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1"/>
  <workbookPr defaultThemeVersion="166925"/>
  <mc:AlternateContent xmlns:mc="http://schemas.openxmlformats.org/markup-compatibility/2006">
    <mc:Choice Requires="x15">
      <x15ac:absPath xmlns:x15ac="http://schemas.microsoft.com/office/spreadsheetml/2010/11/ac" url="/Users/annemiekesherwin/Downloads/"/>
    </mc:Choice>
  </mc:AlternateContent>
  <xr:revisionPtr revIDLastSave="0" documentId="8_{ADB31A02-553C-4945-AEA4-60B5DF1F9292}" xr6:coauthVersionLast="47" xr6:coauthVersionMax="47" xr10:uidLastSave="{00000000-0000-0000-0000-000000000000}"/>
  <bookViews>
    <workbookView xWindow="0" yWindow="500" windowWidth="28800" windowHeight="17500" activeTab="6" xr2:uid="{A181AA94-D5CE-4AC0-A96A-F7448A7B6B7B}"/>
  </bookViews>
  <sheets>
    <sheet name="Region" sheetId="1" r:id="rId1"/>
    <sheet name="Region Total" sheetId="5" r:id="rId2"/>
    <sheet name="TA" sheetId="2" r:id="rId3"/>
    <sheet name="TA Total" sheetId="6" r:id="rId4"/>
    <sheet name="LBA" sheetId="3" r:id="rId5"/>
    <sheet name="LBA Total" sheetId="7" r:id="rId6"/>
    <sheet name="Health" sheetId="4" r:id="rId7"/>
    <sheet name="Health Total" sheetId="8" r:id="rId8"/>
  </sheets>
  <definedNames>
    <definedName name="_xlnm._FilterDatabase" localSheetId="6" hidden="1">Health!$A$1:$W$2501</definedName>
    <definedName name="_xlnm._FilterDatabase" localSheetId="4" hidden="1">LBA!$A$1:$W$2101</definedName>
    <definedName name="_xlnm._FilterDatabase" localSheetId="0" hidden="1">Region!$A$1:$W$1801</definedName>
    <definedName name="_xlnm._FilterDatabase" localSheetId="2" hidden="1">TA!$B$1:$U$6901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V1802" i="2" l="1"/>
  <c r="V1803" i="2"/>
  <c r="V1804" i="2"/>
  <c r="V1805" i="2"/>
  <c r="V1806" i="2"/>
  <c r="V1807" i="2"/>
  <c r="V1808" i="2"/>
  <c r="V1809" i="2"/>
  <c r="V1810" i="2"/>
  <c r="V1811" i="2"/>
  <c r="V1812" i="2"/>
  <c r="V1813" i="2"/>
  <c r="V1814" i="2"/>
  <c r="V1815" i="2"/>
  <c r="V1816" i="2"/>
  <c r="V1817" i="2"/>
  <c r="V1818" i="2"/>
  <c r="V1819" i="2"/>
  <c r="V1820" i="2"/>
  <c r="V1821" i="2"/>
  <c r="V1822" i="2"/>
  <c r="V1823" i="2"/>
  <c r="V1824" i="2"/>
  <c r="V1825" i="2"/>
  <c r="V1826" i="2"/>
  <c r="V1827" i="2"/>
  <c r="V1828" i="2"/>
  <c r="V1829" i="2"/>
  <c r="V1830" i="2"/>
  <c r="V1831" i="2"/>
  <c r="V1832" i="2"/>
  <c r="V1833" i="2"/>
  <c r="V1834" i="2"/>
  <c r="V1835" i="2"/>
  <c r="V1836" i="2"/>
  <c r="V1837" i="2"/>
  <c r="V1838" i="2"/>
  <c r="V1839" i="2"/>
  <c r="V1840" i="2"/>
  <c r="V1841" i="2"/>
  <c r="V1842" i="2"/>
  <c r="V1843" i="2"/>
  <c r="V1844" i="2"/>
  <c r="V1845" i="2"/>
  <c r="V1846" i="2"/>
  <c r="V1847" i="2"/>
  <c r="V1848" i="2"/>
  <c r="V1849" i="2"/>
  <c r="V1850" i="2"/>
  <c r="V1851" i="2"/>
  <c r="V1852" i="2"/>
  <c r="V1853" i="2"/>
  <c r="V1854" i="2"/>
  <c r="V1855" i="2"/>
  <c r="V1856" i="2"/>
  <c r="V1857" i="2"/>
  <c r="V1858" i="2"/>
  <c r="V1859" i="2"/>
  <c r="V1860" i="2"/>
  <c r="V1861" i="2"/>
  <c r="V1862" i="2"/>
  <c r="V1863" i="2"/>
  <c r="V1864" i="2"/>
  <c r="V1865" i="2"/>
  <c r="V1866" i="2"/>
  <c r="V1867" i="2"/>
  <c r="V1868" i="2"/>
  <c r="V1869" i="2"/>
  <c r="V1870" i="2"/>
  <c r="V1871" i="2"/>
  <c r="V1872" i="2"/>
  <c r="V1873" i="2"/>
  <c r="V1874" i="2"/>
  <c r="V1875" i="2"/>
  <c r="V1876" i="2"/>
  <c r="V1877" i="2"/>
  <c r="V1878" i="2"/>
  <c r="V1879" i="2"/>
  <c r="V1880" i="2"/>
  <c r="V1881" i="2"/>
  <c r="V1882" i="2"/>
  <c r="V1883" i="2"/>
  <c r="V1884" i="2"/>
  <c r="V1885" i="2"/>
  <c r="V1886" i="2"/>
  <c r="V1887" i="2"/>
  <c r="V1888" i="2"/>
  <c r="V1889" i="2"/>
  <c r="V1890" i="2"/>
  <c r="V1891" i="2"/>
  <c r="V1892" i="2"/>
  <c r="V1893" i="2"/>
  <c r="V1894" i="2"/>
  <c r="V1895" i="2"/>
  <c r="V1896" i="2"/>
  <c r="V1897" i="2"/>
  <c r="V1898" i="2"/>
  <c r="V1899" i="2"/>
  <c r="V1900" i="2"/>
  <c r="V1901" i="2"/>
  <c r="V1902" i="2"/>
  <c r="V1903" i="2"/>
  <c r="V1904" i="2"/>
  <c r="V1905" i="2"/>
  <c r="V1906" i="2"/>
  <c r="V1907" i="2"/>
  <c r="V1908" i="2"/>
  <c r="V1909" i="2"/>
  <c r="V1910" i="2"/>
  <c r="V1911" i="2"/>
  <c r="V1912" i="2"/>
  <c r="V1913" i="2"/>
  <c r="V1914" i="2"/>
  <c r="V1915" i="2"/>
  <c r="V1916" i="2"/>
  <c r="V1917" i="2"/>
  <c r="V1918" i="2"/>
  <c r="V1919" i="2"/>
  <c r="V1920" i="2"/>
  <c r="V1921" i="2"/>
  <c r="V1922" i="2"/>
  <c r="V1923" i="2"/>
  <c r="V1924" i="2"/>
  <c r="V1925" i="2"/>
  <c r="V1926" i="2"/>
  <c r="V1927" i="2"/>
  <c r="V1928" i="2"/>
  <c r="V1929" i="2"/>
  <c r="V1930" i="2"/>
  <c r="V1931" i="2"/>
  <c r="V1932" i="2"/>
  <c r="V1933" i="2"/>
  <c r="V1934" i="2"/>
  <c r="V1935" i="2"/>
  <c r="V1936" i="2"/>
  <c r="V1937" i="2"/>
  <c r="V1938" i="2"/>
  <c r="V1939" i="2"/>
  <c r="V1940" i="2"/>
  <c r="V1941" i="2"/>
  <c r="V1942" i="2"/>
  <c r="V1943" i="2"/>
  <c r="V1944" i="2"/>
  <c r="V1945" i="2"/>
  <c r="V1946" i="2"/>
  <c r="V1947" i="2"/>
  <c r="V1948" i="2"/>
  <c r="V1949" i="2"/>
  <c r="V1950" i="2"/>
  <c r="V1951" i="2"/>
  <c r="V1952" i="2"/>
  <c r="V1953" i="2"/>
  <c r="V1954" i="2"/>
  <c r="V1955" i="2"/>
  <c r="V1956" i="2"/>
  <c r="V1957" i="2"/>
  <c r="V1958" i="2"/>
  <c r="V1959" i="2"/>
  <c r="V1960" i="2"/>
  <c r="V1961" i="2"/>
  <c r="V1962" i="2"/>
  <c r="V1963" i="2"/>
  <c r="V1964" i="2"/>
  <c r="V1965" i="2"/>
  <c r="V1966" i="2"/>
  <c r="V1967" i="2"/>
  <c r="V1968" i="2"/>
  <c r="V1969" i="2"/>
  <c r="V1970" i="2"/>
  <c r="V1971" i="2"/>
  <c r="V1972" i="2"/>
  <c r="V1973" i="2"/>
  <c r="V1974" i="2"/>
  <c r="V1975" i="2"/>
  <c r="V1976" i="2"/>
  <c r="V1977" i="2"/>
  <c r="V1978" i="2"/>
  <c r="V1979" i="2"/>
  <c r="V1980" i="2"/>
  <c r="V1981" i="2"/>
  <c r="V1982" i="2"/>
  <c r="V1983" i="2"/>
  <c r="V1984" i="2"/>
  <c r="V1985" i="2"/>
  <c r="V1986" i="2"/>
  <c r="V1987" i="2"/>
  <c r="V1988" i="2"/>
  <c r="V1989" i="2"/>
  <c r="V1990" i="2"/>
  <c r="V1991" i="2"/>
  <c r="V1992" i="2"/>
  <c r="V1993" i="2"/>
  <c r="V1994" i="2"/>
  <c r="V1995" i="2"/>
  <c r="V1996" i="2"/>
  <c r="V1997" i="2"/>
  <c r="V1998" i="2"/>
  <c r="V1999" i="2"/>
  <c r="V2000" i="2"/>
  <c r="V2001" i="2"/>
  <c r="V2002" i="2"/>
  <c r="V2003" i="2"/>
  <c r="V2004" i="2"/>
  <c r="V2005" i="2"/>
  <c r="V2006" i="2"/>
  <c r="V2007" i="2"/>
  <c r="V2008" i="2"/>
  <c r="V2009" i="2"/>
  <c r="V2010" i="2"/>
  <c r="V2011" i="2"/>
  <c r="V2012" i="2"/>
  <c r="V2013" i="2"/>
  <c r="V2014" i="2"/>
  <c r="V2015" i="2"/>
  <c r="V2016" i="2"/>
  <c r="V2017" i="2"/>
  <c r="V2018" i="2"/>
  <c r="V2019" i="2"/>
  <c r="V2020" i="2"/>
  <c r="V2021" i="2"/>
  <c r="V2022" i="2"/>
  <c r="V2023" i="2"/>
  <c r="V2024" i="2"/>
  <c r="V2025" i="2"/>
  <c r="V2026" i="2"/>
  <c r="V2027" i="2"/>
  <c r="V2028" i="2"/>
  <c r="V2029" i="2"/>
  <c r="V2030" i="2"/>
  <c r="V2031" i="2"/>
  <c r="V2032" i="2"/>
  <c r="V2033" i="2"/>
  <c r="V2034" i="2"/>
  <c r="V2035" i="2"/>
  <c r="V2036" i="2"/>
  <c r="V2037" i="2"/>
  <c r="V2038" i="2"/>
  <c r="V2039" i="2"/>
  <c r="V2040" i="2"/>
  <c r="V2041" i="2"/>
  <c r="V2042" i="2"/>
  <c r="V2043" i="2"/>
  <c r="V2044" i="2"/>
  <c r="V2045" i="2"/>
  <c r="V2046" i="2"/>
  <c r="V2047" i="2"/>
  <c r="V2048" i="2"/>
  <c r="V2049" i="2"/>
  <c r="V2050" i="2"/>
  <c r="V2051" i="2"/>
  <c r="V2052" i="2"/>
  <c r="V2053" i="2"/>
  <c r="V2054" i="2"/>
  <c r="V2055" i="2"/>
  <c r="V2056" i="2"/>
  <c r="V2057" i="2"/>
  <c r="V2058" i="2"/>
  <c r="V2059" i="2"/>
  <c r="V2060" i="2"/>
  <c r="V2061" i="2"/>
  <c r="V2062" i="2"/>
  <c r="V2063" i="2"/>
  <c r="V2064" i="2"/>
  <c r="V2065" i="2"/>
  <c r="V2066" i="2"/>
  <c r="V2067" i="2"/>
  <c r="V2068" i="2"/>
  <c r="V2069" i="2"/>
  <c r="V2070" i="2"/>
  <c r="V2071" i="2"/>
  <c r="V2072" i="2"/>
  <c r="V2073" i="2"/>
  <c r="V2074" i="2"/>
  <c r="V2075" i="2"/>
  <c r="V2076" i="2"/>
  <c r="V2077" i="2"/>
  <c r="V2078" i="2"/>
  <c r="V2079" i="2"/>
  <c r="V2080" i="2"/>
  <c r="V2081" i="2"/>
  <c r="V2082" i="2"/>
  <c r="V2083" i="2"/>
  <c r="V2084" i="2"/>
  <c r="V2085" i="2"/>
  <c r="V2086" i="2"/>
  <c r="V2087" i="2"/>
  <c r="V2088" i="2"/>
  <c r="V2089" i="2"/>
  <c r="V2090" i="2"/>
  <c r="V2091" i="2"/>
  <c r="V2092" i="2"/>
  <c r="V2093" i="2"/>
  <c r="V2094" i="2"/>
  <c r="V2095" i="2"/>
  <c r="V2096" i="2"/>
  <c r="V2097" i="2"/>
  <c r="V2098" i="2"/>
  <c r="V2099" i="2"/>
  <c r="V2100" i="2"/>
  <c r="V2101" i="2"/>
  <c r="V2102" i="2"/>
  <c r="V2103" i="2"/>
  <c r="V2104" i="2"/>
  <c r="V2105" i="2"/>
  <c r="V2106" i="2"/>
  <c r="V2107" i="2"/>
  <c r="V2108" i="2"/>
  <c r="V2109" i="2"/>
  <c r="V2110" i="2"/>
  <c r="V2111" i="2"/>
  <c r="V2112" i="2"/>
  <c r="V2113" i="2"/>
  <c r="V2114" i="2"/>
  <c r="V2115" i="2"/>
  <c r="V2116" i="2"/>
  <c r="V2117" i="2"/>
  <c r="V2118" i="2"/>
  <c r="V2119" i="2"/>
  <c r="V2120" i="2"/>
  <c r="V2121" i="2"/>
  <c r="V2122" i="2"/>
  <c r="V2123" i="2"/>
  <c r="V2124" i="2"/>
  <c r="V2125" i="2"/>
  <c r="V2126" i="2"/>
  <c r="V2127" i="2"/>
  <c r="V2128" i="2"/>
  <c r="V2129" i="2"/>
  <c r="V2130" i="2"/>
  <c r="V2131" i="2"/>
  <c r="V2132" i="2"/>
  <c r="V2133" i="2"/>
  <c r="V2134" i="2"/>
  <c r="V2135" i="2"/>
  <c r="V2136" i="2"/>
  <c r="V2137" i="2"/>
  <c r="V2138" i="2"/>
  <c r="V2139" i="2"/>
  <c r="V2140" i="2"/>
  <c r="V2141" i="2"/>
  <c r="V2142" i="2"/>
  <c r="V2143" i="2"/>
  <c r="V2144" i="2"/>
  <c r="V2145" i="2"/>
  <c r="V2146" i="2"/>
  <c r="V2147" i="2"/>
  <c r="V2148" i="2"/>
  <c r="V2149" i="2"/>
  <c r="V2150" i="2"/>
  <c r="V2151" i="2"/>
  <c r="V2152" i="2"/>
  <c r="V2153" i="2"/>
  <c r="V2154" i="2"/>
  <c r="V2155" i="2"/>
  <c r="V2156" i="2"/>
  <c r="V2157" i="2"/>
  <c r="V2158" i="2"/>
  <c r="V2159" i="2"/>
  <c r="V2160" i="2"/>
  <c r="V2161" i="2"/>
  <c r="V2162" i="2"/>
  <c r="V2163" i="2"/>
  <c r="V2164" i="2"/>
  <c r="V2165" i="2"/>
  <c r="V2166" i="2"/>
  <c r="V2167" i="2"/>
  <c r="V2168" i="2"/>
  <c r="V2169" i="2"/>
  <c r="V2170" i="2"/>
  <c r="V2171" i="2"/>
  <c r="V2172" i="2"/>
  <c r="V2173" i="2"/>
  <c r="V2174" i="2"/>
  <c r="V2175" i="2"/>
  <c r="V2176" i="2"/>
  <c r="V2177" i="2"/>
  <c r="V2178" i="2"/>
  <c r="V2179" i="2"/>
  <c r="V2180" i="2"/>
  <c r="V2181" i="2"/>
  <c r="V2182" i="2"/>
  <c r="V2183" i="2"/>
  <c r="V2184" i="2"/>
  <c r="V2185" i="2"/>
  <c r="V2186" i="2"/>
  <c r="V2187" i="2"/>
  <c r="V2188" i="2"/>
  <c r="V2189" i="2"/>
  <c r="V2190" i="2"/>
  <c r="V2191" i="2"/>
  <c r="V2192" i="2"/>
  <c r="V2193" i="2"/>
  <c r="V2194" i="2"/>
  <c r="V2195" i="2"/>
  <c r="V2196" i="2"/>
  <c r="V2197" i="2"/>
  <c r="V2198" i="2"/>
  <c r="V2199" i="2"/>
  <c r="V2200" i="2"/>
  <c r="V2201" i="2"/>
  <c r="V2202" i="2"/>
  <c r="V2203" i="2"/>
  <c r="V2204" i="2"/>
  <c r="V2205" i="2"/>
  <c r="V2206" i="2"/>
  <c r="V2207" i="2"/>
  <c r="V2208" i="2"/>
  <c r="V2209" i="2"/>
  <c r="V2210" i="2"/>
  <c r="V2211" i="2"/>
  <c r="V2212" i="2"/>
  <c r="V2213" i="2"/>
  <c r="V2214" i="2"/>
  <c r="V2215" i="2"/>
  <c r="V2216" i="2"/>
  <c r="V2217" i="2"/>
  <c r="V2218" i="2"/>
  <c r="V2219" i="2"/>
  <c r="V2220" i="2"/>
  <c r="V2221" i="2"/>
  <c r="V2222" i="2"/>
  <c r="V2223" i="2"/>
  <c r="V2224" i="2"/>
  <c r="V2225" i="2"/>
  <c r="V2226" i="2"/>
  <c r="V2227" i="2"/>
  <c r="V2228" i="2"/>
  <c r="V2229" i="2"/>
  <c r="V2230" i="2"/>
  <c r="V2231" i="2"/>
  <c r="V2232" i="2"/>
  <c r="V2233" i="2"/>
  <c r="V2234" i="2"/>
  <c r="V2235" i="2"/>
  <c r="V2236" i="2"/>
  <c r="V2237" i="2"/>
  <c r="V2238" i="2"/>
  <c r="V2239" i="2"/>
  <c r="V2240" i="2"/>
  <c r="V2241" i="2"/>
  <c r="V2242" i="2"/>
  <c r="V2243" i="2"/>
  <c r="V2244" i="2"/>
  <c r="V2245" i="2"/>
  <c r="V2246" i="2"/>
  <c r="V2247" i="2"/>
  <c r="V2248" i="2"/>
  <c r="V2249" i="2"/>
  <c r="V2250" i="2"/>
  <c r="V2251" i="2"/>
  <c r="V2252" i="2"/>
  <c r="V2253" i="2"/>
  <c r="V2254" i="2"/>
  <c r="V2255" i="2"/>
  <c r="V2256" i="2"/>
  <c r="V2257" i="2"/>
  <c r="V2258" i="2"/>
  <c r="V2259" i="2"/>
  <c r="V2260" i="2"/>
  <c r="V2261" i="2"/>
  <c r="V2262" i="2"/>
  <c r="V2263" i="2"/>
  <c r="V2264" i="2"/>
  <c r="V2265" i="2"/>
  <c r="V2266" i="2"/>
  <c r="V2267" i="2"/>
  <c r="V2268" i="2"/>
  <c r="V2269" i="2"/>
  <c r="V2270" i="2"/>
  <c r="V2271" i="2"/>
  <c r="V2272" i="2"/>
  <c r="V2273" i="2"/>
  <c r="V2274" i="2"/>
  <c r="V2275" i="2"/>
  <c r="V2276" i="2"/>
  <c r="V2277" i="2"/>
  <c r="V2278" i="2"/>
  <c r="V2279" i="2"/>
  <c r="V2280" i="2"/>
  <c r="V2281" i="2"/>
  <c r="V2282" i="2"/>
  <c r="V2283" i="2"/>
  <c r="V2284" i="2"/>
  <c r="V2285" i="2"/>
  <c r="V2286" i="2"/>
  <c r="V2287" i="2"/>
  <c r="V2288" i="2"/>
  <c r="V2289" i="2"/>
  <c r="V2290" i="2"/>
  <c r="V2291" i="2"/>
  <c r="V2292" i="2"/>
  <c r="V2293" i="2"/>
  <c r="V2294" i="2"/>
  <c r="V2295" i="2"/>
  <c r="V2296" i="2"/>
  <c r="V2297" i="2"/>
  <c r="V2298" i="2"/>
  <c r="V2299" i="2"/>
  <c r="V2300" i="2"/>
  <c r="V2301" i="2"/>
  <c r="V2302" i="2"/>
  <c r="V2303" i="2"/>
  <c r="V2304" i="2"/>
  <c r="V2305" i="2"/>
  <c r="V2306" i="2"/>
  <c r="V2307" i="2"/>
  <c r="V2308" i="2"/>
  <c r="V2309" i="2"/>
  <c r="V2310" i="2"/>
  <c r="V2311" i="2"/>
  <c r="V2312" i="2"/>
  <c r="V2313" i="2"/>
  <c r="V2314" i="2"/>
  <c r="V2315" i="2"/>
  <c r="V2316" i="2"/>
  <c r="V2317" i="2"/>
  <c r="V2318" i="2"/>
  <c r="V2319" i="2"/>
  <c r="V2320" i="2"/>
  <c r="V2321" i="2"/>
  <c r="V2322" i="2"/>
  <c r="V2323" i="2"/>
  <c r="V2324" i="2"/>
  <c r="V2325" i="2"/>
  <c r="V2326" i="2"/>
  <c r="V2327" i="2"/>
  <c r="V2328" i="2"/>
  <c r="V2329" i="2"/>
  <c r="V2330" i="2"/>
  <c r="V2331" i="2"/>
  <c r="V2332" i="2"/>
  <c r="V2333" i="2"/>
  <c r="V2334" i="2"/>
  <c r="V2335" i="2"/>
  <c r="V2336" i="2"/>
  <c r="V2337" i="2"/>
  <c r="V2338" i="2"/>
  <c r="V2339" i="2"/>
  <c r="V2340" i="2"/>
  <c r="V2341" i="2"/>
  <c r="V2342" i="2"/>
  <c r="V2343" i="2"/>
  <c r="V2344" i="2"/>
  <c r="V2345" i="2"/>
  <c r="V2346" i="2"/>
  <c r="V2347" i="2"/>
  <c r="V2348" i="2"/>
  <c r="V2349" i="2"/>
  <c r="V2350" i="2"/>
  <c r="V2351" i="2"/>
  <c r="V2352" i="2"/>
  <c r="V2353" i="2"/>
  <c r="V2354" i="2"/>
  <c r="V2355" i="2"/>
  <c r="V2356" i="2"/>
  <c r="V2357" i="2"/>
  <c r="V2358" i="2"/>
  <c r="V2359" i="2"/>
  <c r="V2360" i="2"/>
  <c r="V2361" i="2"/>
  <c r="V2362" i="2"/>
  <c r="V2363" i="2"/>
  <c r="V2364" i="2"/>
  <c r="V2365" i="2"/>
  <c r="V2366" i="2"/>
  <c r="V2367" i="2"/>
  <c r="V2368" i="2"/>
  <c r="V2369" i="2"/>
  <c r="V2370" i="2"/>
  <c r="V2371" i="2"/>
  <c r="V2372" i="2"/>
  <c r="V2373" i="2"/>
  <c r="V2374" i="2"/>
  <c r="V2375" i="2"/>
  <c r="V2376" i="2"/>
  <c r="V2377" i="2"/>
  <c r="V2378" i="2"/>
  <c r="V2379" i="2"/>
  <c r="V2380" i="2"/>
  <c r="V2381" i="2"/>
  <c r="V2382" i="2"/>
  <c r="V2383" i="2"/>
  <c r="V2384" i="2"/>
  <c r="V2385" i="2"/>
  <c r="V2386" i="2"/>
  <c r="V2387" i="2"/>
  <c r="V2388" i="2"/>
  <c r="V2389" i="2"/>
  <c r="V2390" i="2"/>
  <c r="V2391" i="2"/>
  <c r="V2392" i="2"/>
  <c r="V2393" i="2"/>
  <c r="V2394" i="2"/>
  <c r="V2395" i="2"/>
  <c r="V2396" i="2"/>
  <c r="V2397" i="2"/>
  <c r="V2398" i="2"/>
  <c r="V2399" i="2"/>
  <c r="V2400" i="2"/>
  <c r="V2401" i="2"/>
  <c r="V2402" i="2"/>
  <c r="V2403" i="2"/>
  <c r="V2404" i="2"/>
  <c r="V2405" i="2"/>
  <c r="V2406" i="2"/>
  <c r="V2407" i="2"/>
  <c r="V2408" i="2"/>
  <c r="V2409" i="2"/>
  <c r="V2410" i="2"/>
  <c r="V2411" i="2"/>
  <c r="V2412" i="2"/>
  <c r="V2413" i="2"/>
  <c r="V2414" i="2"/>
  <c r="V2415" i="2"/>
  <c r="V2416" i="2"/>
  <c r="V2417" i="2"/>
  <c r="V2418" i="2"/>
  <c r="V2419" i="2"/>
  <c r="V2420" i="2"/>
  <c r="V2421" i="2"/>
  <c r="V2422" i="2"/>
  <c r="V2423" i="2"/>
  <c r="V2424" i="2"/>
  <c r="V2425" i="2"/>
  <c r="V2426" i="2"/>
  <c r="V2427" i="2"/>
  <c r="V2428" i="2"/>
  <c r="V2429" i="2"/>
  <c r="V2430" i="2"/>
  <c r="V2431" i="2"/>
  <c r="V2432" i="2"/>
  <c r="V2433" i="2"/>
  <c r="V2434" i="2"/>
  <c r="V2435" i="2"/>
  <c r="V2436" i="2"/>
  <c r="V2437" i="2"/>
  <c r="V2438" i="2"/>
  <c r="V2439" i="2"/>
  <c r="V2440" i="2"/>
  <c r="V2441" i="2"/>
  <c r="V2442" i="2"/>
  <c r="V2443" i="2"/>
  <c r="V2444" i="2"/>
  <c r="V2445" i="2"/>
  <c r="V2446" i="2"/>
  <c r="V2447" i="2"/>
  <c r="V2448" i="2"/>
  <c r="V2449" i="2"/>
  <c r="V2450" i="2"/>
  <c r="V2451" i="2"/>
  <c r="V2452" i="2"/>
  <c r="V2453" i="2"/>
  <c r="V2454" i="2"/>
  <c r="V2455" i="2"/>
  <c r="V2456" i="2"/>
  <c r="V2457" i="2"/>
  <c r="V2458" i="2"/>
  <c r="V2459" i="2"/>
  <c r="V2460" i="2"/>
  <c r="V2461" i="2"/>
  <c r="V2462" i="2"/>
  <c r="V2463" i="2"/>
  <c r="V2464" i="2"/>
  <c r="V2465" i="2"/>
  <c r="V2466" i="2"/>
  <c r="V2467" i="2"/>
  <c r="V2468" i="2"/>
  <c r="V2469" i="2"/>
  <c r="V2470" i="2"/>
  <c r="V2471" i="2"/>
  <c r="V2472" i="2"/>
  <c r="V2473" i="2"/>
  <c r="V2474" i="2"/>
  <c r="V2475" i="2"/>
  <c r="V2476" i="2"/>
  <c r="V2477" i="2"/>
  <c r="V2478" i="2"/>
  <c r="V2479" i="2"/>
  <c r="V2480" i="2"/>
  <c r="V2481" i="2"/>
  <c r="V2482" i="2"/>
  <c r="V2483" i="2"/>
  <c r="V2484" i="2"/>
  <c r="V2485" i="2"/>
  <c r="V2486" i="2"/>
  <c r="V2487" i="2"/>
  <c r="V2488" i="2"/>
  <c r="V2489" i="2"/>
  <c r="V2490" i="2"/>
  <c r="V2491" i="2"/>
  <c r="V2492" i="2"/>
  <c r="V2493" i="2"/>
  <c r="V2494" i="2"/>
  <c r="V2495" i="2"/>
  <c r="V2496" i="2"/>
  <c r="V2497" i="2"/>
  <c r="V2498" i="2"/>
  <c r="V2499" i="2"/>
  <c r="V2500" i="2"/>
  <c r="V2501" i="2"/>
  <c r="V2502" i="2"/>
  <c r="V2503" i="2"/>
  <c r="V2504" i="2"/>
  <c r="V2505" i="2"/>
  <c r="V2506" i="2"/>
  <c r="V2507" i="2"/>
  <c r="V2508" i="2"/>
  <c r="V2509" i="2"/>
  <c r="V2510" i="2"/>
  <c r="V2511" i="2"/>
  <c r="V2512" i="2"/>
  <c r="V2513" i="2"/>
  <c r="V2514" i="2"/>
  <c r="V2515" i="2"/>
  <c r="V2516" i="2"/>
  <c r="V2517" i="2"/>
  <c r="V2518" i="2"/>
  <c r="V2519" i="2"/>
  <c r="V2520" i="2"/>
  <c r="V2521" i="2"/>
  <c r="V2522" i="2"/>
  <c r="V2523" i="2"/>
  <c r="V2524" i="2"/>
  <c r="V2525" i="2"/>
  <c r="V2526" i="2"/>
  <c r="V2527" i="2"/>
  <c r="V2528" i="2"/>
  <c r="V2529" i="2"/>
  <c r="V2530" i="2"/>
  <c r="V2531" i="2"/>
  <c r="V2532" i="2"/>
  <c r="V2533" i="2"/>
  <c r="V2534" i="2"/>
  <c r="V2535" i="2"/>
  <c r="V2536" i="2"/>
  <c r="V2537" i="2"/>
  <c r="V2538" i="2"/>
  <c r="V2539" i="2"/>
  <c r="V2540" i="2"/>
  <c r="V2541" i="2"/>
  <c r="V2542" i="2"/>
  <c r="V2543" i="2"/>
  <c r="V2544" i="2"/>
  <c r="V2545" i="2"/>
  <c r="V2546" i="2"/>
  <c r="V2547" i="2"/>
  <c r="V2548" i="2"/>
  <c r="V2549" i="2"/>
  <c r="V2550" i="2"/>
  <c r="V2551" i="2"/>
  <c r="V2552" i="2"/>
  <c r="V2553" i="2"/>
  <c r="V2554" i="2"/>
  <c r="V2555" i="2"/>
  <c r="V2556" i="2"/>
  <c r="V2557" i="2"/>
  <c r="V2558" i="2"/>
  <c r="V2559" i="2"/>
  <c r="V2560" i="2"/>
  <c r="V2561" i="2"/>
  <c r="V2562" i="2"/>
  <c r="V2563" i="2"/>
  <c r="V2564" i="2"/>
  <c r="V2565" i="2"/>
  <c r="V2566" i="2"/>
  <c r="V2567" i="2"/>
  <c r="V2568" i="2"/>
  <c r="V2569" i="2"/>
  <c r="V2570" i="2"/>
  <c r="V2571" i="2"/>
  <c r="V2572" i="2"/>
  <c r="V2573" i="2"/>
  <c r="V2574" i="2"/>
  <c r="V2575" i="2"/>
  <c r="V2576" i="2"/>
  <c r="V2577" i="2"/>
  <c r="V2578" i="2"/>
  <c r="V2579" i="2"/>
  <c r="V2580" i="2"/>
  <c r="V2581" i="2"/>
  <c r="V2582" i="2"/>
  <c r="V2583" i="2"/>
  <c r="V2584" i="2"/>
  <c r="V2585" i="2"/>
  <c r="V2586" i="2"/>
  <c r="V2587" i="2"/>
  <c r="V2588" i="2"/>
  <c r="V2589" i="2"/>
  <c r="V2590" i="2"/>
  <c r="V2591" i="2"/>
  <c r="V2592" i="2"/>
  <c r="V2593" i="2"/>
  <c r="V2594" i="2"/>
  <c r="V2595" i="2"/>
  <c r="V2596" i="2"/>
  <c r="V2597" i="2"/>
  <c r="V2598" i="2"/>
  <c r="V2599" i="2"/>
  <c r="V2600" i="2"/>
  <c r="V2601" i="2"/>
  <c r="V2602" i="2"/>
  <c r="V2603" i="2"/>
  <c r="V2604" i="2"/>
  <c r="V2605" i="2"/>
  <c r="V2606" i="2"/>
  <c r="V2607" i="2"/>
  <c r="V2608" i="2"/>
  <c r="V2609" i="2"/>
  <c r="V2610" i="2"/>
  <c r="V2611" i="2"/>
  <c r="V2612" i="2"/>
  <c r="V2613" i="2"/>
  <c r="V2614" i="2"/>
  <c r="V2615" i="2"/>
  <c r="V2616" i="2"/>
  <c r="V2617" i="2"/>
  <c r="V2618" i="2"/>
  <c r="V2619" i="2"/>
  <c r="V2620" i="2"/>
  <c r="V2621" i="2"/>
  <c r="V2622" i="2"/>
  <c r="V2623" i="2"/>
  <c r="V2624" i="2"/>
  <c r="V2625" i="2"/>
  <c r="V2626" i="2"/>
  <c r="V2627" i="2"/>
  <c r="V2628" i="2"/>
  <c r="V2629" i="2"/>
  <c r="V2630" i="2"/>
  <c r="V2631" i="2"/>
  <c r="V2632" i="2"/>
  <c r="V2633" i="2"/>
  <c r="V2634" i="2"/>
  <c r="V2635" i="2"/>
  <c r="V2636" i="2"/>
  <c r="V2637" i="2"/>
  <c r="V2638" i="2"/>
  <c r="V2639" i="2"/>
  <c r="V2640" i="2"/>
  <c r="V2641" i="2"/>
  <c r="V2642" i="2"/>
  <c r="V2643" i="2"/>
  <c r="V2644" i="2"/>
  <c r="V2645" i="2"/>
  <c r="V2646" i="2"/>
  <c r="V2647" i="2"/>
  <c r="V2648" i="2"/>
  <c r="V2649" i="2"/>
  <c r="V2650" i="2"/>
  <c r="V2651" i="2"/>
  <c r="V2652" i="2"/>
  <c r="V2653" i="2"/>
  <c r="V2654" i="2"/>
  <c r="V2655" i="2"/>
  <c r="V2656" i="2"/>
  <c r="V2657" i="2"/>
  <c r="V2658" i="2"/>
  <c r="V2659" i="2"/>
  <c r="V2660" i="2"/>
  <c r="V2661" i="2"/>
  <c r="V2662" i="2"/>
  <c r="V2663" i="2"/>
  <c r="V2664" i="2"/>
  <c r="V2665" i="2"/>
  <c r="V2666" i="2"/>
  <c r="V2667" i="2"/>
  <c r="V2668" i="2"/>
  <c r="V2669" i="2"/>
  <c r="V2670" i="2"/>
  <c r="V2671" i="2"/>
  <c r="V2672" i="2"/>
  <c r="V2673" i="2"/>
  <c r="V2674" i="2"/>
  <c r="V2675" i="2"/>
  <c r="V2676" i="2"/>
  <c r="V2677" i="2"/>
  <c r="V2678" i="2"/>
  <c r="V2679" i="2"/>
  <c r="V2680" i="2"/>
  <c r="V2681" i="2"/>
  <c r="V2682" i="2"/>
  <c r="V2683" i="2"/>
  <c r="V2684" i="2"/>
  <c r="V2685" i="2"/>
  <c r="V2686" i="2"/>
  <c r="V2687" i="2"/>
  <c r="V2688" i="2"/>
  <c r="V2689" i="2"/>
  <c r="V2690" i="2"/>
  <c r="V2691" i="2"/>
  <c r="V2692" i="2"/>
  <c r="V2693" i="2"/>
  <c r="V2694" i="2"/>
  <c r="V2695" i="2"/>
  <c r="V2696" i="2"/>
  <c r="V2697" i="2"/>
  <c r="V2698" i="2"/>
  <c r="V2699" i="2"/>
  <c r="V2700" i="2"/>
  <c r="V2701" i="2"/>
  <c r="V2702" i="2"/>
  <c r="V2703" i="2"/>
  <c r="V2704" i="2"/>
  <c r="V2705" i="2"/>
  <c r="V2706" i="2"/>
  <c r="V2707" i="2"/>
  <c r="V2708" i="2"/>
  <c r="V2709" i="2"/>
  <c r="V2710" i="2"/>
  <c r="V2711" i="2"/>
  <c r="V2712" i="2"/>
  <c r="V2713" i="2"/>
  <c r="V2714" i="2"/>
  <c r="V2715" i="2"/>
  <c r="V2716" i="2"/>
  <c r="V2717" i="2"/>
  <c r="V2718" i="2"/>
  <c r="V2719" i="2"/>
  <c r="V2720" i="2"/>
  <c r="V2721" i="2"/>
  <c r="V2722" i="2"/>
  <c r="V2723" i="2"/>
  <c r="V2724" i="2"/>
  <c r="V2725" i="2"/>
  <c r="V2726" i="2"/>
  <c r="V2727" i="2"/>
  <c r="V2728" i="2"/>
  <c r="V2729" i="2"/>
  <c r="V2730" i="2"/>
  <c r="V2731" i="2"/>
  <c r="V2732" i="2"/>
  <c r="V2733" i="2"/>
  <c r="V2734" i="2"/>
  <c r="V2735" i="2"/>
  <c r="V2736" i="2"/>
  <c r="V2737" i="2"/>
  <c r="V2738" i="2"/>
  <c r="V2739" i="2"/>
  <c r="V2740" i="2"/>
  <c r="V2741" i="2"/>
  <c r="V2742" i="2"/>
  <c r="V2743" i="2"/>
  <c r="V2744" i="2"/>
  <c r="V2745" i="2"/>
  <c r="V2746" i="2"/>
  <c r="V2747" i="2"/>
  <c r="V2748" i="2"/>
  <c r="V2749" i="2"/>
  <c r="V2750" i="2"/>
  <c r="V2751" i="2"/>
  <c r="V2752" i="2"/>
  <c r="V2753" i="2"/>
  <c r="V2754" i="2"/>
  <c r="V2755" i="2"/>
  <c r="V2756" i="2"/>
  <c r="V2757" i="2"/>
  <c r="V2758" i="2"/>
  <c r="V2759" i="2"/>
  <c r="V2760" i="2"/>
  <c r="V2761" i="2"/>
  <c r="V2762" i="2"/>
  <c r="V2763" i="2"/>
  <c r="V2764" i="2"/>
  <c r="V2765" i="2"/>
  <c r="V2766" i="2"/>
  <c r="V2767" i="2"/>
  <c r="V2768" i="2"/>
  <c r="V2769" i="2"/>
  <c r="V2770" i="2"/>
  <c r="V2771" i="2"/>
  <c r="V2772" i="2"/>
  <c r="V2773" i="2"/>
  <c r="V2774" i="2"/>
  <c r="V2775" i="2"/>
  <c r="V2776" i="2"/>
  <c r="V2777" i="2"/>
  <c r="V2778" i="2"/>
  <c r="V2779" i="2"/>
  <c r="V2780" i="2"/>
  <c r="V2781" i="2"/>
  <c r="V2782" i="2"/>
  <c r="V2783" i="2"/>
  <c r="V2784" i="2"/>
  <c r="V2785" i="2"/>
  <c r="V2786" i="2"/>
  <c r="V2787" i="2"/>
  <c r="V2788" i="2"/>
  <c r="V2789" i="2"/>
  <c r="V2790" i="2"/>
  <c r="V2791" i="2"/>
  <c r="V2792" i="2"/>
  <c r="V2793" i="2"/>
  <c r="V2794" i="2"/>
  <c r="V2795" i="2"/>
  <c r="V2796" i="2"/>
  <c r="V2797" i="2"/>
  <c r="V2798" i="2"/>
  <c r="V2799" i="2"/>
  <c r="V2800" i="2"/>
  <c r="V2801" i="2"/>
  <c r="V2802" i="2"/>
  <c r="V2803" i="2"/>
  <c r="V2804" i="2"/>
  <c r="V2805" i="2"/>
  <c r="V2806" i="2"/>
  <c r="V2807" i="2"/>
  <c r="V2808" i="2"/>
  <c r="V2809" i="2"/>
  <c r="V2810" i="2"/>
  <c r="V2811" i="2"/>
  <c r="V2812" i="2"/>
  <c r="V2813" i="2"/>
  <c r="V2814" i="2"/>
  <c r="V2815" i="2"/>
  <c r="V2816" i="2"/>
  <c r="V2817" i="2"/>
  <c r="V2818" i="2"/>
  <c r="V2819" i="2"/>
  <c r="V2820" i="2"/>
  <c r="V2821" i="2"/>
  <c r="V2822" i="2"/>
  <c r="V2823" i="2"/>
  <c r="V2824" i="2"/>
  <c r="V2825" i="2"/>
  <c r="V2826" i="2"/>
  <c r="V2827" i="2"/>
  <c r="V2828" i="2"/>
  <c r="V2829" i="2"/>
  <c r="V2830" i="2"/>
  <c r="V2831" i="2"/>
  <c r="V2832" i="2"/>
  <c r="V2833" i="2"/>
  <c r="V2834" i="2"/>
  <c r="V2835" i="2"/>
  <c r="V2836" i="2"/>
  <c r="V2837" i="2"/>
  <c r="V2838" i="2"/>
  <c r="V2839" i="2"/>
  <c r="V2840" i="2"/>
  <c r="V2841" i="2"/>
  <c r="V2842" i="2"/>
  <c r="V2843" i="2"/>
  <c r="V2844" i="2"/>
  <c r="V2845" i="2"/>
  <c r="V2846" i="2"/>
  <c r="V2847" i="2"/>
  <c r="V2848" i="2"/>
  <c r="V2849" i="2"/>
  <c r="V2850" i="2"/>
  <c r="V2851" i="2"/>
  <c r="V2852" i="2"/>
  <c r="V2853" i="2"/>
  <c r="V2854" i="2"/>
  <c r="V2855" i="2"/>
  <c r="V2856" i="2"/>
  <c r="V2857" i="2"/>
  <c r="V2858" i="2"/>
  <c r="V2859" i="2"/>
  <c r="V2860" i="2"/>
  <c r="V2861" i="2"/>
  <c r="V2862" i="2"/>
  <c r="V2863" i="2"/>
  <c r="V2864" i="2"/>
  <c r="V2865" i="2"/>
  <c r="V2866" i="2"/>
  <c r="V2867" i="2"/>
  <c r="V2868" i="2"/>
  <c r="V2869" i="2"/>
  <c r="V2870" i="2"/>
  <c r="V2871" i="2"/>
  <c r="V2872" i="2"/>
  <c r="V2873" i="2"/>
  <c r="V2874" i="2"/>
  <c r="V2875" i="2"/>
  <c r="V2876" i="2"/>
  <c r="V2877" i="2"/>
  <c r="V2878" i="2"/>
  <c r="V2879" i="2"/>
  <c r="V2880" i="2"/>
  <c r="V2881" i="2"/>
  <c r="V2882" i="2"/>
  <c r="V2883" i="2"/>
  <c r="V2884" i="2"/>
  <c r="V2885" i="2"/>
  <c r="V2886" i="2"/>
  <c r="V2887" i="2"/>
  <c r="V2888" i="2"/>
  <c r="V2889" i="2"/>
  <c r="V2890" i="2"/>
  <c r="V2891" i="2"/>
  <c r="V2892" i="2"/>
  <c r="V2893" i="2"/>
  <c r="V2894" i="2"/>
  <c r="V2895" i="2"/>
  <c r="V2896" i="2"/>
  <c r="V2897" i="2"/>
  <c r="V2898" i="2"/>
  <c r="V2899" i="2"/>
  <c r="V2900" i="2"/>
  <c r="V2901" i="2"/>
  <c r="V2902" i="2"/>
  <c r="V2903" i="2"/>
  <c r="V2904" i="2"/>
  <c r="V2905" i="2"/>
  <c r="V2906" i="2"/>
  <c r="V2907" i="2"/>
  <c r="V2908" i="2"/>
  <c r="V2909" i="2"/>
  <c r="V2910" i="2"/>
  <c r="V2911" i="2"/>
  <c r="V2912" i="2"/>
  <c r="V2913" i="2"/>
  <c r="V2914" i="2"/>
  <c r="V2915" i="2"/>
  <c r="V2916" i="2"/>
  <c r="V2917" i="2"/>
  <c r="V2918" i="2"/>
  <c r="V2919" i="2"/>
  <c r="V2920" i="2"/>
  <c r="V2921" i="2"/>
  <c r="V2922" i="2"/>
  <c r="V2923" i="2"/>
  <c r="V2924" i="2"/>
  <c r="V2925" i="2"/>
  <c r="V2926" i="2"/>
  <c r="V2927" i="2"/>
  <c r="V2928" i="2"/>
  <c r="V2929" i="2"/>
  <c r="V2930" i="2"/>
  <c r="V2931" i="2"/>
  <c r="V2932" i="2"/>
  <c r="V2933" i="2"/>
  <c r="V2934" i="2"/>
  <c r="V2935" i="2"/>
  <c r="V2936" i="2"/>
  <c r="V2937" i="2"/>
  <c r="V2938" i="2"/>
  <c r="V2939" i="2"/>
  <c r="V2940" i="2"/>
  <c r="V2941" i="2"/>
  <c r="V2942" i="2"/>
  <c r="V2943" i="2"/>
  <c r="V2944" i="2"/>
  <c r="V2945" i="2"/>
  <c r="V2946" i="2"/>
  <c r="V2947" i="2"/>
  <c r="V2948" i="2"/>
  <c r="V2949" i="2"/>
  <c r="V2950" i="2"/>
  <c r="V2951" i="2"/>
  <c r="V2952" i="2"/>
  <c r="V2953" i="2"/>
  <c r="V2954" i="2"/>
  <c r="V2955" i="2"/>
  <c r="V2956" i="2"/>
  <c r="V2957" i="2"/>
  <c r="V2958" i="2"/>
  <c r="V2959" i="2"/>
  <c r="V2960" i="2"/>
  <c r="V2961" i="2"/>
  <c r="V2962" i="2"/>
  <c r="V2963" i="2"/>
  <c r="V2964" i="2"/>
  <c r="V2965" i="2"/>
  <c r="V2966" i="2"/>
  <c r="V2967" i="2"/>
  <c r="V2968" i="2"/>
  <c r="V2969" i="2"/>
  <c r="V2970" i="2"/>
  <c r="V2971" i="2"/>
  <c r="V2972" i="2"/>
  <c r="V2973" i="2"/>
  <c r="V2974" i="2"/>
  <c r="V2975" i="2"/>
  <c r="V2976" i="2"/>
  <c r="V2977" i="2"/>
  <c r="V2978" i="2"/>
  <c r="V2979" i="2"/>
  <c r="V2980" i="2"/>
  <c r="V2981" i="2"/>
  <c r="V2982" i="2"/>
  <c r="V2983" i="2"/>
  <c r="V2984" i="2"/>
  <c r="V2985" i="2"/>
  <c r="V2986" i="2"/>
  <c r="V2987" i="2"/>
  <c r="V2988" i="2"/>
  <c r="V2989" i="2"/>
  <c r="V2990" i="2"/>
  <c r="V2991" i="2"/>
  <c r="V2992" i="2"/>
  <c r="V2993" i="2"/>
  <c r="V2994" i="2"/>
  <c r="V2995" i="2"/>
  <c r="V2996" i="2"/>
  <c r="V2997" i="2"/>
  <c r="V2998" i="2"/>
  <c r="V2999" i="2"/>
  <c r="V3000" i="2"/>
  <c r="V3001" i="2"/>
  <c r="V3002" i="2"/>
  <c r="V3003" i="2"/>
  <c r="V3004" i="2"/>
  <c r="V3005" i="2"/>
  <c r="V3006" i="2"/>
  <c r="V3007" i="2"/>
  <c r="V3008" i="2"/>
  <c r="V3009" i="2"/>
  <c r="V3010" i="2"/>
  <c r="V3011" i="2"/>
  <c r="V3012" i="2"/>
  <c r="V3013" i="2"/>
  <c r="V3014" i="2"/>
  <c r="V3015" i="2"/>
  <c r="V3016" i="2"/>
  <c r="V3017" i="2"/>
  <c r="V3018" i="2"/>
  <c r="V3019" i="2"/>
  <c r="V3020" i="2"/>
  <c r="V3021" i="2"/>
  <c r="V3022" i="2"/>
  <c r="V3023" i="2"/>
  <c r="V3024" i="2"/>
  <c r="V3025" i="2"/>
  <c r="V3026" i="2"/>
  <c r="V3027" i="2"/>
  <c r="V3028" i="2"/>
  <c r="V3029" i="2"/>
  <c r="V3030" i="2"/>
  <c r="V3031" i="2"/>
  <c r="V3032" i="2"/>
  <c r="V3033" i="2"/>
  <c r="V3034" i="2"/>
  <c r="V3035" i="2"/>
  <c r="V3036" i="2"/>
  <c r="V3037" i="2"/>
  <c r="V3038" i="2"/>
  <c r="V3039" i="2"/>
  <c r="V3040" i="2"/>
  <c r="V3041" i="2"/>
  <c r="V3042" i="2"/>
  <c r="V3043" i="2"/>
  <c r="V3044" i="2"/>
  <c r="V3045" i="2"/>
  <c r="V3046" i="2"/>
  <c r="V3047" i="2"/>
  <c r="V3048" i="2"/>
  <c r="V3049" i="2"/>
  <c r="V3050" i="2"/>
  <c r="V3051" i="2"/>
  <c r="V3052" i="2"/>
  <c r="V3053" i="2"/>
  <c r="V3054" i="2"/>
  <c r="V3055" i="2"/>
  <c r="V3056" i="2"/>
  <c r="V3057" i="2"/>
  <c r="V3058" i="2"/>
  <c r="V3059" i="2"/>
  <c r="V3060" i="2"/>
  <c r="V3061" i="2"/>
  <c r="V3062" i="2"/>
  <c r="V3063" i="2"/>
  <c r="V3064" i="2"/>
  <c r="V3065" i="2"/>
  <c r="V3066" i="2"/>
  <c r="V3067" i="2"/>
  <c r="V3068" i="2"/>
  <c r="V3069" i="2"/>
  <c r="V3070" i="2"/>
  <c r="V3071" i="2"/>
  <c r="V3072" i="2"/>
  <c r="V3073" i="2"/>
  <c r="V3074" i="2"/>
  <c r="V3075" i="2"/>
  <c r="V3076" i="2"/>
  <c r="V3077" i="2"/>
  <c r="V3078" i="2"/>
  <c r="V3079" i="2"/>
  <c r="V3080" i="2"/>
  <c r="V3081" i="2"/>
  <c r="V3082" i="2"/>
  <c r="V3083" i="2"/>
  <c r="V3084" i="2"/>
  <c r="V3085" i="2"/>
  <c r="V3086" i="2"/>
  <c r="V3087" i="2"/>
  <c r="V3088" i="2"/>
  <c r="V3089" i="2"/>
  <c r="V3090" i="2"/>
  <c r="V3091" i="2"/>
  <c r="V3092" i="2"/>
  <c r="V3093" i="2"/>
  <c r="V3094" i="2"/>
  <c r="V3095" i="2"/>
  <c r="V3096" i="2"/>
  <c r="V3097" i="2"/>
  <c r="V3098" i="2"/>
  <c r="V3099" i="2"/>
  <c r="V3100" i="2"/>
  <c r="V3101" i="2"/>
  <c r="V3102" i="2"/>
  <c r="V3103" i="2"/>
  <c r="V3104" i="2"/>
  <c r="V3105" i="2"/>
  <c r="V3106" i="2"/>
  <c r="V3107" i="2"/>
  <c r="V3108" i="2"/>
  <c r="V3109" i="2"/>
  <c r="V3110" i="2"/>
  <c r="V3111" i="2"/>
  <c r="V3112" i="2"/>
  <c r="V3113" i="2"/>
  <c r="V3114" i="2"/>
  <c r="V3115" i="2"/>
  <c r="V3116" i="2"/>
  <c r="V3117" i="2"/>
  <c r="V3118" i="2"/>
  <c r="V3119" i="2"/>
  <c r="V3120" i="2"/>
  <c r="V3121" i="2"/>
  <c r="V3122" i="2"/>
  <c r="V3123" i="2"/>
  <c r="V3124" i="2"/>
  <c r="V3125" i="2"/>
  <c r="V3126" i="2"/>
  <c r="V3127" i="2"/>
  <c r="V3128" i="2"/>
  <c r="V3129" i="2"/>
  <c r="V3130" i="2"/>
  <c r="V3131" i="2"/>
  <c r="V3132" i="2"/>
  <c r="V3133" i="2"/>
  <c r="V3134" i="2"/>
  <c r="V3135" i="2"/>
  <c r="V3136" i="2"/>
  <c r="V3137" i="2"/>
  <c r="V3138" i="2"/>
  <c r="V3139" i="2"/>
  <c r="V3140" i="2"/>
  <c r="V3141" i="2"/>
  <c r="V3142" i="2"/>
  <c r="V3143" i="2"/>
  <c r="V3144" i="2"/>
  <c r="V3145" i="2"/>
  <c r="V3146" i="2"/>
  <c r="V3147" i="2"/>
  <c r="V3148" i="2"/>
  <c r="V3149" i="2"/>
  <c r="V3150" i="2"/>
  <c r="V3151" i="2"/>
  <c r="V3152" i="2"/>
  <c r="V3153" i="2"/>
  <c r="V3154" i="2"/>
  <c r="V3155" i="2"/>
  <c r="V3156" i="2"/>
  <c r="V3157" i="2"/>
  <c r="V3158" i="2"/>
  <c r="V3159" i="2"/>
  <c r="V3160" i="2"/>
  <c r="V3161" i="2"/>
  <c r="V3162" i="2"/>
  <c r="V3163" i="2"/>
  <c r="V3164" i="2"/>
  <c r="V3165" i="2"/>
  <c r="V3166" i="2"/>
  <c r="V3167" i="2"/>
  <c r="V3168" i="2"/>
  <c r="V3169" i="2"/>
  <c r="V3170" i="2"/>
  <c r="V3171" i="2"/>
  <c r="V3172" i="2"/>
  <c r="V3173" i="2"/>
  <c r="V3174" i="2"/>
  <c r="V3175" i="2"/>
  <c r="V3176" i="2"/>
  <c r="V3177" i="2"/>
  <c r="V3178" i="2"/>
  <c r="V3179" i="2"/>
  <c r="V3180" i="2"/>
  <c r="V3181" i="2"/>
  <c r="V3182" i="2"/>
  <c r="V3183" i="2"/>
  <c r="V3184" i="2"/>
  <c r="V3185" i="2"/>
  <c r="V3186" i="2"/>
  <c r="V3187" i="2"/>
  <c r="V3188" i="2"/>
  <c r="V3189" i="2"/>
  <c r="V3190" i="2"/>
  <c r="V3191" i="2"/>
  <c r="V3192" i="2"/>
  <c r="V3193" i="2"/>
  <c r="V3194" i="2"/>
  <c r="V3195" i="2"/>
  <c r="V3196" i="2"/>
  <c r="V3197" i="2"/>
  <c r="V3198" i="2"/>
  <c r="V3199" i="2"/>
  <c r="V3200" i="2"/>
  <c r="V3201" i="2"/>
  <c r="V3202" i="2"/>
  <c r="V3203" i="2"/>
  <c r="V3204" i="2"/>
  <c r="V3205" i="2"/>
  <c r="V3206" i="2"/>
  <c r="V3207" i="2"/>
  <c r="V3208" i="2"/>
  <c r="V3209" i="2"/>
  <c r="V3210" i="2"/>
  <c r="V3211" i="2"/>
  <c r="V3212" i="2"/>
  <c r="V3213" i="2"/>
  <c r="V3214" i="2"/>
  <c r="V3215" i="2"/>
  <c r="V3216" i="2"/>
  <c r="V3217" i="2"/>
  <c r="V3218" i="2"/>
  <c r="V3219" i="2"/>
  <c r="V3220" i="2"/>
  <c r="V3221" i="2"/>
  <c r="V3222" i="2"/>
  <c r="V3223" i="2"/>
  <c r="V3224" i="2"/>
  <c r="V3225" i="2"/>
  <c r="V3226" i="2"/>
  <c r="V3227" i="2"/>
  <c r="V3228" i="2"/>
  <c r="V3229" i="2"/>
  <c r="V3230" i="2"/>
  <c r="V3231" i="2"/>
  <c r="V3232" i="2"/>
  <c r="V3233" i="2"/>
  <c r="V3234" i="2"/>
  <c r="V3235" i="2"/>
  <c r="V3236" i="2"/>
  <c r="V3237" i="2"/>
  <c r="V3238" i="2"/>
  <c r="V3239" i="2"/>
  <c r="V3240" i="2"/>
  <c r="V3241" i="2"/>
  <c r="V3242" i="2"/>
  <c r="V3243" i="2"/>
  <c r="V3244" i="2"/>
  <c r="V3245" i="2"/>
  <c r="V3246" i="2"/>
  <c r="V3247" i="2"/>
  <c r="V3248" i="2"/>
  <c r="V3249" i="2"/>
  <c r="V3250" i="2"/>
  <c r="V3251" i="2"/>
  <c r="V3252" i="2"/>
  <c r="V3253" i="2"/>
  <c r="V3254" i="2"/>
  <c r="V3255" i="2"/>
  <c r="V3256" i="2"/>
  <c r="V3257" i="2"/>
  <c r="V3258" i="2"/>
  <c r="V3259" i="2"/>
  <c r="V3260" i="2"/>
  <c r="V3261" i="2"/>
  <c r="V3262" i="2"/>
  <c r="V3263" i="2"/>
  <c r="V3264" i="2"/>
  <c r="V3265" i="2"/>
  <c r="V3266" i="2"/>
  <c r="V3267" i="2"/>
  <c r="V3268" i="2"/>
  <c r="V3269" i="2"/>
  <c r="V3270" i="2"/>
  <c r="V3271" i="2"/>
  <c r="V3272" i="2"/>
  <c r="V3273" i="2"/>
  <c r="V3274" i="2"/>
  <c r="V3275" i="2"/>
  <c r="V3276" i="2"/>
  <c r="V3277" i="2"/>
  <c r="V3278" i="2"/>
  <c r="V3279" i="2"/>
  <c r="V3280" i="2"/>
  <c r="V3281" i="2"/>
  <c r="V3282" i="2"/>
  <c r="V3283" i="2"/>
  <c r="V3284" i="2"/>
  <c r="V3285" i="2"/>
  <c r="V3286" i="2"/>
  <c r="V3287" i="2"/>
  <c r="V3288" i="2"/>
  <c r="V3289" i="2"/>
  <c r="V3290" i="2"/>
  <c r="V3291" i="2"/>
  <c r="V3292" i="2"/>
  <c r="V3293" i="2"/>
  <c r="V3294" i="2"/>
  <c r="V3295" i="2"/>
  <c r="V3296" i="2"/>
  <c r="V3297" i="2"/>
  <c r="V3298" i="2"/>
  <c r="V3299" i="2"/>
  <c r="V3300" i="2"/>
  <c r="V3301" i="2"/>
  <c r="V3302" i="2"/>
  <c r="V3303" i="2"/>
  <c r="V3304" i="2"/>
  <c r="V3305" i="2"/>
  <c r="V3306" i="2"/>
  <c r="V3307" i="2"/>
  <c r="V3308" i="2"/>
  <c r="V3309" i="2"/>
  <c r="V3310" i="2"/>
  <c r="V3311" i="2"/>
  <c r="V3312" i="2"/>
  <c r="V3313" i="2"/>
  <c r="V3314" i="2"/>
  <c r="V3315" i="2"/>
  <c r="V3316" i="2"/>
  <c r="V3317" i="2"/>
  <c r="V3318" i="2"/>
  <c r="V3319" i="2"/>
  <c r="V3320" i="2"/>
  <c r="V3321" i="2"/>
  <c r="V3322" i="2"/>
  <c r="V3323" i="2"/>
  <c r="V3324" i="2"/>
  <c r="V3325" i="2"/>
  <c r="V3326" i="2"/>
  <c r="V3327" i="2"/>
  <c r="V3328" i="2"/>
  <c r="V3329" i="2"/>
  <c r="V3330" i="2"/>
  <c r="V3331" i="2"/>
  <c r="V3332" i="2"/>
  <c r="V3333" i="2"/>
  <c r="V3334" i="2"/>
  <c r="V3335" i="2"/>
  <c r="V3336" i="2"/>
  <c r="V3337" i="2"/>
  <c r="V3338" i="2"/>
  <c r="V3339" i="2"/>
  <c r="V3340" i="2"/>
  <c r="V3341" i="2"/>
  <c r="V3342" i="2"/>
  <c r="V3343" i="2"/>
  <c r="V3344" i="2"/>
  <c r="V3345" i="2"/>
  <c r="V3346" i="2"/>
  <c r="V3347" i="2"/>
  <c r="V3348" i="2"/>
  <c r="V3349" i="2"/>
  <c r="V3350" i="2"/>
  <c r="V3351" i="2"/>
  <c r="V3352" i="2"/>
  <c r="V3353" i="2"/>
  <c r="V3354" i="2"/>
  <c r="V3355" i="2"/>
  <c r="V3356" i="2"/>
  <c r="V3357" i="2"/>
  <c r="V3358" i="2"/>
  <c r="V3359" i="2"/>
  <c r="V3360" i="2"/>
  <c r="V3361" i="2"/>
  <c r="V3362" i="2"/>
  <c r="V3363" i="2"/>
  <c r="V3364" i="2"/>
  <c r="V3365" i="2"/>
  <c r="V3366" i="2"/>
  <c r="V3367" i="2"/>
  <c r="V3368" i="2"/>
  <c r="V3369" i="2"/>
  <c r="V3370" i="2"/>
  <c r="V3371" i="2"/>
  <c r="V3372" i="2"/>
  <c r="V3373" i="2"/>
  <c r="V3374" i="2"/>
  <c r="V3375" i="2"/>
  <c r="V3376" i="2"/>
  <c r="V3377" i="2"/>
  <c r="V3378" i="2"/>
  <c r="V3379" i="2"/>
  <c r="V3380" i="2"/>
  <c r="V3381" i="2"/>
  <c r="V3382" i="2"/>
  <c r="V3383" i="2"/>
  <c r="V3384" i="2"/>
  <c r="V3385" i="2"/>
  <c r="V3386" i="2"/>
  <c r="V3387" i="2"/>
  <c r="V3388" i="2"/>
  <c r="V3389" i="2"/>
  <c r="V3390" i="2"/>
  <c r="V3391" i="2"/>
  <c r="V3392" i="2"/>
  <c r="V3393" i="2"/>
  <c r="V3394" i="2"/>
  <c r="V3395" i="2"/>
  <c r="V3396" i="2"/>
  <c r="V3397" i="2"/>
  <c r="V3398" i="2"/>
  <c r="V3399" i="2"/>
  <c r="V3400" i="2"/>
  <c r="V3401" i="2"/>
  <c r="V3402" i="2"/>
  <c r="V3403" i="2"/>
  <c r="V3404" i="2"/>
  <c r="V3405" i="2"/>
  <c r="V3406" i="2"/>
  <c r="V3407" i="2"/>
  <c r="V3408" i="2"/>
  <c r="V3409" i="2"/>
  <c r="V3410" i="2"/>
  <c r="V3411" i="2"/>
  <c r="V3412" i="2"/>
  <c r="V3413" i="2"/>
  <c r="V3414" i="2"/>
  <c r="V3415" i="2"/>
  <c r="V3416" i="2"/>
  <c r="V3417" i="2"/>
  <c r="V3418" i="2"/>
  <c r="V3419" i="2"/>
  <c r="V3420" i="2"/>
  <c r="V3421" i="2"/>
  <c r="V3422" i="2"/>
  <c r="V3423" i="2"/>
  <c r="V3424" i="2"/>
  <c r="V3425" i="2"/>
  <c r="V3426" i="2"/>
  <c r="V3427" i="2"/>
  <c r="V3428" i="2"/>
  <c r="V3429" i="2"/>
  <c r="V3430" i="2"/>
  <c r="V3431" i="2"/>
  <c r="V3432" i="2"/>
  <c r="V3433" i="2"/>
  <c r="V3434" i="2"/>
  <c r="V3435" i="2"/>
  <c r="V3436" i="2"/>
  <c r="V3437" i="2"/>
  <c r="V3438" i="2"/>
  <c r="V3439" i="2"/>
  <c r="V3440" i="2"/>
  <c r="V3441" i="2"/>
  <c r="V3442" i="2"/>
  <c r="V3443" i="2"/>
  <c r="V3444" i="2"/>
  <c r="V3445" i="2"/>
  <c r="V3446" i="2"/>
  <c r="V3447" i="2"/>
  <c r="V3448" i="2"/>
  <c r="V3449" i="2"/>
  <c r="V3450" i="2"/>
  <c r="V3451" i="2"/>
  <c r="V3452" i="2"/>
  <c r="V3453" i="2"/>
  <c r="V3454" i="2"/>
  <c r="V3455" i="2"/>
  <c r="V3456" i="2"/>
  <c r="V3457" i="2"/>
  <c r="V3458" i="2"/>
  <c r="V3459" i="2"/>
  <c r="V3460" i="2"/>
  <c r="V3461" i="2"/>
  <c r="V3462" i="2"/>
  <c r="V3463" i="2"/>
  <c r="V3464" i="2"/>
  <c r="V3465" i="2"/>
  <c r="V3466" i="2"/>
  <c r="V3467" i="2"/>
  <c r="V3468" i="2"/>
  <c r="V3469" i="2"/>
  <c r="V3470" i="2"/>
  <c r="V3471" i="2"/>
  <c r="V3472" i="2"/>
  <c r="V3473" i="2"/>
  <c r="V3474" i="2"/>
  <c r="V3475" i="2"/>
  <c r="V3476" i="2"/>
  <c r="V3477" i="2"/>
  <c r="V3478" i="2"/>
  <c r="V3479" i="2"/>
  <c r="V3480" i="2"/>
  <c r="V3481" i="2"/>
  <c r="V3482" i="2"/>
  <c r="V3483" i="2"/>
  <c r="V3484" i="2"/>
  <c r="V3485" i="2"/>
  <c r="V3486" i="2"/>
  <c r="V3487" i="2"/>
  <c r="V3488" i="2"/>
  <c r="V3489" i="2"/>
  <c r="V3490" i="2"/>
  <c r="V3491" i="2"/>
  <c r="V3492" i="2"/>
  <c r="V3493" i="2"/>
  <c r="V3494" i="2"/>
  <c r="V3495" i="2"/>
  <c r="V3496" i="2"/>
  <c r="V3497" i="2"/>
  <c r="V3498" i="2"/>
  <c r="V3499" i="2"/>
  <c r="V3500" i="2"/>
  <c r="V3501" i="2"/>
  <c r="V3502" i="2"/>
  <c r="V3503" i="2"/>
  <c r="V3504" i="2"/>
  <c r="V3505" i="2"/>
  <c r="V3506" i="2"/>
  <c r="V3507" i="2"/>
  <c r="V3508" i="2"/>
  <c r="V3509" i="2"/>
  <c r="V3510" i="2"/>
  <c r="V3511" i="2"/>
  <c r="V3512" i="2"/>
  <c r="V3513" i="2"/>
  <c r="V3514" i="2"/>
  <c r="V3515" i="2"/>
  <c r="V3516" i="2"/>
  <c r="V3517" i="2"/>
  <c r="V3518" i="2"/>
  <c r="V3519" i="2"/>
  <c r="V3520" i="2"/>
  <c r="V3521" i="2"/>
  <c r="V3522" i="2"/>
  <c r="V3523" i="2"/>
  <c r="V3524" i="2"/>
  <c r="V3525" i="2"/>
  <c r="V3526" i="2"/>
  <c r="V3527" i="2"/>
  <c r="V3528" i="2"/>
  <c r="V3529" i="2"/>
  <c r="V3530" i="2"/>
  <c r="V3531" i="2"/>
  <c r="V3532" i="2"/>
  <c r="V3533" i="2"/>
  <c r="V3534" i="2"/>
  <c r="V3535" i="2"/>
  <c r="V3536" i="2"/>
  <c r="V3537" i="2"/>
  <c r="V3538" i="2"/>
  <c r="V3539" i="2"/>
  <c r="V3540" i="2"/>
  <c r="V3541" i="2"/>
  <c r="V3542" i="2"/>
  <c r="V3543" i="2"/>
  <c r="V3544" i="2"/>
  <c r="V3545" i="2"/>
  <c r="V3546" i="2"/>
  <c r="V3547" i="2"/>
  <c r="V3548" i="2"/>
  <c r="V3549" i="2"/>
  <c r="V3550" i="2"/>
  <c r="V3551" i="2"/>
  <c r="V3552" i="2"/>
  <c r="V3553" i="2"/>
  <c r="V3554" i="2"/>
  <c r="V3555" i="2"/>
  <c r="V3556" i="2"/>
  <c r="V3557" i="2"/>
  <c r="V3558" i="2"/>
  <c r="V3559" i="2"/>
  <c r="V3560" i="2"/>
  <c r="V3561" i="2"/>
  <c r="V3562" i="2"/>
  <c r="V3563" i="2"/>
  <c r="V3564" i="2"/>
  <c r="V3565" i="2"/>
  <c r="V3566" i="2"/>
  <c r="V3567" i="2"/>
  <c r="V3568" i="2"/>
  <c r="V3569" i="2"/>
  <c r="V3570" i="2"/>
  <c r="V3571" i="2"/>
  <c r="V3572" i="2"/>
  <c r="V3573" i="2"/>
  <c r="V3574" i="2"/>
  <c r="V3575" i="2"/>
  <c r="V3576" i="2"/>
  <c r="V3577" i="2"/>
  <c r="V3578" i="2"/>
  <c r="V3579" i="2"/>
  <c r="V3580" i="2"/>
  <c r="V3581" i="2"/>
  <c r="V3582" i="2"/>
  <c r="V3583" i="2"/>
  <c r="V3584" i="2"/>
  <c r="V3585" i="2"/>
  <c r="V3586" i="2"/>
  <c r="V3587" i="2"/>
  <c r="V3588" i="2"/>
  <c r="V3589" i="2"/>
  <c r="V3590" i="2"/>
  <c r="V3591" i="2"/>
  <c r="V3592" i="2"/>
  <c r="V3593" i="2"/>
  <c r="V3594" i="2"/>
  <c r="V3595" i="2"/>
  <c r="V3596" i="2"/>
  <c r="V3597" i="2"/>
  <c r="V3598" i="2"/>
  <c r="V3599" i="2"/>
  <c r="V3600" i="2"/>
  <c r="V3601" i="2"/>
  <c r="V3602" i="2"/>
  <c r="V3603" i="2"/>
  <c r="V3604" i="2"/>
  <c r="V3605" i="2"/>
  <c r="V3606" i="2"/>
  <c r="V3607" i="2"/>
  <c r="V3608" i="2"/>
  <c r="V3609" i="2"/>
  <c r="V3610" i="2"/>
  <c r="V3611" i="2"/>
  <c r="V3612" i="2"/>
  <c r="V3613" i="2"/>
  <c r="V3614" i="2"/>
  <c r="V3615" i="2"/>
  <c r="V3616" i="2"/>
  <c r="V3617" i="2"/>
  <c r="V3618" i="2"/>
  <c r="V3619" i="2"/>
  <c r="V3620" i="2"/>
  <c r="V3621" i="2"/>
  <c r="V3622" i="2"/>
  <c r="V3623" i="2"/>
  <c r="V3624" i="2"/>
  <c r="V3625" i="2"/>
  <c r="V3626" i="2"/>
  <c r="V3627" i="2"/>
  <c r="V3628" i="2"/>
  <c r="V3629" i="2"/>
  <c r="V3630" i="2"/>
  <c r="V3631" i="2"/>
  <c r="V3632" i="2"/>
  <c r="V3633" i="2"/>
  <c r="V3634" i="2"/>
  <c r="V3635" i="2"/>
  <c r="V3636" i="2"/>
  <c r="V3637" i="2"/>
  <c r="V3638" i="2"/>
  <c r="V3639" i="2"/>
  <c r="V3640" i="2"/>
  <c r="V3641" i="2"/>
  <c r="V3642" i="2"/>
  <c r="V3643" i="2"/>
  <c r="V3644" i="2"/>
  <c r="V3645" i="2"/>
  <c r="V3646" i="2"/>
  <c r="V3647" i="2"/>
  <c r="V3648" i="2"/>
  <c r="V3649" i="2"/>
  <c r="V3650" i="2"/>
  <c r="V3651" i="2"/>
  <c r="V3652" i="2"/>
  <c r="V3653" i="2"/>
  <c r="V3654" i="2"/>
  <c r="V3655" i="2"/>
  <c r="V3656" i="2"/>
  <c r="V3657" i="2"/>
  <c r="V3658" i="2"/>
  <c r="V3659" i="2"/>
  <c r="V3660" i="2"/>
  <c r="V3661" i="2"/>
  <c r="V3662" i="2"/>
  <c r="V3663" i="2"/>
  <c r="V3664" i="2"/>
  <c r="V3665" i="2"/>
  <c r="V3666" i="2"/>
  <c r="V3667" i="2"/>
  <c r="V3668" i="2"/>
  <c r="V3669" i="2"/>
  <c r="V3670" i="2"/>
  <c r="V3671" i="2"/>
  <c r="V3672" i="2"/>
  <c r="V3673" i="2"/>
  <c r="V3674" i="2"/>
  <c r="V3675" i="2"/>
  <c r="V3676" i="2"/>
  <c r="V3677" i="2"/>
  <c r="V3678" i="2"/>
  <c r="V3679" i="2"/>
  <c r="V3680" i="2"/>
  <c r="V3681" i="2"/>
  <c r="V3682" i="2"/>
  <c r="V3683" i="2"/>
  <c r="V3684" i="2"/>
  <c r="V3685" i="2"/>
  <c r="V3686" i="2"/>
  <c r="V3687" i="2"/>
  <c r="V3688" i="2"/>
  <c r="V3689" i="2"/>
  <c r="V3690" i="2"/>
  <c r="V3691" i="2"/>
  <c r="V3692" i="2"/>
  <c r="V3693" i="2"/>
  <c r="V3694" i="2"/>
  <c r="V3695" i="2"/>
  <c r="V3696" i="2"/>
  <c r="V3697" i="2"/>
  <c r="V3698" i="2"/>
  <c r="V3699" i="2"/>
  <c r="V3700" i="2"/>
  <c r="V3701" i="2"/>
  <c r="V3702" i="2"/>
  <c r="V3703" i="2"/>
  <c r="V3704" i="2"/>
  <c r="V3705" i="2"/>
  <c r="V3706" i="2"/>
  <c r="V3707" i="2"/>
  <c r="V3708" i="2"/>
  <c r="V3709" i="2"/>
  <c r="V3710" i="2"/>
  <c r="V3711" i="2"/>
  <c r="V3712" i="2"/>
  <c r="V3713" i="2"/>
  <c r="V3714" i="2"/>
  <c r="V3715" i="2"/>
  <c r="V3716" i="2"/>
  <c r="V3717" i="2"/>
  <c r="V3718" i="2"/>
  <c r="V3719" i="2"/>
  <c r="V3720" i="2"/>
  <c r="V3721" i="2"/>
  <c r="V3722" i="2"/>
  <c r="V3723" i="2"/>
  <c r="V3724" i="2"/>
  <c r="V3725" i="2"/>
  <c r="V3726" i="2"/>
  <c r="V3727" i="2"/>
  <c r="V3728" i="2"/>
  <c r="V3729" i="2"/>
  <c r="V3730" i="2"/>
  <c r="V3731" i="2"/>
  <c r="V3732" i="2"/>
  <c r="V3733" i="2"/>
  <c r="V3734" i="2"/>
  <c r="V3735" i="2"/>
  <c r="V3736" i="2"/>
  <c r="V3737" i="2"/>
  <c r="V3738" i="2"/>
  <c r="V3739" i="2"/>
  <c r="V3740" i="2"/>
  <c r="V3741" i="2"/>
  <c r="V3742" i="2"/>
  <c r="V3743" i="2"/>
  <c r="V3744" i="2"/>
  <c r="V3745" i="2"/>
  <c r="V3746" i="2"/>
  <c r="V3747" i="2"/>
  <c r="V3748" i="2"/>
  <c r="V3749" i="2"/>
  <c r="V3750" i="2"/>
  <c r="V3751" i="2"/>
  <c r="V3752" i="2"/>
  <c r="V3753" i="2"/>
  <c r="V3754" i="2"/>
  <c r="V3755" i="2"/>
  <c r="V3756" i="2"/>
  <c r="V3757" i="2"/>
  <c r="V3758" i="2"/>
  <c r="V3759" i="2"/>
  <c r="V3760" i="2"/>
  <c r="V3761" i="2"/>
  <c r="V3762" i="2"/>
  <c r="V3763" i="2"/>
  <c r="V3764" i="2"/>
  <c r="V3765" i="2"/>
  <c r="V3766" i="2"/>
  <c r="V3767" i="2"/>
  <c r="V3768" i="2"/>
  <c r="V3769" i="2"/>
  <c r="V3770" i="2"/>
  <c r="V3771" i="2"/>
  <c r="V3772" i="2"/>
  <c r="V3773" i="2"/>
  <c r="V3774" i="2"/>
  <c r="V3775" i="2"/>
  <c r="V3776" i="2"/>
  <c r="V3777" i="2"/>
  <c r="V3778" i="2"/>
  <c r="V3779" i="2"/>
  <c r="V3780" i="2"/>
  <c r="V3781" i="2"/>
  <c r="V3782" i="2"/>
  <c r="V3783" i="2"/>
  <c r="V3784" i="2"/>
  <c r="V3785" i="2"/>
  <c r="V3786" i="2"/>
  <c r="V3787" i="2"/>
  <c r="V3788" i="2"/>
  <c r="V3789" i="2"/>
  <c r="V3790" i="2"/>
  <c r="V3791" i="2"/>
  <c r="V3792" i="2"/>
  <c r="V3793" i="2"/>
  <c r="V3794" i="2"/>
  <c r="V3795" i="2"/>
  <c r="V3796" i="2"/>
  <c r="V3797" i="2"/>
  <c r="V3798" i="2"/>
  <c r="V3799" i="2"/>
  <c r="V3800" i="2"/>
  <c r="V3801" i="2"/>
  <c r="V3802" i="2"/>
  <c r="V3803" i="2"/>
  <c r="V3804" i="2"/>
  <c r="V3805" i="2"/>
  <c r="V3806" i="2"/>
  <c r="V3807" i="2"/>
  <c r="V3808" i="2"/>
  <c r="V3809" i="2"/>
  <c r="V3810" i="2"/>
  <c r="V3811" i="2"/>
  <c r="V3812" i="2"/>
  <c r="V3813" i="2"/>
  <c r="V3814" i="2"/>
  <c r="V3815" i="2"/>
  <c r="V3816" i="2"/>
  <c r="V3817" i="2"/>
  <c r="V3818" i="2"/>
  <c r="V3819" i="2"/>
  <c r="V3820" i="2"/>
  <c r="V3821" i="2"/>
  <c r="V3822" i="2"/>
  <c r="V3823" i="2"/>
  <c r="V3824" i="2"/>
  <c r="V3825" i="2"/>
  <c r="V3826" i="2"/>
  <c r="V3827" i="2"/>
  <c r="V3828" i="2"/>
  <c r="V3829" i="2"/>
  <c r="V3830" i="2"/>
  <c r="V3831" i="2"/>
  <c r="V3832" i="2"/>
  <c r="V3833" i="2"/>
  <c r="V3834" i="2"/>
  <c r="V3835" i="2"/>
  <c r="V3836" i="2"/>
  <c r="V3837" i="2"/>
  <c r="V3838" i="2"/>
  <c r="V3839" i="2"/>
  <c r="V3840" i="2"/>
  <c r="V3841" i="2"/>
  <c r="V3842" i="2"/>
  <c r="V3843" i="2"/>
  <c r="V3844" i="2"/>
  <c r="V3845" i="2"/>
  <c r="V3846" i="2"/>
  <c r="V3847" i="2"/>
  <c r="V3848" i="2"/>
  <c r="V3849" i="2"/>
  <c r="V3850" i="2"/>
  <c r="V3851" i="2"/>
  <c r="V3852" i="2"/>
  <c r="V3853" i="2"/>
  <c r="V3854" i="2"/>
  <c r="V3855" i="2"/>
  <c r="V3856" i="2"/>
  <c r="V3857" i="2"/>
  <c r="V3858" i="2"/>
  <c r="V3859" i="2"/>
  <c r="V3860" i="2"/>
  <c r="V3861" i="2"/>
  <c r="V3862" i="2"/>
  <c r="V3863" i="2"/>
  <c r="V3864" i="2"/>
  <c r="V3865" i="2"/>
  <c r="V3866" i="2"/>
  <c r="V3867" i="2"/>
  <c r="V3868" i="2"/>
  <c r="V3869" i="2"/>
  <c r="V3870" i="2"/>
  <c r="V3871" i="2"/>
  <c r="V3872" i="2"/>
  <c r="V3873" i="2"/>
  <c r="V3874" i="2"/>
  <c r="V3875" i="2"/>
  <c r="V3876" i="2"/>
  <c r="V3877" i="2"/>
  <c r="V3878" i="2"/>
  <c r="V3879" i="2"/>
  <c r="V3880" i="2"/>
  <c r="V3881" i="2"/>
  <c r="V3882" i="2"/>
  <c r="V3883" i="2"/>
  <c r="V3884" i="2"/>
  <c r="V3885" i="2"/>
  <c r="V3886" i="2"/>
  <c r="V3887" i="2"/>
  <c r="V3888" i="2"/>
  <c r="V3889" i="2"/>
  <c r="V3890" i="2"/>
  <c r="V3891" i="2"/>
  <c r="V3892" i="2"/>
  <c r="V3893" i="2"/>
  <c r="V3894" i="2"/>
  <c r="V3895" i="2"/>
  <c r="V3896" i="2"/>
  <c r="V3897" i="2"/>
  <c r="V3898" i="2"/>
  <c r="V3899" i="2"/>
  <c r="V3900" i="2"/>
  <c r="V3901" i="2"/>
  <c r="V3902" i="2"/>
  <c r="V3903" i="2"/>
  <c r="V3904" i="2"/>
  <c r="V3905" i="2"/>
  <c r="V3906" i="2"/>
  <c r="V3907" i="2"/>
  <c r="V3908" i="2"/>
  <c r="V3909" i="2"/>
  <c r="V3910" i="2"/>
  <c r="V3911" i="2"/>
  <c r="V3912" i="2"/>
  <c r="V3913" i="2"/>
  <c r="V3914" i="2"/>
  <c r="V3915" i="2"/>
  <c r="V3916" i="2"/>
  <c r="V3917" i="2"/>
  <c r="V3918" i="2"/>
  <c r="V3919" i="2"/>
  <c r="V3920" i="2"/>
  <c r="V3921" i="2"/>
  <c r="V3922" i="2"/>
  <c r="V3923" i="2"/>
  <c r="V3924" i="2"/>
  <c r="V3925" i="2"/>
  <c r="V3926" i="2"/>
  <c r="V3927" i="2"/>
  <c r="V3928" i="2"/>
  <c r="V3929" i="2"/>
  <c r="V3930" i="2"/>
  <c r="V3931" i="2"/>
  <c r="V3932" i="2"/>
  <c r="V3933" i="2"/>
  <c r="V3934" i="2"/>
  <c r="V3935" i="2"/>
  <c r="V3936" i="2"/>
  <c r="V3937" i="2"/>
  <c r="V3938" i="2"/>
  <c r="V3939" i="2"/>
  <c r="V3940" i="2"/>
  <c r="V3941" i="2"/>
  <c r="V3942" i="2"/>
  <c r="V3943" i="2"/>
  <c r="V3944" i="2"/>
  <c r="V3945" i="2"/>
  <c r="V3946" i="2"/>
  <c r="V3947" i="2"/>
  <c r="V3948" i="2"/>
  <c r="V3949" i="2"/>
  <c r="V3950" i="2"/>
  <c r="V3951" i="2"/>
  <c r="V3952" i="2"/>
  <c r="V3953" i="2"/>
  <c r="V3954" i="2"/>
  <c r="V3955" i="2"/>
  <c r="V3956" i="2"/>
  <c r="V3957" i="2"/>
  <c r="V3958" i="2"/>
  <c r="V3959" i="2"/>
  <c r="V3960" i="2"/>
  <c r="V3961" i="2"/>
  <c r="V3962" i="2"/>
  <c r="V3963" i="2"/>
  <c r="V3964" i="2"/>
  <c r="V3965" i="2"/>
  <c r="V3966" i="2"/>
  <c r="V3967" i="2"/>
  <c r="V3968" i="2"/>
  <c r="V3969" i="2"/>
  <c r="V3970" i="2"/>
  <c r="V3971" i="2"/>
  <c r="V3972" i="2"/>
  <c r="V3973" i="2"/>
  <c r="V3974" i="2"/>
  <c r="V3975" i="2"/>
  <c r="V3976" i="2"/>
  <c r="V3977" i="2"/>
  <c r="V3978" i="2"/>
  <c r="V3979" i="2"/>
  <c r="V3980" i="2"/>
  <c r="V3981" i="2"/>
  <c r="V3982" i="2"/>
  <c r="V3983" i="2"/>
  <c r="V3984" i="2"/>
  <c r="V3985" i="2"/>
  <c r="V3986" i="2"/>
  <c r="V3987" i="2"/>
  <c r="V3988" i="2"/>
  <c r="V3989" i="2"/>
  <c r="V3990" i="2"/>
  <c r="V3991" i="2"/>
  <c r="V3992" i="2"/>
  <c r="V3993" i="2"/>
  <c r="V3994" i="2"/>
  <c r="V3995" i="2"/>
  <c r="V3996" i="2"/>
  <c r="V3997" i="2"/>
  <c r="V3998" i="2"/>
  <c r="V3999" i="2"/>
  <c r="V4000" i="2"/>
  <c r="V4001" i="2"/>
  <c r="V4002" i="2"/>
  <c r="V4003" i="2"/>
  <c r="V4004" i="2"/>
  <c r="V4005" i="2"/>
  <c r="V4006" i="2"/>
  <c r="V4007" i="2"/>
  <c r="V4008" i="2"/>
  <c r="V4009" i="2"/>
  <c r="V4010" i="2"/>
  <c r="V4011" i="2"/>
  <c r="V4012" i="2"/>
  <c r="V4013" i="2"/>
  <c r="V4014" i="2"/>
  <c r="V4015" i="2"/>
  <c r="V4016" i="2"/>
  <c r="V4017" i="2"/>
  <c r="V4018" i="2"/>
  <c r="V4019" i="2"/>
  <c r="V4020" i="2"/>
  <c r="V4021" i="2"/>
  <c r="V4022" i="2"/>
  <c r="V4023" i="2"/>
  <c r="V4024" i="2"/>
  <c r="V4025" i="2"/>
  <c r="V4026" i="2"/>
  <c r="V4027" i="2"/>
  <c r="V4028" i="2"/>
  <c r="V4029" i="2"/>
  <c r="V4030" i="2"/>
  <c r="V4031" i="2"/>
  <c r="V4032" i="2"/>
  <c r="V4033" i="2"/>
  <c r="V4034" i="2"/>
  <c r="V4035" i="2"/>
  <c r="V4036" i="2"/>
  <c r="V4037" i="2"/>
  <c r="V4038" i="2"/>
  <c r="V4039" i="2"/>
  <c r="V4040" i="2"/>
  <c r="V4041" i="2"/>
  <c r="V4042" i="2"/>
  <c r="V4043" i="2"/>
  <c r="V4044" i="2"/>
  <c r="V4045" i="2"/>
  <c r="V4046" i="2"/>
  <c r="V4047" i="2"/>
  <c r="V4048" i="2"/>
  <c r="V4049" i="2"/>
  <c r="V4050" i="2"/>
  <c r="V4051" i="2"/>
  <c r="V4052" i="2"/>
  <c r="V4053" i="2"/>
  <c r="V4054" i="2"/>
  <c r="V4055" i="2"/>
  <c r="V4056" i="2"/>
  <c r="V4057" i="2"/>
  <c r="V4058" i="2"/>
  <c r="V4059" i="2"/>
  <c r="V4060" i="2"/>
  <c r="V4061" i="2"/>
  <c r="V4062" i="2"/>
  <c r="V4063" i="2"/>
  <c r="V4064" i="2"/>
  <c r="V4065" i="2"/>
  <c r="V4066" i="2"/>
  <c r="V4067" i="2"/>
  <c r="V4068" i="2"/>
  <c r="V4069" i="2"/>
  <c r="V4070" i="2"/>
  <c r="V4071" i="2"/>
  <c r="V4072" i="2"/>
  <c r="V4073" i="2"/>
  <c r="V4074" i="2"/>
  <c r="V4075" i="2"/>
  <c r="V4076" i="2"/>
  <c r="V4077" i="2"/>
  <c r="V4078" i="2"/>
  <c r="V4079" i="2"/>
  <c r="V4080" i="2"/>
  <c r="V4081" i="2"/>
  <c r="V4082" i="2"/>
  <c r="V4083" i="2"/>
  <c r="V4084" i="2"/>
  <c r="V4085" i="2"/>
  <c r="V4086" i="2"/>
  <c r="V4087" i="2"/>
  <c r="V4088" i="2"/>
  <c r="V4089" i="2"/>
  <c r="V4090" i="2"/>
  <c r="V4091" i="2"/>
  <c r="V4092" i="2"/>
  <c r="V4093" i="2"/>
  <c r="V4094" i="2"/>
  <c r="V4095" i="2"/>
  <c r="V4096" i="2"/>
  <c r="V4097" i="2"/>
  <c r="V4098" i="2"/>
  <c r="V4099" i="2"/>
  <c r="V4100" i="2"/>
  <c r="V4101" i="2"/>
  <c r="V4102" i="2"/>
  <c r="V4103" i="2"/>
  <c r="V4104" i="2"/>
  <c r="V4105" i="2"/>
  <c r="V4106" i="2"/>
  <c r="V4107" i="2"/>
  <c r="V4108" i="2"/>
  <c r="V4109" i="2"/>
  <c r="V4110" i="2"/>
  <c r="V4111" i="2"/>
  <c r="V4112" i="2"/>
  <c r="V4113" i="2"/>
  <c r="V4114" i="2"/>
  <c r="V4115" i="2"/>
  <c r="V4116" i="2"/>
  <c r="V4117" i="2"/>
  <c r="V4118" i="2"/>
  <c r="V4119" i="2"/>
  <c r="V4120" i="2"/>
  <c r="V4121" i="2"/>
  <c r="V4122" i="2"/>
  <c r="V4123" i="2"/>
  <c r="V4124" i="2"/>
  <c r="V4125" i="2"/>
  <c r="V4126" i="2"/>
  <c r="V4127" i="2"/>
  <c r="V4128" i="2"/>
  <c r="V4129" i="2"/>
  <c r="V4130" i="2"/>
  <c r="V4131" i="2"/>
  <c r="V4132" i="2"/>
  <c r="V4133" i="2"/>
  <c r="V4134" i="2"/>
  <c r="V4135" i="2"/>
  <c r="V4136" i="2"/>
  <c r="V4137" i="2"/>
  <c r="V4138" i="2"/>
  <c r="V4139" i="2"/>
  <c r="V4140" i="2"/>
  <c r="V4141" i="2"/>
  <c r="V4142" i="2"/>
  <c r="V4143" i="2"/>
  <c r="V4144" i="2"/>
  <c r="V4145" i="2"/>
  <c r="V4146" i="2"/>
  <c r="V4147" i="2"/>
  <c r="V4148" i="2"/>
  <c r="V4149" i="2"/>
  <c r="V4150" i="2"/>
  <c r="V4151" i="2"/>
  <c r="V4152" i="2"/>
  <c r="V4153" i="2"/>
  <c r="V4154" i="2"/>
  <c r="V4155" i="2"/>
  <c r="V4156" i="2"/>
  <c r="V4157" i="2"/>
  <c r="V4158" i="2"/>
  <c r="V4159" i="2"/>
  <c r="V4160" i="2"/>
  <c r="V4161" i="2"/>
  <c r="V4162" i="2"/>
  <c r="V4163" i="2"/>
  <c r="V4164" i="2"/>
  <c r="V4165" i="2"/>
  <c r="V4166" i="2"/>
  <c r="V4167" i="2"/>
  <c r="V4168" i="2"/>
  <c r="V4169" i="2"/>
  <c r="V4170" i="2"/>
  <c r="V4171" i="2"/>
  <c r="V4172" i="2"/>
  <c r="V4173" i="2"/>
  <c r="V4174" i="2"/>
  <c r="V4175" i="2"/>
  <c r="V4176" i="2"/>
  <c r="V4177" i="2"/>
  <c r="V4178" i="2"/>
  <c r="V4179" i="2"/>
  <c r="V4180" i="2"/>
  <c r="V4181" i="2"/>
  <c r="V4182" i="2"/>
  <c r="V4183" i="2"/>
  <c r="V4184" i="2"/>
  <c r="V4185" i="2"/>
  <c r="V4186" i="2"/>
  <c r="V4187" i="2"/>
  <c r="V4188" i="2"/>
  <c r="V4189" i="2"/>
  <c r="V4190" i="2"/>
  <c r="V4191" i="2"/>
  <c r="V4192" i="2"/>
  <c r="V4193" i="2"/>
  <c r="V4194" i="2"/>
  <c r="V4195" i="2"/>
  <c r="V4196" i="2"/>
  <c r="V4197" i="2"/>
  <c r="V4198" i="2"/>
  <c r="V4199" i="2"/>
  <c r="V4200" i="2"/>
  <c r="V4201" i="2"/>
  <c r="V4202" i="2"/>
  <c r="V4203" i="2"/>
  <c r="V4204" i="2"/>
  <c r="V4205" i="2"/>
  <c r="V4206" i="2"/>
  <c r="V4207" i="2"/>
  <c r="V4208" i="2"/>
  <c r="V4209" i="2"/>
  <c r="V4210" i="2"/>
  <c r="V4211" i="2"/>
  <c r="V4212" i="2"/>
  <c r="V4213" i="2"/>
  <c r="V4214" i="2"/>
  <c r="V4215" i="2"/>
  <c r="V4216" i="2"/>
  <c r="V4217" i="2"/>
  <c r="V4218" i="2"/>
  <c r="V4219" i="2"/>
  <c r="V4220" i="2"/>
  <c r="V4221" i="2"/>
  <c r="V4222" i="2"/>
  <c r="V4223" i="2"/>
  <c r="V4224" i="2"/>
  <c r="V4225" i="2"/>
  <c r="V4226" i="2"/>
  <c r="V4227" i="2"/>
  <c r="V4228" i="2"/>
  <c r="V4229" i="2"/>
  <c r="V4230" i="2"/>
  <c r="V4231" i="2"/>
  <c r="V4232" i="2"/>
  <c r="V4233" i="2"/>
  <c r="V4234" i="2"/>
  <c r="V4235" i="2"/>
  <c r="V4236" i="2"/>
  <c r="V4237" i="2"/>
  <c r="V4238" i="2"/>
  <c r="V4239" i="2"/>
  <c r="V4240" i="2"/>
  <c r="V4241" i="2"/>
  <c r="V4242" i="2"/>
  <c r="V4243" i="2"/>
  <c r="V4244" i="2"/>
  <c r="V4245" i="2"/>
  <c r="V4246" i="2"/>
  <c r="V4247" i="2"/>
  <c r="V4248" i="2"/>
  <c r="V4249" i="2"/>
  <c r="V4250" i="2"/>
  <c r="V4251" i="2"/>
  <c r="V4252" i="2"/>
  <c r="V4253" i="2"/>
  <c r="V4254" i="2"/>
  <c r="V4255" i="2"/>
  <c r="V4256" i="2"/>
  <c r="V4257" i="2"/>
  <c r="V4258" i="2"/>
  <c r="V4259" i="2"/>
  <c r="V4260" i="2"/>
  <c r="V4261" i="2"/>
  <c r="V4262" i="2"/>
  <c r="V4263" i="2"/>
  <c r="V4264" i="2"/>
  <c r="V4265" i="2"/>
  <c r="V4266" i="2"/>
  <c r="V4267" i="2"/>
  <c r="V4268" i="2"/>
  <c r="V4269" i="2"/>
  <c r="V4270" i="2"/>
  <c r="V4271" i="2"/>
  <c r="V4272" i="2"/>
  <c r="V4273" i="2"/>
  <c r="V4274" i="2"/>
  <c r="V4275" i="2"/>
  <c r="V4276" i="2"/>
  <c r="V4277" i="2"/>
  <c r="V4278" i="2"/>
  <c r="V4279" i="2"/>
  <c r="V4280" i="2"/>
  <c r="V4281" i="2"/>
  <c r="V4282" i="2"/>
  <c r="V4283" i="2"/>
  <c r="V4284" i="2"/>
  <c r="V4285" i="2"/>
  <c r="V4286" i="2"/>
  <c r="V4287" i="2"/>
  <c r="V4288" i="2"/>
  <c r="V4289" i="2"/>
  <c r="V4290" i="2"/>
  <c r="V4291" i="2"/>
  <c r="V4292" i="2"/>
  <c r="V4293" i="2"/>
  <c r="V4294" i="2"/>
  <c r="V4295" i="2"/>
  <c r="V4296" i="2"/>
  <c r="V4297" i="2"/>
  <c r="V4298" i="2"/>
  <c r="V4299" i="2"/>
  <c r="V4300" i="2"/>
  <c r="V4301" i="2"/>
  <c r="V4302" i="2"/>
  <c r="V4303" i="2"/>
  <c r="V4304" i="2"/>
  <c r="V4305" i="2"/>
  <c r="V4306" i="2"/>
  <c r="V4307" i="2"/>
  <c r="V4308" i="2"/>
  <c r="V4309" i="2"/>
  <c r="V4310" i="2"/>
  <c r="V4311" i="2"/>
  <c r="V4312" i="2"/>
  <c r="V4313" i="2"/>
  <c r="V4314" i="2"/>
  <c r="V4315" i="2"/>
  <c r="V4316" i="2"/>
  <c r="V4317" i="2"/>
  <c r="V4318" i="2"/>
  <c r="V4319" i="2"/>
  <c r="V4320" i="2"/>
  <c r="V4321" i="2"/>
  <c r="V4322" i="2"/>
  <c r="V4323" i="2"/>
  <c r="V4324" i="2"/>
  <c r="V4325" i="2"/>
  <c r="V4326" i="2"/>
  <c r="V4327" i="2"/>
  <c r="V4328" i="2"/>
  <c r="V4329" i="2"/>
  <c r="V4330" i="2"/>
  <c r="V4331" i="2"/>
  <c r="V4332" i="2"/>
  <c r="V4333" i="2"/>
  <c r="V4334" i="2"/>
  <c r="V4335" i="2"/>
  <c r="V4336" i="2"/>
  <c r="V4337" i="2"/>
  <c r="V4338" i="2"/>
  <c r="V4339" i="2"/>
  <c r="V4340" i="2"/>
  <c r="V4341" i="2"/>
  <c r="V4342" i="2"/>
  <c r="V4343" i="2"/>
  <c r="V4344" i="2"/>
  <c r="V4345" i="2"/>
  <c r="V4346" i="2"/>
  <c r="V4347" i="2"/>
  <c r="V4348" i="2"/>
  <c r="V4349" i="2"/>
  <c r="V4350" i="2"/>
  <c r="V4351" i="2"/>
  <c r="V4352" i="2"/>
  <c r="V4353" i="2"/>
  <c r="V4354" i="2"/>
  <c r="V4355" i="2"/>
  <c r="V4356" i="2"/>
  <c r="V4357" i="2"/>
  <c r="V4358" i="2"/>
  <c r="V4359" i="2"/>
  <c r="V4360" i="2"/>
  <c r="V4361" i="2"/>
  <c r="V4362" i="2"/>
  <c r="V4363" i="2"/>
  <c r="V4364" i="2"/>
  <c r="V4365" i="2"/>
  <c r="V4366" i="2"/>
  <c r="V4367" i="2"/>
  <c r="V4368" i="2"/>
  <c r="V4369" i="2"/>
  <c r="V4370" i="2"/>
  <c r="V4371" i="2"/>
  <c r="V4372" i="2"/>
  <c r="V4373" i="2"/>
  <c r="V4374" i="2"/>
  <c r="V4375" i="2"/>
  <c r="V4376" i="2"/>
  <c r="V4377" i="2"/>
  <c r="V4378" i="2"/>
  <c r="V4379" i="2"/>
  <c r="V4380" i="2"/>
  <c r="V4381" i="2"/>
  <c r="V4382" i="2"/>
  <c r="V4383" i="2"/>
  <c r="V4384" i="2"/>
  <c r="V4385" i="2"/>
  <c r="V4386" i="2"/>
  <c r="V4387" i="2"/>
  <c r="V4388" i="2"/>
  <c r="V4389" i="2"/>
  <c r="V4390" i="2"/>
  <c r="V4391" i="2"/>
  <c r="V4392" i="2"/>
  <c r="V4393" i="2"/>
  <c r="V4394" i="2"/>
  <c r="V4395" i="2"/>
  <c r="V4396" i="2"/>
  <c r="V4397" i="2"/>
  <c r="V4398" i="2"/>
  <c r="V4399" i="2"/>
  <c r="V4400" i="2"/>
  <c r="V4401" i="2"/>
  <c r="V4402" i="2"/>
  <c r="V4403" i="2"/>
  <c r="V4404" i="2"/>
  <c r="V4405" i="2"/>
  <c r="V4406" i="2"/>
  <c r="V4407" i="2"/>
  <c r="V4408" i="2"/>
  <c r="V4409" i="2"/>
  <c r="V4410" i="2"/>
  <c r="V4411" i="2"/>
  <c r="V4412" i="2"/>
  <c r="V4413" i="2"/>
  <c r="V4414" i="2"/>
  <c r="V4415" i="2"/>
  <c r="V4416" i="2"/>
  <c r="V4417" i="2"/>
  <c r="V4418" i="2"/>
  <c r="V4419" i="2"/>
  <c r="V4420" i="2"/>
  <c r="V4421" i="2"/>
  <c r="V4422" i="2"/>
  <c r="V4423" i="2"/>
  <c r="V4424" i="2"/>
  <c r="V4425" i="2"/>
  <c r="V4426" i="2"/>
  <c r="V4427" i="2"/>
  <c r="V4428" i="2"/>
  <c r="V4429" i="2"/>
  <c r="V4430" i="2"/>
  <c r="V4431" i="2"/>
  <c r="V4432" i="2"/>
  <c r="V4433" i="2"/>
  <c r="V4434" i="2"/>
  <c r="V4435" i="2"/>
  <c r="V4436" i="2"/>
  <c r="V4437" i="2"/>
  <c r="V4438" i="2"/>
  <c r="V4439" i="2"/>
  <c r="V4440" i="2"/>
  <c r="V4441" i="2"/>
  <c r="V4442" i="2"/>
  <c r="V4443" i="2"/>
  <c r="V4444" i="2"/>
  <c r="V4445" i="2"/>
  <c r="V4446" i="2"/>
  <c r="V4447" i="2"/>
  <c r="V4448" i="2"/>
  <c r="V4449" i="2"/>
  <c r="V4450" i="2"/>
  <c r="V4451" i="2"/>
  <c r="V4452" i="2"/>
  <c r="V4453" i="2"/>
  <c r="V4454" i="2"/>
  <c r="V4455" i="2"/>
  <c r="V4456" i="2"/>
  <c r="V4457" i="2"/>
  <c r="V4458" i="2"/>
  <c r="V4459" i="2"/>
  <c r="V4460" i="2"/>
  <c r="V4461" i="2"/>
  <c r="V4462" i="2"/>
  <c r="V4463" i="2"/>
  <c r="V4464" i="2"/>
  <c r="V4465" i="2"/>
  <c r="V4466" i="2"/>
  <c r="V4467" i="2"/>
  <c r="V4468" i="2"/>
  <c r="V4469" i="2"/>
  <c r="V4470" i="2"/>
  <c r="V4471" i="2"/>
  <c r="V4472" i="2"/>
  <c r="V4473" i="2"/>
  <c r="V4474" i="2"/>
  <c r="V4475" i="2"/>
  <c r="V4476" i="2"/>
  <c r="V4477" i="2"/>
  <c r="V4478" i="2"/>
  <c r="V4479" i="2"/>
  <c r="V4480" i="2"/>
  <c r="V4481" i="2"/>
  <c r="V4482" i="2"/>
  <c r="V4483" i="2"/>
  <c r="V4484" i="2"/>
  <c r="V4485" i="2"/>
  <c r="V4486" i="2"/>
  <c r="V4487" i="2"/>
  <c r="V4488" i="2"/>
  <c r="V4489" i="2"/>
  <c r="V4490" i="2"/>
  <c r="V4491" i="2"/>
  <c r="V4492" i="2"/>
  <c r="V4493" i="2"/>
  <c r="V4494" i="2"/>
  <c r="V4495" i="2"/>
  <c r="V4496" i="2"/>
  <c r="V4497" i="2"/>
  <c r="V4498" i="2"/>
  <c r="V4499" i="2"/>
  <c r="V4500" i="2"/>
  <c r="V4501" i="2"/>
  <c r="V4502" i="2"/>
  <c r="V4503" i="2"/>
  <c r="V4504" i="2"/>
  <c r="V4505" i="2"/>
  <c r="V4506" i="2"/>
  <c r="V4507" i="2"/>
  <c r="V4508" i="2"/>
  <c r="V4509" i="2"/>
  <c r="V4510" i="2"/>
  <c r="V4511" i="2"/>
  <c r="V4512" i="2"/>
  <c r="V4513" i="2"/>
  <c r="V4514" i="2"/>
  <c r="V4515" i="2"/>
  <c r="V4516" i="2"/>
  <c r="V4517" i="2"/>
  <c r="V4518" i="2"/>
  <c r="V4519" i="2"/>
  <c r="V4520" i="2"/>
  <c r="V4521" i="2"/>
  <c r="V4522" i="2"/>
  <c r="V4523" i="2"/>
  <c r="V4524" i="2"/>
  <c r="V4525" i="2"/>
  <c r="V4526" i="2"/>
  <c r="V4527" i="2"/>
  <c r="V4528" i="2"/>
  <c r="V4529" i="2"/>
  <c r="V4530" i="2"/>
  <c r="V4531" i="2"/>
  <c r="V4532" i="2"/>
  <c r="V4533" i="2"/>
  <c r="V4534" i="2"/>
  <c r="V4535" i="2"/>
  <c r="V4536" i="2"/>
  <c r="V4537" i="2"/>
  <c r="V4538" i="2"/>
  <c r="V4539" i="2"/>
  <c r="V4540" i="2"/>
  <c r="V4541" i="2"/>
  <c r="V4542" i="2"/>
  <c r="V4543" i="2"/>
  <c r="V4544" i="2"/>
  <c r="V4545" i="2"/>
  <c r="V4546" i="2"/>
  <c r="V4547" i="2"/>
  <c r="V4548" i="2"/>
  <c r="V4549" i="2"/>
  <c r="V4550" i="2"/>
  <c r="V4551" i="2"/>
  <c r="V4552" i="2"/>
  <c r="V4553" i="2"/>
  <c r="V4554" i="2"/>
  <c r="V4555" i="2"/>
  <c r="V4556" i="2"/>
  <c r="V4557" i="2"/>
  <c r="V4558" i="2"/>
  <c r="V4559" i="2"/>
  <c r="V4560" i="2"/>
  <c r="V4561" i="2"/>
  <c r="V4562" i="2"/>
  <c r="V4563" i="2"/>
  <c r="V4564" i="2"/>
  <c r="V4565" i="2"/>
  <c r="V4566" i="2"/>
  <c r="V4567" i="2"/>
  <c r="V4568" i="2"/>
  <c r="V4569" i="2"/>
  <c r="V4570" i="2"/>
  <c r="V4571" i="2"/>
  <c r="V4572" i="2"/>
  <c r="V4573" i="2"/>
  <c r="V4574" i="2"/>
  <c r="V4575" i="2"/>
  <c r="V4576" i="2"/>
  <c r="V4577" i="2"/>
  <c r="V4578" i="2"/>
  <c r="V4579" i="2"/>
  <c r="V4580" i="2"/>
  <c r="V4581" i="2"/>
  <c r="V4582" i="2"/>
  <c r="V4583" i="2"/>
  <c r="V4584" i="2"/>
  <c r="V4585" i="2"/>
  <c r="V4586" i="2"/>
  <c r="V4587" i="2"/>
  <c r="V4588" i="2"/>
  <c r="V4589" i="2"/>
  <c r="V4590" i="2"/>
  <c r="V4591" i="2"/>
  <c r="V4592" i="2"/>
  <c r="V4593" i="2"/>
  <c r="V4594" i="2"/>
  <c r="V4595" i="2"/>
  <c r="V4596" i="2"/>
  <c r="V4597" i="2"/>
  <c r="V4598" i="2"/>
  <c r="V4599" i="2"/>
  <c r="V4600" i="2"/>
  <c r="V4601" i="2"/>
  <c r="V4602" i="2"/>
  <c r="V4603" i="2"/>
  <c r="V4604" i="2"/>
  <c r="V4605" i="2"/>
  <c r="V4606" i="2"/>
  <c r="V4607" i="2"/>
  <c r="V4608" i="2"/>
  <c r="V4609" i="2"/>
  <c r="V4610" i="2"/>
  <c r="V4611" i="2"/>
  <c r="V4612" i="2"/>
  <c r="V4613" i="2"/>
  <c r="V4614" i="2"/>
  <c r="V4615" i="2"/>
  <c r="V4616" i="2"/>
  <c r="V4617" i="2"/>
  <c r="V4618" i="2"/>
  <c r="V4619" i="2"/>
  <c r="V4620" i="2"/>
  <c r="V4621" i="2"/>
  <c r="V4622" i="2"/>
  <c r="V4623" i="2"/>
  <c r="V4624" i="2"/>
  <c r="V4625" i="2"/>
  <c r="V4626" i="2"/>
  <c r="V4627" i="2"/>
  <c r="V4628" i="2"/>
  <c r="V4629" i="2"/>
  <c r="V4630" i="2"/>
  <c r="V4631" i="2"/>
  <c r="V4632" i="2"/>
  <c r="V4633" i="2"/>
  <c r="V4634" i="2"/>
  <c r="V4635" i="2"/>
  <c r="V4636" i="2"/>
  <c r="V4637" i="2"/>
  <c r="V4638" i="2"/>
  <c r="V4639" i="2"/>
  <c r="V4640" i="2"/>
  <c r="V4641" i="2"/>
  <c r="V4642" i="2"/>
  <c r="V4643" i="2"/>
  <c r="V4644" i="2"/>
  <c r="V4645" i="2"/>
  <c r="V4646" i="2"/>
  <c r="V4647" i="2"/>
  <c r="V4648" i="2"/>
  <c r="V4649" i="2"/>
  <c r="V4650" i="2"/>
  <c r="V4651" i="2"/>
  <c r="V4652" i="2"/>
  <c r="V4653" i="2"/>
  <c r="V4654" i="2"/>
  <c r="V4655" i="2"/>
  <c r="V4656" i="2"/>
  <c r="V4657" i="2"/>
  <c r="V4658" i="2"/>
  <c r="V4659" i="2"/>
  <c r="V4660" i="2"/>
  <c r="V4661" i="2"/>
  <c r="V4662" i="2"/>
  <c r="V4663" i="2"/>
  <c r="V4664" i="2"/>
  <c r="V4665" i="2"/>
  <c r="V4666" i="2"/>
  <c r="V4667" i="2"/>
  <c r="V4668" i="2"/>
  <c r="V4669" i="2"/>
  <c r="V4670" i="2"/>
  <c r="V4671" i="2"/>
  <c r="V4672" i="2"/>
  <c r="V4673" i="2"/>
  <c r="V4674" i="2"/>
  <c r="V4675" i="2"/>
  <c r="V4676" i="2"/>
  <c r="V4677" i="2"/>
  <c r="V4678" i="2"/>
  <c r="V4679" i="2"/>
  <c r="V4680" i="2"/>
  <c r="V4681" i="2"/>
  <c r="V4682" i="2"/>
  <c r="V4683" i="2"/>
  <c r="V4684" i="2"/>
  <c r="V4685" i="2"/>
  <c r="V4686" i="2"/>
  <c r="V4687" i="2"/>
  <c r="V4688" i="2"/>
  <c r="V4689" i="2"/>
  <c r="V4690" i="2"/>
  <c r="V4691" i="2"/>
  <c r="V4692" i="2"/>
  <c r="V4693" i="2"/>
  <c r="V4694" i="2"/>
  <c r="V4695" i="2"/>
  <c r="V4696" i="2"/>
  <c r="V4697" i="2"/>
  <c r="V4698" i="2"/>
  <c r="V4699" i="2"/>
  <c r="V4700" i="2"/>
  <c r="V4701" i="2"/>
  <c r="V4702" i="2"/>
  <c r="V4703" i="2"/>
  <c r="V4704" i="2"/>
  <c r="V4705" i="2"/>
  <c r="V4706" i="2"/>
  <c r="V4707" i="2"/>
  <c r="V4708" i="2"/>
  <c r="V4709" i="2"/>
  <c r="V4710" i="2"/>
  <c r="V4711" i="2"/>
  <c r="V4712" i="2"/>
  <c r="V4713" i="2"/>
  <c r="V4714" i="2"/>
  <c r="V4715" i="2"/>
  <c r="V4716" i="2"/>
  <c r="V4717" i="2"/>
  <c r="V4718" i="2"/>
  <c r="V4719" i="2"/>
  <c r="V4720" i="2"/>
  <c r="V4721" i="2"/>
  <c r="V4722" i="2"/>
  <c r="V4723" i="2"/>
  <c r="V4724" i="2"/>
  <c r="V4725" i="2"/>
  <c r="V4726" i="2"/>
  <c r="V4727" i="2"/>
  <c r="V4728" i="2"/>
  <c r="V4729" i="2"/>
  <c r="V4730" i="2"/>
  <c r="V4731" i="2"/>
  <c r="V4732" i="2"/>
  <c r="V4733" i="2"/>
  <c r="V4734" i="2"/>
  <c r="V4735" i="2"/>
  <c r="V4736" i="2"/>
  <c r="V4737" i="2"/>
  <c r="V4738" i="2"/>
  <c r="V4739" i="2"/>
  <c r="V4740" i="2"/>
  <c r="V4741" i="2"/>
  <c r="V4742" i="2"/>
  <c r="V4743" i="2"/>
  <c r="V4744" i="2"/>
  <c r="V4745" i="2"/>
  <c r="V4746" i="2"/>
  <c r="V4747" i="2"/>
  <c r="V4748" i="2"/>
  <c r="V4749" i="2"/>
  <c r="V4750" i="2"/>
  <c r="V4751" i="2"/>
  <c r="V4752" i="2"/>
  <c r="V4753" i="2"/>
  <c r="V4754" i="2"/>
  <c r="V4755" i="2"/>
  <c r="V4756" i="2"/>
  <c r="V4757" i="2"/>
  <c r="V4758" i="2"/>
  <c r="V4759" i="2"/>
  <c r="V4760" i="2"/>
  <c r="V4761" i="2"/>
  <c r="V4762" i="2"/>
  <c r="V4763" i="2"/>
  <c r="V4764" i="2"/>
  <c r="V4765" i="2"/>
  <c r="V4766" i="2"/>
  <c r="V4767" i="2"/>
  <c r="V4768" i="2"/>
  <c r="V4769" i="2"/>
  <c r="V4770" i="2"/>
  <c r="V4771" i="2"/>
  <c r="V4772" i="2"/>
  <c r="V4773" i="2"/>
  <c r="V4774" i="2"/>
  <c r="V4775" i="2"/>
  <c r="V4776" i="2"/>
  <c r="V4777" i="2"/>
  <c r="V4778" i="2"/>
  <c r="V4779" i="2"/>
  <c r="V4780" i="2"/>
  <c r="V4781" i="2"/>
  <c r="V4782" i="2"/>
  <c r="V4783" i="2"/>
  <c r="V4784" i="2"/>
  <c r="V4785" i="2"/>
  <c r="V4786" i="2"/>
  <c r="V4787" i="2"/>
  <c r="V4788" i="2"/>
  <c r="V4789" i="2"/>
  <c r="V4790" i="2"/>
  <c r="V4791" i="2"/>
  <c r="V4792" i="2"/>
  <c r="V4793" i="2"/>
  <c r="V4794" i="2"/>
  <c r="V4795" i="2"/>
  <c r="V4796" i="2"/>
  <c r="V4797" i="2"/>
  <c r="V4798" i="2"/>
  <c r="V4799" i="2"/>
  <c r="V4800" i="2"/>
  <c r="V4801" i="2"/>
  <c r="V4802" i="2"/>
  <c r="V4803" i="2"/>
  <c r="V4804" i="2"/>
  <c r="V4805" i="2"/>
  <c r="V4806" i="2"/>
  <c r="V4807" i="2"/>
  <c r="V4808" i="2"/>
  <c r="V4809" i="2"/>
  <c r="V4810" i="2"/>
  <c r="V4811" i="2"/>
  <c r="V4812" i="2"/>
  <c r="V4813" i="2"/>
  <c r="V4814" i="2"/>
  <c r="V4815" i="2"/>
  <c r="V4816" i="2"/>
  <c r="V4817" i="2"/>
  <c r="V4818" i="2"/>
  <c r="V4819" i="2"/>
  <c r="V4820" i="2"/>
  <c r="V4821" i="2"/>
  <c r="V4822" i="2"/>
  <c r="V4823" i="2"/>
  <c r="V4824" i="2"/>
  <c r="V4825" i="2"/>
  <c r="V4826" i="2"/>
  <c r="V4827" i="2"/>
  <c r="V4828" i="2"/>
  <c r="V4829" i="2"/>
  <c r="V4830" i="2"/>
  <c r="V4831" i="2"/>
  <c r="V4832" i="2"/>
  <c r="V4833" i="2"/>
  <c r="V4834" i="2"/>
  <c r="V4835" i="2"/>
  <c r="V4836" i="2"/>
  <c r="V4837" i="2"/>
  <c r="V4838" i="2"/>
  <c r="V4839" i="2"/>
  <c r="V4840" i="2"/>
  <c r="V4841" i="2"/>
  <c r="V4842" i="2"/>
  <c r="V4843" i="2"/>
  <c r="V4844" i="2"/>
  <c r="V4845" i="2"/>
  <c r="V4846" i="2"/>
  <c r="V4847" i="2"/>
  <c r="V4848" i="2"/>
  <c r="V4849" i="2"/>
  <c r="V4850" i="2"/>
  <c r="V4851" i="2"/>
  <c r="V4852" i="2"/>
  <c r="V4853" i="2"/>
  <c r="V4854" i="2"/>
  <c r="V4855" i="2"/>
  <c r="V4856" i="2"/>
  <c r="V4857" i="2"/>
  <c r="V4858" i="2"/>
  <c r="V4859" i="2"/>
  <c r="V4860" i="2"/>
  <c r="V4861" i="2"/>
  <c r="V4862" i="2"/>
  <c r="V4863" i="2"/>
  <c r="V4864" i="2"/>
  <c r="V4865" i="2"/>
  <c r="V4866" i="2"/>
  <c r="V4867" i="2"/>
  <c r="V4868" i="2"/>
  <c r="V4869" i="2"/>
  <c r="V4870" i="2"/>
  <c r="V4871" i="2"/>
  <c r="V4872" i="2"/>
  <c r="V4873" i="2"/>
  <c r="V4874" i="2"/>
  <c r="V4875" i="2"/>
  <c r="V4876" i="2"/>
  <c r="V4877" i="2"/>
  <c r="V4878" i="2"/>
  <c r="V4879" i="2"/>
  <c r="V4880" i="2"/>
  <c r="V4881" i="2"/>
  <c r="V4882" i="2"/>
  <c r="V4883" i="2"/>
  <c r="V4884" i="2"/>
  <c r="V4885" i="2"/>
  <c r="V4886" i="2"/>
  <c r="V4887" i="2"/>
  <c r="V4888" i="2"/>
  <c r="V4889" i="2"/>
  <c r="V4890" i="2"/>
  <c r="V4891" i="2"/>
  <c r="V4892" i="2"/>
  <c r="V4893" i="2"/>
  <c r="V4894" i="2"/>
  <c r="V4895" i="2"/>
  <c r="V4896" i="2"/>
  <c r="V4897" i="2"/>
  <c r="V4898" i="2"/>
  <c r="V4899" i="2"/>
  <c r="V4900" i="2"/>
  <c r="V4901" i="2"/>
  <c r="V4902" i="2"/>
  <c r="V4903" i="2"/>
  <c r="V4904" i="2"/>
  <c r="V4905" i="2"/>
  <c r="V4906" i="2"/>
  <c r="V4907" i="2"/>
  <c r="V4908" i="2"/>
  <c r="V4909" i="2"/>
  <c r="V4910" i="2"/>
  <c r="V4911" i="2"/>
  <c r="V4912" i="2"/>
  <c r="V4913" i="2"/>
  <c r="V4914" i="2"/>
  <c r="V4915" i="2"/>
  <c r="V4916" i="2"/>
  <c r="V4917" i="2"/>
  <c r="V4918" i="2"/>
  <c r="V4919" i="2"/>
  <c r="V4920" i="2"/>
  <c r="V4921" i="2"/>
  <c r="V4922" i="2"/>
  <c r="V4923" i="2"/>
  <c r="V4924" i="2"/>
  <c r="V4925" i="2"/>
  <c r="V4926" i="2"/>
  <c r="V4927" i="2"/>
  <c r="V4928" i="2"/>
  <c r="V4929" i="2"/>
  <c r="V4930" i="2"/>
  <c r="V4931" i="2"/>
  <c r="V4932" i="2"/>
  <c r="V4933" i="2"/>
  <c r="V4934" i="2"/>
  <c r="V4935" i="2"/>
  <c r="V4936" i="2"/>
  <c r="V4937" i="2"/>
  <c r="V4938" i="2"/>
  <c r="V4939" i="2"/>
  <c r="V4940" i="2"/>
  <c r="V4941" i="2"/>
  <c r="V4942" i="2"/>
  <c r="V4943" i="2"/>
  <c r="V4944" i="2"/>
  <c r="V4945" i="2"/>
  <c r="V4946" i="2"/>
  <c r="V4947" i="2"/>
  <c r="V4948" i="2"/>
  <c r="V4949" i="2"/>
  <c r="V4950" i="2"/>
  <c r="V4951" i="2"/>
  <c r="V4952" i="2"/>
  <c r="V4953" i="2"/>
  <c r="V4954" i="2"/>
  <c r="V4955" i="2"/>
  <c r="V4956" i="2"/>
  <c r="V4957" i="2"/>
  <c r="V4958" i="2"/>
  <c r="V4959" i="2"/>
  <c r="V4960" i="2"/>
  <c r="V4961" i="2"/>
  <c r="V4962" i="2"/>
  <c r="V4963" i="2"/>
  <c r="V4964" i="2"/>
  <c r="V4965" i="2"/>
  <c r="V4966" i="2"/>
  <c r="V4967" i="2"/>
  <c r="V4968" i="2"/>
  <c r="V4969" i="2"/>
  <c r="V4970" i="2"/>
  <c r="V4971" i="2"/>
  <c r="V4972" i="2"/>
  <c r="V4973" i="2"/>
  <c r="V4974" i="2"/>
  <c r="V4975" i="2"/>
  <c r="V4976" i="2"/>
  <c r="V4977" i="2"/>
  <c r="V4978" i="2"/>
  <c r="V4979" i="2"/>
  <c r="V4980" i="2"/>
  <c r="V4981" i="2"/>
  <c r="V4982" i="2"/>
  <c r="V4983" i="2"/>
  <c r="V4984" i="2"/>
  <c r="V4985" i="2"/>
  <c r="V4986" i="2"/>
  <c r="V4987" i="2"/>
  <c r="V4988" i="2"/>
  <c r="V4989" i="2"/>
  <c r="V4990" i="2"/>
  <c r="V4991" i="2"/>
  <c r="V4992" i="2"/>
  <c r="V4993" i="2"/>
  <c r="V4994" i="2"/>
  <c r="V4995" i="2"/>
  <c r="V4996" i="2"/>
  <c r="V4997" i="2"/>
  <c r="V4998" i="2"/>
  <c r="V4999" i="2"/>
  <c r="V5000" i="2"/>
  <c r="V5001" i="2"/>
  <c r="V5002" i="2"/>
  <c r="V5003" i="2"/>
  <c r="V5004" i="2"/>
  <c r="V5005" i="2"/>
  <c r="V5006" i="2"/>
  <c r="V5007" i="2"/>
  <c r="V5008" i="2"/>
  <c r="V5009" i="2"/>
  <c r="V5010" i="2"/>
  <c r="V5011" i="2"/>
  <c r="V5012" i="2"/>
  <c r="V5013" i="2"/>
  <c r="V5014" i="2"/>
  <c r="V5015" i="2"/>
  <c r="V5016" i="2"/>
  <c r="V5017" i="2"/>
  <c r="V5018" i="2"/>
  <c r="V5019" i="2"/>
  <c r="V5020" i="2"/>
  <c r="V5021" i="2"/>
  <c r="V5022" i="2"/>
  <c r="V5023" i="2"/>
  <c r="V5024" i="2"/>
  <c r="V5025" i="2"/>
  <c r="V5026" i="2"/>
  <c r="V5027" i="2"/>
  <c r="V5028" i="2"/>
  <c r="V5029" i="2"/>
  <c r="V5030" i="2"/>
  <c r="V5031" i="2"/>
  <c r="V5032" i="2"/>
  <c r="V5033" i="2"/>
  <c r="V5034" i="2"/>
  <c r="V5035" i="2"/>
  <c r="V5036" i="2"/>
  <c r="V5037" i="2"/>
  <c r="V5038" i="2"/>
  <c r="V5039" i="2"/>
  <c r="V5040" i="2"/>
  <c r="V5041" i="2"/>
  <c r="V5042" i="2"/>
  <c r="V5043" i="2"/>
  <c r="V5044" i="2"/>
  <c r="V5045" i="2"/>
  <c r="V5046" i="2"/>
  <c r="V5047" i="2"/>
  <c r="V5048" i="2"/>
  <c r="V5049" i="2"/>
  <c r="V5050" i="2"/>
  <c r="V5051" i="2"/>
  <c r="V5052" i="2"/>
  <c r="V5053" i="2"/>
  <c r="V5054" i="2"/>
  <c r="V5055" i="2"/>
  <c r="V5056" i="2"/>
  <c r="V5057" i="2"/>
  <c r="V5058" i="2"/>
  <c r="V5059" i="2"/>
  <c r="V5060" i="2"/>
  <c r="V5061" i="2"/>
  <c r="V5062" i="2"/>
  <c r="V5063" i="2"/>
  <c r="V5064" i="2"/>
  <c r="V5065" i="2"/>
  <c r="V5066" i="2"/>
  <c r="V5067" i="2"/>
  <c r="V5068" i="2"/>
  <c r="V5069" i="2"/>
  <c r="V5070" i="2"/>
  <c r="V5071" i="2"/>
  <c r="V5072" i="2"/>
  <c r="V5073" i="2"/>
  <c r="V5074" i="2"/>
  <c r="V5075" i="2"/>
  <c r="V5076" i="2"/>
  <c r="V5077" i="2"/>
  <c r="V5078" i="2"/>
  <c r="V5079" i="2"/>
  <c r="V5080" i="2"/>
  <c r="V5081" i="2"/>
  <c r="V5082" i="2"/>
  <c r="V5083" i="2"/>
  <c r="V5084" i="2"/>
  <c r="V5085" i="2"/>
  <c r="V5086" i="2"/>
  <c r="V5087" i="2"/>
  <c r="V5088" i="2"/>
  <c r="V5089" i="2"/>
  <c r="V5090" i="2"/>
  <c r="V5091" i="2"/>
  <c r="V5092" i="2"/>
  <c r="V5093" i="2"/>
  <c r="V5094" i="2"/>
  <c r="V5095" i="2"/>
  <c r="V5096" i="2"/>
  <c r="V5097" i="2"/>
  <c r="V5098" i="2"/>
  <c r="V5099" i="2"/>
  <c r="V5100" i="2"/>
  <c r="V5101" i="2"/>
  <c r="V5102" i="2"/>
  <c r="V5103" i="2"/>
  <c r="V5104" i="2"/>
  <c r="V5105" i="2"/>
  <c r="V5106" i="2"/>
  <c r="V5107" i="2"/>
  <c r="V5108" i="2"/>
  <c r="V5109" i="2"/>
  <c r="V5110" i="2"/>
  <c r="V5111" i="2"/>
  <c r="V5112" i="2"/>
  <c r="V5113" i="2"/>
  <c r="V5114" i="2"/>
  <c r="V5115" i="2"/>
  <c r="V5116" i="2"/>
  <c r="V5117" i="2"/>
  <c r="V5118" i="2"/>
  <c r="V5119" i="2"/>
  <c r="V5120" i="2"/>
  <c r="V5121" i="2"/>
  <c r="V5122" i="2"/>
  <c r="V5123" i="2"/>
  <c r="V5124" i="2"/>
  <c r="V5125" i="2"/>
  <c r="V5126" i="2"/>
  <c r="V5127" i="2"/>
  <c r="V5128" i="2"/>
  <c r="V5129" i="2"/>
  <c r="V5130" i="2"/>
  <c r="V5131" i="2"/>
  <c r="V5132" i="2"/>
  <c r="V5133" i="2"/>
  <c r="V5134" i="2"/>
  <c r="V5135" i="2"/>
  <c r="V5136" i="2"/>
  <c r="V5137" i="2"/>
  <c r="V5138" i="2"/>
  <c r="V5139" i="2"/>
  <c r="V5140" i="2"/>
  <c r="V5141" i="2"/>
  <c r="V5142" i="2"/>
  <c r="V5143" i="2"/>
  <c r="V5144" i="2"/>
  <c r="V5145" i="2"/>
  <c r="V5146" i="2"/>
  <c r="V5147" i="2"/>
  <c r="V5148" i="2"/>
  <c r="V5149" i="2"/>
  <c r="V5150" i="2"/>
  <c r="V5151" i="2"/>
  <c r="V5152" i="2"/>
  <c r="V5153" i="2"/>
  <c r="V5154" i="2"/>
  <c r="V5155" i="2"/>
  <c r="V5156" i="2"/>
  <c r="V5157" i="2"/>
  <c r="V5158" i="2"/>
  <c r="V5159" i="2"/>
  <c r="V5160" i="2"/>
  <c r="V5161" i="2"/>
  <c r="V5162" i="2"/>
  <c r="V5163" i="2"/>
  <c r="V5164" i="2"/>
  <c r="V5165" i="2"/>
  <c r="V5166" i="2"/>
  <c r="V5167" i="2"/>
  <c r="V5168" i="2"/>
  <c r="V5169" i="2"/>
  <c r="V5170" i="2"/>
  <c r="V5171" i="2"/>
  <c r="V5172" i="2"/>
  <c r="V5173" i="2"/>
  <c r="V5174" i="2"/>
  <c r="V5175" i="2"/>
  <c r="V5176" i="2"/>
  <c r="V5177" i="2"/>
  <c r="V5178" i="2"/>
  <c r="V5179" i="2"/>
  <c r="V5180" i="2"/>
  <c r="V5181" i="2"/>
  <c r="V5182" i="2"/>
  <c r="V5183" i="2"/>
  <c r="V5184" i="2"/>
  <c r="V5185" i="2"/>
  <c r="V5186" i="2"/>
  <c r="V5187" i="2"/>
  <c r="V5188" i="2"/>
  <c r="V5189" i="2"/>
  <c r="V5190" i="2"/>
  <c r="V5191" i="2"/>
  <c r="V5192" i="2"/>
  <c r="V5193" i="2"/>
  <c r="V5194" i="2"/>
  <c r="V5195" i="2"/>
  <c r="V5196" i="2"/>
  <c r="V5197" i="2"/>
  <c r="V5198" i="2"/>
  <c r="V5199" i="2"/>
  <c r="V5200" i="2"/>
  <c r="V5201" i="2"/>
  <c r="V5202" i="2"/>
  <c r="V5203" i="2"/>
  <c r="V5204" i="2"/>
  <c r="V5205" i="2"/>
  <c r="V5206" i="2"/>
  <c r="V5207" i="2"/>
  <c r="V5208" i="2"/>
  <c r="V5209" i="2"/>
  <c r="V5210" i="2"/>
  <c r="V5211" i="2"/>
  <c r="V5212" i="2"/>
  <c r="V5213" i="2"/>
  <c r="V5214" i="2"/>
  <c r="V5215" i="2"/>
  <c r="V5216" i="2"/>
  <c r="V5217" i="2"/>
  <c r="V5218" i="2"/>
  <c r="V5219" i="2"/>
  <c r="V5220" i="2"/>
  <c r="V5221" i="2"/>
  <c r="V5222" i="2"/>
  <c r="V5223" i="2"/>
  <c r="V5224" i="2"/>
  <c r="V5225" i="2"/>
  <c r="V5226" i="2"/>
  <c r="V5227" i="2"/>
  <c r="V5228" i="2"/>
  <c r="V5229" i="2"/>
  <c r="V5230" i="2"/>
  <c r="V5231" i="2"/>
  <c r="V5232" i="2"/>
  <c r="V5233" i="2"/>
  <c r="V5234" i="2"/>
  <c r="V5235" i="2"/>
  <c r="V5236" i="2"/>
  <c r="V5237" i="2"/>
  <c r="V5238" i="2"/>
  <c r="V5239" i="2"/>
  <c r="V5240" i="2"/>
  <c r="V5241" i="2"/>
  <c r="V5242" i="2"/>
  <c r="V5243" i="2"/>
  <c r="V5244" i="2"/>
  <c r="V5245" i="2"/>
  <c r="V5246" i="2"/>
  <c r="V5247" i="2"/>
  <c r="V5248" i="2"/>
  <c r="V5249" i="2"/>
  <c r="V5250" i="2"/>
  <c r="V5251" i="2"/>
  <c r="V5252" i="2"/>
  <c r="V5253" i="2"/>
  <c r="V5254" i="2"/>
  <c r="V5255" i="2"/>
  <c r="V5256" i="2"/>
  <c r="V5257" i="2"/>
  <c r="V5258" i="2"/>
  <c r="V5259" i="2"/>
  <c r="V5260" i="2"/>
  <c r="V5261" i="2"/>
  <c r="V5262" i="2"/>
  <c r="V5263" i="2"/>
  <c r="V5264" i="2"/>
  <c r="V5265" i="2"/>
  <c r="V5266" i="2"/>
  <c r="V5267" i="2"/>
  <c r="V5268" i="2"/>
  <c r="V5269" i="2"/>
  <c r="V5270" i="2"/>
  <c r="V5271" i="2"/>
  <c r="V5272" i="2"/>
  <c r="V5273" i="2"/>
  <c r="V5274" i="2"/>
  <c r="V5275" i="2"/>
  <c r="V5276" i="2"/>
  <c r="V5277" i="2"/>
  <c r="V5278" i="2"/>
  <c r="V5279" i="2"/>
  <c r="V5280" i="2"/>
  <c r="V5281" i="2"/>
  <c r="V5282" i="2"/>
  <c r="V5283" i="2"/>
  <c r="V5284" i="2"/>
  <c r="V5285" i="2"/>
  <c r="V5286" i="2"/>
  <c r="V5287" i="2"/>
  <c r="V5288" i="2"/>
  <c r="V5289" i="2"/>
  <c r="V5290" i="2"/>
  <c r="V5291" i="2"/>
  <c r="V5292" i="2"/>
  <c r="V5293" i="2"/>
  <c r="V5294" i="2"/>
  <c r="V5295" i="2"/>
  <c r="V5296" i="2"/>
  <c r="V5297" i="2"/>
  <c r="V5298" i="2"/>
  <c r="V5299" i="2"/>
  <c r="V5300" i="2"/>
  <c r="V5301" i="2"/>
  <c r="V5302" i="2"/>
  <c r="V5303" i="2"/>
  <c r="V5304" i="2"/>
  <c r="V5305" i="2"/>
  <c r="V5306" i="2"/>
  <c r="V5307" i="2"/>
  <c r="V5308" i="2"/>
  <c r="V5309" i="2"/>
  <c r="V5310" i="2"/>
  <c r="V5311" i="2"/>
  <c r="V5312" i="2"/>
  <c r="V5313" i="2"/>
  <c r="V5314" i="2"/>
  <c r="V5315" i="2"/>
  <c r="V5316" i="2"/>
  <c r="V5317" i="2"/>
  <c r="V5318" i="2"/>
  <c r="V5319" i="2"/>
  <c r="V5320" i="2"/>
  <c r="V5321" i="2"/>
  <c r="V5322" i="2"/>
  <c r="V5323" i="2"/>
  <c r="V5324" i="2"/>
  <c r="V5325" i="2"/>
  <c r="V5326" i="2"/>
  <c r="V5327" i="2"/>
  <c r="V5328" i="2"/>
  <c r="V5329" i="2"/>
  <c r="V5330" i="2"/>
  <c r="V5331" i="2"/>
  <c r="V5332" i="2"/>
  <c r="V5333" i="2"/>
  <c r="V5334" i="2"/>
  <c r="V5335" i="2"/>
  <c r="V5336" i="2"/>
  <c r="V5337" i="2"/>
  <c r="V5338" i="2"/>
  <c r="V5339" i="2"/>
  <c r="V5340" i="2"/>
  <c r="V5341" i="2"/>
  <c r="V5342" i="2"/>
  <c r="V5343" i="2"/>
  <c r="V5344" i="2"/>
  <c r="V5345" i="2"/>
  <c r="V5346" i="2"/>
  <c r="V5347" i="2"/>
  <c r="V5348" i="2"/>
  <c r="V5349" i="2"/>
  <c r="V5350" i="2"/>
  <c r="V5351" i="2"/>
  <c r="V5352" i="2"/>
  <c r="V5353" i="2"/>
  <c r="V5354" i="2"/>
  <c r="V5355" i="2"/>
  <c r="V5356" i="2"/>
  <c r="V5357" i="2"/>
  <c r="V5358" i="2"/>
  <c r="V5359" i="2"/>
  <c r="V5360" i="2"/>
  <c r="V5361" i="2"/>
  <c r="V5362" i="2"/>
  <c r="V5363" i="2"/>
  <c r="V5364" i="2"/>
  <c r="V5365" i="2"/>
  <c r="V5366" i="2"/>
  <c r="V5367" i="2"/>
  <c r="V5368" i="2"/>
  <c r="V5369" i="2"/>
  <c r="V5370" i="2"/>
  <c r="V5371" i="2"/>
  <c r="V5372" i="2"/>
  <c r="V5373" i="2"/>
  <c r="V5374" i="2"/>
  <c r="V5375" i="2"/>
  <c r="V5376" i="2"/>
  <c r="V5377" i="2"/>
  <c r="V5378" i="2"/>
  <c r="V5379" i="2"/>
  <c r="V5380" i="2"/>
  <c r="V5381" i="2"/>
  <c r="V5382" i="2"/>
  <c r="V5383" i="2"/>
  <c r="V5384" i="2"/>
  <c r="V5385" i="2"/>
  <c r="V5386" i="2"/>
  <c r="V5387" i="2"/>
  <c r="V5388" i="2"/>
  <c r="V5389" i="2"/>
  <c r="V5390" i="2"/>
  <c r="V5391" i="2"/>
  <c r="V5392" i="2"/>
  <c r="V5393" i="2"/>
  <c r="V5394" i="2"/>
  <c r="V5395" i="2"/>
  <c r="V5396" i="2"/>
  <c r="V5397" i="2"/>
  <c r="V5398" i="2"/>
  <c r="V5399" i="2"/>
  <c r="V5400" i="2"/>
  <c r="V5401" i="2"/>
  <c r="V5402" i="2"/>
  <c r="V5403" i="2"/>
  <c r="V5404" i="2"/>
  <c r="V5405" i="2"/>
  <c r="V5406" i="2"/>
  <c r="V5407" i="2"/>
  <c r="V5408" i="2"/>
  <c r="V5409" i="2"/>
  <c r="V5410" i="2"/>
  <c r="V5411" i="2"/>
  <c r="V5412" i="2"/>
  <c r="V5413" i="2"/>
  <c r="V5414" i="2"/>
  <c r="V5415" i="2"/>
  <c r="V5416" i="2"/>
  <c r="V5417" i="2"/>
  <c r="V5418" i="2"/>
  <c r="V5419" i="2"/>
  <c r="V5420" i="2"/>
  <c r="V5421" i="2"/>
  <c r="V5422" i="2"/>
  <c r="V5423" i="2"/>
  <c r="V5424" i="2"/>
  <c r="V5425" i="2"/>
  <c r="V5426" i="2"/>
  <c r="V5427" i="2"/>
  <c r="V5428" i="2"/>
  <c r="V5429" i="2"/>
  <c r="V5430" i="2"/>
  <c r="V5431" i="2"/>
  <c r="V5432" i="2"/>
  <c r="V5433" i="2"/>
  <c r="V5434" i="2"/>
  <c r="V5435" i="2"/>
  <c r="V5436" i="2"/>
  <c r="V5437" i="2"/>
  <c r="V5438" i="2"/>
  <c r="V5439" i="2"/>
  <c r="V5440" i="2"/>
  <c r="V5441" i="2"/>
  <c r="V5442" i="2"/>
  <c r="V5443" i="2"/>
  <c r="V5444" i="2"/>
  <c r="V5445" i="2"/>
  <c r="V5446" i="2"/>
  <c r="V5447" i="2"/>
  <c r="V5448" i="2"/>
  <c r="V5449" i="2"/>
  <c r="V5450" i="2"/>
  <c r="V5451" i="2"/>
  <c r="V5452" i="2"/>
  <c r="V5453" i="2"/>
  <c r="V5454" i="2"/>
  <c r="V5455" i="2"/>
  <c r="V5456" i="2"/>
  <c r="V5457" i="2"/>
  <c r="V5458" i="2"/>
  <c r="V5459" i="2"/>
  <c r="V5460" i="2"/>
  <c r="V5461" i="2"/>
  <c r="V5462" i="2"/>
  <c r="V5463" i="2"/>
  <c r="V5464" i="2"/>
  <c r="V5465" i="2"/>
  <c r="V5466" i="2"/>
  <c r="V5467" i="2"/>
  <c r="V5468" i="2"/>
  <c r="V5469" i="2"/>
  <c r="V5470" i="2"/>
  <c r="V5471" i="2"/>
  <c r="V5472" i="2"/>
  <c r="V5473" i="2"/>
  <c r="V5474" i="2"/>
  <c r="V5475" i="2"/>
  <c r="V5476" i="2"/>
  <c r="V5477" i="2"/>
  <c r="V5478" i="2"/>
  <c r="V5479" i="2"/>
  <c r="V5480" i="2"/>
  <c r="V5481" i="2"/>
  <c r="V5482" i="2"/>
  <c r="V5483" i="2"/>
  <c r="V5484" i="2"/>
  <c r="V5485" i="2"/>
  <c r="V5486" i="2"/>
  <c r="V5487" i="2"/>
  <c r="V5488" i="2"/>
  <c r="V5489" i="2"/>
  <c r="V5490" i="2"/>
  <c r="V5491" i="2"/>
  <c r="V5492" i="2"/>
  <c r="V5493" i="2"/>
  <c r="V5494" i="2"/>
  <c r="V5495" i="2"/>
  <c r="V5496" i="2"/>
  <c r="V5497" i="2"/>
  <c r="V5498" i="2"/>
  <c r="V5499" i="2"/>
  <c r="V5500" i="2"/>
  <c r="V5501" i="2"/>
  <c r="V5502" i="2"/>
  <c r="V5503" i="2"/>
  <c r="V5504" i="2"/>
  <c r="V5505" i="2"/>
  <c r="V5506" i="2"/>
  <c r="V5507" i="2"/>
  <c r="V5508" i="2"/>
  <c r="V5509" i="2"/>
  <c r="V5510" i="2"/>
  <c r="V5511" i="2"/>
  <c r="V5512" i="2"/>
  <c r="V5513" i="2"/>
  <c r="V5514" i="2"/>
  <c r="V5515" i="2"/>
  <c r="V5516" i="2"/>
  <c r="V5517" i="2"/>
  <c r="V5518" i="2"/>
  <c r="V5519" i="2"/>
  <c r="V5520" i="2"/>
  <c r="V5521" i="2"/>
  <c r="V5522" i="2"/>
  <c r="V5523" i="2"/>
  <c r="V5524" i="2"/>
  <c r="V5525" i="2"/>
  <c r="V5526" i="2"/>
  <c r="V5527" i="2"/>
  <c r="V5528" i="2"/>
  <c r="V5529" i="2"/>
  <c r="V5530" i="2"/>
  <c r="V5531" i="2"/>
  <c r="V5532" i="2"/>
  <c r="V5533" i="2"/>
  <c r="V5534" i="2"/>
  <c r="V5535" i="2"/>
  <c r="V5536" i="2"/>
  <c r="V5537" i="2"/>
  <c r="V5538" i="2"/>
  <c r="V5539" i="2"/>
  <c r="V5540" i="2"/>
  <c r="V5541" i="2"/>
  <c r="V5542" i="2"/>
  <c r="V5543" i="2"/>
  <c r="V5544" i="2"/>
  <c r="V5545" i="2"/>
  <c r="V5546" i="2"/>
  <c r="V5547" i="2"/>
  <c r="V5548" i="2"/>
  <c r="V5549" i="2"/>
  <c r="V5550" i="2"/>
  <c r="V5551" i="2"/>
  <c r="V5552" i="2"/>
  <c r="V5553" i="2"/>
  <c r="V5554" i="2"/>
  <c r="V5555" i="2"/>
  <c r="V5556" i="2"/>
  <c r="V5557" i="2"/>
  <c r="V5558" i="2"/>
  <c r="V5559" i="2"/>
  <c r="V5560" i="2"/>
  <c r="V5561" i="2"/>
  <c r="V5562" i="2"/>
  <c r="V5563" i="2"/>
  <c r="V5564" i="2"/>
  <c r="V5565" i="2"/>
  <c r="V5566" i="2"/>
  <c r="V5567" i="2"/>
  <c r="V5568" i="2"/>
  <c r="V5569" i="2"/>
  <c r="V5570" i="2"/>
  <c r="V5571" i="2"/>
  <c r="V5572" i="2"/>
  <c r="V5573" i="2"/>
  <c r="V5574" i="2"/>
  <c r="V5575" i="2"/>
  <c r="V5576" i="2"/>
  <c r="V5577" i="2"/>
  <c r="V5578" i="2"/>
  <c r="V5579" i="2"/>
  <c r="V5580" i="2"/>
  <c r="V5581" i="2"/>
  <c r="V5582" i="2"/>
  <c r="V5583" i="2"/>
  <c r="V5584" i="2"/>
  <c r="V5585" i="2"/>
  <c r="V5586" i="2"/>
  <c r="V5587" i="2"/>
  <c r="V5588" i="2"/>
  <c r="V5589" i="2"/>
  <c r="V5590" i="2"/>
  <c r="V5591" i="2"/>
  <c r="V5592" i="2"/>
  <c r="V5593" i="2"/>
  <c r="V5594" i="2"/>
  <c r="V5595" i="2"/>
  <c r="V5596" i="2"/>
  <c r="V5597" i="2"/>
  <c r="V5598" i="2"/>
  <c r="V5599" i="2"/>
  <c r="V5600" i="2"/>
  <c r="V5601" i="2"/>
  <c r="V5602" i="2"/>
  <c r="V5603" i="2"/>
  <c r="V5604" i="2"/>
  <c r="V5605" i="2"/>
  <c r="V5606" i="2"/>
  <c r="V5607" i="2"/>
  <c r="V5608" i="2"/>
  <c r="V5609" i="2"/>
  <c r="V5610" i="2"/>
  <c r="V5611" i="2"/>
  <c r="V5612" i="2"/>
  <c r="V5613" i="2"/>
  <c r="V5614" i="2"/>
  <c r="V5615" i="2"/>
  <c r="V5616" i="2"/>
  <c r="V5617" i="2"/>
  <c r="V5618" i="2"/>
  <c r="V5619" i="2"/>
  <c r="V5620" i="2"/>
  <c r="V5621" i="2"/>
  <c r="V5622" i="2"/>
  <c r="V5623" i="2"/>
  <c r="V5624" i="2"/>
  <c r="V5625" i="2"/>
  <c r="V5626" i="2"/>
  <c r="V5627" i="2"/>
  <c r="V5628" i="2"/>
  <c r="V5629" i="2"/>
  <c r="V5630" i="2"/>
  <c r="V5631" i="2"/>
  <c r="V5632" i="2"/>
  <c r="V5633" i="2"/>
  <c r="V5634" i="2"/>
  <c r="V5635" i="2"/>
  <c r="V5636" i="2"/>
  <c r="V5637" i="2"/>
  <c r="V5638" i="2"/>
  <c r="V5639" i="2"/>
  <c r="V5640" i="2"/>
  <c r="V5641" i="2"/>
  <c r="V5642" i="2"/>
  <c r="V5643" i="2"/>
  <c r="V5644" i="2"/>
  <c r="V5645" i="2"/>
  <c r="V5646" i="2"/>
  <c r="V5647" i="2"/>
  <c r="V5648" i="2"/>
  <c r="V5649" i="2"/>
  <c r="V5650" i="2"/>
  <c r="V5651" i="2"/>
  <c r="V5652" i="2"/>
  <c r="V5653" i="2"/>
  <c r="V5654" i="2"/>
  <c r="V5655" i="2"/>
  <c r="V5656" i="2"/>
  <c r="V5657" i="2"/>
  <c r="V5658" i="2"/>
  <c r="V5659" i="2"/>
  <c r="V5660" i="2"/>
  <c r="V5661" i="2"/>
  <c r="V5662" i="2"/>
  <c r="V5663" i="2"/>
  <c r="V5664" i="2"/>
  <c r="V5665" i="2"/>
  <c r="V5666" i="2"/>
  <c r="V5667" i="2"/>
  <c r="V5668" i="2"/>
  <c r="V5669" i="2"/>
  <c r="V5670" i="2"/>
  <c r="V5671" i="2"/>
  <c r="V5672" i="2"/>
  <c r="V5673" i="2"/>
  <c r="V5674" i="2"/>
  <c r="V5675" i="2"/>
  <c r="V5676" i="2"/>
  <c r="V5677" i="2"/>
  <c r="V5678" i="2"/>
  <c r="V5679" i="2"/>
  <c r="V5680" i="2"/>
  <c r="V5681" i="2"/>
  <c r="V5682" i="2"/>
  <c r="V5683" i="2"/>
  <c r="V5684" i="2"/>
  <c r="V5685" i="2"/>
  <c r="V5686" i="2"/>
  <c r="V5687" i="2"/>
  <c r="V5688" i="2"/>
  <c r="V5689" i="2"/>
  <c r="V5690" i="2"/>
  <c r="V5691" i="2"/>
  <c r="V5692" i="2"/>
  <c r="V5693" i="2"/>
  <c r="V5694" i="2"/>
  <c r="V5695" i="2"/>
  <c r="V5696" i="2"/>
  <c r="V5697" i="2"/>
  <c r="V5698" i="2"/>
  <c r="V5699" i="2"/>
  <c r="V5700" i="2"/>
  <c r="V5701" i="2"/>
  <c r="V5702" i="2"/>
  <c r="V5703" i="2"/>
  <c r="V5704" i="2"/>
  <c r="V5705" i="2"/>
  <c r="V5706" i="2"/>
  <c r="V5707" i="2"/>
  <c r="V5708" i="2"/>
  <c r="V5709" i="2"/>
  <c r="V5710" i="2"/>
  <c r="V5711" i="2"/>
  <c r="V5712" i="2"/>
  <c r="V5713" i="2"/>
  <c r="V5714" i="2"/>
  <c r="V5715" i="2"/>
  <c r="V5716" i="2"/>
  <c r="V5717" i="2"/>
  <c r="V5718" i="2"/>
  <c r="V5719" i="2"/>
  <c r="V5720" i="2"/>
  <c r="V5721" i="2"/>
  <c r="V5722" i="2"/>
  <c r="V5723" i="2"/>
  <c r="V5724" i="2"/>
  <c r="V5725" i="2"/>
  <c r="V5726" i="2"/>
  <c r="V5727" i="2"/>
  <c r="V5728" i="2"/>
  <c r="V5729" i="2"/>
  <c r="V5730" i="2"/>
  <c r="V5731" i="2"/>
  <c r="V5732" i="2"/>
  <c r="V5733" i="2"/>
  <c r="V5734" i="2"/>
  <c r="V5735" i="2"/>
  <c r="V5736" i="2"/>
  <c r="V5737" i="2"/>
  <c r="V5738" i="2"/>
  <c r="V5739" i="2"/>
  <c r="V5740" i="2"/>
  <c r="V5741" i="2"/>
  <c r="V5742" i="2"/>
  <c r="V5743" i="2"/>
  <c r="V5744" i="2"/>
  <c r="V5745" i="2"/>
  <c r="V5746" i="2"/>
  <c r="V5747" i="2"/>
  <c r="V5748" i="2"/>
  <c r="V5749" i="2"/>
  <c r="V5750" i="2"/>
  <c r="V5751" i="2"/>
  <c r="V5752" i="2"/>
  <c r="V5753" i="2"/>
  <c r="V5754" i="2"/>
  <c r="V5755" i="2"/>
  <c r="V5756" i="2"/>
  <c r="V5757" i="2"/>
  <c r="V5758" i="2"/>
  <c r="V5759" i="2"/>
  <c r="V5760" i="2"/>
  <c r="V5761" i="2"/>
  <c r="V5762" i="2"/>
  <c r="V5763" i="2"/>
  <c r="V5764" i="2"/>
  <c r="V5765" i="2"/>
  <c r="V5766" i="2"/>
  <c r="V5767" i="2"/>
  <c r="V5768" i="2"/>
  <c r="V5769" i="2"/>
  <c r="V5770" i="2"/>
  <c r="V5771" i="2"/>
  <c r="V5772" i="2"/>
  <c r="V5773" i="2"/>
  <c r="V5774" i="2"/>
  <c r="V5775" i="2"/>
  <c r="V5776" i="2"/>
  <c r="V5777" i="2"/>
  <c r="V5778" i="2"/>
  <c r="V5779" i="2"/>
  <c r="V5780" i="2"/>
  <c r="V5781" i="2"/>
  <c r="V5782" i="2"/>
  <c r="V5783" i="2"/>
  <c r="V5784" i="2"/>
  <c r="V5785" i="2"/>
  <c r="V5786" i="2"/>
  <c r="V5787" i="2"/>
  <c r="V5788" i="2"/>
  <c r="V5789" i="2"/>
  <c r="V5790" i="2"/>
  <c r="V5791" i="2"/>
  <c r="V5792" i="2"/>
  <c r="V5793" i="2"/>
  <c r="V5794" i="2"/>
  <c r="V5795" i="2"/>
  <c r="V5796" i="2"/>
  <c r="V5797" i="2"/>
  <c r="V5798" i="2"/>
  <c r="V5799" i="2"/>
  <c r="V5800" i="2"/>
  <c r="V5801" i="2"/>
  <c r="V5802" i="2"/>
  <c r="V5803" i="2"/>
  <c r="V5804" i="2"/>
  <c r="V5805" i="2"/>
  <c r="V5806" i="2"/>
  <c r="V5807" i="2"/>
  <c r="V5808" i="2"/>
  <c r="V5809" i="2"/>
  <c r="V5810" i="2"/>
  <c r="V5811" i="2"/>
  <c r="V5812" i="2"/>
  <c r="V5813" i="2"/>
  <c r="V5814" i="2"/>
  <c r="V5815" i="2"/>
  <c r="V5816" i="2"/>
  <c r="V5817" i="2"/>
  <c r="V5818" i="2"/>
  <c r="V5819" i="2"/>
  <c r="V5820" i="2"/>
  <c r="V5821" i="2"/>
  <c r="V5822" i="2"/>
  <c r="V5823" i="2"/>
  <c r="V5824" i="2"/>
  <c r="V5825" i="2"/>
  <c r="V5826" i="2"/>
  <c r="V5827" i="2"/>
  <c r="V5828" i="2"/>
  <c r="V5829" i="2"/>
  <c r="V5830" i="2"/>
  <c r="V5831" i="2"/>
  <c r="V5832" i="2"/>
  <c r="V5833" i="2"/>
  <c r="V5834" i="2"/>
  <c r="V5835" i="2"/>
  <c r="V5836" i="2"/>
  <c r="V5837" i="2"/>
  <c r="V5838" i="2"/>
  <c r="V5839" i="2"/>
  <c r="V5840" i="2"/>
  <c r="V5841" i="2"/>
  <c r="V5842" i="2"/>
  <c r="V5843" i="2"/>
  <c r="V5844" i="2"/>
  <c r="V5845" i="2"/>
  <c r="V5846" i="2"/>
  <c r="V5847" i="2"/>
  <c r="V5848" i="2"/>
  <c r="V5849" i="2"/>
  <c r="V5850" i="2"/>
  <c r="V5851" i="2"/>
  <c r="V5852" i="2"/>
  <c r="V5853" i="2"/>
  <c r="V5854" i="2"/>
  <c r="V5855" i="2"/>
  <c r="V5856" i="2"/>
  <c r="V5857" i="2"/>
  <c r="V5858" i="2"/>
  <c r="V5859" i="2"/>
  <c r="V5860" i="2"/>
  <c r="V5861" i="2"/>
  <c r="V5862" i="2"/>
  <c r="V5863" i="2"/>
  <c r="V5864" i="2"/>
  <c r="V5865" i="2"/>
  <c r="V5866" i="2"/>
  <c r="V5867" i="2"/>
  <c r="V5868" i="2"/>
  <c r="V5869" i="2"/>
  <c r="V5870" i="2"/>
  <c r="V5871" i="2"/>
  <c r="V5872" i="2"/>
  <c r="V5873" i="2"/>
  <c r="V5874" i="2"/>
  <c r="V5875" i="2"/>
  <c r="V5876" i="2"/>
  <c r="V5877" i="2"/>
  <c r="V5878" i="2"/>
  <c r="V5879" i="2"/>
  <c r="V5880" i="2"/>
  <c r="V5881" i="2"/>
  <c r="V5882" i="2"/>
  <c r="V5883" i="2"/>
  <c r="V5884" i="2"/>
  <c r="V5885" i="2"/>
  <c r="V5886" i="2"/>
  <c r="V5887" i="2"/>
  <c r="V5888" i="2"/>
  <c r="V5889" i="2"/>
  <c r="V5890" i="2"/>
  <c r="V5891" i="2"/>
  <c r="V5892" i="2"/>
  <c r="V5893" i="2"/>
  <c r="V5894" i="2"/>
  <c r="V5895" i="2"/>
  <c r="V5896" i="2"/>
  <c r="V5897" i="2"/>
  <c r="V5898" i="2"/>
  <c r="V5899" i="2"/>
  <c r="V5900" i="2"/>
  <c r="V5901" i="2"/>
  <c r="V5902" i="2"/>
  <c r="V5903" i="2"/>
  <c r="V5904" i="2"/>
  <c r="V5905" i="2"/>
  <c r="V5906" i="2"/>
  <c r="V5907" i="2"/>
  <c r="V5908" i="2"/>
  <c r="V5909" i="2"/>
  <c r="V5910" i="2"/>
  <c r="V5911" i="2"/>
  <c r="V5912" i="2"/>
  <c r="V5913" i="2"/>
  <c r="V5914" i="2"/>
  <c r="V5915" i="2"/>
  <c r="V5916" i="2"/>
  <c r="V5917" i="2"/>
  <c r="V5918" i="2"/>
  <c r="V5919" i="2"/>
  <c r="V5920" i="2"/>
  <c r="V5921" i="2"/>
  <c r="V5922" i="2"/>
  <c r="V5923" i="2"/>
  <c r="V5924" i="2"/>
  <c r="V5925" i="2"/>
  <c r="V5926" i="2"/>
  <c r="V5927" i="2"/>
  <c r="V5928" i="2"/>
  <c r="V5929" i="2"/>
  <c r="V5930" i="2"/>
  <c r="V5931" i="2"/>
  <c r="V5932" i="2"/>
  <c r="V5933" i="2"/>
  <c r="V5934" i="2"/>
  <c r="V5935" i="2"/>
  <c r="V5936" i="2"/>
  <c r="V5937" i="2"/>
  <c r="V5938" i="2"/>
  <c r="V5939" i="2"/>
  <c r="V5940" i="2"/>
  <c r="V5941" i="2"/>
  <c r="V5942" i="2"/>
  <c r="V5943" i="2"/>
  <c r="V5944" i="2"/>
  <c r="V5945" i="2"/>
  <c r="V5946" i="2"/>
  <c r="V5947" i="2"/>
  <c r="V5948" i="2"/>
  <c r="V5949" i="2"/>
  <c r="V5950" i="2"/>
  <c r="V5951" i="2"/>
  <c r="V5952" i="2"/>
  <c r="V5953" i="2"/>
  <c r="V5954" i="2"/>
  <c r="V5955" i="2"/>
  <c r="V5956" i="2"/>
  <c r="V5957" i="2"/>
  <c r="V5958" i="2"/>
  <c r="V5959" i="2"/>
  <c r="V5960" i="2"/>
  <c r="V5961" i="2"/>
  <c r="V5962" i="2"/>
  <c r="V5963" i="2"/>
  <c r="V5964" i="2"/>
  <c r="V5965" i="2"/>
  <c r="V5966" i="2"/>
  <c r="V5967" i="2"/>
  <c r="V5968" i="2"/>
  <c r="V5969" i="2"/>
  <c r="V5970" i="2"/>
  <c r="V5971" i="2"/>
  <c r="V5972" i="2"/>
  <c r="V5973" i="2"/>
  <c r="V5974" i="2"/>
  <c r="V5975" i="2"/>
  <c r="V5976" i="2"/>
  <c r="V5977" i="2"/>
  <c r="V5978" i="2"/>
  <c r="V5979" i="2"/>
  <c r="V5980" i="2"/>
  <c r="V5981" i="2"/>
  <c r="V5982" i="2"/>
  <c r="V5983" i="2"/>
  <c r="V5984" i="2"/>
  <c r="V5985" i="2"/>
  <c r="V5986" i="2"/>
  <c r="V5987" i="2"/>
  <c r="V5988" i="2"/>
  <c r="V5989" i="2"/>
  <c r="V5990" i="2"/>
  <c r="V5991" i="2"/>
  <c r="V5992" i="2"/>
  <c r="V5993" i="2"/>
  <c r="V5994" i="2"/>
  <c r="V5995" i="2"/>
  <c r="V5996" i="2"/>
  <c r="V5997" i="2"/>
  <c r="V5998" i="2"/>
  <c r="V5999" i="2"/>
  <c r="V6000" i="2"/>
  <c r="V6001" i="2"/>
  <c r="V6002" i="2"/>
  <c r="V6003" i="2"/>
  <c r="V6004" i="2"/>
  <c r="V6005" i="2"/>
  <c r="V6006" i="2"/>
  <c r="V6007" i="2"/>
  <c r="V6008" i="2"/>
  <c r="V6009" i="2"/>
  <c r="V6010" i="2"/>
  <c r="V6011" i="2"/>
  <c r="V6012" i="2"/>
  <c r="V6013" i="2"/>
  <c r="V6014" i="2"/>
  <c r="V6015" i="2"/>
  <c r="V6016" i="2"/>
  <c r="V6017" i="2"/>
  <c r="V6018" i="2"/>
  <c r="V6019" i="2"/>
  <c r="V6020" i="2"/>
  <c r="V6021" i="2"/>
  <c r="V6022" i="2"/>
  <c r="V6023" i="2"/>
  <c r="V6024" i="2"/>
  <c r="V6025" i="2"/>
  <c r="V6026" i="2"/>
  <c r="V6027" i="2"/>
  <c r="V6028" i="2"/>
  <c r="V6029" i="2"/>
  <c r="V6030" i="2"/>
  <c r="V6031" i="2"/>
  <c r="V6032" i="2"/>
  <c r="V6033" i="2"/>
  <c r="V6034" i="2"/>
  <c r="V6035" i="2"/>
  <c r="V6036" i="2"/>
  <c r="V6037" i="2"/>
  <c r="V6038" i="2"/>
  <c r="V6039" i="2"/>
  <c r="V6040" i="2"/>
  <c r="V6041" i="2"/>
  <c r="V6042" i="2"/>
  <c r="V6043" i="2"/>
  <c r="V6044" i="2"/>
  <c r="V6045" i="2"/>
  <c r="V6046" i="2"/>
  <c r="V6047" i="2"/>
  <c r="V6048" i="2"/>
  <c r="V6049" i="2"/>
  <c r="V6050" i="2"/>
  <c r="V6051" i="2"/>
  <c r="V6052" i="2"/>
  <c r="V6053" i="2"/>
  <c r="V6054" i="2"/>
  <c r="V6055" i="2"/>
  <c r="V6056" i="2"/>
  <c r="V6057" i="2"/>
  <c r="V6058" i="2"/>
  <c r="V6059" i="2"/>
  <c r="V6060" i="2"/>
  <c r="V6061" i="2"/>
  <c r="V6062" i="2"/>
  <c r="V6063" i="2"/>
  <c r="V6064" i="2"/>
  <c r="V6065" i="2"/>
  <c r="V6066" i="2"/>
  <c r="V6067" i="2"/>
  <c r="V6068" i="2"/>
  <c r="V6069" i="2"/>
  <c r="V6070" i="2"/>
  <c r="V6071" i="2"/>
  <c r="V6072" i="2"/>
  <c r="V6073" i="2"/>
  <c r="V6074" i="2"/>
  <c r="V6075" i="2"/>
  <c r="V6076" i="2"/>
  <c r="V6077" i="2"/>
  <c r="V6078" i="2"/>
  <c r="V6079" i="2"/>
  <c r="V6080" i="2"/>
  <c r="V6081" i="2"/>
  <c r="V6082" i="2"/>
  <c r="V6083" i="2"/>
  <c r="V6084" i="2"/>
  <c r="V6085" i="2"/>
  <c r="V6086" i="2"/>
  <c r="V6087" i="2"/>
  <c r="V6088" i="2"/>
  <c r="V6089" i="2"/>
  <c r="V6090" i="2"/>
  <c r="V6091" i="2"/>
  <c r="V6092" i="2"/>
  <c r="V6093" i="2"/>
  <c r="V6094" i="2"/>
  <c r="V6095" i="2"/>
  <c r="V6096" i="2"/>
  <c r="V6097" i="2"/>
  <c r="V6098" i="2"/>
  <c r="V6099" i="2"/>
  <c r="V6100" i="2"/>
  <c r="V6101" i="2"/>
  <c r="V6102" i="2"/>
  <c r="V6103" i="2"/>
  <c r="V6104" i="2"/>
  <c r="V6105" i="2"/>
  <c r="V6106" i="2"/>
  <c r="V6107" i="2"/>
  <c r="V6108" i="2"/>
  <c r="V6109" i="2"/>
  <c r="V6110" i="2"/>
  <c r="V6111" i="2"/>
  <c r="V6112" i="2"/>
  <c r="V6113" i="2"/>
  <c r="V6114" i="2"/>
  <c r="V6115" i="2"/>
  <c r="V6116" i="2"/>
  <c r="V6117" i="2"/>
  <c r="V6118" i="2"/>
  <c r="V6119" i="2"/>
  <c r="V6120" i="2"/>
  <c r="V6121" i="2"/>
  <c r="V6122" i="2"/>
  <c r="V6123" i="2"/>
  <c r="V6124" i="2"/>
  <c r="V6125" i="2"/>
  <c r="V6126" i="2"/>
  <c r="V6127" i="2"/>
  <c r="V6128" i="2"/>
  <c r="V6129" i="2"/>
  <c r="V6130" i="2"/>
  <c r="V6131" i="2"/>
  <c r="V6132" i="2"/>
  <c r="V6133" i="2"/>
  <c r="V6134" i="2"/>
  <c r="V6135" i="2"/>
  <c r="V6136" i="2"/>
  <c r="V6137" i="2"/>
  <c r="V6138" i="2"/>
  <c r="V6139" i="2"/>
  <c r="V6140" i="2"/>
  <c r="V6141" i="2"/>
  <c r="V6142" i="2"/>
  <c r="V6143" i="2"/>
  <c r="V6144" i="2"/>
  <c r="V6145" i="2"/>
  <c r="V6146" i="2"/>
  <c r="V6147" i="2"/>
  <c r="V6148" i="2"/>
  <c r="V6149" i="2"/>
  <c r="V6150" i="2"/>
  <c r="V6151" i="2"/>
  <c r="V6152" i="2"/>
  <c r="V6153" i="2"/>
  <c r="V6154" i="2"/>
  <c r="V6155" i="2"/>
  <c r="V6156" i="2"/>
  <c r="V6157" i="2"/>
  <c r="V6158" i="2"/>
  <c r="V6159" i="2"/>
  <c r="V6160" i="2"/>
  <c r="V6161" i="2"/>
  <c r="V6162" i="2"/>
  <c r="V6163" i="2"/>
  <c r="V6164" i="2"/>
  <c r="V6165" i="2"/>
  <c r="V6166" i="2"/>
  <c r="V6167" i="2"/>
  <c r="V6168" i="2"/>
  <c r="V6169" i="2"/>
  <c r="V6170" i="2"/>
  <c r="V6171" i="2"/>
  <c r="V6172" i="2"/>
  <c r="V6173" i="2"/>
  <c r="V6174" i="2"/>
  <c r="V6175" i="2"/>
  <c r="V6176" i="2"/>
  <c r="V6177" i="2"/>
  <c r="V6178" i="2"/>
  <c r="V6179" i="2"/>
  <c r="V6180" i="2"/>
  <c r="V6181" i="2"/>
  <c r="V6182" i="2"/>
  <c r="V6183" i="2"/>
  <c r="V6184" i="2"/>
  <c r="V6185" i="2"/>
  <c r="V6186" i="2"/>
  <c r="V6187" i="2"/>
  <c r="V6188" i="2"/>
  <c r="V6189" i="2"/>
  <c r="V6190" i="2"/>
  <c r="V6191" i="2"/>
  <c r="V6192" i="2"/>
  <c r="V6193" i="2"/>
  <c r="V6194" i="2"/>
  <c r="V6195" i="2"/>
  <c r="V6196" i="2"/>
  <c r="V6197" i="2"/>
  <c r="V6198" i="2"/>
  <c r="V6199" i="2"/>
  <c r="V6200" i="2"/>
  <c r="V6201" i="2"/>
  <c r="V6202" i="2"/>
  <c r="V6203" i="2"/>
  <c r="V6204" i="2"/>
  <c r="V6205" i="2"/>
  <c r="V6206" i="2"/>
  <c r="V6207" i="2"/>
  <c r="V6208" i="2"/>
  <c r="V6209" i="2"/>
  <c r="V6210" i="2"/>
  <c r="V6211" i="2"/>
  <c r="V6212" i="2"/>
  <c r="V6213" i="2"/>
  <c r="V6214" i="2"/>
  <c r="V6215" i="2"/>
  <c r="V6216" i="2"/>
  <c r="V6217" i="2"/>
  <c r="V6218" i="2"/>
  <c r="V6219" i="2"/>
  <c r="V6220" i="2"/>
  <c r="V6221" i="2"/>
  <c r="V6222" i="2"/>
  <c r="V6223" i="2"/>
  <c r="V6224" i="2"/>
  <c r="V6225" i="2"/>
  <c r="V6226" i="2"/>
  <c r="V6227" i="2"/>
  <c r="V6228" i="2"/>
  <c r="V6229" i="2"/>
  <c r="V6230" i="2"/>
  <c r="V6231" i="2"/>
  <c r="V6232" i="2"/>
  <c r="V6233" i="2"/>
  <c r="V6234" i="2"/>
  <c r="V6235" i="2"/>
  <c r="V6236" i="2"/>
  <c r="V6237" i="2"/>
  <c r="V6238" i="2"/>
  <c r="V6239" i="2"/>
  <c r="V6240" i="2"/>
  <c r="V6241" i="2"/>
  <c r="V6242" i="2"/>
  <c r="V6243" i="2"/>
  <c r="V6244" i="2"/>
  <c r="V6245" i="2"/>
  <c r="V6246" i="2"/>
  <c r="V6247" i="2"/>
  <c r="V6248" i="2"/>
  <c r="V6249" i="2"/>
  <c r="V6250" i="2"/>
  <c r="V6251" i="2"/>
  <c r="V6252" i="2"/>
  <c r="V6253" i="2"/>
  <c r="V6254" i="2"/>
  <c r="V6255" i="2"/>
  <c r="V6256" i="2"/>
  <c r="V6257" i="2"/>
  <c r="V6258" i="2"/>
  <c r="V6259" i="2"/>
  <c r="V6260" i="2"/>
  <c r="V6261" i="2"/>
  <c r="V6262" i="2"/>
  <c r="V6263" i="2"/>
  <c r="V6264" i="2"/>
  <c r="V6265" i="2"/>
  <c r="V6266" i="2"/>
  <c r="V6267" i="2"/>
  <c r="V6268" i="2"/>
  <c r="V6269" i="2"/>
  <c r="V6270" i="2"/>
  <c r="V6271" i="2"/>
  <c r="V6272" i="2"/>
  <c r="V6273" i="2"/>
  <c r="V6274" i="2"/>
  <c r="V6275" i="2"/>
  <c r="V6276" i="2"/>
  <c r="V6277" i="2"/>
  <c r="V6278" i="2"/>
  <c r="V6279" i="2"/>
  <c r="V6280" i="2"/>
  <c r="V6281" i="2"/>
  <c r="V6282" i="2"/>
  <c r="V6283" i="2"/>
  <c r="V6284" i="2"/>
  <c r="V6285" i="2"/>
  <c r="V6286" i="2"/>
  <c r="V6287" i="2"/>
  <c r="V6288" i="2"/>
  <c r="V6289" i="2"/>
  <c r="V6290" i="2"/>
  <c r="V6291" i="2"/>
  <c r="V6292" i="2"/>
  <c r="V6293" i="2"/>
  <c r="V6294" i="2"/>
  <c r="V6295" i="2"/>
  <c r="V6296" i="2"/>
  <c r="V6297" i="2"/>
  <c r="V6298" i="2"/>
  <c r="V6299" i="2"/>
  <c r="V6300" i="2"/>
  <c r="V6301" i="2"/>
  <c r="V6302" i="2"/>
  <c r="V6303" i="2"/>
  <c r="V6304" i="2"/>
  <c r="V6305" i="2"/>
  <c r="V6306" i="2"/>
  <c r="V6307" i="2"/>
  <c r="V6308" i="2"/>
  <c r="V6309" i="2"/>
  <c r="V6310" i="2"/>
  <c r="V6311" i="2"/>
  <c r="V6312" i="2"/>
  <c r="V6313" i="2"/>
  <c r="V6314" i="2"/>
  <c r="V6315" i="2"/>
  <c r="V6316" i="2"/>
  <c r="V6317" i="2"/>
  <c r="V6318" i="2"/>
  <c r="V6319" i="2"/>
  <c r="V6320" i="2"/>
  <c r="V6321" i="2"/>
  <c r="V6322" i="2"/>
  <c r="V6323" i="2"/>
  <c r="V6324" i="2"/>
  <c r="V6325" i="2"/>
  <c r="V6326" i="2"/>
  <c r="V6327" i="2"/>
  <c r="V6328" i="2"/>
  <c r="V6329" i="2"/>
  <c r="V6330" i="2"/>
  <c r="V6331" i="2"/>
  <c r="V6332" i="2"/>
  <c r="V6333" i="2"/>
  <c r="V6334" i="2"/>
  <c r="V6335" i="2"/>
  <c r="V6336" i="2"/>
  <c r="V6337" i="2"/>
  <c r="V6338" i="2"/>
  <c r="V6339" i="2"/>
  <c r="V6340" i="2"/>
  <c r="V6341" i="2"/>
  <c r="V6342" i="2"/>
  <c r="V6343" i="2"/>
  <c r="V6344" i="2"/>
  <c r="V6345" i="2"/>
  <c r="V6346" i="2"/>
  <c r="V6347" i="2"/>
  <c r="V6348" i="2"/>
  <c r="V6349" i="2"/>
  <c r="V6350" i="2"/>
  <c r="V6351" i="2"/>
  <c r="V6352" i="2"/>
  <c r="V6353" i="2"/>
  <c r="V6354" i="2"/>
  <c r="V6355" i="2"/>
  <c r="V6356" i="2"/>
  <c r="V6357" i="2"/>
  <c r="V6358" i="2"/>
  <c r="V6359" i="2"/>
  <c r="V6360" i="2"/>
  <c r="V6361" i="2"/>
  <c r="V6362" i="2"/>
  <c r="V6363" i="2"/>
  <c r="V6364" i="2"/>
  <c r="V6365" i="2"/>
  <c r="V6366" i="2"/>
  <c r="V6367" i="2"/>
  <c r="V6368" i="2"/>
  <c r="V6369" i="2"/>
  <c r="V6370" i="2"/>
  <c r="V6371" i="2"/>
  <c r="V6372" i="2"/>
  <c r="V6373" i="2"/>
  <c r="V6374" i="2"/>
  <c r="V6375" i="2"/>
  <c r="V6376" i="2"/>
  <c r="V6377" i="2"/>
  <c r="V6378" i="2"/>
  <c r="V6379" i="2"/>
  <c r="V6380" i="2"/>
  <c r="V6381" i="2"/>
  <c r="V6382" i="2"/>
  <c r="V6383" i="2"/>
  <c r="V6384" i="2"/>
  <c r="V6385" i="2"/>
  <c r="V6386" i="2"/>
  <c r="V6387" i="2"/>
  <c r="V6388" i="2"/>
  <c r="V6389" i="2"/>
  <c r="V6390" i="2"/>
  <c r="V6391" i="2"/>
  <c r="V6392" i="2"/>
  <c r="V6393" i="2"/>
  <c r="V6394" i="2"/>
  <c r="V6395" i="2"/>
  <c r="V6396" i="2"/>
  <c r="V6397" i="2"/>
  <c r="V6398" i="2"/>
  <c r="V6399" i="2"/>
  <c r="V6400" i="2"/>
  <c r="V6401" i="2"/>
  <c r="V6402" i="2"/>
  <c r="V6403" i="2"/>
  <c r="V6404" i="2"/>
  <c r="V6405" i="2"/>
  <c r="V6406" i="2"/>
  <c r="V6407" i="2"/>
  <c r="V6408" i="2"/>
  <c r="V6409" i="2"/>
  <c r="V6410" i="2"/>
  <c r="V6411" i="2"/>
  <c r="V6412" i="2"/>
  <c r="V6413" i="2"/>
  <c r="V6414" i="2"/>
  <c r="V6415" i="2"/>
  <c r="V6416" i="2"/>
  <c r="V6417" i="2"/>
  <c r="V6418" i="2"/>
  <c r="V6419" i="2"/>
  <c r="V6420" i="2"/>
  <c r="V6421" i="2"/>
  <c r="V6422" i="2"/>
  <c r="V6423" i="2"/>
  <c r="V6424" i="2"/>
  <c r="V6425" i="2"/>
  <c r="V6426" i="2"/>
  <c r="V6427" i="2"/>
  <c r="V6428" i="2"/>
  <c r="V6429" i="2"/>
  <c r="V6430" i="2"/>
  <c r="V6431" i="2"/>
  <c r="V6432" i="2"/>
  <c r="V6433" i="2"/>
  <c r="V6434" i="2"/>
  <c r="V6435" i="2"/>
  <c r="V6436" i="2"/>
  <c r="V6437" i="2"/>
  <c r="V6438" i="2"/>
  <c r="V6439" i="2"/>
  <c r="V6440" i="2"/>
  <c r="V6441" i="2"/>
  <c r="V6442" i="2"/>
  <c r="V6443" i="2"/>
  <c r="V6444" i="2"/>
  <c r="V6445" i="2"/>
  <c r="V6446" i="2"/>
  <c r="V6447" i="2"/>
  <c r="V6448" i="2"/>
  <c r="V6449" i="2"/>
  <c r="V6450" i="2"/>
  <c r="V6451" i="2"/>
  <c r="V6452" i="2"/>
  <c r="V6453" i="2"/>
  <c r="V6454" i="2"/>
  <c r="V6455" i="2"/>
  <c r="V6456" i="2"/>
  <c r="V6457" i="2"/>
  <c r="V6458" i="2"/>
  <c r="V6459" i="2"/>
  <c r="V6460" i="2"/>
  <c r="V6461" i="2"/>
  <c r="V6462" i="2"/>
  <c r="V6463" i="2"/>
  <c r="V6464" i="2"/>
  <c r="V6465" i="2"/>
  <c r="V6466" i="2"/>
  <c r="V6467" i="2"/>
  <c r="V6468" i="2"/>
  <c r="V6469" i="2"/>
  <c r="V6470" i="2"/>
  <c r="V6471" i="2"/>
  <c r="V6472" i="2"/>
  <c r="V6473" i="2"/>
  <c r="V6474" i="2"/>
  <c r="V6475" i="2"/>
  <c r="V6476" i="2"/>
  <c r="V6477" i="2"/>
  <c r="V6478" i="2"/>
  <c r="V6479" i="2"/>
  <c r="V6480" i="2"/>
  <c r="V6481" i="2"/>
  <c r="V6482" i="2"/>
  <c r="V6483" i="2"/>
  <c r="V6484" i="2"/>
  <c r="V6485" i="2"/>
  <c r="V6486" i="2"/>
  <c r="V6487" i="2"/>
  <c r="V6488" i="2"/>
  <c r="V6489" i="2"/>
  <c r="V6490" i="2"/>
  <c r="V6491" i="2"/>
  <c r="V6492" i="2"/>
  <c r="V6493" i="2"/>
  <c r="V6494" i="2"/>
  <c r="V6495" i="2"/>
  <c r="V6496" i="2"/>
  <c r="V6497" i="2"/>
  <c r="V6498" i="2"/>
  <c r="V6499" i="2"/>
  <c r="V6500" i="2"/>
  <c r="V6501" i="2"/>
  <c r="V6502" i="2"/>
  <c r="V6503" i="2"/>
  <c r="V6504" i="2"/>
  <c r="V6505" i="2"/>
  <c r="V6506" i="2"/>
  <c r="V6507" i="2"/>
  <c r="V6508" i="2"/>
  <c r="V6509" i="2"/>
  <c r="V6510" i="2"/>
  <c r="V6511" i="2"/>
  <c r="V6512" i="2"/>
  <c r="V6513" i="2"/>
  <c r="V6514" i="2"/>
  <c r="V6515" i="2"/>
  <c r="V6516" i="2"/>
  <c r="V6517" i="2"/>
  <c r="V6518" i="2"/>
  <c r="V6519" i="2"/>
  <c r="V6520" i="2"/>
  <c r="V6521" i="2"/>
  <c r="V6522" i="2"/>
  <c r="V6523" i="2"/>
  <c r="V6524" i="2"/>
  <c r="V6525" i="2"/>
  <c r="V6526" i="2"/>
  <c r="V6527" i="2"/>
  <c r="V6528" i="2"/>
  <c r="V6529" i="2"/>
  <c r="V6530" i="2"/>
  <c r="V6531" i="2"/>
  <c r="V6532" i="2"/>
  <c r="V6533" i="2"/>
  <c r="V6534" i="2"/>
  <c r="V6535" i="2"/>
  <c r="V6536" i="2"/>
  <c r="V6537" i="2"/>
  <c r="V6538" i="2"/>
  <c r="V6539" i="2"/>
  <c r="V6540" i="2"/>
  <c r="V6541" i="2"/>
  <c r="V6542" i="2"/>
  <c r="V6543" i="2"/>
  <c r="V6544" i="2"/>
  <c r="V6545" i="2"/>
  <c r="V6546" i="2"/>
  <c r="V6547" i="2"/>
  <c r="V6548" i="2"/>
  <c r="V6549" i="2"/>
  <c r="V6550" i="2"/>
  <c r="V6551" i="2"/>
  <c r="V6552" i="2"/>
  <c r="V6553" i="2"/>
  <c r="V6554" i="2"/>
  <c r="V6555" i="2"/>
  <c r="V6556" i="2"/>
  <c r="V6557" i="2"/>
  <c r="V6558" i="2"/>
  <c r="V6559" i="2"/>
  <c r="V6560" i="2"/>
  <c r="V6561" i="2"/>
  <c r="V6562" i="2"/>
  <c r="V6563" i="2"/>
  <c r="V6564" i="2"/>
  <c r="V6565" i="2"/>
  <c r="V6566" i="2"/>
  <c r="V6567" i="2"/>
  <c r="V6568" i="2"/>
  <c r="V6569" i="2"/>
  <c r="V6570" i="2"/>
  <c r="V6571" i="2"/>
  <c r="V6572" i="2"/>
  <c r="V6573" i="2"/>
  <c r="V6574" i="2"/>
  <c r="V6575" i="2"/>
  <c r="V6576" i="2"/>
  <c r="V6577" i="2"/>
  <c r="V6578" i="2"/>
  <c r="V6579" i="2"/>
  <c r="V6580" i="2"/>
  <c r="V6581" i="2"/>
  <c r="V6582" i="2"/>
  <c r="V6583" i="2"/>
  <c r="V6584" i="2"/>
  <c r="V6585" i="2"/>
  <c r="V6586" i="2"/>
  <c r="V6587" i="2"/>
  <c r="V6588" i="2"/>
  <c r="V6589" i="2"/>
  <c r="V6590" i="2"/>
  <c r="V6591" i="2"/>
  <c r="V6592" i="2"/>
  <c r="V6593" i="2"/>
  <c r="V6594" i="2"/>
  <c r="V6595" i="2"/>
  <c r="V6596" i="2"/>
  <c r="V6597" i="2"/>
  <c r="V6598" i="2"/>
  <c r="V6599" i="2"/>
  <c r="V6600" i="2"/>
  <c r="V6601" i="2"/>
  <c r="V6602" i="2"/>
  <c r="V6603" i="2"/>
  <c r="V6604" i="2"/>
  <c r="V6605" i="2"/>
  <c r="V6606" i="2"/>
  <c r="V6607" i="2"/>
  <c r="V6608" i="2"/>
  <c r="V6609" i="2"/>
  <c r="V6610" i="2"/>
  <c r="V6611" i="2"/>
  <c r="V6612" i="2"/>
  <c r="V6613" i="2"/>
  <c r="V6614" i="2"/>
  <c r="V6615" i="2"/>
  <c r="V6616" i="2"/>
  <c r="V6617" i="2"/>
  <c r="V6618" i="2"/>
  <c r="V6619" i="2"/>
  <c r="V6620" i="2"/>
  <c r="V6621" i="2"/>
  <c r="V6622" i="2"/>
  <c r="V6623" i="2"/>
  <c r="V6624" i="2"/>
  <c r="V6625" i="2"/>
  <c r="V6626" i="2"/>
  <c r="V6627" i="2"/>
  <c r="V6628" i="2"/>
  <c r="V6629" i="2"/>
  <c r="V6630" i="2"/>
  <c r="V6631" i="2"/>
  <c r="V6632" i="2"/>
  <c r="V6633" i="2"/>
  <c r="V6634" i="2"/>
  <c r="V6635" i="2"/>
  <c r="V6636" i="2"/>
  <c r="V6637" i="2"/>
  <c r="V6638" i="2"/>
  <c r="V6639" i="2"/>
  <c r="V6640" i="2"/>
  <c r="V6641" i="2"/>
  <c r="V6642" i="2"/>
  <c r="V6643" i="2"/>
  <c r="V6644" i="2"/>
  <c r="V6645" i="2"/>
  <c r="V6646" i="2"/>
  <c r="V6647" i="2"/>
  <c r="V6648" i="2"/>
  <c r="V6649" i="2"/>
  <c r="V6650" i="2"/>
  <c r="V6651" i="2"/>
  <c r="V6652" i="2"/>
  <c r="V6653" i="2"/>
  <c r="V6654" i="2"/>
  <c r="V6655" i="2"/>
  <c r="V6656" i="2"/>
  <c r="V6657" i="2"/>
  <c r="V6658" i="2"/>
  <c r="V6659" i="2"/>
  <c r="V6660" i="2"/>
  <c r="V6661" i="2"/>
  <c r="V6662" i="2"/>
  <c r="V6663" i="2"/>
  <c r="V6664" i="2"/>
  <c r="V6665" i="2"/>
  <c r="V6666" i="2"/>
  <c r="V6667" i="2"/>
  <c r="V6668" i="2"/>
  <c r="V6669" i="2"/>
  <c r="V6670" i="2"/>
  <c r="V6671" i="2"/>
  <c r="V6672" i="2"/>
  <c r="V6673" i="2"/>
  <c r="V6674" i="2"/>
  <c r="V6675" i="2"/>
  <c r="V6676" i="2"/>
  <c r="V6677" i="2"/>
  <c r="V6678" i="2"/>
  <c r="V6679" i="2"/>
  <c r="V6680" i="2"/>
  <c r="V6681" i="2"/>
  <c r="V6682" i="2"/>
  <c r="V6683" i="2"/>
  <c r="V6684" i="2"/>
  <c r="V6685" i="2"/>
  <c r="V6686" i="2"/>
  <c r="V6687" i="2"/>
  <c r="V6688" i="2"/>
  <c r="V6689" i="2"/>
  <c r="V6690" i="2"/>
  <c r="V6691" i="2"/>
  <c r="V6692" i="2"/>
  <c r="V6693" i="2"/>
  <c r="V6694" i="2"/>
  <c r="V6695" i="2"/>
  <c r="V6696" i="2"/>
  <c r="V6697" i="2"/>
  <c r="V6698" i="2"/>
  <c r="V6699" i="2"/>
  <c r="V6700" i="2"/>
  <c r="V6701" i="2"/>
  <c r="V6702" i="2"/>
  <c r="V6703" i="2"/>
  <c r="V6704" i="2"/>
  <c r="V6705" i="2"/>
  <c r="V6706" i="2"/>
  <c r="V6707" i="2"/>
  <c r="V6708" i="2"/>
  <c r="V6709" i="2"/>
  <c r="V6710" i="2"/>
  <c r="V6711" i="2"/>
  <c r="V6712" i="2"/>
  <c r="V6713" i="2"/>
  <c r="V6714" i="2"/>
  <c r="V6715" i="2"/>
  <c r="V6716" i="2"/>
  <c r="V6717" i="2"/>
  <c r="V6718" i="2"/>
  <c r="V6719" i="2"/>
  <c r="V6720" i="2"/>
  <c r="V6721" i="2"/>
  <c r="V6722" i="2"/>
  <c r="V6723" i="2"/>
  <c r="V6724" i="2"/>
  <c r="V6725" i="2"/>
  <c r="V6726" i="2"/>
  <c r="V6727" i="2"/>
  <c r="V6728" i="2"/>
  <c r="V6729" i="2"/>
  <c r="V6730" i="2"/>
  <c r="V6731" i="2"/>
  <c r="V6732" i="2"/>
  <c r="V6733" i="2"/>
  <c r="V6734" i="2"/>
  <c r="V6735" i="2"/>
  <c r="V6736" i="2"/>
  <c r="V6737" i="2"/>
  <c r="V6738" i="2"/>
  <c r="V6739" i="2"/>
  <c r="V6740" i="2"/>
  <c r="V6741" i="2"/>
  <c r="V6742" i="2"/>
  <c r="V6743" i="2"/>
  <c r="V6744" i="2"/>
  <c r="V6745" i="2"/>
  <c r="V6746" i="2"/>
  <c r="V6747" i="2"/>
  <c r="V6748" i="2"/>
  <c r="V6749" i="2"/>
  <c r="V6750" i="2"/>
  <c r="V6751" i="2"/>
  <c r="V6752" i="2"/>
  <c r="V6753" i="2"/>
  <c r="V6754" i="2"/>
  <c r="V6755" i="2"/>
  <c r="V6756" i="2"/>
  <c r="V6757" i="2"/>
  <c r="V6758" i="2"/>
  <c r="V6759" i="2"/>
  <c r="V6760" i="2"/>
  <c r="V6761" i="2"/>
  <c r="V6762" i="2"/>
  <c r="V6763" i="2"/>
  <c r="V6764" i="2"/>
  <c r="V6765" i="2"/>
  <c r="V6766" i="2"/>
  <c r="V6767" i="2"/>
  <c r="V6768" i="2"/>
  <c r="V6769" i="2"/>
  <c r="V6770" i="2"/>
  <c r="V6771" i="2"/>
  <c r="V6772" i="2"/>
  <c r="V6773" i="2"/>
  <c r="V6774" i="2"/>
  <c r="V6775" i="2"/>
  <c r="V6776" i="2"/>
  <c r="V6777" i="2"/>
  <c r="V6778" i="2"/>
  <c r="V6779" i="2"/>
  <c r="V6780" i="2"/>
  <c r="V6781" i="2"/>
  <c r="V6782" i="2"/>
  <c r="V6783" i="2"/>
  <c r="V6784" i="2"/>
  <c r="V6785" i="2"/>
  <c r="V6786" i="2"/>
  <c r="V6787" i="2"/>
  <c r="V6788" i="2"/>
  <c r="V6789" i="2"/>
  <c r="V6790" i="2"/>
  <c r="V6791" i="2"/>
  <c r="V6792" i="2"/>
  <c r="V6793" i="2"/>
  <c r="V6794" i="2"/>
  <c r="V6795" i="2"/>
  <c r="V6796" i="2"/>
  <c r="V6797" i="2"/>
  <c r="V6798" i="2"/>
  <c r="V6799" i="2"/>
  <c r="V6800" i="2"/>
  <c r="V6801" i="2"/>
  <c r="V6802" i="2"/>
  <c r="V6803" i="2"/>
  <c r="V6804" i="2"/>
  <c r="V6805" i="2"/>
  <c r="V6806" i="2"/>
  <c r="V6807" i="2"/>
  <c r="V6808" i="2"/>
  <c r="V6809" i="2"/>
  <c r="V6810" i="2"/>
  <c r="V6811" i="2"/>
  <c r="V6812" i="2"/>
  <c r="V6813" i="2"/>
  <c r="V6814" i="2"/>
  <c r="V6815" i="2"/>
  <c r="V6816" i="2"/>
  <c r="V6817" i="2"/>
  <c r="V6818" i="2"/>
  <c r="V6819" i="2"/>
  <c r="V6820" i="2"/>
  <c r="V6821" i="2"/>
  <c r="V6822" i="2"/>
  <c r="V6823" i="2"/>
  <c r="V6824" i="2"/>
  <c r="V6825" i="2"/>
  <c r="V6826" i="2"/>
  <c r="V6827" i="2"/>
  <c r="V6828" i="2"/>
  <c r="V6829" i="2"/>
  <c r="V6830" i="2"/>
  <c r="V6831" i="2"/>
  <c r="V6832" i="2"/>
  <c r="V6833" i="2"/>
  <c r="V6834" i="2"/>
  <c r="V6835" i="2"/>
  <c r="V6836" i="2"/>
  <c r="V6837" i="2"/>
  <c r="V6838" i="2"/>
  <c r="V6839" i="2"/>
  <c r="V6840" i="2"/>
  <c r="V6841" i="2"/>
  <c r="V6842" i="2"/>
  <c r="V6843" i="2"/>
  <c r="V6844" i="2"/>
  <c r="V6845" i="2"/>
  <c r="V6846" i="2"/>
  <c r="V6847" i="2"/>
  <c r="V6848" i="2"/>
  <c r="V6849" i="2"/>
  <c r="V6850" i="2"/>
  <c r="V6851" i="2"/>
  <c r="V6852" i="2"/>
  <c r="V6853" i="2"/>
  <c r="V6854" i="2"/>
  <c r="V6855" i="2"/>
  <c r="V6856" i="2"/>
  <c r="V6857" i="2"/>
  <c r="V6858" i="2"/>
  <c r="V6859" i="2"/>
  <c r="V6860" i="2"/>
  <c r="V6861" i="2"/>
  <c r="V6862" i="2"/>
  <c r="V6863" i="2"/>
  <c r="V6864" i="2"/>
  <c r="V6865" i="2"/>
  <c r="V6866" i="2"/>
  <c r="V6867" i="2"/>
  <c r="V6868" i="2"/>
  <c r="V6869" i="2"/>
  <c r="V6870" i="2"/>
  <c r="V6871" i="2"/>
  <c r="V6872" i="2"/>
  <c r="V6873" i="2"/>
  <c r="V6874" i="2"/>
  <c r="V6875" i="2"/>
  <c r="V6876" i="2"/>
  <c r="V6877" i="2"/>
  <c r="V6878" i="2"/>
  <c r="V6879" i="2"/>
  <c r="V6880" i="2"/>
  <c r="V6881" i="2"/>
  <c r="V6882" i="2"/>
  <c r="V6883" i="2"/>
  <c r="V6884" i="2"/>
  <c r="V6885" i="2"/>
  <c r="V6886" i="2"/>
  <c r="V6887" i="2"/>
  <c r="V6888" i="2"/>
  <c r="V6889" i="2"/>
  <c r="V6890" i="2"/>
  <c r="V6891" i="2"/>
  <c r="V6892" i="2"/>
  <c r="V6893" i="2"/>
  <c r="V6894" i="2"/>
  <c r="V6895" i="2"/>
  <c r="V6896" i="2"/>
  <c r="V6897" i="2"/>
  <c r="V6898" i="2"/>
  <c r="V6899" i="2"/>
  <c r="V6900" i="2"/>
  <c r="V6901" i="2"/>
  <c r="W1802" i="2"/>
  <c r="W1803" i="2"/>
  <c r="W1804" i="2"/>
  <c r="W1805" i="2"/>
  <c r="W1806" i="2"/>
  <c r="W1807" i="2"/>
  <c r="W1808" i="2"/>
  <c r="W1809" i="2"/>
  <c r="W1810" i="2"/>
  <c r="W1811" i="2"/>
  <c r="W1812" i="2"/>
  <c r="W1813" i="2"/>
  <c r="W1814" i="2"/>
  <c r="W1815" i="2"/>
  <c r="W1816" i="2"/>
  <c r="W1817" i="2"/>
  <c r="W1818" i="2"/>
  <c r="W1819" i="2"/>
  <c r="W1820" i="2"/>
  <c r="W1821" i="2"/>
  <c r="W1822" i="2"/>
  <c r="W1823" i="2"/>
  <c r="W1824" i="2"/>
  <c r="W1825" i="2"/>
  <c r="W1826" i="2"/>
  <c r="W1827" i="2"/>
  <c r="W1828" i="2"/>
  <c r="W1829" i="2"/>
  <c r="W1830" i="2"/>
  <c r="W1831" i="2"/>
  <c r="W1832" i="2"/>
  <c r="W1833" i="2"/>
  <c r="W1834" i="2"/>
  <c r="W1835" i="2"/>
  <c r="W1836" i="2"/>
  <c r="W1837" i="2"/>
  <c r="W1838" i="2"/>
  <c r="W1839" i="2"/>
  <c r="W1840" i="2"/>
  <c r="W1841" i="2"/>
  <c r="W1842" i="2"/>
  <c r="W1843" i="2"/>
  <c r="W1844" i="2"/>
  <c r="W1845" i="2"/>
  <c r="W1846" i="2"/>
  <c r="W1847" i="2"/>
  <c r="W1848" i="2"/>
  <c r="W1849" i="2"/>
  <c r="W1850" i="2"/>
  <c r="W1851" i="2"/>
  <c r="W1852" i="2"/>
  <c r="W1853" i="2"/>
  <c r="W1854" i="2"/>
  <c r="W1855" i="2"/>
  <c r="W1856" i="2"/>
  <c r="W1857" i="2"/>
  <c r="W1858" i="2"/>
  <c r="W1859" i="2"/>
  <c r="W1860" i="2"/>
  <c r="W1861" i="2"/>
  <c r="W1862" i="2"/>
  <c r="W1863" i="2"/>
  <c r="W1864" i="2"/>
  <c r="W1865" i="2"/>
  <c r="W1866" i="2"/>
  <c r="W1867" i="2"/>
  <c r="W1868" i="2"/>
  <c r="W1869" i="2"/>
  <c r="W1870" i="2"/>
  <c r="W1871" i="2"/>
  <c r="W1872" i="2"/>
  <c r="W1873" i="2"/>
  <c r="W1874" i="2"/>
  <c r="W1875" i="2"/>
  <c r="W1876" i="2"/>
  <c r="W1877" i="2"/>
  <c r="W1878" i="2"/>
  <c r="W1879" i="2"/>
  <c r="W1880" i="2"/>
  <c r="W1881" i="2"/>
  <c r="W1882" i="2"/>
  <c r="W1883" i="2"/>
  <c r="W1884" i="2"/>
  <c r="W1885" i="2"/>
  <c r="W1886" i="2"/>
  <c r="W1887" i="2"/>
  <c r="W1888" i="2"/>
  <c r="W1889" i="2"/>
  <c r="W1890" i="2"/>
  <c r="W1891" i="2"/>
  <c r="W1892" i="2"/>
  <c r="W1893" i="2"/>
  <c r="W1894" i="2"/>
  <c r="W1895" i="2"/>
  <c r="W1896" i="2"/>
  <c r="W1897" i="2"/>
  <c r="W1898" i="2"/>
  <c r="W1899" i="2"/>
  <c r="W1900" i="2"/>
  <c r="W1901" i="2"/>
  <c r="W1902" i="2"/>
  <c r="W1903" i="2"/>
  <c r="W1904" i="2"/>
  <c r="W1905" i="2"/>
  <c r="W1906" i="2"/>
  <c r="W1907" i="2"/>
  <c r="W1908" i="2"/>
  <c r="W1909" i="2"/>
  <c r="W1910" i="2"/>
  <c r="W1911" i="2"/>
  <c r="W1912" i="2"/>
  <c r="W1913" i="2"/>
  <c r="W1914" i="2"/>
  <c r="W1915" i="2"/>
  <c r="W1916" i="2"/>
  <c r="W1917" i="2"/>
  <c r="W1918" i="2"/>
  <c r="W1919" i="2"/>
  <c r="W1920" i="2"/>
  <c r="W1921" i="2"/>
  <c r="W1922" i="2"/>
  <c r="W1923" i="2"/>
  <c r="W1924" i="2"/>
  <c r="W1925" i="2"/>
  <c r="W1926" i="2"/>
  <c r="W1927" i="2"/>
  <c r="W1928" i="2"/>
  <c r="W1929" i="2"/>
  <c r="W1930" i="2"/>
  <c r="W1931" i="2"/>
  <c r="W1932" i="2"/>
  <c r="W1933" i="2"/>
  <c r="W1934" i="2"/>
  <c r="W1935" i="2"/>
  <c r="W1936" i="2"/>
  <c r="W1937" i="2"/>
  <c r="W1938" i="2"/>
  <c r="W1939" i="2"/>
  <c r="W1940" i="2"/>
  <c r="W1941" i="2"/>
  <c r="W1942" i="2"/>
  <c r="W1943" i="2"/>
  <c r="W1944" i="2"/>
  <c r="W1945" i="2"/>
  <c r="W1946" i="2"/>
  <c r="W1947" i="2"/>
  <c r="W1948" i="2"/>
  <c r="W1949" i="2"/>
  <c r="W1950" i="2"/>
  <c r="W1951" i="2"/>
  <c r="W1952" i="2"/>
  <c r="W1953" i="2"/>
  <c r="W1954" i="2"/>
  <c r="W1955" i="2"/>
  <c r="W1956" i="2"/>
  <c r="W1957" i="2"/>
  <c r="W1958" i="2"/>
  <c r="W1959" i="2"/>
  <c r="W1960" i="2"/>
  <c r="W1961" i="2"/>
  <c r="W1962" i="2"/>
  <c r="W1963" i="2"/>
  <c r="W1964" i="2"/>
  <c r="W1965" i="2"/>
  <c r="W1966" i="2"/>
  <c r="W1967" i="2"/>
  <c r="W1968" i="2"/>
  <c r="W1969" i="2"/>
  <c r="W1970" i="2"/>
  <c r="W1971" i="2"/>
  <c r="W1972" i="2"/>
  <c r="W1973" i="2"/>
  <c r="W1974" i="2"/>
  <c r="W1975" i="2"/>
  <c r="W1976" i="2"/>
  <c r="W1977" i="2"/>
  <c r="W1978" i="2"/>
  <c r="W1979" i="2"/>
  <c r="W1980" i="2"/>
  <c r="W1981" i="2"/>
  <c r="W1982" i="2"/>
  <c r="W1983" i="2"/>
  <c r="W1984" i="2"/>
  <c r="W1985" i="2"/>
  <c r="W1986" i="2"/>
  <c r="W1987" i="2"/>
  <c r="W1988" i="2"/>
  <c r="W1989" i="2"/>
  <c r="W1990" i="2"/>
  <c r="W1991" i="2"/>
  <c r="W1992" i="2"/>
  <c r="W1993" i="2"/>
  <c r="W1994" i="2"/>
  <c r="W1995" i="2"/>
  <c r="W1996" i="2"/>
  <c r="W1997" i="2"/>
  <c r="W1998" i="2"/>
  <c r="W1999" i="2"/>
  <c r="W2000" i="2"/>
  <c r="W2001" i="2"/>
  <c r="W2002" i="2"/>
  <c r="W2003" i="2"/>
  <c r="W2004" i="2"/>
  <c r="W2005" i="2"/>
  <c r="W2006" i="2"/>
  <c r="W2007" i="2"/>
  <c r="W2008" i="2"/>
  <c r="W2009" i="2"/>
  <c r="W2010" i="2"/>
  <c r="W2011" i="2"/>
  <c r="W2012" i="2"/>
  <c r="W2013" i="2"/>
  <c r="W2014" i="2"/>
  <c r="W2015" i="2"/>
  <c r="W2016" i="2"/>
  <c r="W2017" i="2"/>
  <c r="W2018" i="2"/>
  <c r="W2019" i="2"/>
  <c r="W2020" i="2"/>
  <c r="W2021" i="2"/>
  <c r="W2022" i="2"/>
  <c r="W2023" i="2"/>
  <c r="W2024" i="2"/>
  <c r="W2025" i="2"/>
  <c r="W2026" i="2"/>
  <c r="W2027" i="2"/>
  <c r="W2028" i="2"/>
  <c r="W2029" i="2"/>
  <c r="W2030" i="2"/>
  <c r="W2031" i="2"/>
  <c r="W2032" i="2"/>
  <c r="W2033" i="2"/>
  <c r="W2034" i="2"/>
  <c r="W2035" i="2"/>
  <c r="W2036" i="2"/>
  <c r="W2037" i="2"/>
  <c r="W2038" i="2"/>
  <c r="W2039" i="2"/>
  <c r="W2040" i="2"/>
  <c r="W2041" i="2"/>
  <c r="W2042" i="2"/>
  <c r="W2043" i="2"/>
  <c r="W2044" i="2"/>
  <c r="W2045" i="2"/>
  <c r="W2046" i="2"/>
  <c r="W2047" i="2"/>
  <c r="W2048" i="2"/>
  <c r="W2049" i="2"/>
  <c r="W2050" i="2"/>
  <c r="W2051" i="2"/>
  <c r="W2052" i="2"/>
  <c r="W2053" i="2"/>
  <c r="W2054" i="2"/>
  <c r="W2055" i="2"/>
  <c r="W2056" i="2"/>
  <c r="W2057" i="2"/>
  <c r="W2058" i="2"/>
  <c r="W2059" i="2"/>
  <c r="W2060" i="2"/>
  <c r="W2061" i="2"/>
  <c r="W2062" i="2"/>
  <c r="W2063" i="2"/>
  <c r="W2064" i="2"/>
  <c r="W2065" i="2"/>
  <c r="W2066" i="2"/>
  <c r="W2067" i="2"/>
  <c r="W2068" i="2"/>
  <c r="W2069" i="2"/>
  <c r="W2070" i="2"/>
  <c r="W2071" i="2"/>
  <c r="W2072" i="2"/>
  <c r="W2073" i="2"/>
  <c r="W2074" i="2"/>
  <c r="W2075" i="2"/>
  <c r="W2076" i="2"/>
  <c r="W2077" i="2"/>
  <c r="W2078" i="2"/>
  <c r="W2079" i="2"/>
  <c r="W2080" i="2"/>
  <c r="W2081" i="2"/>
  <c r="W2082" i="2"/>
  <c r="W2083" i="2"/>
  <c r="W2084" i="2"/>
  <c r="W2085" i="2"/>
  <c r="W2086" i="2"/>
  <c r="W2087" i="2"/>
  <c r="W2088" i="2"/>
  <c r="W2089" i="2"/>
  <c r="W2090" i="2"/>
  <c r="W2091" i="2"/>
  <c r="W2092" i="2"/>
  <c r="W2093" i="2"/>
  <c r="W2094" i="2"/>
  <c r="W2095" i="2"/>
  <c r="W2096" i="2"/>
  <c r="W2097" i="2"/>
  <c r="W2098" i="2"/>
  <c r="W2099" i="2"/>
  <c r="W2100" i="2"/>
  <c r="W2101" i="2"/>
  <c r="W2102" i="2"/>
  <c r="W2103" i="2"/>
  <c r="W2104" i="2"/>
  <c r="W2105" i="2"/>
  <c r="W2106" i="2"/>
  <c r="W2107" i="2"/>
  <c r="W2108" i="2"/>
  <c r="W2109" i="2"/>
  <c r="W2110" i="2"/>
  <c r="W2111" i="2"/>
  <c r="W2112" i="2"/>
  <c r="W2113" i="2"/>
  <c r="W2114" i="2"/>
  <c r="W2115" i="2"/>
  <c r="W2116" i="2"/>
  <c r="W2117" i="2"/>
  <c r="W2118" i="2"/>
  <c r="W2119" i="2"/>
  <c r="W2120" i="2"/>
  <c r="W2121" i="2"/>
  <c r="W2122" i="2"/>
  <c r="W2123" i="2"/>
  <c r="W2124" i="2"/>
  <c r="W2125" i="2"/>
  <c r="W2126" i="2"/>
  <c r="W2127" i="2"/>
  <c r="W2128" i="2"/>
  <c r="W2129" i="2"/>
  <c r="W2130" i="2"/>
  <c r="W2131" i="2"/>
  <c r="W2132" i="2"/>
  <c r="W2133" i="2"/>
  <c r="W2134" i="2"/>
  <c r="W2135" i="2"/>
  <c r="W2136" i="2"/>
  <c r="W2137" i="2"/>
  <c r="W2138" i="2"/>
  <c r="W2139" i="2"/>
  <c r="W2140" i="2"/>
  <c r="W2141" i="2"/>
  <c r="W2142" i="2"/>
  <c r="W2143" i="2"/>
  <c r="W2144" i="2"/>
  <c r="W2145" i="2"/>
  <c r="W2146" i="2"/>
  <c r="W2147" i="2"/>
  <c r="W2148" i="2"/>
  <c r="W2149" i="2"/>
  <c r="W2150" i="2"/>
  <c r="W2151" i="2"/>
  <c r="W2152" i="2"/>
  <c r="W2153" i="2"/>
  <c r="W2154" i="2"/>
  <c r="W2155" i="2"/>
  <c r="W2156" i="2"/>
  <c r="W2157" i="2"/>
  <c r="W2158" i="2"/>
  <c r="W2159" i="2"/>
  <c r="W2160" i="2"/>
  <c r="W2161" i="2"/>
  <c r="W2162" i="2"/>
  <c r="W2163" i="2"/>
  <c r="W2164" i="2"/>
  <c r="W2165" i="2"/>
  <c r="W2166" i="2"/>
  <c r="W2167" i="2"/>
  <c r="W2168" i="2"/>
  <c r="W2169" i="2"/>
  <c r="W2170" i="2"/>
  <c r="W2171" i="2"/>
  <c r="W2172" i="2"/>
  <c r="W2173" i="2"/>
  <c r="W2174" i="2"/>
  <c r="W2175" i="2"/>
  <c r="W2176" i="2"/>
  <c r="W2177" i="2"/>
  <c r="W2178" i="2"/>
  <c r="W2179" i="2"/>
  <c r="W2180" i="2"/>
  <c r="W2181" i="2"/>
  <c r="W2182" i="2"/>
  <c r="W2183" i="2"/>
  <c r="W2184" i="2"/>
  <c r="W2185" i="2"/>
  <c r="W2186" i="2"/>
  <c r="W2187" i="2"/>
  <c r="W2188" i="2"/>
  <c r="W2189" i="2"/>
  <c r="W2190" i="2"/>
  <c r="W2191" i="2"/>
  <c r="W2192" i="2"/>
  <c r="W2193" i="2"/>
  <c r="W2194" i="2"/>
  <c r="W2195" i="2"/>
  <c r="W2196" i="2"/>
  <c r="W2197" i="2"/>
  <c r="W2198" i="2"/>
  <c r="W2199" i="2"/>
  <c r="W2200" i="2"/>
  <c r="W2201" i="2"/>
  <c r="W2202" i="2"/>
  <c r="W2203" i="2"/>
  <c r="W2204" i="2"/>
  <c r="W2205" i="2"/>
  <c r="W2206" i="2"/>
  <c r="W2207" i="2"/>
  <c r="W2208" i="2"/>
  <c r="W2209" i="2"/>
  <c r="W2210" i="2"/>
  <c r="W2211" i="2"/>
  <c r="W2212" i="2"/>
  <c r="W2213" i="2"/>
  <c r="W2214" i="2"/>
  <c r="W2215" i="2"/>
  <c r="W2216" i="2"/>
  <c r="W2217" i="2"/>
  <c r="W2218" i="2"/>
  <c r="W2219" i="2"/>
  <c r="W2220" i="2"/>
  <c r="W2221" i="2"/>
  <c r="W2222" i="2"/>
  <c r="W2223" i="2"/>
  <c r="W2224" i="2"/>
  <c r="W2225" i="2"/>
  <c r="W2226" i="2"/>
  <c r="W2227" i="2"/>
  <c r="W2228" i="2"/>
  <c r="W2229" i="2"/>
  <c r="W2230" i="2"/>
  <c r="W2231" i="2"/>
  <c r="W2232" i="2"/>
  <c r="W2233" i="2"/>
  <c r="W2234" i="2"/>
  <c r="W2235" i="2"/>
  <c r="W2236" i="2"/>
  <c r="W2237" i="2"/>
  <c r="W2238" i="2"/>
  <c r="W2239" i="2"/>
  <c r="W2240" i="2"/>
  <c r="W2241" i="2"/>
  <c r="W2242" i="2"/>
  <c r="W2243" i="2"/>
  <c r="W2244" i="2"/>
  <c r="W2245" i="2"/>
  <c r="W2246" i="2"/>
  <c r="W2247" i="2"/>
  <c r="W2248" i="2"/>
  <c r="W2249" i="2"/>
  <c r="W2250" i="2"/>
  <c r="W2251" i="2"/>
  <c r="W2252" i="2"/>
  <c r="W2253" i="2"/>
  <c r="W2254" i="2"/>
  <c r="W2255" i="2"/>
  <c r="W2256" i="2"/>
  <c r="W2257" i="2"/>
  <c r="W2258" i="2"/>
  <c r="W2259" i="2"/>
  <c r="W2260" i="2"/>
  <c r="W2261" i="2"/>
  <c r="W2262" i="2"/>
  <c r="W2263" i="2"/>
  <c r="W2264" i="2"/>
  <c r="W2265" i="2"/>
  <c r="W2266" i="2"/>
  <c r="W2267" i="2"/>
  <c r="W2268" i="2"/>
  <c r="W2269" i="2"/>
  <c r="W2270" i="2"/>
  <c r="W2271" i="2"/>
  <c r="W2272" i="2"/>
  <c r="W2273" i="2"/>
  <c r="W2274" i="2"/>
  <c r="W2275" i="2"/>
  <c r="W2276" i="2"/>
  <c r="W2277" i="2"/>
  <c r="W2278" i="2"/>
  <c r="W2279" i="2"/>
  <c r="W2280" i="2"/>
  <c r="W2281" i="2"/>
  <c r="W2282" i="2"/>
  <c r="W2283" i="2"/>
  <c r="W2284" i="2"/>
  <c r="W2285" i="2"/>
  <c r="W2286" i="2"/>
  <c r="W2287" i="2"/>
  <c r="W2288" i="2"/>
  <c r="W2289" i="2"/>
  <c r="W2290" i="2"/>
  <c r="W2291" i="2"/>
  <c r="W2292" i="2"/>
  <c r="W2293" i="2"/>
  <c r="W2294" i="2"/>
  <c r="W2295" i="2"/>
  <c r="W2296" i="2"/>
  <c r="W2297" i="2"/>
  <c r="W2298" i="2"/>
  <c r="W2299" i="2"/>
  <c r="W2300" i="2"/>
  <c r="W2301" i="2"/>
  <c r="W2302" i="2"/>
  <c r="W2303" i="2"/>
  <c r="W2304" i="2"/>
  <c r="W2305" i="2"/>
  <c r="W2306" i="2"/>
  <c r="W2307" i="2"/>
  <c r="W2308" i="2"/>
  <c r="W2309" i="2"/>
  <c r="W2310" i="2"/>
  <c r="W2311" i="2"/>
  <c r="W2312" i="2"/>
  <c r="W2313" i="2"/>
  <c r="W2314" i="2"/>
  <c r="W2315" i="2"/>
  <c r="W2316" i="2"/>
  <c r="W2317" i="2"/>
  <c r="W2318" i="2"/>
  <c r="W2319" i="2"/>
  <c r="W2320" i="2"/>
  <c r="W2321" i="2"/>
  <c r="W2322" i="2"/>
  <c r="W2323" i="2"/>
  <c r="W2324" i="2"/>
  <c r="W2325" i="2"/>
  <c r="W2326" i="2"/>
  <c r="W2327" i="2"/>
  <c r="W2328" i="2"/>
  <c r="W2329" i="2"/>
  <c r="W2330" i="2"/>
  <c r="W2331" i="2"/>
  <c r="W2332" i="2"/>
  <c r="W2333" i="2"/>
  <c r="W2334" i="2"/>
  <c r="W2335" i="2"/>
  <c r="W2336" i="2"/>
  <c r="W2337" i="2"/>
  <c r="W2338" i="2"/>
  <c r="W2339" i="2"/>
  <c r="W2340" i="2"/>
  <c r="W2341" i="2"/>
  <c r="W2342" i="2"/>
  <c r="W2343" i="2"/>
  <c r="W2344" i="2"/>
  <c r="W2345" i="2"/>
  <c r="W2346" i="2"/>
  <c r="W2347" i="2"/>
  <c r="W2348" i="2"/>
  <c r="W2349" i="2"/>
  <c r="W2350" i="2"/>
  <c r="W2351" i="2"/>
  <c r="W2352" i="2"/>
  <c r="W2353" i="2"/>
  <c r="W2354" i="2"/>
  <c r="W2355" i="2"/>
  <c r="W2356" i="2"/>
  <c r="W2357" i="2"/>
  <c r="W2358" i="2"/>
  <c r="W2359" i="2"/>
  <c r="W2360" i="2"/>
  <c r="W2361" i="2"/>
  <c r="W2362" i="2"/>
  <c r="W2363" i="2"/>
  <c r="W2364" i="2"/>
  <c r="W2365" i="2"/>
  <c r="W2366" i="2"/>
  <c r="W2367" i="2"/>
  <c r="W2368" i="2"/>
  <c r="W2369" i="2"/>
  <c r="W2370" i="2"/>
  <c r="W2371" i="2"/>
  <c r="W2372" i="2"/>
  <c r="W2373" i="2"/>
  <c r="W2374" i="2"/>
  <c r="W2375" i="2"/>
  <c r="W2376" i="2"/>
  <c r="W2377" i="2"/>
  <c r="W2378" i="2"/>
  <c r="W2379" i="2"/>
  <c r="W2380" i="2"/>
  <c r="W2381" i="2"/>
  <c r="W2382" i="2"/>
  <c r="W2383" i="2"/>
  <c r="W2384" i="2"/>
  <c r="W2385" i="2"/>
  <c r="W2386" i="2"/>
  <c r="W2387" i="2"/>
  <c r="W2388" i="2"/>
  <c r="W2389" i="2"/>
  <c r="W2390" i="2"/>
  <c r="W2391" i="2"/>
  <c r="W2392" i="2"/>
  <c r="W2393" i="2"/>
  <c r="W2394" i="2"/>
  <c r="W2395" i="2"/>
  <c r="W2396" i="2"/>
  <c r="W2397" i="2"/>
  <c r="W2398" i="2"/>
  <c r="W2399" i="2"/>
  <c r="W2400" i="2"/>
  <c r="W2401" i="2"/>
  <c r="W2402" i="2"/>
  <c r="W2403" i="2"/>
  <c r="W2404" i="2"/>
  <c r="W2405" i="2"/>
  <c r="W2406" i="2"/>
  <c r="W2407" i="2"/>
  <c r="W2408" i="2"/>
  <c r="W2409" i="2"/>
  <c r="W2410" i="2"/>
  <c r="W2411" i="2"/>
  <c r="W2412" i="2"/>
  <c r="W2413" i="2"/>
  <c r="W2414" i="2"/>
  <c r="W2415" i="2"/>
  <c r="W2416" i="2"/>
  <c r="W2417" i="2"/>
  <c r="W2418" i="2"/>
  <c r="W2419" i="2"/>
  <c r="W2420" i="2"/>
  <c r="W2421" i="2"/>
  <c r="W2422" i="2"/>
  <c r="W2423" i="2"/>
  <c r="W2424" i="2"/>
  <c r="W2425" i="2"/>
  <c r="W2426" i="2"/>
  <c r="W2427" i="2"/>
  <c r="W2428" i="2"/>
  <c r="W2429" i="2"/>
  <c r="W2430" i="2"/>
  <c r="W2431" i="2"/>
  <c r="W2432" i="2"/>
  <c r="W2433" i="2"/>
  <c r="W2434" i="2"/>
  <c r="W2435" i="2"/>
  <c r="W2436" i="2"/>
  <c r="W2437" i="2"/>
  <c r="W2438" i="2"/>
  <c r="W2439" i="2"/>
  <c r="W2440" i="2"/>
  <c r="W2441" i="2"/>
  <c r="W2442" i="2"/>
  <c r="W2443" i="2"/>
  <c r="W2444" i="2"/>
  <c r="W2445" i="2"/>
  <c r="W2446" i="2"/>
  <c r="W2447" i="2"/>
  <c r="W2448" i="2"/>
  <c r="W2449" i="2"/>
  <c r="W2450" i="2"/>
  <c r="W2451" i="2"/>
  <c r="W2452" i="2"/>
  <c r="W2453" i="2"/>
  <c r="W2454" i="2"/>
  <c r="W2455" i="2"/>
  <c r="W2456" i="2"/>
  <c r="W2457" i="2"/>
  <c r="W2458" i="2"/>
  <c r="W2459" i="2"/>
  <c r="W2460" i="2"/>
  <c r="W2461" i="2"/>
  <c r="W2462" i="2"/>
  <c r="W2463" i="2"/>
  <c r="W2464" i="2"/>
  <c r="W2465" i="2"/>
  <c r="W2466" i="2"/>
  <c r="W2467" i="2"/>
  <c r="W2468" i="2"/>
  <c r="W2469" i="2"/>
  <c r="W2470" i="2"/>
  <c r="W2471" i="2"/>
  <c r="W2472" i="2"/>
  <c r="W2473" i="2"/>
  <c r="W2474" i="2"/>
  <c r="W2475" i="2"/>
  <c r="W2476" i="2"/>
  <c r="W2477" i="2"/>
  <c r="W2478" i="2"/>
  <c r="W2479" i="2"/>
  <c r="W2480" i="2"/>
  <c r="W2481" i="2"/>
  <c r="W2482" i="2"/>
  <c r="W2483" i="2"/>
  <c r="W2484" i="2"/>
  <c r="W2485" i="2"/>
  <c r="W2486" i="2"/>
  <c r="W2487" i="2"/>
  <c r="W2488" i="2"/>
  <c r="W2489" i="2"/>
  <c r="W2490" i="2"/>
  <c r="W2491" i="2"/>
  <c r="W2492" i="2"/>
  <c r="W2493" i="2"/>
  <c r="W2494" i="2"/>
  <c r="W2495" i="2"/>
  <c r="W2496" i="2"/>
  <c r="W2497" i="2"/>
  <c r="W2498" i="2"/>
  <c r="W2499" i="2"/>
  <c r="W2500" i="2"/>
  <c r="W2501" i="2"/>
  <c r="W2502" i="2"/>
  <c r="W2503" i="2"/>
  <c r="W2504" i="2"/>
  <c r="W2505" i="2"/>
  <c r="W2506" i="2"/>
  <c r="W2507" i="2"/>
  <c r="W2508" i="2"/>
  <c r="W2509" i="2"/>
  <c r="W2510" i="2"/>
  <c r="W2511" i="2"/>
  <c r="W2512" i="2"/>
  <c r="W2513" i="2"/>
  <c r="W2514" i="2"/>
  <c r="W2515" i="2"/>
  <c r="W2516" i="2"/>
  <c r="W2517" i="2"/>
  <c r="W2518" i="2"/>
  <c r="W2519" i="2"/>
  <c r="W2520" i="2"/>
  <c r="W2521" i="2"/>
  <c r="W2522" i="2"/>
  <c r="W2523" i="2"/>
  <c r="W2524" i="2"/>
  <c r="W2525" i="2"/>
  <c r="W2526" i="2"/>
  <c r="W2527" i="2"/>
  <c r="W2528" i="2"/>
  <c r="W2529" i="2"/>
  <c r="W2530" i="2"/>
  <c r="W2531" i="2"/>
  <c r="W2532" i="2"/>
  <c r="W2533" i="2"/>
  <c r="W2534" i="2"/>
  <c r="W2535" i="2"/>
  <c r="W2536" i="2"/>
  <c r="W2537" i="2"/>
  <c r="W2538" i="2"/>
  <c r="W2539" i="2"/>
  <c r="W2540" i="2"/>
  <c r="W2541" i="2"/>
  <c r="W2542" i="2"/>
  <c r="W2543" i="2"/>
  <c r="W2544" i="2"/>
  <c r="W2545" i="2"/>
  <c r="W2546" i="2"/>
  <c r="W2547" i="2"/>
  <c r="W2548" i="2"/>
  <c r="W2549" i="2"/>
  <c r="W2550" i="2"/>
  <c r="W2551" i="2"/>
  <c r="W2552" i="2"/>
  <c r="W2553" i="2"/>
  <c r="W2554" i="2"/>
  <c r="W2555" i="2"/>
  <c r="W2556" i="2"/>
  <c r="W2557" i="2"/>
  <c r="W2558" i="2"/>
  <c r="W2559" i="2"/>
  <c r="W2560" i="2"/>
  <c r="W2561" i="2"/>
  <c r="W2562" i="2"/>
  <c r="W2563" i="2"/>
  <c r="W2564" i="2"/>
  <c r="W2565" i="2"/>
  <c r="W2566" i="2"/>
  <c r="W2567" i="2"/>
  <c r="W2568" i="2"/>
  <c r="W2569" i="2"/>
  <c r="W2570" i="2"/>
  <c r="W2571" i="2"/>
  <c r="W2572" i="2"/>
  <c r="W2573" i="2"/>
  <c r="W2574" i="2"/>
  <c r="W2575" i="2"/>
  <c r="W2576" i="2"/>
  <c r="W2577" i="2"/>
  <c r="W2578" i="2"/>
  <c r="W2579" i="2"/>
  <c r="W2580" i="2"/>
  <c r="W2581" i="2"/>
  <c r="W2582" i="2"/>
  <c r="W2583" i="2"/>
  <c r="W2584" i="2"/>
  <c r="W2585" i="2"/>
  <c r="W2586" i="2"/>
  <c r="W2587" i="2"/>
  <c r="W2588" i="2"/>
  <c r="W2589" i="2"/>
  <c r="W2590" i="2"/>
  <c r="W2591" i="2"/>
  <c r="W2592" i="2"/>
  <c r="W2593" i="2"/>
  <c r="W2594" i="2"/>
  <c r="W2595" i="2"/>
  <c r="W2596" i="2"/>
  <c r="W2597" i="2"/>
  <c r="W2598" i="2"/>
  <c r="W2599" i="2"/>
  <c r="W2600" i="2"/>
  <c r="W2601" i="2"/>
  <c r="W2602" i="2"/>
  <c r="W2603" i="2"/>
  <c r="W2604" i="2"/>
  <c r="W2605" i="2"/>
  <c r="W2606" i="2"/>
  <c r="W2607" i="2"/>
  <c r="W2608" i="2"/>
  <c r="W2609" i="2"/>
  <c r="W2610" i="2"/>
  <c r="W2611" i="2"/>
  <c r="W2612" i="2"/>
  <c r="W2613" i="2"/>
  <c r="W2614" i="2"/>
  <c r="W2615" i="2"/>
  <c r="W2616" i="2"/>
  <c r="W2617" i="2"/>
  <c r="W2618" i="2"/>
  <c r="W2619" i="2"/>
  <c r="W2620" i="2"/>
  <c r="W2621" i="2"/>
  <c r="W2622" i="2"/>
  <c r="W2623" i="2"/>
  <c r="W2624" i="2"/>
  <c r="W2625" i="2"/>
  <c r="W2626" i="2"/>
  <c r="W2627" i="2"/>
  <c r="W2628" i="2"/>
  <c r="W2629" i="2"/>
  <c r="W2630" i="2"/>
  <c r="W2631" i="2"/>
  <c r="W2632" i="2"/>
  <c r="W2633" i="2"/>
  <c r="W2634" i="2"/>
  <c r="W2635" i="2"/>
  <c r="W2636" i="2"/>
  <c r="W2637" i="2"/>
  <c r="W2638" i="2"/>
  <c r="W2639" i="2"/>
  <c r="W2640" i="2"/>
  <c r="W2641" i="2"/>
  <c r="W2642" i="2"/>
  <c r="W2643" i="2"/>
  <c r="W2644" i="2"/>
  <c r="W2645" i="2"/>
  <c r="W2646" i="2"/>
  <c r="W2647" i="2"/>
  <c r="W2648" i="2"/>
  <c r="W2649" i="2"/>
  <c r="W2650" i="2"/>
  <c r="W2651" i="2"/>
  <c r="W2652" i="2"/>
  <c r="W2653" i="2"/>
  <c r="W2654" i="2"/>
  <c r="W2655" i="2"/>
  <c r="W2656" i="2"/>
  <c r="W2657" i="2"/>
  <c r="W2658" i="2"/>
  <c r="W2659" i="2"/>
  <c r="W2660" i="2"/>
  <c r="W2661" i="2"/>
  <c r="W2662" i="2"/>
  <c r="W2663" i="2"/>
  <c r="W2664" i="2"/>
  <c r="W2665" i="2"/>
  <c r="W2666" i="2"/>
  <c r="W2667" i="2"/>
  <c r="W2668" i="2"/>
  <c r="W2669" i="2"/>
  <c r="W2670" i="2"/>
  <c r="W2671" i="2"/>
  <c r="W2672" i="2"/>
  <c r="W2673" i="2"/>
  <c r="W2674" i="2"/>
  <c r="W2675" i="2"/>
  <c r="W2676" i="2"/>
  <c r="W2677" i="2"/>
  <c r="W2678" i="2"/>
  <c r="W2679" i="2"/>
  <c r="W2680" i="2"/>
  <c r="W2681" i="2"/>
  <c r="W2682" i="2"/>
  <c r="W2683" i="2"/>
  <c r="W2684" i="2"/>
  <c r="W2685" i="2"/>
  <c r="W2686" i="2"/>
  <c r="W2687" i="2"/>
  <c r="W2688" i="2"/>
  <c r="W2689" i="2"/>
  <c r="W2690" i="2"/>
  <c r="W2691" i="2"/>
  <c r="W2692" i="2"/>
  <c r="W2693" i="2"/>
  <c r="W2694" i="2"/>
  <c r="W2695" i="2"/>
  <c r="W2696" i="2"/>
  <c r="W2697" i="2"/>
  <c r="W2698" i="2"/>
  <c r="W2699" i="2"/>
  <c r="W2700" i="2"/>
  <c r="W2701" i="2"/>
  <c r="W2702" i="2"/>
  <c r="W2703" i="2"/>
  <c r="W2704" i="2"/>
  <c r="W2705" i="2"/>
  <c r="W2706" i="2"/>
  <c r="W2707" i="2"/>
  <c r="W2708" i="2"/>
  <c r="W2709" i="2"/>
  <c r="W2710" i="2"/>
  <c r="W2711" i="2"/>
  <c r="W2712" i="2"/>
  <c r="W2713" i="2"/>
  <c r="W2714" i="2"/>
  <c r="W2715" i="2"/>
  <c r="W2716" i="2"/>
  <c r="W2717" i="2"/>
  <c r="W2718" i="2"/>
  <c r="W2719" i="2"/>
  <c r="W2720" i="2"/>
  <c r="W2721" i="2"/>
  <c r="W2722" i="2"/>
  <c r="W2723" i="2"/>
  <c r="W2724" i="2"/>
  <c r="W2725" i="2"/>
  <c r="W2726" i="2"/>
  <c r="W2727" i="2"/>
  <c r="W2728" i="2"/>
  <c r="W2729" i="2"/>
  <c r="W2730" i="2"/>
  <c r="W2731" i="2"/>
  <c r="W2732" i="2"/>
  <c r="W2733" i="2"/>
  <c r="W2734" i="2"/>
  <c r="W2735" i="2"/>
  <c r="W2736" i="2"/>
  <c r="W2737" i="2"/>
  <c r="W2738" i="2"/>
  <c r="W2739" i="2"/>
  <c r="W2740" i="2"/>
  <c r="W2741" i="2"/>
  <c r="W2742" i="2"/>
  <c r="W2743" i="2"/>
  <c r="W2744" i="2"/>
  <c r="W2745" i="2"/>
  <c r="W2746" i="2"/>
  <c r="W2747" i="2"/>
  <c r="W2748" i="2"/>
  <c r="W2749" i="2"/>
  <c r="W2750" i="2"/>
  <c r="W2751" i="2"/>
  <c r="W2752" i="2"/>
  <c r="W2753" i="2"/>
  <c r="W2754" i="2"/>
  <c r="W2755" i="2"/>
  <c r="W2756" i="2"/>
  <c r="W2757" i="2"/>
  <c r="W2758" i="2"/>
  <c r="W2759" i="2"/>
  <c r="W2760" i="2"/>
  <c r="W2761" i="2"/>
  <c r="W2762" i="2"/>
  <c r="W2763" i="2"/>
  <c r="W2764" i="2"/>
  <c r="W2765" i="2"/>
  <c r="W2766" i="2"/>
  <c r="W2767" i="2"/>
  <c r="W2768" i="2"/>
  <c r="W2769" i="2"/>
  <c r="W2770" i="2"/>
  <c r="W2771" i="2"/>
  <c r="W2772" i="2"/>
  <c r="W2773" i="2"/>
  <c r="W2774" i="2"/>
  <c r="W2775" i="2"/>
  <c r="W2776" i="2"/>
  <c r="W2777" i="2"/>
  <c r="W2778" i="2"/>
  <c r="W2779" i="2"/>
  <c r="W2780" i="2"/>
  <c r="W2781" i="2"/>
  <c r="W2782" i="2"/>
  <c r="W2783" i="2"/>
  <c r="W2784" i="2"/>
  <c r="W2785" i="2"/>
  <c r="W2786" i="2"/>
  <c r="W2787" i="2"/>
  <c r="W2788" i="2"/>
  <c r="W2789" i="2"/>
  <c r="W2790" i="2"/>
  <c r="W2791" i="2"/>
  <c r="W2792" i="2"/>
  <c r="W2793" i="2"/>
  <c r="W2794" i="2"/>
  <c r="W2795" i="2"/>
  <c r="W2796" i="2"/>
  <c r="W2797" i="2"/>
  <c r="W2798" i="2"/>
  <c r="W2799" i="2"/>
  <c r="W2800" i="2"/>
  <c r="W2801" i="2"/>
  <c r="W2802" i="2"/>
  <c r="W2803" i="2"/>
  <c r="W2804" i="2"/>
  <c r="W2805" i="2"/>
  <c r="W2806" i="2"/>
  <c r="W2807" i="2"/>
  <c r="W2808" i="2"/>
  <c r="W2809" i="2"/>
  <c r="W2810" i="2"/>
  <c r="W2811" i="2"/>
  <c r="W2812" i="2"/>
  <c r="W2813" i="2"/>
  <c r="W2814" i="2"/>
  <c r="W2815" i="2"/>
  <c r="W2816" i="2"/>
  <c r="W2817" i="2"/>
  <c r="W2818" i="2"/>
  <c r="W2819" i="2"/>
  <c r="W2820" i="2"/>
  <c r="W2821" i="2"/>
  <c r="W2822" i="2"/>
  <c r="W2823" i="2"/>
  <c r="W2824" i="2"/>
  <c r="W2825" i="2"/>
  <c r="W2826" i="2"/>
  <c r="W2827" i="2"/>
  <c r="W2828" i="2"/>
  <c r="W2829" i="2"/>
  <c r="W2830" i="2"/>
  <c r="W2831" i="2"/>
  <c r="W2832" i="2"/>
  <c r="W2833" i="2"/>
  <c r="W2834" i="2"/>
  <c r="W2835" i="2"/>
  <c r="W2836" i="2"/>
  <c r="W2837" i="2"/>
  <c r="W2838" i="2"/>
  <c r="W2839" i="2"/>
  <c r="W2840" i="2"/>
  <c r="W2841" i="2"/>
  <c r="W2842" i="2"/>
  <c r="W2843" i="2"/>
  <c r="W2844" i="2"/>
  <c r="W2845" i="2"/>
  <c r="W2846" i="2"/>
  <c r="W2847" i="2"/>
  <c r="W2848" i="2"/>
  <c r="W2849" i="2"/>
  <c r="W2850" i="2"/>
  <c r="W2851" i="2"/>
  <c r="W2852" i="2"/>
  <c r="W2853" i="2"/>
  <c r="W2854" i="2"/>
  <c r="W2855" i="2"/>
  <c r="W2856" i="2"/>
  <c r="W2857" i="2"/>
  <c r="W2858" i="2"/>
  <c r="W2859" i="2"/>
  <c r="W2860" i="2"/>
  <c r="W2861" i="2"/>
  <c r="W2862" i="2"/>
  <c r="W2863" i="2"/>
  <c r="W2864" i="2"/>
  <c r="W2865" i="2"/>
  <c r="W2866" i="2"/>
  <c r="W2867" i="2"/>
  <c r="W2868" i="2"/>
  <c r="W2869" i="2"/>
  <c r="W2870" i="2"/>
  <c r="W2871" i="2"/>
  <c r="W2872" i="2"/>
  <c r="W2873" i="2"/>
  <c r="W2874" i="2"/>
  <c r="W2875" i="2"/>
  <c r="W2876" i="2"/>
  <c r="W2877" i="2"/>
  <c r="W2878" i="2"/>
  <c r="W2879" i="2"/>
  <c r="W2880" i="2"/>
  <c r="W2881" i="2"/>
  <c r="W2882" i="2"/>
  <c r="W2883" i="2"/>
  <c r="W2884" i="2"/>
  <c r="W2885" i="2"/>
  <c r="W2886" i="2"/>
  <c r="W2887" i="2"/>
  <c r="W2888" i="2"/>
  <c r="W2889" i="2"/>
  <c r="W2890" i="2"/>
  <c r="W2891" i="2"/>
  <c r="W2892" i="2"/>
  <c r="W2893" i="2"/>
  <c r="W2894" i="2"/>
  <c r="W2895" i="2"/>
  <c r="W2896" i="2"/>
  <c r="W2897" i="2"/>
  <c r="W2898" i="2"/>
  <c r="W2899" i="2"/>
  <c r="W2900" i="2"/>
  <c r="W2901" i="2"/>
  <c r="W2902" i="2"/>
  <c r="W2903" i="2"/>
  <c r="W2904" i="2"/>
  <c r="W2905" i="2"/>
  <c r="W2906" i="2"/>
  <c r="W2907" i="2"/>
  <c r="W2908" i="2"/>
  <c r="W2909" i="2"/>
  <c r="W2910" i="2"/>
  <c r="W2911" i="2"/>
  <c r="W2912" i="2"/>
  <c r="W2913" i="2"/>
  <c r="W2914" i="2"/>
  <c r="W2915" i="2"/>
  <c r="W2916" i="2"/>
  <c r="W2917" i="2"/>
  <c r="W2918" i="2"/>
  <c r="W2919" i="2"/>
  <c r="W2920" i="2"/>
  <c r="W2921" i="2"/>
  <c r="W2922" i="2"/>
  <c r="W2923" i="2"/>
  <c r="W2924" i="2"/>
  <c r="W2925" i="2"/>
  <c r="W2926" i="2"/>
  <c r="W2927" i="2"/>
  <c r="W2928" i="2"/>
  <c r="W2929" i="2"/>
  <c r="W2930" i="2"/>
  <c r="W2931" i="2"/>
  <c r="W2932" i="2"/>
  <c r="W2933" i="2"/>
  <c r="W2934" i="2"/>
  <c r="W2935" i="2"/>
  <c r="W2936" i="2"/>
  <c r="W2937" i="2"/>
  <c r="W2938" i="2"/>
  <c r="W2939" i="2"/>
  <c r="W2940" i="2"/>
  <c r="W2941" i="2"/>
  <c r="W2942" i="2"/>
  <c r="W2943" i="2"/>
  <c r="W2944" i="2"/>
  <c r="W2945" i="2"/>
  <c r="W2946" i="2"/>
  <c r="W2947" i="2"/>
  <c r="W2948" i="2"/>
  <c r="W2949" i="2"/>
  <c r="W2950" i="2"/>
  <c r="W2951" i="2"/>
  <c r="W2952" i="2"/>
  <c r="W2953" i="2"/>
  <c r="W2954" i="2"/>
  <c r="W2955" i="2"/>
  <c r="W2956" i="2"/>
  <c r="W2957" i="2"/>
  <c r="W2958" i="2"/>
  <c r="W2959" i="2"/>
  <c r="W2960" i="2"/>
  <c r="W2961" i="2"/>
  <c r="W2962" i="2"/>
  <c r="W2963" i="2"/>
  <c r="W2964" i="2"/>
  <c r="W2965" i="2"/>
  <c r="W2966" i="2"/>
  <c r="W2967" i="2"/>
  <c r="W2968" i="2"/>
  <c r="W2969" i="2"/>
  <c r="W2970" i="2"/>
  <c r="W2971" i="2"/>
  <c r="W2972" i="2"/>
  <c r="W2973" i="2"/>
  <c r="W2974" i="2"/>
  <c r="W2975" i="2"/>
  <c r="W2976" i="2"/>
  <c r="W2977" i="2"/>
  <c r="W2978" i="2"/>
  <c r="W2979" i="2"/>
  <c r="W2980" i="2"/>
  <c r="W2981" i="2"/>
  <c r="W2982" i="2"/>
  <c r="W2983" i="2"/>
  <c r="W2984" i="2"/>
  <c r="W2985" i="2"/>
  <c r="W2986" i="2"/>
  <c r="W2987" i="2"/>
  <c r="W2988" i="2"/>
  <c r="W2989" i="2"/>
  <c r="W2990" i="2"/>
  <c r="W2991" i="2"/>
  <c r="W2992" i="2"/>
  <c r="W2993" i="2"/>
  <c r="W2994" i="2"/>
  <c r="W2995" i="2"/>
  <c r="W2996" i="2"/>
  <c r="W2997" i="2"/>
  <c r="W2998" i="2"/>
  <c r="W2999" i="2"/>
  <c r="W3000" i="2"/>
  <c r="W3001" i="2"/>
  <c r="W3002" i="2"/>
  <c r="W3003" i="2"/>
  <c r="W3004" i="2"/>
  <c r="W3005" i="2"/>
  <c r="W3006" i="2"/>
  <c r="W3007" i="2"/>
  <c r="W3008" i="2"/>
  <c r="W3009" i="2"/>
  <c r="W3010" i="2"/>
  <c r="W3011" i="2"/>
  <c r="W3012" i="2"/>
  <c r="W3013" i="2"/>
  <c r="W3014" i="2"/>
  <c r="W3015" i="2"/>
  <c r="W3016" i="2"/>
  <c r="W3017" i="2"/>
  <c r="W3018" i="2"/>
  <c r="W3019" i="2"/>
  <c r="W3020" i="2"/>
  <c r="W3021" i="2"/>
  <c r="W3022" i="2"/>
  <c r="W3023" i="2"/>
  <c r="W3024" i="2"/>
  <c r="W3025" i="2"/>
  <c r="W3026" i="2"/>
  <c r="W3027" i="2"/>
  <c r="W3028" i="2"/>
  <c r="W3029" i="2"/>
  <c r="W3030" i="2"/>
  <c r="W3031" i="2"/>
  <c r="W3032" i="2"/>
  <c r="W3033" i="2"/>
  <c r="W3034" i="2"/>
  <c r="W3035" i="2"/>
  <c r="W3036" i="2"/>
  <c r="W3037" i="2"/>
  <c r="W3038" i="2"/>
  <c r="W3039" i="2"/>
  <c r="W3040" i="2"/>
  <c r="W3041" i="2"/>
  <c r="W3042" i="2"/>
  <c r="W3043" i="2"/>
  <c r="W3044" i="2"/>
  <c r="W3045" i="2"/>
  <c r="W3046" i="2"/>
  <c r="W3047" i="2"/>
  <c r="W3048" i="2"/>
  <c r="W3049" i="2"/>
  <c r="W3050" i="2"/>
  <c r="W3051" i="2"/>
  <c r="W3052" i="2"/>
  <c r="W3053" i="2"/>
  <c r="W3054" i="2"/>
  <c r="W3055" i="2"/>
  <c r="W3056" i="2"/>
  <c r="W3057" i="2"/>
  <c r="W3058" i="2"/>
  <c r="W3059" i="2"/>
  <c r="W3060" i="2"/>
  <c r="W3061" i="2"/>
  <c r="W3062" i="2"/>
  <c r="W3063" i="2"/>
  <c r="W3064" i="2"/>
  <c r="W3065" i="2"/>
  <c r="W3066" i="2"/>
  <c r="W3067" i="2"/>
  <c r="W3068" i="2"/>
  <c r="W3069" i="2"/>
  <c r="W3070" i="2"/>
  <c r="W3071" i="2"/>
  <c r="W3072" i="2"/>
  <c r="W3073" i="2"/>
  <c r="W3074" i="2"/>
  <c r="W3075" i="2"/>
  <c r="W3076" i="2"/>
  <c r="W3077" i="2"/>
  <c r="W3078" i="2"/>
  <c r="W3079" i="2"/>
  <c r="W3080" i="2"/>
  <c r="W3081" i="2"/>
  <c r="W3082" i="2"/>
  <c r="W3083" i="2"/>
  <c r="W3084" i="2"/>
  <c r="W3085" i="2"/>
  <c r="W3086" i="2"/>
  <c r="W3087" i="2"/>
  <c r="W3088" i="2"/>
  <c r="W3089" i="2"/>
  <c r="W3090" i="2"/>
  <c r="W3091" i="2"/>
  <c r="W3092" i="2"/>
  <c r="W3093" i="2"/>
  <c r="W3094" i="2"/>
  <c r="W3095" i="2"/>
  <c r="W3096" i="2"/>
  <c r="W3097" i="2"/>
  <c r="W3098" i="2"/>
  <c r="W3099" i="2"/>
  <c r="W3100" i="2"/>
  <c r="W3101" i="2"/>
  <c r="W3102" i="2"/>
  <c r="W3103" i="2"/>
  <c r="W3104" i="2"/>
  <c r="W3105" i="2"/>
  <c r="W3106" i="2"/>
  <c r="W3107" i="2"/>
  <c r="W3108" i="2"/>
  <c r="W3109" i="2"/>
  <c r="W3110" i="2"/>
  <c r="W3111" i="2"/>
  <c r="W3112" i="2"/>
  <c r="W3113" i="2"/>
  <c r="W3114" i="2"/>
  <c r="W3115" i="2"/>
  <c r="W3116" i="2"/>
  <c r="W3117" i="2"/>
  <c r="W3118" i="2"/>
  <c r="W3119" i="2"/>
  <c r="W3120" i="2"/>
  <c r="W3121" i="2"/>
  <c r="W3122" i="2"/>
  <c r="W3123" i="2"/>
  <c r="W3124" i="2"/>
  <c r="W3125" i="2"/>
  <c r="W3126" i="2"/>
  <c r="W3127" i="2"/>
  <c r="W3128" i="2"/>
  <c r="W3129" i="2"/>
  <c r="W3130" i="2"/>
  <c r="W3131" i="2"/>
  <c r="W3132" i="2"/>
  <c r="W3133" i="2"/>
  <c r="W3134" i="2"/>
  <c r="W3135" i="2"/>
  <c r="W3136" i="2"/>
  <c r="W3137" i="2"/>
  <c r="W3138" i="2"/>
  <c r="W3139" i="2"/>
  <c r="W3140" i="2"/>
  <c r="W3141" i="2"/>
  <c r="W3142" i="2"/>
  <c r="W3143" i="2"/>
  <c r="W3144" i="2"/>
  <c r="W3145" i="2"/>
  <c r="W3146" i="2"/>
  <c r="W3147" i="2"/>
  <c r="W3148" i="2"/>
  <c r="W3149" i="2"/>
  <c r="W3150" i="2"/>
  <c r="W3151" i="2"/>
  <c r="W3152" i="2"/>
  <c r="W3153" i="2"/>
  <c r="W3154" i="2"/>
  <c r="W3155" i="2"/>
  <c r="W3156" i="2"/>
  <c r="W3157" i="2"/>
  <c r="W3158" i="2"/>
  <c r="W3159" i="2"/>
  <c r="W3160" i="2"/>
  <c r="W3161" i="2"/>
  <c r="W3162" i="2"/>
  <c r="W3163" i="2"/>
  <c r="W3164" i="2"/>
  <c r="W3165" i="2"/>
  <c r="W3166" i="2"/>
  <c r="W3167" i="2"/>
  <c r="W3168" i="2"/>
  <c r="W3169" i="2"/>
  <c r="W3170" i="2"/>
  <c r="W3171" i="2"/>
  <c r="W3172" i="2"/>
  <c r="W3173" i="2"/>
  <c r="W3174" i="2"/>
  <c r="W3175" i="2"/>
  <c r="W3176" i="2"/>
  <c r="W3177" i="2"/>
  <c r="W3178" i="2"/>
  <c r="W3179" i="2"/>
  <c r="W3180" i="2"/>
  <c r="W3181" i="2"/>
  <c r="W3182" i="2"/>
  <c r="W3183" i="2"/>
  <c r="W3184" i="2"/>
  <c r="W3185" i="2"/>
  <c r="W3186" i="2"/>
  <c r="W3187" i="2"/>
  <c r="W3188" i="2"/>
  <c r="W3189" i="2"/>
  <c r="W3190" i="2"/>
  <c r="W3191" i="2"/>
  <c r="W3192" i="2"/>
  <c r="W3193" i="2"/>
  <c r="W3194" i="2"/>
  <c r="W3195" i="2"/>
  <c r="W3196" i="2"/>
  <c r="W3197" i="2"/>
  <c r="W3198" i="2"/>
  <c r="W3199" i="2"/>
  <c r="W3200" i="2"/>
  <c r="W3201" i="2"/>
  <c r="W3202" i="2"/>
  <c r="W3203" i="2"/>
  <c r="W3204" i="2"/>
  <c r="W3205" i="2"/>
  <c r="W3206" i="2"/>
  <c r="W3207" i="2"/>
  <c r="W3208" i="2"/>
  <c r="W3209" i="2"/>
  <c r="W3210" i="2"/>
  <c r="W3211" i="2"/>
  <c r="W3212" i="2"/>
  <c r="W3213" i="2"/>
  <c r="W3214" i="2"/>
  <c r="W3215" i="2"/>
  <c r="W3216" i="2"/>
  <c r="W3217" i="2"/>
  <c r="W3218" i="2"/>
  <c r="W3219" i="2"/>
  <c r="W3220" i="2"/>
  <c r="W3221" i="2"/>
  <c r="W3222" i="2"/>
  <c r="W3223" i="2"/>
  <c r="W3224" i="2"/>
  <c r="W3225" i="2"/>
  <c r="W3226" i="2"/>
  <c r="W3227" i="2"/>
  <c r="W3228" i="2"/>
  <c r="W3229" i="2"/>
  <c r="W3230" i="2"/>
  <c r="W3231" i="2"/>
  <c r="W3232" i="2"/>
  <c r="W3233" i="2"/>
  <c r="W3234" i="2"/>
  <c r="W3235" i="2"/>
  <c r="W3236" i="2"/>
  <c r="W3237" i="2"/>
  <c r="W3238" i="2"/>
  <c r="W3239" i="2"/>
  <c r="W3240" i="2"/>
  <c r="W3241" i="2"/>
  <c r="W3242" i="2"/>
  <c r="W3243" i="2"/>
  <c r="W3244" i="2"/>
  <c r="W3245" i="2"/>
  <c r="W3246" i="2"/>
  <c r="W3247" i="2"/>
  <c r="W3248" i="2"/>
  <c r="W3249" i="2"/>
  <c r="W3250" i="2"/>
  <c r="W3251" i="2"/>
  <c r="W3252" i="2"/>
  <c r="W3253" i="2"/>
  <c r="W3254" i="2"/>
  <c r="W3255" i="2"/>
  <c r="W3256" i="2"/>
  <c r="W3257" i="2"/>
  <c r="W3258" i="2"/>
  <c r="W3259" i="2"/>
  <c r="W3260" i="2"/>
  <c r="W3261" i="2"/>
  <c r="W3262" i="2"/>
  <c r="W3263" i="2"/>
  <c r="W3264" i="2"/>
  <c r="W3265" i="2"/>
  <c r="W3266" i="2"/>
  <c r="W3267" i="2"/>
  <c r="W3268" i="2"/>
  <c r="W3269" i="2"/>
  <c r="W3270" i="2"/>
  <c r="W3271" i="2"/>
  <c r="W3272" i="2"/>
  <c r="W3273" i="2"/>
  <c r="W3274" i="2"/>
  <c r="W3275" i="2"/>
  <c r="W3276" i="2"/>
  <c r="W3277" i="2"/>
  <c r="W3278" i="2"/>
  <c r="W3279" i="2"/>
  <c r="W3280" i="2"/>
  <c r="W3281" i="2"/>
  <c r="W3282" i="2"/>
  <c r="W3283" i="2"/>
  <c r="W3284" i="2"/>
  <c r="W3285" i="2"/>
  <c r="W3286" i="2"/>
  <c r="W3287" i="2"/>
  <c r="W3288" i="2"/>
  <c r="W3289" i="2"/>
  <c r="W3290" i="2"/>
  <c r="W3291" i="2"/>
  <c r="W3292" i="2"/>
  <c r="W3293" i="2"/>
  <c r="W3294" i="2"/>
  <c r="W3295" i="2"/>
  <c r="W3296" i="2"/>
  <c r="W3297" i="2"/>
  <c r="W3298" i="2"/>
  <c r="W3299" i="2"/>
  <c r="W3300" i="2"/>
  <c r="W3301" i="2"/>
  <c r="W3302" i="2"/>
  <c r="W3303" i="2"/>
  <c r="W3304" i="2"/>
  <c r="W3305" i="2"/>
  <c r="W3306" i="2"/>
  <c r="W3307" i="2"/>
  <c r="W3308" i="2"/>
  <c r="W3309" i="2"/>
  <c r="W3310" i="2"/>
  <c r="W3311" i="2"/>
  <c r="W3312" i="2"/>
  <c r="W3313" i="2"/>
  <c r="W3314" i="2"/>
  <c r="W3315" i="2"/>
  <c r="W3316" i="2"/>
  <c r="W3317" i="2"/>
  <c r="W3318" i="2"/>
  <c r="W3319" i="2"/>
  <c r="W3320" i="2"/>
  <c r="W3321" i="2"/>
  <c r="W3322" i="2"/>
  <c r="W3323" i="2"/>
  <c r="W3324" i="2"/>
  <c r="W3325" i="2"/>
  <c r="W3326" i="2"/>
  <c r="W3327" i="2"/>
  <c r="W3328" i="2"/>
  <c r="W3329" i="2"/>
  <c r="W3330" i="2"/>
  <c r="W3331" i="2"/>
  <c r="W3332" i="2"/>
  <c r="W3333" i="2"/>
  <c r="W3334" i="2"/>
  <c r="W3335" i="2"/>
  <c r="W3336" i="2"/>
  <c r="W3337" i="2"/>
  <c r="W3338" i="2"/>
  <c r="W3339" i="2"/>
  <c r="W3340" i="2"/>
  <c r="W3341" i="2"/>
  <c r="W3342" i="2"/>
  <c r="W3343" i="2"/>
  <c r="W3344" i="2"/>
  <c r="W3345" i="2"/>
  <c r="W3346" i="2"/>
  <c r="W3347" i="2"/>
  <c r="W3348" i="2"/>
  <c r="W3349" i="2"/>
  <c r="W3350" i="2"/>
  <c r="W3351" i="2"/>
  <c r="W3352" i="2"/>
  <c r="W3353" i="2"/>
  <c r="W3354" i="2"/>
  <c r="W3355" i="2"/>
  <c r="W3356" i="2"/>
  <c r="W3357" i="2"/>
  <c r="W3358" i="2"/>
  <c r="W3359" i="2"/>
  <c r="W3360" i="2"/>
  <c r="W3361" i="2"/>
  <c r="W3362" i="2"/>
  <c r="W3363" i="2"/>
  <c r="W3364" i="2"/>
  <c r="W3365" i="2"/>
  <c r="W3366" i="2"/>
  <c r="W3367" i="2"/>
  <c r="W3368" i="2"/>
  <c r="W3369" i="2"/>
  <c r="W3370" i="2"/>
  <c r="W3371" i="2"/>
  <c r="W3372" i="2"/>
  <c r="W3373" i="2"/>
  <c r="W3374" i="2"/>
  <c r="W3375" i="2"/>
  <c r="W3376" i="2"/>
  <c r="W3377" i="2"/>
  <c r="W3378" i="2"/>
  <c r="W3379" i="2"/>
  <c r="W3380" i="2"/>
  <c r="W3381" i="2"/>
  <c r="W3382" i="2"/>
  <c r="W3383" i="2"/>
  <c r="W3384" i="2"/>
  <c r="W3385" i="2"/>
  <c r="W3386" i="2"/>
  <c r="W3387" i="2"/>
  <c r="W3388" i="2"/>
  <c r="W3389" i="2"/>
  <c r="W3390" i="2"/>
  <c r="W3391" i="2"/>
  <c r="W3392" i="2"/>
  <c r="W3393" i="2"/>
  <c r="W3394" i="2"/>
  <c r="W3395" i="2"/>
  <c r="W3396" i="2"/>
  <c r="W3397" i="2"/>
  <c r="W3398" i="2"/>
  <c r="W3399" i="2"/>
  <c r="W3400" i="2"/>
  <c r="W3401" i="2"/>
  <c r="W3402" i="2"/>
  <c r="W3403" i="2"/>
  <c r="W3404" i="2"/>
  <c r="W3405" i="2"/>
  <c r="W3406" i="2"/>
  <c r="W3407" i="2"/>
  <c r="W3408" i="2"/>
  <c r="W3409" i="2"/>
  <c r="W3410" i="2"/>
  <c r="W3411" i="2"/>
  <c r="W3412" i="2"/>
  <c r="W3413" i="2"/>
  <c r="W3414" i="2"/>
  <c r="W3415" i="2"/>
  <c r="W3416" i="2"/>
  <c r="W3417" i="2"/>
  <c r="W3418" i="2"/>
  <c r="W3419" i="2"/>
  <c r="W3420" i="2"/>
  <c r="W3421" i="2"/>
  <c r="W3422" i="2"/>
  <c r="W3423" i="2"/>
  <c r="W3424" i="2"/>
  <c r="W3425" i="2"/>
  <c r="W3426" i="2"/>
  <c r="W3427" i="2"/>
  <c r="W3428" i="2"/>
  <c r="W3429" i="2"/>
  <c r="W3430" i="2"/>
  <c r="W3431" i="2"/>
  <c r="W3432" i="2"/>
  <c r="W3433" i="2"/>
  <c r="W3434" i="2"/>
  <c r="W3435" i="2"/>
  <c r="W3436" i="2"/>
  <c r="W3437" i="2"/>
  <c r="W3438" i="2"/>
  <c r="W3439" i="2"/>
  <c r="W3440" i="2"/>
  <c r="W3441" i="2"/>
  <c r="W3442" i="2"/>
  <c r="W3443" i="2"/>
  <c r="W3444" i="2"/>
  <c r="W3445" i="2"/>
  <c r="W3446" i="2"/>
  <c r="W3447" i="2"/>
  <c r="W3448" i="2"/>
  <c r="W3449" i="2"/>
  <c r="W3450" i="2"/>
  <c r="W3451" i="2"/>
  <c r="W3452" i="2"/>
  <c r="W3453" i="2"/>
  <c r="W3454" i="2"/>
  <c r="W3455" i="2"/>
  <c r="W3456" i="2"/>
  <c r="W3457" i="2"/>
  <c r="W3458" i="2"/>
  <c r="W3459" i="2"/>
  <c r="W3460" i="2"/>
  <c r="W3461" i="2"/>
  <c r="W3462" i="2"/>
  <c r="W3463" i="2"/>
  <c r="W3464" i="2"/>
  <c r="W3465" i="2"/>
  <c r="W3466" i="2"/>
  <c r="W3467" i="2"/>
  <c r="W3468" i="2"/>
  <c r="W3469" i="2"/>
  <c r="W3470" i="2"/>
  <c r="W3471" i="2"/>
  <c r="W3472" i="2"/>
  <c r="W3473" i="2"/>
  <c r="W3474" i="2"/>
  <c r="W3475" i="2"/>
  <c r="W3476" i="2"/>
  <c r="W3477" i="2"/>
  <c r="W3478" i="2"/>
  <c r="W3479" i="2"/>
  <c r="W3480" i="2"/>
  <c r="W3481" i="2"/>
  <c r="W3482" i="2"/>
  <c r="W3483" i="2"/>
  <c r="W3484" i="2"/>
  <c r="W3485" i="2"/>
  <c r="W3486" i="2"/>
  <c r="W3487" i="2"/>
  <c r="W3488" i="2"/>
  <c r="W3489" i="2"/>
  <c r="W3490" i="2"/>
  <c r="W3491" i="2"/>
  <c r="W3492" i="2"/>
  <c r="W3493" i="2"/>
  <c r="W3494" i="2"/>
  <c r="W3495" i="2"/>
  <c r="W3496" i="2"/>
  <c r="W3497" i="2"/>
  <c r="W3498" i="2"/>
  <c r="W3499" i="2"/>
  <c r="W3500" i="2"/>
  <c r="W3501" i="2"/>
  <c r="W3502" i="2"/>
  <c r="W3503" i="2"/>
  <c r="W3504" i="2"/>
  <c r="W3505" i="2"/>
  <c r="W3506" i="2"/>
  <c r="W3507" i="2"/>
  <c r="W3508" i="2"/>
  <c r="W3509" i="2"/>
  <c r="W3510" i="2"/>
  <c r="W3511" i="2"/>
  <c r="W3512" i="2"/>
  <c r="W3513" i="2"/>
  <c r="W3514" i="2"/>
  <c r="W3515" i="2"/>
  <c r="W3516" i="2"/>
  <c r="W3517" i="2"/>
  <c r="W3518" i="2"/>
  <c r="W3519" i="2"/>
  <c r="W3520" i="2"/>
  <c r="W3521" i="2"/>
  <c r="W3522" i="2"/>
  <c r="W3523" i="2"/>
  <c r="W3524" i="2"/>
  <c r="W3525" i="2"/>
  <c r="W3526" i="2"/>
  <c r="W3527" i="2"/>
  <c r="W3528" i="2"/>
  <c r="W3529" i="2"/>
  <c r="W3530" i="2"/>
  <c r="W3531" i="2"/>
  <c r="W3532" i="2"/>
  <c r="W3533" i="2"/>
  <c r="W3534" i="2"/>
  <c r="W3535" i="2"/>
  <c r="W3536" i="2"/>
  <c r="W3537" i="2"/>
  <c r="W3538" i="2"/>
  <c r="W3539" i="2"/>
  <c r="W3540" i="2"/>
  <c r="W3541" i="2"/>
  <c r="W3542" i="2"/>
  <c r="W3543" i="2"/>
  <c r="W3544" i="2"/>
  <c r="W3545" i="2"/>
  <c r="W3546" i="2"/>
  <c r="W3547" i="2"/>
  <c r="W3548" i="2"/>
  <c r="W3549" i="2"/>
  <c r="W3550" i="2"/>
  <c r="W3551" i="2"/>
  <c r="W3552" i="2"/>
  <c r="W3553" i="2"/>
  <c r="W3554" i="2"/>
  <c r="W3555" i="2"/>
  <c r="W3556" i="2"/>
  <c r="W3557" i="2"/>
  <c r="W3558" i="2"/>
  <c r="W3559" i="2"/>
  <c r="W3560" i="2"/>
  <c r="W3561" i="2"/>
  <c r="W3562" i="2"/>
  <c r="W3563" i="2"/>
  <c r="W3564" i="2"/>
  <c r="W3565" i="2"/>
  <c r="W3566" i="2"/>
  <c r="W3567" i="2"/>
  <c r="W3568" i="2"/>
  <c r="W3569" i="2"/>
  <c r="W3570" i="2"/>
  <c r="W3571" i="2"/>
  <c r="W3572" i="2"/>
  <c r="W3573" i="2"/>
  <c r="W3574" i="2"/>
  <c r="W3575" i="2"/>
  <c r="W3576" i="2"/>
  <c r="W3577" i="2"/>
  <c r="W3578" i="2"/>
  <c r="W3579" i="2"/>
  <c r="W3580" i="2"/>
  <c r="W3581" i="2"/>
  <c r="W3582" i="2"/>
  <c r="W3583" i="2"/>
  <c r="W3584" i="2"/>
  <c r="W3585" i="2"/>
  <c r="W3586" i="2"/>
  <c r="W3587" i="2"/>
  <c r="W3588" i="2"/>
  <c r="W3589" i="2"/>
  <c r="W3590" i="2"/>
  <c r="W3591" i="2"/>
  <c r="W3592" i="2"/>
  <c r="W3593" i="2"/>
  <c r="W3594" i="2"/>
  <c r="W3595" i="2"/>
  <c r="W3596" i="2"/>
  <c r="W3597" i="2"/>
  <c r="W3598" i="2"/>
  <c r="W3599" i="2"/>
  <c r="W3600" i="2"/>
  <c r="W3601" i="2"/>
  <c r="W3602" i="2"/>
  <c r="W3603" i="2"/>
  <c r="W3604" i="2"/>
  <c r="W3605" i="2"/>
  <c r="W3606" i="2"/>
  <c r="W3607" i="2"/>
  <c r="W3608" i="2"/>
  <c r="W3609" i="2"/>
  <c r="W3610" i="2"/>
  <c r="W3611" i="2"/>
  <c r="W3612" i="2"/>
  <c r="W3613" i="2"/>
  <c r="W3614" i="2"/>
  <c r="W3615" i="2"/>
  <c r="W3616" i="2"/>
  <c r="W3617" i="2"/>
  <c r="W3618" i="2"/>
  <c r="W3619" i="2"/>
  <c r="W3620" i="2"/>
  <c r="W3621" i="2"/>
  <c r="W3622" i="2"/>
  <c r="W3623" i="2"/>
  <c r="W3624" i="2"/>
  <c r="W3625" i="2"/>
  <c r="W3626" i="2"/>
  <c r="W3627" i="2"/>
  <c r="W3628" i="2"/>
  <c r="W3629" i="2"/>
  <c r="W3630" i="2"/>
  <c r="W3631" i="2"/>
  <c r="W3632" i="2"/>
  <c r="W3633" i="2"/>
  <c r="W3634" i="2"/>
  <c r="W3635" i="2"/>
  <c r="W3636" i="2"/>
  <c r="W3637" i="2"/>
  <c r="W3638" i="2"/>
  <c r="W3639" i="2"/>
  <c r="W3640" i="2"/>
  <c r="W3641" i="2"/>
  <c r="W3642" i="2"/>
  <c r="W3643" i="2"/>
  <c r="W3644" i="2"/>
  <c r="W3645" i="2"/>
  <c r="W3646" i="2"/>
  <c r="W3647" i="2"/>
  <c r="W3648" i="2"/>
  <c r="W3649" i="2"/>
  <c r="W3650" i="2"/>
  <c r="W3651" i="2"/>
  <c r="W3652" i="2"/>
  <c r="W3653" i="2"/>
  <c r="W3654" i="2"/>
  <c r="W3655" i="2"/>
  <c r="W3656" i="2"/>
  <c r="W3657" i="2"/>
  <c r="W3658" i="2"/>
  <c r="W3659" i="2"/>
  <c r="W3660" i="2"/>
  <c r="W3661" i="2"/>
  <c r="W3662" i="2"/>
  <c r="W3663" i="2"/>
  <c r="W3664" i="2"/>
  <c r="W3665" i="2"/>
  <c r="W3666" i="2"/>
  <c r="W3667" i="2"/>
  <c r="W3668" i="2"/>
  <c r="W3669" i="2"/>
  <c r="W3670" i="2"/>
  <c r="W3671" i="2"/>
  <c r="W3672" i="2"/>
  <c r="W3673" i="2"/>
  <c r="W3674" i="2"/>
  <c r="W3675" i="2"/>
  <c r="W3676" i="2"/>
  <c r="W3677" i="2"/>
  <c r="W3678" i="2"/>
  <c r="W3679" i="2"/>
  <c r="W3680" i="2"/>
  <c r="W3681" i="2"/>
  <c r="W3682" i="2"/>
  <c r="W3683" i="2"/>
  <c r="W3684" i="2"/>
  <c r="W3685" i="2"/>
  <c r="W3686" i="2"/>
  <c r="W3687" i="2"/>
  <c r="W3688" i="2"/>
  <c r="W3689" i="2"/>
  <c r="W3690" i="2"/>
  <c r="W3691" i="2"/>
  <c r="W3692" i="2"/>
  <c r="W3693" i="2"/>
  <c r="W3694" i="2"/>
  <c r="W3695" i="2"/>
  <c r="W3696" i="2"/>
  <c r="W3697" i="2"/>
  <c r="W3698" i="2"/>
  <c r="W3699" i="2"/>
  <c r="W3700" i="2"/>
  <c r="W3701" i="2"/>
  <c r="W3702" i="2"/>
  <c r="W3703" i="2"/>
  <c r="W3704" i="2"/>
  <c r="W3705" i="2"/>
  <c r="W3706" i="2"/>
  <c r="W3707" i="2"/>
  <c r="W3708" i="2"/>
  <c r="W3709" i="2"/>
  <c r="W3710" i="2"/>
  <c r="W3711" i="2"/>
  <c r="W3712" i="2"/>
  <c r="W3713" i="2"/>
  <c r="W3714" i="2"/>
  <c r="W3715" i="2"/>
  <c r="W3716" i="2"/>
  <c r="W3717" i="2"/>
  <c r="W3718" i="2"/>
  <c r="W3719" i="2"/>
  <c r="W3720" i="2"/>
  <c r="W3721" i="2"/>
  <c r="W3722" i="2"/>
  <c r="W3723" i="2"/>
  <c r="W3724" i="2"/>
  <c r="W3725" i="2"/>
  <c r="W3726" i="2"/>
  <c r="W3727" i="2"/>
  <c r="W3728" i="2"/>
  <c r="W3729" i="2"/>
  <c r="W3730" i="2"/>
  <c r="W3731" i="2"/>
  <c r="W3732" i="2"/>
  <c r="W3733" i="2"/>
  <c r="W3734" i="2"/>
  <c r="W3735" i="2"/>
  <c r="W3736" i="2"/>
  <c r="W3737" i="2"/>
  <c r="W3738" i="2"/>
  <c r="W3739" i="2"/>
  <c r="W3740" i="2"/>
  <c r="W3741" i="2"/>
  <c r="W3742" i="2"/>
  <c r="W3743" i="2"/>
  <c r="W3744" i="2"/>
  <c r="W3745" i="2"/>
  <c r="W3746" i="2"/>
  <c r="W3747" i="2"/>
  <c r="W3748" i="2"/>
  <c r="W3749" i="2"/>
  <c r="W3750" i="2"/>
  <c r="W3751" i="2"/>
  <c r="W3752" i="2"/>
  <c r="W3753" i="2"/>
  <c r="W3754" i="2"/>
  <c r="W3755" i="2"/>
  <c r="W3756" i="2"/>
  <c r="W3757" i="2"/>
  <c r="W3758" i="2"/>
  <c r="W3759" i="2"/>
  <c r="W3760" i="2"/>
  <c r="W3761" i="2"/>
  <c r="W3762" i="2"/>
  <c r="W3763" i="2"/>
  <c r="W3764" i="2"/>
  <c r="W3765" i="2"/>
  <c r="W3766" i="2"/>
  <c r="W3767" i="2"/>
  <c r="W3768" i="2"/>
  <c r="W3769" i="2"/>
  <c r="W3770" i="2"/>
  <c r="W3771" i="2"/>
  <c r="W3772" i="2"/>
  <c r="W3773" i="2"/>
  <c r="W3774" i="2"/>
  <c r="W3775" i="2"/>
  <c r="W3776" i="2"/>
  <c r="W3777" i="2"/>
  <c r="W3778" i="2"/>
  <c r="W3779" i="2"/>
  <c r="W3780" i="2"/>
  <c r="W3781" i="2"/>
  <c r="W3782" i="2"/>
  <c r="W3783" i="2"/>
  <c r="W3784" i="2"/>
  <c r="W3785" i="2"/>
  <c r="W3786" i="2"/>
  <c r="W3787" i="2"/>
  <c r="W3788" i="2"/>
  <c r="W3789" i="2"/>
  <c r="W3790" i="2"/>
  <c r="W3791" i="2"/>
  <c r="W3792" i="2"/>
  <c r="W3793" i="2"/>
  <c r="W3794" i="2"/>
  <c r="W3795" i="2"/>
  <c r="W3796" i="2"/>
  <c r="W3797" i="2"/>
  <c r="W3798" i="2"/>
  <c r="W3799" i="2"/>
  <c r="W3800" i="2"/>
  <c r="W3801" i="2"/>
  <c r="W3802" i="2"/>
  <c r="W3803" i="2"/>
  <c r="W3804" i="2"/>
  <c r="W3805" i="2"/>
  <c r="W3806" i="2"/>
  <c r="W3807" i="2"/>
  <c r="W3808" i="2"/>
  <c r="W3809" i="2"/>
  <c r="W3810" i="2"/>
  <c r="W3811" i="2"/>
  <c r="W3812" i="2"/>
  <c r="W3813" i="2"/>
  <c r="W3814" i="2"/>
  <c r="W3815" i="2"/>
  <c r="W3816" i="2"/>
  <c r="W3817" i="2"/>
  <c r="W3818" i="2"/>
  <c r="W3819" i="2"/>
  <c r="W3820" i="2"/>
  <c r="W3821" i="2"/>
  <c r="W3822" i="2"/>
  <c r="W3823" i="2"/>
  <c r="W3824" i="2"/>
  <c r="W3825" i="2"/>
  <c r="W3826" i="2"/>
  <c r="W3827" i="2"/>
  <c r="W3828" i="2"/>
  <c r="W3829" i="2"/>
  <c r="W3830" i="2"/>
  <c r="W3831" i="2"/>
  <c r="W3832" i="2"/>
  <c r="W3833" i="2"/>
  <c r="W3834" i="2"/>
  <c r="W3835" i="2"/>
  <c r="W3836" i="2"/>
  <c r="W3837" i="2"/>
  <c r="W3838" i="2"/>
  <c r="W3839" i="2"/>
  <c r="W3840" i="2"/>
  <c r="W3841" i="2"/>
  <c r="W3842" i="2"/>
  <c r="W3843" i="2"/>
  <c r="W3844" i="2"/>
  <c r="W3845" i="2"/>
  <c r="W3846" i="2"/>
  <c r="W3847" i="2"/>
  <c r="W3848" i="2"/>
  <c r="W3849" i="2"/>
  <c r="W3850" i="2"/>
  <c r="W3851" i="2"/>
  <c r="W3852" i="2"/>
  <c r="W3853" i="2"/>
  <c r="W3854" i="2"/>
  <c r="W3855" i="2"/>
  <c r="W3856" i="2"/>
  <c r="W3857" i="2"/>
  <c r="W3858" i="2"/>
  <c r="W3859" i="2"/>
  <c r="W3860" i="2"/>
  <c r="W3861" i="2"/>
  <c r="W3862" i="2"/>
  <c r="W3863" i="2"/>
  <c r="W3864" i="2"/>
  <c r="W3865" i="2"/>
  <c r="W3866" i="2"/>
  <c r="W3867" i="2"/>
  <c r="W3868" i="2"/>
  <c r="W3869" i="2"/>
  <c r="W3870" i="2"/>
  <c r="W3871" i="2"/>
  <c r="W3872" i="2"/>
  <c r="W3873" i="2"/>
  <c r="W3874" i="2"/>
  <c r="W3875" i="2"/>
  <c r="W3876" i="2"/>
  <c r="W3877" i="2"/>
  <c r="W3878" i="2"/>
  <c r="W3879" i="2"/>
  <c r="W3880" i="2"/>
  <c r="W3881" i="2"/>
  <c r="W3882" i="2"/>
  <c r="W3883" i="2"/>
  <c r="W3884" i="2"/>
  <c r="W3885" i="2"/>
  <c r="W3886" i="2"/>
  <c r="W3887" i="2"/>
  <c r="W3888" i="2"/>
  <c r="W3889" i="2"/>
  <c r="W3890" i="2"/>
  <c r="W3891" i="2"/>
  <c r="W3892" i="2"/>
  <c r="W3893" i="2"/>
  <c r="W3894" i="2"/>
  <c r="W3895" i="2"/>
  <c r="W3896" i="2"/>
  <c r="W3897" i="2"/>
  <c r="W3898" i="2"/>
  <c r="W3899" i="2"/>
  <c r="W3900" i="2"/>
  <c r="W3901" i="2"/>
  <c r="W3902" i="2"/>
  <c r="W3903" i="2"/>
  <c r="W3904" i="2"/>
  <c r="W3905" i="2"/>
  <c r="W3906" i="2"/>
  <c r="W3907" i="2"/>
  <c r="W3908" i="2"/>
  <c r="W3909" i="2"/>
  <c r="W3910" i="2"/>
  <c r="W3911" i="2"/>
  <c r="W3912" i="2"/>
  <c r="W3913" i="2"/>
  <c r="W3914" i="2"/>
  <c r="W3915" i="2"/>
  <c r="W3916" i="2"/>
  <c r="W3917" i="2"/>
  <c r="W3918" i="2"/>
  <c r="W3919" i="2"/>
  <c r="W3920" i="2"/>
  <c r="W3921" i="2"/>
  <c r="W3922" i="2"/>
  <c r="W3923" i="2"/>
  <c r="W3924" i="2"/>
  <c r="W3925" i="2"/>
  <c r="W3926" i="2"/>
  <c r="W3927" i="2"/>
  <c r="W3928" i="2"/>
  <c r="W3929" i="2"/>
  <c r="W3930" i="2"/>
  <c r="W3931" i="2"/>
  <c r="W3932" i="2"/>
  <c r="W3933" i="2"/>
  <c r="W3934" i="2"/>
  <c r="W3935" i="2"/>
  <c r="W3936" i="2"/>
  <c r="W3937" i="2"/>
  <c r="W3938" i="2"/>
  <c r="W3939" i="2"/>
  <c r="W3940" i="2"/>
  <c r="W3941" i="2"/>
  <c r="W3942" i="2"/>
  <c r="W3943" i="2"/>
  <c r="W3944" i="2"/>
  <c r="W3945" i="2"/>
  <c r="W3946" i="2"/>
  <c r="W3947" i="2"/>
  <c r="W3948" i="2"/>
  <c r="W3949" i="2"/>
  <c r="W3950" i="2"/>
  <c r="W3951" i="2"/>
  <c r="W3952" i="2"/>
  <c r="W3953" i="2"/>
  <c r="W3954" i="2"/>
  <c r="W3955" i="2"/>
  <c r="W3956" i="2"/>
  <c r="W3957" i="2"/>
  <c r="W3958" i="2"/>
  <c r="W3959" i="2"/>
  <c r="W3960" i="2"/>
  <c r="W3961" i="2"/>
  <c r="W3962" i="2"/>
  <c r="W3963" i="2"/>
  <c r="W3964" i="2"/>
  <c r="W3965" i="2"/>
  <c r="W3966" i="2"/>
  <c r="W3967" i="2"/>
  <c r="W3968" i="2"/>
  <c r="W3969" i="2"/>
  <c r="W3970" i="2"/>
  <c r="W3971" i="2"/>
  <c r="W3972" i="2"/>
  <c r="W3973" i="2"/>
  <c r="W3974" i="2"/>
  <c r="W3975" i="2"/>
  <c r="W3976" i="2"/>
  <c r="W3977" i="2"/>
  <c r="W3978" i="2"/>
  <c r="W3979" i="2"/>
  <c r="W3980" i="2"/>
  <c r="W3981" i="2"/>
  <c r="W3982" i="2"/>
  <c r="W3983" i="2"/>
  <c r="W3984" i="2"/>
  <c r="W3985" i="2"/>
  <c r="W3986" i="2"/>
  <c r="W3987" i="2"/>
  <c r="W3988" i="2"/>
  <c r="W3989" i="2"/>
  <c r="W3990" i="2"/>
  <c r="W3991" i="2"/>
  <c r="W3992" i="2"/>
  <c r="W3993" i="2"/>
  <c r="W3994" i="2"/>
  <c r="W3995" i="2"/>
  <c r="W3996" i="2"/>
  <c r="W3997" i="2"/>
  <c r="W3998" i="2"/>
  <c r="W3999" i="2"/>
  <c r="W4000" i="2"/>
  <c r="W4001" i="2"/>
  <c r="W4002" i="2"/>
  <c r="W4003" i="2"/>
  <c r="W4004" i="2"/>
  <c r="W4005" i="2"/>
  <c r="W4006" i="2"/>
  <c r="W4007" i="2"/>
  <c r="W4008" i="2"/>
  <c r="W4009" i="2"/>
  <c r="W4010" i="2"/>
  <c r="W4011" i="2"/>
  <c r="W4012" i="2"/>
  <c r="W4013" i="2"/>
  <c r="W4014" i="2"/>
  <c r="W4015" i="2"/>
  <c r="W4016" i="2"/>
  <c r="W4017" i="2"/>
  <c r="W4018" i="2"/>
  <c r="W4019" i="2"/>
  <c r="W4020" i="2"/>
  <c r="W4021" i="2"/>
  <c r="W4022" i="2"/>
  <c r="W4023" i="2"/>
  <c r="W4024" i="2"/>
  <c r="W4025" i="2"/>
  <c r="W4026" i="2"/>
  <c r="W4027" i="2"/>
  <c r="W4028" i="2"/>
  <c r="W4029" i="2"/>
  <c r="W4030" i="2"/>
  <c r="W4031" i="2"/>
  <c r="W4032" i="2"/>
  <c r="W4033" i="2"/>
  <c r="W4034" i="2"/>
  <c r="W4035" i="2"/>
  <c r="W4036" i="2"/>
  <c r="W4037" i="2"/>
  <c r="W4038" i="2"/>
  <c r="W4039" i="2"/>
  <c r="W4040" i="2"/>
  <c r="W4041" i="2"/>
  <c r="W4042" i="2"/>
  <c r="W4043" i="2"/>
  <c r="W4044" i="2"/>
  <c r="W4045" i="2"/>
  <c r="W4046" i="2"/>
  <c r="W4047" i="2"/>
  <c r="W4048" i="2"/>
  <c r="W4049" i="2"/>
  <c r="W4050" i="2"/>
  <c r="W4051" i="2"/>
  <c r="W4052" i="2"/>
  <c r="W4053" i="2"/>
  <c r="W4054" i="2"/>
  <c r="W4055" i="2"/>
  <c r="W4056" i="2"/>
  <c r="W4057" i="2"/>
  <c r="W4058" i="2"/>
  <c r="W4059" i="2"/>
  <c r="W4060" i="2"/>
  <c r="W4061" i="2"/>
  <c r="W4062" i="2"/>
  <c r="W4063" i="2"/>
  <c r="W4064" i="2"/>
  <c r="W4065" i="2"/>
  <c r="W4066" i="2"/>
  <c r="W4067" i="2"/>
  <c r="W4068" i="2"/>
  <c r="W4069" i="2"/>
  <c r="W4070" i="2"/>
  <c r="W4071" i="2"/>
  <c r="W4072" i="2"/>
  <c r="W4073" i="2"/>
  <c r="W4074" i="2"/>
  <c r="W4075" i="2"/>
  <c r="W4076" i="2"/>
  <c r="W4077" i="2"/>
  <c r="W4078" i="2"/>
  <c r="W4079" i="2"/>
  <c r="W4080" i="2"/>
  <c r="W4081" i="2"/>
  <c r="W4082" i="2"/>
  <c r="W4083" i="2"/>
  <c r="W4084" i="2"/>
  <c r="W4085" i="2"/>
  <c r="W4086" i="2"/>
  <c r="W4087" i="2"/>
  <c r="W4088" i="2"/>
  <c r="W4089" i="2"/>
  <c r="W4090" i="2"/>
  <c r="W4091" i="2"/>
  <c r="W4092" i="2"/>
  <c r="W4093" i="2"/>
  <c r="W4094" i="2"/>
  <c r="W4095" i="2"/>
  <c r="W4096" i="2"/>
  <c r="W4097" i="2"/>
  <c r="W4098" i="2"/>
  <c r="W4099" i="2"/>
  <c r="W4100" i="2"/>
  <c r="W4101" i="2"/>
  <c r="W4102" i="2"/>
  <c r="W4103" i="2"/>
  <c r="W4104" i="2"/>
  <c r="W4105" i="2"/>
  <c r="W4106" i="2"/>
  <c r="W4107" i="2"/>
  <c r="W4108" i="2"/>
  <c r="W4109" i="2"/>
  <c r="W4110" i="2"/>
  <c r="W4111" i="2"/>
  <c r="W4112" i="2"/>
  <c r="W4113" i="2"/>
  <c r="W4114" i="2"/>
  <c r="W4115" i="2"/>
  <c r="W4116" i="2"/>
  <c r="W4117" i="2"/>
  <c r="W4118" i="2"/>
  <c r="W4119" i="2"/>
  <c r="W4120" i="2"/>
  <c r="W4121" i="2"/>
  <c r="W4122" i="2"/>
  <c r="W4123" i="2"/>
  <c r="W4124" i="2"/>
  <c r="W4125" i="2"/>
  <c r="W4126" i="2"/>
  <c r="W4127" i="2"/>
  <c r="W4128" i="2"/>
  <c r="W4129" i="2"/>
  <c r="W4130" i="2"/>
  <c r="W4131" i="2"/>
  <c r="W4132" i="2"/>
  <c r="W4133" i="2"/>
  <c r="W4134" i="2"/>
  <c r="W4135" i="2"/>
  <c r="W4136" i="2"/>
  <c r="W4137" i="2"/>
  <c r="W4138" i="2"/>
  <c r="W4139" i="2"/>
  <c r="W4140" i="2"/>
  <c r="W4141" i="2"/>
  <c r="W4142" i="2"/>
  <c r="W4143" i="2"/>
  <c r="W4144" i="2"/>
  <c r="W4145" i="2"/>
  <c r="W4146" i="2"/>
  <c r="W4147" i="2"/>
  <c r="W4148" i="2"/>
  <c r="W4149" i="2"/>
  <c r="W4150" i="2"/>
  <c r="W4151" i="2"/>
  <c r="W4152" i="2"/>
  <c r="W4153" i="2"/>
  <c r="W4154" i="2"/>
  <c r="W4155" i="2"/>
  <c r="W4156" i="2"/>
  <c r="W4157" i="2"/>
  <c r="W4158" i="2"/>
  <c r="W4159" i="2"/>
  <c r="W4160" i="2"/>
  <c r="W4161" i="2"/>
  <c r="W4162" i="2"/>
  <c r="W4163" i="2"/>
  <c r="W4164" i="2"/>
  <c r="W4165" i="2"/>
  <c r="W4166" i="2"/>
  <c r="W4167" i="2"/>
  <c r="W4168" i="2"/>
  <c r="W4169" i="2"/>
  <c r="W4170" i="2"/>
  <c r="W4171" i="2"/>
  <c r="W4172" i="2"/>
  <c r="W4173" i="2"/>
  <c r="W4174" i="2"/>
  <c r="W4175" i="2"/>
  <c r="W4176" i="2"/>
  <c r="W4177" i="2"/>
  <c r="W4178" i="2"/>
  <c r="W4179" i="2"/>
  <c r="W4180" i="2"/>
  <c r="W4181" i="2"/>
  <c r="W4182" i="2"/>
  <c r="W4183" i="2"/>
  <c r="W4184" i="2"/>
  <c r="W4185" i="2"/>
  <c r="W4186" i="2"/>
  <c r="W4187" i="2"/>
  <c r="W4188" i="2"/>
  <c r="W4189" i="2"/>
  <c r="W4190" i="2"/>
  <c r="W4191" i="2"/>
  <c r="W4192" i="2"/>
  <c r="W4193" i="2"/>
  <c r="W4194" i="2"/>
  <c r="W4195" i="2"/>
  <c r="W4196" i="2"/>
  <c r="W4197" i="2"/>
  <c r="W4198" i="2"/>
  <c r="W4199" i="2"/>
  <c r="W4200" i="2"/>
  <c r="W4201" i="2"/>
  <c r="W4202" i="2"/>
  <c r="W4203" i="2"/>
  <c r="W4204" i="2"/>
  <c r="W4205" i="2"/>
  <c r="W4206" i="2"/>
  <c r="W4207" i="2"/>
  <c r="W4208" i="2"/>
  <c r="W4209" i="2"/>
  <c r="W4210" i="2"/>
  <c r="W4211" i="2"/>
  <c r="W4212" i="2"/>
  <c r="W4213" i="2"/>
  <c r="W4214" i="2"/>
  <c r="W4215" i="2"/>
  <c r="W4216" i="2"/>
  <c r="W4217" i="2"/>
  <c r="W4218" i="2"/>
  <c r="W4219" i="2"/>
  <c r="W4220" i="2"/>
  <c r="W4221" i="2"/>
  <c r="W4222" i="2"/>
  <c r="W4223" i="2"/>
  <c r="W4224" i="2"/>
  <c r="W4225" i="2"/>
  <c r="W4226" i="2"/>
  <c r="W4227" i="2"/>
  <c r="W4228" i="2"/>
  <c r="W4229" i="2"/>
  <c r="W4230" i="2"/>
  <c r="W4231" i="2"/>
  <c r="W4232" i="2"/>
  <c r="W4233" i="2"/>
  <c r="W4234" i="2"/>
  <c r="W4235" i="2"/>
  <c r="W4236" i="2"/>
  <c r="W4237" i="2"/>
  <c r="W4238" i="2"/>
  <c r="W4239" i="2"/>
  <c r="W4240" i="2"/>
  <c r="W4241" i="2"/>
  <c r="W4242" i="2"/>
  <c r="W4243" i="2"/>
  <c r="W4244" i="2"/>
  <c r="W4245" i="2"/>
  <c r="W4246" i="2"/>
  <c r="W4247" i="2"/>
  <c r="W4248" i="2"/>
  <c r="W4249" i="2"/>
  <c r="W4250" i="2"/>
  <c r="W4251" i="2"/>
  <c r="W4252" i="2"/>
  <c r="W4253" i="2"/>
  <c r="W4254" i="2"/>
  <c r="W4255" i="2"/>
  <c r="W4256" i="2"/>
  <c r="W4257" i="2"/>
  <c r="W4258" i="2"/>
  <c r="W4259" i="2"/>
  <c r="W4260" i="2"/>
  <c r="W4261" i="2"/>
  <c r="W4262" i="2"/>
  <c r="W4263" i="2"/>
  <c r="W4264" i="2"/>
  <c r="W4265" i="2"/>
  <c r="W4266" i="2"/>
  <c r="W4267" i="2"/>
  <c r="W4268" i="2"/>
  <c r="W4269" i="2"/>
  <c r="W4270" i="2"/>
  <c r="W4271" i="2"/>
  <c r="W4272" i="2"/>
  <c r="W4273" i="2"/>
  <c r="W4274" i="2"/>
  <c r="W4275" i="2"/>
  <c r="W4276" i="2"/>
  <c r="W4277" i="2"/>
  <c r="W4278" i="2"/>
  <c r="W4279" i="2"/>
  <c r="W4280" i="2"/>
  <c r="W4281" i="2"/>
  <c r="W4282" i="2"/>
  <c r="W4283" i="2"/>
  <c r="W4284" i="2"/>
  <c r="W4285" i="2"/>
  <c r="W4286" i="2"/>
  <c r="W4287" i="2"/>
  <c r="W4288" i="2"/>
  <c r="W4289" i="2"/>
  <c r="W4290" i="2"/>
  <c r="W4291" i="2"/>
  <c r="W4292" i="2"/>
  <c r="W4293" i="2"/>
  <c r="W4294" i="2"/>
  <c r="W4295" i="2"/>
  <c r="W4296" i="2"/>
  <c r="W4297" i="2"/>
  <c r="W4298" i="2"/>
  <c r="W4299" i="2"/>
  <c r="W4300" i="2"/>
  <c r="W4301" i="2"/>
  <c r="W4302" i="2"/>
  <c r="W4303" i="2"/>
  <c r="W4304" i="2"/>
  <c r="W4305" i="2"/>
  <c r="W4306" i="2"/>
  <c r="W4307" i="2"/>
  <c r="W4308" i="2"/>
  <c r="W4309" i="2"/>
  <c r="W4310" i="2"/>
  <c r="W4311" i="2"/>
  <c r="W4312" i="2"/>
  <c r="W4313" i="2"/>
  <c r="W4314" i="2"/>
  <c r="W4315" i="2"/>
  <c r="W4316" i="2"/>
  <c r="W4317" i="2"/>
  <c r="W4318" i="2"/>
  <c r="W4319" i="2"/>
  <c r="W4320" i="2"/>
  <c r="W4321" i="2"/>
  <c r="W4322" i="2"/>
  <c r="W4323" i="2"/>
  <c r="W4324" i="2"/>
  <c r="W4325" i="2"/>
  <c r="W4326" i="2"/>
  <c r="W4327" i="2"/>
  <c r="W4328" i="2"/>
  <c r="W4329" i="2"/>
  <c r="W4330" i="2"/>
  <c r="W4331" i="2"/>
  <c r="W4332" i="2"/>
  <c r="W4333" i="2"/>
  <c r="W4334" i="2"/>
  <c r="W4335" i="2"/>
  <c r="W4336" i="2"/>
  <c r="W4337" i="2"/>
  <c r="W4338" i="2"/>
  <c r="W4339" i="2"/>
  <c r="W4340" i="2"/>
  <c r="W4341" i="2"/>
  <c r="W4342" i="2"/>
  <c r="W4343" i="2"/>
  <c r="W4344" i="2"/>
  <c r="W4345" i="2"/>
  <c r="W4346" i="2"/>
  <c r="W4347" i="2"/>
  <c r="W4348" i="2"/>
  <c r="W4349" i="2"/>
  <c r="W4350" i="2"/>
  <c r="W4351" i="2"/>
  <c r="W4352" i="2"/>
  <c r="W4353" i="2"/>
  <c r="W4354" i="2"/>
  <c r="W4355" i="2"/>
  <c r="W4356" i="2"/>
  <c r="W4357" i="2"/>
  <c r="W4358" i="2"/>
  <c r="W4359" i="2"/>
  <c r="W4360" i="2"/>
  <c r="W4361" i="2"/>
  <c r="W4362" i="2"/>
  <c r="W4363" i="2"/>
  <c r="W4364" i="2"/>
  <c r="W4365" i="2"/>
  <c r="W4366" i="2"/>
  <c r="W4367" i="2"/>
  <c r="W4368" i="2"/>
  <c r="W4369" i="2"/>
  <c r="W4370" i="2"/>
  <c r="W4371" i="2"/>
  <c r="W4372" i="2"/>
  <c r="W4373" i="2"/>
  <c r="W4374" i="2"/>
  <c r="W4375" i="2"/>
  <c r="W4376" i="2"/>
  <c r="W4377" i="2"/>
  <c r="W4378" i="2"/>
  <c r="W4379" i="2"/>
  <c r="W4380" i="2"/>
  <c r="W4381" i="2"/>
  <c r="W4382" i="2"/>
  <c r="W4383" i="2"/>
  <c r="W4384" i="2"/>
  <c r="W4385" i="2"/>
  <c r="W4386" i="2"/>
  <c r="W4387" i="2"/>
  <c r="W4388" i="2"/>
  <c r="W4389" i="2"/>
  <c r="W4390" i="2"/>
  <c r="W4391" i="2"/>
  <c r="W4392" i="2"/>
  <c r="W4393" i="2"/>
  <c r="W4394" i="2"/>
  <c r="W4395" i="2"/>
  <c r="W4396" i="2"/>
  <c r="W4397" i="2"/>
  <c r="W4398" i="2"/>
  <c r="W4399" i="2"/>
  <c r="W4400" i="2"/>
  <c r="W4401" i="2"/>
  <c r="W4402" i="2"/>
  <c r="W4403" i="2"/>
  <c r="W4404" i="2"/>
  <c r="W4405" i="2"/>
  <c r="W4406" i="2"/>
  <c r="W4407" i="2"/>
  <c r="W4408" i="2"/>
  <c r="W4409" i="2"/>
  <c r="W4410" i="2"/>
  <c r="W4411" i="2"/>
  <c r="W4412" i="2"/>
  <c r="W4413" i="2"/>
  <c r="W4414" i="2"/>
  <c r="W4415" i="2"/>
  <c r="W4416" i="2"/>
  <c r="W4417" i="2"/>
  <c r="W4418" i="2"/>
  <c r="W4419" i="2"/>
  <c r="W4420" i="2"/>
  <c r="W4421" i="2"/>
  <c r="W4422" i="2"/>
  <c r="W4423" i="2"/>
  <c r="W4424" i="2"/>
  <c r="W4425" i="2"/>
  <c r="W4426" i="2"/>
  <c r="W4427" i="2"/>
  <c r="W4428" i="2"/>
  <c r="W4429" i="2"/>
  <c r="W4430" i="2"/>
  <c r="W4431" i="2"/>
  <c r="W4432" i="2"/>
  <c r="W4433" i="2"/>
  <c r="W4434" i="2"/>
  <c r="W4435" i="2"/>
  <c r="W4436" i="2"/>
  <c r="W4437" i="2"/>
  <c r="W4438" i="2"/>
  <c r="W4439" i="2"/>
  <c r="W4440" i="2"/>
  <c r="W4441" i="2"/>
  <c r="W4442" i="2"/>
  <c r="W4443" i="2"/>
  <c r="W4444" i="2"/>
  <c r="W4445" i="2"/>
  <c r="W4446" i="2"/>
  <c r="W4447" i="2"/>
  <c r="W4448" i="2"/>
  <c r="W4449" i="2"/>
  <c r="W4450" i="2"/>
  <c r="W4451" i="2"/>
  <c r="W4452" i="2"/>
  <c r="W4453" i="2"/>
  <c r="W4454" i="2"/>
  <c r="W4455" i="2"/>
  <c r="W4456" i="2"/>
  <c r="W4457" i="2"/>
  <c r="W4458" i="2"/>
  <c r="W4459" i="2"/>
  <c r="W4460" i="2"/>
  <c r="W4461" i="2"/>
  <c r="W4462" i="2"/>
  <c r="W4463" i="2"/>
  <c r="W4464" i="2"/>
  <c r="W4465" i="2"/>
  <c r="W4466" i="2"/>
  <c r="W4467" i="2"/>
  <c r="W4468" i="2"/>
  <c r="W4469" i="2"/>
  <c r="W4470" i="2"/>
  <c r="W4471" i="2"/>
  <c r="W4472" i="2"/>
  <c r="W4473" i="2"/>
  <c r="W4474" i="2"/>
  <c r="W4475" i="2"/>
  <c r="W4476" i="2"/>
  <c r="W4477" i="2"/>
  <c r="W4478" i="2"/>
  <c r="W4479" i="2"/>
  <c r="W4480" i="2"/>
  <c r="W4481" i="2"/>
  <c r="W4482" i="2"/>
  <c r="W4483" i="2"/>
  <c r="W4484" i="2"/>
  <c r="W4485" i="2"/>
  <c r="W4486" i="2"/>
  <c r="W4487" i="2"/>
  <c r="W4488" i="2"/>
  <c r="W4489" i="2"/>
  <c r="W4490" i="2"/>
  <c r="W4491" i="2"/>
  <c r="W4492" i="2"/>
  <c r="W4493" i="2"/>
  <c r="W4494" i="2"/>
  <c r="W4495" i="2"/>
  <c r="W4496" i="2"/>
  <c r="W4497" i="2"/>
  <c r="W4498" i="2"/>
  <c r="W4499" i="2"/>
  <c r="W4500" i="2"/>
  <c r="W4501" i="2"/>
  <c r="W4502" i="2"/>
  <c r="W4503" i="2"/>
  <c r="W4504" i="2"/>
  <c r="W4505" i="2"/>
  <c r="W4506" i="2"/>
  <c r="W4507" i="2"/>
  <c r="W4508" i="2"/>
  <c r="W4509" i="2"/>
  <c r="W4510" i="2"/>
  <c r="W4511" i="2"/>
  <c r="W4512" i="2"/>
  <c r="W4513" i="2"/>
  <c r="W4514" i="2"/>
  <c r="W4515" i="2"/>
  <c r="W4516" i="2"/>
  <c r="W4517" i="2"/>
  <c r="W4518" i="2"/>
  <c r="W4519" i="2"/>
  <c r="W4520" i="2"/>
  <c r="W4521" i="2"/>
  <c r="W4522" i="2"/>
  <c r="W4523" i="2"/>
  <c r="W4524" i="2"/>
  <c r="W4525" i="2"/>
  <c r="W4526" i="2"/>
  <c r="W4527" i="2"/>
  <c r="W4528" i="2"/>
  <c r="W4529" i="2"/>
  <c r="W4530" i="2"/>
  <c r="W4531" i="2"/>
  <c r="W4532" i="2"/>
  <c r="W4533" i="2"/>
  <c r="W4534" i="2"/>
  <c r="W4535" i="2"/>
  <c r="W4536" i="2"/>
  <c r="W4537" i="2"/>
  <c r="W4538" i="2"/>
  <c r="W4539" i="2"/>
  <c r="W4540" i="2"/>
  <c r="W4541" i="2"/>
  <c r="W4542" i="2"/>
  <c r="W4543" i="2"/>
  <c r="W4544" i="2"/>
  <c r="W4545" i="2"/>
  <c r="W4546" i="2"/>
  <c r="W4547" i="2"/>
  <c r="W4548" i="2"/>
  <c r="W4549" i="2"/>
  <c r="W4550" i="2"/>
  <c r="W4551" i="2"/>
  <c r="W4552" i="2"/>
  <c r="W4553" i="2"/>
  <c r="W4554" i="2"/>
  <c r="W4555" i="2"/>
  <c r="W4556" i="2"/>
  <c r="W4557" i="2"/>
  <c r="W4558" i="2"/>
  <c r="W4559" i="2"/>
  <c r="W4560" i="2"/>
  <c r="W4561" i="2"/>
  <c r="W4562" i="2"/>
  <c r="W4563" i="2"/>
  <c r="W4564" i="2"/>
  <c r="W4565" i="2"/>
  <c r="W4566" i="2"/>
  <c r="W4567" i="2"/>
  <c r="W4568" i="2"/>
  <c r="W4569" i="2"/>
  <c r="W4570" i="2"/>
  <c r="W4571" i="2"/>
  <c r="W4572" i="2"/>
  <c r="W4573" i="2"/>
  <c r="W4574" i="2"/>
  <c r="W4575" i="2"/>
  <c r="W4576" i="2"/>
  <c r="W4577" i="2"/>
  <c r="W4578" i="2"/>
  <c r="W4579" i="2"/>
  <c r="W4580" i="2"/>
  <c r="W4581" i="2"/>
  <c r="W4582" i="2"/>
  <c r="W4583" i="2"/>
  <c r="W4584" i="2"/>
  <c r="W4585" i="2"/>
  <c r="W4586" i="2"/>
  <c r="W4587" i="2"/>
  <c r="W4588" i="2"/>
  <c r="W4589" i="2"/>
  <c r="W4590" i="2"/>
  <c r="W4591" i="2"/>
  <c r="W4592" i="2"/>
  <c r="W4593" i="2"/>
  <c r="W4594" i="2"/>
  <c r="W4595" i="2"/>
  <c r="W4596" i="2"/>
  <c r="W4597" i="2"/>
  <c r="W4598" i="2"/>
  <c r="W4599" i="2"/>
  <c r="W4600" i="2"/>
  <c r="W4601" i="2"/>
  <c r="W4602" i="2"/>
  <c r="W4603" i="2"/>
  <c r="W4604" i="2"/>
  <c r="W4605" i="2"/>
  <c r="W4606" i="2"/>
  <c r="W4607" i="2"/>
  <c r="W4608" i="2"/>
  <c r="W4609" i="2"/>
  <c r="W4610" i="2"/>
  <c r="W4611" i="2"/>
  <c r="W4612" i="2"/>
  <c r="W4613" i="2"/>
  <c r="W4614" i="2"/>
  <c r="W4615" i="2"/>
  <c r="W4616" i="2"/>
  <c r="W4617" i="2"/>
  <c r="W4618" i="2"/>
  <c r="W4619" i="2"/>
  <c r="W4620" i="2"/>
  <c r="W4621" i="2"/>
  <c r="W4622" i="2"/>
  <c r="W4623" i="2"/>
  <c r="W4624" i="2"/>
  <c r="W4625" i="2"/>
  <c r="W4626" i="2"/>
  <c r="W4627" i="2"/>
  <c r="W4628" i="2"/>
  <c r="W4629" i="2"/>
  <c r="W4630" i="2"/>
  <c r="W4631" i="2"/>
  <c r="W4632" i="2"/>
  <c r="W4633" i="2"/>
  <c r="W4634" i="2"/>
  <c r="W4635" i="2"/>
  <c r="W4636" i="2"/>
  <c r="W4637" i="2"/>
  <c r="W4638" i="2"/>
  <c r="W4639" i="2"/>
  <c r="W4640" i="2"/>
  <c r="W4641" i="2"/>
  <c r="W4642" i="2"/>
  <c r="W4643" i="2"/>
  <c r="W4644" i="2"/>
  <c r="W4645" i="2"/>
  <c r="W4646" i="2"/>
  <c r="W4647" i="2"/>
  <c r="W4648" i="2"/>
  <c r="W4649" i="2"/>
  <c r="W4650" i="2"/>
  <c r="W4651" i="2"/>
  <c r="W4652" i="2"/>
  <c r="W4653" i="2"/>
  <c r="W4654" i="2"/>
  <c r="W4655" i="2"/>
  <c r="W4656" i="2"/>
  <c r="W4657" i="2"/>
  <c r="W4658" i="2"/>
  <c r="W4659" i="2"/>
  <c r="W4660" i="2"/>
  <c r="W4661" i="2"/>
  <c r="W4662" i="2"/>
  <c r="W4663" i="2"/>
  <c r="W4664" i="2"/>
  <c r="W4665" i="2"/>
  <c r="W4666" i="2"/>
  <c r="W4667" i="2"/>
  <c r="W4668" i="2"/>
  <c r="W4669" i="2"/>
  <c r="W4670" i="2"/>
  <c r="W4671" i="2"/>
  <c r="W4672" i="2"/>
  <c r="W4673" i="2"/>
  <c r="W4674" i="2"/>
  <c r="W4675" i="2"/>
  <c r="W4676" i="2"/>
  <c r="W4677" i="2"/>
  <c r="W4678" i="2"/>
  <c r="W4679" i="2"/>
  <c r="W4680" i="2"/>
  <c r="W4681" i="2"/>
  <c r="W4682" i="2"/>
  <c r="W4683" i="2"/>
  <c r="W4684" i="2"/>
  <c r="W4685" i="2"/>
  <c r="W4686" i="2"/>
  <c r="W4687" i="2"/>
  <c r="W4688" i="2"/>
  <c r="W4689" i="2"/>
  <c r="W4690" i="2"/>
  <c r="W4691" i="2"/>
  <c r="W4692" i="2"/>
  <c r="W4693" i="2"/>
  <c r="W4694" i="2"/>
  <c r="W4695" i="2"/>
  <c r="W4696" i="2"/>
  <c r="W4697" i="2"/>
  <c r="W4698" i="2"/>
  <c r="W4699" i="2"/>
  <c r="W4700" i="2"/>
  <c r="W4701" i="2"/>
  <c r="W4702" i="2"/>
  <c r="W4703" i="2"/>
  <c r="W4704" i="2"/>
  <c r="W4705" i="2"/>
  <c r="W4706" i="2"/>
  <c r="W4707" i="2"/>
  <c r="W4708" i="2"/>
  <c r="W4709" i="2"/>
  <c r="W4710" i="2"/>
  <c r="W4711" i="2"/>
  <c r="W4712" i="2"/>
  <c r="W4713" i="2"/>
  <c r="W4714" i="2"/>
  <c r="W4715" i="2"/>
  <c r="W4716" i="2"/>
  <c r="W4717" i="2"/>
  <c r="W4718" i="2"/>
  <c r="W4719" i="2"/>
  <c r="W4720" i="2"/>
  <c r="W4721" i="2"/>
  <c r="W4722" i="2"/>
  <c r="W4723" i="2"/>
  <c r="W4724" i="2"/>
  <c r="W4725" i="2"/>
  <c r="W4726" i="2"/>
  <c r="W4727" i="2"/>
  <c r="W4728" i="2"/>
  <c r="W4729" i="2"/>
  <c r="W4730" i="2"/>
  <c r="W4731" i="2"/>
  <c r="W4732" i="2"/>
  <c r="W4733" i="2"/>
  <c r="W4734" i="2"/>
  <c r="W4735" i="2"/>
  <c r="W4736" i="2"/>
  <c r="W4737" i="2"/>
  <c r="W4738" i="2"/>
  <c r="W4739" i="2"/>
  <c r="W4740" i="2"/>
  <c r="W4741" i="2"/>
  <c r="W4742" i="2"/>
  <c r="W4743" i="2"/>
  <c r="W4744" i="2"/>
  <c r="W4745" i="2"/>
  <c r="W4746" i="2"/>
  <c r="W4747" i="2"/>
  <c r="W4748" i="2"/>
  <c r="W4749" i="2"/>
  <c r="W4750" i="2"/>
  <c r="W4751" i="2"/>
  <c r="W4752" i="2"/>
  <c r="W4753" i="2"/>
  <c r="W4754" i="2"/>
  <c r="W4755" i="2"/>
  <c r="W4756" i="2"/>
  <c r="W4757" i="2"/>
  <c r="W4758" i="2"/>
  <c r="W4759" i="2"/>
  <c r="W4760" i="2"/>
  <c r="W4761" i="2"/>
  <c r="W4762" i="2"/>
  <c r="W4763" i="2"/>
  <c r="W4764" i="2"/>
  <c r="W4765" i="2"/>
  <c r="W4766" i="2"/>
  <c r="W4767" i="2"/>
  <c r="W4768" i="2"/>
  <c r="W4769" i="2"/>
  <c r="W4770" i="2"/>
  <c r="W4771" i="2"/>
  <c r="W4772" i="2"/>
  <c r="W4773" i="2"/>
  <c r="W4774" i="2"/>
  <c r="W4775" i="2"/>
  <c r="W4776" i="2"/>
  <c r="W4777" i="2"/>
  <c r="W4778" i="2"/>
  <c r="W4779" i="2"/>
  <c r="W4780" i="2"/>
  <c r="W4781" i="2"/>
  <c r="W4782" i="2"/>
  <c r="W4783" i="2"/>
  <c r="W4784" i="2"/>
  <c r="W4785" i="2"/>
  <c r="W4786" i="2"/>
  <c r="W4787" i="2"/>
  <c r="W4788" i="2"/>
  <c r="W4789" i="2"/>
  <c r="W4790" i="2"/>
  <c r="W4791" i="2"/>
  <c r="W4792" i="2"/>
  <c r="W4793" i="2"/>
  <c r="W4794" i="2"/>
  <c r="W4795" i="2"/>
  <c r="W4796" i="2"/>
  <c r="W4797" i="2"/>
  <c r="W4798" i="2"/>
  <c r="W4799" i="2"/>
  <c r="W4800" i="2"/>
  <c r="W4801" i="2"/>
  <c r="W4802" i="2"/>
  <c r="W4803" i="2"/>
  <c r="W4804" i="2"/>
  <c r="W4805" i="2"/>
  <c r="W4806" i="2"/>
  <c r="W4807" i="2"/>
  <c r="W4808" i="2"/>
  <c r="W4809" i="2"/>
  <c r="W4810" i="2"/>
  <c r="W4811" i="2"/>
  <c r="W4812" i="2"/>
  <c r="W4813" i="2"/>
  <c r="W4814" i="2"/>
  <c r="W4815" i="2"/>
  <c r="W4816" i="2"/>
  <c r="W4817" i="2"/>
  <c r="W4818" i="2"/>
  <c r="W4819" i="2"/>
  <c r="W4820" i="2"/>
  <c r="W4821" i="2"/>
  <c r="W4822" i="2"/>
  <c r="W4823" i="2"/>
  <c r="W4824" i="2"/>
  <c r="W4825" i="2"/>
  <c r="W4826" i="2"/>
  <c r="W4827" i="2"/>
  <c r="W4828" i="2"/>
  <c r="W4829" i="2"/>
  <c r="W4830" i="2"/>
  <c r="W4831" i="2"/>
  <c r="W4832" i="2"/>
  <c r="W4833" i="2"/>
  <c r="W4834" i="2"/>
  <c r="W4835" i="2"/>
  <c r="W4836" i="2"/>
  <c r="W4837" i="2"/>
  <c r="W4838" i="2"/>
  <c r="W4839" i="2"/>
  <c r="W4840" i="2"/>
  <c r="W4841" i="2"/>
  <c r="W4842" i="2"/>
  <c r="W4843" i="2"/>
  <c r="W4844" i="2"/>
  <c r="W4845" i="2"/>
  <c r="W4846" i="2"/>
  <c r="W4847" i="2"/>
  <c r="W4848" i="2"/>
  <c r="W4849" i="2"/>
  <c r="W4850" i="2"/>
  <c r="W4851" i="2"/>
  <c r="W4852" i="2"/>
  <c r="W4853" i="2"/>
  <c r="W4854" i="2"/>
  <c r="W4855" i="2"/>
  <c r="W4856" i="2"/>
  <c r="W4857" i="2"/>
  <c r="W4858" i="2"/>
  <c r="W4859" i="2"/>
  <c r="W4860" i="2"/>
  <c r="W4861" i="2"/>
  <c r="W4862" i="2"/>
  <c r="W4863" i="2"/>
  <c r="W4864" i="2"/>
  <c r="W4865" i="2"/>
  <c r="W4866" i="2"/>
  <c r="W4867" i="2"/>
  <c r="W4868" i="2"/>
  <c r="W4869" i="2"/>
  <c r="W4870" i="2"/>
  <c r="W4871" i="2"/>
  <c r="W4872" i="2"/>
  <c r="W4873" i="2"/>
  <c r="W4874" i="2"/>
  <c r="W4875" i="2"/>
  <c r="W4876" i="2"/>
  <c r="W4877" i="2"/>
  <c r="W4878" i="2"/>
  <c r="W4879" i="2"/>
  <c r="W4880" i="2"/>
  <c r="W4881" i="2"/>
  <c r="W4882" i="2"/>
  <c r="W4883" i="2"/>
  <c r="W4884" i="2"/>
  <c r="W4885" i="2"/>
  <c r="W4886" i="2"/>
  <c r="W4887" i="2"/>
  <c r="W4888" i="2"/>
  <c r="W4889" i="2"/>
  <c r="W4890" i="2"/>
  <c r="W4891" i="2"/>
  <c r="W4892" i="2"/>
  <c r="W4893" i="2"/>
  <c r="W4894" i="2"/>
  <c r="W4895" i="2"/>
  <c r="W4896" i="2"/>
  <c r="W4897" i="2"/>
  <c r="W4898" i="2"/>
  <c r="W4899" i="2"/>
  <c r="W4900" i="2"/>
  <c r="W4901" i="2"/>
  <c r="W4902" i="2"/>
  <c r="W4903" i="2"/>
  <c r="W4904" i="2"/>
  <c r="W4905" i="2"/>
  <c r="W4906" i="2"/>
  <c r="W4907" i="2"/>
  <c r="W4908" i="2"/>
  <c r="W4909" i="2"/>
  <c r="W4910" i="2"/>
  <c r="W4911" i="2"/>
  <c r="W4912" i="2"/>
  <c r="W4913" i="2"/>
  <c r="W4914" i="2"/>
  <c r="W4915" i="2"/>
  <c r="W4916" i="2"/>
  <c r="W4917" i="2"/>
  <c r="W4918" i="2"/>
  <c r="W4919" i="2"/>
  <c r="W4920" i="2"/>
  <c r="W4921" i="2"/>
  <c r="W4922" i="2"/>
  <c r="W4923" i="2"/>
  <c r="W4924" i="2"/>
  <c r="W4925" i="2"/>
  <c r="W4926" i="2"/>
  <c r="W4927" i="2"/>
  <c r="W4928" i="2"/>
  <c r="W4929" i="2"/>
  <c r="W4930" i="2"/>
  <c r="W4931" i="2"/>
  <c r="W4932" i="2"/>
  <c r="W4933" i="2"/>
  <c r="W4934" i="2"/>
  <c r="W4935" i="2"/>
  <c r="W4936" i="2"/>
  <c r="W4937" i="2"/>
  <c r="W4938" i="2"/>
  <c r="W4939" i="2"/>
  <c r="W4940" i="2"/>
  <c r="W4941" i="2"/>
  <c r="W4942" i="2"/>
  <c r="W4943" i="2"/>
  <c r="W4944" i="2"/>
  <c r="W4945" i="2"/>
  <c r="W4946" i="2"/>
  <c r="W4947" i="2"/>
  <c r="W4948" i="2"/>
  <c r="W4949" i="2"/>
  <c r="W4950" i="2"/>
  <c r="W4951" i="2"/>
  <c r="W4952" i="2"/>
  <c r="W4953" i="2"/>
  <c r="W4954" i="2"/>
  <c r="W4955" i="2"/>
  <c r="W4956" i="2"/>
  <c r="W4957" i="2"/>
  <c r="W4958" i="2"/>
  <c r="W4959" i="2"/>
  <c r="W4960" i="2"/>
  <c r="W4961" i="2"/>
  <c r="W4962" i="2"/>
  <c r="W4963" i="2"/>
  <c r="W4964" i="2"/>
  <c r="W4965" i="2"/>
  <c r="W4966" i="2"/>
  <c r="W4967" i="2"/>
  <c r="W4968" i="2"/>
  <c r="W4969" i="2"/>
  <c r="W4970" i="2"/>
  <c r="W4971" i="2"/>
  <c r="W4972" i="2"/>
  <c r="W4973" i="2"/>
  <c r="W4974" i="2"/>
  <c r="W4975" i="2"/>
  <c r="W4976" i="2"/>
  <c r="W4977" i="2"/>
  <c r="W4978" i="2"/>
  <c r="W4979" i="2"/>
  <c r="W4980" i="2"/>
  <c r="W4981" i="2"/>
  <c r="W4982" i="2"/>
  <c r="W4983" i="2"/>
  <c r="W4984" i="2"/>
  <c r="W4985" i="2"/>
  <c r="W4986" i="2"/>
  <c r="W4987" i="2"/>
  <c r="W4988" i="2"/>
  <c r="W4989" i="2"/>
  <c r="W4990" i="2"/>
  <c r="W4991" i="2"/>
  <c r="W4992" i="2"/>
  <c r="W4993" i="2"/>
  <c r="W4994" i="2"/>
  <c r="W4995" i="2"/>
  <c r="W4996" i="2"/>
  <c r="W4997" i="2"/>
  <c r="W4998" i="2"/>
  <c r="W4999" i="2"/>
  <c r="W5000" i="2"/>
  <c r="W5001" i="2"/>
  <c r="W5002" i="2"/>
  <c r="W5003" i="2"/>
  <c r="W5004" i="2"/>
  <c r="W5005" i="2"/>
  <c r="W5006" i="2"/>
  <c r="W5007" i="2"/>
  <c r="W5008" i="2"/>
  <c r="W5009" i="2"/>
  <c r="W5010" i="2"/>
  <c r="W5011" i="2"/>
  <c r="W5012" i="2"/>
  <c r="W5013" i="2"/>
  <c r="W5014" i="2"/>
  <c r="W5015" i="2"/>
  <c r="W5016" i="2"/>
  <c r="W5017" i="2"/>
  <c r="W5018" i="2"/>
  <c r="W5019" i="2"/>
  <c r="W5020" i="2"/>
  <c r="W5021" i="2"/>
  <c r="W5022" i="2"/>
  <c r="W5023" i="2"/>
  <c r="W5024" i="2"/>
  <c r="W5025" i="2"/>
  <c r="W5026" i="2"/>
  <c r="W5027" i="2"/>
  <c r="W5028" i="2"/>
  <c r="W5029" i="2"/>
  <c r="W5030" i="2"/>
  <c r="W5031" i="2"/>
  <c r="W5032" i="2"/>
  <c r="W5033" i="2"/>
  <c r="W5034" i="2"/>
  <c r="W5035" i="2"/>
  <c r="W5036" i="2"/>
  <c r="W5037" i="2"/>
  <c r="W5038" i="2"/>
  <c r="W5039" i="2"/>
  <c r="W5040" i="2"/>
  <c r="W5041" i="2"/>
  <c r="W5042" i="2"/>
  <c r="W5043" i="2"/>
  <c r="W5044" i="2"/>
  <c r="W5045" i="2"/>
  <c r="W5046" i="2"/>
  <c r="W5047" i="2"/>
  <c r="W5048" i="2"/>
  <c r="W5049" i="2"/>
  <c r="W5050" i="2"/>
  <c r="W5051" i="2"/>
  <c r="W5052" i="2"/>
  <c r="W5053" i="2"/>
  <c r="W5054" i="2"/>
  <c r="W5055" i="2"/>
  <c r="W5056" i="2"/>
  <c r="W5057" i="2"/>
  <c r="W5058" i="2"/>
  <c r="W5059" i="2"/>
  <c r="W5060" i="2"/>
  <c r="W5061" i="2"/>
  <c r="W5062" i="2"/>
  <c r="W5063" i="2"/>
  <c r="W5064" i="2"/>
  <c r="W5065" i="2"/>
  <c r="W5066" i="2"/>
  <c r="W5067" i="2"/>
  <c r="W5068" i="2"/>
  <c r="W5069" i="2"/>
  <c r="W5070" i="2"/>
  <c r="W5071" i="2"/>
  <c r="W5072" i="2"/>
  <c r="W5073" i="2"/>
  <c r="W5074" i="2"/>
  <c r="W5075" i="2"/>
  <c r="W5076" i="2"/>
  <c r="W5077" i="2"/>
  <c r="W5078" i="2"/>
  <c r="W5079" i="2"/>
  <c r="W5080" i="2"/>
  <c r="W5081" i="2"/>
  <c r="W5082" i="2"/>
  <c r="W5083" i="2"/>
  <c r="W5084" i="2"/>
  <c r="W5085" i="2"/>
  <c r="W5086" i="2"/>
  <c r="W5087" i="2"/>
  <c r="W5088" i="2"/>
  <c r="W5089" i="2"/>
  <c r="W5090" i="2"/>
  <c r="W5091" i="2"/>
  <c r="W5092" i="2"/>
  <c r="W5093" i="2"/>
  <c r="W5094" i="2"/>
  <c r="W5095" i="2"/>
  <c r="W5096" i="2"/>
  <c r="W5097" i="2"/>
  <c r="W5098" i="2"/>
  <c r="W5099" i="2"/>
  <c r="W5100" i="2"/>
  <c r="W5101" i="2"/>
  <c r="W5102" i="2"/>
  <c r="W5103" i="2"/>
  <c r="W5104" i="2"/>
  <c r="W5105" i="2"/>
  <c r="W5106" i="2"/>
  <c r="W5107" i="2"/>
  <c r="W5108" i="2"/>
  <c r="W5109" i="2"/>
  <c r="W5110" i="2"/>
  <c r="W5111" i="2"/>
  <c r="W5112" i="2"/>
  <c r="W5113" i="2"/>
  <c r="W5114" i="2"/>
  <c r="W5115" i="2"/>
  <c r="W5116" i="2"/>
  <c r="W5117" i="2"/>
  <c r="W5118" i="2"/>
  <c r="W5119" i="2"/>
  <c r="W5120" i="2"/>
  <c r="W5121" i="2"/>
  <c r="W5122" i="2"/>
  <c r="W5123" i="2"/>
  <c r="W5124" i="2"/>
  <c r="W5125" i="2"/>
  <c r="W5126" i="2"/>
  <c r="W5127" i="2"/>
  <c r="W5128" i="2"/>
  <c r="W5129" i="2"/>
  <c r="W5130" i="2"/>
  <c r="W5131" i="2"/>
  <c r="W5132" i="2"/>
  <c r="W5133" i="2"/>
  <c r="W5134" i="2"/>
  <c r="W5135" i="2"/>
  <c r="W5136" i="2"/>
  <c r="W5137" i="2"/>
  <c r="W5138" i="2"/>
  <c r="W5139" i="2"/>
  <c r="W5140" i="2"/>
  <c r="W5141" i="2"/>
  <c r="W5142" i="2"/>
  <c r="W5143" i="2"/>
  <c r="W5144" i="2"/>
  <c r="W5145" i="2"/>
  <c r="W5146" i="2"/>
  <c r="W5147" i="2"/>
  <c r="W5148" i="2"/>
  <c r="W5149" i="2"/>
  <c r="W5150" i="2"/>
  <c r="W5151" i="2"/>
  <c r="W5152" i="2"/>
  <c r="W5153" i="2"/>
  <c r="W5154" i="2"/>
  <c r="W5155" i="2"/>
  <c r="W5156" i="2"/>
  <c r="W5157" i="2"/>
  <c r="W5158" i="2"/>
  <c r="W5159" i="2"/>
  <c r="W5160" i="2"/>
  <c r="W5161" i="2"/>
  <c r="W5162" i="2"/>
  <c r="W5163" i="2"/>
  <c r="W5164" i="2"/>
  <c r="W5165" i="2"/>
  <c r="W5166" i="2"/>
  <c r="W5167" i="2"/>
  <c r="W5168" i="2"/>
  <c r="W5169" i="2"/>
  <c r="W5170" i="2"/>
  <c r="W5171" i="2"/>
  <c r="W5172" i="2"/>
  <c r="W5173" i="2"/>
  <c r="W5174" i="2"/>
  <c r="W5175" i="2"/>
  <c r="W5176" i="2"/>
  <c r="W5177" i="2"/>
  <c r="W5178" i="2"/>
  <c r="W5179" i="2"/>
  <c r="W5180" i="2"/>
  <c r="W5181" i="2"/>
  <c r="W5182" i="2"/>
  <c r="W5183" i="2"/>
  <c r="W5184" i="2"/>
  <c r="W5185" i="2"/>
  <c r="W5186" i="2"/>
  <c r="W5187" i="2"/>
  <c r="W5188" i="2"/>
  <c r="W5189" i="2"/>
  <c r="W5190" i="2"/>
  <c r="W5191" i="2"/>
  <c r="W5192" i="2"/>
  <c r="W5193" i="2"/>
  <c r="W5194" i="2"/>
  <c r="W5195" i="2"/>
  <c r="W5196" i="2"/>
  <c r="W5197" i="2"/>
  <c r="W5198" i="2"/>
  <c r="W5199" i="2"/>
  <c r="W5200" i="2"/>
  <c r="W5201" i="2"/>
  <c r="W5202" i="2"/>
  <c r="W5203" i="2"/>
  <c r="W5204" i="2"/>
  <c r="W5205" i="2"/>
  <c r="W5206" i="2"/>
  <c r="W5207" i="2"/>
  <c r="W5208" i="2"/>
  <c r="W5209" i="2"/>
  <c r="W5210" i="2"/>
  <c r="W5211" i="2"/>
  <c r="W5212" i="2"/>
  <c r="W5213" i="2"/>
  <c r="W5214" i="2"/>
  <c r="W5215" i="2"/>
  <c r="W5216" i="2"/>
  <c r="W5217" i="2"/>
  <c r="W5218" i="2"/>
  <c r="W5219" i="2"/>
  <c r="W5220" i="2"/>
  <c r="W5221" i="2"/>
  <c r="W5222" i="2"/>
  <c r="W5223" i="2"/>
  <c r="W5224" i="2"/>
  <c r="W5225" i="2"/>
  <c r="W5226" i="2"/>
  <c r="W5227" i="2"/>
  <c r="W5228" i="2"/>
  <c r="W5229" i="2"/>
  <c r="W5230" i="2"/>
  <c r="W5231" i="2"/>
  <c r="W5232" i="2"/>
  <c r="W5233" i="2"/>
  <c r="W5234" i="2"/>
  <c r="W5235" i="2"/>
  <c r="W5236" i="2"/>
  <c r="W5237" i="2"/>
  <c r="W5238" i="2"/>
  <c r="W5239" i="2"/>
  <c r="W5240" i="2"/>
  <c r="W5241" i="2"/>
  <c r="W5242" i="2"/>
  <c r="W5243" i="2"/>
  <c r="W5244" i="2"/>
  <c r="W5245" i="2"/>
  <c r="W5246" i="2"/>
  <c r="W5247" i="2"/>
  <c r="W5248" i="2"/>
  <c r="W5249" i="2"/>
  <c r="W5250" i="2"/>
  <c r="W5251" i="2"/>
  <c r="W5252" i="2"/>
  <c r="W5253" i="2"/>
  <c r="W5254" i="2"/>
  <c r="W5255" i="2"/>
  <c r="W5256" i="2"/>
  <c r="W5257" i="2"/>
  <c r="W5258" i="2"/>
  <c r="W5259" i="2"/>
  <c r="W5260" i="2"/>
  <c r="W5261" i="2"/>
  <c r="W5262" i="2"/>
  <c r="W5263" i="2"/>
  <c r="W5264" i="2"/>
  <c r="W5265" i="2"/>
  <c r="W5266" i="2"/>
  <c r="W5267" i="2"/>
  <c r="W5268" i="2"/>
  <c r="W5269" i="2"/>
  <c r="W5270" i="2"/>
  <c r="W5271" i="2"/>
  <c r="W5272" i="2"/>
  <c r="W5273" i="2"/>
  <c r="W5274" i="2"/>
  <c r="W5275" i="2"/>
  <c r="W5276" i="2"/>
  <c r="W5277" i="2"/>
  <c r="W5278" i="2"/>
  <c r="W5279" i="2"/>
  <c r="W5280" i="2"/>
  <c r="W5281" i="2"/>
  <c r="W5282" i="2"/>
  <c r="W5283" i="2"/>
  <c r="W5284" i="2"/>
  <c r="W5285" i="2"/>
  <c r="W5286" i="2"/>
  <c r="W5287" i="2"/>
  <c r="W5288" i="2"/>
  <c r="W5289" i="2"/>
  <c r="W5290" i="2"/>
  <c r="W5291" i="2"/>
  <c r="W5292" i="2"/>
  <c r="W5293" i="2"/>
  <c r="W5294" i="2"/>
  <c r="W5295" i="2"/>
  <c r="W5296" i="2"/>
  <c r="W5297" i="2"/>
  <c r="W5298" i="2"/>
  <c r="W5299" i="2"/>
  <c r="W5300" i="2"/>
  <c r="W5301" i="2"/>
  <c r="W5302" i="2"/>
  <c r="W5303" i="2"/>
  <c r="W5304" i="2"/>
  <c r="W5305" i="2"/>
  <c r="W5306" i="2"/>
  <c r="W5307" i="2"/>
  <c r="W5308" i="2"/>
  <c r="W5309" i="2"/>
  <c r="W5310" i="2"/>
  <c r="W5311" i="2"/>
  <c r="W5312" i="2"/>
  <c r="W5313" i="2"/>
  <c r="W5314" i="2"/>
  <c r="W5315" i="2"/>
  <c r="W5316" i="2"/>
  <c r="W5317" i="2"/>
  <c r="W5318" i="2"/>
  <c r="W5319" i="2"/>
  <c r="W5320" i="2"/>
  <c r="W5321" i="2"/>
  <c r="W5322" i="2"/>
  <c r="W5323" i="2"/>
  <c r="W5324" i="2"/>
  <c r="W5325" i="2"/>
  <c r="W5326" i="2"/>
  <c r="W5327" i="2"/>
  <c r="W5328" i="2"/>
  <c r="W5329" i="2"/>
  <c r="W5330" i="2"/>
  <c r="W5331" i="2"/>
  <c r="W5332" i="2"/>
  <c r="W5333" i="2"/>
  <c r="W5334" i="2"/>
  <c r="W5335" i="2"/>
  <c r="W5336" i="2"/>
  <c r="W5337" i="2"/>
  <c r="W5338" i="2"/>
  <c r="W5339" i="2"/>
  <c r="W5340" i="2"/>
  <c r="W5341" i="2"/>
  <c r="W5342" i="2"/>
  <c r="W5343" i="2"/>
  <c r="W5344" i="2"/>
  <c r="W5345" i="2"/>
  <c r="W5346" i="2"/>
  <c r="W5347" i="2"/>
  <c r="W5348" i="2"/>
  <c r="W5349" i="2"/>
  <c r="W5350" i="2"/>
  <c r="W5351" i="2"/>
  <c r="W5352" i="2"/>
  <c r="W5353" i="2"/>
  <c r="W5354" i="2"/>
  <c r="W5355" i="2"/>
  <c r="W5356" i="2"/>
  <c r="W5357" i="2"/>
  <c r="W5358" i="2"/>
  <c r="W5359" i="2"/>
  <c r="W5360" i="2"/>
  <c r="W5361" i="2"/>
  <c r="W5362" i="2"/>
  <c r="W5363" i="2"/>
  <c r="W5364" i="2"/>
  <c r="W5365" i="2"/>
  <c r="W5366" i="2"/>
  <c r="W5367" i="2"/>
  <c r="W5368" i="2"/>
  <c r="W5369" i="2"/>
  <c r="W5370" i="2"/>
  <c r="W5371" i="2"/>
  <c r="W5372" i="2"/>
  <c r="W5373" i="2"/>
  <c r="W5374" i="2"/>
  <c r="W5375" i="2"/>
  <c r="W5376" i="2"/>
  <c r="W5377" i="2"/>
  <c r="W5378" i="2"/>
  <c r="W5379" i="2"/>
  <c r="W5380" i="2"/>
  <c r="W5381" i="2"/>
  <c r="W5382" i="2"/>
  <c r="W5383" i="2"/>
  <c r="W5384" i="2"/>
  <c r="W5385" i="2"/>
  <c r="W5386" i="2"/>
  <c r="W5387" i="2"/>
  <c r="W5388" i="2"/>
  <c r="W5389" i="2"/>
  <c r="W5390" i="2"/>
  <c r="W5391" i="2"/>
  <c r="W5392" i="2"/>
  <c r="W5393" i="2"/>
  <c r="W5394" i="2"/>
  <c r="W5395" i="2"/>
  <c r="W5396" i="2"/>
  <c r="W5397" i="2"/>
  <c r="W5398" i="2"/>
  <c r="W5399" i="2"/>
  <c r="W5400" i="2"/>
  <c r="W5401" i="2"/>
  <c r="W5402" i="2"/>
  <c r="W5403" i="2"/>
  <c r="W5404" i="2"/>
  <c r="W5405" i="2"/>
  <c r="W5406" i="2"/>
  <c r="W5407" i="2"/>
  <c r="W5408" i="2"/>
  <c r="W5409" i="2"/>
  <c r="W5410" i="2"/>
  <c r="W5411" i="2"/>
  <c r="W5412" i="2"/>
  <c r="W5413" i="2"/>
  <c r="W5414" i="2"/>
  <c r="W5415" i="2"/>
  <c r="W5416" i="2"/>
  <c r="W5417" i="2"/>
  <c r="W5418" i="2"/>
  <c r="W5419" i="2"/>
  <c r="W5420" i="2"/>
  <c r="W5421" i="2"/>
  <c r="W5422" i="2"/>
  <c r="W5423" i="2"/>
  <c r="W5424" i="2"/>
  <c r="W5425" i="2"/>
  <c r="W5426" i="2"/>
  <c r="W5427" i="2"/>
  <c r="W5428" i="2"/>
  <c r="W5429" i="2"/>
  <c r="W5430" i="2"/>
  <c r="W5431" i="2"/>
  <c r="W5432" i="2"/>
  <c r="W5433" i="2"/>
  <c r="W5434" i="2"/>
  <c r="W5435" i="2"/>
  <c r="W5436" i="2"/>
  <c r="W5437" i="2"/>
  <c r="W5438" i="2"/>
  <c r="W5439" i="2"/>
  <c r="W5440" i="2"/>
  <c r="W5441" i="2"/>
  <c r="W5442" i="2"/>
  <c r="W5443" i="2"/>
  <c r="W5444" i="2"/>
  <c r="W5445" i="2"/>
  <c r="W5446" i="2"/>
  <c r="W5447" i="2"/>
  <c r="W5448" i="2"/>
  <c r="W5449" i="2"/>
  <c r="W5450" i="2"/>
  <c r="W5451" i="2"/>
  <c r="W5452" i="2"/>
  <c r="W5453" i="2"/>
  <c r="W5454" i="2"/>
  <c r="W5455" i="2"/>
  <c r="W5456" i="2"/>
  <c r="W5457" i="2"/>
  <c r="W5458" i="2"/>
  <c r="W5459" i="2"/>
  <c r="W5460" i="2"/>
  <c r="W5461" i="2"/>
  <c r="W5462" i="2"/>
  <c r="W5463" i="2"/>
  <c r="W5464" i="2"/>
  <c r="W5465" i="2"/>
  <c r="W5466" i="2"/>
  <c r="W5467" i="2"/>
  <c r="W5468" i="2"/>
  <c r="W5469" i="2"/>
  <c r="W5470" i="2"/>
  <c r="W5471" i="2"/>
  <c r="W5472" i="2"/>
  <c r="W5473" i="2"/>
  <c r="W5474" i="2"/>
  <c r="W5475" i="2"/>
  <c r="W5476" i="2"/>
  <c r="W5477" i="2"/>
  <c r="W5478" i="2"/>
  <c r="W5479" i="2"/>
  <c r="W5480" i="2"/>
  <c r="W5481" i="2"/>
  <c r="W5482" i="2"/>
  <c r="W5483" i="2"/>
  <c r="W5484" i="2"/>
  <c r="W5485" i="2"/>
  <c r="W5486" i="2"/>
  <c r="W5487" i="2"/>
  <c r="W5488" i="2"/>
  <c r="W5489" i="2"/>
  <c r="W5490" i="2"/>
  <c r="W5491" i="2"/>
  <c r="W5492" i="2"/>
  <c r="W5493" i="2"/>
  <c r="W5494" i="2"/>
  <c r="W5495" i="2"/>
  <c r="W5496" i="2"/>
  <c r="W5497" i="2"/>
  <c r="W5498" i="2"/>
  <c r="W5499" i="2"/>
  <c r="W5500" i="2"/>
  <c r="W5501" i="2"/>
  <c r="W5502" i="2"/>
  <c r="W5503" i="2"/>
  <c r="W5504" i="2"/>
  <c r="W5505" i="2"/>
  <c r="W5506" i="2"/>
  <c r="W5507" i="2"/>
  <c r="W5508" i="2"/>
  <c r="W5509" i="2"/>
  <c r="W5510" i="2"/>
  <c r="W5511" i="2"/>
  <c r="W5512" i="2"/>
  <c r="W5513" i="2"/>
  <c r="W5514" i="2"/>
  <c r="W5515" i="2"/>
  <c r="W5516" i="2"/>
  <c r="W5517" i="2"/>
  <c r="W5518" i="2"/>
  <c r="W5519" i="2"/>
  <c r="W5520" i="2"/>
  <c r="W5521" i="2"/>
  <c r="W5522" i="2"/>
  <c r="W5523" i="2"/>
  <c r="W5524" i="2"/>
  <c r="W5525" i="2"/>
  <c r="W5526" i="2"/>
  <c r="W5527" i="2"/>
  <c r="W5528" i="2"/>
  <c r="W5529" i="2"/>
  <c r="W5530" i="2"/>
  <c r="W5531" i="2"/>
  <c r="W5532" i="2"/>
  <c r="W5533" i="2"/>
  <c r="W5534" i="2"/>
  <c r="W5535" i="2"/>
  <c r="W5536" i="2"/>
  <c r="W5537" i="2"/>
  <c r="W5538" i="2"/>
  <c r="W5539" i="2"/>
  <c r="W5540" i="2"/>
  <c r="W5541" i="2"/>
  <c r="W5542" i="2"/>
  <c r="W5543" i="2"/>
  <c r="W5544" i="2"/>
  <c r="W5545" i="2"/>
  <c r="W5546" i="2"/>
  <c r="W5547" i="2"/>
  <c r="W5548" i="2"/>
  <c r="W5549" i="2"/>
  <c r="W5550" i="2"/>
  <c r="W5551" i="2"/>
  <c r="W5552" i="2"/>
  <c r="W5553" i="2"/>
  <c r="W5554" i="2"/>
  <c r="W5555" i="2"/>
  <c r="W5556" i="2"/>
  <c r="W5557" i="2"/>
  <c r="W5558" i="2"/>
  <c r="W5559" i="2"/>
  <c r="W5560" i="2"/>
  <c r="W5561" i="2"/>
  <c r="W5562" i="2"/>
  <c r="W5563" i="2"/>
  <c r="W5564" i="2"/>
  <c r="W5565" i="2"/>
  <c r="W5566" i="2"/>
  <c r="W5567" i="2"/>
  <c r="W5568" i="2"/>
  <c r="W5569" i="2"/>
  <c r="W5570" i="2"/>
  <c r="W5571" i="2"/>
  <c r="W5572" i="2"/>
  <c r="W5573" i="2"/>
  <c r="W5574" i="2"/>
  <c r="W5575" i="2"/>
  <c r="W5576" i="2"/>
  <c r="W5577" i="2"/>
  <c r="W5578" i="2"/>
  <c r="W5579" i="2"/>
  <c r="W5580" i="2"/>
  <c r="W5581" i="2"/>
  <c r="W5582" i="2"/>
  <c r="W5583" i="2"/>
  <c r="W5584" i="2"/>
  <c r="W5585" i="2"/>
  <c r="W5586" i="2"/>
  <c r="W5587" i="2"/>
  <c r="W5588" i="2"/>
  <c r="W5589" i="2"/>
  <c r="W5590" i="2"/>
  <c r="W5591" i="2"/>
  <c r="W5592" i="2"/>
  <c r="W5593" i="2"/>
  <c r="W5594" i="2"/>
  <c r="W5595" i="2"/>
  <c r="W5596" i="2"/>
  <c r="W5597" i="2"/>
  <c r="W5598" i="2"/>
  <c r="W5599" i="2"/>
  <c r="W5600" i="2"/>
  <c r="W5601" i="2"/>
  <c r="W5602" i="2"/>
  <c r="W5603" i="2"/>
  <c r="W5604" i="2"/>
  <c r="W5605" i="2"/>
  <c r="W5606" i="2"/>
  <c r="W5607" i="2"/>
  <c r="W5608" i="2"/>
  <c r="W5609" i="2"/>
  <c r="W5610" i="2"/>
  <c r="W5611" i="2"/>
  <c r="W5612" i="2"/>
  <c r="W5613" i="2"/>
  <c r="W5614" i="2"/>
  <c r="W5615" i="2"/>
  <c r="W5616" i="2"/>
  <c r="W5617" i="2"/>
  <c r="W5618" i="2"/>
  <c r="W5619" i="2"/>
  <c r="W5620" i="2"/>
  <c r="W5621" i="2"/>
  <c r="W5622" i="2"/>
  <c r="W5623" i="2"/>
  <c r="W5624" i="2"/>
  <c r="W5625" i="2"/>
  <c r="W5626" i="2"/>
  <c r="W5627" i="2"/>
  <c r="W5628" i="2"/>
  <c r="W5629" i="2"/>
  <c r="W5630" i="2"/>
  <c r="W5631" i="2"/>
  <c r="W5632" i="2"/>
  <c r="W5633" i="2"/>
  <c r="W5634" i="2"/>
  <c r="W5635" i="2"/>
  <c r="W5636" i="2"/>
  <c r="W5637" i="2"/>
  <c r="W5638" i="2"/>
  <c r="W5639" i="2"/>
  <c r="W5640" i="2"/>
  <c r="W5641" i="2"/>
  <c r="W5642" i="2"/>
  <c r="W5643" i="2"/>
  <c r="W5644" i="2"/>
  <c r="W5645" i="2"/>
  <c r="W5646" i="2"/>
  <c r="W5647" i="2"/>
  <c r="W5648" i="2"/>
  <c r="W5649" i="2"/>
  <c r="W5650" i="2"/>
  <c r="W5651" i="2"/>
  <c r="W5652" i="2"/>
  <c r="W5653" i="2"/>
  <c r="W5654" i="2"/>
  <c r="W5655" i="2"/>
  <c r="W5656" i="2"/>
  <c r="W5657" i="2"/>
  <c r="W5658" i="2"/>
  <c r="W5659" i="2"/>
  <c r="W5660" i="2"/>
  <c r="W5661" i="2"/>
  <c r="W5662" i="2"/>
  <c r="W5663" i="2"/>
  <c r="W5664" i="2"/>
  <c r="W5665" i="2"/>
  <c r="W5666" i="2"/>
  <c r="W5667" i="2"/>
  <c r="W5668" i="2"/>
  <c r="W5669" i="2"/>
  <c r="W5670" i="2"/>
  <c r="W5671" i="2"/>
  <c r="W5672" i="2"/>
  <c r="W5673" i="2"/>
  <c r="W5674" i="2"/>
  <c r="W5675" i="2"/>
  <c r="W5676" i="2"/>
  <c r="W5677" i="2"/>
  <c r="W5678" i="2"/>
  <c r="W5679" i="2"/>
  <c r="W5680" i="2"/>
  <c r="W5681" i="2"/>
  <c r="W5682" i="2"/>
  <c r="W5683" i="2"/>
  <c r="W5684" i="2"/>
  <c r="W5685" i="2"/>
  <c r="W5686" i="2"/>
  <c r="W5687" i="2"/>
  <c r="W5688" i="2"/>
  <c r="W5689" i="2"/>
  <c r="W5690" i="2"/>
  <c r="W5691" i="2"/>
  <c r="W5692" i="2"/>
  <c r="W5693" i="2"/>
  <c r="W5694" i="2"/>
  <c r="W5695" i="2"/>
  <c r="W5696" i="2"/>
  <c r="W5697" i="2"/>
  <c r="W5698" i="2"/>
  <c r="W5699" i="2"/>
  <c r="W5700" i="2"/>
  <c r="W5701" i="2"/>
  <c r="W5702" i="2"/>
  <c r="W5703" i="2"/>
  <c r="W5704" i="2"/>
  <c r="W5705" i="2"/>
  <c r="W5706" i="2"/>
  <c r="W5707" i="2"/>
  <c r="W5708" i="2"/>
  <c r="W5709" i="2"/>
  <c r="W5710" i="2"/>
  <c r="W5711" i="2"/>
  <c r="W5712" i="2"/>
  <c r="W5713" i="2"/>
  <c r="W5714" i="2"/>
  <c r="W5715" i="2"/>
  <c r="W5716" i="2"/>
  <c r="W5717" i="2"/>
  <c r="W5718" i="2"/>
  <c r="W5719" i="2"/>
  <c r="W5720" i="2"/>
  <c r="W5721" i="2"/>
  <c r="W5722" i="2"/>
  <c r="W5723" i="2"/>
  <c r="W5724" i="2"/>
  <c r="W5725" i="2"/>
  <c r="W5726" i="2"/>
  <c r="W5727" i="2"/>
  <c r="W5728" i="2"/>
  <c r="W5729" i="2"/>
  <c r="W5730" i="2"/>
  <c r="W5731" i="2"/>
  <c r="W5732" i="2"/>
  <c r="W5733" i="2"/>
  <c r="W5734" i="2"/>
  <c r="W5735" i="2"/>
  <c r="W5736" i="2"/>
  <c r="W5737" i="2"/>
  <c r="W5738" i="2"/>
  <c r="W5739" i="2"/>
  <c r="W5740" i="2"/>
  <c r="W5741" i="2"/>
  <c r="W5742" i="2"/>
  <c r="W5743" i="2"/>
  <c r="W5744" i="2"/>
  <c r="W5745" i="2"/>
  <c r="W5746" i="2"/>
  <c r="W5747" i="2"/>
  <c r="W5748" i="2"/>
  <c r="W5749" i="2"/>
  <c r="W5750" i="2"/>
  <c r="W5751" i="2"/>
  <c r="W5752" i="2"/>
  <c r="W5753" i="2"/>
  <c r="W5754" i="2"/>
  <c r="W5755" i="2"/>
  <c r="W5756" i="2"/>
  <c r="W5757" i="2"/>
  <c r="W5758" i="2"/>
  <c r="W5759" i="2"/>
  <c r="W5760" i="2"/>
  <c r="W5761" i="2"/>
  <c r="W5762" i="2"/>
  <c r="W5763" i="2"/>
  <c r="W5764" i="2"/>
  <c r="W5765" i="2"/>
  <c r="W5766" i="2"/>
  <c r="W5767" i="2"/>
  <c r="W5768" i="2"/>
  <c r="W5769" i="2"/>
  <c r="W5770" i="2"/>
  <c r="W5771" i="2"/>
  <c r="W5772" i="2"/>
  <c r="W5773" i="2"/>
  <c r="W5774" i="2"/>
  <c r="W5775" i="2"/>
  <c r="W5776" i="2"/>
  <c r="W5777" i="2"/>
  <c r="W5778" i="2"/>
  <c r="W5779" i="2"/>
  <c r="W5780" i="2"/>
  <c r="W5781" i="2"/>
  <c r="W5782" i="2"/>
  <c r="W5783" i="2"/>
  <c r="W5784" i="2"/>
  <c r="W5785" i="2"/>
  <c r="W5786" i="2"/>
  <c r="W5787" i="2"/>
  <c r="W5788" i="2"/>
  <c r="W5789" i="2"/>
  <c r="W5790" i="2"/>
  <c r="W5791" i="2"/>
  <c r="W5792" i="2"/>
  <c r="W5793" i="2"/>
  <c r="W5794" i="2"/>
  <c r="W5795" i="2"/>
  <c r="W5796" i="2"/>
  <c r="W5797" i="2"/>
  <c r="W5798" i="2"/>
  <c r="W5799" i="2"/>
  <c r="W5800" i="2"/>
  <c r="W5801" i="2"/>
  <c r="W5802" i="2"/>
  <c r="W5803" i="2"/>
  <c r="W5804" i="2"/>
  <c r="W5805" i="2"/>
  <c r="W5806" i="2"/>
  <c r="W5807" i="2"/>
  <c r="W5808" i="2"/>
  <c r="W5809" i="2"/>
  <c r="W5810" i="2"/>
  <c r="W5811" i="2"/>
  <c r="W5812" i="2"/>
  <c r="W5813" i="2"/>
  <c r="W5814" i="2"/>
  <c r="W5815" i="2"/>
  <c r="W5816" i="2"/>
  <c r="W5817" i="2"/>
  <c r="W5818" i="2"/>
  <c r="W5819" i="2"/>
  <c r="W5820" i="2"/>
  <c r="W5821" i="2"/>
  <c r="W5822" i="2"/>
  <c r="W5823" i="2"/>
  <c r="W5824" i="2"/>
  <c r="W5825" i="2"/>
  <c r="W5826" i="2"/>
  <c r="W5827" i="2"/>
  <c r="W5828" i="2"/>
  <c r="W5829" i="2"/>
  <c r="W5830" i="2"/>
  <c r="W5831" i="2"/>
  <c r="W5832" i="2"/>
  <c r="W5833" i="2"/>
  <c r="W5834" i="2"/>
  <c r="W5835" i="2"/>
  <c r="W5836" i="2"/>
  <c r="W5837" i="2"/>
  <c r="W5838" i="2"/>
  <c r="W5839" i="2"/>
  <c r="W5840" i="2"/>
  <c r="W5841" i="2"/>
  <c r="W5842" i="2"/>
  <c r="W5843" i="2"/>
  <c r="W5844" i="2"/>
  <c r="W5845" i="2"/>
  <c r="W5846" i="2"/>
  <c r="W5847" i="2"/>
  <c r="W5848" i="2"/>
  <c r="W5849" i="2"/>
  <c r="W5850" i="2"/>
  <c r="W5851" i="2"/>
  <c r="W5852" i="2"/>
  <c r="W5853" i="2"/>
  <c r="W5854" i="2"/>
  <c r="W5855" i="2"/>
  <c r="W5856" i="2"/>
  <c r="W5857" i="2"/>
  <c r="W5858" i="2"/>
  <c r="W5859" i="2"/>
  <c r="W5860" i="2"/>
  <c r="W5861" i="2"/>
  <c r="W5862" i="2"/>
  <c r="W5863" i="2"/>
  <c r="W5864" i="2"/>
  <c r="W5865" i="2"/>
  <c r="W5866" i="2"/>
  <c r="W5867" i="2"/>
  <c r="W5868" i="2"/>
  <c r="W5869" i="2"/>
  <c r="W5870" i="2"/>
  <c r="W5871" i="2"/>
  <c r="W5872" i="2"/>
  <c r="W5873" i="2"/>
  <c r="W5874" i="2"/>
  <c r="W5875" i="2"/>
  <c r="W5876" i="2"/>
  <c r="W5877" i="2"/>
  <c r="W5878" i="2"/>
  <c r="W5879" i="2"/>
  <c r="W5880" i="2"/>
  <c r="W5881" i="2"/>
  <c r="W5882" i="2"/>
  <c r="W5883" i="2"/>
  <c r="W5884" i="2"/>
  <c r="W5885" i="2"/>
  <c r="W5886" i="2"/>
  <c r="W5887" i="2"/>
  <c r="W5888" i="2"/>
  <c r="W5889" i="2"/>
  <c r="W5890" i="2"/>
  <c r="W5891" i="2"/>
  <c r="W5892" i="2"/>
  <c r="W5893" i="2"/>
  <c r="W5894" i="2"/>
  <c r="W5895" i="2"/>
  <c r="W5896" i="2"/>
  <c r="W5897" i="2"/>
  <c r="W5898" i="2"/>
  <c r="W5899" i="2"/>
  <c r="W5900" i="2"/>
  <c r="W5901" i="2"/>
  <c r="W5902" i="2"/>
  <c r="W5903" i="2"/>
  <c r="W5904" i="2"/>
  <c r="W5905" i="2"/>
  <c r="W5906" i="2"/>
  <c r="W5907" i="2"/>
  <c r="W5908" i="2"/>
  <c r="W5909" i="2"/>
  <c r="W5910" i="2"/>
  <c r="W5911" i="2"/>
  <c r="W5912" i="2"/>
  <c r="W5913" i="2"/>
  <c r="W5914" i="2"/>
  <c r="W5915" i="2"/>
  <c r="W5916" i="2"/>
  <c r="W5917" i="2"/>
  <c r="W5918" i="2"/>
  <c r="W5919" i="2"/>
  <c r="W5920" i="2"/>
  <c r="W5921" i="2"/>
  <c r="W5922" i="2"/>
  <c r="W5923" i="2"/>
  <c r="W5924" i="2"/>
  <c r="W5925" i="2"/>
  <c r="W5926" i="2"/>
  <c r="W5927" i="2"/>
  <c r="W5928" i="2"/>
  <c r="W5929" i="2"/>
  <c r="W5930" i="2"/>
  <c r="W5931" i="2"/>
  <c r="W5932" i="2"/>
  <c r="W5933" i="2"/>
  <c r="W5934" i="2"/>
  <c r="W5935" i="2"/>
  <c r="W5936" i="2"/>
  <c r="W5937" i="2"/>
  <c r="W5938" i="2"/>
  <c r="W5939" i="2"/>
  <c r="W5940" i="2"/>
  <c r="W5941" i="2"/>
  <c r="W5942" i="2"/>
  <c r="W5943" i="2"/>
  <c r="W5944" i="2"/>
  <c r="W5945" i="2"/>
  <c r="W5946" i="2"/>
  <c r="W5947" i="2"/>
  <c r="W5948" i="2"/>
  <c r="W5949" i="2"/>
  <c r="W5950" i="2"/>
  <c r="W5951" i="2"/>
  <c r="W5952" i="2"/>
  <c r="W5953" i="2"/>
  <c r="W5954" i="2"/>
  <c r="W5955" i="2"/>
  <c r="W5956" i="2"/>
  <c r="W5957" i="2"/>
  <c r="W5958" i="2"/>
  <c r="W5959" i="2"/>
  <c r="W5960" i="2"/>
  <c r="W5961" i="2"/>
  <c r="W5962" i="2"/>
  <c r="W5963" i="2"/>
  <c r="W5964" i="2"/>
  <c r="W5965" i="2"/>
  <c r="W5966" i="2"/>
  <c r="W5967" i="2"/>
  <c r="W5968" i="2"/>
  <c r="W5969" i="2"/>
  <c r="W5970" i="2"/>
  <c r="W5971" i="2"/>
  <c r="W5972" i="2"/>
  <c r="W5973" i="2"/>
  <c r="W5974" i="2"/>
  <c r="W5975" i="2"/>
  <c r="W5976" i="2"/>
  <c r="W5977" i="2"/>
  <c r="W5978" i="2"/>
  <c r="W5979" i="2"/>
  <c r="W5980" i="2"/>
  <c r="W5981" i="2"/>
  <c r="W5982" i="2"/>
  <c r="W5983" i="2"/>
  <c r="W5984" i="2"/>
  <c r="W5985" i="2"/>
  <c r="W5986" i="2"/>
  <c r="W5987" i="2"/>
  <c r="W5988" i="2"/>
  <c r="W5989" i="2"/>
  <c r="W5990" i="2"/>
  <c r="W5991" i="2"/>
  <c r="W5992" i="2"/>
  <c r="W5993" i="2"/>
  <c r="W5994" i="2"/>
  <c r="W5995" i="2"/>
  <c r="W5996" i="2"/>
  <c r="W5997" i="2"/>
  <c r="W5998" i="2"/>
  <c r="W5999" i="2"/>
  <c r="W6000" i="2"/>
  <c r="W6001" i="2"/>
  <c r="W6002" i="2"/>
  <c r="W6003" i="2"/>
  <c r="W6004" i="2"/>
  <c r="W6005" i="2"/>
  <c r="W6006" i="2"/>
  <c r="W6007" i="2"/>
  <c r="W6008" i="2"/>
  <c r="W6009" i="2"/>
  <c r="W6010" i="2"/>
  <c r="W6011" i="2"/>
  <c r="W6012" i="2"/>
  <c r="W6013" i="2"/>
  <c r="W6014" i="2"/>
  <c r="W6015" i="2"/>
  <c r="W6016" i="2"/>
  <c r="W6017" i="2"/>
  <c r="W6018" i="2"/>
  <c r="W6019" i="2"/>
  <c r="W6020" i="2"/>
  <c r="W6021" i="2"/>
  <c r="W6022" i="2"/>
  <c r="W6023" i="2"/>
  <c r="W6024" i="2"/>
  <c r="W6025" i="2"/>
  <c r="W6026" i="2"/>
  <c r="W6027" i="2"/>
  <c r="W6028" i="2"/>
  <c r="W6029" i="2"/>
  <c r="W6030" i="2"/>
  <c r="W6031" i="2"/>
  <c r="W6032" i="2"/>
  <c r="W6033" i="2"/>
  <c r="W6034" i="2"/>
  <c r="W6035" i="2"/>
  <c r="W6036" i="2"/>
  <c r="W6037" i="2"/>
  <c r="W6038" i="2"/>
  <c r="W6039" i="2"/>
  <c r="W6040" i="2"/>
  <c r="W6041" i="2"/>
  <c r="W6042" i="2"/>
  <c r="W6043" i="2"/>
  <c r="W6044" i="2"/>
  <c r="W6045" i="2"/>
  <c r="W6046" i="2"/>
  <c r="W6047" i="2"/>
  <c r="W6048" i="2"/>
  <c r="W6049" i="2"/>
  <c r="W6050" i="2"/>
  <c r="W6051" i="2"/>
  <c r="W6052" i="2"/>
  <c r="W6053" i="2"/>
  <c r="W6054" i="2"/>
  <c r="W6055" i="2"/>
  <c r="W6056" i="2"/>
  <c r="W6057" i="2"/>
  <c r="W6058" i="2"/>
  <c r="W6059" i="2"/>
  <c r="W6060" i="2"/>
  <c r="W6061" i="2"/>
  <c r="W6062" i="2"/>
  <c r="W6063" i="2"/>
  <c r="W6064" i="2"/>
  <c r="W6065" i="2"/>
  <c r="W6066" i="2"/>
  <c r="W6067" i="2"/>
  <c r="W6068" i="2"/>
  <c r="W6069" i="2"/>
  <c r="W6070" i="2"/>
  <c r="W6071" i="2"/>
  <c r="W6072" i="2"/>
  <c r="W6073" i="2"/>
  <c r="W6074" i="2"/>
  <c r="W6075" i="2"/>
  <c r="W6076" i="2"/>
  <c r="W6077" i="2"/>
  <c r="W6078" i="2"/>
  <c r="W6079" i="2"/>
  <c r="W6080" i="2"/>
  <c r="W6081" i="2"/>
  <c r="W6082" i="2"/>
  <c r="W6083" i="2"/>
  <c r="W6084" i="2"/>
  <c r="W6085" i="2"/>
  <c r="W6086" i="2"/>
  <c r="W6087" i="2"/>
  <c r="W6088" i="2"/>
  <c r="W6089" i="2"/>
  <c r="W6090" i="2"/>
  <c r="W6091" i="2"/>
  <c r="W6092" i="2"/>
  <c r="W6093" i="2"/>
  <c r="W6094" i="2"/>
  <c r="W6095" i="2"/>
  <c r="W6096" i="2"/>
  <c r="W6097" i="2"/>
  <c r="W6098" i="2"/>
  <c r="W6099" i="2"/>
  <c r="W6100" i="2"/>
  <c r="W6101" i="2"/>
  <c r="W6102" i="2"/>
  <c r="W6103" i="2"/>
  <c r="W6104" i="2"/>
  <c r="W6105" i="2"/>
  <c r="W6106" i="2"/>
  <c r="W6107" i="2"/>
  <c r="W6108" i="2"/>
  <c r="W6109" i="2"/>
  <c r="W6110" i="2"/>
  <c r="W6111" i="2"/>
  <c r="W6112" i="2"/>
  <c r="W6113" i="2"/>
  <c r="W6114" i="2"/>
  <c r="W6115" i="2"/>
  <c r="W6116" i="2"/>
  <c r="W6117" i="2"/>
  <c r="W6118" i="2"/>
  <c r="W6119" i="2"/>
  <c r="W6120" i="2"/>
  <c r="W6121" i="2"/>
  <c r="W6122" i="2"/>
  <c r="W6123" i="2"/>
  <c r="W6124" i="2"/>
  <c r="W6125" i="2"/>
  <c r="W6126" i="2"/>
  <c r="W6127" i="2"/>
  <c r="W6128" i="2"/>
  <c r="W6129" i="2"/>
  <c r="W6130" i="2"/>
  <c r="W6131" i="2"/>
  <c r="W6132" i="2"/>
  <c r="W6133" i="2"/>
  <c r="W6134" i="2"/>
  <c r="W6135" i="2"/>
  <c r="W6136" i="2"/>
  <c r="W6137" i="2"/>
  <c r="W6138" i="2"/>
  <c r="W6139" i="2"/>
  <c r="W6140" i="2"/>
  <c r="W6141" i="2"/>
  <c r="W6142" i="2"/>
  <c r="W6143" i="2"/>
  <c r="W6144" i="2"/>
  <c r="W6145" i="2"/>
  <c r="W6146" i="2"/>
  <c r="W6147" i="2"/>
  <c r="W6148" i="2"/>
  <c r="W6149" i="2"/>
  <c r="W6150" i="2"/>
  <c r="W6151" i="2"/>
  <c r="W6152" i="2"/>
  <c r="W6153" i="2"/>
  <c r="W6154" i="2"/>
  <c r="W6155" i="2"/>
  <c r="W6156" i="2"/>
  <c r="W6157" i="2"/>
  <c r="W6158" i="2"/>
  <c r="W6159" i="2"/>
  <c r="W6160" i="2"/>
  <c r="W6161" i="2"/>
  <c r="W6162" i="2"/>
  <c r="W6163" i="2"/>
  <c r="W6164" i="2"/>
  <c r="W6165" i="2"/>
  <c r="W6166" i="2"/>
  <c r="W6167" i="2"/>
  <c r="W6168" i="2"/>
  <c r="W6169" i="2"/>
  <c r="W6170" i="2"/>
  <c r="W6171" i="2"/>
  <c r="W6172" i="2"/>
  <c r="W6173" i="2"/>
  <c r="W6174" i="2"/>
  <c r="W6175" i="2"/>
  <c r="W6176" i="2"/>
  <c r="W6177" i="2"/>
  <c r="W6178" i="2"/>
  <c r="W6179" i="2"/>
  <c r="W6180" i="2"/>
  <c r="W6181" i="2"/>
  <c r="W6182" i="2"/>
  <c r="W6183" i="2"/>
  <c r="W6184" i="2"/>
  <c r="W6185" i="2"/>
  <c r="W6186" i="2"/>
  <c r="W6187" i="2"/>
  <c r="W6188" i="2"/>
  <c r="W6189" i="2"/>
  <c r="W6190" i="2"/>
  <c r="W6191" i="2"/>
  <c r="W6192" i="2"/>
  <c r="W6193" i="2"/>
  <c r="W6194" i="2"/>
  <c r="W6195" i="2"/>
  <c r="W6196" i="2"/>
  <c r="W6197" i="2"/>
  <c r="W6198" i="2"/>
  <c r="W6199" i="2"/>
  <c r="W6200" i="2"/>
  <c r="W6201" i="2"/>
  <c r="W6202" i="2"/>
  <c r="W6203" i="2"/>
  <c r="W6204" i="2"/>
  <c r="W6205" i="2"/>
  <c r="W6206" i="2"/>
  <c r="W6207" i="2"/>
  <c r="W6208" i="2"/>
  <c r="W6209" i="2"/>
  <c r="W6210" i="2"/>
  <c r="W6211" i="2"/>
  <c r="W6212" i="2"/>
  <c r="W6213" i="2"/>
  <c r="W6214" i="2"/>
  <c r="W6215" i="2"/>
  <c r="W6216" i="2"/>
  <c r="W6217" i="2"/>
  <c r="W6218" i="2"/>
  <c r="W6219" i="2"/>
  <c r="W6220" i="2"/>
  <c r="W6221" i="2"/>
  <c r="W6222" i="2"/>
  <c r="W6223" i="2"/>
  <c r="W6224" i="2"/>
  <c r="W6225" i="2"/>
  <c r="W6226" i="2"/>
  <c r="W6227" i="2"/>
  <c r="W6228" i="2"/>
  <c r="W6229" i="2"/>
  <c r="W6230" i="2"/>
  <c r="W6231" i="2"/>
  <c r="W6232" i="2"/>
  <c r="W6233" i="2"/>
  <c r="W6234" i="2"/>
  <c r="W6235" i="2"/>
  <c r="W6236" i="2"/>
  <c r="W6237" i="2"/>
  <c r="W6238" i="2"/>
  <c r="W6239" i="2"/>
  <c r="W6240" i="2"/>
  <c r="W6241" i="2"/>
  <c r="W6242" i="2"/>
  <c r="W6243" i="2"/>
  <c r="W6244" i="2"/>
  <c r="W6245" i="2"/>
  <c r="W6246" i="2"/>
  <c r="W6247" i="2"/>
  <c r="W6248" i="2"/>
  <c r="W6249" i="2"/>
  <c r="W6250" i="2"/>
  <c r="W6251" i="2"/>
  <c r="W6252" i="2"/>
  <c r="W6253" i="2"/>
  <c r="W6254" i="2"/>
  <c r="W6255" i="2"/>
  <c r="W6256" i="2"/>
  <c r="W6257" i="2"/>
  <c r="W6258" i="2"/>
  <c r="W6259" i="2"/>
  <c r="W6260" i="2"/>
  <c r="W6261" i="2"/>
  <c r="W6262" i="2"/>
  <c r="W6263" i="2"/>
  <c r="W6264" i="2"/>
  <c r="W6265" i="2"/>
  <c r="W6266" i="2"/>
  <c r="W6267" i="2"/>
  <c r="W6268" i="2"/>
  <c r="W6269" i="2"/>
  <c r="W6270" i="2"/>
  <c r="W6271" i="2"/>
  <c r="W6272" i="2"/>
  <c r="W6273" i="2"/>
  <c r="W6274" i="2"/>
  <c r="W6275" i="2"/>
  <c r="W6276" i="2"/>
  <c r="W6277" i="2"/>
  <c r="W6278" i="2"/>
  <c r="W6279" i="2"/>
  <c r="W6280" i="2"/>
  <c r="W6281" i="2"/>
  <c r="W6282" i="2"/>
  <c r="W6283" i="2"/>
  <c r="W6284" i="2"/>
  <c r="W6285" i="2"/>
  <c r="W6286" i="2"/>
  <c r="W6287" i="2"/>
  <c r="W6288" i="2"/>
  <c r="W6289" i="2"/>
  <c r="W6290" i="2"/>
  <c r="W6291" i="2"/>
  <c r="W6292" i="2"/>
  <c r="W6293" i="2"/>
  <c r="W6294" i="2"/>
  <c r="W6295" i="2"/>
  <c r="W6296" i="2"/>
  <c r="W6297" i="2"/>
  <c r="W6298" i="2"/>
  <c r="W6299" i="2"/>
  <c r="W6300" i="2"/>
  <c r="W6301" i="2"/>
  <c r="W6302" i="2"/>
  <c r="W6303" i="2"/>
  <c r="W6304" i="2"/>
  <c r="W6305" i="2"/>
  <c r="W6306" i="2"/>
  <c r="W6307" i="2"/>
  <c r="W6308" i="2"/>
  <c r="W6309" i="2"/>
  <c r="W6310" i="2"/>
  <c r="W6311" i="2"/>
  <c r="W6312" i="2"/>
  <c r="W6313" i="2"/>
  <c r="W6314" i="2"/>
  <c r="W6315" i="2"/>
  <c r="W6316" i="2"/>
  <c r="W6317" i="2"/>
  <c r="W6318" i="2"/>
  <c r="W6319" i="2"/>
  <c r="W6320" i="2"/>
  <c r="W6321" i="2"/>
  <c r="W6322" i="2"/>
  <c r="W6323" i="2"/>
  <c r="W6324" i="2"/>
  <c r="W6325" i="2"/>
  <c r="W6326" i="2"/>
  <c r="W6327" i="2"/>
  <c r="W6328" i="2"/>
  <c r="W6329" i="2"/>
  <c r="W6330" i="2"/>
  <c r="W6331" i="2"/>
  <c r="W6332" i="2"/>
  <c r="W6333" i="2"/>
  <c r="W6334" i="2"/>
  <c r="W6335" i="2"/>
  <c r="W6336" i="2"/>
  <c r="W6337" i="2"/>
  <c r="W6338" i="2"/>
  <c r="W6339" i="2"/>
  <c r="W6340" i="2"/>
  <c r="W6341" i="2"/>
  <c r="W6342" i="2"/>
  <c r="W6343" i="2"/>
  <c r="W6344" i="2"/>
  <c r="W6345" i="2"/>
  <c r="W6346" i="2"/>
  <c r="W6347" i="2"/>
  <c r="W6348" i="2"/>
  <c r="W6349" i="2"/>
  <c r="W6350" i="2"/>
  <c r="W6351" i="2"/>
  <c r="W6352" i="2"/>
  <c r="W6353" i="2"/>
  <c r="W6354" i="2"/>
  <c r="W6355" i="2"/>
  <c r="W6356" i="2"/>
  <c r="W6357" i="2"/>
  <c r="W6358" i="2"/>
  <c r="W6359" i="2"/>
  <c r="W6360" i="2"/>
  <c r="W6361" i="2"/>
  <c r="W6362" i="2"/>
  <c r="W6363" i="2"/>
  <c r="W6364" i="2"/>
  <c r="W6365" i="2"/>
  <c r="W6366" i="2"/>
  <c r="W6367" i="2"/>
  <c r="W6368" i="2"/>
  <c r="W6369" i="2"/>
  <c r="W6370" i="2"/>
  <c r="W6371" i="2"/>
  <c r="W6372" i="2"/>
  <c r="W6373" i="2"/>
  <c r="W6374" i="2"/>
  <c r="W6375" i="2"/>
  <c r="W6376" i="2"/>
  <c r="W6377" i="2"/>
  <c r="W6378" i="2"/>
  <c r="W6379" i="2"/>
  <c r="W6380" i="2"/>
  <c r="W6381" i="2"/>
  <c r="W6382" i="2"/>
  <c r="W6383" i="2"/>
  <c r="W6384" i="2"/>
  <c r="W6385" i="2"/>
  <c r="W6386" i="2"/>
  <c r="W6387" i="2"/>
  <c r="W6388" i="2"/>
  <c r="W6389" i="2"/>
  <c r="W6390" i="2"/>
  <c r="W6391" i="2"/>
  <c r="W6392" i="2"/>
  <c r="W6393" i="2"/>
  <c r="W6394" i="2"/>
  <c r="W6395" i="2"/>
  <c r="W6396" i="2"/>
  <c r="W6397" i="2"/>
  <c r="W6398" i="2"/>
  <c r="W6399" i="2"/>
  <c r="W6400" i="2"/>
  <c r="W6401" i="2"/>
  <c r="W6402" i="2"/>
  <c r="W6403" i="2"/>
  <c r="W6404" i="2"/>
  <c r="W6405" i="2"/>
  <c r="W6406" i="2"/>
  <c r="W6407" i="2"/>
  <c r="W6408" i="2"/>
  <c r="W6409" i="2"/>
  <c r="W6410" i="2"/>
  <c r="W6411" i="2"/>
  <c r="W6412" i="2"/>
  <c r="W6413" i="2"/>
  <c r="W6414" i="2"/>
  <c r="W6415" i="2"/>
  <c r="W6416" i="2"/>
  <c r="W6417" i="2"/>
  <c r="W6418" i="2"/>
  <c r="W6419" i="2"/>
  <c r="W6420" i="2"/>
  <c r="W6421" i="2"/>
  <c r="W6422" i="2"/>
  <c r="W6423" i="2"/>
  <c r="W6424" i="2"/>
  <c r="W6425" i="2"/>
  <c r="W6426" i="2"/>
  <c r="W6427" i="2"/>
  <c r="W6428" i="2"/>
  <c r="W6429" i="2"/>
  <c r="W6430" i="2"/>
  <c r="W6431" i="2"/>
  <c r="W6432" i="2"/>
  <c r="W6433" i="2"/>
  <c r="W6434" i="2"/>
  <c r="W6435" i="2"/>
  <c r="W6436" i="2"/>
  <c r="W6437" i="2"/>
  <c r="W6438" i="2"/>
  <c r="W6439" i="2"/>
  <c r="W6440" i="2"/>
  <c r="W6441" i="2"/>
  <c r="W6442" i="2"/>
  <c r="W6443" i="2"/>
  <c r="W6444" i="2"/>
  <c r="W6445" i="2"/>
  <c r="W6446" i="2"/>
  <c r="W6447" i="2"/>
  <c r="W6448" i="2"/>
  <c r="W6449" i="2"/>
  <c r="W6450" i="2"/>
  <c r="W6451" i="2"/>
  <c r="W6452" i="2"/>
  <c r="W6453" i="2"/>
  <c r="W6454" i="2"/>
  <c r="W6455" i="2"/>
  <c r="W6456" i="2"/>
  <c r="W6457" i="2"/>
  <c r="W6458" i="2"/>
  <c r="W6459" i="2"/>
  <c r="W6460" i="2"/>
  <c r="W6461" i="2"/>
  <c r="W6462" i="2"/>
  <c r="W6463" i="2"/>
  <c r="W6464" i="2"/>
  <c r="W6465" i="2"/>
  <c r="W6466" i="2"/>
  <c r="W6467" i="2"/>
  <c r="W6468" i="2"/>
  <c r="W6469" i="2"/>
  <c r="W6470" i="2"/>
  <c r="W6471" i="2"/>
  <c r="W6472" i="2"/>
  <c r="W6473" i="2"/>
  <c r="W6474" i="2"/>
  <c r="W6475" i="2"/>
  <c r="W6476" i="2"/>
  <c r="W6477" i="2"/>
  <c r="W6478" i="2"/>
  <c r="W6479" i="2"/>
  <c r="W6480" i="2"/>
  <c r="W6481" i="2"/>
  <c r="W6482" i="2"/>
  <c r="W6483" i="2"/>
  <c r="W6484" i="2"/>
  <c r="W6485" i="2"/>
  <c r="W6486" i="2"/>
  <c r="W6487" i="2"/>
  <c r="W6488" i="2"/>
  <c r="W6489" i="2"/>
  <c r="W6490" i="2"/>
  <c r="W6491" i="2"/>
  <c r="W6492" i="2"/>
  <c r="W6493" i="2"/>
  <c r="W6494" i="2"/>
  <c r="W6495" i="2"/>
  <c r="W6496" i="2"/>
  <c r="W6497" i="2"/>
  <c r="W6498" i="2"/>
  <c r="W6499" i="2"/>
  <c r="W6500" i="2"/>
  <c r="W6501" i="2"/>
  <c r="W6502" i="2"/>
  <c r="W6503" i="2"/>
  <c r="W6504" i="2"/>
  <c r="W6505" i="2"/>
  <c r="W6506" i="2"/>
  <c r="W6507" i="2"/>
  <c r="W6508" i="2"/>
  <c r="W6509" i="2"/>
  <c r="W6510" i="2"/>
  <c r="W6511" i="2"/>
  <c r="W6512" i="2"/>
  <c r="W6513" i="2"/>
  <c r="W6514" i="2"/>
  <c r="W6515" i="2"/>
  <c r="W6516" i="2"/>
  <c r="W6517" i="2"/>
  <c r="W6518" i="2"/>
  <c r="W6519" i="2"/>
  <c r="W6520" i="2"/>
  <c r="W6521" i="2"/>
  <c r="W6522" i="2"/>
  <c r="W6523" i="2"/>
  <c r="W6524" i="2"/>
  <c r="W6525" i="2"/>
  <c r="W6526" i="2"/>
  <c r="W6527" i="2"/>
  <c r="W6528" i="2"/>
  <c r="W6529" i="2"/>
  <c r="W6530" i="2"/>
  <c r="W6531" i="2"/>
  <c r="W6532" i="2"/>
  <c r="W6533" i="2"/>
  <c r="W6534" i="2"/>
  <c r="W6535" i="2"/>
  <c r="W6536" i="2"/>
  <c r="W6537" i="2"/>
  <c r="W6538" i="2"/>
  <c r="W6539" i="2"/>
  <c r="W6540" i="2"/>
  <c r="W6541" i="2"/>
  <c r="W6542" i="2"/>
  <c r="W6543" i="2"/>
  <c r="W6544" i="2"/>
  <c r="W6545" i="2"/>
  <c r="W6546" i="2"/>
  <c r="W6547" i="2"/>
  <c r="W6548" i="2"/>
  <c r="W6549" i="2"/>
  <c r="W6550" i="2"/>
  <c r="W6551" i="2"/>
  <c r="W6552" i="2"/>
  <c r="W6553" i="2"/>
  <c r="W6554" i="2"/>
  <c r="W6555" i="2"/>
  <c r="W6556" i="2"/>
  <c r="W6557" i="2"/>
  <c r="W6558" i="2"/>
  <c r="W6559" i="2"/>
  <c r="W6560" i="2"/>
  <c r="W6561" i="2"/>
  <c r="W6562" i="2"/>
  <c r="W6563" i="2"/>
  <c r="W6564" i="2"/>
  <c r="W6565" i="2"/>
  <c r="W6566" i="2"/>
  <c r="W6567" i="2"/>
  <c r="W6568" i="2"/>
  <c r="W6569" i="2"/>
  <c r="W6570" i="2"/>
  <c r="W6571" i="2"/>
  <c r="W6572" i="2"/>
  <c r="W6573" i="2"/>
  <c r="W6574" i="2"/>
  <c r="W6575" i="2"/>
  <c r="W6576" i="2"/>
  <c r="W6577" i="2"/>
  <c r="W6578" i="2"/>
  <c r="W6579" i="2"/>
  <c r="W6580" i="2"/>
  <c r="W6581" i="2"/>
  <c r="W6582" i="2"/>
  <c r="W6583" i="2"/>
  <c r="W6584" i="2"/>
  <c r="W6585" i="2"/>
  <c r="W6586" i="2"/>
  <c r="W6587" i="2"/>
  <c r="W6588" i="2"/>
  <c r="W6589" i="2"/>
  <c r="W6590" i="2"/>
  <c r="W6591" i="2"/>
  <c r="W6592" i="2"/>
  <c r="W6593" i="2"/>
  <c r="W6594" i="2"/>
  <c r="W6595" i="2"/>
  <c r="W6596" i="2"/>
  <c r="W6597" i="2"/>
  <c r="W6598" i="2"/>
  <c r="W6599" i="2"/>
  <c r="W6600" i="2"/>
  <c r="W6601" i="2"/>
  <c r="W6602" i="2"/>
  <c r="W6603" i="2"/>
  <c r="W6604" i="2"/>
  <c r="W6605" i="2"/>
  <c r="W6606" i="2"/>
  <c r="W6607" i="2"/>
  <c r="W6608" i="2"/>
  <c r="W6609" i="2"/>
  <c r="W6610" i="2"/>
  <c r="W6611" i="2"/>
  <c r="W6612" i="2"/>
  <c r="W6613" i="2"/>
  <c r="W6614" i="2"/>
  <c r="W6615" i="2"/>
  <c r="W6616" i="2"/>
  <c r="W6617" i="2"/>
  <c r="W6618" i="2"/>
  <c r="W6619" i="2"/>
  <c r="W6620" i="2"/>
  <c r="W6621" i="2"/>
  <c r="W6622" i="2"/>
  <c r="W6623" i="2"/>
  <c r="W6624" i="2"/>
  <c r="W6625" i="2"/>
  <c r="W6626" i="2"/>
  <c r="W6627" i="2"/>
  <c r="W6628" i="2"/>
  <c r="W6629" i="2"/>
  <c r="W6630" i="2"/>
  <c r="W6631" i="2"/>
  <c r="W6632" i="2"/>
  <c r="W6633" i="2"/>
  <c r="W6634" i="2"/>
  <c r="W6635" i="2"/>
  <c r="W6636" i="2"/>
  <c r="W6637" i="2"/>
  <c r="W6638" i="2"/>
  <c r="W6639" i="2"/>
  <c r="W6640" i="2"/>
  <c r="W6641" i="2"/>
  <c r="W6642" i="2"/>
  <c r="W6643" i="2"/>
  <c r="W6644" i="2"/>
  <c r="W6645" i="2"/>
  <c r="W6646" i="2"/>
  <c r="W6647" i="2"/>
  <c r="W6648" i="2"/>
  <c r="W6649" i="2"/>
  <c r="W6650" i="2"/>
  <c r="W6651" i="2"/>
  <c r="W6652" i="2"/>
  <c r="W6653" i="2"/>
  <c r="W6654" i="2"/>
  <c r="W6655" i="2"/>
  <c r="W6656" i="2"/>
  <c r="W6657" i="2"/>
  <c r="W6658" i="2"/>
  <c r="W6659" i="2"/>
  <c r="W6660" i="2"/>
  <c r="W6661" i="2"/>
  <c r="W6662" i="2"/>
  <c r="W6663" i="2"/>
  <c r="W6664" i="2"/>
  <c r="W6665" i="2"/>
  <c r="W6666" i="2"/>
  <c r="W6667" i="2"/>
  <c r="W6668" i="2"/>
  <c r="W6669" i="2"/>
  <c r="W6670" i="2"/>
  <c r="W6671" i="2"/>
  <c r="W6672" i="2"/>
  <c r="W6673" i="2"/>
  <c r="W6674" i="2"/>
  <c r="W6675" i="2"/>
  <c r="W6676" i="2"/>
  <c r="W6677" i="2"/>
  <c r="W6678" i="2"/>
  <c r="W6679" i="2"/>
  <c r="W6680" i="2"/>
  <c r="W6681" i="2"/>
  <c r="W6682" i="2"/>
  <c r="W6683" i="2"/>
  <c r="W6684" i="2"/>
  <c r="W6685" i="2"/>
  <c r="W6686" i="2"/>
  <c r="W6687" i="2"/>
  <c r="W6688" i="2"/>
  <c r="W6689" i="2"/>
  <c r="W6690" i="2"/>
  <c r="W6691" i="2"/>
  <c r="W6692" i="2"/>
  <c r="W6693" i="2"/>
  <c r="W6694" i="2"/>
  <c r="W6695" i="2"/>
  <c r="W6696" i="2"/>
  <c r="W6697" i="2"/>
  <c r="W6698" i="2"/>
  <c r="W6699" i="2"/>
  <c r="W6700" i="2"/>
  <c r="W6701" i="2"/>
  <c r="W6702" i="2"/>
  <c r="W6703" i="2"/>
  <c r="W6704" i="2"/>
  <c r="W6705" i="2"/>
  <c r="W6706" i="2"/>
  <c r="W6707" i="2"/>
  <c r="W6708" i="2"/>
  <c r="W6709" i="2"/>
  <c r="W6710" i="2"/>
  <c r="W6711" i="2"/>
  <c r="W6712" i="2"/>
  <c r="W6713" i="2"/>
  <c r="W6714" i="2"/>
  <c r="W6715" i="2"/>
  <c r="W6716" i="2"/>
  <c r="W6717" i="2"/>
  <c r="W6718" i="2"/>
  <c r="W6719" i="2"/>
  <c r="W6720" i="2"/>
  <c r="W6721" i="2"/>
  <c r="W6722" i="2"/>
  <c r="W6723" i="2"/>
  <c r="W6724" i="2"/>
  <c r="W6725" i="2"/>
  <c r="W6726" i="2"/>
  <c r="W6727" i="2"/>
  <c r="W6728" i="2"/>
  <c r="W6729" i="2"/>
  <c r="W6730" i="2"/>
  <c r="W6731" i="2"/>
  <c r="W6732" i="2"/>
  <c r="W6733" i="2"/>
  <c r="W6734" i="2"/>
  <c r="W6735" i="2"/>
  <c r="W6736" i="2"/>
  <c r="W6737" i="2"/>
  <c r="W6738" i="2"/>
  <c r="W6739" i="2"/>
  <c r="W6740" i="2"/>
  <c r="W6741" i="2"/>
  <c r="W6742" i="2"/>
  <c r="W6743" i="2"/>
  <c r="W6744" i="2"/>
  <c r="W6745" i="2"/>
  <c r="W6746" i="2"/>
  <c r="W6747" i="2"/>
  <c r="W6748" i="2"/>
  <c r="W6749" i="2"/>
  <c r="W6750" i="2"/>
  <c r="W6751" i="2"/>
  <c r="W6752" i="2"/>
  <c r="W6753" i="2"/>
  <c r="W6754" i="2"/>
  <c r="W6755" i="2"/>
  <c r="W6756" i="2"/>
  <c r="W6757" i="2"/>
  <c r="W6758" i="2"/>
  <c r="W6759" i="2"/>
  <c r="W6760" i="2"/>
  <c r="W6761" i="2"/>
  <c r="W6762" i="2"/>
  <c r="W6763" i="2"/>
  <c r="W6764" i="2"/>
  <c r="W6765" i="2"/>
  <c r="W6766" i="2"/>
  <c r="W6767" i="2"/>
  <c r="W6768" i="2"/>
  <c r="W6769" i="2"/>
  <c r="W6770" i="2"/>
  <c r="W6771" i="2"/>
  <c r="W6772" i="2"/>
  <c r="W6773" i="2"/>
  <c r="W6774" i="2"/>
  <c r="W6775" i="2"/>
  <c r="W6776" i="2"/>
  <c r="W6777" i="2"/>
  <c r="W6778" i="2"/>
  <c r="W6779" i="2"/>
  <c r="W6780" i="2"/>
  <c r="W6781" i="2"/>
  <c r="W6782" i="2"/>
  <c r="W6783" i="2"/>
  <c r="W6784" i="2"/>
  <c r="W6785" i="2"/>
  <c r="W6786" i="2"/>
  <c r="W6787" i="2"/>
  <c r="W6788" i="2"/>
  <c r="W6789" i="2"/>
  <c r="W6790" i="2"/>
  <c r="W6791" i="2"/>
  <c r="W6792" i="2"/>
  <c r="W6793" i="2"/>
  <c r="W6794" i="2"/>
  <c r="W6795" i="2"/>
  <c r="W6796" i="2"/>
  <c r="W6797" i="2"/>
  <c r="W6798" i="2"/>
  <c r="W6799" i="2"/>
  <c r="W6800" i="2"/>
  <c r="W6801" i="2"/>
  <c r="W6802" i="2"/>
  <c r="W6803" i="2"/>
  <c r="W6804" i="2"/>
  <c r="W6805" i="2"/>
  <c r="W6806" i="2"/>
  <c r="W6807" i="2"/>
  <c r="W6808" i="2"/>
  <c r="W6809" i="2"/>
  <c r="W6810" i="2"/>
  <c r="W6811" i="2"/>
  <c r="W6812" i="2"/>
  <c r="W6813" i="2"/>
  <c r="W6814" i="2"/>
  <c r="W6815" i="2"/>
  <c r="W6816" i="2"/>
  <c r="W6817" i="2"/>
  <c r="W6818" i="2"/>
  <c r="W6819" i="2"/>
  <c r="W6820" i="2"/>
  <c r="W6821" i="2"/>
  <c r="W6822" i="2"/>
  <c r="W6823" i="2"/>
  <c r="W6824" i="2"/>
  <c r="W6825" i="2"/>
  <c r="W6826" i="2"/>
  <c r="W6827" i="2"/>
  <c r="W6828" i="2"/>
  <c r="W6829" i="2"/>
  <c r="W6830" i="2"/>
  <c r="W6831" i="2"/>
  <c r="W6832" i="2"/>
  <c r="W6833" i="2"/>
  <c r="W6834" i="2"/>
  <c r="W6835" i="2"/>
  <c r="W6836" i="2"/>
  <c r="W6837" i="2"/>
  <c r="W6838" i="2"/>
  <c r="W6839" i="2"/>
  <c r="W6840" i="2"/>
  <c r="W6841" i="2"/>
  <c r="W6842" i="2"/>
  <c r="W6843" i="2"/>
  <c r="W6844" i="2"/>
  <c r="W6845" i="2"/>
  <c r="W6846" i="2"/>
  <c r="W6847" i="2"/>
  <c r="W6848" i="2"/>
  <c r="W6849" i="2"/>
  <c r="W6850" i="2"/>
  <c r="W6851" i="2"/>
  <c r="W6852" i="2"/>
  <c r="W6853" i="2"/>
  <c r="W6854" i="2"/>
  <c r="W6855" i="2"/>
  <c r="W6856" i="2"/>
  <c r="W6857" i="2"/>
  <c r="W6858" i="2"/>
  <c r="W6859" i="2"/>
  <c r="W6860" i="2"/>
  <c r="W6861" i="2"/>
  <c r="W6862" i="2"/>
  <c r="W6863" i="2"/>
  <c r="W6864" i="2"/>
  <c r="W6865" i="2"/>
  <c r="W6866" i="2"/>
  <c r="W6867" i="2"/>
  <c r="W6868" i="2"/>
  <c r="W6869" i="2"/>
  <c r="W6870" i="2"/>
  <c r="W6871" i="2"/>
  <c r="W6872" i="2"/>
  <c r="W6873" i="2"/>
  <c r="W6874" i="2"/>
  <c r="W6875" i="2"/>
  <c r="W6876" i="2"/>
  <c r="W6877" i="2"/>
  <c r="W6878" i="2"/>
  <c r="W6879" i="2"/>
  <c r="W6880" i="2"/>
  <c r="W6881" i="2"/>
  <c r="W6882" i="2"/>
  <c r="W6883" i="2"/>
  <c r="W6884" i="2"/>
  <c r="W6885" i="2"/>
  <c r="W6886" i="2"/>
  <c r="W6887" i="2"/>
  <c r="W6888" i="2"/>
  <c r="W6889" i="2"/>
  <c r="W6890" i="2"/>
  <c r="W6891" i="2"/>
  <c r="W6892" i="2"/>
  <c r="W6893" i="2"/>
  <c r="W6894" i="2"/>
  <c r="W6895" i="2"/>
  <c r="W6896" i="2"/>
  <c r="W6897" i="2"/>
  <c r="W6898" i="2"/>
  <c r="W6899" i="2"/>
  <c r="W6900" i="2"/>
  <c r="W6901" i="2"/>
  <c r="V4" i="4"/>
  <c r="W4" i="4"/>
  <c r="V8" i="4"/>
  <c r="W8" i="4"/>
  <c r="V12" i="4"/>
  <c r="W12" i="4"/>
  <c r="V16" i="4"/>
  <c r="W16" i="4"/>
  <c r="V20" i="4"/>
  <c r="W20" i="4"/>
  <c r="W22" i="4"/>
  <c r="V22" i="4" s="1"/>
  <c r="W23" i="4"/>
  <c r="V23" i="4" s="1"/>
  <c r="V24" i="4"/>
  <c r="W24" i="4"/>
  <c r="W25" i="4"/>
  <c r="V25" i="4" s="1"/>
  <c r="V28" i="4"/>
  <c r="W28" i="4"/>
  <c r="W30" i="4"/>
  <c r="V30" i="4" s="1"/>
  <c r="W31" i="4"/>
  <c r="V31" i="4" s="1"/>
  <c r="V32" i="4"/>
  <c r="W32" i="4"/>
  <c r="W33" i="4"/>
  <c r="V33" i="4" s="1"/>
  <c r="V36" i="4"/>
  <c r="W36" i="4"/>
  <c r="V40" i="4"/>
  <c r="W40" i="4"/>
  <c r="V44" i="4"/>
  <c r="W44" i="4"/>
  <c r="V48" i="4"/>
  <c r="W48" i="4"/>
  <c r="V52" i="4"/>
  <c r="W52" i="4"/>
  <c r="W54" i="4"/>
  <c r="V54" i="4" s="1"/>
  <c r="W55" i="4"/>
  <c r="V55" i="4" s="1"/>
  <c r="V56" i="4"/>
  <c r="W56" i="4"/>
  <c r="W57" i="4"/>
  <c r="V57" i="4" s="1"/>
  <c r="V60" i="4"/>
  <c r="W60" i="4"/>
  <c r="W62" i="4"/>
  <c r="V62" i="4" s="1"/>
  <c r="W63" i="4"/>
  <c r="V63" i="4" s="1"/>
  <c r="V64" i="4"/>
  <c r="W64" i="4"/>
  <c r="W65" i="4"/>
  <c r="V65" i="4" s="1"/>
  <c r="V68" i="4"/>
  <c r="W68" i="4"/>
  <c r="V72" i="4"/>
  <c r="W72" i="4"/>
  <c r="V76" i="4"/>
  <c r="W76" i="4"/>
  <c r="V80" i="4"/>
  <c r="W80" i="4"/>
  <c r="V84" i="4"/>
  <c r="W84" i="4"/>
  <c r="W86" i="4"/>
  <c r="V86" i="4" s="1"/>
  <c r="W87" i="4"/>
  <c r="V87" i="4" s="1"/>
  <c r="V88" i="4"/>
  <c r="W88" i="4"/>
  <c r="W89" i="4"/>
  <c r="V89" i="4" s="1"/>
  <c r="V92" i="4"/>
  <c r="W92" i="4"/>
  <c r="W94" i="4"/>
  <c r="V94" i="4" s="1"/>
  <c r="W95" i="4"/>
  <c r="V95" i="4" s="1"/>
  <c r="V96" i="4"/>
  <c r="W96" i="4"/>
  <c r="W97" i="4"/>
  <c r="V97" i="4" s="1"/>
  <c r="V100" i="4"/>
  <c r="W100" i="4"/>
  <c r="V104" i="4"/>
  <c r="W104" i="4"/>
  <c r="V108" i="4"/>
  <c r="W108" i="4"/>
  <c r="V112" i="4"/>
  <c r="W112" i="4"/>
  <c r="V116" i="4"/>
  <c r="W116" i="4"/>
  <c r="W118" i="4"/>
  <c r="V118" i="4" s="1"/>
  <c r="W119" i="4"/>
  <c r="V119" i="4" s="1"/>
  <c r="V120" i="4"/>
  <c r="W120" i="4"/>
  <c r="W121" i="4"/>
  <c r="V121" i="4" s="1"/>
  <c r="V124" i="4"/>
  <c r="W124" i="4"/>
  <c r="W126" i="4"/>
  <c r="V126" i="4" s="1"/>
  <c r="W127" i="4"/>
  <c r="V127" i="4" s="1"/>
  <c r="V128" i="4"/>
  <c r="W128" i="4"/>
  <c r="W129" i="4"/>
  <c r="V129" i="4" s="1"/>
  <c r="V132" i="4"/>
  <c r="W132" i="4"/>
  <c r="V136" i="4"/>
  <c r="W136" i="4"/>
  <c r="V140" i="4"/>
  <c r="W140" i="4"/>
  <c r="V144" i="4"/>
  <c r="W144" i="4"/>
  <c r="V148" i="4"/>
  <c r="W148" i="4"/>
  <c r="W150" i="4"/>
  <c r="V150" i="4" s="1"/>
  <c r="W151" i="4"/>
  <c r="V151" i="4" s="1"/>
  <c r="V152" i="4"/>
  <c r="W152" i="4"/>
  <c r="W153" i="4"/>
  <c r="V153" i="4" s="1"/>
  <c r="V156" i="4"/>
  <c r="W156" i="4"/>
  <c r="W158" i="4"/>
  <c r="V158" i="4" s="1"/>
  <c r="W159" i="4"/>
  <c r="V159" i="4" s="1"/>
  <c r="V160" i="4"/>
  <c r="W160" i="4"/>
  <c r="W161" i="4"/>
  <c r="V161" i="4" s="1"/>
  <c r="V164" i="4"/>
  <c r="W164" i="4"/>
  <c r="V168" i="4"/>
  <c r="W168" i="4"/>
  <c r="V172" i="4"/>
  <c r="W172" i="4"/>
  <c r="V176" i="4"/>
  <c r="W176" i="4"/>
  <c r="V180" i="4"/>
  <c r="W180" i="4"/>
  <c r="W182" i="4"/>
  <c r="V182" i="4" s="1"/>
  <c r="W183" i="4"/>
  <c r="V183" i="4" s="1"/>
  <c r="V184" i="4"/>
  <c r="W184" i="4"/>
  <c r="W185" i="4"/>
  <c r="V185" i="4" s="1"/>
  <c r="V188" i="4"/>
  <c r="W188" i="4"/>
  <c r="W190" i="4"/>
  <c r="V190" i="4" s="1"/>
  <c r="W191" i="4"/>
  <c r="V191" i="4" s="1"/>
  <c r="V192" i="4"/>
  <c r="W192" i="4"/>
  <c r="W193" i="4"/>
  <c r="V193" i="4" s="1"/>
  <c r="V196" i="4"/>
  <c r="W196" i="4"/>
  <c r="V200" i="4"/>
  <c r="W200" i="4"/>
  <c r="V204" i="4"/>
  <c r="W204" i="4"/>
  <c r="V208" i="4"/>
  <c r="W208" i="4"/>
  <c r="V212" i="4"/>
  <c r="W212" i="4"/>
  <c r="W214" i="4"/>
  <c r="V214" i="4" s="1"/>
  <c r="W215" i="4"/>
  <c r="V215" i="4" s="1"/>
  <c r="V216" i="4"/>
  <c r="W216" i="4"/>
  <c r="W217" i="4"/>
  <c r="V217" i="4" s="1"/>
  <c r="V220" i="4"/>
  <c r="W220" i="4"/>
  <c r="W222" i="4"/>
  <c r="V222" i="4" s="1"/>
  <c r="W223" i="4"/>
  <c r="V223" i="4" s="1"/>
  <c r="V224" i="4"/>
  <c r="W224" i="4"/>
  <c r="W225" i="4"/>
  <c r="V225" i="4" s="1"/>
  <c r="V228" i="4"/>
  <c r="W228" i="4"/>
  <c r="V232" i="4"/>
  <c r="W232" i="4"/>
  <c r="V236" i="4"/>
  <c r="W236" i="4"/>
  <c r="V240" i="4"/>
  <c r="W240" i="4"/>
  <c r="V244" i="4"/>
  <c r="W244" i="4"/>
  <c r="W246" i="4"/>
  <c r="V246" i="4" s="1"/>
  <c r="W247" i="4"/>
  <c r="V247" i="4" s="1"/>
  <c r="V248" i="4"/>
  <c r="W248" i="4"/>
  <c r="W249" i="4"/>
  <c r="V249" i="4" s="1"/>
  <c r="V252" i="4"/>
  <c r="W252" i="4"/>
  <c r="W254" i="4"/>
  <c r="V254" i="4" s="1"/>
  <c r="W255" i="4"/>
  <c r="V255" i="4" s="1"/>
  <c r="V256" i="4"/>
  <c r="W256" i="4"/>
  <c r="V257" i="4"/>
  <c r="W257" i="4"/>
  <c r="V260" i="4"/>
  <c r="W260" i="4"/>
  <c r="V264" i="4"/>
  <c r="W264" i="4"/>
  <c r="V268" i="4"/>
  <c r="W268" i="4"/>
  <c r="V272" i="4"/>
  <c r="W272" i="4"/>
  <c r="V276" i="4"/>
  <c r="W276" i="4"/>
  <c r="W278" i="4"/>
  <c r="V278" i="4" s="1"/>
  <c r="W279" i="4"/>
  <c r="V279" i="4" s="1"/>
  <c r="V280" i="4"/>
  <c r="W280" i="4"/>
  <c r="W281" i="4"/>
  <c r="V281" i="4" s="1"/>
  <c r="V284" i="4"/>
  <c r="W284" i="4"/>
  <c r="W286" i="4"/>
  <c r="V286" i="4" s="1"/>
  <c r="W287" i="4"/>
  <c r="V287" i="4" s="1"/>
  <c r="V288" i="4"/>
  <c r="W288" i="4"/>
  <c r="V289" i="4"/>
  <c r="W289" i="4"/>
  <c r="V292" i="4"/>
  <c r="W292" i="4"/>
  <c r="V296" i="4"/>
  <c r="W296" i="4"/>
  <c r="V300" i="4"/>
  <c r="W300" i="4"/>
  <c r="V304" i="4"/>
  <c r="W304" i="4"/>
  <c r="V308" i="4"/>
  <c r="W308" i="4"/>
  <c r="W310" i="4"/>
  <c r="V310" i="4" s="1"/>
  <c r="W311" i="4"/>
  <c r="V311" i="4" s="1"/>
  <c r="V312" i="4"/>
  <c r="W312" i="4"/>
  <c r="W313" i="4"/>
  <c r="V313" i="4" s="1"/>
  <c r="V316" i="4"/>
  <c r="W316" i="4"/>
  <c r="W318" i="4"/>
  <c r="V318" i="4" s="1"/>
  <c r="W319" i="4"/>
  <c r="V319" i="4" s="1"/>
  <c r="V320" i="4"/>
  <c r="W320" i="4"/>
  <c r="W321" i="4"/>
  <c r="V321" i="4" s="1"/>
  <c r="V324" i="4"/>
  <c r="W324" i="4"/>
  <c r="V328" i="4"/>
  <c r="W328" i="4"/>
  <c r="V332" i="4"/>
  <c r="W332" i="4"/>
  <c r="V336" i="4"/>
  <c r="W336" i="4"/>
  <c r="V340" i="4"/>
  <c r="W340" i="4"/>
  <c r="W342" i="4"/>
  <c r="V342" i="4" s="1"/>
  <c r="W343" i="4"/>
  <c r="V343" i="4" s="1"/>
  <c r="V344" i="4"/>
  <c r="W344" i="4"/>
  <c r="W345" i="4"/>
  <c r="V345" i="4" s="1"/>
  <c r="V348" i="4"/>
  <c r="W348" i="4"/>
  <c r="W350" i="4"/>
  <c r="V350" i="4" s="1"/>
  <c r="W351" i="4"/>
  <c r="V351" i="4" s="1"/>
  <c r="V352" i="4"/>
  <c r="W352" i="4"/>
  <c r="W353" i="4"/>
  <c r="V353" i="4" s="1"/>
  <c r="V356" i="4"/>
  <c r="W356" i="4"/>
  <c r="V360" i="4"/>
  <c r="W360" i="4"/>
  <c r="V364" i="4"/>
  <c r="W364" i="4"/>
  <c r="V368" i="4"/>
  <c r="W368" i="4"/>
  <c r="V372" i="4"/>
  <c r="W372" i="4"/>
  <c r="W374" i="4"/>
  <c r="V374" i="4" s="1"/>
  <c r="W375" i="4"/>
  <c r="V375" i="4" s="1"/>
  <c r="V376" i="4"/>
  <c r="W376" i="4"/>
  <c r="V377" i="4"/>
  <c r="W377" i="4"/>
  <c r="V380" i="4"/>
  <c r="W380" i="4"/>
  <c r="W382" i="4"/>
  <c r="V382" i="4" s="1"/>
  <c r="W383" i="4"/>
  <c r="V383" i="4" s="1"/>
  <c r="V384" i="4"/>
  <c r="W384" i="4"/>
  <c r="V385" i="4"/>
  <c r="W385" i="4"/>
  <c r="V388" i="4"/>
  <c r="W388" i="4"/>
  <c r="V392" i="4"/>
  <c r="W392" i="4"/>
  <c r="V396" i="4"/>
  <c r="W396" i="4"/>
  <c r="V400" i="4"/>
  <c r="W400" i="4"/>
  <c r="V404" i="4"/>
  <c r="W404" i="4"/>
  <c r="W406" i="4"/>
  <c r="V406" i="4" s="1"/>
  <c r="W407" i="4"/>
  <c r="V407" i="4" s="1"/>
  <c r="V408" i="4"/>
  <c r="W408" i="4"/>
  <c r="W409" i="4"/>
  <c r="V409" i="4" s="1"/>
  <c r="V412" i="4"/>
  <c r="W412" i="4"/>
  <c r="W414" i="4"/>
  <c r="V414" i="4" s="1"/>
  <c r="W415" i="4"/>
  <c r="V415" i="4" s="1"/>
  <c r="V416" i="4"/>
  <c r="W416" i="4"/>
  <c r="W417" i="4"/>
  <c r="V417" i="4" s="1"/>
  <c r="V420" i="4"/>
  <c r="W420" i="4"/>
  <c r="V424" i="4"/>
  <c r="W424" i="4"/>
  <c r="V428" i="4"/>
  <c r="W428" i="4"/>
  <c r="V432" i="4"/>
  <c r="W432" i="4"/>
  <c r="V436" i="4"/>
  <c r="W436" i="4"/>
  <c r="W438" i="4"/>
  <c r="V438" i="4" s="1"/>
  <c r="W439" i="4"/>
  <c r="V439" i="4" s="1"/>
  <c r="V440" i="4"/>
  <c r="W440" i="4"/>
  <c r="V441" i="4"/>
  <c r="W441" i="4"/>
  <c r="V444" i="4"/>
  <c r="W444" i="4"/>
  <c r="W446" i="4"/>
  <c r="V446" i="4" s="1"/>
  <c r="W447" i="4"/>
  <c r="V447" i="4" s="1"/>
  <c r="V448" i="4"/>
  <c r="W448" i="4"/>
  <c r="V449" i="4"/>
  <c r="W449" i="4"/>
  <c r="V452" i="4"/>
  <c r="W452" i="4"/>
  <c r="V456" i="4"/>
  <c r="W456" i="4"/>
  <c r="V460" i="4"/>
  <c r="W460" i="4"/>
  <c r="V464" i="4"/>
  <c r="W464" i="4"/>
  <c r="V468" i="4"/>
  <c r="W468" i="4"/>
  <c r="W470" i="4"/>
  <c r="V470" i="4" s="1"/>
  <c r="W471" i="4"/>
  <c r="V471" i="4" s="1"/>
  <c r="V472" i="4"/>
  <c r="W472" i="4"/>
  <c r="W473" i="4"/>
  <c r="V473" i="4" s="1"/>
  <c r="V476" i="4"/>
  <c r="W476" i="4"/>
  <c r="W478" i="4"/>
  <c r="V478" i="4" s="1"/>
  <c r="W479" i="4"/>
  <c r="V479" i="4" s="1"/>
  <c r="V480" i="4"/>
  <c r="W480" i="4"/>
  <c r="W481" i="4"/>
  <c r="V481" i="4" s="1"/>
  <c r="V484" i="4"/>
  <c r="W484" i="4"/>
  <c r="V488" i="4"/>
  <c r="W488" i="4"/>
  <c r="V492" i="4"/>
  <c r="W492" i="4"/>
  <c r="V496" i="4"/>
  <c r="W496" i="4"/>
  <c r="V500" i="4"/>
  <c r="W500" i="4"/>
  <c r="W502" i="4"/>
  <c r="V502" i="4" s="1"/>
  <c r="W503" i="4"/>
  <c r="V503" i="4" s="1"/>
  <c r="V504" i="4"/>
  <c r="W504" i="4"/>
  <c r="V505" i="4"/>
  <c r="W505" i="4"/>
  <c r="V508" i="4"/>
  <c r="W508" i="4"/>
  <c r="W510" i="4"/>
  <c r="V510" i="4" s="1"/>
  <c r="W511" i="4"/>
  <c r="V511" i="4" s="1"/>
  <c r="V512" i="4"/>
  <c r="W512" i="4"/>
  <c r="W513" i="4"/>
  <c r="V513" i="4" s="1"/>
  <c r="V516" i="4"/>
  <c r="W516" i="4"/>
  <c r="V520" i="4"/>
  <c r="W520" i="4"/>
  <c r="V524" i="4"/>
  <c r="W524" i="4"/>
  <c r="V528" i="4"/>
  <c r="W528" i="4"/>
  <c r="V532" i="4"/>
  <c r="W532" i="4"/>
  <c r="W534" i="4"/>
  <c r="V534" i="4" s="1"/>
  <c r="W535" i="4"/>
  <c r="V535" i="4" s="1"/>
  <c r="V536" i="4"/>
  <c r="W536" i="4"/>
  <c r="W537" i="4"/>
  <c r="V537" i="4" s="1"/>
  <c r="V540" i="4"/>
  <c r="W540" i="4"/>
  <c r="W542" i="4"/>
  <c r="V542" i="4" s="1"/>
  <c r="W543" i="4"/>
  <c r="V543" i="4" s="1"/>
  <c r="V544" i="4"/>
  <c r="W544" i="4"/>
  <c r="V545" i="4"/>
  <c r="W545" i="4"/>
  <c r="V548" i="4"/>
  <c r="W548" i="4"/>
  <c r="V552" i="4"/>
  <c r="W552" i="4"/>
  <c r="V556" i="4"/>
  <c r="W556" i="4"/>
  <c r="V560" i="4"/>
  <c r="W560" i="4"/>
  <c r="V564" i="4"/>
  <c r="W564" i="4"/>
  <c r="W566" i="4"/>
  <c r="V566" i="4" s="1"/>
  <c r="W567" i="4"/>
  <c r="V567" i="4" s="1"/>
  <c r="V568" i="4"/>
  <c r="W568" i="4"/>
  <c r="V569" i="4"/>
  <c r="W569" i="4"/>
  <c r="V572" i="4"/>
  <c r="W572" i="4"/>
  <c r="W574" i="4"/>
  <c r="V574" i="4" s="1"/>
  <c r="W575" i="4"/>
  <c r="V575" i="4" s="1"/>
  <c r="V576" i="4"/>
  <c r="W576" i="4"/>
  <c r="V577" i="4"/>
  <c r="W577" i="4"/>
  <c r="V580" i="4"/>
  <c r="W580" i="4"/>
  <c r="V584" i="4"/>
  <c r="W584" i="4"/>
  <c r="V588" i="4"/>
  <c r="W588" i="4"/>
  <c r="V592" i="4"/>
  <c r="W592" i="4"/>
  <c r="V596" i="4"/>
  <c r="W596" i="4"/>
  <c r="W598" i="4"/>
  <c r="V598" i="4" s="1"/>
  <c r="W599" i="4"/>
  <c r="V599" i="4" s="1"/>
  <c r="V600" i="4"/>
  <c r="W600" i="4"/>
  <c r="W601" i="4"/>
  <c r="V601" i="4" s="1"/>
  <c r="V604" i="4"/>
  <c r="W604" i="4"/>
  <c r="W606" i="4"/>
  <c r="V606" i="4" s="1"/>
  <c r="W607" i="4"/>
  <c r="V607" i="4" s="1"/>
  <c r="V608" i="4"/>
  <c r="W608" i="4"/>
  <c r="W609" i="4"/>
  <c r="V609" i="4" s="1"/>
  <c r="V612" i="4"/>
  <c r="W612" i="4"/>
  <c r="V616" i="4"/>
  <c r="W616" i="4"/>
  <c r="V620" i="4"/>
  <c r="W620" i="4"/>
  <c r="V624" i="4"/>
  <c r="W624" i="4"/>
  <c r="V628" i="4"/>
  <c r="W628" i="4"/>
  <c r="W630" i="4"/>
  <c r="V630" i="4" s="1"/>
  <c r="W631" i="4"/>
  <c r="V631" i="4" s="1"/>
  <c r="V632" i="4"/>
  <c r="W632" i="4"/>
  <c r="W633" i="4"/>
  <c r="V633" i="4" s="1"/>
  <c r="V636" i="4"/>
  <c r="W636" i="4"/>
  <c r="W638" i="4"/>
  <c r="V638" i="4" s="1"/>
  <c r="V639" i="4"/>
  <c r="W639" i="4"/>
  <c r="V640" i="4"/>
  <c r="W640" i="4"/>
  <c r="W641" i="4"/>
  <c r="V641" i="4" s="1"/>
  <c r="V644" i="4"/>
  <c r="W644" i="4"/>
  <c r="V648" i="4"/>
  <c r="W648" i="4"/>
  <c r="V652" i="4"/>
  <c r="W652" i="4"/>
  <c r="V656" i="4"/>
  <c r="W656" i="4"/>
  <c r="V660" i="4"/>
  <c r="W660" i="4"/>
  <c r="W662" i="4"/>
  <c r="V662" i="4" s="1"/>
  <c r="W663" i="4"/>
  <c r="V663" i="4" s="1"/>
  <c r="V664" i="4"/>
  <c r="W664" i="4"/>
  <c r="W665" i="4"/>
  <c r="V665" i="4" s="1"/>
  <c r="V668" i="4"/>
  <c r="W668" i="4"/>
  <c r="W670" i="4"/>
  <c r="V670" i="4" s="1"/>
  <c r="W671" i="4"/>
  <c r="V671" i="4" s="1"/>
  <c r="V672" i="4"/>
  <c r="W672" i="4"/>
  <c r="W673" i="4"/>
  <c r="V673" i="4" s="1"/>
  <c r="V676" i="4"/>
  <c r="W676" i="4"/>
  <c r="V680" i="4"/>
  <c r="W680" i="4"/>
  <c r="V684" i="4"/>
  <c r="W684" i="4"/>
  <c r="V688" i="4"/>
  <c r="W688" i="4"/>
  <c r="V692" i="4"/>
  <c r="W692" i="4"/>
  <c r="W694" i="4"/>
  <c r="V694" i="4" s="1"/>
  <c r="W695" i="4"/>
  <c r="V695" i="4" s="1"/>
  <c r="V696" i="4"/>
  <c r="W696" i="4"/>
  <c r="W697" i="4"/>
  <c r="V697" i="4" s="1"/>
  <c r="V700" i="4"/>
  <c r="W700" i="4"/>
  <c r="W702" i="4"/>
  <c r="V702" i="4" s="1"/>
  <c r="W703" i="4"/>
  <c r="V703" i="4" s="1"/>
  <c r="V704" i="4"/>
  <c r="W704" i="4"/>
  <c r="W705" i="4"/>
  <c r="V705" i="4" s="1"/>
  <c r="V708" i="4"/>
  <c r="W708" i="4"/>
  <c r="V712" i="4"/>
  <c r="W712" i="4"/>
  <c r="V716" i="4"/>
  <c r="W716" i="4"/>
  <c r="V720" i="4"/>
  <c r="W720" i="4"/>
  <c r="V724" i="4"/>
  <c r="W724" i="4"/>
  <c r="W726" i="4"/>
  <c r="V726" i="4" s="1"/>
  <c r="W727" i="4"/>
  <c r="V727" i="4" s="1"/>
  <c r="V728" i="4"/>
  <c r="W728" i="4"/>
  <c r="W729" i="4"/>
  <c r="V729" i="4" s="1"/>
  <c r="V732" i="4"/>
  <c r="W732" i="4"/>
  <c r="W734" i="4"/>
  <c r="V734" i="4" s="1"/>
  <c r="W735" i="4"/>
  <c r="V735" i="4" s="1"/>
  <c r="V736" i="4"/>
  <c r="W736" i="4"/>
  <c r="W737" i="4"/>
  <c r="V737" i="4" s="1"/>
  <c r="V740" i="4"/>
  <c r="W740" i="4"/>
  <c r="V744" i="4"/>
  <c r="W744" i="4"/>
  <c r="V748" i="4"/>
  <c r="W748" i="4"/>
  <c r="V752" i="4"/>
  <c r="W752" i="4"/>
  <c r="V756" i="4"/>
  <c r="W756" i="4"/>
  <c r="W758" i="4"/>
  <c r="V758" i="4" s="1"/>
  <c r="W759" i="4"/>
  <c r="V759" i="4" s="1"/>
  <c r="V760" i="4"/>
  <c r="W760" i="4"/>
  <c r="W761" i="4"/>
  <c r="V761" i="4" s="1"/>
  <c r="V764" i="4"/>
  <c r="W764" i="4"/>
  <c r="W766" i="4"/>
  <c r="V766" i="4" s="1"/>
  <c r="V767" i="4"/>
  <c r="W767" i="4"/>
  <c r="V768" i="4"/>
  <c r="W768" i="4"/>
  <c r="W769" i="4"/>
  <c r="V769" i="4" s="1"/>
  <c r="V772" i="4"/>
  <c r="W772" i="4"/>
  <c r="V776" i="4"/>
  <c r="W776" i="4"/>
  <c r="V780" i="4"/>
  <c r="W780" i="4"/>
  <c r="V784" i="4"/>
  <c r="W784" i="4"/>
  <c r="V788" i="4"/>
  <c r="W788" i="4"/>
  <c r="W790" i="4"/>
  <c r="V790" i="4" s="1"/>
  <c r="W791" i="4"/>
  <c r="V791" i="4" s="1"/>
  <c r="V792" i="4"/>
  <c r="W792" i="4"/>
  <c r="W793" i="4"/>
  <c r="V793" i="4" s="1"/>
  <c r="V796" i="4"/>
  <c r="W796" i="4"/>
  <c r="W798" i="4"/>
  <c r="V798" i="4" s="1"/>
  <c r="W799" i="4"/>
  <c r="V799" i="4" s="1"/>
  <c r="V800" i="4"/>
  <c r="W800" i="4"/>
  <c r="W801" i="4"/>
  <c r="V801" i="4" s="1"/>
  <c r="V804" i="4"/>
  <c r="W804" i="4"/>
  <c r="V808" i="4"/>
  <c r="W808" i="4"/>
  <c r="V812" i="4"/>
  <c r="W812" i="4"/>
  <c r="V816" i="4"/>
  <c r="W816" i="4"/>
  <c r="V820" i="4"/>
  <c r="W820" i="4"/>
  <c r="W822" i="4"/>
  <c r="V822" i="4" s="1"/>
  <c r="W823" i="4"/>
  <c r="V823" i="4" s="1"/>
  <c r="V824" i="4"/>
  <c r="W824" i="4"/>
  <c r="W825" i="4"/>
  <c r="V825" i="4" s="1"/>
  <c r="V828" i="4"/>
  <c r="W828" i="4"/>
  <c r="W830" i="4"/>
  <c r="V830" i="4" s="1"/>
  <c r="W831" i="4"/>
  <c r="V831" i="4" s="1"/>
  <c r="V832" i="4"/>
  <c r="W832" i="4"/>
  <c r="W833" i="4"/>
  <c r="V833" i="4" s="1"/>
  <c r="V836" i="4"/>
  <c r="W836" i="4"/>
  <c r="V840" i="4"/>
  <c r="W840" i="4"/>
  <c r="V844" i="4"/>
  <c r="W844" i="4"/>
  <c r="V848" i="4"/>
  <c r="W848" i="4"/>
  <c r="V852" i="4"/>
  <c r="W852" i="4"/>
  <c r="W854" i="4"/>
  <c r="V854" i="4" s="1"/>
  <c r="W855" i="4"/>
  <c r="V855" i="4" s="1"/>
  <c r="V856" i="4"/>
  <c r="W856" i="4"/>
  <c r="W857" i="4"/>
  <c r="V857" i="4" s="1"/>
  <c r="V860" i="4"/>
  <c r="W860" i="4"/>
  <c r="W862" i="4"/>
  <c r="V862" i="4" s="1"/>
  <c r="W863" i="4"/>
  <c r="V863" i="4" s="1"/>
  <c r="V864" i="4"/>
  <c r="W864" i="4"/>
  <c r="W865" i="4"/>
  <c r="V865" i="4" s="1"/>
  <c r="V868" i="4"/>
  <c r="W868" i="4"/>
  <c r="V872" i="4"/>
  <c r="W872" i="4"/>
  <c r="V876" i="4"/>
  <c r="W876" i="4"/>
  <c r="V880" i="4"/>
  <c r="W880" i="4"/>
  <c r="V884" i="4"/>
  <c r="W884" i="4"/>
  <c r="W886" i="4"/>
  <c r="V886" i="4" s="1"/>
  <c r="W887" i="4"/>
  <c r="V887" i="4" s="1"/>
  <c r="V888" i="4"/>
  <c r="W888" i="4"/>
  <c r="W889" i="4"/>
  <c r="V889" i="4" s="1"/>
  <c r="V892" i="4"/>
  <c r="W892" i="4"/>
  <c r="W894" i="4"/>
  <c r="V894" i="4" s="1"/>
  <c r="V895" i="4"/>
  <c r="W895" i="4"/>
  <c r="V896" i="4"/>
  <c r="W896" i="4"/>
  <c r="W897" i="4"/>
  <c r="V897" i="4" s="1"/>
  <c r="V900" i="4"/>
  <c r="W900" i="4"/>
  <c r="V904" i="4"/>
  <c r="W904" i="4"/>
  <c r="V908" i="4"/>
  <c r="W908" i="4"/>
  <c r="V912" i="4"/>
  <c r="W912" i="4"/>
  <c r="V916" i="4"/>
  <c r="W916" i="4"/>
  <c r="W918" i="4"/>
  <c r="V918" i="4" s="1"/>
  <c r="W919" i="4"/>
  <c r="V919" i="4" s="1"/>
  <c r="V920" i="4"/>
  <c r="W920" i="4"/>
  <c r="W921" i="4"/>
  <c r="V921" i="4" s="1"/>
  <c r="V924" i="4"/>
  <c r="W924" i="4"/>
  <c r="W926" i="4"/>
  <c r="V926" i="4" s="1"/>
  <c r="W927" i="4"/>
  <c r="V927" i="4" s="1"/>
  <c r="V928" i="4"/>
  <c r="W928" i="4"/>
  <c r="W929" i="4"/>
  <c r="V929" i="4" s="1"/>
  <c r="V932" i="4"/>
  <c r="W932" i="4"/>
  <c r="V936" i="4"/>
  <c r="W936" i="4"/>
  <c r="V940" i="4"/>
  <c r="W940" i="4"/>
  <c r="V944" i="4"/>
  <c r="W944" i="4"/>
  <c r="V948" i="4"/>
  <c r="W948" i="4"/>
  <c r="W950" i="4"/>
  <c r="V950" i="4" s="1"/>
  <c r="W951" i="4"/>
  <c r="V951" i="4" s="1"/>
  <c r="V952" i="4"/>
  <c r="W952" i="4"/>
  <c r="W953" i="4"/>
  <c r="V953" i="4" s="1"/>
  <c r="V956" i="4"/>
  <c r="W956" i="4"/>
  <c r="W958" i="4"/>
  <c r="V958" i="4" s="1"/>
  <c r="W959" i="4"/>
  <c r="V959" i="4" s="1"/>
  <c r="V960" i="4"/>
  <c r="W960" i="4"/>
  <c r="W961" i="4"/>
  <c r="V961" i="4" s="1"/>
  <c r="V964" i="4"/>
  <c r="W964" i="4"/>
  <c r="V968" i="4"/>
  <c r="W968" i="4"/>
  <c r="V972" i="4"/>
  <c r="W972" i="4"/>
  <c r="V976" i="4"/>
  <c r="W976" i="4"/>
  <c r="V980" i="4"/>
  <c r="W980" i="4"/>
  <c r="W982" i="4"/>
  <c r="V982" i="4" s="1"/>
  <c r="W983" i="4"/>
  <c r="V983" i="4" s="1"/>
  <c r="V984" i="4"/>
  <c r="W984" i="4"/>
  <c r="W985" i="4"/>
  <c r="V985" i="4" s="1"/>
  <c r="V988" i="4"/>
  <c r="W988" i="4"/>
  <c r="W990" i="4"/>
  <c r="V990" i="4" s="1"/>
  <c r="W991" i="4"/>
  <c r="V991" i="4" s="1"/>
  <c r="V992" i="4"/>
  <c r="W992" i="4"/>
  <c r="W993" i="4"/>
  <c r="V993" i="4" s="1"/>
  <c r="V996" i="4"/>
  <c r="W996" i="4"/>
  <c r="V1000" i="4"/>
  <c r="W1000" i="4"/>
  <c r="V1004" i="4"/>
  <c r="W1004" i="4"/>
  <c r="V1008" i="4"/>
  <c r="W1008" i="4"/>
  <c r="V1012" i="4"/>
  <c r="W1012" i="4"/>
  <c r="W1014" i="4"/>
  <c r="V1014" i="4" s="1"/>
  <c r="W1015" i="4"/>
  <c r="V1015" i="4" s="1"/>
  <c r="V1016" i="4"/>
  <c r="W1016" i="4"/>
  <c r="W1017" i="4"/>
  <c r="V1017" i="4" s="1"/>
  <c r="V1020" i="4"/>
  <c r="W1020" i="4"/>
  <c r="W1022" i="4"/>
  <c r="V1022" i="4" s="1"/>
  <c r="W1023" i="4"/>
  <c r="V1023" i="4" s="1"/>
  <c r="V1024" i="4"/>
  <c r="W1024" i="4"/>
  <c r="W1025" i="4"/>
  <c r="V1025" i="4" s="1"/>
  <c r="V1028" i="4"/>
  <c r="W1028" i="4"/>
  <c r="V1032" i="4"/>
  <c r="W1032" i="4"/>
  <c r="V1036" i="4"/>
  <c r="W1036" i="4"/>
  <c r="V1040" i="4"/>
  <c r="W1040" i="4"/>
  <c r="V1044" i="4"/>
  <c r="W1044" i="4"/>
  <c r="W1046" i="4"/>
  <c r="V1046" i="4" s="1"/>
  <c r="W1047" i="4"/>
  <c r="V1047" i="4" s="1"/>
  <c r="V1048" i="4"/>
  <c r="W1048" i="4"/>
  <c r="W1049" i="4"/>
  <c r="V1049" i="4" s="1"/>
  <c r="V1052" i="4"/>
  <c r="W1052" i="4"/>
  <c r="W1054" i="4"/>
  <c r="V1054" i="4" s="1"/>
  <c r="W1055" i="4"/>
  <c r="V1055" i="4" s="1"/>
  <c r="V1056" i="4"/>
  <c r="W1056" i="4"/>
  <c r="W1057" i="4"/>
  <c r="V1057" i="4" s="1"/>
  <c r="V1060" i="4"/>
  <c r="W1060" i="4"/>
  <c r="V1064" i="4"/>
  <c r="W1064" i="4"/>
  <c r="V1068" i="4"/>
  <c r="W1068" i="4"/>
  <c r="V1072" i="4"/>
  <c r="W1072" i="4"/>
  <c r="V1076" i="4"/>
  <c r="W1076" i="4"/>
  <c r="W1078" i="4"/>
  <c r="V1078" i="4" s="1"/>
  <c r="W1079" i="4"/>
  <c r="V1079" i="4" s="1"/>
  <c r="V1080" i="4"/>
  <c r="W1080" i="4"/>
  <c r="W1081" i="4"/>
  <c r="V1081" i="4" s="1"/>
  <c r="V1084" i="4"/>
  <c r="W1084" i="4"/>
  <c r="W1086" i="4"/>
  <c r="V1086" i="4" s="1"/>
  <c r="W1087" i="4"/>
  <c r="V1087" i="4" s="1"/>
  <c r="V1088" i="4"/>
  <c r="W1088" i="4"/>
  <c r="W1089" i="4"/>
  <c r="V1089" i="4" s="1"/>
  <c r="V1092" i="4"/>
  <c r="W1092" i="4"/>
  <c r="V1096" i="4"/>
  <c r="W1096" i="4"/>
  <c r="V1100" i="4"/>
  <c r="W1100" i="4"/>
  <c r="V1104" i="4"/>
  <c r="W1104" i="4"/>
  <c r="V1108" i="4"/>
  <c r="W1108" i="4"/>
  <c r="W1110" i="4"/>
  <c r="V1110" i="4" s="1"/>
  <c r="V1111" i="4"/>
  <c r="W1111" i="4"/>
  <c r="V1112" i="4"/>
  <c r="W1112" i="4"/>
  <c r="W1113" i="4"/>
  <c r="V1113" i="4" s="1"/>
  <c r="V1116" i="4"/>
  <c r="W1116" i="4"/>
  <c r="W1118" i="4"/>
  <c r="V1118" i="4" s="1"/>
  <c r="W1119" i="4"/>
  <c r="V1119" i="4" s="1"/>
  <c r="V1120" i="4"/>
  <c r="W1120" i="4"/>
  <c r="W1121" i="4"/>
  <c r="V1121" i="4" s="1"/>
  <c r="V1124" i="4"/>
  <c r="W1124" i="4"/>
  <c r="V1128" i="4"/>
  <c r="W1128" i="4"/>
  <c r="V1132" i="4"/>
  <c r="W1132" i="4"/>
  <c r="V1136" i="4"/>
  <c r="W1136" i="4"/>
  <c r="V1140" i="4"/>
  <c r="W1140" i="4"/>
  <c r="W1142" i="4"/>
  <c r="V1142" i="4" s="1"/>
  <c r="W1143" i="4"/>
  <c r="V1143" i="4" s="1"/>
  <c r="V1144" i="4"/>
  <c r="W1144" i="4"/>
  <c r="W1145" i="4"/>
  <c r="V1145" i="4" s="1"/>
  <c r="V1148" i="4"/>
  <c r="W1148" i="4"/>
  <c r="W1150" i="4"/>
  <c r="V1150" i="4" s="1"/>
  <c r="W1151" i="4"/>
  <c r="V1151" i="4" s="1"/>
  <c r="V1152" i="4"/>
  <c r="W1152" i="4"/>
  <c r="W1153" i="4"/>
  <c r="V1153" i="4" s="1"/>
  <c r="V1156" i="4"/>
  <c r="W1156" i="4"/>
  <c r="V1160" i="4"/>
  <c r="W1160" i="4"/>
  <c r="V1164" i="4"/>
  <c r="W1164" i="4"/>
  <c r="V1168" i="4"/>
  <c r="W1168" i="4"/>
  <c r="V1172" i="4"/>
  <c r="W1172" i="4"/>
  <c r="W1174" i="4"/>
  <c r="V1174" i="4" s="1"/>
  <c r="W1175" i="4"/>
  <c r="V1175" i="4" s="1"/>
  <c r="V1176" i="4"/>
  <c r="W1176" i="4"/>
  <c r="W1177" i="4"/>
  <c r="V1177" i="4" s="1"/>
  <c r="V1180" i="4"/>
  <c r="W1180" i="4"/>
  <c r="W1182" i="4"/>
  <c r="V1182" i="4" s="1"/>
  <c r="W1183" i="4"/>
  <c r="V1183" i="4" s="1"/>
  <c r="V1184" i="4"/>
  <c r="W1184" i="4"/>
  <c r="W1185" i="4"/>
  <c r="V1185" i="4" s="1"/>
  <c r="V1188" i="4"/>
  <c r="W1188" i="4"/>
  <c r="V1192" i="4"/>
  <c r="W1192" i="4"/>
  <c r="V1196" i="4"/>
  <c r="W1196" i="4"/>
  <c r="V1200" i="4"/>
  <c r="W1200" i="4"/>
  <c r="V1204" i="4"/>
  <c r="W1204" i="4"/>
  <c r="W1206" i="4"/>
  <c r="V1206" i="4" s="1"/>
  <c r="W1207" i="4"/>
  <c r="V1207" i="4" s="1"/>
  <c r="V1208" i="4"/>
  <c r="W1208" i="4"/>
  <c r="W1209" i="4"/>
  <c r="V1209" i="4" s="1"/>
  <c r="V1212" i="4"/>
  <c r="W1212" i="4"/>
  <c r="V1214" i="4"/>
  <c r="W1214" i="4"/>
  <c r="V1215" i="4"/>
  <c r="W1215" i="4"/>
  <c r="V1216" i="4"/>
  <c r="W1216" i="4"/>
  <c r="W1217" i="4"/>
  <c r="V1217" i="4" s="1"/>
  <c r="V1220" i="4"/>
  <c r="W1220" i="4"/>
  <c r="V1224" i="4"/>
  <c r="W1224" i="4"/>
  <c r="V1228" i="4"/>
  <c r="W1228" i="4"/>
  <c r="V1232" i="4"/>
  <c r="W1232" i="4"/>
  <c r="V1236" i="4"/>
  <c r="W1236" i="4"/>
  <c r="W1238" i="4"/>
  <c r="V1238" i="4" s="1"/>
  <c r="W1239" i="4"/>
  <c r="V1239" i="4" s="1"/>
  <c r="V1240" i="4"/>
  <c r="W1240" i="4"/>
  <c r="W1241" i="4"/>
  <c r="V1241" i="4" s="1"/>
  <c r="V1244" i="4"/>
  <c r="W1244" i="4"/>
  <c r="W1246" i="4"/>
  <c r="V1246" i="4" s="1"/>
  <c r="V1247" i="4"/>
  <c r="W1247" i="4"/>
  <c r="V1248" i="4"/>
  <c r="W1248" i="4"/>
  <c r="W1249" i="4"/>
  <c r="V1249" i="4" s="1"/>
  <c r="V1252" i="4"/>
  <c r="W1252" i="4"/>
  <c r="V1256" i="4"/>
  <c r="W1256" i="4"/>
  <c r="V1260" i="4"/>
  <c r="W1260" i="4"/>
  <c r="V1264" i="4"/>
  <c r="W1264" i="4"/>
  <c r="V1268" i="4"/>
  <c r="W1268" i="4"/>
  <c r="V1270" i="4"/>
  <c r="W1270" i="4"/>
  <c r="W1271" i="4"/>
  <c r="V1271" i="4" s="1"/>
  <c r="V1272" i="4"/>
  <c r="W1272" i="4"/>
  <c r="W1273" i="4"/>
  <c r="V1273" i="4" s="1"/>
  <c r="V1276" i="4"/>
  <c r="W1276" i="4"/>
  <c r="W1278" i="4"/>
  <c r="V1278" i="4" s="1"/>
  <c r="W1279" i="4"/>
  <c r="V1279" i="4" s="1"/>
  <c r="V1280" i="4"/>
  <c r="W1280" i="4"/>
  <c r="W1281" i="4"/>
  <c r="V1281" i="4" s="1"/>
  <c r="V1284" i="4"/>
  <c r="W1284" i="4"/>
  <c r="V1288" i="4"/>
  <c r="W1288" i="4"/>
  <c r="V1292" i="4"/>
  <c r="W1292" i="4"/>
  <c r="V1296" i="4"/>
  <c r="W1296" i="4"/>
  <c r="V1300" i="4"/>
  <c r="W1300" i="4"/>
  <c r="W1302" i="4"/>
  <c r="V1302" i="4" s="1"/>
  <c r="V1303" i="4"/>
  <c r="W1303" i="4"/>
  <c r="V1304" i="4"/>
  <c r="W1304" i="4"/>
  <c r="W1305" i="4"/>
  <c r="V1305" i="4" s="1"/>
  <c r="V1308" i="4"/>
  <c r="W1308" i="4"/>
  <c r="W1310" i="4"/>
  <c r="V1310" i="4" s="1"/>
  <c r="V1311" i="4"/>
  <c r="W1311" i="4"/>
  <c r="V1312" i="4"/>
  <c r="W1312" i="4"/>
  <c r="W1313" i="4"/>
  <c r="V1313" i="4" s="1"/>
  <c r="V1316" i="4"/>
  <c r="W1316" i="4"/>
  <c r="V1320" i="4"/>
  <c r="W1320" i="4"/>
  <c r="V1324" i="4"/>
  <c r="W1324" i="4"/>
  <c r="V1328" i="4"/>
  <c r="W1328" i="4"/>
  <c r="V1332" i="4"/>
  <c r="W1332" i="4"/>
  <c r="V1334" i="4"/>
  <c r="W1334" i="4"/>
  <c r="W1335" i="4"/>
  <c r="V1335" i="4" s="1"/>
  <c r="V1336" i="4"/>
  <c r="W1336" i="4"/>
  <c r="W1337" i="4"/>
  <c r="V1337" i="4" s="1"/>
  <c r="V1340" i="4"/>
  <c r="W1340" i="4"/>
  <c r="W1342" i="4"/>
  <c r="V1342" i="4" s="1"/>
  <c r="W1343" i="4"/>
  <c r="V1343" i="4" s="1"/>
  <c r="V1344" i="4"/>
  <c r="W1344" i="4"/>
  <c r="W1345" i="4"/>
  <c r="V1345" i="4" s="1"/>
  <c r="V1348" i="4"/>
  <c r="W1348" i="4"/>
  <c r="V1352" i="4"/>
  <c r="W1352" i="4"/>
  <c r="V1356" i="4"/>
  <c r="W1356" i="4"/>
  <c r="V1360" i="4"/>
  <c r="W1360" i="4"/>
  <c r="V1364" i="4"/>
  <c r="W1364" i="4"/>
  <c r="W1366" i="4"/>
  <c r="V1366" i="4" s="1"/>
  <c r="W1367" i="4"/>
  <c r="V1367" i="4" s="1"/>
  <c r="V1368" i="4"/>
  <c r="W1368" i="4"/>
  <c r="W1369" i="4"/>
  <c r="V1369" i="4" s="1"/>
  <c r="V1372" i="4"/>
  <c r="W1372" i="4"/>
  <c r="V1374" i="4"/>
  <c r="W1374" i="4"/>
  <c r="V1375" i="4"/>
  <c r="W1375" i="4"/>
  <c r="V1376" i="4"/>
  <c r="W1376" i="4"/>
  <c r="W1377" i="4"/>
  <c r="V1377" i="4" s="1"/>
  <c r="V1380" i="4"/>
  <c r="W1380" i="4"/>
  <c r="V1384" i="4"/>
  <c r="W1384" i="4"/>
  <c r="V1388" i="4"/>
  <c r="W1388" i="4"/>
  <c r="V1392" i="4"/>
  <c r="W1392" i="4"/>
  <c r="V1396" i="4"/>
  <c r="W1396" i="4"/>
  <c r="V1398" i="4"/>
  <c r="W1398" i="4"/>
  <c r="V1399" i="4"/>
  <c r="W1399" i="4"/>
  <c r="V1400" i="4"/>
  <c r="W1400" i="4"/>
  <c r="W1401" i="4"/>
  <c r="V1401" i="4" s="1"/>
  <c r="V1404" i="4"/>
  <c r="W1404" i="4"/>
  <c r="V1406" i="4"/>
  <c r="W1406" i="4"/>
  <c r="V1407" i="4"/>
  <c r="W1407" i="4"/>
  <c r="V1408" i="4"/>
  <c r="W1408" i="4"/>
  <c r="W1409" i="4"/>
  <c r="V1409" i="4" s="1"/>
  <c r="V1412" i="4"/>
  <c r="W1412" i="4"/>
  <c r="V1416" i="4"/>
  <c r="W1416" i="4"/>
  <c r="V1420" i="4"/>
  <c r="W1420" i="4"/>
  <c r="V1424" i="4"/>
  <c r="W1424" i="4"/>
  <c r="V1428" i="4"/>
  <c r="W1428" i="4"/>
  <c r="W1430" i="4"/>
  <c r="V1430" i="4" s="1"/>
  <c r="W1431" i="4"/>
  <c r="V1431" i="4" s="1"/>
  <c r="V1432" i="4"/>
  <c r="W1432" i="4"/>
  <c r="W1433" i="4"/>
  <c r="V1433" i="4" s="1"/>
  <c r="V1436" i="4"/>
  <c r="W1436" i="4"/>
  <c r="V1438" i="4"/>
  <c r="W1438" i="4"/>
  <c r="V1439" i="4"/>
  <c r="W1439" i="4"/>
  <c r="V1440" i="4"/>
  <c r="W1440" i="4"/>
  <c r="W1441" i="4"/>
  <c r="V1441" i="4" s="1"/>
  <c r="V1444" i="4"/>
  <c r="W1444" i="4"/>
  <c r="V1448" i="4"/>
  <c r="W1448" i="4"/>
  <c r="V1452" i="4"/>
  <c r="W1452" i="4"/>
  <c r="V1456" i="4"/>
  <c r="W1456" i="4"/>
  <c r="V1460" i="4"/>
  <c r="W1460" i="4"/>
  <c r="V1462" i="4"/>
  <c r="W1462" i="4"/>
  <c r="W1463" i="4"/>
  <c r="V1463" i="4" s="1"/>
  <c r="V1464" i="4"/>
  <c r="W1464" i="4"/>
  <c r="W1465" i="4"/>
  <c r="V1465" i="4" s="1"/>
  <c r="V1468" i="4"/>
  <c r="W1468" i="4"/>
  <c r="W1470" i="4"/>
  <c r="V1470" i="4" s="1"/>
  <c r="V1471" i="4"/>
  <c r="W1471" i="4"/>
  <c r="V1472" i="4"/>
  <c r="W1472" i="4"/>
  <c r="W1473" i="4"/>
  <c r="V1473" i="4" s="1"/>
  <c r="V1476" i="4"/>
  <c r="W1476" i="4"/>
  <c r="V1480" i="4"/>
  <c r="W1480" i="4"/>
  <c r="V1484" i="4"/>
  <c r="W1484" i="4"/>
  <c r="V1488" i="4"/>
  <c r="W1488" i="4"/>
  <c r="V1492" i="4"/>
  <c r="W1492" i="4"/>
  <c r="W1494" i="4"/>
  <c r="V1494" i="4" s="1"/>
  <c r="V1495" i="4"/>
  <c r="W1495" i="4"/>
  <c r="V1496" i="4"/>
  <c r="W1496" i="4"/>
  <c r="W1497" i="4"/>
  <c r="V1497" i="4" s="1"/>
  <c r="V1500" i="4"/>
  <c r="W1500" i="4"/>
  <c r="W1502" i="4"/>
  <c r="V1502" i="4" s="1"/>
  <c r="W1503" i="4"/>
  <c r="V1503" i="4" s="1"/>
  <c r="V1504" i="4"/>
  <c r="W1504" i="4"/>
  <c r="W1505" i="4"/>
  <c r="V1505" i="4" s="1"/>
  <c r="V1508" i="4"/>
  <c r="W1508" i="4"/>
  <c r="V1512" i="4"/>
  <c r="W1512" i="4"/>
  <c r="V1516" i="4"/>
  <c r="W1516" i="4"/>
  <c r="V1520" i="4"/>
  <c r="W1520" i="4"/>
  <c r="V1524" i="4"/>
  <c r="W1524" i="4"/>
  <c r="W1526" i="4"/>
  <c r="V1526" i="4" s="1"/>
  <c r="V1527" i="4"/>
  <c r="W1527" i="4"/>
  <c r="V1528" i="4"/>
  <c r="W1528" i="4"/>
  <c r="W1529" i="4"/>
  <c r="V1529" i="4" s="1"/>
  <c r="V1532" i="4"/>
  <c r="W1532" i="4"/>
  <c r="W1534" i="4"/>
  <c r="V1534" i="4" s="1"/>
  <c r="W1535" i="4"/>
  <c r="V1535" i="4" s="1"/>
  <c r="V1536" i="4"/>
  <c r="W1536" i="4"/>
  <c r="W1537" i="4"/>
  <c r="V1537" i="4" s="1"/>
  <c r="V1540" i="4"/>
  <c r="W1540" i="4"/>
  <c r="V1544" i="4"/>
  <c r="W1544" i="4"/>
  <c r="V1548" i="4"/>
  <c r="W1548" i="4"/>
  <c r="V1552" i="4"/>
  <c r="W1552" i="4"/>
  <c r="V1556" i="4"/>
  <c r="W1556" i="4"/>
  <c r="W1558" i="4"/>
  <c r="V1558" i="4" s="1"/>
  <c r="V1559" i="4"/>
  <c r="W1559" i="4"/>
  <c r="V1560" i="4"/>
  <c r="W1560" i="4"/>
  <c r="W1561" i="4"/>
  <c r="V1561" i="4" s="1"/>
  <c r="V1564" i="4"/>
  <c r="W1564" i="4"/>
  <c r="W1566" i="4"/>
  <c r="V1566" i="4" s="1"/>
  <c r="W1567" i="4"/>
  <c r="V1567" i="4" s="1"/>
  <c r="V1568" i="4"/>
  <c r="W1568" i="4"/>
  <c r="W1569" i="4"/>
  <c r="V1569" i="4" s="1"/>
  <c r="V1572" i="4"/>
  <c r="W1572" i="4"/>
  <c r="V1576" i="4"/>
  <c r="W1576" i="4"/>
  <c r="V1580" i="4"/>
  <c r="W1580" i="4"/>
  <c r="V1584" i="4"/>
  <c r="W1584" i="4"/>
  <c r="V1588" i="4"/>
  <c r="W1588" i="4"/>
  <c r="W1590" i="4"/>
  <c r="V1590" i="4" s="1"/>
  <c r="V1591" i="4"/>
  <c r="W1591" i="4"/>
  <c r="V1592" i="4"/>
  <c r="W1592" i="4"/>
  <c r="W1593" i="4"/>
  <c r="V1593" i="4" s="1"/>
  <c r="V1596" i="4"/>
  <c r="W1596" i="4"/>
  <c r="W1598" i="4"/>
  <c r="V1598" i="4" s="1"/>
  <c r="V1599" i="4"/>
  <c r="W1599" i="4"/>
  <c r="V1600" i="4"/>
  <c r="W1600" i="4"/>
  <c r="W1601" i="4"/>
  <c r="V1601" i="4" s="1"/>
  <c r="W1626" i="4"/>
  <c r="V1626" i="4" s="1"/>
  <c r="W1627" i="4"/>
  <c r="V1627" i="4" s="1"/>
  <c r="V1628" i="4"/>
  <c r="W1628" i="4"/>
  <c r="V1629" i="4"/>
  <c r="W1629" i="4"/>
  <c r="W1634" i="4"/>
  <c r="V1634" i="4" s="1"/>
  <c r="W1635" i="4"/>
  <c r="V1635" i="4" s="1"/>
  <c r="W1636" i="4"/>
  <c r="V1636" i="4" s="1"/>
  <c r="W1637" i="4"/>
  <c r="V1637" i="4" s="1"/>
  <c r="W1662" i="4"/>
  <c r="V1662" i="4" s="1"/>
  <c r="W1663" i="4"/>
  <c r="V1663" i="4" s="1"/>
  <c r="V1664" i="4"/>
  <c r="W1664" i="4"/>
  <c r="W1665" i="4"/>
  <c r="V1665" i="4" s="1"/>
  <c r="W1670" i="4"/>
  <c r="V1670" i="4" s="1"/>
  <c r="W1671" i="4"/>
  <c r="V1671" i="4" s="1"/>
  <c r="W1672" i="4"/>
  <c r="V1672" i="4" s="1"/>
  <c r="W1673" i="4"/>
  <c r="V1673" i="4" s="1"/>
  <c r="W1698" i="4"/>
  <c r="V1698" i="4" s="1"/>
  <c r="W1699" i="4"/>
  <c r="V1699" i="4" s="1"/>
  <c r="W1700" i="4"/>
  <c r="V1700" i="4" s="1"/>
  <c r="W1701" i="4"/>
  <c r="V1701" i="4" s="1"/>
  <c r="W1706" i="4"/>
  <c r="V1706" i="4" s="1"/>
  <c r="W1707" i="4"/>
  <c r="V1707" i="4" s="1"/>
  <c r="W1708" i="4"/>
  <c r="V1708" i="4" s="1"/>
  <c r="W1709" i="4"/>
  <c r="V1709" i="4" s="1"/>
  <c r="W1734" i="4"/>
  <c r="V1734" i="4" s="1"/>
  <c r="W1735" i="4"/>
  <c r="V1735" i="4" s="1"/>
  <c r="W1736" i="4"/>
  <c r="V1736" i="4" s="1"/>
  <c r="W1737" i="4"/>
  <c r="V1737" i="4" s="1"/>
  <c r="V1742" i="4"/>
  <c r="W1742" i="4"/>
  <c r="W1743" i="4"/>
  <c r="V1743" i="4" s="1"/>
  <c r="V1744" i="4"/>
  <c r="W1744" i="4"/>
  <c r="W1745" i="4"/>
  <c r="V1745" i="4" s="1"/>
  <c r="W1770" i="4"/>
  <c r="V1770" i="4" s="1"/>
  <c r="W1771" i="4"/>
  <c r="V1771" i="4" s="1"/>
  <c r="W1772" i="4"/>
  <c r="V1772" i="4" s="1"/>
  <c r="V1773" i="4"/>
  <c r="W1773" i="4"/>
  <c r="W1778" i="4"/>
  <c r="V1778" i="4" s="1"/>
  <c r="W1779" i="4"/>
  <c r="V1779" i="4" s="1"/>
  <c r="W1780" i="4"/>
  <c r="V1780" i="4" s="1"/>
  <c r="W1781" i="4"/>
  <c r="V1781" i="4" s="1"/>
  <c r="W1806" i="4"/>
  <c r="V1806" i="4" s="1"/>
  <c r="W1807" i="4"/>
  <c r="V1807" i="4" s="1"/>
  <c r="W1808" i="4"/>
  <c r="V1808" i="4" s="1"/>
  <c r="W1809" i="4"/>
  <c r="V1809" i="4" s="1"/>
  <c r="W1814" i="4"/>
  <c r="V1814" i="4" s="1"/>
  <c r="W1815" i="4"/>
  <c r="V1815" i="4" s="1"/>
  <c r="W1816" i="4"/>
  <c r="V1816" i="4" s="1"/>
  <c r="W1817" i="4"/>
  <c r="V1817" i="4" s="1"/>
  <c r="W1842" i="4"/>
  <c r="V1842" i="4" s="1"/>
  <c r="W1843" i="4"/>
  <c r="V1843" i="4" s="1"/>
  <c r="W1844" i="4"/>
  <c r="V1844" i="4" s="1"/>
  <c r="W1845" i="4"/>
  <c r="V1845" i="4" s="1"/>
  <c r="W1850" i="4"/>
  <c r="V1850" i="4" s="1"/>
  <c r="W1851" i="4"/>
  <c r="V1851" i="4" s="1"/>
  <c r="W1852" i="4"/>
  <c r="V1852" i="4" s="1"/>
  <c r="W1853" i="4"/>
  <c r="V1853" i="4" s="1"/>
  <c r="W1878" i="4"/>
  <c r="V1878" i="4" s="1"/>
  <c r="W1879" i="4"/>
  <c r="V1879" i="4" s="1"/>
  <c r="W1880" i="4"/>
  <c r="V1880" i="4" s="1"/>
  <c r="W1881" i="4"/>
  <c r="V1881" i="4" s="1"/>
  <c r="W1886" i="4"/>
  <c r="V1886" i="4" s="1"/>
  <c r="W1887" i="4"/>
  <c r="V1887" i="4" s="1"/>
  <c r="W1888" i="4"/>
  <c r="V1888" i="4" s="1"/>
  <c r="W1889" i="4"/>
  <c r="V1889" i="4" s="1"/>
  <c r="W1914" i="4"/>
  <c r="V1914" i="4" s="1"/>
  <c r="W1915" i="4"/>
  <c r="V1915" i="4" s="1"/>
  <c r="V1916" i="4"/>
  <c r="W1916" i="4"/>
  <c r="W1917" i="4"/>
  <c r="V1917" i="4" s="1"/>
  <c r="W1922" i="4"/>
  <c r="V1922" i="4" s="1"/>
  <c r="W1923" i="4"/>
  <c r="V1923" i="4" s="1"/>
  <c r="W1924" i="4"/>
  <c r="V1924" i="4" s="1"/>
  <c r="W1925" i="4"/>
  <c r="V1925" i="4" s="1"/>
  <c r="W1950" i="4"/>
  <c r="V1950" i="4" s="1"/>
  <c r="W1951" i="4"/>
  <c r="V1951" i="4" s="1"/>
  <c r="W1952" i="4"/>
  <c r="V1952" i="4" s="1"/>
  <c r="W1953" i="4"/>
  <c r="V1953" i="4" s="1"/>
  <c r="V1958" i="4"/>
  <c r="W1958" i="4"/>
  <c r="W1959" i="4"/>
  <c r="V1959" i="4" s="1"/>
  <c r="W1960" i="4"/>
  <c r="V1960" i="4" s="1"/>
  <c r="W1961" i="4"/>
  <c r="V1961" i="4" s="1"/>
  <c r="W1986" i="4"/>
  <c r="V1986" i="4" s="1"/>
  <c r="W1987" i="4"/>
  <c r="V1987" i="4" s="1"/>
  <c r="W1988" i="4"/>
  <c r="V1988" i="4" s="1"/>
  <c r="W1989" i="4"/>
  <c r="V1989" i="4" s="1"/>
  <c r="W1994" i="4"/>
  <c r="V1994" i="4" s="1"/>
  <c r="W1995" i="4"/>
  <c r="V1995" i="4" s="1"/>
  <c r="V1996" i="4"/>
  <c r="W1996" i="4"/>
  <c r="W1997" i="4"/>
  <c r="V1997" i="4" s="1"/>
  <c r="W2022" i="4"/>
  <c r="V2022" i="4" s="1"/>
  <c r="W2023" i="4"/>
  <c r="V2023" i="4" s="1"/>
  <c r="W2024" i="4"/>
  <c r="V2024" i="4" s="1"/>
  <c r="W2025" i="4"/>
  <c r="V2025" i="4" s="1"/>
  <c r="W2030" i="4"/>
  <c r="V2030" i="4" s="1"/>
  <c r="W2031" i="4"/>
  <c r="V2031" i="4" s="1"/>
  <c r="W2032" i="4"/>
  <c r="V2032" i="4" s="1"/>
  <c r="W2033" i="4"/>
  <c r="V2033" i="4" s="1"/>
  <c r="W2058" i="4"/>
  <c r="V2058" i="4" s="1"/>
  <c r="W2059" i="4"/>
  <c r="V2059" i="4" s="1"/>
  <c r="W2060" i="4"/>
  <c r="V2060" i="4" s="1"/>
  <c r="W2061" i="4"/>
  <c r="V2061" i="4" s="1"/>
  <c r="W2066" i="4"/>
  <c r="V2066" i="4" s="1"/>
  <c r="W2067" i="4"/>
  <c r="V2067" i="4" s="1"/>
  <c r="W2068" i="4"/>
  <c r="V2068" i="4" s="1"/>
  <c r="V2069" i="4"/>
  <c r="W2069" i="4"/>
  <c r="W2094" i="4"/>
  <c r="V2094" i="4" s="1"/>
  <c r="W2095" i="4"/>
  <c r="V2095" i="4" s="1"/>
  <c r="W2096" i="4"/>
  <c r="V2096" i="4" s="1"/>
  <c r="V2097" i="4"/>
  <c r="W2097" i="4"/>
  <c r="V2102" i="4"/>
  <c r="W2102" i="4"/>
  <c r="W2103" i="4"/>
  <c r="V2103" i="4" s="1"/>
  <c r="W2104" i="4"/>
  <c r="V2104" i="4" s="1"/>
  <c r="W2105" i="4"/>
  <c r="V2105" i="4" s="1"/>
  <c r="W2130" i="4"/>
  <c r="V2130" i="4" s="1"/>
  <c r="W2131" i="4"/>
  <c r="V2131" i="4" s="1"/>
  <c r="W2132" i="4"/>
  <c r="V2132" i="4" s="1"/>
  <c r="W2133" i="4"/>
  <c r="V2133" i="4" s="1"/>
  <c r="W2138" i="4"/>
  <c r="V2138" i="4" s="1"/>
  <c r="W2139" i="4"/>
  <c r="V2139" i="4" s="1"/>
  <c r="W2140" i="4"/>
  <c r="V2140" i="4" s="1"/>
  <c r="V2141" i="4"/>
  <c r="W2141" i="4"/>
  <c r="W2166" i="4"/>
  <c r="V2166" i="4" s="1"/>
  <c r="W2167" i="4"/>
  <c r="V2167" i="4" s="1"/>
  <c r="W2168" i="4"/>
  <c r="V2168" i="4" s="1"/>
  <c r="W2169" i="4"/>
  <c r="V2169" i="4" s="1"/>
  <c r="W2174" i="4"/>
  <c r="V2174" i="4" s="1"/>
  <c r="W2175" i="4"/>
  <c r="V2175" i="4" s="1"/>
  <c r="W2176" i="4"/>
  <c r="V2176" i="4" s="1"/>
  <c r="W2177" i="4"/>
  <c r="V2177" i="4" s="1"/>
  <c r="W2202" i="4"/>
  <c r="V2202" i="4" s="1"/>
  <c r="W2203" i="4"/>
  <c r="V2203" i="4" s="1"/>
  <c r="W2204" i="4"/>
  <c r="V2204" i="4" s="1"/>
  <c r="V2205" i="4"/>
  <c r="W2205" i="4"/>
  <c r="W2210" i="4"/>
  <c r="V2210" i="4" s="1"/>
  <c r="W2211" i="4"/>
  <c r="V2211" i="4" s="1"/>
  <c r="W2212" i="4"/>
  <c r="V2212" i="4" s="1"/>
  <c r="W2213" i="4"/>
  <c r="V2213" i="4" s="1"/>
  <c r="W2238" i="4"/>
  <c r="V2238" i="4" s="1"/>
  <c r="W2239" i="4"/>
  <c r="V2239" i="4" s="1"/>
  <c r="W2240" i="4"/>
  <c r="V2240" i="4" s="1"/>
  <c r="W2241" i="4"/>
  <c r="V2241" i="4" s="1"/>
  <c r="W2246" i="4"/>
  <c r="V2246" i="4" s="1"/>
  <c r="W2247" i="4"/>
  <c r="V2247" i="4" s="1"/>
  <c r="W2248" i="4"/>
  <c r="V2248" i="4" s="1"/>
  <c r="W2249" i="4"/>
  <c r="V2249" i="4" s="1"/>
  <c r="W2274" i="4"/>
  <c r="V2274" i="4" s="1"/>
  <c r="W2275" i="4"/>
  <c r="V2275" i="4" s="1"/>
  <c r="W2276" i="4"/>
  <c r="V2276" i="4" s="1"/>
  <c r="W2277" i="4"/>
  <c r="V2277" i="4" s="1"/>
  <c r="W2282" i="4"/>
  <c r="V2282" i="4" s="1"/>
  <c r="W2283" i="4"/>
  <c r="V2283" i="4" s="1"/>
  <c r="W2284" i="4"/>
  <c r="V2284" i="4" s="1"/>
  <c r="W2285" i="4"/>
  <c r="V2285" i="4" s="1"/>
  <c r="W2310" i="4"/>
  <c r="V2310" i="4" s="1"/>
  <c r="W2311" i="4"/>
  <c r="V2311" i="4" s="1"/>
  <c r="W2312" i="4"/>
  <c r="V2312" i="4" s="1"/>
  <c r="W2313" i="4"/>
  <c r="V2313" i="4" s="1"/>
  <c r="W2318" i="4"/>
  <c r="V2318" i="4" s="1"/>
  <c r="W2319" i="4"/>
  <c r="V2319" i="4" s="1"/>
  <c r="W2320" i="4"/>
  <c r="V2320" i="4" s="1"/>
  <c r="W2321" i="4"/>
  <c r="V2321" i="4" s="1"/>
  <c r="W2346" i="4"/>
  <c r="V2346" i="4" s="1"/>
  <c r="W2347" i="4"/>
  <c r="V2347" i="4" s="1"/>
  <c r="W2348" i="4"/>
  <c r="V2348" i="4" s="1"/>
  <c r="W2349" i="4"/>
  <c r="V2349" i="4" s="1"/>
  <c r="W2354" i="4"/>
  <c r="V2354" i="4" s="1"/>
  <c r="W2355" i="4"/>
  <c r="V2355" i="4" s="1"/>
  <c r="W2356" i="4"/>
  <c r="V2356" i="4" s="1"/>
  <c r="W2357" i="4"/>
  <c r="V2357" i="4" s="1"/>
  <c r="W2382" i="4"/>
  <c r="V2382" i="4" s="1"/>
  <c r="W2383" i="4"/>
  <c r="V2383" i="4" s="1"/>
  <c r="W2384" i="4"/>
  <c r="V2384" i="4" s="1"/>
  <c r="W2385" i="4"/>
  <c r="V2385" i="4" s="1"/>
  <c r="W2390" i="4"/>
  <c r="V2390" i="4" s="1"/>
  <c r="W2391" i="4"/>
  <c r="V2391" i="4" s="1"/>
  <c r="W2392" i="4"/>
  <c r="V2392" i="4" s="1"/>
  <c r="W2393" i="4"/>
  <c r="V2393" i="4" s="1"/>
  <c r="W2418" i="4"/>
  <c r="V2418" i="4" s="1"/>
  <c r="W2419" i="4"/>
  <c r="V2419" i="4" s="1"/>
  <c r="W2420" i="4"/>
  <c r="V2420" i="4" s="1"/>
  <c r="W2421" i="4"/>
  <c r="V2421" i="4" s="1"/>
  <c r="W2426" i="4"/>
  <c r="V2426" i="4" s="1"/>
  <c r="W2427" i="4"/>
  <c r="V2427" i="4" s="1"/>
  <c r="W2428" i="4"/>
  <c r="V2428" i="4" s="1"/>
  <c r="W2429" i="4"/>
  <c r="V2429" i="4" s="1"/>
  <c r="W2454" i="4"/>
  <c r="V2454" i="4" s="1"/>
  <c r="W2455" i="4"/>
  <c r="V2455" i="4" s="1"/>
  <c r="W2456" i="4"/>
  <c r="V2456" i="4" s="1"/>
  <c r="W2457" i="4"/>
  <c r="V2457" i="4" s="1"/>
  <c r="W2462" i="4"/>
  <c r="V2462" i="4" s="1"/>
  <c r="W2463" i="4"/>
  <c r="V2463" i="4" s="1"/>
  <c r="W2464" i="4"/>
  <c r="V2464" i="4" s="1"/>
  <c r="W2465" i="4"/>
  <c r="V2465" i="4" s="1"/>
  <c r="W2490" i="4"/>
  <c r="V2490" i="4" s="1"/>
  <c r="W2491" i="4"/>
  <c r="V2491" i="4" s="1"/>
  <c r="W2492" i="4"/>
  <c r="V2492" i="4" s="1"/>
  <c r="W2493" i="4"/>
  <c r="V2493" i="4" s="1"/>
  <c r="W2498" i="4"/>
  <c r="V2498" i="4" s="1"/>
  <c r="W2499" i="4"/>
  <c r="V2499" i="4" s="1"/>
  <c r="W2500" i="4"/>
  <c r="V2500" i="4" s="1"/>
  <c r="W2501" i="4"/>
  <c r="V2501" i="4" s="1"/>
  <c r="V4" i="3"/>
  <c r="W4" i="3"/>
  <c r="V8" i="3"/>
  <c r="W8" i="3"/>
  <c r="V12" i="3"/>
  <c r="W12" i="3"/>
  <c r="V16" i="3"/>
  <c r="W16" i="3"/>
  <c r="V20" i="3"/>
  <c r="W20" i="3"/>
  <c r="W22" i="3"/>
  <c r="V22" i="3" s="1"/>
  <c r="W23" i="3"/>
  <c r="V23" i="3" s="1"/>
  <c r="V24" i="3"/>
  <c r="W24" i="3"/>
  <c r="W25" i="3"/>
  <c r="V25" i="3" s="1"/>
  <c r="V28" i="3"/>
  <c r="W28" i="3"/>
  <c r="W30" i="3"/>
  <c r="V30" i="3" s="1"/>
  <c r="W31" i="3"/>
  <c r="V31" i="3" s="1"/>
  <c r="V32" i="3"/>
  <c r="W32" i="3"/>
  <c r="W33" i="3"/>
  <c r="V33" i="3" s="1"/>
  <c r="V36" i="3"/>
  <c r="W36" i="3"/>
  <c r="V40" i="3"/>
  <c r="W40" i="3"/>
  <c r="V44" i="3"/>
  <c r="W44" i="3"/>
  <c r="V48" i="3"/>
  <c r="W48" i="3"/>
  <c r="V52" i="3"/>
  <c r="W52" i="3"/>
  <c r="W54" i="3"/>
  <c r="V54" i="3" s="1"/>
  <c r="W55" i="3"/>
  <c r="V55" i="3" s="1"/>
  <c r="V56" i="3"/>
  <c r="W56" i="3"/>
  <c r="W57" i="3"/>
  <c r="V57" i="3" s="1"/>
  <c r="V60" i="3"/>
  <c r="W60" i="3"/>
  <c r="W62" i="3"/>
  <c r="V62" i="3" s="1"/>
  <c r="W63" i="3"/>
  <c r="V63" i="3" s="1"/>
  <c r="V64" i="3"/>
  <c r="W64" i="3"/>
  <c r="W65" i="3"/>
  <c r="V65" i="3" s="1"/>
  <c r="V68" i="3"/>
  <c r="W68" i="3"/>
  <c r="V72" i="3"/>
  <c r="W72" i="3"/>
  <c r="V76" i="3"/>
  <c r="W76" i="3"/>
  <c r="V80" i="3"/>
  <c r="W80" i="3"/>
  <c r="V84" i="3"/>
  <c r="W84" i="3"/>
  <c r="W86" i="3"/>
  <c r="V86" i="3" s="1"/>
  <c r="W87" i="3"/>
  <c r="V87" i="3" s="1"/>
  <c r="V88" i="3"/>
  <c r="W88" i="3"/>
  <c r="W89" i="3"/>
  <c r="V89" i="3" s="1"/>
  <c r="V92" i="3"/>
  <c r="W92" i="3"/>
  <c r="W94" i="3"/>
  <c r="V94" i="3" s="1"/>
  <c r="W95" i="3"/>
  <c r="V95" i="3" s="1"/>
  <c r="V96" i="3"/>
  <c r="W96" i="3"/>
  <c r="W97" i="3"/>
  <c r="V97" i="3" s="1"/>
  <c r="V100" i="3"/>
  <c r="W100" i="3"/>
  <c r="V104" i="3"/>
  <c r="W104" i="3"/>
  <c r="V108" i="3"/>
  <c r="W108" i="3"/>
  <c r="V112" i="3"/>
  <c r="W112" i="3"/>
  <c r="V116" i="3"/>
  <c r="W116" i="3"/>
  <c r="W118" i="3"/>
  <c r="V118" i="3" s="1"/>
  <c r="W119" i="3"/>
  <c r="V119" i="3" s="1"/>
  <c r="V120" i="3"/>
  <c r="W120" i="3"/>
  <c r="W121" i="3"/>
  <c r="V121" i="3" s="1"/>
  <c r="V124" i="3"/>
  <c r="W124" i="3"/>
  <c r="W126" i="3"/>
  <c r="V126" i="3" s="1"/>
  <c r="W127" i="3"/>
  <c r="V127" i="3" s="1"/>
  <c r="V128" i="3"/>
  <c r="W128" i="3"/>
  <c r="W129" i="3"/>
  <c r="V129" i="3" s="1"/>
  <c r="V132" i="3"/>
  <c r="W132" i="3"/>
  <c r="V136" i="3"/>
  <c r="W136" i="3"/>
  <c r="V140" i="3"/>
  <c r="W140" i="3"/>
  <c r="V144" i="3"/>
  <c r="W144" i="3"/>
  <c r="V148" i="3"/>
  <c r="W148" i="3"/>
  <c r="W150" i="3"/>
  <c r="V150" i="3" s="1"/>
  <c r="V151" i="3"/>
  <c r="W151" i="3"/>
  <c r="V152" i="3"/>
  <c r="W152" i="3"/>
  <c r="W153" i="3"/>
  <c r="V153" i="3" s="1"/>
  <c r="V156" i="3"/>
  <c r="W156" i="3"/>
  <c r="W158" i="3"/>
  <c r="V158" i="3" s="1"/>
  <c r="W159" i="3"/>
  <c r="V159" i="3" s="1"/>
  <c r="V160" i="3"/>
  <c r="W160" i="3"/>
  <c r="W161" i="3"/>
  <c r="V161" i="3" s="1"/>
  <c r="V164" i="3"/>
  <c r="W164" i="3"/>
  <c r="V168" i="3"/>
  <c r="W168" i="3"/>
  <c r="V172" i="3"/>
  <c r="W172" i="3"/>
  <c r="V176" i="3"/>
  <c r="W176" i="3"/>
  <c r="V180" i="3"/>
  <c r="W180" i="3"/>
  <c r="W182" i="3"/>
  <c r="V182" i="3" s="1"/>
  <c r="W183" i="3"/>
  <c r="V183" i="3" s="1"/>
  <c r="V184" i="3"/>
  <c r="W184" i="3"/>
  <c r="W185" i="3"/>
  <c r="V185" i="3" s="1"/>
  <c r="V188" i="3"/>
  <c r="W188" i="3"/>
  <c r="W190" i="3"/>
  <c r="V190" i="3" s="1"/>
  <c r="W191" i="3"/>
  <c r="V191" i="3" s="1"/>
  <c r="V192" i="3"/>
  <c r="W192" i="3"/>
  <c r="W193" i="3"/>
  <c r="V193" i="3" s="1"/>
  <c r="V196" i="3"/>
  <c r="W196" i="3"/>
  <c r="V200" i="3"/>
  <c r="W200" i="3"/>
  <c r="V204" i="3"/>
  <c r="W204" i="3"/>
  <c r="V208" i="3"/>
  <c r="W208" i="3"/>
  <c r="V212" i="3"/>
  <c r="W212" i="3"/>
  <c r="W214" i="3"/>
  <c r="V214" i="3" s="1"/>
  <c r="W215" i="3"/>
  <c r="V215" i="3" s="1"/>
  <c r="V216" i="3"/>
  <c r="W216" i="3"/>
  <c r="W217" i="3"/>
  <c r="V217" i="3" s="1"/>
  <c r="V220" i="3"/>
  <c r="W220" i="3"/>
  <c r="W222" i="3"/>
  <c r="V222" i="3" s="1"/>
  <c r="W223" i="3"/>
  <c r="V223" i="3" s="1"/>
  <c r="V224" i="3"/>
  <c r="W224" i="3"/>
  <c r="W225" i="3"/>
  <c r="V225" i="3" s="1"/>
  <c r="V228" i="3"/>
  <c r="W228" i="3"/>
  <c r="V232" i="3"/>
  <c r="W232" i="3"/>
  <c r="V236" i="3"/>
  <c r="W236" i="3"/>
  <c r="V240" i="3"/>
  <c r="W240" i="3"/>
  <c r="V244" i="3"/>
  <c r="W244" i="3"/>
  <c r="W246" i="3"/>
  <c r="V246" i="3" s="1"/>
  <c r="W247" i="3"/>
  <c r="V247" i="3" s="1"/>
  <c r="V248" i="3"/>
  <c r="W248" i="3"/>
  <c r="W249" i="3"/>
  <c r="V249" i="3" s="1"/>
  <c r="V252" i="3"/>
  <c r="W252" i="3"/>
  <c r="W254" i="3"/>
  <c r="V254" i="3" s="1"/>
  <c r="W255" i="3"/>
  <c r="V255" i="3" s="1"/>
  <c r="V256" i="3"/>
  <c r="W256" i="3"/>
  <c r="W257" i="3"/>
  <c r="V257" i="3" s="1"/>
  <c r="V260" i="3"/>
  <c r="W260" i="3"/>
  <c r="V264" i="3"/>
  <c r="W264" i="3"/>
  <c r="V268" i="3"/>
  <c r="W268" i="3"/>
  <c r="V272" i="3"/>
  <c r="W272" i="3"/>
  <c r="V276" i="3"/>
  <c r="W276" i="3"/>
  <c r="W278" i="3"/>
  <c r="V278" i="3" s="1"/>
  <c r="W279" i="3"/>
  <c r="V279" i="3" s="1"/>
  <c r="V280" i="3"/>
  <c r="W280" i="3"/>
  <c r="W281" i="3"/>
  <c r="V281" i="3" s="1"/>
  <c r="V284" i="3"/>
  <c r="W284" i="3"/>
  <c r="W286" i="3"/>
  <c r="V286" i="3" s="1"/>
  <c r="V287" i="3"/>
  <c r="W287" i="3"/>
  <c r="V288" i="3"/>
  <c r="W288" i="3"/>
  <c r="W289" i="3"/>
  <c r="V289" i="3" s="1"/>
  <c r="V292" i="3"/>
  <c r="W292" i="3"/>
  <c r="V296" i="3"/>
  <c r="W296" i="3"/>
  <c r="V300" i="3"/>
  <c r="W300" i="3"/>
  <c r="V304" i="3"/>
  <c r="W304" i="3"/>
  <c r="V308" i="3"/>
  <c r="W308" i="3"/>
  <c r="W310" i="3"/>
  <c r="V310" i="3" s="1"/>
  <c r="W311" i="3"/>
  <c r="V311" i="3" s="1"/>
  <c r="V312" i="3"/>
  <c r="W312" i="3"/>
  <c r="W313" i="3"/>
  <c r="V313" i="3" s="1"/>
  <c r="V316" i="3"/>
  <c r="W316" i="3"/>
  <c r="W318" i="3"/>
  <c r="V318" i="3" s="1"/>
  <c r="W319" i="3"/>
  <c r="V319" i="3" s="1"/>
  <c r="V320" i="3"/>
  <c r="W320" i="3"/>
  <c r="W321" i="3"/>
  <c r="V321" i="3" s="1"/>
  <c r="V324" i="3"/>
  <c r="W324" i="3"/>
  <c r="V328" i="3"/>
  <c r="W328" i="3"/>
  <c r="V332" i="3"/>
  <c r="W332" i="3"/>
  <c r="V336" i="3"/>
  <c r="W336" i="3"/>
  <c r="V340" i="3"/>
  <c r="W340" i="3"/>
  <c r="W342" i="3"/>
  <c r="V342" i="3" s="1"/>
  <c r="W343" i="3"/>
  <c r="V343" i="3" s="1"/>
  <c r="V344" i="3"/>
  <c r="W344" i="3"/>
  <c r="W345" i="3"/>
  <c r="V345" i="3" s="1"/>
  <c r="V348" i="3"/>
  <c r="W348" i="3"/>
  <c r="W350" i="3"/>
  <c r="V350" i="3" s="1"/>
  <c r="W351" i="3"/>
  <c r="V351" i="3" s="1"/>
  <c r="V352" i="3"/>
  <c r="W352" i="3"/>
  <c r="W353" i="3"/>
  <c r="V353" i="3" s="1"/>
  <c r="V356" i="3"/>
  <c r="W356" i="3"/>
  <c r="V360" i="3"/>
  <c r="W360" i="3"/>
  <c r="V364" i="3"/>
  <c r="W364" i="3"/>
  <c r="V368" i="3"/>
  <c r="W368" i="3"/>
  <c r="V372" i="3"/>
  <c r="W372" i="3"/>
  <c r="W374" i="3"/>
  <c r="V374" i="3" s="1"/>
  <c r="W375" i="3"/>
  <c r="V375" i="3" s="1"/>
  <c r="V376" i="3"/>
  <c r="W376" i="3"/>
  <c r="W377" i="3"/>
  <c r="V377" i="3" s="1"/>
  <c r="V380" i="3"/>
  <c r="W380" i="3"/>
  <c r="W382" i="3"/>
  <c r="V382" i="3" s="1"/>
  <c r="W383" i="3"/>
  <c r="V383" i="3" s="1"/>
  <c r="V384" i="3"/>
  <c r="W384" i="3"/>
  <c r="W385" i="3"/>
  <c r="V385" i="3" s="1"/>
  <c r="V388" i="3"/>
  <c r="W388" i="3"/>
  <c r="V392" i="3"/>
  <c r="W392" i="3"/>
  <c r="V396" i="3"/>
  <c r="W396" i="3"/>
  <c r="V400" i="3"/>
  <c r="W400" i="3"/>
  <c r="V404" i="3"/>
  <c r="W404" i="3"/>
  <c r="W406" i="3"/>
  <c r="V406" i="3" s="1"/>
  <c r="W407" i="3"/>
  <c r="V407" i="3" s="1"/>
  <c r="V408" i="3"/>
  <c r="W408" i="3"/>
  <c r="W409" i="3"/>
  <c r="V409" i="3" s="1"/>
  <c r="V412" i="3"/>
  <c r="W412" i="3"/>
  <c r="W414" i="3"/>
  <c r="V414" i="3" s="1"/>
  <c r="W415" i="3"/>
  <c r="V415" i="3" s="1"/>
  <c r="V416" i="3"/>
  <c r="W416" i="3"/>
  <c r="W417" i="3"/>
  <c r="V417" i="3" s="1"/>
  <c r="V420" i="3"/>
  <c r="W420" i="3"/>
  <c r="V424" i="3"/>
  <c r="W424" i="3"/>
  <c r="V428" i="3"/>
  <c r="W428" i="3"/>
  <c r="V432" i="3"/>
  <c r="W432" i="3"/>
  <c r="V436" i="3"/>
  <c r="W436" i="3"/>
  <c r="W438" i="3"/>
  <c r="V438" i="3" s="1"/>
  <c r="W439" i="3"/>
  <c r="V439" i="3" s="1"/>
  <c r="V440" i="3"/>
  <c r="W440" i="3"/>
  <c r="W441" i="3"/>
  <c r="V441" i="3" s="1"/>
  <c r="V444" i="3"/>
  <c r="W444" i="3"/>
  <c r="W446" i="3"/>
  <c r="V446" i="3" s="1"/>
  <c r="W447" i="3"/>
  <c r="V447" i="3" s="1"/>
  <c r="V448" i="3"/>
  <c r="W448" i="3"/>
  <c r="W449" i="3"/>
  <c r="V449" i="3" s="1"/>
  <c r="V452" i="3"/>
  <c r="W452" i="3"/>
  <c r="V456" i="3"/>
  <c r="W456" i="3"/>
  <c r="V460" i="3"/>
  <c r="W460" i="3"/>
  <c r="V464" i="3"/>
  <c r="W464" i="3"/>
  <c r="V468" i="3"/>
  <c r="W468" i="3"/>
  <c r="W470" i="3"/>
  <c r="V470" i="3" s="1"/>
  <c r="W471" i="3"/>
  <c r="V471" i="3" s="1"/>
  <c r="V472" i="3"/>
  <c r="W472" i="3"/>
  <c r="W473" i="3"/>
  <c r="V473" i="3" s="1"/>
  <c r="V476" i="3"/>
  <c r="W476" i="3"/>
  <c r="W478" i="3"/>
  <c r="V478" i="3" s="1"/>
  <c r="W479" i="3"/>
  <c r="V479" i="3" s="1"/>
  <c r="V480" i="3"/>
  <c r="W480" i="3"/>
  <c r="W481" i="3"/>
  <c r="V481" i="3" s="1"/>
  <c r="V484" i="3"/>
  <c r="W484" i="3"/>
  <c r="V488" i="3"/>
  <c r="W488" i="3"/>
  <c r="V492" i="3"/>
  <c r="W492" i="3"/>
  <c r="V496" i="3"/>
  <c r="W496" i="3"/>
  <c r="V500" i="3"/>
  <c r="W500" i="3"/>
  <c r="W502" i="3"/>
  <c r="V502" i="3" s="1"/>
  <c r="W503" i="3"/>
  <c r="V503" i="3" s="1"/>
  <c r="V504" i="3"/>
  <c r="W504" i="3"/>
  <c r="W505" i="3"/>
  <c r="V505" i="3" s="1"/>
  <c r="V508" i="3"/>
  <c r="W508" i="3"/>
  <c r="W510" i="3"/>
  <c r="V510" i="3" s="1"/>
  <c r="W511" i="3"/>
  <c r="V511" i="3" s="1"/>
  <c r="V512" i="3"/>
  <c r="W512" i="3"/>
  <c r="W513" i="3"/>
  <c r="V513" i="3" s="1"/>
  <c r="V516" i="3"/>
  <c r="W516" i="3"/>
  <c r="V520" i="3"/>
  <c r="W520" i="3"/>
  <c r="V524" i="3"/>
  <c r="W524" i="3"/>
  <c r="V528" i="3"/>
  <c r="W528" i="3"/>
  <c r="V532" i="3"/>
  <c r="W532" i="3"/>
  <c r="W534" i="3"/>
  <c r="V534" i="3" s="1"/>
  <c r="W535" i="3"/>
  <c r="V535" i="3" s="1"/>
  <c r="V536" i="3"/>
  <c r="W536" i="3"/>
  <c r="W537" i="3"/>
  <c r="V537" i="3" s="1"/>
  <c r="V540" i="3"/>
  <c r="W540" i="3"/>
  <c r="W542" i="3"/>
  <c r="V542" i="3" s="1"/>
  <c r="W543" i="3"/>
  <c r="V543" i="3" s="1"/>
  <c r="V544" i="3"/>
  <c r="W544" i="3"/>
  <c r="W545" i="3"/>
  <c r="V545" i="3" s="1"/>
  <c r="V548" i="3"/>
  <c r="W548" i="3"/>
  <c r="V552" i="3"/>
  <c r="W552" i="3"/>
  <c r="V556" i="3"/>
  <c r="W556" i="3"/>
  <c r="V560" i="3"/>
  <c r="W560" i="3"/>
  <c r="V564" i="3"/>
  <c r="W564" i="3"/>
  <c r="W566" i="3"/>
  <c r="V566" i="3" s="1"/>
  <c r="W567" i="3"/>
  <c r="V567" i="3" s="1"/>
  <c r="V568" i="3"/>
  <c r="W568" i="3"/>
  <c r="W569" i="3"/>
  <c r="V569" i="3" s="1"/>
  <c r="V572" i="3"/>
  <c r="W572" i="3"/>
  <c r="W574" i="3"/>
  <c r="V574" i="3" s="1"/>
  <c r="W575" i="3"/>
  <c r="V575" i="3" s="1"/>
  <c r="V576" i="3"/>
  <c r="W576" i="3"/>
  <c r="W577" i="3"/>
  <c r="V577" i="3" s="1"/>
  <c r="V580" i="3"/>
  <c r="W580" i="3"/>
  <c r="V584" i="3"/>
  <c r="W584" i="3"/>
  <c r="V588" i="3"/>
  <c r="W588" i="3"/>
  <c r="V592" i="3"/>
  <c r="W592" i="3"/>
  <c r="V596" i="3"/>
  <c r="W596" i="3"/>
  <c r="W598" i="3"/>
  <c r="V598" i="3" s="1"/>
  <c r="W599" i="3"/>
  <c r="V599" i="3" s="1"/>
  <c r="V600" i="3"/>
  <c r="W600" i="3"/>
  <c r="W601" i="3"/>
  <c r="V601" i="3" s="1"/>
  <c r="V604" i="3"/>
  <c r="W604" i="3"/>
  <c r="W606" i="3"/>
  <c r="V606" i="3" s="1"/>
  <c r="W607" i="3"/>
  <c r="V607" i="3" s="1"/>
  <c r="V608" i="3"/>
  <c r="W608" i="3"/>
  <c r="W609" i="3"/>
  <c r="V609" i="3" s="1"/>
  <c r="V612" i="3"/>
  <c r="W612" i="3"/>
  <c r="V616" i="3"/>
  <c r="W616" i="3"/>
  <c r="V620" i="3"/>
  <c r="W620" i="3"/>
  <c r="V624" i="3"/>
  <c r="W624" i="3"/>
  <c r="V628" i="3"/>
  <c r="W628" i="3"/>
  <c r="W630" i="3"/>
  <c r="V630" i="3" s="1"/>
  <c r="W631" i="3"/>
  <c r="V631" i="3" s="1"/>
  <c r="V632" i="3"/>
  <c r="W632" i="3"/>
  <c r="W633" i="3"/>
  <c r="V633" i="3" s="1"/>
  <c r="V636" i="3"/>
  <c r="W636" i="3"/>
  <c r="W638" i="3"/>
  <c r="V638" i="3" s="1"/>
  <c r="W639" i="3"/>
  <c r="V639" i="3" s="1"/>
  <c r="V640" i="3"/>
  <c r="W640" i="3"/>
  <c r="W641" i="3"/>
  <c r="V641" i="3" s="1"/>
  <c r="V644" i="3"/>
  <c r="W644" i="3"/>
  <c r="V648" i="3"/>
  <c r="W648" i="3"/>
  <c r="V652" i="3"/>
  <c r="W652" i="3"/>
  <c r="V656" i="3"/>
  <c r="W656" i="3"/>
  <c r="V660" i="3"/>
  <c r="W660" i="3"/>
  <c r="W662" i="3"/>
  <c r="V662" i="3" s="1"/>
  <c r="W663" i="3"/>
  <c r="V663" i="3" s="1"/>
  <c r="V664" i="3"/>
  <c r="W664" i="3"/>
  <c r="W665" i="3"/>
  <c r="V665" i="3" s="1"/>
  <c r="V668" i="3"/>
  <c r="W668" i="3"/>
  <c r="W670" i="3"/>
  <c r="V670" i="3" s="1"/>
  <c r="W671" i="3"/>
  <c r="V671" i="3" s="1"/>
  <c r="V672" i="3"/>
  <c r="W672" i="3"/>
  <c r="W673" i="3"/>
  <c r="V673" i="3" s="1"/>
  <c r="V676" i="3"/>
  <c r="W676" i="3"/>
  <c r="V680" i="3"/>
  <c r="W680" i="3"/>
  <c r="V684" i="3"/>
  <c r="W684" i="3"/>
  <c r="V688" i="3"/>
  <c r="W688" i="3"/>
  <c r="V692" i="3"/>
  <c r="W692" i="3"/>
  <c r="W694" i="3"/>
  <c r="V694" i="3" s="1"/>
  <c r="W695" i="3"/>
  <c r="V695" i="3" s="1"/>
  <c r="V696" i="3"/>
  <c r="W696" i="3"/>
  <c r="W697" i="3"/>
  <c r="V697" i="3" s="1"/>
  <c r="V700" i="3"/>
  <c r="W700" i="3"/>
  <c r="W702" i="3"/>
  <c r="V702" i="3" s="1"/>
  <c r="W703" i="3"/>
  <c r="V703" i="3" s="1"/>
  <c r="V704" i="3"/>
  <c r="W704" i="3"/>
  <c r="W705" i="3"/>
  <c r="V705" i="3" s="1"/>
  <c r="V708" i="3"/>
  <c r="W708" i="3"/>
  <c r="V712" i="3"/>
  <c r="W712" i="3"/>
  <c r="V716" i="3"/>
  <c r="W716" i="3"/>
  <c r="V720" i="3"/>
  <c r="W720" i="3"/>
  <c r="V724" i="3"/>
  <c r="W724" i="3"/>
  <c r="W726" i="3"/>
  <c r="V726" i="3" s="1"/>
  <c r="W727" i="3"/>
  <c r="V727" i="3" s="1"/>
  <c r="V728" i="3"/>
  <c r="W728" i="3"/>
  <c r="W729" i="3"/>
  <c r="V729" i="3" s="1"/>
  <c r="V732" i="3"/>
  <c r="W732" i="3"/>
  <c r="W734" i="3"/>
  <c r="V734" i="3" s="1"/>
  <c r="W735" i="3"/>
  <c r="V735" i="3" s="1"/>
  <c r="V736" i="3"/>
  <c r="W736" i="3"/>
  <c r="W737" i="3"/>
  <c r="V737" i="3" s="1"/>
  <c r="V740" i="3"/>
  <c r="W740" i="3"/>
  <c r="V744" i="3"/>
  <c r="W744" i="3"/>
  <c r="V748" i="3"/>
  <c r="W748" i="3"/>
  <c r="V752" i="3"/>
  <c r="W752" i="3"/>
  <c r="V756" i="3"/>
  <c r="W756" i="3"/>
  <c r="W758" i="3"/>
  <c r="V758" i="3" s="1"/>
  <c r="W759" i="3"/>
  <c r="V759" i="3" s="1"/>
  <c r="V760" i="3"/>
  <c r="W760" i="3"/>
  <c r="W761" i="3"/>
  <c r="V761" i="3" s="1"/>
  <c r="V764" i="3"/>
  <c r="W764" i="3"/>
  <c r="W766" i="3"/>
  <c r="V766" i="3" s="1"/>
  <c r="W767" i="3"/>
  <c r="V767" i="3" s="1"/>
  <c r="V768" i="3"/>
  <c r="W768" i="3"/>
  <c r="W769" i="3"/>
  <c r="V769" i="3" s="1"/>
  <c r="V772" i="3"/>
  <c r="W772" i="3"/>
  <c r="V776" i="3"/>
  <c r="W776" i="3"/>
  <c r="V780" i="3"/>
  <c r="W780" i="3"/>
  <c r="V784" i="3"/>
  <c r="W784" i="3"/>
  <c r="V788" i="3"/>
  <c r="W788" i="3"/>
  <c r="W790" i="3"/>
  <c r="V790" i="3" s="1"/>
  <c r="W791" i="3"/>
  <c r="V791" i="3" s="1"/>
  <c r="V792" i="3"/>
  <c r="W792" i="3"/>
  <c r="W793" i="3"/>
  <c r="V793" i="3" s="1"/>
  <c r="V796" i="3"/>
  <c r="W796" i="3"/>
  <c r="W798" i="3"/>
  <c r="V798" i="3" s="1"/>
  <c r="W799" i="3"/>
  <c r="V799" i="3" s="1"/>
  <c r="V800" i="3"/>
  <c r="W800" i="3"/>
  <c r="W801" i="3"/>
  <c r="V801" i="3" s="1"/>
  <c r="V804" i="3"/>
  <c r="W804" i="3"/>
  <c r="V808" i="3"/>
  <c r="W808" i="3"/>
  <c r="V812" i="3"/>
  <c r="W812" i="3"/>
  <c r="V816" i="3"/>
  <c r="W816" i="3"/>
  <c r="V820" i="3"/>
  <c r="W820" i="3"/>
  <c r="W822" i="3"/>
  <c r="V822" i="3" s="1"/>
  <c r="W823" i="3"/>
  <c r="V823" i="3" s="1"/>
  <c r="V824" i="3"/>
  <c r="W824" i="3"/>
  <c r="W825" i="3"/>
  <c r="V825" i="3" s="1"/>
  <c r="V828" i="3"/>
  <c r="W828" i="3"/>
  <c r="W830" i="3"/>
  <c r="V830" i="3" s="1"/>
  <c r="W831" i="3"/>
  <c r="V831" i="3" s="1"/>
  <c r="V832" i="3"/>
  <c r="W832" i="3"/>
  <c r="W833" i="3"/>
  <c r="V833" i="3" s="1"/>
  <c r="V836" i="3"/>
  <c r="W836" i="3"/>
  <c r="V840" i="3"/>
  <c r="W840" i="3"/>
  <c r="V844" i="3"/>
  <c r="W844" i="3"/>
  <c r="V848" i="3"/>
  <c r="W848" i="3"/>
  <c r="V852" i="3"/>
  <c r="W852" i="3"/>
  <c r="W854" i="3"/>
  <c r="V854" i="3" s="1"/>
  <c r="W855" i="3"/>
  <c r="V855" i="3" s="1"/>
  <c r="V856" i="3"/>
  <c r="W856" i="3"/>
  <c r="W857" i="3"/>
  <c r="V857" i="3" s="1"/>
  <c r="V860" i="3"/>
  <c r="W860" i="3"/>
  <c r="W862" i="3"/>
  <c r="V862" i="3" s="1"/>
  <c r="W863" i="3"/>
  <c r="V863" i="3" s="1"/>
  <c r="V864" i="3"/>
  <c r="W864" i="3"/>
  <c r="W865" i="3"/>
  <c r="V865" i="3" s="1"/>
  <c r="V868" i="3"/>
  <c r="W868" i="3"/>
  <c r="V872" i="3"/>
  <c r="W872" i="3"/>
  <c r="V876" i="3"/>
  <c r="W876" i="3"/>
  <c r="V880" i="3"/>
  <c r="W880" i="3"/>
  <c r="V884" i="3"/>
  <c r="W884" i="3"/>
  <c r="W886" i="3"/>
  <c r="V886" i="3" s="1"/>
  <c r="W887" i="3"/>
  <c r="V887" i="3" s="1"/>
  <c r="V888" i="3"/>
  <c r="W888" i="3"/>
  <c r="W889" i="3"/>
  <c r="V889" i="3" s="1"/>
  <c r="V892" i="3"/>
  <c r="W892" i="3"/>
  <c r="W894" i="3"/>
  <c r="V894" i="3" s="1"/>
  <c r="W895" i="3"/>
  <c r="V895" i="3" s="1"/>
  <c r="V896" i="3"/>
  <c r="W896" i="3"/>
  <c r="W897" i="3"/>
  <c r="V897" i="3" s="1"/>
  <c r="V900" i="3"/>
  <c r="W900" i="3"/>
  <c r="V904" i="3"/>
  <c r="W904" i="3"/>
  <c r="V908" i="3"/>
  <c r="W908" i="3"/>
  <c r="V912" i="3"/>
  <c r="W912" i="3"/>
  <c r="V916" i="3"/>
  <c r="W916" i="3"/>
  <c r="W918" i="3"/>
  <c r="V918" i="3" s="1"/>
  <c r="W919" i="3"/>
  <c r="V919" i="3" s="1"/>
  <c r="V920" i="3"/>
  <c r="W920" i="3"/>
  <c r="W921" i="3"/>
  <c r="V921" i="3" s="1"/>
  <c r="V924" i="3"/>
  <c r="W924" i="3"/>
  <c r="W926" i="3"/>
  <c r="V926" i="3" s="1"/>
  <c r="W927" i="3"/>
  <c r="V927" i="3" s="1"/>
  <c r="V928" i="3"/>
  <c r="W928" i="3"/>
  <c r="W929" i="3"/>
  <c r="V929" i="3" s="1"/>
  <c r="V932" i="3"/>
  <c r="W932" i="3"/>
  <c r="V936" i="3"/>
  <c r="W936" i="3"/>
  <c r="V940" i="3"/>
  <c r="W940" i="3"/>
  <c r="V944" i="3"/>
  <c r="W944" i="3"/>
  <c r="V948" i="3"/>
  <c r="W948" i="3"/>
  <c r="W950" i="3"/>
  <c r="V950" i="3" s="1"/>
  <c r="W951" i="3"/>
  <c r="V951" i="3" s="1"/>
  <c r="V952" i="3"/>
  <c r="W952" i="3"/>
  <c r="W953" i="3"/>
  <c r="V953" i="3" s="1"/>
  <c r="V956" i="3"/>
  <c r="W956" i="3"/>
  <c r="W958" i="3"/>
  <c r="V958" i="3" s="1"/>
  <c r="W959" i="3"/>
  <c r="V959" i="3" s="1"/>
  <c r="V960" i="3"/>
  <c r="W960" i="3"/>
  <c r="W961" i="3"/>
  <c r="V961" i="3" s="1"/>
  <c r="V964" i="3"/>
  <c r="W964" i="3"/>
  <c r="V968" i="3"/>
  <c r="W968" i="3"/>
  <c r="V972" i="3"/>
  <c r="W972" i="3"/>
  <c r="V976" i="3"/>
  <c r="W976" i="3"/>
  <c r="V980" i="3"/>
  <c r="W980" i="3"/>
  <c r="W982" i="3"/>
  <c r="V982" i="3" s="1"/>
  <c r="W983" i="3"/>
  <c r="V983" i="3" s="1"/>
  <c r="V984" i="3"/>
  <c r="W984" i="3"/>
  <c r="W985" i="3"/>
  <c r="V985" i="3" s="1"/>
  <c r="V988" i="3"/>
  <c r="W988" i="3"/>
  <c r="W990" i="3"/>
  <c r="V990" i="3" s="1"/>
  <c r="W991" i="3"/>
  <c r="V991" i="3" s="1"/>
  <c r="V992" i="3"/>
  <c r="W992" i="3"/>
  <c r="W993" i="3"/>
  <c r="V993" i="3" s="1"/>
  <c r="V996" i="3"/>
  <c r="W996" i="3"/>
  <c r="V1000" i="3"/>
  <c r="W1000" i="3"/>
  <c r="V1004" i="3"/>
  <c r="W1004" i="3"/>
  <c r="V1008" i="3"/>
  <c r="W1008" i="3"/>
  <c r="V1012" i="3"/>
  <c r="W1012" i="3"/>
  <c r="W1014" i="3"/>
  <c r="V1014" i="3" s="1"/>
  <c r="W1015" i="3"/>
  <c r="V1015" i="3" s="1"/>
  <c r="V1016" i="3"/>
  <c r="W1016" i="3"/>
  <c r="W1017" i="3"/>
  <c r="V1017" i="3" s="1"/>
  <c r="V1020" i="3"/>
  <c r="W1020" i="3"/>
  <c r="W1022" i="3"/>
  <c r="V1022" i="3" s="1"/>
  <c r="W1023" i="3"/>
  <c r="V1023" i="3" s="1"/>
  <c r="V1024" i="3"/>
  <c r="W1024" i="3"/>
  <c r="W1025" i="3"/>
  <c r="V1025" i="3" s="1"/>
  <c r="V1028" i="3"/>
  <c r="W1028" i="3"/>
  <c r="V1032" i="3"/>
  <c r="W1032" i="3"/>
  <c r="V1036" i="3"/>
  <c r="W1036" i="3"/>
  <c r="V1040" i="3"/>
  <c r="W1040" i="3"/>
  <c r="V1044" i="3"/>
  <c r="W1044" i="3"/>
  <c r="W1046" i="3"/>
  <c r="V1046" i="3" s="1"/>
  <c r="W1047" i="3"/>
  <c r="V1047" i="3" s="1"/>
  <c r="V1048" i="3"/>
  <c r="W1048" i="3"/>
  <c r="W1049" i="3"/>
  <c r="V1049" i="3" s="1"/>
  <c r="V1052" i="3"/>
  <c r="W1052" i="3"/>
  <c r="W1054" i="3"/>
  <c r="V1054" i="3" s="1"/>
  <c r="W1055" i="3"/>
  <c r="V1055" i="3" s="1"/>
  <c r="V1056" i="3"/>
  <c r="W1056" i="3"/>
  <c r="W1057" i="3"/>
  <c r="V1057" i="3" s="1"/>
  <c r="V1060" i="3"/>
  <c r="W1060" i="3"/>
  <c r="V1064" i="3"/>
  <c r="W1064" i="3"/>
  <c r="V1068" i="3"/>
  <c r="W1068" i="3"/>
  <c r="V1072" i="3"/>
  <c r="W1072" i="3"/>
  <c r="V1076" i="3"/>
  <c r="W1076" i="3"/>
  <c r="W1078" i="3"/>
  <c r="V1078" i="3" s="1"/>
  <c r="W1079" i="3"/>
  <c r="V1079" i="3" s="1"/>
  <c r="V1080" i="3"/>
  <c r="W1080" i="3"/>
  <c r="W1081" i="3"/>
  <c r="V1081" i="3" s="1"/>
  <c r="V1084" i="3"/>
  <c r="W1084" i="3"/>
  <c r="W1086" i="3"/>
  <c r="V1086" i="3" s="1"/>
  <c r="W1087" i="3"/>
  <c r="V1087" i="3" s="1"/>
  <c r="V1088" i="3"/>
  <c r="W1088" i="3"/>
  <c r="W1089" i="3"/>
  <c r="V1089" i="3" s="1"/>
  <c r="V1092" i="3"/>
  <c r="W1092" i="3"/>
  <c r="V1096" i="3"/>
  <c r="W1096" i="3"/>
  <c r="V1100" i="3"/>
  <c r="W1100" i="3"/>
  <c r="V1104" i="3"/>
  <c r="W1104" i="3"/>
  <c r="V1108" i="3"/>
  <c r="W1108" i="3"/>
  <c r="W1110" i="3"/>
  <c r="V1110" i="3" s="1"/>
  <c r="W1111" i="3"/>
  <c r="V1111" i="3" s="1"/>
  <c r="V1112" i="3"/>
  <c r="W1112" i="3"/>
  <c r="W1113" i="3"/>
  <c r="V1113" i="3" s="1"/>
  <c r="V1116" i="3"/>
  <c r="W1116" i="3"/>
  <c r="W1118" i="3"/>
  <c r="V1118" i="3" s="1"/>
  <c r="W1119" i="3"/>
  <c r="V1119" i="3" s="1"/>
  <c r="V1120" i="3"/>
  <c r="W1120" i="3"/>
  <c r="W1121" i="3"/>
  <c r="V1121" i="3" s="1"/>
  <c r="V1124" i="3"/>
  <c r="W1124" i="3"/>
  <c r="V1128" i="3"/>
  <c r="W1128" i="3"/>
  <c r="V1132" i="3"/>
  <c r="W1132" i="3"/>
  <c r="V1136" i="3"/>
  <c r="W1136" i="3"/>
  <c r="V1140" i="3"/>
  <c r="W1140" i="3"/>
  <c r="W1142" i="3"/>
  <c r="V1142" i="3" s="1"/>
  <c r="W1143" i="3"/>
  <c r="V1143" i="3" s="1"/>
  <c r="V1144" i="3"/>
  <c r="W1144" i="3"/>
  <c r="W1145" i="3"/>
  <c r="V1145" i="3" s="1"/>
  <c r="V1148" i="3"/>
  <c r="W1148" i="3"/>
  <c r="W1150" i="3"/>
  <c r="V1150" i="3" s="1"/>
  <c r="W1151" i="3"/>
  <c r="V1151" i="3" s="1"/>
  <c r="V1152" i="3"/>
  <c r="W1152" i="3"/>
  <c r="W1153" i="3"/>
  <c r="V1153" i="3" s="1"/>
  <c r="V1156" i="3"/>
  <c r="W1156" i="3"/>
  <c r="V1160" i="3"/>
  <c r="W1160" i="3"/>
  <c r="V1164" i="3"/>
  <c r="W1164" i="3"/>
  <c r="V1168" i="3"/>
  <c r="W1168" i="3"/>
  <c r="V1172" i="3"/>
  <c r="W1172" i="3"/>
  <c r="W1174" i="3"/>
  <c r="V1174" i="3" s="1"/>
  <c r="W1175" i="3"/>
  <c r="V1175" i="3" s="1"/>
  <c r="V1176" i="3"/>
  <c r="W1176" i="3"/>
  <c r="W1177" i="3"/>
  <c r="V1177" i="3" s="1"/>
  <c r="V1180" i="3"/>
  <c r="W1180" i="3"/>
  <c r="W1182" i="3"/>
  <c r="V1182" i="3" s="1"/>
  <c r="W1183" i="3"/>
  <c r="V1183" i="3" s="1"/>
  <c r="V1184" i="3"/>
  <c r="W1184" i="3"/>
  <c r="W1185" i="3"/>
  <c r="V1185" i="3" s="1"/>
  <c r="V1188" i="3"/>
  <c r="W1188" i="3"/>
  <c r="V1192" i="3"/>
  <c r="W1192" i="3"/>
  <c r="V1196" i="3"/>
  <c r="W1196" i="3"/>
  <c r="V1200" i="3"/>
  <c r="W1200" i="3"/>
  <c r="V1204" i="3"/>
  <c r="W1204" i="3"/>
  <c r="W1206" i="3"/>
  <c r="V1206" i="3" s="1"/>
  <c r="W1207" i="3"/>
  <c r="V1207" i="3" s="1"/>
  <c r="V1208" i="3"/>
  <c r="W1208" i="3"/>
  <c r="W1209" i="3"/>
  <c r="V1209" i="3" s="1"/>
  <c r="V1212" i="3"/>
  <c r="W1212" i="3"/>
  <c r="W1214" i="3"/>
  <c r="V1214" i="3" s="1"/>
  <c r="W1215" i="3"/>
  <c r="V1215" i="3" s="1"/>
  <c r="V1216" i="3"/>
  <c r="W1216" i="3"/>
  <c r="W1217" i="3"/>
  <c r="V1217" i="3" s="1"/>
  <c r="V1220" i="3"/>
  <c r="W1220" i="3"/>
  <c r="V1224" i="3"/>
  <c r="W1224" i="3"/>
  <c r="V1228" i="3"/>
  <c r="W1228" i="3"/>
  <c r="V1232" i="3"/>
  <c r="W1232" i="3"/>
  <c r="V1236" i="3"/>
  <c r="W1236" i="3"/>
  <c r="W1238" i="3"/>
  <c r="V1238" i="3" s="1"/>
  <c r="W1239" i="3"/>
  <c r="V1239" i="3" s="1"/>
  <c r="V1240" i="3"/>
  <c r="W1240" i="3"/>
  <c r="W1241" i="3"/>
  <c r="V1241" i="3" s="1"/>
  <c r="V1244" i="3"/>
  <c r="W1244" i="3"/>
  <c r="W1246" i="3"/>
  <c r="V1246" i="3" s="1"/>
  <c r="W1247" i="3"/>
  <c r="V1247" i="3" s="1"/>
  <c r="V1248" i="3"/>
  <c r="W1248" i="3"/>
  <c r="W1249" i="3"/>
  <c r="V1249" i="3" s="1"/>
  <c r="V1252" i="3"/>
  <c r="W1252" i="3"/>
  <c r="V1256" i="3"/>
  <c r="W1256" i="3"/>
  <c r="V1260" i="3"/>
  <c r="W1260" i="3"/>
  <c r="V1264" i="3"/>
  <c r="W1264" i="3"/>
  <c r="V1268" i="3"/>
  <c r="W1268" i="3"/>
  <c r="W1270" i="3"/>
  <c r="V1270" i="3" s="1"/>
  <c r="W1271" i="3"/>
  <c r="V1271" i="3" s="1"/>
  <c r="V1272" i="3"/>
  <c r="W1272" i="3"/>
  <c r="W1273" i="3"/>
  <c r="V1273" i="3" s="1"/>
  <c r="V1276" i="3"/>
  <c r="W1276" i="3"/>
  <c r="W1278" i="3"/>
  <c r="V1278" i="3" s="1"/>
  <c r="W1279" i="3"/>
  <c r="V1279" i="3" s="1"/>
  <c r="V1280" i="3"/>
  <c r="W1280" i="3"/>
  <c r="W1281" i="3"/>
  <c r="V1281" i="3" s="1"/>
  <c r="V1284" i="3"/>
  <c r="W1284" i="3"/>
  <c r="V1288" i="3"/>
  <c r="W1288" i="3"/>
  <c r="V1292" i="3"/>
  <c r="W1292" i="3"/>
  <c r="V1296" i="3"/>
  <c r="W1296" i="3"/>
  <c r="V1300" i="3"/>
  <c r="W1300" i="3"/>
  <c r="W1302" i="3"/>
  <c r="V1302" i="3" s="1"/>
  <c r="W1303" i="3"/>
  <c r="V1303" i="3" s="1"/>
  <c r="V1304" i="3"/>
  <c r="W1304" i="3"/>
  <c r="W1305" i="3"/>
  <c r="V1305" i="3" s="1"/>
  <c r="V1308" i="3"/>
  <c r="W1308" i="3"/>
  <c r="W1310" i="3"/>
  <c r="V1310" i="3" s="1"/>
  <c r="W1311" i="3"/>
  <c r="V1311" i="3" s="1"/>
  <c r="V1312" i="3"/>
  <c r="W1312" i="3"/>
  <c r="W1313" i="3"/>
  <c r="V1313" i="3" s="1"/>
  <c r="V1316" i="3"/>
  <c r="W1316" i="3"/>
  <c r="V1320" i="3"/>
  <c r="W1320" i="3"/>
  <c r="V1324" i="3"/>
  <c r="W1324" i="3"/>
  <c r="V1328" i="3"/>
  <c r="W1328" i="3"/>
  <c r="V1332" i="3"/>
  <c r="W1332" i="3"/>
  <c r="W1334" i="3"/>
  <c r="V1334" i="3" s="1"/>
  <c r="W1335" i="3"/>
  <c r="V1335" i="3" s="1"/>
  <c r="V1336" i="3"/>
  <c r="W1336" i="3"/>
  <c r="W1337" i="3"/>
  <c r="V1337" i="3" s="1"/>
  <c r="V1340" i="3"/>
  <c r="W1340" i="3"/>
  <c r="W1342" i="3"/>
  <c r="V1342" i="3" s="1"/>
  <c r="W1343" i="3"/>
  <c r="V1343" i="3" s="1"/>
  <c r="V1344" i="3"/>
  <c r="W1344" i="3"/>
  <c r="W1345" i="3"/>
  <c r="V1345" i="3" s="1"/>
  <c r="W1370" i="3"/>
  <c r="V1370" i="3" s="1"/>
  <c r="W1371" i="3"/>
  <c r="V1371" i="3" s="1"/>
  <c r="W1372" i="3"/>
  <c r="V1372" i="3" s="1"/>
  <c r="W1373" i="3"/>
  <c r="V1373" i="3" s="1"/>
  <c r="W1378" i="3"/>
  <c r="V1378" i="3" s="1"/>
  <c r="W1379" i="3"/>
  <c r="V1379" i="3" s="1"/>
  <c r="W1380" i="3"/>
  <c r="V1380" i="3" s="1"/>
  <c r="W1381" i="3"/>
  <c r="V1381" i="3" s="1"/>
  <c r="W1406" i="3"/>
  <c r="V1406" i="3" s="1"/>
  <c r="W1407" i="3"/>
  <c r="V1407" i="3" s="1"/>
  <c r="W1408" i="3"/>
  <c r="V1408" i="3" s="1"/>
  <c r="W1409" i="3"/>
  <c r="V1409" i="3" s="1"/>
  <c r="W1414" i="3"/>
  <c r="V1414" i="3" s="1"/>
  <c r="W1415" i="3"/>
  <c r="V1415" i="3" s="1"/>
  <c r="W1416" i="3"/>
  <c r="V1416" i="3" s="1"/>
  <c r="W1417" i="3"/>
  <c r="V1417" i="3" s="1"/>
  <c r="W1442" i="3"/>
  <c r="V1442" i="3" s="1"/>
  <c r="W1443" i="3"/>
  <c r="V1443" i="3" s="1"/>
  <c r="W1444" i="3"/>
  <c r="V1444" i="3" s="1"/>
  <c r="W1445" i="3"/>
  <c r="V1445" i="3" s="1"/>
  <c r="W1450" i="3"/>
  <c r="V1450" i="3" s="1"/>
  <c r="W1451" i="3"/>
  <c r="V1451" i="3" s="1"/>
  <c r="W1452" i="3"/>
  <c r="V1452" i="3" s="1"/>
  <c r="W1453" i="3"/>
  <c r="V1453" i="3" s="1"/>
  <c r="W1478" i="3"/>
  <c r="V1478" i="3" s="1"/>
  <c r="W1479" i="3"/>
  <c r="V1479" i="3" s="1"/>
  <c r="W1480" i="3"/>
  <c r="V1480" i="3" s="1"/>
  <c r="W1481" i="3"/>
  <c r="V1481" i="3" s="1"/>
  <c r="W1486" i="3"/>
  <c r="V1486" i="3" s="1"/>
  <c r="W1487" i="3"/>
  <c r="V1487" i="3" s="1"/>
  <c r="W1488" i="3"/>
  <c r="V1488" i="3" s="1"/>
  <c r="W1489" i="3"/>
  <c r="V1489" i="3" s="1"/>
  <c r="W1514" i="3"/>
  <c r="V1514" i="3" s="1"/>
  <c r="W1515" i="3"/>
  <c r="V1515" i="3" s="1"/>
  <c r="W1516" i="3"/>
  <c r="V1516" i="3" s="1"/>
  <c r="W1517" i="3"/>
  <c r="V1517" i="3" s="1"/>
  <c r="W1522" i="3"/>
  <c r="V1522" i="3" s="1"/>
  <c r="W1523" i="3"/>
  <c r="V1523" i="3" s="1"/>
  <c r="W1524" i="3"/>
  <c r="V1524" i="3" s="1"/>
  <c r="W1525" i="3"/>
  <c r="V1525" i="3" s="1"/>
  <c r="W1550" i="3"/>
  <c r="V1550" i="3" s="1"/>
  <c r="W1551" i="3"/>
  <c r="V1551" i="3" s="1"/>
  <c r="W1552" i="3"/>
  <c r="V1552" i="3" s="1"/>
  <c r="W1553" i="3"/>
  <c r="V1553" i="3" s="1"/>
  <c r="W1558" i="3"/>
  <c r="V1558" i="3" s="1"/>
  <c r="W1559" i="3"/>
  <c r="V1559" i="3" s="1"/>
  <c r="W1560" i="3"/>
  <c r="V1560" i="3" s="1"/>
  <c r="W1561" i="3"/>
  <c r="V1561" i="3" s="1"/>
  <c r="W1586" i="3"/>
  <c r="V1586" i="3" s="1"/>
  <c r="W1587" i="3"/>
  <c r="V1587" i="3" s="1"/>
  <c r="W1588" i="3"/>
  <c r="V1588" i="3" s="1"/>
  <c r="W1589" i="3"/>
  <c r="V1589" i="3" s="1"/>
  <c r="W1594" i="3"/>
  <c r="V1594" i="3" s="1"/>
  <c r="W1595" i="3"/>
  <c r="V1595" i="3" s="1"/>
  <c r="W1596" i="3"/>
  <c r="V1596" i="3" s="1"/>
  <c r="W1597" i="3"/>
  <c r="V1597" i="3" s="1"/>
  <c r="W1622" i="3"/>
  <c r="V1622" i="3" s="1"/>
  <c r="W1623" i="3"/>
  <c r="V1623" i="3" s="1"/>
  <c r="W1624" i="3"/>
  <c r="V1624" i="3" s="1"/>
  <c r="W1625" i="3"/>
  <c r="V1625" i="3" s="1"/>
  <c r="W1630" i="3"/>
  <c r="V1630" i="3" s="1"/>
  <c r="W1631" i="3"/>
  <c r="V1631" i="3" s="1"/>
  <c r="W1632" i="3"/>
  <c r="V1632" i="3" s="1"/>
  <c r="W1633" i="3"/>
  <c r="V1633" i="3" s="1"/>
  <c r="W1658" i="3"/>
  <c r="V1658" i="3" s="1"/>
  <c r="W1659" i="3"/>
  <c r="V1659" i="3" s="1"/>
  <c r="W1660" i="3"/>
  <c r="V1660" i="3" s="1"/>
  <c r="W1661" i="3"/>
  <c r="V1661" i="3" s="1"/>
  <c r="W1666" i="3"/>
  <c r="V1666" i="3" s="1"/>
  <c r="W1667" i="3"/>
  <c r="V1667" i="3" s="1"/>
  <c r="W1668" i="3"/>
  <c r="V1668" i="3" s="1"/>
  <c r="W1669" i="3"/>
  <c r="V1669" i="3" s="1"/>
  <c r="W1694" i="3"/>
  <c r="V1694" i="3" s="1"/>
  <c r="W1695" i="3"/>
  <c r="V1695" i="3" s="1"/>
  <c r="W1696" i="3"/>
  <c r="V1696" i="3" s="1"/>
  <c r="W1697" i="3"/>
  <c r="V1697" i="3" s="1"/>
  <c r="W1702" i="3"/>
  <c r="V1702" i="3" s="1"/>
  <c r="W1703" i="3"/>
  <c r="V1703" i="3" s="1"/>
  <c r="W1704" i="3"/>
  <c r="V1704" i="3" s="1"/>
  <c r="W1705" i="3"/>
  <c r="V1705" i="3" s="1"/>
  <c r="W1730" i="3"/>
  <c r="V1730" i="3" s="1"/>
  <c r="W1731" i="3"/>
  <c r="V1731" i="3" s="1"/>
  <c r="W1732" i="3"/>
  <c r="V1732" i="3" s="1"/>
  <c r="W1733" i="3"/>
  <c r="V1733" i="3" s="1"/>
  <c r="W1738" i="3"/>
  <c r="V1738" i="3" s="1"/>
  <c r="W1739" i="3"/>
  <c r="V1739" i="3" s="1"/>
  <c r="W1740" i="3"/>
  <c r="V1740" i="3" s="1"/>
  <c r="W1741" i="3"/>
  <c r="V1741" i="3" s="1"/>
  <c r="W1766" i="3"/>
  <c r="V1766" i="3" s="1"/>
  <c r="W1767" i="3"/>
  <c r="V1767" i="3" s="1"/>
  <c r="W1768" i="3"/>
  <c r="V1768" i="3" s="1"/>
  <c r="W1769" i="3"/>
  <c r="V1769" i="3" s="1"/>
  <c r="W1774" i="3"/>
  <c r="V1774" i="3" s="1"/>
  <c r="W1775" i="3"/>
  <c r="V1775" i="3" s="1"/>
  <c r="W1776" i="3"/>
  <c r="V1776" i="3" s="1"/>
  <c r="W1777" i="3"/>
  <c r="V1777" i="3" s="1"/>
  <c r="W1802" i="3"/>
  <c r="V1802" i="3" s="1"/>
  <c r="W1803" i="3"/>
  <c r="V1803" i="3" s="1"/>
  <c r="W1804" i="3"/>
  <c r="V1804" i="3" s="1"/>
  <c r="W1805" i="3"/>
  <c r="V1805" i="3" s="1"/>
  <c r="W1810" i="3"/>
  <c r="V1810" i="3" s="1"/>
  <c r="W1811" i="3"/>
  <c r="V1811" i="3" s="1"/>
  <c r="W1812" i="3"/>
  <c r="V1812" i="3" s="1"/>
  <c r="W1813" i="3"/>
  <c r="V1813" i="3" s="1"/>
  <c r="W1838" i="3"/>
  <c r="V1838" i="3" s="1"/>
  <c r="W1839" i="3"/>
  <c r="V1839" i="3" s="1"/>
  <c r="W1840" i="3"/>
  <c r="V1840" i="3" s="1"/>
  <c r="W1841" i="3"/>
  <c r="V1841" i="3" s="1"/>
  <c r="W1846" i="3"/>
  <c r="V1846" i="3" s="1"/>
  <c r="W1847" i="3"/>
  <c r="V1847" i="3" s="1"/>
  <c r="W1848" i="3"/>
  <c r="V1848" i="3" s="1"/>
  <c r="W1849" i="3"/>
  <c r="V1849" i="3" s="1"/>
  <c r="W1874" i="3"/>
  <c r="V1874" i="3" s="1"/>
  <c r="W1875" i="3"/>
  <c r="V1875" i="3" s="1"/>
  <c r="W1876" i="3"/>
  <c r="V1876" i="3" s="1"/>
  <c r="W1877" i="3"/>
  <c r="V1877" i="3" s="1"/>
  <c r="W1882" i="3"/>
  <c r="V1882" i="3" s="1"/>
  <c r="W1883" i="3"/>
  <c r="V1883" i="3" s="1"/>
  <c r="W1884" i="3"/>
  <c r="V1884" i="3" s="1"/>
  <c r="W1885" i="3"/>
  <c r="V1885" i="3" s="1"/>
  <c r="W1910" i="3"/>
  <c r="V1910" i="3" s="1"/>
  <c r="W1911" i="3"/>
  <c r="V1911" i="3" s="1"/>
  <c r="W1912" i="3"/>
  <c r="V1912" i="3" s="1"/>
  <c r="W1913" i="3"/>
  <c r="V1913" i="3" s="1"/>
  <c r="W1918" i="3"/>
  <c r="V1918" i="3" s="1"/>
  <c r="W1919" i="3"/>
  <c r="V1919" i="3" s="1"/>
  <c r="W1920" i="3"/>
  <c r="V1920" i="3" s="1"/>
  <c r="W1921" i="3"/>
  <c r="V1921" i="3" s="1"/>
  <c r="W1946" i="3"/>
  <c r="V1946" i="3" s="1"/>
  <c r="W1947" i="3"/>
  <c r="V1947" i="3" s="1"/>
  <c r="W1948" i="3"/>
  <c r="V1948" i="3" s="1"/>
  <c r="W1949" i="3"/>
  <c r="V1949" i="3" s="1"/>
  <c r="W1954" i="3"/>
  <c r="V1954" i="3" s="1"/>
  <c r="W1955" i="3"/>
  <c r="V1955" i="3" s="1"/>
  <c r="W1956" i="3"/>
  <c r="V1956" i="3" s="1"/>
  <c r="W1957" i="3"/>
  <c r="V1957" i="3" s="1"/>
  <c r="W1982" i="3"/>
  <c r="V1982" i="3" s="1"/>
  <c r="W1983" i="3"/>
  <c r="V1983" i="3" s="1"/>
  <c r="W1984" i="3"/>
  <c r="V1984" i="3" s="1"/>
  <c r="W1985" i="3"/>
  <c r="V1985" i="3" s="1"/>
  <c r="W1990" i="3"/>
  <c r="V1990" i="3" s="1"/>
  <c r="W1991" i="3"/>
  <c r="V1991" i="3" s="1"/>
  <c r="W1992" i="3"/>
  <c r="V1992" i="3" s="1"/>
  <c r="W1993" i="3"/>
  <c r="V1993" i="3" s="1"/>
  <c r="W2018" i="3"/>
  <c r="V2018" i="3" s="1"/>
  <c r="W2019" i="3"/>
  <c r="V2019" i="3" s="1"/>
  <c r="W2020" i="3"/>
  <c r="V2020" i="3" s="1"/>
  <c r="W2021" i="3"/>
  <c r="V2021" i="3" s="1"/>
  <c r="W2026" i="3"/>
  <c r="V2026" i="3" s="1"/>
  <c r="W2027" i="3"/>
  <c r="V2027" i="3" s="1"/>
  <c r="W2028" i="3"/>
  <c r="V2028" i="3" s="1"/>
  <c r="W2029" i="3"/>
  <c r="V2029" i="3" s="1"/>
  <c r="W2054" i="3"/>
  <c r="V2054" i="3" s="1"/>
  <c r="W2055" i="3"/>
  <c r="V2055" i="3" s="1"/>
  <c r="W2056" i="3"/>
  <c r="V2056" i="3" s="1"/>
  <c r="W2057" i="3"/>
  <c r="V2057" i="3" s="1"/>
  <c r="W2062" i="3"/>
  <c r="V2062" i="3" s="1"/>
  <c r="W2063" i="3"/>
  <c r="V2063" i="3" s="1"/>
  <c r="W2064" i="3"/>
  <c r="V2064" i="3" s="1"/>
  <c r="W2065" i="3"/>
  <c r="V2065" i="3" s="1"/>
  <c r="W2090" i="3"/>
  <c r="V2090" i="3" s="1"/>
  <c r="W2091" i="3"/>
  <c r="V2091" i="3" s="1"/>
  <c r="W2092" i="3"/>
  <c r="V2092" i="3" s="1"/>
  <c r="W2093" i="3"/>
  <c r="V2093" i="3" s="1"/>
  <c r="W2098" i="3"/>
  <c r="V2098" i="3" s="1"/>
  <c r="W2099" i="3"/>
  <c r="V2099" i="3" s="1"/>
  <c r="W2100" i="3"/>
  <c r="V2100" i="3" s="1"/>
  <c r="W2101" i="3"/>
  <c r="V2101" i="3" s="1"/>
  <c r="V4" i="2"/>
  <c r="W4" i="2"/>
  <c r="V8" i="2"/>
  <c r="W8" i="2"/>
  <c r="V12" i="2"/>
  <c r="W12" i="2"/>
  <c r="V16" i="2"/>
  <c r="W16" i="2"/>
  <c r="V20" i="2"/>
  <c r="W20" i="2"/>
  <c r="W22" i="2"/>
  <c r="V22" i="2" s="1"/>
  <c r="W23" i="2"/>
  <c r="V23" i="2" s="1"/>
  <c r="V24" i="2"/>
  <c r="W24" i="2"/>
  <c r="W25" i="2"/>
  <c r="V25" i="2" s="1"/>
  <c r="V28" i="2"/>
  <c r="W28" i="2"/>
  <c r="V30" i="2"/>
  <c r="W30" i="2"/>
  <c r="W31" i="2"/>
  <c r="V31" i="2" s="1"/>
  <c r="V32" i="2"/>
  <c r="W32" i="2"/>
  <c r="W33" i="2"/>
  <c r="V33" i="2" s="1"/>
  <c r="V36" i="2"/>
  <c r="W36" i="2"/>
  <c r="V40" i="2"/>
  <c r="W40" i="2"/>
  <c r="V44" i="2"/>
  <c r="W44" i="2"/>
  <c r="V48" i="2"/>
  <c r="W48" i="2"/>
  <c r="V52" i="2"/>
  <c r="W52" i="2"/>
  <c r="V54" i="2"/>
  <c r="W54" i="2"/>
  <c r="W55" i="2"/>
  <c r="V55" i="2" s="1"/>
  <c r="V56" i="2"/>
  <c r="W56" i="2"/>
  <c r="W57" i="2"/>
  <c r="V57" i="2" s="1"/>
  <c r="V60" i="2"/>
  <c r="W60" i="2"/>
  <c r="V62" i="2"/>
  <c r="W62" i="2"/>
  <c r="W63" i="2"/>
  <c r="V63" i="2" s="1"/>
  <c r="V64" i="2"/>
  <c r="W64" i="2"/>
  <c r="W65" i="2"/>
  <c r="V65" i="2" s="1"/>
  <c r="V68" i="2"/>
  <c r="W68" i="2"/>
  <c r="V72" i="2"/>
  <c r="W72" i="2"/>
  <c r="V76" i="2"/>
  <c r="W76" i="2"/>
  <c r="V80" i="2"/>
  <c r="W80" i="2"/>
  <c r="V84" i="2"/>
  <c r="W84" i="2"/>
  <c r="W86" i="2"/>
  <c r="V86" i="2" s="1"/>
  <c r="W87" i="2"/>
  <c r="V87" i="2" s="1"/>
  <c r="V88" i="2"/>
  <c r="W88" i="2"/>
  <c r="W89" i="2"/>
  <c r="V89" i="2" s="1"/>
  <c r="V92" i="2"/>
  <c r="W92" i="2"/>
  <c r="W94" i="2"/>
  <c r="V94" i="2" s="1"/>
  <c r="W95" i="2"/>
  <c r="V95" i="2" s="1"/>
  <c r="V96" i="2"/>
  <c r="W96" i="2"/>
  <c r="W97" i="2"/>
  <c r="V97" i="2" s="1"/>
  <c r="V100" i="2"/>
  <c r="W100" i="2"/>
  <c r="V104" i="2"/>
  <c r="W104" i="2"/>
  <c r="V108" i="2"/>
  <c r="W108" i="2"/>
  <c r="V112" i="2"/>
  <c r="W112" i="2"/>
  <c r="V116" i="2"/>
  <c r="W116" i="2"/>
  <c r="W118" i="2"/>
  <c r="V118" i="2" s="1"/>
  <c r="W119" i="2"/>
  <c r="V119" i="2" s="1"/>
  <c r="V120" i="2"/>
  <c r="W120" i="2"/>
  <c r="W121" i="2"/>
  <c r="V121" i="2" s="1"/>
  <c r="V124" i="2"/>
  <c r="W124" i="2"/>
  <c r="W126" i="2"/>
  <c r="V126" i="2" s="1"/>
  <c r="W127" i="2"/>
  <c r="V127" i="2" s="1"/>
  <c r="V128" i="2"/>
  <c r="W128" i="2"/>
  <c r="W129" i="2"/>
  <c r="V129" i="2" s="1"/>
  <c r="V132" i="2"/>
  <c r="W132" i="2"/>
  <c r="V136" i="2"/>
  <c r="W136" i="2"/>
  <c r="V140" i="2"/>
  <c r="W140" i="2"/>
  <c r="V144" i="2"/>
  <c r="W144" i="2"/>
  <c r="V148" i="2"/>
  <c r="W148" i="2"/>
  <c r="W150" i="2"/>
  <c r="V150" i="2" s="1"/>
  <c r="W151" i="2"/>
  <c r="V151" i="2" s="1"/>
  <c r="V152" i="2"/>
  <c r="W152" i="2"/>
  <c r="W153" i="2"/>
  <c r="V153" i="2" s="1"/>
  <c r="V156" i="2"/>
  <c r="W156" i="2"/>
  <c r="V158" i="2"/>
  <c r="W158" i="2"/>
  <c r="W159" i="2"/>
  <c r="V159" i="2" s="1"/>
  <c r="V160" i="2"/>
  <c r="W160" i="2"/>
  <c r="W161" i="2"/>
  <c r="V161" i="2" s="1"/>
  <c r="V164" i="2"/>
  <c r="W164" i="2"/>
  <c r="V168" i="2"/>
  <c r="W168" i="2"/>
  <c r="V172" i="2"/>
  <c r="W172" i="2"/>
  <c r="V176" i="2"/>
  <c r="W176" i="2"/>
  <c r="V180" i="2"/>
  <c r="W180" i="2"/>
  <c r="W182" i="2"/>
  <c r="V182" i="2" s="1"/>
  <c r="W183" i="2"/>
  <c r="V183" i="2" s="1"/>
  <c r="V184" i="2"/>
  <c r="W184" i="2"/>
  <c r="W185" i="2"/>
  <c r="V185" i="2" s="1"/>
  <c r="V188" i="2"/>
  <c r="W188" i="2"/>
  <c r="W190" i="2"/>
  <c r="V190" i="2" s="1"/>
  <c r="W191" i="2"/>
  <c r="V191" i="2" s="1"/>
  <c r="V192" i="2"/>
  <c r="W192" i="2"/>
  <c r="W193" i="2"/>
  <c r="V193" i="2" s="1"/>
  <c r="V196" i="2"/>
  <c r="W196" i="2"/>
  <c r="V200" i="2"/>
  <c r="W200" i="2"/>
  <c r="V204" i="2"/>
  <c r="W204" i="2"/>
  <c r="V208" i="2"/>
  <c r="W208" i="2"/>
  <c r="V212" i="2"/>
  <c r="W212" i="2"/>
  <c r="W214" i="2"/>
  <c r="V214" i="2" s="1"/>
  <c r="W215" i="2"/>
  <c r="V215" i="2" s="1"/>
  <c r="V216" i="2"/>
  <c r="W216" i="2"/>
  <c r="W217" i="2"/>
  <c r="V217" i="2" s="1"/>
  <c r="V220" i="2"/>
  <c r="W220" i="2"/>
  <c r="W222" i="2"/>
  <c r="V222" i="2" s="1"/>
  <c r="W223" i="2"/>
  <c r="V223" i="2" s="1"/>
  <c r="V224" i="2"/>
  <c r="W224" i="2"/>
  <c r="W225" i="2"/>
  <c r="V225" i="2" s="1"/>
  <c r="V228" i="2"/>
  <c r="W228" i="2"/>
  <c r="V232" i="2"/>
  <c r="W232" i="2"/>
  <c r="V236" i="2"/>
  <c r="W236" i="2"/>
  <c r="V240" i="2"/>
  <c r="W240" i="2"/>
  <c r="V244" i="2"/>
  <c r="W244" i="2"/>
  <c r="W246" i="2"/>
  <c r="V246" i="2" s="1"/>
  <c r="W247" i="2"/>
  <c r="V247" i="2" s="1"/>
  <c r="V248" i="2"/>
  <c r="W248" i="2"/>
  <c r="W249" i="2"/>
  <c r="V249" i="2" s="1"/>
  <c r="V252" i="2"/>
  <c r="W252" i="2"/>
  <c r="V254" i="2"/>
  <c r="W254" i="2"/>
  <c r="W255" i="2"/>
  <c r="V255" i="2" s="1"/>
  <c r="V256" i="2"/>
  <c r="W256" i="2"/>
  <c r="W257" i="2"/>
  <c r="V257" i="2" s="1"/>
  <c r="V260" i="2"/>
  <c r="W260" i="2"/>
  <c r="V264" i="2"/>
  <c r="W264" i="2"/>
  <c r="V268" i="2"/>
  <c r="W268" i="2"/>
  <c r="V272" i="2"/>
  <c r="W272" i="2"/>
  <c r="V276" i="2"/>
  <c r="W276" i="2"/>
  <c r="W278" i="2"/>
  <c r="V278" i="2" s="1"/>
  <c r="W279" i="2"/>
  <c r="V279" i="2" s="1"/>
  <c r="V280" i="2"/>
  <c r="W280" i="2"/>
  <c r="V281" i="2"/>
  <c r="W281" i="2"/>
  <c r="V284" i="2"/>
  <c r="W284" i="2"/>
  <c r="W286" i="2"/>
  <c r="V286" i="2" s="1"/>
  <c r="W287" i="2"/>
  <c r="V287" i="2" s="1"/>
  <c r="V288" i="2"/>
  <c r="W288" i="2"/>
  <c r="W289" i="2"/>
  <c r="V289" i="2" s="1"/>
  <c r="V292" i="2"/>
  <c r="W292" i="2"/>
  <c r="V296" i="2"/>
  <c r="W296" i="2"/>
  <c r="V300" i="2"/>
  <c r="W300" i="2"/>
  <c r="V304" i="2"/>
  <c r="W304" i="2"/>
  <c r="V308" i="2"/>
  <c r="W308" i="2"/>
  <c r="W310" i="2"/>
  <c r="V310" i="2" s="1"/>
  <c r="W311" i="2"/>
  <c r="V311" i="2" s="1"/>
  <c r="V312" i="2"/>
  <c r="W312" i="2"/>
  <c r="W313" i="2"/>
  <c r="V313" i="2" s="1"/>
  <c r="V316" i="2"/>
  <c r="W316" i="2"/>
  <c r="V318" i="2"/>
  <c r="W318" i="2"/>
  <c r="W319" i="2"/>
  <c r="V319" i="2" s="1"/>
  <c r="V320" i="2"/>
  <c r="W320" i="2"/>
  <c r="W321" i="2"/>
  <c r="V321" i="2" s="1"/>
  <c r="V324" i="2"/>
  <c r="W324" i="2"/>
  <c r="V328" i="2"/>
  <c r="W328" i="2"/>
  <c r="V332" i="2"/>
  <c r="W332" i="2"/>
  <c r="V336" i="2"/>
  <c r="W336" i="2"/>
  <c r="V340" i="2"/>
  <c r="W340" i="2"/>
  <c r="W342" i="2"/>
  <c r="V342" i="2" s="1"/>
  <c r="V343" i="2"/>
  <c r="W343" i="2"/>
  <c r="V344" i="2"/>
  <c r="W344" i="2"/>
  <c r="V345" i="2"/>
  <c r="W345" i="2"/>
  <c r="V348" i="2"/>
  <c r="W348" i="2"/>
  <c r="W350" i="2"/>
  <c r="V350" i="2" s="1"/>
  <c r="V351" i="2"/>
  <c r="W351" i="2"/>
  <c r="V352" i="2"/>
  <c r="W352" i="2"/>
  <c r="V353" i="2"/>
  <c r="W353" i="2"/>
  <c r="V356" i="2"/>
  <c r="W356" i="2"/>
  <c r="V360" i="2"/>
  <c r="W360" i="2"/>
  <c r="V364" i="2"/>
  <c r="W364" i="2"/>
  <c r="V368" i="2"/>
  <c r="W368" i="2"/>
  <c r="V372" i="2"/>
  <c r="W372" i="2"/>
  <c r="W374" i="2"/>
  <c r="V374" i="2" s="1"/>
  <c r="V375" i="2"/>
  <c r="W375" i="2"/>
  <c r="V376" i="2"/>
  <c r="W376" i="2"/>
  <c r="W377" i="2"/>
  <c r="V377" i="2" s="1"/>
  <c r="V380" i="2"/>
  <c r="W380" i="2"/>
  <c r="W382" i="2"/>
  <c r="V382" i="2" s="1"/>
  <c r="W383" i="2"/>
  <c r="V383" i="2" s="1"/>
  <c r="V384" i="2"/>
  <c r="W384" i="2"/>
  <c r="W385" i="2"/>
  <c r="V385" i="2" s="1"/>
  <c r="V388" i="2"/>
  <c r="W388" i="2"/>
  <c r="V392" i="2"/>
  <c r="W392" i="2"/>
  <c r="V396" i="2"/>
  <c r="W396" i="2"/>
  <c r="V400" i="2"/>
  <c r="W400" i="2"/>
  <c r="V404" i="2"/>
  <c r="W404" i="2"/>
  <c r="W406" i="2"/>
  <c r="V406" i="2" s="1"/>
  <c r="V407" i="2"/>
  <c r="W407" i="2"/>
  <c r="V408" i="2"/>
  <c r="W408" i="2"/>
  <c r="W409" i="2"/>
  <c r="V409" i="2" s="1"/>
  <c r="V412" i="2"/>
  <c r="W412" i="2"/>
  <c r="W414" i="2"/>
  <c r="V414" i="2" s="1"/>
  <c r="W415" i="2"/>
  <c r="V415" i="2" s="1"/>
  <c r="V416" i="2"/>
  <c r="W416" i="2"/>
  <c r="V417" i="2"/>
  <c r="W417" i="2"/>
  <c r="V420" i="2"/>
  <c r="W420" i="2"/>
  <c r="V424" i="2"/>
  <c r="W424" i="2"/>
  <c r="V428" i="2"/>
  <c r="W428" i="2"/>
  <c r="V432" i="2"/>
  <c r="W432" i="2"/>
  <c r="V436" i="2"/>
  <c r="W436" i="2"/>
  <c r="W438" i="2"/>
  <c r="V438" i="2" s="1"/>
  <c r="W439" i="2"/>
  <c r="V439" i="2" s="1"/>
  <c r="V440" i="2"/>
  <c r="W440" i="2"/>
  <c r="V441" i="2"/>
  <c r="W441" i="2"/>
  <c r="V444" i="2"/>
  <c r="W444" i="2"/>
  <c r="W446" i="2"/>
  <c r="V446" i="2" s="1"/>
  <c r="W447" i="2"/>
  <c r="V447" i="2" s="1"/>
  <c r="V448" i="2"/>
  <c r="W448" i="2"/>
  <c r="W449" i="2"/>
  <c r="V449" i="2" s="1"/>
  <c r="V452" i="2"/>
  <c r="W452" i="2"/>
  <c r="V456" i="2"/>
  <c r="W456" i="2"/>
  <c r="V460" i="2"/>
  <c r="W460" i="2"/>
  <c r="V464" i="2"/>
  <c r="W464" i="2"/>
  <c r="V468" i="2"/>
  <c r="W468" i="2"/>
  <c r="W470" i="2"/>
  <c r="V470" i="2" s="1"/>
  <c r="W471" i="2"/>
  <c r="V471" i="2" s="1"/>
  <c r="V472" i="2"/>
  <c r="W472" i="2"/>
  <c r="W473" i="2"/>
  <c r="V473" i="2" s="1"/>
  <c r="V476" i="2"/>
  <c r="W476" i="2"/>
  <c r="W478" i="2"/>
  <c r="V478" i="2" s="1"/>
  <c r="W479" i="2"/>
  <c r="V479" i="2" s="1"/>
  <c r="V480" i="2"/>
  <c r="W480" i="2"/>
  <c r="W481" i="2"/>
  <c r="V481" i="2" s="1"/>
  <c r="V484" i="2"/>
  <c r="W484" i="2"/>
  <c r="V488" i="2"/>
  <c r="W488" i="2"/>
  <c r="V492" i="2"/>
  <c r="W492" i="2"/>
  <c r="V496" i="2"/>
  <c r="W496" i="2"/>
  <c r="V500" i="2"/>
  <c r="W500" i="2"/>
  <c r="W502" i="2"/>
  <c r="V502" i="2" s="1"/>
  <c r="W503" i="2"/>
  <c r="V503" i="2" s="1"/>
  <c r="V504" i="2"/>
  <c r="W504" i="2"/>
  <c r="V505" i="2"/>
  <c r="W505" i="2"/>
  <c r="V508" i="2"/>
  <c r="W508" i="2"/>
  <c r="W510" i="2"/>
  <c r="V510" i="2" s="1"/>
  <c r="W511" i="2"/>
  <c r="V511" i="2" s="1"/>
  <c r="V512" i="2"/>
  <c r="W512" i="2"/>
  <c r="W513" i="2"/>
  <c r="V513" i="2" s="1"/>
  <c r="V516" i="2"/>
  <c r="W516" i="2"/>
  <c r="V520" i="2"/>
  <c r="W520" i="2"/>
  <c r="V524" i="2"/>
  <c r="W524" i="2"/>
  <c r="V528" i="2"/>
  <c r="W528" i="2"/>
  <c r="V532" i="2"/>
  <c r="W532" i="2"/>
  <c r="W534" i="2"/>
  <c r="V534" i="2" s="1"/>
  <c r="W535" i="2"/>
  <c r="V535" i="2" s="1"/>
  <c r="V536" i="2"/>
  <c r="W536" i="2"/>
  <c r="V537" i="2"/>
  <c r="W537" i="2"/>
  <c r="V540" i="2"/>
  <c r="W540" i="2"/>
  <c r="W542" i="2"/>
  <c r="V542" i="2" s="1"/>
  <c r="W543" i="2"/>
  <c r="V543" i="2" s="1"/>
  <c r="V544" i="2"/>
  <c r="W544" i="2"/>
  <c r="W545" i="2"/>
  <c r="V545" i="2" s="1"/>
  <c r="V548" i="2"/>
  <c r="W548" i="2"/>
  <c r="V552" i="2"/>
  <c r="W552" i="2"/>
  <c r="V556" i="2"/>
  <c r="W556" i="2"/>
  <c r="V560" i="2"/>
  <c r="W560" i="2"/>
  <c r="V564" i="2"/>
  <c r="W564" i="2"/>
  <c r="W566" i="2"/>
  <c r="V566" i="2" s="1"/>
  <c r="W567" i="2"/>
  <c r="V567" i="2" s="1"/>
  <c r="V568" i="2"/>
  <c r="W568" i="2"/>
  <c r="V569" i="2"/>
  <c r="W569" i="2"/>
  <c r="V572" i="2"/>
  <c r="W572" i="2"/>
  <c r="W574" i="2"/>
  <c r="V574" i="2" s="1"/>
  <c r="V575" i="2"/>
  <c r="W575" i="2"/>
  <c r="V576" i="2"/>
  <c r="W576" i="2"/>
  <c r="V577" i="2"/>
  <c r="W577" i="2"/>
  <c r="V580" i="2"/>
  <c r="W580" i="2"/>
  <c r="V584" i="2"/>
  <c r="W584" i="2"/>
  <c r="V588" i="2"/>
  <c r="W588" i="2"/>
  <c r="V592" i="2"/>
  <c r="W592" i="2"/>
  <c r="V596" i="2"/>
  <c r="W596" i="2"/>
  <c r="W598" i="2"/>
  <c r="V598" i="2" s="1"/>
  <c r="W599" i="2"/>
  <c r="V599" i="2" s="1"/>
  <c r="V600" i="2"/>
  <c r="W600" i="2"/>
  <c r="V601" i="2"/>
  <c r="W601" i="2"/>
  <c r="V604" i="2"/>
  <c r="W604" i="2"/>
  <c r="W606" i="2"/>
  <c r="V606" i="2" s="1"/>
  <c r="V607" i="2"/>
  <c r="W607" i="2"/>
  <c r="V608" i="2"/>
  <c r="W608" i="2"/>
  <c r="V609" i="2"/>
  <c r="W609" i="2"/>
  <c r="V612" i="2"/>
  <c r="W612" i="2"/>
  <c r="V616" i="2"/>
  <c r="W616" i="2"/>
  <c r="V620" i="2"/>
  <c r="W620" i="2"/>
  <c r="V624" i="2"/>
  <c r="W624" i="2"/>
  <c r="V628" i="2"/>
  <c r="W628" i="2"/>
  <c r="W630" i="2"/>
  <c r="V630" i="2" s="1"/>
  <c r="W631" i="2"/>
  <c r="V631" i="2" s="1"/>
  <c r="V632" i="2"/>
  <c r="W632" i="2"/>
  <c r="W633" i="2"/>
  <c r="V633" i="2" s="1"/>
  <c r="V636" i="2"/>
  <c r="W636" i="2"/>
  <c r="W638" i="2"/>
  <c r="V638" i="2" s="1"/>
  <c r="W639" i="2"/>
  <c r="V639" i="2" s="1"/>
  <c r="V640" i="2"/>
  <c r="W640" i="2"/>
  <c r="W641" i="2"/>
  <c r="V641" i="2" s="1"/>
  <c r="V644" i="2"/>
  <c r="W644" i="2"/>
  <c r="V648" i="2"/>
  <c r="W648" i="2"/>
  <c r="V652" i="2"/>
  <c r="W652" i="2"/>
  <c r="V656" i="2"/>
  <c r="W656" i="2"/>
  <c r="V660" i="2"/>
  <c r="W660" i="2"/>
  <c r="W662" i="2"/>
  <c r="V662" i="2" s="1"/>
  <c r="V663" i="2"/>
  <c r="W663" i="2"/>
  <c r="V664" i="2"/>
  <c r="W664" i="2"/>
  <c r="W665" i="2"/>
  <c r="V665" i="2" s="1"/>
  <c r="V668" i="2"/>
  <c r="W668" i="2"/>
  <c r="W670" i="2"/>
  <c r="V670" i="2" s="1"/>
  <c r="V671" i="2"/>
  <c r="W671" i="2"/>
  <c r="V672" i="2"/>
  <c r="W672" i="2"/>
  <c r="W673" i="2"/>
  <c r="V673" i="2" s="1"/>
  <c r="V676" i="2"/>
  <c r="W676" i="2"/>
  <c r="V680" i="2"/>
  <c r="W680" i="2"/>
  <c r="V684" i="2"/>
  <c r="W684" i="2"/>
  <c r="V688" i="2"/>
  <c r="W688" i="2"/>
  <c r="V692" i="2"/>
  <c r="W692" i="2"/>
  <c r="W694" i="2"/>
  <c r="V694" i="2" s="1"/>
  <c r="V695" i="2"/>
  <c r="W695" i="2"/>
  <c r="V696" i="2"/>
  <c r="W696" i="2"/>
  <c r="V697" i="2"/>
  <c r="W697" i="2"/>
  <c r="V700" i="2"/>
  <c r="W700" i="2"/>
  <c r="W702" i="2"/>
  <c r="V702" i="2" s="1"/>
  <c r="W703" i="2"/>
  <c r="V703" i="2" s="1"/>
  <c r="V704" i="2"/>
  <c r="W704" i="2"/>
  <c r="W705" i="2"/>
  <c r="V705" i="2" s="1"/>
  <c r="V708" i="2"/>
  <c r="W708" i="2"/>
  <c r="V712" i="2"/>
  <c r="W712" i="2"/>
  <c r="V716" i="2"/>
  <c r="W716" i="2"/>
  <c r="V720" i="2"/>
  <c r="W720" i="2"/>
  <c r="V724" i="2"/>
  <c r="W724" i="2"/>
  <c r="W726" i="2"/>
  <c r="V726" i="2" s="1"/>
  <c r="W727" i="2"/>
  <c r="V727" i="2" s="1"/>
  <c r="V728" i="2"/>
  <c r="W728" i="2"/>
  <c r="W729" i="2"/>
  <c r="V729" i="2" s="1"/>
  <c r="V732" i="2"/>
  <c r="W732" i="2"/>
  <c r="W734" i="2"/>
  <c r="V734" i="2" s="1"/>
  <c r="V735" i="2"/>
  <c r="W735" i="2"/>
  <c r="V736" i="2"/>
  <c r="W736" i="2"/>
  <c r="W737" i="2"/>
  <c r="V737" i="2" s="1"/>
  <c r="V740" i="2"/>
  <c r="W740" i="2"/>
  <c r="V744" i="2"/>
  <c r="W744" i="2"/>
  <c r="V748" i="2"/>
  <c r="W748" i="2"/>
  <c r="V752" i="2"/>
  <c r="W752" i="2"/>
  <c r="V756" i="2"/>
  <c r="W756" i="2"/>
  <c r="W758" i="2"/>
  <c r="V758" i="2" s="1"/>
  <c r="W759" i="2"/>
  <c r="V759" i="2" s="1"/>
  <c r="V760" i="2"/>
  <c r="W760" i="2"/>
  <c r="W761" i="2"/>
  <c r="V761" i="2" s="1"/>
  <c r="V764" i="2"/>
  <c r="W764" i="2"/>
  <c r="W766" i="2"/>
  <c r="V766" i="2" s="1"/>
  <c r="W767" i="2"/>
  <c r="V767" i="2" s="1"/>
  <c r="V768" i="2"/>
  <c r="W768" i="2"/>
  <c r="W769" i="2"/>
  <c r="V769" i="2" s="1"/>
  <c r="V772" i="2"/>
  <c r="W772" i="2"/>
  <c r="V776" i="2"/>
  <c r="W776" i="2"/>
  <c r="V780" i="2"/>
  <c r="W780" i="2"/>
  <c r="V784" i="2"/>
  <c r="W784" i="2"/>
  <c r="V788" i="2"/>
  <c r="W788" i="2"/>
  <c r="W790" i="2"/>
  <c r="V790" i="2" s="1"/>
  <c r="W791" i="2"/>
  <c r="V791" i="2" s="1"/>
  <c r="V792" i="2"/>
  <c r="W792" i="2"/>
  <c r="W793" i="2"/>
  <c r="V793" i="2" s="1"/>
  <c r="V796" i="2"/>
  <c r="W796" i="2"/>
  <c r="W798" i="2"/>
  <c r="V798" i="2" s="1"/>
  <c r="V799" i="2"/>
  <c r="W799" i="2"/>
  <c r="V800" i="2"/>
  <c r="W800" i="2"/>
  <c r="W801" i="2"/>
  <c r="V801" i="2" s="1"/>
  <c r="V804" i="2"/>
  <c r="W804" i="2"/>
  <c r="V808" i="2"/>
  <c r="W808" i="2"/>
  <c r="V812" i="2"/>
  <c r="W812" i="2"/>
  <c r="V816" i="2"/>
  <c r="W816" i="2"/>
  <c r="V820" i="2"/>
  <c r="W820" i="2"/>
  <c r="W822" i="2"/>
  <c r="V822" i="2" s="1"/>
  <c r="W823" i="2"/>
  <c r="V823" i="2" s="1"/>
  <c r="V824" i="2"/>
  <c r="W824" i="2"/>
  <c r="V825" i="2"/>
  <c r="W825" i="2"/>
  <c r="V828" i="2"/>
  <c r="W828" i="2"/>
  <c r="W830" i="2"/>
  <c r="V830" i="2" s="1"/>
  <c r="V831" i="2"/>
  <c r="W831" i="2"/>
  <c r="V832" i="2"/>
  <c r="W832" i="2"/>
  <c r="V833" i="2"/>
  <c r="W833" i="2"/>
  <c r="V836" i="2"/>
  <c r="W836" i="2"/>
  <c r="V840" i="2"/>
  <c r="W840" i="2"/>
  <c r="V844" i="2"/>
  <c r="W844" i="2"/>
  <c r="V848" i="2"/>
  <c r="W848" i="2"/>
  <c r="V852" i="2"/>
  <c r="W852" i="2"/>
  <c r="W854" i="2"/>
  <c r="V854" i="2" s="1"/>
  <c r="W855" i="2"/>
  <c r="V855" i="2" s="1"/>
  <c r="V856" i="2"/>
  <c r="W856" i="2"/>
  <c r="W857" i="2"/>
  <c r="V857" i="2" s="1"/>
  <c r="V860" i="2"/>
  <c r="W860" i="2"/>
  <c r="W862" i="2"/>
  <c r="V862" i="2" s="1"/>
  <c r="W863" i="2"/>
  <c r="V863" i="2" s="1"/>
  <c r="V864" i="2"/>
  <c r="W864" i="2"/>
  <c r="W865" i="2"/>
  <c r="V865" i="2" s="1"/>
  <c r="V868" i="2"/>
  <c r="W868" i="2"/>
  <c r="V872" i="2"/>
  <c r="W872" i="2"/>
  <c r="V876" i="2"/>
  <c r="W876" i="2"/>
  <c r="V880" i="2"/>
  <c r="W880" i="2"/>
  <c r="V884" i="2"/>
  <c r="W884" i="2"/>
  <c r="W886" i="2"/>
  <c r="V886" i="2" s="1"/>
  <c r="W887" i="2"/>
  <c r="V887" i="2" s="1"/>
  <c r="V888" i="2"/>
  <c r="W888" i="2"/>
  <c r="W889" i="2"/>
  <c r="V889" i="2" s="1"/>
  <c r="V892" i="2"/>
  <c r="W892" i="2"/>
  <c r="W894" i="2"/>
  <c r="V894" i="2" s="1"/>
  <c r="W895" i="2"/>
  <c r="V895" i="2" s="1"/>
  <c r="V896" i="2"/>
  <c r="W896" i="2"/>
  <c r="W897" i="2"/>
  <c r="V897" i="2" s="1"/>
  <c r="V900" i="2"/>
  <c r="W900" i="2"/>
  <c r="V904" i="2"/>
  <c r="W904" i="2"/>
  <c r="V908" i="2"/>
  <c r="W908" i="2"/>
  <c r="V912" i="2"/>
  <c r="W912" i="2"/>
  <c r="V916" i="2"/>
  <c r="W916" i="2"/>
  <c r="W918" i="2"/>
  <c r="V918" i="2" s="1"/>
  <c r="W919" i="2"/>
  <c r="V919" i="2" s="1"/>
  <c r="V920" i="2"/>
  <c r="W920" i="2"/>
  <c r="W921" i="2"/>
  <c r="V921" i="2" s="1"/>
  <c r="V924" i="2"/>
  <c r="W924" i="2"/>
  <c r="W926" i="2"/>
  <c r="V926" i="2" s="1"/>
  <c r="V927" i="2"/>
  <c r="W927" i="2"/>
  <c r="V928" i="2"/>
  <c r="W928" i="2"/>
  <c r="W929" i="2"/>
  <c r="V929" i="2" s="1"/>
  <c r="V932" i="2"/>
  <c r="W932" i="2"/>
  <c r="V936" i="2"/>
  <c r="W936" i="2"/>
  <c r="V940" i="2"/>
  <c r="W940" i="2"/>
  <c r="V944" i="2"/>
  <c r="W944" i="2"/>
  <c r="V948" i="2"/>
  <c r="W948" i="2"/>
  <c r="W950" i="2"/>
  <c r="V950" i="2" s="1"/>
  <c r="W951" i="2"/>
  <c r="V951" i="2" s="1"/>
  <c r="V952" i="2"/>
  <c r="W952" i="2"/>
  <c r="W953" i="2"/>
  <c r="V953" i="2" s="1"/>
  <c r="V956" i="2"/>
  <c r="W956" i="2"/>
  <c r="W958" i="2"/>
  <c r="V958" i="2" s="1"/>
  <c r="W959" i="2"/>
  <c r="V959" i="2" s="1"/>
  <c r="V960" i="2"/>
  <c r="W960" i="2"/>
  <c r="W961" i="2"/>
  <c r="V961" i="2" s="1"/>
  <c r="V964" i="2"/>
  <c r="W964" i="2"/>
  <c r="V968" i="2"/>
  <c r="W968" i="2"/>
  <c r="V972" i="2"/>
  <c r="W972" i="2"/>
  <c r="V976" i="2"/>
  <c r="W976" i="2"/>
  <c r="V980" i="2"/>
  <c r="W980" i="2"/>
  <c r="W982" i="2"/>
  <c r="V982" i="2" s="1"/>
  <c r="W983" i="2"/>
  <c r="V983" i="2" s="1"/>
  <c r="V984" i="2"/>
  <c r="W984" i="2"/>
  <c r="W985" i="2"/>
  <c r="V985" i="2" s="1"/>
  <c r="V988" i="2"/>
  <c r="W988" i="2"/>
  <c r="W990" i="2"/>
  <c r="V990" i="2" s="1"/>
  <c r="W991" i="2"/>
  <c r="V991" i="2" s="1"/>
  <c r="V992" i="2"/>
  <c r="W992" i="2"/>
  <c r="W993" i="2"/>
  <c r="V993" i="2" s="1"/>
  <c r="V996" i="2"/>
  <c r="W996" i="2"/>
  <c r="V1000" i="2"/>
  <c r="W1000" i="2"/>
  <c r="V1004" i="2"/>
  <c r="W1004" i="2"/>
  <c r="V1008" i="2"/>
  <c r="W1008" i="2"/>
  <c r="V1012" i="2"/>
  <c r="W1012" i="2"/>
  <c r="W1014" i="2"/>
  <c r="V1014" i="2" s="1"/>
  <c r="W1015" i="2"/>
  <c r="V1015" i="2" s="1"/>
  <c r="V1016" i="2"/>
  <c r="W1016" i="2"/>
  <c r="W1017" i="2"/>
  <c r="V1017" i="2" s="1"/>
  <c r="V1020" i="2"/>
  <c r="W1020" i="2"/>
  <c r="W1022" i="2"/>
  <c r="V1022" i="2" s="1"/>
  <c r="W1023" i="2"/>
  <c r="V1023" i="2" s="1"/>
  <c r="V1024" i="2"/>
  <c r="W1024" i="2"/>
  <c r="W1025" i="2"/>
  <c r="V1025" i="2" s="1"/>
  <c r="V1028" i="2"/>
  <c r="W1028" i="2"/>
  <c r="V1032" i="2"/>
  <c r="W1032" i="2"/>
  <c r="V1036" i="2"/>
  <c r="W1036" i="2"/>
  <c r="V1040" i="2"/>
  <c r="W1040" i="2"/>
  <c r="V1044" i="2"/>
  <c r="W1044" i="2"/>
  <c r="W1046" i="2"/>
  <c r="V1046" i="2" s="1"/>
  <c r="W1047" i="2"/>
  <c r="V1047" i="2" s="1"/>
  <c r="V1048" i="2"/>
  <c r="W1048" i="2"/>
  <c r="W1049" i="2"/>
  <c r="V1049" i="2" s="1"/>
  <c r="V1052" i="2"/>
  <c r="W1052" i="2"/>
  <c r="W1054" i="2"/>
  <c r="V1054" i="2" s="1"/>
  <c r="V1055" i="2"/>
  <c r="W1055" i="2"/>
  <c r="V1056" i="2"/>
  <c r="W1056" i="2"/>
  <c r="W1057" i="2"/>
  <c r="V1057" i="2" s="1"/>
  <c r="V1060" i="2"/>
  <c r="W1060" i="2"/>
  <c r="V1064" i="2"/>
  <c r="W1064" i="2"/>
  <c r="V1068" i="2"/>
  <c r="W1068" i="2"/>
  <c r="V1072" i="2"/>
  <c r="W1072" i="2"/>
  <c r="V1076" i="2"/>
  <c r="W1076" i="2"/>
  <c r="W1078" i="2"/>
  <c r="V1078" i="2" s="1"/>
  <c r="W1079" i="2"/>
  <c r="V1079" i="2" s="1"/>
  <c r="V1080" i="2"/>
  <c r="W1080" i="2"/>
  <c r="W1081" i="2"/>
  <c r="V1081" i="2" s="1"/>
  <c r="V1084" i="2"/>
  <c r="W1084" i="2"/>
  <c r="W1086" i="2"/>
  <c r="V1086" i="2" s="1"/>
  <c r="W1087" i="2"/>
  <c r="V1087" i="2" s="1"/>
  <c r="V1088" i="2"/>
  <c r="W1088" i="2"/>
  <c r="W1089" i="2"/>
  <c r="V1089" i="2" s="1"/>
  <c r="V1092" i="2"/>
  <c r="W1092" i="2"/>
  <c r="V1096" i="2"/>
  <c r="W1096" i="2"/>
  <c r="V1100" i="2"/>
  <c r="W1100" i="2"/>
  <c r="V1104" i="2"/>
  <c r="W1104" i="2"/>
  <c r="V1108" i="2"/>
  <c r="W1108" i="2"/>
  <c r="W1110" i="2"/>
  <c r="V1110" i="2" s="1"/>
  <c r="W1111" i="2"/>
  <c r="V1111" i="2" s="1"/>
  <c r="V1112" i="2"/>
  <c r="W1112" i="2"/>
  <c r="W1113" i="2"/>
  <c r="V1113" i="2" s="1"/>
  <c r="V1116" i="2"/>
  <c r="W1116" i="2"/>
  <c r="W1118" i="2"/>
  <c r="V1118" i="2" s="1"/>
  <c r="W1119" i="2"/>
  <c r="V1119" i="2" s="1"/>
  <c r="V1120" i="2"/>
  <c r="W1120" i="2"/>
  <c r="W1121" i="2"/>
  <c r="V1121" i="2" s="1"/>
  <c r="V1124" i="2"/>
  <c r="W1124" i="2"/>
  <c r="V1128" i="2"/>
  <c r="W1128" i="2"/>
  <c r="V1132" i="2"/>
  <c r="W1132" i="2"/>
  <c r="V1136" i="2"/>
  <c r="W1136" i="2"/>
  <c r="V1140" i="2"/>
  <c r="W1140" i="2"/>
  <c r="W1142" i="2"/>
  <c r="V1142" i="2" s="1"/>
  <c r="W1143" i="2"/>
  <c r="V1143" i="2" s="1"/>
  <c r="V1144" i="2"/>
  <c r="W1144" i="2"/>
  <c r="W1145" i="2"/>
  <c r="V1145" i="2" s="1"/>
  <c r="V1148" i="2"/>
  <c r="W1148" i="2"/>
  <c r="W1150" i="2"/>
  <c r="V1150" i="2" s="1"/>
  <c r="V1151" i="2"/>
  <c r="W1151" i="2"/>
  <c r="V1152" i="2"/>
  <c r="W1152" i="2"/>
  <c r="V1153" i="2"/>
  <c r="W1153" i="2"/>
  <c r="V1156" i="2"/>
  <c r="W1156" i="2"/>
  <c r="V1160" i="2"/>
  <c r="W1160" i="2"/>
  <c r="V1164" i="2"/>
  <c r="W1164" i="2"/>
  <c r="V1168" i="2"/>
  <c r="W1168" i="2"/>
  <c r="V1172" i="2"/>
  <c r="W1172" i="2"/>
  <c r="W1174" i="2"/>
  <c r="V1174" i="2" s="1"/>
  <c r="W1175" i="2"/>
  <c r="V1175" i="2" s="1"/>
  <c r="V1176" i="2"/>
  <c r="W1176" i="2"/>
  <c r="W1177" i="2"/>
  <c r="V1177" i="2" s="1"/>
  <c r="V1180" i="2"/>
  <c r="W1180" i="2"/>
  <c r="W1182" i="2"/>
  <c r="V1182" i="2" s="1"/>
  <c r="W1183" i="2"/>
  <c r="V1183" i="2" s="1"/>
  <c r="V1184" i="2"/>
  <c r="W1184" i="2"/>
  <c r="W1185" i="2"/>
  <c r="V1185" i="2" s="1"/>
  <c r="V1188" i="2"/>
  <c r="W1188" i="2"/>
  <c r="V1192" i="2"/>
  <c r="W1192" i="2"/>
  <c r="V1196" i="2"/>
  <c r="W1196" i="2"/>
  <c r="V1200" i="2"/>
  <c r="W1200" i="2"/>
  <c r="V1204" i="2"/>
  <c r="W1204" i="2"/>
  <c r="W1206" i="2"/>
  <c r="V1206" i="2" s="1"/>
  <c r="W1207" i="2"/>
  <c r="V1207" i="2" s="1"/>
  <c r="V1208" i="2"/>
  <c r="W1208" i="2"/>
  <c r="W1209" i="2"/>
  <c r="V1209" i="2" s="1"/>
  <c r="V1212" i="2"/>
  <c r="W1212" i="2"/>
  <c r="W1214" i="2"/>
  <c r="V1214" i="2" s="1"/>
  <c r="W1215" i="2"/>
  <c r="V1215" i="2" s="1"/>
  <c r="V1216" i="2"/>
  <c r="W1216" i="2"/>
  <c r="W1217" i="2"/>
  <c r="V1217" i="2" s="1"/>
  <c r="V1220" i="2"/>
  <c r="W1220" i="2"/>
  <c r="V1224" i="2"/>
  <c r="W1224" i="2"/>
  <c r="V1228" i="2"/>
  <c r="W1228" i="2"/>
  <c r="V1232" i="2"/>
  <c r="W1232" i="2"/>
  <c r="V1236" i="2"/>
  <c r="W1236" i="2"/>
  <c r="W1238" i="2"/>
  <c r="V1238" i="2" s="1"/>
  <c r="W1239" i="2"/>
  <c r="V1239" i="2" s="1"/>
  <c r="V1240" i="2"/>
  <c r="W1240" i="2"/>
  <c r="V1241" i="2"/>
  <c r="W1241" i="2"/>
  <c r="V1244" i="2"/>
  <c r="W1244" i="2"/>
  <c r="W1246" i="2"/>
  <c r="V1246" i="2" s="1"/>
  <c r="W1247" i="2"/>
  <c r="V1247" i="2" s="1"/>
  <c r="V1248" i="2"/>
  <c r="W1248" i="2"/>
  <c r="W1249" i="2"/>
  <c r="V1249" i="2" s="1"/>
  <c r="V1252" i="2"/>
  <c r="W1252" i="2"/>
  <c r="V1256" i="2"/>
  <c r="W1256" i="2"/>
  <c r="V1260" i="2"/>
  <c r="W1260" i="2"/>
  <c r="V1264" i="2"/>
  <c r="W1264" i="2"/>
  <c r="V1268" i="2"/>
  <c r="W1268" i="2"/>
  <c r="W1270" i="2"/>
  <c r="V1270" i="2" s="1"/>
  <c r="W1271" i="2"/>
  <c r="V1271" i="2" s="1"/>
  <c r="V1272" i="2"/>
  <c r="W1272" i="2"/>
  <c r="V1273" i="2"/>
  <c r="W1273" i="2"/>
  <c r="V1276" i="2"/>
  <c r="W1276" i="2"/>
  <c r="W1278" i="2"/>
  <c r="V1278" i="2" s="1"/>
  <c r="W1279" i="2"/>
  <c r="V1279" i="2" s="1"/>
  <c r="V1280" i="2"/>
  <c r="W1280" i="2"/>
  <c r="W1281" i="2"/>
  <c r="V1281" i="2" s="1"/>
  <c r="V1284" i="2"/>
  <c r="W1284" i="2"/>
  <c r="V1288" i="2"/>
  <c r="W1288" i="2"/>
  <c r="V1292" i="2"/>
  <c r="W1292" i="2"/>
  <c r="V1296" i="2"/>
  <c r="W1296" i="2"/>
  <c r="V1300" i="2"/>
  <c r="W1300" i="2"/>
  <c r="W1302" i="2"/>
  <c r="V1302" i="2" s="1"/>
  <c r="W1303" i="2"/>
  <c r="V1303" i="2" s="1"/>
  <c r="V1304" i="2"/>
  <c r="W1304" i="2"/>
  <c r="V1305" i="2"/>
  <c r="W1305" i="2"/>
  <c r="V1308" i="2"/>
  <c r="W1308" i="2"/>
  <c r="W1310" i="2"/>
  <c r="V1310" i="2" s="1"/>
  <c r="W1311" i="2"/>
  <c r="V1311" i="2" s="1"/>
  <c r="V1312" i="2"/>
  <c r="W1312" i="2"/>
  <c r="W1313" i="2"/>
  <c r="V1313" i="2" s="1"/>
  <c r="V1316" i="2"/>
  <c r="W1316" i="2"/>
  <c r="V1320" i="2"/>
  <c r="W1320" i="2"/>
  <c r="V1324" i="2"/>
  <c r="W1324" i="2"/>
  <c r="V1328" i="2"/>
  <c r="W1328" i="2"/>
  <c r="V1332" i="2"/>
  <c r="W1332" i="2"/>
  <c r="W1334" i="2"/>
  <c r="V1334" i="2" s="1"/>
  <c r="W1335" i="2"/>
  <c r="V1335" i="2" s="1"/>
  <c r="V1336" i="2"/>
  <c r="W1336" i="2"/>
  <c r="W1337" i="2"/>
  <c r="V1337" i="2" s="1"/>
  <c r="V1340" i="2"/>
  <c r="W1340" i="2"/>
  <c r="W1342" i="2"/>
  <c r="V1342" i="2" s="1"/>
  <c r="W1343" i="2"/>
  <c r="V1343" i="2" s="1"/>
  <c r="V1344" i="2"/>
  <c r="W1344" i="2"/>
  <c r="W1345" i="2"/>
  <c r="V1345" i="2" s="1"/>
  <c r="V1348" i="2"/>
  <c r="W1348" i="2"/>
  <c r="V1352" i="2"/>
  <c r="W1352" i="2"/>
  <c r="V1356" i="2"/>
  <c r="W1356" i="2"/>
  <c r="V1360" i="2"/>
  <c r="W1360" i="2"/>
  <c r="V1364" i="2"/>
  <c r="W1364" i="2"/>
  <c r="W1366" i="2"/>
  <c r="V1366" i="2" s="1"/>
  <c r="W1367" i="2"/>
  <c r="V1367" i="2" s="1"/>
  <c r="V1368" i="2"/>
  <c r="W1368" i="2"/>
  <c r="V1369" i="2"/>
  <c r="W1369" i="2"/>
  <c r="V1372" i="2"/>
  <c r="W1372" i="2"/>
  <c r="W1374" i="2"/>
  <c r="V1374" i="2" s="1"/>
  <c r="W1375" i="2"/>
  <c r="V1375" i="2" s="1"/>
  <c r="V1376" i="2"/>
  <c r="W1376" i="2"/>
  <c r="V1377" i="2"/>
  <c r="W1377" i="2"/>
  <c r="V1380" i="2"/>
  <c r="W1380" i="2"/>
  <c r="V1384" i="2"/>
  <c r="W1384" i="2"/>
  <c r="V1388" i="2"/>
  <c r="W1388" i="2"/>
  <c r="V1392" i="2"/>
  <c r="W1392" i="2"/>
  <c r="V1396" i="2"/>
  <c r="W1396" i="2"/>
  <c r="W1398" i="2"/>
  <c r="V1398" i="2" s="1"/>
  <c r="W1399" i="2"/>
  <c r="V1399" i="2" s="1"/>
  <c r="V1400" i="2"/>
  <c r="W1400" i="2"/>
  <c r="V1401" i="2"/>
  <c r="W1401" i="2"/>
  <c r="V1404" i="2"/>
  <c r="W1404" i="2"/>
  <c r="W1406" i="2"/>
  <c r="V1406" i="2" s="1"/>
  <c r="W1407" i="2"/>
  <c r="V1407" i="2" s="1"/>
  <c r="V1408" i="2"/>
  <c r="W1408" i="2"/>
  <c r="W1409" i="2"/>
  <c r="V1409" i="2" s="1"/>
  <c r="V1412" i="2"/>
  <c r="W1412" i="2"/>
  <c r="V1416" i="2"/>
  <c r="W1416" i="2"/>
  <c r="V1420" i="2"/>
  <c r="W1420" i="2"/>
  <c r="V1424" i="2"/>
  <c r="W1424" i="2"/>
  <c r="V1428" i="2"/>
  <c r="W1428" i="2"/>
  <c r="W1430" i="2"/>
  <c r="V1430" i="2" s="1"/>
  <c r="W1431" i="2"/>
  <c r="V1431" i="2" s="1"/>
  <c r="V1432" i="2"/>
  <c r="W1432" i="2"/>
  <c r="W1433" i="2"/>
  <c r="V1433" i="2" s="1"/>
  <c r="V1436" i="2"/>
  <c r="W1436" i="2"/>
  <c r="W1438" i="2"/>
  <c r="V1438" i="2" s="1"/>
  <c r="V1439" i="2"/>
  <c r="W1439" i="2"/>
  <c r="V1440" i="2"/>
  <c r="W1440" i="2"/>
  <c r="W1441" i="2"/>
  <c r="V1441" i="2" s="1"/>
  <c r="V1444" i="2"/>
  <c r="W1444" i="2"/>
  <c r="V1448" i="2"/>
  <c r="W1448" i="2"/>
  <c r="V1452" i="2"/>
  <c r="W1452" i="2"/>
  <c r="V1456" i="2"/>
  <c r="W1456" i="2"/>
  <c r="V1460" i="2"/>
  <c r="W1460" i="2"/>
  <c r="W1462" i="2"/>
  <c r="V1462" i="2" s="1"/>
  <c r="W1463" i="2"/>
  <c r="V1463" i="2" s="1"/>
  <c r="V1464" i="2"/>
  <c r="W1464" i="2"/>
  <c r="V1465" i="2"/>
  <c r="W1465" i="2"/>
  <c r="V1468" i="2"/>
  <c r="W1468" i="2"/>
  <c r="W1470" i="2"/>
  <c r="V1470" i="2" s="1"/>
  <c r="W1471" i="2"/>
  <c r="V1471" i="2" s="1"/>
  <c r="V1472" i="2"/>
  <c r="W1472" i="2"/>
  <c r="W1473" i="2"/>
  <c r="V1473" i="2" s="1"/>
  <c r="V1476" i="2"/>
  <c r="W1476" i="2"/>
  <c r="V1480" i="2"/>
  <c r="W1480" i="2"/>
  <c r="V1484" i="2"/>
  <c r="W1484" i="2"/>
  <c r="V1488" i="2"/>
  <c r="W1488" i="2"/>
  <c r="V1492" i="2"/>
  <c r="W1492" i="2"/>
  <c r="W1494" i="2"/>
  <c r="V1494" i="2" s="1"/>
  <c r="W1495" i="2"/>
  <c r="V1495" i="2" s="1"/>
  <c r="V1496" i="2"/>
  <c r="W1496" i="2"/>
  <c r="V1497" i="2"/>
  <c r="W1497" i="2"/>
  <c r="V1500" i="2"/>
  <c r="W1500" i="2"/>
  <c r="W1502" i="2"/>
  <c r="V1502" i="2" s="1"/>
  <c r="W1503" i="2"/>
  <c r="V1503" i="2" s="1"/>
  <c r="V1504" i="2"/>
  <c r="W1504" i="2"/>
  <c r="W1505" i="2"/>
  <c r="V1505" i="2" s="1"/>
  <c r="V1508" i="2"/>
  <c r="W1508" i="2"/>
  <c r="V1512" i="2"/>
  <c r="W1512" i="2"/>
  <c r="V1516" i="2"/>
  <c r="W1516" i="2"/>
  <c r="V1520" i="2"/>
  <c r="W1520" i="2"/>
  <c r="V1524" i="2"/>
  <c r="W1524" i="2"/>
  <c r="W1526" i="2"/>
  <c r="V1526" i="2" s="1"/>
  <c r="W1527" i="2"/>
  <c r="V1527" i="2" s="1"/>
  <c r="V1528" i="2"/>
  <c r="W1528" i="2"/>
  <c r="V1529" i="2"/>
  <c r="W1529" i="2"/>
  <c r="V1532" i="2"/>
  <c r="W1532" i="2"/>
  <c r="W1534" i="2"/>
  <c r="V1534" i="2" s="1"/>
  <c r="W1535" i="2"/>
  <c r="V1535" i="2" s="1"/>
  <c r="V1536" i="2"/>
  <c r="W1536" i="2"/>
  <c r="W1537" i="2"/>
  <c r="V1537" i="2" s="1"/>
  <c r="V1540" i="2"/>
  <c r="W1540" i="2"/>
  <c r="V1544" i="2"/>
  <c r="W1544" i="2"/>
  <c r="V1548" i="2"/>
  <c r="W1548" i="2"/>
  <c r="V1552" i="2"/>
  <c r="W1552" i="2"/>
  <c r="V1556" i="2"/>
  <c r="W1556" i="2"/>
  <c r="W1558" i="2"/>
  <c r="V1558" i="2" s="1"/>
  <c r="W1559" i="2"/>
  <c r="V1559" i="2" s="1"/>
  <c r="V1560" i="2"/>
  <c r="W1560" i="2"/>
  <c r="V1561" i="2"/>
  <c r="W1561" i="2"/>
  <c r="V1564" i="2"/>
  <c r="W1564" i="2"/>
  <c r="W1566" i="2"/>
  <c r="V1566" i="2" s="1"/>
  <c r="W1567" i="2"/>
  <c r="V1567" i="2" s="1"/>
  <c r="V1568" i="2"/>
  <c r="W1568" i="2"/>
  <c r="W1569" i="2"/>
  <c r="V1569" i="2" s="1"/>
  <c r="V1572" i="2"/>
  <c r="W1572" i="2"/>
  <c r="V1576" i="2"/>
  <c r="W1576" i="2"/>
  <c r="V1580" i="2"/>
  <c r="W1580" i="2"/>
  <c r="V1584" i="2"/>
  <c r="W1584" i="2"/>
  <c r="V1588" i="2"/>
  <c r="W1588" i="2"/>
  <c r="W1590" i="2"/>
  <c r="V1590" i="2" s="1"/>
  <c r="V1591" i="2"/>
  <c r="W1591" i="2"/>
  <c r="V1592" i="2"/>
  <c r="W1592" i="2"/>
  <c r="W1593" i="2"/>
  <c r="V1593" i="2" s="1"/>
  <c r="V1596" i="2"/>
  <c r="W1596" i="2"/>
  <c r="W1598" i="2"/>
  <c r="V1598" i="2" s="1"/>
  <c r="V1599" i="2"/>
  <c r="W1599" i="2"/>
  <c r="V1600" i="2"/>
  <c r="W1600" i="2"/>
  <c r="V1601" i="2"/>
  <c r="W1601" i="2"/>
  <c r="V1604" i="2"/>
  <c r="W1604" i="2"/>
  <c r="V1608" i="2"/>
  <c r="W1608" i="2"/>
  <c r="V1612" i="2"/>
  <c r="W1612" i="2"/>
  <c r="V1616" i="2"/>
  <c r="W1616" i="2"/>
  <c r="V1620" i="2"/>
  <c r="W1620" i="2"/>
  <c r="W1622" i="2"/>
  <c r="V1622" i="2" s="1"/>
  <c r="W1623" i="2"/>
  <c r="V1623" i="2" s="1"/>
  <c r="V1624" i="2"/>
  <c r="W1624" i="2"/>
  <c r="V1625" i="2"/>
  <c r="W1625" i="2"/>
  <c r="V1628" i="2"/>
  <c r="W1628" i="2"/>
  <c r="W1630" i="2"/>
  <c r="V1630" i="2" s="1"/>
  <c r="W1631" i="2"/>
  <c r="V1631" i="2" s="1"/>
  <c r="V1632" i="2"/>
  <c r="W1632" i="2"/>
  <c r="W1633" i="2"/>
  <c r="V1633" i="2" s="1"/>
  <c r="V1636" i="2"/>
  <c r="W1636" i="2"/>
  <c r="V1640" i="2"/>
  <c r="W1640" i="2"/>
  <c r="V1644" i="2"/>
  <c r="W1644" i="2"/>
  <c r="V1648" i="2"/>
  <c r="W1648" i="2"/>
  <c r="V1652" i="2"/>
  <c r="W1652" i="2"/>
  <c r="W1654" i="2"/>
  <c r="V1654" i="2" s="1"/>
  <c r="W1655" i="2"/>
  <c r="V1655" i="2" s="1"/>
  <c r="V1656" i="2"/>
  <c r="W1656" i="2"/>
  <c r="V1657" i="2"/>
  <c r="W1657" i="2"/>
  <c r="V1660" i="2"/>
  <c r="W1660" i="2"/>
  <c r="W1662" i="2"/>
  <c r="V1662" i="2" s="1"/>
  <c r="W1663" i="2"/>
  <c r="V1663" i="2" s="1"/>
  <c r="V1664" i="2"/>
  <c r="W1664" i="2"/>
  <c r="W1665" i="2"/>
  <c r="V1665" i="2" s="1"/>
  <c r="V1668" i="2"/>
  <c r="W1668" i="2"/>
  <c r="V1672" i="2"/>
  <c r="W1672" i="2"/>
  <c r="V1676" i="2"/>
  <c r="W1676" i="2"/>
  <c r="V1680" i="2"/>
  <c r="W1680" i="2"/>
  <c r="V1684" i="2"/>
  <c r="W1684" i="2"/>
  <c r="W1686" i="2"/>
  <c r="V1686" i="2" s="1"/>
  <c r="W1687" i="2"/>
  <c r="V1687" i="2" s="1"/>
  <c r="V1688" i="2"/>
  <c r="W1688" i="2"/>
  <c r="V1689" i="2"/>
  <c r="W1689" i="2"/>
  <c r="V1692" i="2"/>
  <c r="W1692" i="2"/>
  <c r="W1694" i="2"/>
  <c r="V1694" i="2" s="1"/>
  <c r="W1695" i="2"/>
  <c r="V1695" i="2" s="1"/>
  <c r="V1696" i="2"/>
  <c r="W1696" i="2"/>
  <c r="W1697" i="2"/>
  <c r="V1697" i="2" s="1"/>
  <c r="V1700" i="2"/>
  <c r="W1700" i="2"/>
  <c r="V1704" i="2"/>
  <c r="W1704" i="2"/>
  <c r="V1708" i="2"/>
  <c r="W1708" i="2"/>
  <c r="V1712" i="2"/>
  <c r="W1712" i="2"/>
  <c r="V1716" i="2"/>
  <c r="W1716" i="2"/>
  <c r="W1718" i="2"/>
  <c r="V1718" i="2" s="1"/>
  <c r="W1719" i="2"/>
  <c r="V1719" i="2" s="1"/>
  <c r="V1720" i="2"/>
  <c r="W1720" i="2"/>
  <c r="W1721" i="2"/>
  <c r="V1721" i="2" s="1"/>
  <c r="V1724" i="2"/>
  <c r="W1724" i="2"/>
  <c r="W1726" i="2"/>
  <c r="V1726" i="2" s="1"/>
  <c r="W1727" i="2"/>
  <c r="V1727" i="2" s="1"/>
  <c r="V1728" i="2"/>
  <c r="W1728" i="2"/>
  <c r="W1729" i="2"/>
  <c r="V1729" i="2" s="1"/>
  <c r="V1732" i="2"/>
  <c r="W1732" i="2"/>
  <c r="V1736" i="2"/>
  <c r="W1736" i="2"/>
  <c r="V1740" i="2"/>
  <c r="W1740" i="2"/>
  <c r="V1744" i="2"/>
  <c r="W1744" i="2"/>
  <c r="V1748" i="2"/>
  <c r="W1748" i="2"/>
  <c r="W1750" i="2"/>
  <c r="V1750" i="2" s="1"/>
  <c r="W1751" i="2"/>
  <c r="V1751" i="2" s="1"/>
  <c r="V1752" i="2"/>
  <c r="W1752" i="2"/>
  <c r="W1753" i="2"/>
  <c r="V1753" i="2" s="1"/>
  <c r="V1756" i="2"/>
  <c r="W1756" i="2"/>
  <c r="W1758" i="2"/>
  <c r="V1758" i="2" s="1"/>
  <c r="W1759" i="2"/>
  <c r="V1759" i="2" s="1"/>
  <c r="V1760" i="2"/>
  <c r="W1760" i="2"/>
  <c r="W1761" i="2"/>
  <c r="V1761" i="2" s="1"/>
  <c r="V1764" i="2"/>
  <c r="W1764" i="2"/>
  <c r="V1768" i="2"/>
  <c r="W1768" i="2"/>
  <c r="V1772" i="2"/>
  <c r="W1772" i="2"/>
  <c r="V1776" i="2"/>
  <c r="W1776" i="2"/>
  <c r="V1780" i="2"/>
  <c r="W1780" i="2"/>
  <c r="W1782" i="2"/>
  <c r="V1782" i="2" s="1"/>
  <c r="W1783" i="2"/>
  <c r="V1783" i="2" s="1"/>
  <c r="V1784" i="2"/>
  <c r="W1784" i="2"/>
  <c r="W1785" i="2"/>
  <c r="V1785" i="2" s="1"/>
  <c r="V1788" i="2"/>
  <c r="W1788" i="2"/>
  <c r="W1790" i="2"/>
  <c r="V1790" i="2" s="1"/>
  <c r="W1791" i="2"/>
  <c r="V1791" i="2" s="1"/>
  <c r="V1792" i="2"/>
  <c r="W1792" i="2"/>
  <c r="W1793" i="2"/>
  <c r="V1793" i="2" s="1"/>
  <c r="V1796" i="2"/>
  <c r="W1796" i="2"/>
  <c r="V1800" i="2"/>
  <c r="W1800" i="2"/>
  <c r="V4" i="1"/>
  <c r="W4" i="1"/>
  <c r="V8" i="1"/>
  <c r="W8" i="1"/>
  <c r="V12" i="1"/>
  <c r="W12" i="1"/>
  <c r="V16" i="1"/>
  <c r="W16" i="1"/>
  <c r="V20" i="1"/>
  <c r="W20" i="1"/>
  <c r="W22" i="1"/>
  <c r="V22" i="1" s="1"/>
  <c r="W23" i="1"/>
  <c r="V23" i="1" s="1"/>
  <c r="V24" i="1"/>
  <c r="W24" i="1"/>
  <c r="W25" i="1"/>
  <c r="V25" i="1" s="1"/>
  <c r="V28" i="1"/>
  <c r="W28" i="1"/>
  <c r="W30" i="1"/>
  <c r="V30" i="1" s="1"/>
  <c r="W31" i="1"/>
  <c r="V31" i="1" s="1"/>
  <c r="V32" i="1"/>
  <c r="W32" i="1"/>
  <c r="W33" i="1"/>
  <c r="V33" i="1" s="1"/>
  <c r="V36" i="1"/>
  <c r="W36" i="1"/>
  <c r="V40" i="1"/>
  <c r="W40" i="1"/>
  <c r="V44" i="1"/>
  <c r="W44" i="1"/>
  <c r="V48" i="1"/>
  <c r="W48" i="1"/>
  <c r="V52" i="1"/>
  <c r="W52" i="1"/>
  <c r="W54" i="1"/>
  <c r="V54" i="1" s="1"/>
  <c r="W55" i="1"/>
  <c r="V55" i="1" s="1"/>
  <c r="V56" i="1"/>
  <c r="W56" i="1"/>
  <c r="W57" i="1"/>
  <c r="V57" i="1" s="1"/>
  <c r="V60" i="1"/>
  <c r="W60" i="1"/>
  <c r="W62" i="1"/>
  <c r="V62" i="1" s="1"/>
  <c r="W63" i="1"/>
  <c r="V63" i="1" s="1"/>
  <c r="V64" i="1"/>
  <c r="W64" i="1"/>
  <c r="W65" i="1"/>
  <c r="V65" i="1" s="1"/>
  <c r="V68" i="1"/>
  <c r="W68" i="1"/>
  <c r="V72" i="1"/>
  <c r="W72" i="1"/>
  <c r="V76" i="1"/>
  <c r="W76" i="1"/>
  <c r="V80" i="1"/>
  <c r="W80" i="1"/>
  <c r="V84" i="1"/>
  <c r="W84" i="1"/>
  <c r="W86" i="1"/>
  <c r="V86" i="1" s="1"/>
  <c r="W87" i="1"/>
  <c r="V87" i="1" s="1"/>
  <c r="V88" i="1"/>
  <c r="W88" i="1"/>
  <c r="W89" i="1"/>
  <c r="V89" i="1" s="1"/>
  <c r="V92" i="1"/>
  <c r="W92" i="1"/>
  <c r="W94" i="1"/>
  <c r="V94" i="1" s="1"/>
  <c r="W95" i="1"/>
  <c r="V95" i="1" s="1"/>
  <c r="V96" i="1"/>
  <c r="W96" i="1"/>
  <c r="W97" i="1"/>
  <c r="V97" i="1" s="1"/>
  <c r="V100" i="1"/>
  <c r="W100" i="1"/>
  <c r="V104" i="1"/>
  <c r="W104" i="1"/>
  <c r="V108" i="1"/>
  <c r="W108" i="1"/>
  <c r="V112" i="1"/>
  <c r="W112" i="1"/>
  <c r="V116" i="1"/>
  <c r="W116" i="1"/>
  <c r="W118" i="1"/>
  <c r="V118" i="1" s="1"/>
  <c r="W119" i="1"/>
  <c r="V119" i="1" s="1"/>
  <c r="V120" i="1"/>
  <c r="W120" i="1"/>
  <c r="W121" i="1"/>
  <c r="V121" i="1" s="1"/>
  <c r="V124" i="1"/>
  <c r="W124" i="1"/>
  <c r="W126" i="1"/>
  <c r="V126" i="1" s="1"/>
  <c r="W127" i="1"/>
  <c r="V127" i="1" s="1"/>
  <c r="V128" i="1"/>
  <c r="W128" i="1"/>
  <c r="W129" i="1"/>
  <c r="V129" i="1" s="1"/>
  <c r="V132" i="1"/>
  <c r="W132" i="1"/>
  <c r="V136" i="1"/>
  <c r="W136" i="1"/>
  <c r="V140" i="1"/>
  <c r="W140" i="1"/>
  <c r="V144" i="1"/>
  <c r="W144" i="1"/>
  <c r="V148" i="1"/>
  <c r="W148" i="1"/>
  <c r="V150" i="1"/>
  <c r="W150" i="1"/>
  <c r="W151" i="1"/>
  <c r="V151" i="1" s="1"/>
  <c r="V152" i="1"/>
  <c r="W152" i="1"/>
  <c r="W153" i="1"/>
  <c r="V153" i="1" s="1"/>
  <c r="V156" i="1"/>
  <c r="W156" i="1"/>
  <c r="W158" i="1"/>
  <c r="V158" i="1" s="1"/>
  <c r="W159" i="1"/>
  <c r="V159" i="1" s="1"/>
  <c r="V160" i="1"/>
  <c r="W160" i="1"/>
  <c r="W161" i="1"/>
  <c r="V161" i="1" s="1"/>
  <c r="V164" i="1"/>
  <c r="W164" i="1"/>
  <c r="V168" i="1"/>
  <c r="W168" i="1"/>
  <c r="V172" i="1"/>
  <c r="W172" i="1"/>
  <c r="V176" i="1"/>
  <c r="W176" i="1"/>
  <c r="V180" i="1"/>
  <c r="W180" i="1"/>
  <c r="W182" i="1"/>
  <c r="V182" i="1" s="1"/>
  <c r="W183" i="1"/>
  <c r="V183" i="1" s="1"/>
  <c r="V184" i="1"/>
  <c r="W184" i="1"/>
  <c r="W185" i="1"/>
  <c r="V185" i="1" s="1"/>
  <c r="V188" i="1"/>
  <c r="W188" i="1"/>
  <c r="W190" i="1"/>
  <c r="V190" i="1" s="1"/>
  <c r="W191" i="1"/>
  <c r="V191" i="1" s="1"/>
  <c r="V192" i="1"/>
  <c r="W192" i="1"/>
  <c r="W193" i="1"/>
  <c r="V193" i="1" s="1"/>
  <c r="V196" i="1"/>
  <c r="W196" i="1"/>
  <c r="V200" i="1"/>
  <c r="W200" i="1"/>
  <c r="V204" i="1"/>
  <c r="W204" i="1"/>
  <c r="V208" i="1"/>
  <c r="W208" i="1"/>
  <c r="V212" i="1"/>
  <c r="W212" i="1"/>
  <c r="W214" i="1"/>
  <c r="V214" i="1" s="1"/>
  <c r="W215" i="1"/>
  <c r="V215" i="1" s="1"/>
  <c r="V216" i="1"/>
  <c r="W216" i="1"/>
  <c r="W217" i="1"/>
  <c r="V217" i="1" s="1"/>
  <c r="V220" i="1"/>
  <c r="W220" i="1"/>
  <c r="W222" i="1"/>
  <c r="V222" i="1" s="1"/>
  <c r="W223" i="1"/>
  <c r="V223" i="1" s="1"/>
  <c r="V224" i="1"/>
  <c r="W224" i="1"/>
  <c r="W225" i="1"/>
  <c r="V225" i="1" s="1"/>
  <c r="V228" i="1"/>
  <c r="W228" i="1"/>
  <c r="V232" i="1"/>
  <c r="W232" i="1"/>
  <c r="V236" i="1"/>
  <c r="W236" i="1"/>
  <c r="V240" i="1"/>
  <c r="W240" i="1"/>
  <c r="V244" i="1"/>
  <c r="W244" i="1"/>
  <c r="W246" i="1"/>
  <c r="V246" i="1" s="1"/>
  <c r="W247" i="1"/>
  <c r="V247" i="1" s="1"/>
  <c r="V248" i="1"/>
  <c r="W248" i="1"/>
  <c r="W249" i="1"/>
  <c r="V249" i="1" s="1"/>
  <c r="V252" i="1"/>
  <c r="W252" i="1"/>
  <c r="W254" i="1"/>
  <c r="V254" i="1" s="1"/>
  <c r="W255" i="1"/>
  <c r="V255" i="1" s="1"/>
  <c r="V256" i="1"/>
  <c r="W256" i="1"/>
  <c r="W257" i="1"/>
  <c r="V257" i="1" s="1"/>
  <c r="V260" i="1"/>
  <c r="W260" i="1"/>
  <c r="V264" i="1"/>
  <c r="W264" i="1"/>
  <c r="V268" i="1"/>
  <c r="W268" i="1"/>
  <c r="V272" i="1"/>
  <c r="W272" i="1"/>
  <c r="V276" i="1"/>
  <c r="W276" i="1"/>
  <c r="W278" i="1"/>
  <c r="V278" i="1" s="1"/>
  <c r="W279" i="1"/>
  <c r="V279" i="1" s="1"/>
  <c r="V280" i="1"/>
  <c r="W280" i="1"/>
  <c r="W281" i="1"/>
  <c r="V281" i="1" s="1"/>
  <c r="V284" i="1"/>
  <c r="W284" i="1"/>
  <c r="W286" i="1"/>
  <c r="V286" i="1" s="1"/>
  <c r="W287" i="1"/>
  <c r="V287" i="1" s="1"/>
  <c r="V288" i="1"/>
  <c r="W288" i="1"/>
  <c r="W289" i="1"/>
  <c r="V289" i="1" s="1"/>
  <c r="V292" i="1"/>
  <c r="W292" i="1"/>
  <c r="V296" i="1"/>
  <c r="W296" i="1"/>
  <c r="V300" i="1"/>
  <c r="W300" i="1"/>
  <c r="V304" i="1"/>
  <c r="W304" i="1"/>
  <c r="V308" i="1"/>
  <c r="W308" i="1"/>
  <c r="W310" i="1"/>
  <c r="V310" i="1" s="1"/>
  <c r="W311" i="1"/>
  <c r="V311" i="1" s="1"/>
  <c r="V312" i="1"/>
  <c r="W312" i="1"/>
  <c r="W313" i="1"/>
  <c r="V313" i="1" s="1"/>
  <c r="V316" i="1"/>
  <c r="W316" i="1"/>
  <c r="W318" i="1"/>
  <c r="V318" i="1" s="1"/>
  <c r="W319" i="1"/>
  <c r="V319" i="1" s="1"/>
  <c r="V320" i="1"/>
  <c r="W320" i="1"/>
  <c r="W321" i="1"/>
  <c r="V321" i="1" s="1"/>
  <c r="V324" i="1"/>
  <c r="W324" i="1"/>
  <c r="V328" i="1"/>
  <c r="W328" i="1"/>
  <c r="V332" i="1"/>
  <c r="W332" i="1"/>
  <c r="V336" i="1"/>
  <c r="W336" i="1"/>
  <c r="V340" i="1"/>
  <c r="W340" i="1"/>
  <c r="W342" i="1"/>
  <c r="V342" i="1" s="1"/>
  <c r="W343" i="1"/>
  <c r="V343" i="1" s="1"/>
  <c r="V344" i="1"/>
  <c r="W344" i="1"/>
  <c r="W345" i="1"/>
  <c r="V345" i="1" s="1"/>
  <c r="V348" i="1"/>
  <c r="W348" i="1"/>
  <c r="W350" i="1"/>
  <c r="V350" i="1" s="1"/>
  <c r="W351" i="1"/>
  <c r="V351" i="1" s="1"/>
  <c r="V352" i="1"/>
  <c r="W352" i="1"/>
  <c r="W353" i="1"/>
  <c r="V353" i="1" s="1"/>
  <c r="V356" i="1"/>
  <c r="W356" i="1"/>
  <c r="V360" i="1"/>
  <c r="W360" i="1"/>
  <c r="V364" i="1"/>
  <c r="W364" i="1"/>
  <c r="V368" i="1"/>
  <c r="W368" i="1"/>
  <c r="V372" i="1"/>
  <c r="W372" i="1"/>
  <c r="W374" i="1"/>
  <c r="V374" i="1" s="1"/>
  <c r="W375" i="1"/>
  <c r="V375" i="1" s="1"/>
  <c r="V376" i="1"/>
  <c r="W376" i="1"/>
  <c r="W377" i="1"/>
  <c r="V377" i="1" s="1"/>
  <c r="V380" i="1"/>
  <c r="W380" i="1"/>
  <c r="W382" i="1"/>
  <c r="V382" i="1" s="1"/>
  <c r="W383" i="1"/>
  <c r="V383" i="1" s="1"/>
  <c r="V384" i="1"/>
  <c r="W384" i="1"/>
  <c r="W385" i="1"/>
  <c r="V385" i="1" s="1"/>
  <c r="V388" i="1"/>
  <c r="W388" i="1"/>
  <c r="V392" i="1"/>
  <c r="W392" i="1"/>
  <c r="V396" i="1"/>
  <c r="W396" i="1"/>
  <c r="V400" i="1"/>
  <c r="W400" i="1"/>
  <c r="V404" i="1"/>
  <c r="W404" i="1"/>
  <c r="W406" i="1"/>
  <c r="V406" i="1" s="1"/>
  <c r="W407" i="1"/>
  <c r="V407" i="1" s="1"/>
  <c r="V408" i="1"/>
  <c r="W408" i="1"/>
  <c r="W409" i="1"/>
  <c r="V409" i="1" s="1"/>
  <c r="V412" i="1"/>
  <c r="W412" i="1"/>
  <c r="W414" i="1"/>
  <c r="V414" i="1" s="1"/>
  <c r="W415" i="1"/>
  <c r="V415" i="1" s="1"/>
  <c r="V416" i="1"/>
  <c r="W416" i="1"/>
  <c r="W417" i="1"/>
  <c r="V417" i="1" s="1"/>
  <c r="V420" i="1"/>
  <c r="W420" i="1"/>
  <c r="V424" i="1"/>
  <c r="W424" i="1"/>
  <c r="V428" i="1"/>
  <c r="W428" i="1"/>
  <c r="V432" i="1"/>
  <c r="W432" i="1"/>
  <c r="V436" i="1"/>
  <c r="W436" i="1"/>
  <c r="W438" i="1"/>
  <c r="V438" i="1" s="1"/>
  <c r="W439" i="1"/>
  <c r="V439" i="1" s="1"/>
  <c r="V440" i="1"/>
  <c r="W440" i="1"/>
  <c r="W441" i="1"/>
  <c r="V441" i="1" s="1"/>
  <c r="V444" i="1"/>
  <c r="W444" i="1"/>
  <c r="W446" i="1"/>
  <c r="V446" i="1" s="1"/>
  <c r="W447" i="1"/>
  <c r="V447" i="1" s="1"/>
  <c r="V448" i="1"/>
  <c r="W448" i="1"/>
  <c r="W449" i="1"/>
  <c r="V449" i="1" s="1"/>
  <c r="V452" i="1"/>
  <c r="W452" i="1"/>
  <c r="V456" i="1"/>
  <c r="W456" i="1"/>
  <c r="V460" i="1"/>
  <c r="W460" i="1"/>
  <c r="V464" i="1"/>
  <c r="W464" i="1"/>
  <c r="V468" i="1"/>
  <c r="W468" i="1"/>
  <c r="W470" i="1"/>
  <c r="V470" i="1" s="1"/>
  <c r="W471" i="1"/>
  <c r="V471" i="1" s="1"/>
  <c r="V472" i="1"/>
  <c r="W472" i="1"/>
  <c r="W473" i="1"/>
  <c r="V473" i="1" s="1"/>
  <c r="V476" i="1"/>
  <c r="W476" i="1"/>
  <c r="W478" i="1"/>
  <c r="V478" i="1" s="1"/>
  <c r="W479" i="1"/>
  <c r="V479" i="1" s="1"/>
  <c r="V480" i="1"/>
  <c r="W480" i="1"/>
  <c r="W481" i="1"/>
  <c r="V481" i="1" s="1"/>
  <c r="V484" i="1"/>
  <c r="W484" i="1"/>
  <c r="V488" i="1"/>
  <c r="W488" i="1"/>
  <c r="V492" i="1"/>
  <c r="W492" i="1"/>
  <c r="V496" i="1"/>
  <c r="W496" i="1"/>
  <c r="V500" i="1"/>
  <c r="W500" i="1"/>
  <c r="W502" i="1"/>
  <c r="V502" i="1" s="1"/>
  <c r="W503" i="1"/>
  <c r="V503" i="1" s="1"/>
  <c r="V504" i="1"/>
  <c r="W504" i="1"/>
  <c r="W505" i="1"/>
  <c r="V505" i="1" s="1"/>
  <c r="V508" i="1"/>
  <c r="W508" i="1"/>
  <c r="W510" i="1"/>
  <c r="V510" i="1" s="1"/>
  <c r="W511" i="1"/>
  <c r="V511" i="1" s="1"/>
  <c r="V512" i="1"/>
  <c r="W512" i="1"/>
  <c r="W513" i="1"/>
  <c r="V513" i="1" s="1"/>
  <c r="V516" i="1"/>
  <c r="W516" i="1"/>
  <c r="V520" i="1"/>
  <c r="W520" i="1"/>
  <c r="V524" i="1"/>
  <c r="W524" i="1"/>
  <c r="V528" i="1"/>
  <c r="W528" i="1"/>
  <c r="V532" i="1"/>
  <c r="W532" i="1"/>
  <c r="W534" i="1"/>
  <c r="V534" i="1" s="1"/>
  <c r="W535" i="1"/>
  <c r="V535" i="1" s="1"/>
  <c r="V536" i="1"/>
  <c r="W536" i="1"/>
  <c r="W537" i="1"/>
  <c r="V537" i="1" s="1"/>
  <c r="V540" i="1"/>
  <c r="W540" i="1"/>
  <c r="W542" i="1"/>
  <c r="V542" i="1" s="1"/>
  <c r="W543" i="1"/>
  <c r="V543" i="1" s="1"/>
  <c r="V544" i="1"/>
  <c r="W544" i="1"/>
  <c r="W545" i="1"/>
  <c r="V545" i="1" s="1"/>
  <c r="V548" i="1"/>
  <c r="W548" i="1"/>
  <c r="V552" i="1"/>
  <c r="W552" i="1"/>
  <c r="V556" i="1"/>
  <c r="W556" i="1"/>
  <c r="V560" i="1"/>
  <c r="W560" i="1"/>
  <c r="V564" i="1"/>
  <c r="W564" i="1"/>
  <c r="W566" i="1"/>
  <c r="V566" i="1" s="1"/>
  <c r="W567" i="1"/>
  <c r="V567" i="1" s="1"/>
  <c r="V568" i="1"/>
  <c r="W568" i="1"/>
  <c r="W569" i="1"/>
  <c r="V569" i="1" s="1"/>
  <c r="V572" i="1"/>
  <c r="W572" i="1"/>
  <c r="W574" i="1"/>
  <c r="V574" i="1" s="1"/>
  <c r="W575" i="1"/>
  <c r="V575" i="1" s="1"/>
  <c r="V576" i="1"/>
  <c r="W576" i="1"/>
  <c r="W577" i="1"/>
  <c r="V577" i="1" s="1"/>
  <c r="V580" i="1"/>
  <c r="W580" i="1"/>
  <c r="V584" i="1"/>
  <c r="W584" i="1"/>
  <c r="V588" i="1"/>
  <c r="W588" i="1"/>
  <c r="V592" i="1"/>
  <c r="W592" i="1"/>
  <c r="V596" i="1"/>
  <c r="W596" i="1"/>
  <c r="W598" i="1"/>
  <c r="V598" i="1" s="1"/>
  <c r="W599" i="1"/>
  <c r="V599" i="1" s="1"/>
  <c r="V600" i="1"/>
  <c r="W600" i="1"/>
  <c r="W601" i="1"/>
  <c r="V601" i="1" s="1"/>
  <c r="V604" i="1"/>
  <c r="W604" i="1"/>
  <c r="W606" i="1"/>
  <c r="V606" i="1" s="1"/>
  <c r="W607" i="1"/>
  <c r="V607" i="1" s="1"/>
  <c r="V608" i="1"/>
  <c r="W608" i="1"/>
  <c r="W609" i="1"/>
  <c r="V609" i="1" s="1"/>
  <c r="V612" i="1"/>
  <c r="W612" i="1"/>
  <c r="V616" i="1"/>
  <c r="W616" i="1"/>
  <c r="V620" i="1"/>
  <c r="W620" i="1"/>
  <c r="V624" i="1"/>
  <c r="W624" i="1"/>
  <c r="V628" i="1"/>
  <c r="W628" i="1"/>
  <c r="W630" i="1"/>
  <c r="V630" i="1" s="1"/>
  <c r="W631" i="1"/>
  <c r="V631" i="1" s="1"/>
  <c r="V632" i="1"/>
  <c r="W632" i="1"/>
  <c r="W633" i="1"/>
  <c r="V633" i="1" s="1"/>
  <c r="V636" i="1"/>
  <c r="W636" i="1"/>
  <c r="W638" i="1"/>
  <c r="V638" i="1" s="1"/>
  <c r="W639" i="1"/>
  <c r="V639" i="1" s="1"/>
  <c r="V640" i="1"/>
  <c r="W640" i="1"/>
  <c r="W641" i="1"/>
  <c r="V641" i="1" s="1"/>
  <c r="V644" i="1"/>
  <c r="W644" i="1"/>
  <c r="V648" i="1"/>
  <c r="W648" i="1"/>
  <c r="V652" i="1"/>
  <c r="W652" i="1"/>
  <c r="V656" i="1"/>
  <c r="W656" i="1"/>
  <c r="V660" i="1"/>
  <c r="W660" i="1"/>
  <c r="W662" i="1"/>
  <c r="V662" i="1" s="1"/>
  <c r="W663" i="1"/>
  <c r="V663" i="1" s="1"/>
  <c r="V664" i="1"/>
  <c r="W664" i="1"/>
  <c r="W665" i="1"/>
  <c r="V665" i="1" s="1"/>
  <c r="V668" i="1"/>
  <c r="W668" i="1"/>
  <c r="W670" i="1"/>
  <c r="V670" i="1" s="1"/>
  <c r="W671" i="1"/>
  <c r="V671" i="1" s="1"/>
  <c r="V672" i="1"/>
  <c r="W672" i="1"/>
  <c r="W673" i="1"/>
  <c r="V673" i="1" s="1"/>
  <c r="V676" i="1"/>
  <c r="W676" i="1"/>
  <c r="V680" i="1"/>
  <c r="W680" i="1"/>
  <c r="V684" i="1"/>
  <c r="W684" i="1"/>
  <c r="V688" i="1"/>
  <c r="W688" i="1"/>
  <c r="V692" i="1"/>
  <c r="W692" i="1"/>
  <c r="W694" i="1"/>
  <c r="V694" i="1" s="1"/>
  <c r="W695" i="1"/>
  <c r="V695" i="1" s="1"/>
  <c r="V696" i="1"/>
  <c r="W696" i="1"/>
  <c r="W697" i="1"/>
  <c r="V697" i="1" s="1"/>
  <c r="V700" i="1"/>
  <c r="W700" i="1"/>
  <c r="W702" i="1"/>
  <c r="V702" i="1" s="1"/>
  <c r="W703" i="1"/>
  <c r="V703" i="1" s="1"/>
  <c r="V704" i="1"/>
  <c r="W704" i="1"/>
  <c r="W705" i="1"/>
  <c r="V705" i="1" s="1"/>
  <c r="V708" i="1"/>
  <c r="W708" i="1"/>
  <c r="V712" i="1"/>
  <c r="W712" i="1"/>
  <c r="V716" i="1"/>
  <c r="W716" i="1"/>
  <c r="V720" i="1"/>
  <c r="W720" i="1"/>
  <c r="V724" i="1"/>
  <c r="W724" i="1"/>
  <c r="W726" i="1"/>
  <c r="V726" i="1" s="1"/>
  <c r="W727" i="1"/>
  <c r="V727" i="1" s="1"/>
  <c r="V728" i="1"/>
  <c r="W728" i="1"/>
  <c r="W729" i="1"/>
  <c r="V729" i="1" s="1"/>
  <c r="V732" i="1"/>
  <c r="W732" i="1"/>
  <c r="W734" i="1"/>
  <c r="V734" i="1" s="1"/>
  <c r="W735" i="1"/>
  <c r="V735" i="1" s="1"/>
  <c r="V736" i="1"/>
  <c r="W736" i="1"/>
  <c r="W737" i="1"/>
  <c r="V737" i="1" s="1"/>
  <c r="V740" i="1"/>
  <c r="W740" i="1"/>
  <c r="V744" i="1"/>
  <c r="W744" i="1"/>
  <c r="V748" i="1"/>
  <c r="W748" i="1"/>
  <c r="V752" i="1"/>
  <c r="W752" i="1"/>
  <c r="V756" i="1"/>
  <c r="W756" i="1"/>
  <c r="W758" i="1"/>
  <c r="V758" i="1" s="1"/>
  <c r="W759" i="1"/>
  <c r="V759" i="1" s="1"/>
  <c r="V760" i="1"/>
  <c r="W760" i="1"/>
  <c r="W761" i="1"/>
  <c r="V761" i="1" s="1"/>
  <c r="V764" i="1"/>
  <c r="W764" i="1"/>
  <c r="W766" i="1"/>
  <c r="V766" i="1" s="1"/>
  <c r="W767" i="1"/>
  <c r="V767" i="1" s="1"/>
  <c r="V768" i="1"/>
  <c r="W768" i="1"/>
  <c r="W769" i="1"/>
  <c r="V769" i="1" s="1"/>
  <c r="V772" i="1"/>
  <c r="W772" i="1"/>
  <c r="V776" i="1"/>
  <c r="W776" i="1"/>
  <c r="V780" i="1"/>
  <c r="W780" i="1"/>
  <c r="V784" i="1"/>
  <c r="W784" i="1"/>
  <c r="V788" i="1"/>
  <c r="W788" i="1"/>
  <c r="W790" i="1"/>
  <c r="V790" i="1" s="1"/>
  <c r="W791" i="1"/>
  <c r="V791" i="1" s="1"/>
  <c r="V792" i="1"/>
  <c r="W792" i="1"/>
  <c r="W793" i="1"/>
  <c r="V793" i="1" s="1"/>
  <c r="V796" i="1"/>
  <c r="W796" i="1"/>
  <c r="W798" i="1"/>
  <c r="V798" i="1" s="1"/>
  <c r="W799" i="1"/>
  <c r="V799" i="1" s="1"/>
  <c r="V800" i="1"/>
  <c r="W800" i="1"/>
  <c r="W801" i="1"/>
  <c r="V801" i="1" s="1"/>
  <c r="V804" i="1"/>
  <c r="W804" i="1"/>
  <c r="V808" i="1"/>
  <c r="W808" i="1"/>
  <c r="V812" i="1"/>
  <c r="W812" i="1"/>
  <c r="V816" i="1"/>
  <c r="W816" i="1"/>
  <c r="V820" i="1"/>
  <c r="W820" i="1"/>
  <c r="W822" i="1"/>
  <c r="V822" i="1" s="1"/>
  <c r="W823" i="1"/>
  <c r="V823" i="1" s="1"/>
  <c r="V824" i="1"/>
  <c r="W824" i="1"/>
  <c r="W825" i="1"/>
  <c r="V825" i="1" s="1"/>
  <c r="V828" i="1"/>
  <c r="W828" i="1"/>
  <c r="W830" i="1"/>
  <c r="V830" i="1" s="1"/>
  <c r="W831" i="1"/>
  <c r="V831" i="1" s="1"/>
  <c r="V832" i="1"/>
  <c r="W832" i="1"/>
  <c r="W833" i="1"/>
  <c r="V833" i="1" s="1"/>
  <c r="V836" i="1"/>
  <c r="W836" i="1"/>
  <c r="V840" i="1"/>
  <c r="W840" i="1"/>
  <c r="V844" i="1"/>
  <c r="W844" i="1"/>
  <c r="V848" i="1"/>
  <c r="W848" i="1"/>
  <c r="V852" i="1"/>
  <c r="W852" i="1"/>
  <c r="W854" i="1"/>
  <c r="V854" i="1" s="1"/>
  <c r="W855" i="1"/>
  <c r="V855" i="1" s="1"/>
  <c r="V856" i="1"/>
  <c r="W856" i="1"/>
  <c r="W857" i="1"/>
  <c r="V857" i="1" s="1"/>
  <c r="V860" i="1"/>
  <c r="W860" i="1"/>
  <c r="W862" i="1"/>
  <c r="V862" i="1" s="1"/>
  <c r="W863" i="1"/>
  <c r="V863" i="1" s="1"/>
  <c r="V864" i="1"/>
  <c r="W864" i="1"/>
  <c r="W865" i="1"/>
  <c r="V865" i="1" s="1"/>
  <c r="V868" i="1"/>
  <c r="W868" i="1"/>
  <c r="V872" i="1"/>
  <c r="W872" i="1"/>
  <c r="V876" i="1"/>
  <c r="W876" i="1"/>
  <c r="V880" i="1"/>
  <c r="W880" i="1"/>
  <c r="V884" i="1"/>
  <c r="W884" i="1"/>
  <c r="W886" i="1"/>
  <c r="V886" i="1" s="1"/>
  <c r="W887" i="1"/>
  <c r="V887" i="1" s="1"/>
  <c r="V888" i="1"/>
  <c r="W888" i="1"/>
  <c r="W889" i="1"/>
  <c r="V889" i="1" s="1"/>
  <c r="V892" i="1"/>
  <c r="W892" i="1"/>
  <c r="W894" i="1"/>
  <c r="V894" i="1" s="1"/>
  <c r="W895" i="1"/>
  <c r="V895" i="1" s="1"/>
  <c r="V896" i="1"/>
  <c r="W896" i="1"/>
  <c r="W897" i="1"/>
  <c r="V897" i="1" s="1"/>
  <c r="V900" i="1"/>
  <c r="W900" i="1"/>
  <c r="V904" i="1"/>
  <c r="W904" i="1"/>
  <c r="V908" i="1"/>
  <c r="W908" i="1"/>
  <c r="V912" i="1"/>
  <c r="W912" i="1"/>
  <c r="V916" i="1"/>
  <c r="W916" i="1"/>
  <c r="W918" i="1"/>
  <c r="V918" i="1" s="1"/>
  <c r="W919" i="1"/>
  <c r="V919" i="1" s="1"/>
  <c r="V920" i="1"/>
  <c r="W920" i="1"/>
  <c r="W921" i="1"/>
  <c r="V921" i="1" s="1"/>
  <c r="V924" i="1"/>
  <c r="W924" i="1"/>
  <c r="W926" i="1"/>
  <c r="V926" i="1" s="1"/>
  <c r="W927" i="1"/>
  <c r="V927" i="1" s="1"/>
  <c r="V928" i="1"/>
  <c r="W928" i="1"/>
  <c r="W929" i="1"/>
  <c r="V929" i="1" s="1"/>
  <c r="V932" i="1"/>
  <c r="W932" i="1"/>
  <c r="V936" i="1"/>
  <c r="W936" i="1"/>
  <c r="V940" i="1"/>
  <c r="W940" i="1"/>
  <c r="V944" i="1"/>
  <c r="W944" i="1"/>
  <c r="V948" i="1"/>
  <c r="W948" i="1"/>
  <c r="W950" i="1"/>
  <c r="V950" i="1" s="1"/>
  <c r="W951" i="1"/>
  <c r="V951" i="1" s="1"/>
  <c r="V952" i="1"/>
  <c r="W952" i="1"/>
  <c r="W953" i="1"/>
  <c r="V953" i="1" s="1"/>
  <c r="V956" i="1"/>
  <c r="W956" i="1"/>
  <c r="W958" i="1"/>
  <c r="V958" i="1" s="1"/>
  <c r="W959" i="1"/>
  <c r="V959" i="1" s="1"/>
  <c r="V960" i="1"/>
  <c r="W960" i="1"/>
  <c r="W961" i="1"/>
  <c r="V961" i="1" s="1"/>
  <c r="V964" i="1"/>
  <c r="W964" i="1"/>
  <c r="V968" i="1"/>
  <c r="W968" i="1"/>
  <c r="V972" i="1"/>
  <c r="W972" i="1"/>
  <c r="V976" i="1"/>
  <c r="W976" i="1"/>
  <c r="V980" i="1"/>
  <c r="W980" i="1"/>
  <c r="W982" i="1"/>
  <c r="V982" i="1" s="1"/>
  <c r="W983" i="1"/>
  <c r="V983" i="1" s="1"/>
  <c r="V984" i="1"/>
  <c r="W984" i="1"/>
  <c r="W985" i="1"/>
  <c r="V985" i="1" s="1"/>
  <c r="V988" i="1"/>
  <c r="W988" i="1"/>
  <c r="W990" i="1"/>
  <c r="V990" i="1" s="1"/>
  <c r="W991" i="1"/>
  <c r="V991" i="1" s="1"/>
  <c r="V992" i="1"/>
  <c r="W992" i="1"/>
  <c r="W993" i="1"/>
  <c r="V993" i="1" s="1"/>
  <c r="V996" i="1"/>
  <c r="W996" i="1"/>
  <c r="V1000" i="1"/>
  <c r="W1000" i="1"/>
  <c r="V1004" i="1"/>
  <c r="W1004" i="1"/>
  <c r="V1008" i="1"/>
  <c r="W1008" i="1"/>
  <c r="V1012" i="1"/>
  <c r="W1012" i="1"/>
  <c r="W1014" i="1"/>
  <c r="V1014" i="1" s="1"/>
  <c r="W1015" i="1"/>
  <c r="V1015" i="1" s="1"/>
  <c r="V1016" i="1"/>
  <c r="W1016" i="1"/>
  <c r="W1017" i="1"/>
  <c r="V1017" i="1" s="1"/>
  <c r="V1020" i="1"/>
  <c r="W1020" i="1"/>
  <c r="W1022" i="1"/>
  <c r="V1022" i="1" s="1"/>
  <c r="W1023" i="1"/>
  <c r="V1023" i="1" s="1"/>
  <c r="V1024" i="1"/>
  <c r="W1024" i="1"/>
  <c r="W1025" i="1"/>
  <c r="V1025" i="1" s="1"/>
  <c r="V1028" i="1"/>
  <c r="W1028" i="1"/>
  <c r="V1032" i="1"/>
  <c r="W1032" i="1"/>
  <c r="V1036" i="1"/>
  <c r="W1036" i="1"/>
  <c r="V1040" i="1"/>
  <c r="W1040" i="1"/>
  <c r="V1044" i="1"/>
  <c r="W1044" i="1"/>
  <c r="W1046" i="1"/>
  <c r="V1046" i="1" s="1"/>
  <c r="W1047" i="1"/>
  <c r="V1047" i="1" s="1"/>
  <c r="V1048" i="1"/>
  <c r="W1048" i="1"/>
  <c r="W1049" i="1"/>
  <c r="V1049" i="1" s="1"/>
  <c r="V1052" i="1"/>
  <c r="W1052" i="1"/>
  <c r="W1054" i="1"/>
  <c r="V1054" i="1" s="1"/>
  <c r="W1055" i="1"/>
  <c r="V1055" i="1" s="1"/>
  <c r="V1056" i="1"/>
  <c r="W1056" i="1"/>
  <c r="W1057" i="1"/>
  <c r="V1057" i="1" s="1"/>
  <c r="V1060" i="1"/>
  <c r="W1060" i="1"/>
  <c r="V1064" i="1"/>
  <c r="W1064" i="1"/>
  <c r="V1068" i="1"/>
  <c r="W1068" i="1"/>
  <c r="V1072" i="1"/>
  <c r="W1072" i="1"/>
  <c r="V1076" i="1"/>
  <c r="W1076" i="1"/>
  <c r="W1078" i="1"/>
  <c r="V1078" i="1" s="1"/>
  <c r="W1079" i="1"/>
  <c r="V1079" i="1" s="1"/>
  <c r="V1080" i="1"/>
  <c r="W1080" i="1"/>
  <c r="W1081" i="1"/>
  <c r="V1081" i="1" s="1"/>
  <c r="V1084" i="1"/>
  <c r="W1084" i="1"/>
  <c r="W1086" i="1"/>
  <c r="V1086" i="1" s="1"/>
  <c r="W1087" i="1"/>
  <c r="V1087" i="1" s="1"/>
  <c r="V1088" i="1"/>
  <c r="W1088" i="1"/>
  <c r="W1089" i="1"/>
  <c r="V1089" i="1" s="1"/>
  <c r="V1092" i="1"/>
  <c r="W1092" i="1"/>
  <c r="V1096" i="1"/>
  <c r="W1096" i="1"/>
  <c r="V1100" i="1"/>
  <c r="W1100" i="1"/>
  <c r="V1104" i="1"/>
  <c r="W1104" i="1"/>
  <c r="V1108" i="1"/>
  <c r="W1108" i="1"/>
  <c r="W1110" i="1"/>
  <c r="V1110" i="1" s="1"/>
  <c r="W1111" i="1"/>
  <c r="V1111" i="1" s="1"/>
  <c r="V1112" i="1"/>
  <c r="W1112" i="1"/>
  <c r="W1113" i="1"/>
  <c r="V1113" i="1" s="1"/>
  <c r="V1116" i="1"/>
  <c r="W1116" i="1"/>
  <c r="W1118" i="1"/>
  <c r="V1118" i="1" s="1"/>
  <c r="W1119" i="1"/>
  <c r="V1119" i="1" s="1"/>
  <c r="V1120" i="1"/>
  <c r="W1120" i="1"/>
  <c r="W1121" i="1"/>
  <c r="V1121" i="1" s="1"/>
  <c r="V1124" i="1"/>
  <c r="W1124" i="1"/>
  <c r="V1128" i="1"/>
  <c r="W1128" i="1"/>
  <c r="V1132" i="1"/>
  <c r="W1132" i="1"/>
  <c r="V1136" i="1"/>
  <c r="W1136" i="1"/>
  <c r="V1140" i="1"/>
  <c r="W1140" i="1"/>
  <c r="W1142" i="1"/>
  <c r="V1142" i="1" s="1"/>
  <c r="W1143" i="1"/>
  <c r="V1143" i="1" s="1"/>
  <c r="V1144" i="1"/>
  <c r="W1144" i="1"/>
  <c r="W1145" i="1"/>
  <c r="V1145" i="1" s="1"/>
  <c r="V1148" i="1"/>
  <c r="W1148" i="1"/>
  <c r="W1150" i="1"/>
  <c r="V1150" i="1" s="1"/>
  <c r="W1151" i="1"/>
  <c r="V1151" i="1" s="1"/>
  <c r="V1152" i="1"/>
  <c r="W1152" i="1"/>
  <c r="W1153" i="1"/>
  <c r="V1153" i="1" s="1"/>
  <c r="W1178" i="1"/>
  <c r="V1178" i="1" s="1"/>
  <c r="W1179" i="1"/>
  <c r="V1179" i="1" s="1"/>
  <c r="W1180" i="1"/>
  <c r="V1180" i="1" s="1"/>
  <c r="W1181" i="1"/>
  <c r="V1181" i="1" s="1"/>
  <c r="W1186" i="1"/>
  <c r="V1186" i="1" s="1"/>
  <c r="W1187" i="1"/>
  <c r="V1187" i="1" s="1"/>
  <c r="W1188" i="1"/>
  <c r="V1188" i="1" s="1"/>
  <c r="W1189" i="1"/>
  <c r="V1189" i="1" s="1"/>
  <c r="W1214" i="1"/>
  <c r="V1214" i="1" s="1"/>
  <c r="W1215" i="1"/>
  <c r="V1215" i="1" s="1"/>
  <c r="W1216" i="1"/>
  <c r="V1216" i="1" s="1"/>
  <c r="W1217" i="1"/>
  <c r="V1217" i="1" s="1"/>
  <c r="W1222" i="1"/>
  <c r="V1222" i="1" s="1"/>
  <c r="W1223" i="1"/>
  <c r="V1223" i="1" s="1"/>
  <c r="W1224" i="1"/>
  <c r="V1224" i="1" s="1"/>
  <c r="W1225" i="1"/>
  <c r="V1225" i="1" s="1"/>
  <c r="W1250" i="1"/>
  <c r="V1250" i="1" s="1"/>
  <c r="W1251" i="1"/>
  <c r="V1251" i="1" s="1"/>
  <c r="W1252" i="1"/>
  <c r="V1252" i="1" s="1"/>
  <c r="W1253" i="1"/>
  <c r="V1253" i="1" s="1"/>
  <c r="W1258" i="1"/>
  <c r="V1258" i="1" s="1"/>
  <c r="W1259" i="1"/>
  <c r="V1259" i="1" s="1"/>
  <c r="W1260" i="1"/>
  <c r="V1260" i="1" s="1"/>
  <c r="W1261" i="1"/>
  <c r="V1261" i="1" s="1"/>
  <c r="W1286" i="1"/>
  <c r="V1286" i="1" s="1"/>
  <c r="W1287" i="1"/>
  <c r="V1287" i="1" s="1"/>
  <c r="W1288" i="1"/>
  <c r="V1288" i="1" s="1"/>
  <c r="W1289" i="1"/>
  <c r="V1289" i="1" s="1"/>
  <c r="W1294" i="1"/>
  <c r="V1294" i="1" s="1"/>
  <c r="W1295" i="1"/>
  <c r="V1295" i="1" s="1"/>
  <c r="W1296" i="1"/>
  <c r="V1296" i="1" s="1"/>
  <c r="W1297" i="1"/>
  <c r="V1297" i="1" s="1"/>
  <c r="W1322" i="1"/>
  <c r="V1322" i="1" s="1"/>
  <c r="W1323" i="1"/>
  <c r="V1323" i="1" s="1"/>
  <c r="W1324" i="1"/>
  <c r="V1324" i="1" s="1"/>
  <c r="W1325" i="1"/>
  <c r="V1325" i="1" s="1"/>
  <c r="W1330" i="1"/>
  <c r="V1330" i="1" s="1"/>
  <c r="W1331" i="1"/>
  <c r="V1331" i="1" s="1"/>
  <c r="W1332" i="1"/>
  <c r="V1332" i="1" s="1"/>
  <c r="W1333" i="1"/>
  <c r="V1333" i="1" s="1"/>
  <c r="W1358" i="1"/>
  <c r="V1358" i="1" s="1"/>
  <c r="W1359" i="1"/>
  <c r="V1359" i="1" s="1"/>
  <c r="W1360" i="1"/>
  <c r="V1360" i="1" s="1"/>
  <c r="W1361" i="1"/>
  <c r="V1361" i="1" s="1"/>
  <c r="W1366" i="1"/>
  <c r="V1366" i="1" s="1"/>
  <c r="W1367" i="1"/>
  <c r="V1367" i="1" s="1"/>
  <c r="W1368" i="1"/>
  <c r="V1368" i="1" s="1"/>
  <c r="W1369" i="1"/>
  <c r="V1369" i="1" s="1"/>
  <c r="W1394" i="1"/>
  <c r="V1394" i="1" s="1"/>
  <c r="W1395" i="1"/>
  <c r="V1395" i="1" s="1"/>
  <c r="W1396" i="1"/>
  <c r="V1396" i="1" s="1"/>
  <c r="W1397" i="1"/>
  <c r="V1397" i="1" s="1"/>
  <c r="W1402" i="1"/>
  <c r="V1402" i="1" s="1"/>
  <c r="W1403" i="1"/>
  <c r="V1403" i="1" s="1"/>
  <c r="W1404" i="1"/>
  <c r="V1404" i="1" s="1"/>
  <c r="W1405" i="1"/>
  <c r="V1405" i="1" s="1"/>
  <c r="W1430" i="1"/>
  <c r="V1430" i="1" s="1"/>
  <c r="W1431" i="1"/>
  <c r="V1431" i="1" s="1"/>
  <c r="W1432" i="1"/>
  <c r="V1432" i="1" s="1"/>
  <c r="W1433" i="1"/>
  <c r="V1433" i="1" s="1"/>
  <c r="W1438" i="1"/>
  <c r="V1438" i="1" s="1"/>
  <c r="W1439" i="1"/>
  <c r="V1439" i="1" s="1"/>
  <c r="W1440" i="1"/>
  <c r="V1440" i="1" s="1"/>
  <c r="W1441" i="1"/>
  <c r="V1441" i="1" s="1"/>
  <c r="W1466" i="1"/>
  <c r="V1466" i="1" s="1"/>
  <c r="W1467" i="1"/>
  <c r="V1467" i="1" s="1"/>
  <c r="W1468" i="1"/>
  <c r="V1468" i="1" s="1"/>
  <c r="W1469" i="1"/>
  <c r="V1469" i="1" s="1"/>
  <c r="W1474" i="1"/>
  <c r="V1474" i="1" s="1"/>
  <c r="W1475" i="1"/>
  <c r="V1475" i="1" s="1"/>
  <c r="W1476" i="1"/>
  <c r="V1476" i="1" s="1"/>
  <c r="W1477" i="1"/>
  <c r="V1477" i="1" s="1"/>
  <c r="W1502" i="1"/>
  <c r="V1502" i="1" s="1"/>
  <c r="W1503" i="1"/>
  <c r="V1503" i="1" s="1"/>
  <c r="W1504" i="1"/>
  <c r="V1504" i="1" s="1"/>
  <c r="W1505" i="1"/>
  <c r="V1505" i="1" s="1"/>
  <c r="W1510" i="1"/>
  <c r="V1510" i="1" s="1"/>
  <c r="W1511" i="1"/>
  <c r="V1511" i="1" s="1"/>
  <c r="W1512" i="1"/>
  <c r="V1512" i="1" s="1"/>
  <c r="W1513" i="1"/>
  <c r="V1513" i="1" s="1"/>
  <c r="W1538" i="1"/>
  <c r="V1538" i="1" s="1"/>
  <c r="W1539" i="1"/>
  <c r="V1539" i="1" s="1"/>
  <c r="W1540" i="1"/>
  <c r="V1540" i="1" s="1"/>
  <c r="W1541" i="1"/>
  <c r="V1541" i="1" s="1"/>
  <c r="W1546" i="1"/>
  <c r="V1546" i="1" s="1"/>
  <c r="W1547" i="1"/>
  <c r="V1547" i="1" s="1"/>
  <c r="W1548" i="1"/>
  <c r="V1548" i="1" s="1"/>
  <c r="W1549" i="1"/>
  <c r="V1549" i="1" s="1"/>
  <c r="W1574" i="1"/>
  <c r="V1574" i="1" s="1"/>
  <c r="W1575" i="1"/>
  <c r="V1575" i="1" s="1"/>
  <c r="W1576" i="1"/>
  <c r="V1576" i="1" s="1"/>
  <c r="W1577" i="1"/>
  <c r="V1577" i="1" s="1"/>
  <c r="W1582" i="1"/>
  <c r="V1582" i="1" s="1"/>
  <c r="W1583" i="1"/>
  <c r="V1583" i="1" s="1"/>
  <c r="W1584" i="1"/>
  <c r="V1584" i="1" s="1"/>
  <c r="W1585" i="1"/>
  <c r="V1585" i="1" s="1"/>
  <c r="W1610" i="1"/>
  <c r="V1610" i="1" s="1"/>
  <c r="W1611" i="1"/>
  <c r="V1611" i="1" s="1"/>
  <c r="W1612" i="1"/>
  <c r="V1612" i="1" s="1"/>
  <c r="W1613" i="1"/>
  <c r="V1613" i="1" s="1"/>
  <c r="W1618" i="1"/>
  <c r="V1618" i="1" s="1"/>
  <c r="W1619" i="1"/>
  <c r="V1619" i="1" s="1"/>
  <c r="W1620" i="1"/>
  <c r="V1620" i="1" s="1"/>
  <c r="W1621" i="1"/>
  <c r="V1621" i="1" s="1"/>
  <c r="W1646" i="1"/>
  <c r="V1646" i="1" s="1"/>
  <c r="W1647" i="1"/>
  <c r="V1647" i="1" s="1"/>
  <c r="W1648" i="1"/>
  <c r="V1648" i="1" s="1"/>
  <c r="W1649" i="1"/>
  <c r="V1649" i="1" s="1"/>
  <c r="W1654" i="1"/>
  <c r="V1654" i="1" s="1"/>
  <c r="W1655" i="1"/>
  <c r="V1655" i="1" s="1"/>
  <c r="W1656" i="1"/>
  <c r="V1656" i="1" s="1"/>
  <c r="W1657" i="1"/>
  <c r="V1657" i="1" s="1"/>
  <c r="W1682" i="1"/>
  <c r="V1682" i="1" s="1"/>
  <c r="W1683" i="1"/>
  <c r="V1683" i="1" s="1"/>
  <c r="W1684" i="1"/>
  <c r="V1684" i="1" s="1"/>
  <c r="W1685" i="1"/>
  <c r="V1685" i="1" s="1"/>
  <c r="W1690" i="1"/>
  <c r="V1690" i="1" s="1"/>
  <c r="W1691" i="1"/>
  <c r="V1691" i="1" s="1"/>
  <c r="W1692" i="1"/>
  <c r="V1692" i="1" s="1"/>
  <c r="W1693" i="1"/>
  <c r="V1693" i="1" s="1"/>
  <c r="W1718" i="1"/>
  <c r="V1718" i="1" s="1"/>
  <c r="W1719" i="1"/>
  <c r="V1719" i="1" s="1"/>
  <c r="W1720" i="1"/>
  <c r="V1720" i="1" s="1"/>
  <c r="W1721" i="1"/>
  <c r="V1721" i="1" s="1"/>
  <c r="W1726" i="1"/>
  <c r="V1726" i="1" s="1"/>
  <c r="W1727" i="1"/>
  <c r="V1727" i="1" s="1"/>
  <c r="W1728" i="1"/>
  <c r="V1728" i="1" s="1"/>
  <c r="W1729" i="1"/>
  <c r="V1729" i="1" s="1"/>
  <c r="W1754" i="1"/>
  <c r="V1754" i="1" s="1"/>
  <c r="W1755" i="1"/>
  <c r="V1755" i="1" s="1"/>
  <c r="W1756" i="1"/>
  <c r="V1756" i="1" s="1"/>
  <c r="W1757" i="1"/>
  <c r="V1757" i="1" s="1"/>
  <c r="W1762" i="1"/>
  <c r="V1762" i="1" s="1"/>
  <c r="W1763" i="1"/>
  <c r="V1763" i="1" s="1"/>
  <c r="W1764" i="1"/>
  <c r="V1764" i="1" s="1"/>
  <c r="W1765" i="1"/>
  <c r="V1765" i="1" s="1"/>
  <c r="W1790" i="1"/>
  <c r="V1790" i="1" s="1"/>
  <c r="W1791" i="1"/>
  <c r="V1791" i="1" s="1"/>
  <c r="W1792" i="1"/>
  <c r="V1792" i="1" s="1"/>
  <c r="W1793" i="1"/>
  <c r="V1793" i="1" s="1"/>
  <c r="W1798" i="1"/>
  <c r="V1798" i="1" s="1"/>
  <c r="W1799" i="1"/>
  <c r="V1799" i="1" s="1"/>
  <c r="W1800" i="1"/>
  <c r="V1800" i="1" s="1"/>
  <c r="W1801" i="1"/>
  <c r="V1801" i="1" s="1"/>
  <c r="A3" i="1"/>
  <c r="W3" i="1" s="1"/>
  <c r="V3" i="1" s="1"/>
  <c r="A4" i="1"/>
  <c r="A5" i="1"/>
  <c r="W5" i="1" s="1"/>
  <c r="V5" i="1" s="1"/>
  <c r="A6" i="1"/>
  <c r="W6" i="1" s="1"/>
  <c r="V6" i="1" s="1"/>
  <c r="A7" i="1"/>
  <c r="W7" i="1" s="1"/>
  <c r="V7" i="1" s="1"/>
  <c r="A8" i="1"/>
  <c r="A9" i="1"/>
  <c r="W9" i="1" s="1"/>
  <c r="V9" i="1" s="1"/>
  <c r="A10" i="1"/>
  <c r="W10" i="1" s="1"/>
  <c r="V10" i="1" s="1"/>
  <c r="A11" i="1"/>
  <c r="W11" i="1" s="1"/>
  <c r="V11" i="1" s="1"/>
  <c r="A12" i="1"/>
  <c r="A13" i="1"/>
  <c r="W13" i="1" s="1"/>
  <c r="V13" i="1" s="1"/>
  <c r="A14" i="1"/>
  <c r="W14" i="1" s="1"/>
  <c r="V14" i="1" s="1"/>
  <c r="A15" i="1"/>
  <c r="W15" i="1" s="1"/>
  <c r="V15" i="1" s="1"/>
  <c r="A16" i="1"/>
  <c r="A17" i="1"/>
  <c r="W17" i="1" s="1"/>
  <c r="V17" i="1" s="1"/>
  <c r="A18" i="1"/>
  <c r="W18" i="1" s="1"/>
  <c r="V18" i="1" s="1"/>
  <c r="A19" i="1"/>
  <c r="W19" i="1" s="1"/>
  <c r="V19" i="1" s="1"/>
  <c r="A20" i="1"/>
  <c r="A21" i="1"/>
  <c r="W21" i="1" s="1"/>
  <c r="V21" i="1" s="1"/>
  <c r="A22" i="1"/>
  <c r="A23" i="1"/>
  <c r="A24" i="1"/>
  <c r="A25" i="1"/>
  <c r="A26" i="1"/>
  <c r="W26" i="1" s="1"/>
  <c r="V26" i="1" s="1"/>
  <c r="A27" i="1"/>
  <c r="W27" i="1" s="1"/>
  <c r="V27" i="1" s="1"/>
  <c r="A28" i="1"/>
  <c r="A29" i="1"/>
  <c r="W29" i="1" s="1"/>
  <c r="V29" i="1" s="1"/>
  <c r="A30" i="1"/>
  <c r="A31" i="1"/>
  <c r="A32" i="1"/>
  <c r="A33" i="1"/>
  <c r="A34" i="1"/>
  <c r="W34" i="1" s="1"/>
  <c r="V34" i="1" s="1"/>
  <c r="A35" i="1"/>
  <c r="W35" i="1" s="1"/>
  <c r="V35" i="1" s="1"/>
  <c r="A36" i="1"/>
  <c r="A37" i="1"/>
  <c r="W37" i="1" s="1"/>
  <c r="V37" i="1" s="1"/>
  <c r="A38" i="1"/>
  <c r="W38" i="1" s="1"/>
  <c r="V38" i="1" s="1"/>
  <c r="A39" i="1"/>
  <c r="W39" i="1" s="1"/>
  <c r="V39" i="1" s="1"/>
  <c r="A40" i="1"/>
  <c r="A41" i="1"/>
  <c r="W41" i="1" s="1"/>
  <c r="V41" i="1" s="1"/>
  <c r="A42" i="1"/>
  <c r="W42" i="1" s="1"/>
  <c r="V42" i="1" s="1"/>
  <c r="A43" i="1"/>
  <c r="W43" i="1" s="1"/>
  <c r="V43" i="1" s="1"/>
  <c r="A44" i="1"/>
  <c r="A45" i="1"/>
  <c r="W45" i="1" s="1"/>
  <c r="V45" i="1" s="1"/>
  <c r="A46" i="1"/>
  <c r="W46" i="1" s="1"/>
  <c r="V46" i="1" s="1"/>
  <c r="A47" i="1"/>
  <c r="W47" i="1" s="1"/>
  <c r="V47" i="1" s="1"/>
  <c r="A48" i="1"/>
  <c r="A49" i="1"/>
  <c r="W49" i="1" s="1"/>
  <c r="V49" i="1" s="1"/>
  <c r="A50" i="1"/>
  <c r="W50" i="1" s="1"/>
  <c r="V50" i="1" s="1"/>
  <c r="A51" i="1"/>
  <c r="W51" i="1" s="1"/>
  <c r="V51" i="1" s="1"/>
  <c r="A52" i="1"/>
  <c r="A53" i="1"/>
  <c r="W53" i="1" s="1"/>
  <c r="V53" i="1" s="1"/>
  <c r="A54" i="1"/>
  <c r="A55" i="1"/>
  <c r="A56" i="1"/>
  <c r="A57" i="1"/>
  <c r="A58" i="1"/>
  <c r="W58" i="1" s="1"/>
  <c r="V58" i="1" s="1"/>
  <c r="A59" i="1"/>
  <c r="W59" i="1" s="1"/>
  <c r="V59" i="1" s="1"/>
  <c r="A60" i="1"/>
  <c r="A61" i="1"/>
  <c r="W61" i="1" s="1"/>
  <c r="V61" i="1" s="1"/>
  <c r="A62" i="1"/>
  <c r="A63" i="1"/>
  <c r="A64" i="1"/>
  <c r="A65" i="1"/>
  <c r="A66" i="1"/>
  <c r="W66" i="1" s="1"/>
  <c r="V66" i="1" s="1"/>
  <c r="A67" i="1"/>
  <c r="W67" i="1" s="1"/>
  <c r="V67" i="1" s="1"/>
  <c r="A68" i="1"/>
  <c r="A69" i="1"/>
  <c r="W69" i="1" s="1"/>
  <c r="V69" i="1" s="1"/>
  <c r="A70" i="1"/>
  <c r="W70" i="1" s="1"/>
  <c r="V70" i="1" s="1"/>
  <c r="A71" i="1"/>
  <c r="W71" i="1" s="1"/>
  <c r="V71" i="1" s="1"/>
  <c r="A72" i="1"/>
  <c r="A73" i="1"/>
  <c r="W73" i="1" s="1"/>
  <c r="V73" i="1" s="1"/>
  <c r="A74" i="1"/>
  <c r="W74" i="1" s="1"/>
  <c r="V74" i="1" s="1"/>
  <c r="A75" i="1"/>
  <c r="W75" i="1" s="1"/>
  <c r="V75" i="1" s="1"/>
  <c r="A76" i="1"/>
  <c r="A77" i="1"/>
  <c r="W77" i="1" s="1"/>
  <c r="V77" i="1" s="1"/>
  <c r="A78" i="1"/>
  <c r="W78" i="1" s="1"/>
  <c r="V78" i="1" s="1"/>
  <c r="A79" i="1"/>
  <c r="W79" i="1" s="1"/>
  <c r="V79" i="1" s="1"/>
  <c r="A80" i="1"/>
  <c r="A81" i="1"/>
  <c r="W81" i="1" s="1"/>
  <c r="V81" i="1" s="1"/>
  <c r="A82" i="1"/>
  <c r="W82" i="1" s="1"/>
  <c r="V82" i="1" s="1"/>
  <c r="A83" i="1"/>
  <c r="W83" i="1" s="1"/>
  <c r="V83" i="1" s="1"/>
  <c r="A84" i="1"/>
  <c r="A85" i="1"/>
  <c r="W85" i="1" s="1"/>
  <c r="V85" i="1" s="1"/>
  <c r="A86" i="1"/>
  <c r="A87" i="1"/>
  <c r="A88" i="1"/>
  <c r="A89" i="1"/>
  <c r="A90" i="1"/>
  <c r="W90" i="1" s="1"/>
  <c r="V90" i="1" s="1"/>
  <c r="A91" i="1"/>
  <c r="W91" i="1" s="1"/>
  <c r="V91" i="1" s="1"/>
  <c r="A92" i="1"/>
  <c r="A93" i="1"/>
  <c r="W93" i="1" s="1"/>
  <c r="V93" i="1" s="1"/>
  <c r="A94" i="1"/>
  <c r="A95" i="1"/>
  <c r="A96" i="1"/>
  <c r="A97" i="1"/>
  <c r="A98" i="1"/>
  <c r="W98" i="1" s="1"/>
  <c r="V98" i="1" s="1"/>
  <c r="A99" i="1"/>
  <c r="W99" i="1" s="1"/>
  <c r="V99" i="1" s="1"/>
  <c r="A100" i="1"/>
  <c r="A101" i="1"/>
  <c r="W101" i="1" s="1"/>
  <c r="V101" i="1" s="1"/>
  <c r="A102" i="1"/>
  <c r="W102" i="1" s="1"/>
  <c r="V102" i="1" s="1"/>
  <c r="A103" i="1"/>
  <c r="W103" i="1" s="1"/>
  <c r="V103" i="1" s="1"/>
  <c r="A104" i="1"/>
  <c r="A105" i="1"/>
  <c r="W105" i="1" s="1"/>
  <c r="V105" i="1" s="1"/>
  <c r="A106" i="1"/>
  <c r="W106" i="1" s="1"/>
  <c r="V106" i="1" s="1"/>
  <c r="A107" i="1"/>
  <c r="W107" i="1" s="1"/>
  <c r="V107" i="1" s="1"/>
  <c r="A108" i="1"/>
  <c r="A109" i="1"/>
  <c r="W109" i="1" s="1"/>
  <c r="V109" i="1" s="1"/>
  <c r="A110" i="1"/>
  <c r="W110" i="1" s="1"/>
  <c r="V110" i="1" s="1"/>
  <c r="A111" i="1"/>
  <c r="W111" i="1" s="1"/>
  <c r="V111" i="1" s="1"/>
  <c r="A112" i="1"/>
  <c r="A113" i="1"/>
  <c r="W113" i="1" s="1"/>
  <c r="V113" i="1" s="1"/>
  <c r="A114" i="1"/>
  <c r="W114" i="1" s="1"/>
  <c r="V114" i="1" s="1"/>
  <c r="A115" i="1"/>
  <c r="W115" i="1" s="1"/>
  <c r="V115" i="1" s="1"/>
  <c r="A116" i="1"/>
  <c r="A117" i="1"/>
  <c r="W117" i="1" s="1"/>
  <c r="V117" i="1" s="1"/>
  <c r="A118" i="1"/>
  <c r="A119" i="1"/>
  <c r="A120" i="1"/>
  <c r="A121" i="1"/>
  <c r="A122" i="1"/>
  <c r="W122" i="1" s="1"/>
  <c r="V122" i="1" s="1"/>
  <c r="A123" i="1"/>
  <c r="W123" i="1" s="1"/>
  <c r="V123" i="1" s="1"/>
  <c r="A124" i="1"/>
  <c r="A125" i="1"/>
  <c r="W125" i="1" s="1"/>
  <c r="V125" i="1" s="1"/>
  <c r="A126" i="1"/>
  <c r="A127" i="1"/>
  <c r="A128" i="1"/>
  <c r="A129" i="1"/>
  <c r="A130" i="1"/>
  <c r="W130" i="1" s="1"/>
  <c r="V130" i="1" s="1"/>
  <c r="A131" i="1"/>
  <c r="W131" i="1" s="1"/>
  <c r="V131" i="1" s="1"/>
  <c r="A132" i="1"/>
  <c r="A133" i="1"/>
  <c r="W133" i="1" s="1"/>
  <c r="V133" i="1" s="1"/>
  <c r="A134" i="1"/>
  <c r="W134" i="1" s="1"/>
  <c r="V134" i="1" s="1"/>
  <c r="A135" i="1"/>
  <c r="W135" i="1" s="1"/>
  <c r="V135" i="1" s="1"/>
  <c r="A136" i="1"/>
  <c r="A137" i="1"/>
  <c r="W137" i="1" s="1"/>
  <c r="V137" i="1" s="1"/>
  <c r="A138" i="1"/>
  <c r="W138" i="1" s="1"/>
  <c r="V138" i="1" s="1"/>
  <c r="A139" i="1"/>
  <c r="W139" i="1" s="1"/>
  <c r="V139" i="1" s="1"/>
  <c r="A140" i="1"/>
  <c r="A141" i="1"/>
  <c r="W141" i="1" s="1"/>
  <c r="V141" i="1" s="1"/>
  <c r="A142" i="1"/>
  <c r="W142" i="1" s="1"/>
  <c r="V142" i="1" s="1"/>
  <c r="A143" i="1"/>
  <c r="W143" i="1" s="1"/>
  <c r="V143" i="1" s="1"/>
  <c r="A144" i="1"/>
  <c r="A145" i="1"/>
  <c r="W145" i="1" s="1"/>
  <c r="V145" i="1" s="1"/>
  <c r="A146" i="1"/>
  <c r="W146" i="1" s="1"/>
  <c r="V146" i="1" s="1"/>
  <c r="A147" i="1"/>
  <c r="W147" i="1" s="1"/>
  <c r="V147" i="1" s="1"/>
  <c r="A148" i="1"/>
  <c r="A149" i="1"/>
  <c r="W149" i="1" s="1"/>
  <c r="V149" i="1" s="1"/>
  <c r="A150" i="1"/>
  <c r="A151" i="1"/>
  <c r="A152" i="1"/>
  <c r="A153" i="1"/>
  <c r="A154" i="1"/>
  <c r="W154" i="1" s="1"/>
  <c r="V154" i="1" s="1"/>
  <c r="A155" i="1"/>
  <c r="W155" i="1" s="1"/>
  <c r="V155" i="1" s="1"/>
  <c r="A156" i="1"/>
  <c r="A157" i="1"/>
  <c r="W157" i="1" s="1"/>
  <c r="V157" i="1" s="1"/>
  <c r="A158" i="1"/>
  <c r="A159" i="1"/>
  <c r="A160" i="1"/>
  <c r="A161" i="1"/>
  <c r="A162" i="1"/>
  <c r="W162" i="1" s="1"/>
  <c r="V162" i="1" s="1"/>
  <c r="A163" i="1"/>
  <c r="W163" i="1" s="1"/>
  <c r="V163" i="1" s="1"/>
  <c r="A164" i="1"/>
  <c r="A165" i="1"/>
  <c r="W165" i="1" s="1"/>
  <c r="V165" i="1" s="1"/>
  <c r="A166" i="1"/>
  <c r="W166" i="1" s="1"/>
  <c r="V166" i="1" s="1"/>
  <c r="A167" i="1"/>
  <c r="W167" i="1" s="1"/>
  <c r="V167" i="1" s="1"/>
  <c r="A168" i="1"/>
  <c r="A169" i="1"/>
  <c r="W169" i="1" s="1"/>
  <c r="V169" i="1" s="1"/>
  <c r="A170" i="1"/>
  <c r="W170" i="1" s="1"/>
  <c r="V170" i="1" s="1"/>
  <c r="A171" i="1"/>
  <c r="W171" i="1" s="1"/>
  <c r="V171" i="1" s="1"/>
  <c r="A172" i="1"/>
  <c r="A173" i="1"/>
  <c r="W173" i="1" s="1"/>
  <c r="V173" i="1" s="1"/>
  <c r="A174" i="1"/>
  <c r="W174" i="1" s="1"/>
  <c r="V174" i="1" s="1"/>
  <c r="A175" i="1"/>
  <c r="W175" i="1" s="1"/>
  <c r="V175" i="1" s="1"/>
  <c r="A176" i="1"/>
  <c r="A177" i="1"/>
  <c r="W177" i="1" s="1"/>
  <c r="V177" i="1" s="1"/>
  <c r="A178" i="1"/>
  <c r="W178" i="1" s="1"/>
  <c r="V178" i="1" s="1"/>
  <c r="A179" i="1"/>
  <c r="W179" i="1" s="1"/>
  <c r="V179" i="1" s="1"/>
  <c r="A180" i="1"/>
  <c r="A181" i="1"/>
  <c r="W181" i="1" s="1"/>
  <c r="V181" i="1" s="1"/>
  <c r="A182" i="1"/>
  <c r="A183" i="1"/>
  <c r="A184" i="1"/>
  <c r="A185" i="1"/>
  <c r="A186" i="1"/>
  <c r="W186" i="1" s="1"/>
  <c r="V186" i="1" s="1"/>
  <c r="A187" i="1"/>
  <c r="W187" i="1" s="1"/>
  <c r="V187" i="1" s="1"/>
  <c r="A188" i="1"/>
  <c r="A189" i="1"/>
  <c r="W189" i="1" s="1"/>
  <c r="V189" i="1" s="1"/>
  <c r="A190" i="1"/>
  <c r="A191" i="1"/>
  <c r="A192" i="1"/>
  <c r="A193" i="1"/>
  <c r="A194" i="1"/>
  <c r="W194" i="1" s="1"/>
  <c r="V194" i="1" s="1"/>
  <c r="A195" i="1"/>
  <c r="W195" i="1" s="1"/>
  <c r="V195" i="1" s="1"/>
  <c r="A196" i="1"/>
  <c r="A197" i="1"/>
  <c r="W197" i="1" s="1"/>
  <c r="V197" i="1" s="1"/>
  <c r="A198" i="1"/>
  <c r="W198" i="1" s="1"/>
  <c r="V198" i="1" s="1"/>
  <c r="A199" i="1"/>
  <c r="W199" i="1" s="1"/>
  <c r="V199" i="1" s="1"/>
  <c r="A200" i="1"/>
  <c r="A201" i="1"/>
  <c r="W201" i="1" s="1"/>
  <c r="V201" i="1" s="1"/>
  <c r="A202" i="1"/>
  <c r="W202" i="1" s="1"/>
  <c r="V202" i="1" s="1"/>
  <c r="A203" i="1"/>
  <c r="W203" i="1" s="1"/>
  <c r="V203" i="1" s="1"/>
  <c r="A204" i="1"/>
  <c r="A205" i="1"/>
  <c r="W205" i="1" s="1"/>
  <c r="V205" i="1" s="1"/>
  <c r="A206" i="1"/>
  <c r="W206" i="1" s="1"/>
  <c r="V206" i="1" s="1"/>
  <c r="A207" i="1"/>
  <c r="W207" i="1" s="1"/>
  <c r="V207" i="1" s="1"/>
  <c r="A208" i="1"/>
  <c r="A209" i="1"/>
  <c r="W209" i="1" s="1"/>
  <c r="V209" i="1" s="1"/>
  <c r="A210" i="1"/>
  <c r="W210" i="1" s="1"/>
  <c r="V210" i="1" s="1"/>
  <c r="A211" i="1"/>
  <c r="W211" i="1" s="1"/>
  <c r="V211" i="1" s="1"/>
  <c r="A212" i="1"/>
  <c r="A213" i="1"/>
  <c r="W213" i="1" s="1"/>
  <c r="V213" i="1" s="1"/>
  <c r="A214" i="1"/>
  <c r="A215" i="1"/>
  <c r="A216" i="1"/>
  <c r="A217" i="1"/>
  <c r="A218" i="1"/>
  <c r="W218" i="1" s="1"/>
  <c r="V218" i="1" s="1"/>
  <c r="A219" i="1"/>
  <c r="W219" i="1" s="1"/>
  <c r="V219" i="1" s="1"/>
  <c r="A220" i="1"/>
  <c r="A221" i="1"/>
  <c r="W221" i="1" s="1"/>
  <c r="V221" i="1" s="1"/>
  <c r="A222" i="1"/>
  <c r="A223" i="1"/>
  <c r="A224" i="1"/>
  <c r="A225" i="1"/>
  <c r="A226" i="1"/>
  <c r="W226" i="1" s="1"/>
  <c r="V226" i="1" s="1"/>
  <c r="A227" i="1"/>
  <c r="W227" i="1" s="1"/>
  <c r="V227" i="1" s="1"/>
  <c r="A228" i="1"/>
  <c r="A229" i="1"/>
  <c r="W229" i="1" s="1"/>
  <c r="V229" i="1" s="1"/>
  <c r="A230" i="1"/>
  <c r="W230" i="1" s="1"/>
  <c r="V230" i="1" s="1"/>
  <c r="A231" i="1"/>
  <c r="W231" i="1" s="1"/>
  <c r="V231" i="1" s="1"/>
  <c r="A232" i="1"/>
  <c r="A233" i="1"/>
  <c r="W233" i="1" s="1"/>
  <c r="V233" i="1" s="1"/>
  <c r="A234" i="1"/>
  <c r="W234" i="1" s="1"/>
  <c r="V234" i="1" s="1"/>
  <c r="A235" i="1"/>
  <c r="W235" i="1" s="1"/>
  <c r="V235" i="1" s="1"/>
  <c r="A236" i="1"/>
  <c r="A237" i="1"/>
  <c r="W237" i="1" s="1"/>
  <c r="V237" i="1" s="1"/>
  <c r="A238" i="1"/>
  <c r="W238" i="1" s="1"/>
  <c r="V238" i="1" s="1"/>
  <c r="A239" i="1"/>
  <c r="W239" i="1" s="1"/>
  <c r="V239" i="1" s="1"/>
  <c r="A240" i="1"/>
  <c r="A241" i="1"/>
  <c r="W241" i="1" s="1"/>
  <c r="V241" i="1" s="1"/>
  <c r="A242" i="1"/>
  <c r="W242" i="1" s="1"/>
  <c r="V242" i="1" s="1"/>
  <c r="A243" i="1"/>
  <c r="W243" i="1" s="1"/>
  <c r="V243" i="1" s="1"/>
  <c r="A244" i="1"/>
  <c r="A245" i="1"/>
  <c r="W245" i="1" s="1"/>
  <c r="V245" i="1" s="1"/>
  <c r="A246" i="1"/>
  <c r="A247" i="1"/>
  <c r="A248" i="1"/>
  <c r="A249" i="1"/>
  <c r="A250" i="1"/>
  <c r="W250" i="1" s="1"/>
  <c r="V250" i="1" s="1"/>
  <c r="A251" i="1"/>
  <c r="W251" i="1" s="1"/>
  <c r="V251" i="1" s="1"/>
  <c r="A252" i="1"/>
  <c r="A253" i="1"/>
  <c r="W253" i="1" s="1"/>
  <c r="V253" i="1" s="1"/>
  <c r="A254" i="1"/>
  <c r="A255" i="1"/>
  <c r="A256" i="1"/>
  <c r="A257" i="1"/>
  <c r="A258" i="1"/>
  <c r="W258" i="1" s="1"/>
  <c r="V258" i="1" s="1"/>
  <c r="A259" i="1"/>
  <c r="W259" i="1" s="1"/>
  <c r="V259" i="1" s="1"/>
  <c r="A260" i="1"/>
  <c r="A261" i="1"/>
  <c r="W261" i="1" s="1"/>
  <c r="V261" i="1" s="1"/>
  <c r="A262" i="1"/>
  <c r="W262" i="1" s="1"/>
  <c r="V262" i="1" s="1"/>
  <c r="A263" i="1"/>
  <c r="W263" i="1" s="1"/>
  <c r="V263" i="1" s="1"/>
  <c r="A264" i="1"/>
  <c r="A265" i="1"/>
  <c r="W265" i="1" s="1"/>
  <c r="V265" i="1" s="1"/>
  <c r="A266" i="1"/>
  <c r="W266" i="1" s="1"/>
  <c r="V266" i="1" s="1"/>
  <c r="A267" i="1"/>
  <c r="W267" i="1" s="1"/>
  <c r="V267" i="1" s="1"/>
  <c r="A268" i="1"/>
  <c r="A269" i="1"/>
  <c r="W269" i="1" s="1"/>
  <c r="V269" i="1" s="1"/>
  <c r="A270" i="1"/>
  <c r="W270" i="1" s="1"/>
  <c r="V270" i="1" s="1"/>
  <c r="A271" i="1"/>
  <c r="W271" i="1" s="1"/>
  <c r="V271" i="1" s="1"/>
  <c r="A272" i="1"/>
  <c r="A273" i="1"/>
  <c r="W273" i="1" s="1"/>
  <c r="V273" i="1" s="1"/>
  <c r="A274" i="1"/>
  <c r="W274" i="1" s="1"/>
  <c r="V274" i="1" s="1"/>
  <c r="A275" i="1"/>
  <c r="W275" i="1" s="1"/>
  <c r="V275" i="1" s="1"/>
  <c r="A276" i="1"/>
  <c r="A277" i="1"/>
  <c r="W277" i="1" s="1"/>
  <c r="V277" i="1" s="1"/>
  <c r="A278" i="1"/>
  <c r="A279" i="1"/>
  <c r="A280" i="1"/>
  <c r="A281" i="1"/>
  <c r="A282" i="1"/>
  <c r="W282" i="1" s="1"/>
  <c r="V282" i="1" s="1"/>
  <c r="A283" i="1"/>
  <c r="W283" i="1" s="1"/>
  <c r="V283" i="1" s="1"/>
  <c r="A284" i="1"/>
  <c r="A285" i="1"/>
  <c r="W285" i="1" s="1"/>
  <c r="V285" i="1" s="1"/>
  <c r="A286" i="1"/>
  <c r="A287" i="1"/>
  <c r="A288" i="1"/>
  <c r="A289" i="1"/>
  <c r="A290" i="1"/>
  <c r="W290" i="1" s="1"/>
  <c r="V290" i="1" s="1"/>
  <c r="A291" i="1"/>
  <c r="W291" i="1" s="1"/>
  <c r="V291" i="1" s="1"/>
  <c r="A292" i="1"/>
  <c r="A293" i="1"/>
  <c r="W293" i="1" s="1"/>
  <c r="V293" i="1" s="1"/>
  <c r="A294" i="1"/>
  <c r="W294" i="1" s="1"/>
  <c r="V294" i="1" s="1"/>
  <c r="A295" i="1"/>
  <c r="W295" i="1" s="1"/>
  <c r="V295" i="1" s="1"/>
  <c r="A296" i="1"/>
  <c r="A297" i="1"/>
  <c r="W297" i="1" s="1"/>
  <c r="V297" i="1" s="1"/>
  <c r="A298" i="1"/>
  <c r="W298" i="1" s="1"/>
  <c r="V298" i="1" s="1"/>
  <c r="A299" i="1"/>
  <c r="W299" i="1" s="1"/>
  <c r="V299" i="1" s="1"/>
  <c r="A300" i="1"/>
  <c r="A301" i="1"/>
  <c r="W301" i="1" s="1"/>
  <c r="V301" i="1" s="1"/>
  <c r="A302" i="1"/>
  <c r="W302" i="1" s="1"/>
  <c r="V302" i="1" s="1"/>
  <c r="A303" i="1"/>
  <c r="W303" i="1" s="1"/>
  <c r="V303" i="1" s="1"/>
  <c r="A304" i="1"/>
  <c r="A305" i="1"/>
  <c r="W305" i="1" s="1"/>
  <c r="V305" i="1" s="1"/>
  <c r="A306" i="1"/>
  <c r="W306" i="1" s="1"/>
  <c r="V306" i="1" s="1"/>
  <c r="A307" i="1"/>
  <c r="W307" i="1" s="1"/>
  <c r="V307" i="1" s="1"/>
  <c r="A308" i="1"/>
  <c r="A309" i="1"/>
  <c r="W309" i="1" s="1"/>
  <c r="V309" i="1" s="1"/>
  <c r="A310" i="1"/>
  <c r="A311" i="1"/>
  <c r="A312" i="1"/>
  <c r="A313" i="1"/>
  <c r="A314" i="1"/>
  <c r="W314" i="1" s="1"/>
  <c r="V314" i="1" s="1"/>
  <c r="A315" i="1"/>
  <c r="W315" i="1" s="1"/>
  <c r="V315" i="1" s="1"/>
  <c r="A316" i="1"/>
  <c r="A317" i="1"/>
  <c r="W317" i="1" s="1"/>
  <c r="V317" i="1" s="1"/>
  <c r="A318" i="1"/>
  <c r="A319" i="1"/>
  <c r="A320" i="1"/>
  <c r="A321" i="1"/>
  <c r="A322" i="1"/>
  <c r="W322" i="1" s="1"/>
  <c r="V322" i="1" s="1"/>
  <c r="A323" i="1"/>
  <c r="W323" i="1" s="1"/>
  <c r="V323" i="1" s="1"/>
  <c r="A324" i="1"/>
  <c r="A325" i="1"/>
  <c r="W325" i="1" s="1"/>
  <c r="V325" i="1" s="1"/>
  <c r="A326" i="1"/>
  <c r="W326" i="1" s="1"/>
  <c r="V326" i="1" s="1"/>
  <c r="A327" i="1"/>
  <c r="W327" i="1" s="1"/>
  <c r="V327" i="1" s="1"/>
  <c r="A328" i="1"/>
  <c r="A329" i="1"/>
  <c r="W329" i="1" s="1"/>
  <c r="V329" i="1" s="1"/>
  <c r="A330" i="1"/>
  <c r="W330" i="1" s="1"/>
  <c r="V330" i="1" s="1"/>
  <c r="A331" i="1"/>
  <c r="W331" i="1" s="1"/>
  <c r="V331" i="1" s="1"/>
  <c r="A332" i="1"/>
  <c r="A333" i="1"/>
  <c r="W333" i="1" s="1"/>
  <c r="V333" i="1" s="1"/>
  <c r="A334" i="1"/>
  <c r="W334" i="1" s="1"/>
  <c r="V334" i="1" s="1"/>
  <c r="A335" i="1"/>
  <c r="W335" i="1" s="1"/>
  <c r="V335" i="1" s="1"/>
  <c r="A336" i="1"/>
  <c r="A337" i="1"/>
  <c r="W337" i="1" s="1"/>
  <c r="V337" i="1" s="1"/>
  <c r="A338" i="1"/>
  <c r="W338" i="1" s="1"/>
  <c r="V338" i="1" s="1"/>
  <c r="A339" i="1"/>
  <c r="W339" i="1" s="1"/>
  <c r="V339" i="1" s="1"/>
  <c r="A340" i="1"/>
  <c r="A341" i="1"/>
  <c r="W341" i="1" s="1"/>
  <c r="V341" i="1" s="1"/>
  <c r="A342" i="1"/>
  <c r="A343" i="1"/>
  <c r="A344" i="1"/>
  <c r="A345" i="1"/>
  <c r="A346" i="1"/>
  <c r="W346" i="1" s="1"/>
  <c r="V346" i="1" s="1"/>
  <c r="A347" i="1"/>
  <c r="W347" i="1" s="1"/>
  <c r="V347" i="1" s="1"/>
  <c r="A348" i="1"/>
  <c r="A349" i="1"/>
  <c r="W349" i="1" s="1"/>
  <c r="V349" i="1" s="1"/>
  <c r="A350" i="1"/>
  <c r="A351" i="1"/>
  <c r="A352" i="1"/>
  <c r="A353" i="1"/>
  <c r="A354" i="1"/>
  <c r="W354" i="1" s="1"/>
  <c r="V354" i="1" s="1"/>
  <c r="A355" i="1"/>
  <c r="W355" i="1" s="1"/>
  <c r="V355" i="1" s="1"/>
  <c r="A356" i="1"/>
  <c r="A357" i="1"/>
  <c r="W357" i="1" s="1"/>
  <c r="V357" i="1" s="1"/>
  <c r="A358" i="1"/>
  <c r="W358" i="1" s="1"/>
  <c r="V358" i="1" s="1"/>
  <c r="A359" i="1"/>
  <c r="W359" i="1" s="1"/>
  <c r="V359" i="1" s="1"/>
  <c r="A360" i="1"/>
  <c r="A361" i="1"/>
  <c r="W361" i="1" s="1"/>
  <c r="V361" i="1" s="1"/>
  <c r="A362" i="1"/>
  <c r="W362" i="1" s="1"/>
  <c r="V362" i="1" s="1"/>
  <c r="A363" i="1"/>
  <c r="W363" i="1" s="1"/>
  <c r="V363" i="1" s="1"/>
  <c r="A364" i="1"/>
  <c r="A365" i="1"/>
  <c r="W365" i="1" s="1"/>
  <c r="V365" i="1" s="1"/>
  <c r="A366" i="1"/>
  <c r="W366" i="1" s="1"/>
  <c r="V366" i="1" s="1"/>
  <c r="A367" i="1"/>
  <c r="W367" i="1" s="1"/>
  <c r="V367" i="1" s="1"/>
  <c r="A368" i="1"/>
  <c r="A369" i="1"/>
  <c r="W369" i="1" s="1"/>
  <c r="V369" i="1" s="1"/>
  <c r="A370" i="1"/>
  <c r="W370" i="1" s="1"/>
  <c r="V370" i="1" s="1"/>
  <c r="A371" i="1"/>
  <c r="W371" i="1" s="1"/>
  <c r="V371" i="1" s="1"/>
  <c r="A372" i="1"/>
  <c r="A373" i="1"/>
  <c r="W373" i="1" s="1"/>
  <c r="V373" i="1" s="1"/>
  <c r="A374" i="1"/>
  <c r="A375" i="1"/>
  <c r="A376" i="1"/>
  <c r="A377" i="1"/>
  <c r="A378" i="1"/>
  <c r="W378" i="1" s="1"/>
  <c r="V378" i="1" s="1"/>
  <c r="A379" i="1"/>
  <c r="W379" i="1" s="1"/>
  <c r="V379" i="1" s="1"/>
  <c r="A380" i="1"/>
  <c r="A381" i="1"/>
  <c r="W381" i="1" s="1"/>
  <c r="V381" i="1" s="1"/>
  <c r="A382" i="1"/>
  <c r="A383" i="1"/>
  <c r="A384" i="1"/>
  <c r="A385" i="1"/>
  <c r="A386" i="1"/>
  <c r="W386" i="1" s="1"/>
  <c r="V386" i="1" s="1"/>
  <c r="A387" i="1"/>
  <c r="W387" i="1" s="1"/>
  <c r="V387" i="1" s="1"/>
  <c r="A388" i="1"/>
  <c r="A389" i="1"/>
  <c r="W389" i="1" s="1"/>
  <c r="V389" i="1" s="1"/>
  <c r="A390" i="1"/>
  <c r="W390" i="1" s="1"/>
  <c r="V390" i="1" s="1"/>
  <c r="A391" i="1"/>
  <c r="W391" i="1" s="1"/>
  <c r="V391" i="1" s="1"/>
  <c r="A392" i="1"/>
  <c r="A393" i="1"/>
  <c r="W393" i="1" s="1"/>
  <c r="V393" i="1" s="1"/>
  <c r="A394" i="1"/>
  <c r="W394" i="1" s="1"/>
  <c r="V394" i="1" s="1"/>
  <c r="A395" i="1"/>
  <c r="W395" i="1" s="1"/>
  <c r="V395" i="1" s="1"/>
  <c r="A396" i="1"/>
  <c r="A397" i="1"/>
  <c r="W397" i="1" s="1"/>
  <c r="V397" i="1" s="1"/>
  <c r="A398" i="1"/>
  <c r="W398" i="1" s="1"/>
  <c r="V398" i="1" s="1"/>
  <c r="A399" i="1"/>
  <c r="W399" i="1" s="1"/>
  <c r="V399" i="1" s="1"/>
  <c r="A400" i="1"/>
  <c r="A401" i="1"/>
  <c r="W401" i="1" s="1"/>
  <c r="V401" i="1" s="1"/>
  <c r="A402" i="1"/>
  <c r="W402" i="1" s="1"/>
  <c r="V402" i="1" s="1"/>
  <c r="A403" i="1"/>
  <c r="W403" i="1" s="1"/>
  <c r="V403" i="1" s="1"/>
  <c r="A404" i="1"/>
  <c r="A405" i="1"/>
  <c r="W405" i="1" s="1"/>
  <c r="V405" i="1" s="1"/>
  <c r="A406" i="1"/>
  <c r="A407" i="1"/>
  <c r="A408" i="1"/>
  <c r="A409" i="1"/>
  <c r="A410" i="1"/>
  <c r="W410" i="1" s="1"/>
  <c r="V410" i="1" s="1"/>
  <c r="A411" i="1"/>
  <c r="W411" i="1" s="1"/>
  <c r="V411" i="1" s="1"/>
  <c r="A412" i="1"/>
  <c r="A413" i="1"/>
  <c r="W413" i="1" s="1"/>
  <c r="V413" i="1" s="1"/>
  <c r="A414" i="1"/>
  <c r="A415" i="1"/>
  <c r="A416" i="1"/>
  <c r="A417" i="1"/>
  <c r="A418" i="1"/>
  <c r="W418" i="1" s="1"/>
  <c r="V418" i="1" s="1"/>
  <c r="A419" i="1"/>
  <c r="W419" i="1" s="1"/>
  <c r="V419" i="1" s="1"/>
  <c r="A420" i="1"/>
  <c r="A421" i="1"/>
  <c r="W421" i="1" s="1"/>
  <c r="V421" i="1" s="1"/>
  <c r="A422" i="1"/>
  <c r="W422" i="1" s="1"/>
  <c r="V422" i="1" s="1"/>
  <c r="A423" i="1"/>
  <c r="W423" i="1" s="1"/>
  <c r="V423" i="1" s="1"/>
  <c r="A424" i="1"/>
  <c r="A425" i="1"/>
  <c r="W425" i="1" s="1"/>
  <c r="V425" i="1" s="1"/>
  <c r="A426" i="1"/>
  <c r="W426" i="1" s="1"/>
  <c r="V426" i="1" s="1"/>
  <c r="A427" i="1"/>
  <c r="W427" i="1" s="1"/>
  <c r="V427" i="1" s="1"/>
  <c r="A428" i="1"/>
  <c r="A429" i="1"/>
  <c r="W429" i="1" s="1"/>
  <c r="V429" i="1" s="1"/>
  <c r="A430" i="1"/>
  <c r="W430" i="1" s="1"/>
  <c r="V430" i="1" s="1"/>
  <c r="A431" i="1"/>
  <c r="W431" i="1" s="1"/>
  <c r="V431" i="1" s="1"/>
  <c r="A432" i="1"/>
  <c r="A433" i="1"/>
  <c r="W433" i="1" s="1"/>
  <c r="V433" i="1" s="1"/>
  <c r="A434" i="1"/>
  <c r="W434" i="1" s="1"/>
  <c r="V434" i="1" s="1"/>
  <c r="A435" i="1"/>
  <c r="W435" i="1" s="1"/>
  <c r="V435" i="1" s="1"/>
  <c r="A436" i="1"/>
  <c r="A437" i="1"/>
  <c r="W437" i="1" s="1"/>
  <c r="V437" i="1" s="1"/>
  <c r="A438" i="1"/>
  <c r="A439" i="1"/>
  <c r="A440" i="1"/>
  <c r="A441" i="1"/>
  <c r="A442" i="1"/>
  <c r="W442" i="1" s="1"/>
  <c r="V442" i="1" s="1"/>
  <c r="A443" i="1"/>
  <c r="W443" i="1" s="1"/>
  <c r="V443" i="1" s="1"/>
  <c r="A444" i="1"/>
  <c r="A445" i="1"/>
  <c r="W445" i="1" s="1"/>
  <c r="V445" i="1" s="1"/>
  <c r="A446" i="1"/>
  <c r="A447" i="1"/>
  <c r="A448" i="1"/>
  <c r="A449" i="1"/>
  <c r="A450" i="1"/>
  <c r="W450" i="1" s="1"/>
  <c r="V450" i="1" s="1"/>
  <c r="A451" i="1"/>
  <c r="W451" i="1" s="1"/>
  <c r="V451" i="1" s="1"/>
  <c r="A452" i="1"/>
  <c r="A453" i="1"/>
  <c r="W453" i="1" s="1"/>
  <c r="V453" i="1" s="1"/>
  <c r="A454" i="1"/>
  <c r="W454" i="1" s="1"/>
  <c r="V454" i="1" s="1"/>
  <c r="A455" i="1"/>
  <c r="W455" i="1" s="1"/>
  <c r="V455" i="1" s="1"/>
  <c r="A456" i="1"/>
  <c r="A457" i="1"/>
  <c r="W457" i="1" s="1"/>
  <c r="V457" i="1" s="1"/>
  <c r="A458" i="1"/>
  <c r="W458" i="1" s="1"/>
  <c r="V458" i="1" s="1"/>
  <c r="A459" i="1"/>
  <c r="W459" i="1" s="1"/>
  <c r="V459" i="1" s="1"/>
  <c r="A460" i="1"/>
  <c r="A461" i="1"/>
  <c r="W461" i="1" s="1"/>
  <c r="V461" i="1" s="1"/>
  <c r="A462" i="1"/>
  <c r="W462" i="1" s="1"/>
  <c r="V462" i="1" s="1"/>
  <c r="A463" i="1"/>
  <c r="W463" i="1" s="1"/>
  <c r="V463" i="1" s="1"/>
  <c r="A464" i="1"/>
  <c r="A465" i="1"/>
  <c r="W465" i="1" s="1"/>
  <c r="V465" i="1" s="1"/>
  <c r="A466" i="1"/>
  <c r="W466" i="1" s="1"/>
  <c r="V466" i="1" s="1"/>
  <c r="A467" i="1"/>
  <c r="W467" i="1" s="1"/>
  <c r="V467" i="1" s="1"/>
  <c r="A468" i="1"/>
  <c r="A469" i="1"/>
  <c r="W469" i="1" s="1"/>
  <c r="V469" i="1" s="1"/>
  <c r="A470" i="1"/>
  <c r="A471" i="1"/>
  <c r="A472" i="1"/>
  <c r="A473" i="1"/>
  <c r="A474" i="1"/>
  <c r="W474" i="1" s="1"/>
  <c r="V474" i="1" s="1"/>
  <c r="A475" i="1"/>
  <c r="W475" i="1" s="1"/>
  <c r="V475" i="1" s="1"/>
  <c r="A476" i="1"/>
  <c r="A477" i="1"/>
  <c r="W477" i="1" s="1"/>
  <c r="V477" i="1" s="1"/>
  <c r="A478" i="1"/>
  <c r="A479" i="1"/>
  <c r="A480" i="1"/>
  <c r="A481" i="1"/>
  <c r="A482" i="1"/>
  <c r="W482" i="1" s="1"/>
  <c r="V482" i="1" s="1"/>
  <c r="A483" i="1"/>
  <c r="W483" i="1" s="1"/>
  <c r="V483" i="1" s="1"/>
  <c r="A484" i="1"/>
  <c r="A485" i="1"/>
  <c r="W485" i="1" s="1"/>
  <c r="V485" i="1" s="1"/>
  <c r="A486" i="1"/>
  <c r="W486" i="1" s="1"/>
  <c r="V486" i="1" s="1"/>
  <c r="A487" i="1"/>
  <c r="W487" i="1" s="1"/>
  <c r="V487" i="1" s="1"/>
  <c r="A488" i="1"/>
  <c r="A489" i="1"/>
  <c r="W489" i="1" s="1"/>
  <c r="V489" i="1" s="1"/>
  <c r="A490" i="1"/>
  <c r="W490" i="1" s="1"/>
  <c r="V490" i="1" s="1"/>
  <c r="A491" i="1"/>
  <c r="W491" i="1" s="1"/>
  <c r="V491" i="1" s="1"/>
  <c r="A492" i="1"/>
  <c r="A493" i="1"/>
  <c r="W493" i="1" s="1"/>
  <c r="V493" i="1" s="1"/>
  <c r="A494" i="1"/>
  <c r="W494" i="1" s="1"/>
  <c r="V494" i="1" s="1"/>
  <c r="A495" i="1"/>
  <c r="W495" i="1" s="1"/>
  <c r="V495" i="1" s="1"/>
  <c r="A496" i="1"/>
  <c r="A497" i="1"/>
  <c r="W497" i="1" s="1"/>
  <c r="V497" i="1" s="1"/>
  <c r="A498" i="1"/>
  <c r="W498" i="1" s="1"/>
  <c r="V498" i="1" s="1"/>
  <c r="A499" i="1"/>
  <c r="W499" i="1" s="1"/>
  <c r="V499" i="1" s="1"/>
  <c r="A500" i="1"/>
  <c r="A501" i="1"/>
  <c r="W501" i="1" s="1"/>
  <c r="V501" i="1" s="1"/>
  <c r="A502" i="1"/>
  <c r="A503" i="1"/>
  <c r="A504" i="1"/>
  <c r="A505" i="1"/>
  <c r="A506" i="1"/>
  <c r="W506" i="1" s="1"/>
  <c r="V506" i="1" s="1"/>
  <c r="A507" i="1"/>
  <c r="W507" i="1" s="1"/>
  <c r="V507" i="1" s="1"/>
  <c r="A508" i="1"/>
  <c r="A509" i="1"/>
  <c r="W509" i="1" s="1"/>
  <c r="V509" i="1" s="1"/>
  <c r="A510" i="1"/>
  <c r="A511" i="1"/>
  <c r="A512" i="1"/>
  <c r="A513" i="1"/>
  <c r="A514" i="1"/>
  <c r="W514" i="1" s="1"/>
  <c r="V514" i="1" s="1"/>
  <c r="A515" i="1"/>
  <c r="W515" i="1" s="1"/>
  <c r="V515" i="1" s="1"/>
  <c r="A516" i="1"/>
  <c r="A517" i="1"/>
  <c r="W517" i="1" s="1"/>
  <c r="V517" i="1" s="1"/>
  <c r="A518" i="1"/>
  <c r="W518" i="1" s="1"/>
  <c r="V518" i="1" s="1"/>
  <c r="A519" i="1"/>
  <c r="W519" i="1" s="1"/>
  <c r="V519" i="1" s="1"/>
  <c r="A520" i="1"/>
  <c r="A521" i="1"/>
  <c r="W521" i="1" s="1"/>
  <c r="V521" i="1" s="1"/>
  <c r="A522" i="1"/>
  <c r="W522" i="1" s="1"/>
  <c r="V522" i="1" s="1"/>
  <c r="A523" i="1"/>
  <c r="W523" i="1" s="1"/>
  <c r="V523" i="1" s="1"/>
  <c r="A524" i="1"/>
  <c r="A525" i="1"/>
  <c r="W525" i="1" s="1"/>
  <c r="V525" i="1" s="1"/>
  <c r="A526" i="1"/>
  <c r="W526" i="1" s="1"/>
  <c r="V526" i="1" s="1"/>
  <c r="A527" i="1"/>
  <c r="W527" i="1" s="1"/>
  <c r="V527" i="1" s="1"/>
  <c r="A528" i="1"/>
  <c r="A529" i="1"/>
  <c r="W529" i="1" s="1"/>
  <c r="V529" i="1" s="1"/>
  <c r="A530" i="1"/>
  <c r="W530" i="1" s="1"/>
  <c r="V530" i="1" s="1"/>
  <c r="A531" i="1"/>
  <c r="W531" i="1" s="1"/>
  <c r="V531" i="1" s="1"/>
  <c r="A532" i="1"/>
  <c r="A533" i="1"/>
  <c r="W533" i="1" s="1"/>
  <c r="V533" i="1" s="1"/>
  <c r="A534" i="1"/>
  <c r="A535" i="1"/>
  <c r="A536" i="1"/>
  <c r="A537" i="1"/>
  <c r="A538" i="1"/>
  <c r="W538" i="1" s="1"/>
  <c r="V538" i="1" s="1"/>
  <c r="A539" i="1"/>
  <c r="W539" i="1" s="1"/>
  <c r="V539" i="1" s="1"/>
  <c r="A540" i="1"/>
  <c r="A541" i="1"/>
  <c r="W541" i="1" s="1"/>
  <c r="V541" i="1" s="1"/>
  <c r="A542" i="1"/>
  <c r="A543" i="1"/>
  <c r="A544" i="1"/>
  <c r="A545" i="1"/>
  <c r="A546" i="1"/>
  <c r="W546" i="1" s="1"/>
  <c r="V546" i="1" s="1"/>
  <c r="A547" i="1"/>
  <c r="W547" i="1" s="1"/>
  <c r="V547" i="1" s="1"/>
  <c r="A548" i="1"/>
  <c r="A549" i="1"/>
  <c r="W549" i="1" s="1"/>
  <c r="V549" i="1" s="1"/>
  <c r="A550" i="1"/>
  <c r="W550" i="1" s="1"/>
  <c r="V550" i="1" s="1"/>
  <c r="A551" i="1"/>
  <c r="W551" i="1" s="1"/>
  <c r="V551" i="1" s="1"/>
  <c r="A552" i="1"/>
  <c r="A553" i="1"/>
  <c r="W553" i="1" s="1"/>
  <c r="V553" i="1" s="1"/>
  <c r="A554" i="1"/>
  <c r="W554" i="1" s="1"/>
  <c r="V554" i="1" s="1"/>
  <c r="A555" i="1"/>
  <c r="W555" i="1" s="1"/>
  <c r="V555" i="1" s="1"/>
  <c r="A556" i="1"/>
  <c r="A557" i="1"/>
  <c r="W557" i="1" s="1"/>
  <c r="V557" i="1" s="1"/>
  <c r="A558" i="1"/>
  <c r="W558" i="1" s="1"/>
  <c r="V558" i="1" s="1"/>
  <c r="A559" i="1"/>
  <c r="W559" i="1" s="1"/>
  <c r="V559" i="1" s="1"/>
  <c r="A560" i="1"/>
  <c r="A561" i="1"/>
  <c r="W561" i="1" s="1"/>
  <c r="V561" i="1" s="1"/>
  <c r="A562" i="1"/>
  <c r="W562" i="1" s="1"/>
  <c r="V562" i="1" s="1"/>
  <c r="A563" i="1"/>
  <c r="W563" i="1" s="1"/>
  <c r="V563" i="1" s="1"/>
  <c r="A564" i="1"/>
  <c r="A565" i="1"/>
  <c r="W565" i="1" s="1"/>
  <c r="V565" i="1" s="1"/>
  <c r="A566" i="1"/>
  <c r="A567" i="1"/>
  <c r="A568" i="1"/>
  <c r="A569" i="1"/>
  <c r="A570" i="1"/>
  <c r="W570" i="1" s="1"/>
  <c r="V570" i="1" s="1"/>
  <c r="A571" i="1"/>
  <c r="W571" i="1" s="1"/>
  <c r="V571" i="1" s="1"/>
  <c r="A572" i="1"/>
  <c r="A573" i="1"/>
  <c r="W573" i="1" s="1"/>
  <c r="V573" i="1" s="1"/>
  <c r="A574" i="1"/>
  <c r="A575" i="1"/>
  <c r="A576" i="1"/>
  <c r="A577" i="1"/>
  <c r="A578" i="1"/>
  <c r="W578" i="1" s="1"/>
  <c r="V578" i="1" s="1"/>
  <c r="A579" i="1"/>
  <c r="W579" i="1" s="1"/>
  <c r="V579" i="1" s="1"/>
  <c r="A580" i="1"/>
  <c r="A581" i="1"/>
  <c r="W581" i="1" s="1"/>
  <c r="V581" i="1" s="1"/>
  <c r="A582" i="1"/>
  <c r="W582" i="1" s="1"/>
  <c r="V582" i="1" s="1"/>
  <c r="A583" i="1"/>
  <c r="W583" i="1" s="1"/>
  <c r="V583" i="1" s="1"/>
  <c r="A584" i="1"/>
  <c r="A585" i="1"/>
  <c r="W585" i="1" s="1"/>
  <c r="V585" i="1" s="1"/>
  <c r="A586" i="1"/>
  <c r="W586" i="1" s="1"/>
  <c r="V586" i="1" s="1"/>
  <c r="A587" i="1"/>
  <c r="W587" i="1" s="1"/>
  <c r="V587" i="1" s="1"/>
  <c r="A588" i="1"/>
  <c r="A589" i="1"/>
  <c r="W589" i="1" s="1"/>
  <c r="V589" i="1" s="1"/>
  <c r="A590" i="1"/>
  <c r="W590" i="1" s="1"/>
  <c r="V590" i="1" s="1"/>
  <c r="A591" i="1"/>
  <c r="W591" i="1" s="1"/>
  <c r="V591" i="1" s="1"/>
  <c r="A592" i="1"/>
  <c r="A593" i="1"/>
  <c r="W593" i="1" s="1"/>
  <c r="V593" i="1" s="1"/>
  <c r="A594" i="1"/>
  <c r="W594" i="1" s="1"/>
  <c r="V594" i="1" s="1"/>
  <c r="A595" i="1"/>
  <c r="W595" i="1" s="1"/>
  <c r="V595" i="1" s="1"/>
  <c r="A596" i="1"/>
  <c r="A597" i="1"/>
  <c r="W597" i="1" s="1"/>
  <c r="V597" i="1" s="1"/>
  <c r="A598" i="1"/>
  <c r="A599" i="1"/>
  <c r="A600" i="1"/>
  <c r="A601" i="1"/>
  <c r="A602" i="1"/>
  <c r="W602" i="1" s="1"/>
  <c r="V602" i="1" s="1"/>
  <c r="A603" i="1"/>
  <c r="W603" i="1" s="1"/>
  <c r="V603" i="1" s="1"/>
  <c r="A604" i="1"/>
  <c r="A605" i="1"/>
  <c r="W605" i="1" s="1"/>
  <c r="V605" i="1" s="1"/>
  <c r="A606" i="1"/>
  <c r="A607" i="1"/>
  <c r="A608" i="1"/>
  <c r="A609" i="1"/>
  <c r="A610" i="1"/>
  <c r="W610" i="1" s="1"/>
  <c r="V610" i="1" s="1"/>
  <c r="A611" i="1"/>
  <c r="W611" i="1" s="1"/>
  <c r="V611" i="1" s="1"/>
  <c r="A612" i="1"/>
  <c r="A613" i="1"/>
  <c r="W613" i="1" s="1"/>
  <c r="V613" i="1" s="1"/>
  <c r="A614" i="1"/>
  <c r="W614" i="1" s="1"/>
  <c r="V614" i="1" s="1"/>
  <c r="A615" i="1"/>
  <c r="W615" i="1" s="1"/>
  <c r="V615" i="1" s="1"/>
  <c r="A616" i="1"/>
  <c r="A617" i="1"/>
  <c r="W617" i="1" s="1"/>
  <c r="V617" i="1" s="1"/>
  <c r="A618" i="1"/>
  <c r="W618" i="1" s="1"/>
  <c r="V618" i="1" s="1"/>
  <c r="A619" i="1"/>
  <c r="W619" i="1" s="1"/>
  <c r="V619" i="1" s="1"/>
  <c r="A620" i="1"/>
  <c r="A621" i="1"/>
  <c r="W621" i="1" s="1"/>
  <c r="V621" i="1" s="1"/>
  <c r="A622" i="1"/>
  <c r="W622" i="1" s="1"/>
  <c r="V622" i="1" s="1"/>
  <c r="A623" i="1"/>
  <c r="W623" i="1" s="1"/>
  <c r="V623" i="1" s="1"/>
  <c r="A624" i="1"/>
  <c r="A625" i="1"/>
  <c r="W625" i="1" s="1"/>
  <c r="V625" i="1" s="1"/>
  <c r="A626" i="1"/>
  <c r="W626" i="1" s="1"/>
  <c r="V626" i="1" s="1"/>
  <c r="A627" i="1"/>
  <c r="W627" i="1" s="1"/>
  <c r="V627" i="1" s="1"/>
  <c r="A628" i="1"/>
  <c r="A629" i="1"/>
  <c r="W629" i="1" s="1"/>
  <c r="V629" i="1" s="1"/>
  <c r="A630" i="1"/>
  <c r="A631" i="1"/>
  <c r="A632" i="1"/>
  <c r="A633" i="1"/>
  <c r="A634" i="1"/>
  <c r="W634" i="1" s="1"/>
  <c r="V634" i="1" s="1"/>
  <c r="A635" i="1"/>
  <c r="W635" i="1" s="1"/>
  <c r="V635" i="1" s="1"/>
  <c r="A636" i="1"/>
  <c r="A637" i="1"/>
  <c r="W637" i="1" s="1"/>
  <c r="V637" i="1" s="1"/>
  <c r="A638" i="1"/>
  <c r="A639" i="1"/>
  <c r="A640" i="1"/>
  <c r="A641" i="1"/>
  <c r="A642" i="1"/>
  <c r="W642" i="1" s="1"/>
  <c r="V642" i="1" s="1"/>
  <c r="A643" i="1"/>
  <c r="W643" i="1" s="1"/>
  <c r="V643" i="1" s="1"/>
  <c r="A644" i="1"/>
  <c r="A645" i="1"/>
  <c r="W645" i="1" s="1"/>
  <c r="V645" i="1" s="1"/>
  <c r="A646" i="1"/>
  <c r="W646" i="1" s="1"/>
  <c r="V646" i="1" s="1"/>
  <c r="A647" i="1"/>
  <c r="W647" i="1" s="1"/>
  <c r="V647" i="1" s="1"/>
  <c r="A648" i="1"/>
  <c r="A649" i="1"/>
  <c r="W649" i="1" s="1"/>
  <c r="V649" i="1" s="1"/>
  <c r="A650" i="1"/>
  <c r="W650" i="1" s="1"/>
  <c r="V650" i="1" s="1"/>
  <c r="A651" i="1"/>
  <c r="W651" i="1" s="1"/>
  <c r="V651" i="1" s="1"/>
  <c r="A652" i="1"/>
  <c r="A653" i="1"/>
  <c r="W653" i="1" s="1"/>
  <c r="V653" i="1" s="1"/>
  <c r="A654" i="1"/>
  <c r="W654" i="1" s="1"/>
  <c r="V654" i="1" s="1"/>
  <c r="A655" i="1"/>
  <c r="W655" i="1" s="1"/>
  <c r="V655" i="1" s="1"/>
  <c r="A656" i="1"/>
  <c r="A657" i="1"/>
  <c r="W657" i="1" s="1"/>
  <c r="V657" i="1" s="1"/>
  <c r="A658" i="1"/>
  <c r="W658" i="1" s="1"/>
  <c r="V658" i="1" s="1"/>
  <c r="A659" i="1"/>
  <c r="W659" i="1" s="1"/>
  <c r="V659" i="1" s="1"/>
  <c r="A660" i="1"/>
  <c r="A661" i="1"/>
  <c r="W661" i="1" s="1"/>
  <c r="V661" i="1" s="1"/>
  <c r="A662" i="1"/>
  <c r="A663" i="1"/>
  <c r="A664" i="1"/>
  <c r="A665" i="1"/>
  <c r="A666" i="1"/>
  <c r="W666" i="1" s="1"/>
  <c r="V666" i="1" s="1"/>
  <c r="A667" i="1"/>
  <c r="W667" i="1" s="1"/>
  <c r="V667" i="1" s="1"/>
  <c r="A668" i="1"/>
  <c r="A669" i="1"/>
  <c r="W669" i="1" s="1"/>
  <c r="V669" i="1" s="1"/>
  <c r="A670" i="1"/>
  <c r="A671" i="1"/>
  <c r="A672" i="1"/>
  <c r="A673" i="1"/>
  <c r="A674" i="1"/>
  <c r="W674" i="1" s="1"/>
  <c r="V674" i="1" s="1"/>
  <c r="A675" i="1"/>
  <c r="W675" i="1" s="1"/>
  <c r="V675" i="1" s="1"/>
  <c r="A676" i="1"/>
  <c r="A677" i="1"/>
  <c r="W677" i="1" s="1"/>
  <c r="V677" i="1" s="1"/>
  <c r="A678" i="1"/>
  <c r="W678" i="1" s="1"/>
  <c r="V678" i="1" s="1"/>
  <c r="A679" i="1"/>
  <c r="W679" i="1" s="1"/>
  <c r="V679" i="1" s="1"/>
  <c r="A680" i="1"/>
  <c r="A681" i="1"/>
  <c r="W681" i="1" s="1"/>
  <c r="V681" i="1" s="1"/>
  <c r="A682" i="1"/>
  <c r="W682" i="1" s="1"/>
  <c r="V682" i="1" s="1"/>
  <c r="A683" i="1"/>
  <c r="W683" i="1" s="1"/>
  <c r="V683" i="1" s="1"/>
  <c r="A684" i="1"/>
  <c r="A685" i="1"/>
  <c r="W685" i="1" s="1"/>
  <c r="V685" i="1" s="1"/>
  <c r="A686" i="1"/>
  <c r="W686" i="1" s="1"/>
  <c r="V686" i="1" s="1"/>
  <c r="A687" i="1"/>
  <c r="W687" i="1" s="1"/>
  <c r="V687" i="1" s="1"/>
  <c r="A688" i="1"/>
  <c r="A689" i="1"/>
  <c r="W689" i="1" s="1"/>
  <c r="V689" i="1" s="1"/>
  <c r="A690" i="1"/>
  <c r="W690" i="1" s="1"/>
  <c r="V690" i="1" s="1"/>
  <c r="A691" i="1"/>
  <c r="W691" i="1" s="1"/>
  <c r="V691" i="1" s="1"/>
  <c r="A692" i="1"/>
  <c r="A693" i="1"/>
  <c r="W693" i="1" s="1"/>
  <c r="V693" i="1" s="1"/>
  <c r="A694" i="1"/>
  <c r="A695" i="1"/>
  <c r="A696" i="1"/>
  <c r="A697" i="1"/>
  <c r="A698" i="1"/>
  <c r="W698" i="1" s="1"/>
  <c r="V698" i="1" s="1"/>
  <c r="A699" i="1"/>
  <c r="W699" i="1" s="1"/>
  <c r="V699" i="1" s="1"/>
  <c r="A700" i="1"/>
  <c r="A701" i="1"/>
  <c r="W701" i="1" s="1"/>
  <c r="V701" i="1" s="1"/>
  <c r="A702" i="1"/>
  <c r="A703" i="1"/>
  <c r="A704" i="1"/>
  <c r="A705" i="1"/>
  <c r="A706" i="1"/>
  <c r="W706" i="1" s="1"/>
  <c r="V706" i="1" s="1"/>
  <c r="A707" i="1"/>
  <c r="W707" i="1" s="1"/>
  <c r="V707" i="1" s="1"/>
  <c r="A708" i="1"/>
  <c r="A709" i="1"/>
  <c r="W709" i="1" s="1"/>
  <c r="V709" i="1" s="1"/>
  <c r="A710" i="1"/>
  <c r="W710" i="1" s="1"/>
  <c r="V710" i="1" s="1"/>
  <c r="A711" i="1"/>
  <c r="W711" i="1" s="1"/>
  <c r="V711" i="1" s="1"/>
  <c r="A712" i="1"/>
  <c r="A713" i="1"/>
  <c r="W713" i="1" s="1"/>
  <c r="V713" i="1" s="1"/>
  <c r="A714" i="1"/>
  <c r="W714" i="1" s="1"/>
  <c r="V714" i="1" s="1"/>
  <c r="A715" i="1"/>
  <c r="W715" i="1" s="1"/>
  <c r="V715" i="1" s="1"/>
  <c r="A716" i="1"/>
  <c r="A717" i="1"/>
  <c r="W717" i="1" s="1"/>
  <c r="V717" i="1" s="1"/>
  <c r="A718" i="1"/>
  <c r="W718" i="1" s="1"/>
  <c r="V718" i="1" s="1"/>
  <c r="A719" i="1"/>
  <c r="W719" i="1" s="1"/>
  <c r="V719" i="1" s="1"/>
  <c r="A720" i="1"/>
  <c r="A721" i="1"/>
  <c r="W721" i="1" s="1"/>
  <c r="V721" i="1" s="1"/>
  <c r="A722" i="1"/>
  <c r="W722" i="1" s="1"/>
  <c r="V722" i="1" s="1"/>
  <c r="A723" i="1"/>
  <c r="W723" i="1" s="1"/>
  <c r="V723" i="1" s="1"/>
  <c r="A724" i="1"/>
  <c r="A725" i="1"/>
  <c r="W725" i="1" s="1"/>
  <c r="V725" i="1" s="1"/>
  <c r="A726" i="1"/>
  <c r="A727" i="1"/>
  <c r="A728" i="1"/>
  <c r="A729" i="1"/>
  <c r="A730" i="1"/>
  <c r="W730" i="1" s="1"/>
  <c r="V730" i="1" s="1"/>
  <c r="A731" i="1"/>
  <c r="W731" i="1" s="1"/>
  <c r="V731" i="1" s="1"/>
  <c r="A732" i="1"/>
  <c r="A733" i="1"/>
  <c r="W733" i="1" s="1"/>
  <c r="V733" i="1" s="1"/>
  <c r="A734" i="1"/>
  <c r="A735" i="1"/>
  <c r="A736" i="1"/>
  <c r="A737" i="1"/>
  <c r="A738" i="1"/>
  <c r="W738" i="1" s="1"/>
  <c r="V738" i="1" s="1"/>
  <c r="A739" i="1"/>
  <c r="W739" i="1" s="1"/>
  <c r="V739" i="1" s="1"/>
  <c r="A740" i="1"/>
  <c r="A741" i="1"/>
  <c r="W741" i="1" s="1"/>
  <c r="V741" i="1" s="1"/>
  <c r="A742" i="1"/>
  <c r="W742" i="1" s="1"/>
  <c r="V742" i="1" s="1"/>
  <c r="A743" i="1"/>
  <c r="W743" i="1" s="1"/>
  <c r="V743" i="1" s="1"/>
  <c r="A744" i="1"/>
  <c r="A745" i="1"/>
  <c r="W745" i="1" s="1"/>
  <c r="V745" i="1" s="1"/>
  <c r="A746" i="1"/>
  <c r="W746" i="1" s="1"/>
  <c r="V746" i="1" s="1"/>
  <c r="A747" i="1"/>
  <c r="W747" i="1" s="1"/>
  <c r="V747" i="1" s="1"/>
  <c r="A748" i="1"/>
  <c r="A749" i="1"/>
  <c r="W749" i="1" s="1"/>
  <c r="V749" i="1" s="1"/>
  <c r="A750" i="1"/>
  <c r="W750" i="1" s="1"/>
  <c r="V750" i="1" s="1"/>
  <c r="A751" i="1"/>
  <c r="W751" i="1" s="1"/>
  <c r="V751" i="1" s="1"/>
  <c r="A752" i="1"/>
  <c r="A753" i="1"/>
  <c r="W753" i="1" s="1"/>
  <c r="V753" i="1" s="1"/>
  <c r="A754" i="1"/>
  <c r="W754" i="1" s="1"/>
  <c r="V754" i="1" s="1"/>
  <c r="A755" i="1"/>
  <c r="W755" i="1" s="1"/>
  <c r="V755" i="1" s="1"/>
  <c r="A756" i="1"/>
  <c r="A757" i="1"/>
  <c r="W757" i="1" s="1"/>
  <c r="V757" i="1" s="1"/>
  <c r="A758" i="1"/>
  <c r="A759" i="1"/>
  <c r="A760" i="1"/>
  <c r="A761" i="1"/>
  <c r="A762" i="1"/>
  <c r="W762" i="1" s="1"/>
  <c r="V762" i="1" s="1"/>
  <c r="A763" i="1"/>
  <c r="W763" i="1" s="1"/>
  <c r="V763" i="1" s="1"/>
  <c r="A764" i="1"/>
  <c r="A765" i="1"/>
  <c r="W765" i="1" s="1"/>
  <c r="V765" i="1" s="1"/>
  <c r="A766" i="1"/>
  <c r="A767" i="1"/>
  <c r="A768" i="1"/>
  <c r="A769" i="1"/>
  <c r="A770" i="1"/>
  <c r="W770" i="1" s="1"/>
  <c r="V770" i="1" s="1"/>
  <c r="A771" i="1"/>
  <c r="W771" i="1" s="1"/>
  <c r="V771" i="1" s="1"/>
  <c r="A772" i="1"/>
  <c r="A773" i="1"/>
  <c r="W773" i="1" s="1"/>
  <c r="V773" i="1" s="1"/>
  <c r="A774" i="1"/>
  <c r="W774" i="1" s="1"/>
  <c r="V774" i="1" s="1"/>
  <c r="A775" i="1"/>
  <c r="W775" i="1" s="1"/>
  <c r="V775" i="1" s="1"/>
  <c r="A776" i="1"/>
  <c r="A777" i="1"/>
  <c r="W777" i="1" s="1"/>
  <c r="V777" i="1" s="1"/>
  <c r="A778" i="1"/>
  <c r="W778" i="1" s="1"/>
  <c r="V778" i="1" s="1"/>
  <c r="A779" i="1"/>
  <c r="W779" i="1" s="1"/>
  <c r="V779" i="1" s="1"/>
  <c r="A780" i="1"/>
  <c r="A781" i="1"/>
  <c r="W781" i="1" s="1"/>
  <c r="V781" i="1" s="1"/>
  <c r="A782" i="1"/>
  <c r="W782" i="1" s="1"/>
  <c r="V782" i="1" s="1"/>
  <c r="A783" i="1"/>
  <c r="W783" i="1" s="1"/>
  <c r="V783" i="1" s="1"/>
  <c r="A784" i="1"/>
  <c r="A785" i="1"/>
  <c r="W785" i="1" s="1"/>
  <c r="V785" i="1" s="1"/>
  <c r="A786" i="1"/>
  <c r="W786" i="1" s="1"/>
  <c r="V786" i="1" s="1"/>
  <c r="A787" i="1"/>
  <c r="W787" i="1" s="1"/>
  <c r="V787" i="1" s="1"/>
  <c r="A788" i="1"/>
  <c r="A789" i="1"/>
  <c r="W789" i="1" s="1"/>
  <c r="V789" i="1" s="1"/>
  <c r="A790" i="1"/>
  <c r="A791" i="1"/>
  <c r="A792" i="1"/>
  <c r="A793" i="1"/>
  <c r="A794" i="1"/>
  <c r="W794" i="1" s="1"/>
  <c r="V794" i="1" s="1"/>
  <c r="A795" i="1"/>
  <c r="W795" i="1" s="1"/>
  <c r="V795" i="1" s="1"/>
  <c r="A796" i="1"/>
  <c r="A797" i="1"/>
  <c r="W797" i="1" s="1"/>
  <c r="V797" i="1" s="1"/>
  <c r="A798" i="1"/>
  <c r="A799" i="1"/>
  <c r="A800" i="1"/>
  <c r="A801" i="1"/>
  <c r="A802" i="1"/>
  <c r="W802" i="1" s="1"/>
  <c r="V802" i="1" s="1"/>
  <c r="A803" i="1"/>
  <c r="W803" i="1" s="1"/>
  <c r="V803" i="1" s="1"/>
  <c r="A804" i="1"/>
  <c r="A805" i="1"/>
  <c r="W805" i="1" s="1"/>
  <c r="V805" i="1" s="1"/>
  <c r="A806" i="1"/>
  <c r="W806" i="1" s="1"/>
  <c r="V806" i="1" s="1"/>
  <c r="A807" i="1"/>
  <c r="W807" i="1" s="1"/>
  <c r="V807" i="1" s="1"/>
  <c r="A808" i="1"/>
  <c r="A809" i="1"/>
  <c r="W809" i="1" s="1"/>
  <c r="V809" i="1" s="1"/>
  <c r="A810" i="1"/>
  <c r="W810" i="1" s="1"/>
  <c r="V810" i="1" s="1"/>
  <c r="A811" i="1"/>
  <c r="W811" i="1" s="1"/>
  <c r="V811" i="1" s="1"/>
  <c r="A812" i="1"/>
  <c r="A813" i="1"/>
  <c r="W813" i="1" s="1"/>
  <c r="V813" i="1" s="1"/>
  <c r="A814" i="1"/>
  <c r="W814" i="1" s="1"/>
  <c r="V814" i="1" s="1"/>
  <c r="A815" i="1"/>
  <c r="W815" i="1" s="1"/>
  <c r="V815" i="1" s="1"/>
  <c r="A816" i="1"/>
  <c r="A817" i="1"/>
  <c r="W817" i="1" s="1"/>
  <c r="V817" i="1" s="1"/>
  <c r="A818" i="1"/>
  <c r="W818" i="1" s="1"/>
  <c r="V818" i="1" s="1"/>
  <c r="A819" i="1"/>
  <c r="W819" i="1" s="1"/>
  <c r="V819" i="1" s="1"/>
  <c r="A820" i="1"/>
  <c r="A821" i="1"/>
  <c r="W821" i="1" s="1"/>
  <c r="V821" i="1" s="1"/>
  <c r="A822" i="1"/>
  <c r="A823" i="1"/>
  <c r="A824" i="1"/>
  <c r="A825" i="1"/>
  <c r="A826" i="1"/>
  <c r="W826" i="1" s="1"/>
  <c r="V826" i="1" s="1"/>
  <c r="A827" i="1"/>
  <c r="W827" i="1" s="1"/>
  <c r="V827" i="1" s="1"/>
  <c r="A828" i="1"/>
  <c r="A829" i="1"/>
  <c r="W829" i="1" s="1"/>
  <c r="V829" i="1" s="1"/>
  <c r="A830" i="1"/>
  <c r="A831" i="1"/>
  <c r="A832" i="1"/>
  <c r="A833" i="1"/>
  <c r="A834" i="1"/>
  <c r="W834" i="1" s="1"/>
  <c r="V834" i="1" s="1"/>
  <c r="A835" i="1"/>
  <c r="W835" i="1" s="1"/>
  <c r="V835" i="1" s="1"/>
  <c r="A836" i="1"/>
  <c r="A837" i="1"/>
  <c r="W837" i="1" s="1"/>
  <c r="V837" i="1" s="1"/>
  <c r="A838" i="1"/>
  <c r="W838" i="1" s="1"/>
  <c r="V838" i="1" s="1"/>
  <c r="A839" i="1"/>
  <c r="W839" i="1" s="1"/>
  <c r="V839" i="1" s="1"/>
  <c r="A840" i="1"/>
  <c r="A841" i="1"/>
  <c r="W841" i="1" s="1"/>
  <c r="V841" i="1" s="1"/>
  <c r="A842" i="1"/>
  <c r="W842" i="1" s="1"/>
  <c r="V842" i="1" s="1"/>
  <c r="A843" i="1"/>
  <c r="W843" i="1" s="1"/>
  <c r="V843" i="1" s="1"/>
  <c r="A844" i="1"/>
  <c r="A845" i="1"/>
  <c r="W845" i="1" s="1"/>
  <c r="V845" i="1" s="1"/>
  <c r="A846" i="1"/>
  <c r="W846" i="1" s="1"/>
  <c r="V846" i="1" s="1"/>
  <c r="A847" i="1"/>
  <c r="W847" i="1" s="1"/>
  <c r="V847" i="1" s="1"/>
  <c r="A848" i="1"/>
  <c r="A849" i="1"/>
  <c r="W849" i="1" s="1"/>
  <c r="V849" i="1" s="1"/>
  <c r="A850" i="1"/>
  <c r="W850" i="1" s="1"/>
  <c r="V850" i="1" s="1"/>
  <c r="A851" i="1"/>
  <c r="W851" i="1" s="1"/>
  <c r="V851" i="1" s="1"/>
  <c r="A852" i="1"/>
  <c r="A853" i="1"/>
  <c r="W853" i="1" s="1"/>
  <c r="V853" i="1" s="1"/>
  <c r="A854" i="1"/>
  <c r="A855" i="1"/>
  <c r="A856" i="1"/>
  <c r="A857" i="1"/>
  <c r="A858" i="1"/>
  <c r="W858" i="1" s="1"/>
  <c r="V858" i="1" s="1"/>
  <c r="A859" i="1"/>
  <c r="W859" i="1" s="1"/>
  <c r="V859" i="1" s="1"/>
  <c r="A860" i="1"/>
  <c r="A861" i="1"/>
  <c r="W861" i="1" s="1"/>
  <c r="V861" i="1" s="1"/>
  <c r="A862" i="1"/>
  <c r="A863" i="1"/>
  <c r="A864" i="1"/>
  <c r="A865" i="1"/>
  <c r="A866" i="1"/>
  <c r="W866" i="1" s="1"/>
  <c r="V866" i="1" s="1"/>
  <c r="A867" i="1"/>
  <c r="W867" i="1" s="1"/>
  <c r="V867" i="1" s="1"/>
  <c r="A868" i="1"/>
  <c r="A869" i="1"/>
  <c r="W869" i="1" s="1"/>
  <c r="V869" i="1" s="1"/>
  <c r="A870" i="1"/>
  <c r="W870" i="1" s="1"/>
  <c r="V870" i="1" s="1"/>
  <c r="A871" i="1"/>
  <c r="W871" i="1" s="1"/>
  <c r="V871" i="1" s="1"/>
  <c r="A872" i="1"/>
  <c r="A873" i="1"/>
  <c r="W873" i="1" s="1"/>
  <c r="V873" i="1" s="1"/>
  <c r="A874" i="1"/>
  <c r="W874" i="1" s="1"/>
  <c r="V874" i="1" s="1"/>
  <c r="A875" i="1"/>
  <c r="W875" i="1" s="1"/>
  <c r="V875" i="1" s="1"/>
  <c r="A876" i="1"/>
  <c r="A877" i="1"/>
  <c r="W877" i="1" s="1"/>
  <c r="V877" i="1" s="1"/>
  <c r="A878" i="1"/>
  <c r="W878" i="1" s="1"/>
  <c r="V878" i="1" s="1"/>
  <c r="A879" i="1"/>
  <c r="W879" i="1" s="1"/>
  <c r="V879" i="1" s="1"/>
  <c r="A880" i="1"/>
  <c r="A881" i="1"/>
  <c r="W881" i="1" s="1"/>
  <c r="V881" i="1" s="1"/>
  <c r="A882" i="1"/>
  <c r="W882" i="1" s="1"/>
  <c r="V882" i="1" s="1"/>
  <c r="A883" i="1"/>
  <c r="W883" i="1" s="1"/>
  <c r="V883" i="1" s="1"/>
  <c r="A884" i="1"/>
  <c r="A885" i="1"/>
  <c r="W885" i="1" s="1"/>
  <c r="V885" i="1" s="1"/>
  <c r="A886" i="1"/>
  <c r="A887" i="1"/>
  <c r="A888" i="1"/>
  <c r="A889" i="1"/>
  <c r="A890" i="1"/>
  <c r="W890" i="1" s="1"/>
  <c r="V890" i="1" s="1"/>
  <c r="A891" i="1"/>
  <c r="W891" i="1" s="1"/>
  <c r="V891" i="1" s="1"/>
  <c r="A892" i="1"/>
  <c r="A893" i="1"/>
  <c r="W893" i="1" s="1"/>
  <c r="V893" i="1" s="1"/>
  <c r="A894" i="1"/>
  <c r="A895" i="1"/>
  <c r="A896" i="1"/>
  <c r="A897" i="1"/>
  <c r="A898" i="1"/>
  <c r="W898" i="1" s="1"/>
  <c r="V898" i="1" s="1"/>
  <c r="A899" i="1"/>
  <c r="W899" i="1" s="1"/>
  <c r="V899" i="1" s="1"/>
  <c r="A900" i="1"/>
  <c r="A901" i="1"/>
  <c r="W901" i="1" s="1"/>
  <c r="V901" i="1" s="1"/>
  <c r="A902" i="1"/>
  <c r="W902" i="1" s="1"/>
  <c r="V902" i="1" s="1"/>
  <c r="A903" i="1"/>
  <c r="W903" i="1" s="1"/>
  <c r="V903" i="1" s="1"/>
  <c r="A904" i="1"/>
  <c r="A905" i="1"/>
  <c r="W905" i="1" s="1"/>
  <c r="V905" i="1" s="1"/>
  <c r="A906" i="1"/>
  <c r="W906" i="1" s="1"/>
  <c r="V906" i="1" s="1"/>
  <c r="A907" i="1"/>
  <c r="W907" i="1" s="1"/>
  <c r="V907" i="1" s="1"/>
  <c r="A908" i="1"/>
  <c r="A909" i="1"/>
  <c r="W909" i="1" s="1"/>
  <c r="V909" i="1" s="1"/>
  <c r="A910" i="1"/>
  <c r="W910" i="1" s="1"/>
  <c r="V910" i="1" s="1"/>
  <c r="A911" i="1"/>
  <c r="W911" i="1" s="1"/>
  <c r="V911" i="1" s="1"/>
  <c r="A912" i="1"/>
  <c r="A913" i="1"/>
  <c r="W913" i="1" s="1"/>
  <c r="V913" i="1" s="1"/>
  <c r="A914" i="1"/>
  <c r="W914" i="1" s="1"/>
  <c r="V914" i="1" s="1"/>
  <c r="A915" i="1"/>
  <c r="W915" i="1" s="1"/>
  <c r="V915" i="1" s="1"/>
  <c r="A916" i="1"/>
  <c r="A917" i="1"/>
  <c r="W917" i="1" s="1"/>
  <c r="V917" i="1" s="1"/>
  <c r="A918" i="1"/>
  <c r="A919" i="1"/>
  <c r="A920" i="1"/>
  <c r="A921" i="1"/>
  <c r="A922" i="1"/>
  <c r="W922" i="1" s="1"/>
  <c r="V922" i="1" s="1"/>
  <c r="A923" i="1"/>
  <c r="W923" i="1" s="1"/>
  <c r="V923" i="1" s="1"/>
  <c r="A924" i="1"/>
  <c r="A925" i="1"/>
  <c r="W925" i="1" s="1"/>
  <c r="V925" i="1" s="1"/>
  <c r="A926" i="1"/>
  <c r="A927" i="1"/>
  <c r="A928" i="1"/>
  <c r="A929" i="1"/>
  <c r="A930" i="1"/>
  <c r="W930" i="1" s="1"/>
  <c r="V930" i="1" s="1"/>
  <c r="A931" i="1"/>
  <c r="W931" i="1" s="1"/>
  <c r="V931" i="1" s="1"/>
  <c r="A932" i="1"/>
  <c r="A933" i="1"/>
  <c r="W933" i="1" s="1"/>
  <c r="V933" i="1" s="1"/>
  <c r="A934" i="1"/>
  <c r="W934" i="1" s="1"/>
  <c r="V934" i="1" s="1"/>
  <c r="A935" i="1"/>
  <c r="W935" i="1" s="1"/>
  <c r="V935" i="1" s="1"/>
  <c r="A936" i="1"/>
  <c r="A937" i="1"/>
  <c r="W937" i="1" s="1"/>
  <c r="V937" i="1" s="1"/>
  <c r="A938" i="1"/>
  <c r="W938" i="1" s="1"/>
  <c r="V938" i="1" s="1"/>
  <c r="A939" i="1"/>
  <c r="W939" i="1" s="1"/>
  <c r="V939" i="1" s="1"/>
  <c r="A940" i="1"/>
  <c r="A941" i="1"/>
  <c r="W941" i="1" s="1"/>
  <c r="V941" i="1" s="1"/>
  <c r="A942" i="1"/>
  <c r="W942" i="1" s="1"/>
  <c r="V942" i="1" s="1"/>
  <c r="A943" i="1"/>
  <c r="W943" i="1" s="1"/>
  <c r="V943" i="1" s="1"/>
  <c r="A944" i="1"/>
  <c r="A945" i="1"/>
  <c r="W945" i="1" s="1"/>
  <c r="V945" i="1" s="1"/>
  <c r="A946" i="1"/>
  <c r="W946" i="1" s="1"/>
  <c r="V946" i="1" s="1"/>
  <c r="A947" i="1"/>
  <c r="W947" i="1" s="1"/>
  <c r="V947" i="1" s="1"/>
  <c r="A948" i="1"/>
  <c r="A949" i="1"/>
  <c r="W949" i="1" s="1"/>
  <c r="V949" i="1" s="1"/>
  <c r="A950" i="1"/>
  <c r="A951" i="1"/>
  <c r="A952" i="1"/>
  <c r="A953" i="1"/>
  <c r="A954" i="1"/>
  <c r="W954" i="1" s="1"/>
  <c r="V954" i="1" s="1"/>
  <c r="A955" i="1"/>
  <c r="W955" i="1" s="1"/>
  <c r="V955" i="1" s="1"/>
  <c r="A956" i="1"/>
  <c r="A957" i="1"/>
  <c r="W957" i="1" s="1"/>
  <c r="V957" i="1" s="1"/>
  <c r="A958" i="1"/>
  <c r="A959" i="1"/>
  <c r="A960" i="1"/>
  <c r="A961" i="1"/>
  <c r="A962" i="1"/>
  <c r="W962" i="1" s="1"/>
  <c r="V962" i="1" s="1"/>
  <c r="A963" i="1"/>
  <c r="W963" i="1" s="1"/>
  <c r="V963" i="1" s="1"/>
  <c r="A964" i="1"/>
  <c r="A965" i="1"/>
  <c r="W965" i="1" s="1"/>
  <c r="V965" i="1" s="1"/>
  <c r="A966" i="1"/>
  <c r="W966" i="1" s="1"/>
  <c r="V966" i="1" s="1"/>
  <c r="A967" i="1"/>
  <c r="W967" i="1" s="1"/>
  <c r="V967" i="1" s="1"/>
  <c r="A968" i="1"/>
  <c r="A969" i="1"/>
  <c r="W969" i="1" s="1"/>
  <c r="V969" i="1" s="1"/>
  <c r="A970" i="1"/>
  <c r="W970" i="1" s="1"/>
  <c r="V970" i="1" s="1"/>
  <c r="A971" i="1"/>
  <c r="W971" i="1" s="1"/>
  <c r="V971" i="1" s="1"/>
  <c r="A972" i="1"/>
  <c r="A973" i="1"/>
  <c r="W973" i="1" s="1"/>
  <c r="V973" i="1" s="1"/>
  <c r="A974" i="1"/>
  <c r="W974" i="1" s="1"/>
  <c r="V974" i="1" s="1"/>
  <c r="A975" i="1"/>
  <c r="W975" i="1" s="1"/>
  <c r="V975" i="1" s="1"/>
  <c r="A976" i="1"/>
  <c r="A977" i="1"/>
  <c r="W977" i="1" s="1"/>
  <c r="V977" i="1" s="1"/>
  <c r="A978" i="1"/>
  <c r="W978" i="1" s="1"/>
  <c r="V978" i="1" s="1"/>
  <c r="A979" i="1"/>
  <c r="W979" i="1" s="1"/>
  <c r="V979" i="1" s="1"/>
  <c r="A980" i="1"/>
  <c r="A981" i="1"/>
  <c r="W981" i="1" s="1"/>
  <c r="V981" i="1" s="1"/>
  <c r="A982" i="1"/>
  <c r="A983" i="1"/>
  <c r="A984" i="1"/>
  <c r="A985" i="1"/>
  <c r="A986" i="1"/>
  <c r="W986" i="1" s="1"/>
  <c r="V986" i="1" s="1"/>
  <c r="A987" i="1"/>
  <c r="W987" i="1" s="1"/>
  <c r="V987" i="1" s="1"/>
  <c r="A988" i="1"/>
  <c r="A989" i="1"/>
  <c r="W989" i="1" s="1"/>
  <c r="V989" i="1" s="1"/>
  <c r="A990" i="1"/>
  <c r="A991" i="1"/>
  <c r="A992" i="1"/>
  <c r="A993" i="1"/>
  <c r="A994" i="1"/>
  <c r="W994" i="1" s="1"/>
  <c r="V994" i="1" s="1"/>
  <c r="A995" i="1"/>
  <c r="W995" i="1" s="1"/>
  <c r="V995" i="1" s="1"/>
  <c r="A996" i="1"/>
  <c r="A997" i="1"/>
  <c r="W997" i="1" s="1"/>
  <c r="V997" i="1" s="1"/>
  <c r="A998" i="1"/>
  <c r="W998" i="1" s="1"/>
  <c r="V998" i="1" s="1"/>
  <c r="A999" i="1"/>
  <c r="W999" i="1" s="1"/>
  <c r="V999" i="1" s="1"/>
  <c r="A1000" i="1"/>
  <c r="A1001" i="1"/>
  <c r="W1001" i="1" s="1"/>
  <c r="V1001" i="1" s="1"/>
  <c r="A1002" i="1"/>
  <c r="W1002" i="1" s="1"/>
  <c r="V1002" i="1" s="1"/>
  <c r="A1003" i="1"/>
  <c r="W1003" i="1" s="1"/>
  <c r="V1003" i="1" s="1"/>
  <c r="A1004" i="1"/>
  <c r="A1005" i="1"/>
  <c r="W1005" i="1" s="1"/>
  <c r="V1005" i="1" s="1"/>
  <c r="A1006" i="1"/>
  <c r="W1006" i="1" s="1"/>
  <c r="V1006" i="1" s="1"/>
  <c r="A1007" i="1"/>
  <c r="W1007" i="1" s="1"/>
  <c r="V1007" i="1" s="1"/>
  <c r="A1008" i="1"/>
  <c r="A1009" i="1"/>
  <c r="W1009" i="1" s="1"/>
  <c r="V1009" i="1" s="1"/>
  <c r="A1010" i="1"/>
  <c r="W1010" i="1" s="1"/>
  <c r="V1010" i="1" s="1"/>
  <c r="A1011" i="1"/>
  <c r="W1011" i="1" s="1"/>
  <c r="V1011" i="1" s="1"/>
  <c r="A1012" i="1"/>
  <c r="A1013" i="1"/>
  <c r="W1013" i="1" s="1"/>
  <c r="V1013" i="1" s="1"/>
  <c r="A1014" i="1"/>
  <c r="A1015" i="1"/>
  <c r="A1016" i="1"/>
  <c r="A1017" i="1"/>
  <c r="A1018" i="1"/>
  <c r="W1018" i="1" s="1"/>
  <c r="V1018" i="1" s="1"/>
  <c r="A1019" i="1"/>
  <c r="W1019" i="1" s="1"/>
  <c r="V1019" i="1" s="1"/>
  <c r="A1020" i="1"/>
  <c r="A1021" i="1"/>
  <c r="W1021" i="1" s="1"/>
  <c r="V1021" i="1" s="1"/>
  <c r="A1022" i="1"/>
  <c r="A1023" i="1"/>
  <c r="A1024" i="1"/>
  <c r="A1025" i="1"/>
  <c r="A1026" i="1"/>
  <c r="W1026" i="1" s="1"/>
  <c r="V1026" i="1" s="1"/>
  <c r="A1027" i="1"/>
  <c r="W1027" i="1" s="1"/>
  <c r="V1027" i="1" s="1"/>
  <c r="A1028" i="1"/>
  <c r="A1029" i="1"/>
  <c r="W1029" i="1" s="1"/>
  <c r="V1029" i="1" s="1"/>
  <c r="A1030" i="1"/>
  <c r="W1030" i="1" s="1"/>
  <c r="V1030" i="1" s="1"/>
  <c r="A1031" i="1"/>
  <c r="W1031" i="1" s="1"/>
  <c r="V1031" i="1" s="1"/>
  <c r="A1032" i="1"/>
  <c r="A1033" i="1"/>
  <c r="W1033" i="1" s="1"/>
  <c r="V1033" i="1" s="1"/>
  <c r="A1034" i="1"/>
  <c r="W1034" i="1" s="1"/>
  <c r="V1034" i="1" s="1"/>
  <c r="A1035" i="1"/>
  <c r="W1035" i="1" s="1"/>
  <c r="V1035" i="1" s="1"/>
  <c r="A1036" i="1"/>
  <c r="A1037" i="1"/>
  <c r="W1037" i="1" s="1"/>
  <c r="V1037" i="1" s="1"/>
  <c r="A1038" i="1"/>
  <c r="W1038" i="1" s="1"/>
  <c r="V1038" i="1" s="1"/>
  <c r="A1039" i="1"/>
  <c r="W1039" i="1" s="1"/>
  <c r="V1039" i="1" s="1"/>
  <c r="A1040" i="1"/>
  <c r="A1041" i="1"/>
  <c r="W1041" i="1" s="1"/>
  <c r="V1041" i="1" s="1"/>
  <c r="A1042" i="1"/>
  <c r="W1042" i="1" s="1"/>
  <c r="V1042" i="1" s="1"/>
  <c r="A1043" i="1"/>
  <c r="W1043" i="1" s="1"/>
  <c r="V1043" i="1" s="1"/>
  <c r="A1044" i="1"/>
  <c r="A1045" i="1"/>
  <c r="W1045" i="1" s="1"/>
  <c r="V1045" i="1" s="1"/>
  <c r="A1046" i="1"/>
  <c r="A1047" i="1"/>
  <c r="A1048" i="1"/>
  <c r="A1049" i="1"/>
  <c r="A1050" i="1"/>
  <c r="W1050" i="1" s="1"/>
  <c r="V1050" i="1" s="1"/>
  <c r="A1051" i="1"/>
  <c r="W1051" i="1" s="1"/>
  <c r="V1051" i="1" s="1"/>
  <c r="A1052" i="1"/>
  <c r="A1053" i="1"/>
  <c r="W1053" i="1" s="1"/>
  <c r="V1053" i="1" s="1"/>
  <c r="A1054" i="1"/>
  <c r="A1055" i="1"/>
  <c r="A1056" i="1"/>
  <c r="A1057" i="1"/>
  <c r="A1058" i="1"/>
  <c r="W1058" i="1" s="1"/>
  <c r="V1058" i="1" s="1"/>
  <c r="A1059" i="1"/>
  <c r="W1059" i="1" s="1"/>
  <c r="V1059" i="1" s="1"/>
  <c r="A1060" i="1"/>
  <c r="A1061" i="1"/>
  <c r="W1061" i="1" s="1"/>
  <c r="V1061" i="1" s="1"/>
  <c r="A1062" i="1"/>
  <c r="W1062" i="1" s="1"/>
  <c r="V1062" i="1" s="1"/>
  <c r="A1063" i="1"/>
  <c r="W1063" i="1" s="1"/>
  <c r="V1063" i="1" s="1"/>
  <c r="A1064" i="1"/>
  <c r="A1065" i="1"/>
  <c r="W1065" i="1" s="1"/>
  <c r="V1065" i="1" s="1"/>
  <c r="A1066" i="1"/>
  <c r="W1066" i="1" s="1"/>
  <c r="V1066" i="1" s="1"/>
  <c r="A1067" i="1"/>
  <c r="W1067" i="1" s="1"/>
  <c r="V1067" i="1" s="1"/>
  <c r="A1068" i="1"/>
  <c r="A1069" i="1"/>
  <c r="W1069" i="1" s="1"/>
  <c r="V1069" i="1" s="1"/>
  <c r="A1070" i="1"/>
  <c r="W1070" i="1" s="1"/>
  <c r="V1070" i="1" s="1"/>
  <c r="A1071" i="1"/>
  <c r="W1071" i="1" s="1"/>
  <c r="V1071" i="1" s="1"/>
  <c r="A1072" i="1"/>
  <c r="A1073" i="1"/>
  <c r="W1073" i="1" s="1"/>
  <c r="V1073" i="1" s="1"/>
  <c r="A1074" i="1"/>
  <c r="W1074" i="1" s="1"/>
  <c r="V1074" i="1" s="1"/>
  <c r="A1075" i="1"/>
  <c r="W1075" i="1" s="1"/>
  <c r="V1075" i="1" s="1"/>
  <c r="A1076" i="1"/>
  <c r="A1077" i="1"/>
  <c r="W1077" i="1" s="1"/>
  <c r="V1077" i="1" s="1"/>
  <c r="A1078" i="1"/>
  <c r="A1079" i="1"/>
  <c r="A1080" i="1"/>
  <c r="A1081" i="1"/>
  <c r="A1082" i="1"/>
  <c r="W1082" i="1" s="1"/>
  <c r="V1082" i="1" s="1"/>
  <c r="A1083" i="1"/>
  <c r="W1083" i="1" s="1"/>
  <c r="V1083" i="1" s="1"/>
  <c r="A1084" i="1"/>
  <c r="A1085" i="1"/>
  <c r="W1085" i="1" s="1"/>
  <c r="V1085" i="1" s="1"/>
  <c r="A1086" i="1"/>
  <c r="A1087" i="1"/>
  <c r="A1088" i="1"/>
  <c r="A1089" i="1"/>
  <c r="A1090" i="1"/>
  <c r="W1090" i="1" s="1"/>
  <c r="V1090" i="1" s="1"/>
  <c r="A1091" i="1"/>
  <c r="W1091" i="1" s="1"/>
  <c r="V1091" i="1" s="1"/>
  <c r="A1092" i="1"/>
  <c r="A1093" i="1"/>
  <c r="W1093" i="1" s="1"/>
  <c r="V1093" i="1" s="1"/>
  <c r="A1094" i="1"/>
  <c r="W1094" i="1" s="1"/>
  <c r="V1094" i="1" s="1"/>
  <c r="A1095" i="1"/>
  <c r="W1095" i="1" s="1"/>
  <c r="V1095" i="1" s="1"/>
  <c r="A1096" i="1"/>
  <c r="A1097" i="1"/>
  <c r="W1097" i="1" s="1"/>
  <c r="V1097" i="1" s="1"/>
  <c r="A1098" i="1"/>
  <c r="W1098" i="1" s="1"/>
  <c r="V1098" i="1" s="1"/>
  <c r="A1099" i="1"/>
  <c r="W1099" i="1" s="1"/>
  <c r="V1099" i="1" s="1"/>
  <c r="A1100" i="1"/>
  <c r="A1101" i="1"/>
  <c r="W1101" i="1" s="1"/>
  <c r="V1101" i="1" s="1"/>
  <c r="A1102" i="1"/>
  <c r="W1102" i="1" s="1"/>
  <c r="V1102" i="1" s="1"/>
  <c r="A1103" i="1"/>
  <c r="W1103" i="1" s="1"/>
  <c r="V1103" i="1" s="1"/>
  <c r="A1104" i="1"/>
  <c r="A1105" i="1"/>
  <c r="W1105" i="1" s="1"/>
  <c r="V1105" i="1" s="1"/>
  <c r="A1106" i="1"/>
  <c r="W1106" i="1" s="1"/>
  <c r="V1106" i="1" s="1"/>
  <c r="A1107" i="1"/>
  <c r="W1107" i="1" s="1"/>
  <c r="V1107" i="1" s="1"/>
  <c r="A1108" i="1"/>
  <c r="A1109" i="1"/>
  <c r="W1109" i="1" s="1"/>
  <c r="V1109" i="1" s="1"/>
  <c r="A1110" i="1"/>
  <c r="A1111" i="1"/>
  <c r="A1112" i="1"/>
  <c r="A1113" i="1"/>
  <c r="A1114" i="1"/>
  <c r="W1114" i="1" s="1"/>
  <c r="V1114" i="1" s="1"/>
  <c r="A1115" i="1"/>
  <c r="W1115" i="1" s="1"/>
  <c r="V1115" i="1" s="1"/>
  <c r="A1116" i="1"/>
  <c r="A1117" i="1"/>
  <c r="W1117" i="1" s="1"/>
  <c r="V1117" i="1" s="1"/>
  <c r="A1118" i="1"/>
  <c r="A1119" i="1"/>
  <c r="A1120" i="1"/>
  <c r="A1121" i="1"/>
  <c r="A1122" i="1"/>
  <c r="W1122" i="1" s="1"/>
  <c r="V1122" i="1" s="1"/>
  <c r="A1123" i="1"/>
  <c r="W1123" i="1" s="1"/>
  <c r="V1123" i="1" s="1"/>
  <c r="A1124" i="1"/>
  <c r="A1125" i="1"/>
  <c r="W1125" i="1" s="1"/>
  <c r="V1125" i="1" s="1"/>
  <c r="A1126" i="1"/>
  <c r="W1126" i="1" s="1"/>
  <c r="V1126" i="1" s="1"/>
  <c r="A1127" i="1"/>
  <c r="W1127" i="1" s="1"/>
  <c r="V1127" i="1" s="1"/>
  <c r="A1128" i="1"/>
  <c r="A1129" i="1"/>
  <c r="W1129" i="1" s="1"/>
  <c r="V1129" i="1" s="1"/>
  <c r="A1130" i="1"/>
  <c r="W1130" i="1" s="1"/>
  <c r="V1130" i="1" s="1"/>
  <c r="A1131" i="1"/>
  <c r="W1131" i="1" s="1"/>
  <c r="V1131" i="1" s="1"/>
  <c r="A1132" i="1"/>
  <c r="A1133" i="1"/>
  <c r="W1133" i="1" s="1"/>
  <c r="V1133" i="1" s="1"/>
  <c r="A1134" i="1"/>
  <c r="W1134" i="1" s="1"/>
  <c r="V1134" i="1" s="1"/>
  <c r="A1135" i="1"/>
  <c r="W1135" i="1" s="1"/>
  <c r="V1135" i="1" s="1"/>
  <c r="A1136" i="1"/>
  <c r="A1137" i="1"/>
  <c r="W1137" i="1" s="1"/>
  <c r="V1137" i="1" s="1"/>
  <c r="A1138" i="1"/>
  <c r="W1138" i="1" s="1"/>
  <c r="V1138" i="1" s="1"/>
  <c r="A1139" i="1"/>
  <c r="W1139" i="1" s="1"/>
  <c r="V1139" i="1" s="1"/>
  <c r="A1140" i="1"/>
  <c r="A1141" i="1"/>
  <c r="W1141" i="1" s="1"/>
  <c r="V1141" i="1" s="1"/>
  <c r="A1142" i="1"/>
  <c r="A1143" i="1"/>
  <c r="A1144" i="1"/>
  <c r="A1145" i="1"/>
  <c r="A1146" i="1"/>
  <c r="W1146" i="1" s="1"/>
  <c r="V1146" i="1" s="1"/>
  <c r="A1147" i="1"/>
  <c r="W1147" i="1" s="1"/>
  <c r="V1147" i="1" s="1"/>
  <c r="A1148" i="1"/>
  <c r="A1149" i="1"/>
  <c r="W1149" i="1" s="1"/>
  <c r="V1149" i="1" s="1"/>
  <c r="A1150" i="1"/>
  <c r="A1151" i="1"/>
  <c r="A1152" i="1"/>
  <c r="A1153" i="1"/>
  <c r="A1154" i="1"/>
  <c r="W1154" i="1" s="1"/>
  <c r="V1154" i="1" s="1"/>
  <c r="A1155" i="1"/>
  <c r="W1155" i="1" s="1"/>
  <c r="V1155" i="1" s="1"/>
  <c r="A1156" i="1"/>
  <c r="W1156" i="1" s="1"/>
  <c r="V1156" i="1" s="1"/>
  <c r="A1157" i="1"/>
  <c r="W1157" i="1" s="1"/>
  <c r="V1157" i="1" s="1"/>
  <c r="A1158" i="1"/>
  <c r="W1158" i="1" s="1"/>
  <c r="V1158" i="1" s="1"/>
  <c r="A1159" i="1"/>
  <c r="W1159" i="1" s="1"/>
  <c r="V1159" i="1" s="1"/>
  <c r="A1160" i="1"/>
  <c r="W1160" i="1" s="1"/>
  <c r="V1160" i="1" s="1"/>
  <c r="A1161" i="1"/>
  <c r="W1161" i="1" s="1"/>
  <c r="V1161" i="1" s="1"/>
  <c r="A1162" i="1"/>
  <c r="W1162" i="1" s="1"/>
  <c r="V1162" i="1" s="1"/>
  <c r="A1163" i="1"/>
  <c r="W1163" i="1" s="1"/>
  <c r="V1163" i="1" s="1"/>
  <c r="A1164" i="1"/>
  <c r="W1164" i="1" s="1"/>
  <c r="V1164" i="1" s="1"/>
  <c r="A1165" i="1"/>
  <c r="W1165" i="1" s="1"/>
  <c r="V1165" i="1" s="1"/>
  <c r="A1166" i="1"/>
  <c r="W1166" i="1" s="1"/>
  <c r="V1166" i="1" s="1"/>
  <c r="A1167" i="1"/>
  <c r="W1167" i="1" s="1"/>
  <c r="V1167" i="1" s="1"/>
  <c r="A1168" i="1"/>
  <c r="W1168" i="1" s="1"/>
  <c r="V1168" i="1" s="1"/>
  <c r="A1169" i="1"/>
  <c r="W1169" i="1" s="1"/>
  <c r="V1169" i="1" s="1"/>
  <c r="A1170" i="1"/>
  <c r="W1170" i="1" s="1"/>
  <c r="V1170" i="1" s="1"/>
  <c r="A1171" i="1"/>
  <c r="W1171" i="1" s="1"/>
  <c r="V1171" i="1" s="1"/>
  <c r="A1172" i="1"/>
  <c r="W1172" i="1" s="1"/>
  <c r="V1172" i="1" s="1"/>
  <c r="A1173" i="1"/>
  <c r="W1173" i="1" s="1"/>
  <c r="V1173" i="1" s="1"/>
  <c r="A1174" i="1"/>
  <c r="W1174" i="1" s="1"/>
  <c r="V1174" i="1" s="1"/>
  <c r="A1175" i="1"/>
  <c r="W1175" i="1" s="1"/>
  <c r="V1175" i="1" s="1"/>
  <c r="A1176" i="1"/>
  <c r="W1176" i="1" s="1"/>
  <c r="V1176" i="1" s="1"/>
  <c r="A1177" i="1"/>
  <c r="W1177" i="1" s="1"/>
  <c r="V1177" i="1" s="1"/>
  <c r="A1178" i="1"/>
  <c r="A1179" i="1"/>
  <c r="A1180" i="1"/>
  <c r="A1181" i="1"/>
  <c r="A1182" i="1"/>
  <c r="W1182" i="1" s="1"/>
  <c r="V1182" i="1" s="1"/>
  <c r="A1183" i="1"/>
  <c r="W1183" i="1" s="1"/>
  <c r="V1183" i="1" s="1"/>
  <c r="A1184" i="1"/>
  <c r="W1184" i="1" s="1"/>
  <c r="V1184" i="1" s="1"/>
  <c r="A1185" i="1"/>
  <c r="W1185" i="1" s="1"/>
  <c r="V1185" i="1" s="1"/>
  <c r="A1186" i="1"/>
  <c r="A1187" i="1"/>
  <c r="A1188" i="1"/>
  <c r="A1189" i="1"/>
  <c r="A1190" i="1"/>
  <c r="W1190" i="1" s="1"/>
  <c r="V1190" i="1" s="1"/>
  <c r="A1191" i="1"/>
  <c r="W1191" i="1" s="1"/>
  <c r="V1191" i="1" s="1"/>
  <c r="A1192" i="1"/>
  <c r="W1192" i="1" s="1"/>
  <c r="V1192" i="1" s="1"/>
  <c r="A1193" i="1"/>
  <c r="W1193" i="1" s="1"/>
  <c r="V1193" i="1" s="1"/>
  <c r="A1194" i="1"/>
  <c r="W1194" i="1" s="1"/>
  <c r="V1194" i="1" s="1"/>
  <c r="A1195" i="1"/>
  <c r="W1195" i="1" s="1"/>
  <c r="V1195" i="1" s="1"/>
  <c r="A1196" i="1"/>
  <c r="W1196" i="1" s="1"/>
  <c r="V1196" i="1" s="1"/>
  <c r="A1197" i="1"/>
  <c r="W1197" i="1" s="1"/>
  <c r="V1197" i="1" s="1"/>
  <c r="A1198" i="1"/>
  <c r="W1198" i="1" s="1"/>
  <c r="V1198" i="1" s="1"/>
  <c r="A1199" i="1"/>
  <c r="W1199" i="1" s="1"/>
  <c r="V1199" i="1" s="1"/>
  <c r="A1200" i="1"/>
  <c r="W1200" i="1" s="1"/>
  <c r="V1200" i="1" s="1"/>
  <c r="A1201" i="1"/>
  <c r="W1201" i="1" s="1"/>
  <c r="V1201" i="1" s="1"/>
  <c r="A1202" i="1"/>
  <c r="W1202" i="1" s="1"/>
  <c r="V1202" i="1" s="1"/>
  <c r="A1203" i="1"/>
  <c r="W1203" i="1" s="1"/>
  <c r="V1203" i="1" s="1"/>
  <c r="A1204" i="1"/>
  <c r="W1204" i="1" s="1"/>
  <c r="V1204" i="1" s="1"/>
  <c r="A1205" i="1"/>
  <c r="W1205" i="1" s="1"/>
  <c r="V1205" i="1" s="1"/>
  <c r="A1206" i="1"/>
  <c r="W1206" i="1" s="1"/>
  <c r="V1206" i="1" s="1"/>
  <c r="A1207" i="1"/>
  <c r="W1207" i="1" s="1"/>
  <c r="V1207" i="1" s="1"/>
  <c r="A1208" i="1"/>
  <c r="W1208" i="1" s="1"/>
  <c r="V1208" i="1" s="1"/>
  <c r="A1209" i="1"/>
  <c r="W1209" i="1" s="1"/>
  <c r="V1209" i="1" s="1"/>
  <c r="A1210" i="1"/>
  <c r="W1210" i="1" s="1"/>
  <c r="V1210" i="1" s="1"/>
  <c r="A1211" i="1"/>
  <c r="W1211" i="1" s="1"/>
  <c r="V1211" i="1" s="1"/>
  <c r="A1212" i="1"/>
  <c r="W1212" i="1" s="1"/>
  <c r="V1212" i="1" s="1"/>
  <c r="A1213" i="1"/>
  <c r="W1213" i="1" s="1"/>
  <c r="V1213" i="1" s="1"/>
  <c r="A1214" i="1"/>
  <c r="A1215" i="1"/>
  <c r="A1216" i="1"/>
  <c r="A1217" i="1"/>
  <c r="A1218" i="1"/>
  <c r="W1218" i="1" s="1"/>
  <c r="V1218" i="1" s="1"/>
  <c r="A1219" i="1"/>
  <c r="W1219" i="1" s="1"/>
  <c r="V1219" i="1" s="1"/>
  <c r="A1220" i="1"/>
  <c r="W1220" i="1" s="1"/>
  <c r="V1220" i="1" s="1"/>
  <c r="A1221" i="1"/>
  <c r="W1221" i="1" s="1"/>
  <c r="V1221" i="1" s="1"/>
  <c r="A1222" i="1"/>
  <c r="A1223" i="1"/>
  <c r="A1224" i="1"/>
  <c r="A1225" i="1"/>
  <c r="A1226" i="1"/>
  <c r="W1226" i="1" s="1"/>
  <c r="V1226" i="1" s="1"/>
  <c r="A1227" i="1"/>
  <c r="W1227" i="1" s="1"/>
  <c r="V1227" i="1" s="1"/>
  <c r="A1228" i="1"/>
  <c r="W1228" i="1" s="1"/>
  <c r="V1228" i="1" s="1"/>
  <c r="A1229" i="1"/>
  <c r="W1229" i="1" s="1"/>
  <c r="V1229" i="1" s="1"/>
  <c r="A1230" i="1"/>
  <c r="W1230" i="1" s="1"/>
  <c r="V1230" i="1" s="1"/>
  <c r="A1231" i="1"/>
  <c r="W1231" i="1" s="1"/>
  <c r="V1231" i="1" s="1"/>
  <c r="A1232" i="1"/>
  <c r="W1232" i="1" s="1"/>
  <c r="V1232" i="1" s="1"/>
  <c r="A1233" i="1"/>
  <c r="W1233" i="1" s="1"/>
  <c r="V1233" i="1" s="1"/>
  <c r="A1234" i="1"/>
  <c r="W1234" i="1" s="1"/>
  <c r="V1234" i="1" s="1"/>
  <c r="A1235" i="1"/>
  <c r="W1235" i="1" s="1"/>
  <c r="V1235" i="1" s="1"/>
  <c r="A1236" i="1"/>
  <c r="W1236" i="1" s="1"/>
  <c r="V1236" i="1" s="1"/>
  <c r="A1237" i="1"/>
  <c r="W1237" i="1" s="1"/>
  <c r="V1237" i="1" s="1"/>
  <c r="A1238" i="1"/>
  <c r="W1238" i="1" s="1"/>
  <c r="V1238" i="1" s="1"/>
  <c r="A1239" i="1"/>
  <c r="W1239" i="1" s="1"/>
  <c r="V1239" i="1" s="1"/>
  <c r="A1240" i="1"/>
  <c r="W1240" i="1" s="1"/>
  <c r="V1240" i="1" s="1"/>
  <c r="A1241" i="1"/>
  <c r="W1241" i="1" s="1"/>
  <c r="V1241" i="1" s="1"/>
  <c r="A1242" i="1"/>
  <c r="W1242" i="1" s="1"/>
  <c r="V1242" i="1" s="1"/>
  <c r="A1243" i="1"/>
  <c r="W1243" i="1" s="1"/>
  <c r="V1243" i="1" s="1"/>
  <c r="A1244" i="1"/>
  <c r="W1244" i="1" s="1"/>
  <c r="V1244" i="1" s="1"/>
  <c r="A1245" i="1"/>
  <c r="W1245" i="1" s="1"/>
  <c r="V1245" i="1" s="1"/>
  <c r="A1246" i="1"/>
  <c r="W1246" i="1" s="1"/>
  <c r="V1246" i="1" s="1"/>
  <c r="A1247" i="1"/>
  <c r="W1247" i="1" s="1"/>
  <c r="V1247" i="1" s="1"/>
  <c r="A1248" i="1"/>
  <c r="W1248" i="1" s="1"/>
  <c r="V1248" i="1" s="1"/>
  <c r="A1249" i="1"/>
  <c r="W1249" i="1" s="1"/>
  <c r="V1249" i="1" s="1"/>
  <c r="A1250" i="1"/>
  <c r="A1251" i="1"/>
  <c r="A1252" i="1"/>
  <c r="A1253" i="1"/>
  <c r="A1254" i="1"/>
  <c r="W1254" i="1" s="1"/>
  <c r="V1254" i="1" s="1"/>
  <c r="A1255" i="1"/>
  <c r="W1255" i="1" s="1"/>
  <c r="V1255" i="1" s="1"/>
  <c r="A1256" i="1"/>
  <c r="W1256" i="1" s="1"/>
  <c r="V1256" i="1" s="1"/>
  <c r="A1257" i="1"/>
  <c r="W1257" i="1" s="1"/>
  <c r="V1257" i="1" s="1"/>
  <c r="A1258" i="1"/>
  <c r="A1259" i="1"/>
  <c r="A1260" i="1"/>
  <c r="A1261" i="1"/>
  <c r="A1262" i="1"/>
  <c r="W1262" i="1" s="1"/>
  <c r="V1262" i="1" s="1"/>
  <c r="A1263" i="1"/>
  <c r="W1263" i="1" s="1"/>
  <c r="V1263" i="1" s="1"/>
  <c r="A1264" i="1"/>
  <c r="W1264" i="1" s="1"/>
  <c r="V1264" i="1" s="1"/>
  <c r="A1265" i="1"/>
  <c r="W1265" i="1" s="1"/>
  <c r="V1265" i="1" s="1"/>
  <c r="A1266" i="1"/>
  <c r="W1266" i="1" s="1"/>
  <c r="V1266" i="1" s="1"/>
  <c r="A1267" i="1"/>
  <c r="W1267" i="1" s="1"/>
  <c r="V1267" i="1" s="1"/>
  <c r="A1268" i="1"/>
  <c r="W1268" i="1" s="1"/>
  <c r="V1268" i="1" s="1"/>
  <c r="A1269" i="1"/>
  <c r="W1269" i="1" s="1"/>
  <c r="V1269" i="1" s="1"/>
  <c r="A1270" i="1"/>
  <c r="W1270" i="1" s="1"/>
  <c r="V1270" i="1" s="1"/>
  <c r="A1271" i="1"/>
  <c r="W1271" i="1" s="1"/>
  <c r="V1271" i="1" s="1"/>
  <c r="A1272" i="1"/>
  <c r="W1272" i="1" s="1"/>
  <c r="V1272" i="1" s="1"/>
  <c r="A1273" i="1"/>
  <c r="W1273" i="1" s="1"/>
  <c r="V1273" i="1" s="1"/>
  <c r="A1274" i="1"/>
  <c r="W1274" i="1" s="1"/>
  <c r="V1274" i="1" s="1"/>
  <c r="A1275" i="1"/>
  <c r="W1275" i="1" s="1"/>
  <c r="V1275" i="1" s="1"/>
  <c r="A1276" i="1"/>
  <c r="W1276" i="1" s="1"/>
  <c r="V1276" i="1" s="1"/>
  <c r="A1277" i="1"/>
  <c r="W1277" i="1" s="1"/>
  <c r="V1277" i="1" s="1"/>
  <c r="A1278" i="1"/>
  <c r="W1278" i="1" s="1"/>
  <c r="V1278" i="1" s="1"/>
  <c r="A1279" i="1"/>
  <c r="W1279" i="1" s="1"/>
  <c r="V1279" i="1" s="1"/>
  <c r="A1280" i="1"/>
  <c r="W1280" i="1" s="1"/>
  <c r="V1280" i="1" s="1"/>
  <c r="A1281" i="1"/>
  <c r="W1281" i="1" s="1"/>
  <c r="V1281" i="1" s="1"/>
  <c r="A1282" i="1"/>
  <c r="W1282" i="1" s="1"/>
  <c r="V1282" i="1" s="1"/>
  <c r="A1283" i="1"/>
  <c r="W1283" i="1" s="1"/>
  <c r="V1283" i="1" s="1"/>
  <c r="A1284" i="1"/>
  <c r="W1284" i="1" s="1"/>
  <c r="V1284" i="1" s="1"/>
  <c r="A1285" i="1"/>
  <c r="W1285" i="1" s="1"/>
  <c r="V1285" i="1" s="1"/>
  <c r="A1286" i="1"/>
  <c r="A1287" i="1"/>
  <c r="A1288" i="1"/>
  <c r="A1289" i="1"/>
  <c r="A1290" i="1"/>
  <c r="W1290" i="1" s="1"/>
  <c r="V1290" i="1" s="1"/>
  <c r="A1291" i="1"/>
  <c r="W1291" i="1" s="1"/>
  <c r="V1291" i="1" s="1"/>
  <c r="A1292" i="1"/>
  <c r="W1292" i="1" s="1"/>
  <c r="V1292" i="1" s="1"/>
  <c r="A1293" i="1"/>
  <c r="W1293" i="1" s="1"/>
  <c r="V1293" i="1" s="1"/>
  <c r="A1294" i="1"/>
  <c r="A1295" i="1"/>
  <c r="A1296" i="1"/>
  <c r="A1297" i="1"/>
  <c r="A1298" i="1"/>
  <c r="W1298" i="1" s="1"/>
  <c r="V1298" i="1" s="1"/>
  <c r="A1299" i="1"/>
  <c r="W1299" i="1" s="1"/>
  <c r="V1299" i="1" s="1"/>
  <c r="A1300" i="1"/>
  <c r="W1300" i="1" s="1"/>
  <c r="V1300" i="1" s="1"/>
  <c r="A1301" i="1"/>
  <c r="W1301" i="1" s="1"/>
  <c r="V1301" i="1" s="1"/>
  <c r="A1302" i="1"/>
  <c r="W1302" i="1" s="1"/>
  <c r="V1302" i="1" s="1"/>
  <c r="A1303" i="1"/>
  <c r="W1303" i="1" s="1"/>
  <c r="V1303" i="1" s="1"/>
  <c r="A1304" i="1"/>
  <c r="W1304" i="1" s="1"/>
  <c r="V1304" i="1" s="1"/>
  <c r="A1305" i="1"/>
  <c r="W1305" i="1" s="1"/>
  <c r="V1305" i="1" s="1"/>
  <c r="A1306" i="1"/>
  <c r="W1306" i="1" s="1"/>
  <c r="V1306" i="1" s="1"/>
  <c r="A1307" i="1"/>
  <c r="W1307" i="1" s="1"/>
  <c r="V1307" i="1" s="1"/>
  <c r="A1308" i="1"/>
  <c r="W1308" i="1" s="1"/>
  <c r="V1308" i="1" s="1"/>
  <c r="A1309" i="1"/>
  <c r="W1309" i="1" s="1"/>
  <c r="V1309" i="1" s="1"/>
  <c r="A1310" i="1"/>
  <c r="W1310" i="1" s="1"/>
  <c r="V1310" i="1" s="1"/>
  <c r="A1311" i="1"/>
  <c r="W1311" i="1" s="1"/>
  <c r="V1311" i="1" s="1"/>
  <c r="A1312" i="1"/>
  <c r="W1312" i="1" s="1"/>
  <c r="V1312" i="1" s="1"/>
  <c r="A1313" i="1"/>
  <c r="W1313" i="1" s="1"/>
  <c r="V1313" i="1" s="1"/>
  <c r="A1314" i="1"/>
  <c r="W1314" i="1" s="1"/>
  <c r="V1314" i="1" s="1"/>
  <c r="A1315" i="1"/>
  <c r="W1315" i="1" s="1"/>
  <c r="V1315" i="1" s="1"/>
  <c r="A1316" i="1"/>
  <c r="W1316" i="1" s="1"/>
  <c r="V1316" i="1" s="1"/>
  <c r="A1317" i="1"/>
  <c r="W1317" i="1" s="1"/>
  <c r="V1317" i="1" s="1"/>
  <c r="A1318" i="1"/>
  <c r="W1318" i="1" s="1"/>
  <c r="V1318" i="1" s="1"/>
  <c r="A1319" i="1"/>
  <c r="W1319" i="1" s="1"/>
  <c r="V1319" i="1" s="1"/>
  <c r="A1320" i="1"/>
  <c r="W1320" i="1" s="1"/>
  <c r="V1320" i="1" s="1"/>
  <c r="A1321" i="1"/>
  <c r="W1321" i="1" s="1"/>
  <c r="V1321" i="1" s="1"/>
  <c r="A1322" i="1"/>
  <c r="A1323" i="1"/>
  <c r="A1324" i="1"/>
  <c r="A1325" i="1"/>
  <c r="A1326" i="1"/>
  <c r="W1326" i="1" s="1"/>
  <c r="V1326" i="1" s="1"/>
  <c r="A1327" i="1"/>
  <c r="W1327" i="1" s="1"/>
  <c r="V1327" i="1" s="1"/>
  <c r="A1328" i="1"/>
  <c r="W1328" i="1" s="1"/>
  <c r="V1328" i="1" s="1"/>
  <c r="A1329" i="1"/>
  <c r="W1329" i="1" s="1"/>
  <c r="V1329" i="1" s="1"/>
  <c r="A1330" i="1"/>
  <c r="A1331" i="1"/>
  <c r="A1332" i="1"/>
  <c r="A1333" i="1"/>
  <c r="A1334" i="1"/>
  <c r="W1334" i="1" s="1"/>
  <c r="V1334" i="1" s="1"/>
  <c r="A1335" i="1"/>
  <c r="W1335" i="1" s="1"/>
  <c r="V1335" i="1" s="1"/>
  <c r="A1336" i="1"/>
  <c r="W1336" i="1" s="1"/>
  <c r="V1336" i="1" s="1"/>
  <c r="A1337" i="1"/>
  <c r="W1337" i="1" s="1"/>
  <c r="V1337" i="1" s="1"/>
  <c r="A1338" i="1"/>
  <c r="W1338" i="1" s="1"/>
  <c r="V1338" i="1" s="1"/>
  <c r="A1339" i="1"/>
  <c r="W1339" i="1" s="1"/>
  <c r="V1339" i="1" s="1"/>
  <c r="A1340" i="1"/>
  <c r="W1340" i="1" s="1"/>
  <c r="V1340" i="1" s="1"/>
  <c r="A1341" i="1"/>
  <c r="W1341" i="1" s="1"/>
  <c r="V1341" i="1" s="1"/>
  <c r="A1342" i="1"/>
  <c r="W1342" i="1" s="1"/>
  <c r="V1342" i="1" s="1"/>
  <c r="A1343" i="1"/>
  <c r="W1343" i="1" s="1"/>
  <c r="V1343" i="1" s="1"/>
  <c r="A1344" i="1"/>
  <c r="W1344" i="1" s="1"/>
  <c r="V1344" i="1" s="1"/>
  <c r="A1345" i="1"/>
  <c r="W1345" i="1" s="1"/>
  <c r="V1345" i="1" s="1"/>
  <c r="A1346" i="1"/>
  <c r="W1346" i="1" s="1"/>
  <c r="V1346" i="1" s="1"/>
  <c r="A1347" i="1"/>
  <c r="W1347" i="1" s="1"/>
  <c r="V1347" i="1" s="1"/>
  <c r="A1348" i="1"/>
  <c r="W1348" i="1" s="1"/>
  <c r="V1348" i="1" s="1"/>
  <c r="A1349" i="1"/>
  <c r="W1349" i="1" s="1"/>
  <c r="V1349" i="1" s="1"/>
  <c r="A1350" i="1"/>
  <c r="W1350" i="1" s="1"/>
  <c r="V1350" i="1" s="1"/>
  <c r="A1351" i="1"/>
  <c r="W1351" i="1" s="1"/>
  <c r="V1351" i="1" s="1"/>
  <c r="A1352" i="1"/>
  <c r="W1352" i="1" s="1"/>
  <c r="V1352" i="1" s="1"/>
  <c r="A1353" i="1"/>
  <c r="W1353" i="1" s="1"/>
  <c r="V1353" i="1" s="1"/>
  <c r="A1354" i="1"/>
  <c r="W1354" i="1" s="1"/>
  <c r="V1354" i="1" s="1"/>
  <c r="A1355" i="1"/>
  <c r="W1355" i="1" s="1"/>
  <c r="V1355" i="1" s="1"/>
  <c r="A1356" i="1"/>
  <c r="W1356" i="1" s="1"/>
  <c r="V1356" i="1" s="1"/>
  <c r="A1357" i="1"/>
  <c r="W1357" i="1" s="1"/>
  <c r="V1357" i="1" s="1"/>
  <c r="A1358" i="1"/>
  <c r="A1359" i="1"/>
  <c r="A1360" i="1"/>
  <c r="A1361" i="1"/>
  <c r="A1362" i="1"/>
  <c r="W1362" i="1" s="1"/>
  <c r="V1362" i="1" s="1"/>
  <c r="A1363" i="1"/>
  <c r="W1363" i="1" s="1"/>
  <c r="V1363" i="1" s="1"/>
  <c r="A1364" i="1"/>
  <c r="W1364" i="1" s="1"/>
  <c r="V1364" i="1" s="1"/>
  <c r="A1365" i="1"/>
  <c r="W1365" i="1" s="1"/>
  <c r="V1365" i="1" s="1"/>
  <c r="A1366" i="1"/>
  <c r="A1367" i="1"/>
  <c r="A1368" i="1"/>
  <c r="A1369" i="1"/>
  <c r="A1370" i="1"/>
  <c r="W1370" i="1" s="1"/>
  <c r="V1370" i="1" s="1"/>
  <c r="A1371" i="1"/>
  <c r="W1371" i="1" s="1"/>
  <c r="V1371" i="1" s="1"/>
  <c r="A1372" i="1"/>
  <c r="W1372" i="1" s="1"/>
  <c r="V1372" i="1" s="1"/>
  <c r="A1373" i="1"/>
  <c r="W1373" i="1" s="1"/>
  <c r="V1373" i="1" s="1"/>
  <c r="A1374" i="1"/>
  <c r="W1374" i="1" s="1"/>
  <c r="V1374" i="1" s="1"/>
  <c r="A1375" i="1"/>
  <c r="W1375" i="1" s="1"/>
  <c r="V1375" i="1" s="1"/>
  <c r="A1376" i="1"/>
  <c r="W1376" i="1" s="1"/>
  <c r="V1376" i="1" s="1"/>
  <c r="A1377" i="1"/>
  <c r="W1377" i="1" s="1"/>
  <c r="V1377" i="1" s="1"/>
  <c r="A1378" i="1"/>
  <c r="W1378" i="1" s="1"/>
  <c r="V1378" i="1" s="1"/>
  <c r="A1379" i="1"/>
  <c r="W1379" i="1" s="1"/>
  <c r="V1379" i="1" s="1"/>
  <c r="A1380" i="1"/>
  <c r="W1380" i="1" s="1"/>
  <c r="V1380" i="1" s="1"/>
  <c r="A1381" i="1"/>
  <c r="W1381" i="1" s="1"/>
  <c r="V1381" i="1" s="1"/>
  <c r="A1382" i="1"/>
  <c r="W1382" i="1" s="1"/>
  <c r="V1382" i="1" s="1"/>
  <c r="A1383" i="1"/>
  <c r="W1383" i="1" s="1"/>
  <c r="V1383" i="1" s="1"/>
  <c r="A1384" i="1"/>
  <c r="W1384" i="1" s="1"/>
  <c r="V1384" i="1" s="1"/>
  <c r="A1385" i="1"/>
  <c r="W1385" i="1" s="1"/>
  <c r="V1385" i="1" s="1"/>
  <c r="A1386" i="1"/>
  <c r="W1386" i="1" s="1"/>
  <c r="V1386" i="1" s="1"/>
  <c r="A1387" i="1"/>
  <c r="W1387" i="1" s="1"/>
  <c r="V1387" i="1" s="1"/>
  <c r="A1388" i="1"/>
  <c r="W1388" i="1" s="1"/>
  <c r="V1388" i="1" s="1"/>
  <c r="A1389" i="1"/>
  <c r="W1389" i="1" s="1"/>
  <c r="V1389" i="1" s="1"/>
  <c r="A1390" i="1"/>
  <c r="W1390" i="1" s="1"/>
  <c r="V1390" i="1" s="1"/>
  <c r="A1391" i="1"/>
  <c r="W1391" i="1" s="1"/>
  <c r="V1391" i="1" s="1"/>
  <c r="A1392" i="1"/>
  <c r="W1392" i="1" s="1"/>
  <c r="V1392" i="1" s="1"/>
  <c r="A1393" i="1"/>
  <c r="W1393" i="1" s="1"/>
  <c r="V1393" i="1" s="1"/>
  <c r="A1394" i="1"/>
  <c r="A1395" i="1"/>
  <c r="A1396" i="1"/>
  <c r="A1397" i="1"/>
  <c r="A1398" i="1"/>
  <c r="W1398" i="1" s="1"/>
  <c r="V1398" i="1" s="1"/>
  <c r="A1399" i="1"/>
  <c r="W1399" i="1" s="1"/>
  <c r="V1399" i="1" s="1"/>
  <c r="A1400" i="1"/>
  <c r="W1400" i="1" s="1"/>
  <c r="V1400" i="1" s="1"/>
  <c r="A1401" i="1"/>
  <c r="W1401" i="1" s="1"/>
  <c r="V1401" i="1" s="1"/>
  <c r="A1402" i="1"/>
  <c r="A1403" i="1"/>
  <c r="A1404" i="1"/>
  <c r="A1405" i="1"/>
  <c r="A1406" i="1"/>
  <c r="W1406" i="1" s="1"/>
  <c r="V1406" i="1" s="1"/>
  <c r="A1407" i="1"/>
  <c r="W1407" i="1" s="1"/>
  <c r="V1407" i="1" s="1"/>
  <c r="A1408" i="1"/>
  <c r="W1408" i="1" s="1"/>
  <c r="V1408" i="1" s="1"/>
  <c r="A1409" i="1"/>
  <c r="W1409" i="1" s="1"/>
  <c r="V1409" i="1" s="1"/>
  <c r="A1410" i="1"/>
  <c r="W1410" i="1" s="1"/>
  <c r="V1410" i="1" s="1"/>
  <c r="A1411" i="1"/>
  <c r="W1411" i="1" s="1"/>
  <c r="V1411" i="1" s="1"/>
  <c r="A1412" i="1"/>
  <c r="W1412" i="1" s="1"/>
  <c r="V1412" i="1" s="1"/>
  <c r="A1413" i="1"/>
  <c r="W1413" i="1" s="1"/>
  <c r="V1413" i="1" s="1"/>
  <c r="A1414" i="1"/>
  <c r="W1414" i="1" s="1"/>
  <c r="V1414" i="1" s="1"/>
  <c r="A1415" i="1"/>
  <c r="W1415" i="1" s="1"/>
  <c r="V1415" i="1" s="1"/>
  <c r="A1416" i="1"/>
  <c r="W1416" i="1" s="1"/>
  <c r="V1416" i="1" s="1"/>
  <c r="A1417" i="1"/>
  <c r="W1417" i="1" s="1"/>
  <c r="V1417" i="1" s="1"/>
  <c r="A1418" i="1"/>
  <c r="W1418" i="1" s="1"/>
  <c r="V1418" i="1" s="1"/>
  <c r="A1419" i="1"/>
  <c r="W1419" i="1" s="1"/>
  <c r="V1419" i="1" s="1"/>
  <c r="A1420" i="1"/>
  <c r="W1420" i="1" s="1"/>
  <c r="V1420" i="1" s="1"/>
  <c r="A1421" i="1"/>
  <c r="W1421" i="1" s="1"/>
  <c r="V1421" i="1" s="1"/>
  <c r="A1422" i="1"/>
  <c r="W1422" i="1" s="1"/>
  <c r="V1422" i="1" s="1"/>
  <c r="A1423" i="1"/>
  <c r="W1423" i="1" s="1"/>
  <c r="V1423" i="1" s="1"/>
  <c r="A1424" i="1"/>
  <c r="W1424" i="1" s="1"/>
  <c r="V1424" i="1" s="1"/>
  <c r="A1425" i="1"/>
  <c r="W1425" i="1" s="1"/>
  <c r="V1425" i="1" s="1"/>
  <c r="A1426" i="1"/>
  <c r="W1426" i="1" s="1"/>
  <c r="V1426" i="1" s="1"/>
  <c r="A1427" i="1"/>
  <c r="W1427" i="1" s="1"/>
  <c r="V1427" i="1" s="1"/>
  <c r="A1428" i="1"/>
  <c r="W1428" i="1" s="1"/>
  <c r="V1428" i="1" s="1"/>
  <c r="A1429" i="1"/>
  <c r="W1429" i="1" s="1"/>
  <c r="V1429" i="1" s="1"/>
  <c r="A1430" i="1"/>
  <c r="A1431" i="1"/>
  <c r="A1432" i="1"/>
  <c r="A1433" i="1"/>
  <c r="A1434" i="1"/>
  <c r="W1434" i="1" s="1"/>
  <c r="V1434" i="1" s="1"/>
  <c r="A1435" i="1"/>
  <c r="W1435" i="1" s="1"/>
  <c r="V1435" i="1" s="1"/>
  <c r="A1436" i="1"/>
  <c r="W1436" i="1" s="1"/>
  <c r="V1436" i="1" s="1"/>
  <c r="A1437" i="1"/>
  <c r="W1437" i="1" s="1"/>
  <c r="V1437" i="1" s="1"/>
  <c r="A1438" i="1"/>
  <c r="A1439" i="1"/>
  <c r="A1440" i="1"/>
  <c r="A1441" i="1"/>
  <c r="A1442" i="1"/>
  <c r="W1442" i="1" s="1"/>
  <c r="V1442" i="1" s="1"/>
  <c r="A1443" i="1"/>
  <c r="W1443" i="1" s="1"/>
  <c r="V1443" i="1" s="1"/>
  <c r="A1444" i="1"/>
  <c r="W1444" i="1" s="1"/>
  <c r="V1444" i="1" s="1"/>
  <c r="A1445" i="1"/>
  <c r="W1445" i="1" s="1"/>
  <c r="V1445" i="1" s="1"/>
  <c r="A1446" i="1"/>
  <c r="W1446" i="1" s="1"/>
  <c r="V1446" i="1" s="1"/>
  <c r="A1447" i="1"/>
  <c r="W1447" i="1" s="1"/>
  <c r="V1447" i="1" s="1"/>
  <c r="A1448" i="1"/>
  <c r="W1448" i="1" s="1"/>
  <c r="V1448" i="1" s="1"/>
  <c r="A1449" i="1"/>
  <c r="W1449" i="1" s="1"/>
  <c r="V1449" i="1" s="1"/>
  <c r="A1450" i="1"/>
  <c r="W1450" i="1" s="1"/>
  <c r="V1450" i="1" s="1"/>
  <c r="A1451" i="1"/>
  <c r="W1451" i="1" s="1"/>
  <c r="V1451" i="1" s="1"/>
  <c r="A1452" i="1"/>
  <c r="W1452" i="1" s="1"/>
  <c r="V1452" i="1" s="1"/>
  <c r="A1453" i="1"/>
  <c r="W1453" i="1" s="1"/>
  <c r="V1453" i="1" s="1"/>
  <c r="A1454" i="1"/>
  <c r="W1454" i="1" s="1"/>
  <c r="V1454" i="1" s="1"/>
  <c r="A1455" i="1"/>
  <c r="W1455" i="1" s="1"/>
  <c r="V1455" i="1" s="1"/>
  <c r="A1456" i="1"/>
  <c r="W1456" i="1" s="1"/>
  <c r="V1456" i="1" s="1"/>
  <c r="A1457" i="1"/>
  <c r="W1457" i="1" s="1"/>
  <c r="V1457" i="1" s="1"/>
  <c r="A1458" i="1"/>
  <c r="W1458" i="1" s="1"/>
  <c r="V1458" i="1" s="1"/>
  <c r="A1459" i="1"/>
  <c r="W1459" i="1" s="1"/>
  <c r="V1459" i="1" s="1"/>
  <c r="A1460" i="1"/>
  <c r="W1460" i="1" s="1"/>
  <c r="V1460" i="1" s="1"/>
  <c r="A1461" i="1"/>
  <c r="W1461" i="1" s="1"/>
  <c r="V1461" i="1" s="1"/>
  <c r="A1462" i="1"/>
  <c r="W1462" i="1" s="1"/>
  <c r="V1462" i="1" s="1"/>
  <c r="A1463" i="1"/>
  <c r="W1463" i="1" s="1"/>
  <c r="V1463" i="1" s="1"/>
  <c r="A1464" i="1"/>
  <c r="W1464" i="1" s="1"/>
  <c r="V1464" i="1" s="1"/>
  <c r="A1465" i="1"/>
  <c r="W1465" i="1" s="1"/>
  <c r="V1465" i="1" s="1"/>
  <c r="A1466" i="1"/>
  <c r="A1467" i="1"/>
  <c r="A1468" i="1"/>
  <c r="A1469" i="1"/>
  <c r="A1470" i="1"/>
  <c r="W1470" i="1" s="1"/>
  <c r="V1470" i="1" s="1"/>
  <c r="A1471" i="1"/>
  <c r="W1471" i="1" s="1"/>
  <c r="V1471" i="1" s="1"/>
  <c r="A1472" i="1"/>
  <c r="W1472" i="1" s="1"/>
  <c r="V1472" i="1" s="1"/>
  <c r="A1473" i="1"/>
  <c r="W1473" i="1" s="1"/>
  <c r="V1473" i="1" s="1"/>
  <c r="A1474" i="1"/>
  <c r="A1475" i="1"/>
  <c r="A1476" i="1"/>
  <c r="A1477" i="1"/>
  <c r="A1478" i="1"/>
  <c r="W1478" i="1" s="1"/>
  <c r="V1478" i="1" s="1"/>
  <c r="A1479" i="1"/>
  <c r="W1479" i="1" s="1"/>
  <c r="V1479" i="1" s="1"/>
  <c r="A1480" i="1"/>
  <c r="W1480" i="1" s="1"/>
  <c r="V1480" i="1" s="1"/>
  <c r="A1481" i="1"/>
  <c r="W1481" i="1" s="1"/>
  <c r="V1481" i="1" s="1"/>
  <c r="A1482" i="1"/>
  <c r="W1482" i="1" s="1"/>
  <c r="V1482" i="1" s="1"/>
  <c r="A1483" i="1"/>
  <c r="W1483" i="1" s="1"/>
  <c r="V1483" i="1" s="1"/>
  <c r="A1484" i="1"/>
  <c r="W1484" i="1" s="1"/>
  <c r="V1484" i="1" s="1"/>
  <c r="A1485" i="1"/>
  <c r="W1485" i="1" s="1"/>
  <c r="V1485" i="1" s="1"/>
  <c r="A1486" i="1"/>
  <c r="W1486" i="1" s="1"/>
  <c r="V1486" i="1" s="1"/>
  <c r="A1487" i="1"/>
  <c r="W1487" i="1" s="1"/>
  <c r="V1487" i="1" s="1"/>
  <c r="A1488" i="1"/>
  <c r="W1488" i="1" s="1"/>
  <c r="V1488" i="1" s="1"/>
  <c r="A1489" i="1"/>
  <c r="W1489" i="1" s="1"/>
  <c r="V1489" i="1" s="1"/>
  <c r="A1490" i="1"/>
  <c r="W1490" i="1" s="1"/>
  <c r="V1490" i="1" s="1"/>
  <c r="A1491" i="1"/>
  <c r="W1491" i="1" s="1"/>
  <c r="V1491" i="1" s="1"/>
  <c r="A1492" i="1"/>
  <c r="W1492" i="1" s="1"/>
  <c r="V1492" i="1" s="1"/>
  <c r="A1493" i="1"/>
  <c r="W1493" i="1" s="1"/>
  <c r="V1493" i="1" s="1"/>
  <c r="A1494" i="1"/>
  <c r="W1494" i="1" s="1"/>
  <c r="V1494" i="1" s="1"/>
  <c r="A1495" i="1"/>
  <c r="W1495" i="1" s="1"/>
  <c r="V1495" i="1" s="1"/>
  <c r="A1496" i="1"/>
  <c r="W1496" i="1" s="1"/>
  <c r="V1496" i="1" s="1"/>
  <c r="A1497" i="1"/>
  <c r="W1497" i="1" s="1"/>
  <c r="V1497" i="1" s="1"/>
  <c r="A1498" i="1"/>
  <c r="W1498" i="1" s="1"/>
  <c r="V1498" i="1" s="1"/>
  <c r="A1499" i="1"/>
  <c r="W1499" i="1" s="1"/>
  <c r="V1499" i="1" s="1"/>
  <c r="A1500" i="1"/>
  <c r="W1500" i="1" s="1"/>
  <c r="V1500" i="1" s="1"/>
  <c r="A1501" i="1"/>
  <c r="W1501" i="1" s="1"/>
  <c r="V1501" i="1" s="1"/>
  <c r="A1502" i="1"/>
  <c r="A1503" i="1"/>
  <c r="A1504" i="1"/>
  <c r="A1505" i="1"/>
  <c r="A1506" i="1"/>
  <c r="W1506" i="1" s="1"/>
  <c r="V1506" i="1" s="1"/>
  <c r="A1507" i="1"/>
  <c r="W1507" i="1" s="1"/>
  <c r="V1507" i="1" s="1"/>
  <c r="A1508" i="1"/>
  <c r="W1508" i="1" s="1"/>
  <c r="V1508" i="1" s="1"/>
  <c r="A1509" i="1"/>
  <c r="W1509" i="1" s="1"/>
  <c r="V1509" i="1" s="1"/>
  <c r="A1510" i="1"/>
  <c r="A1511" i="1"/>
  <c r="A1512" i="1"/>
  <c r="A1513" i="1"/>
  <c r="A1514" i="1"/>
  <c r="W1514" i="1" s="1"/>
  <c r="V1514" i="1" s="1"/>
  <c r="A1515" i="1"/>
  <c r="W1515" i="1" s="1"/>
  <c r="V1515" i="1" s="1"/>
  <c r="A1516" i="1"/>
  <c r="W1516" i="1" s="1"/>
  <c r="V1516" i="1" s="1"/>
  <c r="A1517" i="1"/>
  <c r="W1517" i="1" s="1"/>
  <c r="V1517" i="1" s="1"/>
  <c r="A1518" i="1"/>
  <c r="W1518" i="1" s="1"/>
  <c r="V1518" i="1" s="1"/>
  <c r="A1519" i="1"/>
  <c r="W1519" i="1" s="1"/>
  <c r="V1519" i="1" s="1"/>
  <c r="A1520" i="1"/>
  <c r="W1520" i="1" s="1"/>
  <c r="V1520" i="1" s="1"/>
  <c r="A1521" i="1"/>
  <c r="W1521" i="1" s="1"/>
  <c r="V1521" i="1" s="1"/>
  <c r="A1522" i="1"/>
  <c r="W1522" i="1" s="1"/>
  <c r="V1522" i="1" s="1"/>
  <c r="A1523" i="1"/>
  <c r="W1523" i="1" s="1"/>
  <c r="V1523" i="1" s="1"/>
  <c r="A1524" i="1"/>
  <c r="W1524" i="1" s="1"/>
  <c r="V1524" i="1" s="1"/>
  <c r="A1525" i="1"/>
  <c r="W1525" i="1" s="1"/>
  <c r="V1525" i="1" s="1"/>
  <c r="A1526" i="1"/>
  <c r="W1526" i="1" s="1"/>
  <c r="V1526" i="1" s="1"/>
  <c r="A1527" i="1"/>
  <c r="W1527" i="1" s="1"/>
  <c r="V1527" i="1" s="1"/>
  <c r="A1528" i="1"/>
  <c r="W1528" i="1" s="1"/>
  <c r="V1528" i="1" s="1"/>
  <c r="A1529" i="1"/>
  <c r="W1529" i="1" s="1"/>
  <c r="V1529" i="1" s="1"/>
  <c r="A1530" i="1"/>
  <c r="W1530" i="1" s="1"/>
  <c r="V1530" i="1" s="1"/>
  <c r="A1531" i="1"/>
  <c r="W1531" i="1" s="1"/>
  <c r="V1531" i="1" s="1"/>
  <c r="A1532" i="1"/>
  <c r="W1532" i="1" s="1"/>
  <c r="V1532" i="1" s="1"/>
  <c r="A1533" i="1"/>
  <c r="W1533" i="1" s="1"/>
  <c r="V1533" i="1" s="1"/>
  <c r="A1534" i="1"/>
  <c r="W1534" i="1" s="1"/>
  <c r="V1534" i="1" s="1"/>
  <c r="A1535" i="1"/>
  <c r="W1535" i="1" s="1"/>
  <c r="V1535" i="1" s="1"/>
  <c r="A1536" i="1"/>
  <c r="W1536" i="1" s="1"/>
  <c r="V1536" i="1" s="1"/>
  <c r="A1537" i="1"/>
  <c r="W1537" i="1" s="1"/>
  <c r="V1537" i="1" s="1"/>
  <c r="A1538" i="1"/>
  <c r="A1539" i="1"/>
  <c r="A1540" i="1"/>
  <c r="A1541" i="1"/>
  <c r="A1542" i="1"/>
  <c r="W1542" i="1" s="1"/>
  <c r="V1542" i="1" s="1"/>
  <c r="A1543" i="1"/>
  <c r="W1543" i="1" s="1"/>
  <c r="V1543" i="1" s="1"/>
  <c r="A1544" i="1"/>
  <c r="W1544" i="1" s="1"/>
  <c r="V1544" i="1" s="1"/>
  <c r="A1545" i="1"/>
  <c r="W1545" i="1" s="1"/>
  <c r="V1545" i="1" s="1"/>
  <c r="A1546" i="1"/>
  <c r="A1547" i="1"/>
  <c r="A1548" i="1"/>
  <c r="A1549" i="1"/>
  <c r="A1550" i="1"/>
  <c r="W1550" i="1" s="1"/>
  <c r="V1550" i="1" s="1"/>
  <c r="A1551" i="1"/>
  <c r="W1551" i="1" s="1"/>
  <c r="V1551" i="1" s="1"/>
  <c r="A1552" i="1"/>
  <c r="W1552" i="1" s="1"/>
  <c r="V1552" i="1" s="1"/>
  <c r="A1553" i="1"/>
  <c r="W1553" i="1" s="1"/>
  <c r="V1553" i="1" s="1"/>
  <c r="A1554" i="1"/>
  <c r="W1554" i="1" s="1"/>
  <c r="V1554" i="1" s="1"/>
  <c r="A1555" i="1"/>
  <c r="W1555" i="1" s="1"/>
  <c r="V1555" i="1" s="1"/>
  <c r="A1556" i="1"/>
  <c r="W1556" i="1" s="1"/>
  <c r="V1556" i="1" s="1"/>
  <c r="A1557" i="1"/>
  <c r="W1557" i="1" s="1"/>
  <c r="V1557" i="1" s="1"/>
  <c r="A1558" i="1"/>
  <c r="W1558" i="1" s="1"/>
  <c r="V1558" i="1" s="1"/>
  <c r="A1559" i="1"/>
  <c r="W1559" i="1" s="1"/>
  <c r="V1559" i="1" s="1"/>
  <c r="A1560" i="1"/>
  <c r="W1560" i="1" s="1"/>
  <c r="V1560" i="1" s="1"/>
  <c r="A1561" i="1"/>
  <c r="W1561" i="1" s="1"/>
  <c r="V1561" i="1" s="1"/>
  <c r="A1562" i="1"/>
  <c r="W1562" i="1" s="1"/>
  <c r="V1562" i="1" s="1"/>
  <c r="A1563" i="1"/>
  <c r="W1563" i="1" s="1"/>
  <c r="V1563" i="1" s="1"/>
  <c r="A1564" i="1"/>
  <c r="W1564" i="1" s="1"/>
  <c r="V1564" i="1" s="1"/>
  <c r="A1565" i="1"/>
  <c r="W1565" i="1" s="1"/>
  <c r="V1565" i="1" s="1"/>
  <c r="A1566" i="1"/>
  <c r="W1566" i="1" s="1"/>
  <c r="V1566" i="1" s="1"/>
  <c r="A1567" i="1"/>
  <c r="W1567" i="1" s="1"/>
  <c r="V1567" i="1" s="1"/>
  <c r="A1568" i="1"/>
  <c r="W1568" i="1" s="1"/>
  <c r="V1568" i="1" s="1"/>
  <c r="A1569" i="1"/>
  <c r="W1569" i="1" s="1"/>
  <c r="V1569" i="1" s="1"/>
  <c r="A1570" i="1"/>
  <c r="W1570" i="1" s="1"/>
  <c r="V1570" i="1" s="1"/>
  <c r="A1571" i="1"/>
  <c r="W1571" i="1" s="1"/>
  <c r="V1571" i="1" s="1"/>
  <c r="A1572" i="1"/>
  <c r="W1572" i="1" s="1"/>
  <c r="V1572" i="1" s="1"/>
  <c r="A1573" i="1"/>
  <c r="W1573" i="1" s="1"/>
  <c r="V1573" i="1" s="1"/>
  <c r="A1574" i="1"/>
  <c r="A1575" i="1"/>
  <c r="A1576" i="1"/>
  <c r="A1577" i="1"/>
  <c r="A1578" i="1"/>
  <c r="W1578" i="1" s="1"/>
  <c r="V1578" i="1" s="1"/>
  <c r="A1579" i="1"/>
  <c r="W1579" i="1" s="1"/>
  <c r="V1579" i="1" s="1"/>
  <c r="A1580" i="1"/>
  <c r="W1580" i="1" s="1"/>
  <c r="V1580" i="1" s="1"/>
  <c r="A1581" i="1"/>
  <c r="W1581" i="1" s="1"/>
  <c r="V1581" i="1" s="1"/>
  <c r="A1582" i="1"/>
  <c r="A1583" i="1"/>
  <c r="A1584" i="1"/>
  <c r="A1585" i="1"/>
  <c r="A1586" i="1"/>
  <c r="W1586" i="1" s="1"/>
  <c r="V1586" i="1" s="1"/>
  <c r="A1587" i="1"/>
  <c r="W1587" i="1" s="1"/>
  <c r="V1587" i="1" s="1"/>
  <c r="A1588" i="1"/>
  <c r="W1588" i="1" s="1"/>
  <c r="V1588" i="1" s="1"/>
  <c r="A1589" i="1"/>
  <c r="W1589" i="1" s="1"/>
  <c r="V1589" i="1" s="1"/>
  <c r="A1590" i="1"/>
  <c r="W1590" i="1" s="1"/>
  <c r="V1590" i="1" s="1"/>
  <c r="A1591" i="1"/>
  <c r="W1591" i="1" s="1"/>
  <c r="V1591" i="1" s="1"/>
  <c r="A1592" i="1"/>
  <c r="W1592" i="1" s="1"/>
  <c r="V1592" i="1" s="1"/>
  <c r="A1593" i="1"/>
  <c r="W1593" i="1" s="1"/>
  <c r="V1593" i="1" s="1"/>
  <c r="A1594" i="1"/>
  <c r="W1594" i="1" s="1"/>
  <c r="V1594" i="1" s="1"/>
  <c r="A1595" i="1"/>
  <c r="W1595" i="1" s="1"/>
  <c r="V1595" i="1" s="1"/>
  <c r="A1596" i="1"/>
  <c r="W1596" i="1" s="1"/>
  <c r="V1596" i="1" s="1"/>
  <c r="A1597" i="1"/>
  <c r="W1597" i="1" s="1"/>
  <c r="V1597" i="1" s="1"/>
  <c r="A1598" i="1"/>
  <c r="W1598" i="1" s="1"/>
  <c r="V1598" i="1" s="1"/>
  <c r="A1599" i="1"/>
  <c r="W1599" i="1" s="1"/>
  <c r="V1599" i="1" s="1"/>
  <c r="A1600" i="1"/>
  <c r="W1600" i="1" s="1"/>
  <c r="V1600" i="1" s="1"/>
  <c r="A1601" i="1"/>
  <c r="W1601" i="1" s="1"/>
  <c r="V1601" i="1" s="1"/>
  <c r="A1602" i="1"/>
  <c r="W1602" i="1" s="1"/>
  <c r="V1602" i="1" s="1"/>
  <c r="A1603" i="1"/>
  <c r="W1603" i="1" s="1"/>
  <c r="V1603" i="1" s="1"/>
  <c r="A1604" i="1"/>
  <c r="W1604" i="1" s="1"/>
  <c r="V1604" i="1" s="1"/>
  <c r="A1605" i="1"/>
  <c r="W1605" i="1" s="1"/>
  <c r="V1605" i="1" s="1"/>
  <c r="A1606" i="1"/>
  <c r="W1606" i="1" s="1"/>
  <c r="V1606" i="1" s="1"/>
  <c r="A1607" i="1"/>
  <c r="W1607" i="1" s="1"/>
  <c r="V1607" i="1" s="1"/>
  <c r="A1608" i="1"/>
  <c r="W1608" i="1" s="1"/>
  <c r="V1608" i="1" s="1"/>
  <c r="A1609" i="1"/>
  <c r="W1609" i="1" s="1"/>
  <c r="V1609" i="1" s="1"/>
  <c r="A1610" i="1"/>
  <c r="A1611" i="1"/>
  <c r="A1612" i="1"/>
  <c r="A1613" i="1"/>
  <c r="A1614" i="1"/>
  <c r="W1614" i="1" s="1"/>
  <c r="V1614" i="1" s="1"/>
  <c r="A1615" i="1"/>
  <c r="W1615" i="1" s="1"/>
  <c r="V1615" i="1" s="1"/>
  <c r="A1616" i="1"/>
  <c r="W1616" i="1" s="1"/>
  <c r="V1616" i="1" s="1"/>
  <c r="A1617" i="1"/>
  <c r="W1617" i="1" s="1"/>
  <c r="V1617" i="1" s="1"/>
  <c r="A1618" i="1"/>
  <c r="A1619" i="1"/>
  <c r="A1620" i="1"/>
  <c r="A1621" i="1"/>
  <c r="A1622" i="1"/>
  <c r="W1622" i="1" s="1"/>
  <c r="V1622" i="1" s="1"/>
  <c r="A1623" i="1"/>
  <c r="W1623" i="1" s="1"/>
  <c r="V1623" i="1" s="1"/>
  <c r="A1624" i="1"/>
  <c r="W1624" i="1" s="1"/>
  <c r="V1624" i="1" s="1"/>
  <c r="A1625" i="1"/>
  <c r="W1625" i="1" s="1"/>
  <c r="V1625" i="1" s="1"/>
  <c r="A1626" i="1"/>
  <c r="W1626" i="1" s="1"/>
  <c r="V1626" i="1" s="1"/>
  <c r="A1627" i="1"/>
  <c r="W1627" i="1" s="1"/>
  <c r="V1627" i="1" s="1"/>
  <c r="A1628" i="1"/>
  <c r="W1628" i="1" s="1"/>
  <c r="V1628" i="1" s="1"/>
  <c r="A1629" i="1"/>
  <c r="W1629" i="1" s="1"/>
  <c r="V1629" i="1" s="1"/>
  <c r="A1630" i="1"/>
  <c r="W1630" i="1" s="1"/>
  <c r="V1630" i="1" s="1"/>
  <c r="A1631" i="1"/>
  <c r="W1631" i="1" s="1"/>
  <c r="V1631" i="1" s="1"/>
  <c r="A1632" i="1"/>
  <c r="W1632" i="1" s="1"/>
  <c r="V1632" i="1" s="1"/>
  <c r="A1633" i="1"/>
  <c r="W1633" i="1" s="1"/>
  <c r="V1633" i="1" s="1"/>
  <c r="A1634" i="1"/>
  <c r="W1634" i="1" s="1"/>
  <c r="V1634" i="1" s="1"/>
  <c r="A1635" i="1"/>
  <c r="W1635" i="1" s="1"/>
  <c r="V1635" i="1" s="1"/>
  <c r="A1636" i="1"/>
  <c r="W1636" i="1" s="1"/>
  <c r="V1636" i="1" s="1"/>
  <c r="A1637" i="1"/>
  <c r="W1637" i="1" s="1"/>
  <c r="V1637" i="1" s="1"/>
  <c r="A1638" i="1"/>
  <c r="W1638" i="1" s="1"/>
  <c r="V1638" i="1" s="1"/>
  <c r="A1639" i="1"/>
  <c r="W1639" i="1" s="1"/>
  <c r="V1639" i="1" s="1"/>
  <c r="A1640" i="1"/>
  <c r="W1640" i="1" s="1"/>
  <c r="V1640" i="1" s="1"/>
  <c r="A1641" i="1"/>
  <c r="W1641" i="1" s="1"/>
  <c r="V1641" i="1" s="1"/>
  <c r="A1642" i="1"/>
  <c r="W1642" i="1" s="1"/>
  <c r="V1642" i="1" s="1"/>
  <c r="A1643" i="1"/>
  <c r="W1643" i="1" s="1"/>
  <c r="V1643" i="1" s="1"/>
  <c r="A1644" i="1"/>
  <c r="W1644" i="1" s="1"/>
  <c r="V1644" i="1" s="1"/>
  <c r="A1645" i="1"/>
  <c r="W1645" i="1" s="1"/>
  <c r="V1645" i="1" s="1"/>
  <c r="A1646" i="1"/>
  <c r="A1647" i="1"/>
  <c r="A1648" i="1"/>
  <c r="A1649" i="1"/>
  <c r="A1650" i="1"/>
  <c r="W1650" i="1" s="1"/>
  <c r="V1650" i="1" s="1"/>
  <c r="A1651" i="1"/>
  <c r="W1651" i="1" s="1"/>
  <c r="V1651" i="1" s="1"/>
  <c r="A1652" i="1"/>
  <c r="W1652" i="1" s="1"/>
  <c r="V1652" i="1" s="1"/>
  <c r="A1653" i="1"/>
  <c r="W1653" i="1" s="1"/>
  <c r="V1653" i="1" s="1"/>
  <c r="A1654" i="1"/>
  <c r="A1655" i="1"/>
  <c r="A1656" i="1"/>
  <c r="A1657" i="1"/>
  <c r="A1658" i="1"/>
  <c r="W1658" i="1" s="1"/>
  <c r="V1658" i="1" s="1"/>
  <c r="A1659" i="1"/>
  <c r="W1659" i="1" s="1"/>
  <c r="V1659" i="1" s="1"/>
  <c r="A1660" i="1"/>
  <c r="W1660" i="1" s="1"/>
  <c r="V1660" i="1" s="1"/>
  <c r="A1661" i="1"/>
  <c r="W1661" i="1" s="1"/>
  <c r="V1661" i="1" s="1"/>
  <c r="A1662" i="1"/>
  <c r="W1662" i="1" s="1"/>
  <c r="V1662" i="1" s="1"/>
  <c r="A1663" i="1"/>
  <c r="W1663" i="1" s="1"/>
  <c r="V1663" i="1" s="1"/>
  <c r="A1664" i="1"/>
  <c r="W1664" i="1" s="1"/>
  <c r="V1664" i="1" s="1"/>
  <c r="A1665" i="1"/>
  <c r="W1665" i="1" s="1"/>
  <c r="V1665" i="1" s="1"/>
  <c r="A1666" i="1"/>
  <c r="W1666" i="1" s="1"/>
  <c r="V1666" i="1" s="1"/>
  <c r="A1667" i="1"/>
  <c r="W1667" i="1" s="1"/>
  <c r="V1667" i="1" s="1"/>
  <c r="A1668" i="1"/>
  <c r="W1668" i="1" s="1"/>
  <c r="V1668" i="1" s="1"/>
  <c r="A1669" i="1"/>
  <c r="W1669" i="1" s="1"/>
  <c r="V1669" i="1" s="1"/>
  <c r="A1670" i="1"/>
  <c r="W1670" i="1" s="1"/>
  <c r="V1670" i="1" s="1"/>
  <c r="A1671" i="1"/>
  <c r="W1671" i="1" s="1"/>
  <c r="V1671" i="1" s="1"/>
  <c r="A1672" i="1"/>
  <c r="W1672" i="1" s="1"/>
  <c r="V1672" i="1" s="1"/>
  <c r="A1673" i="1"/>
  <c r="W1673" i="1" s="1"/>
  <c r="V1673" i="1" s="1"/>
  <c r="A1674" i="1"/>
  <c r="W1674" i="1" s="1"/>
  <c r="V1674" i="1" s="1"/>
  <c r="A1675" i="1"/>
  <c r="W1675" i="1" s="1"/>
  <c r="V1675" i="1" s="1"/>
  <c r="A1676" i="1"/>
  <c r="W1676" i="1" s="1"/>
  <c r="V1676" i="1" s="1"/>
  <c r="A1677" i="1"/>
  <c r="W1677" i="1" s="1"/>
  <c r="V1677" i="1" s="1"/>
  <c r="A1678" i="1"/>
  <c r="W1678" i="1" s="1"/>
  <c r="V1678" i="1" s="1"/>
  <c r="A1679" i="1"/>
  <c r="W1679" i="1" s="1"/>
  <c r="V1679" i="1" s="1"/>
  <c r="A1680" i="1"/>
  <c r="W1680" i="1" s="1"/>
  <c r="V1680" i="1" s="1"/>
  <c r="A1681" i="1"/>
  <c r="W1681" i="1" s="1"/>
  <c r="V1681" i="1" s="1"/>
  <c r="A1682" i="1"/>
  <c r="A1683" i="1"/>
  <c r="A1684" i="1"/>
  <c r="A1685" i="1"/>
  <c r="A1686" i="1"/>
  <c r="W1686" i="1" s="1"/>
  <c r="V1686" i="1" s="1"/>
  <c r="A1687" i="1"/>
  <c r="W1687" i="1" s="1"/>
  <c r="V1687" i="1" s="1"/>
  <c r="A1688" i="1"/>
  <c r="W1688" i="1" s="1"/>
  <c r="V1688" i="1" s="1"/>
  <c r="A1689" i="1"/>
  <c r="W1689" i="1" s="1"/>
  <c r="V1689" i="1" s="1"/>
  <c r="A1690" i="1"/>
  <c r="A1691" i="1"/>
  <c r="A1692" i="1"/>
  <c r="A1693" i="1"/>
  <c r="A1694" i="1"/>
  <c r="W1694" i="1" s="1"/>
  <c r="V1694" i="1" s="1"/>
  <c r="A1695" i="1"/>
  <c r="W1695" i="1" s="1"/>
  <c r="V1695" i="1" s="1"/>
  <c r="A1696" i="1"/>
  <c r="W1696" i="1" s="1"/>
  <c r="V1696" i="1" s="1"/>
  <c r="A1697" i="1"/>
  <c r="W1697" i="1" s="1"/>
  <c r="V1697" i="1" s="1"/>
  <c r="A1698" i="1"/>
  <c r="W1698" i="1" s="1"/>
  <c r="V1698" i="1" s="1"/>
  <c r="A1699" i="1"/>
  <c r="W1699" i="1" s="1"/>
  <c r="V1699" i="1" s="1"/>
  <c r="A1700" i="1"/>
  <c r="W1700" i="1" s="1"/>
  <c r="V1700" i="1" s="1"/>
  <c r="A1701" i="1"/>
  <c r="W1701" i="1" s="1"/>
  <c r="V1701" i="1" s="1"/>
  <c r="A1702" i="1"/>
  <c r="W1702" i="1" s="1"/>
  <c r="V1702" i="1" s="1"/>
  <c r="A1703" i="1"/>
  <c r="W1703" i="1" s="1"/>
  <c r="V1703" i="1" s="1"/>
  <c r="A1704" i="1"/>
  <c r="W1704" i="1" s="1"/>
  <c r="V1704" i="1" s="1"/>
  <c r="A1705" i="1"/>
  <c r="W1705" i="1" s="1"/>
  <c r="V1705" i="1" s="1"/>
  <c r="A1706" i="1"/>
  <c r="W1706" i="1" s="1"/>
  <c r="V1706" i="1" s="1"/>
  <c r="A1707" i="1"/>
  <c r="W1707" i="1" s="1"/>
  <c r="V1707" i="1" s="1"/>
  <c r="A1708" i="1"/>
  <c r="W1708" i="1" s="1"/>
  <c r="V1708" i="1" s="1"/>
  <c r="A1709" i="1"/>
  <c r="W1709" i="1" s="1"/>
  <c r="V1709" i="1" s="1"/>
  <c r="A1710" i="1"/>
  <c r="W1710" i="1" s="1"/>
  <c r="V1710" i="1" s="1"/>
  <c r="A1711" i="1"/>
  <c r="W1711" i="1" s="1"/>
  <c r="V1711" i="1" s="1"/>
  <c r="A1712" i="1"/>
  <c r="W1712" i="1" s="1"/>
  <c r="V1712" i="1" s="1"/>
  <c r="A1713" i="1"/>
  <c r="W1713" i="1" s="1"/>
  <c r="V1713" i="1" s="1"/>
  <c r="A1714" i="1"/>
  <c r="W1714" i="1" s="1"/>
  <c r="V1714" i="1" s="1"/>
  <c r="A1715" i="1"/>
  <c r="W1715" i="1" s="1"/>
  <c r="V1715" i="1" s="1"/>
  <c r="A1716" i="1"/>
  <c r="W1716" i="1" s="1"/>
  <c r="V1716" i="1" s="1"/>
  <c r="A1717" i="1"/>
  <c r="W1717" i="1" s="1"/>
  <c r="V1717" i="1" s="1"/>
  <c r="A1718" i="1"/>
  <c r="A1719" i="1"/>
  <c r="A1720" i="1"/>
  <c r="A1721" i="1"/>
  <c r="A1722" i="1"/>
  <c r="W1722" i="1" s="1"/>
  <c r="V1722" i="1" s="1"/>
  <c r="A1723" i="1"/>
  <c r="W1723" i="1" s="1"/>
  <c r="V1723" i="1" s="1"/>
  <c r="A1724" i="1"/>
  <c r="W1724" i="1" s="1"/>
  <c r="V1724" i="1" s="1"/>
  <c r="A1725" i="1"/>
  <c r="W1725" i="1" s="1"/>
  <c r="V1725" i="1" s="1"/>
  <c r="A1726" i="1"/>
  <c r="A1727" i="1"/>
  <c r="A1728" i="1"/>
  <c r="A1729" i="1"/>
  <c r="A1730" i="1"/>
  <c r="W1730" i="1" s="1"/>
  <c r="V1730" i="1" s="1"/>
  <c r="A1731" i="1"/>
  <c r="W1731" i="1" s="1"/>
  <c r="V1731" i="1" s="1"/>
  <c r="A1732" i="1"/>
  <c r="W1732" i="1" s="1"/>
  <c r="V1732" i="1" s="1"/>
  <c r="A1733" i="1"/>
  <c r="W1733" i="1" s="1"/>
  <c r="V1733" i="1" s="1"/>
  <c r="A1734" i="1"/>
  <c r="W1734" i="1" s="1"/>
  <c r="V1734" i="1" s="1"/>
  <c r="A1735" i="1"/>
  <c r="W1735" i="1" s="1"/>
  <c r="V1735" i="1" s="1"/>
  <c r="A1736" i="1"/>
  <c r="W1736" i="1" s="1"/>
  <c r="V1736" i="1" s="1"/>
  <c r="A1737" i="1"/>
  <c r="W1737" i="1" s="1"/>
  <c r="V1737" i="1" s="1"/>
  <c r="A1738" i="1"/>
  <c r="W1738" i="1" s="1"/>
  <c r="V1738" i="1" s="1"/>
  <c r="A1739" i="1"/>
  <c r="W1739" i="1" s="1"/>
  <c r="V1739" i="1" s="1"/>
  <c r="A1740" i="1"/>
  <c r="W1740" i="1" s="1"/>
  <c r="V1740" i="1" s="1"/>
  <c r="A1741" i="1"/>
  <c r="W1741" i="1" s="1"/>
  <c r="V1741" i="1" s="1"/>
  <c r="A1742" i="1"/>
  <c r="W1742" i="1" s="1"/>
  <c r="V1742" i="1" s="1"/>
  <c r="A1743" i="1"/>
  <c r="W1743" i="1" s="1"/>
  <c r="V1743" i="1" s="1"/>
  <c r="A1744" i="1"/>
  <c r="W1744" i="1" s="1"/>
  <c r="V1744" i="1" s="1"/>
  <c r="A1745" i="1"/>
  <c r="W1745" i="1" s="1"/>
  <c r="V1745" i="1" s="1"/>
  <c r="A1746" i="1"/>
  <c r="W1746" i="1" s="1"/>
  <c r="V1746" i="1" s="1"/>
  <c r="A1747" i="1"/>
  <c r="W1747" i="1" s="1"/>
  <c r="V1747" i="1" s="1"/>
  <c r="A1748" i="1"/>
  <c r="W1748" i="1" s="1"/>
  <c r="V1748" i="1" s="1"/>
  <c r="A1749" i="1"/>
  <c r="W1749" i="1" s="1"/>
  <c r="V1749" i="1" s="1"/>
  <c r="A1750" i="1"/>
  <c r="W1750" i="1" s="1"/>
  <c r="V1750" i="1" s="1"/>
  <c r="A1751" i="1"/>
  <c r="W1751" i="1" s="1"/>
  <c r="V1751" i="1" s="1"/>
  <c r="A1752" i="1"/>
  <c r="W1752" i="1" s="1"/>
  <c r="V1752" i="1" s="1"/>
  <c r="A1753" i="1"/>
  <c r="W1753" i="1" s="1"/>
  <c r="V1753" i="1" s="1"/>
  <c r="A1754" i="1"/>
  <c r="A1755" i="1"/>
  <c r="A1756" i="1"/>
  <c r="A1757" i="1"/>
  <c r="A1758" i="1"/>
  <c r="W1758" i="1" s="1"/>
  <c r="V1758" i="1" s="1"/>
  <c r="A1759" i="1"/>
  <c r="W1759" i="1" s="1"/>
  <c r="V1759" i="1" s="1"/>
  <c r="A1760" i="1"/>
  <c r="W1760" i="1" s="1"/>
  <c r="V1760" i="1" s="1"/>
  <c r="A1761" i="1"/>
  <c r="W1761" i="1" s="1"/>
  <c r="V1761" i="1" s="1"/>
  <c r="A1762" i="1"/>
  <c r="A1763" i="1"/>
  <c r="A1764" i="1"/>
  <c r="A1765" i="1"/>
  <c r="A1766" i="1"/>
  <c r="W1766" i="1" s="1"/>
  <c r="V1766" i="1" s="1"/>
  <c r="A1767" i="1"/>
  <c r="W1767" i="1" s="1"/>
  <c r="V1767" i="1" s="1"/>
  <c r="A1768" i="1"/>
  <c r="W1768" i="1" s="1"/>
  <c r="V1768" i="1" s="1"/>
  <c r="A1769" i="1"/>
  <c r="W1769" i="1" s="1"/>
  <c r="V1769" i="1" s="1"/>
  <c r="A1770" i="1"/>
  <c r="W1770" i="1" s="1"/>
  <c r="V1770" i="1" s="1"/>
  <c r="A1771" i="1"/>
  <c r="W1771" i="1" s="1"/>
  <c r="V1771" i="1" s="1"/>
  <c r="A1772" i="1"/>
  <c r="W1772" i="1" s="1"/>
  <c r="V1772" i="1" s="1"/>
  <c r="A1773" i="1"/>
  <c r="W1773" i="1" s="1"/>
  <c r="V1773" i="1" s="1"/>
  <c r="A1774" i="1"/>
  <c r="W1774" i="1" s="1"/>
  <c r="V1774" i="1" s="1"/>
  <c r="A1775" i="1"/>
  <c r="W1775" i="1" s="1"/>
  <c r="V1775" i="1" s="1"/>
  <c r="A1776" i="1"/>
  <c r="W1776" i="1" s="1"/>
  <c r="V1776" i="1" s="1"/>
  <c r="A1777" i="1"/>
  <c r="W1777" i="1" s="1"/>
  <c r="V1777" i="1" s="1"/>
  <c r="A1778" i="1"/>
  <c r="W1778" i="1" s="1"/>
  <c r="V1778" i="1" s="1"/>
  <c r="A1779" i="1"/>
  <c r="W1779" i="1" s="1"/>
  <c r="V1779" i="1" s="1"/>
  <c r="A1780" i="1"/>
  <c r="W1780" i="1" s="1"/>
  <c r="V1780" i="1" s="1"/>
  <c r="A1781" i="1"/>
  <c r="W1781" i="1" s="1"/>
  <c r="V1781" i="1" s="1"/>
  <c r="A1782" i="1"/>
  <c r="W1782" i="1" s="1"/>
  <c r="V1782" i="1" s="1"/>
  <c r="A1783" i="1"/>
  <c r="W1783" i="1" s="1"/>
  <c r="V1783" i="1" s="1"/>
  <c r="A1784" i="1"/>
  <c r="W1784" i="1" s="1"/>
  <c r="V1784" i="1" s="1"/>
  <c r="A1785" i="1"/>
  <c r="W1785" i="1" s="1"/>
  <c r="V1785" i="1" s="1"/>
  <c r="A1786" i="1"/>
  <c r="W1786" i="1" s="1"/>
  <c r="V1786" i="1" s="1"/>
  <c r="A1787" i="1"/>
  <c r="W1787" i="1" s="1"/>
  <c r="V1787" i="1" s="1"/>
  <c r="A1788" i="1"/>
  <c r="W1788" i="1" s="1"/>
  <c r="V1788" i="1" s="1"/>
  <c r="A1789" i="1"/>
  <c r="W1789" i="1" s="1"/>
  <c r="V1789" i="1" s="1"/>
  <c r="A1790" i="1"/>
  <c r="A1791" i="1"/>
  <c r="A1792" i="1"/>
  <c r="A1793" i="1"/>
  <c r="A1794" i="1"/>
  <c r="W1794" i="1" s="1"/>
  <c r="V1794" i="1" s="1"/>
  <c r="A1795" i="1"/>
  <c r="W1795" i="1" s="1"/>
  <c r="V1795" i="1" s="1"/>
  <c r="A1796" i="1"/>
  <c r="W1796" i="1" s="1"/>
  <c r="V1796" i="1" s="1"/>
  <c r="A1797" i="1"/>
  <c r="W1797" i="1" s="1"/>
  <c r="V1797" i="1" s="1"/>
  <c r="A1798" i="1"/>
  <c r="A1799" i="1"/>
  <c r="A1800" i="1"/>
  <c r="A1801" i="1"/>
  <c r="A2" i="1"/>
  <c r="W2" i="1" s="1"/>
  <c r="V2" i="1" s="1"/>
  <c r="A3" i="2"/>
  <c r="W3" i="2" s="1"/>
  <c r="V3" i="2" s="1"/>
  <c r="A4" i="2"/>
  <c r="A5" i="2"/>
  <c r="W5" i="2" s="1"/>
  <c r="V5" i="2" s="1"/>
  <c r="A6" i="2"/>
  <c r="W6" i="2" s="1"/>
  <c r="V6" i="2" s="1"/>
  <c r="A7" i="2"/>
  <c r="W7" i="2" s="1"/>
  <c r="V7" i="2" s="1"/>
  <c r="A8" i="2"/>
  <c r="A9" i="2"/>
  <c r="W9" i="2" s="1"/>
  <c r="V9" i="2" s="1"/>
  <c r="A10" i="2"/>
  <c r="W10" i="2" s="1"/>
  <c r="V10" i="2" s="1"/>
  <c r="A11" i="2"/>
  <c r="W11" i="2" s="1"/>
  <c r="V11" i="2" s="1"/>
  <c r="A12" i="2"/>
  <c r="A13" i="2"/>
  <c r="W13" i="2" s="1"/>
  <c r="V13" i="2" s="1"/>
  <c r="A14" i="2"/>
  <c r="W14" i="2" s="1"/>
  <c r="V14" i="2" s="1"/>
  <c r="A15" i="2"/>
  <c r="W15" i="2" s="1"/>
  <c r="V15" i="2" s="1"/>
  <c r="A16" i="2"/>
  <c r="A17" i="2"/>
  <c r="W17" i="2" s="1"/>
  <c r="V17" i="2" s="1"/>
  <c r="A18" i="2"/>
  <c r="W18" i="2" s="1"/>
  <c r="V18" i="2" s="1"/>
  <c r="A19" i="2"/>
  <c r="W19" i="2" s="1"/>
  <c r="V19" i="2" s="1"/>
  <c r="A20" i="2"/>
  <c r="A21" i="2"/>
  <c r="W21" i="2" s="1"/>
  <c r="V21" i="2" s="1"/>
  <c r="A22" i="2"/>
  <c r="A23" i="2"/>
  <c r="A24" i="2"/>
  <c r="A25" i="2"/>
  <c r="A26" i="2"/>
  <c r="W26" i="2" s="1"/>
  <c r="V26" i="2" s="1"/>
  <c r="A27" i="2"/>
  <c r="W27" i="2" s="1"/>
  <c r="V27" i="2" s="1"/>
  <c r="A28" i="2"/>
  <c r="A29" i="2"/>
  <c r="W29" i="2" s="1"/>
  <c r="V29" i="2" s="1"/>
  <c r="A30" i="2"/>
  <c r="A31" i="2"/>
  <c r="A32" i="2"/>
  <c r="A33" i="2"/>
  <c r="A34" i="2"/>
  <c r="W34" i="2" s="1"/>
  <c r="V34" i="2" s="1"/>
  <c r="A35" i="2"/>
  <c r="W35" i="2" s="1"/>
  <c r="V35" i="2" s="1"/>
  <c r="A36" i="2"/>
  <c r="A37" i="2"/>
  <c r="W37" i="2" s="1"/>
  <c r="V37" i="2" s="1"/>
  <c r="A38" i="2"/>
  <c r="W38" i="2" s="1"/>
  <c r="V38" i="2" s="1"/>
  <c r="A39" i="2"/>
  <c r="W39" i="2" s="1"/>
  <c r="V39" i="2" s="1"/>
  <c r="A40" i="2"/>
  <c r="A41" i="2"/>
  <c r="W41" i="2" s="1"/>
  <c r="V41" i="2" s="1"/>
  <c r="A42" i="2"/>
  <c r="W42" i="2" s="1"/>
  <c r="V42" i="2" s="1"/>
  <c r="A43" i="2"/>
  <c r="W43" i="2" s="1"/>
  <c r="V43" i="2" s="1"/>
  <c r="A44" i="2"/>
  <c r="A45" i="2"/>
  <c r="W45" i="2" s="1"/>
  <c r="V45" i="2" s="1"/>
  <c r="A46" i="2"/>
  <c r="W46" i="2" s="1"/>
  <c r="V46" i="2" s="1"/>
  <c r="A47" i="2"/>
  <c r="W47" i="2" s="1"/>
  <c r="V47" i="2" s="1"/>
  <c r="A48" i="2"/>
  <c r="A49" i="2"/>
  <c r="W49" i="2" s="1"/>
  <c r="V49" i="2" s="1"/>
  <c r="A50" i="2"/>
  <c r="W50" i="2" s="1"/>
  <c r="V50" i="2" s="1"/>
  <c r="A51" i="2"/>
  <c r="W51" i="2" s="1"/>
  <c r="V51" i="2" s="1"/>
  <c r="A52" i="2"/>
  <c r="A53" i="2"/>
  <c r="W53" i="2" s="1"/>
  <c r="V53" i="2" s="1"/>
  <c r="A54" i="2"/>
  <c r="A55" i="2"/>
  <c r="A56" i="2"/>
  <c r="A57" i="2"/>
  <c r="A58" i="2"/>
  <c r="W58" i="2" s="1"/>
  <c r="V58" i="2" s="1"/>
  <c r="A59" i="2"/>
  <c r="W59" i="2" s="1"/>
  <c r="V59" i="2" s="1"/>
  <c r="A60" i="2"/>
  <c r="A61" i="2"/>
  <c r="W61" i="2" s="1"/>
  <c r="V61" i="2" s="1"/>
  <c r="A62" i="2"/>
  <c r="A63" i="2"/>
  <c r="A64" i="2"/>
  <c r="A65" i="2"/>
  <c r="A66" i="2"/>
  <c r="W66" i="2" s="1"/>
  <c r="V66" i="2" s="1"/>
  <c r="A67" i="2"/>
  <c r="W67" i="2" s="1"/>
  <c r="V67" i="2" s="1"/>
  <c r="A68" i="2"/>
  <c r="A69" i="2"/>
  <c r="W69" i="2" s="1"/>
  <c r="V69" i="2" s="1"/>
  <c r="A70" i="2"/>
  <c r="W70" i="2" s="1"/>
  <c r="V70" i="2" s="1"/>
  <c r="A71" i="2"/>
  <c r="W71" i="2" s="1"/>
  <c r="V71" i="2" s="1"/>
  <c r="A72" i="2"/>
  <c r="A73" i="2"/>
  <c r="W73" i="2" s="1"/>
  <c r="V73" i="2" s="1"/>
  <c r="A74" i="2"/>
  <c r="W74" i="2" s="1"/>
  <c r="V74" i="2" s="1"/>
  <c r="A75" i="2"/>
  <c r="W75" i="2" s="1"/>
  <c r="V75" i="2" s="1"/>
  <c r="A76" i="2"/>
  <c r="A77" i="2"/>
  <c r="W77" i="2" s="1"/>
  <c r="V77" i="2" s="1"/>
  <c r="A78" i="2"/>
  <c r="W78" i="2" s="1"/>
  <c r="V78" i="2" s="1"/>
  <c r="A79" i="2"/>
  <c r="W79" i="2" s="1"/>
  <c r="V79" i="2" s="1"/>
  <c r="A80" i="2"/>
  <c r="A81" i="2"/>
  <c r="W81" i="2" s="1"/>
  <c r="V81" i="2" s="1"/>
  <c r="A82" i="2"/>
  <c r="W82" i="2" s="1"/>
  <c r="V82" i="2" s="1"/>
  <c r="A83" i="2"/>
  <c r="W83" i="2" s="1"/>
  <c r="V83" i="2" s="1"/>
  <c r="A84" i="2"/>
  <c r="A85" i="2"/>
  <c r="W85" i="2" s="1"/>
  <c r="V85" i="2" s="1"/>
  <c r="A86" i="2"/>
  <c r="A87" i="2"/>
  <c r="A88" i="2"/>
  <c r="A89" i="2"/>
  <c r="A90" i="2"/>
  <c r="W90" i="2" s="1"/>
  <c r="V90" i="2" s="1"/>
  <c r="A91" i="2"/>
  <c r="W91" i="2" s="1"/>
  <c r="V91" i="2" s="1"/>
  <c r="A92" i="2"/>
  <c r="A93" i="2"/>
  <c r="W93" i="2" s="1"/>
  <c r="V93" i="2" s="1"/>
  <c r="A94" i="2"/>
  <c r="A95" i="2"/>
  <c r="A96" i="2"/>
  <c r="A97" i="2"/>
  <c r="A98" i="2"/>
  <c r="W98" i="2" s="1"/>
  <c r="V98" i="2" s="1"/>
  <c r="A99" i="2"/>
  <c r="W99" i="2" s="1"/>
  <c r="V99" i="2" s="1"/>
  <c r="A100" i="2"/>
  <c r="A101" i="2"/>
  <c r="W101" i="2" s="1"/>
  <c r="V101" i="2" s="1"/>
  <c r="A102" i="2"/>
  <c r="W102" i="2" s="1"/>
  <c r="V102" i="2" s="1"/>
  <c r="A103" i="2"/>
  <c r="W103" i="2" s="1"/>
  <c r="V103" i="2" s="1"/>
  <c r="A104" i="2"/>
  <c r="A105" i="2"/>
  <c r="W105" i="2" s="1"/>
  <c r="V105" i="2" s="1"/>
  <c r="A106" i="2"/>
  <c r="W106" i="2" s="1"/>
  <c r="V106" i="2" s="1"/>
  <c r="A107" i="2"/>
  <c r="W107" i="2" s="1"/>
  <c r="V107" i="2" s="1"/>
  <c r="A108" i="2"/>
  <c r="A109" i="2"/>
  <c r="W109" i="2" s="1"/>
  <c r="V109" i="2" s="1"/>
  <c r="A110" i="2"/>
  <c r="W110" i="2" s="1"/>
  <c r="V110" i="2" s="1"/>
  <c r="A111" i="2"/>
  <c r="W111" i="2" s="1"/>
  <c r="V111" i="2" s="1"/>
  <c r="A112" i="2"/>
  <c r="A113" i="2"/>
  <c r="W113" i="2" s="1"/>
  <c r="V113" i="2" s="1"/>
  <c r="A114" i="2"/>
  <c r="W114" i="2" s="1"/>
  <c r="V114" i="2" s="1"/>
  <c r="A115" i="2"/>
  <c r="W115" i="2" s="1"/>
  <c r="V115" i="2" s="1"/>
  <c r="A116" i="2"/>
  <c r="A117" i="2"/>
  <c r="W117" i="2" s="1"/>
  <c r="V117" i="2" s="1"/>
  <c r="A118" i="2"/>
  <c r="A119" i="2"/>
  <c r="A120" i="2"/>
  <c r="A121" i="2"/>
  <c r="A122" i="2"/>
  <c r="W122" i="2" s="1"/>
  <c r="V122" i="2" s="1"/>
  <c r="A123" i="2"/>
  <c r="W123" i="2" s="1"/>
  <c r="V123" i="2" s="1"/>
  <c r="A124" i="2"/>
  <c r="A125" i="2"/>
  <c r="W125" i="2" s="1"/>
  <c r="V125" i="2" s="1"/>
  <c r="A126" i="2"/>
  <c r="A127" i="2"/>
  <c r="A128" i="2"/>
  <c r="A129" i="2"/>
  <c r="A130" i="2"/>
  <c r="W130" i="2" s="1"/>
  <c r="V130" i="2" s="1"/>
  <c r="A131" i="2"/>
  <c r="W131" i="2" s="1"/>
  <c r="V131" i="2" s="1"/>
  <c r="A132" i="2"/>
  <c r="A133" i="2"/>
  <c r="W133" i="2" s="1"/>
  <c r="V133" i="2" s="1"/>
  <c r="A134" i="2"/>
  <c r="W134" i="2" s="1"/>
  <c r="V134" i="2" s="1"/>
  <c r="A135" i="2"/>
  <c r="W135" i="2" s="1"/>
  <c r="V135" i="2" s="1"/>
  <c r="A136" i="2"/>
  <c r="A137" i="2"/>
  <c r="W137" i="2" s="1"/>
  <c r="V137" i="2" s="1"/>
  <c r="A138" i="2"/>
  <c r="W138" i="2" s="1"/>
  <c r="V138" i="2" s="1"/>
  <c r="A139" i="2"/>
  <c r="W139" i="2" s="1"/>
  <c r="V139" i="2" s="1"/>
  <c r="A140" i="2"/>
  <c r="A141" i="2"/>
  <c r="W141" i="2" s="1"/>
  <c r="V141" i="2" s="1"/>
  <c r="A142" i="2"/>
  <c r="W142" i="2" s="1"/>
  <c r="V142" i="2" s="1"/>
  <c r="A143" i="2"/>
  <c r="W143" i="2" s="1"/>
  <c r="V143" i="2" s="1"/>
  <c r="A144" i="2"/>
  <c r="A145" i="2"/>
  <c r="W145" i="2" s="1"/>
  <c r="V145" i="2" s="1"/>
  <c r="A146" i="2"/>
  <c r="W146" i="2" s="1"/>
  <c r="V146" i="2" s="1"/>
  <c r="A147" i="2"/>
  <c r="W147" i="2" s="1"/>
  <c r="V147" i="2" s="1"/>
  <c r="A148" i="2"/>
  <c r="A149" i="2"/>
  <c r="W149" i="2" s="1"/>
  <c r="V149" i="2" s="1"/>
  <c r="A150" i="2"/>
  <c r="A151" i="2"/>
  <c r="A152" i="2"/>
  <c r="A153" i="2"/>
  <c r="A154" i="2"/>
  <c r="W154" i="2" s="1"/>
  <c r="V154" i="2" s="1"/>
  <c r="A155" i="2"/>
  <c r="W155" i="2" s="1"/>
  <c r="V155" i="2" s="1"/>
  <c r="A156" i="2"/>
  <c r="A157" i="2"/>
  <c r="W157" i="2" s="1"/>
  <c r="V157" i="2" s="1"/>
  <c r="A158" i="2"/>
  <c r="A159" i="2"/>
  <c r="A160" i="2"/>
  <c r="A161" i="2"/>
  <c r="A162" i="2"/>
  <c r="W162" i="2" s="1"/>
  <c r="V162" i="2" s="1"/>
  <c r="A163" i="2"/>
  <c r="W163" i="2" s="1"/>
  <c r="V163" i="2" s="1"/>
  <c r="A164" i="2"/>
  <c r="A165" i="2"/>
  <c r="W165" i="2" s="1"/>
  <c r="V165" i="2" s="1"/>
  <c r="A166" i="2"/>
  <c r="W166" i="2" s="1"/>
  <c r="V166" i="2" s="1"/>
  <c r="A167" i="2"/>
  <c r="W167" i="2" s="1"/>
  <c r="V167" i="2" s="1"/>
  <c r="A168" i="2"/>
  <c r="A169" i="2"/>
  <c r="W169" i="2" s="1"/>
  <c r="V169" i="2" s="1"/>
  <c r="A170" i="2"/>
  <c r="W170" i="2" s="1"/>
  <c r="V170" i="2" s="1"/>
  <c r="A171" i="2"/>
  <c r="W171" i="2" s="1"/>
  <c r="V171" i="2" s="1"/>
  <c r="A172" i="2"/>
  <c r="A173" i="2"/>
  <c r="W173" i="2" s="1"/>
  <c r="V173" i="2" s="1"/>
  <c r="A174" i="2"/>
  <c r="W174" i="2" s="1"/>
  <c r="V174" i="2" s="1"/>
  <c r="A175" i="2"/>
  <c r="W175" i="2" s="1"/>
  <c r="V175" i="2" s="1"/>
  <c r="A176" i="2"/>
  <c r="A177" i="2"/>
  <c r="W177" i="2" s="1"/>
  <c r="V177" i="2" s="1"/>
  <c r="A178" i="2"/>
  <c r="W178" i="2" s="1"/>
  <c r="V178" i="2" s="1"/>
  <c r="A179" i="2"/>
  <c r="W179" i="2" s="1"/>
  <c r="V179" i="2" s="1"/>
  <c r="A180" i="2"/>
  <c r="A181" i="2"/>
  <c r="W181" i="2" s="1"/>
  <c r="V181" i="2" s="1"/>
  <c r="A182" i="2"/>
  <c r="A183" i="2"/>
  <c r="A184" i="2"/>
  <c r="A185" i="2"/>
  <c r="A186" i="2"/>
  <c r="W186" i="2" s="1"/>
  <c r="V186" i="2" s="1"/>
  <c r="A187" i="2"/>
  <c r="W187" i="2" s="1"/>
  <c r="V187" i="2" s="1"/>
  <c r="A188" i="2"/>
  <c r="A189" i="2"/>
  <c r="W189" i="2" s="1"/>
  <c r="V189" i="2" s="1"/>
  <c r="A190" i="2"/>
  <c r="A191" i="2"/>
  <c r="A192" i="2"/>
  <c r="A193" i="2"/>
  <c r="A194" i="2"/>
  <c r="W194" i="2" s="1"/>
  <c r="V194" i="2" s="1"/>
  <c r="A195" i="2"/>
  <c r="W195" i="2" s="1"/>
  <c r="V195" i="2" s="1"/>
  <c r="A196" i="2"/>
  <c r="A197" i="2"/>
  <c r="W197" i="2" s="1"/>
  <c r="V197" i="2" s="1"/>
  <c r="A198" i="2"/>
  <c r="W198" i="2" s="1"/>
  <c r="V198" i="2" s="1"/>
  <c r="A199" i="2"/>
  <c r="W199" i="2" s="1"/>
  <c r="V199" i="2" s="1"/>
  <c r="A200" i="2"/>
  <c r="A201" i="2"/>
  <c r="W201" i="2" s="1"/>
  <c r="V201" i="2" s="1"/>
  <c r="A202" i="2"/>
  <c r="W202" i="2" s="1"/>
  <c r="V202" i="2" s="1"/>
  <c r="A203" i="2"/>
  <c r="W203" i="2" s="1"/>
  <c r="V203" i="2" s="1"/>
  <c r="A204" i="2"/>
  <c r="A205" i="2"/>
  <c r="W205" i="2" s="1"/>
  <c r="V205" i="2" s="1"/>
  <c r="A206" i="2"/>
  <c r="W206" i="2" s="1"/>
  <c r="V206" i="2" s="1"/>
  <c r="A207" i="2"/>
  <c r="W207" i="2" s="1"/>
  <c r="V207" i="2" s="1"/>
  <c r="A208" i="2"/>
  <c r="A209" i="2"/>
  <c r="W209" i="2" s="1"/>
  <c r="V209" i="2" s="1"/>
  <c r="A210" i="2"/>
  <c r="W210" i="2" s="1"/>
  <c r="V210" i="2" s="1"/>
  <c r="A211" i="2"/>
  <c r="W211" i="2" s="1"/>
  <c r="V211" i="2" s="1"/>
  <c r="A212" i="2"/>
  <c r="A213" i="2"/>
  <c r="W213" i="2" s="1"/>
  <c r="V213" i="2" s="1"/>
  <c r="A214" i="2"/>
  <c r="A215" i="2"/>
  <c r="A216" i="2"/>
  <c r="A217" i="2"/>
  <c r="A218" i="2"/>
  <c r="W218" i="2" s="1"/>
  <c r="V218" i="2" s="1"/>
  <c r="A219" i="2"/>
  <c r="W219" i="2" s="1"/>
  <c r="V219" i="2" s="1"/>
  <c r="A220" i="2"/>
  <c r="A221" i="2"/>
  <c r="W221" i="2" s="1"/>
  <c r="V221" i="2" s="1"/>
  <c r="A222" i="2"/>
  <c r="A223" i="2"/>
  <c r="A224" i="2"/>
  <c r="A225" i="2"/>
  <c r="A226" i="2"/>
  <c r="W226" i="2" s="1"/>
  <c r="V226" i="2" s="1"/>
  <c r="A227" i="2"/>
  <c r="W227" i="2" s="1"/>
  <c r="V227" i="2" s="1"/>
  <c r="A228" i="2"/>
  <c r="A229" i="2"/>
  <c r="W229" i="2" s="1"/>
  <c r="V229" i="2" s="1"/>
  <c r="A230" i="2"/>
  <c r="W230" i="2" s="1"/>
  <c r="V230" i="2" s="1"/>
  <c r="A231" i="2"/>
  <c r="W231" i="2" s="1"/>
  <c r="V231" i="2" s="1"/>
  <c r="A232" i="2"/>
  <c r="A233" i="2"/>
  <c r="W233" i="2" s="1"/>
  <c r="V233" i="2" s="1"/>
  <c r="A234" i="2"/>
  <c r="W234" i="2" s="1"/>
  <c r="V234" i="2" s="1"/>
  <c r="A235" i="2"/>
  <c r="W235" i="2" s="1"/>
  <c r="V235" i="2" s="1"/>
  <c r="A236" i="2"/>
  <c r="A237" i="2"/>
  <c r="W237" i="2" s="1"/>
  <c r="V237" i="2" s="1"/>
  <c r="A238" i="2"/>
  <c r="W238" i="2" s="1"/>
  <c r="V238" i="2" s="1"/>
  <c r="A239" i="2"/>
  <c r="W239" i="2" s="1"/>
  <c r="V239" i="2" s="1"/>
  <c r="A240" i="2"/>
  <c r="A241" i="2"/>
  <c r="W241" i="2" s="1"/>
  <c r="V241" i="2" s="1"/>
  <c r="A242" i="2"/>
  <c r="W242" i="2" s="1"/>
  <c r="V242" i="2" s="1"/>
  <c r="A243" i="2"/>
  <c r="W243" i="2" s="1"/>
  <c r="V243" i="2" s="1"/>
  <c r="A244" i="2"/>
  <c r="A245" i="2"/>
  <c r="W245" i="2" s="1"/>
  <c r="V245" i="2" s="1"/>
  <c r="A246" i="2"/>
  <c r="A247" i="2"/>
  <c r="A248" i="2"/>
  <c r="A249" i="2"/>
  <c r="A250" i="2"/>
  <c r="W250" i="2" s="1"/>
  <c r="V250" i="2" s="1"/>
  <c r="A251" i="2"/>
  <c r="W251" i="2" s="1"/>
  <c r="V251" i="2" s="1"/>
  <c r="A252" i="2"/>
  <c r="A253" i="2"/>
  <c r="W253" i="2" s="1"/>
  <c r="V253" i="2" s="1"/>
  <c r="A254" i="2"/>
  <c r="A255" i="2"/>
  <c r="A256" i="2"/>
  <c r="A257" i="2"/>
  <c r="A258" i="2"/>
  <c r="W258" i="2" s="1"/>
  <c r="V258" i="2" s="1"/>
  <c r="A259" i="2"/>
  <c r="W259" i="2" s="1"/>
  <c r="V259" i="2" s="1"/>
  <c r="A260" i="2"/>
  <c r="A261" i="2"/>
  <c r="W261" i="2" s="1"/>
  <c r="V261" i="2" s="1"/>
  <c r="A262" i="2"/>
  <c r="W262" i="2" s="1"/>
  <c r="V262" i="2" s="1"/>
  <c r="A263" i="2"/>
  <c r="W263" i="2" s="1"/>
  <c r="V263" i="2" s="1"/>
  <c r="A264" i="2"/>
  <c r="A265" i="2"/>
  <c r="W265" i="2" s="1"/>
  <c r="V265" i="2" s="1"/>
  <c r="A266" i="2"/>
  <c r="W266" i="2" s="1"/>
  <c r="V266" i="2" s="1"/>
  <c r="A267" i="2"/>
  <c r="W267" i="2" s="1"/>
  <c r="V267" i="2" s="1"/>
  <c r="A268" i="2"/>
  <c r="A269" i="2"/>
  <c r="W269" i="2" s="1"/>
  <c r="V269" i="2" s="1"/>
  <c r="A270" i="2"/>
  <c r="W270" i="2" s="1"/>
  <c r="V270" i="2" s="1"/>
  <c r="A271" i="2"/>
  <c r="W271" i="2" s="1"/>
  <c r="V271" i="2" s="1"/>
  <c r="A272" i="2"/>
  <c r="A273" i="2"/>
  <c r="W273" i="2" s="1"/>
  <c r="V273" i="2" s="1"/>
  <c r="A274" i="2"/>
  <c r="W274" i="2" s="1"/>
  <c r="V274" i="2" s="1"/>
  <c r="A275" i="2"/>
  <c r="W275" i="2" s="1"/>
  <c r="V275" i="2" s="1"/>
  <c r="A276" i="2"/>
  <c r="A277" i="2"/>
  <c r="W277" i="2" s="1"/>
  <c r="V277" i="2" s="1"/>
  <c r="A278" i="2"/>
  <c r="A279" i="2"/>
  <c r="A280" i="2"/>
  <c r="A281" i="2"/>
  <c r="A282" i="2"/>
  <c r="W282" i="2" s="1"/>
  <c r="V282" i="2" s="1"/>
  <c r="A283" i="2"/>
  <c r="W283" i="2" s="1"/>
  <c r="V283" i="2" s="1"/>
  <c r="A284" i="2"/>
  <c r="A285" i="2"/>
  <c r="W285" i="2" s="1"/>
  <c r="V285" i="2" s="1"/>
  <c r="A286" i="2"/>
  <c r="A287" i="2"/>
  <c r="A288" i="2"/>
  <c r="A289" i="2"/>
  <c r="A290" i="2"/>
  <c r="W290" i="2" s="1"/>
  <c r="V290" i="2" s="1"/>
  <c r="A291" i="2"/>
  <c r="W291" i="2" s="1"/>
  <c r="V291" i="2" s="1"/>
  <c r="A292" i="2"/>
  <c r="A293" i="2"/>
  <c r="W293" i="2" s="1"/>
  <c r="V293" i="2" s="1"/>
  <c r="A294" i="2"/>
  <c r="W294" i="2" s="1"/>
  <c r="V294" i="2" s="1"/>
  <c r="A295" i="2"/>
  <c r="W295" i="2" s="1"/>
  <c r="V295" i="2" s="1"/>
  <c r="A296" i="2"/>
  <c r="A297" i="2"/>
  <c r="W297" i="2" s="1"/>
  <c r="V297" i="2" s="1"/>
  <c r="A298" i="2"/>
  <c r="W298" i="2" s="1"/>
  <c r="V298" i="2" s="1"/>
  <c r="A299" i="2"/>
  <c r="W299" i="2" s="1"/>
  <c r="V299" i="2" s="1"/>
  <c r="A300" i="2"/>
  <c r="A301" i="2"/>
  <c r="W301" i="2" s="1"/>
  <c r="V301" i="2" s="1"/>
  <c r="A302" i="2"/>
  <c r="W302" i="2" s="1"/>
  <c r="V302" i="2" s="1"/>
  <c r="A303" i="2"/>
  <c r="W303" i="2" s="1"/>
  <c r="V303" i="2" s="1"/>
  <c r="A304" i="2"/>
  <c r="A305" i="2"/>
  <c r="W305" i="2" s="1"/>
  <c r="V305" i="2" s="1"/>
  <c r="A306" i="2"/>
  <c r="W306" i="2" s="1"/>
  <c r="V306" i="2" s="1"/>
  <c r="A307" i="2"/>
  <c r="W307" i="2" s="1"/>
  <c r="V307" i="2" s="1"/>
  <c r="A308" i="2"/>
  <c r="A309" i="2"/>
  <c r="W309" i="2" s="1"/>
  <c r="V309" i="2" s="1"/>
  <c r="A310" i="2"/>
  <c r="A311" i="2"/>
  <c r="A312" i="2"/>
  <c r="A313" i="2"/>
  <c r="A314" i="2"/>
  <c r="W314" i="2" s="1"/>
  <c r="V314" i="2" s="1"/>
  <c r="A315" i="2"/>
  <c r="W315" i="2" s="1"/>
  <c r="V315" i="2" s="1"/>
  <c r="A316" i="2"/>
  <c r="A317" i="2"/>
  <c r="W317" i="2" s="1"/>
  <c r="V317" i="2" s="1"/>
  <c r="A318" i="2"/>
  <c r="A319" i="2"/>
  <c r="A320" i="2"/>
  <c r="A321" i="2"/>
  <c r="A322" i="2"/>
  <c r="W322" i="2" s="1"/>
  <c r="V322" i="2" s="1"/>
  <c r="A323" i="2"/>
  <c r="W323" i="2" s="1"/>
  <c r="V323" i="2" s="1"/>
  <c r="A324" i="2"/>
  <c r="A325" i="2"/>
  <c r="W325" i="2" s="1"/>
  <c r="V325" i="2" s="1"/>
  <c r="A326" i="2"/>
  <c r="W326" i="2" s="1"/>
  <c r="V326" i="2" s="1"/>
  <c r="A327" i="2"/>
  <c r="W327" i="2" s="1"/>
  <c r="V327" i="2" s="1"/>
  <c r="A328" i="2"/>
  <c r="A329" i="2"/>
  <c r="W329" i="2" s="1"/>
  <c r="V329" i="2" s="1"/>
  <c r="A330" i="2"/>
  <c r="W330" i="2" s="1"/>
  <c r="V330" i="2" s="1"/>
  <c r="A331" i="2"/>
  <c r="W331" i="2" s="1"/>
  <c r="V331" i="2" s="1"/>
  <c r="A332" i="2"/>
  <c r="A333" i="2"/>
  <c r="W333" i="2" s="1"/>
  <c r="V333" i="2" s="1"/>
  <c r="A334" i="2"/>
  <c r="W334" i="2" s="1"/>
  <c r="V334" i="2" s="1"/>
  <c r="A335" i="2"/>
  <c r="W335" i="2" s="1"/>
  <c r="V335" i="2" s="1"/>
  <c r="A336" i="2"/>
  <c r="A337" i="2"/>
  <c r="W337" i="2" s="1"/>
  <c r="V337" i="2" s="1"/>
  <c r="A338" i="2"/>
  <c r="W338" i="2" s="1"/>
  <c r="V338" i="2" s="1"/>
  <c r="A339" i="2"/>
  <c r="W339" i="2" s="1"/>
  <c r="V339" i="2" s="1"/>
  <c r="A340" i="2"/>
  <c r="A341" i="2"/>
  <c r="W341" i="2" s="1"/>
  <c r="V341" i="2" s="1"/>
  <c r="A342" i="2"/>
  <c r="A343" i="2"/>
  <c r="A344" i="2"/>
  <c r="A345" i="2"/>
  <c r="A346" i="2"/>
  <c r="W346" i="2" s="1"/>
  <c r="V346" i="2" s="1"/>
  <c r="A347" i="2"/>
  <c r="W347" i="2" s="1"/>
  <c r="V347" i="2" s="1"/>
  <c r="A348" i="2"/>
  <c r="A349" i="2"/>
  <c r="W349" i="2" s="1"/>
  <c r="V349" i="2" s="1"/>
  <c r="A350" i="2"/>
  <c r="A351" i="2"/>
  <c r="A352" i="2"/>
  <c r="A353" i="2"/>
  <c r="A354" i="2"/>
  <c r="W354" i="2" s="1"/>
  <c r="V354" i="2" s="1"/>
  <c r="A355" i="2"/>
  <c r="W355" i="2" s="1"/>
  <c r="V355" i="2" s="1"/>
  <c r="A356" i="2"/>
  <c r="A357" i="2"/>
  <c r="W357" i="2" s="1"/>
  <c r="V357" i="2" s="1"/>
  <c r="A358" i="2"/>
  <c r="W358" i="2" s="1"/>
  <c r="V358" i="2" s="1"/>
  <c r="A359" i="2"/>
  <c r="W359" i="2" s="1"/>
  <c r="V359" i="2" s="1"/>
  <c r="A360" i="2"/>
  <c r="A361" i="2"/>
  <c r="W361" i="2" s="1"/>
  <c r="V361" i="2" s="1"/>
  <c r="A362" i="2"/>
  <c r="W362" i="2" s="1"/>
  <c r="V362" i="2" s="1"/>
  <c r="A363" i="2"/>
  <c r="W363" i="2" s="1"/>
  <c r="V363" i="2" s="1"/>
  <c r="A364" i="2"/>
  <c r="A365" i="2"/>
  <c r="W365" i="2" s="1"/>
  <c r="V365" i="2" s="1"/>
  <c r="A366" i="2"/>
  <c r="W366" i="2" s="1"/>
  <c r="V366" i="2" s="1"/>
  <c r="A367" i="2"/>
  <c r="W367" i="2" s="1"/>
  <c r="V367" i="2" s="1"/>
  <c r="A368" i="2"/>
  <c r="A369" i="2"/>
  <c r="W369" i="2" s="1"/>
  <c r="V369" i="2" s="1"/>
  <c r="A370" i="2"/>
  <c r="W370" i="2" s="1"/>
  <c r="V370" i="2" s="1"/>
  <c r="A371" i="2"/>
  <c r="W371" i="2" s="1"/>
  <c r="V371" i="2" s="1"/>
  <c r="A372" i="2"/>
  <c r="A373" i="2"/>
  <c r="W373" i="2" s="1"/>
  <c r="V373" i="2" s="1"/>
  <c r="A374" i="2"/>
  <c r="A375" i="2"/>
  <c r="A376" i="2"/>
  <c r="A377" i="2"/>
  <c r="A378" i="2"/>
  <c r="W378" i="2" s="1"/>
  <c r="V378" i="2" s="1"/>
  <c r="A379" i="2"/>
  <c r="W379" i="2" s="1"/>
  <c r="V379" i="2" s="1"/>
  <c r="A380" i="2"/>
  <c r="A381" i="2"/>
  <c r="W381" i="2" s="1"/>
  <c r="V381" i="2" s="1"/>
  <c r="A382" i="2"/>
  <c r="A383" i="2"/>
  <c r="A384" i="2"/>
  <c r="A385" i="2"/>
  <c r="A386" i="2"/>
  <c r="W386" i="2" s="1"/>
  <c r="V386" i="2" s="1"/>
  <c r="A387" i="2"/>
  <c r="W387" i="2" s="1"/>
  <c r="V387" i="2" s="1"/>
  <c r="A388" i="2"/>
  <c r="A389" i="2"/>
  <c r="W389" i="2" s="1"/>
  <c r="V389" i="2" s="1"/>
  <c r="A390" i="2"/>
  <c r="W390" i="2" s="1"/>
  <c r="V390" i="2" s="1"/>
  <c r="A391" i="2"/>
  <c r="W391" i="2" s="1"/>
  <c r="V391" i="2" s="1"/>
  <c r="A392" i="2"/>
  <c r="A393" i="2"/>
  <c r="W393" i="2" s="1"/>
  <c r="V393" i="2" s="1"/>
  <c r="A394" i="2"/>
  <c r="W394" i="2" s="1"/>
  <c r="V394" i="2" s="1"/>
  <c r="A395" i="2"/>
  <c r="W395" i="2" s="1"/>
  <c r="V395" i="2" s="1"/>
  <c r="A396" i="2"/>
  <c r="A397" i="2"/>
  <c r="W397" i="2" s="1"/>
  <c r="V397" i="2" s="1"/>
  <c r="A398" i="2"/>
  <c r="W398" i="2" s="1"/>
  <c r="V398" i="2" s="1"/>
  <c r="A399" i="2"/>
  <c r="W399" i="2" s="1"/>
  <c r="V399" i="2" s="1"/>
  <c r="A400" i="2"/>
  <c r="A401" i="2"/>
  <c r="W401" i="2" s="1"/>
  <c r="V401" i="2" s="1"/>
  <c r="A402" i="2"/>
  <c r="W402" i="2" s="1"/>
  <c r="V402" i="2" s="1"/>
  <c r="A403" i="2"/>
  <c r="W403" i="2" s="1"/>
  <c r="V403" i="2" s="1"/>
  <c r="A404" i="2"/>
  <c r="A405" i="2"/>
  <c r="W405" i="2" s="1"/>
  <c r="V405" i="2" s="1"/>
  <c r="A406" i="2"/>
  <c r="A407" i="2"/>
  <c r="A408" i="2"/>
  <c r="A409" i="2"/>
  <c r="A410" i="2"/>
  <c r="W410" i="2" s="1"/>
  <c r="V410" i="2" s="1"/>
  <c r="A411" i="2"/>
  <c r="W411" i="2" s="1"/>
  <c r="V411" i="2" s="1"/>
  <c r="A412" i="2"/>
  <c r="A413" i="2"/>
  <c r="W413" i="2" s="1"/>
  <c r="V413" i="2" s="1"/>
  <c r="A414" i="2"/>
  <c r="A415" i="2"/>
  <c r="A416" i="2"/>
  <c r="A417" i="2"/>
  <c r="A418" i="2"/>
  <c r="W418" i="2" s="1"/>
  <c r="V418" i="2" s="1"/>
  <c r="A419" i="2"/>
  <c r="W419" i="2" s="1"/>
  <c r="V419" i="2" s="1"/>
  <c r="A420" i="2"/>
  <c r="A421" i="2"/>
  <c r="W421" i="2" s="1"/>
  <c r="V421" i="2" s="1"/>
  <c r="A422" i="2"/>
  <c r="W422" i="2" s="1"/>
  <c r="V422" i="2" s="1"/>
  <c r="A423" i="2"/>
  <c r="W423" i="2" s="1"/>
  <c r="V423" i="2" s="1"/>
  <c r="A424" i="2"/>
  <c r="A425" i="2"/>
  <c r="W425" i="2" s="1"/>
  <c r="V425" i="2" s="1"/>
  <c r="A426" i="2"/>
  <c r="W426" i="2" s="1"/>
  <c r="V426" i="2" s="1"/>
  <c r="A427" i="2"/>
  <c r="W427" i="2" s="1"/>
  <c r="V427" i="2" s="1"/>
  <c r="A428" i="2"/>
  <c r="A429" i="2"/>
  <c r="W429" i="2" s="1"/>
  <c r="V429" i="2" s="1"/>
  <c r="A430" i="2"/>
  <c r="W430" i="2" s="1"/>
  <c r="V430" i="2" s="1"/>
  <c r="A431" i="2"/>
  <c r="W431" i="2" s="1"/>
  <c r="V431" i="2" s="1"/>
  <c r="A432" i="2"/>
  <c r="A433" i="2"/>
  <c r="W433" i="2" s="1"/>
  <c r="V433" i="2" s="1"/>
  <c r="A434" i="2"/>
  <c r="W434" i="2" s="1"/>
  <c r="V434" i="2" s="1"/>
  <c r="A435" i="2"/>
  <c r="W435" i="2" s="1"/>
  <c r="V435" i="2" s="1"/>
  <c r="A436" i="2"/>
  <c r="A437" i="2"/>
  <c r="W437" i="2" s="1"/>
  <c r="V437" i="2" s="1"/>
  <c r="A438" i="2"/>
  <c r="A439" i="2"/>
  <c r="A440" i="2"/>
  <c r="A441" i="2"/>
  <c r="A442" i="2"/>
  <c r="W442" i="2" s="1"/>
  <c r="V442" i="2" s="1"/>
  <c r="A443" i="2"/>
  <c r="W443" i="2" s="1"/>
  <c r="V443" i="2" s="1"/>
  <c r="A444" i="2"/>
  <c r="A445" i="2"/>
  <c r="W445" i="2" s="1"/>
  <c r="V445" i="2" s="1"/>
  <c r="A446" i="2"/>
  <c r="A447" i="2"/>
  <c r="A448" i="2"/>
  <c r="A449" i="2"/>
  <c r="A450" i="2"/>
  <c r="W450" i="2" s="1"/>
  <c r="V450" i="2" s="1"/>
  <c r="A451" i="2"/>
  <c r="W451" i="2" s="1"/>
  <c r="V451" i="2" s="1"/>
  <c r="A452" i="2"/>
  <c r="A453" i="2"/>
  <c r="W453" i="2" s="1"/>
  <c r="V453" i="2" s="1"/>
  <c r="A454" i="2"/>
  <c r="W454" i="2" s="1"/>
  <c r="V454" i="2" s="1"/>
  <c r="A455" i="2"/>
  <c r="W455" i="2" s="1"/>
  <c r="V455" i="2" s="1"/>
  <c r="A456" i="2"/>
  <c r="A457" i="2"/>
  <c r="W457" i="2" s="1"/>
  <c r="V457" i="2" s="1"/>
  <c r="A458" i="2"/>
  <c r="W458" i="2" s="1"/>
  <c r="V458" i="2" s="1"/>
  <c r="A459" i="2"/>
  <c r="W459" i="2" s="1"/>
  <c r="V459" i="2" s="1"/>
  <c r="A460" i="2"/>
  <c r="A461" i="2"/>
  <c r="W461" i="2" s="1"/>
  <c r="V461" i="2" s="1"/>
  <c r="A462" i="2"/>
  <c r="W462" i="2" s="1"/>
  <c r="V462" i="2" s="1"/>
  <c r="A463" i="2"/>
  <c r="W463" i="2" s="1"/>
  <c r="V463" i="2" s="1"/>
  <c r="A464" i="2"/>
  <c r="A465" i="2"/>
  <c r="W465" i="2" s="1"/>
  <c r="V465" i="2" s="1"/>
  <c r="A466" i="2"/>
  <c r="W466" i="2" s="1"/>
  <c r="V466" i="2" s="1"/>
  <c r="A467" i="2"/>
  <c r="W467" i="2" s="1"/>
  <c r="V467" i="2" s="1"/>
  <c r="A468" i="2"/>
  <c r="A469" i="2"/>
  <c r="W469" i="2" s="1"/>
  <c r="V469" i="2" s="1"/>
  <c r="A470" i="2"/>
  <c r="A471" i="2"/>
  <c r="A472" i="2"/>
  <c r="A473" i="2"/>
  <c r="A474" i="2"/>
  <c r="W474" i="2" s="1"/>
  <c r="V474" i="2" s="1"/>
  <c r="A475" i="2"/>
  <c r="W475" i="2" s="1"/>
  <c r="V475" i="2" s="1"/>
  <c r="A476" i="2"/>
  <c r="A477" i="2"/>
  <c r="W477" i="2" s="1"/>
  <c r="V477" i="2" s="1"/>
  <c r="A478" i="2"/>
  <c r="A479" i="2"/>
  <c r="A480" i="2"/>
  <c r="A481" i="2"/>
  <c r="A482" i="2"/>
  <c r="W482" i="2" s="1"/>
  <c r="V482" i="2" s="1"/>
  <c r="A483" i="2"/>
  <c r="W483" i="2" s="1"/>
  <c r="V483" i="2" s="1"/>
  <c r="A484" i="2"/>
  <c r="A485" i="2"/>
  <c r="W485" i="2" s="1"/>
  <c r="V485" i="2" s="1"/>
  <c r="A486" i="2"/>
  <c r="W486" i="2" s="1"/>
  <c r="V486" i="2" s="1"/>
  <c r="A487" i="2"/>
  <c r="W487" i="2" s="1"/>
  <c r="V487" i="2" s="1"/>
  <c r="A488" i="2"/>
  <c r="A489" i="2"/>
  <c r="W489" i="2" s="1"/>
  <c r="V489" i="2" s="1"/>
  <c r="A490" i="2"/>
  <c r="W490" i="2" s="1"/>
  <c r="V490" i="2" s="1"/>
  <c r="A491" i="2"/>
  <c r="W491" i="2" s="1"/>
  <c r="V491" i="2" s="1"/>
  <c r="A492" i="2"/>
  <c r="A493" i="2"/>
  <c r="W493" i="2" s="1"/>
  <c r="V493" i="2" s="1"/>
  <c r="A494" i="2"/>
  <c r="W494" i="2" s="1"/>
  <c r="V494" i="2" s="1"/>
  <c r="A495" i="2"/>
  <c r="W495" i="2" s="1"/>
  <c r="V495" i="2" s="1"/>
  <c r="A496" i="2"/>
  <c r="A497" i="2"/>
  <c r="W497" i="2" s="1"/>
  <c r="V497" i="2" s="1"/>
  <c r="A498" i="2"/>
  <c r="W498" i="2" s="1"/>
  <c r="V498" i="2" s="1"/>
  <c r="A499" i="2"/>
  <c r="W499" i="2" s="1"/>
  <c r="V499" i="2" s="1"/>
  <c r="A500" i="2"/>
  <c r="A501" i="2"/>
  <c r="W501" i="2" s="1"/>
  <c r="V501" i="2" s="1"/>
  <c r="A502" i="2"/>
  <c r="A503" i="2"/>
  <c r="A504" i="2"/>
  <c r="A505" i="2"/>
  <c r="A506" i="2"/>
  <c r="W506" i="2" s="1"/>
  <c r="V506" i="2" s="1"/>
  <c r="A507" i="2"/>
  <c r="W507" i="2" s="1"/>
  <c r="V507" i="2" s="1"/>
  <c r="A508" i="2"/>
  <c r="A509" i="2"/>
  <c r="W509" i="2" s="1"/>
  <c r="V509" i="2" s="1"/>
  <c r="A510" i="2"/>
  <c r="A511" i="2"/>
  <c r="A512" i="2"/>
  <c r="A513" i="2"/>
  <c r="A514" i="2"/>
  <c r="W514" i="2" s="1"/>
  <c r="V514" i="2" s="1"/>
  <c r="A515" i="2"/>
  <c r="W515" i="2" s="1"/>
  <c r="V515" i="2" s="1"/>
  <c r="A516" i="2"/>
  <c r="A517" i="2"/>
  <c r="W517" i="2" s="1"/>
  <c r="V517" i="2" s="1"/>
  <c r="A518" i="2"/>
  <c r="W518" i="2" s="1"/>
  <c r="V518" i="2" s="1"/>
  <c r="A519" i="2"/>
  <c r="W519" i="2" s="1"/>
  <c r="V519" i="2" s="1"/>
  <c r="A520" i="2"/>
  <c r="A521" i="2"/>
  <c r="W521" i="2" s="1"/>
  <c r="V521" i="2" s="1"/>
  <c r="A522" i="2"/>
  <c r="W522" i="2" s="1"/>
  <c r="V522" i="2" s="1"/>
  <c r="A523" i="2"/>
  <c r="W523" i="2" s="1"/>
  <c r="V523" i="2" s="1"/>
  <c r="A524" i="2"/>
  <c r="A525" i="2"/>
  <c r="W525" i="2" s="1"/>
  <c r="V525" i="2" s="1"/>
  <c r="A526" i="2"/>
  <c r="W526" i="2" s="1"/>
  <c r="V526" i="2" s="1"/>
  <c r="A527" i="2"/>
  <c r="W527" i="2" s="1"/>
  <c r="V527" i="2" s="1"/>
  <c r="A528" i="2"/>
  <c r="A529" i="2"/>
  <c r="W529" i="2" s="1"/>
  <c r="V529" i="2" s="1"/>
  <c r="A530" i="2"/>
  <c r="W530" i="2" s="1"/>
  <c r="V530" i="2" s="1"/>
  <c r="A531" i="2"/>
  <c r="W531" i="2" s="1"/>
  <c r="V531" i="2" s="1"/>
  <c r="A532" i="2"/>
  <c r="A533" i="2"/>
  <c r="W533" i="2" s="1"/>
  <c r="V533" i="2" s="1"/>
  <c r="A534" i="2"/>
  <c r="A535" i="2"/>
  <c r="A536" i="2"/>
  <c r="A537" i="2"/>
  <c r="A538" i="2"/>
  <c r="W538" i="2" s="1"/>
  <c r="V538" i="2" s="1"/>
  <c r="A539" i="2"/>
  <c r="W539" i="2" s="1"/>
  <c r="V539" i="2" s="1"/>
  <c r="A540" i="2"/>
  <c r="A541" i="2"/>
  <c r="W541" i="2" s="1"/>
  <c r="V541" i="2" s="1"/>
  <c r="A542" i="2"/>
  <c r="A543" i="2"/>
  <c r="A544" i="2"/>
  <c r="A545" i="2"/>
  <c r="A546" i="2"/>
  <c r="W546" i="2" s="1"/>
  <c r="V546" i="2" s="1"/>
  <c r="A547" i="2"/>
  <c r="W547" i="2" s="1"/>
  <c r="V547" i="2" s="1"/>
  <c r="A548" i="2"/>
  <c r="A549" i="2"/>
  <c r="W549" i="2" s="1"/>
  <c r="V549" i="2" s="1"/>
  <c r="A550" i="2"/>
  <c r="W550" i="2" s="1"/>
  <c r="V550" i="2" s="1"/>
  <c r="A551" i="2"/>
  <c r="W551" i="2" s="1"/>
  <c r="V551" i="2" s="1"/>
  <c r="A552" i="2"/>
  <c r="A553" i="2"/>
  <c r="W553" i="2" s="1"/>
  <c r="V553" i="2" s="1"/>
  <c r="A554" i="2"/>
  <c r="W554" i="2" s="1"/>
  <c r="V554" i="2" s="1"/>
  <c r="A555" i="2"/>
  <c r="W555" i="2" s="1"/>
  <c r="V555" i="2" s="1"/>
  <c r="A556" i="2"/>
  <c r="A557" i="2"/>
  <c r="W557" i="2" s="1"/>
  <c r="V557" i="2" s="1"/>
  <c r="A558" i="2"/>
  <c r="W558" i="2" s="1"/>
  <c r="V558" i="2" s="1"/>
  <c r="A559" i="2"/>
  <c r="W559" i="2" s="1"/>
  <c r="V559" i="2" s="1"/>
  <c r="A560" i="2"/>
  <c r="A561" i="2"/>
  <c r="W561" i="2" s="1"/>
  <c r="V561" i="2" s="1"/>
  <c r="A562" i="2"/>
  <c r="W562" i="2" s="1"/>
  <c r="V562" i="2" s="1"/>
  <c r="A563" i="2"/>
  <c r="W563" i="2" s="1"/>
  <c r="V563" i="2" s="1"/>
  <c r="A564" i="2"/>
  <c r="A565" i="2"/>
  <c r="W565" i="2" s="1"/>
  <c r="V565" i="2" s="1"/>
  <c r="A566" i="2"/>
  <c r="A567" i="2"/>
  <c r="A568" i="2"/>
  <c r="A569" i="2"/>
  <c r="A570" i="2"/>
  <c r="W570" i="2" s="1"/>
  <c r="V570" i="2" s="1"/>
  <c r="A571" i="2"/>
  <c r="W571" i="2" s="1"/>
  <c r="V571" i="2" s="1"/>
  <c r="A572" i="2"/>
  <c r="A573" i="2"/>
  <c r="W573" i="2" s="1"/>
  <c r="V573" i="2" s="1"/>
  <c r="A574" i="2"/>
  <c r="A575" i="2"/>
  <c r="A576" i="2"/>
  <c r="A577" i="2"/>
  <c r="A578" i="2"/>
  <c r="W578" i="2" s="1"/>
  <c r="V578" i="2" s="1"/>
  <c r="A579" i="2"/>
  <c r="W579" i="2" s="1"/>
  <c r="V579" i="2" s="1"/>
  <c r="A580" i="2"/>
  <c r="A581" i="2"/>
  <c r="W581" i="2" s="1"/>
  <c r="V581" i="2" s="1"/>
  <c r="A582" i="2"/>
  <c r="W582" i="2" s="1"/>
  <c r="V582" i="2" s="1"/>
  <c r="A583" i="2"/>
  <c r="W583" i="2" s="1"/>
  <c r="V583" i="2" s="1"/>
  <c r="A584" i="2"/>
  <c r="A585" i="2"/>
  <c r="W585" i="2" s="1"/>
  <c r="V585" i="2" s="1"/>
  <c r="A586" i="2"/>
  <c r="W586" i="2" s="1"/>
  <c r="V586" i="2" s="1"/>
  <c r="A587" i="2"/>
  <c r="W587" i="2" s="1"/>
  <c r="V587" i="2" s="1"/>
  <c r="A588" i="2"/>
  <c r="A589" i="2"/>
  <c r="W589" i="2" s="1"/>
  <c r="V589" i="2" s="1"/>
  <c r="A590" i="2"/>
  <c r="W590" i="2" s="1"/>
  <c r="V590" i="2" s="1"/>
  <c r="A591" i="2"/>
  <c r="W591" i="2" s="1"/>
  <c r="V591" i="2" s="1"/>
  <c r="A592" i="2"/>
  <c r="A593" i="2"/>
  <c r="W593" i="2" s="1"/>
  <c r="V593" i="2" s="1"/>
  <c r="A594" i="2"/>
  <c r="W594" i="2" s="1"/>
  <c r="V594" i="2" s="1"/>
  <c r="A595" i="2"/>
  <c r="W595" i="2" s="1"/>
  <c r="V595" i="2" s="1"/>
  <c r="A596" i="2"/>
  <c r="A597" i="2"/>
  <c r="W597" i="2" s="1"/>
  <c r="V597" i="2" s="1"/>
  <c r="A598" i="2"/>
  <c r="A599" i="2"/>
  <c r="A600" i="2"/>
  <c r="A601" i="2"/>
  <c r="A602" i="2"/>
  <c r="W602" i="2" s="1"/>
  <c r="V602" i="2" s="1"/>
  <c r="A603" i="2"/>
  <c r="W603" i="2" s="1"/>
  <c r="V603" i="2" s="1"/>
  <c r="A604" i="2"/>
  <c r="A605" i="2"/>
  <c r="W605" i="2" s="1"/>
  <c r="V605" i="2" s="1"/>
  <c r="A606" i="2"/>
  <c r="A607" i="2"/>
  <c r="A608" i="2"/>
  <c r="A609" i="2"/>
  <c r="A610" i="2"/>
  <c r="W610" i="2" s="1"/>
  <c r="V610" i="2" s="1"/>
  <c r="A611" i="2"/>
  <c r="W611" i="2" s="1"/>
  <c r="V611" i="2" s="1"/>
  <c r="A612" i="2"/>
  <c r="A613" i="2"/>
  <c r="W613" i="2" s="1"/>
  <c r="V613" i="2" s="1"/>
  <c r="A614" i="2"/>
  <c r="W614" i="2" s="1"/>
  <c r="V614" i="2" s="1"/>
  <c r="A615" i="2"/>
  <c r="W615" i="2" s="1"/>
  <c r="V615" i="2" s="1"/>
  <c r="A616" i="2"/>
  <c r="A617" i="2"/>
  <c r="W617" i="2" s="1"/>
  <c r="V617" i="2" s="1"/>
  <c r="A618" i="2"/>
  <c r="W618" i="2" s="1"/>
  <c r="V618" i="2" s="1"/>
  <c r="A619" i="2"/>
  <c r="W619" i="2" s="1"/>
  <c r="V619" i="2" s="1"/>
  <c r="A620" i="2"/>
  <c r="A621" i="2"/>
  <c r="W621" i="2" s="1"/>
  <c r="V621" i="2" s="1"/>
  <c r="A622" i="2"/>
  <c r="W622" i="2" s="1"/>
  <c r="V622" i="2" s="1"/>
  <c r="A623" i="2"/>
  <c r="W623" i="2" s="1"/>
  <c r="V623" i="2" s="1"/>
  <c r="A624" i="2"/>
  <c r="A625" i="2"/>
  <c r="W625" i="2" s="1"/>
  <c r="V625" i="2" s="1"/>
  <c r="A626" i="2"/>
  <c r="W626" i="2" s="1"/>
  <c r="V626" i="2" s="1"/>
  <c r="A627" i="2"/>
  <c r="W627" i="2" s="1"/>
  <c r="V627" i="2" s="1"/>
  <c r="A628" i="2"/>
  <c r="A629" i="2"/>
  <c r="W629" i="2" s="1"/>
  <c r="V629" i="2" s="1"/>
  <c r="A630" i="2"/>
  <c r="A631" i="2"/>
  <c r="A632" i="2"/>
  <c r="A633" i="2"/>
  <c r="A634" i="2"/>
  <c r="W634" i="2" s="1"/>
  <c r="V634" i="2" s="1"/>
  <c r="A635" i="2"/>
  <c r="W635" i="2" s="1"/>
  <c r="V635" i="2" s="1"/>
  <c r="A636" i="2"/>
  <c r="A637" i="2"/>
  <c r="W637" i="2" s="1"/>
  <c r="V637" i="2" s="1"/>
  <c r="A638" i="2"/>
  <c r="A639" i="2"/>
  <c r="A640" i="2"/>
  <c r="A641" i="2"/>
  <c r="A642" i="2"/>
  <c r="W642" i="2" s="1"/>
  <c r="V642" i="2" s="1"/>
  <c r="A643" i="2"/>
  <c r="W643" i="2" s="1"/>
  <c r="V643" i="2" s="1"/>
  <c r="A644" i="2"/>
  <c r="A645" i="2"/>
  <c r="W645" i="2" s="1"/>
  <c r="V645" i="2" s="1"/>
  <c r="A646" i="2"/>
  <c r="W646" i="2" s="1"/>
  <c r="V646" i="2" s="1"/>
  <c r="A647" i="2"/>
  <c r="W647" i="2" s="1"/>
  <c r="V647" i="2" s="1"/>
  <c r="A648" i="2"/>
  <c r="A649" i="2"/>
  <c r="W649" i="2" s="1"/>
  <c r="V649" i="2" s="1"/>
  <c r="A650" i="2"/>
  <c r="W650" i="2" s="1"/>
  <c r="V650" i="2" s="1"/>
  <c r="A651" i="2"/>
  <c r="W651" i="2" s="1"/>
  <c r="V651" i="2" s="1"/>
  <c r="A652" i="2"/>
  <c r="A653" i="2"/>
  <c r="W653" i="2" s="1"/>
  <c r="V653" i="2" s="1"/>
  <c r="A654" i="2"/>
  <c r="W654" i="2" s="1"/>
  <c r="V654" i="2" s="1"/>
  <c r="A655" i="2"/>
  <c r="W655" i="2" s="1"/>
  <c r="V655" i="2" s="1"/>
  <c r="A656" i="2"/>
  <c r="A657" i="2"/>
  <c r="W657" i="2" s="1"/>
  <c r="V657" i="2" s="1"/>
  <c r="A658" i="2"/>
  <c r="W658" i="2" s="1"/>
  <c r="V658" i="2" s="1"/>
  <c r="A659" i="2"/>
  <c r="W659" i="2" s="1"/>
  <c r="V659" i="2" s="1"/>
  <c r="A660" i="2"/>
  <c r="A661" i="2"/>
  <c r="W661" i="2" s="1"/>
  <c r="V661" i="2" s="1"/>
  <c r="A662" i="2"/>
  <c r="A663" i="2"/>
  <c r="A664" i="2"/>
  <c r="A665" i="2"/>
  <c r="A666" i="2"/>
  <c r="W666" i="2" s="1"/>
  <c r="V666" i="2" s="1"/>
  <c r="A667" i="2"/>
  <c r="W667" i="2" s="1"/>
  <c r="V667" i="2" s="1"/>
  <c r="A668" i="2"/>
  <c r="A669" i="2"/>
  <c r="W669" i="2" s="1"/>
  <c r="V669" i="2" s="1"/>
  <c r="A670" i="2"/>
  <c r="A671" i="2"/>
  <c r="A672" i="2"/>
  <c r="A673" i="2"/>
  <c r="A674" i="2"/>
  <c r="W674" i="2" s="1"/>
  <c r="V674" i="2" s="1"/>
  <c r="A675" i="2"/>
  <c r="W675" i="2" s="1"/>
  <c r="V675" i="2" s="1"/>
  <c r="A676" i="2"/>
  <c r="A677" i="2"/>
  <c r="W677" i="2" s="1"/>
  <c r="V677" i="2" s="1"/>
  <c r="A678" i="2"/>
  <c r="W678" i="2" s="1"/>
  <c r="V678" i="2" s="1"/>
  <c r="A679" i="2"/>
  <c r="W679" i="2" s="1"/>
  <c r="V679" i="2" s="1"/>
  <c r="A680" i="2"/>
  <c r="A681" i="2"/>
  <c r="W681" i="2" s="1"/>
  <c r="V681" i="2" s="1"/>
  <c r="A682" i="2"/>
  <c r="W682" i="2" s="1"/>
  <c r="V682" i="2" s="1"/>
  <c r="A683" i="2"/>
  <c r="W683" i="2" s="1"/>
  <c r="V683" i="2" s="1"/>
  <c r="A684" i="2"/>
  <c r="A685" i="2"/>
  <c r="W685" i="2" s="1"/>
  <c r="V685" i="2" s="1"/>
  <c r="A686" i="2"/>
  <c r="W686" i="2" s="1"/>
  <c r="V686" i="2" s="1"/>
  <c r="A687" i="2"/>
  <c r="W687" i="2" s="1"/>
  <c r="V687" i="2" s="1"/>
  <c r="A688" i="2"/>
  <c r="A689" i="2"/>
  <c r="W689" i="2" s="1"/>
  <c r="V689" i="2" s="1"/>
  <c r="A690" i="2"/>
  <c r="W690" i="2" s="1"/>
  <c r="V690" i="2" s="1"/>
  <c r="A691" i="2"/>
  <c r="W691" i="2" s="1"/>
  <c r="V691" i="2" s="1"/>
  <c r="A692" i="2"/>
  <c r="A693" i="2"/>
  <c r="W693" i="2" s="1"/>
  <c r="V693" i="2" s="1"/>
  <c r="A694" i="2"/>
  <c r="A695" i="2"/>
  <c r="A696" i="2"/>
  <c r="A697" i="2"/>
  <c r="A698" i="2"/>
  <c r="W698" i="2" s="1"/>
  <c r="V698" i="2" s="1"/>
  <c r="A699" i="2"/>
  <c r="W699" i="2" s="1"/>
  <c r="V699" i="2" s="1"/>
  <c r="A700" i="2"/>
  <c r="A701" i="2"/>
  <c r="W701" i="2" s="1"/>
  <c r="V701" i="2" s="1"/>
  <c r="A702" i="2"/>
  <c r="A703" i="2"/>
  <c r="A704" i="2"/>
  <c r="A705" i="2"/>
  <c r="A706" i="2"/>
  <c r="W706" i="2" s="1"/>
  <c r="V706" i="2" s="1"/>
  <c r="A707" i="2"/>
  <c r="W707" i="2" s="1"/>
  <c r="V707" i="2" s="1"/>
  <c r="A708" i="2"/>
  <c r="A709" i="2"/>
  <c r="W709" i="2" s="1"/>
  <c r="V709" i="2" s="1"/>
  <c r="A710" i="2"/>
  <c r="W710" i="2" s="1"/>
  <c r="V710" i="2" s="1"/>
  <c r="A711" i="2"/>
  <c r="W711" i="2" s="1"/>
  <c r="V711" i="2" s="1"/>
  <c r="A712" i="2"/>
  <c r="A713" i="2"/>
  <c r="W713" i="2" s="1"/>
  <c r="V713" i="2" s="1"/>
  <c r="A714" i="2"/>
  <c r="W714" i="2" s="1"/>
  <c r="V714" i="2" s="1"/>
  <c r="A715" i="2"/>
  <c r="W715" i="2" s="1"/>
  <c r="V715" i="2" s="1"/>
  <c r="A716" i="2"/>
  <c r="A717" i="2"/>
  <c r="W717" i="2" s="1"/>
  <c r="V717" i="2" s="1"/>
  <c r="A718" i="2"/>
  <c r="W718" i="2" s="1"/>
  <c r="V718" i="2" s="1"/>
  <c r="A719" i="2"/>
  <c r="W719" i="2" s="1"/>
  <c r="V719" i="2" s="1"/>
  <c r="A720" i="2"/>
  <c r="A721" i="2"/>
  <c r="W721" i="2" s="1"/>
  <c r="V721" i="2" s="1"/>
  <c r="A722" i="2"/>
  <c r="W722" i="2" s="1"/>
  <c r="V722" i="2" s="1"/>
  <c r="A723" i="2"/>
  <c r="W723" i="2" s="1"/>
  <c r="V723" i="2" s="1"/>
  <c r="A724" i="2"/>
  <c r="A725" i="2"/>
  <c r="W725" i="2" s="1"/>
  <c r="V725" i="2" s="1"/>
  <c r="A726" i="2"/>
  <c r="A727" i="2"/>
  <c r="A728" i="2"/>
  <c r="A729" i="2"/>
  <c r="A730" i="2"/>
  <c r="W730" i="2" s="1"/>
  <c r="V730" i="2" s="1"/>
  <c r="A731" i="2"/>
  <c r="W731" i="2" s="1"/>
  <c r="V731" i="2" s="1"/>
  <c r="A732" i="2"/>
  <c r="A733" i="2"/>
  <c r="W733" i="2" s="1"/>
  <c r="V733" i="2" s="1"/>
  <c r="A734" i="2"/>
  <c r="A735" i="2"/>
  <c r="A736" i="2"/>
  <c r="A737" i="2"/>
  <c r="A738" i="2"/>
  <c r="W738" i="2" s="1"/>
  <c r="V738" i="2" s="1"/>
  <c r="A739" i="2"/>
  <c r="W739" i="2" s="1"/>
  <c r="V739" i="2" s="1"/>
  <c r="A740" i="2"/>
  <c r="A741" i="2"/>
  <c r="W741" i="2" s="1"/>
  <c r="V741" i="2" s="1"/>
  <c r="A742" i="2"/>
  <c r="W742" i="2" s="1"/>
  <c r="V742" i="2" s="1"/>
  <c r="A743" i="2"/>
  <c r="W743" i="2" s="1"/>
  <c r="V743" i="2" s="1"/>
  <c r="A744" i="2"/>
  <c r="A745" i="2"/>
  <c r="W745" i="2" s="1"/>
  <c r="V745" i="2" s="1"/>
  <c r="A746" i="2"/>
  <c r="W746" i="2" s="1"/>
  <c r="V746" i="2" s="1"/>
  <c r="A747" i="2"/>
  <c r="W747" i="2" s="1"/>
  <c r="V747" i="2" s="1"/>
  <c r="A748" i="2"/>
  <c r="A749" i="2"/>
  <c r="W749" i="2" s="1"/>
  <c r="V749" i="2" s="1"/>
  <c r="A750" i="2"/>
  <c r="W750" i="2" s="1"/>
  <c r="V750" i="2" s="1"/>
  <c r="A751" i="2"/>
  <c r="W751" i="2" s="1"/>
  <c r="V751" i="2" s="1"/>
  <c r="A752" i="2"/>
  <c r="A753" i="2"/>
  <c r="W753" i="2" s="1"/>
  <c r="V753" i="2" s="1"/>
  <c r="A754" i="2"/>
  <c r="W754" i="2" s="1"/>
  <c r="V754" i="2" s="1"/>
  <c r="A755" i="2"/>
  <c r="W755" i="2" s="1"/>
  <c r="V755" i="2" s="1"/>
  <c r="A756" i="2"/>
  <c r="A757" i="2"/>
  <c r="W757" i="2" s="1"/>
  <c r="V757" i="2" s="1"/>
  <c r="A758" i="2"/>
  <c r="A759" i="2"/>
  <c r="A760" i="2"/>
  <c r="A761" i="2"/>
  <c r="A762" i="2"/>
  <c r="W762" i="2" s="1"/>
  <c r="V762" i="2" s="1"/>
  <c r="A763" i="2"/>
  <c r="W763" i="2" s="1"/>
  <c r="V763" i="2" s="1"/>
  <c r="A764" i="2"/>
  <c r="A765" i="2"/>
  <c r="W765" i="2" s="1"/>
  <c r="V765" i="2" s="1"/>
  <c r="A766" i="2"/>
  <c r="A767" i="2"/>
  <c r="A768" i="2"/>
  <c r="A769" i="2"/>
  <c r="A770" i="2"/>
  <c r="W770" i="2" s="1"/>
  <c r="V770" i="2" s="1"/>
  <c r="A771" i="2"/>
  <c r="W771" i="2" s="1"/>
  <c r="V771" i="2" s="1"/>
  <c r="A772" i="2"/>
  <c r="A773" i="2"/>
  <c r="W773" i="2" s="1"/>
  <c r="V773" i="2" s="1"/>
  <c r="A774" i="2"/>
  <c r="W774" i="2" s="1"/>
  <c r="V774" i="2" s="1"/>
  <c r="A775" i="2"/>
  <c r="W775" i="2" s="1"/>
  <c r="V775" i="2" s="1"/>
  <c r="A776" i="2"/>
  <c r="A777" i="2"/>
  <c r="W777" i="2" s="1"/>
  <c r="V777" i="2" s="1"/>
  <c r="A778" i="2"/>
  <c r="W778" i="2" s="1"/>
  <c r="V778" i="2" s="1"/>
  <c r="A779" i="2"/>
  <c r="W779" i="2" s="1"/>
  <c r="V779" i="2" s="1"/>
  <c r="A780" i="2"/>
  <c r="A781" i="2"/>
  <c r="W781" i="2" s="1"/>
  <c r="V781" i="2" s="1"/>
  <c r="A782" i="2"/>
  <c r="W782" i="2" s="1"/>
  <c r="V782" i="2" s="1"/>
  <c r="A783" i="2"/>
  <c r="W783" i="2" s="1"/>
  <c r="V783" i="2" s="1"/>
  <c r="A784" i="2"/>
  <c r="A785" i="2"/>
  <c r="W785" i="2" s="1"/>
  <c r="V785" i="2" s="1"/>
  <c r="A786" i="2"/>
  <c r="W786" i="2" s="1"/>
  <c r="V786" i="2" s="1"/>
  <c r="A787" i="2"/>
  <c r="W787" i="2" s="1"/>
  <c r="V787" i="2" s="1"/>
  <c r="A788" i="2"/>
  <c r="A789" i="2"/>
  <c r="W789" i="2" s="1"/>
  <c r="V789" i="2" s="1"/>
  <c r="A790" i="2"/>
  <c r="A791" i="2"/>
  <c r="A792" i="2"/>
  <c r="A793" i="2"/>
  <c r="A794" i="2"/>
  <c r="W794" i="2" s="1"/>
  <c r="V794" i="2" s="1"/>
  <c r="A795" i="2"/>
  <c r="W795" i="2" s="1"/>
  <c r="V795" i="2" s="1"/>
  <c r="A796" i="2"/>
  <c r="A797" i="2"/>
  <c r="W797" i="2" s="1"/>
  <c r="V797" i="2" s="1"/>
  <c r="A798" i="2"/>
  <c r="A799" i="2"/>
  <c r="A800" i="2"/>
  <c r="A801" i="2"/>
  <c r="A802" i="2"/>
  <c r="W802" i="2" s="1"/>
  <c r="V802" i="2" s="1"/>
  <c r="A803" i="2"/>
  <c r="W803" i="2" s="1"/>
  <c r="V803" i="2" s="1"/>
  <c r="A804" i="2"/>
  <c r="A805" i="2"/>
  <c r="W805" i="2" s="1"/>
  <c r="V805" i="2" s="1"/>
  <c r="A806" i="2"/>
  <c r="W806" i="2" s="1"/>
  <c r="V806" i="2" s="1"/>
  <c r="A807" i="2"/>
  <c r="W807" i="2" s="1"/>
  <c r="V807" i="2" s="1"/>
  <c r="A808" i="2"/>
  <c r="A809" i="2"/>
  <c r="W809" i="2" s="1"/>
  <c r="V809" i="2" s="1"/>
  <c r="A810" i="2"/>
  <c r="W810" i="2" s="1"/>
  <c r="V810" i="2" s="1"/>
  <c r="A811" i="2"/>
  <c r="W811" i="2" s="1"/>
  <c r="V811" i="2" s="1"/>
  <c r="A812" i="2"/>
  <c r="A813" i="2"/>
  <c r="W813" i="2" s="1"/>
  <c r="V813" i="2" s="1"/>
  <c r="A814" i="2"/>
  <c r="W814" i="2" s="1"/>
  <c r="V814" i="2" s="1"/>
  <c r="A815" i="2"/>
  <c r="W815" i="2" s="1"/>
  <c r="V815" i="2" s="1"/>
  <c r="A816" i="2"/>
  <c r="A817" i="2"/>
  <c r="W817" i="2" s="1"/>
  <c r="V817" i="2" s="1"/>
  <c r="A818" i="2"/>
  <c r="W818" i="2" s="1"/>
  <c r="V818" i="2" s="1"/>
  <c r="A819" i="2"/>
  <c r="W819" i="2" s="1"/>
  <c r="V819" i="2" s="1"/>
  <c r="A820" i="2"/>
  <c r="A821" i="2"/>
  <c r="W821" i="2" s="1"/>
  <c r="V821" i="2" s="1"/>
  <c r="A822" i="2"/>
  <c r="A823" i="2"/>
  <c r="A824" i="2"/>
  <c r="A825" i="2"/>
  <c r="A826" i="2"/>
  <c r="W826" i="2" s="1"/>
  <c r="V826" i="2" s="1"/>
  <c r="A827" i="2"/>
  <c r="W827" i="2" s="1"/>
  <c r="V827" i="2" s="1"/>
  <c r="A828" i="2"/>
  <c r="A829" i="2"/>
  <c r="W829" i="2" s="1"/>
  <c r="V829" i="2" s="1"/>
  <c r="A830" i="2"/>
  <c r="A831" i="2"/>
  <c r="A832" i="2"/>
  <c r="A833" i="2"/>
  <c r="A834" i="2"/>
  <c r="W834" i="2" s="1"/>
  <c r="V834" i="2" s="1"/>
  <c r="A835" i="2"/>
  <c r="W835" i="2" s="1"/>
  <c r="V835" i="2" s="1"/>
  <c r="A836" i="2"/>
  <c r="A837" i="2"/>
  <c r="W837" i="2" s="1"/>
  <c r="V837" i="2" s="1"/>
  <c r="A838" i="2"/>
  <c r="W838" i="2" s="1"/>
  <c r="V838" i="2" s="1"/>
  <c r="A839" i="2"/>
  <c r="W839" i="2" s="1"/>
  <c r="V839" i="2" s="1"/>
  <c r="A840" i="2"/>
  <c r="A841" i="2"/>
  <c r="W841" i="2" s="1"/>
  <c r="V841" i="2" s="1"/>
  <c r="A842" i="2"/>
  <c r="W842" i="2" s="1"/>
  <c r="V842" i="2" s="1"/>
  <c r="A843" i="2"/>
  <c r="W843" i="2" s="1"/>
  <c r="V843" i="2" s="1"/>
  <c r="A844" i="2"/>
  <c r="A845" i="2"/>
  <c r="W845" i="2" s="1"/>
  <c r="V845" i="2" s="1"/>
  <c r="A846" i="2"/>
  <c r="W846" i="2" s="1"/>
  <c r="V846" i="2" s="1"/>
  <c r="A847" i="2"/>
  <c r="W847" i="2" s="1"/>
  <c r="V847" i="2" s="1"/>
  <c r="A848" i="2"/>
  <c r="A849" i="2"/>
  <c r="W849" i="2" s="1"/>
  <c r="V849" i="2" s="1"/>
  <c r="A850" i="2"/>
  <c r="W850" i="2" s="1"/>
  <c r="V850" i="2" s="1"/>
  <c r="A851" i="2"/>
  <c r="W851" i="2" s="1"/>
  <c r="V851" i="2" s="1"/>
  <c r="A852" i="2"/>
  <c r="A853" i="2"/>
  <c r="W853" i="2" s="1"/>
  <c r="V853" i="2" s="1"/>
  <c r="A854" i="2"/>
  <c r="A855" i="2"/>
  <c r="A856" i="2"/>
  <c r="A857" i="2"/>
  <c r="A858" i="2"/>
  <c r="W858" i="2" s="1"/>
  <c r="V858" i="2" s="1"/>
  <c r="A859" i="2"/>
  <c r="W859" i="2" s="1"/>
  <c r="V859" i="2" s="1"/>
  <c r="A860" i="2"/>
  <c r="A861" i="2"/>
  <c r="W861" i="2" s="1"/>
  <c r="V861" i="2" s="1"/>
  <c r="A862" i="2"/>
  <c r="A863" i="2"/>
  <c r="A864" i="2"/>
  <c r="A865" i="2"/>
  <c r="A866" i="2"/>
  <c r="W866" i="2" s="1"/>
  <c r="V866" i="2" s="1"/>
  <c r="A867" i="2"/>
  <c r="W867" i="2" s="1"/>
  <c r="V867" i="2" s="1"/>
  <c r="A868" i="2"/>
  <c r="A869" i="2"/>
  <c r="W869" i="2" s="1"/>
  <c r="V869" i="2" s="1"/>
  <c r="A870" i="2"/>
  <c r="W870" i="2" s="1"/>
  <c r="V870" i="2" s="1"/>
  <c r="A871" i="2"/>
  <c r="W871" i="2" s="1"/>
  <c r="V871" i="2" s="1"/>
  <c r="A872" i="2"/>
  <c r="A873" i="2"/>
  <c r="W873" i="2" s="1"/>
  <c r="V873" i="2" s="1"/>
  <c r="A874" i="2"/>
  <c r="W874" i="2" s="1"/>
  <c r="V874" i="2" s="1"/>
  <c r="A875" i="2"/>
  <c r="W875" i="2" s="1"/>
  <c r="V875" i="2" s="1"/>
  <c r="A876" i="2"/>
  <c r="A877" i="2"/>
  <c r="W877" i="2" s="1"/>
  <c r="V877" i="2" s="1"/>
  <c r="A878" i="2"/>
  <c r="W878" i="2" s="1"/>
  <c r="V878" i="2" s="1"/>
  <c r="A879" i="2"/>
  <c r="W879" i="2" s="1"/>
  <c r="V879" i="2" s="1"/>
  <c r="A880" i="2"/>
  <c r="A881" i="2"/>
  <c r="W881" i="2" s="1"/>
  <c r="V881" i="2" s="1"/>
  <c r="A882" i="2"/>
  <c r="W882" i="2" s="1"/>
  <c r="V882" i="2" s="1"/>
  <c r="A883" i="2"/>
  <c r="W883" i="2" s="1"/>
  <c r="V883" i="2" s="1"/>
  <c r="A884" i="2"/>
  <c r="A885" i="2"/>
  <c r="W885" i="2" s="1"/>
  <c r="V885" i="2" s="1"/>
  <c r="A886" i="2"/>
  <c r="A887" i="2"/>
  <c r="A888" i="2"/>
  <c r="A889" i="2"/>
  <c r="A890" i="2"/>
  <c r="W890" i="2" s="1"/>
  <c r="V890" i="2" s="1"/>
  <c r="A891" i="2"/>
  <c r="W891" i="2" s="1"/>
  <c r="V891" i="2" s="1"/>
  <c r="A892" i="2"/>
  <c r="A893" i="2"/>
  <c r="W893" i="2" s="1"/>
  <c r="V893" i="2" s="1"/>
  <c r="A894" i="2"/>
  <c r="A895" i="2"/>
  <c r="A896" i="2"/>
  <c r="A897" i="2"/>
  <c r="A898" i="2"/>
  <c r="W898" i="2" s="1"/>
  <c r="V898" i="2" s="1"/>
  <c r="A899" i="2"/>
  <c r="W899" i="2" s="1"/>
  <c r="V899" i="2" s="1"/>
  <c r="A900" i="2"/>
  <c r="A901" i="2"/>
  <c r="W901" i="2" s="1"/>
  <c r="V901" i="2" s="1"/>
  <c r="A902" i="2"/>
  <c r="W902" i="2" s="1"/>
  <c r="V902" i="2" s="1"/>
  <c r="A903" i="2"/>
  <c r="W903" i="2" s="1"/>
  <c r="V903" i="2" s="1"/>
  <c r="A904" i="2"/>
  <c r="A905" i="2"/>
  <c r="W905" i="2" s="1"/>
  <c r="V905" i="2" s="1"/>
  <c r="A906" i="2"/>
  <c r="W906" i="2" s="1"/>
  <c r="V906" i="2" s="1"/>
  <c r="A907" i="2"/>
  <c r="W907" i="2" s="1"/>
  <c r="V907" i="2" s="1"/>
  <c r="A908" i="2"/>
  <c r="A909" i="2"/>
  <c r="W909" i="2" s="1"/>
  <c r="V909" i="2" s="1"/>
  <c r="A910" i="2"/>
  <c r="W910" i="2" s="1"/>
  <c r="V910" i="2" s="1"/>
  <c r="A911" i="2"/>
  <c r="W911" i="2" s="1"/>
  <c r="V911" i="2" s="1"/>
  <c r="A912" i="2"/>
  <c r="A913" i="2"/>
  <c r="W913" i="2" s="1"/>
  <c r="V913" i="2" s="1"/>
  <c r="A914" i="2"/>
  <c r="W914" i="2" s="1"/>
  <c r="V914" i="2" s="1"/>
  <c r="A915" i="2"/>
  <c r="W915" i="2" s="1"/>
  <c r="V915" i="2" s="1"/>
  <c r="A916" i="2"/>
  <c r="A917" i="2"/>
  <c r="W917" i="2" s="1"/>
  <c r="V917" i="2" s="1"/>
  <c r="A918" i="2"/>
  <c r="A919" i="2"/>
  <c r="A920" i="2"/>
  <c r="A921" i="2"/>
  <c r="A922" i="2"/>
  <c r="W922" i="2" s="1"/>
  <c r="V922" i="2" s="1"/>
  <c r="A923" i="2"/>
  <c r="W923" i="2" s="1"/>
  <c r="V923" i="2" s="1"/>
  <c r="A924" i="2"/>
  <c r="A925" i="2"/>
  <c r="W925" i="2" s="1"/>
  <c r="V925" i="2" s="1"/>
  <c r="A926" i="2"/>
  <c r="A927" i="2"/>
  <c r="A928" i="2"/>
  <c r="A929" i="2"/>
  <c r="A930" i="2"/>
  <c r="W930" i="2" s="1"/>
  <c r="V930" i="2" s="1"/>
  <c r="A931" i="2"/>
  <c r="W931" i="2" s="1"/>
  <c r="V931" i="2" s="1"/>
  <c r="A932" i="2"/>
  <c r="A933" i="2"/>
  <c r="W933" i="2" s="1"/>
  <c r="V933" i="2" s="1"/>
  <c r="A934" i="2"/>
  <c r="W934" i="2" s="1"/>
  <c r="V934" i="2" s="1"/>
  <c r="A935" i="2"/>
  <c r="W935" i="2" s="1"/>
  <c r="V935" i="2" s="1"/>
  <c r="A936" i="2"/>
  <c r="A937" i="2"/>
  <c r="W937" i="2" s="1"/>
  <c r="V937" i="2" s="1"/>
  <c r="A938" i="2"/>
  <c r="W938" i="2" s="1"/>
  <c r="V938" i="2" s="1"/>
  <c r="A939" i="2"/>
  <c r="W939" i="2" s="1"/>
  <c r="V939" i="2" s="1"/>
  <c r="A940" i="2"/>
  <c r="A941" i="2"/>
  <c r="W941" i="2" s="1"/>
  <c r="V941" i="2" s="1"/>
  <c r="A942" i="2"/>
  <c r="W942" i="2" s="1"/>
  <c r="V942" i="2" s="1"/>
  <c r="A943" i="2"/>
  <c r="W943" i="2" s="1"/>
  <c r="V943" i="2" s="1"/>
  <c r="A944" i="2"/>
  <c r="A945" i="2"/>
  <c r="W945" i="2" s="1"/>
  <c r="V945" i="2" s="1"/>
  <c r="A946" i="2"/>
  <c r="W946" i="2" s="1"/>
  <c r="V946" i="2" s="1"/>
  <c r="A947" i="2"/>
  <c r="W947" i="2" s="1"/>
  <c r="V947" i="2" s="1"/>
  <c r="A948" i="2"/>
  <c r="A949" i="2"/>
  <c r="W949" i="2" s="1"/>
  <c r="V949" i="2" s="1"/>
  <c r="A950" i="2"/>
  <c r="A951" i="2"/>
  <c r="A952" i="2"/>
  <c r="A953" i="2"/>
  <c r="A954" i="2"/>
  <c r="W954" i="2" s="1"/>
  <c r="V954" i="2" s="1"/>
  <c r="A955" i="2"/>
  <c r="W955" i="2" s="1"/>
  <c r="V955" i="2" s="1"/>
  <c r="A956" i="2"/>
  <c r="A957" i="2"/>
  <c r="W957" i="2" s="1"/>
  <c r="V957" i="2" s="1"/>
  <c r="A958" i="2"/>
  <c r="A959" i="2"/>
  <c r="A960" i="2"/>
  <c r="A961" i="2"/>
  <c r="A962" i="2"/>
  <c r="W962" i="2" s="1"/>
  <c r="V962" i="2" s="1"/>
  <c r="A963" i="2"/>
  <c r="W963" i="2" s="1"/>
  <c r="V963" i="2" s="1"/>
  <c r="A964" i="2"/>
  <c r="A965" i="2"/>
  <c r="W965" i="2" s="1"/>
  <c r="V965" i="2" s="1"/>
  <c r="A966" i="2"/>
  <c r="W966" i="2" s="1"/>
  <c r="V966" i="2" s="1"/>
  <c r="A967" i="2"/>
  <c r="W967" i="2" s="1"/>
  <c r="V967" i="2" s="1"/>
  <c r="A968" i="2"/>
  <c r="A969" i="2"/>
  <c r="W969" i="2" s="1"/>
  <c r="V969" i="2" s="1"/>
  <c r="A970" i="2"/>
  <c r="W970" i="2" s="1"/>
  <c r="V970" i="2" s="1"/>
  <c r="A971" i="2"/>
  <c r="W971" i="2" s="1"/>
  <c r="V971" i="2" s="1"/>
  <c r="A972" i="2"/>
  <c r="A973" i="2"/>
  <c r="W973" i="2" s="1"/>
  <c r="V973" i="2" s="1"/>
  <c r="A974" i="2"/>
  <c r="W974" i="2" s="1"/>
  <c r="V974" i="2" s="1"/>
  <c r="A975" i="2"/>
  <c r="W975" i="2" s="1"/>
  <c r="V975" i="2" s="1"/>
  <c r="A976" i="2"/>
  <c r="A977" i="2"/>
  <c r="W977" i="2" s="1"/>
  <c r="V977" i="2" s="1"/>
  <c r="A978" i="2"/>
  <c r="W978" i="2" s="1"/>
  <c r="V978" i="2" s="1"/>
  <c r="A979" i="2"/>
  <c r="W979" i="2" s="1"/>
  <c r="V979" i="2" s="1"/>
  <c r="A980" i="2"/>
  <c r="A981" i="2"/>
  <c r="W981" i="2" s="1"/>
  <c r="V981" i="2" s="1"/>
  <c r="A982" i="2"/>
  <c r="A983" i="2"/>
  <c r="A984" i="2"/>
  <c r="A985" i="2"/>
  <c r="A986" i="2"/>
  <c r="W986" i="2" s="1"/>
  <c r="V986" i="2" s="1"/>
  <c r="A987" i="2"/>
  <c r="W987" i="2" s="1"/>
  <c r="V987" i="2" s="1"/>
  <c r="A988" i="2"/>
  <c r="A989" i="2"/>
  <c r="W989" i="2" s="1"/>
  <c r="V989" i="2" s="1"/>
  <c r="A990" i="2"/>
  <c r="A991" i="2"/>
  <c r="A992" i="2"/>
  <c r="A993" i="2"/>
  <c r="A994" i="2"/>
  <c r="W994" i="2" s="1"/>
  <c r="V994" i="2" s="1"/>
  <c r="A995" i="2"/>
  <c r="W995" i="2" s="1"/>
  <c r="V995" i="2" s="1"/>
  <c r="A996" i="2"/>
  <c r="A997" i="2"/>
  <c r="W997" i="2" s="1"/>
  <c r="V997" i="2" s="1"/>
  <c r="A998" i="2"/>
  <c r="W998" i="2" s="1"/>
  <c r="V998" i="2" s="1"/>
  <c r="A999" i="2"/>
  <c r="W999" i="2" s="1"/>
  <c r="V999" i="2" s="1"/>
  <c r="A1000" i="2"/>
  <c r="A1001" i="2"/>
  <c r="W1001" i="2" s="1"/>
  <c r="V1001" i="2" s="1"/>
  <c r="A1002" i="2"/>
  <c r="W1002" i="2" s="1"/>
  <c r="V1002" i="2" s="1"/>
  <c r="A1003" i="2"/>
  <c r="W1003" i="2" s="1"/>
  <c r="V1003" i="2" s="1"/>
  <c r="A1004" i="2"/>
  <c r="A1005" i="2"/>
  <c r="W1005" i="2" s="1"/>
  <c r="V1005" i="2" s="1"/>
  <c r="A1006" i="2"/>
  <c r="W1006" i="2" s="1"/>
  <c r="V1006" i="2" s="1"/>
  <c r="A1007" i="2"/>
  <c r="W1007" i="2" s="1"/>
  <c r="V1007" i="2" s="1"/>
  <c r="A1008" i="2"/>
  <c r="A1009" i="2"/>
  <c r="W1009" i="2" s="1"/>
  <c r="V1009" i="2" s="1"/>
  <c r="A1010" i="2"/>
  <c r="W1010" i="2" s="1"/>
  <c r="V1010" i="2" s="1"/>
  <c r="A1011" i="2"/>
  <c r="W1011" i="2" s="1"/>
  <c r="V1011" i="2" s="1"/>
  <c r="A1012" i="2"/>
  <c r="A1013" i="2"/>
  <c r="W1013" i="2" s="1"/>
  <c r="V1013" i="2" s="1"/>
  <c r="A1014" i="2"/>
  <c r="A1015" i="2"/>
  <c r="A1016" i="2"/>
  <c r="A1017" i="2"/>
  <c r="A1018" i="2"/>
  <c r="W1018" i="2" s="1"/>
  <c r="V1018" i="2" s="1"/>
  <c r="A1019" i="2"/>
  <c r="W1019" i="2" s="1"/>
  <c r="V1019" i="2" s="1"/>
  <c r="A1020" i="2"/>
  <c r="A1021" i="2"/>
  <c r="W1021" i="2" s="1"/>
  <c r="V1021" i="2" s="1"/>
  <c r="A1022" i="2"/>
  <c r="A1023" i="2"/>
  <c r="A1024" i="2"/>
  <c r="A1025" i="2"/>
  <c r="A1026" i="2"/>
  <c r="W1026" i="2" s="1"/>
  <c r="V1026" i="2" s="1"/>
  <c r="A1027" i="2"/>
  <c r="W1027" i="2" s="1"/>
  <c r="V1027" i="2" s="1"/>
  <c r="A1028" i="2"/>
  <c r="A1029" i="2"/>
  <c r="W1029" i="2" s="1"/>
  <c r="V1029" i="2" s="1"/>
  <c r="A1030" i="2"/>
  <c r="W1030" i="2" s="1"/>
  <c r="V1030" i="2" s="1"/>
  <c r="A1031" i="2"/>
  <c r="W1031" i="2" s="1"/>
  <c r="V1031" i="2" s="1"/>
  <c r="A1032" i="2"/>
  <c r="A1033" i="2"/>
  <c r="W1033" i="2" s="1"/>
  <c r="V1033" i="2" s="1"/>
  <c r="A1034" i="2"/>
  <c r="W1034" i="2" s="1"/>
  <c r="V1034" i="2" s="1"/>
  <c r="A1035" i="2"/>
  <c r="W1035" i="2" s="1"/>
  <c r="V1035" i="2" s="1"/>
  <c r="A1036" i="2"/>
  <c r="A1037" i="2"/>
  <c r="W1037" i="2" s="1"/>
  <c r="V1037" i="2" s="1"/>
  <c r="A1038" i="2"/>
  <c r="W1038" i="2" s="1"/>
  <c r="V1038" i="2" s="1"/>
  <c r="A1039" i="2"/>
  <c r="W1039" i="2" s="1"/>
  <c r="V1039" i="2" s="1"/>
  <c r="A1040" i="2"/>
  <c r="A1041" i="2"/>
  <c r="W1041" i="2" s="1"/>
  <c r="V1041" i="2" s="1"/>
  <c r="A1042" i="2"/>
  <c r="W1042" i="2" s="1"/>
  <c r="V1042" i="2" s="1"/>
  <c r="A1043" i="2"/>
  <c r="W1043" i="2" s="1"/>
  <c r="V1043" i="2" s="1"/>
  <c r="A1044" i="2"/>
  <c r="A1045" i="2"/>
  <c r="W1045" i="2" s="1"/>
  <c r="V1045" i="2" s="1"/>
  <c r="A1046" i="2"/>
  <c r="A1047" i="2"/>
  <c r="A1048" i="2"/>
  <c r="A1049" i="2"/>
  <c r="A1050" i="2"/>
  <c r="W1050" i="2" s="1"/>
  <c r="V1050" i="2" s="1"/>
  <c r="A1051" i="2"/>
  <c r="W1051" i="2" s="1"/>
  <c r="V1051" i="2" s="1"/>
  <c r="A1052" i="2"/>
  <c r="A1053" i="2"/>
  <c r="W1053" i="2" s="1"/>
  <c r="V1053" i="2" s="1"/>
  <c r="A1054" i="2"/>
  <c r="A1055" i="2"/>
  <c r="A1056" i="2"/>
  <c r="A1057" i="2"/>
  <c r="A1058" i="2"/>
  <c r="W1058" i="2" s="1"/>
  <c r="V1058" i="2" s="1"/>
  <c r="A1059" i="2"/>
  <c r="W1059" i="2" s="1"/>
  <c r="V1059" i="2" s="1"/>
  <c r="A1060" i="2"/>
  <c r="A1061" i="2"/>
  <c r="W1061" i="2" s="1"/>
  <c r="V1061" i="2" s="1"/>
  <c r="A1062" i="2"/>
  <c r="W1062" i="2" s="1"/>
  <c r="V1062" i="2" s="1"/>
  <c r="A1063" i="2"/>
  <c r="W1063" i="2" s="1"/>
  <c r="V1063" i="2" s="1"/>
  <c r="A1064" i="2"/>
  <c r="A1065" i="2"/>
  <c r="W1065" i="2" s="1"/>
  <c r="V1065" i="2" s="1"/>
  <c r="A1066" i="2"/>
  <c r="W1066" i="2" s="1"/>
  <c r="V1066" i="2" s="1"/>
  <c r="A1067" i="2"/>
  <c r="W1067" i="2" s="1"/>
  <c r="V1067" i="2" s="1"/>
  <c r="A1068" i="2"/>
  <c r="A1069" i="2"/>
  <c r="W1069" i="2" s="1"/>
  <c r="V1069" i="2" s="1"/>
  <c r="A1070" i="2"/>
  <c r="W1070" i="2" s="1"/>
  <c r="V1070" i="2" s="1"/>
  <c r="A1071" i="2"/>
  <c r="W1071" i="2" s="1"/>
  <c r="V1071" i="2" s="1"/>
  <c r="A1072" i="2"/>
  <c r="A1073" i="2"/>
  <c r="W1073" i="2" s="1"/>
  <c r="V1073" i="2" s="1"/>
  <c r="A1074" i="2"/>
  <c r="W1074" i="2" s="1"/>
  <c r="V1074" i="2" s="1"/>
  <c r="A1075" i="2"/>
  <c r="W1075" i="2" s="1"/>
  <c r="V1075" i="2" s="1"/>
  <c r="A1076" i="2"/>
  <c r="A1077" i="2"/>
  <c r="W1077" i="2" s="1"/>
  <c r="V1077" i="2" s="1"/>
  <c r="A1078" i="2"/>
  <c r="A1079" i="2"/>
  <c r="A1080" i="2"/>
  <c r="A1081" i="2"/>
  <c r="A1082" i="2"/>
  <c r="W1082" i="2" s="1"/>
  <c r="V1082" i="2" s="1"/>
  <c r="A1083" i="2"/>
  <c r="W1083" i="2" s="1"/>
  <c r="V1083" i="2" s="1"/>
  <c r="A1084" i="2"/>
  <c r="A1085" i="2"/>
  <c r="W1085" i="2" s="1"/>
  <c r="V1085" i="2" s="1"/>
  <c r="A1086" i="2"/>
  <c r="A1087" i="2"/>
  <c r="A1088" i="2"/>
  <c r="A1089" i="2"/>
  <c r="A1090" i="2"/>
  <c r="W1090" i="2" s="1"/>
  <c r="V1090" i="2" s="1"/>
  <c r="A1091" i="2"/>
  <c r="W1091" i="2" s="1"/>
  <c r="V1091" i="2" s="1"/>
  <c r="A1092" i="2"/>
  <c r="A1093" i="2"/>
  <c r="W1093" i="2" s="1"/>
  <c r="V1093" i="2" s="1"/>
  <c r="A1094" i="2"/>
  <c r="W1094" i="2" s="1"/>
  <c r="V1094" i="2" s="1"/>
  <c r="A1095" i="2"/>
  <c r="W1095" i="2" s="1"/>
  <c r="V1095" i="2" s="1"/>
  <c r="A1096" i="2"/>
  <c r="A1097" i="2"/>
  <c r="W1097" i="2" s="1"/>
  <c r="V1097" i="2" s="1"/>
  <c r="A1098" i="2"/>
  <c r="W1098" i="2" s="1"/>
  <c r="V1098" i="2" s="1"/>
  <c r="A1099" i="2"/>
  <c r="W1099" i="2" s="1"/>
  <c r="V1099" i="2" s="1"/>
  <c r="A1100" i="2"/>
  <c r="A1101" i="2"/>
  <c r="W1101" i="2" s="1"/>
  <c r="V1101" i="2" s="1"/>
  <c r="A1102" i="2"/>
  <c r="W1102" i="2" s="1"/>
  <c r="V1102" i="2" s="1"/>
  <c r="A1103" i="2"/>
  <c r="W1103" i="2" s="1"/>
  <c r="V1103" i="2" s="1"/>
  <c r="A1104" i="2"/>
  <c r="A1105" i="2"/>
  <c r="W1105" i="2" s="1"/>
  <c r="V1105" i="2" s="1"/>
  <c r="A1106" i="2"/>
  <c r="W1106" i="2" s="1"/>
  <c r="V1106" i="2" s="1"/>
  <c r="A1107" i="2"/>
  <c r="W1107" i="2" s="1"/>
  <c r="V1107" i="2" s="1"/>
  <c r="A1108" i="2"/>
  <c r="A1109" i="2"/>
  <c r="W1109" i="2" s="1"/>
  <c r="V1109" i="2" s="1"/>
  <c r="A1110" i="2"/>
  <c r="A1111" i="2"/>
  <c r="A1112" i="2"/>
  <c r="A1113" i="2"/>
  <c r="A1114" i="2"/>
  <c r="W1114" i="2" s="1"/>
  <c r="V1114" i="2" s="1"/>
  <c r="A1115" i="2"/>
  <c r="W1115" i="2" s="1"/>
  <c r="V1115" i="2" s="1"/>
  <c r="A1116" i="2"/>
  <c r="A1117" i="2"/>
  <c r="W1117" i="2" s="1"/>
  <c r="V1117" i="2" s="1"/>
  <c r="A1118" i="2"/>
  <c r="A1119" i="2"/>
  <c r="A1120" i="2"/>
  <c r="A1121" i="2"/>
  <c r="A1122" i="2"/>
  <c r="W1122" i="2" s="1"/>
  <c r="V1122" i="2" s="1"/>
  <c r="A1123" i="2"/>
  <c r="W1123" i="2" s="1"/>
  <c r="V1123" i="2" s="1"/>
  <c r="A1124" i="2"/>
  <c r="A1125" i="2"/>
  <c r="W1125" i="2" s="1"/>
  <c r="V1125" i="2" s="1"/>
  <c r="A1126" i="2"/>
  <c r="W1126" i="2" s="1"/>
  <c r="V1126" i="2" s="1"/>
  <c r="A1127" i="2"/>
  <c r="W1127" i="2" s="1"/>
  <c r="V1127" i="2" s="1"/>
  <c r="A1128" i="2"/>
  <c r="A1129" i="2"/>
  <c r="W1129" i="2" s="1"/>
  <c r="V1129" i="2" s="1"/>
  <c r="A1130" i="2"/>
  <c r="W1130" i="2" s="1"/>
  <c r="V1130" i="2" s="1"/>
  <c r="A1131" i="2"/>
  <c r="W1131" i="2" s="1"/>
  <c r="V1131" i="2" s="1"/>
  <c r="A1132" i="2"/>
  <c r="A1133" i="2"/>
  <c r="W1133" i="2" s="1"/>
  <c r="V1133" i="2" s="1"/>
  <c r="A1134" i="2"/>
  <c r="W1134" i="2" s="1"/>
  <c r="V1134" i="2" s="1"/>
  <c r="A1135" i="2"/>
  <c r="W1135" i="2" s="1"/>
  <c r="V1135" i="2" s="1"/>
  <c r="A1136" i="2"/>
  <c r="A1137" i="2"/>
  <c r="W1137" i="2" s="1"/>
  <c r="V1137" i="2" s="1"/>
  <c r="A1138" i="2"/>
  <c r="W1138" i="2" s="1"/>
  <c r="V1138" i="2" s="1"/>
  <c r="A1139" i="2"/>
  <c r="W1139" i="2" s="1"/>
  <c r="V1139" i="2" s="1"/>
  <c r="A1140" i="2"/>
  <c r="A1141" i="2"/>
  <c r="W1141" i="2" s="1"/>
  <c r="V1141" i="2" s="1"/>
  <c r="A1142" i="2"/>
  <c r="A1143" i="2"/>
  <c r="A1144" i="2"/>
  <c r="A1145" i="2"/>
  <c r="A1146" i="2"/>
  <c r="W1146" i="2" s="1"/>
  <c r="V1146" i="2" s="1"/>
  <c r="A1147" i="2"/>
  <c r="W1147" i="2" s="1"/>
  <c r="V1147" i="2" s="1"/>
  <c r="A1148" i="2"/>
  <c r="A1149" i="2"/>
  <c r="W1149" i="2" s="1"/>
  <c r="V1149" i="2" s="1"/>
  <c r="A1150" i="2"/>
  <c r="A1151" i="2"/>
  <c r="A1152" i="2"/>
  <c r="A1153" i="2"/>
  <c r="A1154" i="2"/>
  <c r="W1154" i="2" s="1"/>
  <c r="V1154" i="2" s="1"/>
  <c r="A1155" i="2"/>
  <c r="W1155" i="2" s="1"/>
  <c r="V1155" i="2" s="1"/>
  <c r="A1156" i="2"/>
  <c r="A1157" i="2"/>
  <c r="W1157" i="2" s="1"/>
  <c r="V1157" i="2" s="1"/>
  <c r="A1158" i="2"/>
  <c r="W1158" i="2" s="1"/>
  <c r="V1158" i="2" s="1"/>
  <c r="A1159" i="2"/>
  <c r="W1159" i="2" s="1"/>
  <c r="V1159" i="2" s="1"/>
  <c r="A1160" i="2"/>
  <c r="A1161" i="2"/>
  <c r="W1161" i="2" s="1"/>
  <c r="V1161" i="2" s="1"/>
  <c r="A1162" i="2"/>
  <c r="W1162" i="2" s="1"/>
  <c r="V1162" i="2" s="1"/>
  <c r="A1163" i="2"/>
  <c r="W1163" i="2" s="1"/>
  <c r="V1163" i="2" s="1"/>
  <c r="A1164" i="2"/>
  <c r="A1165" i="2"/>
  <c r="W1165" i="2" s="1"/>
  <c r="V1165" i="2" s="1"/>
  <c r="A1166" i="2"/>
  <c r="W1166" i="2" s="1"/>
  <c r="V1166" i="2" s="1"/>
  <c r="A1167" i="2"/>
  <c r="W1167" i="2" s="1"/>
  <c r="V1167" i="2" s="1"/>
  <c r="A1168" i="2"/>
  <c r="A1169" i="2"/>
  <c r="W1169" i="2" s="1"/>
  <c r="V1169" i="2" s="1"/>
  <c r="A1170" i="2"/>
  <c r="W1170" i="2" s="1"/>
  <c r="V1170" i="2" s="1"/>
  <c r="A1171" i="2"/>
  <c r="W1171" i="2" s="1"/>
  <c r="V1171" i="2" s="1"/>
  <c r="A1172" i="2"/>
  <c r="A1173" i="2"/>
  <c r="W1173" i="2" s="1"/>
  <c r="V1173" i="2" s="1"/>
  <c r="A1174" i="2"/>
  <c r="A1175" i="2"/>
  <c r="A1176" i="2"/>
  <c r="A1177" i="2"/>
  <c r="A1178" i="2"/>
  <c r="W1178" i="2" s="1"/>
  <c r="V1178" i="2" s="1"/>
  <c r="A1179" i="2"/>
  <c r="W1179" i="2" s="1"/>
  <c r="V1179" i="2" s="1"/>
  <c r="A1180" i="2"/>
  <c r="A1181" i="2"/>
  <c r="W1181" i="2" s="1"/>
  <c r="V1181" i="2" s="1"/>
  <c r="A1182" i="2"/>
  <c r="A1183" i="2"/>
  <c r="A1184" i="2"/>
  <c r="A1185" i="2"/>
  <c r="A1186" i="2"/>
  <c r="W1186" i="2" s="1"/>
  <c r="V1186" i="2" s="1"/>
  <c r="A1187" i="2"/>
  <c r="W1187" i="2" s="1"/>
  <c r="V1187" i="2" s="1"/>
  <c r="A1188" i="2"/>
  <c r="A1189" i="2"/>
  <c r="W1189" i="2" s="1"/>
  <c r="V1189" i="2" s="1"/>
  <c r="A1190" i="2"/>
  <c r="W1190" i="2" s="1"/>
  <c r="V1190" i="2" s="1"/>
  <c r="A1191" i="2"/>
  <c r="W1191" i="2" s="1"/>
  <c r="V1191" i="2" s="1"/>
  <c r="A1192" i="2"/>
  <c r="A1193" i="2"/>
  <c r="W1193" i="2" s="1"/>
  <c r="V1193" i="2" s="1"/>
  <c r="A1194" i="2"/>
  <c r="W1194" i="2" s="1"/>
  <c r="V1194" i="2" s="1"/>
  <c r="A1195" i="2"/>
  <c r="W1195" i="2" s="1"/>
  <c r="V1195" i="2" s="1"/>
  <c r="A1196" i="2"/>
  <c r="A1197" i="2"/>
  <c r="W1197" i="2" s="1"/>
  <c r="V1197" i="2" s="1"/>
  <c r="A1198" i="2"/>
  <c r="W1198" i="2" s="1"/>
  <c r="V1198" i="2" s="1"/>
  <c r="A1199" i="2"/>
  <c r="W1199" i="2" s="1"/>
  <c r="V1199" i="2" s="1"/>
  <c r="A1200" i="2"/>
  <c r="A1201" i="2"/>
  <c r="W1201" i="2" s="1"/>
  <c r="V1201" i="2" s="1"/>
  <c r="A1202" i="2"/>
  <c r="W1202" i="2" s="1"/>
  <c r="V1202" i="2" s="1"/>
  <c r="A1203" i="2"/>
  <c r="W1203" i="2" s="1"/>
  <c r="V1203" i="2" s="1"/>
  <c r="A1204" i="2"/>
  <c r="A1205" i="2"/>
  <c r="W1205" i="2" s="1"/>
  <c r="V1205" i="2" s="1"/>
  <c r="A1206" i="2"/>
  <c r="A1207" i="2"/>
  <c r="A1208" i="2"/>
  <c r="A1209" i="2"/>
  <c r="A1210" i="2"/>
  <c r="W1210" i="2" s="1"/>
  <c r="V1210" i="2" s="1"/>
  <c r="A1211" i="2"/>
  <c r="W1211" i="2" s="1"/>
  <c r="V1211" i="2" s="1"/>
  <c r="A1212" i="2"/>
  <c r="A1213" i="2"/>
  <c r="W1213" i="2" s="1"/>
  <c r="V1213" i="2" s="1"/>
  <c r="A1214" i="2"/>
  <c r="A1215" i="2"/>
  <c r="A1216" i="2"/>
  <c r="A1217" i="2"/>
  <c r="A1218" i="2"/>
  <c r="W1218" i="2" s="1"/>
  <c r="V1218" i="2" s="1"/>
  <c r="A1219" i="2"/>
  <c r="W1219" i="2" s="1"/>
  <c r="V1219" i="2" s="1"/>
  <c r="A1220" i="2"/>
  <c r="A1221" i="2"/>
  <c r="W1221" i="2" s="1"/>
  <c r="V1221" i="2" s="1"/>
  <c r="A1222" i="2"/>
  <c r="W1222" i="2" s="1"/>
  <c r="V1222" i="2" s="1"/>
  <c r="A1223" i="2"/>
  <c r="W1223" i="2" s="1"/>
  <c r="V1223" i="2" s="1"/>
  <c r="A1224" i="2"/>
  <c r="A1225" i="2"/>
  <c r="W1225" i="2" s="1"/>
  <c r="V1225" i="2" s="1"/>
  <c r="A1226" i="2"/>
  <c r="W1226" i="2" s="1"/>
  <c r="V1226" i="2" s="1"/>
  <c r="A1227" i="2"/>
  <c r="W1227" i="2" s="1"/>
  <c r="V1227" i="2" s="1"/>
  <c r="A1228" i="2"/>
  <c r="A1229" i="2"/>
  <c r="W1229" i="2" s="1"/>
  <c r="V1229" i="2" s="1"/>
  <c r="A1230" i="2"/>
  <c r="W1230" i="2" s="1"/>
  <c r="V1230" i="2" s="1"/>
  <c r="A1231" i="2"/>
  <c r="W1231" i="2" s="1"/>
  <c r="V1231" i="2" s="1"/>
  <c r="A1232" i="2"/>
  <c r="A1233" i="2"/>
  <c r="W1233" i="2" s="1"/>
  <c r="V1233" i="2" s="1"/>
  <c r="A1234" i="2"/>
  <c r="W1234" i="2" s="1"/>
  <c r="V1234" i="2" s="1"/>
  <c r="A1235" i="2"/>
  <c r="W1235" i="2" s="1"/>
  <c r="V1235" i="2" s="1"/>
  <c r="A1236" i="2"/>
  <c r="A1237" i="2"/>
  <c r="W1237" i="2" s="1"/>
  <c r="V1237" i="2" s="1"/>
  <c r="A1238" i="2"/>
  <c r="A1239" i="2"/>
  <c r="A1240" i="2"/>
  <c r="A1241" i="2"/>
  <c r="A1242" i="2"/>
  <c r="W1242" i="2" s="1"/>
  <c r="V1242" i="2" s="1"/>
  <c r="A1243" i="2"/>
  <c r="W1243" i="2" s="1"/>
  <c r="V1243" i="2" s="1"/>
  <c r="A1244" i="2"/>
  <c r="A1245" i="2"/>
  <c r="W1245" i="2" s="1"/>
  <c r="V1245" i="2" s="1"/>
  <c r="A1246" i="2"/>
  <c r="A1247" i="2"/>
  <c r="A1248" i="2"/>
  <c r="A1249" i="2"/>
  <c r="A1250" i="2"/>
  <c r="W1250" i="2" s="1"/>
  <c r="V1250" i="2" s="1"/>
  <c r="A1251" i="2"/>
  <c r="W1251" i="2" s="1"/>
  <c r="V1251" i="2" s="1"/>
  <c r="A1252" i="2"/>
  <c r="A1253" i="2"/>
  <c r="W1253" i="2" s="1"/>
  <c r="V1253" i="2" s="1"/>
  <c r="A1254" i="2"/>
  <c r="W1254" i="2" s="1"/>
  <c r="V1254" i="2" s="1"/>
  <c r="A1255" i="2"/>
  <c r="W1255" i="2" s="1"/>
  <c r="V1255" i="2" s="1"/>
  <c r="A1256" i="2"/>
  <c r="A1257" i="2"/>
  <c r="W1257" i="2" s="1"/>
  <c r="V1257" i="2" s="1"/>
  <c r="A1258" i="2"/>
  <c r="W1258" i="2" s="1"/>
  <c r="V1258" i="2" s="1"/>
  <c r="A1259" i="2"/>
  <c r="W1259" i="2" s="1"/>
  <c r="V1259" i="2" s="1"/>
  <c r="A1260" i="2"/>
  <c r="A1261" i="2"/>
  <c r="W1261" i="2" s="1"/>
  <c r="V1261" i="2" s="1"/>
  <c r="A1262" i="2"/>
  <c r="W1262" i="2" s="1"/>
  <c r="V1262" i="2" s="1"/>
  <c r="A1263" i="2"/>
  <c r="W1263" i="2" s="1"/>
  <c r="V1263" i="2" s="1"/>
  <c r="A1264" i="2"/>
  <c r="A1265" i="2"/>
  <c r="W1265" i="2" s="1"/>
  <c r="V1265" i="2" s="1"/>
  <c r="A1266" i="2"/>
  <c r="W1266" i="2" s="1"/>
  <c r="V1266" i="2" s="1"/>
  <c r="A1267" i="2"/>
  <c r="W1267" i="2" s="1"/>
  <c r="V1267" i="2" s="1"/>
  <c r="A1268" i="2"/>
  <c r="A1269" i="2"/>
  <c r="W1269" i="2" s="1"/>
  <c r="V1269" i="2" s="1"/>
  <c r="A1270" i="2"/>
  <c r="A1271" i="2"/>
  <c r="A1272" i="2"/>
  <c r="A1273" i="2"/>
  <c r="A1274" i="2"/>
  <c r="W1274" i="2" s="1"/>
  <c r="V1274" i="2" s="1"/>
  <c r="A1275" i="2"/>
  <c r="W1275" i="2" s="1"/>
  <c r="V1275" i="2" s="1"/>
  <c r="A1276" i="2"/>
  <c r="A1277" i="2"/>
  <c r="W1277" i="2" s="1"/>
  <c r="V1277" i="2" s="1"/>
  <c r="A1278" i="2"/>
  <c r="A1279" i="2"/>
  <c r="A1280" i="2"/>
  <c r="A1281" i="2"/>
  <c r="A1282" i="2"/>
  <c r="W1282" i="2" s="1"/>
  <c r="V1282" i="2" s="1"/>
  <c r="A1283" i="2"/>
  <c r="W1283" i="2" s="1"/>
  <c r="V1283" i="2" s="1"/>
  <c r="A1284" i="2"/>
  <c r="A1285" i="2"/>
  <c r="W1285" i="2" s="1"/>
  <c r="V1285" i="2" s="1"/>
  <c r="A1286" i="2"/>
  <c r="W1286" i="2" s="1"/>
  <c r="V1286" i="2" s="1"/>
  <c r="A1287" i="2"/>
  <c r="W1287" i="2" s="1"/>
  <c r="V1287" i="2" s="1"/>
  <c r="A1288" i="2"/>
  <c r="A1289" i="2"/>
  <c r="W1289" i="2" s="1"/>
  <c r="V1289" i="2" s="1"/>
  <c r="A1290" i="2"/>
  <c r="W1290" i="2" s="1"/>
  <c r="V1290" i="2" s="1"/>
  <c r="A1291" i="2"/>
  <c r="W1291" i="2" s="1"/>
  <c r="V1291" i="2" s="1"/>
  <c r="A1292" i="2"/>
  <c r="A1293" i="2"/>
  <c r="W1293" i="2" s="1"/>
  <c r="V1293" i="2" s="1"/>
  <c r="A1294" i="2"/>
  <c r="W1294" i="2" s="1"/>
  <c r="V1294" i="2" s="1"/>
  <c r="A1295" i="2"/>
  <c r="W1295" i="2" s="1"/>
  <c r="V1295" i="2" s="1"/>
  <c r="A1296" i="2"/>
  <c r="A1297" i="2"/>
  <c r="W1297" i="2" s="1"/>
  <c r="V1297" i="2" s="1"/>
  <c r="A1298" i="2"/>
  <c r="W1298" i="2" s="1"/>
  <c r="V1298" i="2" s="1"/>
  <c r="A1299" i="2"/>
  <c r="W1299" i="2" s="1"/>
  <c r="V1299" i="2" s="1"/>
  <c r="A1300" i="2"/>
  <c r="A1301" i="2"/>
  <c r="W1301" i="2" s="1"/>
  <c r="V1301" i="2" s="1"/>
  <c r="A1302" i="2"/>
  <c r="A1303" i="2"/>
  <c r="A1304" i="2"/>
  <c r="A1305" i="2"/>
  <c r="A1306" i="2"/>
  <c r="W1306" i="2" s="1"/>
  <c r="V1306" i="2" s="1"/>
  <c r="A1307" i="2"/>
  <c r="W1307" i="2" s="1"/>
  <c r="V1307" i="2" s="1"/>
  <c r="A1308" i="2"/>
  <c r="A1309" i="2"/>
  <c r="W1309" i="2" s="1"/>
  <c r="V1309" i="2" s="1"/>
  <c r="A1310" i="2"/>
  <c r="A1311" i="2"/>
  <c r="A1312" i="2"/>
  <c r="A1313" i="2"/>
  <c r="A1314" i="2"/>
  <c r="W1314" i="2" s="1"/>
  <c r="V1314" i="2" s="1"/>
  <c r="A1315" i="2"/>
  <c r="W1315" i="2" s="1"/>
  <c r="V1315" i="2" s="1"/>
  <c r="A1316" i="2"/>
  <c r="A1317" i="2"/>
  <c r="W1317" i="2" s="1"/>
  <c r="V1317" i="2" s="1"/>
  <c r="A1318" i="2"/>
  <c r="W1318" i="2" s="1"/>
  <c r="V1318" i="2" s="1"/>
  <c r="A1319" i="2"/>
  <c r="W1319" i="2" s="1"/>
  <c r="V1319" i="2" s="1"/>
  <c r="A1320" i="2"/>
  <c r="A1321" i="2"/>
  <c r="W1321" i="2" s="1"/>
  <c r="V1321" i="2" s="1"/>
  <c r="A1322" i="2"/>
  <c r="W1322" i="2" s="1"/>
  <c r="V1322" i="2" s="1"/>
  <c r="A1323" i="2"/>
  <c r="W1323" i="2" s="1"/>
  <c r="V1323" i="2" s="1"/>
  <c r="A1324" i="2"/>
  <c r="A1325" i="2"/>
  <c r="W1325" i="2" s="1"/>
  <c r="V1325" i="2" s="1"/>
  <c r="A1326" i="2"/>
  <c r="W1326" i="2" s="1"/>
  <c r="V1326" i="2" s="1"/>
  <c r="A1327" i="2"/>
  <c r="W1327" i="2" s="1"/>
  <c r="V1327" i="2" s="1"/>
  <c r="A1328" i="2"/>
  <c r="A1329" i="2"/>
  <c r="W1329" i="2" s="1"/>
  <c r="V1329" i="2" s="1"/>
  <c r="A1330" i="2"/>
  <c r="W1330" i="2" s="1"/>
  <c r="V1330" i="2" s="1"/>
  <c r="A1331" i="2"/>
  <c r="W1331" i="2" s="1"/>
  <c r="V1331" i="2" s="1"/>
  <c r="A1332" i="2"/>
  <c r="A1333" i="2"/>
  <c r="W1333" i="2" s="1"/>
  <c r="V1333" i="2" s="1"/>
  <c r="A1334" i="2"/>
  <c r="A1335" i="2"/>
  <c r="A1336" i="2"/>
  <c r="A1337" i="2"/>
  <c r="A1338" i="2"/>
  <c r="W1338" i="2" s="1"/>
  <c r="V1338" i="2" s="1"/>
  <c r="A1339" i="2"/>
  <c r="W1339" i="2" s="1"/>
  <c r="V1339" i="2" s="1"/>
  <c r="A1340" i="2"/>
  <c r="A1341" i="2"/>
  <c r="W1341" i="2" s="1"/>
  <c r="V1341" i="2" s="1"/>
  <c r="A1342" i="2"/>
  <c r="A1343" i="2"/>
  <c r="A1344" i="2"/>
  <c r="A1345" i="2"/>
  <c r="A1346" i="2"/>
  <c r="W1346" i="2" s="1"/>
  <c r="V1346" i="2" s="1"/>
  <c r="A1347" i="2"/>
  <c r="W1347" i="2" s="1"/>
  <c r="V1347" i="2" s="1"/>
  <c r="A1348" i="2"/>
  <c r="A1349" i="2"/>
  <c r="W1349" i="2" s="1"/>
  <c r="V1349" i="2" s="1"/>
  <c r="A1350" i="2"/>
  <c r="W1350" i="2" s="1"/>
  <c r="V1350" i="2" s="1"/>
  <c r="A1351" i="2"/>
  <c r="W1351" i="2" s="1"/>
  <c r="V1351" i="2" s="1"/>
  <c r="A1352" i="2"/>
  <c r="A1353" i="2"/>
  <c r="W1353" i="2" s="1"/>
  <c r="V1353" i="2" s="1"/>
  <c r="A1354" i="2"/>
  <c r="W1354" i="2" s="1"/>
  <c r="V1354" i="2" s="1"/>
  <c r="A1355" i="2"/>
  <c r="W1355" i="2" s="1"/>
  <c r="V1355" i="2" s="1"/>
  <c r="A1356" i="2"/>
  <c r="A1357" i="2"/>
  <c r="W1357" i="2" s="1"/>
  <c r="V1357" i="2" s="1"/>
  <c r="A1358" i="2"/>
  <c r="W1358" i="2" s="1"/>
  <c r="V1358" i="2" s="1"/>
  <c r="A1359" i="2"/>
  <c r="W1359" i="2" s="1"/>
  <c r="V1359" i="2" s="1"/>
  <c r="A1360" i="2"/>
  <c r="A1361" i="2"/>
  <c r="W1361" i="2" s="1"/>
  <c r="V1361" i="2" s="1"/>
  <c r="A1362" i="2"/>
  <c r="W1362" i="2" s="1"/>
  <c r="V1362" i="2" s="1"/>
  <c r="A1363" i="2"/>
  <c r="W1363" i="2" s="1"/>
  <c r="V1363" i="2" s="1"/>
  <c r="A1364" i="2"/>
  <c r="A1365" i="2"/>
  <c r="W1365" i="2" s="1"/>
  <c r="V1365" i="2" s="1"/>
  <c r="A1366" i="2"/>
  <c r="A1367" i="2"/>
  <c r="A1368" i="2"/>
  <c r="A1369" i="2"/>
  <c r="A1370" i="2"/>
  <c r="W1370" i="2" s="1"/>
  <c r="V1370" i="2" s="1"/>
  <c r="A1371" i="2"/>
  <c r="W1371" i="2" s="1"/>
  <c r="V1371" i="2" s="1"/>
  <c r="A1372" i="2"/>
  <c r="A1373" i="2"/>
  <c r="W1373" i="2" s="1"/>
  <c r="V1373" i="2" s="1"/>
  <c r="A1374" i="2"/>
  <c r="A1375" i="2"/>
  <c r="A1376" i="2"/>
  <c r="A1377" i="2"/>
  <c r="A1378" i="2"/>
  <c r="W1378" i="2" s="1"/>
  <c r="V1378" i="2" s="1"/>
  <c r="A1379" i="2"/>
  <c r="W1379" i="2" s="1"/>
  <c r="V1379" i="2" s="1"/>
  <c r="A1380" i="2"/>
  <c r="A1381" i="2"/>
  <c r="W1381" i="2" s="1"/>
  <c r="V1381" i="2" s="1"/>
  <c r="A1382" i="2"/>
  <c r="W1382" i="2" s="1"/>
  <c r="V1382" i="2" s="1"/>
  <c r="A1383" i="2"/>
  <c r="W1383" i="2" s="1"/>
  <c r="V1383" i="2" s="1"/>
  <c r="A1384" i="2"/>
  <c r="A1385" i="2"/>
  <c r="W1385" i="2" s="1"/>
  <c r="V1385" i="2" s="1"/>
  <c r="A1386" i="2"/>
  <c r="W1386" i="2" s="1"/>
  <c r="V1386" i="2" s="1"/>
  <c r="A1387" i="2"/>
  <c r="W1387" i="2" s="1"/>
  <c r="V1387" i="2" s="1"/>
  <c r="A1388" i="2"/>
  <c r="A1389" i="2"/>
  <c r="W1389" i="2" s="1"/>
  <c r="V1389" i="2" s="1"/>
  <c r="A1390" i="2"/>
  <c r="W1390" i="2" s="1"/>
  <c r="V1390" i="2" s="1"/>
  <c r="A1391" i="2"/>
  <c r="W1391" i="2" s="1"/>
  <c r="V1391" i="2" s="1"/>
  <c r="A1392" i="2"/>
  <c r="A1393" i="2"/>
  <c r="W1393" i="2" s="1"/>
  <c r="V1393" i="2" s="1"/>
  <c r="A1394" i="2"/>
  <c r="W1394" i="2" s="1"/>
  <c r="V1394" i="2" s="1"/>
  <c r="A1395" i="2"/>
  <c r="W1395" i="2" s="1"/>
  <c r="V1395" i="2" s="1"/>
  <c r="A1396" i="2"/>
  <c r="A1397" i="2"/>
  <c r="W1397" i="2" s="1"/>
  <c r="V1397" i="2" s="1"/>
  <c r="A1398" i="2"/>
  <c r="A1399" i="2"/>
  <c r="A1400" i="2"/>
  <c r="A1401" i="2"/>
  <c r="A1402" i="2"/>
  <c r="W1402" i="2" s="1"/>
  <c r="V1402" i="2" s="1"/>
  <c r="A1403" i="2"/>
  <c r="W1403" i="2" s="1"/>
  <c r="V1403" i="2" s="1"/>
  <c r="A1404" i="2"/>
  <c r="A1405" i="2"/>
  <c r="W1405" i="2" s="1"/>
  <c r="V1405" i="2" s="1"/>
  <c r="A1406" i="2"/>
  <c r="A1407" i="2"/>
  <c r="A1408" i="2"/>
  <c r="A1409" i="2"/>
  <c r="A1410" i="2"/>
  <c r="W1410" i="2" s="1"/>
  <c r="V1410" i="2" s="1"/>
  <c r="A1411" i="2"/>
  <c r="W1411" i="2" s="1"/>
  <c r="V1411" i="2" s="1"/>
  <c r="A1412" i="2"/>
  <c r="A1413" i="2"/>
  <c r="W1413" i="2" s="1"/>
  <c r="V1413" i="2" s="1"/>
  <c r="A1414" i="2"/>
  <c r="W1414" i="2" s="1"/>
  <c r="V1414" i="2" s="1"/>
  <c r="A1415" i="2"/>
  <c r="W1415" i="2" s="1"/>
  <c r="V1415" i="2" s="1"/>
  <c r="A1416" i="2"/>
  <c r="A1417" i="2"/>
  <c r="W1417" i="2" s="1"/>
  <c r="V1417" i="2" s="1"/>
  <c r="A1418" i="2"/>
  <c r="W1418" i="2" s="1"/>
  <c r="V1418" i="2" s="1"/>
  <c r="A1419" i="2"/>
  <c r="W1419" i="2" s="1"/>
  <c r="V1419" i="2" s="1"/>
  <c r="A1420" i="2"/>
  <c r="A1421" i="2"/>
  <c r="W1421" i="2" s="1"/>
  <c r="V1421" i="2" s="1"/>
  <c r="A1422" i="2"/>
  <c r="W1422" i="2" s="1"/>
  <c r="V1422" i="2" s="1"/>
  <c r="A1423" i="2"/>
  <c r="W1423" i="2" s="1"/>
  <c r="V1423" i="2" s="1"/>
  <c r="A1424" i="2"/>
  <c r="A1425" i="2"/>
  <c r="W1425" i="2" s="1"/>
  <c r="V1425" i="2" s="1"/>
  <c r="A1426" i="2"/>
  <c r="W1426" i="2" s="1"/>
  <c r="V1426" i="2" s="1"/>
  <c r="A1427" i="2"/>
  <c r="W1427" i="2" s="1"/>
  <c r="V1427" i="2" s="1"/>
  <c r="A1428" i="2"/>
  <c r="A1429" i="2"/>
  <c r="W1429" i="2" s="1"/>
  <c r="V1429" i="2" s="1"/>
  <c r="A1430" i="2"/>
  <c r="A1431" i="2"/>
  <c r="A1432" i="2"/>
  <c r="A1433" i="2"/>
  <c r="A1434" i="2"/>
  <c r="W1434" i="2" s="1"/>
  <c r="V1434" i="2" s="1"/>
  <c r="A1435" i="2"/>
  <c r="W1435" i="2" s="1"/>
  <c r="V1435" i="2" s="1"/>
  <c r="A1436" i="2"/>
  <c r="A1437" i="2"/>
  <c r="W1437" i="2" s="1"/>
  <c r="V1437" i="2" s="1"/>
  <c r="A1438" i="2"/>
  <c r="A1439" i="2"/>
  <c r="A1440" i="2"/>
  <c r="A1441" i="2"/>
  <c r="A1442" i="2"/>
  <c r="W1442" i="2" s="1"/>
  <c r="V1442" i="2" s="1"/>
  <c r="A1443" i="2"/>
  <c r="W1443" i="2" s="1"/>
  <c r="V1443" i="2" s="1"/>
  <c r="A1444" i="2"/>
  <c r="A1445" i="2"/>
  <c r="W1445" i="2" s="1"/>
  <c r="V1445" i="2" s="1"/>
  <c r="A1446" i="2"/>
  <c r="W1446" i="2" s="1"/>
  <c r="V1446" i="2" s="1"/>
  <c r="A1447" i="2"/>
  <c r="W1447" i="2" s="1"/>
  <c r="V1447" i="2" s="1"/>
  <c r="A1448" i="2"/>
  <c r="A1449" i="2"/>
  <c r="W1449" i="2" s="1"/>
  <c r="V1449" i="2" s="1"/>
  <c r="A1450" i="2"/>
  <c r="W1450" i="2" s="1"/>
  <c r="V1450" i="2" s="1"/>
  <c r="A1451" i="2"/>
  <c r="W1451" i="2" s="1"/>
  <c r="V1451" i="2" s="1"/>
  <c r="A1452" i="2"/>
  <c r="A1453" i="2"/>
  <c r="W1453" i="2" s="1"/>
  <c r="V1453" i="2" s="1"/>
  <c r="A1454" i="2"/>
  <c r="W1454" i="2" s="1"/>
  <c r="V1454" i="2" s="1"/>
  <c r="A1455" i="2"/>
  <c r="W1455" i="2" s="1"/>
  <c r="V1455" i="2" s="1"/>
  <c r="A1456" i="2"/>
  <c r="A1457" i="2"/>
  <c r="W1457" i="2" s="1"/>
  <c r="V1457" i="2" s="1"/>
  <c r="A1458" i="2"/>
  <c r="W1458" i="2" s="1"/>
  <c r="V1458" i="2" s="1"/>
  <c r="A1459" i="2"/>
  <c r="W1459" i="2" s="1"/>
  <c r="V1459" i="2" s="1"/>
  <c r="A1460" i="2"/>
  <c r="A1461" i="2"/>
  <c r="W1461" i="2" s="1"/>
  <c r="V1461" i="2" s="1"/>
  <c r="A1462" i="2"/>
  <c r="A1463" i="2"/>
  <c r="A1464" i="2"/>
  <c r="A1465" i="2"/>
  <c r="A1466" i="2"/>
  <c r="W1466" i="2" s="1"/>
  <c r="V1466" i="2" s="1"/>
  <c r="A1467" i="2"/>
  <c r="W1467" i="2" s="1"/>
  <c r="V1467" i="2" s="1"/>
  <c r="A1468" i="2"/>
  <c r="A1469" i="2"/>
  <c r="W1469" i="2" s="1"/>
  <c r="V1469" i="2" s="1"/>
  <c r="A1470" i="2"/>
  <c r="A1471" i="2"/>
  <c r="A1472" i="2"/>
  <c r="A1473" i="2"/>
  <c r="A1474" i="2"/>
  <c r="W1474" i="2" s="1"/>
  <c r="V1474" i="2" s="1"/>
  <c r="A1475" i="2"/>
  <c r="W1475" i="2" s="1"/>
  <c r="V1475" i="2" s="1"/>
  <c r="A1476" i="2"/>
  <c r="A1477" i="2"/>
  <c r="W1477" i="2" s="1"/>
  <c r="V1477" i="2" s="1"/>
  <c r="A1478" i="2"/>
  <c r="W1478" i="2" s="1"/>
  <c r="V1478" i="2" s="1"/>
  <c r="A1479" i="2"/>
  <c r="W1479" i="2" s="1"/>
  <c r="V1479" i="2" s="1"/>
  <c r="A1480" i="2"/>
  <c r="A1481" i="2"/>
  <c r="W1481" i="2" s="1"/>
  <c r="V1481" i="2" s="1"/>
  <c r="A1482" i="2"/>
  <c r="W1482" i="2" s="1"/>
  <c r="V1482" i="2" s="1"/>
  <c r="A1483" i="2"/>
  <c r="W1483" i="2" s="1"/>
  <c r="V1483" i="2" s="1"/>
  <c r="A1484" i="2"/>
  <c r="A1485" i="2"/>
  <c r="W1485" i="2" s="1"/>
  <c r="V1485" i="2" s="1"/>
  <c r="A1486" i="2"/>
  <c r="W1486" i="2" s="1"/>
  <c r="V1486" i="2" s="1"/>
  <c r="A1487" i="2"/>
  <c r="W1487" i="2" s="1"/>
  <c r="V1487" i="2" s="1"/>
  <c r="A1488" i="2"/>
  <c r="A1489" i="2"/>
  <c r="W1489" i="2" s="1"/>
  <c r="V1489" i="2" s="1"/>
  <c r="A1490" i="2"/>
  <c r="W1490" i="2" s="1"/>
  <c r="V1490" i="2" s="1"/>
  <c r="A1491" i="2"/>
  <c r="W1491" i="2" s="1"/>
  <c r="V1491" i="2" s="1"/>
  <c r="A1492" i="2"/>
  <c r="A1493" i="2"/>
  <c r="W1493" i="2" s="1"/>
  <c r="V1493" i="2" s="1"/>
  <c r="A1494" i="2"/>
  <c r="A1495" i="2"/>
  <c r="A1496" i="2"/>
  <c r="A1497" i="2"/>
  <c r="A1498" i="2"/>
  <c r="W1498" i="2" s="1"/>
  <c r="V1498" i="2" s="1"/>
  <c r="A1499" i="2"/>
  <c r="W1499" i="2" s="1"/>
  <c r="V1499" i="2" s="1"/>
  <c r="A1500" i="2"/>
  <c r="A1501" i="2"/>
  <c r="W1501" i="2" s="1"/>
  <c r="V1501" i="2" s="1"/>
  <c r="A1502" i="2"/>
  <c r="A1503" i="2"/>
  <c r="A1504" i="2"/>
  <c r="A1505" i="2"/>
  <c r="A1506" i="2"/>
  <c r="W1506" i="2" s="1"/>
  <c r="V1506" i="2" s="1"/>
  <c r="A1507" i="2"/>
  <c r="W1507" i="2" s="1"/>
  <c r="V1507" i="2" s="1"/>
  <c r="A1508" i="2"/>
  <c r="A1509" i="2"/>
  <c r="W1509" i="2" s="1"/>
  <c r="V1509" i="2" s="1"/>
  <c r="A1510" i="2"/>
  <c r="W1510" i="2" s="1"/>
  <c r="V1510" i="2" s="1"/>
  <c r="A1511" i="2"/>
  <c r="W1511" i="2" s="1"/>
  <c r="V1511" i="2" s="1"/>
  <c r="A1512" i="2"/>
  <c r="A1513" i="2"/>
  <c r="W1513" i="2" s="1"/>
  <c r="V1513" i="2" s="1"/>
  <c r="A1514" i="2"/>
  <c r="W1514" i="2" s="1"/>
  <c r="V1514" i="2" s="1"/>
  <c r="A1515" i="2"/>
  <c r="W1515" i="2" s="1"/>
  <c r="V1515" i="2" s="1"/>
  <c r="A1516" i="2"/>
  <c r="A1517" i="2"/>
  <c r="W1517" i="2" s="1"/>
  <c r="V1517" i="2" s="1"/>
  <c r="A1518" i="2"/>
  <c r="W1518" i="2" s="1"/>
  <c r="V1518" i="2" s="1"/>
  <c r="A1519" i="2"/>
  <c r="W1519" i="2" s="1"/>
  <c r="V1519" i="2" s="1"/>
  <c r="A1520" i="2"/>
  <c r="A1521" i="2"/>
  <c r="W1521" i="2" s="1"/>
  <c r="V1521" i="2" s="1"/>
  <c r="A1522" i="2"/>
  <c r="W1522" i="2" s="1"/>
  <c r="V1522" i="2" s="1"/>
  <c r="A1523" i="2"/>
  <c r="W1523" i="2" s="1"/>
  <c r="V1523" i="2" s="1"/>
  <c r="A1524" i="2"/>
  <c r="A1525" i="2"/>
  <c r="W1525" i="2" s="1"/>
  <c r="V1525" i="2" s="1"/>
  <c r="A1526" i="2"/>
  <c r="A1527" i="2"/>
  <c r="A1528" i="2"/>
  <c r="A1529" i="2"/>
  <c r="A1530" i="2"/>
  <c r="W1530" i="2" s="1"/>
  <c r="V1530" i="2" s="1"/>
  <c r="A1531" i="2"/>
  <c r="W1531" i="2" s="1"/>
  <c r="V1531" i="2" s="1"/>
  <c r="A1532" i="2"/>
  <c r="A1533" i="2"/>
  <c r="W1533" i="2" s="1"/>
  <c r="V1533" i="2" s="1"/>
  <c r="A1534" i="2"/>
  <c r="A1535" i="2"/>
  <c r="A1536" i="2"/>
  <c r="A1537" i="2"/>
  <c r="A1538" i="2"/>
  <c r="W1538" i="2" s="1"/>
  <c r="V1538" i="2" s="1"/>
  <c r="A1539" i="2"/>
  <c r="W1539" i="2" s="1"/>
  <c r="V1539" i="2" s="1"/>
  <c r="A1540" i="2"/>
  <c r="A1541" i="2"/>
  <c r="W1541" i="2" s="1"/>
  <c r="V1541" i="2" s="1"/>
  <c r="A1542" i="2"/>
  <c r="W1542" i="2" s="1"/>
  <c r="V1542" i="2" s="1"/>
  <c r="A1543" i="2"/>
  <c r="W1543" i="2" s="1"/>
  <c r="V1543" i="2" s="1"/>
  <c r="A1544" i="2"/>
  <c r="A1545" i="2"/>
  <c r="W1545" i="2" s="1"/>
  <c r="V1545" i="2" s="1"/>
  <c r="A1546" i="2"/>
  <c r="W1546" i="2" s="1"/>
  <c r="V1546" i="2" s="1"/>
  <c r="A1547" i="2"/>
  <c r="W1547" i="2" s="1"/>
  <c r="V1547" i="2" s="1"/>
  <c r="A1548" i="2"/>
  <c r="A1549" i="2"/>
  <c r="W1549" i="2" s="1"/>
  <c r="V1549" i="2" s="1"/>
  <c r="A1550" i="2"/>
  <c r="W1550" i="2" s="1"/>
  <c r="V1550" i="2" s="1"/>
  <c r="A1551" i="2"/>
  <c r="W1551" i="2" s="1"/>
  <c r="V1551" i="2" s="1"/>
  <c r="A1552" i="2"/>
  <c r="A1553" i="2"/>
  <c r="W1553" i="2" s="1"/>
  <c r="V1553" i="2" s="1"/>
  <c r="A1554" i="2"/>
  <c r="W1554" i="2" s="1"/>
  <c r="V1554" i="2" s="1"/>
  <c r="A1555" i="2"/>
  <c r="W1555" i="2" s="1"/>
  <c r="V1555" i="2" s="1"/>
  <c r="A1556" i="2"/>
  <c r="A1557" i="2"/>
  <c r="W1557" i="2" s="1"/>
  <c r="V1557" i="2" s="1"/>
  <c r="A1558" i="2"/>
  <c r="A1559" i="2"/>
  <c r="A1560" i="2"/>
  <c r="A1561" i="2"/>
  <c r="A1562" i="2"/>
  <c r="W1562" i="2" s="1"/>
  <c r="V1562" i="2" s="1"/>
  <c r="A1563" i="2"/>
  <c r="W1563" i="2" s="1"/>
  <c r="V1563" i="2" s="1"/>
  <c r="A1564" i="2"/>
  <c r="A1565" i="2"/>
  <c r="W1565" i="2" s="1"/>
  <c r="V1565" i="2" s="1"/>
  <c r="A1566" i="2"/>
  <c r="A1567" i="2"/>
  <c r="A1568" i="2"/>
  <c r="A1569" i="2"/>
  <c r="A1570" i="2"/>
  <c r="W1570" i="2" s="1"/>
  <c r="V1570" i="2" s="1"/>
  <c r="A1571" i="2"/>
  <c r="W1571" i="2" s="1"/>
  <c r="V1571" i="2" s="1"/>
  <c r="A1572" i="2"/>
  <c r="A1573" i="2"/>
  <c r="W1573" i="2" s="1"/>
  <c r="V1573" i="2" s="1"/>
  <c r="A1574" i="2"/>
  <c r="W1574" i="2" s="1"/>
  <c r="V1574" i="2" s="1"/>
  <c r="A1575" i="2"/>
  <c r="W1575" i="2" s="1"/>
  <c r="V1575" i="2" s="1"/>
  <c r="A1576" i="2"/>
  <c r="A1577" i="2"/>
  <c r="W1577" i="2" s="1"/>
  <c r="V1577" i="2" s="1"/>
  <c r="A1578" i="2"/>
  <c r="W1578" i="2" s="1"/>
  <c r="V1578" i="2" s="1"/>
  <c r="A1579" i="2"/>
  <c r="W1579" i="2" s="1"/>
  <c r="V1579" i="2" s="1"/>
  <c r="A1580" i="2"/>
  <c r="A1581" i="2"/>
  <c r="W1581" i="2" s="1"/>
  <c r="V1581" i="2" s="1"/>
  <c r="A1582" i="2"/>
  <c r="W1582" i="2" s="1"/>
  <c r="V1582" i="2" s="1"/>
  <c r="A1583" i="2"/>
  <c r="W1583" i="2" s="1"/>
  <c r="V1583" i="2" s="1"/>
  <c r="A1584" i="2"/>
  <c r="A1585" i="2"/>
  <c r="W1585" i="2" s="1"/>
  <c r="V1585" i="2" s="1"/>
  <c r="A1586" i="2"/>
  <c r="W1586" i="2" s="1"/>
  <c r="V1586" i="2" s="1"/>
  <c r="A1587" i="2"/>
  <c r="W1587" i="2" s="1"/>
  <c r="V1587" i="2" s="1"/>
  <c r="A1588" i="2"/>
  <c r="A1589" i="2"/>
  <c r="W1589" i="2" s="1"/>
  <c r="V1589" i="2" s="1"/>
  <c r="A1590" i="2"/>
  <c r="A1591" i="2"/>
  <c r="A1592" i="2"/>
  <c r="A1593" i="2"/>
  <c r="A1594" i="2"/>
  <c r="W1594" i="2" s="1"/>
  <c r="V1594" i="2" s="1"/>
  <c r="A1595" i="2"/>
  <c r="W1595" i="2" s="1"/>
  <c r="V1595" i="2" s="1"/>
  <c r="A1596" i="2"/>
  <c r="A1597" i="2"/>
  <c r="W1597" i="2" s="1"/>
  <c r="V1597" i="2" s="1"/>
  <c r="A1598" i="2"/>
  <c r="A1599" i="2"/>
  <c r="A1600" i="2"/>
  <c r="A1601" i="2"/>
  <c r="A1602" i="2"/>
  <c r="W1602" i="2" s="1"/>
  <c r="V1602" i="2" s="1"/>
  <c r="A1603" i="2"/>
  <c r="W1603" i="2" s="1"/>
  <c r="V1603" i="2" s="1"/>
  <c r="A1604" i="2"/>
  <c r="A1605" i="2"/>
  <c r="W1605" i="2" s="1"/>
  <c r="V1605" i="2" s="1"/>
  <c r="A1606" i="2"/>
  <c r="W1606" i="2" s="1"/>
  <c r="V1606" i="2" s="1"/>
  <c r="A1607" i="2"/>
  <c r="W1607" i="2" s="1"/>
  <c r="V1607" i="2" s="1"/>
  <c r="A1608" i="2"/>
  <c r="A1609" i="2"/>
  <c r="W1609" i="2" s="1"/>
  <c r="V1609" i="2" s="1"/>
  <c r="A1610" i="2"/>
  <c r="W1610" i="2" s="1"/>
  <c r="V1610" i="2" s="1"/>
  <c r="A1611" i="2"/>
  <c r="W1611" i="2" s="1"/>
  <c r="V1611" i="2" s="1"/>
  <c r="A1612" i="2"/>
  <c r="A1613" i="2"/>
  <c r="W1613" i="2" s="1"/>
  <c r="V1613" i="2" s="1"/>
  <c r="A1614" i="2"/>
  <c r="W1614" i="2" s="1"/>
  <c r="V1614" i="2" s="1"/>
  <c r="A1615" i="2"/>
  <c r="W1615" i="2" s="1"/>
  <c r="V1615" i="2" s="1"/>
  <c r="A1616" i="2"/>
  <c r="A1617" i="2"/>
  <c r="W1617" i="2" s="1"/>
  <c r="V1617" i="2" s="1"/>
  <c r="A1618" i="2"/>
  <c r="W1618" i="2" s="1"/>
  <c r="V1618" i="2" s="1"/>
  <c r="A1619" i="2"/>
  <c r="W1619" i="2" s="1"/>
  <c r="V1619" i="2" s="1"/>
  <c r="A1620" i="2"/>
  <c r="A1621" i="2"/>
  <c r="W1621" i="2" s="1"/>
  <c r="V1621" i="2" s="1"/>
  <c r="A1622" i="2"/>
  <c r="A1623" i="2"/>
  <c r="A1624" i="2"/>
  <c r="A1625" i="2"/>
  <c r="A1626" i="2"/>
  <c r="W1626" i="2" s="1"/>
  <c r="V1626" i="2" s="1"/>
  <c r="A1627" i="2"/>
  <c r="W1627" i="2" s="1"/>
  <c r="V1627" i="2" s="1"/>
  <c r="A1628" i="2"/>
  <c r="A1629" i="2"/>
  <c r="W1629" i="2" s="1"/>
  <c r="V1629" i="2" s="1"/>
  <c r="A1630" i="2"/>
  <c r="A1631" i="2"/>
  <c r="A1632" i="2"/>
  <c r="A1633" i="2"/>
  <c r="A1634" i="2"/>
  <c r="W1634" i="2" s="1"/>
  <c r="V1634" i="2" s="1"/>
  <c r="A1635" i="2"/>
  <c r="W1635" i="2" s="1"/>
  <c r="V1635" i="2" s="1"/>
  <c r="A1636" i="2"/>
  <c r="A1637" i="2"/>
  <c r="W1637" i="2" s="1"/>
  <c r="V1637" i="2" s="1"/>
  <c r="A1638" i="2"/>
  <c r="W1638" i="2" s="1"/>
  <c r="V1638" i="2" s="1"/>
  <c r="A1639" i="2"/>
  <c r="W1639" i="2" s="1"/>
  <c r="V1639" i="2" s="1"/>
  <c r="A1640" i="2"/>
  <c r="A1641" i="2"/>
  <c r="W1641" i="2" s="1"/>
  <c r="V1641" i="2" s="1"/>
  <c r="A1642" i="2"/>
  <c r="W1642" i="2" s="1"/>
  <c r="V1642" i="2" s="1"/>
  <c r="A1643" i="2"/>
  <c r="W1643" i="2" s="1"/>
  <c r="V1643" i="2" s="1"/>
  <c r="A1644" i="2"/>
  <c r="A1645" i="2"/>
  <c r="W1645" i="2" s="1"/>
  <c r="V1645" i="2" s="1"/>
  <c r="A1646" i="2"/>
  <c r="W1646" i="2" s="1"/>
  <c r="V1646" i="2" s="1"/>
  <c r="A1647" i="2"/>
  <c r="W1647" i="2" s="1"/>
  <c r="V1647" i="2" s="1"/>
  <c r="A1648" i="2"/>
  <c r="A1649" i="2"/>
  <c r="W1649" i="2" s="1"/>
  <c r="V1649" i="2" s="1"/>
  <c r="A1650" i="2"/>
  <c r="W1650" i="2" s="1"/>
  <c r="V1650" i="2" s="1"/>
  <c r="A1651" i="2"/>
  <c r="W1651" i="2" s="1"/>
  <c r="V1651" i="2" s="1"/>
  <c r="A1652" i="2"/>
  <c r="A1653" i="2"/>
  <c r="W1653" i="2" s="1"/>
  <c r="V1653" i="2" s="1"/>
  <c r="A1654" i="2"/>
  <c r="A1655" i="2"/>
  <c r="A1656" i="2"/>
  <c r="A1657" i="2"/>
  <c r="A1658" i="2"/>
  <c r="W1658" i="2" s="1"/>
  <c r="V1658" i="2" s="1"/>
  <c r="A1659" i="2"/>
  <c r="W1659" i="2" s="1"/>
  <c r="V1659" i="2" s="1"/>
  <c r="A1660" i="2"/>
  <c r="A1661" i="2"/>
  <c r="W1661" i="2" s="1"/>
  <c r="V1661" i="2" s="1"/>
  <c r="A1662" i="2"/>
  <c r="A1663" i="2"/>
  <c r="A1664" i="2"/>
  <c r="A1665" i="2"/>
  <c r="A1666" i="2"/>
  <c r="W1666" i="2" s="1"/>
  <c r="V1666" i="2" s="1"/>
  <c r="A1667" i="2"/>
  <c r="W1667" i="2" s="1"/>
  <c r="V1667" i="2" s="1"/>
  <c r="A1668" i="2"/>
  <c r="A1669" i="2"/>
  <c r="W1669" i="2" s="1"/>
  <c r="V1669" i="2" s="1"/>
  <c r="A1670" i="2"/>
  <c r="W1670" i="2" s="1"/>
  <c r="V1670" i="2" s="1"/>
  <c r="A1671" i="2"/>
  <c r="W1671" i="2" s="1"/>
  <c r="V1671" i="2" s="1"/>
  <c r="A1672" i="2"/>
  <c r="A1673" i="2"/>
  <c r="W1673" i="2" s="1"/>
  <c r="V1673" i="2" s="1"/>
  <c r="A1674" i="2"/>
  <c r="W1674" i="2" s="1"/>
  <c r="V1674" i="2" s="1"/>
  <c r="A1675" i="2"/>
  <c r="W1675" i="2" s="1"/>
  <c r="V1675" i="2" s="1"/>
  <c r="A1676" i="2"/>
  <c r="A1677" i="2"/>
  <c r="W1677" i="2" s="1"/>
  <c r="V1677" i="2" s="1"/>
  <c r="A1678" i="2"/>
  <c r="W1678" i="2" s="1"/>
  <c r="V1678" i="2" s="1"/>
  <c r="A1679" i="2"/>
  <c r="W1679" i="2" s="1"/>
  <c r="V1679" i="2" s="1"/>
  <c r="A1680" i="2"/>
  <c r="A1681" i="2"/>
  <c r="W1681" i="2" s="1"/>
  <c r="V1681" i="2" s="1"/>
  <c r="A1682" i="2"/>
  <c r="W1682" i="2" s="1"/>
  <c r="V1682" i="2" s="1"/>
  <c r="A1683" i="2"/>
  <c r="W1683" i="2" s="1"/>
  <c r="V1683" i="2" s="1"/>
  <c r="A1684" i="2"/>
  <c r="A1685" i="2"/>
  <c r="W1685" i="2" s="1"/>
  <c r="V1685" i="2" s="1"/>
  <c r="A1686" i="2"/>
  <c r="A1687" i="2"/>
  <c r="A1688" i="2"/>
  <c r="A1689" i="2"/>
  <c r="A1690" i="2"/>
  <c r="W1690" i="2" s="1"/>
  <c r="V1690" i="2" s="1"/>
  <c r="A1691" i="2"/>
  <c r="W1691" i="2" s="1"/>
  <c r="V1691" i="2" s="1"/>
  <c r="A1692" i="2"/>
  <c r="A1693" i="2"/>
  <c r="W1693" i="2" s="1"/>
  <c r="V1693" i="2" s="1"/>
  <c r="A1694" i="2"/>
  <c r="A1695" i="2"/>
  <c r="A1696" i="2"/>
  <c r="A1697" i="2"/>
  <c r="A1698" i="2"/>
  <c r="W1698" i="2" s="1"/>
  <c r="V1698" i="2" s="1"/>
  <c r="A1699" i="2"/>
  <c r="W1699" i="2" s="1"/>
  <c r="V1699" i="2" s="1"/>
  <c r="A1700" i="2"/>
  <c r="A1701" i="2"/>
  <c r="W1701" i="2" s="1"/>
  <c r="V1701" i="2" s="1"/>
  <c r="A1702" i="2"/>
  <c r="W1702" i="2" s="1"/>
  <c r="V1702" i="2" s="1"/>
  <c r="A1703" i="2"/>
  <c r="W1703" i="2" s="1"/>
  <c r="V1703" i="2" s="1"/>
  <c r="A1704" i="2"/>
  <c r="A1705" i="2"/>
  <c r="W1705" i="2" s="1"/>
  <c r="V1705" i="2" s="1"/>
  <c r="A1706" i="2"/>
  <c r="W1706" i="2" s="1"/>
  <c r="V1706" i="2" s="1"/>
  <c r="A1707" i="2"/>
  <c r="W1707" i="2" s="1"/>
  <c r="V1707" i="2" s="1"/>
  <c r="A1708" i="2"/>
  <c r="A1709" i="2"/>
  <c r="W1709" i="2" s="1"/>
  <c r="V1709" i="2" s="1"/>
  <c r="A1710" i="2"/>
  <c r="W1710" i="2" s="1"/>
  <c r="V1710" i="2" s="1"/>
  <c r="A1711" i="2"/>
  <c r="W1711" i="2" s="1"/>
  <c r="V1711" i="2" s="1"/>
  <c r="A1712" i="2"/>
  <c r="A1713" i="2"/>
  <c r="W1713" i="2" s="1"/>
  <c r="V1713" i="2" s="1"/>
  <c r="A1714" i="2"/>
  <c r="W1714" i="2" s="1"/>
  <c r="V1714" i="2" s="1"/>
  <c r="A1715" i="2"/>
  <c r="W1715" i="2" s="1"/>
  <c r="V1715" i="2" s="1"/>
  <c r="A1716" i="2"/>
  <c r="A1717" i="2"/>
  <c r="W1717" i="2" s="1"/>
  <c r="V1717" i="2" s="1"/>
  <c r="A1718" i="2"/>
  <c r="A1719" i="2"/>
  <c r="A1720" i="2"/>
  <c r="A1721" i="2"/>
  <c r="A1722" i="2"/>
  <c r="W1722" i="2" s="1"/>
  <c r="V1722" i="2" s="1"/>
  <c r="A1723" i="2"/>
  <c r="W1723" i="2" s="1"/>
  <c r="V1723" i="2" s="1"/>
  <c r="A1724" i="2"/>
  <c r="A1725" i="2"/>
  <c r="W1725" i="2" s="1"/>
  <c r="V1725" i="2" s="1"/>
  <c r="A1726" i="2"/>
  <c r="A1727" i="2"/>
  <c r="A1728" i="2"/>
  <c r="A1729" i="2"/>
  <c r="A1730" i="2"/>
  <c r="W1730" i="2" s="1"/>
  <c r="V1730" i="2" s="1"/>
  <c r="A1731" i="2"/>
  <c r="W1731" i="2" s="1"/>
  <c r="V1731" i="2" s="1"/>
  <c r="A1732" i="2"/>
  <c r="A1733" i="2"/>
  <c r="W1733" i="2" s="1"/>
  <c r="V1733" i="2" s="1"/>
  <c r="A1734" i="2"/>
  <c r="W1734" i="2" s="1"/>
  <c r="V1734" i="2" s="1"/>
  <c r="A1735" i="2"/>
  <c r="W1735" i="2" s="1"/>
  <c r="V1735" i="2" s="1"/>
  <c r="A1736" i="2"/>
  <c r="A1737" i="2"/>
  <c r="W1737" i="2" s="1"/>
  <c r="V1737" i="2" s="1"/>
  <c r="A1738" i="2"/>
  <c r="W1738" i="2" s="1"/>
  <c r="V1738" i="2" s="1"/>
  <c r="A1739" i="2"/>
  <c r="W1739" i="2" s="1"/>
  <c r="V1739" i="2" s="1"/>
  <c r="A1740" i="2"/>
  <c r="A1741" i="2"/>
  <c r="W1741" i="2" s="1"/>
  <c r="V1741" i="2" s="1"/>
  <c r="A1742" i="2"/>
  <c r="W1742" i="2" s="1"/>
  <c r="V1742" i="2" s="1"/>
  <c r="A1743" i="2"/>
  <c r="W1743" i="2" s="1"/>
  <c r="V1743" i="2" s="1"/>
  <c r="A1744" i="2"/>
  <c r="A1745" i="2"/>
  <c r="W1745" i="2" s="1"/>
  <c r="V1745" i="2" s="1"/>
  <c r="A1746" i="2"/>
  <c r="W1746" i="2" s="1"/>
  <c r="V1746" i="2" s="1"/>
  <c r="A1747" i="2"/>
  <c r="W1747" i="2" s="1"/>
  <c r="V1747" i="2" s="1"/>
  <c r="A1748" i="2"/>
  <c r="A1749" i="2"/>
  <c r="W1749" i="2" s="1"/>
  <c r="V1749" i="2" s="1"/>
  <c r="A1750" i="2"/>
  <c r="A1751" i="2"/>
  <c r="A1752" i="2"/>
  <c r="A1753" i="2"/>
  <c r="A1754" i="2"/>
  <c r="W1754" i="2" s="1"/>
  <c r="V1754" i="2" s="1"/>
  <c r="A1755" i="2"/>
  <c r="W1755" i="2" s="1"/>
  <c r="V1755" i="2" s="1"/>
  <c r="A1756" i="2"/>
  <c r="A1757" i="2"/>
  <c r="W1757" i="2" s="1"/>
  <c r="V1757" i="2" s="1"/>
  <c r="A1758" i="2"/>
  <c r="A1759" i="2"/>
  <c r="A1760" i="2"/>
  <c r="A1761" i="2"/>
  <c r="A1762" i="2"/>
  <c r="W1762" i="2" s="1"/>
  <c r="V1762" i="2" s="1"/>
  <c r="A1763" i="2"/>
  <c r="W1763" i="2" s="1"/>
  <c r="V1763" i="2" s="1"/>
  <c r="A1764" i="2"/>
  <c r="A1765" i="2"/>
  <c r="W1765" i="2" s="1"/>
  <c r="V1765" i="2" s="1"/>
  <c r="A1766" i="2"/>
  <c r="W1766" i="2" s="1"/>
  <c r="V1766" i="2" s="1"/>
  <c r="A1767" i="2"/>
  <c r="W1767" i="2" s="1"/>
  <c r="V1767" i="2" s="1"/>
  <c r="A1768" i="2"/>
  <c r="A1769" i="2"/>
  <c r="W1769" i="2" s="1"/>
  <c r="V1769" i="2" s="1"/>
  <c r="A1770" i="2"/>
  <c r="W1770" i="2" s="1"/>
  <c r="V1770" i="2" s="1"/>
  <c r="A1771" i="2"/>
  <c r="W1771" i="2" s="1"/>
  <c r="V1771" i="2" s="1"/>
  <c r="A1772" i="2"/>
  <c r="A1773" i="2"/>
  <c r="W1773" i="2" s="1"/>
  <c r="V1773" i="2" s="1"/>
  <c r="A1774" i="2"/>
  <c r="W1774" i="2" s="1"/>
  <c r="V1774" i="2" s="1"/>
  <c r="A1775" i="2"/>
  <c r="W1775" i="2" s="1"/>
  <c r="V1775" i="2" s="1"/>
  <c r="A1776" i="2"/>
  <c r="A1777" i="2"/>
  <c r="W1777" i="2" s="1"/>
  <c r="V1777" i="2" s="1"/>
  <c r="A1778" i="2"/>
  <c r="W1778" i="2" s="1"/>
  <c r="V1778" i="2" s="1"/>
  <c r="A1779" i="2"/>
  <c r="W1779" i="2" s="1"/>
  <c r="V1779" i="2" s="1"/>
  <c r="A1780" i="2"/>
  <c r="A1781" i="2"/>
  <c r="W1781" i="2" s="1"/>
  <c r="V1781" i="2" s="1"/>
  <c r="A1782" i="2"/>
  <c r="A1783" i="2"/>
  <c r="A1784" i="2"/>
  <c r="A1785" i="2"/>
  <c r="A1786" i="2"/>
  <c r="W1786" i="2" s="1"/>
  <c r="V1786" i="2" s="1"/>
  <c r="A1787" i="2"/>
  <c r="W1787" i="2" s="1"/>
  <c r="V1787" i="2" s="1"/>
  <c r="A1788" i="2"/>
  <c r="A1789" i="2"/>
  <c r="W1789" i="2" s="1"/>
  <c r="V1789" i="2" s="1"/>
  <c r="A1790" i="2"/>
  <c r="A1791" i="2"/>
  <c r="A1792" i="2"/>
  <c r="A1793" i="2"/>
  <c r="A1794" i="2"/>
  <c r="W1794" i="2" s="1"/>
  <c r="V1794" i="2" s="1"/>
  <c r="A1795" i="2"/>
  <c r="W1795" i="2" s="1"/>
  <c r="V1795" i="2" s="1"/>
  <c r="A1796" i="2"/>
  <c r="A1797" i="2"/>
  <c r="W1797" i="2" s="1"/>
  <c r="V1797" i="2" s="1"/>
  <c r="A1798" i="2"/>
  <c r="W1798" i="2" s="1"/>
  <c r="V1798" i="2" s="1"/>
  <c r="A1799" i="2"/>
  <c r="W1799" i="2" s="1"/>
  <c r="V1799" i="2" s="1"/>
  <c r="A1800" i="2"/>
  <c r="A1801" i="2"/>
  <c r="W1801" i="2" s="1"/>
  <c r="V1801" i="2" s="1"/>
  <c r="A1802" i="2"/>
  <c r="A1803" i="2"/>
  <c r="A1804" i="2"/>
  <c r="A1805" i="2"/>
  <c r="A1806" i="2"/>
  <c r="A1807" i="2"/>
  <c r="A1808" i="2"/>
  <c r="A1809" i="2"/>
  <c r="A1810" i="2"/>
  <c r="A1811" i="2"/>
  <c r="A1812" i="2"/>
  <c r="A1813" i="2"/>
  <c r="A1814" i="2"/>
  <c r="A1815" i="2"/>
  <c r="A1816" i="2"/>
  <c r="A1817" i="2"/>
  <c r="A1818" i="2"/>
  <c r="A1819" i="2"/>
  <c r="A1820" i="2"/>
  <c r="A1821" i="2"/>
  <c r="A1822" i="2"/>
  <c r="A1823" i="2"/>
  <c r="A1824" i="2"/>
  <c r="A1825" i="2"/>
  <c r="A1826" i="2"/>
  <c r="A1827" i="2"/>
  <c r="A1828" i="2"/>
  <c r="A1829" i="2"/>
  <c r="A1830" i="2"/>
  <c r="A1831" i="2"/>
  <c r="A1832" i="2"/>
  <c r="A1833" i="2"/>
  <c r="A1834" i="2"/>
  <c r="A1835" i="2"/>
  <c r="A1836" i="2"/>
  <c r="A1837" i="2"/>
  <c r="A1838" i="2"/>
  <c r="A1839" i="2"/>
  <c r="A1840" i="2"/>
  <c r="A1841" i="2"/>
  <c r="A1842" i="2"/>
  <c r="A1843" i="2"/>
  <c r="A1844" i="2"/>
  <c r="A1845" i="2"/>
  <c r="A1846" i="2"/>
  <c r="A1847" i="2"/>
  <c r="A1848" i="2"/>
  <c r="A1849" i="2"/>
  <c r="A1850" i="2"/>
  <c r="A1851" i="2"/>
  <c r="A1852" i="2"/>
  <c r="A1853" i="2"/>
  <c r="A1854" i="2"/>
  <c r="A1855" i="2"/>
  <c r="A1856" i="2"/>
  <c r="A1857" i="2"/>
  <c r="A1858" i="2"/>
  <c r="A1859" i="2"/>
  <c r="A1860" i="2"/>
  <c r="A1861" i="2"/>
  <c r="A1862" i="2"/>
  <c r="A1863" i="2"/>
  <c r="A1864" i="2"/>
  <c r="A1865" i="2"/>
  <c r="A1866" i="2"/>
  <c r="A1867" i="2"/>
  <c r="A1868" i="2"/>
  <c r="A1869" i="2"/>
  <c r="A1870" i="2"/>
  <c r="A1871" i="2"/>
  <c r="A1872" i="2"/>
  <c r="A1873" i="2"/>
  <c r="A1874" i="2"/>
  <c r="A1875" i="2"/>
  <c r="A1876" i="2"/>
  <c r="A1877" i="2"/>
  <c r="A1878" i="2"/>
  <c r="A1879" i="2"/>
  <c r="A1880" i="2"/>
  <c r="A1881" i="2"/>
  <c r="A1882" i="2"/>
  <c r="A1883" i="2"/>
  <c r="A1884" i="2"/>
  <c r="A1885" i="2"/>
  <c r="A1886" i="2"/>
  <c r="A1887" i="2"/>
  <c r="A1888" i="2"/>
  <c r="A1889" i="2"/>
  <c r="A1890" i="2"/>
  <c r="A1891" i="2"/>
  <c r="A1892" i="2"/>
  <c r="A1893" i="2"/>
  <c r="A1894" i="2"/>
  <c r="A1895" i="2"/>
  <c r="A1896" i="2"/>
  <c r="A1897" i="2"/>
  <c r="A1898" i="2"/>
  <c r="A1899" i="2"/>
  <c r="A1900" i="2"/>
  <c r="A1901" i="2"/>
  <c r="A1902" i="2"/>
  <c r="A1903" i="2"/>
  <c r="A1904" i="2"/>
  <c r="A1905" i="2"/>
  <c r="A1906" i="2"/>
  <c r="A1907" i="2"/>
  <c r="A1908" i="2"/>
  <c r="A1909" i="2"/>
  <c r="A1910" i="2"/>
  <c r="A1911" i="2"/>
  <c r="A1912" i="2"/>
  <c r="A1913" i="2"/>
  <c r="A1914" i="2"/>
  <c r="A1915" i="2"/>
  <c r="A1916" i="2"/>
  <c r="A1917" i="2"/>
  <c r="A1918" i="2"/>
  <c r="A1919" i="2"/>
  <c r="A1920" i="2"/>
  <c r="A1921" i="2"/>
  <c r="A1922" i="2"/>
  <c r="A1923" i="2"/>
  <c r="A1924" i="2"/>
  <c r="A1925" i="2"/>
  <c r="A1926" i="2"/>
  <c r="A1927" i="2"/>
  <c r="A1928" i="2"/>
  <c r="A1929" i="2"/>
  <c r="A1930" i="2"/>
  <c r="A1931" i="2"/>
  <c r="A1932" i="2"/>
  <c r="A1933" i="2"/>
  <c r="A1934" i="2"/>
  <c r="A1935" i="2"/>
  <c r="A1936" i="2"/>
  <c r="A1937" i="2"/>
  <c r="A1938" i="2"/>
  <c r="A1939" i="2"/>
  <c r="A1940" i="2"/>
  <c r="A1941" i="2"/>
  <c r="A1942" i="2"/>
  <c r="A1943" i="2"/>
  <c r="A1944" i="2"/>
  <c r="A1945" i="2"/>
  <c r="A1946" i="2"/>
  <c r="A1947" i="2"/>
  <c r="A1948" i="2"/>
  <c r="A1949" i="2"/>
  <c r="A1950" i="2"/>
  <c r="A1951" i="2"/>
  <c r="A1952" i="2"/>
  <c r="A1953" i="2"/>
  <c r="A1954" i="2"/>
  <c r="A1955" i="2"/>
  <c r="A1956" i="2"/>
  <c r="A1957" i="2"/>
  <c r="A1958" i="2"/>
  <c r="A1959" i="2"/>
  <c r="A1960" i="2"/>
  <c r="A1961" i="2"/>
  <c r="A1962" i="2"/>
  <c r="A1963" i="2"/>
  <c r="A1964" i="2"/>
  <c r="A1965" i="2"/>
  <c r="A1966" i="2"/>
  <c r="A1967" i="2"/>
  <c r="A1968" i="2"/>
  <c r="A1969" i="2"/>
  <c r="A1970" i="2"/>
  <c r="A1971" i="2"/>
  <c r="A1972" i="2"/>
  <c r="A1973" i="2"/>
  <c r="A1974" i="2"/>
  <c r="A1975" i="2"/>
  <c r="A1976" i="2"/>
  <c r="A1977" i="2"/>
  <c r="A1978" i="2"/>
  <c r="A1979" i="2"/>
  <c r="A1980" i="2"/>
  <c r="A1981" i="2"/>
  <c r="A1982" i="2"/>
  <c r="A1983" i="2"/>
  <c r="A1984" i="2"/>
  <c r="A1985" i="2"/>
  <c r="A1986" i="2"/>
  <c r="A1987" i="2"/>
  <c r="A1988" i="2"/>
  <c r="A1989" i="2"/>
  <c r="A1990" i="2"/>
  <c r="A1991" i="2"/>
  <c r="A1992" i="2"/>
  <c r="A1993" i="2"/>
  <c r="A1994" i="2"/>
  <c r="A1995" i="2"/>
  <c r="A1996" i="2"/>
  <c r="A1997" i="2"/>
  <c r="A1998" i="2"/>
  <c r="A1999" i="2"/>
  <c r="A2000" i="2"/>
  <c r="A2001" i="2"/>
  <c r="A2002" i="2"/>
  <c r="A2003" i="2"/>
  <c r="A2004" i="2"/>
  <c r="A2005" i="2"/>
  <c r="A2006" i="2"/>
  <c r="A2007" i="2"/>
  <c r="A2008" i="2"/>
  <c r="A2009" i="2"/>
  <c r="A2010" i="2"/>
  <c r="A2011" i="2"/>
  <c r="A2012" i="2"/>
  <c r="A2013" i="2"/>
  <c r="A2014" i="2"/>
  <c r="A2015" i="2"/>
  <c r="A2016" i="2"/>
  <c r="A2017" i="2"/>
  <c r="A2018" i="2"/>
  <c r="A2019" i="2"/>
  <c r="A2020" i="2"/>
  <c r="A2021" i="2"/>
  <c r="A2022" i="2"/>
  <c r="A2023" i="2"/>
  <c r="A2024" i="2"/>
  <c r="A2025" i="2"/>
  <c r="A2026" i="2"/>
  <c r="A2027" i="2"/>
  <c r="A2028" i="2"/>
  <c r="A2029" i="2"/>
  <c r="A2030" i="2"/>
  <c r="A2031" i="2"/>
  <c r="A2032" i="2"/>
  <c r="A2033" i="2"/>
  <c r="A2034" i="2"/>
  <c r="A2035" i="2"/>
  <c r="A2036" i="2"/>
  <c r="A2037" i="2"/>
  <c r="A2038" i="2"/>
  <c r="A2039" i="2"/>
  <c r="A2040" i="2"/>
  <c r="A2041" i="2"/>
  <c r="A2042" i="2"/>
  <c r="A2043" i="2"/>
  <c r="A2044" i="2"/>
  <c r="A2045" i="2"/>
  <c r="A2046" i="2"/>
  <c r="A2047" i="2"/>
  <c r="A2048" i="2"/>
  <c r="A2049" i="2"/>
  <c r="A2050" i="2"/>
  <c r="A2051" i="2"/>
  <c r="A2052" i="2"/>
  <c r="A2053" i="2"/>
  <c r="A2054" i="2"/>
  <c r="A2055" i="2"/>
  <c r="A2056" i="2"/>
  <c r="A2057" i="2"/>
  <c r="A2058" i="2"/>
  <c r="A2059" i="2"/>
  <c r="A2060" i="2"/>
  <c r="A2061" i="2"/>
  <c r="A2062" i="2"/>
  <c r="A2063" i="2"/>
  <c r="A2064" i="2"/>
  <c r="A2065" i="2"/>
  <c r="A2066" i="2"/>
  <c r="A2067" i="2"/>
  <c r="A2068" i="2"/>
  <c r="A2069" i="2"/>
  <c r="A2070" i="2"/>
  <c r="A2071" i="2"/>
  <c r="A2072" i="2"/>
  <c r="A2073" i="2"/>
  <c r="A2074" i="2"/>
  <c r="A2075" i="2"/>
  <c r="A2076" i="2"/>
  <c r="A2077" i="2"/>
  <c r="A2078" i="2"/>
  <c r="A2079" i="2"/>
  <c r="A2080" i="2"/>
  <c r="A2081" i="2"/>
  <c r="A2082" i="2"/>
  <c r="A2083" i="2"/>
  <c r="A2084" i="2"/>
  <c r="A2085" i="2"/>
  <c r="A2086" i="2"/>
  <c r="A2087" i="2"/>
  <c r="A2088" i="2"/>
  <c r="A2089" i="2"/>
  <c r="A2090" i="2"/>
  <c r="A2091" i="2"/>
  <c r="A2092" i="2"/>
  <c r="A2093" i="2"/>
  <c r="A2094" i="2"/>
  <c r="A2095" i="2"/>
  <c r="A2096" i="2"/>
  <c r="A2097" i="2"/>
  <c r="A2098" i="2"/>
  <c r="A2099" i="2"/>
  <c r="A2100" i="2"/>
  <c r="A2101" i="2"/>
  <c r="A2102" i="2"/>
  <c r="A2103" i="2"/>
  <c r="A2104" i="2"/>
  <c r="A2105" i="2"/>
  <c r="A2106" i="2"/>
  <c r="A2107" i="2"/>
  <c r="A2108" i="2"/>
  <c r="A2109" i="2"/>
  <c r="A2110" i="2"/>
  <c r="A2111" i="2"/>
  <c r="A2112" i="2"/>
  <c r="A2113" i="2"/>
  <c r="A2114" i="2"/>
  <c r="A2115" i="2"/>
  <c r="A2116" i="2"/>
  <c r="A2117" i="2"/>
  <c r="A2118" i="2"/>
  <c r="A2119" i="2"/>
  <c r="A2120" i="2"/>
  <c r="A2121" i="2"/>
  <c r="A2122" i="2"/>
  <c r="A2123" i="2"/>
  <c r="A2124" i="2"/>
  <c r="A2125" i="2"/>
  <c r="A2126" i="2"/>
  <c r="A2127" i="2"/>
  <c r="A2128" i="2"/>
  <c r="A2129" i="2"/>
  <c r="A2130" i="2"/>
  <c r="A2131" i="2"/>
  <c r="A2132" i="2"/>
  <c r="A2133" i="2"/>
  <c r="A2134" i="2"/>
  <c r="A2135" i="2"/>
  <c r="A2136" i="2"/>
  <c r="A2137" i="2"/>
  <c r="A2138" i="2"/>
  <c r="A2139" i="2"/>
  <c r="A2140" i="2"/>
  <c r="A2141" i="2"/>
  <c r="A2142" i="2"/>
  <c r="A2143" i="2"/>
  <c r="A2144" i="2"/>
  <c r="A2145" i="2"/>
  <c r="A2146" i="2"/>
  <c r="A2147" i="2"/>
  <c r="A2148" i="2"/>
  <c r="A2149" i="2"/>
  <c r="A2150" i="2"/>
  <c r="A2151" i="2"/>
  <c r="A2152" i="2"/>
  <c r="A2153" i="2"/>
  <c r="A2154" i="2"/>
  <c r="A2155" i="2"/>
  <c r="A2156" i="2"/>
  <c r="A2157" i="2"/>
  <c r="A2158" i="2"/>
  <c r="A2159" i="2"/>
  <c r="A2160" i="2"/>
  <c r="A2161" i="2"/>
  <c r="A2162" i="2"/>
  <c r="A2163" i="2"/>
  <c r="A2164" i="2"/>
  <c r="A2165" i="2"/>
  <c r="A2166" i="2"/>
  <c r="A2167" i="2"/>
  <c r="A2168" i="2"/>
  <c r="A2169" i="2"/>
  <c r="A2170" i="2"/>
  <c r="A2171" i="2"/>
  <c r="A2172" i="2"/>
  <c r="A2173" i="2"/>
  <c r="A2174" i="2"/>
  <c r="A2175" i="2"/>
  <c r="A2176" i="2"/>
  <c r="A2177" i="2"/>
  <c r="A2178" i="2"/>
  <c r="A2179" i="2"/>
  <c r="A2180" i="2"/>
  <c r="A2181" i="2"/>
  <c r="A2182" i="2"/>
  <c r="A2183" i="2"/>
  <c r="A2184" i="2"/>
  <c r="A2185" i="2"/>
  <c r="A2186" i="2"/>
  <c r="A2187" i="2"/>
  <c r="A2188" i="2"/>
  <c r="A2189" i="2"/>
  <c r="A2190" i="2"/>
  <c r="A2191" i="2"/>
  <c r="A2192" i="2"/>
  <c r="A2193" i="2"/>
  <c r="A2194" i="2"/>
  <c r="A2195" i="2"/>
  <c r="A2196" i="2"/>
  <c r="A2197" i="2"/>
  <c r="A2198" i="2"/>
  <c r="A2199" i="2"/>
  <c r="A2200" i="2"/>
  <c r="A2201" i="2"/>
  <c r="A2202" i="2"/>
  <c r="A2203" i="2"/>
  <c r="A2204" i="2"/>
  <c r="A2205" i="2"/>
  <c r="A2206" i="2"/>
  <c r="A2207" i="2"/>
  <c r="A2208" i="2"/>
  <c r="A2209" i="2"/>
  <c r="A2210" i="2"/>
  <c r="A2211" i="2"/>
  <c r="A2212" i="2"/>
  <c r="A2213" i="2"/>
  <c r="A2214" i="2"/>
  <c r="A2215" i="2"/>
  <c r="A2216" i="2"/>
  <c r="A2217" i="2"/>
  <c r="A2218" i="2"/>
  <c r="A2219" i="2"/>
  <c r="A2220" i="2"/>
  <c r="A2221" i="2"/>
  <c r="A2222" i="2"/>
  <c r="A2223" i="2"/>
  <c r="A2224" i="2"/>
  <c r="A2225" i="2"/>
  <c r="A2226" i="2"/>
  <c r="A2227" i="2"/>
  <c r="A2228" i="2"/>
  <c r="A2229" i="2"/>
  <c r="A2230" i="2"/>
  <c r="A2231" i="2"/>
  <c r="A2232" i="2"/>
  <c r="A2233" i="2"/>
  <c r="A2234" i="2"/>
  <c r="A2235" i="2"/>
  <c r="A2236" i="2"/>
  <c r="A2237" i="2"/>
  <c r="A2238" i="2"/>
  <c r="A2239" i="2"/>
  <c r="A2240" i="2"/>
  <c r="A2241" i="2"/>
  <c r="A2242" i="2"/>
  <c r="A2243" i="2"/>
  <c r="A2244" i="2"/>
  <c r="A2245" i="2"/>
  <c r="A2246" i="2"/>
  <c r="A2247" i="2"/>
  <c r="A2248" i="2"/>
  <c r="A2249" i="2"/>
  <c r="A2250" i="2"/>
  <c r="A2251" i="2"/>
  <c r="A2252" i="2"/>
  <c r="A2253" i="2"/>
  <c r="A2254" i="2"/>
  <c r="A2255" i="2"/>
  <c r="A2256" i="2"/>
  <c r="A2257" i="2"/>
  <c r="A2258" i="2"/>
  <c r="A2259" i="2"/>
  <c r="A2260" i="2"/>
  <c r="A2261" i="2"/>
  <c r="A2262" i="2"/>
  <c r="A2263" i="2"/>
  <c r="A2264" i="2"/>
  <c r="A2265" i="2"/>
  <c r="A2266" i="2"/>
  <c r="A2267" i="2"/>
  <c r="A2268" i="2"/>
  <c r="A2269" i="2"/>
  <c r="A2270" i="2"/>
  <c r="A2271" i="2"/>
  <c r="A2272" i="2"/>
  <c r="A2273" i="2"/>
  <c r="A2274" i="2"/>
  <c r="A2275" i="2"/>
  <c r="A2276" i="2"/>
  <c r="A2277" i="2"/>
  <c r="A2278" i="2"/>
  <c r="A2279" i="2"/>
  <c r="A2280" i="2"/>
  <c r="A2281" i="2"/>
  <c r="A2282" i="2"/>
  <c r="A2283" i="2"/>
  <c r="A2284" i="2"/>
  <c r="A2285" i="2"/>
  <c r="A2286" i="2"/>
  <c r="A2287" i="2"/>
  <c r="A2288" i="2"/>
  <c r="A2289" i="2"/>
  <c r="A2290" i="2"/>
  <c r="A2291" i="2"/>
  <c r="A2292" i="2"/>
  <c r="A2293" i="2"/>
  <c r="A2294" i="2"/>
  <c r="A2295" i="2"/>
  <c r="A2296" i="2"/>
  <c r="A2297" i="2"/>
  <c r="A2298" i="2"/>
  <c r="A2299" i="2"/>
  <c r="A2300" i="2"/>
  <c r="A2301" i="2"/>
  <c r="A2302" i="2"/>
  <c r="A2303" i="2"/>
  <c r="A2304" i="2"/>
  <c r="A2305" i="2"/>
  <c r="A2306" i="2"/>
  <c r="A2307" i="2"/>
  <c r="A2308" i="2"/>
  <c r="A2309" i="2"/>
  <c r="A2310" i="2"/>
  <c r="A2311" i="2"/>
  <c r="A2312" i="2"/>
  <c r="A2313" i="2"/>
  <c r="A2314" i="2"/>
  <c r="A2315" i="2"/>
  <c r="A2316" i="2"/>
  <c r="A2317" i="2"/>
  <c r="A2318" i="2"/>
  <c r="A2319" i="2"/>
  <c r="A2320" i="2"/>
  <c r="A2321" i="2"/>
  <c r="A2322" i="2"/>
  <c r="A2323" i="2"/>
  <c r="A2324" i="2"/>
  <c r="A2325" i="2"/>
  <c r="A2326" i="2"/>
  <c r="A2327" i="2"/>
  <c r="A2328" i="2"/>
  <c r="A2329" i="2"/>
  <c r="A2330" i="2"/>
  <c r="A2331" i="2"/>
  <c r="A2332" i="2"/>
  <c r="A2333" i="2"/>
  <c r="A2334" i="2"/>
  <c r="A2335" i="2"/>
  <c r="A2336" i="2"/>
  <c r="A2337" i="2"/>
  <c r="A2338" i="2"/>
  <c r="A2339" i="2"/>
  <c r="A2340" i="2"/>
  <c r="A2341" i="2"/>
  <c r="A2342" i="2"/>
  <c r="A2343" i="2"/>
  <c r="A2344" i="2"/>
  <c r="A2345" i="2"/>
  <c r="A2346" i="2"/>
  <c r="A2347" i="2"/>
  <c r="A2348" i="2"/>
  <c r="A2349" i="2"/>
  <c r="A2350" i="2"/>
  <c r="A2351" i="2"/>
  <c r="A2352" i="2"/>
  <c r="A2353" i="2"/>
  <c r="A2354" i="2"/>
  <c r="A2355" i="2"/>
  <c r="A2356" i="2"/>
  <c r="A2357" i="2"/>
  <c r="A2358" i="2"/>
  <c r="A2359" i="2"/>
  <c r="A2360" i="2"/>
  <c r="A2361" i="2"/>
  <c r="A2362" i="2"/>
  <c r="A2363" i="2"/>
  <c r="A2364" i="2"/>
  <c r="A2365" i="2"/>
  <c r="A2366" i="2"/>
  <c r="A2367" i="2"/>
  <c r="A2368" i="2"/>
  <c r="A2369" i="2"/>
  <c r="A2370" i="2"/>
  <c r="A2371" i="2"/>
  <c r="A2372" i="2"/>
  <c r="A2373" i="2"/>
  <c r="A2374" i="2"/>
  <c r="A2375" i="2"/>
  <c r="A2376" i="2"/>
  <c r="A2377" i="2"/>
  <c r="A2378" i="2"/>
  <c r="A2379" i="2"/>
  <c r="A2380" i="2"/>
  <c r="A2381" i="2"/>
  <c r="A2382" i="2"/>
  <c r="A2383" i="2"/>
  <c r="A2384" i="2"/>
  <c r="A2385" i="2"/>
  <c r="A2386" i="2"/>
  <c r="A2387" i="2"/>
  <c r="A2388" i="2"/>
  <c r="A2389" i="2"/>
  <c r="A2390" i="2"/>
  <c r="A2391" i="2"/>
  <c r="A2392" i="2"/>
  <c r="A2393" i="2"/>
  <c r="A2394" i="2"/>
  <c r="A2395" i="2"/>
  <c r="A2396" i="2"/>
  <c r="A2397" i="2"/>
  <c r="A2398" i="2"/>
  <c r="A2399" i="2"/>
  <c r="A2400" i="2"/>
  <c r="A2401" i="2"/>
  <c r="A2402" i="2"/>
  <c r="A2403" i="2"/>
  <c r="A2404" i="2"/>
  <c r="A2405" i="2"/>
  <c r="A2406" i="2"/>
  <c r="A2407" i="2"/>
  <c r="A2408" i="2"/>
  <c r="A2409" i="2"/>
  <c r="A2410" i="2"/>
  <c r="A2411" i="2"/>
  <c r="A2412" i="2"/>
  <c r="A2413" i="2"/>
  <c r="A2414" i="2"/>
  <c r="A2415" i="2"/>
  <c r="A2416" i="2"/>
  <c r="A2417" i="2"/>
  <c r="A2418" i="2"/>
  <c r="A2419" i="2"/>
  <c r="A2420" i="2"/>
  <c r="A2421" i="2"/>
  <c r="A2422" i="2"/>
  <c r="A2423" i="2"/>
  <c r="A2424" i="2"/>
  <c r="A2425" i="2"/>
  <c r="A2426" i="2"/>
  <c r="A2427" i="2"/>
  <c r="A2428" i="2"/>
  <c r="A2429" i="2"/>
  <c r="A2430" i="2"/>
  <c r="A2431" i="2"/>
  <c r="A2432" i="2"/>
  <c r="A2433" i="2"/>
  <c r="A2434" i="2"/>
  <c r="A2435" i="2"/>
  <c r="A2436" i="2"/>
  <c r="A2437" i="2"/>
  <c r="A2438" i="2"/>
  <c r="A2439" i="2"/>
  <c r="A2440" i="2"/>
  <c r="A2441" i="2"/>
  <c r="A2442" i="2"/>
  <c r="A2443" i="2"/>
  <c r="A2444" i="2"/>
  <c r="A2445" i="2"/>
  <c r="A2446" i="2"/>
  <c r="A2447" i="2"/>
  <c r="A2448" i="2"/>
  <c r="A2449" i="2"/>
  <c r="A2450" i="2"/>
  <c r="A2451" i="2"/>
  <c r="A2452" i="2"/>
  <c r="A2453" i="2"/>
  <c r="A2454" i="2"/>
  <c r="A2455" i="2"/>
  <c r="A2456" i="2"/>
  <c r="A2457" i="2"/>
  <c r="A2458" i="2"/>
  <c r="A2459" i="2"/>
  <c r="A2460" i="2"/>
  <c r="A2461" i="2"/>
  <c r="A2462" i="2"/>
  <c r="A2463" i="2"/>
  <c r="A2464" i="2"/>
  <c r="A2465" i="2"/>
  <c r="A2466" i="2"/>
  <c r="A2467" i="2"/>
  <c r="A2468" i="2"/>
  <c r="A2469" i="2"/>
  <c r="A2470" i="2"/>
  <c r="A2471" i="2"/>
  <c r="A2472" i="2"/>
  <c r="A2473" i="2"/>
  <c r="A2474" i="2"/>
  <c r="A2475" i="2"/>
  <c r="A2476" i="2"/>
  <c r="A2477" i="2"/>
  <c r="A2478" i="2"/>
  <c r="A2479" i="2"/>
  <c r="A2480" i="2"/>
  <c r="A2481" i="2"/>
  <c r="A2482" i="2"/>
  <c r="A2483" i="2"/>
  <c r="A2484" i="2"/>
  <c r="A2485" i="2"/>
  <c r="A2486" i="2"/>
  <c r="A2487" i="2"/>
  <c r="A2488" i="2"/>
  <c r="A2489" i="2"/>
  <c r="A2490" i="2"/>
  <c r="A2491" i="2"/>
  <c r="A2492" i="2"/>
  <c r="A2493" i="2"/>
  <c r="A2494" i="2"/>
  <c r="A2495" i="2"/>
  <c r="A2496" i="2"/>
  <c r="A2497" i="2"/>
  <c r="A2498" i="2"/>
  <c r="A2499" i="2"/>
  <c r="A2500" i="2"/>
  <c r="A2501" i="2"/>
  <c r="A2502" i="2"/>
  <c r="A2503" i="2"/>
  <c r="A2504" i="2"/>
  <c r="A2505" i="2"/>
  <c r="A2506" i="2"/>
  <c r="A2507" i="2"/>
  <c r="A2508" i="2"/>
  <c r="A2509" i="2"/>
  <c r="A2510" i="2"/>
  <c r="A2511" i="2"/>
  <c r="A2512" i="2"/>
  <c r="A2513" i="2"/>
  <c r="A2514" i="2"/>
  <c r="A2515" i="2"/>
  <c r="A2516" i="2"/>
  <c r="A2517" i="2"/>
  <c r="A2518" i="2"/>
  <c r="A2519" i="2"/>
  <c r="A2520" i="2"/>
  <c r="A2521" i="2"/>
  <c r="A2522" i="2"/>
  <c r="A2523" i="2"/>
  <c r="A2524" i="2"/>
  <c r="A2525" i="2"/>
  <c r="A2526" i="2"/>
  <c r="A2527" i="2"/>
  <c r="A2528" i="2"/>
  <c r="A2529" i="2"/>
  <c r="A2530" i="2"/>
  <c r="A2531" i="2"/>
  <c r="A2532" i="2"/>
  <c r="A2533" i="2"/>
  <c r="A2534" i="2"/>
  <c r="A2535" i="2"/>
  <c r="A2536" i="2"/>
  <c r="A2537" i="2"/>
  <c r="A2538" i="2"/>
  <c r="A2539" i="2"/>
  <c r="A2540" i="2"/>
  <c r="A2541" i="2"/>
  <c r="A2542" i="2"/>
  <c r="A2543" i="2"/>
  <c r="A2544" i="2"/>
  <c r="A2545" i="2"/>
  <c r="A2546" i="2"/>
  <c r="A2547" i="2"/>
  <c r="A2548" i="2"/>
  <c r="A2549" i="2"/>
  <c r="A2550" i="2"/>
  <c r="A2551" i="2"/>
  <c r="A2552" i="2"/>
  <c r="A2553" i="2"/>
  <c r="A2554" i="2"/>
  <c r="A2555" i="2"/>
  <c r="A2556" i="2"/>
  <c r="A2557" i="2"/>
  <c r="A2558" i="2"/>
  <c r="A2559" i="2"/>
  <c r="A2560" i="2"/>
  <c r="A2561" i="2"/>
  <c r="A2562" i="2"/>
  <c r="A2563" i="2"/>
  <c r="A2564" i="2"/>
  <c r="A2565" i="2"/>
  <c r="A2566" i="2"/>
  <c r="A2567" i="2"/>
  <c r="A2568" i="2"/>
  <c r="A2569" i="2"/>
  <c r="A2570" i="2"/>
  <c r="A2571" i="2"/>
  <c r="A2572" i="2"/>
  <c r="A2573" i="2"/>
  <c r="A2574" i="2"/>
  <c r="A2575" i="2"/>
  <c r="A2576" i="2"/>
  <c r="A2577" i="2"/>
  <c r="A2578" i="2"/>
  <c r="A2579" i="2"/>
  <c r="A2580" i="2"/>
  <c r="A2581" i="2"/>
  <c r="A2582" i="2"/>
  <c r="A2583" i="2"/>
  <c r="A2584" i="2"/>
  <c r="A2585" i="2"/>
  <c r="A2586" i="2"/>
  <c r="A2587" i="2"/>
  <c r="A2588" i="2"/>
  <c r="A2589" i="2"/>
  <c r="A2590" i="2"/>
  <c r="A2591" i="2"/>
  <c r="A2592" i="2"/>
  <c r="A2593" i="2"/>
  <c r="A2594" i="2"/>
  <c r="A2595" i="2"/>
  <c r="A2596" i="2"/>
  <c r="A2597" i="2"/>
  <c r="A2598" i="2"/>
  <c r="A2599" i="2"/>
  <c r="A2600" i="2"/>
  <c r="A2601" i="2"/>
  <c r="A2602" i="2"/>
  <c r="A2603" i="2"/>
  <c r="A2604" i="2"/>
  <c r="A2605" i="2"/>
  <c r="A2606" i="2"/>
  <c r="A2607" i="2"/>
  <c r="A2608" i="2"/>
  <c r="A2609" i="2"/>
  <c r="A2610" i="2"/>
  <c r="A2611" i="2"/>
  <c r="A2612" i="2"/>
  <c r="A2613" i="2"/>
  <c r="A2614" i="2"/>
  <c r="A2615" i="2"/>
  <c r="A2616" i="2"/>
  <c r="A2617" i="2"/>
  <c r="A2618" i="2"/>
  <c r="A2619" i="2"/>
  <c r="A2620" i="2"/>
  <c r="A2621" i="2"/>
  <c r="A2622" i="2"/>
  <c r="A2623" i="2"/>
  <c r="A2624" i="2"/>
  <c r="A2625" i="2"/>
  <c r="A2626" i="2"/>
  <c r="A2627" i="2"/>
  <c r="A2628" i="2"/>
  <c r="A2629" i="2"/>
  <c r="A2630" i="2"/>
  <c r="A2631" i="2"/>
  <c r="A2632" i="2"/>
  <c r="A2633" i="2"/>
  <c r="A2634" i="2"/>
  <c r="A2635" i="2"/>
  <c r="A2636" i="2"/>
  <c r="A2637" i="2"/>
  <c r="A2638" i="2"/>
  <c r="A2639" i="2"/>
  <c r="A2640" i="2"/>
  <c r="A2641" i="2"/>
  <c r="A2642" i="2"/>
  <c r="A2643" i="2"/>
  <c r="A2644" i="2"/>
  <c r="A2645" i="2"/>
  <c r="A2646" i="2"/>
  <c r="A2647" i="2"/>
  <c r="A2648" i="2"/>
  <c r="A2649" i="2"/>
  <c r="A2650" i="2"/>
  <c r="A2651" i="2"/>
  <c r="A2652" i="2"/>
  <c r="A2653" i="2"/>
  <c r="A2654" i="2"/>
  <c r="A2655" i="2"/>
  <c r="A2656" i="2"/>
  <c r="A2657" i="2"/>
  <c r="A2658" i="2"/>
  <c r="A2659" i="2"/>
  <c r="A2660" i="2"/>
  <c r="A2661" i="2"/>
  <c r="A2662" i="2"/>
  <c r="A2663" i="2"/>
  <c r="A2664" i="2"/>
  <c r="A2665" i="2"/>
  <c r="A2666" i="2"/>
  <c r="A2667" i="2"/>
  <c r="A2668" i="2"/>
  <c r="A2669" i="2"/>
  <c r="A2670" i="2"/>
  <c r="A2671" i="2"/>
  <c r="A2672" i="2"/>
  <c r="A2673" i="2"/>
  <c r="A2674" i="2"/>
  <c r="A2675" i="2"/>
  <c r="A2676" i="2"/>
  <c r="A2677" i="2"/>
  <c r="A2678" i="2"/>
  <c r="A2679" i="2"/>
  <c r="A2680" i="2"/>
  <c r="A2681" i="2"/>
  <c r="A2682" i="2"/>
  <c r="A2683" i="2"/>
  <c r="A2684" i="2"/>
  <c r="A2685" i="2"/>
  <c r="A2686" i="2"/>
  <c r="A2687" i="2"/>
  <c r="A2688" i="2"/>
  <c r="A2689" i="2"/>
  <c r="A2690" i="2"/>
  <c r="A2691" i="2"/>
  <c r="A2692" i="2"/>
  <c r="A2693" i="2"/>
  <c r="A2694" i="2"/>
  <c r="A2695" i="2"/>
  <c r="A2696" i="2"/>
  <c r="A2697" i="2"/>
  <c r="A2698" i="2"/>
  <c r="A2699" i="2"/>
  <c r="A2700" i="2"/>
  <c r="A2701" i="2"/>
  <c r="A2702" i="2"/>
  <c r="A2703" i="2"/>
  <c r="A2704" i="2"/>
  <c r="A2705" i="2"/>
  <c r="A2706" i="2"/>
  <c r="A2707" i="2"/>
  <c r="A2708" i="2"/>
  <c r="A2709" i="2"/>
  <c r="A2710" i="2"/>
  <c r="A2711" i="2"/>
  <c r="A2712" i="2"/>
  <c r="A2713" i="2"/>
  <c r="A2714" i="2"/>
  <c r="A2715" i="2"/>
  <c r="A2716" i="2"/>
  <c r="A2717" i="2"/>
  <c r="A2718" i="2"/>
  <c r="A2719" i="2"/>
  <c r="A2720" i="2"/>
  <c r="A2721" i="2"/>
  <c r="A2722" i="2"/>
  <c r="A2723" i="2"/>
  <c r="A2724" i="2"/>
  <c r="A2725" i="2"/>
  <c r="A2726" i="2"/>
  <c r="A2727" i="2"/>
  <c r="A2728" i="2"/>
  <c r="A2729" i="2"/>
  <c r="A2730" i="2"/>
  <c r="A2731" i="2"/>
  <c r="A2732" i="2"/>
  <c r="A2733" i="2"/>
  <c r="A2734" i="2"/>
  <c r="A2735" i="2"/>
  <c r="A2736" i="2"/>
  <c r="A2737" i="2"/>
  <c r="A2738" i="2"/>
  <c r="A2739" i="2"/>
  <c r="A2740" i="2"/>
  <c r="A2741" i="2"/>
  <c r="A2742" i="2"/>
  <c r="A2743" i="2"/>
  <c r="A2744" i="2"/>
  <c r="A2745" i="2"/>
  <c r="A2746" i="2"/>
  <c r="A2747" i="2"/>
  <c r="A2748" i="2"/>
  <c r="A2749" i="2"/>
  <c r="A2750" i="2"/>
  <c r="A2751" i="2"/>
  <c r="A2752" i="2"/>
  <c r="A2753" i="2"/>
  <c r="A2754" i="2"/>
  <c r="A2755" i="2"/>
  <c r="A2756" i="2"/>
  <c r="A2757" i="2"/>
  <c r="A2758" i="2"/>
  <c r="A2759" i="2"/>
  <c r="A2760" i="2"/>
  <c r="A2761" i="2"/>
  <c r="A2762" i="2"/>
  <c r="A2763" i="2"/>
  <c r="A2764" i="2"/>
  <c r="A2765" i="2"/>
  <c r="A2766" i="2"/>
  <c r="A2767" i="2"/>
  <c r="A2768" i="2"/>
  <c r="A2769" i="2"/>
  <c r="A2770" i="2"/>
  <c r="A2771" i="2"/>
  <c r="A2772" i="2"/>
  <c r="A2773" i="2"/>
  <c r="A2774" i="2"/>
  <c r="A2775" i="2"/>
  <c r="A2776" i="2"/>
  <c r="A2777" i="2"/>
  <c r="A2778" i="2"/>
  <c r="A2779" i="2"/>
  <c r="A2780" i="2"/>
  <c r="A2781" i="2"/>
  <c r="A2782" i="2"/>
  <c r="A2783" i="2"/>
  <c r="A2784" i="2"/>
  <c r="A2785" i="2"/>
  <c r="A2786" i="2"/>
  <c r="A2787" i="2"/>
  <c r="A2788" i="2"/>
  <c r="A2789" i="2"/>
  <c r="A2790" i="2"/>
  <c r="A2791" i="2"/>
  <c r="A2792" i="2"/>
  <c r="A2793" i="2"/>
  <c r="A2794" i="2"/>
  <c r="A2795" i="2"/>
  <c r="A2796" i="2"/>
  <c r="A2797" i="2"/>
  <c r="A2798" i="2"/>
  <c r="A2799" i="2"/>
  <c r="A2800" i="2"/>
  <c r="A2801" i="2"/>
  <c r="A2802" i="2"/>
  <c r="A2803" i="2"/>
  <c r="A2804" i="2"/>
  <c r="A2805" i="2"/>
  <c r="A2806" i="2"/>
  <c r="A2807" i="2"/>
  <c r="A2808" i="2"/>
  <c r="A2809" i="2"/>
  <c r="A2810" i="2"/>
  <c r="A2811" i="2"/>
  <c r="A2812" i="2"/>
  <c r="A2813" i="2"/>
  <c r="A2814" i="2"/>
  <c r="A2815" i="2"/>
  <c r="A2816" i="2"/>
  <c r="A2817" i="2"/>
  <c r="A2818" i="2"/>
  <c r="A2819" i="2"/>
  <c r="A2820" i="2"/>
  <c r="A2821" i="2"/>
  <c r="A2822" i="2"/>
  <c r="A2823" i="2"/>
  <c r="A2824" i="2"/>
  <c r="A2825" i="2"/>
  <c r="A2826" i="2"/>
  <c r="A2827" i="2"/>
  <c r="A2828" i="2"/>
  <c r="A2829" i="2"/>
  <c r="A2830" i="2"/>
  <c r="A2831" i="2"/>
  <c r="A2832" i="2"/>
  <c r="A2833" i="2"/>
  <c r="A2834" i="2"/>
  <c r="A2835" i="2"/>
  <c r="A2836" i="2"/>
  <c r="A2837" i="2"/>
  <c r="A2838" i="2"/>
  <c r="A2839" i="2"/>
  <c r="A2840" i="2"/>
  <c r="A2841" i="2"/>
  <c r="A2842" i="2"/>
  <c r="A2843" i="2"/>
  <c r="A2844" i="2"/>
  <c r="A2845" i="2"/>
  <c r="A2846" i="2"/>
  <c r="A2847" i="2"/>
  <c r="A2848" i="2"/>
  <c r="A2849" i="2"/>
  <c r="A2850" i="2"/>
  <c r="A2851" i="2"/>
  <c r="A2852" i="2"/>
  <c r="A2853" i="2"/>
  <c r="A2854" i="2"/>
  <c r="A2855" i="2"/>
  <c r="A2856" i="2"/>
  <c r="A2857" i="2"/>
  <c r="A2858" i="2"/>
  <c r="A2859" i="2"/>
  <c r="A2860" i="2"/>
  <c r="A2861" i="2"/>
  <c r="A2862" i="2"/>
  <c r="A2863" i="2"/>
  <c r="A2864" i="2"/>
  <c r="A2865" i="2"/>
  <c r="A2866" i="2"/>
  <c r="A2867" i="2"/>
  <c r="A2868" i="2"/>
  <c r="A2869" i="2"/>
  <c r="A2870" i="2"/>
  <c r="A2871" i="2"/>
  <c r="A2872" i="2"/>
  <c r="A2873" i="2"/>
  <c r="A2874" i="2"/>
  <c r="A2875" i="2"/>
  <c r="A2876" i="2"/>
  <c r="A2877" i="2"/>
  <c r="A2878" i="2"/>
  <c r="A2879" i="2"/>
  <c r="A2880" i="2"/>
  <c r="A2881" i="2"/>
  <c r="A2882" i="2"/>
  <c r="A2883" i="2"/>
  <c r="A2884" i="2"/>
  <c r="A2885" i="2"/>
  <c r="A2886" i="2"/>
  <c r="A2887" i="2"/>
  <c r="A2888" i="2"/>
  <c r="A2889" i="2"/>
  <c r="A2890" i="2"/>
  <c r="A2891" i="2"/>
  <c r="A2892" i="2"/>
  <c r="A2893" i="2"/>
  <c r="A2894" i="2"/>
  <c r="A2895" i="2"/>
  <c r="A2896" i="2"/>
  <c r="A2897" i="2"/>
  <c r="A2898" i="2"/>
  <c r="A2899" i="2"/>
  <c r="A2900" i="2"/>
  <c r="A2901" i="2"/>
  <c r="A2902" i="2"/>
  <c r="A2903" i="2"/>
  <c r="A2904" i="2"/>
  <c r="A2905" i="2"/>
  <c r="A2906" i="2"/>
  <c r="A2907" i="2"/>
  <c r="A2908" i="2"/>
  <c r="A2909" i="2"/>
  <c r="A2910" i="2"/>
  <c r="A2911" i="2"/>
  <c r="A2912" i="2"/>
  <c r="A2913" i="2"/>
  <c r="A2914" i="2"/>
  <c r="A2915" i="2"/>
  <c r="A2916" i="2"/>
  <c r="A2917" i="2"/>
  <c r="A2918" i="2"/>
  <c r="A2919" i="2"/>
  <c r="A2920" i="2"/>
  <c r="A2921" i="2"/>
  <c r="A2922" i="2"/>
  <c r="A2923" i="2"/>
  <c r="A2924" i="2"/>
  <c r="A2925" i="2"/>
  <c r="A2926" i="2"/>
  <c r="A2927" i="2"/>
  <c r="A2928" i="2"/>
  <c r="A2929" i="2"/>
  <c r="A2930" i="2"/>
  <c r="A2931" i="2"/>
  <c r="A2932" i="2"/>
  <c r="A2933" i="2"/>
  <c r="A2934" i="2"/>
  <c r="A2935" i="2"/>
  <c r="A2936" i="2"/>
  <c r="A2937" i="2"/>
  <c r="A2938" i="2"/>
  <c r="A2939" i="2"/>
  <c r="A2940" i="2"/>
  <c r="A2941" i="2"/>
  <c r="A2942" i="2"/>
  <c r="A2943" i="2"/>
  <c r="A2944" i="2"/>
  <c r="A2945" i="2"/>
  <c r="A2946" i="2"/>
  <c r="A2947" i="2"/>
  <c r="A2948" i="2"/>
  <c r="A2949" i="2"/>
  <c r="A2950" i="2"/>
  <c r="A2951" i="2"/>
  <c r="A2952" i="2"/>
  <c r="A2953" i="2"/>
  <c r="A2954" i="2"/>
  <c r="A2955" i="2"/>
  <c r="A2956" i="2"/>
  <c r="A2957" i="2"/>
  <c r="A2958" i="2"/>
  <c r="A2959" i="2"/>
  <c r="A2960" i="2"/>
  <c r="A2961" i="2"/>
  <c r="A2962" i="2"/>
  <c r="A2963" i="2"/>
  <c r="A2964" i="2"/>
  <c r="A2965" i="2"/>
  <c r="A2966" i="2"/>
  <c r="A2967" i="2"/>
  <c r="A2968" i="2"/>
  <c r="A2969" i="2"/>
  <c r="A2970" i="2"/>
  <c r="A2971" i="2"/>
  <c r="A2972" i="2"/>
  <c r="A2973" i="2"/>
  <c r="A2974" i="2"/>
  <c r="A2975" i="2"/>
  <c r="A2976" i="2"/>
  <c r="A2977" i="2"/>
  <c r="A2978" i="2"/>
  <c r="A2979" i="2"/>
  <c r="A2980" i="2"/>
  <c r="A2981" i="2"/>
  <c r="A2982" i="2"/>
  <c r="A2983" i="2"/>
  <c r="A2984" i="2"/>
  <c r="A2985" i="2"/>
  <c r="A2986" i="2"/>
  <c r="A2987" i="2"/>
  <c r="A2988" i="2"/>
  <c r="A2989" i="2"/>
  <c r="A2990" i="2"/>
  <c r="A2991" i="2"/>
  <c r="A2992" i="2"/>
  <c r="A2993" i="2"/>
  <c r="A2994" i="2"/>
  <c r="A2995" i="2"/>
  <c r="A2996" i="2"/>
  <c r="A2997" i="2"/>
  <c r="A2998" i="2"/>
  <c r="A2999" i="2"/>
  <c r="A3000" i="2"/>
  <c r="A3001" i="2"/>
  <c r="A3002" i="2"/>
  <c r="A3003" i="2"/>
  <c r="A3004" i="2"/>
  <c r="A3005" i="2"/>
  <c r="A3006" i="2"/>
  <c r="A3007" i="2"/>
  <c r="A3008" i="2"/>
  <c r="A3009" i="2"/>
  <c r="A3010" i="2"/>
  <c r="A3011" i="2"/>
  <c r="A3012" i="2"/>
  <c r="A3013" i="2"/>
  <c r="A3014" i="2"/>
  <c r="A3015" i="2"/>
  <c r="A3016" i="2"/>
  <c r="A3017" i="2"/>
  <c r="A3018" i="2"/>
  <c r="A3019" i="2"/>
  <c r="A3020" i="2"/>
  <c r="A3021" i="2"/>
  <c r="A3022" i="2"/>
  <c r="A3023" i="2"/>
  <c r="A3024" i="2"/>
  <c r="A3025" i="2"/>
  <c r="A3026" i="2"/>
  <c r="A3027" i="2"/>
  <c r="A3028" i="2"/>
  <c r="A3029" i="2"/>
  <c r="A3030" i="2"/>
  <c r="A3031" i="2"/>
  <c r="A3032" i="2"/>
  <c r="A3033" i="2"/>
  <c r="A3034" i="2"/>
  <c r="A3035" i="2"/>
  <c r="A3036" i="2"/>
  <c r="A3037" i="2"/>
  <c r="A3038" i="2"/>
  <c r="A3039" i="2"/>
  <c r="A3040" i="2"/>
  <c r="A3041" i="2"/>
  <c r="A3042" i="2"/>
  <c r="A3043" i="2"/>
  <c r="A3044" i="2"/>
  <c r="A3045" i="2"/>
  <c r="A3046" i="2"/>
  <c r="A3047" i="2"/>
  <c r="A3048" i="2"/>
  <c r="A3049" i="2"/>
  <c r="A3050" i="2"/>
  <c r="A3051" i="2"/>
  <c r="A3052" i="2"/>
  <c r="A3053" i="2"/>
  <c r="A3054" i="2"/>
  <c r="A3055" i="2"/>
  <c r="A3056" i="2"/>
  <c r="A3057" i="2"/>
  <c r="A3058" i="2"/>
  <c r="A3059" i="2"/>
  <c r="A3060" i="2"/>
  <c r="A3061" i="2"/>
  <c r="A3062" i="2"/>
  <c r="A3063" i="2"/>
  <c r="A3064" i="2"/>
  <c r="A3065" i="2"/>
  <c r="A3066" i="2"/>
  <c r="A3067" i="2"/>
  <c r="A3068" i="2"/>
  <c r="A3069" i="2"/>
  <c r="A3070" i="2"/>
  <c r="A3071" i="2"/>
  <c r="A3072" i="2"/>
  <c r="A3073" i="2"/>
  <c r="A3074" i="2"/>
  <c r="A3075" i="2"/>
  <c r="A3076" i="2"/>
  <c r="A3077" i="2"/>
  <c r="A3078" i="2"/>
  <c r="A3079" i="2"/>
  <c r="A3080" i="2"/>
  <c r="A3081" i="2"/>
  <c r="A3082" i="2"/>
  <c r="A3083" i="2"/>
  <c r="A3084" i="2"/>
  <c r="A3085" i="2"/>
  <c r="A3086" i="2"/>
  <c r="A3087" i="2"/>
  <c r="A3088" i="2"/>
  <c r="A3089" i="2"/>
  <c r="A3090" i="2"/>
  <c r="A3091" i="2"/>
  <c r="A3092" i="2"/>
  <c r="A3093" i="2"/>
  <c r="A3094" i="2"/>
  <c r="A3095" i="2"/>
  <c r="A3096" i="2"/>
  <c r="A3097" i="2"/>
  <c r="A3098" i="2"/>
  <c r="A3099" i="2"/>
  <c r="A3100" i="2"/>
  <c r="A3101" i="2"/>
  <c r="A3102" i="2"/>
  <c r="A3103" i="2"/>
  <c r="A3104" i="2"/>
  <c r="A3105" i="2"/>
  <c r="A3106" i="2"/>
  <c r="A3107" i="2"/>
  <c r="A3108" i="2"/>
  <c r="A3109" i="2"/>
  <c r="A3110" i="2"/>
  <c r="A3111" i="2"/>
  <c r="A3112" i="2"/>
  <c r="A3113" i="2"/>
  <c r="A3114" i="2"/>
  <c r="A3115" i="2"/>
  <c r="A3116" i="2"/>
  <c r="A3117" i="2"/>
  <c r="A3118" i="2"/>
  <c r="A3119" i="2"/>
  <c r="A3120" i="2"/>
  <c r="A3121" i="2"/>
  <c r="A3122" i="2"/>
  <c r="A3123" i="2"/>
  <c r="A3124" i="2"/>
  <c r="A3125" i="2"/>
  <c r="A3126" i="2"/>
  <c r="A3127" i="2"/>
  <c r="A3128" i="2"/>
  <c r="A3129" i="2"/>
  <c r="A3130" i="2"/>
  <c r="A3131" i="2"/>
  <c r="A3132" i="2"/>
  <c r="A3133" i="2"/>
  <c r="A3134" i="2"/>
  <c r="A3135" i="2"/>
  <c r="A3136" i="2"/>
  <c r="A3137" i="2"/>
  <c r="A3138" i="2"/>
  <c r="A3139" i="2"/>
  <c r="A3140" i="2"/>
  <c r="A3141" i="2"/>
  <c r="A3142" i="2"/>
  <c r="A3143" i="2"/>
  <c r="A3144" i="2"/>
  <c r="A3145" i="2"/>
  <c r="A3146" i="2"/>
  <c r="A3147" i="2"/>
  <c r="A3148" i="2"/>
  <c r="A3149" i="2"/>
  <c r="A3150" i="2"/>
  <c r="A3151" i="2"/>
  <c r="A3152" i="2"/>
  <c r="A3153" i="2"/>
  <c r="A3154" i="2"/>
  <c r="A3155" i="2"/>
  <c r="A3156" i="2"/>
  <c r="A3157" i="2"/>
  <c r="A3158" i="2"/>
  <c r="A3159" i="2"/>
  <c r="A3160" i="2"/>
  <c r="A3161" i="2"/>
  <c r="A3162" i="2"/>
  <c r="A3163" i="2"/>
  <c r="A3164" i="2"/>
  <c r="A3165" i="2"/>
  <c r="A3166" i="2"/>
  <c r="A3167" i="2"/>
  <c r="A3168" i="2"/>
  <c r="A3169" i="2"/>
  <c r="A3170" i="2"/>
  <c r="A3171" i="2"/>
  <c r="A3172" i="2"/>
  <c r="A3173" i="2"/>
  <c r="A3174" i="2"/>
  <c r="A3175" i="2"/>
  <c r="A3176" i="2"/>
  <c r="A3177" i="2"/>
  <c r="A3178" i="2"/>
  <c r="A3179" i="2"/>
  <c r="A3180" i="2"/>
  <c r="A3181" i="2"/>
  <c r="A3182" i="2"/>
  <c r="A3183" i="2"/>
  <c r="A3184" i="2"/>
  <c r="A3185" i="2"/>
  <c r="A3186" i="2"/>
  <c r="A3187" i="2"/>
  <c r="A3188" i="2"/>
  <c r="A3189" i="2"/>
  <c r="A3190" i="2"/>
  <c r="A3191" i="2"/>
  <c r="A3192" i="2"/>
  <c r="A3193" i="2"/>
  <c r="A3194" i="2"/>
  <c r="A3195" i="2"/>
  <c r="A3196" i="2"/>
  <c r="A3197" i="2"/>
  <c r="A3198" i="2"/>
  <c r="A3199" i="2"/>
  <c r="A3200" i="2"/>
  <c r="A3201" i="2"/>
  <c r="A3202" i="2"/>
  <c r="A3203" i="2"/>
  <c r="A3204" i="2"/>
  <c r="A3205" i="2"/>
  <c r="A3206" i="2"/>
  <c r="A3207" i="2"/>
  <c r="A3208" i="2"/>
  <c r="A3209" i="2"/>
  <c r="A3210" i="2"/>
  <c r="A3211" i="2"/>
  <c r="A3212" i="2"/>
  <c r="A3213" i="2"/>
  <c r="A3214" i="2"/>
  <c r="A3215" i="2"/>
  <c r="A3216" i="2"/>
  <c r="A3217" i="2"/>
  <c r="A3218" i="2"/>
  <c r="A3219" i="2"/>
  <c r="A3220" i="2"/>
  <c r="A3221" i="2"/>
  <c r="A3222" i="2"/>
  <c r="A3223" i="2"/>
  <c r="A3224" i="2"/>
  <c r="A3225" i="2"/>
  <c r="A3226" i="2"/>
  <c r="A3227" i="2"/>
  <c r="A3228" i="2"/>
  <c r="A3229" i="2"/>
  <c r="A3230" i="2"/>
  <c r="A3231" i="2"/>
  <c r="A3232" i="2"/>
  <c r="A3233" i="2"/>
  <c r="A3234" i="2"/>
  <c r="A3235" i="2"/>
  <c r="A3236" i="2"/>
  <c r="A3237" i="2"/>
  <c r="A3238" i="2"/>
  <c r="A3239" i="2"/>
  <c r="A3240" i="2"/>
  <c r="A3241" i="2"/>
  <c r="A3242" i="2"/>
  <c r="A3243" i="2"/>
  <c r="A3244" i="2"/>
  <c r="A3245" i="2"/>
  <c r="A3246" i="2"/>
  <c r="A3247" i="2"/>
  <c r="A3248" i="2"/>
  <c r="A3249" i="2"/>
  <c r="A3250" i="2"/>
  <c r="A3251" i="2"/>
  <c r="A3252" i="2"/>
  <c r="A3253" i="2"/>
  <c r="A3254" i="2"/>
  <c r="A3255" i="2"/>
  <c r="A3256" i="2"/>
  <c r="A3257" i="2"/>
  <c r="A3258" i="2"/>
  <c r="A3259" i="2"/>
  <c r="A3260" i="2"/>
  <c r="A3261" i="2"/>
  <c r="A3262" i="2"/>
  <c r="A3263" i="2"/>
  <c r="A3264" i="2"/>
  <c r="A3265" i="2"/>
  <c r="A3266" i="2"/>
  <c r="A3267" i="2"/>
  <c r="A3268" i="2"/>
  <c r="A3269" i="2"/>
  <c r="A3270" i="2"/>
  <c r="A3271" i="2"/>
  <c r="A3272" i="2"/>
  <c r="A3273" i="2"/>
  <c r="A3274" i="2"/>
  <c r="A3275" i="2"/>
  <c r="A3276" i="2"/>
  <c r="A3277" i="2"/>
  <c r="A3278" i="2"/>
  <c r="A3279" i="2"/>
  <c r="A3280" i="2"/>
  <c r="A3281" i="2"/>
  <c r="A3282" i="2"/>
  <c r="A3283" i="2"/>
  <c r="A3284" i="2"/>
  <c r="A3285" i="2"/>
  <c r="A3286" i="2"/>
  <c r="A3287" i="2"/>
  <c r="A3288" i="2"/>
  <c r="A3289" i="2"/>
  <c r="A3290" i="2"/>
  <c r="A3291" i="2"/>
  <c r="A3292" i="2"/>
  <c r="A3293" i="2"/>
  <c r="A3294" i="2"/>
  <c r="A3295" i="2"/>
  <c r="A3296" i="2"/>
  <c r="A3297" i="2"/>
  <c r="A3298" i="2"/>
  <c r="A3299" i="2"/>
  <c r="A3300" i="2"/>
  <c r="A3301" i="2"/>
  <c r="A3302" i="2"/>
  <c r="A3303" i="2"/>
  <c r="A3304" i="2"/>
  <c r="A3305" i="2"/>
  <c r="A3306" i="2"/>
  <c r="A3307" i="2"/>
  <c r="A3308" i="2"/>
  <c r="A3309" i="2"/>
  <c r="A3310" i="2"/>
  <c r="A3311" i="2"/>
  <c r="A3312" i="2"/>
  <c r="A3313" i="2"/>
  <c r="A3314" i="2"/>
  <c r="A3315" i="2"/>
  <c r="A3316" i="2"/>
  <c r="A3317" i="2"/>
  <c r="A3318" i="2"/>
  <c r="A3319" i="2"/>
  <c r="A3320" i="2"/>
  <c r="A3321" i="2"/>
  <c r="A3322" i="2"/>
  <c r="A3323" i="2"/>
  <c r="A3324" i="2"/>
  <c r="A3325" i="2"/>
  <c r="A3326" i="2"/>
  <c r="A3327" i="2"/>
  <c r="A3328" i="2"/>
  <c r="A3329" i="2"/>
  <c r="A3330" i="2"/>
  <c r="A3331" i="2"/>
  <c r="A3332" i="2"/>
  <c r="A3333" i="2"/>
  <c r="A3334" i="2"/>
  <c r="A3335" i="2"/>
  <c r="A3336" i="2"/>
  <c r="A3337" i="2"/>
  <c r="A3338" i="2"/>
  <c r="A3339" i="2"/>
  <c r="A3340" i="2"/>
  <c r="A3341" i="2"/>
  <c r="A3342" i="2"/>
  <c r="A3343" i="2"/>
  <c r="A3344" i="2"/>
  <c r="A3345" i="2"/>
  <c r="A3346" i="2"/>
  <c r="A3347" i="2"/>
  <c r="A3348" i="2"/>
  <c r="A3349" i="2"/>
  <c r="A3350" i="2"/>
  <c r="A3351" i="2"/>
  <c r="A3352" i="2"/>
  <c r="A3353" i="2"/>
  <c r="A3354" i="2"/>
  <c r="A3355" i="2"/>
  <c r="A3356" i="2"/>
  <c r="A3357" i="2"/>
  <c r="A3358" i="2"/>
  <c r="A3359" i="2"/>
  <c r="A3360" i="2"/>
  <c r="A3361" i="2"/>
  <c r="A3362" i="2"/>
  <c r="A3363" i="2"/>
  <c r="A3364" i="2"/>
  <c r="A3365" i="2"/>
  <c r="A3366" i="2"/>
  <c r="A3367" i="2"/>
  <c r="A3368" i="2"/>
  <c r="A3369" i="2"/>
  <c r="A3370" i="2"/>
  <c r="A3371" i="2"/>
  <c r="A3372" i="2"/>
  <c r="A3373" i="2"/>
  <c r="A3374" i="2"/>
  <c r="A3375" i="2"/>
  <c r="A3376" i="2"/>
  <c r="A3377" i="2"/>
  <c r="A3378" i="2"/>
  <c r="A3379" i="2"/>
  <c r="A3380" i="2"/>
  <c r="A3381" i="2"/>
  <c r="A3382" i="2"/>
  <c r="A3383" i="2"/>
  <c r="A3384" i="2"/>
  <c r="A3385" i="2"/>
  <c r="A3386" i="2"/>
  <c r="A3387" i="2"/>
  <c r="A3388" i="2"/>
  <c r="A3389" i="2"/>
  <c r="A3390" i="2"/>
  <c r="A3391" i="2"/>
  <c r="A3392" i="2"/>
  <c r="A3393" i="2"/>
  <c r="A3394" i="2"/>
  <c r="A3395" i="2"/>
  <c r="A3396" i="2"/>
  <c r="A3397" i="2"/>
  <c r="A3398" i="2"/>
  <c r="A3399" i="2"/>
  <c r="A3400" i="2"/>
  <c r="A3401" i="2"/>
  <c r="A3402" i="2"/>
  <c r="A3403" i="2"/>
  <c r="A3404" i="2"/>
  <c r="A3405" i="2"/>
  <c r="A3406" i="2"/>
  <c r="A3407" i="2"/>
  <c r="A3408" i="2"/>
  <c r="A3409" i="2"/>
  <c r="A3410" i="2"/>
  <c r="A3411" i="2"/>
  <c r="A3412" i="2"/>
  <c r="A3413" i="2"/>
  <c r="A3414" i="2"/>
  <c r="A3415" i="2"/>
  <c r="A3416" i="2"/>
  <c r="A3417" i="2"/>
  <c r="A3418" i="2"/>
  <c r="A3419" i="2"/>
  <c r="A3420" i="2"/>
  <c r="A3421" i="2"/>
  <c r="A3422" i="2"/>
  <c r="A3423" i="2"/>
  <c r="A3424" i="2"/>
  <c r="A3425" i="2"/>
  <c r="A3426" i="2"/>
  <c r="A3427" i="2"/>
  <c r="A3428" i="2"/>
  <c r="A3429" i="2"/>
  <c r="A3430" i="2"/>
  <c r="A3431" i="2"/>
  <c r="A3432" i="2"/>
  <c r="A3433" i="2"/>
  <c r="A3434" i="2"/>
  <c r="A3435" i="2"/>
  <c r="A3436" i="2"/>
  <c r="A3437" i="2"/>
  <c r="A3438" i="2"/>
  <c r="A3439" i="2"/>
  <c r="A3440" i="2"/>
  <c r="A3441" i="2"/>
  <c r="A3442" i="2"/>
  <c r="A3443" i="2"/>
  <c r="A3444" i="2"/>
  <c r="A3445" i="2"/>
  <c r="A3446" i="2"/>
  <c r="A3447" i="2"/>
  <c r="A3448" i="2"/>
  <c r="A3449" i="2"/>
  <c r="A3450" i="2"/>
  <c r="A3451" i="2"/>
  <c r="A3452" i="2"/>
  <c r="A3453" i="2"/>
  <c r="A3454" i="2"/>
  <c r="A3455" i="2"/>
  <c r="A3456" i="2"/>
  <c r="A3457" i="2"/>
  <c r="A3458" i="2"/>
  <c r="A3459" i="2"/>
  <c r="A3460" i="2"/>
  <c r="A3461" i="2"/>
  <c r="A3462" i="2"/>
  <c r="A3463" i="2"/>
  <c r="A3464" i="2"/>
  <c r="A3465" i="2"/>
  <c r="A3466" i="2"/>
  <c r="A3467" i="2"/>
  <c r="A3468" i="2"/>
  <c r="A3469" i="2"/>
  <c r="A3470" i="2"/>
  <c r="A3471" i="2"/>
  <c r="A3472" i="2"/>
  <c r="A3473" i="2"/>
  <c r="A3474" i="2"/>
  <c r="A3475" i="2"/>
  <c r="A3476" i="2"/>
  <c r="A3477" i="2"/>
  <c r="A3478" i="2"/>
  <c r="A3479" i="2"/>
  <c r="A3480" i="2"/>
  <c r="A3481" i="2"/>
  <c r="A3482" i="2"/>
  <c r="A3483" i="2"/>
  <c r="A3484" i="2"/>
  <c r="A3485" i="2"/>
  <c r="A3486" i="2"/>
  <c r="A3487" i="2"/>
  <c r="A3488" i="2"/>
  <c r="A3489" i="2"/>
  <c r="A3490" i="2"/>
  <c r="A3491" i="2"/>
  <c r="A3492" i="2"/>
  <c r="A3493" i="2"/>
  <c r="A3494" i="2"/>
  <c r="A3495" i="2"/>
  <c r="A3496" i="2"/>
  <c r="A3497" i="2"/>
  <c r="A3498" i="2"/>
  <c r="A3499" i="2"/>
  <c r="A3500" i="2"/>
  <c r="A3501" i="2"/>
  <c r="A3502" i="2"/>
  <c r="A3503" i="2"/>
  <c r="A3504" i="2"/>
  <c r="A3505" i="2"/>
  <c r="A3506" i="2"/>
  <c r="A3507" i="2"/>
  <c r="A3508" i="2"/>
  <c r="A3509" i="2"/>
  <c r="A3510" i="2"/>
  <c r="A3511" i="2"/>
  <c r="A3512" i="2"/>
  <c r="A3513" i="2"/>
  <c r="A3514" i="2"/>
  <c r="A3515" i="2"/>
  <c r="A3516" i="2"/>
  <c r="A3517" i="2"/>
  <c r="A3518" i="2"/>
  <c r="A3519" i="2"/>
  <c r="A3520" i="2"/>
  <c r="A3521" i="2"/>
  <c r="A3522" i="2"/>
  <c r="A3523" i="2"/>
  <c r="A3524" i="2"/>
  <c r="A3525" i="2"/>
  <c r="A3526" i="2"/>
  <c r="A3527" i="2"/>
  <c r="A3528" i="2"/>
  <c r="A3529" i="2"/>
  <c r="A3530" i="2"/>
  <c r="A3531" i="2"/>
  <c r="A3532" i="2"/>
  <c r="A3533" i="2"/>
  <c r="A3534" i="2"/>
  <c r="A3535" i="2"/>
  <c r="A3536" i="2"/>
  <c r="A3537" i="2"/>
  <c r="A3538" i="2"/>
  <c r="A3539" i="2"/>
  <c r="A3540" i="2"/>
  <c r="A3541" i="2"/>
  <c r="A3542" i="2"/>
  <c r="A3543" i="2"/>
  <c r="A3544" i="2"/>
  <c r="A3545" i="2"/>
  <c r="A3546" i="2"/>
  <c r="A3547" i="2"/>
  <c r="A3548" i="2"/>
  <c r="A3549" i="2"/>
  <c r="A3550" i="2"/>
  <c r="A3551" i="2"/>
  <c r="A3552" i="2"/>
  <c r="A3553" i="2"/>
  <c r="A3554" i="2"/>
  <c r="A3555" i="2"/>
  <c r="A3556" i="2"/>
  <c r="A3557" i="2"/>
  <c r="A3558" i="2"/>
  <c r="A3559" i="2"/>
  <c r="A3560" i="2"/>
  <c r="A3561" i="2"/>
  <c r="A3562" i="2"/>
  <c r="A3563" i="2"/>
  <c r="A3564" i="2"/>
  <c r="A3565" i="2"/>
  <c r="A3566" i="2"/>
  <c r="A3567" i="2"/>
  <c r="A3568" i="2"/>
  <c r="A3569" i="2"/>
  <c r="A3570" i="2"/>
  <c r="A3571" i="2"/>
  <c r="A3572" i="2"/>
  <c r="A3573" i="2"/>
  <c r="A3574" i="2"/>
  <c r="A3575" i="2"/>
  <c r="A3576" i="2"/>
  <c r="A3577" i="2"/>
  <c r="A3578" i="2"/>
  <c r="A3579" i="2"/>
  <c r="A3580" i="2"/>
  <c r="A3581" i="2"/>
  <c r="A3582" i="2"/>
  <c r="A3583" i="2"/>
  <c r="A3584" i="2"/>
  <c r="A3585" i="2"/>
  <c r="A3586" i="2"/>
  <c r="A3587" i="2"/>
  <c r="A3588" i="2"/>
  <c r="A3589" i="2"/>
  <c r="A3590" i="2"/>
  <c r="A3591" i="2"/>
  <c r="A3592" i="2"/>
  <c r="A3593" i="2"/>
  <c r="A3594" i="2"/>
  <c r="A3595" i="2"/>
  <c r="A3596" i="2"/>
  <c r="A3597" i="2"/>
  <c r="A3598" i="2"/>
  <c r="A3599" i="2"/>
  <c r="A3600" i="2"/>
  <c r="A3601" i="2"/>
  <c r="A3602" i="2"/>
  <c r="A3603" i="2"/>
  <c r="A3604" i="2"/>
  <c r="A3605" i="2"/>
  <c r="A3606" i="2"/>
  <c r="A3607" i="2"/>
  <c r="A3608" i="2"/>
  <c r="A3609" i="2"/>
  <c r="A3610" i="2"/>
  <c r="A3611" i="2"/>
  <c r="A3612" i="2"/>
  <c r="A3613" i="2"/>
  <c r="A3614" i="2"/>
  <c r="A3615" i="2"/>
  <c r="A3616" i="2"/>
  <c r="A3617" i="2"/>
  <c r="A3618" i="2"/>
  <c r="A3619" i="2"/>
  <c r="A3620" i="2"/>
  <c r="A3621" i="2"/>
  <c r="A3622" i="2"/>
  <c r="A3623" i="2"/>
  <c r="A3624" i="2"/>
  <c r="A3625" i="2"/>
  <c r="A3626" i="2"/>
  <c r="A3627" i="2"/>
  <c r="A3628" i="2"/>
  <c r="A3629" i="2"/>
  <c r="A3630" i="2"/>
  <c r="A3631" i="2"/>
  <c r="A3632" i="2"/>
  <c r="A3633" i="2"/>
  <c r="A3634" i="2"/>
  <c r="A3635" i="2"/>
  <c r="A3636" i="2"/>
  <c r="A3637" i="2"/>
  <c r="A3638" i="2"/>
  <c r="A3639" i="2"/>
  <c r="A3640" i="2"/>
  <c r="A3641" i="2"/>
  <c r="A3642" i="2"/>
  <c r="A3643" i="2"/>
  <c r="A3644" i="2"/>
  <c r="A3645" i="2"/>
  <c r="A3646" i="2"/>
  <c r="A3647" i="2"/>
  <c r="A3648" i="2"/>
  <c r="A3649" i="2"/>
  <c r="A3650" i="2"/>
  <c r="A3651" i="2"/>
  <c r="A3652" i="2"/>
  <c r="A3653" i="2"/>
  <c r="A3654" i="2"/>
  <c r="A3655" i="2"/>
  <c r="A3656" i="2"/>
  <c r="A3657" i="2"/>
  <c r="A3658" i="2"/>
  <c r="A3659" i="2"/>
  <c r="A3660" i="2"/>
  <c r="A3661" i="2"/>
  <c r="A3662" i="2"/>
  <c r="A3663" i="2"/>
  <c r="A3664" i="2"/>
  <c r="A3665" i="2"/>
  <c r="A3666" i="2"/>
  <c r="A3667" i="2"/>
  <c r="A3668" i="2"/>
  <c r="A3669" i="2"/>
  <c r="A3670" i="2"/>
  <c r="A3671" i="2"/>
  <c r="A3672" i="2"/>
  <c r="A3673" i="2"/>
  <c r="A3674" i="2"/>
  <c r="A3675" i="2"/>
  <c r="A3676" i="2"/>
  <c r="A3677" i="2"/>
  <c r="A3678" i="2"/>
  <c r="A3679" i="2"/>
  <c r="A3680" i="2"/>
  <c r="A3681" i="2"/>
  <c r="A3682" i="2"/>
  <c r="A3683" i="2"/>
  <c r="A3684" i="2"/>
  <c r="A3685" i="2"/>
  <c r="A3686" i="2"/>
  <c r="A3687" i="2"/>
  <c r="A3688" i="2"/>
  <c r="A3689" i="2"/>
  <c r="A3690" i="2"/>
  <c r="A3691" i="2"/>
  <c r="A3692" i="2"/>
  <c r="A3693" i="2"/>
  <c r="A3694" i="2"/>
  <c r="A3695" i="2"/>
  <c r="A3696" i="2"/>
  <c r="A3697" i="2"/>
  <c r="A3698" i="2"/>
  <c r="A3699" i="2"/>
  <c r="A3700" i="2"/>
  <c r="A3701" i="2"/>
  <c r="A3702" i="2"/>
  <c r="A3703" i="2"/>
  <c r="A3704" i="2"/>
  <c r="A3705" i="2"/>
  <c r="A3706" i="2"/>
  <c r="A3707" i="2"/>
  <c r="A3708" i="2"/>
  <c r="A3709" i="2"/>
  <c r="A3710" i="2"/>
  <c r="A3711" i="2"/>
  <c r="A3712" i="2"/>
  <c r="A3713" i="2"/>
  <c r="A3714" i="2"/>
  <c r="A3715" i="2"/>
  <c r="A3716" i="2"/>
  <c r="A3717" i="2"/>
  <c r="A3718" i="2"/>
  <c r="A3719" i="2"/>
  <c r="A3720" i="2"/>
  <c r="A3721" i="2"/>
  <c r="A3722" i="2"/>
  <c r="A3723" i="2"/>
  <c r="A3724" i="2"/>
  <c r="A3725" i="2"/>
  <c r="A3726" i="2"/>
  <c r="A3727" i="2"/>
  <c r="A3728" i="2"/>
  <c r="A3729" i="2"/>
  <c r="A3730" i="2"/>
  <c r="A3731" i="2"/>
  <c r="A3732" i="2"/>
  <c r="A3733" i="2"/>
  <c r="A3734" i="2"/>
  <c r="A3735" i="2"/>
  <c r="A3736" i="2"/>
  <c r="A3737" i="2"/>
  <c r="A3738" i="2"/>
  <c r="A3739" i="2"/>
  <c r="A3740" i="2"/>
  <c r="A3741" i="2"/>
  <c r="A3742" i="2"/>
  <c r="A3743" i="2"/>
  <c r="A3744" i="2"/>
  <c r="A3745" i="2"/>
  <c r="A3746" i="2"/>
  <c r="A3747" i="2"/>
  <c r="A3748" i="2"/>
  <c r="A3749" i="2"/>
  <c r="A3750" i="2"/>
  <c r="A3751" i="2"/>
  <c r="A3752" i="2"/>
  <c r="A3753" i="2"/>
  <c r="A3754" i="2"/>
  <c r="A3755" i="2"/>
  <c r="A3756" i="2"/>
  <c r="A3757" i="2"/>
  <c r="A3758" i="2"/>
  <c r="A3759" i="2"/>
  <c r="A3760" i="2"/>
  <c r="A3761" i="2"/>
  <c r="A3762" i="2"/>
  <c r="A3763" i="2"/>
  <c r="A3764" i="2"/>
  <c r="A3765" i="2"/>
  <c r="A3766" i="2"/>
  <c r="A3767" i="2"/>
  <c r="A3768" i="2"/>
  <c r="A3769" i="2"/>
  <c r="A3770" i="2"/>
  <c r="A3771" i="2"/>
  <c r="A3772" i="2"/>
  <c r="A3773" i="2"/>
  <c r="A3774" i="2"/>
  <c r="A3775" i="2"/>
  <c r="A3776" i="2"/>
  <c r="A3777" i="2"/>
  <c r="A3778" i="2"/>
  <c r="A3779" i="2"/>
  <c r="A3780" i="2"/>
  <c r="A3781" i="2"/>
  <c r="A3782" i="2"/>
  <c r="A3783" i="2"/>
  <c r="A3784" i="2"/>
  <c r="A3785" i="2"/>
  <c r="A3786" i="2"/>
  <c r="A3787" i="2"/>
  <c r="A3788" i="2"/>
  <c r="A3789" i="2"/>
  <c r="A3790" i="2"/>
  <c r="A3791" i="2"/>
  <c r="A3792" i="2"/>
  <c r="A3793" i="2"/>
  <c r="A3794" i="2"/>
  <c r="A3795" i="2"/>
  <c r="A3796" i="2"/>
  <c r="A3797" i="2"/>
  <c r="A3798" i="2"/>
  <c r="A3799" i="2"/>
  <c r="A3800" i="2"/>
  <c r="A3801" i="2"/>
  <c r="A3802" i="2"/>
  <c r="A3803" i="2"/>
  <c r="A3804" i="2"/>
  <c r="A3805" i="2"/>
  <c r="A3806" i="2"/>
  <c r="A3807" i="2"/>
  <c r="A3808" i="2"/>
  <c r="A3809" i="2"/>
  <c r="A3810" i="2"/>
  <c r="A3811" i="2"/>
  <c r="A3812" i="2"/>
  <c r="A3813" i="2"/>
  <c r="A3814" i="2"/>
  <c r="A3815" i="2"/>
  <c r="A3816" i="2"/>
  <c r="A3817" i="2"/>
  <c r="A3818" i="2"/>
  <c r="A3819" i="2"/>
  <c r="A3820" i="2"/>
  <c r="A3821" i="2"/>
  <c r="A3822" i="2"/>
  <c r="A3823" i="2"/>
  <c r="A3824" i="2"/>
  <c r="A3825" i="2"/>
  <c r="A3826" i="2"/>
  <c r="A3827" i="2"/>
  <c r="A3828" i="2"/>
  <c r="A3829" i="2"/>
  <c r="A3830" i="2"/>
  <c r="A3831" i="2"/>
  <c r="A3832" i="2"/>
  <c r="A3833" i="2"/>
  <c r="A3834" i="2"/>
  <c r="A3835" i="2"/>
  <c r="A3836" i="2"/>
  <c r="A3837" i="2"/>
  <c r="A3838" i="2"/>
  <c r="A3839" i="2"/>
  <c r="A3840" i="2"/>
  <c r="A3841" i="2"/>
  <c r="A3842" i="2"/>
  <c r="A3843" i="2"/>
  <c r="A3844" i="2"/>
  <c r="A3845" i="2"/>
  <c r="A3846" i="2"/>
  <c r="A3847" i="2"/>
  <c r="A3848" i="2"/>
  <c r="A3849" i="2"/>
  <c r="A3850" i="2"/>
  <c r="A3851" i="2"/>
  <c r="A3852" i="2"/>
  <c r="A3853" i="2"/>
  <c r="A3854" i="2"/>
  <c r="A3855" i="2"/>
  <c r="A3856" i="2"/>
  <c r="A3857" i="2"/>
  <c r="A3858" i="2"/>
  <c r="A3859" i="2"/>
  <c r="A3860" i="2"/>
  <c r="A3861" i="2"/>
  <c r="A3862" i="2"/>
  <c r="A3863" i="2"/>
  <c r="A3864" i="2"/>
  <c r="A3865" i="2"/>
  <c r="A3866" i="2"/>
  <c r="A3867" i="2"/>
  <c r="A3868" i="2"/>
  <c r="A3869" i="2"/>
  <c r="A3870" i="2"/>
  <c r="A3871" i="2"/>
  <c r="A3872" i="2"/>
  <c r="A3873" i="2"/>
  <c r="A3874" i="2"/>
  <c r="A3875" i="2"/>
  <c r="A3876" i="2"/>
  <c r="A3877" i="2"/>
  <c r="A3878" i="2"/>
  <c r="A3879" i="2"/>
  <c r="A3880" i="2"/>
  <c r="A3881" i="2"/>
  <c r="A3882" i="2"/>
  <c r="A3883" i="2"/>
  <c r="A3884" i="2"/>
  <c r="A3885" i="2"/>
  <c r="A3886" i="2"/>
  <c r="A3887" i="2"/>
  <c r="A3888" i="2"/>
  <c r="A3889" i="2"/>
  <c r="A3890" i="2"/>
  <c r="A3891" i="2"/>
  <c r="A3892" i="2"/>
  <c r="A3893" i="2"/>
  <c r="A3894" i="2"/>
  <c r="A3895" i="2"/>
  <c r="A3896" i="2"/>
  <c r="A3897" i="2"/>
  <c r="A3898" i="2"/>
  <c r="A3899" i="2"/>
  <c r="A3900" i="2"/>
  <c r="A3901" i="2"/>
  <c r="A3902" i="2"/>
  <c r="A3903" i="2"/>
  <c r="A3904" i="2"/>
  <c r="A3905" i="2"/>
  <c r="A3906" i="2"/>
  <c r="A3907" i="2"/>
  <c r="A3908" i="2"/>
  <c r="A3909" i="2"/>
  <c r="A3910" i="2"/>
  <c r="A3911" i="2"/>
  <c r="A3912" i="2"/>
  <c r="A3913" i="2"/>
  <c r="A3914" i="2"/>
  <c r="A3915" i="2"/>
  <c r="A3916" i="2"/>
  <c r="A3917" i="2"/>
  <c r="A3918" i="2"/>
  <c r="A3919" i="2"/>
  <c r="A3920" i="2"/>
  <c r="A3921" i="2"/>
  <c r="A3922" i="2"/>
  <c r="A3923" i="2"/>
  <c r="A3924" i="2"/>
  <c r="A3925" i="2"/>
  <c r="A3926" i="2"/>
  <c r="A3927" i="2"/>
  <c r="A3928" i="2"/>
  <c r="A3929" i="2"/>
  <c r="A3930" i="2"/>
  <c r="A3931" i="2"/>
  <c r="A3932" i="2"/>
  <c r="A3933" i="2"/>
  <c r="A3934" i="2"/>
  <c r="A3935" i="2"/>
  <c r="A3936" i="2"/>
  <c r="A3937" i="2"/>
  <c r="A3938" i="2"/>
  <c r="A3939" i="2"/>
  <c r="A3940" i="2"/>
  <c r="A3941" i="2"/>
  <c r="A3942" i="2"/>
  <c r="A3943" i="2"/>
  <c r="A3944" i="2"/>
  <c r="A3945" i="2"/>
  <c r="A3946" i="2"/>
  <c r="A3947" i="2"/>
  <c r="A3948" i="2"/>
  <c r="A3949" i="2"/>
  <c r="A3950" i="2"/>
  <c r="A3951" i="2"/>
  <c r="A3952" i="2"/>
  <c r="A3953" i="2"/>
  <c r="A3954" i="2"/>
  <c r="A3955" i="2"/>
  <c r="A3956" i="2"/>
  <c r="A3957" i="2"/>
  <c r="A3958" i="2"/>
  <c r="A3959" i="2"/>
  <c r="A3960" i="2"/>
  <c r="A3961" i="2"/>
  <c r="A3962" i="2"/>
  <c r="A3963" i="2"/>
  <c r="A3964" i="2"/>
  <c r="A3965" i="2"/>
  <c r="A3966" i="2"/>
  <c r="A3967" i="2"/>
  <c r="A3968" i="2"/>
  <c r="A3969" i="2"/>
  <c r="A3970" i="2"/>
  <c r="A3971" i="2"/>
  <c r="A3972" i="2"/>
  <c r="A3973" i="2"/>
  <c r="A3974" i="2"/>
  <c r="A3975" i="2"/>
  <c r="A3976" i="2"/>
  <c r="A3977" i="2"/>
  <c r="A3978" i="2"/>
  <c r="A3979" i="2"/>
  <c r="A3980" i="2"/>
  <c r="A3981" i="2"/>
  <c r="A3982" i="2"/>
  <c r="A3983" i="2"/>
  <c r="A3984" i="2"/>
  <c r="A3985" i="2"/>
  <c r="A3986" i="2"/>
  <c r="A3987" i="2"/>
  <c r="A3988" i="2"/>
  <c r="A3989" i="2"/>
  <c r="A3990" i="2"/>
  <c r="A3991" i="2"/>
  <c r="A3992" i="2"/>
  <c r="A3993" i="2"/>
  <c r="A3994" i="2"/>
  <c r="A3995" i="2"/>
  <c r="A3996" i="2"/>
  <c r="A3997" i="2"/>
  <c r="A3998" i="2"/>
  <c r="A3999" i="2"/>
  <c r="A4000" i="2"/>
  <c r="A4001" i="2"/>
  <c r="A4002" i="2"/>
  <c r="A4003" i="2"/>
  <c r="A4004" i="2"/>
  <c r="A4005" i="2"/>
  <c r="A4006" i="2"/>
  <c r="A4007" i="2"/>
  <c r="A4008" i="2"/>
  <c r="A4009" i="2"/>
  <c r="A4010" i="2"/>
  <c r="A4011" i="2"/>
  <c r="A4012" i="2"/>
  <c r="A4013" i="2"/>
  <c r="A4014" i="2"/>
  <c r="A4015" i="2"/>
  <c r="A4016" i="2"/>
  <c r="A4017" i="2"/>
  <c r="A4018" i="2"/>
  <c r="A4019" i="2"/>
  <c r="A4020" i="2"/>
  <c r="A4021" i="2"/>
  <c r="A4022" i="2"/>
  <c r="A4023" i="2"/>
  <c r="A4024" i="2"/>
  <c r="A4025" i="2"/>
  <c r="A4026" i="2"/>
  <c r="A4027" i="2"/>
  <c r="A4028" i="2"/>
  <c r="A4029" i="2"/>
  <c r="A4030" i="2"/>
  <c r="A4031" i="2"/>
  <c r="A4032" i="2"/>
  <c r="A4033" i="2"/>
  <c r="A4034" i="2"/>
  <c r="A4035" i="2"/>
  <c r="A4036" i="2"/>
  <c r="A4037" i="2"/>
  <c r="A4038" i="2"/>
  <c r="A4039" i="2"/>
  <c r="A4040" i="2"/>
  <c r="A4041" i="2"/>
  <c r="A4042" i="2"/>
  <c r="A4043" i="2"/>
  <c r="A4044" i="2"/>
  <c r="A4045" i="2"/>
  <c r="A4046" i="2"/>
  <c r="A4047" i="2"/>
  <c r="A4048" i="2"/>
  <c r="A4049" i="2"/>
  <c r="A4050" i="2"/>
  <c r="A4051" i="2"/>
  <c r="A4052" i="2"/>
  <c r="A4053" i="2"/>
  <c r="A4054" i="2"/>
  <c r="A4055" i="2"/>
  <c r="A4056" i="2"/>
  <c r="A4057" i="2"/>
  <c r="A4058" i="2"/>
  <c r="A4059" i="2"/>
  <c r="A4060" i="2"/>
  <c r="A4061" i="2"/>
  <c r="A4062" i="2"/>
  <c r="A4063" i="2"/>
  <c r="A4064" i="2"/>
  <c r="A4065" i="2"/>
  <c r="A4066" i="2"/>
  <c r="A4067" i="2"/>
  <c r="A4068" i="2"/>
  <c r="A4069" i="2"/>
  <c r="A4070" i="2"/>
  <c r="A4071" i="2"/>
  <c r="A4072" i="2"/>
  <c r="A4073" i="2"/>
  <c r="A4074" i="2"/>
  <c r="A4075" i="2"/>
  <c r="A4076" i="2"/>
  <c r="A4077" i="2"/>
  <c r="A4078" i="2"/>
  <c r="A4079" i="2"/>
  <c r="A4080" i="2"/>
  <c r="A4081" i="2"/>
  <c r="A4082" i="2"/>
  <c r="A4083" i="2"/>
  <c r="A4084" i="2"/>
  <c r="A4085" i="2"/>
  <c r="A4086" i="2"/>
  <c r="A4087" i="2"/>
  <c r="A4088" i="2"/>
  <c r="A4089" i="2"/>
  <c r="A4090" i="2"/>
  <c r="A4091" i="2"/>
  <c r="A4092" i="2"/>
  <c r="A4093" i="2"/>
  <c r="A4094" i="2"/>
  <c r="A4095" i="2"/>
  <c r="A4096" i="2"/>
  <c r="A4097" i="2"/>
  <c r="A4098" i="2"/>
  <c r="A4099" i="2"/>
  <c r="A4100" i="2"/>
  <c r="A4101" i="2"/>
  <c r="A4102" i="2"/>
  <c r="A4103" i="2"/>
  <c r="A4104" i="2"/>
  <c r="A4105" i="2"/>
  <c r="A4106" i="2"/>
  <c r="A4107" i="2"/>
  <c r="A4108" i="2"/>
  <c r="A4109" i="2"/>
  <c r="A4110" i="2"/>
  <c r="A4111" i="2"/>
  <c r="A4112" i="2"/>
  <c r="A4113" i="2"/>
  <c r="A4114" i="2"/>
  <c r="A4115" i="2"/>
  <c r="A4116" i="2"/>
  <c r="A4117" i="2"/>
  <c r="A4118" i="2"/>
  <c r="A4119" i="2"/>
  <c r="A4120" i="2"/>
  <c r="A4121" i="2"/>
  <c r="A4122" i="2"/>
  <c r="A4123" i="2"/>
  <c r="A4124" i="2"/>
  <c r="A4125" i="2"/>
  <c r="A4126" i="2"/>
  <c r="A4127" i="2"/>
  <c r="A4128" i="2"/>
  <c r="A4129" i="2"/>
  <c r="A4130" i="2"/>
  <c r="A4131" i="2"/>
  <c r="A4132" i="2"/>
  <c r="A4133" i="2"/>
  <c r="A4134" i="2"/>
  <c r="A4135" i="2"/>
  <c r="A4136" i="2"/>
  <c r="A4137" i="2"/>
  <c r="A4138" i="2"/>
  <c r="A4139" i="2"/>
  <c r="A4140" i="2"/>
  <c r="A4141" i="2"/>
  <c r="A4142" i="2"/>
  <c r="A4143" i="2"/>
  <c r="A4144" i="2"/>
  <c r="A4145" i="2"/>
  <c r="A4146" i="2"/>
  <c r="A4147" i="2"/>
  <c r="A4148" i="2"/>
  <c r="A4149" i="2"/>
  <c r="A4150" i="2"/>
  <c r="A4151" i="2"/>
  <c r="A4152" i="2"/>
  <c r="A4153" i="2"/>
  <c r="A4154" i="2"/>
  <c r="A4155" i="2"/>
  <c r="A4156" i="2"/>
  <c r="A4157" i="2"/>
  <c r="A4158" i="2"/>
  <c r="A4159" i="2"/>
  <c r="A4160" i="2"/>
  <c r="A4161" i="2"/>
  <c r="A4162" i="2"/>
  <c r="A4163" i="2"/>
  <c r="A4164" i="2"/>
  <c r="A4165" i="2"/>
  <c r="A4166" i="2"/>
  <c r="A4167" i="2"/>
  <c r="A4168" i="2"/>
  <c r="A4169" i="2"/>
  <c r="A4170" i="2"/>
  <c r="A4171" i="2"/>
  <c r="A4172" i="2"/>
  <c r="A4173" i="2"/>
  <c r="A4174" i="2"/>
  <c r="A4175" i="2"/>
  <c r="A4176" i="2"/>
  <c r="A4177" i="2"/>
  <c r="A4178" i="2"/>
  <c r="A4179" i="2"/>
  <c r="A4180" i="2"/>
  <c r="A4181" i="2"/>
  <c r="A4182" i="2"/>
  <c r="A4183" i="2"/>
  <c r="A4184" i="2"/>
  <c r="A4185" i="2"/>
  <c r="A4186" i="2"/>
  <c r="A4187" i="2"/>
  <c r="A4188" i="2"/>
  <c r="A4189" i="2"/>
  <c r="A4190" i="2"/>
  <c r="A4191" i="2"/>
  <c r="A4192" i="2"/>
  <c r="A4193" i="2"/>
  <c r="A4194" i="2"/>
  <c r="A4195" i="2"/>
  <c r="A4196" i="2"/>
  <c r="A4197" i="2"/>
  <c r="A4198" i="2"/>
  <c r="A4199" i="2"/>
  <c r="A4200" i="2"/>
  <c r="A4201" i="2"/>
  <c r="A4202" i="2"/>
  <c r="A4203" i="2"/>
  <c r="A4204" i="2"/>
  <c r="A4205" i="2"/>
  <c r="A4206" i="2"/>
  <c r="A4207" i="2"/>
  <c r="A4208" i="2"/>
  <c r="A4209" i="2"/>
  <c r="A4210" i="2"/>
  <c r="A4211" i="2"/>
  <c r="A4212" i="2"/>
  <c r="A4213" i="2"/>
  <c r="A4214" i="2"/>
  <c r="A4215" i="2"/>
  <c r="A4216" i="2"/>
  <c r="A4217" i="2"/>
  <c r="A4218" i="2"/>
  <c r="A4219" i="2"/>
  <c r="A4220" i="2"/>
  <c r="A4221" i="2"/>
  <c r="A4222" i="2"/>
  <c r="A4223" i="2"/>
  <c r="A4224" i="2"/>
  <c r="A4225" i="2"/>
  <c r="A4226" i="2"/>
  <c r="A4227" i="2"/>
  <c r="A4228" i="2"/>
  <c r="A4229" i="2"/>
  <c r="A4230" i="2"/>
  <c r="A4231" i="2"/>
  <c r="A4232" i="2"/>
  <c r="A4233" i="2"/>
  <c r="A4234" i="2"/>
  <c r="A4235" i="2"/>
  <c r="A4236" i="2"/>
  <c r="A4237" i="2"/>
  <c r="A4238" i="2"/>
  <c r="A4239" i="2"/>
  <c r="A4240" i="2"/>
  <c r="A4241" i="2"/>
  <c r="A4242" i="2"/>
  <c r="A4243" i="2"/>
  <c r="A4244" i="2"/>
  <c r="A4245" i="2"/>
  <c r="A4246" i="2"/>
  <c r="A4247" i="2"/>
  <c r="A4248" i="2"/>
  <c r="A4249" i="2"/>
  <c r="A4250" i="2"/>
  <c r="A4251" i="2"/>
  <c r="A4252" i="2"/>
  <c r="A4253" i="2"/>
  <c r="A4254" i="2"/>
  <c r="A4255" i="2"/>
  <c r="A4256" i="2"/>
  <c r="A4257" i="2"/>
  <c r="A4258" i="2"/>
  <c r="A4259" i="2"/>
  <c r="A4260" i="2"/>
  <c r="A4261" i="2"/>
  <c r="A4262" i="2"/>
  <c r="A4263" i="2"/>
  <c r="A4264" i="2"/>
  <c r="A4265" i="2"/>
  <c r="A4266" i="2"/>
  <c r="A4267" i="2"/>
  <c r="A4268" i="2"/>
  <c r="A4269" i="2"/>
  <c r="A4270" i="2"/>
  <c r="A4271" i="2"/>
  <c r="A4272" i="2"/>
  <c r="A4273" i="2"/>
  <c r="A4274" i="2"/>
  <c r="A4275" i="2"/>
  <c r="A4276" i="2"/>
  <c r="A4277" i="2"/>
  <c r="A4278" i="2"/>
  <c r="A4279" i="2"/>
  <c r="A4280" i="2"/>
  <c r="A4281" i="2"/>
  <c r="A4282" i="2"/>
  <c r="A4283" i="2"/>
  <c r="A4284" i="2"/>
  <c r="A4285" i="2"/>
  <c r="A4286" i="2"/>
  <c r="A4287" i="2"/>
  <c r="A4288" i="2"/>
  <c r="A4289" i="2"/>
  <c r="A4290" i="2"/>
  <c r="A4291" i="2"/>
  <c r="A4292" i="2"/>
  <c r="A4293" i="2"/>
  <c r="A4294" i="2"/>
  <c r="A4295" i="2"/>
  <c r="A4296" i="2"/>
  <c r="A4297" i="2"/>
  <c r="A4298" i="2"/>
  <c r="A4299" i="2"/>
  <c r="A4300" i="2"/>
  <c r="A4301" i="2"/>
  <c r="A4302" i="2"/>
  <c r="A4303" i="2"/>
  <c r="A4304" i="2"/>
  <c r="A4305" i="2"/>
  <c r="A4306" i="2"/>
  <c r="A4307" i="2"/>
  <c r="A4308" i="2"/>
  <c r="A4309" i="2"/>
  <c r="A4310" i="2"/>
  <c r="A4311" i="2"/>
  <c r="A4312" i="2"/>
  <c r="A4313" i="2"/>
  <c r="A4314" i="2"/>
  <c r="A4315" i="2"/>
  <c r="A4316" i="2"/>
  <c r="A4317" i="2"/>
  <c r="A4318" i="2"/>
  <c r="A4319" i="2"/>
  <c r="A4320" i="2"/>
  <c r="A4321" i="2"/>
  <c r="A4322" i="2"/>
  <c r="A4323" i="2"/>
  <c r="A4324" i="2"/>
  <c r="A4325" i="2"/>
  <c r="A4326" i="2"/>
  <c r="A4327" i="2"/>
  <c r="A4328" i="2"/>
  <c r="A4329" i="2"/>
  <c r="A4330" i="2"/>
  <c r="A4331" i="2"/>
  <c r="A4332" i="2"/>
  <c r="A4333" i="2"/>
  <c r="A4334" i="2"/>
  <c r="A4335" i="2"/>
  <c r="A4336" i="2"/>
  <c r="A4337" i="2"/>
  <c r="A4338" i="2"/>
  <c r="A4339" i="2"/>
  <c r="A4340" i="2"/>
  <c r="A4341" i="2"/>
  <c r="A4342" i="2"/>
  <c r="A4343" i="2"/>
  <c r="A4344" i="2"/>
  <c r="A4345" i="2"/>
  <c r="A4346" i="2"/>
  <c r="A4347" i="2"/>
  <c r="A4348" i="2"/>
  <c r="A4349" i="2"/>
  <c r="A4350" i="2"/>
  <c r="A4351" i="2"/>
  <c r="A4352" i="2"/>
  <c r="A4353" i="2"/>
  <c r="A4354" i="2"/>
  <c r="A4355" i="2"/>
  <c r="A4356" i="2"/>
  <c r="A4357" i="2"/>
  <c r="A4358" i="2"/>
  <c r="A4359" i="2"/>
  <c r="A4360" i="2"/>
  <c r="A4361" i="2"/>
  <c r="A4362" i="2"/>
  <c r="A4363" i="2"/>
  <c r="A4364" i="2"/>
  <c r="A4365" i="2"/>
  <c r="A4366" i="2"/>
  <c r="A4367" i="2"/>
  <c r="A4368" i="2"/>
  <c r="A4369" i="2"/>
  <c r="A4370" i="2"/>
  <c r="A4371" i="2"/>
  <c r="A4372" i="2"/>
  <c r="A4373" i="2"/>
  <c r="A4374" i="2"/>
  <c r="A4375" i="2"/>
  <c r="A4376" i="2"/>
  <c r="A4377" i="2"/>
  <c r="A4378" i="2"/>
  <c r="A4379" i="2"/>
  <c r="A4380" i="2"/>
  <c r="A4381" i="2"/>
  <c r="A4382" i="2"/>
  <c r="A4383" i="2"/>
  <c r="A4384" i="2"/>
  <c r="A4385" i="2"/>
  <c r="A4386" i="2"/>
  <c r="A4387" i="2"/>
  <c r="A4388" i="2"/>
  <c r="A4389" i="2"/>
  <c r="A4390" i="2"/>
  <c r="A4391" i="2"/>
  <c r="A4392" i="2"/>
  <c r="A4393" i="2"/>
  <c r="A4394" i="2"/>
  <c r="A4395" i="2"/>
  <c r="A4396" i="2"/>
  <c r="A4397" i="2"/>
  <c r="A4398" i="2"/>
  <c r="A4399" i="2"/>
  <c r="A4400" i="2"/>
  <c r="A4401" i="2"/>
  <c r="A4402" i="2"/>
  <c r="A4403" i="2"/>
  <c r="A4404" i="2"/>
  <c r="A4405" i="2"/>
  <c r="A4406" i="2"/>
  <c r="A4407" i="2"/>
  <c r="A4408" i="2"/>
  <c r="A4409" i="2"/>
  <c r="A4410" i="2"/>
  <c r="A4411" i="2"/>
  <c r="A4412" i="2"/>
  <c r="A4413" i="2"/>
  <c r="A4414" i="2"/>
  <c r="A4415" i="2"/>
  <c r="A4416" i="2"/>
  <c r="A4417" i="2"/>
  <c r="A4418" i="2"/>
  <c r="A4419" i="2"/>
  <c r="A4420" i="2"/>
  <c r="A4421" i="2"/>
  <c r="A4422" i="2"/>
  <c r="A4423" i="2"/>
  <c r="A4424" i="2"/>
  <c r="A4425" i="2"/>
  <c r="A4426" i="2"/>
  <c r="A4427" i="2"/>
  <c r="A4428" i="2"/>
  <c r="A4429" i="2"/>
  <c r="A4430" i="2"/>
  <c r="A4431" i="2"/>
  <c r="A4432" i="2"/>
  <c r="A4433" i="2"/>
  <c r="A4434" i="2"/>
  <c r="A4435" i="2"/>
  <c r="A4436" i="2"/>
  <c r="A4437" i="2"/>
  <c r="A4438" i="2"/>
  <c r="A4439" i="2"/>
  <c r="A4440" i="2"/>
  <c r="A4441" i="2"/>
  <c r="A4442" i="2"/>
  <c r="A4443" i="2"/>
  <c r="A4444" i="2"/>
  <c r="A4445" i="2"/>
  <c r="A4446" i="2"/>
  <c r="A4447" i="2"/>
  <c r="A4448" i="2"/>
  <c r="A4449" i="2"/>
  <c r="A4450" i="2"/>
  <c r="A4451" i="2"/>
  <c r="A4452" i="2"/>
  <c r="A4453" i="2"/>
  <c r="A4454" i="2"/>
  <c r="A4455" i="2"/>
  <c r="A4456" i="2"/>
  <c r="A4457" i="2"/>
  <c r="A4458" i="2"/>
  <c r="A4459" i="2"/>
  <c r="A4460" i="2"/>
  <c r="A4461" i="2"/>
  <c r="A4462" i="2"/>
  <c r="A4463" i="2"/>
  <c r="A4464" i="2"/>
  <c r="A4465" i="2"/>
  <c r="A4466" i="2"/>
  <c r="A4467" i="2"/>
  <c r="A4468" i="2"/>
  <c r="A4469" i="2"/>
  <c r="A4470" i="2"/>
  <c r="A4471" i="2"/>
  <c r="A4472" i="2"/>
  <c r="A4473" i="2"/>
  <c r="A4474" i="2"/>
  <c r="A4475" i="2"/>
  <c r="A4476" i="2"/>
  <c r="A4477" i="2"/>
  <c r="A4478" i="2"/>
  <c r="A4479" i="2"/>
  <c r="A4480" i="2"/>
  <c r="A4481" i="2"/>
  <c r="A4482" i="2"/>
  <c r="A4483" i="2"/>
  <c r="A4484" i="2"/>
  <c r="A4485" i="2"/>
  <c r="A4486" i="2"/>
  <c r="A4487" i="2"/>
  <c r="A4488" i="2"/>
  <c r="A4489" i="2"/>
  <c r="A4490" i="2"/>
  <c r="A4491" i="2"/>
  <c r="A4492" i="2"/>
  <c r="A4493" i="2"/>
  <c r="A4494" i="2"/>
  <c r="A4495" i="2"/>
  <c r="A4496" i="2"/>
  <c r="A4497" i="2"/>
  <c r="A4498" i="2"/>
  <c r="A4499" i="2"/>
  <c r="A4500" i="2"/>
  <c r="A4501" i="2"/>
  <c r="A4502" i="2"/>
  <c r="A4503" i="2"/>
  <c r="A4504" i="2"/>
  <c r="A4505" i="2"/>
  <c r="A4506" i="2"/>
  <c r="A4507" i="2"/>
  <c r="A4508" i="2"/>
  <c r="A4509" i="2"/>
  <c r="A4510" i="2"/>
  <c r="A4511" i="2"/>
  <c r="A4512" i="2"/>
  <c r="A4513" i="2"/>
  <c r="A4514" i="2"/>
  <c r="A4515" i="2"/>
  <c r="A4516" i="2"/>
  <c r="A4517" i="2"/>
  <c r="A4518" i="2"/>
  <c r="A4519" i="2"/>
  <c r="A4520" i="2"/>
  <c r="A4521" i="2"/>
  <c r="A4522" i="2"/>
  <c r="A4523" i="2"/>
  <c r="A4524" i="2"/>
  <c r="A4525" i="2"/>
  <c r="A4526" i="2"/>
  <c r="A4527" i="2"/>
  <c r="A4528" i="2"/>
  <c r="A4529" i="2"/>
  <c r="A4530" i="2"/>
  <c r="A4531" i="2"/>
  <c r="A4532" i="2"/>
  <c r="A4533" i="2"/>
  <c r="A4534" i="2"/>
  <c r="A4535" i="2"/>
  <c r="A4536" i="2"/>
  <c r="A4537" i="2"/>
  <c r="A4538" i="2"/>
  <c r="A4539" i="2"/>
  <c r="A4540" i="2"/>
  <c r="A4541" i="2"/>
  <c r="A4542" i="2"/>
  <c r="A4543" i="2"/>
  <c r="A4544" i="2"/>
  <c r="A4545" i="2"/>
  <c r="A4546" i="2"/>
  <c r="A4547" i="2"/>
  <c r="A4548" i="2"/>
  <c r="A4549" i="2"/>
  <c r="A4550" i="2"/>
  <c r="A4551" i="2"/>
  <c r="A4552" i="2"/>
  <c r="A4553" i="2"/>
  <c r="A4554" i="2"/>
  <c r="A4555" i="2"/>
  <c r="A4556" i="2"/>
  <c r="A4557" i="2"/>
  <c r="A4558" i="2"/>
  <c r="A4559" i="2"/>
  <c r="A4560" i="2"/>
  <c r="A4561" i="2"/>
  <c r="A4562" i="2"/>
  <c r="A4563" i="2"/>
  <c r="A4564" i="2"/>
  <c r="A4565" i="2"/>
  <c r="A4566" i="2"/>
  <c r="A4567" i="2"/>
  <c r="A4568" i="2"/>
  <c r="A4569" i="2"/>
  <c r="A4570" i="2"/>
  <c r="A4571" i="2"/>
  <c r="A4572" i="2"/>
  <c r="A4573" i="2"/>
  <c r="A4574" i="2"/>
  <c r="A4575" i="2"/>
  <c r="A4576" i="2"/>
  <c r="A4577" i="2"/>
  <c r="A4578" i="2"/>
  <c r="A4579" i="2"/>
  <c r="A4580" i="2"/>
  <c r="A4581" i="2"/>
  <c r="A4582" i="2"/>
  <c r="A4583" i="2"/>
  <c r="A4584" i="2"/>
  <c r="A4585" i="2"/>
  <c r="A4586" i="2"/>
  <c r="A4587" i="2"/>
  <c r="A4588" i="2"/>
  <c r="A4589" i="2"/>
  <c r="A4590" i="2"/>
  <c r="A4591" i="2"/>
  <c r="A4592" i="2"/>
  <c r="A4593" i="2"/>
  <c r="A4594" i="2"/>
  <c r="A4595" i="2"/>
  <c r="A4596" i="2"/>
  <c r="A4597" i="2"/>
  <c r="A4598" i="2"/>
  <c r="A4599" i="2"/>
  <c r="A4600" i="2"/>
  <c r="A4601" i="2"/>
  <c r="A4602" i="2"/>
  <c r="A4603" i="2"/>
  <c r="A4604" i="2"/>
  <c r="A4605" i="2"/>
  <c r="A4606" i="2"/>
  <c r="A4607" i="2"/>
  <c r="A4608" i="2"/>
  <c r="A4609" i="2"/>
  <c r="A4610" i="2"/>
  <c r="A4611" i="2"/>
  <c r="A4612" i="2"/>
  <c r="A4613" i="2"/>
  <c r="A4614" i="2"/>
  <c r="A4615" i="2"/>
  <c r="A4616" i="2"/>
  <c r="A4617" i="2"/>
  <c r="A4618" i="2"/>
  <c r="A4619" i="2"/>
  <c r="A4620" i="2"/>
  <c r="A4621" i="2"/>
  <c r="A4622" i="2"/>
  <c r="A4623" i="2"/>
  <c r="A4624" i="2"/>
  <c r="A4625" i="2"/>
  <c r="A4626" i="2"/>
  <c r="A4627" i="2"/>
  <c r="A4628" i="2"/>
  <c r="A4629" i="2"/>
  <c r="A4630" i="2"/>
  <c r="A4631" i="2"/>
  <c r="A4632" i="2"/>
  <c r="A4633" i="2"/>
  <c r="A4634" i="2"/>
  <c r="A4635" i="2"/>
  <c r="A4636" i="2"/>
  <c r="A4637" i="2"/>
  <c r="A4638" i="2"/>
  <c r="A4639" i="2"/>
  <c r="A4640" i="2"/>
  <c r="A4641" i="2"/>
  <c r="A4642" i="2"/>
  <c r="A4643" i="2"/>
  <c r="A4644" i="2"/>
  <c r="A4645" i="2"/>
  <c r="A4646" i="2"/>
  <c r="A4647" i="2"/>
  <c r="A4648" i="2"/>
  <c r="A4649" i="2"/>
  <c r="A4650" i="2"/>
  <c r="A4651" i="2"/>
  <c r="A4652" i="2"/>
  <c r="A4653" i="2"/>
  <c r="A4654" i="2"/>
  <c r="A4655" i="2"/>
  <c r="A4656" i="2"/>
  <c r="A4657" i="2"/>
  <c r="A4658" i="2"/>
  <c r="A4659" i="2"/>
  <c r="A4660" i="2"/>
  <c r="A4661" i="2"/>
  <c r="A4662" i="2"/>
  <c r="A4663" i="2"/>
  <c r="A4664" i="2"/>
  <c r="A4665" i="2"/>
  <c r="A4666" i="2"/>
  <c r="A4667" i="2"/>
  <c r="A4668" i="2"/>
  <c r="A4669" i="2"/>
  <c r="A4670" i="2"/>
  <c r="A4671" i="2"/>
  <c r="A4672" i="2"/>
  <c r="A4673" i="2"/>
  <c r="A4674" i="2"/>
  <c r="A4675" i="2"/>
  <c r="A4676" i="2"/>
  <c r="A4677" i="2"/>
  <c r="A4678" i="2"/>
  <c r="A4679" i="2"/>
  <c r="A4680" i="2"/>
  <c r="A4681" i="2"/>
  <c r="A4682" i="2"/>
  <c r="A4683" i="2"/>
  <c r="A4684" i="2"/>
  <c r="A4685" i="2"/>
  <c r="A4686" i="2"/>
  <c r="A4687" i="2"/>
  <c r="A4688" i="2"/>
  <c r="A4689" i="2"/>
  <c r="A4690" i="2"/>
  <c r="A4691" i="2"/>
  <c r="A4692" i="2"/>
  <c r="A4693" i="2"/>
  <c r="A4694" i="2"/>
  <c r="A4695" i="2"/>
  <c r="A4696" i="2"/>
  <c r="A4697" i="2"/>
  <c r="A4698" i="2"/>
  <c r="A4699" i="2"/>
  <c r="A4700" i="2"/>
  <c r="A4701" i="2"/>
  <c r="A4702" i="2"/>
  <c r="A4703" i="2"/>
  <c r="A4704" i="2"/>
  <c r="A4705" i="2"/>
  <c r="A4706" i="2"/>
  <c r="A4707" i="2"/>
  <c r="A4708" i="2"/>
  <c r="A4709" i="2"/>
  <c r="A4710" i="2"/>
  <c r="A4711" i="2"/>
  <c r="A4712" i="2"/>
  <c r="A4713" i="2"/>
  <c r="A4714" i="2"/>
  <c r="A4715" i="2"/>
  <c r="A4716" i="2"/>
  <c r="A4717" i="2"/>
  <c r="A4718" i="2"/>
  <c r="A4719" i="2"/>
  <c r="A4720" i="2"/>
  <c r="A4721" i="2"/>
  <c r="A4722" i="2"/>
  <c r="A4723" i="2"/>
  <c r="A4724" i="2"/>
  <c r="A4725" i="2"/>
  <c r="A4726" i="2"/>
  <c r="A4727" i="2"/>
  <c r="A4728" i="2"/>
  <c r="A4729" i="2"/>
  <c r="A4730" i="2"/>
  <c r="A4731" i="2"/>
  <c r="A4732" i="2"/>
  <c r="A4733" i="2"/>
  <c r="A4734" i="2"/>
  <c r="A4735" i="2"/>
  <c r="A4736" i="2"/>
  <c r="A4737" i="2"/>
  <c r="A4738" i="2"/>
  <c r="A4739" i="2"/>
  <c r="A4740" i="2"/>
  <c r="A4741" i="2"/>
  <c r="A4742" i="2"/>
  <c r="A4743" i="2"/>
  <c r="A4744" i="2"/>
  <c r="A4745" i="2"/>
  <c r="A4746" i="2"/>
  <c r="A4747" i="2"/>
  <c r="A4748" i="2"/>
  <c r="A4749" i="2"/>
  <c r="A4750" i="2"/>
  <c r="A4751" i="2"/>
  <c r="A4752" i="2"/>
  <c r="A4753" i="2"/>
  <c r="A4754" i="2"/>
  <c r="A4755" i="2"/>
  <c r="A4756" i="2"/>
  <c r="A4757" i="2"/>
  <c r="A4758" i="2"/>
  <c r="A4759" i="2"/>
  <c r="A4760" i="2"/>
  <c r="A4761" i="2"/>
  <c r="A4762" i="2"/>
  <c r="A4763" i="2"/>
  <c r="A4764" i="2"/>
  <c r="A4765" i="2"/>
  <c r="A4766" i="2"/>
  <c r="A4767" i="2"/>
  <c r="A4768" i="2"/>
  <c r="A4769" i="2"/>
  <c r="A4770" i="2"/>
  <c r="A4771" i="2"/>
  <c r="A4772" i="2"/>
  <c r="A4773" i="2"/>
  <c r="A4774" i="2"/>
  <c r="A4775" i="2"/>
  <c r="A4776" i="2"/>
  <c r="A4777" i="2"/>
  <c r="A4778" i="2"/>
  <c r="A4779" i="2"/>
  <c r="A4780" i="2"/>
  <c r="A4781" i="2"/>
  <c r="A4782" i="2"/>
  <c r="A4783" i="2"/>
  <c r="A4784" i="2"/>
  <c r="A4785" i="2"/>
  <c r="A4786" i="2"/>
  <c r="A4787" i="2"/>
  <c r="A4788" i="2"/>
  <c r="A4789" i="2"/>
  <c r="A4790" i="2"/>
  <c r="A4791" i="2"/>
  <c r="A4792" i="2"/>
  <c r="A4793" i="2"/>
  <c r="A4794" i="2"/>
  <c r="A4795" i="2"/>
  <c r="A4796" i="2"/>
  <c r="A4797" i="2"/>
  <c r="A4798" i="2"/>
  <c r="A4799" i="2"/>
  <c r="A4800" i="2"/>
  <c r="A4801" i="2"/>
  <c r="A4802" i="2"/>
  <c r="A4803" i="2"/>
  <c r="A4804" i="2"/>
  <c r="A4805" i="2"/>
  <c r="A4806" i="2"/>
  <c r="A4807" i="2"/>
  <c r="A4808" i="2"/>
  <c r="A4809" i="2"/>
  <c r="A4810" i="2"/>
  <c r="A4811" i="2"/>
  <c r="A4812" i="2"/>
  <c r="A4813" i="2"/>
  <c r="A4814" i="2"/>
  <c r="A4815" i="2"/>
  <c r="A4816" i="2"/>
  <c r="A4817" i="2"/>
  <c r="A4818" i="2"/>
  <c r="A4819" i="2"/>
  <c r="A4820" i="2"/>
  <c r="A4821" i="2"/>
  <c r="A4822" i="2"/>
  <c r="A4823" i="2"/>
  <c r="A4824" i="2"/>
  <c r="A4825" i="2"/>
  <c r="A4826" i="2"/>
  <c r="A4827" i="2"/>
  <c r="A4828" i="2"/>
  <c r="A4829" i="2"/>
  <c r="A4830" i="2"/>
  <c r="A4831" i="2"/>
  <c r="A4832" i="2"/>
  <c r="A4833" i="2"/>
  <c r="A4834" i="2"/>
  <c r="A4835" i="2"/>
  <c r="A4836" i="2"/>
  <c r="A4837" i="2"/>
  <c r="A4838" i="2"/>
  <c r="A4839" i="2"/>
  <c r="A4840" i="2"/>
  <c r="A4841" i="2"/>
  <c r="A4842" i="2"/>
  <c r="A4843" i="2"/>
  <c r="A4844" i="2"/>
  <c r="A4845" i="2"/>
  <c r="A4846" i="2"/>
  <c r="A4847" i="2"/>
  <c r="A4848" i="2"/>
  <c r="A4849" i="2"/>
  <c r="A4850" i="2"/>
  <c r="A4851" i="2"/>
  <c r="A4852" i="2"/>
  <c r="A4853" i="2"/>
  <c r="A4854" i="2"/>
  <c r="A4855" i="2"/>
  <c r="A4856" i="2"/>
  <c r="A4857" i="2"/>
  <c r="A4858" i="2"/>
  <c r="A4859" i="2"/>
  <c r="A4860" i="2"/>
  <c r="A4861" i="2"/>
  <c r="A4862" i="2"/>
  <c r="A4863" i="2"/>
  <c r="A4864" i="2"/>
  <c r="A4865" i="2"/>
  <c r="A4866" i="2"/>
  <c r="A4867" i="2"/>
  <c r="A4868" i="2"/>
  <c r="A4869" i="2"/>
  <c r="A4870" i="2"/>
  <c r="A4871" i="2"/>
  <c r="A4872" i="2"/>
  <c r="A4873" i="2"/>
  <c r="A4874" i="2"/>
  <c r="A4875" i="2"/>
  <c r="A4876" i="2"/>
  <c r="A4877" i="2"/>
  <c r="A4878" i="2"/>
  <c r="A4879" i="2"/>
  <c r="A4880" i="2"/>
  <c r="A4881" i="2"/>
  <c r="A4882" i="2"/>
  <c r="A4883" i="2"/>
  <c r="A4884" i="2"/>
  <c r="A4885" i="2"/>
  <c r="A4886" i="2"/>
  <c r="A4887" i="2"/>
  <c r="A4888" i="2"/>
  <c r="A4889" i="2"/>
  <c r="A4890" i="2"/>
  <c r="A4891" i="2"/>
  <c r="A4892" i="2"/>
  <c r="A4893" i="2"/>
  <c r="A4894" i="2"/>
  <c r="A4895" i="2"/>
  <c r="A4896" i="2"/>
  <c r="A4897" i="2"/>
  <c r="A4898" i="2"/>
  <c r="A4899" i="2"/>
  <c r="A4900" i="2"/>
  <c r="A4901" i="2"/>
  <c r="A4902" i="2"/>
  <c r="A4903" i="2"/>
  <c r="A4904" i="2"/>
  <c r="A4905" i="2"/>
  <c r="A4906" i="2"/>
  <c r="A4907" i="2"/>
  <c r="A4908" i="2"/>
  <c r="A4909" i="2"/>
  <c r="A4910" i="2"/>
  <c r="A4911" i="2"/>
  <c r="A4912" i="2"/>
  <c r="A4913" i="2"/>
  <c r="A4914" i="2"/>
  <c r="A4915" i="2"/>
  <c r="A4916" i="2"/>
  <c r="A4917" i="2"/>
  <c r="A4918" i="2"/>
  <c r="A4919" i="2"/>
  <c r="A4920" i="2"/>
  <c r="A4921" i="2"/>
  <c r="A4922" i="2"/>
  <c r="A4923" i="2"/>
  <c r="A4924" i="2"/>
  <c r="A4925" i="2"/>
  <c r="A4926" i="2"/>
  <c r="A4927" i="2"/>
  <c r="A4928" i="2"/>
  <c r="A4929" i="2"/>
  <c r="A4930" i="2"/>
  <c r="A4931" i="2"/>
  <c r="A4932" i="2"/>
  <c r="A4933" i="2"/>
  <c r="A4934" i="2"/>
  <c r="A4935" i="2"/>
  <c r="A4936" i="2"/>
  <c r="A4937" i="2"/>
  <c r="A4938" i="2"/>
  <c r="A4939" i="2"/>
  <c r="A4940" i="2"/>
  <c r="A4941" i="2"/>
  <c r="A4942" i="2"/>
  <c r="A4943" i="2"/>
  <c r="A4944" i="2"/>
  <c r="A4945" i="2"/>
  <c r="A4946" i="2"/>
  <c r="A4947" i="2"/>
  <c r="A4948" i="2"/>
  <c r="A4949" i="2"/>
  <c r="A4950" i="2"/>
  <c r="A4951" i="2"/>
  <c r="A4952" i="2"/>
  <c r="A4953" i="2"/>
  <c r="A4954" i="2"/>
  <c r="A4955" i="2"/>
  <c r="A4956" i="2"/>
  <c r="A4957" i="2"/>
  <c r="A4958" i="2"/>
  <c r="A4959" i="2"/>
  <c r="A4960" i="2"/>
  <c r="A4961" i="2"/>
  <c r="A4962" i="2"/>
  <c r="A4963" i="2"/>
  <c r="A4964" i="2"/>
  <c r="A4965" i="2"/>
  <c r="A4966" i="2"/>
  <c r="A4967" i="2"/>
  <c r="A4968" i="2"/>
  <c r="A4969" i="2"/>
  <c r="A4970" i="2"/>
  <c r="A4971" i="2"/>
  <c r="A4972" i="2"/>
  <c r="A4973" i="2"/>
  <c r="A4974" i="2"/>
  <c r="A4975" i="2"/>
  <c r="A4976" i="2"/>
  <c r="A4977" i="2"/>
  <c r="A4978" i="2"/>
  <c r="A4979" i="2"/>
  <c r="A4980" i="2"/>
  <c r="A4981" i="2"/>
  <c r="A4982" i="2"/>
  <c r="A4983" i="2"/>
  <c r="A4984" i="2"/>
  <c r="A4985" i="2"/>
  <c r="A4986" i="2"/>
  <c r="A4987" i="2"/>
  <c r="A4988" i="2"/>
  <c r="A4989" i="2"/>
  <c r="A4990" i="2"/>
  <c r="A4991" i="2"/>
  <c r="A4992" i="2"/>
  <c r="A4993" i="2"/>
  <c r="A4994" i="2"/>
  <c r="A4995" i="2"/>
  <c r="A4996" i="2"/>
  <c r="A4997" i="2"/>
  <c r="A4998" i="2"/>
  <c r="A4999" i="2"/>
  <c r="A5000" i="2"/>
  <c r="A5001" i="2"/>
  <c r="A5002" i="2"/>
  <c r="A5003" i="2"/>
  <c r="A5004" i="2"/>
  <c r="A5005" i="2"/>
  <c r="A5006" i="2"/>
  <c r="A5007" i="2"/>
  <c r="A5008" i="2"/>
  <c r="A5009" i="2"/>
  <c r="A5010" i="2"/>
  <c r="A5011" i="2"/>
  <c r="A5012" i="2"/>
  <c r="A5013" i="2"/>
  <c r="A5014" i="2"/>
  <c r="A5015" i="2"/>
  <c r="A5016" i="2"/>
  <c r="A5017" i="2"/>
  <c r="A5018" i="2"/>
  <c r="A5019" i="2"/>
  <c r="A5020" i="2"/>
  <c r="A5021" i="2"/>
  <c r="A5022" i="2"/>
  <c r="A5023" i="2"/>
  <c r="A5024" i="2"/>
  <c r="A5025" i="2"/>
  <c r="A5026" i="2"/>
  <c r="A5027" i="2"/>
  <c r="A5028" i="2"/>
  <c r="A5029" i="2"/>
  <c r="A5030" i="2"/>
  <c r="A5031" i="2"/>
  <c r="A5032" i="2"/>
  <c r="A5033" i="2"/>
  <c r="A5034" i="2"/>
  <c r="A5035" i="2"/>
  <c r="A5036" i="2"/>
  <c r="A5037" i="2"/>
  <c r="A5038" i="2"/>
  <c r="A5039" i="2"/>
  <c r="A5040" i="2"/>
  <c r="A5041" i="2"/>
  <c r="A5042" i="2"/>
  <c r="A5043" i="2"/>
  <c r="A5044" i="2"/>
  <c r="A5045" i="2"/>
  <c r="A5046" i="2"/>
  <c r="A5047" i="2"/>
  <c r="A5048" i="2"/>
  <c r="A5049" i="2"/>
  <c r="A5050" i="2"/>
  <c r="A5051" i="2"/>
  <c r="A5052" i="2"/>
  <c r="A5053" i="2"/>
  <c r="A5054" i="2"/>
  <c r="A5055" i="2"/>
  <c r="A5056" i="2"/>
  <c r="A5057" i="2"/>
  <c r="A5058" i="2"/>
  <c r="A5059" i="2"/>
  <c r="A5060" i="2"/>
  <c r="A5061" i="2"/>
  <c r="A5062" i="2"/>
  <c r="A5063" i="2"/>
  <c r="A5064" i="2"/>
  <c r="A5065" i="2"/>
  <c r="A5066" i="2"/>
  <c r="A5067" i="2"/>
  <c r="A5068" i="2"/>
  <c r="A5069" i="2"/>
  <c r="A5070" i="2"/>
  <c r="A5071" i="2"/>
  <c r="A5072" i="2"/>
  <c r="A5073" i="2"/>
  <c r="A5074" i="2"/>
  <c r="A5075" i="2"/>
  <c r="A5076" i="2"/>
  <c r="A5077" i="2"/>
  <c r="A5078" i="2"/>
  <c r="A5079" i="2"/>
  <c r="A5080" i="2"/>
  <c r="A5081" i="2"/>
  <c r="A5082" i="2"/>
  <c r="A5083" i="2"/>
  <c r="A5084" i="2"/>
  <c r="A5085" i="2"/>
  <c r="A5086" i="2"/>
  <c r="A5087" i="2"/>
  <c r="A5088" i="2"/>
  <c r="A5089" i="2"/>
  <c r="A5090" i="2"/>
  <c r="A5091" i="2"/>
  <c r="A5092" i="2"/>
  <c r="A5093" i="2"/>
  <c r="A5094" i="2"/>
  <c r="A5095" i="2"/>
  <c r="A5096" i="2"/>
  <c r="A5097" i="2"/>
  <c r="A5098" i="2"/>
  <c r="A5099" i="2"/>
  <c r="A5100" i="2"/>
  <c r="A5101" i="2"/>
  <c r="A5102" i="2"/>
  <c r="A5103" i="2"/>
  <c r="A5104" i="2"/>
  <c r="A5105" i="2"/>
  <c r="A5106" i="2"/>
  <c r="A5107" i="2"/>
  <c r="A5108" i="2"/>
  <c r="A5109" i="2"/>
  <c r="A5110" i="2"/>
  <c r="A5111" i="2"/>
  <c r="A5112" i="2"/>
  <c r="A5113" i="2"/>
  <c r="A5114" i="2"/>
  <c r="A5115" i="2"/>
  <c r="A5116" i="2"/>
  <c r="A5117" i="2"/>
  <c r="A5118" i="2"/>
  <c r="A5119" i="2"/>
  <c r="A5120" i="2"/>
  <c r="A5121" i="2"/>
  <c r="A5122" i="2"/>
  <c r="A5123" i="2"/>
  <c r="A5124" i="2"/>
  <c r="A5125" i="2"/>
  <c r="A5126" i="2"/>
  <c r="A5127" i="2"/>
  <c r="A5128" i="2"/>
  <c r="A5129" i="2"/>
  <c r="A5130" i="2"/>
  <c r="A5131" i="2"/>
  <c r="A5132" i="2"/>
  <c r="A5133" i="2"/>
  <c r="A5134" i="2"/>
  <c r="A5135" i="2"/>
  <c r="A5136" i="2"/>
  <c r="A5137" i="2"/>
  <c r="A5138" i="2"/>
  <c r="A5139" i="2"/>
  <c r="A5140" i="2"/>
  <c r="A5141" i="2"/>
  <c r="A5142" i="2"/>
  <c r="A5143" i="2"/>
  <c r="A5144" i="2"/>
  <c r="A5145" i="2"/>
  <c r="A5146" i="2"/>
  <c r="A5147" i="2"/>
  <c r="A5148" i="2"/>
  <c r="A5149" i="2"/>
  <c r="A5150" i="2"/>
  <c r="A5151" i="2"/>
  <c r="A5152" i="2"/>
  <c r="A5153" i="2"/>
  <c r="A5154" i="2"/>
  <c r="A5155" i="2"/>
  <c r="A5156" i="2"/>
  <c r="A5157" i="2"/>
  <c r="A5158" i="2"/>
  <c r="A5159" i="2"/>
  <c r="A5160" i="2"/>
  <c r="A5161" i="2"/>
  <c r="A5162" i="2"/>
  <c r="A5163" i="2"/>
  <c r="A5164" i="2"/>
  <c r="A5165" i="2"/>
  <c r="A5166" i="2"/>
  <c r="A5167" i="2"/>
  <c r="A5168" i="2"/>
  <c r="A5169" i="2"/>
  <c r="A5170" i="2"/>
  <c r="A5171" i="2"/>
  <c r="A5172" i="2"/>
  <c r="A5173" i="2"/>
  <c r="A5174" i="2"/>
  <c r="A5175" i="2"/>
  <c r="A5176" i="2"/>
  <c r="A5177" i="2"/>
  <c r="A5178" i="2"/>
  <c r="A5179" i="2"/>
  <c r="A5180" i="2"/>
  <c r="A5181" i="2"/>
  <c r="A5182" i="2"/>
  <c r="A5183" i="2"/>
  <c r="A5184" i="2"/>
  <c r="A5185" i="2"/>
  <c r="A5186" i="2"/>
  <c r="A5187" i="2"/>
  <c r="A5188" i="2"/>
  <c r="A5189" i="2"/>
  <c r="A5190" i="2"/>
  <c r="A5191" i="2"/>
  <c r="A5192" i="2"/>
  <c r="A5193" i="2"/>
  <c r="A5194" i="2"/>
  <c r="A5195" i="2"/>
  <c r="A5196" i="2"/>
  <c r="A5197" i="2"/>
  <c r="A5198" i="2"/>
  <c r="A5199" i="2"/>
  <c r="A5200" i="2"/>
  <c r="A5201" i="2"/>
  <c r="A5202" i="2"/>
  <c r="A5203" i="2"/>
  <c r="A5204" i="2"/>
  <c r="A5205" i="2"/>
  <c r="A5206" i="2"/>
  <c r="A5207" i="2"/>
  <c r="A5208" i="2"/>
  <c r="A5209" i="2"/>
  <c r="A5210" i="2"/>
  <c r="A5211" i="2"/>
  <c r="A5212" i="2"/>
  <c r="A5213" i="2"/>
  <c r="A5214" i="2"/>
  <c r="A5215" i="2"/>
  <c r="A5216" i="2"/>
  <c r="A5217" i="2"/>
  <c r="A5218" i="2"/>
  <c r="A5219" i="2"/>
  <c r="A5220" i="2"/>
  <c r="A5221" i="2"/>
  <c r="A5222" i="2"/>
  <c r="A5223" i="2"/>
  <c r="A5224" i="2"/>
  <c r="A5225" i="2"/>
  <c r="A5226" i="2"/>
  <c r="A5227" i="2"/>
  <c r="A5228" i="2"/>
  <c r="A5229" i="2"/>
  <c r="A5230" i="2"/>
  <c r="A5231" i="2"/>
  <c r="A5232" i="2"/>
  <c r="A5233" i="2"/>
  <c r="A5234" i="2"/>
  <c r="A5235" i="2"/>
  <c r="A5236" i="2"/>
  <c r="A5237" i="2"/>
  <c r="A5238" i="2"/>
  <c r="A5239" i="2"/>
  <c r="A5240" i="2"/>
  <c r="A5241" i="2"/>
  <c r="A5242" i="2"/>
  <c r="A5243" i="2"/>
  <c r="A5244" i="2"/>
  <c r="A5245" i="2"/>
  <c r="A5246" i="2"/>
  <c r="A5247" i="2"/>
  <c r="A5248" i="2"/>
  <c r="A5249" i="2"/>
  <c r="A5250" i="2"/>
  <c r="A5251" i="2"/>
  <c r="A5252" i="2"/>
  <c r="A5253" i="2"/>
  <c r="A5254" i="2"/>
  <c r="A5255" i="2"/>
  <c r="A5256" i="2"/>
  <c r="A5257" i="2"/>
  <c r="A5258" i="2"/>
  <c r="A5259" i="2"/>
  <c r="A5260" i="2"/>
  <c r="A5261" i="2"/>
  <c r="A5262" i="2"/>
  <c r="A5263" i="2"/>
  <c r="A5264" i="2"/>
  <c r="A5265" i="2"/>
  <c r="A5266" i="2"/>
  <c r="A5267" i="2"/>
  <c r="A5268" i="2"/>
  <c r="A5269" i="2"/>
  <c r="A5270" i="2"/>
  <c r="A5271" i="2"/>
  <c r="A5272" i="2"/>
  <c r="A5273" i="2"/>
  <c r="A5274" i="2"/>
  <c r="A5275" i="2"/>
  <c r="A5276" i="2"/>
  <c r="A5277" i="2"/>
  <c r="A5278" i="2"/>
  <c r="A5279" i="2"/>
  <c r="A5280" i="2"/>
  <c r="A5281" i="2"/>
  <c r="A5282" i="2"/>
  <c r="A5283" i="2"/>
  <c r="A5284" i="2"/>
  <c r="A5285" i="2"/>
  <c r="A5286" i="2"/>
  <c r="A5287" i="2"/>
  <c r="A5288" i="2"/>
  <c r="A5289" i="2"/>
  <c r="A5290" i="2"/>
  <c r="A5291" i="2"/>
  <c r="A5292" i="2"/>
  <c r="A5293" i="2"/>
  <c r="A5294" i="2"/>
  <c r="A5295" i="2"/>
  <c r="A5296" i="2"/>
  <c r="A5297" i="2"/>
  <c r="A5298" i="2"/>
  <c r="A5299" i="2"/>
  <c r="A5300" i="2"/>
  <c r="A5301" i="2"/>
  <c r="A5302" i="2"/>
  <c r="A5303" i="2"/>
  <c r="A5304" i="2"/>
  <c r="A5305" i="2"/>
  <c r="A5306" i="2"/>
  <c r="A5307" i="2"/>
  <c r="A5308" i="2"/>
  <c r="A5309" i="2"/>
  <c r="A5310" i="2"/>
  <c r="A5311" i="2"/>
  <c r="A5312" i="2"/>
  <c r="A5313" i="2"/>
  <c r="A5314" i="2"/>
  <c r="A5315" i="2"/>
  <c r="A5316" i="2"/>
  <c r="A5317" i="2"/>
  <c r="A5318" i="2"/>
  <c r="A5319" i="2"/>
  <c r="A5320" i="2"/>
  <c r="A5321" i="2"/>
  <c r="A5322" i="2"/>
  <c r="A5323" i="2"/>
  <c r="A5324" i="2"/>
  <c r="A5325" i="2"/>
  <c r="A5326" i="2"/>
  <c r="A5327" i="2"/>
  <c r="A5328" i="2"/>
  <c r="A5329" i="2"/>
  <c r="A5330" i="2"/>
  <c r="A5331" i="2"/>
  <c r="A5332" i="2"/>
  <c r="A5333" i="2"/>
  <c r="A5334" i="2"/>
  <c r="A5335" i="2"/>
  <c r="A5336" i="2"/>
  <c r="A5337" i="2"/>
  <c r="A5338" i="2"/>
  <c r="A5339" i="2"/>
  <c r="A5340" i="2"/>
  <c r="A5341" i="2"/>
  <c r="A5342" i="2"/>
  <c r="A5343" i="2"/>
  <c r="A5344" i="2"/>
  <c r="A5345" i="2"/>
  <c r="A5346" i="2"/>
  <c r="A5347" i="2"/>
  <c r="A5348" i="2"/>
  <c r="A5349" i="2"/>
  <c r="A5350" i="2"/>
  <c r="A5351" i="2"/>
  <c r="A5352" i="2"/>
  <c r="A5353" i="2"/>
  <c r="A5354" i="2"/>
  <c r="A5355" i="2"/>
  <c r="A5356" i="2"/>
  <c r="A5357" i="2"/>
  <c r="A5358" i="2"/>
  <c r="A5359" i="2"/>
  <c r="A5360" i="2"/>
  <c r="A5361" i="2"/>
  <c r="A5362" i="2"/>
  <c r="A5363" i="2"/>
  <c r="A5364" i="2"/>
  <c r="A5365" i="2"/>
  <c r="A5366" i="2"/>
  <c r="A5367" i="2"/>
  <c r="A5368" i="2"/>
  <c r="A5369" i="2"/>
  <c r="A5370" i="2"/>
  <c r="A5371" i="2"/>
  <c r="A5372" i="2"/>
  <c r="A5373" i="2"/>
  <c r="A5374" i="2"/>
  <c r="A5375" i="2"/>
  <c r="A5376" i="2"/>
  <c r="A5377" i="2"/>
  <c r="A5378" i="2"/>
  <c r="A5379" i="2"/>
  <c r="A5380" i="2"/>
  <c r="A5381" i="2"/>
  <c r="A5382" i="2"/>
  <c r="A5383" i="2"/>
  <c r="A5384" i="2"/>
  <c r="A5385" i="2"/>
  <c r="A5386" i="2"/>
  <c r="A5387" i="2"/>
  <c r="A5388" i="2"/>
  <c r="A5389" i="2"/>
  <c r="A5390" i="2"/>
  <c r="A5391" i="2"/>
  <c r="A5392" i="2"/>
  <c r="A5393" i="2"/>
  <c r="A5394" i="2"/>
  <c r="A5395" i="2"/>
  <c r="A5396" i="2"/>
  <c r="A5397" i="2"/>
  <c r="A5398" i="2"/>
  <c r="A5399" i="2"/>
  <c r="A5400" i="2"/>
  <c r="A5401" i="2"/>
  <c r="A5402" i="2"/>
  <c r="A5403" i="2"/>
  <c r="A5404" i="2"/>
  <c r="A5405" i="2"/>
  <c r="A5406" i="2"/>
  <c r="A5407" i="2"/>
  <c r="A5408" i="2"/>
  <c r="A5409" i="2"/>
  <c r="A5410" i="2"/>
  <c r="A5411" i="2"/>
  <c r="A5412" i="2"/>
  <c r="A5413" i="2"/>
  <c r="A5414" i="2"/>
  <c r="A5415" i="2"/>
  <c r="A5416" i="2"/>
  <c r="A5417" i="2"/>
  <c r="A5418" i="2"/>
  <c r="A5419" i="2"/>
  <c r="A5420" i="2"/>
  <c r="A5421" i="2"/>
  <c r="A5422" i="2"/>
  <c r="A5423" i="2"/>
  <c r="A5424" i="2"/>
  <c r="A5425" i="2"/>
  <c r="A5426" i="2"/>
  <c r="A5427" i="2"/>
  <c r="A5428" i="2"/>
  <c r="A5429" i="2"/>
  <c r="A5430" i="2"/>
  <c r="A5431" i="2"/>
  <c r="A5432" i="2"/>
  <c r="A5433" i="2"/>
  <c r="A5434" i="2"/>
  <c r="A5435" i="2"/>
  <c r="A5436" i="2"/>
  <c r="A5437" i="2"/>
  <c r="A5438" i="2"/>
  <c r="A5439" i="2"/>
  <c r="A5440" i="2"/>
  <c r="A5441" i="2"/>
  <c r="A5442" i="2"/>
  <c r="A5443" i="2"/>
  <c r="A5444" i="2"/>
  <c r="A5445" i="2"/>
  <c r="A5446" i="2"/>
  <c r="A5447" i="2"/>
  <c r="A5448" i="2"/>
  <c r="A5449" i="2"/>
  <c r="A5450" i="2"/>
  <c r="A5451" i="2"/>
  <c r="A5452" i="2"/>
  <c r="A5453" i="2"/>
  <c r="A5454" i="2"/>
  <c r="A5455" i="2"/>
  <c r="A5456" i="2"/>
  <c r="A5457" i="2"/>
  <c r="A5458" i="2"/>
  <c r="A5459" i="2"/>
  <c r="A5460" i="2"/>
  <c r="A5461" i="2"/>
  <c r="A5462" i="2"/>
  <c r="A5463" i="2"/>
  <c r="A5464" i="2"/>
  <c r="A5465" i="2"/>
  <c r="A5466" i="2"/>
  <c r="A5467" i="2"/>
  <c r="A5468" i="2"/>
  <c r="A5469" i="2"/>
  <c r="A5470" i="2"/>
  <c r="A5471" i="2"/>
  <c r="A5472" i="2"/>
  <c r="A5473" i="2"/>
  <c r="A5474" i="2"/>
  <c r="A5475" i="2"/>
  <c r="A5476" i="2"/>
  <c r="A5477" i="2"/>
  <c r="A5478" i="2"/>
  <c r="A5479" i="2"/>
  <c r="A5480" i="2"/>
  <c r="A5481" i="2"/>
  <c r="A5482" i="2"/>
  <c r="A5483" i="2"/>
  <c r="A5484" i="2"/>
  <c r="A5485" i="2"/>
  <c r="A5486" i="2"/>
  <c r="A5487" i="2"/>
  <c r="A5488" i="2"/>
  <c r="A5489" i="2"/>
  <c r="A5490" i="2"/>
  <c r="A5491" i="2"/>
  <c r="A5492" i="2"/>
  <c r="A5493" i="2"/>
  <c r="A5494" i="2"/>
  <c r="A5495" i="2"/>
  <c r="A5496" i="2"/>
  <c r="A5497" i="2"/>
  <c r="A5498" i="2"/>
  <c r="A5499" i="2"/>
  <c r="A5500" i="2"/>
  <c r="A5501" i="2"/>
  <c r="A5502" i="2"/>
  <c r="A5503" i="2"/>
  <c r="A5504" i="2"/>
  <c r="A5505" i="2"/>
  <c r="A5506" i="2"/>
  <c r="A5507" i="2"/>
  <c r="A5508" i="2"/>
  <c r="A5509" i="2"/>
  <c r="A5510" i="2"/>
  <c r="A5511" i="2"/>
  <c r="A5512" i="2"/>
  <c r="A5513" i="2"/>
  <c r="A5514" i="2"/>
  <c r="A5515" i="2"/>
  <c r="A5516" i="2"/>
  <c r="A5517" i="2"/>
  <c r="A5518" i="2"/>
  <c r="A5519" i="2"/>
  <c r="A5520" i="2"/>
  <c r="A5521" i="2"/>
  <c r="A5522" i="2"/>
  <c r="A5523" i="2"/>
  <c r="A5524" i="2"/>
  <c r="A5525" i="2"/>
  <c r="A5526" i="2"/>
  <c r="A5527" i="2"/>
  <c r="A5528" i="2"/>
  <c r="A5529" i="2"/>
  <c r="A5530" i="2"/>
  <c r="A5531" i="2"/>
  <c r="A5532" i="2"/>
  <c r="A5533" i="2"/>
  <c r="A5534" i="2"/>
  <c r="A5535" i="2"/>
  <c r="A5536" i="2"/>
  <c r="A5537" i="2"/>
  <c r="A5538" i="2"/>
  <c r="A5539" i="2"/>
  <c r="A5540" i="2"/>
  <c r="A5541" i="2"/>
  <c r="A5542" i="2"/>
  <c r="A5543" i="2"/>
  <c r="A5544" i="2"/>
  <c r="A5545" i="2"/>
  <c r="A5546" i="2"/>
  <c r="A5547" i="2"/>
  <c r="A5548" i="2"/>
  <c r="A5549" i="2"/>
  <c r="A5550" i="2"/>
  <c r="A5551" i="2"/>
  <c r="A5552" i="2"/>
  <c r="A5553" i="2"/>
  <c r="A5554" i="2"/>
  <c r="A5555" i="2"/>
  <c r="A5556" i="2"/>
  <c r="A5557" i="2"/>
  <c r="A5558" i="2"/>
  <c r="A5559" i="2"/>
  <c r="A5560" i="2"/>
  <c r="A5561" i="2"/>
  <c r="A5562" i="2"/>
  <c r="A5563" i="2"/>
  <c r="A5564" i="2"/>
  <c r="A5565" i="2"/>
  <c r="A5566" i="2"/>
  <c r="A5567" i="2"/>
  <c r="A5568" i="2"/>
  <c r="A5569" i="2"/>
  <c r="A5570" i="2"/>
  <c r="A5571" i="2"/>
  <c r="A5572" i="2"/>
  <c r="A5573" i="2"/>
  <c r="A5574" i="2"/>
  <c r="A5575" i="2"/>
  <c r="A5576" i="2"/>
  <c r="A5577" i="2"/>
  <c r="A5578" i="2"/>
  <c r="A5579" i="2"/>
  <c r="A5580" i="2"/>
  <c r="A5581" i="2"/>
  <c r="A5582" i="2"/>
  <c r="A5583" i="2"/>
  <c r="A5584" i="2"/>
  <c r="A5585" i="2"/>
  <c r="A5586" i="2"/>
  <c r="A5587" i="2"/>
  <c r="A5588" i="2"/>
  <c r="A5589" i="2"/>
  <c r="A5590" i="2"/>
  <c r="A5591" i="2"/>
  <c r="A5592" i="2"/>
  <c r="A5593" i="2"/>
  <c r="A5594" i="2"/>
  <c r="A5595" i="2"/>
  <c r="A5596" i="2"/>
  <c r="A5597" i="2"/>
  <c r="A5598" i="2"/>
  <c r="A5599" i="2"/>
  <c r="A5600" i="2"/>
  <c r="A5601" i="2"/>
  <c r="A5602" i="2"/>
  <c r="A5603" i="2"/>
  <c r="A5604" i="2"/>
  <c r="A5605" i="2"/>
  <c r="A5606" i="2"/>
  <c r="A5607" i="2"/>
  <c r="A5608" i="2"/>
  <c r="A5609" i="2"/>
  <c r="A5610" i="2"/>
  <c r="A5611" i="2"/>
  <c r="A5612" i="2"/>
  <c r="A5613" i="2"/>
  <c r="A5614" i="2"/>
  <c r="A5615" i="2"/>
  <c r="A5616" i="2"/>
  <c r="A5617" i="2"/>
  <c r="A5618" i="2"/>
  <c r="A5619" i="2"/>
  <c r="A5620" i="2"/>
  <c r="A5621" i="2"/>
  <c r="A5622" i="2"/>
  <c r="A5623" i="2"/>
  <c r="A5624" i="2"/>
  <c r="A5625" i="2"/>
  <c r="A5626" i="2"/>
  <c r="A5627" i="2"/>
  <c r="A5628" i="2"/>
  <c r="A5629" i="2"/>
  <c r="A5630" i="2"/>
  <c r="A5631" i="2"/>
  <c r="A5632" i="2"/>
  <c r="A5633" i="2"/>
  <c r="A5634" i="2"/>
  <c r="A5635" i="2"/>
  <c r="A5636" i="2"/>
  <c r="A5637" i="2"/>
  <c r="A5638" i="2"/>
  <c r="A5639" i="2"/>
  <c r="A5640" i="2"/>
  <c r="A5641" i="2"/>
  <c r="A5642" i="2"/>
  <c r="A5643" i="2"/>
  <c r="A5644" i="2"/>
  <c r="A5645" i="2"/>
  <c r="A5646" i="2"/>
  <c r="A5647" i="2"/>
  <c r="A5648" i="2"/>
  <c r="A5649" i="2"/>
  <c r="A5650" i="2"/>
  <c r="A5651" i="2"/>
  <c r="A5652" i="2"/>
  <c r="A5653" i="2"/>
  <c r="A5654" i="2"/>
  <c r="A5655" i="2"/>
  <c r="A5656" i="2"/>
  <c r="A5657" i="2"/>
  <c r="A5658" i="2"/>
  <c r="A5659" i="2"/>
  <c r="A5660" i="2"/>
  <c r="A5661" i="2"/>
  <c r="A5662" i="2"/>
  <c r="A5663" i="2"/>
  <c r="A5664" i="2"/>
  <c r="A5665" i="2"/>
  <c r="A5666" i="2"/>
  <c r="A5667" i="2"/>
  <c r="A5668" i="2"/>
  <c r="A5669" i="2"/>
  <c r="A5670" i="2"/>
  <c r="A5671" i="2"/>
  <c r="A5672" i="2"/>
  <c r="A5673" i="2"/>
  <c r="A5674" i="2"/>
  <c r="A5675" i="2"/>
  <c r="A5676" i="2"/>
  <c r="A5677" i="2"/>
  <c r="A5678" i="2"/>
  <c r="A5679" i="2"/>
  <c r="A5680" i="2"/>
  <c r="A5681" i="2"/>
  <c r="A5682" i="2"/>
  <c r="A5683" i="2"/>
  <c r="A5684" i="2"/>
  <c r="A5685" i="2"/>
  <c r="A5686" i="2"/>
  <c r="A5687" i="2"/>
  <c r="A5688" i="2"/>
  <c r="A5689" i="2"/>
  <c r="A5690" i="2"/>
  <c r="A5691" i="2"/>
  <c r="A5692" i="2"/>
  <c r="A5693" i="2"/>
  <c r="A5694" i="2"/>
  <c r="A5695" i="2"/>
  <c r="A5696" i="2"/>
  <c r="A5697" i="2"/>
  <c r="A5698" i="2"/>
  <c r="A5699" i="2"/>
  <c r="A5700" i="2"/>
  <c r="A5701" i="2"/>
  <c r="A5702" i="2"/>
  <c r="A5703" i="2"/>
  <c r="A5704" i="2"/>
  <c r="A5705" i="2"/>
  <c r="A5706" i="2"/>
  <c r="A5707" i="2"/>
  <c r="A5708" i="2"/>
  <c r="A5709" i="2"/>
  <c r="A5710" i="2"/>
  <c r="A5711" i="2"/>
  <c r="A5712" i="2"/>
  <c r="A5713" i="2"/>
  <c r="A5714" i="2"/>
  <c r="A5715" i="2"/>
  <c r="A5716" i="2"/>
  <c r="A5717" i="2"/>
  <c r="A5718" i="2"/>
  <c r="A5719" i="2"/>
  <c r="A5720" i="2"/>
  <c r="A5721" i="2"/>
  <c r="A5722" i="2"/>
  <c r="A5723" i="2"/>
  <c r="A5724" i="2"/>
  <c r="A5725" i="2"/>
  <c r="A5726" i="2"/>
  <c r="A5727" i="2"/>
  <c r="A5728" i="2"/>
  <c r="A5729" i="2"/>
  <c r="A5730" i="2"/>
  <c r="A5731" i="2"/>
  <c r="A5732" i="2"/>
  <c r="A5733" i="2"/>
  <c r="A5734" i="2"/>
  <c r="A5735" i="2"/>
  <c r="A5736" i="2"/>
  <c r="A5737" i="2"/>
  <c r="A5738" i="2"/>
  <c r="A5739" i="2"/>
  <c r="A5740" i="2"/>
  <c r="A5741" i="2"/>
  <c r="A5742" i="2"/>
  <c r="A5743" i="2"/>
  <c r="A5744" i="2"/>
  <c r="A5745" i="2"/>
  <c r="A5746" i="2"/>
  <c r="A5747" i="2"/>
  <c r="A5748" i="2"/>
  <c r="A5749" i="2"/>
  <c r="A5750" i="2"/>
  <c r="A5751" i="2"/>
  <c r="A5752" i="2"/>
  <c r="A5753" i="2"/>
  <c r="A5754" i="2"/>
  <c r="A5755" i="2"/>
  <c r="A5756" i="2"/>
  <c r="A5757" i="2"/>
  <c r="A5758" i="2"/>
  <c r="A5759" i="2"/>
  <c r="A5760" i="2"/>
  <c r="A5761" i="2"/>
  <c r="A5762" i="2"/>
  <c r="A5763" i="2"/>
  <c r="A5764" i="2"/>
  <c r="A5765" i="2"/>
  <c r="A5766" i="2"/>
  <c r="A5767" i="2"/>
  <c r="A5768" i="2"/>
  <c r="A5769" i="2"/>
  <c r="A5770" i="2"/>
  <c r="A5771" i="2"/>
  <c r="A5772" i="2"/>
  <c r="A5773" i="2"/>
  <c r="A5774" i="2"/>
  <c r="A5775" i="2"/>
  <c r="A5776" i="2"/>
  <c r="A5777" i="2"/>
  <c r="A5778" i="2"/>
  <c r="A5779" i="2"/>
  <c r="A5780" i="2"/>
  <c r="A5781" i="2"/>
  <c r="A5782" i="2"/>
  <c r="A5783" i="2"/>
  <c r="A5784" i="2"/>
  <c r="A5785" i="2"/>
  <c r="A5786" i="2"/>
  <c r="A5787" i="2"/>
  <c r="A5788" i="2"/>
  <c r="A5789" i="2"/>
  <c r="A5790" i="2"/>
  <c r="A5791" i="2"/>
  <c r="A5792" i="2"/>
  <c r="A5793" i="2"/>
  <c r="A5794" i="2"/>
  <c r="A5795" i="2"/>
  <c r="A5796" i="2"/>
  <c r="A5797" i="2"/>
  <c r="A5798" i="2"/>
  <c r="A5799" i="2"/>
  <c r="A5800" i="2"/>
  <c r="A5801" i="2"/>
  <c r="A5802" i="2"/>
  <c r="A5803" i="2"/>
  <c r="A5804" i="2"/>
  <c r="A5805" i="2"/>
  <c r="A5806" i="2"/>
  <c r="A5807" i="2"/>
  <c r="A5808" i="2"/>
  <c r="A5809" i="2"/>
  <c r="A5810" i="2"/>
  <c r="A5811" i="2"/>
  <c r="A5812" i="2"/>
  <c r="A5813" i="2"/>
  <c r="A5814" i="2"/>
  <c r="A5815" i="2"/>
  <c r="A5816" i="2"/>
  <c r="A5817" i="2"/>
  <c r="A5818" i="2"/>
  <c r="A5819" i="2"/>
  <c r="A5820" i="2"/>
  <c r="A5821" i="2"/>
  <c r="A5822" i="2"/>
  <c r="A5823" i="2"/>
  <c r="A5824" i="2"/>
  <c r="A5825" i="2"/>
  <c r="A5826" i="2"/>
  <c r="A5827" i="2"/>
  <c r="A5828" i="2"/>
  <c r="A5829" i="2"/>
  <c r="A5830" i="2"/>
  <c r="A5831" i="2"/>
  <c r="A5832" i="2"/>
  <c r="A5833" i="2"/>
  <c r="A5834" i="2"/>
  <c r="A5835" i="2"/>
  <c r="A5836" i="2"/>
  <c r="A5837" i="2"/>
  <c r="A5838" i="2"/>
  <c r="A5839" i="2"/>
  <c r="A5840" i="2"/>
  <c r="A5841" i="2"/>
  <c r="A5842" i="2"/>
  <c r="A5843" i="2"/>
  <c r="A5844" i="2"/>
  <c r="A5845" i="2"/>
  <c r="A5846" i="2"/>
  <c r="A5847" i="2"/>
  <c r="A5848" i="2"/>
  <c r="A5849" i="2"/>
  <c r="A5850" i="2"/>
  <c r="A5851" i="2"/>
  <c r="A5852" i="2"/>
  <c r="A5853" i="2"/>
  <c r="A5854" i="2"/>
  <c r="A5855" i="2"/>
  <c r="A5856" i="2"/>
  <c r="A5857" i="2"/>
  <c r="A5858" i="2"/>
  <c r="A5859" i="2"/>
  <c r="A5860" i="2"/>
  <c r="A5861" i="2"/>
  <c r="A5862" i="2"/>
  <c r="A5863" i="2"/>
  <c r="A5864" i="2"/>
  <c r="A5865" i="2"/>
  <c r="A5866" i="2"/>
  <c r="A5867" i="2"/>
  <c r="A5868" i="2"/>
  <c r="A5869" i="2"/>
  <c r="A5870" i="2"/>
  <c r="A5871" i="2"/>
  <c r="A5872" i="2"/>
  <c r="A5873" i="2"/>
  <c r="A5874" i="2"/>
  <c r="A5875" i="2"/>
  <c r="A5876" i="2"/>
  <c r="A5877" i="2"/>
  <c r="A5878" i="2"/>
  <c r="A5879" i="2"/>
  <c r="A5880" i="2"/>
  <c r="A5881" i="2"/>
  <c r="A5882" i="2"/>
  <c r="A5883" i="2"/>
  <c r="A5884" i="2"/>
  <c r="A5885" i="2"/>
  <c r="A5886" i="2"/>
  <c r="A5887" i="2"/>
  <c r="A5888" i="2"/>
  <c r="A5889" i="2"/>
  <c r="A5890" i="2"/>
  <c r="A5891" i="2"/>
  <c r="A5892" i="2"/>
  <c r="A5893" i="2"/>
  <c r="A5894" i="2"/>
  <c r="A5895" i="2"/>
  <c r="A5896" i="2"/>
  <c r="A5897" i="2"/>
  <c r="A5898" i="2"/>
  <c r="A5899" i="2"/>
  <c r="A5900" i="2"/>
  <c r="A5901" i="2"/>
  <c r="A5902" i="2"/>
  <c r="A5903" i="2"/>
  <c r="A5904" i="2"/>
  <c r="A5905" i="2"/>
  <c r="A5906" i="2"/>
  <c r="A5907" i="2"/>
  <c r="A5908" i="2"/>
  <c r="A5909" i="2"/>
  <c r="A5910" i="2"/>
  <c r="A5911" i="2"/>
  <c r="A5912" i="2"/>
  <c r="A5913" i="2"/>
  <c r="A5914" i="2"/>
  <c r="A5915" i="2"/>
  <c r="A5916" i="2"/>
  <c r="A5917" i="2"/>
  <c r="A5918" i="2"/>
  <c r="A5919" i="2"/>
  <c r="A5920" i="2"/>
  <c r="A5921" i="2"/>
  <c r="A5922" i="2"/>
  <c r="A5923" i="2"/>
  <c r="A5924" i="2"/>
  <c r="A5925" i="2"/>
  <c r="A5926" i="2"/>
  <c r="A5927" i="2"/>
  <c r="A5928" i="2"/>
  <c r="A5929" i="2"/>
  <c r="A5930" i="2"/>
  <c r="A5931" i="2"/>
  <c r="A5932" i="2"/>
  <c r="A5933" i="2"/>
  <c r="A5934" i="2"/>
  <c r="A5935" i="2"/>
  <c r="A5936" i="2"/>
  <c r="A5937" i="2"/>
  <c r="A5938" i="2"/>
  <c r="A5939" i="2"/>
  <c r="A5940" i="2"/>
  <c r="A5941" i="2"/>
  <c r="A5942" i="2"/>
  <c r="A5943" i="2"/>
  <c r="A5944" i="2"/>
  <c r="A5945" i="2"/>
  <c r="A5946" i="2"/>
  <c r="A5947" i="2"/>
  <c r="A5948" i="2"/>
  <c r="A5949" i="2"/>
  <c r="A5950" i="2"/>
  <c r="A5951" i="2"/>
  <c r="A5952" i="2"/>
  <c r="A5953" i="2"/>
  <c r="A5954" i="2"/>
  <c r="A5955" i="2"/>
  <c r="A5956" i="2"/>
  <c r="A5957" i="2"/>
  <c r="A5958" i="2"/>
  <c r="A5959" i="2"/>
  <c r="A5960" i="2"/>
  <c r="A5961" i="2"/>
  <c r="A5962" i="2"/>
  <c r="A5963" i="2"/>
  <c r="A5964" i="2"/>
  <c r="A5965" i="2"/>
  <c r="A5966" i="2"/>
  <c r="A5967" i="2"/>
  <c r="A5968" i="2"/>
  <c r="A5969" i="2"/>
  <c r="A5970" i="2"/>
  <c r="A5971" i="2"/>
  <c r="A5972" i="2"/>
  <c r="A5973" i="2"/>
  <c r="A5974" i="2"/>
  <c r="A5975" i="2"/>
  <c r="A5976" i="2"/>
  <c r="A5977" i="2"/>
  <c r="A5978" i="2"/>
  <c r="A5979" i="2"/>
  <c r="A5980" i="2"/>
  <c r="A5981" i="2"/>
  <c r="A5982" i="2"/>
  <c r="A5983" i="2"/>
  <c r="A5984" i="2"/>
  <c r="A5985" i="2"/>
  <c r="A5986" i="2"/>
  <c r="A5987" i="2"/>
  <c r="A5988" i="2"/>
  <c r="A5989" i="2"/>
  <c r="A5990" i="2"/>
  <c r="A5991" i="2"/>
  <c r="A5992" i="2"/>
  <c r="A5993" i="2"/>
  <c r="A5994" i="2"/>
  <c r="A5995" i="2"/>
  <c r="A5996" i="2"/>
  <c r="A5997" i="2"/>
  <c r="A5998" i="2"/>
  <c r="A5999" i="2"/>
  <c r="A6000" i="2"/>
  <c r="A6001" i="2"/>
  <c r="A6002" i="2"/>
  <c r="A6003" i="2"/>
  <c r="A6004" i="2"/>
  <c r="A6005" i="2"/>
  <c r="A6006" i="2"/>
  <c r="A6007" i="2"/>
  <c r="A6008" i="2"/>
  <c r="A6009" i="2"/>
  <c r="A6010" i="2"/>
  <c r="A6011" i="2"/>
  <c r="A6012" i="2"/>
  <c r="A6013" i="2"/>
  <c r="A6014" i="2"/>
  <c r="A6015" i="2"/>
  <c r="A6016" i="2"/>
  <c r="A6017" i="2"/>
  <c r="A6018" i="2"/>
  <c r="A6019" i="2"/>
  <c r="A6020" i="2"/>
  <c r="A6021" i="2"/>
  <c r="A6022" i="2"/>
  <c r="A6023" i="2"/>
  <c r="A6024" i="2"/>
  <c r="A6025" i="2"/>
  <c r="A6026" i="2"/>
  <c r="A6027" i="2"/>
  <c r="A6028" i="2"/>
  <c r="A6029" i="2"/>
  <c r="A6030" i="2"/>
  <c r="A6031" i="2"/>
  <c r="A6032" i="2"/>
  <c r="A6033" i="2"/>
  <c r="A6034" i="2"/>
  <c r="A6035" i="2"/>
  <c r="A6036" i="2"/>
  <c r="A6037" i="2"/>
  <c r="A6038" i="2"/>
  <c r="A6039" i="2"/>
  <c r="A6040" i="2"/>
  <c r="A6041" i="2"/>
  <c r="A6042" i="2"/>
  <c r="A6043" i="2"/>
  <c r="A6044" i="2"/>
  <c r="A6045" i="2"/>
  <c r="A6046" i="2"/>
  <c r="A6047" i="2"/>
  <c r="A6048" i="2"/>
  <c r="A6049" i="2"/>
  <c r="A6050" i="2"/>
  <c r="A6051" i="2"/>
  <c r="A6052" i="2"/>
  <c r="A6053" i="2"/>
  <c r="A6054" i="2"/>
  <c r="A6055" i="2"/>
  <c r="A6056" i="2"/>
  <c r="A6057" i="2"/>
  <c r="A6058" i="2"/>
  <c r="A6059" i="2"/>
  <c r="A6060" i="2"/>
  <c r="A6061" i="2"/>
  <c r="A6062" i="2"/>
  <c r="A6063" i="2"/>
  <c r="A6064" i="2"/>
  <c r="A6065" i="2"/>
  <c r="A6066" i="2"/>
  <c r="A6067" i="2"/>
  <c r="A6068" i="2"/>
  <c r="A6069" i="2"/>
  <c r="A6070" i="2"/>
  <c r="A6071" i="2"/>
  <c r="A6072" i="2"/>
  <c r="A6073" i="2"/>
  <c r="A6074" i="2"/>
  <c r="A6075" i="2"/>
  <c r="A6076" i="2"/>
  <c r="A6077" i="2"/>
  <c r="A6078" i="2"/>
  <c r="A6079" i="2"/>
  <c r="A6080" i="2"/>
  <c r="A6081" i="2"/>
  <c r="A6082" i="2"/>
  <c r="A6083" i="2"/>
  <c r="A6084" i="2"/>
  <c r="A6085" i="2"/>
  <c r="A6086" i="2"/>
  <c r="A6087" i="2"/>
  <c r="A6088" i="2"/>
  <c r="A6089" i="2"/>
  <c r="A6090" i="2"/>
  <c r="A6091" i="2"/>
  <c r="A6092" i="2"/>
  <c r="A6093" i="2"/>
  <c r="A6094" i="2"/>
  <c r="A6095" i="2"/>
  <c r="A6096" i="2"/>
  <c r="A6097" i="2"/>
  <c r="A6098" i="2"/>
  <c r="A6099" i="2"/>
  <c r="A6100" i="2"/>
  <c r="A6101" i="2"/>
  <c r="A6102" i="2"/>
  <c r="A6103" i="2"/>
  <c r="A6104" i="2"/>
  <c r="A6105" i="2"/>
  <c r="A6106" i="2"/>
  <c r="A6107" i="2"/>
  <c r="A6108" i="2"/>
  <c r="A6109" i="2"/>
  <c r="A6110" i="2"/>
  <c r="A6111" i="2"/>
  <c r="A6112" i="2"/>
  <c r="A6113" i="2"/>
  <c r="A6114" i="2"/>
  <c r="A6115" i="2"/>
  <c r="A6116" i="2"/>
  <c r="A6117" i="2"/>
  <c r="A6118" i="2"/>
  <c r="A6119" i="2"/>
  <c r="A6120" i="2"/>
  <c r="A6121" i="2"/>
  <c r="A6122" i="2"/>
  <c r="A6123" i="2"/>
  <c r="A6124" i="2"/>
  <c r="A6125" i="2"/>
  <c r="A6126" i="2"/>
  <c r="A6127" i="2"/>
  <c r="A6128" i="2"/>
  <c r="A6129" i="2"/>
  <c r="A6130" i="2"/>
  <c r="A6131" i="2"/>
  <c r="A6132" i="2"/>
  <c r="A6133" i="2"/>
  <c r="A6134" i="2"/>
  <c r="A6135" i="2"/>
  <c r="A6136" i="2"/>
  <c r="A6137" i="2"/>
  <c r="A6138" i="2"/>
  <c r="A6139" i="2"/>
  <c r="A6140" i="2"/>
  <c r="A6141" i="2"/>
  <c r="A6142" i="2"/>
  <c r="A6143" i="2"/>
  <c r="A6144" i="2"/>
  <c r="A6145" i="2"/>
  <c r="A6146" i="2"/>
  <c r="A6147" i="2"/>
  <c r="A6148" i="2"/>
  <c r="A6149" i="2"/>
  <c r="A6150" i="2"/>
  <c r="A6151" i="2"/>
  <c r="A6152" i="2"/>
  <c r="A6153" i="2"/>
  <c r="A6154" i="2"/>
  <c r="A6155" i="2"/>
  <c r="A6156" i="2"/>
  <c r="A6157" i="2"/>
  <c r="A6158" i="2"/>
  <c r="A6159" i="2"/>
  <c r="A6160" i="2"/>
  <c r="A6161" i="2"/>
  <c r="A6162" i="2"/>
  <c r="A6163" i="2"/>
  <c r="A6164" i="2"/>
  <c r="A6165" i="2"/>
  <c r="A6166" i="2"/>
  <c r="A6167" i="2"/>
  <c r="A6168" i="2"/>
  <c r="A6169" i="2"/>
  <c r="A6170" i="2"/>
  <c r="A6171" i="2"/>
  <c r="A6172" i="2"/>
  <c r="A6173" i="2"/>
  <c r="A6174" i="2"/>
  <c r="A6175" i="2"/>
  <c r="A6176" i="2"/>
  <c r="A6177" i="2"/>
  <c r="A6178" i="2"/>
  <c r="A6179" i="2"/>
  <c r="A6180" i="2"/>
  <c r="A6181" i="2"/>
  <c r="A6182" i="2"/>
  <c r="A6183" i="2"/>
  <c r="A6184" i="2"/>
  <c r="A6185" i="2"/>
  <c r="A6186" i="2"/>
  <c r="A6187" i="2"/>
  <c r="A6188" i="2"/>
  <c r="A6189" i="2"/>
  <c r="A6190" i="2"/>
  <c r="A6191" i="2"/>
  <c r="A6192" i="2"/>
  <c r="A6193" i="2"/>
  <c r="A6194" i="2"/>
  <c r="A6195" i="2"/>
  <c r="A6196" i="2"/>
  <c r="A6197" i="2"/>
  <c r="A6198" i="2"/>
  <c r="A6199" i="2"/>
  <c r="A6200" i="2"/>
  <c r="A6201" i="2"/>
  <c r="A6202" i="2"/>
  <c r="A6203" i="2"/>
  <c r="A6204" i="2"/>
  <c r="A6205" i="2"/>
  <c r="A6206" i="2"/>
  <c r="A6207" i="2"/>
  <c r="A6208" i="2"/>
  <c r="A6209" i="2"/>
  <c r="A6210" i="2"/>
  <c r="A6211" i="2"/>
  <c r="A6212" i="2"/>
  <c r="A6213" i="2"/>
  <c r="A6214" i="2"/>
  <c r="A6215" i="2"/>
  <c r="A6216" i="2"/>
  <c r="A6217" i="2"/>
  <c r="A6218" i="2"/>
  <c r="A6219" i="2"/>
  <c r="A6220" i="2"/>
  <c r="A6221" i="2"/>
  <c r="A6222" i="2"/>
  <c r="A6223" i="2"/>
  <c r="A6224" i="2"/>
  <c r="A6225" i="2"/>
  <c r="A6226" i="2"/>
  <c r="A6227" i="2"/>
  <c r="A6228" i="2"/>
  <c r="A6229" i="2"/>
  <c r="A6230" i="2"/>
  <c r="A6231" i="2"/>
  <c r="A6232" i="2"/>
  <c r="A6233" i="2"/>
  <c r="A6234" i="2"/>
  <c r="A6235" i="2"/>
  <c r="A6236" i="2"/>
  <c r="A6237" i="2"/>
  <c r="A6238" i="2"/>
  <c r="A6239" i="2"/>
  <c r="A6240" i="2"/>
  <c r="A6241" i="2"/>
  <c r="A6242" i="2"/>
  <c r="A6243" i="2"/>
  <c r="A6244" i="2"/>
  <c r="A6245" i="2"/>
  <c r="A6246" i="2"/>
  <c r="A6247" i="2"/>
  <c r="A6248" i="2"/>
  <c r="A6249" i="2"/>
  <c r="A6250" i="2"/>
  <c r="A6251" i="2"/>
  <c r="A6252" i="2"/>
  <c r="A6253" i="2"/>
  <c r="A6254" i="2"/>
  <c r="A6255" i="2"/>
  <c r="A6256" i="2"/>
  <c r="A6257" i="2"/>
  <c r="A6258" i="2"/>
  <c r="A6259" i="2"/>
  <c r="A6260" i="2"/>
  <c r="A6261" i="2"/>
  <c r="A6262" i="2"/>
  <c r="A6263" i="2"/>
  <c r="A6264" i="2"/>
  <c r="A6265" i="2"/>
  <c r="A6266" i="2"/>
  <c r="A6267" i="2"/>
  <c r="A6268" i="2"/>
  <c r="A6269" i="2"/>
  <c r="A6270" i="2"/>
  <c r="A6271" i="2"/>
  <c r="A6272" i="2"/>
  <c r="A6273" i="2"/>
  <c r="A6274" i="2"/>
  <c r="A6275" i="2"/>
  <c r="A6276" i="2"/>
  <c r="A6277" i="2"/>
  <c r="A6278" i="2"/>
  <c r="A6279" i="2"/>
  <c r="A6280" i="2"/>
  <c r="A6281" i="2"/>
  <c r="A6282" i="2"/>
  <c r="A6283" i="2"/>
  <c r="A6284" i="2"/>
  <c r="A6285" i="2"/>
  <c r="A6286" i="2"/>
  <c r="A6287" i="2"/>
  <c r="A6288" i="2"/>
  <c r="A6289" i="2"/>
  <c r="A6290" i="2"/>
  <c r="A6291" i="2"/>
  <c r="A6292" i="2"/>
  <c r="A6293" i="2"/>
  <c r="A6294" i="2"/>
  <c r="A6295" i="2"/>
  <c r="A6296" i="2"/>
  <c r="A6297" i="2"/>
  <c r="A6298" i="2"/>
  <c r="A6299" i="2"/>
  <c r="A6300" i="2"/>
  <c r="A6301" i="2"/>
  <c r="A6302" i="2"/>
  <c r="A6303" i="2"/>
  <c r="A6304" i="2"/>
  <c r="A6305" i="2"/>
  <c r="A6306" i="2"/>
  <c r="A6307" i="2"/>
  <c r="A6308" i="2"/>
  <c r="A6309" i="2"/>
  <c r="A6310" i="2"/>
  <c r="A6311" i="2"/>
  <c r="A6312" i="2"/>
  <c r="A6313" i="2"/>
  <c r="A6314" i="2"/>
  <c r="A6315" i="2"/>
  <c r="A6316" i="2"/>
  <c r="A6317" i="2"/>
  <c r="A6318" i="2"/>
  <c r="A6319" i="2"/>
  <c r="A6320" i="2"/>
  <c r="A6321" i="2"/>
  <c r="A6322" i="2"/>
  <c r="A6323" i="2"/>
  <c r="A6324" i="2"/>
  <c r="A6325" i="2"/>
  <c r="A6326" i="2"/>
  <c r="A6327" i="2"/>
  <c r="A6328" i="2"/>
  <c r="A6329" i="2"/>
  <c r="A6330" i="2"/>
  <c r="A6331" i="2"/>
  <c r="A6332" i="2"/>
  <c r="A6333" i="2"/>
  <c r="A6334" i="2"/>
  <c r="A6335" i="2"/>
  <c r="A6336" i="2"/>
  <c r="A6337" i="2"/>
  <c r="A6338" i="2"/>
  <c r="A6339" i="2"/>
  <c r="A6340" i="2"/>
  <c r="A6341" i="2"/>
  <c r="A6342" i="2"/>
  <c r="A6343" i="2"/>
  <c r="A6344" i="2"/>
  <c r="A6345" i="2"/>
  <c r="A6346" i="2"/>
  <c r="A6347" i="2"/>
  <c r="A6348" i="2"/>
  <c r="A6349" i="2"/>
  <c r="A6350" i="2"/>
  <c r="A6351" i="2"/>
  <c r="A6352" i="2"/>
  <c r="A6353" i="2"/>
  <c r="A6354" i="2"/>
  <c r="A6355" i="2"/>
  <c r="A6356" i="2"/>
  <c r="A6357" i="2"/>
  <c r="A6358" i="2"/>
  <c r="A6359" i="2"/>
  <c r="A6360" i="2"/>
  <c r="A6361" i="2"/>
  <c r="A6362" i="2"/>
  <c r="A6363" i="2"/>
  <c r="A6364" i="2"/>
  <c r="A6365" i="2"/>
  <c r="A6366" i="2"/>
  <c r="A6367" i="2"/>
  <c r="A6368" i="2"/>
  <c r="A6369" i="2"/>
  <c r="A6370" i="2"/>
  <c r="A6371" i="2"/>
  <c r="A6372" i="2"/>
  <c r="A6373" i="2"/>
  <c r="A6374" i="2"/>
  <c r="A6375" i="2"/>
  <c r="A6376" i="2"/>
  <c r="A6377" i="2"/>
  <c r="A6378" i="2"/>
  <c r="A6379" i="2"/>
  <c r="A6380" i="2"/>
  <c r="A6381" i="2"/>
  <c r="A6382" i="2"/>
  <c r="A6383" i="2"/>
  <c r="A6384" i="2"/>
  <c r="A6385" i="2"/>
  <c r="A6386" i="2"/>
  <c r="A6387" i="2"/>
  <c r="A6388" i="2"/>
  <c r="A6389" i="2"/>
  <c r="A6390" i="2"/>
  <c r="A6391" i="2"/>
  <c r="A6392" i="2"/>
  <c r="A6393" i="2"/>
  <c r="A6394" i="2"/>
  <c r="A6395" i="2"/>
  <c r="A6396" i="2"/>
  <c r="A6397" i="2"/>
  <c r="A6398" i="2"/>
  <c r="A6399" i="2"/>
  <c r="A6400" i="2"/>
  <c r="A6401" i="2"/>
  <c r="A6402" i="2"/>
  <c r="A6403" i="2"/>
  <c r="A6404" i="2"/>
  <c r="A6405" i="2"/>
  <c r="A6406" i="2"/>
  <c r="A6407" i="2"/>
  <c r="A6408" i="2"/>
  <c r="A6409" i="2"/>
  <c r="A6410" i="2"/>
  <c r="A6411" i="2"/>
  <c r="A6412" i="2"/>
  <c r="A6413" i="2"/>
  <c r="A6414" i="2"/>
  <c r="A6415" i="2"/>
  <c r="A6416" i="2"/>
  <c r="A6417" i="2"/>
  <c r="A6418" i="2"/>
  <c r="A6419" i="2"/>
  <c r="A6420" i="2"/>
  <c r="A6421" i="2"/>
  <c r="A6422" i="2"/>
  <c r="A6423" i="2"/>
  <c r="A6424" i="2"/>
  <c r="A6425" i="2"/>
  <c r="A6426" i="2"/>
  <c r="A6427" i="2"/>
  <c r="A6428" i="2"/>
  <c r="A6429" i="2"/>
  <c r="A6430" i="2"/>
  <c r="A6431" i="2"/>
  <c r="A6432" i="2"/>
  <c r="A6433" i="2"/>
  <c r="A6434" i="2"/>
  <c r="A6435" i="2"/>
  <c r="A6436" i="2"/>
  <c r="A6437" i="2"/>
  <c r="A6438" i="2"/>
  <c r="A6439" i="2"/>
  <c r="A6440" i="2"/>
  <c r="A6441" i="2"/>
  <c r="A6442" i="2"/>
  <c r="A6443" i="2"/>
  <c r="A6444" i="2"/>
  <c r="A6445" i="2"/>
  <c r="A6446" i="2"/>
  <c r="A6447" i="2"/>
  <c r="A6448" i="2"/>
  <c r="A6449" i="2"/>
  <c r="A6450" i="2"/>
  <c r="A6451" i="2"/>
  <c r="A6452" i="2"/>
  <c r="A6453" i="2"/>
  <c r="A6454" i="2"/>
  <c r="A6455" i="2"/>
  <c r="A6456" i="2"/>
  <c r="A6457" i="2"/>
  <c r="A6458" i="2"/>
  <c r="A6459" i="2"/>
  <c r="A6460" i="2"/>
  <c r="A6461" i="2"/>
  <c r="A6462" i="2"/>
  <c r="A6463" i="2"/>
  <c r="A6464" i="2"/>
  <c r="A6465" i="2"/>
  <c r="A6466" i="2"/>
  <c r="A6467" i="2"/>
  <c r="A6468" i="2"/>
  <c r="A6469" i="2"/>
  <c r="A6470" i="2"/>
  <c r="A6471" i="2"/>
  <c r="A6472" i="2"/>
  <c r="A6473" i="2"/>
  <c r="A6474" i="2"/>
  <c r="A6475" i="2"/>
  <c r="A6476" i="2"/>
  <c r="A6477" i="2"/>
  <c r="A6478" i="2"/>
  <c r="A6479" i="2"/>
  <c r="A6480" i="2"/>
  <c r="A6481" i="2"/>
  <c r="A6482" i="2"/>
  <c r="A6483" i="2"/>
  <c r="A6484" i="2"/>
  <c r="A6485" i="2"/>
  <c r="A6486" i="2"/>
  <c r="A6487" i="2"/>
  <c r="A6488" i="2"/>
  <c r="A6489" i="2"/>
  <c r="A6490" i="2"/>
  <c r="A6491" i="2"/>
  <c r="A6492" i="2"/>
  <c r="A6493" i="2"/>
  <c r="A6494" i="2"/>
  <c r="A6495" i="2"/>
  <c r="A6496" i="2"/>
  <c r="A6497" i="2"/>
  <c r="A6498" i="2"/>
  <c r="A6499" i="2"/>
  <c r="A6500" i="2"/>
  <c r="A6501" i="2"/>
  <c r="A6502" i="2"/>
  <c r="A6503" i="2"/>
  <c r="A6504" i="2"/>
  <c r="A6505" i="2"/>
  <c r="A6506" i="2"/>
  <c r="A6507" i="2"/>
  <c r="A6508" i="2"/>
  <c r="A6509" i="2"/>
  <c r="A6510" i="2"/>
  <c r="A6511" i="2"/>
  <c r="A6512" i="2"/>
  <c r="A6513" i="2"/>
  <c r="A6514" i="2"/>
  <c r="A6515" i="2"/>
  <c r="A6516" i="2"/>
  <c r="A6517" i="2"/>
  <c r="A6518" i="2"/>
  <c r="A6519" i="2"/>
  <c r="A6520" i="2"/>
  <c r="A6521" i="2"/>
  <c r="A6522" i="2"/>
  <c r="A6523" i="2"/>
  <c r="A6524" i="2"/>
  <c r="A6525" i="2"/>
  <c r="A6526" i="2"/>
  <c r="A6527" i="2"/>
  <c r="A6528" i="2"/>
  <c r="A6529" i="2"/>
  <c r="A6530" i="2"/>
  <c r="A6531" i="2"/>
  <c r="A6532" i="2"/>
  <c r="A6533" i="2"/>
  <c r="A6534" i="2"/>
  <c r="A6535" i="2"/>
  <c r="A6536" i="2"/>
  <c r="A6537" i="2"/>
  <c r="A6538" i="2"/>
  <c r="A6539" i="2"/>
  <c r="A6540" i="2"/>
  <c r="A6541" i="2"/>
  <c r="A6542" i="2"/>
  <c r="A6543" i="2"/>
  <c r="A6544" i="2"/>
  <c r="A6545" i="2"/>
  <c r="A6546" i="2"/>
  <c r="A6547" i="2"/>
  <c r="A6548" i="2"/>
  <c r="A6549" i="2"/>
  <c r="A6550" i="2"/>
  <c r="A6551" i="2"/>
  <c r="A6552" i="2"/>
  <c r="A6553" i="2"/>
  <c r="A6554" i="2"/>
  <c r="A6555" i="2"/>
  <c r="A6556" i="2"/>
  <c r="A6557" i="2"/>
  <c r="A6558" i="2"/>
  <c r="A6559" i="2"/>
  <c r="A6560" i="2"/>
  <c r="A6561" i="2"/>
  <c r="A6562" i="2"/>
  <c r="A6563" i="2"/>
  <c r="A6564" i="2"/>
  <c r="A6565" i="2"/>
  <c r="A6566" i="2"/>
  <c r="A6567" i="2"/>
  <c r="A6568" i="2"/>
  <c r="A6569" i="2"/>
  <c r="A6570" i="2"/>
  <c r="A6571" i="2"/>
  <c r="A6572" i="2"/>
  <c r="A6573" i="2"/>
  <c r="A6574" i="2"/>
  <c r="A6575" i="2"/>
  <c r="A6576" i="2"/>
  <c r="A6577" i="2"/>
  <c r="A6578" i="2"/>
  <c r="A6579" i="2"/>
  <c r="A6580" i="2"/>
  <c r="A6581" i="2"/>
  <c r="A6582" i="2"/>
  <c r="A6583" i="2"/>
  <c r="A6584" i="2"/>
  <c r="A6585" i="2"/>
  <c r="A6586" i="2"/>
  <c r="A6587" i="2"/>
  <c r="A6588" i="2"/>
  <c r="A6589" i="2"/>
  <c r="A6590" i="2"/>
  <c r="A6591" i="2"/>
  <c r="A6592" i="2"/>
  <c r="A6593" i="2"/>
  <c r="A6594" i="2"/>
  <c r="A6595" i="2"/>
  <c r="A6596" i="2"/>
  <c r="A6597" i="2"/>
  <c r="A6598" i="2"/>
  <c r="A6599" i="2"/>
  <c r="A6600" i="2"/>
  <c r="A6601" i="2"/>
  <c r="A6602" i="2"/>
  <c r="A6603" i="2"/>
  <c r="A6604" i="2"/>
  <c r="A6605" i="2"/>
  <c r="A6606" i="2"/>
  <c r="A6607" i="2"/>
  <c r="A6608" i="2"/>
  <c r="A6609" i="2"/>
  <c r="A6610" i="2"/>
  <c r="A6611" i="2"/>
  <c r="A6612" i="2"/>
  <c r="A6613" i="2"/>
  <c r="A6614" i="2"/>
  <c r="A6615" i="2"/>
  <c r="A6616" i="2"/>
  <c r="A6617" i="2"/>
  <c r="A6618" i="2"/>
  <c r="A6619" i="2"/>
  <c r="A6620" i="2"/>
  <c r="A6621" i="2"/>
  <c r="A6622" i="2"/>
  <c r="A6623" i="2"/>
  <c r="A6624" i="2"/>
  <c r="A6625" i="2"/>
  <c r="A6626" i="2"/>
  <c r="A6627" i="2"/>
  <c r="A6628" i="2"/>
  <c r="A6629" i="2"/>
  <c r="A6630" i="2"/>
  <c r="A6631" i="2"/>
  <c r="A6632" i="2"/>
  <c r="A6633" i="2"/>
  <c r="A6634" i="2"/>
  <c r="A6635" i="2"/>
  <c r="A6636" i="2"/>
  <c r="A6637" i="2"/>
  <c r="A6638" i="2"/>
  <c r="A6639" i="2"/>
  <c r="A6640" i="2"/>
  <c r="A6641" i="2"/>
  <c r="A6642" i="2"/>
  <c r="A6643" i="2"/>
  <c r="A6644" i="2"/>
  <c r="A6645" i="2"/>
  <c r="A6646" i="2"/>
  <c r="A6647" i="2"/>
  <c r="A6648" i="2"/>
  <c r="A6649" i="2"/>
  <c r="A6650" i="2"/>
  <c r="A6651" i="2"/>
  <c r="A6652" i="2"/>
  <c r="A6653" i="2"/>
  <c r="A6654" i="2"/>
  <c r="A6655" i="2"/>
  <c r="A6656" i="2"/>
  <c r="A6657" i="2"/>
  <c r="A6658" i="2"/>
  <c r="A6659" i="2"/>
  <c r="A6660" i="2"/>
  <c r="A6661" i="2"/>
  <c r="A6662" i="2"/>
  <c r="A6663" i="2"/>
  <c r="A6664" i="2"/>
  <c r="A6665" i="2"/>
  <c r="A6666" i="2"/>
  <c r="A6667" i="2"/>
  <c r="A6668" i="2"/>
  <c r="A6669" i="2"/>
  <c r="A6670" i="2"/>
  <c r="A6671" i="2"/>
  <c r="A6672" i="2"/>
  <c r="A6673" i="2"/>
  <c r="A6674" i="2"/>
  <c r="A6675" i="2"/>
  <c r="A6676" i="2"/>
  <c r="A6677" i="2"/>
  <c r="A6678" i="2"/>
  <c r="A6679" i="2"/>
  <c r="A6680" i="2"/>
  <c r="A6681" i="2"/>
  <c r="A6682" i="2"/>
  <c r="A6683" i="2"/>
  <c r="A6684" i="2"/>
  <c r="A6685" i="2"/>
  <c r="A6686" i="2"/>
  <c r="A6687" i="2"/>
  <c r="A6688" i="2"/>
  <c r="A6689" i="2"/>
  <c r="A6690" i="2"/>
  <c r="A6691" i="2"/>
  <c r="A6692" i="2"/>
  <c r="A6693" i="2"/>
  <c r="A6694" i="2"/>
  <c r="A6695" i="2"/>
  <c r="A6696" i="2"/>
  <c r="A6697" i="2"/>
  <c r="A6698" i="2"/>
  <c r="A6699" i="2"/>
  <c r="A6700" i="2"/>
  <c r="A6701" i="2"/>
  <c r="A6702" i="2"/>
  <c r="A6703" i="2"/>
  <c r="A6704" i="2"/>
  <c r="A6705" i="2"/>
  <c r="A6706" i="2"/>
  <c r="A6707" i="2"/>
  <c r="A6708" i="2"/>
  <c r="A6709" i="2"/>
  <c r="A6710" i="2"/>
  <c r="A6711" i="2"/>
  <c r="A6712" i="2"/>
  <c r="A6713" i="2"/>
  <c r="A6714" i="2"/>
  <c r="A6715" i="2"/>
  <c r="A6716" i="2"/>
  <c r="A6717" i="2"/>
  <c r="A6718" i="2"/>
  <c r="A6719" i="2"/>
  <c r="A6720" i="2"/>
  <c r="A6721" i="2"/>
  <c r="A6722" i="2"/>
  <c r="A6723" i="2"/>
  <c r="A6724" i="2"/>
  <c r="A6725" i="2"/>
  <c r="A6726" i="2"/>
  <c r="A6727" i="2"/>
  <c r="A6728" i="2"/>
  <c r="A6729" i="2"/>
  <c r="A6730" i="2"/>
  <c r="A6731" i="2"/>
  <c r="A6732" i="2"/>
  <c r="A6733" i="2"/>
  <c r="A6734" i="2"/>
  <c r="A6735" i="2"/>
  <c r="A6736" i="2"/>
  <c r="A6737" i="2"/>
  <c r="A6738" i="2"/>
  <c r="A6739" i="2"/>
  <c r="A6740" i="2"/>
  <c r="A6741" i="2"/>
  <c r="A6742" i="2"/>
  <c r="A6743" i="2"/>
  <c r="A6744" i="2"/>
  <c r="A6745" i="2"/>
  <c r="A6746" i="2"/>
  <c r="A6747" i="2"/>
  <c r="A6748" i="2"/>
  <c r="A6749" i="2"/>
  <c r="A6750" i="2"/>
  <c r="A6751" i="2"/>
  <c r="A6752" i="2"/>
  <c r="A6753" i="2"/>
  <c r="A6754" i="2"/>
  <c r="A6755" i="2"/>
  <c r="A6756" i="2"/>
  <c r="A6757" i="2"/>
  <c r="A6758" i="2"/>
  <c r="A6759" i="2"/>
  <c r="A6760" i="2"/>
  <c r="A6761" i="2"/>
  <c r="A6762" i="2"/>
  <c r="A6763" i="2"/>
  <c r="A6764" i="2"/>
  <c r="A6765" i="2"/>
  <c r="A6766" i="2"/>
  <c r="A6767" i="2"/>
  <c r="A6768" i="2"/>
  <c r="A6769" i="2"/>
  <c r="A6770" i="2"/>
  <c r="A6771" i="2"/>
  <c r="A6772" i="2"/>
  <c r="A6773" i="2"/>
  <c r="A6774" i="2"/>
  <c r="A6775" i="2"/>
  <c r="A6776" i="2"/>
  <c r="A6777" i="2"/>
  <c r="A6778" i="2"/>
  <c r="A6779" i="2"/>
  <c r="A6780" i="2"/>
  <c r="A6781" i="2"/>
  <c r="A6782" i="2"/>
  <c r="A6783" i="2"/>
  <c r="A6784" i="2"/>
  <c r="A6785" i="2"/>
  <c r="A6786" i="2"/>
  <c r="A6787" i="2"/>
  <c r="A6788" i="2"/>
  <c r="A6789" i="2"/>
  <c r="A6790" i="2"/>
  <c r="A6791" i="2"/>
  <c r="A6792" i="2"/>
  <c r="A6793" i="2"/>
  <c r="A6794" i="2"/>
  <c r="A6795" i="2"/>
  <c r="A6796" i="2"/>
  <c r="A6797" i="2"/>
  <c r="A6798" i="2"/>
  <c r="A6799" i="2"/>
  <c r="A6800" i="2"/>
  <c r="A6801" i="2"/>
  <c r="A6802" i="2"/>
  <c r="A6803" i="2"/>
  <c r="A6804" i="2"/>
  <c r="A6805" i="2"/>
  <c r="A6806" i="2"/>
  <c r="A6807" i="2"/>
  <c r="A6808" i="2"/>
  <c r="A6809" i="2"/>
  <c r="A6810" i="2"/>
  <c r="A6811" i="2"/>
  <c r="A6812" i="2"/>
  <c r="A6813" i="2"/>
  <c r="A6814" i="2"/>
  <c r="A6815" i="2"/>
  <c r="A6816" i="2"/>
  <c r="A6817" i="2"/>
  <c r="A6818" i="2"/>
  <c r="A6819" i="2"/>
  <c r="A6820" i="2"/>
  <c r="A6821" i="2"/>
  <c r="A6822" i="2"/>
  <c r="A6823" i="2"/>
  <c r="A6824" i="2"/>
  <c r="A6825" i="2"/>
  <c r="A6826" i="2"/>
  <c r="A6827" i="2"/>
  <c r="A6828" i="2"/>
  <c r="A6829" i="2"/>
  <c r="A6830" i="2"/>
  <c r="A6831" i="2"/>
  <c r="A6832" i="2"/>
  <c r="A6833" i="2"/>
  <c r="A6834" i="2"/>
  <c r="A6835" i="2"/>
  <c r="A6836" i="2"/>
  <c r="A6837" i="2"/>
  <c r="A6838" i="2"/>
  <c r="A6839" i="2"/>
  <c r="A6840" i="2"/>
  <c r="A6841" i="2"/>
  <c r="A6842" i="2"/>
  <c r="A6843" i="2"/>
  <c r="A6844" i="2"/>
  <c r="A6845" i="2"/>
  <c r="A6846" i="2"/>
  <c r="A6847" i="2"/>
  <c r="A6848" i="2"/>
  <c r="A6849" i="2"/>
  <c r="A6850" i="2"/>
  <c r="A6851" i="2"/>
  <c r="A6852" i="2"/>
  <c r="A6853" i="2"/>
  <c r="A6854" i="2"/>
  <c r="A6855" i="2"/>
  <c r="A6856" i="2"/>
  <c r="A6857" i="2"/>
  <c r="A6858" i="2"/>
  <c r="A6859" i="2"/>
  <c r="A6860" i="2"/>
  <c r="A6861" i="2"/>
  <c r="A6862" i="2"/>
  <c r="A6863" i="2"/>
  <c r="A6864" i="2"/>
  <c r="A6865" i="2"/>
  <c r="A6866" i="2"/>
  <c r="A6867" i="2"/>
  <c r="A6868" i="2"/>
  <c r="A6869" i="2"/>
  <c r="A6870" i="2"/>
  <c r="A6871" i="2"/>
  <c r="A6872" i="2"/>
  <c r="A6873" i="2"/>
  <c r="A6874" i="2"/>
  <c r="A6875" i="2"/>
  <c r="A6876" i="2"/>
  <c r="A6877" i="2"/>
  <c r="A6878" i="2"/>
  <c r="A6879" i="2"/>
  <c r="A6880" i="2"/>
  <c r="A6881" i="2"/>
  <c r="A6882" i="2"/>
  <c r="A6883" i="2"/>
  <c r="A6884" i="2"/>
  <c r="A6885" i="2"/>
  <c r="A6886" i="2"/>
  <c r="A6887" i="2"/>
  <c r="A6888" i="2"/>
  <c r="A6889" i="2"/>
  <c r="A6890" i="2"/>
  <c r="A6891" i="2"/>
  <c r="A6892" i="2"/>
  <c r="A6893" i="2"/>
  <c r="A6894" i="2"/>
  <c r="A6895" i="2"/>
  <c r="A6896" i="2"/>
  <c r="A6897" i="2"/>
  <c r="A6898" i="2"/>
  <c r="A6899" i="2"/>
  <c r="A6900" i="2"/>
  <c r="A6901" i="2"/>
  <c r="A2" i="2"/>
  <c r="W2" i="2" s="1"/>
  <c r="V2" i="2" s="1"/>
  <c r="A3" i="3"/>
  <c r="W3" i="3" s="1"/>
  <c r="V3" i="3" s="1"/>
  <c r="A4" i="3"/>
  <c r="A5" i="3"/>
  <c r="W5" i="3" s="1"/>
  <c r="V5" i="3" s="1"/>
  <c r="A6" i="3"/>
  <c r="W6" i="3" s="1"/>
  <c r="V6" i="3" s="1"/>
  <c r="A7" i="3"/>
  <c r="W7" i="3" s="1"/>
  <c r="V7" i="3" s="1"/>
  <c r="A8" i="3"/>
  <c r="A9" i="3"/>
  <c r="W9" i="3" s="1"/>
  <c r="V9" i="3" s="1"/>
  <c r="A10" i="3"/>
  <c r="W10" i="3" s="1"/>
  <c r="V10" i="3" s="1"/>
  <c r="A11" i="3"/>
  <c r="W11" i="3" s="1"/>
  <c r="V11" i="3" s="1"/>
  <c r="A12" i="3"/>
  <c r="A13" i="3"/>
  <c r="W13" i="3" s="1"/>
  <c r="V13" i="3" s="1"/>
  <c r="A14" i="3"/>
  <c r="W14" i="3" s="1"/>
  <c r="V14" i="3" s="1"/>
  <c r="A15" i="3"/>
  <c r="W15" i="3" s="1"/>
  <c r="V15" i="3" s="1"/>
  <c r="A16" i="3"/>
  <c r="A17" i="3"/>
  <c r="W17" i="3" s="1"/>
  <c r="V17" i="3" s="1"/>
  <c r="A18" i="3"/>
  <c r="W18" i="3" s="1"/>
  <c r="V18" i="3" s="1"/>
  <c r="A19" i="3"/>
  <c r="W19" i="3" s="1"/>
  <c r="V19" i="3" s="1"/>
  <c r="A20" i="3"/>
  <c r="A21" i="3"/>
  <c r="W21" i="3" s="1"/>
  <c r="V21" i="3" s="1"/>
  <c r="A22" i="3"/>
  <c r="A23" i="3"/>
  <c r="A24" i="3"/>
  <c r="A25" i="3"/>
  <c r="A26" i="3"/>
  <c r="W26" i="3" s="1"/>
  <c r="V26" i="3" s="1"/>
  <c r="A27" i="3"/>
  <c r="W27" i="3" s="1"/>
  <c r="V27" i="3" s="1"/>
  <c r="A28" i="3"/>
  <c r="A29" i="3"/>
  <c r="W29" i="3" s="1"/>
  <c r="V29" i="3" s="1"/>
  <c r="A30" i="3"/>
  <c r="A31" i="3"/>
  <c r="A32" i="3"/>
  <c r="A33" i="3"/>
  <c r="A34" i="3"/>
  <c r="W34" i="3" s="1"/>
  <c r="V34" i="3" s="1"/>
  <c r="A35" i="3"/>
  <c r="W35" i="3" s="1"/>
  <c r="V35" i="3" s="1"/>
  <c r="A36" i="3"/>
  <c r="A37" i="3"/>
  <c r="W37" i="3" s="1"/>
  <c r="V37" i="3" s="1"/>
  <c r="A38" i="3"/>
  <c r="W38" i="3" s="1"/>
  <c r="V38" i="3" s="1"/>
  <c r="A39" i="3"/>
  <c r="W39" i="3" s="1"/>
  <c r="V39" i="3" s="1"/>
  <c r="A40" i="3"/>
  <c r="A41" i="3"/>
  <c r="W41" i="3" s="1"/>
  <c r="V41" i="3" s="1"/>
  <c r="A42" i="3"/>
  <c r="W42" i="3" s="1"/>
  <c r="V42" i="3" s="1"/>
  <c r="A43" i="3"/>
  <c r="W43" i="3" s="1"/>
  <c r="V43" i="3" s="1"/>
  <c r="A44" i="3"/>
  <c r="A45" i="3"/>
  <c r="W45" i="3" s="1"/>
  <c r="V45" i="3" s="1"/>
  <c r="A46" i="3"/>
  <c r="W46" i="3" s="1"/>
  <c r="V46" i="3" s="1"/>
  <c r="A47" i="3"/>
  <c r="W47" i="3" s="1"/>
  <c r="V47" i="3" s="1"/>
  <c r="A48" i="3"/>
  <c r="A49" i="3"/>
  <c r="W49" i="3" s="1"/>
  <c r="V49" i="3" s="1"/>
  <c r="A50" i="3"/>
  <c r="W50" i="3" s="1"/>
  <c r="V50" i="3" s="1"/>
  <c r="A51" i="3"/>
  <c r="W51" i="3" s="1"/>
  <c r="V51" i="3" s="1"/>
  <c r="A52" i="3"/>
  <c r="A53" i="3"/>
  <c r="W53" i="3" s="1"/>
  <c r="V53" i="3" s="1"/>
  <c r="A54" i="3"/>
  <c r="A55" i="3"/>
  <c r="A56" i="3"/>
  <c r="A57" i="3"/>
  <c r="A58" i="3"/>
  <c r="W58" i="3" s="1"/>
  <c r="V58" i="3" s="1"/>
  <c r="A59" i="3"/>
  <c r="W59" i="3" s="1"/>
  <c r="V59" i="3" s="1"/>
  <c r="A60" i="3"/>
  <c r="A61" i="3"/>
  <c r="W61" i="3" s="1"/>
  <c r="V61" i="3" s="1"/>
  <c r="A62" i="3"/>
  <c r="A63" i="3"/>
  <c r="A64" i="3"/>
  <c r="A65" i="3"/>
  <c r="A66" i="3"/>
  <c r="W66" i="3" s="1"/>
  <c r="V66" i="3" s="1"/>
  <c r="A67" i="3"/>
  <c r="W67" i="3" s="1"/>
  <c r="V67" i="3" s="1"/>
  <c r="A68" i="3"/>
  <c r="A69" i="3"/>
  <c r="W69" i="3" s="1"/>
  <c r="V69" i="3" s="1"/>
  <c r="A70" i="3"/>
  <c r="W70" i="3" s="1"/>
  <c r="V70" i="3" s="1"/>
  <c r="A71" i="3"/>
  <c r="W71" i="3" s="1"/>
  <c r="V71" i="3" s="1"/>
  <c r="A72" i="3"/>
  <c r="A73" i="3"/>
  <c r="W73" i="3" s="1"/>
  <c r="V73" i="3" s="1"/>
  <c r="A74" i="3"/>
  <c r="W74" i="3" s="1"/>
  <c r="V74" i="3" s="1"/>
  <c r="A75" i="3"/>
  <c r="W75" i="3" s="1"/>
  <c r="V75" i="3" s="1"/>
  <c r="A76" i="3"/>
  <c r="A77" i="3"/>
  <c r="W77" i="3" s="1"/>
  <c r="V77" i="3" s="1"/>
  <c r="A78" i="3"/>
  <c r="W78" i="3" s="1"/>
  <c r="V78" i="3" s="1"/>
  <c r="A79" i="3"/>
  <c r="W79" i="3" s="1"/>
  <c r="V79" i="3" s="1"/>
  <c r="A80" i="3"/>
  <c r="A81" i="3"/>
  <c r="W81" i="3" s="1"/>
  <c r="V81" i="3" s="1"/>
  <c r="A82" i="3"/>
  <c r="W82" i="3" s="1"/>
  <c r="V82" i="3" s="1"/>
  <c r="A83" i="3"/>
  <c r="W83" i="3" s="1"/>
  <c r="V83" i="3" s="1"/>
  <c r="A84" i="3"/>
  <c r="A85" i="3"/>
  <c r="W85" i="3" s="1"/>
  <c r="V85" i="3" s="1"/>
  <c r="A86" i="3"/>
  <c r="A87" i="3"/>
  <c r="A88" i="3"/>
  <c r="A89" i="3"/>
  <c r="A90" i="3"/>
  <c r="W90" i="3" s="1"/>
  <c r="V90" i="3" s="1"/>
  <c r="A91" i="3"/>
  <c r="W91" i="3" s="1"/>
  <c r="V91" i="3" s="1"/>
  <c r="A92" i="3"/>
  <c r="A93" i="3"/>
  <c r="W93" i="3" s="1"/>
  <c r="V93" i="3" s="1"/>
  <c r="A94" i="3"/>
  <c r="A95" i="3"/>
  <c r="A96" i="3"/>
  <c r="A97" i="3"/>
  <c r="A98" i="3"/>
  <c r="W98" i="3" s="1"/>
  <c r="V98" i="3" s="1"/>
  <c r="A99" i="3"/>
  <c r="W99" i="3" s="1"/>
  <c r="V99" i="3" s="1"/>
  <c r="A100" i="3"/>
  <c r="A101" i="3"/>
  <c r="W101" i="3" s="1"/>
  <c r="V101" i="3" s="1"/>
  <c r="A102" i="3"/>
  <c r="W102" i="3" s="1"/>
  <c r="V102" i="3" s="1"/>
  <c r="A103" i="3"/>
  <c r="W103" i="3" s="1"/>
  <c r="V103" i="3" s="1"/>
  <c r="A104" i="3"/>
  <c r="A105" i="3"/>
  <c r="W105" i="3" s="1"/>
  <c r="V105" i="3" s="1"/>
  <c r="A106" i="3"/>
  <c r="W106" i="3" s="1"/>
  <c r="V106" i="3" s="1"/>
  <c r="A107" i="3"/>
  <c r="W107" i="3" s="1"/>
  <c r="V107" i="3" s="1"/>
  <c r="A108" i="3"/>
  <c r="A109" i="3"/>
  <c r="W109" i="3" s="1"/>
  <c r="V109" i="3" s="1"/>
  <c r="A110" i="3"/>
  <c r="W110" i="3" s="1"/>
  <c r="V110" i="3" s="1"/>
  <c r="A111" i="3"/>
  <c r="W111" i="3" s="1"/>
  <c r="V111" i="3" s="1"/>
  <c r="A112" i="3"/>
  <c r="A113" i="3"/>
  <c r="W113" i="3" s="1"/>
  <c r="V113" i="3" s="1"/>
  <c r="A114" i="3"/>
  <c r="W114" i="3" s="1"/>
  <c r="V114" i="3" s="1"/>
  <c r="A115" i="3"/>
  <c r="W115" i="3" s="1"/>
  <c r="V115" i="3" s="1"/>
  <c r="A116" i="3"/>
  <c r="A117" i="3"/>
  <c r="W117" i="3" s="1"/>
  <c r="V117" i="3" s="1"/>
  <c r="A118" i="3"/>
  <c r="A119" i="3"/>
  <c r="A120" i="3"/>
  <c r="A121" i="3"/>
  <c r="A122" i="3"/>
  <c r="W122" i="3" s="1"/>
  <c r="V122" i="3" s="1"/>
  <c r="A123" i="3"/>
  <c r="W123" i="3" s="1"/>
  <c r="V123" i="3" s="1"/>
  <c r="A124" i="3"/>
  <c r="A125" i="3"/>
  <c r="W125" i="3" s="1"/>
  <c r="V125" i="3" s="1"/>
  <c r="A126" i="3"/>
  <c r="A127" i="3"/>
  <c r="A128" i="3"/>
  <c r="A129" i="3"/>
  <c r="A130" i="3"/>
  <c r="W130" i="3" s="1"/>
  <c r="V130" i="3" s="1"/>
  <c r="A131" i="3"/>
  <c r="W131" i="3" s="1"/>
  <c r="V131" i="3" s="1"/>
  <c r="A132" i="3"/>
  <c r="A133" i="3"/>
  <c r="W133" i="3" s="1"/>
  <c r="V133" i="3" s="1"/>
  <c r="A134" i="3"/>
  <c r="W134" i="3" s="1"/>
  <c r="V134" i="3" s="1"/>
  <c r="A135" i="3"/>
  <c r="W135" i="3" s="1"/>
  <c r="V135" i="3" s="1"/>
  <c r="A136" i="3"/>
  <c r="A137" i="3"/>
  <c r="W137" i="3" s="1"/>
  <c r="V137" i="3" s="1"/>
  <c r="A138" i="3"/>
  <c r="W138" i="3" s="1"/>
  <c r="V138" i="3" s="1"/>
  <c r="A139" i="3"/>
  <c r="W139" i="3" s="1"/>
  <c r="V139" i="3" s="1"/>
  <c r="A140" i="3"/>
  <c r="A141" i="3"/>
  <c r="W141" i="3" s="1"/>
  <c r="V141" i="3" s="1"/>
  <c r="A142" i="3"/>
  <c r="W142" i="3" s="1"/>
  <c r="V142" i="3" s="1"/>
  <c r="A143" i="3"/>
  <c r="W143" i="3" s="1"/>
  <c r="V143" i="3" s="1"/>
  <c r="A144" i="3"/>
  <c r="A145" i="3"/>
  <c r="W145" i="3" s="1"/>
  <c r="V145" i="3" s="1"/>
  <c r="A146" i="3"/>
  <c r="W146" i="3" s="1"/>
  <c r="V146" i="3" s="1"/>
  <c r="A147" i="3"/>
  <c r="W147" i="3" s="1"/>
  <c r="V147" i="3" s="1"/>
  <c r="A148" i="3"/>
  <c r="A149" i="3"/>
  <c r="W149" i="3" s="1"/>
  <c r="V149" i="3" s="1"/>
  <c r="A150" i="3"/>
  <c r="A151" i="3"/>
  <c r="A152" i="3"/>
  <c r="A153" i="3"/>
  <c r="A154" i="3"/>
  <c r="W154" i="3" s="1"/>
  <c r="V154" i="3" s="1"/>
  <c r="A155" i="3"/>
  <c r="W155" i="3" s="1"/>
  <c r="V155" i="3" s="1"/>
  <c r="A156" i="3"/>
  <c r="A157" i="3"/>
  <c r="W157" i="3" s="1"/>
  <c r="V157" i="3" s="1"/>
  <c r="A158" i="3"/>
  <c r="A159" i="3"/>
  <c r="A160" i="3"/>
  <c r="A161" i="3"/>
  <c r="A162" i="3"/>
  <c r="W162" i="3" s="1"/>
  <c r="V162" i="3" s="1"/>
  <c r="A163" i="3"/>
  <c r="W163" i="3" s="1"/>
  <c r="V163" i="3" s="1"/>
  <c r="A164" i="3"/>
  <c r="A165" i="3"/>
  <c r="W165" i="3" s="1"/>
  <c r="V165" i="3" s="1"/>
  <c r="A166" i="3"/>
  <c r="W166" i="3" s="1"/>
  <c r="V166" i="3" s="1"/>
  <c r="A167" i="3"/>
  <c r="W167" i="3" s="1"/>
  <c r="V167" i="3" s="1"/>
  <c r="A168" i="3"/>
  <c r="A169" i="3"/>
  <c r="W169" i="3" s="1"/>
  <c r="V169" i="3" s="1"/>
  <c r="A170" i="3"/>
  <c r="W170" i="3" s="1"/>
  <c r="V170" i="3" s="1"/>
  <c r="A171" i="3"/>
  <c r="W171" i="3" s="1"/>
  <c r="V171" i="3" s="1"/>
  <c r="A172" i="3"/>
  <c r="A173" i="3"/>
  <c r="W173" i="3" s="1"/>
  <c r="V173" i="3" s="1"/>
  <c r="A174" i="3"/>
  <c r="W174" i="3" s="1"/>
  <c r="V174" i="3" s="1"/>
  <c r="A175" i="3"/>
  <c r="W175" i="3" s="1"/>
  <c r="V175" i="3" s="1"/>
  <c r="A176" i="3"/>
  <c r="A177" i="3"/>
  <c r="W177" i="3" s="1"/>
  <c r="V177" i="3" s="1"/>
  <c r="A178" i="3"/>
  <c r="W178" i="3" s="1"/>
  <c r="V178" i="3" s="1"/>
  <c r="A179" i="3"/>
  <c r="W179" i="3" s="1"/>
  <c r="V179" i="3" s="1"/>
  <c r="A180" i="3"/>
  <c r="A181" i="3"/>
  <c r="W181" i="3" s="1"/>
  <c r="V181" i="3" s="1"/>
  <c r="A182" i="3"/>
  <c r="A183" i="3"/>
  <c r="A184" i="3"/>
  <c r="A185" i="3"/>
  <c r="A186" i="3"/>
  <c r="W186" i="3" s="1"/>
  <c r="V186" i="3" s="1"/>
  <c r="A187" i="3"/>
  <c r="W187" i="3" s="1"/>
  <c r="V187" i="3" s="1"/>
  <c r="A188" i="3"/>
  <c r="A189" i="3"/>
  <c r="W189" i="3" s="1"/>
  <c r="V189" i="3" s="1"/>
  <c r="A190" i="3"/>
  <c r="A191" i="3"/>
  <c r="A192" i="3"/>
  <c r="A193" i="3"/>
  <c r="A194" i="3"/>
  <c r="W194" i="3" s="1"/>
  <c r="V194" i="3" s="1"/>
  <c r="A195" i="3"/>
  <c r="W195" i="3" s="1"/>
  <c r="V195" i="3" s="1"/>
  <c r="A196" i="3"/>
  <c r="A197" i="3"/>
  <c r="W197" i="3" s="1"/>
  <c r="V197" i="3" s="1"/>
  <c r="A198" i="3"/>
  <c r="W198" i="3" s="1"/>
  <c r="V198" i="3" s="1"/>
  <c r="A199" i="3"/>
  <c r="W199" i="3" s="1"/>
  <c r="V199" i="3" s="1"/>
  <c r="A200" i="3"/>
  <c r="A201" i="3"/>
  <c r="W201" i="3" s="1"/>
  <c r="V201" i="3" s="1"/>
  <c r="A202" i="3"/>
  <c r="W202" i="3" s="1"/>
  <c r="V202" i="3" s="1"/>
  <c r="A203" i="3"/>
  <c r="W203" i="3" s="1"/>
  <c r="V203" i="3" s="1"/>
  <c r="A204" i="3"/>
  <c r="A205" i="3"/>
  <c r="W205" i="3" s="1"/>
  <c r="V205" i="3" s="1"/>
  <c r="A206" i="3"/>
  <c r="W206" i="3" s="1"/>
  <c r="V206" i="3" s="1"/>
  <c r="A207" i="3"/>
  <c r="W207" i="3" s="1"/>
  <c r="V207" i="3" s="1"/>
  <c r="A208" i="3"/>
  <c r="A209" i="3"/>
  <c r="W209" i="3" s="1"/>
  <c r="V209" i="3" s="1"/>
  <c r="A210" i="3"/>
  <c r="W210" i="3" s="1"/>
  <c r="V210" i="3" s="1"/>
  <c r="A211" i="3"/>
  <c r="W211" i="3" s="1"/>
  <c r="V211" i="3" s="1"/>
  <c r="A212" i="3"/>
  <c r="A213" i="3"/>
  <c r="W213" i="3" s="1"/>
  <c r="V213" i="3" s="1"/>
  <c r="A214" i="3"/>
  <c r="A215" i="3"/>
  <c r="A216" i="3"/>
  <c r="A217" i="3"/>
  <c r="A218" i="3"/>
  <c r="W218" i="3" s="1"/>
  <c r="V218" i="3" s="1"/>
  <c r="A219" i="3"/>
  <c r="W219" i="3" s="1"/>
  <c r="V219" i="3" s="1"/>
  <c r="A220" i="3"/>
  <c r="A221" i="3"/>
  <c r="W221" i="3" s="1"/>
  <c r="V221" i="3" s="1"/>
  <c r="A222" i="3"/>
  <c r="A223" i="3"/>
  <c r="A224" i="3"/>
  <c r="A225" i="3"/>
  <c r="A226" i="3"/>
  <c r="W226" i="3" s="1"/>
  <c r="V226" i="3" s="1"/>
  <c r="A227" i="3"/>
  <c r="W227" i="3" s="1"/>
  <c r="V227" i="3" s="1"/>
  <c r="A228" i="3"/>
  <c r="A229" i="3"/>
  <c r="W229" i="3" s="1"/>
  <c r="V229" i="3" s="1"/>
  <c r="A230" i="3"/>
  <c r="W230" i="3" s="1"/>
  <c r="V230" i="3" s="1"/>
  <c r="A231" i="3"/>
  <c r="W231" i="3" s="1"/>
  <c r="V231" i="3" s="1"/>
  <c r="A232" i="3"/>
  <c r="A233" i="3"/>
  <c r="W233" i="3" s="1"/>
  <c r="V233" i="3" s="1"/>
  <c r="A234" i="3"/>
  <c r="W234" i="3" s="1"/>
  <c r="V234" i="3" s="1"/>
  <c r="A235" i="3"/>
  <c r="W235" i="3" s="1"/>
  <c r="V235" i="3" s="1"/>
  <c r="A236" i="3"/>
  <c r="A237" i="3"/>
  <c r="W237" i="3" s="1"/>
  <c r="V237" i="3" s="1"/>
  <c r="A238" i="3"/>
  <c r="W238" i="3" s="1"/>
  <c r="V238" i="3" s="1"/>
  <c r="A239" i="3"/>
  <c r="W239" i="3" s="1"/>
  <c r="V239" i="3" s="1"/>
  <c r="A240" i="3"/>
  <c r="A241" i="3"/>
  <c r="W241" i="3" s="1"/>
  <c r="V241" i="3" s="1"/>
  <c r="A242" i="3"/>
  <c r="W242" i="3" s="1"/>
  <c r="V242" i="3" s="1"/>
  <c r="A243" i="3"/>
  <c r="W243" i="3" s="1"/>
  <c r="V243" i="3" s="1"/>
  <c r="A244" i="3"/>
  <c r="A245" i="3"/>
  <c r="W245" i="3" s="1"/>
  <c r="V245" i="3" s="1"/>
  <c r="A246" i="3"/>
  <c r="A247" i="3"/>
  <c r="A248" i="3"/>
  <c r="A249" i="3"/>
  <c r="A250" i="3"/>
  <c r="W250" i="3" s="1"/>
  <c r="V250" i="3" s="1"/>
  <c r="A251" i="3"/>
  <c r="W251" i="3" s="1"/>
  <c r="V251" i="3" s="1"/>
  <c r="A252" i="3"/>
  <c r="A253" i="3"/>
  <c r="W253" i="3" s="1"/>
  <c r="V253" i="3" s="1"/>
  <c r="A254" i="3"/>
  <c r="A255" i="3"/>
  <c r="A256" i="3"/>
  <c r="A257" i="3"/>
  <c r="A258" i="3"/>
  <c r="W258" i="3" s="1"/>
  <c r="V258" i="3" s="1"/>
  <c r="A259" i="3"/>
  <c r="W259" i="3" s="1"/>
  <c r="V259" i="3" s="1"/>
  <c r="A260" i="3"/>
  <c r="A261" i="3"/>
  <c r="W261" i="3" s="1"/>
  <c r="V261" i="3" s="1"/>
  <c r="A262" i="3"/>
  <c r="W262" i="3" s="1"/>
  <c r="V262" i="3" s="1"/>
  <c r="A263" i="3"/>
  <c r="W263" i="3" s="1"/>
  <c r="V263" i="3" s="1"/>
  <c r="A264" i="3"/>
  <c r="A265" i="3"/>
  <c r="W265" i="3" s="1"/>
  <c r="V265" i="3" s="1"/>
  <c r="A266" i="3"/>
  <c r="W266" i="3" s="1"/>
  <c r="V266" i="3" s="1"/>
  <c r="A267" i="3"/>
  <c r="W267" i="3" s="1"/>
  <c r="V267" i="3" s="1"/>
  <c r="A268" i="3"/>
  <c r="A269" i="3"/>
  <c r="W269" i="3" s="1"/>
  <c r="V269" i="3" s="1"/>
  <c r="A270" i="3"/>
  <c r="W270" i="3" s="1"/>
  <c r="V270" i="3" s="1"/>
  <c r="A271" i="3"/>
  <c r="W271" i="3" s="1"/>
  <c r="V271" i="3" s="1"/>
  <c r="A272" i="3"/>
  <c r="A273" i="3"/>
  <c r="W273" i="3" s="1"/>
  <c r="V273" i="3" s="1"/>
  <c r="A274" i="3"/>
  <c r="W274" i="3" s="1"/>
  <c r="V274" i="3" s="1"/>
  <c r="A275" i="3"/>
  <c r="W275" i="3" s="1"/>
  <c r="V275" i="3" s="1"/>
  <c r="A276" i="3"/>
  <c r="A277" i="3"/>
  <c r="W277" i="3" s="1"/>
  <c r="V277" i="3" s="1"/>
  <c r="A278" i="3"/>
  <c r="A279" i="3"/>
  <c r="A280" i="3"/>
  <c r="A281" i="3"/>
  <c r="A282" i="3"/>
  <c r="W282" i="3" s="1"/>
  <c r="V282" i="3" s="1"/>
  <c r="A283" i="3"/>
  <c r="W283" i="3" s="1"/>
  <c r="V283" i="3" s="1"/>
  <c r="A284" i="3"/>
  <c r="A285" i="3"/>
  <c r="W285" i="3" s="1"/>
  <c r="V285" i="3" s="1"/>
  <c r="A286" i="3"/>
  <c r="A287" i="3"/>
  <c r="A288" i="3"/>
  <c r="A289" i="3"/>
  <c r="A290" i="3"/>
  <c r="W290" i="3" s="1"/>
  <c r="V290" i="3" s="1"/>
  <c r="A291" i="3"/>
  <c r="W291" i="3" s="1"/>
  <c r="V291" i="3" s="1"/>
  <c r="A292" i="3"/>
  <c r="A293" i="3"/>
  <c r="W293" i="3" s="1"/>
  <c r="V293" i="3" s="1"/>
  <c r="A294" i="3"/>
  <c r="W294" i="3" s="1"/>
  <c r="V294" i="3" s="1"/>
  <c r="A295" i="3"/>
  <c r="W295" i="3" s="1"/>
  <c r="V295" i="3" s="1"/>
  <c r="A296" i="3"/>
  <c r="A297" i="3"/>
  <c r="W297" i="3" s="1"/>
  <c r="V297" i="3" s="1"/>
  <c r="A298" i="3"/>
  <c r="W298" i="3" s="1"/>
  <c r="V298" i="3" s="1"/>
  <c r="A299" i="3"/>
  <c r="W299" i="3" s="1"/>
  <c r="V299" i="3" s="1"/>
  <c r="A300" i="3"/>
  <c r="A301" i="3"/>
  <c r="W301" i="3" s="1"/>
  <c r="V301" i="3" s="1"/>
  <c r="A302" i="3"/>
  <c r="W302" i="3" s="1"/>
  <c r="V302" i="3" s="1"/>
  <c r="A303" i="3"/>
  <c r="W303" i="3" s="1"/>
  <c r="V303" i="3" s="1"/>
  <c r="A304" i="3"/>
  <c r="A305" i="3"/>
  <c r="W305" i="3" s="1"/>
  <c r="V305" i="3" s="1"/>
  <c r="A306" i="3"/>
  <c r="W306" i="3" s="1"/>
  <c r="V306" i="3" s="1"/>
  <c r="A307" i="3"/>
  <c r="W307" i="3" s="1"/>
  <c r="V307" i="3" s="1"/>
  <c r="A308" i="3"/>
  <c r="A309" i="3"/>
  <c r="W309" i="3" s="1"/>
  <c r="V309" i="3" s="1"/>
  <c r="A310" i="3"/>
  <c r="A311" i="3"/>
  <c r="A312" i="3"/>
  <c r="A313" i="3"/>
  <c r="A314" i="3"/>
  <c r="W314" i="3" s="1"/>
  <c r="V314" i="3" s="1"/>
  <c r="A315" i="3"/>
  <c r="W315" i="3" s="1"/>
  <c r="V315" i="3" s="1"/>
  <c r="A316" i="3"/>
  <c r="A317" i="3"/>
  <c r="W317" i="3" s="1"/>
  <c r="V317" i="3" s="1"/>
  <c r="A318" i="3"/>
  <c r="A319" i="3"/>
  <c r="A320" i="3"/>
  <c r="A321" i="3"/>
  <c r="A322" i="3"/>
  <c r="W322" i="3" s="1"/>
  <c r="V322" i="3" s="1"/>
  <c r="A323" i="3"/>
  <c r="W323" i="3" s="1"/>
  <c r="V323" i="3" s="1"/>
  <c r="A324" i="3"/>
  <c r="A325" i="3"/>
  <c r="W325" i="3" s="1"/>
  <c r="V325" i="3" s="1"/>
  <c r="A326" i="3"/>
  <c r="W326" i="3" s="1"/>
  <c r="V326" i="3" s="1"/>
  <c r="A327" i="3"/>
  <c r="W327" i="3" s="1"/>
  <c r="V327" i="3" s="1"/>
  <c r="A328" i="3"/>
  <c r="A329" i="3"/>
  <c r="W329" i="3" s="1"/>
  <c r="V329" i="3" s="1"/>
  <c r="A330" i="3"/>
  <c r="W330" i="3" s="1"/>
  <c r="V330" i="3" s="1"/>
  <c r="A331" i="3"/>
  <c r="W331" i="3" s="1"/>
  <c r="V331" i="3" s="1"/>
  <c r="A332" i="3"/>
  <c r="A333" i="3"/>
  <c r="W333" i="3" s="1"/>
  <c r="V333" i="3" s="1"/>
  <c r="A334" i="3"/>
  <c r="W334" i="3" s="1"/>
  <c r="V334" i="3" s="1"/>
  <c r="A335" i="3"/>
  <c r="W335" i="3" s="1"/>
  <c r="V335" i="3" s="1"/>
  <c r="A336" i="3"/>
  <c r="A337" i="3"/>
  <c r="W337" i="3" s="1"/>
  <c r="V337" i="3" s="1"/>
  <c r="A338" i="3"/>
  <c r="W338" i="3" s="1"/>
  <c r="V338" i="3" s="1"/>
  <c r="A339" i="3"/>
  <c r="W339" i="3" s="1"/>
  <c r="V339" i="3" s="1"/>
  <c r="A340" i="3"/>
  <c r="A341" i="3"/>
  <c r="W341" i="3" s="1"/>
  <c r="V341" i="3" s="1"/>
  <c r="A342" i="3"/>
  <c r="A343" i="3"/>
  <c r="A344" i="3"/>
  <c r="A345" i="3"/>
  <c r="A346" i="3"/>
  <c r="W346" i="3" s="1"/>
  <c r="V346" i="3" s="1"/>
  <c r="A347" i="3"/>
  <c r="W347" i="3" s="1"/>
  <c r="V347" i="3" s="1"/>
  <c r="A348" i="3"/>
  <c r="A349" i="3"/>
  <c r="W349" i="3" s="1"/>
  <c r="V349" i="3" s="1"/>
  <c r="A350" i="3"/>
  <c r="A351" i="3"/>
  <c r="A352" i="3"/>
  <c r="A353" i="3"/>
  <c r="A354" i="3"/>
  <c r="W354" i="3" s="1"/>
  <c r="V354" i="3" s="1"/>
  <c r="A355" i="3"/>
  <c r="W355" i="3" s="1"/>
  <c r="V355" i="3" s="1"/>
  <c r="A356" i="3"/>
  <c r="A357" i="3"/>
  <c r="W357" i="3" s="1"/>
  <c r="V357" i="3" s="1"/>
  <c r="A358" i="3"/>
  <c r="W358" i="3" s="1"/>
  <c r="V358" i="3" s="1"/>
  <c r="A359" i="3"/>
  <c r="W359" i="3" s="1"/>
  <c r="V359" i="3" s="1"/>
  <c r="A360" i="3"/>
  <c r="A361" i="3"/>
  <c r="W361" i="3" s="1"/>
  <c r="V361" i="3" s="1"/>
  <c r="A362" i="3"/>
  <c r="W362" i="3" s="1"/>
  <c r="V362" i="3" s="1"/>
  <c r="A363" i="3"/>
  <c r="W363" i="3" s="1"/>
  <c r="V363" i="3" s="1"/>
  <c r="A364" i="3"/>
  <c r="A365" i="3"/>
  <c r="W365" i="3" s="1"/>
  <c r="V365" i="3" s="1"/>
  <c r="A366" i="3"/>
  <c r="W366" i="3" s="1"/>
  <c r="V366" i="3" s="1"/>
  <c r="A367" i="3"/>
  <c r="W367" i="3" s="1"/>
  <c r="V367" i="3" s="1"/>
  <c r="A368" i="3"/>
  <c r="A369" i="3"/>
  <c r="W369" i="3" s="1"/>
  <c r="V369" i="3" s="1"/>
  <c r="A370" i="3"/>
  <c r="W370" i="3" s="1"/>
  <c r="V370" i="3" s="1"/>
  <c r="A371" i="3"/>
  <c r="W371" i="3" s="1"/>
  <c r="V371" i="3" s="1"/>
  <c r="A372" i="3"/>
  <c r="A373" i="3"/>
  <c r="W373" i="3" s="1"/>
  <c r="V373" i="3" s="1"/>
  <c r="A374" i="3"/>
  <c r="A375" i="3"/>
  <c r="A376" i="3"/>
  <c r="A377" i="3"/>
  <c r="A378" i="3"/>
  <c r="W378" i="3" s="1"/>
  <c r="V378" i="3" s="1"/>
  <c r="A379" i="3"/>
  <c r="W379" i="3" s="1"/>
  <c r="V379" i="3" s="1"/>
  <c r="A380" i="3"/>
  <c r="A381" i="3"/>
  <c r="W381" i="3" s="1"/>
  <c r="V381" i="3" s="1"/>
  <c r="A382" i="3"/>
  <c r="A383" i="3"/>
  <c r="A384" i="3"/>
  <c r="A385" i="3"/>
  <c r="A386" i="3"/>
  <c r="W386" i="3" s="1"/>
  <c r="V386" i="3" s="1"/>
  <c r="A387" i="3"/>
  <c r="W387" i="3" s="1"/>
  <c r="V387" i="3" s="1"/>
  <c r="A388" i="3"/>
  <c r="A389" i="3"/>
  <c r="W389" i="3" s="1"/>
  <c r="V389" i="3" s="1"/>
  <c r="A390" i="3"/>
  <c r="W390" i="3" s="1"/>
  <c r="V390" i="3" s="1"/>
  <c r="A391" i="3"/>
  <c r="W391" i="3" s="1"/>
  <c r="V391" i="3" s="1"/>
  <c r="A392" i="3"/>
  <c r="A393" i="3"/>
  <c r="W393" i="3" s="1"/>
  <c r="V393" i="3" s="1"/>
  <c r="A394" i="3"/>
  <c r="W394" i="3" s="1"/>
  <c r="V394" i="3" s="1"/>
  <c r="A395" i="3"/>
  <c r="W395" i="3" s="1"/>
  <c r="V395" i="3" s="1"/>
  <c r="A396" i="3"/>
  <c r="A397" i="3"/>
  <c r="W397" i="3" s="1"/>
  <c r="V397" i="3" s="1"/>
  <c r="A398" i="3"/>
  <c r="W398" i="3" s="1"/>
  <c r="V398" i="3" s="1"/>
  <c r="A399" i="3"/>
  <c r="W399" i="3" s="1"/>
  <c r="V399" i="3" s="1"/>
  <c r="A400" i="3"/>
  <c r="A401" i="3"/>
  <c r="W401" i="3" s="1"/>
  <c r="V401" i="3" s="1"/>
  <c r="A402" i="3"/>
  <c r="W402" i="3" s="1"/>
  <c r="V402" i="3" s="1"/>
  <c r="A403" i="3"/>
  <c r="W403" i="3" s="1"/>
  <c r="V403" i="3" s="1"/>
  <c r="A404" i="3"/>
  <c r="A405" i="3"/>
  <c r="W405" i="3" s="1"/>
  <c r="V405" i="3" s="1"/>
  <c r="A406" i="3"/>
  <c r="A407" i="3"/>
  <c r="A408" i="3"/>
  <c r="A409" i="3"/>
  <c r="A410" i="3"/>
  <c r="W410" i="3" s="1"/>
  <c r="V410" i="3" s="1"/>
  <c r="A411" i="3"/>
  <c r="W411" i="3" s="1"/>
  <c r="V411" i="3" s="1"/>
  <c r="A412" i="3"/>
  <c r="A413" i="3"/>
  <c r="W413" i="3" s="1"/>
  <c r="V413" i="3" s="1"/>
  <c r="A414" i="3"/>
  <c r="A415" i="3"/>
  <c r="A416" i="3"/>
  <c r="A417" i="3"/>
  <c r="A418" i="3"/>
  <c r="W418" i="3" s="1"/>
  <c r="V418" i="3" s="1"/>
  <c r="A419" i="3"/>
  <c r="W419" i="3" s="1"/>
  <c r="V419" i="3" s="1"/>
  <c r="A420" i="3"/>
  <c r="A421" i="3"/>
  <c r="W421" i="3" s="1"/>
  <c r="V421" i="3" s="1"/>
  <c r="A422" i="3"/>
  <c r="W422" i="3" s="1"/>
  <c r="V422" i="3" s="1"/>
  <c r="A423" i="3"/>
  <c r="W423" i="3" s="1"/>
  <c r="V423" i="3" s="1"/>
  <c r="A424" i="3"/>
  <c r="A425" i="3"/>
  <c r="W425" i="3" s="1"/>
  <c r="V425" i="3" s="1"/>
  <c r="A426" i="3"/>
  <c r="W426" i="3" s="1"/>
  <c r="V426" i="3" s="1"/>
  <c r="A427" i="3"/>
  <c r="W427" i="3" s="1"/>
  <c r="V427" i="3" s="1"/>
  <c r="A428" i="3"/>
  <c r="A429" i="3"/>
  <c r="W429" i="3" s="1"/>
  <c r="V429" i="3" s="1"/>
  <c r="A430" i="3"/>
  <c r="W430" i="3" s="1"/>
  <c r="V430" i="3" s="1"/>
  <c r="A431" i="3"/>
  <c r="W431" i="3" s="1"/>
  <c r="V431" i="3" s="1"/>
  <c r="A432" i="3"/>
  <c r="A433" i="3"/>
  <c r="W433" i="3" s="1"/>
  <c r="V433" i="3" s="1"/>
  <c r="A434" i="3"/>
  <c r="W434" i="3" s="1"/>
  <c r="V434" i="3" s="1"/>
  <c r="A435" i="3"/>
  <c r="W435" i="3" s="1"/>
  <c r="V435" i="3" s="1"/>
  <c r="A436" i="3"/>
  <c r="A437" i="3"/>
  <c r="W437" i="3" s="1"/>
  <c r="V437" i="3" s="1"/>
  <c r="A438" i="3"/>
  <c r="A439" i="3"/>
  <c r="A440" i="3"/>
  <c r="A441" i="3"/>
  <c r="A442" i="3"/>
  <c r="W442" i="3" s="1"/>
  <c r="V442" i="3" s="1"/>
  <c r="A443" i="3"/>
  <c r="W443" i="3" s="1"/>
  <c r="V443" i="3" s="1"/>
  <c r="A444" i="3"/>
  <c r="A445" i="3"/>
  <c r="W445" i="3" s="1"/>
  <c r="V445" i="3" s="1"/>
  <c r="A446" i="3"/>
  <c r="A447" i="3"/>
  <c r="A448" i="3"/>
  <c r="A449" i="3"/>
  <c r="A450" i="3"/>
  <c r="W450" i="3" s="1"/>
  <c r="V450" i="3" s="1"/>
  <c r="A451" i="3"/>
  <c r="W451" i="3" s="1"/>
  <c r="V451" i="3" s="1"/>
  <c r="A452" i="3"/>
  <c r="A453" i="3"/>
  <c r="W453" i="3" s="1"/>
  <c r="V453" i="3" s="1"/>
  <c r="A454" i="3"/>
  <c r="W454" i="3" s="1"/>
  <c r="V454" i="3" s="1"/>
  <c r="A455" i="3"/>
  <c r="W455" i="3" s="1"/>
  <c r="V455" i="3" s="1"/>
  <c r="A456" i="3"/>
  <c r="A457" i="3"/>
  <c r="W457" i="3" s="1"/>
  <c r="V457" i="3" s="1"/>
  <c r="A458" i="3"/>
  <c r="W458" i="3" s="1"/>
  <c r="V458" i="3" s="1"/>
  <c r="A459" i="3"/>
  <c r="W459" i="3" s="1"/>
  <c r="V459" i="3" s="1"/>
  <c r="A460" i="3"/>
  <c r="A461" i="3"/>
  <c r="W461" i="3" s="1"/>
  <c r="V461" i="3" s="1"/>
  <c r="A462" i="3"/>
  <c r="W462" i="3" s="1"/>
  <c r="V462" i="3" s="1"/>
  <c r="A463" i="3"/>
  <c r="W463" i="3" s="1"/>
  <c r="V463" i="3" s="1"/>
  <c r="A464" i="3"/>
  <c r="A465" i="3"/>
  <c r="W465" i="3" s="1"/>
  <c r="V465" i="3" s="1"/>
  <c r="A466" i="3"/>
  <c r="W466" i="3" s="1"/>
  <c r="V466" i="3" s="1"/>
  <c r="A467" i="3"/>
  <c r="W467" i="3" s="1"/>
  <c r="V467" i="3" s="1"/>
  <c r="A468" i="3"/>
  <c r="A469" i="3"/>
  <c r="W469" i="3" s="1"/>
  <c r="V469" i="3" s="1"/>
  <c r="A470" i="3"/>
  <c r="A471" i="3"/>
  <c r="A472" i="3"/>
  <c r="A473" i="3"/>
  <c r="A474" i="3"/>
  <c r="W474" i="3" s="1"/>
  <c r="V474" i="3" s="1"/>
  <c r="A475" i="3"/>
  <c r="W475" i="3" s="1"/>
  <c r="V475" i="3" s="1"/>
  <c r="A476" i="3"/>
  <c r="A477" i="3"/>
  <c r="W477" i="3" s="1"/>
  <c r="V477" i="3" s="1"/>
  <c r="A478" i="3"/>
  <c r="A479" i="3"/>
  <c r="A480" i="3"/>
  <c r="A481" i="3"/>
  <c r="A482" i="3"/>
  <c r="W482" i="3" s="1"/>
  <c r="V482" i="3" s="1"/>
  <c r="A483" i="3"/>
  <c r="W483" i="3" s="1"/>
  <c r="V483" i="3" s="1"/>
  <c r="A484" i="3"/>
  <c r="A485" i="3"/>
  <c r="W485" i="3" s="1"/>
  <c r="V485" i="3" s="1"/>
  <c r="A486" i="3"/>
  <c r="W486" i="3" s="1"/>
  <c r="V486" i="3" s="1"/>
  <c r="A487" i="3"/>
  <c r="W487" i="3" s="1"/>
  <c r="V487" i="3" s="1"/>
  <c r="A488" i="3"/>
  <c r="A489" i="3"/>
  <c r="W489" i="3" s="1"/>
  <c r="V489" i="3" s="1"/>
  <c r="A490" i="3"/>
  <c r="W490" i="3" s="1"/>
  <c r="V490" i="3" s="1"/>
  <c r="A491" i="3"/>
  <c r="W491" i="3" s="1"/>
  <c r="V491" i="3" s="1"/>
  <c r="A492" i="3"/>
  <c r="A493" i="3"/>
  <c r="W493" i="3" s="1"/>
  <c r="V493" i="3" s="1"/>
  <c r="A494" i="3"/>
  <c r="W494" i="3" s="1"/>
  <c r="V494" i="3" s="1"/>
  <c r="A495" i="3"/>
  <c r="W495" i="3" s="1"/>
  <c r="V495" i="3" s="1"/>
  <c r="A496" i="3"/>
  <c r="A497" i="3"/>
  <c r="W497" i="3" s="1"/>
  <c r="V497" i="3" s="1"/>
  <c r="A498" i="3"/>
  <c r="W498" i="3" s="1"/>
  <c r="V498" i="3" s="1"/>
  <c r="A499" i="3"/>
  <c r="W499" i="3" s="1"/>
  <c r="V499" i="3" s="1"/>
  <c r="A500" i="3"/>
  <c r="A501" i="3"/>
  <c r="W501" i="3" s="1"/>
  <c r="V501" i="3" s="1"/>
  <c r="A502" i="3"/>
  <c r="A503" i="3"/>
  <c r="A504" i="3"/>
  <c r="A505" i="3"/>
  <c r="A506" i="3"/>
  <c r="W506" i="3" s="1"/>
  <c r="V506" i="3" s="1"/>
  <c r="A507" i="3"/>
  <c r="W507" i="3" s="1"/>
  <c r="V507" i="3" s="1"/>
  <c r="A508" i="3"/>
  <c r="A509" i="3"/>
  <c r="W509" i="3" s="1"/>
  <c r="V509" i="3" s="1"/>
  <c r="A510" i="3"/>
  <c r="A511" i="3"/>
  <c r="A512" i="3"/>
  <c r="A513" i="3"/>
  <c r="A514" i="3"/>
  <c r="W514" i="3" s="1"/>
  <c r="V514" i="3" s="1"/>
  <c r="A515" i="3"/>
  <c r="W515" i="3" s="1"/>
  <c r="V515" i="3" s="1"/>
  <c r="A516" i="3"/>
  <c r="A517" i="3"/>
  <c r="W517" i="3" s="1"/>
  <c r="V517" i="3" s="1"/>
  <c r="A518" i="3"/>
  <c r="W518" i="3" s="1"/>
  <c r="V518" i="3" s="1"/>
  <c r="A519" i="3"/>
  <c r="W519" i="3" s="1"/>
  <c r="V519" i="3" s="1"/>
  <c r="A520" i="3"/>
  <c r="A521" i="3"/>
  <c r="W521" i="3" s="1"/>
  <c r="V521" i="3" s="1"/>
  <c r="A522" i="3"/>
  <c r="W522" i="3" s="1"/>
  <c r="V522" i="3" s="1"/>
  <c r="A523" i="3"/>
  <c r="W523" i="3" s="1"/>
  <c r="V523" i="3" s="1"/>
  <c r="A524" i="3"/>
  <c r="A525" i="3"/>
  <c r="W525" i="3" s="1"/>
  <c r="V525" i="3" s="1"/>
  <c r="A526" i="3"/>
  <c r="W526" i="3" s="1"/>
  <c r="V526" i="3" s="1"/>
  <c r="A527" i="3"/>
  <c r="W527" i="3" s="1"/>
  <c r="V527" i="3" s="1"/>
  <c r="A528" i="3"/>
  <c r="A529" i="3"/>
  <c r="W529" i="3" s="1"/>
  <c r="V529" i="3" s="1"/>
  <c r="A530" i="3"/>
  <c r="W530" i="3" s="1"/>
  <c r="V530" i="3" s="1"/>
  <c r="A531" i="3"/>
  <c r="W531" i="3" s="1"/>
  <c r="V531" i="3" s="1"/>
  <c r="A532" i="3"/>
  <c r="A533" i="3"/>
  <c r="W533" i="3" s="1"/>
  <c r="V533" i="3" s="1"/>
  <c r="A534" i="3"/>
  <c r="A535" i="3"/>
  <c r="A536" i="3"/>
  <c r="A537" i="3"/>
  <c r="A538" i="3"/>
  <c r="W538" i="3" s="1"/>
  <c r="V538" i="3" s="1"/>
  <c r="A539" i="3"/>
  <c r="W539" i="3" s="1"/>
  <c r="V539" i="3" s="1"/>
  <c r="A540" i="3"/>
  <c r="A541" i="3"/>
  <c r="W541" i="3" s="1"/>
  <c r="V541" i="3" s="1"/>
  <c r="A542" i="3"/>
  <c r="A543" i="3"/>
  <c r="A544" i="3"/>
  <c r="A545" i="3"/>
  <c r="A546" i="3"/>
  <c r="W546" i="3" s="1"/>
  <c r="V546" i="3" s="1"/>
  <c r="A547" i="3"/>
  <c r="W547" i="3" s="1"/>
  <c r="V547" i="3" s="1"/>
  <c r="A548" i="3"/>
  <c r="A549" i="3"/>
  <c r="W549" i="3" s="1"/>
  <c r="V549" i="3" s="1"/>
  <c r="A550" i="3"/>
  <c r="W550" i="3" s="1"/>
  <c r="V550" i="3" s="1"/>
  <c r="A551" i="3"/>
  <c r="W551" i="3" s="1"/>
  <c r="V551" i="3" s="1"/>
  <c r="A552" i="3"/>
  <c r="A553" i="3"/>
  <c r="W553" i="3" s="1"/>
  <c r="V553" i="3" s="1"/>
  <c r="A554" i="3"/>
  <c r="W554" i="3" s="1"/>
  <c r="V554" i="3" s="1"/>
  <c r="A555" i="3"/>
  <c r="W555" i="3" s="1"/>
  <c r="V555" i="3" s="1"/>
  <c r="A556" i="3"/>
  <c r="A557" i="3"/>
  <c r="W557" i="3" s="1"/>
  <c r="V557" i="3" s="1"/>
  <c r="A558" i="3"/>
  <c r="W558" i="3" s="1"/>
  <c r="V558" i="3" s="1"/>
  <c r="A559" i="3"/>
  <c r="W559" i="3" s="1"/>
  <c r="V559" i="3" s="1"/>
  <c r="A560" i="3"/>
  <c r="A561" i="3"/>
  <c r="W561" i="3" s="1"/>
  <c r="V561" i="3" s="1"/>
  <c r="A562" i="3"/>
  <c r="W562" i="3" s="1"/>
  <c r="V562" i="3" s="1"/>
  <c r="A563" i="3"/>
  <c r="W563" i="3" s="1"/>
  <c r="V563" i="3" s="1"/>
  <c r="A564" i="3"/>
  <c r="A565" i="3"/>
  <c r="W565" i="3" s="1"/>
  <c r="V565" i="3" s="1"/>
  <c r="A566" i="3"/>
  <c r="A567" i="3"/>
  <c r="A568" i="3"/>
  <c r="A569" i="3"/>
  <c r="A570" i="3"/>
  <c r="W570" i="3" s="1"/>
  <c r="V570" i="3" s="1"/>
  <c r="A571" i="3"/>
  <c r="W571" i="3" s="1"/>
  <c r="V571" i="3" s="1"/>
  <c r="A572" i="3"/>
  <c r="A573" i="3"/>
  <c r="W573" i="3" s="1"/>
  <c r="V573" i="3" s="1"/>
  <c r="A574" i="3"/>
  <c r="A575" i="3"/>
  <c r="A576" i="3"/>
  <c r="A577" i="3"/>
  <c r="A578" i="3"/>
  <c r="W578" i="3" s="1"/>
  <c r="V578" i="3" s="1"/>
  <c r="A579" i="3"/>
  <c r="W579" i="3" s="1"/>
  <c r="V579" i="3" s="1"/>
  <c r="A580" i="3"/>
  <c r="A581" i="3"/>
  <c r="W581" i="3" s="1"/>
  <c r="V581" i="3" s="1"/>
  <c r="A582" i="3"/>
  <c r="W582" i="3" s="1"/>
  <c r="V582" i="3" s="1"/>
  <c r="A583" i="3"/>
  <c r="W583" i="3" s="1"/>
  <c r="V583" i="3" s="1"/>
  <c r="A584" i="3"/>
  <c r="A585" i="3"/>
  <c r="W585" i="3" s="1"/>
  <c r="V585" i="3" s="1"/>
  <c r="A586" i="3"/>
  <c r="W586" i="3" s="1"/>
  <c r="V586" i="3" s="1"/>
  <c r="A587" i="3"/>
  <c r="W587" i="3" s="1"/>
  <c r="V587" i="3" s="1"/>
  <c r="A588" i="3"/>
  <c r="A589" i="3"/>
  <c r="W589" i="3" s="1"/>
  <c r="V589" i="3" s="1"/>
  <c r="A590" i="3"/>
  <c r="W590" i="3" s="1"/>
  <c r="V590" i="3" s="1"/>
  <c r="A591" i="3"/>
  <c r="W591" i="3" s="1"/>
  <c r="V591" i="3" s="1"/>
  <c r="A592" i="3"/>
  <c r="A593" i="3"/>
  <c r="W593" i="3" s="1"/>
  <c r="V593" i="3" s="1"/>
  <c r="A594" i="3"/>
  <c r="W594" i="3" s="1"/>
  <c r="V594" i="3" s="1"/>
  <c r="A595" i="3"/>
  <c r="W595" i="3" s="1"/>
  <c r="V595" i="3" s="1"/>
  <c r="A596" i="3"/>
  <c r="A597" i="3"/>
  <c r="W597" i="3" s="1"/>
  <c r="V597" i="3" s="1"/>
  <c r="A598" i="3"/>
  <c r="A599" i="3"/>
  <c r="A600" i="3"/>
  <c r="A601" i="3"/>
  <c r="A602" i="3"/>
  <c r="W602" i="3" s="1"/>
  <c r="V602" i="3" s="1"/>
  <c r="A603" i="3"/>
  <c r="W603" i="3" s="1"/>
  <c r="V603" i="3" s="1"/>
  <c r="A604" i="3"/>
  <c r="A605" i="3"/>
  <c r="W605" i="3" s="1"/>
  <c r="V605" i="3" s="1"/>
  <c r="A606" i="3"/>
  <c r="A607" i="3"/>
  <c r="A608" i="3"/>
  <c r="A609" i="3"/>
  <c r="A610" i="3"/>
  <c r="W610" i="3" s="1"/>
  <c r="V610" i="3" s="1"/>
  <c r="A611" i="3"/>
  <c r="W611" i="3" s="1"/>
  <c r="V611" i="3" s="1"/>
  <c r="A612" i="3"/>
  <c r="A613" i="3"/>
  <c r="W613" i="3" s="1"/>
  <c r="V613" i="3" s="1"/>
  <c r="A614" i="3"/>
  <c r="W614" i="3" s="1"/>
  <c r="V614" i="3" s="1"/>
  <c r="A615" i="3"/>
  <c r="W615" i="3" s="1"/>
  <c r="V615" i="3" s="1"/>
  <c r="A616" i="3"/>
  <c r="A617" i="3"/>
  <c r="W617" i="3" s="1"/>
  <c r="V617" i="3" s="1"/>
  <c r="A618" i="3"/>
  <c r="W618" i="3" s="1"/>
  <c r="V618" i="3" s="1"/>
  <c r="A619" i="3"/>
  <c r="W619" i="3" s="1"/>
  <c r="V619" i="3" s="1"/>
  <c r="A620" i="3"/>
  <c r="A621" i="3"/>
  <c r="W621" i="3" s="1"/>
  <c r="V621" i="3" s="1"/>
  <c r="A622" i="3"/>
  <c r="W622" i="3" s="1"/>
  <c r="V622" i="3" s="1"/>
  <c r="A623" i="3"/>
  <c r="W623" i="3" s="1"/>
  <c r="V623" i="3" s="1"/>
  <c r="A624" i="3"/>
  <c r="A625" i="3"/>
  <c r="W625" i="3" s="1"/>
  <c r="V625" i="3" s="1"/>
  <c r="A626" i="3"/>
  <c r="W626" i="3" s="1"/>
  <c r="V626" i="3" s="1"/>
  <c r="A627" i="3"/>
  <c r="W627" i="3" s="1"/>
  <c r="V627" i="3" s="1"/>
  <c r="A628" i="3"/>
  <c r="A629" i="3"/>
  <c r="W629" i="3" s="1"/>
  <c r="V629" i="3" s="1"/>
  <c r="A630" i="3"/>
  <c r="A631" i="3"/>
  <c r="A632" i="3"/>
  <c r="A633" i="3"/>
  <c r="A634" i="3"/>
  <c r="W634" i="3" s="1"/>
  <c r="V634" i="3" s="1"/>
  <c r="A635" i="3"/>
  <c r="W635" i="3" s="1"/>
  <c r="V635" i="3" s="1"/>
  <c r="A636" i="3"/>
  <c r="A637" i="3"/>
  <c r="W637" i="3" s="1"/>
  <c r="V637" i="3" s="1"/>
  <c r="A638" i="3"/>
  <c r="A639" i="3"/>
  <c r="A640" i="3"/>
  <c r="A641" i="3"/>
  <c r="A642" i="3"/>
  <c r="W642" i="3" s="1"/>
  <c r="V642" i="3" s="1"/>
  <c r="A643" i="3"/>
  <c r="W643" i="3" s="1"/>
  <c r="V643" i="3" s="1"/>
  <c r="A644" i="3"/>
  <c r="A645" i="3"/>
  <c r="W645" i="3" s="1"/>
  <c r="V645" i="3" s="1"/>
  <c r="A646" i="3"/>
  <c r="W646" i="3" s="1"/>
  <c r="V646" i="3" s="1"/>
  <c r="A647" i="3"/>
  <c r="W647" i="3" s="1"/>
  <c r="V647" i="3" s="1"/>
  <c r="A648" i="3"/>
  <c r="A649" i="3"/>
  <c r="W649" i="3" s="1"/>
  <c r="V649" i="3" s="1"/>
  <c r="A650" i="3"/>
  <c r="W650" i="3" s="1"/>
  <c r="V650" i="3" s="1"/>
  <c r="A651" i="3"/>
  <c r="W651" i="3" s="1"/>
  <c r="V651" i="3" s="1"/>
  <c r="A652" i="3"/>
  <c r="A653" i="3"/>
  <c r="W653" i="3" s="1"/>
  <c r="V653" i="3" s="1"/>
  <c r="A654" i="3"/>
  <c r="W654" i="3" s="1"/>
  <c r="V654" i="3" s="1"/>
  <c r="A655" i="3"/>
  <c r="W655" i="3" s="1"/>
  <c r="V655" i="3" s="1"/>
  <c r="A656" i="3"/>
  <c r="A657" i="3"/>
  <c r="W657" i="3" s="1"/>
  <c r="V657" i="3" s="1"/>
  <c r="A658" i="3"/>
  <c r="W658" i="3" s="1"/>
  <c r="V658" i="3" s="1"/>
  <c r="A659" i="3"/>
  <c r="W659" i="3" s="1"/>
  <c r="V659" i="3" s="1"/>
  <c r="A660" i="3"/>
  <c r="A661" i="3"/>
  <c r="W661" i="3" s="1"/>
  <c r="V661" i="3" s="1"/>
  <c r="A662" i="3"/>
  <c r="A663" i="3"/>
  <c r="A664" i="3"/>
  <c r="A665" i="3"/>
  <c r="A666" i="3"/>
  <c r="W666" i="3" s="1"/>
  <c r="V666" i="3" s="1"/>
  <c r="A667" i="3"/>
  <c r="W667" i="3" s="1"/>
  <c r="V667" i="3" s="1"/>
  <c r="A668" i="3"/>
  <c r="A669" i="3"/>
  <c r="W669" i="3" s="1"/>
  <c r="V669" i="3" s="1"/>
  <c r="A670" i="3"/>
  <c r="A671" i="3"/>
  <c r="A672" i="3"/>
  <c r="A673" i="3"/>
  <c r="A674" i="3"/>
  <c r="W674" i="3" s="1"/>
  <c r="V674" i="3" s="1"/>
  <c r="A675" i="3"/>
  <c r="W675" i="3" s="1"/>
  <c r="V675" i="3" s="1"/>
  <c r="A676" i="3"/>
  <c r="A677" i="3"/>
  <c r="W677" i="3" s="1"/>
  <c r="V677" i="3" s="1"/>
  <c r="A678" i="3"/>
  <c r="W678" i="3" s="1"/>
  <c r="V678" i="3" s="1"/>
  <c r="A679" i="3"/>
  <c r="W679" i="3" s="1"/>
  <c r="V679" i="3" s="1"/>
  <c r="A680" i="3"/>
  <c r="A681" i="3"/>
  <c r="W681" i="3" s="1"/>
  <c r="V681" i="3" s="1"/>
  <c r="A682" i="3"/>
  <c r="W682" i="3" s="1"/>
  <c r="V682" i="3" s="1"/>
  <c r="A683" i="3"/>
  <c r="W683" i="3" s="1"/>
  <c r="V683" i="3" s="1"/>
  <c r="A684" i="3"/>
  <c r="A685" i="3"/>
  <c r="W685" i="3" s="1"/>
  <c r="V685" i="3" s="1"/>
  <c r="A686" i="3"/>
  <c r="W686" i="3" s="1"/>
  <c r="V686" i="3" s="1"/>
  <c r="A687" i="3"/>
  <c r="W687" i="3" s="1"/>
  <c r="V687" i="3" s="1"/>
  <c r="A688" i="3"/>
  <c r="A689" i="3"/>
  <c r="W689" i="3" s="1"/>
  <c r="V689" i="3" s="1"/>
  <c r="A690" i="3"/>
  <c r="W690" i="3" s="1"/>
  <c r="V690" i="3" s="1"/>
  <c r="A691" i="3"/>
  <c r="W691" i="3" s="1"/>
  <c r="V691" i="3" s="1"/>
  <c r="A692" i="3"/>
  <c r="A693" i="3"/>
  <c r="W693" i="3" s="1"/>
  <c r="V693" i="3" s="1"/>
  <c r="A694" i="3"/>
  <c r="A695" i="3"/>
  <c r="A696" i="3"/>
  <c r="A697" i="3"/>
  <c r="A698" i="3"/>
  <c r="W698" i="3" s="1"/>
  <c r="V698" i="3" s="1"/>
  <c r="A699" i="3"/>
  <c r="W699" i="3" s="1"/>
  <c r="V699" i="3" s="1"/>
  <c r="A700" i="3"/>
  <c r="A701" i="3"/>
  <c r="W701" i="3" s="1"/>
  <c r="V701" i="3" s="1"/>
  <c r="A702" i="3"/>
  <c r="A703" i="3"/>
  <c r="A704" i="3"/>
  <c r="A705" i="3"/>
  <c r="A706" i="3"/>
  <c r="W706" i="3" s="1"/>
  <c r="V706" i="3" s="1"/>
  <c r="A707" i="3"/>
  <c r="W707" i="3" s="1"/>
  <c r="V707" i="3" s="1"/>
  <c r="A708" i="3"/>
  <c r="A709" i="3"/>
  <c r="W709" i="3" s="1"/>
  <c r="V709" i="3" s="1"/>
  <c r="A710" i="3"/>
  <c r="W710" i="3" s="1"/>
  <c r="V710" i="3" s="1"/>
  <c r="A711" i="3"/>
  <c r="W711" i="3" s="1"/>
  <c r="V711" i="3" s="1"/>
  <c r="A712" i="3"/>
  <c r="A713" i="3"/>
  <c r="W713" i="3" s="1"/>
  <c r="V713" i="3" s="1"/>
  <c r="A714" i="3"/>
  <c r="W714" i="3" s="1"/>
  <c r="V714" i="3" s="1"/>
  <c r="A715" i="3"/>
  <c r="W715" i="3" s="1"/>
  <c r="V715" i="3" s="1"/>
  <c r="A716" i="3"/>
  <c r="A717" i="3"/>
  <c r="W717" i="3" s="1"/>
  <c r="V717" i="3" s="1"/>
  <c r="A718" i="3"/>
  <c r="W718" i="3" s="1"/>
  <c r="V718" i="3" s="1"/>
  <c r="A719" i="3"/>
  <c r="W719" i="3" s="1"/>
  <c r="V719" i="3" s="1"/>
  <c r="A720" i="3"/>
  <c r="A721" i="3"/>
  <c r="W721" i="3" s="1"/>
  <c r="V721" i="3" s="1"/>
  <c r="A722" i="3"/>
  <c r="W722" i="3" s="1"/>
  <c r="V722" i="3" s="1"/>
  <c r="A723" i="3"/>
  <c r="W723" i="3" s="1"/>
  <c r="V723" i="3" s="1"/>
  <c r="A724" i="3"/>
  <c r="A725" i="3"/>
  <c r="W725" i="3" s="1"/>
  <c r="V725" i="3" s="1"/>
  <c r="A726" i="3"/>
  <c r="A727" i="3"/>
  <c r="A728" i="3"/>
  <c r="A729" i="3"/>
  <c r="A730" i="3"/>
  <c r="W730" i="3" s="1"/>
  <c r="V730" i="3" s="1"/>
  <c r="A731" i="3"/>
  <c r="W731" i="3" s="1"/>
  <c r="V731" i="3" s="1"/>
  <c r="A732" i="3"/>
  <c r="A733" i="3"/>
  <c r="W733" i="3" s="1"/>
  <c r="V733" i="3" s="1"/>
  <c r="A734" i="3"/>
  <c r="A735" i="3"/>
  <c r="A736" i="3"/>
  <c r="A737" i="3"/>
  <c r="A738" i="3"/>
  <c r="W738" i="3" s="1"/>
  <c r="V738" i="3" s="1"/>
  <c r="A739" i="3"/>
  <c r="W739" i="3" s="1"/>
  <c r="V739" i="3" s="1"/>
  <c r="A740" i="3"/>
  <c r="A741" i="3"/>
  <c r="W741" i="3" s="1"/>
  <c r="V741" i="3" s="1"/>
  <c r="A742" i="3"/>
  <c r="W742" i="3" s="1"/>
  <c r="V742" i="3" s="1"/>
  <c r="A743" i="3"/>
  <c r="W743" i="3" s="1"/>
  <c r="V743" i="3" s="1"/>
  <c r="A744" i="3"/>
  <c r="A745" i="3"/>
  <c r="W745" i="3" s="1"/>
  <c r="V745" i="3" s="1"/>
  <c r="A746" i="3"/>
  <c r="W746" i="3" s="1"/>
  <c r="V746" i="3" s="1"/>
  <c r="A747" i="3"/>
  <c r="W747" i="3" s="1"/>
  <c r="V747" i="3" s="1"/>
  <c r="A748" i="3"/>
  <c r="A749" i="3"/>
  <c r="W749" i="3" s="1"/>
  <c r="V749" i="3" s="1"/>
  <c r="A750" i="3"/>
  <c r="W750" i="3" s="1"/>
  <c r="V750" i="3" s="1"/>
  <c r="A751" i="3"/>
  <c r="W751" i="3" s="1"/>
  <c r="V751" i="3" s="1"/>
  <c r="A752" i="3"/>
  <c r="A753" i="3"/>
  <c r="W753" i="3" s="1"/>
  <c r="V753" i="3" s="1"/>
  <c r="A754" i="3"/>
  <c r="W754" i="3" s="1"/>
  <c r="V754" i="3" s="1"/>
  <c r="A755" i="3"/>
  <c r="W755" i="3" s="1"/>
  <c r="V755" i="3" s="1"/>
  <c r="A756" i="3"/>
  <c r="A757" i="3"/>
  <c r="W757" i="3" s="1"/>
  <c r="V757" i="3" s="1"/>
  <c r="A758" i="3"/>
  <c r="A759" i="3"/>
  <c r="A760" i="3"/>
  <c r="A761" i="3"/>
  <c r="A762" i="3"/>
  <c r="W762" i="3" s="1"/>
  <c r="V762" i="3" s="1"/>
  <c r="A763" i="3"/>
  <c r="W763" i="3" s="1"/>
  <c r="V763" i="3" s="1"/>
  <c r="A764" i="3"/>
  <c r="A765" i="3"/>
  <c r="W765" i="3" s="1"/>
  <c r="V765" i="3" s="1"/>
  <c r="A766" i="3"/>
  <c r="A767" i="3"/>
  <c r="A768" i="3"/>
  <c r="A769" i="3"/>
  <c r="A770" i="3"/>
  <c r="W770" i="3" s="1"/>
  <c r="V770" i="3" s="1"/>
  <c r="A771" i="3"/>
  <c r="W771" i="3" s="1"/>
  <c r="V771" i="3" s="1"/>
  <c r="A772" i="3"/>
  <c r="A773" i="3"/>
  <c r="W773" i="3" s="1"/>
  <c r="V773" i="3" s="1"/>
  <c r="A774" i="3"/>
  <c r="W774" i="3" s="1"/>
  <c r="V774" i="3" s="1"/>
  <c r="A775" i="3"/>
  <c r="W775" i="3" s="1"/>
  <c r="V775" i="3" s="1"/>
  <c r="A776" i="3"/>
  <c r="A777" i="3"/>
  <c r="W777" i="3" s="1"/>
  <c r="V777" i="3" s="1"/>
  <c r="A778" i="3"/>
  <c r="W778" i="3" s="1"/>
  <c r="V778" i="3" s="1"/>
  <c r="A779" i="3"/>
  <c r="W779" i="3" s="1"/>
  <c r="V779" i="3" s="1"/>
  <c r="A780" i="3"/>
  <c r="A781" i="3"/>
  <c r="W781" i="3" s="1"/>
  <c r="V781" i="3" s="1"/>
  <c r="A782" i="3"/>
  <c r="W782" i="3" s="1"/>
  <c r="V782" i="3" s="1"/>
  <c r="A783" i="3"/>
  <c r="W783" i="3" s="1"/>
  <c r="V783" i="3" s="1"/>
  <c r="A784" i="3"/>
  <c r="A785" i="3"/>
  <c r="W785" i="3" s="1"/>
  <c r="V785" i="3" s="1"/>
  <c r="A786" i="3"/>
  <c r="W786" i="3" s="1"/>
  <c r="V786" i="3" s="1"/>
  <c r="A787" i="3"/>
  <c r="W787" i="3" s="1"/>
  <c r="V787" i="3" s="1"/>
  <c r="A788" i="3"/>
  <c r="A789" i="3"/>
  <c r="W789" i="3" s="1"/>
  <c r="V789" i="3" s="1"/>
  <c r="A790" i="3"/>
  <c r="A791" i="3"/>
  <c r="A792" i="3"/>
  <c r="A793" i="3"/>
  <c r="A794" i="3"/>
  <c r="W794" i="3" s="1"/>
  <c r="V794" i="3" s="1"/>
  <c r="A795" i="3"/>
  <c r="W795" i="3" s="1"/>
  <c r="V795" i="3" s="1"/>
  <c r="A796" i="3"/>
  <c r="A797" i="3"/>
  <c r="W797" i="3" s="1"/>
  <c r="V797" i="3" s="1"/>
  <c r="A798" i="3"/>
  <c r="A799" i="3"/>
  <c r="A800" i="3"/>
  <c r="A801" i="3"/>
  <c r="A802" i="3"/>
  <c r="W802" i="3" s="1"/>
  <c r="V802" i="3" s="1"/>
  <c r="A803" i="3"/>
  <c r="W803" i="3" s="1"/>
  <c r="V803" i="3" s="1"/>
  <c r="A804" i="3"/>
  <c r="A805" i="3"/>
  <c r="W805" i="3" s="1"/>
  <c r="V805" i="3" s="1"/>
  <c r="A806" i="3"/>
  <c r="W806" i="3" s="1"/>
  <c r="V806" i="3" s="1"/>
  <c r="A807" i="3"/>
  <c r="W807" i="3" s="1"/>
  <c r="V807" i="3" s="1"/>
  <c r="A808" i="3"/>
  <c r="A809" i="3"/>
  <c r="W809" i="3" s="1"/>
  <c r="V809" i="3" s="1"/>
  <c r="A810" i="3"/>
  <c r="W810" i="3" s="1"/>
  <c r="V810" i="3" s="1"/>
  <c r="A811" i="3"/>
  <c r="W811" i="3" s="1"/>
  <c r="V811" i="3" s="1"/>
  <c r="A812" i="3"/>
  <c r="A813" i="3"/>
  <c r="W813" i="3" s="1"/>
  <c r="V813" i="3" s="1"/>
  <c r="A814" i="3"/>
  <c r="W814" i="3" s="1"/>
  <c r="V814" i="3" s="1"/>
  <c r="A815" i="3"/>
  <c r="W815" i="3" s="1"/>
  <c r="V815" i="3" s="1"/>
  <c r="A816" i="3"/>
  <c r="A817" i="3"/>
  <c r="W817" i="3" s="1"/>
  <c r="V817" i="3" s="1"/>
  <c r="A818" i="3"/>
  <c r="W818" i="3" s="1"/>
  <c r="V818" i="3" s="1"/>
  <c r="A819" i="3"/>
  <c r="W819" i="3" s="1"/>
  <c r="V819" i="3" s="1"/>
  <c r="A820" i="3"/>
  <c r="A821" i="3"/>
  <c r="W821" i="3" s="1"/>
  <c r="V821" i="3" s="1"/>
  <c r="A822" i="3"/>
  <c r="A823" i="3"/>
  <c r="A824" i="3"/>
  <c r="A825" i="3"/>
  <c r="A826" i="3"/>
  <c r="W826" i="3" s="1"/>
  <c r="V826" i="3" s="1"/>
  <c r="A827" i="3"/>
  <c r="W827" i="3" s="1"/>
  <c r="V827" i="3" s="1"/>
  <c r="A828" i="3"/>
  <c r="A829" i="3"/>
  <c r="W829" i="3" s="1"/>
  <c r="V829" i="3" s="1"/>
  <c r="A830" i="3"/>
  <c r="A831" i="3"/>
  <c r="A832" i="3"/>
  <c r="A833" i="3"/>
  <c r="A834" i="3"/>
  <c r="W834" i="3" s="1"/>
  <c r="V834" i="3" s="1"/>
  <c r="A835" i="3"/>
  <c r="W835" i="3" s="1"/>
  <c r="V835" i="3" s="1"/>
  <c r="A836" i="3"/>
  <c r="A837" i="3"/>
  <c r="W837" i="3" s="1"/>
  <c r="V837" i="3" s="1"/>
  <c r="A838" i="3"/>
  <c r="W838" i="3" s="1"/>
  <c r="V838" i="3" s="1"/>
  <c r="A839" i="3"/>
  <c r="W839" i="3" s="1"/>
  <c r="V839" i="3" s="1"/>
  <c r="A840" i="3"/>
  <c r="A841" i="3"/>
  <c r="W841" i="3" s="1"/>
  <c r="V841" i="3" s="1"/>
  <c r="A842" i="3"/>
  <c r="W842" i="3" s="1"/>
  <c r="V842" i="3" s="1"/>
  <c r="A843" i="3"/>
  <c r="W843" i="3" s="1"/>
  <c r="V843" i="3" s="1"/>
  <c r="A844" i="3"/>
  <c r="A845" i="3"/>
  <c r="W845" i="3" s="1"/>
  <c r="V845" i="3" s="1"/>
  <c r="A846" i="3"/>
  <c r="W846" i="3" s="1"/>
  <c r="V846" i="3" s="1"/>
  <c r="A847" i="3"/>
  <c r="W847" i="3" s="1"/>
  <c r="V847" i="3" s="1"/>
  <c r="A848" i="3"/>
  <c r="A849" i="3"/>
  <c r="W849" i="3" s="1"/>
  <c r="V849" i="3" s="1"/>
  <c r="A850" i="3"/>
  <c r="W850" i="3" s="1"/>
  <c r="V850" i="3" s="1"/>
  <c r="A851" i="3"/>
  <c r="W851" i="3" s="1"/>
  <c r="V851" i="3" s="1"/>
  <c r="A852" i="3"/>
  <c r="A853" i="3"/>
  <c r="W853" i="3" s="1"/>
  <c r="V853" i="3" s="1"/>
  <c r="A854" i="3"/>
  <c r="A855" i="3"/>
  <c r="A856" i="3"/>
  <c r="A857" i="3"/>
  <c r="A858" i="3"/>
  <c r="W858" i="3" s="1"/>
  <c r="V858" i="3" s="1"/>
  <c r="A859" i="3"/>
  <c r="W859" i="3" s="1"/>
  <c r="V859" i="3" s="1"/>
  <c r="A860" i="3"/>
  <c r="A861" i="3"/>
  <c r="W861" i="3" s="1"/>
  <c r="V861" i="3" s="1"/>
  <c r="A862" i="3"/>
  <c r="A863" i="3"/>
  <c r="A864" i="3"/>
  <c r="A865" i="3"/>
  <c r="A866" i="3"/>
  <c r="W866" i="3" s="1"/>
  <c r="V866" i="3" s="1"/>
  <c r="A867" i="3"/>
  <c r="W867" i="3" s="1"/>
  <c r="V867" i="3" s="1"/>
  <c r="A868" i="3"/>
  <c r="A869" i="3"/>
  <c r="W869" i="3" s="1"/>
  <c r="V869" i="3" s="1"/>
  <c r="A870" i="3"/>
  <c r="W870" i="3" s="1"/>
  <c r="V870" i="3" s="1"/>
  <c r="A871" i="3"/>
  <c r="W871" i="3" s="1"/>
  <c r="V871" i="3" s="1"/>
  <c r="A872" i="3"/>
  <c r="A873" i="3"/>
  <c r="W873" i="3" s="1"/>
  <c r="V873" i="3" s="1"/>
  <c r="A874" i="3"/>
  <c r="W874" i="3" s="1"/>
  <c r="V874" i="3" s="1"/>
  <c r="A875" i="3"/>
  <c r="W875" i="3" s="1"/>
  <c r="V875" i="3" s="1"/>
  <c r="A876" i="3"/>
  <c r="A877" i="3"/>
  <c r="W877" i="3" s="1"/>
  <c r="V877" i="3" s="1"/>
  <c r="A878" i="3"/>
  <c r="W878" i="3" s="1"/>
  <c r="V878" i="3" s="1"/>
  <c r="A879" i="3"/>
  <c r="W879" i="3" s="1"/>
  <c r="V879" i="3" s="1"/>
  <c r="A880" i="3"/>
  <c r="A881" i="3"/>
  <c r="W881" i="3" s="1"/>
  <c r="V881" i="3" s="1"/>
  <c r="A882" i="3"/>
  <c r="W882" i="3" s="1"/>
  <c r="V882" i="3" s="1"/>
  <c r="A883" i="3"/>
  <c r="W883" i="3" s="1"/>
  <c r="V883" i="3" s="1"/>
  <c r="A884" i="3"/>
  <c r="A885" i="3"/>
  <c r="W885" i="3" s="1"/>
  <c r="V885" i="3" s="1"/>
  <c r="A886" i="3"/>
  <c r="A887" i="3"/>
  <c r="A888" i="3"/>
  <c r="A889" i="3"/>
  <c r="A890" i="3"/>
  <c r="W890" i="3" s="1"/>
  <c r="V890" i="3" s="1"/>
  <c r="A891" i="3"/>
  <c r="W891" i="3" s="1"/>
  <c r="V891" i="3" s="1"/>
  <c r="A892" i="3"/>
  <c r="A893" i="3"/>
  <c r="W893" i="3" s="1"/>
  <c r="V893" i="3" s="1"/>
  <c r="A894" i="3"/>
  <c r="A895" i="3"/>
  <c r="A896" i="3"/>
  <c r="A897" i="3"/>
  <c r="A898" i="3"/>
  <c r="W898" i="3" s="1"/>
  <c r="V898" i="3" s="1"/>
  <c r="A899" i="3"/>
  <c r="W899" i="3" s="1"/>
  <c r="V899" i="3" s="1"/>
  <c r="A900" i="3"/>
  <c r="A901" i="3"/>
  <c r="W901" i="3" s="1"/>
  <c r="V901" i="3" s="1"/>
  <c r="A902" i="3"/>
  <c r="W902" i="3" s="1"/>
  <c r="V902" i="3" s="1"/>
  <c r="A903" i="3"/>
  <c r="W903" i="3" s="1"/>
  <c r="V903" i="3" s="1"/>
  <c r="A904" i="3"/>
  <c r="A905" i="3"/>
  <c r="W905" i="3" s="1"/>
  <c r="V905" i="3" s="1"/>
  <c r="A906" i="3"/>
  <c r="W906" i="3" s="1"/>
  <c r="V906" i="3" s="1"/>
  <c r="A907" i="3"/>
  <c r="W907" i="3" s="1"/>
  <c r="V907" i="3" s="1"/>
  <c r="A908" i="3"/>
  <c r="A909" i="3"/>
  <c r="W909" i="3" s="1"/>
  <c r="V909" i="3" s="1"/>
  <c r="A910" i="3"/>
  <c r="W910" i="3" s="1"/>
  <c r="V910" i="3" s="1"/>
  <c r="A911" i="3"/>
  <c r="W911" i="3" s="1"/>
  <c r="V911" i="3" s="1"/>
  <c r="A912" i="3"/>
  <c r="A913" i="3"/>
  <c r="W913" i="3" s="1"/>
  <c r="V913" i="3" s="1"/>
  <c r="A914" i="3"/>
  <c r="W914" i="3" s="1"/>
  <c r="V914" i="3" s="1"/>
  <c r="A915" i="3"/>
  <c r="W915" i="3" s="1"/>
  <c r="V915" i="3" s="1"/>
  <c r="A916" i="3"/>
  <c r="A917" i="3"/>
  <c r="W917" i="3" s="1"/>
  <c r="V917" i="3" s="1"/>
  <c r="A918" i="3"/>
  <c r="A919" i="3"/>
  <c r="A920" i="3"/>
  <c r="A921" i="3"/>
  <c r="A922" i="3"/>
  <c r="W922" i="3" s="1"/>
  <c r="V922" i="3" s="1"/>
  <c r="A923" i="3"/>
  <c r="W923" i="3" s="1"/>
  <c r="V923" i="3" s="1"/>
  <c r="A924" i="3"/>
  <c r="A925" i="3"/>
  <c r="W925" i="3" s="1"/>
  <c r="V925" i="3" s="1"/>
  <c r="A926" i="3"/>
  <c r="A927" i="3"/>
  <c r="A928" i="3"/>
  <c r="A929" i="3"/>
  <c r="A930" i="3"/>
  <c r="W930" i="3" s="1"/>
  <c r="V930" i="3" s="1"/>
  <c r="A931" i="3"/>
  <c r="W931" i="3" s="1"/>
  <c r="V931" i="3" s="1"/>
  <c r="A932" i="3"/>
  <c r="A933" i="3"/>
  <c r="W933" i="3" s="1"/>
  <c r="V933" i="3" s="1"/>
  <c r="A934" i="3"/>
  <c r="W934" i="3" s="1"/>
  <c r="V934" i="3" s="1"/>
  <c r="A935" i="3"/>
  <c r="W935" i="3" s="1"/>
  <c r="V935" i="3" s="1"/>
  <c r="A936" i="3"/>
  <c r="A937" i="3"/>
  <c r="W937" i="3" s="1"/>
  <c r="V937" i="3" s="1"/>
  <c r="A938" i="3"/>
  <c r="W938" i="3" s="1"/>
  <c r="V938" i="3" s="1"/>
  <c r="A939" i="3"/>
  <c r="W939" i="3" s="1"/>
  <c r="V939" i="3" s="1"/>
  <c r="A940" i="3"/>
  <c r="A941" i="3"/>
  <c r="W941" i="3" s="1"/>
  <c r="V941" i="3" s="1"/>
  <c r="A942" i="3"/>
  <c r="W942" i="3" s="1"/>
  <c r="V942" i="3" s="1"/>
  <c r="A943" i="3"/>
  <c r="W943" i="3" s="1"/>
  <c r="V943" i="3" s="1"/>
  <c r="A944" i="3"/>
  <c r="A945" i="3"/>
  <c r="W945" i="3" s="1"/>
  <c r="V945" i="3" s="1"/>
  <c r="A946" i="3"/>
  <c r="W946" i="3" s="1"/>
  <c r="V946" i="3" s="1"/>
  <c r="A947" i="3"/>
  <c r="W947" i="3" s="1"/>
  <c r="V947" i="3" s="1"/>
  <c r="A948" i="3"/>
  <c r="A949" i="3"/>
  <c r="W949" i="3" s="1"/>
  <c r="V949" i="3" s="1"/>
  <c r="A950" i="3"/>
  <c r="A951" i="3"/>
  <c r="A952" i="3"/>
  <c r="A953" i="3"/>
  <c r="A954" i="3"/>
  <c r="W954" i="3" s="1"/>
  <c r="V954" i="3" s="1"/>
  <c r="A955" i="3"/>
  <c r="W955" i="3" s="1"/>
  <c r="V955" i="3" s="1"/>
  <c r="A956" i="3"/>
  <c r="A957" i="3"/>
  <c r="W957" i="3" s="1"/>
  <c r="V957" i="3" s="1"/>
  <c r="A958" i="3"/>
  <c r="A959" i="3"/>
  <c r="A960" i="3"/>
  <c r="A961" i="3"/>
  <c r="A962" i="3"/>
  <c r="W962" i="3" s="1"/>
  <c r="V962" i="3" s="1"/>
  <c r="A963" i="3"/>
  <c r="W963" i="3" s="1"/>
  <c r="V963" i="3" s="1"/>
  <c r="A964" i="3"/>
  <c r="A965" i="3"/>
  <c r="W965" i="3" s="1"/>
  <c r="V965" i="3" s="1"/>
  <c r="A966" i="3"/>
  <c r="W966" i="3" s="1"/>
  <c r="V966" i="3" s="1"/>
  <c r="A967" i="3"/>
  <c r="W967" i="3" s="1"/>
  <c r="V967" i="3" s="1"/>
  <c r="A968" i="3"/>
  <c r="A969" i="3"/>
  <c r="W969" i="3" s="1"/>
  <c r="V969" i="3" s="1"/>
  <c r="A970" i="3"/>
  <c r="W970" i="3" s="1"/>
  <c r="V970" i="3" s="1"/>
  <c r="A971" i="3"/>
  <c r="W971" i="3" s="1"/>
  <c r="V971" i="3" s="1"/>
  <c r="A972" i="3"/>
  <c r="A973" i="3"/>
  <c r="W973" i="3" s="1"/>
  <c r="V973" i="3" s="1"/>
  <c r="A974" i="3"/>
  <c r="W974" i="3" s="1"/>
  <c r="V974" i="3" s="1"/>
  <c r="A975" i="3"/>
  <c r="W975" i="3" s="1"/>
  <c r="V975" i="3" s="1"/>
  <c r="A976" i="3"/>
  <c r="A977" i="3"/>
  <c r="W977" i="3" s="1"/>
  <c r="V977" i="3" s="1"/>
  <c r="A978" i="3"/>
  <c r="W978" i="3" s="1"/>
  <c r="V978" i="3" s="1"/>
  <c r="A979" i="3"/>
  <c r="W979" i="3" s="1"/>
  <c r="V979" i="3" s="1"/>
  <c r="A980" i="3"/>
  <c r="A981" i="3"/>
  <c r="W981" i="3" s="1"/>
  <c r="V981" i="3" s="1"/>
  <c r="A982" i="3"/>
  <c r="A983" i="3"/>
  <c r="A984" i="3"/>
  <c r="A985" i="3"/>
  <c r="A986" i="3"/>
  <c r="W986" i="3" s="1"/>
  <c r="V986" i="3" s="1"/>
  <c r="A987" i="3"/>
  <c r="W987" i="3" s="1"/>
  <c r="V987" i="3" s="1"/>
  <c r="A988" i="3"/>
  <c r="A989" i="3"/>
  <c r="W989" i="3" s="1"/>
  <c r="V989" i="3" s="1"/>
  <c r="A990" i="3"/>
  <c r="A991" i="3"/>
  <c r="A992" i="3"/>
  <c r="A993" i="3"/>
  <c r="A994" i="3"/>
  <c r="W994" i="3" s="1"/>
  <c r="V994" i="3" s="1"/>
  <c r="A995" i="3"/>
  <c r="W995" i="3" s="1"/>
  <c r="V995" i="3" s="1"/>
  <c r="A996" i="3"/>
  <c r="A997" i="3"/>
  <c r="W997" i="3" s="1"/>
  <c r="V997" i="3" s="1"/>
  <c r="A998" i="3"/>
  <c r="W998" i="3" s="1"/>
  <c r="V998" i="3" s="1"/>
  <c r="A999" i="3"/>
  <c r="W999" i="3" s="1"/>
  <c r="V999" i="3" s="1"/>
  <c r="A1000" i="3"/>
  <c r="A1001" i="3"/>
  <c r="W1001" i="3" s="1"/>
  <c r="V1001" i="3" s="1"/>
  <c r="A1002" i="3"/>
  <c r="W1002" i="3" s="1"/>
  <c r="V1002" i="3" s="1"/>
  <c r="A1003" i="3"/>
  <c r="W1003" i="3" s="1"/>
  <c r="V1003" i="3" s="1"/>
  <c r="A1004" i="3"/>
  <c r="A1005" i="3"/>
  <c r="W1005" i="3" s="1"/>
  <c r="V1005" i="3" s="1"/>
  <c r="A1006" i="3"/>
  <c r="W1006" i="3" s="1"/>
  <c r="V1006" i="3" s="1"/>
  <c r="A1007" i="3"/>
  <c r="W1007" i="3" s="1"/>
  <c r="V1007" i="3" s="1"/>
  <c r="A1008" i="3"/>
  <c r="A1009" i="3"/>
  <c r="W1009" i="3" s="1"/>
  <c r="V1009" i="3" s="1"/>
  <c r="A1010" i="3"/>
  <c r="W1010" i="3" s="1"/>
  <c r="V1010" i="3" s="1"/>
  <c r="A1011" i="3"/>
  <c r="W1011" i="3" s="1"/>
  <c r="V1011" i="3" s="1"/>
  <c r="A1012" i="3"/>
  <c r="A1013" i="3"/>
  <c r="W1013" i="3" s="1"/>
  <c r="V1013" i="3" s="1"/>
  <c r="A1014" i="3"/>
  <c r="A1015" i="3"/>
  <c r="A1016" i="3"/>
  <c r="A1017" i="3"/>
  <c r="A1018" i="3"/>
  <c r="W1018" i="3" s="1"/>
  <c r="V1018" i="3" s="1"/>
  <c r="A1019" i="3"/>
  <c r="W1019" i="3" s="1"/>
  <c r="V1019" i="3" s="1"/>
  <c r="A1020" i="3"/>
  <c r="A1021" i="3"/>
  <c r="W1021" i="3" s="1"/>
  <c r="V1021" i="3" s="1"/>
  <c r="A1022" i="3"/>
  <c r="A1023" i="3"/>
  <c r="A1024" i="3"/>
  <c r="A1025" i="3"/>
  <c r="A1026" i="3"/>
  <c r="W1026" i="3" s="1"/>
  <c r="V1026" i="3" s="1"/>
  <c r="A1027" i="3"/>
  <c r="W1027" i="3" s="1"/>
  <c r="V1027" i="3" s="1"/>
  <c r="A1028" i="3"/>
  <c r="A1029" i="3"/>
  <c r="W1029" i="3" s="1"/>
  <c r="V1029" i="3" s="1"/>
  <c r="A1030" i="3"/>
  <c r="W1030" i="3" s="1"/>
  <c r="V1030" i="3" s="1"/>
  <c r="A1031" i="3"/>
  <c r="W1031" i="3" s="1"/>
  <c r="V1031" i="3" s="1"/>
  <c r="A1032" i="3"/>
  <c r="A1033" i="3"/>
  <c r="W1033" i="3" s="1"/>
  <c r="V1033" i="3" s="1"/>
  <c r="A1034" i="3"/>
  <c r="W1034" i="3" s="1"/>
  <c r="V1034" i="3" s="1"/>
  <c r="A1035" i="3"/>
  <c r="W1035" i="3" s="1"/>
  <c r="V1035" i="3" s="1"/>
  <c r="A1036" i="3"/>
  <c r="A1037" i="3"/>
  <c r="W1037" i="3" s="1"/>
  <c r="V1037" i="3" s="1"/>
  <c r="A1038" i="3"/>
  <c r="W1038" i="3" s="1"/>
  <c r="V1038" i="3" s="1"/>
  <c r="A1039" i="3"/>
  <c r="W1039" i="3" s="1"/>
  <c r="V1039" i="3" s="1"/>
  <c r="A1040" i="3"/>
  <c r="A1041" i="3"/>
  <c r="W1041" i="3" s="1"/>
  <c r="V1041" i="3" s="1"/>
  <c r="A1042" i="3"/>
  <c r="W1042" i="3" s="1"/>
  <c r="V1042" i="3" s="1"/>
  <c r="A1043" i="3"/>
  <c r="W1043" i="3" s="1"/>
  <c r="V1043" i="3" s="1"/>
  <c r="A1044" i="3"/>
  <c r="A1045" i="3"/>
  <c r="W1045" i="3" s="1"/>
  <c r="V1045" i="3" s="1"/>
  <c r="A1046" i="3"/>
  <c r="A1047" i="3"/>
  <c r="A1048" i="3"/>
  <c r="A1049" i="3"/>
  <c r="A1050" i="3"/>
  <c r="W1050" i="3" s="1"/>
  <c r="V1050" i="3" s="1"/>
  <c r="A1051" i="3"/>
  <c r="W1051" i="3" s="1"/>
  <c r="V1051" i="3" s="1"/>
  <c r="A1052" i="3"/>
  <c r="A1053" i="3"/>
  <c r="W1053" i="3" s="1"/>
  <c r="V1053" i="3" s="1"/>
  <c r="A1054" i="3"/>
  <c r="A1055" i="3"/>
  <c r="A1056" i="3"/>
  <c r="A1057" i="3"/>
  <c r="A1058" i="3"/>
  <c r="W1058" i="3" s="1"/>
  <c r="V1058" i="3" s="1"/>
  <c r="A1059" i="3"/>
  <c r="W1059" i="3" s="1"/>
  <c r="V1059" i="3" s="1"/>
  <c r="A1060" i="3"/>
  <c r="A1061" i="3"/>
  <c r="W1061" i="3" s="1"/>
  <c r="V1061" i="3" s="1"/>
  <c r="A1062" i="3"/>
  <c r="W1062" i="3" s="1"/>
  <c r="V1062" i="3" s="1"/>
  <c r="A1063" i="3"/>
  <c r="W1063" i="3" s="1"/>
  <c r="V1063" i="3" s="1"/>
  <c r="A1064" i="3"/>
  <c r="A1065" i="3"/>
  <c r="W1065" i="3" s="1"/>
  <c r="V1065" i="3" s="1"/>
  <c r="A1066" i="3"/>
  <c r="W1066" i="3" s="1"/>
  <c r="V1066" i="3" s="1"/>
  <c r="A1067" i="3"/>
  <c r="W1067" i="3" s="1"/>
  <c r="V1067" i="3" s="1"/>
  <c r="A1068" i="3"/>
  <c r="A1069" i="3"/>
  <c r="W1069" i="3" s="1"/>
  <c r="V1069" i="3" s="1"/>
  <c r="A1070" i="3"/>
  <c r="W1070" i="3" s="1"/>
  <c r="V1070" i="3" s="1"/>
  <c r="A1071" i="3"/>
  <c r="W1071" i="3" s="1"/>
  <c r="V1071" i="3" s="1"/>
  <c r="A1072" i="3"/>
  <c r="A1073" i="3"/>
  <c r="W1073" i="3" s="1"/>
  <c r="V1073" i="3" s="1"/>
  <c r="A1074" i="3"/>
  <c r="W1074" i="3" s="1"/>
  <c r="V1074" i="3" s="1"/>
  <c r="A1075" i="3"/>
  <c r="W1075" i="3" s="1"/>
  <c r="V1075" i="3" s="1"/>
  <c r="A1076" i="3"/>
  <c r="A1077" i="3"/>
  <c r="W1077" i="3" s="1"/>
  <c r="V1077" i="3" s="1"/>
  <c r="A1078" i="3"/>
  <c r="A1079" i="3"/>
  <c r="A1080" i="3"/>
  <c r="A1081" i="3"/>
  <c r="A1082" i="3"/>
  <c r="W1082" i="3" s="1"/>
  <c r="V1082" i="3" s="1"/>
  <c r="A1083" i="3"/>
  <c r="W1083" i="3" s="1"/>
  <c r="V1083" i="3" s="1"/>
  <c r="A1084" i="3"/>
  <c r="A1085" i="3"/>
  <c r="W1085" i="3" s="1"/>
  <c r="V1085" i="3" s="1"/>
  <c r="A1086" i="3"/>
  <c r="A1087" i="3"/>
  <c r="A1088" i="3"/>
  <c r="A1089" i="3"/>
  <c r="A1090" i="3"/>
  <c r="W1090" i="3" s="1"/>
  <c r="V1090" i="3" s="1"/>
  <c r="A1091" i="3"/>
  <c r="W1091" i="3" s="1"/>
  <c r="V1091" i="3" s="1"/>
  <c r="A1092" i="3"/>
  <c r="A1093" i="3"/>
  <c r="W1093" i="3" s="1"/>
  <c r="V1093" i="3" s="1"/>
  <c r="A1094" i="3"/>
  <c r="W1094" i="3" s="1"/>
  <c r="V1094" i="3" s="1"/>
  <c r="A1095" i="3"/>
  <c r="W1095" i="3" s="1"/>
  <c r="V1095" i="3" s="1"/>
  <c r="A1096" i="3"/>
  <c r="A1097" i="3"/>
  <c r="W1097" i="3" s="1"/>
  <c r="V1097" i="3" s="1"/>
  <c r="A1098" i="3"/>
  <c r="W1098" i="3" s="1"/>
  <c r="V1098" i="3" s="1"/>
  <c r="A1099" i="3"/>
  <c r="W1099" i="3" s="1"/>
  <c r="V1099" i="3" s="1"/>
  <c r="A1100" i="3"/>
  <c r="A1101" i="3"/>
  <c r="W1101" i="3" s="1"/>
  <c r="V1101" i="3" s="1"/>
  <c r="A1102" i="3"/>
  <c r="W1102" i="3" s="1"/>
  <c r="V1102" i="3" s="1"/>
  <c r="A1103" i="3"/>
  <c r="W1103" i="3" s="1"/>
  <c r="V1103" i="3" s="1"/>
  <c r="A1104" i="3"/>
  <c r="A1105" i="3"/>
  <c r="W1105" i="3" s="1"/>
  <c r="V1105" i="3" s="1"/>
  <c r="A1106" i="3"/>
  <c r="W1106" i="3" s="1"/>
  <c r="V1106" i="3" s="1"/>
  <c r="A1107" i="3"/>
  <c r="W1107" i="3" s="1"/>
  <c r="V1107" i="3" s="1"/>
  <c r="A1108" i="3"/>
  <c r="A1109" i="3"/>
  <c r="W1109" i="3" s="1"/>
  <c r="V1109" i="3" s="1"/>
  <c r="A1110" i="3"/>
  <c r="A1111" i="3"/>
  <c r="A1112" i="3"/>
  <c r="A1113" i="3"/>
  <c r="A1114" i="3"/>
  <c r="W1114" i="3" s="1"/>
  <c r="V1114" i="3" s="1"/>
  <c r="A1115" i="3"/>
  <c r="W1115" i="3" s="1"/>
  <c r="V1115" i="3" s="1"/>
  <c r="A1116" i="3"/>
  <c r="A1117" i="3"/>
  <c r="W1117" i="3" s="1"/>
  <c r="V1117" i="3" s="1"/>
  <c r="A1118" i="3"/>
  <c r="A1119" i="3"/>
  <c r="A1120" i="3"/>
  <c r="A1121" i="3"/>
  <c r="A1122" i="3"/>
  <c r="W1122" i="3" s="1"/>
  <c r="V1122" i="3" s="1"/>
  <c r="A1123" i="3"/>
  <c r="W1123" i="3" s="1"/>
  <c r="V1123" i="3" s="1"/>
  <c r="A1124" i="3"/>
  <c r="A1125" i="3"/>
  <c r="W1125" i="3" s="1"/>
  <c r="V1125" i="3" s="1"/>
  <c r="A1126" i="3"/>
  <c r="W1126" i="3" s="1"/>
  <c r="V1126" i="3" s="1"/>
  <c r="A1127" i="3"/>
  <c r="W1127" i="3" s="1"/>
  <c r="V1127" i="3" s="1"/>
  <c r="A1128" i="3"/>
  <c r="A1129" i="3"/>
  <c r="W1129" i="3" s="1"/>
  <c r="V1129" i="3" s="1"/>
  <c r="A1130" i="3"/>
  <c r="W1130" i="3" s="1"/>
  <c r="V1130" i="3" s="1"/>
  <c r="A1131" i="3"/>
  <c r="W1131" i="3" s="1"/>
  <c r="V1131" i="3" s="1"/>
  <c r="A1132" i="3"/>
  <c r="A1133" i="3"/>
  <c r="W1133" i="3" s="1"/>
  <c r="V1133" i="3" s="1"/>
  <c r="A1134" i="3"/>
  <c r="W1134" i="3" s="1"/>
  <c r="V1134" i="3" s="1"/>
  <c r="A1135" i="3"/>
  <c r="W1135" i="3" s="1"/>
  <c r="V1135" i="3" s="1"/>
  <c r="A1136" i="3"/>
  <c r="A1137" i="3"/>
  <c r="W1137" i="3" s="1"/>
  <c r="V1137" i="3" s="1"/>
  <c r="A1138" i="3"/>
  <c r="W1138" i="3" s="1"/>
  <c r="V1138" i="3" s="1"/>
  <c r="A1139" i="3"/>
  <c r="W1139" i="3" s="1"/>
  <c r="V1139" i="3" s="1"/>
  <c r="A1140" i="3"/>
  <c r="A1141" i="3"/>
  <c r="W1141" i="3" s="1"/>
  <c r="V1141" i="3" s="1"/>
  <c r="A1142" i="3"/>
  <c r="A1143" i="3"/>
  <c r="A1144" i="3"/>
  <c r="A1145" i="3"/>
  <c r="A1146" i="3"/>
  <c r="W1146" i="3" s="1"/>
  <c r="V1146" i="3" s="1"/>
  <c r="A1147" i="3"/>
  <c r="W1147" i="3" s="1"/>
  <c r="V1147" i="3" s="1"/>
  <c r="A1148" i="3"/>
  <c r="A1149" i="3"/>
  <c r="W1149" i="3" s="1"/>
  <c r="V1149" i="3" s="1"/>
  <c r="A1150" i="3"/>
  <c r="A1151" i="3"/>
  <c r="A1152" i="3"/>
  <c r="A1153" i="3"/>
  <c r="A1154" i="3"/>
  <c r="W1154" i="3" s="1"/>
  <c r="V1154" i="3" s="1"/>
  <c r="A1155" i="3"/>
  <c r="W1155" i="3" s="1"/>
  <c r="V1155" i="3" s="1"/>
  <c r="A1156" i="3"/>
  <c r="A1157" i="3"/>
  <c r="W1157" i="3" s="1"/>
  <c r="V1157" i="3" s="1"/>
  <c r="A1158" i="3"/>
  <c r="W1158" i="3" s="1"/>
  <c r="V1158" i="3" s="1"/>
  <c r="A1159" i="3"/>
  <c r="W1159" i="3" s="1"/>
  <c r="V1159" i="3" s="1"/>
  <c r="A1160" i="3"/>
  <c r="A1161" i="3"/>
  <c r="W1161" i="3" s="1"/>
  <c r="V1161" i="3" s="1"/>
  <c r="A1162" i="3"/>
  <c r="W1162" i="3" s="1"/>
  <c r="V1162" i="3" s="1"/>
  <c r="A1163" i="3"/>
  <c r="W1163" i="3" s="1"/>
  <c r="V1163" i="3" s="1"/>
  <c r="A1164" i="3"/>
  <c r="A1165" i="3"/>
  <c r="W1165" i="3" s="1"/>
  <c r="V1165" i="3" s="1"/>
  <c r="A1166" i="3"/>
  <c r="W1166" i="3" s="1"/>
  <c r="V1166" i="3" s="1"/>
  <c r="A1167" i="3"/>
  <c r="W1167" i="3" s="1"/>
  <c r="V1167" i="3" s="1"/>
  <c r="A1168" i="3"/>
  <c r="A1169" i="3"/>
  <c r="W1169" i="3" s="1"/>
  <c r="V1169" i="3" s="1"/>
  <c r="A1170" i="3"/>
  <c r="W1170" i="3" s="1"/>
  <c r="V1170" i="3" s="1"/>
  <c r="A1171" i="3"/>
  <c r="W1171" i="3" s="1"/>
  <c r="V1171" i="3" s="1"/>
  <c r="A1172" i="3"/>
  <c r="A1173" i="3"/>
  <c r="W1173" i="3" s="1"/>
  <c r="V1173" i="3" s="1"/>
  <c r="A1174" i="3"/>
  <c r="A1175" i="3"/>
  <c r="A1176" i="3"/>
  <c r="A1177" i="3"/>
  <c r="A1178" i="3"/>
  <c r="W1178" i="3" s="1"/>
  <c r="V1178" i="3" s="1"/>
  <c r="A1179" i="3"/>
  <c r="W1179" i="3" s="1"/>
  <c r="V1179" i="3" s="1"/>
  <c r="A1180" i="3"/>
  <c r="A1181" i="3"/>
  <c r="W1181" i="3" s="1"/>
  <c r="V1181" i="3" s="1"/>
  <c r="A1182" i="3"/>
  <c r="A1183" i="3"/>
  <c r="A1184" i="3"/>
  <c r="A1185" i="3"/>
  <c r="A1186" i="3"/>
  <c r="W1186" i="3" s="1"/>
  <c r="V1186" i="3" s="1"/>
  <c r="A1187" i="3"/>
  <c r="W1187" i="3" s="1"/>
  <c r="V1187" i="3" s="1"/>
  <c r="A1188" i="3"/>
  <c r="A1189" i="3"/>
  <c r="W1189" i="3" s="1"/>
  <c r="V1189" i="3" s="1"/>
  <c r="A1190" i="3"/>
  <c r="W1190" i="3" s="1"/>
  <c r="V1190" i="3" s="1"/>
  <c r="A1191" i="3"/>
  <c r="W1191" i="3" s="1"/>
  <c r="V1191" i="3" s="1"/>
  <c r="A1192" i="3"/>
  <c r="A1193" i="3"/>
  <c r="W1193" i="3" s="1"/>
  <c r="V1193" i="3" s="1"/>
  <c r="A1194" i="3"/>
  <c r="W1194" i="3" s="1"/>
  <c r="V1194" i="3" s="1"/>
  <c r="A1195" i="3"/>
  <c r="W1195" i="3" s="1"/>
  <c r="V1195" i="3" s="1"/>
  <c r="A1196" i="3"/>
  <c r="A1197" i="3"/>
  <c r="W1197" i="3" s="1"/>
  <c r="V1197" i="3" s="1"/>
  <c r="A1198" i="3"/>
  <c r="W1198" i="3" s="1"/>
  <c r="V1198" i="3" s="1"/>
  <c r="A1199" i="3"/>
  <c r="W1199" i="3" s="1"/>
  <c r="V1199" i="3" s="1"/>
  <c r="A1200" i="3"/>
  <c r="A1201" i="3"/>
  <c r="W1201" i="3" s="1"/>
  <c r="V1201" i="3" s="1"/>
  <c r="A1202" i="3"/>
  <c r="W1202" i="3" s="1"/>
  <c r="V1202" i="3" s="1"/>
  <c r="A1203" i="3"/>
  <c r="W1203" i="3" s="1"/>
  <c r="V1203" i="3" s="1"/>
  <c r="A1204" i="3"/>
  <c r="A1205" i="3"/>
  <c r="W1205" i="3" s="1"/>
  <c r="V1205" i="3" s="1"/>
  <c r="A1206" i="3"/>
  <c r="A1207" i="3"/>
  <c r="A1208" i="3"/>
  <c r="A1209" i="3"/>
  <c r="A1210" i="3"/>
  <c r="W1210" i="3" s="1"/>
  <c r="V1210" i="3" s="1"/>
  <c r="A1211" i="3"/>
  <c r="W1211" i="3" s="1"/>
  <c r="V1211" i="3" s="1"/>
  <c r="A1212" i="3"/>
  <c r="A1213" i="3"/>
  <c r="W1213" i="3" s="1"/>
  <c r="V1213" i="3" s="1"/>
  <c r="A1214" i="3"/>
  <c r="A1215" i="3"/>
  <c r="A1216" i="3"/>
  <c r="A1217" i="3"/>
  <c r="A1218" i="3"/>
  <c r="W1218" i="3" s="1"/>
  <c r="V1218" i="3" s="1"/>
  <c r="A1219" i="3"/>
  <c r="W1219" i="3" s="1"/>
  <c r="V1219" i="3" s="1"/>
  <c r="A1220" i="3"/>
  <c r="A1221" i="3"/>
  <c r="W1221" i="3" s="1"/>
  <c r="V1221" i="3" s="1"/>
  <c r="A1222" i="3"/>
  <c r="W1222" i="3" s="1"/>
  <c r="V1222" i="3" s="1"/>
  <c r="A1223" i="3"/>
  <c r="W1223" i="3" s="1"/>
  <c r="V1223" i="3" s="1"/>
  <c r="A1224" i="3"/>
  <c r="A1225" i="3"/>
  <c r="W1225" i="3" s="1"/>
  <c r="V1225" i="3" s="1"/>
  <c r="A1226" i="3"/>
  <c r="W1226" i="3" s="1"/>
  <c r="V1226" i="3" s="1"/>
  <c r="A1227" i="3"/>
  <c r="W1227" i="3" s="1"/>
  <c r="V1227" i="3" s="1"/>
  <c r="A1228" i="3"/>
  <c r="A1229" i="3"/>
  <c r="W1229" i="3" s="1"/>
  <c r="V1229" i="3" s="1"/>
  <c r="A1230" i="3"/>
  <c r="W1230" i="3" s="1"/>
  <c r="V1230" i="3" s="1"/>
  <c r="A1231" i="3"/>
  <c r="W1231" i="3" s="1"/>
  <c r="V1231" i="3" s="1"/>
  <c r="A1232" i="3"/>
  <c r="A1233" i="3"/>
  <c r="W1233" i="3" s="1"/>
  <c r="V1233" i="3" s="1"/>
  <c r="A1234" i="3"/>
  <c r="W1234" i="3" s="1"/>
  <c r="V1234" i="3" s="1"/>
  <c r="A1235" i="3"/>
  <c r="W1235" i="3" s="1"/>
  <c r="V1235" i="3" s="1"/>
  <c r="A1236" i="3"/>
  <c r="A1237" i="3"/>
  <c r="W1237" i="3" s="1"/>
  <c r="V1237" i="3" s="1"/>
  <c r="A1238" i="3"/>
  <c r="A1239" i="3"/>
  <c r="A1240" i="3"/>
  <c r="A1241" i="3"/>
  <c r="A1242" i="3"/>
  <c r="W1242" i="3" s="1"/>
  <c r="V1242" i="3" s="1"/>
  <c r="A1243" i="3"/>
  <c r="W1243" i="3" s="1"/>
  <c r="V1243" i="3" s="1"/>
  <c r="A1244" i="3"/>
  <c r="A1245" i="3"/>
  <c r="W1245" i="3" s="1"/>
  <c r="V1245" i="3" s="1"/>
  <c r="A1246" i="3"/>
  <c r="A1247" i="3"/>
  <c r="A1248" i="3"/>
  <c r="A1249" i="3"/>
  <c r="A1250" i="3"/>
  <c r="W1250" i="3" s="1"/>
  <c r="V1250" i="3" s="1"/>
  <c r="A1251" i="3"/>
  <c r="W1251" i="3" s="1"/>
  <c r="V1251" i="3" s="1"/>
  <c r="A1252" i="3"/>
  <c r="A1253" i="3"/>
  <c r="W1253" i="3" s="1"/>
  <c r="V1253" i="3" s="1"/>
  <c r="A1254" i="3"/>
  <c r="W1254" i="3" s="1"/>
  <c r="V1254" i="3" s="1"/>
  <c r="A1255" i="3"/>
  <c r="W1255" i="3" s="1"/>
  <c r="V1255" i="3" s="1"/>
  <c r="A1256" i="3"/>
  <c r="A1257" i="3"/>
  <c r="W1257" i="3" s="1"/>
  <c r="V1257" i="3" s="1"/>
  <c r="A1258" i="3"/>
  <c r="W1258" i="3" s="1"/>
  <c r="V1258" i="3" s="1"/>
  <c r="A1259" i="3"/>
  <c r="W1259" i="3" s="1"/>
  <c r="V1259" i="3" s="1"/>
  <c r="A1260" i="3"/>
  <c r="A1261" i="3"/>
  <c r="W1261" i="3" s="1"/>
  <c r="V1261" i="3" s="1"/>
  <c r="A1262" i="3"/>
  <c r="W1262" i="3" s="1"/>
  <c r="V1262" i="3" s="1"/>
  <c r="A1263" i="3"/>
  <c r="W1263" i="3" s="1"/>
  <c r="V1263" i="3" s="1"/>
  <c r="A1264" i="3"/>
  <c r="A1265" i="3"/>
  <c r="W1265" i="3" s="1"/>
  <c r="V1265" i="3" s="1"/>
  <c r="A1266" i="3"/>
  <c r="W1266" i="3" s="1"/>
  <c r="V1266" i="3" s="1"/>
  <c r="A1267" i="3"/>
  <c r="W1267" i="3" s="1"/>
  <c r="V1267" i="3" s="1"/>
  <c r="A1268" i="3"/>
  <c r="A1269" i="3"/>
  <c r="W1269" i="3" s="1"/>
  <c r="V1269" i="3" s="1"/>
  <c r="A1270" i="3"/>
  <c r="A1271" i="3"/>
  <c r="A1272" i="3"/>
  <c r="A1273" i="3"/>
  <c r="A1274" i="3"/>
  <c r="W1274" i="3" s="1"/>
  <c r="V1274" i="3" s="1"/>
  <c r="A1275" i="3"/>
  <c r="W1275" i="3" s="1"/>
  <c r="V1275" i="3" s="1"/>
  <c r="A1276" i="3"/>
  <c r="A1277" i="3"/>
  <c r="W1277" i="3" s="1"/>
  <c r="V1277" i="3" s="1"/>
  <c r="A1278" i="3"/>
  <c r="A1279" i="3"/>
  <c r="A1280" i="3"/>
  <c r="A1281" i="3"/>
  <c r="A1282" i="3"/>
  <c r="W1282" i="3" s="1"/>
  <c r="V1282" i="3" s="1"/>
  <c r="A1283" i="3"/>
  <c r="W1283" i="3" s="1"/>
  <c r="V1283" i="3" s="1"/>
  <c r="A1284" i="3"/>
  <c r="A1285" i="3"/>
  <c r="W1285" i="3" s="1"/>
  <c r="V1285" i="3" s="1"/>
  <c r="A1286" i="3"/>
  <c r="W1286" i="3" s="1"/>
  <c r="V1286" i="3" s="1"/>
  <c r="A1287" i="3"/>
  <c r="W1287" i="3" s="1"/>
  <c r="V1287" i="3" s="1"/>
  <c r="A1288" i="3"/>
  <c r="A1289" i="3"/>
  <c r="W1289" i="3" s="1"/>
  <c r="V1289" i="3" s="1"/>
  <c r="A1290" i="3"/>
  <c r="W1290" i="3" s="1"/>
  <c r="V1290" i="3" s="1"/>
  <c r="A1291" i="3"/>
  <c r="W1291" i="3" s="1"/>
  <c r="V1291" i="3" s="1"/>
  <c r="A1292" i="3"/>
  <c r="A1293" i="3"/>
  <c r="W1293" i="3" s="1"/>
  <c r="V1293" i="3" s="1"/>
  <c r="A1294" i="3"/>
  <c r="W1294" i="3" s="1"/>
  <c r="V1294" i="3" s="1"/>
  <c r="A1295" i="3"/>
  <c r="W1295" i="3" s="1"/>
  <c r="V1295" i="3" s="1"/>
  <c r="A1296" i="3"/>
  <c r="A1297" i="3"/>
  <c r="W1297" i="3" s="1"/>
  <c r="V1297" i="3" s="1"/>
  <c r="A1298" i="3"/>
  <c r="W1298" i="3" s="1"/>
  <c r="V1298" i="3" s="1"/>
  <c r="A1299" i="3"/>
  <c r="W1299" i="3" s="1"/>
  <c r="V1299" i="3" s="1"/>
  <c r="A1300" i="3"/>
  <c r="A1301" i="3"/>
  <c r="W1301" i="3" s="1"/>
  <c r="V1301" i="3" s="1"/>
  <c r="A1302" i="3"/>
  <c r="A1303" i="3"/>
  <c r="A1304" i="3"/>
  <c r="A1305" i="3"/>
  <c r="A1306" i="3"/>
  <c r="W1306" i="3" s="1"/>
  <c r="V1306" i="3" s="1"/>
  <c r="A1307" i="3"/>
  <c r="W1307" i="3" s="1"/>
  <c r="V1307" i="3" s="1"/>
  <c r="A1308" i="3"/>
  <c r="A1309" i="3"/>
  <c r="W1309" i="3" s="1"/>
  <c r="V1309" i="3" s="1"/>
  <c r="A1310" i="3"/>
  <c r="A1311" i="3"/>
  <c r="A1312" i="3"/>
  <c r="A1313" i="3"/>
  <c r="A1314" i="3"/>
  <c r="W1314" i="3" s="1"/>
  <c r="V1314" i="3" s="1"/>
  <c r="A1315" i="3"/>
  <c r="W1315" i="3" s="1"/>
  <c r="V1315" i="3" s="1"/>
  <c r="A1316" i="3"/>
  <c r="A1317" i="3"/>
  <c r="W1317" i="3" s="1"/>
  <c r="V1317" i="3" s="1"/>
  <c r="A1318" i="3"/>
  <c r="W1318" i="3" s="1"/>
  <c r="V1318" i="3" s="1"/>
  <c r="A1319" i="3"/>
  <c r="W1319" i="3" s="1"/>
  <c r="V1319" i="3" s="1"/>
  <c r="A1320" i="3"/>
  <c r="A1321" i="3"/>
  <c r="W1321" i="3" s="1"/>
  <c r="V1321" i="3" s="1"/>
  <c r="A1322" i="3"/>
  <c r="W1322" i="3" s="1"/>
  <c r="V1322" i="3" s="1"/>
  <c r="A1323" i="3"/>
  <c r="W1323" i="3" s="1"/>
  <c r="V1323" i="3" s="1"/>
  <c r="A1324" i="3"/>
  <c r="A1325" i="3"/>
  <c r="W1325" i="3" s="1"/>
  <c r="V1325" i="3" s="1"/>
  <c r="A1326" i="3"/>
  <c r="W1326" i="3" s="1"/>
  <c r="V1326" i="3" s="1"/>
  <c r="A1327" i="3"/>
  <c r="W1327" i="3" s="1"/>
  <c r="V1327" i="3" s="1"/>
  <c r="A1328" i="3"/>
  <c r="A1329" i="3"/>
  <c r="W1329" i="3" s="1"/>
  <c r="V1329" i="3" s="1"/>
  <c r="A1330" i="3"/>
  <c r="W1330" i="3" s="1"/>
  <c r="V1330" i="3" s="1"/>
  <c r="A1331" i="3"/>
  <c r="W1331" i="3" s="1"/>
  <c r="V1331" i="3" s="1"/>
  <c r="A1332" i="3"/>
  <c r="A1333" i="3"/>
  <c r="W1333" i="3" s="1"/>
  <c r="V1333" i="3" s="1"/>
  <c r="A1334" i="3"/>
  <c r="A1335" i="3"/>
  <c r="A1336" i="3"/>
  <c r="A1337" i="3"/>
  <c r="A1338" i="3"/>
  <c r="W1338" i="3" s="1"/>
  <c r="V1338" i="3" s="1"/>
  <c r="A1339" i="3"/>
  <c r="W1339" i="3" s="1"/>
  <c r="V1339" i="3" s="1"/>
  <c r="A1340" i="3"/>
  <c r="A1341" i="3"/>
  <c r="W1341" i="3" s="1"/>
  <c r="V1341" i="3" s="1"/>
  <c r="A1342" i="3"/>
  <c r="A1343" i="3"/>
  <c r="A1344" i="3"/>
  <c r="A1345" i="3"/>
  <c r="A1346" i="3"/>
  <c r="W1346" i="3" s="1"/>
  <c r="V1346" i="3" s="1"/>
  <c r="A1347" i="3"/>
  <c r="W1347" i="3" s="1"/>
  <c r="V1347" i="3" s="1"/>
  <c r="A1348" i="3"/>
  <c r="W1348" i="3" s="1"/>
  <c r="V1348" i="3" s="1"/>
  <c r="A1349" i="3"/>
  <c r="W1349" i="3" s="1"/>
  <c r="V1349" i="3" s="1"/>
  <c r="A1350" i="3"/>
  <c r="W1350" i="3" s="1"/>
  <c r="V1350" i="3" s="1"/>
  <c r="A1351" i="3"/>
  <c r="W1351" i="3" s="1"/>
  <c r="V1351" i="3" s="1"/>
  <c r="A1352" i="3"/>
  <c r="W1352" i="3" s="1"/>
  <c r="V1352" i="3" s="1"/>
  <c r="A1353" i="3"/>
  <c r="W1353" i="3" s="1"/>
  <c r="V1353" i="3" s="1"/>
  <c r="A1354" i="3"/>
  <c r="W1354" i="3" s="1"/>
  <c r="V1354" i="3" s="1"/>
  <c r="A1355" i="3"/>
  <c r="W1355" i="3" s="1"/>
  <c r="V1355" i="3" s="1"/>
  <c r="A1356" i="3"/>
  <c r="W1356" i="3" s="1"/>
  <c r="V1356" i="3" s="1"/>
  <c r="A1357" i="3"/>
  <c r="W1357" i="3" s="1"/>
  <c r="V1357" i="3" s="1"/>
  <c r="A1358" i="3"/>
  <c r="W1358" i="3" s="1"/>
  <c r="V1358" i="3" s="1"/>
  <c r="A1359" i="3"/>
  <c r="W1359" i="3" s="1"/>
  <c r="V1359" i="3" s="1"/>
  <c r="A1360" i="3"/>
  <c r="W1360" i="3" s="1"/>
  <c r="V1360" i="3" s="1"/>
  <c r="A1361" i="3"/>
  <c r="W1361" i="3" s="1"/>
  <c r="V1361" i="3" s="1"/>
  <c r="A1362" i="3"/>
  <c r="W1362" i="3" s="1"/>
  <c r="V1362" i="3" s="1"/>
  <c r="A1363" i="3"/>
  <c r="W1363" i="3" s="1"/>
  <c r="V1363" i="3" s="1"/>
  <c r="A1364" i="3"/>
  <c r="W1364" i="3" s="1"/>
  <c r="V1364" i="3" s="1"/>
  <c r="A1365" i="3"/>
  <c r="W1365" i="3" s="1"/>
  <c r="V1365" i="3" s="1"/>
  <c r="A1366" i="3"/>
  <c r="W1366" i="3" s="1"/>
  <c r="V1366" i="3" s="1"/>
  <c r="A1367" i="3"/>
  <c r="W1367" i="3" s="1"/>
  <c r="V1367" i="3" s="1"/>
  <c r="A1368" i="3"/>
  <c r="W1368" i="3" s="1"/>
  <c r="V1368" i="3" s="1"/>
  <c r="A1369" i="3"/>
  <c r="W1369" i="3" s="1"/>
  <c r="V1369" i="3" s="1"/>
  <c r="A1370" i="3"/>
  <c r="A1371" i="3"/>
  <c r="A1372" i="3"/>
  <c r="A1373" i="3"/>
  <c r="A1374" i="3"/>
  <c r="W1374" i="3" s="1"/>
  <c r="V1374" i="3" s="1"/>
  <c r="A1375" i="3"/>
  <c r="W1375" i="3" s="1"/>
  <c r="V1375" i="3" s="1"/>
  <c r="A1376" i="3"/>
  <c r="W1376" i="3" s="1"/>
  <c r="V1376" i="3" s="1"/>
  <c r="A1377" i="3"/>
  <c r="W1377" i="3" s="1"/>
  <c r="V1377" i="3" s="1"/>
  <c r="A1378" i="3"/>
  <c r="A1379" i="3"/>
  <c r="A1380" i="3"/>
  <c r="A1381" i="3"/>
  <c r="A1382" i="3"/>
  <c r="W1382" i="3" s="1"/>
  <c r="V1382" i="3" s="1"/>
  <c r="A1383" i="3"/>
  <c r="W1383" i="3" s="1"/>
  <c r="V1383" i="3" s="1"/>
  <c r="A1384" i="3"/>
  <c r="W1384" i="3" s="1"/>
  <c r="V1384" i="3" s="1"/>
  <c r="A1385" i="3"/>
  <c r="W1385" i="3" s="1"/>
  <c r="V1385" i="3" s="1"/>
  <c r="A1386" i="3"/>
  <c r="W1386" i="3" s="1"/>
  <c r="V1386" i="3" s="1"/>
  <c r="A1387" i="3"/>
  <c r="W1387" i="3" s="1"/>
  <c r="V1387" i="3" s="1"/>
  <c r="A1388" i="3"/>
  <c r="W1388" i="3" s="1"/>
  <c r="V1388" i="3" s="1"/>
  <c r="A1389" i="3"/>
  <c r="W1389" i="3" s="1"/>
  <c r="V1389" i="3" s="1"/>
  <c r="A1390" i="3"/>
  <c r="W1390" i="3" s="1"/>
  <c r="V1390" i="3" s="1"/>
  <c r="A1391" i="3"/>
  <c r="W1391" i="3" s="1"/>
  <c r="V1391" i="3" s="1"/>
  <c r="A1392" i="3"/>
  <c r="W1392" i="3" s="1"/>
  <c r="V1392" i="3" s="1"/>
  <c r="A1393" i="3"/>
  <c r="W1393" i="3" s="1"/>
  <c r="V1393" i="3" s="1"/>
  <c r="A1394" i="3"/>
  <c r="W1394" i="3" s="1"/>
  <c r="V1394" i="3" s="1"/>
  <c r="A1395" i="3"/>
  <c r="W1395" i="3" s="1"/>
  <c r="V1395" i="3" s="1"/>
  <c r="A1396" i="3"/>
  <c r="W1396" i="3" s="1"/>
  <c r="V1396" i="3" s="1"/>
  <c r="A1397" i="3"/>
  <c r="W1397" i="3" s="1"/>
  <c r="V1397" i="3" s="1"/>
  <c r="A1398" i="3"/>
  <c r="W1398" i="3" s="1"/>
  <c r="V1398" i="3" s="1"/>
  <c r="A1399" i="3"/>
  <c r="W1399" i="3" s="1"/>
  <c r="V1399" i="3" s="1"/>
  <c r="A1400" i="3"/>
  <c r="W1400" i="3" s="1"/>
  <c r="V1400" i="3" s="1"/>
  <c r="A1401" i="3"/>
  <c r="W1401" i="3" s="1"/>
  <c r="V1401" i="3" s="1"/>
  <c r="A1402" i="3"/>
  <c r="W1402" i="3" s="1"/>
  <c r="V1402" i="3" s="1"/>
  <c r="A1403" i="3"/>
  <c r="W1403" i="3" s="1"/>
  <c r="V1403" i="3" s="1"/>
  <c r="A1404" i="3"/>
  <c r="W1404" i="3" s="1"/>
  <c r="V1404" i="3" s="1"/>
  <c r="A1405" i="3"/>
  <c r="W1405" i="3" s="1"/>
  <c r="V1405" i="3" s="1"/>
  <c r="A1406" i="3"/>
  <c r="A1407" i="3"/>
  <c r="A1408" i="3"/>
  <c r="A1409" i="3"/>
  <c r="A1410" i="3"/>
  <c r="W1410" i="3" s="1"/>
  <c r="V1410" i="3" s="1"/>
  <c r="A1411" i="3"/>
  <c r="W1411" i="3" s="1"/>
  <c r="V1411" i="3" s="1"/>
  <c r="A1412" i="3"/>
  <c r="W1412" i="3" s="1"/>
  <c r="V1412" i="3" s="1"/>
  <c r="A1413" i="3"/>
  <c r="W1413" i="3" s="1"/>
  <c r="V1413" i="3" s="1"/>
  <c r="A1414" i="3"/>
  <c r="A1415" i="3"/>
  <c r="A1416" i="3"/>
  <c r="A1417" i="3"/>
  <c r="A1418" i="3"/>
  <c r="W1418" i="3" s="1"/>
  <c r="V1418" i="3" s="1"/>
  <c r="A1419" i="3"/>
  <c r="W1419" i="3" s="1"/>
  <c r="V1419" i="3" s="1"/>
  <c r="A1420" i="3"/>
  <c r="W1420" i="3" s="1"/>
  <c r="V1420" i="3" s="1"/>
  <c r="A1421" i="3"/>
  <c r="W1421" i="3" s="1"/>
  <c r="V1421" i="3" s="1"/>
  <c r="A1422" i="3"/>
  <c r="W1422" i="3" s="1"/>
  <c r="V1422" i="3" s="1"/>
  <c r="A1423" i="3"/>
  <c r="W1423" i="3" s="1"/>
  <c r="V1423" i="3" s="1"/>
  <c r="A1424" i="3"/>
  <c r="W1424" i="3" s="1"/>
  <c r="V1424" i="3" s="1"/>
  <c r="A1425" i="3"/>
  <c r="W1425" i="3" s="1"/>
  <c r="V1425" i="3" s="1"/>
  <c r="A1426" i="3"/>
  <c r="W1426" i="3" s="1"/>
  <c r="V1426" i="3" s="1"/>
  <c r="A1427" i="3"/>
  <c r="W1427" i="3" s="1"/>
  <c r="V1427" i="3" s="1"/>
  <c r="A1428" i="3"/>
  <c r="W1428" i="3" s="1"/>
  <c r="V1428" i="3" s="1"/>
  <c r="A1429" i="3"/>
  <c r="W1429" i="3" s="1"/>
  <c r="V1429" i="3" s="1"/>
  <c r="A1430" i="3"/>
  <c r="W1430" i="3" s="1"/>
  <c r="V1430" i="3" s="1"/>
  <c r="A1431" i="3"/>
  <c r="W1431" i="3" s="1"/>
  <c r="V1431" i="3" s="1"/>
  <c r="A1432" i="3"/>
  <c r="W1432" i="3" s="1"/>
  <c r="V1432" i="3" s="1"/>
  <c r="A1433" i="3"/>
  <c r="W1433" i="3" s="1"/>
  <c r="V1433" i="3" s="1"/>
  <c r="A1434" i="3"/>
  <c r="W1434" i="3" s="1"/>
  <c r="V1434" i="3" s="1"/>
  <c r="A1435" i="3"/>
  <c r="W1435" i="3" s="1"/>
  <c r="V1435" i="3" s="1"/>
  <c r="A1436" i="3"/>
  <c r="W1436" i="3" s="1"/>
  <c r="V1436" i="3" s="1"/>
  <c r="A1437" i="3"/>
  <c r="W1437" i="3" s="1"/>
  <c r="V1437" i="3" s="1"/>
  <c r="A1438" i="3"/>
  <c r="W1438" i="3" s="1"/>
  <c r="V1438" i="3" s="1"/>
  <c r="A1439" i="3"/>
  <c r="W1439" i="3" s="1"/>
  <c r="V1439" i="3" s="1"/>
  <c r="A1440" i="3"/>
  <c r="W1440" i="3" s="1"/>
  <c r="V1440" i="3" s="1"/>
  <c r="A1441" i="3"/>
  <c r="W1441" i="3" s="1"/>
  <c r="V1441" i="3" s="1"/>
  <c r="A1442" i="3"/>
  <c r="A1443" i="3"/>
  <c r="A1444" i="3"/>
  <c r="A1445" i="3"/>
  <c r="A1446" i="3"/>
  <c r="W1446" i="3" s="1"/>
  <c r="V1446" i="3" s="1"/>
  <c r="A1447" i="3"/>
  <c r="W1447" i="3" s="1"/>
  <c r="V1447" i="3" s="1"/>
  <c r="A1448" i="3"/>
  <c r="W1448" i="3" s="1"/>
  <c r="V1448" i="3" s="1"/>
  <c r="A1449" i="3"/>
  <c r="W1449" i="3" s="1"/>
  <c r="V1449" i="3" s="1"/>
  <c r="A1450" i="3"/>
  <c r="A1451" i="3"/>
  <c r="A1452" i="3"/>
  <c r="A1453" i="3"/>
  <c r="A1454" i="3"/>
  <c r="W1454" i="3" s="1"/>
  <c r="V1454" i="3" s="1"/>
  <c r="A1455" i="3"/>
  <c r="W1455" i="3" s="1"/>
  <c r="V1455" i="3" s="1"/>
  <c r="A1456" i="3"/>
  <c r="W1456" i="3" s="1"/>
  <c r="V1456" i="3" s="1"/>
  <c r="A1457" i="3"/>
  <c r="W1457" i="3" s="1"/>
  <c r="V1457" i="3" s="1"/>
  <c r="A1458" i="3"/>
  <c r="W1458" i="3" s="1"/>
  <c r="V1458" i="3" s="1"/>
  <c r="A1459" i="3"/>
  <c r="W1459" i="3" s="1"/>
  <c r="V1459" i="3" s="1"/>
  <c r="A1460" i="3"/>
  <c r="W1460" i="3" s="1"/>
  <c r="V1460" i="3" s="1"/>
  <c r="A1461" i="3"/>
  <c r="W1461" i="3" s="1"/>
  <c r="V1461" i="3" s="1"/>
  <c r="A1462" i="3"/>
  <c r="W1462" i="3" s="1"/>
  <c r="V1462" i="3" s="1"/>
  <c r="A1463" i="3"/>
  <c r="W1463" i="3" s="1"/>
  <c r="V1463" i="3" s="1"/>
  <c r="A1464" i="3"/>
  <c r="W1464" i="3" s="1"/>
  <c r="V1464" i="3" s="1"/>
  <c r="A1465" i="3"/>
  <c r="W1465" i="3" s="1"/>
  <c r="V1465" i="3" s="1"/>
  <c r="A1466" i="3"/>
  <c r="W1466" i="3" s="1"/>
  <c r="V1466" i="3" s="1"/>
  <c r="A1467" i="3"/>
  <c r="W1467" i="3" s="1"/>
  <c r="V1467" i="3" s="1"/>
  <c r="A1468" i="3"/>
  <c r="W1468" i="3" s="1"/>
  <c r="V1468" i="3" s="1"/>
  <c r="A1469" i="3"/>
  <c r="W1469" i="3" s="1"/>
  <c r="V1469" i="3" s="1"/>
  <c r="A1470" i="3"/>
  <c r="W1470" i="3" s="1"/>
  <c r="V1470" i="3" s="1"/>
  <c r="A1471" i="3"/>
  <c r="W1471" i="3" s="1"/>
  <c r="V1471" i="3" s="1"/>
  <c r="A1472" i="3"/>
  <c r="W1472" i="3" s="1"/>
  <c r="V1472" i="3" s="1"/>
  <c r="A1473" i="3"/>
  <c r="W1473" i="3" s="1"/>
  <c r="V1473" i="3" s="1"/>
  <c r="A1474" i="3"/>
  <c r="W1474" i="3" s="1"/>
  <c r="V1474" i="3" s="1"/>
  <c r="A1475" i="3"/>
  <c r="W1475" i="3" s="1"/>
  <c r="V1475" i="3" s="1"/>
  <c r="A1476" i="3"/>
  <c r="W1476" i="3" s="1"/>
  <c r="V1476" i="3" s="1"/>
  <c r="A1477" i="3"/>
  <c r="W1477" i="3" s="1"/>
  <c r="V1477" i="3" s="1"/>
  <c r="A1478" i="3"/>
  <c r="A1479" i="3"/>
  <c r="A1480" i="3"/>
  <c r="A1481" i="3"/>
  <c r="A1482" i="3"/>
  <c r="W1482" i="3" s="1"/>
  <c r="V1482" i="3" s="1"/>
  <c r="A1483" i="3"/>
  <c r="W1483" i="3" s="1"/>
  <c r="V1483" i="3" s="1"/>
  <c r="A1484" i="3"/>
  <c r="W1484" i="3" s="1"/>
  <c r="V1484" i="3" s="1"/>
  <c r="A1485" i="3"/>
  <c r="W1485" i="3" s="1"/>
  <c r="V1485" i="3" s="1"/>
  <c r="A1486" i="3"/>
  <c r="A1487" i="3"/>
  <c r="A1488" i="3"/>
  <c r="A1489" i="3"/>
  <c r="A1490" i="3"/>
  <c r="W1490" i="3" s="1"/>
  <c r="V1490" i="3" s="1"/>
  <c r="A1491" i="3"/>
  <c r="W1491" i="3" s="1"/>
  <c r="V1491" i="3" s="1"/>
  <c r="A1492" i="3"/>
  <c r="W1492" i="3" s="1"/>
  <c r="V1492" i="3" s="1"/>
  <c r="A1493" i="3"/>
  <c r="W1493" i="3" s="1"/>
  <c r="V1493" i="3" s="1"/>
  <c r="A1494" i="3"/>
  <c r="W1494" i="3" s="1"/>
  <c r="V1494" i="3" s="1"/>
  <c r="A1495" i="3"/>
  <c r="W1495" i="3" s="1"/>
  <c r="V1495" i="3" s="1"/>
  <c r="A1496" i="3"/>
  <c r="W1496" i="3" s="1"/>
  <c r="V1496" i="3" s="1"/>
  <c r="A1497" i="3"/>
  <c r="W1497" i="3" s="1"/>
  <c r="V1497" i="3" s="1"/>
  <c r="A1498" i="3"/>
  <c r="W1498" i="3" s="1"/>
  <c r="V1498" i="3" s="1"/>
  <c r="A1499" i="3"/>
  <c r="W1499" i="3" s="1"/>
  <c r="V1499" i="3" s="1"/>
  <c r="A1500" i="3"/>
  <c r="W1500" i="3" s="1"/>
  <c r="V1500" i="3" s="1"/>
  <c r="A1501" i="3"/>
  <c r="W1501" i="3" s="1"/>
  <c r="V1501" i="3" s="1"/>
  <c r="A1502" i="3"/>
  <c r="W1502" i="3" s="1"/>
  <c r="V1502" i="3" s="1"/>
  <c r="A1503" i="3"/>
  <c r="W1503" i="3" s="1"/>
  <c r="V1503" i="3" s="1"/>
  <c r="A1504" i="3"/>
  <c r="W1504" i="3" s="1"/>
  <c r="V1504" i="3" s="1"/>
  <c r="A1505" i="3"/>
  <c r="W1505" i="3" s="1"/>
  <c r="V1505" i="3" s="1"/>
  <c r="A1506" i="3"/>
  <c r="W1506" i="3" s="1"/>
  <c r="V1506" i="3" s="1"/>
  <c r="A1507" i="3"/>
  <c r="W1507" i="3" s="1"/>
  <c r="V1507" i="3" s="1"/>
  <c r="A1508" i="3"/>
  <c r="W1508" i="3" s="1"/>
  <c r="V1508" i="3" s="1"/>
  <c r="A1509" i="3"/>
  <c r="W1509" i="3" s="1"/>
  <c r="V1509" i="3" s="1"/>
  <c r="A1510" i="3"/>
  <c r="W1510" i="3" s="1"/>
  <c r="V1510" i="3" s="1"/>
  <c r="A1511" i="3"/>
  <c r="W1511" i="3" s="1"/>
  <c r="V1511" i="3" s="1"/>
  <c r="A1512" i="3"/>
  <c r="W1512" i="3" s="1"/>
  <c r="V1512" i="3" s="1"/>
  <c r="A1513" i="3"/>
  <c r="W1513" i="3" s="1"/>
  <c r="V1513" i="3" s="1"/>
  <c r="A1514" i="3"/>
  <c r="A1515" i="3"/>
  <c r="A1516" i="3"/>
  <c r="A1517" i="3"/>
  <c r="A1518" i="3"/>
  <c r="W1518" i="3" s="1"/>
  <c r="V1518" i="3" s="1"/>
  <c r="A1519" i="3"/>
  <c r="W1519" i="3" s="1"/>
  <c r="V1519" i="3" s="1"/>
  <c r="A1520" i="3"/>
  <c r="W1520" i="3" s="1"/>
  <c r="V1520" i="3" s="1"/>
  <c r="A1521" i="3"/>
  <c r="W1521" i="3" s="1"/>
  <c r="V1521" i="3" s="1"/>
  <c r="A1522" i="3"/>
  <c r="A1523" i="3"/>
  <c r="A1524" i="3"/>
  <c r="A1525" i="3"/>
  <c r="A1526" i="3"/>
  <c r="W1526" i="3" s="1"/>
  <c r="V1526" i="3" s="1"/>
  <c r="A1527" i="3"/>
  <c r="W1527" i="3" s="1"/>
  <c r="V1527" i="3" s="1"/>
  <c r="A1528" i="3"/>
  <c r="W1528" i="3" s="1"/>
  <c r="V1528" i="3" s="1"/>
  <c r="A1529" i="3"/>
  <c r="W1529" i="3" s="1"/>
  <c r="V1529" i="3" s="1"/>
  <c r="A1530" i="3"/>
  <c r="W1530" i="3" s="1"/>
  <c r="V1530" i="3" s="1"/>
  <c r="A1531" i="3"/>
  <c r="W1531" i="3" s="1"/>
  <c r="V1531" i="3" s="1"/>
  <c r="A1532" i="3"/>
  <c r="W1532" i="3" s="1"/>
  <c r="V1532" i="3" s="1"/>
  <c r="A1533" i="3"/>
  <c r="W1533" i="3" s="1"/>
  <c r="V1533" i="3" s="1"/>
  <c r="A1534" i="3"/>
  <c r="W1534" i="3" s="1"/>
  <c r="V1534" i="3" s="1"/>
  <c r="A1535" i="3"/>
  <c r="W1535" i="3" s="1"/>
  <c r="V1535" i="3" s="1"/>
  <c r="A1536" i="3"/>
  <c r="W1536" i="3" s="1"/>
  <c r="V1536" i="3" s="1"/>
  <c r="A1537" i="3"/>
  <c r="W1537" i="3" s="1"/>
  <c r="V1537" i="3" s="1"/>
  <c r="A1538" i="3"/>
  <c r="W1538" i="3" s="1"/>
  <c r="V1538" i="3" s="1"/>
  <c r="A1539" i="3"/>
  <c r="W1539" i="3" s="1"/>
  <c r="V1539" i="3" s="1"/>
  <c r="A1540" i="3"/>
  <c r="W1540" i="3" s="1"/>
  <c r="V1540" i="3" s="1"/>
  <c r="A1541" i="3"/>
  <c r="W1541" i="3" s="1"/>
  <c r="V1541" i="3" s="1"/>
  <c r="A1542" i="3"/>
  <c r="W1542" i="3" s="1"/>
  <c r="V1542" i="3" s="1"/>
  <c r="A1543" i="3"/>
  <c r="W1543" i="3" s="1"/>
  <c r="V1543" i="3" s="1"/>
  <c r="A1544" i="3"/>
  <c r="W1544" i="3" s="1"/>
  <c r="V1544" i="3" s="1"/>
  <c r="A1545" i="3"/>
  <c r="W1545" i="3" s="1"/>
  <c r="V1545" i="3" s="1"/>
  <c r="A1546" i="3"/>
  <c r="W1546" i="3" s="1"/>
  <c r="V1546" i="3" s="1"/>
  <c r="A1547" i="3"/>
  <c r="W1547" i="3" s="1"/>
  <c r="V1547" i="3" s="1"/>
  <c r="A1548" i="3"/>
  <c r="W1548" i="3" s="1"/>
  <c r="V1548" i="3" s="1"/>
  <c r="A1549" i="3"/>
  <c r="W1549" i="3" s="1"/>
  <c r="V1549" i="3" s="1"/>
  <c r="A1550" i="3"/>
  <c r="A1551" i="3"/>
  <c r="A1552" i="3"/>
  <c r="A1553" i="3"/>
  <c r="A1554" i="3"/>
  <c r="W1554" i="3" s="1"/>
  <c r="V1554" i="3" s="1"/>
  <c r="A1555" i="3"/>
  <c r="W1555" i="3" s="1"/>
  <c r="V1555" i="3" s="1"/>
  <c r="A1556" i="3"/>
  <c r="W1556" i="3" s="1"/>
  <c r="V1556" i="3" s="1"/>
  <c r="A1557" i="3"/>
  <c r="W1557" i="3" s="1"/>
  <c r="V1557" i="3" s="1"/>
  <c r="A1558" i="3"/>
  <c r="A1559" i="3"/>
  <c r="A1560" i="3"/>
  <c r="A1561" i="3"/>
  <c r="A1562" i="3"/>
  <c r="W1562" i="3" s="1"/>
  <c r="V1562" i="3" s="1"/>
  <c r="A1563" i="3"/>
  <c r="W1563" i="3" s="1"/>
  <c r="V1563" i="3" s="1"/>
  <c r="A1564" i="3"/>
  <c r="W1564" i="3" s="1"/>
  <c r="V1564" i="3" s="1"/>
  <c r="A1565" i="3"/>
  <c r="W1565" i="3" s="1"/>
  <c r="V1565" i="3" s="1"/>
  <c r="A1566" i="3"/>
  <c r="W1566" i="3" s="1"/>
  <c r="V1566" i="3" s="1"/>
  <c r="A1567" i="3"/>
  <c r="W1567" i="3" s="1"/>
  <c r="V1567" i="3" s="1"/>
  <c r="A1568" i="3"/>
  <c r="W1568" i="3" s="1"/>
  <c r="V1568" i="3" s="1"/>
  <c r="A1569" i="3"/>
  <c r="W1569" i="3" s="1"/>
  <c r="V1569" i="3" s="1"/>
  <c r="A1570" i="3"/>
  <c r="W1570" i="3" s="1"/>
  <c r="V1570" i="3" s="1"/>
  <c r="A1571" i="3"/>
  <c r="W1571" i="3" s="1"/>
  <c r="V1571" i="3" s="1"/>
  <c r="A1572" i="3"/>
  <c r="W1572" i="3" s="1"/>
  <c r="V1572" i="3" s="1"/>
  <c r="A1573" i="3"/>
  <c r="W1573" i="3" s="1"/>
  <c r="V1573" i="3" s="1"/>
  <c r="A1574" i="3"/>
  <c r="W1574" i="3" s="1"/>
  <c r="V1574" i="3" s="1"/>
  <c r="A1575" i="3"/>
  <c r="W1575" i="3" s="1"/>
  <c r="V1575" i="3" s="1"/>
  <c r="A1576" i="3"/>
  <c r="W1576" i="3" s="1"/>
  <c r="V1576" i="3" s="1"/>
  <c r="A1577" i="3"/>
  <c r="W1577" i="3" s="1"/>
  <c r="V1577" i="3" s="1"/>
  <c r="A1578" i="3"/>
  <c r="W1578" i="3" s="1"/>
  <c r="V1578" i="3" s="1"/>
  <c r="A1579" i="3"/>
  <c r="W1579" i="3" s="1"/>
  <c r="V1579" i="3" s="1"/>
  <c r="A1580" i="3"/>
  <c r="W1580" i="3" s="1"/>
  <c r="V1580" i="3" s="1"/>
  <c r="A1581" i="3"/>
  <c r="W1581" i="3" s="1"/>
  <c r="V1581" i="3" s="1"/>
  <c r="A1582" i="3"/>
  <c r="W1582" i="3" s="1"/>
  <c r="V1582" i="3" s="1"/>
  <c r="A1583" i="3"/>
  <c r="W1583" i="3" s="1"/>
  <c r="V1583" i="3" s="1"/>
  <c r="A1584" i="3"/>
  <c r="W1584" i="3" s="1"/>
  <c r="V1584" i="3" s="1"/>
  <c r="A1585" i="3"/>
  <c r="W1585" i="3" s="1"/>
  <c r="V1585" i="3" s="1"/>
  <c r="A1586" i="3"/>
  <c r="A1587" i="3"/>
  <c r="A1588" i="3"/>
  <c r="A1589" i="3"/>
  <c r="A1590" i="3"/>
  <c r="W1590" i="3" s="1"/>
  <c r="V1590" i="3" s="1"/>
  <c r="A1591" i="3"/>
  <c r="W1591" i="3" s="1"/>
  <c r="V1591" i="3" s="1"/>
  <c r="A1592" i="3"/>
  <c r="W1592" i="3" s="1"/>
  <c r="V1592" i="3" s="1"/>
  <c r="A1593" i="3"/>
  <c r="W1593" i="3" s="1"/>
  <c r="V1593" i="3" s="1"/>
  <c r="A1594" i="3"/>
  <c r="A1595" i="3"/>
  <c r="A1596" i="3"/>
  <c r="A1597" i="3"/>
  <c r="A1598" i="3"/>
  <c r="W1598" i="3" s="1"/>
  <c r="V1598" i="3" s="1"/>
  <c r="A1599" i="3"/>
  <c r="W1599" i="3" s="1"/>
  <c r="V1599" i="3" s="1"/>
  <c r="A1600" i="3"/>
  <c r="W1600" i="3" s="1"/>
  <c r="V1600" i="3" s="1"/>
  <c r="A1601" i="3"/>
  <c r="W1601" i="3" s="1"/>
  <c r="V1601" i="3" s="1"/>
  <c r="A1602" i="3"/>
  <c r="W1602" i="3" s="1"/>
  <c r="V1602" i="3" s="1"/>
  <c r="A1603" i="3"/>
  <c r="W1603" i="3" s="1"/>
  <c r="V1603" i="3" s="1"/>
  <c r="A1604" i="3"/>
  <c r="W1604" i="3" s="1"/>
  <c r="V1604" i="3" s="1"/>
  <c r="A1605" i="3"/>
  <c r="W1605" i="3" s="1"/>
  <c r="V1605" i="3" s="1"/>
  <c r="A1606" i="3"/>
  <c r="W1606" i="3" s="1"/>
  <c r="V1606" i="3" s="1"/>
  <c r="A1607" i="3"/>
  <c r="W1607" i="3" s="1"/>
  <c r="V1607" i="3" s="1"/>
  <c r="A1608" i="3"/>
  <c r="W1608" i="3" s="1"/>
  <c r="V1608" i="3" s="1"/>
  <c r="A1609" i="3"/>
  <c r="W1609" i="3" s="1"/>
  <c r="V1609" i="3" s="1"/>
  <c r="A1610" i="3"/>
  <c r="W1610" i="3" s="1"/>
  <c r="V1610" i="3" s="1"/>
  <c r="A1611" i="3"/>
  <c r="W1611" i="3" s="1"/>
  <c r="V1611" i="3" s="1"/>
  <c r="A1612" i="3"/>
  <c r="W1612" i="3" s="1"/>
  <c r="V1612" i="3" s="1"/>
  <c r="A1613" i="3"/>
  <c r="W1613" i="3" s="1"/>
  <c r="V1613" i="3" s="1"/>
  <c r="A1614" i="3"/>
  <c r="W1614" i="3" s="1"/>
  <c r="V1614" i="3" s="1"/>
  <c r="A1615" i="3"/>
  <c r="W1615" i="3" s="1"/>
  <c r="V1615" i="3" s="1"/>
  <c r="A1616" i="3"/>
  <c r="W1616" i="3" s="1"/>
  <c r="V1616" i="3" s="1"/>
  <c r="A1617" i="3"/>
  <c r="W1617" i="3" s="1"/>
  <c r="V1617" i="3" s="1"/>
  <c r="A1618" i="3"/>
  <c r="W1618" i="3" s="1"/>
  <c r="V1618" i="3" s="1"/>
  <c r="A1619" i="3"/>
  <c r="W1619" i="3" s="1"/>
  <c r="V1619" i="3" s="1"/>
  <c r="A1620" i="3"/>
  <c r="W1620" i="3" s="1"/>
  <c r="V1620" i="3" s="1"/>
  <c r="A1621" i="3"/>
  <c r="W1621" i="3" s="1"/>
  <c r="V1621" i="3" s="1"/>
  <c r="A1622" i="3"/>
  <c r="A1623" i="3"/>
  <c r="A1624" i="3"/>
  <c r="A1625" i="3"/>
  <c r="A1626" i="3"/>
  <c r="W1626" i="3" s="1"/>
  <c r="V1626" i="3" s="1"/>
  <c r="A1627" i="3"/>
  <c r="W1627" i="3" s="1"/>
  <c r="V1627" i="3" s="1"/>
  <c r="A1628" i="3"/>
  <c r="W1628" i="3" s="1"/>
  <c r="V1628" i="3" s="1"/>
  <c r="A1629" i="3"/>
  <c r="W1629" i="3" s="1"/>
  <c r="V1629" i="3" s="1"/>
  <c r="A1630" i="3"/>
  <c r="A1631" i="3"/>
  <c r="A1632" i="3"/>
  <c r="A1633" i="3"/>
  <c r="A1634" i="3"/>
  <c r="W1634" i="3" s="1"/>
  <c r="V1634" i="3" s="1"/>
  <c r="A1635" i="3"/>
  <c r="W1635" i="3" s="1"/>
  <c r="V1635" i="3" s="1"/>
  <c r="A1636" i="3"/>
  <c r="W1636" i="3" s="1"/>
  <c r="V1636" i="3" s="1"/>
  <c r="A1637" i="3"/>
  <c r="W1637" i="3" s="1"/>
  <c r="V1637" i="3" s="1"/>
  <c r="A1638" i="3"/>
  <c r="W1638" i="3" s="1"/>
  <c r="V1638" i="3" s="1"/>
  <c r="A1639" i="3"/>
  <c r="W1639" i="3" s="1"/>
  <c r="V1639" i="3" s="1"/>
  <c r="A1640" i="3"/>
  <c r="W1640" i="3" s="1"/>
  <c r="V1640" i="3" s="1"/>
  <c r="A1641" i="3"/>
  <c r="W1641" i="3" s="1"/>
  <c r="V1641" i="3" s="1"/>
  <c r="A1642" i="3"/>
  <c r="W1642" i="3" s="1"/>
  <c r="V1642" i="3" s="1"/>
  <c r="A1643" i="3"/>
  <c r="W1643" i="3" s="1"/>
  <c r="V1643" i="3" s="1"/>
  <c r="A1644" i="3"/>
  <c r="W1644" i="3" s="1"/>
  <c r="V1644" i="3" s="1"/>
  <c r="A1645" i="3"/>
  <c r="W1645" i="3" s="1"/>
  <c r="V1645" i="3" s="1"/>
  <c r="A1646" i="3"/>
  <c r="W1646" i="3" s="1"/>
  <c r="V1646" i="3" s="1"/>
  <c r="A1647" i="3"/>
  <c r="W1647" i="3" s="1"/>
  <c r="V1647" i="3" s="1"/>
  <c r="A1648" i="3"/>
  <c r="W1648" i="3" s="1"/>
  <c r="V1648" i="3" s="1"/>
  <c r="A1649" i="3"/>
  <c r="W1649" i="3" s="1"/>
  <c r="V1649" i="3" s="1"/>
  <c r="A1650" i="3"/>
  <c r="W1650" i="3" s="1"/>
  <c r="V1650" i="3" s="1"/>
  <c r="A1651" i="3"/>
  <c r="W1651" i="3" s="1"/>
  <c r="V1651" i="3" s="1"/>
  <c r="A1652" i="3"/>
  <c r="W1652" i="3" s="1"/>
  <c r="V1652" i="3" s="1"/>
  <c r="A1653" i="3"/>
  <c r="W1653" i="3" s="1"/>
  <c r="V1653" i="3" s="1"/>
  <c r="A1654" i="3"/>
  <c r="W1654" i="3" s="1"/>
  <c r="V1654" i="3" s="1"/>
  <c r="A1655" i="3"/>
  <c r="W1655" i="3" s="1"/>
  <c r="V1655" i="3" s="1"/>
  <c r="A1656" i="3"/>
  <c r="W1656" i="3" s="1"/>
  <c r="V1656" i="3" s="1"/>
  <c r="A1657" i="3"/>
  <c r="W1657" i="3" s="1"/>
  <c r="V1657" i="3" s="1"/>
  <c r="A1658" i="3"/>
  <c r="A1659" i="3"/>
  <c r="A1660" i="3"/>
  <c r="A1661" i="3"/>
  <c r="A1662" i="3"/>
  <c r="W1662" i="3" s="1"/>
  <c r="V1662" i="3" s="1"/>
  <c r="A1663" i="3"/>
  <c r="W1663" i="3" s="1"/>
  <c r="V1663" i="3" s="1"/>
  <c r="A1664" i="3"/>
  <c r="W1664" i="3" s="1"/>
  <c r="V1664" i="3" s="1"/>
  <c r="A1665" i="3"/>
  <c r="W1665" i="3" s="1"/>
  <c r="V1665" i="3" s="1"/>
  <c r="A1666" i="3"/>
  <c r="A1667" i="3"/>
  <c r="A1668" i="3"/>
  <c r="A1669" i="3"/>
  <c r="A1670" i="3"/>
  <c r="W1670" i="3" s="1"/>
  <c r="V1670" i="3" s="1"/>
  <c r="A1671" i="3"/>
  <c r="W1671" i="3" s="1"/>
  <c r="V1671" i="3" s="1"/>
  <c r="A1672" i="3"/>
  <c r="W1672" i="3" s="1"/>
  <c r="V1672" i="3" s="1"/>
  <c r="A1673" i="3"/>
  <c r="W1673" i="3" s="1"/>
  <c r="V1673" i="3" s="1"/>
  <c r="A1674" i="3"/>
  <c r="W1674" i="3" s="1"/>
  <c r="V1674" i="3" s="1"/>
  <c r="A1675" i="3"/>
  <c r="W1675" i="3" s="1"/>
  <c r="V1675" i="3" s="1"/>
  <c r="A1676" i="3"/>
  <c r="W1676" i="3" s="1"/>
  <c r="V1676" i="3" s="1"/>
  <c r="A1677" i="3"/>
  <c r="W1677" i="3" s="1"/>
  <c r="V1677" i="3" s="1"/>
  <c r="A1678" i="3"/>
  <c r="W1678" i="3" s="1"/>
  <c r="V1678" i="3" s="1"/>
  <c r="A1679" i="3"/>
  <c r="W1679" i="3" s="1"/>
  <c r="V1679" i="3" s="1"/>
  <c r="A1680" i="3"/>
  <c r="W1680" i="3" s="1"/>
  <c r="V1680" i="3" s="1"/>
  <c r="A1681" i="3"/>
  <c r="W1681" i="3" s="1"/>
  <c r="V1681" i="3" s="1"/>
  <c r="A1682" i="3"/>
  <c r="W1682" i="3" s="1"/>
  <c r="V1682" i="3" s="1"/>
  <c r="A1683" i="3"/>
  <c r="W1683" i="3" s="1"/>
  <c r="V1683" i="3" s="1"/>
  <c r="A1684" i="3"/>
  <c r="W1684" i="3" s="1"/>
  <c r="V1684" i="3" s="1"/>
  <c r="A1685" i="3"/>
  <c r="W1685" i="3" s="1"/>
  <c r="V1685" i="3" s="1"/>
  <c r="A1686" i="3"/>
  <c r="W1686" i="3" s="1"/>
  <c r="V1686" i="3" s="1"/>
  <c r="A1687" i="3"/>
  <c r="W1687" i="3" s="1"/>
  <c r="V1687" i="3" s="1"/>
  <c r="A1688" i="3"/>
  <c r="W1688" i="3" s="1"/>
  <c r="V1688" i="3" s="1"/>
  <c r="A1689" i="3"/>
  <c r="W1689" i="3" s="1"/>
  <c r="V1689" i="3" s="1"/>
  <c r="A1690" i="3"/>
  <c r="W1690" i="3" s="1"/>
  <c r="V1690" i="3" s="1"/>
  <c r="A1691" i="3"/>
  <c r="W1691" i="3" s="1"/>
  <c r="V1691" i="3" s="1"/>
  <c r="A1692" i="3"/>
  <c r="W1692" i="3" s="1"/>
  <c r="V1692" i="3" s="1"/>
  <c r="A1693" i="3"/>
  <c r="W1693" i="3" s="1"/>
  <c r="V1693" i="3" s="1"/>
  <c r="A1694" i="3"/>
  <c r="A1695" i="3"/>
  <c r="A1696" i="3"/>
  <c r="A1697" i="3"/>
  <c r="A1698" i="3"/>
  <c r="W1698" i="3" s="1"/>
  <c r="V1698" i="3" s="1"/>
  <c r="A1699" i="3"/>
  <c r="W1699" i="3" s="1"/>
  <c r="V1699" i="3" s="1"/>
  <c r="A1700" i="3"/>
  <c r="W1700" i="3" s="1"/>
  <c r="V1700" i="3" s="1"/>
  <c r="A1701" i="3"/>
  <c r="W1701" i="3" s="1"/>
  <c r="V1701" i="3" s="1"/>
  <c r="A1702" i="3"/>
  <c r="A1703" i="3"/>
  <c r="A1704" i="3"/>
  <c r="A1705" i="3"/>
  <c r="A1706" i="3"/>
  <c r="W1706" i="3" s="1"/>
  <c r="V1706" i="3" s="1"/>
  <c r="A1707" i="3"/>
  <c r="W1707" i="3" s="1"/>
  <c r="V1707" i="3" s="1"/>
  <c r="A1708" i="3"/>
  <c r="W1708" i="3" s="1"/>
  <c r="V1708" i="3" s="1"/>
  <c r="A1709" i="3"/>
  <c r="W1709" i="3" s="1"/>
  <c r="V1709" i="3" s="1"/>
  <c r="A1710" i="3"/>
  <c r="W1710" i="3" s="1"/>
  <c r="V1710" i="3" s="1"/>
  <c r="A1711" i="3"/>
  <c r="W1711" i="3" s="1"/>
  <c r="V1711" i="3" s="1"/>
  <c r="A1712" i="3"/>
  <c r="W1712" i="3" s="1"/>
  <c r="V1712" i="3" s="1"/>
  <c r="A1713" i="3"/>
  <c r="W1713" i="3" s="1"/>
  <c r="V1713" i="3" s="1"/>
  <c r="A1714" i="3"/>
  <c r="W1714" i="3" s="1"/>
  <c r="V1714" i="3" s="1"/>
  <c r="A1715" i="3"/>
  <c r="W1715" i="3" s="1"/>
  <c r="V1715" i="3" s="1"/>
  <c r="A1716" i="3"/>
  <c r="W1716" i="3" s="1"/>
  <c r="V1716" i="3" s="1"/>
  <c r="A1717" i="3"/>
  <c r="W1717" i="3" s="1"/>
  <c r="V1717" i="3" s="1"/>
  <c r="A1718" i="3"/>
  <c r="W1718" i="3" s="1"/>
  <c r="V1718" i="3" s="1"/>
  <c r="A1719" i="3"/>
  <c r="W1719" i="3" s="1"/>
  <c r="V1719" i="3" s="1"/>
  <c r="A1720" i="3"/>
  <c r="W1720" i="3" s="1"/>
  <c r="V1720" i="3" s="1"/>
  <c r="A1721" i="3"/>
  <c r="W1721" i="3" s="1"/>
  <c r="V1721" i="3" s="1"/>
  <c r="A1722" i="3"/>
  <c r="W1722" i="3" s="1"/>
  <c r="V1722" i="3" s="1"/>
  <c r="A1723" i="3"/>
  <c r="W1723" i="3" s="1"/>
  <c r="V1723" i="3" s="1"/>
  <c r="A1724" i="3"/>
  <c r="W1724" i="3" s="1"/>
  <c r="V1724" i="3" s="1"/>
  <c r="A1725" i="3"/>
  <c r="W1725" i="3" s="1"/>
  <c r="V1725" i="3" s="1"/>
  <c r="A1726" i="3"/>
  <c r="W1726" i="3" s="1"/>
  <c r="V1726" i="3" s="1"/>
  <c r="A1727" i="3"/>
  <c r="W1727" i="3" s="1"/>
  <c r="V1727" i="3" s="1"/>
  <c r="A1728" i="3"/>
  <c r="W1728" i="3" s="1"/>
  <c r="V1728" i="3" s="1"/>
  <c r="A1729" i="3"/>
  <c r="W1729" i="3" s="1"/>
  <c r="V1729" i="3" s="1"/>
  <c r="A1730" i="3"/>
  <c r="A1731" i="3"/>
  <c r="A1732" i="3"/>
  <c r="A1733" i="3"/>
  <c r="A1734" i="3"/>
  <c r="W1734" i="3" s="1"/>
  <c r="V1734" i="3" s="1"/>
  <c r="A1735" i="3"/>
  <c r="W1735" i="3" s="1"/>
  <c r="V1735" i="3" s="1"/>
  <c r="A1736" i="3"/>
  <c r="W1736" i="3" s="1"/>
  <c r="V1736" i="3" s="1"/>
  <c r="A1737" i="3"/>
  <c r="W1737" i="3" s="1"/>
  <c r="V1737" i="3" s="1"/>
  <c r="A1738" i="3"/>
  <c r="A1739" i="3"/>
  <c r="A1740" i="3"/>
  <c r="A1741" i="3"/>
  <c r="A1742" i="3"/>
  <c r="W1742" i="3" s="1"/>
  <c r="V1742" i="3" s="1"/>
  <c r="A1743" i="3"/>
  <c r="W1743" i="3" s="1"/>
  <c r="V1743" i="3" s="1"/>
  <c r="A1744" i="3"/>
  <c r="W1744" i="3" s="1"/>
  <c r="V1744" i="3" s="1"/>
  <c r="A1745" i="3"/>
  <c r="W1745" i="3" s="1"/>
  <c r="V1745" i="3" s="1"/>
  <c r="A1746" i="3"/>
  <c r="W1746" i="3" s="1"/>
  <c r="V1746" i="3" s="1"/>
  <c r="A1747" i="3"/>
  <c r="W1747" i="3" s="1"/>
  <c r="V1747" i="3" s="1"/>
  <c r="A1748" i="3"/>
  <c r="W1748" i="3" s="1"/>
  <c r="V1748" i="3" s="1"/>
  <c r="A1749" i="3"/>
  <c r="W1749" i="3" s="1"/>
  <c r="V1749" i="3" s="1"/>
  <c r="A1750" i="3"/>
  <c r="W1750" i="3" s="1"/>
  <c r="V1750" i="3" s="1"/>
  <c r="A1751" i="3"/>
  <c r="W1751" i="3" s="1"/>
  <c r="V1751" i="3" s="1"/>
  <c r="A1752" i="3"/>
  <c r="W1752" i="3" s="1"/>
  <c r="V1752" i="3" s="1"/>
  <c r="A1753" i="3"/>
  <c r="W1753" i="3" s="1"/>
  <c r="V1753" i="3" s="1"/>
  <c r="A1754" i="3"/>
  <c r="W1754" i="3" s="1"/>
  <c r="V1754" i="3" s="1"/>
  <c r="A1755" i="3"/>
  <c r="W1755" i="3" s="1"/>
  <c r="V1755" i="3" s="1"/>
  <c r="A1756" i="3"/>
  <c r="W1756" i="3" s="1"/>
  <c r="V1756" i="3" s="1"/>
  <c r="A1757" i="3"/>
  <c r="W1757" i="3" s="1"/>
  <c r="V1757" i="3" s="1"/>
  <c r="A1758" i="3"/>
  <c r="W1758" i="3" s="1"/>
  <c r="V1758" i="3" s="1"/>
  <c r="A1759" i="3"/>
  <c r="W1759" i="3" s="1"/>
  <c r="V1759" i="3" s="1"/>
  <c r="A1760" i="3"/>
  <c r="W1760" i="3" s="1"/>
  <c r="V1760" i="3" s="1"/>
  <c r="A1761" i="3"/>
  <c r="W1761" i="3" s="1"/>
  <c r="V1761" i="3" s="1"/>
  <c r="A1762" i="3"/>
  <c r="W1762" i="3" s="1"/>
  <c r="V1762" i="3" s="1"/>
  <c r="A1763" i="3"/>
  <c r="W1763" i="3" s="1"/>
  <c r="V1763" i="3" s="1"/>
  <c r="A1764" i="3"/>
  <c r="W1764" i="3" s="1"/>
  <c r="V1764" i="3" s="1"/>
  <c r="A1765" i="3"/>
  <c r="W1765" i="3" s="1"/>
  <c r="V1765" i="3" s="1"/>
  <c r="A1766" i="3"/>
  <c r="A1767" i="3"/>
  <c r="A1768" i="3"/>
  <c r="A1769" i="3"/>
  <c r="A1770" i="3"/>
  <c r="W1770" i="3" s="1"/>
  <c r="V1770" i="3" s="1"/>
  <c r="A1771" i="3"/>
  <c r="W1771" i="3" s="1"/>
  <c r="V1771" i="3" s="1"/>
  <c r="A1772" i="3"/>
  <c r="W1772" i="3" s="1"/>
  <c r="V1772" i="3" s="1"/>
  <c r="A1773" i="3"/>
  <c r="W1773" i="3" s="1"/>
  <c r="V1773" i="3" s="1"/>
  <c r="A1774" i="3"/>
  <c r="A1775" i="3"/>
  <c r="A1776" i="3"/>
  <c r="A1777" i="3"/>
  <c r="A1778" i="3"/>
  <c r="W1778" i="3" s="1"/>
  <c r="V1778" i="3" s="1"/>
  <c r="A1779" i="3"/>
  <c r="W1779" i="3" s="1"/>
  <c r="V1779" i="3" s="1"/>
  <c r="A1780" i="3"/>
  <c r="W1780" i="3" s="1"/>
  <c r="V1780" i="3" s="1"/>
  <c r="A1781" i="3"/>
  <c r="W1781" i="3" s="1"/>
  <c r="V1781" i="3" s="1"/>
  <c r="A1782" i="3"/>
  <c r="W1782" i="3" s="1"/>
  <c r="V1782" i="3" s="1"/>
  <c r="A1783" i="3"/>
  <c r="W1783" i="3" s="1"/>
  <c r="V1783" i="3" s="1"/>
  <c r="A1784" i="3"/>
  <c r="W1784" i="3" s="1"/>
  <c r="V1784" i="3" s="1"/>
  <c r="A1785" i="3"/>
  <c r="W1785" i="3" s="1"/>
  <c r="V1785" i="3" s="1"/>
  <c r="A1786" i="3"/>
  <c r="W1786" i="3" s="1"/>
  <c r="V1786" i="3" s="1"/>
  <c r="A1787" i="3"/>
  <c r="W1787" i="3" s="1"/>
  <c r="V1787" i="3" s="1"/>
  <c r="A1788" i="3"/>
  <c r="W1788" i="3" s="1"/>
  <c r="V1788" i="3" s="1"/>
  <c r="A1789" i="3"/>
  <c r="W1789" i="3" s="1"/>
  <c r="V1789" i="3" s="1"/>
  <c r="A1790" i="3"/>
  <c r="W1790" i="3" s="1"/>
  <c r="V1790" i="3" s="1"/>
  <c r="A1791" i="3"/>
  <c r="W1791" i="3" s="1"/>
  <c r="V1791" i="3" s="1"/>
  <c r="A1792" i="3"/>
  <c r="W1792" i="3" s="1"/>
  <c r="V1792" i="3" s="1"/>
  <c r="A1793" i="3"/>
  <c r="W1793" i="3" s="1"/>
  <c r="V1793" i="3" s="1"/>
  <c r="A1794" i="3"/>
  <c r="W1794" i="3" s="1"/>
  <c r="V1794" i="3" s="1"/>
  <c r="A1795" i="3"/>
  <c r="W1795" i="3" s="1"/>
  <c r="V1795" i="3" s="1"/>
  <c r="A1796" i="3"/>
  <c r="W1796" i="3" s="1"/>
  <c r="V1796" i="3" s="1"/>
  <c r="A1797" i="3"/>
  <c r="W1797" i="3" s="1"/>
  <c r="V1797" i="3" s="1"/>
  <c r="A1798" i="3"/>
  <c r="W1798" i="3" s="1"/>
  <c r="V1798" i="3" s="1"/>
  <c r="A1799" i="3"/>
  <c r="W1799" i="3" s="1"/>
  <c r="V1799" i="3" s="1"/>
  <c r="A1800" i="3"/>
  <c r="W1800" i="3" s="1"/>
  <c r="V1800" i="3" s="1"/>
  <c r="A1801" i="3"/>
  <c r="W1801" i="3" s="1"/>
  <c r="V1801" i="3" s="1"/>
  <c r="A1802" i="3"/>
  <c r="A1803" i="3"/>
  <c r="A1804" i="3"/>
  <c r="A1805" i="3"/>
  <c r="A1806" i="3"/>
  <c r="W1806" i="3" s="1"/>
  <c r="V1806" i="3" s="1"/>
  <c r="A1807" i="3"/>
  <c r="W1807" i="3" s="1"/>
  <c r="V1807" i="3" s="1"/>
  <c r="A1808" i="3"/>
  <c r="W1808" i="3" s="1"/>
  <c r="V1808" i="3" s="1"/>
  <c r="A1809" i="3"/>
  <c r="W1809" i="3" s="1"/>
  <c r="V1809" i="3" s="1"/>
  <c r="A1810" i="3"/>
  <c r="A1811" i="3"/>
  <c r="A1812" i="3"/>
  <c r="A1813" i="3"/>
  <c r="A1814" i="3"/>
  <c r="W1814" i="3" s="1"/>
  <c r="V1814" i="3" s="1"/>
  <c r="A1815" i="3"/>
  <c r="W1815" i="3" s="1"/>
  <c r="V1815" i="3" s="1"/>
  <c r="A1816" i="3"/>
  <c r="W1816" i="3" s="1"/>
  <c r="V1816" i="3" s="1"/>
  <c r="A1817" i="3"/>
  <c r="W1817" i="3" s="1"/>
  <c r="V1817" i="3" s="1"/>
  <c r="A1818" i="3"/>
  <c r="W1818" i="3" s="1"/>
  <c r="V1818" i="3" s="1"/>
  <c r="A1819" i="3"/>
  <c r="W1819" i="3" s="1"/>
  <c r="V1819" i="3" s="1"/>
  <c r="A1820" i="3"/>
  <c r="W1820" i="3" s="1"/>
  <c r="V1820" i="3" s="1"/>
  <c r="A1821" i="3"/>
  <c r="W1821" i="3" s="1"/>
  <c r="V1821" i="3" s="1"/>
  <c r="A1822" i="3"/>
  <c r="W1822" i="3" s="1"/>
  <c r="V1822" i="3" s="1"/>
  <c r="A1823" i="3"/>
  <c r="W1823" i="3" s="1"/>
  <c r="V1823" i="3" s="1"/>
  <c r="A1824" i="3"/>
  <c r="W1824" i="3" s="1"/>
  <c r="V1824" i="3" s="1"/>
  <c r="A1825" i="3"/>
  <c r="W1825" i="3" s="1"/>
  <c r="V1825" i="3" s="1"/>
  <c r="A1826" i="3"/>
  <c r="W1826" i="3" s="1"/>
  <c r="V1826" i="3" s="1"/>
  <c r="A1827" i="3"/>
  <c r="W1827" i="3" s="1"/>
  <c r="V1827" i="3" s="1"/>
  <c r="A1828" i="3"/>
  <c r="W1828" i="3" s="1"/>
  <c r="V1828" i="3" s="1"/>
  <c r="A1829" i="3"/>
  <c r="W1829" i="3" s="1"/>
  <c r="V1829" i="3" s="1"/>
  <c r="A1830" i="3"/>
  <c r="W1830" i="3" s="1"/>
  <c r="V1830" i="3" s="1"/>
  <c r="A1831" i="3"/>
  <c r="W1831" i="3" s="1"/>
  <c r="V1831" i="3" s="1"/>
  <c r="A1832" i="3"/>
  <c r="W1832" i="3" s="1"/>
  <c r="V1832" i="3" s="1"/>
  <c r="A1833" i="3"/>
  <c r="W1833" i="3" s="1"/>
  <c r="V1833" i="3" s="1"/>
  <c r="A1834" i="3"/>
  <c r="W1834" i="3" s="1"/>
  <c r="V1834" i="3" s="1"/>
  <c r="A1835" i="3"/>
  <c r="W1835" i="3" s="1"/>
  <c r="V1835" i="3" s="1"/>
  <c r="A1836" i="3"/>
  <c r="W1836" i="3" s="1"/>
  <c r="V1836" i="3" s="1"/>
  <c r="A1837" i="3"/>
  <c r="W1837" i="3" s="1"/>
  <c r="V1837" i="3" s="1"/>
  <c r="A1838" i="3"/>
  <c r="A1839" i="3"/>
  <c r="A1840" i="3"/>
  <c r="A1841" i="3"/>
  <c r="A1842" i="3"/>
  <c r="W1842" i="3" s="1"/>
  <c r="V1842" i="3" s="1"/>
  <c r="A1843" i="3"/>
  <c r="W1843" i="3" s="1"/>
  <c r="V1843" i="3" s="1"/>
  <c r="A1844" i="3"/>
  <c r="W1844" i="3" s="1"/>
  <c r="V1844" i="3" s="1"/>
  <c r="A1845" i="3"/>
  <c r="W1845" i="3" s="1"/>
  <c r="V1845" i="3" s="1"/>
  <c r="A1846" i="3"/>
  <c r="A1847" i="3"/>
  <c r="A1848" i="3"/>
  <c r="A1849" i="3"/>
  <c r="A1850" i="3"/>
  <c r="W1850" i="3" s="1"/>
  <c r="V1850" i="3" s="1"/>
  <c r="A1851" i="3"/>
  <c r="W1851" i="3" s="1"/>
  <c r="V1851" i="3" s="1"/>
  <c r="A1852" i="3"/>
  <c r="W1852" i="3" s="1"/>
  <c r="V1852" i="3" s="1"/>
  <c r="A1853" i="3"/>
  <c r="W1853" i="3" s="1"/>
  <c r="V1853" i="3" s="1"/>
  <c r="A1854" i="3"/>
  <c r="W1854" i="3" s="1"/>
  <c r="V1854" i="3" s="1"/>
  <c r="A1855" i="3"/>
  <c r="W1855" i="3" s="1"/>
  <c r="V1855" i="3" s="1"/>
  <c r="A1856" i="3"/>
  <c r="W1856" i="3" s="1"/>
  <c r="V1856" i="3" s="1"/>
  <c r="A1857" i="3"/>
  <c r="W1857" i="3" s="1"/>
  <c r="V1857" i="3" s="1"/>
  <c r="A1858" i="3"/>
  <c r="W1858" i="3" s="1"/>
  <c r="V1858" i="3" s="1"/>
  <c r="A1859" i="3"/>
  <c r="W1859" i="3" s="1"/>
  <c r="V1859" i="3" s="1"/>
  <c r="A1860" i="3"/>
  <c r="W1860" i="3" s="1"/>
  <c r="V1860" i="3" s="1"/>
  <c r="A1861" i="3"/>
  <c r="W1861" i="3" s="1"/>
  <c r="V1861" i="3" s="1"/>
  <c r="A1862" i="3"/>
  <c r="W1862" i="3" s="1"/>
  <c r="V1862" i="3" s="1"/>
  <c r="A1863" i="3"/>
  <c r="W1863" i="3" s="1"/>
  <c r="V1863" i="3" s="1"/>
  <c r="A1864" i="3"/>
  <c r="W1864" i="3" s="1"/>
  <c r="V1864" i="3" s="1"/>
  <c r="A1865" i="3"/>
  <c r="W1865" i="3" s="1"/>
  <c r="V1865" i="3" s="1"/>
  <c r="A1866" i="3"/>
  <c r="W1866" i="3" s="1"/>
  <c r="V1866" i="3" s="1"/>
  <c r="A1867" i="3"/>
  <c r="W1867" i="3" s="1"/>
  <c r="V1867" i="3" s="1"/>
  <c r="A1868" i="3"/>
  <c r="W1868" i="3" s="1"/>
  <c r="V1868" i="3" s="1"/>
  <c r="A1869" i="3"/>
  <c r="W1869" i="3" s="1"/>
  <c r="V1869" i="3" s="1"/>
  <c r="A1870" i="3"/>
  <c r="W1870" i="3" s="1"/>
  <c r="V1870" i="3" s="1"/>
  <c r="A1871" i="3"/>
  <c r="W1871" i="3" s="1"/>
  <c r="V1871" i="3" s="1"/>
  <c r="A1872" i="3"/>
  <c r="W1872" i="3" s="1"/>
  <c r="V1872" i="3" s="1"/>
  <c r="A1873" i="3"/>
  <c r="W1873" i="3" s="1"/>
  <c r="V1873" i="3" s="1"/>
  <c r="A1874" i="3"/>
  <c r="A1875" i="3"/>
  <c r="A1876" i="3"/>
  <c r="A1877" i="3"/>
  <c r="A1878" i="3"/>
  <c r="W1878" i="3" s="1"/>
  <c r="V1878" i="3" s="1"/>
  <c r="A1879" i="3"/>
  <c r="W1879" i="3" s="1"/>
  <c r="V1879" i="3" s="1"/>
  <c r="A1880" i="3"/>
  <c r="W1880" i="3" s="1"/>
  <c r="V1880" i="3" s="1"/>
  <c r="A1881" i="3"/>
  <c r="W1881" i="3" s="1"/>
  <c r="V1881" i="3" s="1"/>
  <c r="A1882" i="3"/>
  <c r="A1883" i="3"/>
  <c r="A1884" i="3"/>
  <c r="A1885" i="3"/>
  <c r="A1886" i="3"/>
  <c r="W1886" i="3" s="1"/>
  <c r="V1886" i="3" s="1"/>
  <c r="A1887" i="3"/>
  <c r="W1887" i="3" s="1"/>
  <c r="V1887" i="3" s="1"/>
  <c r="A1888" i="3"/>
  <c r="W1888" i="3" s="1"/>
  <c r="V1888" i="3" s="1"/>
  <c r="A1889" i="3"/>
  <c r="W1889" i="3" s="1"/>
  <c r="V1889" i="3" s="1"/>
  <c r="A1890" i="3"/>
  <c r="W1890" i="3" s="1"/>
  <c r="V1890" i="3" s="1"/>
  <c r="A1891" i="3"/>
  <c r="W1891" i="3" s="1"/>
  <c r="V1891" i="3" s="1"/>
  <c r="A1892" i="3"/>
  <c r="W1892" i="3" s="1"/>
  <c r="V1892" i="3" s="1"/>
  <c r="A1893" i="3"/>
  <c r="W1893" i="3" s="1"/>
  <c r="V1893" i="3" s="1"/>
  <c r="A1894" i="3"/>
  <c r="W1894" i="3" s="1"/>
  <c r="V1894" i="3" s="1"/>
  <c r="A1895" i="3"/>
  <c r="W1895" i="3" s="1"/>
  <c r="V1895" i="3" s="1"/>
  <c r="A1896" i="3"/>
  <c r="W1896" i="3" s="1"/>
  <c r="V1896" i="3" s="1"/>
  <c r="A1897" i="3"/>
  <c r="W1897" i="3" s="1"/>
  <c r="V1897" i="3" s="1"/>
  <c r="A1898" i="3"/>
  <c r="W1898" i="3" s="1"/>
  <c r="V1898" i="3" s="1"/>
  <c r="A1899" i="3"/>
  <c r="W1899" i="3" s="1"/>
  <c r="V1899" i="3" s="1"/>
  <c r="A1900" i="3"/>
  <c r="W1900" i="3" s="1"/>
  <c r="V1900" i="3" s="1"/>
  <c r="A1901" i="3"/>
  <c r="W1901" i="3" s="1"/>
  <c r="V1901" i="3" s="1"/>
  <c r="A1902" i="3"/>
  <c r="W1902" i="3" s="1"/>
  <c r="V1902" i="3" s="1"/>
  <c r="A1903" i="3"/>
  <c r="W1903" i="3" s="1"/>
  <c r="V1903" i="3" s="1"/>
  <c r="A1904" i="3"/>
  <c r="W1904" i="3" s="1"/>
  <c r="V1904" i="3" s="1"/>
  <c r="A1905" i="3"/>
  <c r="W1905" i="3" s="1"/>
  <c r="V1905" i="3" s="1"/>
  <c r="A1906" i="3"/>
  <c r="W1906" i="3" s="1"/>
  <c r="V1906" i="3" s="1"/>
  <c r="A1907" i="3"/>
  <c r="W1907" i="3" s="1"/>
  <c r="V1907" i="3" s="1"/>
  <c r="A1908" i="3"/>
  <c r="W1908" i="3" s="1"/>
  <c r="V1908" i="3" s="1"/>
  <c r="A1909" i="3"/>
  <c r="W1909" i="3" s="1"/>
  <c r="V1909" i="3" s="1"/>
  <c r="A1910" i="3"/>
  <c r="A1911" i="3"/>
  <c r="A1912" i="3"/>
  <c r="A1913" i="3"/>
  <c r="A1914" i="3"/>
  <c r="W1914" i="3" s="1"/>
  <c r="V1914" i="3" s="1"/>
  <c r="A1915" i="3"/>
  <c r="W1915" i="3" s="1"/>
  <c r="V1915" i="3" s="1"/>
  <c r="A1916" i="3"/>
  <c r="W1916" i="3" s="1"/>
  <c r="V1916" i="3" s="1"/>
  <c r="A1917" i="3"/>
  <c r="W1917" i="3" s="1"/>
  <c r="V1917" i="3" s="1"/>
  <c r="A1918" i="3"/>
  <c r="A1919" i="3"/>
  <c r="A1920" i="3"/>
  <c r="A1921" i="3"/>
  <c r="A1922" i="3"/>
  <c r="W1922" i="3" s="1"/>
  <c r="V1922" i="3" s="1"/>
  <c r="A1923" i="3"/>
  <c r="W1923" i="3" s="1"/>
  <c r="V1923" i="3" s="1"/>
  <c r="A1924" i="3"/>
  <c r="W1924" i="3" s="1"/>
  <c r="V1924" i="3" s="1"/>
  <c r="A1925" i="3"/>
  <c r="W1925" i="3" s="1"/>
  <c r="V1925" i="3" s="1"/>
  <c r="A1926" i="3"/>
  <c r="W1926" i="3" s="1"/>
  <c r="V1926" i="3" s="1"/>
  <c r="A1927" i="3"/>
  <c r="W1927" i="3" s="1"/>
  <c r="V1927" i="3" s="1"/>
  <c r="A1928" i="3"/>
  <c r="W1928" i="3" s="1"/>
  <c r="V1928" i="3" s="1"/>
  <c r="A1929" i="3"/>
  <c r="W1929" i="3" s="1"/>
  <c r="V1929" i="3" s="1"/>
  <c r="A1930" i="3"/>
  <c r="W1930" i="3" s="1"/>
  <c r="V1930" i="3" s="1"/>
  <c r="A1931" i="3"/>
  <c r="W1931" i="3" s="1"/>
  <c r="V1931" i="3" s="1"/>
  <c r="A1932" i="3"/>
  <c r="W1932" i="3" s="1"/>
  <c r="V1932" i="3" s="1"/>
  <c r="A1933" i="3"/>
  <c r="W1933" i="3" s="1"/>
  <c r="V1933" i="3" s="1"/>
  <c r="A1934" i="3"/>
  <c r="W1934" i="3" s="1"/>
  <c r="V1934" i="3" s="1"/>
  <c r="A1935" i="3"/>
  <c r="W1935" i="3" s="1"/>
  <c r="V1935" i="3" s="1"/>
  <c r="A1936" i="3"/>
  <c r="W1936" i="3" s="1"/>
  <c r="V1936" i="3" s="1"/>
  <c r="A1937" i="3"/>
  <c r="W1937" i="3" s="1"/>
  <c r="V1937" i="3" s="1"/>
  <c r="A1938" i="3"/>
  <c r="W1938" i="3" s="1"/>
  <c r="V1938" i="3" s="1"/>
  <c r="A1939" i="3"/>
  <c r="W1939" i="3" s="1"/>
  <c r="V1939" i="3" s="1"/>
  <c r="A1940" i="3"/>
  <c r="W1940" i="3" s="1"/>
  <c r="V1940" i="3" s="1"/>
  <c r="A1941" i="3"/>
  <c r="W1941" i="3" s="1"/>
  <c r="V1941" i="3" s="1"/>
  <c r="A1942" i="3"/>
  <c r="W1942" i="3" s="1"/>
  <c r="V1942" i="3" s="1"/>
  <c r="A1943" i="3"/>
  <c r="W1943" i="3" s="1"/>
  <c r="V1943" i="3" s="1"/>
  <c r="A1944" i="3"/>
  <c r="W1944" i="3" s="1"/>
  <c r="V1944" i="3" s="1"/>
  <c r="A1945" i="3"/>
  <c r="W1945" i="3" s="1"/>
  <c r="V1945" i="3" s="1"/>
  <c r="A1946" i="3"/>
  <c r="A1947" i="3"/>
  <c r="A1948" i="3"/>
  <c r="A1949" i="3"/>
  <c r="A1950" i="3"/>
  <c r="W1950" i="3" s="1"/>
  <c r="V1950" i="3" s="1"/>
  <c r="A1951" i="3"/>
  <c r="W1951" i="3" s="1"/>
  <c r="V1951" i="3" s="1"/>
  <c r="A1952" i="3"/>
  <c r="W1952" i="3" s="1"/>
  <c r="V1952" i="3" s="1"/>
  <c r="A1953" i="3"/>
  <c r="W1953" i="3" s="1"/>
  <c r="V1953" i="3" s="1"/>
  <c r="A1954" i="3"/>
  <c r="A1955" i="3"/>
  <c r="A1956" i="3"/>
  <c r="A1957" i="3"/>
  <c r="A1958" i="3"/>
  <c r="W1958" i="3" s="1"/>
  <c r="V1958" i="3" s="1"/>
  <c r="A1959" i="3"/>
  <c r="W1959" i="3" s="1"/>
  <c r="V1959" i="3" s="1"/>
  <c r="A1960" i="3"/>
  <c r="W1960" i="3" s="1"/>
  <c r="V1960" i="3" s="1"/>
  <c r="A1961" i="3"/>
  <c r="W1961" i="3" s="1"/>
  <c r="V1961" i="3" s="1"/>
  <c r="A1962" i="3"/>
  <c r="W1962" i="3" s="1"/>
  <c r="V1962" i="3" s="1"/>
  <c r="A1963" i="3"/>
  <c r="W1963" i="3" s="1"/>
  <c r="V1963" i="3" s="1"/>
  <c r="A1964" i="3"/>
  <c r="W1964" i="3" s="1"/>
  <c r="V1964" i="3" s="1"/>
  <c r="A1965" i="3"/>
  <c r="W1965" i="3" s="1"/>
  <c r="V1965" i="3" s="1"/>
  <c r="A1966" i="3"/>
  <c r="W1966" i="3" s="1"/>
  <c r="V1966" i="3" s="1"/>
  <c r="A1967" i="3"/>
  <c r="W1967" i="3" s="1"/>
  <c r="V1967" i="3" s="1"/>
  <c r="A1968" i="3"/>
  <c r="W1968" i="3" s="1"/>
  <c r="V1968" i="3" s="1"/>
  <c r="A1969" i="3"/>
  <c r="W1969" i="3" s="1"/>
  <c r="V1969" i="3" s="1"/>
  <c r="A1970" i="3"/>
  <c r="W1970" i="3" s="1"/>
  <c r="V1970" i="3" s="1"/>
  <c r="A1971" i="3"/>
  <c r="W1971" i="3" s="1"/>
  <c r="V1971" i="3" s="1"/>
  <c r="A1972" i="3"/>
  <c r="W1972" i="3" s="1"/>
  <c r="V1972" i="3" s="1"/>
  <c r="A1973" i="3"/>
  <c r="W1973" i="3" s="1"/>
  <c r="V1973" i="3" s="1"/>
  <c r="A1974" i="3"/>
  <c r="W1974" i="3" s="1"/>
  <c r="V1974" i="3" s="1"/>
  <c r="A1975" i="3"/>
  <c r="W1975" i="3" s="1"/>
  <c r="V1975" i="3" s="1"/>
  <c r="A1976" i="3"/>
  <c r="W1976" i="3" s="1"/>
  <c r="V1976" i="3" s="1"/>
  <c r="A1977" i="3"/>
  <c r="W1977" i="3" s="1"/>
  <c r="V1977" i="3" s="1"/>
  <c r="A1978" i="3"/>
  <c r="W1978" i="3" s="1"/>
  <c r="V1978" i="3" s="1"/>
  <c r="A1979" i="3"/>
  <c r="W1979" i="3" s="1"/>
  <c r="V1979" i="3" s="1"/>
  <c r="A1980" i="3"/>
  <c r="W1980" i="3" s="1"/>
  <c r="V1980" i="3" s="1"/>
  <c r="A1981" i="3"/>
  <c r="W1981" i="3" s="1"/>
  <c r="V1981" i="3" s="1"/>
  <c r="A1982" i="3"/>
  <c r="A1983" i="3"/>
  <c r="A1984" i="3"/>
  <c r="A1985" i="3"/>
  <c r="A1986" i="3"/>
  <c r="W1986" i="3" s="1"/>
  <c r="V1986" i="3" s="1"/>
  <c r="A1987" i="3"/>
  <c r="W1987" i="3" s="1"/>
  <c r="V1987" i="3" s="1"/>
  <c r="A1988" i="3"/>
  <c r="W1988" i="3" s="1"/>
  <c r="V1988" i="3" s="1"/>
  <c r="A1989" i="3"/>
  <c r="W1989" i="3" s="1"/>
  <c r="V1989" i="3" s="1"/>
  <c r="A1990" i="3"/>
  <c r="A1991" i="3"/>
  <c r="A1992" i="3"/>
  <c r="A1993" i="3"/>
  <c r="A1994" i="3"/>
  <c r="W1994" i="3" s="1"/>
  <c r="V1994" i="3" s="1"/>
  <c r="A1995" i="3"/>
  <c r="W1995" i="3" s="1"/>
  <c r="V1995" i="3" s="1"/>
  <c r="A1996" i="3"/>
  <c r="W1996" i="3" s="1"/>
  <c r="V1996" i="3" s="1"/>
  <c r="A1997" i="3"/>
  <c r="W1997" i="3" s="1"/>
  <c r="V1997" i="3" s="1"/>
  <c r="A1998" i="3"/>
  <c r="W1998" i="3" s="1"/>
  <c r="V1998" i="3" s="1"/>
  <c r="A1999" i="3"/>
  <c r="W1999" i="3" s="1"/>
  <c r="V1999" i="3" s="1"/>
  <c r="A2000" i="3"/>
  <c r="W2000" i="3" s="1"/>
  <c r="V2000" i="3" s="1"/>
  <c r="A2001" i="3"/>
  <c r="W2001" i="3" s="1"/>
  <c r="V2001" i="3" s="1"/>
  <c r="A2002" i="3"/>
  <c r="W2002" i="3" s="1"/>
  <c r="V2002" i="3" s="1"/>
  <c r="A2003" i="3"/>
  <c r="W2003" i="3" s="1"/>
  <c r="V2003" i="3" s="1"/>
  <c r="A2004" i="3"/>
  <c r="W2004" i="3" s="1"/>
  <c r="V2004" i="3" s="1"/>
  <c r="A2005" i="3"/>
  <c r="W2005" i="3" s="1"/>
  <c r="V2005" i="3" s="1"/>
  <c r="A2006" i="3"/>
  <c r="W2006" i="3" s="1"/>
  <c r="V2006" i="3" s="1"/>
  <c r="A2007" i="3"/>
  <c r="W2007" i="3" s="1"/>
  <c r="V2007" i="3" s="1"/>
  <c r="A2008" i="3"/>
  <c r="W2008" i="3" s="1"/>
  <c r="V2008" i="3" s="1"/>
  <c r="A2009" i="3"/>
  <c r="W2009" i="3" s="1"/>
  <c r="V2009" i="3" s="1"/>
  <c r="A2010" i="3"/>
  <c r="W2010" i="3" s="1"/>
  <c r="V2010" i="3" s="1"/>
  <c r="A2011" i="3"/>
  <c r="W2011" i="3" s="1"/>
  <c r="V2011" i="3" s="1"/>
  <c r="A2012" i="3"/>
  <c r="W2012" i="3" s="1"/>
  <c r="V2012" i="3" s="1"/>
  <c r="A2013" i="3"/>
  <c r="W2013" i="3" s="1"/>
  <c r="V2013" i="3" s="1"/>
  <c r="A2014" i="3"/>
  <c r="W2014" i="3" s="1"/>
  <c r="V2014" i="3" s="1"/>
  <c r="A2015" i="3"/>
  <c r="W2015" i="3" s="1"/>
  <c r="V2015" i="3" s="1"/>
  <c r="A2016" i="3"/>
  <c r="W2016" i="3" s="1"/>
  <c r="V2016" i="3" s="1"/>
  <c r="A2017" i="3"/>
  <c r="W2017" i="3" s="1"/>
  <c r="V2017" i="3" s="1"/>
  <c r="A2018" i="3"/>
  <c r="A2019" i="3"/>
  <c r="A2020" i="3"/>
  <c r="A2021" i="3"/>
  <c r="A2022" i="3"/>
  <c r="W2022" i="3" s="1"/>
  <c r="V2022" i="3" s="1"/>
  <c r="A2023" i="3"/>
  <c r="W2023" i="3" s="1"/>
  <c r="V2023" i="3" s="1"/>
  <c r="A2024" i="3"/>
  <c r="W2024" i="3" s="1"/>
  <c r="V2024" i="3" s="1"/>
  <c r="A2025" i="3"/>
  <c r="W2025" i="3" s="1"/>
  <c r="V2025" i="3" s="1"/>
  <c r="A2026" i="3"/>
  <c r="A2027" i="3"/>
  <c r="A2028" i="3"/>
  <c r="A2029" i="3"/>
  <c r="A2030" i="3"/>
  <c r="W2030" i="3" s="1"/>
  <c r="V2030" i="3" s="1"/>
  <c r="A2031" i="3"/>
  <c r="W2031" i="3" s="1"/>
  <c r="V2031" i="3" s="1"/>
  <c r="A2032" i="3"/>
  <c r="W2032" i="3" s="1"/>
  <c r="V2032" i="3" s="1"/>
  <c r="A2033" i="3"/>
  <c r="W2033" i="3" s="1"/>
  <c r="V2033" i="3" s="1"/>
  <c r="A2034" i="3"/>
  <c r="W2034" i="3" s="1"/>
  <c r="V2034" i="3" s="1"/>
  <c r="A2035" i="3"/>
  <c r="W2035" i="3" s="1"/>
  <c r="V2035" i="3" s="1"/>
  <c r="A2036" i="3"/>
  <c r="W2036" i="3" s="1"/>
  <c r="V2036" i="3" s="1"/>
  <c r="A2037" i="3"/>
  <c r="W2037" i="3" s="1"/>
  <c r="V2037" i="3" s="1"/>
  <c r="A2038" i="3"/>
  <c r="W2038" i="3" s="1"/>
  <c r="V2038" i="3" s="1"/>
  <c r="A2039" i="3"/>
  <c r="W2039" i="3" s="1"/>
  <c r="V2039" i="3" s="1"/>
  <c r="A2040" i="3"/>
  <c r="W2040" i="3" s="1"/>
  <c r="V2040" i="3" s="1"/>
  <c r="A2041" i="3"/>
  <c r="W2041" i="3" s="1"/>
  <c r="V2041" i="3" s="1"/>
  <c r="A2042" i="3"/>
  <c r="W2042" i="3" s="1"/>
  <c r="V2042" i="3" s="1"/>
  <c r="A2043" i="3"/>
  <c r="W2043" i="3" s="1"/>
  <c r="V2043" i="3" s="1"/>
  <c r="A2044" i="3"/>
  <c r="W2044" i="3" s="1"/>
  <c r="V2044" i="3" s="1"/>
  <c r="A2045" i="3"/>
  <c r="W2045" i="3" s="1"/>
  <c r="V2045" i="3" s="1"/>
  <c r="A2046" i="3"/>
  <c r="W2046" i="3" s="1"/>
  <c r="V2046" i="3" s="1"/>
  <c r="A2047" i="3"/>
  <c r="W2047" i="3" s="1"/>
  <c r="V2047" i="3" s="1"/>
  <c r="A2048" i="3"/>
  <c r="W2048" i="3" s="1"/>
  <c r="V2048" i="3" s="1"/>
  <c r="A2049" i="3"/>
  <c r="W2049" i="3" s="1"/>
  <c r="V2049" i="3" s="1"/>
  <c r="A2050" i="3"/>
  <c r="W2050" i="3" s="1"/>
  <c r="V2050" i="3" s="1"/>
  <c r="A2051" i="3"/>
  <c r="W2051" i="3" s="1"/>
  <c r="V2051" i="3" s="1"/>
  <c r="A2052" i="3"/>
  <c r="W2052" i="3" s="1"/>
  <c r="V2052" i="3" s="1"/>
  <c r="A2053" i="3"/>
  <c r="W2053" i="3" s="1"/>
  <c r="V2053" i="3" s="1"/>
  <c r="A2054" i="3"/>
  <c r="A2055" i="3"/>
  <c r="A2056" i="3"/>
  <c r="A2057" i="3"/>
  <c r="A2058" i="3"/>
  <c r="W2058" i="3" s="1"/>
  <c r="V2058" i="3" s="1"/>
  <c r="A2059" i="3"/>
  <c r="W2059" i="3" s="1"/>
  <c r="V2059" i="3" s="1"/>
  <c r="A2060" i="3"/>
  <c r="W2060" i="3" s="1"/>
  <c r="V2060" i="3" s="1"/>
  <c r="A2061" i="3"/>
  <c r="W2061" i="3" s="1"/>
  <c r="V2061" i="3" s="1"/>
  <c r="A2062" i="3"/>
  <c r="A2063" i="3"/>
  <c r="A2064" i="3"/>
  <c r="A2065" i="3"/>
  <c r="A2066" i="3"/>
  <c r="W2066" i="3" s="1"/>
  <c r="V2066" i="3" s="1"/>
  <c r="A2067" i="3"/>
  <c r="W2067" i="3" s="1"/>
  <c r="V2067" i="3" s="1"/>
  <c r="A2068" i="3"/>
  <c r="W2068" i="3" s="1"/>
  <c r="V2068" i="3" s="1"/>
  <c r="A2069" i="3"/>
  <c r="W2069" i="3" s="1"/>
  <c r="V2069" i="3" s="1"/>
  <c r="A2070" i="3"/>
  <c r="W2070" i="3" s="1"/>
  <c r="V2070" i="3" s="1"/>
  <c r="A2071" i="3"/>
  <c r="W2071" i="3" s="1"/>
  <c r="V2071" i="3" s="1"/>
  <c r="A2072" i="3"/>
  <c r="W2072" i="3" s="1"/>
  <c r="V2072" i="3" s="1"/>
  <c r="A2073" i="3"/>
  <c r="W2073" i="3" s="1"/>
  <c r="V2073" i="3" s="1"/>
  <c r="A2074" i="3"/>
  <c r="W2074" i="3" s="1"/>
  <c r="V2074" i="3" s="1"/>
  <c r="A2075" i="3"/>
  <c r="W2075" i="3" s="1"/>
  <c r="V2075" i="3" s="1"/>
  <c r="A2076" i="3"/>
  <c r="W2076" i="3" s="1"/>
  <c r="V2076" i="3" s="1"/>
  <c r="A2077" i="3"/>
  <c r="W2077" i="3" s="1"/>
  <c r="V2077" i="3" s="1"/>
  <c r="A2078" i="3"/>
  <c r="W2078" i="3" s="1"/>
  <c r="V2078" i="3" s="1"/>
  <c r="A2079" i="3"/>
  <c r="W2079" i="3" s="1"/>
  <c r="V2079" i="3" s="1"/>
  <c r="A2080" i="3"/>
  <c r="W2080" i="3" s="1"/>
  <c r="V2080" i="3" s="1"/>
  <c r="A2081" i="3"/>
  <c r="W2081" i="3" s="1"/>
  <c r="V2081" i="3" s="1"/>
  <c r="A2082" i="3"/>
  <c r="W2082" i="3" s="1"/>
  <c r="V2082" i="3" s="1"/>
  <c r="A2083" i="3"/>
  <c r="W2083" i="3" s="1"/>
  <c r="V2083" i="3" s="1"/>
  <c r="A2084" i="3"/>
  <c r="W2084" i="3" s="1"/>
  <c r="V2084" i="3" s="1"/>
  <c r="A2085" i="3"/>
  <c r="W2085" i="3" s="1"/>
  <c r="V2085" i="3" s="1"/>
  <c r="A2086" i="3"/>
  <c r="W2086" i="3" s="1"/>
  <c r="V2086" i="3" s="1"/>
  <c r="A2087" i="3"/>
  <c r="W2087" i="3" s="1"/>
  <c r="V2087" i="3" s="1"/>
  <c r="A2088" i="3"/>
  <c r="W2088" i="3" s="1"/>
  <c r="V2088" i="3" s="1"/>
  <c r="A2089" i="3"/>
  <c r="W2089" i="3" s="1"/>
  <c r="V2089" i="3" s="1"/>
  <c r="A2090" i="3"/>
  <c r="A2091" i="3"/>
  <c r="A2092" i="3"/>
  <c r="A2093" i="3"/>
  <c r="A2094" i="3"/>
  <c r="W2094" i="3" s="1"/>
  <c r="V2094" i="3" s="1"/>
  <c r="A2095" i="3"/>
  <c r="W2095" i="3" s="1"/>
  <c r="V2095" i="3" s="1"/>
  <c r="A2096" i="3"/>
  <c r="W2096" i="3" s="1"/>
  <c r="V2096" i="3" s="1"/>
  <c r="A2097" i="3"/>
  <c r="W2097" i="3" s="1"/>
  <c r="V2097" i="3" s="1"/>
  <c r="A2098" i="3"/>
  <c r="A2099" i="3"/>
  <c r="A2100" i="3"/>
  <c r="A2101" i="3"/>
  <c r="A2" i="3"/>
  <c r="W2" i="3" s="1"/>
  <c r="V2" i="3" s="1"/>
  <c r="A3" i="4"/>
  <c r="W3" i="4" s="1"/>
  <c r="V3" i="4" s="1"/>
  <c r="A4" i="4"/>
  <c r="A5" i="4"/>
  <c r="W5" i="4" s="1"/>
  <c r="V5" i="4" s="1"/>
  <c r="A6" i="4"/>
  <c r="W6" i="4" s="1"/>
  <c r="V6" i="4" s="1"/>
  <c r="A7" i="4"/>
  <c r="W7" i="4" s="1"/>
  <c r="V7" i="4" s="1"/>
  <c r="A8" i="4"/>
  <c r="A9" i="4"/>
  <c r="W9" i="4" s="1"/>
  <c r="V9" i="4" s="1"/>
  <c r="A10" i="4"/>
  <c r="W10" i="4" s="1"/>
  <c r="V10" i="4" s="1"/>
  <c r="A11" i="4"/>
  <c r="W11" i="4" s="1"/>
  <c r="V11" i="4" s="1"/>
  <c r="A12" i="4"/>
  <c r="A13" i="4"/>
  <c r="W13" i="4" s="1"/>
  <c r="V13" i="4" s="1"/>
  <c r="A14" i="4"/>
  <c r="W14" i="4" s="1"/>
  <c r="V14" i="4" s="1"/>
  <c r="A15" i="4"/>
  <c r="W15" i="4" s="1"/>
  <c r="V15" i="4" s="1"/>
  <c r="A16" i="4"/>
  <c r="A17" i="4"/>
  <c r="W17" i="4" s="1"/>
  <c r="V17" i="4" s="1"/>
  <c r="A18" i="4"/>
  <c r="W18" i="4" s="1"/>
  <c r="V18" i="4" s="1"/>
  <c r="A19" i="4"/>
  <c r="W19" i="4" s="1"/>
  <c r="V19" i="4" s="1"/>
  <c r="A20" i="4"/>
  <c r="A21" i="4"/>
  <c r="W21" i="4" s="1"/>
  <c r="V21" i="4" s="1"/>
  <c r="A22" i="4"/>
  <c r="A23" i="4"/>
  <c r="A24" i="4"/>
  <c r="A25" i="4"/>
  <c r="A26" i="4"/>
  <c r="W26" i="4" s="1"/>
  <c r="V26" i="4" s="1"/>
  <c r="A27" i="4"/>
  <c r="W27" i="4" s="1"/>
  <c r="V27" i="4" s="1"/>
  <c r="A28" i="4"/>
  <c r="A29" i="4"/>
  <c r="W29" i="4" s="1"/>
  <c r="V29" i="4" s="1"/>
  <c r="A30" i="4"/>
  <c r="A31" i="4"/>
  <c r="A32" i="4"/>
  <c r="A33" i="4"/>
  <c r="A34" i="4"/>
  <c r="W34" i="4" s="1"/>
  <c r="V34" i="4" s="1"/>
  <c r="A35" i="4"/>
  <c r="W35" i="4" s="1"/>
  <c r="V35" i="4" s="1"/>
  <c r="A36" i="4"/>
  <c r="A37" i="4"/>
  <c r="W37" i="4" s="1"/>
  <c r="V37" i="4" s="1"/>
  <c r="A38" i="4"/>
  <c r="W38" i="4" s="1"/>
  <c r="V38" i="4" s="1"/>
  <c r="A39" i="4"/>
  <c r="W39" i="4" s="1"/>
  <c r="V39" i="4" s="1"/>
  <c r="A40" i="4"/>
  <c r="A41" i="4"/>
  <c r="W41" i="4" s="1"/>
  <c r="V41" i="4" s="1"/>
  <c r="A42" i="4"/>
  <c r="W42" i="4" s="1"/>
  <c r="V42" i="4" s="1"/>
  <c r="A43" i="4"/>
  <c r="W43" i="4" s="1"/>
  <c r="V43" i="4" s="1"/>
  <c r="A44" i="4"/>
  <c r="A45" i="4"/>
  <c r="W45" i="4" s="1"/>
  <c r="V45" i="4" s="1"/>
  <c r="A46" i="4"/>
  <c r="W46" i="4" s="1"/>
  <c r="V46" i="4" s="1"/>
  <c r="A47" i="4"/>
  <c r="W47" i="4" s="1"/>
  <c r="V47" i="4" s="1"/>
  <c r="A48" i="4"/>
  <c r="A49" i="4"/>
  <c r="W49" i="4" s="1"/>
  <c r="V49" i="4" s="1"/>
  <c r="A50" i="4"/>
  <c r="W50" i="4" s="1"/>
  <c r="V50" i="4" s="1"/>
  <c r="A51" i="4"/>
  <c r="W51" i="4" s="1"/>
  <c r="V51" i="4" s="1"/>
  <c r="A52" i="4"/>
  <c r="A53" i="4"/>
  <c r="W53" i="4" s="1"/>
  <c r="V53" i="4" s="1"/>
  <c r="A54" i="4"/>
  <c r="A55" i="4"/>
  <c r="A56" i="4"/>
  <c r="A57" i="4"/>
  <c r="A58" i="4"/>
  <c r="W58" i="4" s="1"/>
  <c r="V58" i="4" s="1"/>
  <c r="A59" i="4"/>
  <c r="W59" i="4" s="1"/>
  <c r="V59" i="4" s="1"/>
  <c r="A60" i="4"/>
  <c r="A61" i="4"/>
  <c r="W61" i="4" s="1"/>
  <c r="V61" i="4" s="1"/>
  <c r="A62" i="4"/>
  <c r="A63" i="4"/>
  <c r="A64" i="4"/>
  <c r="A65" i="4"/>
  <c r="A66" i="4"/>
  <c r="W66" i="4" s="1"/>
  <c r="V66" i="4" s="1"/>
  <c r="A67" i="4"/>
  <c r="W67" i="4" s="1"/>
  <c r="V67" i="4" s="1"/>
  <c r="A68" i="4"/>
  <c r="A69" i="4"/>
  <c r="W69" i="4" s="1"/>
  <c r="V69" i="4" s="1"/>
  <c r="A70" i="4"/>
  <c r="W70" i="4" s="1"/>
  <c r="V70" i="4" s="1"/>
  <c r="A71" i="4"/>
  <c r="W71" i="4" s="1"/>
  <c r="V71" i="4" s="1"/>
  <c r="A72" i="4"/>
  <c r="A73" i="4"/>
  <c r="W73" i="4" s="1"/>
  <c r="V73" i="4" s="1"/>
  <c r="A74" i="4"/>
  <c r="W74" i="4" s="1"/>
  <c r="V74" i="4" s="1"/>
  <c r="A75" i="4"/>
  <c r="W75" i="4" s="1"/>
  <c r="V75" i="4" s="1"/>
  <c r="A76" i="4"/>
  <c r="A77" i="4"/>
  <c r="W77" i="4" s="1"/>
  <c r="V77" i="4" s="1"/>
  <c r="A78" i="4"/>
  <c r="W78" i="4" s="1"/>
  <c r="V78" i="4" s="1"/>
  <c r="A79" i="4"/>
  <c r="W79" i="4" s="1"/>
  <c r="V79" i="4" s="1"/>
  <c r="A80" i="4"/>
  <c r="A81" i="4"/>
  <c r="W81" i="4" s="1"/>
  <c r="V81" i="4" s="1"/>
  <c r="A82" i="4"/>
  <c r="W82" i="4" s="1"/>
  <c r="V82" i="4" s="1"/>
  <c r="A83" i="4"/>
  <c r="W83" i="4" s="1"/>
  <c r="V83" i="4" s="1"/>
  <c r="A84" i="4"/>
  <c r="A85" i="4"/>
  <c r="W85" i="4" s="1"/>
  <c r="V85" i="4" s="1"/>
  <c r="A86" i="4"/>
  <c r="A87" i="4"/>
  <c r="A88" i="4"/>
  <c r="A89" i="4"/>
  <c r="A90" i="4"/>
  <c r="W90" i="4" s="1"/>
  <c r="V90" i="4" s="1"/>
  <c r="A91" i="4"/>
  <c r="W91" i="4" s="1"/>
  <c r="V91" i="4" s="1"/>
  <c r="A92" i="4"/>
  <c r="A93" i="4"/>
  <c r="W93" i="4" s="1"/>
  <c r="V93" i="4" s="1"/>
  <c r="A94" i="4"/>
  <c r="A95" i="4"/>
  <c r="A96" i="4"/>
  <c r="A97" i="4"/>
  <c r="A98" i="4"/>
  <c r="W98" i="4" s="1"/>
  <c r="V98" i="4" s="1"/>
  <c r="A99" i="4"/>
  <c r="W99" i="4" s="1"/>
  <c r="V99" i="4" s="1"/>
  <c r="A100" i="4"/>
  <c r="A101" i="4"/>
  <c r="W101" i="4" s="1"/>
  <c r="V101" i="4" s="1"/>
  <c r="A102" i="4"/>
  <c r="W102" i="4" s="1"/>
  <c r="V102" i="4" s="1"/>
  <c r="A103" i="4"/>
  <c r="W103" i="4" s="1"/>
  <c r="V103" i="4" s="1"/>
  <c r="A104" i="4"/>
  <c r="A105" i="4"/>
  <c r="W105" i="4" s="1"/>
  <c r="V105" i="4" s="1"/>
  <c r="A106" i="4"/>
  <c r="W106" i="4" s="1"/>
  <c r="V106" i="4" s="1"/>
  <c r="A107" i="4"/>
  <c r="W107" i="4" s="1"/>
  <c r="V107" i="4" s="1"/>
  <c r="A108" i="4"/>
  <c r="A109" i="4"/>
  <c r="W109" i="4" s="1"/>
  <c r="V109" i="4" s="1"/>
  <c r="A110" i="4"/>
  <c r="W110" i="4" s="1"/>
  <c r="V110" i="4" s="1"/>
  <c r="A111" i="4"/>
  <c r="W111" i="4" s="1"/>
  <c r="V111" i="4" s="1"/>
  <c r="A112" i="4"/>
  <c r="A113" i="4"/>
  <c r="W113" i="4" s="1"/>
  <c r="V113" i="4" s="1"/>
  <c r="A114" i="4"/>
  <c r="W114" i="4" s="1"/>
  <c r="V114" i="4" s="1"/>
  <c r="A115" i="4"/>
  <c r="W115" i="4" s="1"/>
  <c r="V115" i="4" s="1"/>
  <c r="A116" i="4"/>
  <c r="A117" i="4"/>
  <c r="W117" i="4" s="1"/>
  <c r="V117" i="4" s="1"/>
  <c r="A118" i="4"/>
  <c r="A119" i="4"/>
  <c r="A120" i="4"/>
  <c r="A121" i="4"/>
  <c r="A122" i="4"/>
  <c r="W122" i="4" s="1"/>
  <c r="V122" i="4" s="1"/>
  <c r="A123" i="4"/>
  <c r="W123" i="4" s="1"/>
  <c r="V123" i="4" s="1"/>
  <c r="A124" i="4"/>
  <c r="A125" i="4"/>
  <c r="W125" i="4" s="1"/>
  <c r="V125" i="4" s="1"/>
  <c r="A126" i="4"/>
  <c r="A127" i="4"/>
  <c r="A128" i="4"/>
  <c r="A129" i="4"/>
  <c r="A130" i="4"/>
  <c r="W130" i="4" s="1"/>
  <c r="V130" i="4" s="1"/>
  <c r="A131" i="4"/>
  <c r="W131" i="4" s="1"/>
  <c r="V131" i="4" s="1"/>
  <c r="A132" i="4"/>
  <c r="A133" i="4"/>
  <c r="W133" i="4" s="1"/>
  <c r="V133" i="4" s="1"/>
  <c r="A134" i="4"/>
  <c r="W134" i="4" s="1"/>
  <c r="V134" i="4" s="1"/>
  <c r="A135" i="4"/>
  <c r="W135" i="4" s="1"/>
  <c r="V135" i="4" s="1"/>
  <c r="A136" i="4"/>
  <c r="A137" i="4"/>
  <c r="W137" i="4" s="1"/>
  <c r="V137" i="4" s="1"/>
  <c r="A138" i="4"/>
  <c r="W138" i="4" s="1"/>
  <c r="V138" i="4" s="1"/>
  <c r="A139" i="4"/>
  <c r="W139" i="4" s="1"/>
  <c r="V139" i="4" s="1"/>
  <c r="A140" i="4"/>
  <c r="A141" i="4"/>
  <c r="W141" i="4" s="1"/>
  <c r="V141" i="4" s="1"/>
  <c r="A142" i="4"/>
  <c r="W142" i="4" s="1"/>
  <c r="V142" i="4" s="1"/>
  <c r="A143" i="4"/>
  <c r="W143" i="4" s="1"/>
  <c r="V143" i="4" s="1"/>
  <c r="A144" i="4"/>
  <c r="A145" i="4"/>
  <c r="W145" i="4" s="1"/>
  <c r="V145" i="4" s="1"/>
  <c r="A146" i="4"/>
  <c r="W146" i="4" s="1"/>
  <c r="V146" i="4" s="1"/>
  <c r="A147" i="4"/>
  <c r="W147" i="4" s="1"/>
  <c r="V147" i="4" s="1"/>
  <c r="A148" i="4"/>
  <c r="A149" i="4"/>
  <c r="W149" i="4" s="1"/>
  <c r="V149" i="4" s="1"/>
  <c r="A150" i="4"/>
  <c r="A151" i="4"/>
  <c r="A152" i="4"/>
  <c r="A153" i="4"/>
  <c r="A154" i="4"/>
  <c r="W154" i="4" s="1"/>
  <c r="V154" i="4" s="1"/>
  <c r="A155" i="4"/>
  <c r="W155" i="4" s="1"/>
  <c r="V155" i="4" s="1"/>
  <c r="A156" i="4"/>
  <c r="A157" i="4"/>
  <c r="W157" i="4" s="1"/>
  <c r="V157" i="4" s="1"/>
  <c r="A158" i="4"/>
  <c r="A159" i="4"/>
  <c r="A160" i="4"/>
  <c r="A161" i="4"/>
  <c r="A162" i="4"/>
  <c r="W162" i="4" s="1"/>
  <c r="V162" i="4" s="1"/>
  <c r="A163" i="4"/>
  <c r="W163" i="4" s="1"/>
  <c r="V163" i="4" s="1"/>
  <c r="A164" i="4"/>
  <c r="A165" i="4"/>
  <c r="W165" i="4" s="1"/>
  <c r="V165" i="4" s="1"/>
  <c r="A166" i="4"/>
  <c r="W166" i="4" s="1"/>
  <c r="V166" i="4" s="1"/>
  <c r="A167" i="4"/>
  <c r="W167" i="4" s="1"/>
  <c r="V167" i="4" s="1"/>
  <c r="A168" i="4"/>
  <c r="A169" i="4"/>
  <c r="W169" i="4" s="1"/>
  <c r="V169" i="4" s="1"/>
  <c r="A170" i="4"/>
  <c r="W170" i="4" s="1"/>
  <c r="V170" i="4" s="1"/>
  <c r="A171" i="4"/>
  <c r="W171" i="4" s="1"/>
  <c r="V171" i="4" s="1"/>
  <c r="A172" i="4"/>
  <c r="A173" i="4"/>
  <c r="W173" i="4" s="1"/>
  <c r="V173" i="4" s="1"/>
  <c r="A174" i="4"/>
  <c r="W174" i="4" s="1"/>
  <c r="V174" i="4" s="1"/>
  <c r="A175" i="4"/>
  <c r="W175" i="4" s="1"/>
  <c r="V175" i="4" s="1"/>
  <c r="A176" i="4"/>
  <c r="A177" i="4"/>
  <c r="W177" i="4" s="1"/>
  <c r="V177" i="4" s="1"/>
  <c r="A178" i="4"/>
  <c r="W178" i="4" s="1"/>
  <c r="V178" i="4" s="1"/>
  <c r="A179" i="4"/>
  <c r="W179" i="4" s="1"/>
  <c r="V179" i="4" s="1"/>
  <c r="A180" i="4"/>
  <c r="A181" i="4"/>
  <c r="W181" i="4" s="1"/>
  <c r="V181" i="4" s="1"/>
  <c r="A182" i="4"/>
  <c r="A183" i="4"/>
  <c r="A184" i="4"/>
  <c r="A185" i="4"/>
  <c r="A186" i="4"/>
  <c r="W186" i="4" s="1"/>
  <c r="V186" i="4" s="1"/>
  <c r="A187" i="4"/>
  <c r="W187" i="4" s="1"/>
  <c r="V187" i="4" s="1"/>
  <c r="A188" i="4"/>
  <c r="A189" i="4"/>
  <c r="W189" i="4" s="1"/>
  <c r="V189" i="4" s="1"/>
  <c r="A190" i="4"/>
  <c r="A191" i="4"/>
  <c r="A192" i="4"/>
  <c r="A193" i="4"/>
  <c r="A194" i="4"/>
  <c r="W194" i="4" s="1"/>
  <c r="V194" i="4" s="1"/>
  <c r="A195" i="4"/>
  <c r="W195" i="4" s="1"/>
  <c r="V195" i="4" s="1"/>
  <c r="A196" i="4"/>
  <c r="A197" i="4"/>
  <c r="W197" i="4" s="1"/>
  <c r="V197" i="4" s="1"/>
  <c r="A198" i="4"/>
  <c r="W198" i="4" s="1"/>
  <c r="V198" i="4" s="1"/>
  <c r="A199" i="4"/>
  <c r="W199" i="4" s="1"/>
  <c r="V199" i="4" s="1"/>
  <c r="A200" i="4"/>
  <c r="A201" i="4"/>
  <c r="W201" i="4" s="1"/>
  <c r="V201" i="4" s="1"/>
  <c r="A202" i="4"/>
  <c r="W202" i="4" s="1"/>
  <c r="V202" i="4" s="1"/>
  <c r="A203" i="4"/>
  <c r="W203" i="4" s="1"/>
  <c r="V203" i="4" s="1"/>
  <c r="A204" i="4"/>
  <c r="A205" i="4"/>
  <c r="W205" i="4" s="1"/>
  <c r="V205" i="4" s="1"/>
  <c r="A206" i="4"/>
  <c r="W206" i="4" s="1"/>
  <c r="V206" i="4" s="1"/>
  <c r="A207" i="4"/>
  <c r="W207" i="4" s="1"/>
  <c r="V207" i="4" s="1"/>
  <c r="A208" i="4"/>
  <c r="A209" i="4"/>
  <c r="W209" i="4" s="1"/>
  <c r="V209" i="4" s="1"/>
  <c r="A210" i="4"/>
  <c r="W210" i="4" s="1"/>
  <c r="V210" i="4" s="1"/>
  <c r="A211" i="4"/>
  <c r="W211" i="4" s="1"/>
  <c r="V211" i="4" s="1"/>
  <c r="A212" i="4"/>
  <c r="A213" i="4"/>
  <c r="W213" i="4" s="1"/>
  <c r="V213" i="4" s="1"/>
  <c r="A214" i="4"/>
  <c r="A215" i="4"/>
  <c r="A216" i="4"/>
  <c r="A217" i="4"/>
  <c r="A218" i="4"/>
  <c r="W218" i="4" s="1"/>
  <c r="V218" i="4" s="1"/>
  <c r="A219" i="4"/>
  <c r="W219" i="4" s="1"/>
  <c r="V219" i="4" s="1"/>
  <c r="A220" i="4"/>
  <c r="A221" i="4"/>
  <c r="W221" i="4" s="1"/>
  <c r="V221" i="4" s="1"/>
  <c r="A222" i="4"/>
  <c r="A223" i="4"/>
  <c r="A224" i="4"/>
  <c r="A225" i="4"/>
  <c r="A226" i="4"/>
  <c r="W226" i="4" s="1"/>
  <c r="V226" i="4" s="1"/>
  <c r="A227" i="4"/>
  <c r="W227" i="4" s="1"/>
  <c r="V227" i="4" s="1"/>
  <c r="A228" i="4"/>
  <c r="A229" i="4"/>
  <c r="W229" i="4" s="1"/>
  <c r="V229" i="4" s="1"/>
  <c r="A230" i="4"/>
  <c r="W230" i="4" s="1"/>
  <c r="V230" i="4" s="1"/>
  <c r="A231" i="4"/>
  <c r="W231" i="4" s="1"/>
  <c r="V231" i="4" s="1"/>
  <c r="A232" i="4"/>
  <c r="A233" i="4"/>
  <c r="W233" i="4" s="1"/>
  <c r="V233" i="4" s="1"/>
  <c r="A234" i="4"/>
  <c r="W234" i="4" s="1"/>
  <c r="V234" i="4" s="1"/>
  <c r="A235" i="4"/>
  <c r="W235" i="4" s="1"/>
  <c r="V235" i="4" s="1"/>
  <c r="A236" i="4"/>
  <c r="A237" i="4"/>
  <c r="W237" i="4" s="1"/>
  <c r="V237" i="4" s="1"/>
  <c r="A238" i="4"/>
  <c r="W238" i="4" s="1"/>
  <c r="V238" i="4" s="1"/>
  <c r="A239" i="4"/>
  <c r="W239" i="4" s="1"/>
  <c r="V239" i="4" s="1"/>
  <c r="A240" i="4"/>
  <c r="A241" i="4"/>
  <c r="W241" i="4" s="1"/>
  <c r="V241" i="4" s="1"/>
  <c r="A242" i="4"/>
  <c r="W242" i="4" s="1"/>
  <c r="V242" i="4" s="1"/>
  <c r="A243" i="4"/>
  <c r="W243" i="4" s="1"/>
  <c r="V243" i="4" s="1"/>
  <c r="A244" i="4"/>
  <c r="A245" i="4"/>
  <c r="W245" i="4" s="1"/>
  <c r="V245" i="4" s="1"/>
  <c r="A246" i="4"/>
  <c r="A247" i="4"/>
  <c r="A248" i="4"/>
  <c r="A249" i="4"/>
  <c r="A250" i="4"/>
  <c r="W250" i="4" s="1"/>
  <c r="V250" i="4" s="1"/>
  <c r="A251" i="4"/>
  <c r="W251" i="4" s="1"/>
  <c r="V251" i="4" s="1"/>
  <c r="A252" i="4"/>
  <c r="A253" i="4"/>
  <c r="W253" i="4" s="1"/>
  <c r="V253" i="4" s="1"/>
  <c r="A254" i="4"/>
  <c r="A255" i="4"/>
  <c r="A256" i="4"/>
  <c r="A257" i="4"/>
  <c r="A258" i="4"/>
  <c r="W258" i="4" s="1"/>
  <c r="V258" i="4" s="1"/>
  <c r="A259" i="4"/>
  <c r="W259" i="4" s="1"/>
  <c r="V259" i="4" s="1"/>
  <c r="A260" i="4"/>
  <c r="A261" i="4"/>
  <c r="W261" i="4" s="1"/>
  <c r="V261" i="4" s="1"/>
  <c r="A262" i="4"/>
  <c r="W262" i="4" s="1"/>
  <c r="V262" i="4" s="1"/>
  <c r="A263" i="4"/>
  <c r="W263" i="4" s="1"/>
  <c r="V263" i="4" s="1"/>
  <c r="A264" i="4"/>
  <c r="A265" i="4"/>
  <c r="W265" i="4" s="1"/>
  <c r="V265" i="4" s="1"/>
  <c r="A266" i="4"/>
  <c r="W266" i="4" s="1"/>
  <c r="V266" i="4" s="1"/>
  <c r="A267" i="4"/>
  <c r="W267" i="4" s="1"/>
  <c r="V267" i="4" s="1"/>
  <c r="A268" i="4"/>
  <c r="A269" i="4"/>
  <c r="W269" i="4" s="1"/>
  <c r="V269" i="4" s="1"/>
  <c r="A270" i="4"/>
  <c r="W270" i="4" s="1"/>
  <c r="V270" i="4" s="1"/>
  <c r="A271" i="4"/>
  <c r="W271" i="4" s="1"/>
  <c r="V271" i="4" s="1"/>
  <c r="A272" i="4"/>
  <c r="A273" i="4"/>
  <c r="W273" i="4" s="1"/>
  <c r="V273" i="4" s="1"/>
  <c r="A274" i="4"/>
  <c r="W274" i="4" s="1"/>
  <c r="V274" i="4" s="1"/>
  <c r="A275" i="4"/>
  <c r="W275" i="4" s="1"/>
  <c r="V275" i="4" s="1"/>
  <c r="A276" i="4"/>
  <c r="A277" i="4"/>
  <c r="W277" i="4" s="1"/>
  <c r="V277" i="4" s="1"/>
  <c r="A278" i="4"/>
  <c r="A279" i="4"/>
  <c r="A280" i="4"/>
  <c r="A281" i="4"/>
  <c r="A282" i="4"/>
  <c r="W282" i="4" s="1"/>
  <c r="V282" i="4" s="1"/>
  <c r="A283" i="4"/>
  <c r="W283" i="4" s="1"/>
  <c r="V283" i="4" s="1"/>
  <c r="A284" i="4"/>
  <c r="A285" i="4"/>
  <c r="W285" i="4" s="1"/>
  <c r="V285" i="4" s="1"/>
  <c r="A286" i="4"/>
  <c r="A287" i="4"/>
  <c r="A288" i="4"/>
  <c r="A289" i="4"/>
  <c r="A290" i="4"/>
  <c r="W290" i="4" s="1"/>
  <c r="V290" i="4" s="1"/>
  <c r="A291" i="4"/>
  <c r="W291" i="4" s="1"/>
  <c r="V291" i="4" s="1"/>
  <c r="A292" i="4"/>
  <c r="A293" i="4"/>
  <c r="W293" i="4" s="1"/>
  <c r="V293" i="4" s="1"/>
  <c r="A294" i="4"/>
  <c r="W294" i="4" s="1"/>
  <c r="V294" i="4" s="1"/>
  <c r="A295" i="4"/>
  <c r="W295" i="4" s="1"/>
  <c r="V295" i="4" s="1"/>
  <c r="A296" i="4"/>
  <c r="A297" i="4"/>
  <c r="W297" i="4" s="1"/>
  <c r="V297" i="4" s="1"/>
  <c r="A298" i="4"/>
  <c r="W298" i="4" s="1"/>
  <c r="V298" i="4" s="1"/>
  <c r="A299" i="4"/>
  <c r="W299" i="4" s="1"/>
  <c r="V299" i="4" s="1"/>
  <c r="A300" i="4"/>
  <c r="A301" i="4"/>
  <c r="W301" i="4" s="1"/>
  <c r="V301" i="4" s="1"/>
  <c r="A302" i="4"/>
  <c r="W302" i="4" s="1"/>
  <c r="V302" i="4" s="1"/>
  <c r="A303" i="4"/>
  <c r="W303" i="4" s="1"/>
  <c r="V303" i="4" s="1"/>
  <c r="A304" i="4"/>
  <c r="A305" i="4"/>
  <c r="W305" i="4" s="1"/>
  <c r="V305" i="4" s="1"/>
  <c r="A306" i="4"/>
  <c r="W306" i="4" s="1"/>
  <c r="V306" i="4" s="1"/>
  <c r="A307" i="4"/>
  <c r="W307" i="4" s="1"/>
  <c r="V307" i="4" s="1"/>
  <c r="A308" i="4"/>
  <c r="A309" i="4"/>
  <c r="W309" i="4" s="1"/>
  <c r="V309" i="4" s="1"/>
  <c r="A310" i="4"/>
  <c r="A311" i="4"/>
  <c r="A312" i="4"/>
  <c r="A313" i="4"/>
  <c r="A314" i="4"/>
  <c r="W314" i="4" s="1"/>
  <c r="V314" i="4" s="1"/>
  <c r="A315" i="4"/>
  <c r="W315" i="4" s="1"/>
  <c r="V315" i="4" s="1"/>
  <c r="A316" i="4"/>
  <c r="A317" i="4"/>
  <c r="W317" i="4" s="1"/>
  <c r="V317" i="4" s="1"/>
  <c r="A318" i="4"/>
  <c r="A319" i="4"/>
  <c r="A320" i="4"/>
  <c r="A321" i="4"/>
  <c r="A322" i="4"/>
  <c r="W322" i="4" s="1"/>
  <c r="V322" i="4" s="1"/>
  <c r="A323" i="4"/>
  <c r="W323" i="4" s="1"/>
  <c r="V323" i="4" s="1"/>
  <c r="A324" i="4"/>
  <c r="A325" i="4"/>
  <c r="W325" i="4" s="1"/>
  <c r="V325" i="4" s="1"/>
  <c r="A326" i="4"/>
  <c r="W326" i="4" s="1"/>
  <c r="V326" i="4" s="1"/>
  <c r="A327" i="4"/>
  <c r="W327" i="4" s="1"/>
  <c r="V327" i="4" s="1"/>
  <c r="A328" i="4"/>
  <c r="A329" i="4"/>
  <c r="W329" i="4" s="1"/>
  <c r="V329" i="4" s="1"/>
  <c r="A330" i="4"/>
  <c r="W330" i="4" s="1"/>
  <c r="V330" i="4" s="1"/>
  <c r="A331" i="4"/>
  <c r="W331" i="4" s="1"/>
  <c r="V331" i="4" s="1"/>
  <c r="A332" i="4"/>
  <c r="A333" i="4"/>
  <c r="W333" i="4" s="1"/>
  <c r="V333" i="4" s="1"/>
  <c r="A334" i="4"/>
  <c r="W334" i="4" s="1"/>
  <c r="V334" i="4" s="1"/>
  <c r="A335" i="4"/>
  <c r="W335" i="4" s="1"/>
  <c r="V335" i="4" s="1"/>
  <c r="A336" i="4"/>
  <c r="A337" i="4"/>
  <c r="W337" i="4" s="1"/>
  <c r="V337" i="4" s="1"/>
  <c r="A338" i="4"/>
  <c r="W338" i="4" s="1"/>
  <c r="V338" i="4" s="1"/>
  <c r="A339" i="4"/>
  <c r="W339" i="4" s="1"/>
  <c r="V339" i="4" s="1"/>
  <c r="A340" i="4"/>
  <c r="A341" i="4"/>
  <c r="W341" i="4" s="1"/>
  <c r="V341" i="4" s="1"/>
  <c r="A342" i="4"/>
  <c r="A343" i="4"/>
  <c r="A344" i="4"/>
  <c r="A345" i="4"/>
  <c r="A346" i="4"/>
  <c r="W346" i="4" s="1"/>
  <c r="V346" i="4" s="1"/>
  <c r="A347" i="4"/>
  <c r="W347" i="4" s="1"/>
  <c r="V347" i="4" s="1"/>
  <c r="A348" i="4"/>
  <c r="A349" i="4"/>
  <c r="W349" i="4" s="1"/>
  <c r="V349" i="4" s="1"/>
  <c r="A350" i="4"/>
  <c r="A351" i="4"/>
  <c r="A352" i="4"/>
  <c r="A353" i="4"/>
  <c r="A354" i="4"/>
  <c r="W354" i="4" s="1"/>
  <c r="V354" i="4" s="1"/>
  <c r="A355" i="4"/>
  <c r="W355" i="4" s="1"/>
  <c r="V355" i="4" s="1"/>
  <c r="A356" i="4"/>
  <c r="A357" i="4"/>
  <c r="W357" i="4" s="1"/>
  <c r="V357" i="4" s="1"/>
  <c r="A358" i="4"/>
  <c r="W358" i="4" s="1"/>
  <c r="V358" i="4" s="1"/>
  <c r="A359" i="4"/>
  <c r="W359" i="4" s="1"/>
  <c r="V359" i="4" s="1"/>
  <c r="A360" i="4"/>
  <c r="A361" i="4"/>
  <c r="W361" i="4" s="1"/>
  <c r="V361" i="4" s="1"/>
  <c r="A362" i="4"/>
  <c r="W362" i="4" s="1"/>
  <c r="V362" i="4" s="1"/>
  <c r="A363" i="4"/>
  <c r="W363" i="4" s="1"/>
  <c r="V363" i="4" s="1"/>
  <c r="A364" i="4"/>
  <c r="A365" i="4"/>
  <c r="W365" i="4" s="1"/>
  <c r="V365" i="4" s="1"/>
  <c r="A366" i="4"/>
  <c r="W366" i="4" s="1"/>
  <c r="V366" i="4" s="1"/>
  <c r="A367" i="4"/>
  <c r="W367" i="4" s="1"/>
  <c r="V367" i="4" s="1"/>
  <c r="A368" i="4"/>
  <c r="A369" i="4"/>
  <c r="W369" i="4" s="1"/>
  <c r="V369" i="4" s="1"/>
  <c r="A370" i="4"/>
  <c r="W370" i="4" s="1"/>
  <c r="V370" i="4" s="1"/>
  <c r="A371" i="4"/>
  <c r="W371" i="4" s="1"/>
  <c r="V371" i="4" s="1"/>
  <c r="A372" i="4"/>
  <c r="A373" i="4"/>
  <c r="W373" i="4" s="1"/>
  <c r="V373" i="4" s="1"/>
  <c r="A374" i="4"/>
  <c r="A375" i="4"/>
  <c r="A376" i="4"/>
  <c r="A377" i="4"/>
  <c r="A378" i="4"/>
  <c r="W378" i="4" s="1"/>
  <c r="V378" i="4" s="1"/>
  <c r="A379" i="4"/>
  <c r="W379" i="4" s="1"/>
  <c r="V379" i="4" s="1"/>
  <c r="A380" i="4"/>
  <c r="A381" i="4"/>
  <c r="W381" i="4" s="1"/>
  <c r="V381" i="4" s="1"/>
  <c r="A382" i="4"/>
  <c r="A383" i="4"/>
  <c r="A384" i="4"/>
  <c r="A385" i="4"/>
  <c r="A386" i="4"/>
  <c r="W386" i="4" s="1"/>
  <c r="V386" i="4" s="1"/>
  <c r="A387" i="4"/>
  <c r="W387" i="4" s="1"/>
  <c r="V387" i="4" s="1"/>
  <c r="A388" i="4"/>
  <c r="A389" i="4"/>
  <c r="W389" i="4" s="1"/>
  <c r="V389" i="4" s="1"/>
  <c r="A390" i="4"/>
  <c r="W390" i="4" s="1"/>
  <c r="V390" i="4" s="1"/>
  <c r="A391" i="4"/>
  <c r="W391" i="4" s="1"/>
  <c r="V391" i="4" s="1"/>
  <c r="A392" i="4"/>
  <c r="A393" i="4"/>
  <c r="W393" i="4" s="1"/>
  <c r="V393" i="4" s="1"/>
  <c r="A394" i="4"/>
  <c r="W394" i="4" s="1"/>
  <c r="V394" i="4" s="1"/>
  <c r="A395" i="4"/>
  <c r="W395" i="4" s="1"/>
  <c r="V395" i="4" s="1"/>
  <c r="A396" i="4"/>
  <c r="A397" i="4"/>
  <c r="W397" i="4" s="1"/>
  <c r="V397" i="4" s="1"/>
  <c r="A398" i="4"/>
  <c r="W398" i="4" s="1"/>
  <c r="V398" i="4" s="1"/>
  <c r="A399" i="4"/>
  <c r="W399" i="4" s="1"/>
  <c r="V399" i="4" s="1"/>
  <c r="A400" i="4"/>
  <c r="A401" i="4"/>
  <c r="W401" i="4" s="1"/>
  <c r="V401" i="4" s="1"/>
  <c r="A402" i="4"/>
  <c r="W402" i="4" s="1"/>
  <c r="V402" i="4" s="1"/>
  <c r="A403" i="4"/>
  <c r="W403" i="4" s="1"/>
  <c r="V403" i="4" s="1"/>
  <c r="A404" i="4"/>
  <c r="A405" i="4"/>
  <c r="W405" i="4" s="1"/>
  <c r="V405" i="4" s="1"/>
  <c r="A406" i="4"/>
  <c r="A407" i="4"/>
  <c r="A408" i="4"/>
  <c r="A409" i="4"/>
  <c r="A410" i="4"/>
  <c r="W410" i="4" s="1"/>
  <c r="V410" i="4" s="1"/>
  <c r="A411" i="4"/>
  <c r="W411" i="4" s="1"/>
  <c r="V411" i="4" s="1"/>
  <c r="A412" i="4"/>
  <c r="A413" i="4"/>
  <c r="W413" i="4" s="1"/>
  <c r="V413" i="4" s="1"/>
  <c r="A414" i="4"/>
  <c r="A415" i="4"/>
  <c r="A416" i="4"/>
  <c r="A417" i="4"/>
  <c r="A418" i="4"/>
  <c r="W418" i="4" s="1"/>
  <c r="V418" i="4" s="1"/>
  <c r="A419" i="4"/>
  <c r="W419" i="4" s="1"/>
  <c r="V419" i="4" s="1"/>
  <c r="A420" i="4"/>
  <c r="A421" i="4"/>
  <c r="W421" i="4" s="1"/>
  <c r="V421" i="4" s="1"/>
  <c r="A422" i="4"/>
  <c r="W422" i="4" s="1"/>
  <c r="V422" i="4" s="1"/>
  <c r="A423" i="4"/>
  <c r="W423" i="4" s="1"/>
  <c r="V423" i="4" s="1"/>
  <c r="A424" i="4"/>
  <c r="A425" i="4"/>
  <c r="W425" i="4" s="1"/>
  <c r="V425" i="4" s="1"/>
  <c r="A426" i="4"/>
  <c r="W426" i="4" s="1"/>
  <c r="V426" i="4" s="1"/>
  <c r="A427" i="4"/>
  <c r="W427" i="4" s="1"/>
  <c r="V427" i="4" s="1"/>
  <c r="A428" i="4"/>
  <c r="A429" i="4"/>
  <c r="W429" i="4" s="1"/>
  <c r="V429" i="4" s="1"/>
  <c r="A430" i="4"/>
  <c r="W430" i="4" s="1"/>
  <c r="V430" i="4" s="1"/>
  <c r="A431" i="4"/>
  <c r="W431" i="4" s="1"/>
  <c r="V431" i="4" s="1"/>
  <c r="A432" i="4"/>
  <c r="A433" i="4"/>
  <c r="W433" i="4" s="1"/>
  <c r="V433" i="4" s="1"/>
  <c r="A434" i="4"/>
  <c r="W434" i="4" s="1"/>
  <c r="V434" i="4" s="1"/>
  <c r="A435" i="4"/>
  <c r="W435" i="4" s="1"/>
  <c r="V435" i="4" s="1"/>
  <c r="A436" i="4"/>
  <c r="A437" i="4"/>
  <c r="W437" i="4" s="1"/>
  <c r="V437" i="4" s="1"/>
  <c r="A438" i="4"/>
  <c r="A439" i="4"/>
  <c r="A440" i="4"/>
  <c r="A441" i="4"/>
  <c r="A442" i="4"/>
  <c r="W442" i="4" s="1"/>
  <c r="V442" i="4" s="1"/>
  <c r="A443" i="4"/>
  <c r="W443" i="4" s="1"/>
  <c r="V443" i="4" s="1"/>
  <c r="A444" i="4"/>
  <c r="A445" i="4"/>
  <c r="W445" i="4" s="1"/>
  <c r="V445" i="4" s="1"/>
  <c r="A446" i="4"/>
  <c r="A447" i="4"/>
  <c r="A448" i="4"/>
  <c r="A449" i="4"/>
  <c r="A450" i="4"/>
  <c r="W450" i="4" s="1"/>
  <c r="V450" i="4" s="1"/>
  <c r="A451" i="4"/>
  <c r="W451" i="4" s="1"/>
  <c r="V451" i="4" s="1"/>
  <c r="A452" i="4"/>
  <c r="A453" i="4"/>
  <c r="W453" i="4" s="1"/>
  <c r="V453" i="4" s="1"/>
  <c r="A454" i="4"/>
  <c r="W454" i="4" s="1"/>
  <c r="V454" i="4" s="1"/>
  <c r="A455" i="4"/>
  <c r="W455" i="4" s="1"/>
  <c r="V455" i="4" s="1"/>
  <c r="A456" i="4"/>
  <c r="A457" i="4"/>
  <c r="W457" i="4" s="1"/>
  <c r="V457" i="4" s="1"/>
  <c r="A458" i="4"/>
  <c r="W458" i="4" s="1"/>
  <c r="V458" i="4" s="1"/>
  <c r="A459" i="4"/>
  <c r="W459" i="4" s="1"/>
  <c r="V459" i="4" s="1"/>
  <c r="A460" i="4"/>
  <c r="A461" i="4"/>
  <c r="W461" i="4" s="1"/>
  <c r="V461" i="4" s="1"/>
  <c r="A462" i="4"/>
  <c r="W462" i="4" s="1"/>
  <c r="V462" i="4" s="1"/>
  <c r="A463" i="4"/>
  <c r="W463" i="4" s="1"/>
  <c r="V463" i="4" s="1"/>
  <c r="A464" i="4"/>
  <c r="A465" i="4"/>
  <c r="W465" i="4" s="1"/>
  <c r="V465" i="4" s="1"/>
  <c r="A466" i="4"/>
  <c r="W466" i="4" s="1"/>
  <c r="V466" i="4" s="1"/>
  <c r="A467" i="4"/>
  <c r="W467" i="4" s="1"/>
  <c r="V467" i="4" s="1"/>
  <c r="A468" i="4"/>
  <c r="A469" i="4"/>
  <c r="W469" i="4" s="1"/>
  <c r="V469" i="4" s="1"/>
  <c r="A470" i="4"/>
  <c r="A471" i="4"/>
  <c r="A472" i="4"/>
  <c r="A473" i="4"/>
  <c r="A474" i="4"/>
  <c r="W474" i="4" s="1"/>
  <c r="V474" i="4" s="1"/>
  <c r="A475" i="4"/>
  <c r="W475" i="4" s="1"/>
  <c r="V475" i="4" s="1"/>
  <c r="A476" i="4"/>
  <c r="A477" i="4"/>
  <c r="W477" i="4" s="1"/>
  <c r="V477" i="4" s="1"/>
  <c r="A478" i="4"/>
  <c r="A479" i="4"/>
  <c r="A480" i="4"/>
  <c r="A481" i="4"/>
  <c r="A482" i="4"/>
  <c r="W482" i="4" s="1"/>
  <c r="V482" i="4" s="1"/>
  <c r="A483" i="4"/>
  <c r="W483" i="4" s="1"/>
  <c r="V483" i="4" s="1"/>
  <c r="A484" i="4"/>
  <c r="A485" i="4"/>
  <c r="W485" i="4" s="1"/>
  <c r="V485" i="4" s="1"/>
  <c r="A486" i="4"/>
  <c r="W486" i="4" s="1"/>
  <c r="V486" i="4" s="1"/>
  <c r="A487" i="4"/>
  <c r="W487" i="4" s="1"/>
  <c r="V487" i="4" s="1"/>
  <c r="A488" i="4"/>
  <c r="A489" i="4"/>
  <c r="W489" i="4" s="1"/>
  <c r="V489" i="4" s="1"/>
  <c r="A490" i="4"/>
  <c r="W490" i="4" s="1"/>
  <c r="V490" i="4" s="1"/>
  <c r="A491" i="4"/>
  <c r="W491" i="4" s="1"/>
  <c r="V491" i="4" s="1"/>
  <c r="A492" i="4"/>
  <c r="A493" i="4"/>
  <c r="W493" i="4" s="1"/>
  <c r="V493" i="4" s="1"/>
  <c r="A494" i="4"/>
  <c r="W494" i="4" s="1"/>
  <c r="V494" i="4" s="1"/>
  <c r="A495" i="4"/>
  <c r="W495" i="4" s="1"/>
  <c r="V495" i="4" s="1"/>
  <c r="A496" i="4"/>
  <c r="A497" i="4"/>
  <c r="W497" i="4" s="1"/>
  <c r="V497" i="4" s="1"/>
  <c r="A498" i="4"/>
  <c r="W498" i="4" s="1"/>
  <c r="V498" i="4" s="1"/>
  <c r="A499" i="4"/>
  <c r="W499" i="4" s="1"/>
  <c r="V499" i="4" s="1"/>
  <c r="A500" i="4"/>
  <c r="A501" i="4"/>
  <c r="W501" i="4" s="1"/>
  <c r="V501" i="4" s="1"/>
  <c r="A502" i="4"/>
  <c r="A503" i="4"/>
  <c r="A504" i="4"/>
  <c r="A505" i="4"/>
  <c r="A506" i="4"/>
  <c r="W506" i="4" s="1"/>
  <c r="V506" i="4" s="1"/>
  <c r="A507" i="4"/>
  <c r="W507" i="4" s="1"/>
  <c r="V507" i="4" s="1"/>
  <c r="A508" i="4"/>
  <c r="A509" i="4"/>
  <c r="W509" i="4" s="1"/>
  <c r="V509" i="4" s="1"/>
  <c r="A510" i="4"/>
  <c r="A511" i="4"/>
  <c r="A512" i="4"/>
  <c r="A513" i="4"/>
  <c r="A514" i="4"/>
  <c r="W514" i="4" s="1"/>
  <c r="V514" i="4" s="1"/>
  <c r="A515" i="4"/>
  <c r="W515" i="4" s="1"/>
  <c r="V515" i="4" s="1"/>
  <c r="A516" i="4"/>
  <c r="A517" i="4"/>
  <c r="W517" i="4" s="1"/>
  <c r="V517" i="4" s="1"/>
  <c r="A518" i="4"/>
  <c r="W518" i="4" s="1"/>
  <c r="V518" i="4" s="1"/>
  <c r="A519" i="4"/>
  <c r="W519" i="4" s="1"/>
  <c r="V519" i="4" s="1"/>
  <c r="A520" i="4"/>
  <c r="A521" i="4"/>
  <c r="W521" i="4" s="1"/>
  <c r="V521" i="4" s="1"/>
  <c r="A522" i="4"/>
  <c r="W522" i="4" s="1"/>
  <c r="V522" i="4" s="1"/>
  <c r="A523" i="4"/>
  <c r="W523" i="4" s="1"/>
  <c r="V523" i="4" s="1"/>
  <c r="A524" i="4"/>
  <c r="A525" i="4"/>
  <c r="W525" i="4" s="1"/>
  <c r="V525" i="4" s="1"/>
  <c r="A526" i="4"/>
  <c r="W526" i="4" s="1"/>
  <c r="V526" i="4" s="1"/>
  <c r="A527" i="4"/>
  <c r="W527" i="4" s="1"/>
  <c r="V527" i="4" s="1"/>
  <c r="A528" i="4"/>
  <c r="A529" i="4"/>
  <c r="W529" i="4" s="1"/>
  <c r="V529" i="4" s="1"/>
  <c r="A530" i="4"/>
  <c r="W530" i="4" s="1"/>
  <c r="V530" i="4" s="1"/>
  <c r="A531" i="4"/>
  <c r="W531" i="4" s="1"/>
  <c r="V531" i="4" s="1"/>
  <c r="A532" i="4"/>
  <c r="A533" i="4"/>
  <c r="W533" i="4" s="1"/>
  <c r="V533" i="4" s="1"/>
  <c r="A534" i="4"/>
  <c r="A535" i="4"/>
  <c r="A536" i="4"/>
  <c r="A537" i="4"/>
  <c r="A538" i="4"/>
  <c r="W538" i="4" s="1"/>
  <c r="V538" i="4" s="1"/>
  <c r="A539" i="4"/>
  <c r="W539" i="4" s="1"/>
  <c r="V539" i="4" s="1"/>
  <c r="A540" i="4"/>
  <c r="A541" i="4"/>
  <c r="W541" i="4" s="1"/>
  <c r="V541" i="4" s="1"/>
  <c r="A542" i="4"/>
  <c r="A543" i="4"/>
  <c r="A544" i="4"/>
  <c r="A545" i="4"/>
  <c r="A546" i="4"/>
  <c r="W546" i="4" s="1"/>
  <c r="V546" i="4" s="1"/>
  <c r="A547" i="4"/>
  <c r="W547" i="4" s="1"/>
  <c r="V547" i="4" s="1"/>
  <c r="A548" i="4"/>
  <c r="A549" i="4"/>
  <c r="W549" i="4" s="1"/>
  <c r="V549" i="4" s="1"/>
  <c r="A550" i="4"/>
  <c r="W550" i="4" s="1"/>
  <c r="V550" i="4" s="1"/>
  <c r="A551" i="4"/>
  <c r="W551" i="4" s="1"/>
  <c r="V551" i="4" s="1"/>
  <c r="A552" i="4"/>
  <c r="A553" i="4"/>
  <c r="W553" i="4" s="1"/>
  <c r="V553" i="4" s="1"/>
  <c r="A554" i="4"/>
  <c r="W554" i="4" s="1"/>
  <c r="V554" i="4" s="1"/>
  <c r="A555" i="4"/>
  <c r="W555" i="4" s="1"/>
  <c r="V555" i="4" s="1"/>
  <c r="A556" i="4"/>
  <c r="A557" i="4"/>
  <c r="W557" i="4" s="1"/>
  <c r="V557" i="4" s="1"/>
  <c r="A558" i="4"/>
  <c r="W558" i="4" s="1"/>
  <c r="V558" i="4" s="1"/>
  <c r="A559" i="4"/>
  <c r="W559" i="4" s="1"/>
  <c r="V559" i="4" s="1"/>
  <c r="A560" i="4"/>
  <c r="A561" i="4"/>
  <c r="W561" i="4" s="1"/>
  <c r="V561" i="4" s="1"/>
  <c r="A562" i="4"/>
  <c r="W562" i="4" s="1"/>
  <c r="V562" i="4" s="1"/>
  <c r="A563" i="4"/>
  <c r="W563" i="4" s="1"/>
  <c r="V563" i="4" s="1"/>
  <c r="A564" i="4"/>
  <c r="A565" i="4"/>
  <c r="W565" i="4" s="1"/>
  <c r="V565" i="4" s="1"/>
  <c r="A566" i="4"/>
  <c r="A567" i="4"/>
  <c r="A568" i="4"/>
  <c r="A569" i="4"/>
  <c r="A570" i="4"/>
  <c r="W570" i="4" s="1"/>
  <c r="V570" i="4" s="1"/>
  <c r="A571" i="4"/>
  <c r="W571" i="4" s="1"/>
  <c r="V571" i="4" s="1"/>
  <c r="A572" i="4"/>
  <c r="A573" i="4"/>
  <c r="W573" i="4" s="1"/>
  <c r="V573" i="4" s="1"/>
  <c r="A574" i="4"/>
  <c r="A575" i="4"/>
  <c r="A576" i="4"/>
  <c r="A577" i="4"/>
  <c r="A578" i="4"/>
  <c r="W578" i="4" s="1"/>
  <c r="V578" i="4" s="1"/>
  <c r="A579" i="4"/>
  <c r="W579" i="4" s="1"/>
  <c r="V579" i="4" s="1"/>
  <c r="A580" i="4"/>
  <c r="A581" i="4"/>
  <c r="W581" i="4" s="1"/>
  <c r="V581" i="4" s="1"/>
  <c r="A582" i="4"/>
  <c r="W582" i="4" s="1"/>
  <c r="V582" i="4" s="1"/>
  <c r="A583" i="4"/>
  <c r="W583" i="4" s="1"/>
  <c r="V583" i="4" s="1"/>
  <c r="A584" i="4"/>
  <c r="A585" i="4"/>
  <c r="W585" i="4" s="1"/>
  <c r="V585" i="4" s="1"/>
  <c r="A586" i="4"/>
  <c r="W586" i="4" s="1"/>
  <c r="V586" i="4" s="1"/>
  <c r="A587" i="4"/>
  <c r="W587" i="4" s="1"/>
  <c r="V587" i="4" s="1"/>
  <c r="A588" i="4"/>
  <c r="A589" i="4"/>
  <c r="W589" i="4" s="1"/>
  <c r="V589" i="4" s="1"/>
  <c r="A590" i="4"/>
  <c r="W590" i="4" s="1"/>
  <c r="V590" i="4" s="1"/>
  <c r="A591" i="4"/>
  <c r="W591" i="4" s="1"/>
  <c r="V591" i="4" s="1"/>
  <c r="A592" i="4"/>
  <c r="A593" i="4"/>
  <c r="W593" i="4" s="1"/>
  <c r="V593" i="4" s="1"/>
  <c r="A594" i="4"/>
  <c r="W594" i="4" s="1"/>
  <c r="V594" i="4" s="1"/>
  <c r="A595" i="4"/>
  <c r="W595" i="4" s="1"/>
  <c r="V595" i="4" s="1"/>
  <c r="A596" i="4"/>
  <c r="A597" i="4"/>
  <c r="W597" i="4" s="1"/>
  <c r="V597" i="4" s="1"/>
  <c r="A598" i="4"/>
  <c r="A599" i="4"/>
  <c r="A600" i="4"/>
  <c r="A601" i="4"/>
  <c r="A602" i="4"/>
  <c r="W602" i="4" s="1"/>
  <c r="V602" i="4" s="1"/>
  <c r="A603" i="4"/>
  <c r="W603" i="4" s="1"/>
  <c r="V603" i="4" s="1"/>
  <c r="A604" i="4"/>
  <c r="A605" i="4"/>
  <c r="W605" i="4" s="1"/>
  <c r="V605" i="4" s="1"/>
  <c r="A606" i="4"/>
  <c r="A607" i="4"/>
  <c r="A608" i="4"/>
  <c r="A609" i="4"/>
  <c r="A610" i="4"/>
  <c r="W610" i="4" s="1"/>
  <c r="V610" i="4" s="1"/>
  <c r="A611" i="4"/>
  <c r="W611" i="4" s="1"/>
  <c r="V611" i="4" s="1"/>
  <c r="A612" i="4"/>
  <c r="A613" i="4"/>
  <c r="W613" i="4" s="1"/>
  <c r="V613" i="4" s="1"/>
  <c r="A614" i="4"/>
  <c r="W614" i="4" s="1"/>
  <c r="V614" i="4" s="1"/>
  <c r="A615" i="4"/>
  <c r="W615" i="4" s="1"/>
  <c r="V615" i="4" s="1"/>
  <c r="A616" i="4"/>
  <c r="A617" i="4"/>
  <c r="W617" i="4" s="1"/>
  <c r="V617" i="4" s="1"/>
  <c r="A618" i="4"/>
  <c r="W618" i="4" s="1"/>
  <c r="V618" i="4" s="1"/>
  <c r="A619" i="4"/>
  <c r="W619" i="4" s="1"/>
  <c r="V619" i="4" s="1"/>
  <c r="A620" i="4"/>
  <c r="A621" i="4"/>
  <c r="W621" i="4" s="1"/>
  <c r="V621" i="4" s="1"/>
  <c r="A622" i="4"/>
  <c r="W622" i="4" s="1"/>
  <c r="V622" i="4" s="1"/>
  <c r="A623" i="4"/>
  <c r="W623" i="4" s="1"/>
  <c r="V623" i="4" s="1"/>
  <c r="A624" i="4"/>
  <c r="A625" i="4"/>
  <c r="W625" i="4" s="1"/>
  <c r="V625" i="4" s="1"/>
  <c r="A626" i="4"/>
  <c r="W626" i="4" s="1"/>
  <c r="V626" i="4" s="1"/>
  <c r="A627" i="4"/>
  <c r="W627" i="4" s="1"/>
  <c r="V627" i="4" s="1"/>
  <c r="A628" i="4"/>
  <c r="A629" i="4"/>
  <c r="W629" i="4" s="1"/>
  <c r="V629" i="4" s="1"/>
  <c r="A630" i="4"/>
  <c r="A631" i="4"/>
  <c r="A632" i="4"/>
  <c r="A633" i="4"/>
  <c r="A634" i="4"/>
  <c r="W634" i="4" s="1"/>
  <c r="V634" i="4" s="1"/>
  <c r="A635" i="4"/>
  <c r="W635" i="4" s="1"/>
  <c r="V635" i="4" s="1"/>
  <c r="A636" i="4"/>
  <c r="A637" i="4"/>
  <c r="W637" i="4" s="1"/>
  <c r="V637" i="4" s="1"/>
  <c r="A638" i="4"/>
  <c r="A639" i="4"/>
  <c r="A640" i="4"/>
  <c r="A641" i="4"/>
  <c r="A642" i="4"/>
  <c r="W642" i="4" s="1"/>
  <c r="V642" i="4" s="1"/>
  <c r="A643" i="4"/>
  <c r="W643" i="4" s="1"/>
  <c r="V643" i="4" s="1"/>
  <c r="A644" i="4"/>
  <c r="A645" i="4"/>
  <c r="W645" i="4" s="1"/>
  <c r="V645" i="4" s="1"/>
  <c r="A646" i="4"/>
  <c r="W646" i="4" s="1"/>
  <c r="V646" i="4" s="1"/>
  <c r="A647" i="4"/>
  <c r="W647" i="4" s="1"/>
  <c r="V647" i="4" s="1"/>
  <c r="A648" i="4"/>
  <c r="A649" i="4"/>
  <c r="W649" i="4" s="1"/>
  <c r="V649" i="4" s="1"/>
  <c r="A650" i="4"/>
  <c r="W650" i="4" s="1"/>
  <c r="V650" i="4" s="1"/>
  <c r="A651" i="4"/>
  <c r="W651" i="4" s="1"/>
  <c r="V651" i="4" s="1"/>
  <c r="A652" i="4"/>
  <c r="A653" i="4"/>
  <c r="W653" i="4" s="1"/>
  <c r="V653" i="4" s="1"/>
  <c r="A654" i="4"/>
  <c r="W654" i="4" s="1"/>
  <c r="V654" i="4" s="1"/>
  <c r="A655" i="4"/>
  <c r="W655" i="4" s="1"/>
  <c r="V655" i="4" s="1"/>
  <c r="A656" i="4"/>
  <c r="A657" i="4"/>
  <c r="W657" i="4" s="1"/>
  <c r="V657" i="4" s="1"/>
  <c r="A658" i="4"/>
  <c r="W658" i="4" s="1"/>
  <c r="V658" i="4" s="1"/>
  <c r="A659" i="4"/>
  <c r="W659" i="4" s="1"/>
  <c r="V659" i="4" s="1"/>
  <c r="A660" i="4"/>
  <c r="A661" i="4"/>
  <c r="W661" i="4" s="1"/>
  <c r="V661" i="4" s="1"/>
  <c r="A662" i="4"/>
  <c r="A663" i="4"/>
  <c r="A664" i="4"/>
  <c r="A665" i="4"/>
  <c r="A666" i="4"/>
  <c r="W666" i="4" s="1"/>
  <c r="V666" i="4" s="1"/>
  <c r="A667" i="4"/>
  <c r="W667" i="4" s="1"/>
  <c r="V667" i="4" s="1"/>
  <c r="A668" i="4"/>
  <c r="A669" i="4"/>
  <c r="W669" i="4" s="1"/>
  <c r="V669" i="4" s="1"/>
  <c r="A670" i="4"/>
  <c r="A671" i="4"/>
  <c r="A672" i="4"/>
  <c r="A673" i="4"/>
  <c r="A674" i="4"/>
  <c r="W674" i="4" s="1"/>
  <c r="V674" i="4" s="1"/>
  <c r="A675" i="4"/>
  <c r="W675" i="4" s="1"/>
  <c r="V675" i="4" s="1"/>
  <c r="A676" i="4"/>
  <c r="A677" i="4"/>
  <c r="W677" i="4" s="1"/>
  <c r="V677" i="4" s="1"/>
  <c r="A678" i="4"/>
  <c r="W678" i="4" s="1"/>
  <c r="V678" i="4" s="1"/>
  <c r="A679" i="4"/>
  <c r="W679" i="4" s="1"/>
  <c r="V679" i="4" s="1"/>
  <c r="A680" i="4"/>
  <c r="A681" i="4"/>
  <c r="W681" i="4" s="1"/>
  <c r="V681" i="4" s="1"/>
  <c r="A682" i="4"/>
  <c r="W682" i="4" s="1"/>
  <c r="V682" i="4" s="1"/>
  <c r="A683" i="4"/>
  <c r="W683" i="4" s="1"/>
  <c r="V683" i="4" s="1"/>
  <c r="A684" i="4"/>
  <c r="A685" i="4"/>
  <c r="W685" i="4" s="1"/>
  <c r="V685" i="4" s="1"/>
  <c r="A686" i="4"/>
  <c r="W686" i="4" s="1"/>
  <c r="V686" i="4" s="1"/>
  <c r="A687" i="4"/>
  <c r="W687" i="4" s="1"/>
  <c r="V687" i="4" s="1"/>
  <c r="A688" i="4"/>
  <c r="A689" i="4"/>
  <c r="W689" i="4" s="1"/>
  <c r="V689" i="4" s="1"/>
  <c r="A690" i="4"/>
  <c r="W690" i="4" s="1"/>
  <c r="V690" i="4" s="1"/>
  <c r="A691" i="4"/>
  <c r="W691" i="4" s="1"/>
  <c r="V691" i="4" s="1"/>
  <c r="A692" i="4"/>
  <c r="A693" i="4"/>
  <c r="W693" i="4" s="1"/>
  <c r="V693" i="4" s="1"/>
  <c r="A694" i="4"/>
  <c r="A695" i="4"/>
  <c r="A696" i="4"/>
  <c r="A697" i="4"/>
  <c r="A698" i="4"/>
  <c r="W698" i="4" s="1"/>
  <c r="V698" i="4" s="1"/>
  <c r="A699" i="4"/>
  <c r="W699" i="4" s="1"/>
  <c r="V699" i="4" s="1"/>
  <c r="A700" i="4"/>
  <c r="A701" i="4"/>
  <c r="W701" i="4" s="1"/>
  <c r="V701" i="4" s="1"/>
  <c r="A702" i="4"/>
  <c r="A703" i="4"/>
  <c r="A704" i="4"/>
  <c r="A705" i="4"/>
  <c r="A706" i="4"/>
  <c r="W706" i="4" s="1"/>
  <c r="V706" i="4" s="1"/>
  <c r="A707" i="4"/>
  <c r="W707" i="4" s="1"/>
  <c r="V707" i="4" s="1"/>
  <c r="A708" i="4"/>
  <c r="A709" i="4"/>
  <c r="W709" i="4" s="1"/>
  <c r="V709" i="4" s="1"/>
  <c r="A710" i="4"/>
  <c r="W710" i="4" s="1"/>
  <c r="V710" i="4" s="1"/>
  <c r="A711" i="4"/>
  <c r="W711" i="4" s="1"/>
  <c r="V711" i="4" s="1"/>
  <c r="A712" i="4"/>
  <c r="A713" i="4"/>
  <c r="W713" i="4" s="1"/>
  <c r="V713" i="4" s="1"/>
  <c r="A714" i="4"/>
  <c r="W714" i="4" s="1"/>
  <c r="V714" i="4" s="1"/>
  <c r="A715" i="4"/>
  <c r="W715" i="4" s="1"/>
  <c r="V715" i="4" s="1"/>
  <c r="A716" i="4"/>
  <c r="A717" i="4"/>
  <c r="W717" i="4" s="1"/>
  <c r="V717" i="4" s="1"/>
  <c r="A718" i="4"/>
  <c r="W718" i="4" s="1"/>
  <c r="V718" i="4" s="1"/>
  <c r="A719" i="4"/>
  <c r="W719" i="4" s="1"/>
  <c r="V719" i="4" s="1"/>
  <c r="A720" i="4"/>
  <c r="A721" i="4"/>
  <c r="W721" i="4" s="1"/>
  <c r="V721" i="4" s="1"/>
  <c r="A722" i="4"/>
  <c r="W722" i="4" s="1"/>
  <c r="V722" i="4" s="1"/>
  <c r="A723" i="4"/>
  <c r="W723" i="4" s="1"/>
  <c r="V723" i="4" s="1"/>
  <c r="A724" i="4"/>
  <c r="A725" i="4"/>
  <c r="W725" i="4" s="1"/>
  <c r="V725" i="4" s="1"/>
  <c r="A726" i="4"/>
  <c r="A727" i="4"/>
  <c r="A728" i="4"/>
  <c r="A729" i="4"/>
  <c r="A730" i="4"/>
  <c r="W730" i="4" s="1"/>
  <c r="V730" i="4" s="1"/>
  <c r="A731" i="4"/>
  <c r="W731" i="4" s="1"/>
  <c r="V731" i="4" s="1"/>
  <c r="A732" i="4"/>
  <c r="A733" i="4"/>
  <c r="W733" i="4" s="1"/>
  <c r="V733" i="4" s="1"/>
  <c r="A734" i="4"/>
  <c r="A735" i="4"/>
  <c r="A736" i="4"/>
  <c r="A737" i="4"/>
  <c r="A738" i="4"/>
  <c r="W738" i="4" s="1"/>
  <c r="V738" i="4" s="1"/>
  <c r="A739" i="4"/>
  <c r="W739" i="4" s="1"/>
  <c r="V739" i="4" s="1"/>
  <c r="A740" i="4"/>
  <c r="A741" i="4"/>
  <c r="W741" i="4" s="1"/>
  <c r="V741" i="4" s="1"/>
  <c r="A742" i="4"/>
  <c r="W742" i="4" s="1"/>
  <c r="V742" i="4" s="1"/>
  <c r="A743" i="4"/>
  <c r="W743" i="4" s="1"/>
  <c r="V743" i="4" s="1"/>
  <c r="A744" i="4"/>
  <c r="A745" i="4"/>
  <c r="W745" i="4" s="1"/>
  <c r="V745" i="4" s="1"/>
  <c r="A746" i="4"/>
  <c r="W746" i="4" s="1"/>
  <c r="V746" i="4" s="1"/>
  <c r="A747" i="4"/>
  <c r="W747" i="4" s="1"/>
  <c r="V747" i="4" s="1"/>
  <c r="A748" i="4"/>
  <c r="A749" i="4"/>
  <c r="W749" i="4" s="1"/>
  <c r="V749" i="4" s="1"/>
  <c r="A750" i="4"/>
  <c r="W750" i="4" s="1"/>
  <c r="V750" i="4" s="1"/>
  <c r="A751" i="4"/>
  <c r="W751" i="4" s="1"/>
  <c r="V751" i="4" s="1"/>
  <c r="A752" i="4"/>
  <c r="A753" i="4"/>
  <c r="W753" i="4" s="1"/>
  <c r="V753" i="4" s="1"/>
  <c r="A754" i="4"/>
  <c r="W754" i="4" s="1"/>
  <c r="V754" i="4" s="1"/>
  <c r="A755" i="4"/>
  <c r="W755" i="4" s="1"/>
  <c r="V755" i="4" s="1"/>
  <c r="A756" i="4"/>
  <c r="A757" i="4"/>
  <c r="W757" i="4" s="1"/>
  <c r="V757" i="4" s="1"/>
  <c r="A758" i="4"/>
  <c r="A759" i="4"/>
  <c r="A760" i="4"/>
  <c r="A761" i="4"/>
  <c r="A762" i="4"/>
  <c r="W762" i="4" s="1"/>
  <c r="V762" i="4" s="1"/>
  <c r="A763" i="4"/>
  <c r="W763" i="4" s="1"/>
  <c r="V763" i="4" s="1"/>
  <c r="A764" i="4"/>
  <c r="A765" i="4"/>
  <c r="W765" i="4" s="1"/>
  <c r="V765" i="4" s="1"/>
  <c r="A766" i="4"/>
  <c r="A767" i="4"/>
  <c r="A768" i="4"/>
  <c r="A769" i="4"/>
  <c r="A770" i="4"/>
  <c r="W770" i="4" s="1"/>
  <c r="V770" i="4" s="1"/>
  <c r="A771" i="4"/>
  <c r="W771" i="4" s="1"/>
  <c r="V771" i="4" s="1"/>
  <c r="A772" i="4"/>
  <c r="A773" i="4"/>
  <c r="W773" i="4" s="1"/>
  <c r="V773" i="4" s="1"/>
  <c r="A774" i="4"/>
  <c r="W774" i="4" s="1"/>
  <c r="V774" i="4" s="1"/>
  <c r="A775" i="4"/>
  <c r="W775" i="4" s="1"/>
  <c r="V775" i="4" s="1"/>
  <c r="A776" i="4"/>
  <c r="A777" i="4"/>
  <c r="W777" i="4" s="1"/>
  <c r="V777" i="4" s="1"/>
  <c r="A778" i="4"/>
  <c r="W778" i="4" s="1"/>
  <c r="V778" i="4" s="1"/>
  <c r="A779" i="4"/>
  <c r="W779" i="4" s="1"/>
  <c r="V779" i="4" s="1"/>
  <c r="A780" i="4"/>
  <c r="A781" i="4"/>
  <c r="W781" i="4" s="1"/>
  <c r="V781" i="4" s="1"/>
  <c r="A782" i="4"/>
  <c r="W782" i="4" s="1"/>
  <c r="V782" i="4" s="1"/>
  <c r="A783" i="4"/>
  <c r="W783" i="4" s="1"/>
  <c r="V783" i="4" s="1"/>
  <c r="A784" i="4"/>
  <c r="A785" i="4"/>
  <c r="W785" i="4" s="1"/>
  <c r="V785" i="4" s="1"/>
  <c r="A786" i="4"/>
  <c r="W786" i="4" s="1"/>
  <c r="V786" i="4" s="1"/>
  <c r="A787" i="4"/>
  <c r="W787" i="4" s="1"/>
  <c r="V787" i="4" s="1"/>
  <c r="A788" i="4"/>
  <c r="A789" i="4"/>
  <c r="W789" i="4" s="1"/>
  <c r="V789" i="4" s="1"/>
  <c r="A790" i="4"/>
  <c r="A791" i="4"/>
  <c r="A792" i="4"/>
  <c r="A793" i="4"/>
  <c r="A794" i="4"/>
  <c r="W794" i="4" s="1"/>
  <c r="V794" i="4" s="1"/>
  <c r="A795" i="4"/>
  <c r="W795" i="4" s="1"/>
  <c r="V795" i="4" s="1"/>
  <c r="A796" i="4"/>
  <c r="A797" i="4"/>
  <c r="W797" i="4" s="1"/>
  <c r="V797" i="4" s="1"/>
  <c r="A798" i="4"/>
  <c r="A799" i="4"/>
  <c r="A800" i="4"/>
  <c r="A801" i="4"/>
  <c r="A802" i="4"/>
  <c r="W802" i="4" s="1"/>
  <c r="V802" i="4" s="1"/>
  <c r="A803" i="4"/>
  <c r="W803" i="4" s="1"/>
  <c r="V803" i="4" s="1"/>
  <c r="A804" i="4"/>
  <c r="A805" i="4"/>
  <c r="W805" i="4" s="1"/>
  <c r="V805" i="4" s="1"/>
  <c r="A806" i="4"/>
  <c r="W806" i="4" s="1"/>
  <c r="V806" i="4" s="1"/>
  <c r="A807" i="4"/>
  <c r="W807" i="4" s="1"/>
  <c r="V807" i="4" s="1"/>
  <c r="A808" i="4"/>
  <c r="A809" i="4"/>
  <c r="W809" i="4" s="1"/>
  <c r="V809" i="4" s="1"/>
  <c r="A810" i="4"/>
  <c r="W810" i="4" s="1"/>
  <c r="V810" i="4" s="1"/>
  <c r="A811" i="4"/>
  <c r="W811" i="4" s="1"/>
  <c r="V811" i="4" s="1"/>
  <c r="A812" i="4"/>
  <c r="A813" i="4"/>
  <c r="W813" i="4" s="1"/>
  <c r="V813" i="4" s="1"/>
  <c r="A814" i="4"/>
  <c r="W814" i="4" s="1"/>
  <c r="V814" i="4" s="1"/>
  <c r="A815" i="4"/>
  <c r="W815" i="4" s="1"/>
  <c r="V815" i="4" s="1"/>
  <c r="A816" i="4"/>
  <c r="A817" i="4"/>
  <c r="W817" i="4" s="1"/>
  <c r="V817" i="4" s="1"/>
  <c r="A818" i="4"/>
  <c r="W818" i="4" s="1"/>
  <c r="V818" i="4" s="1"/>
  <c r="A819" i="4"/>
  <c r="W819" i="4" s="1"/>
  <c r="V819" i="4" s="1"/>
  <c r="A820" i="4"/>
  <c r="A821" i="4"/>
  <c r="W821" i="4" s="1"/>
  <c r="V821" i="4" s="1"/>
  <c r="A822" i="4"/>
  <c r="A823" i="4"/>
  <c r="A824" i="4"/>
  <c r="A825" i="4"/>
  <c r="A826" i="4"/>
  <c r="W826" i="4" s="1"/>
  <c r="V826" i="4" s="1"/>
  <c r="A827" i="4"/>
  <c r="W827" i="4" s="1"/>
  <c r="V827" i="4" s="1"/>
  <c r="A828" i="4"/>
  <c r="A829" i="4"/>
  <c r="W829" i="4" s="1"/>
  <c r="V829" i="4" s="1"/>
  <c r="A830" i="4"/>
  <c r="A831" i="4"/>
  <c r="A832" i="4"/>
  <c r="A833" i="4"/>
  <c r="A834" i="4"/>
  <c r="W834" i="4" s="1"/>
  <c r="V834" i="4" s="1"/>
  <c r="A835" i="4"/>
  <c r="W835" i="4" s="1"/>
  <c r="V835" i="4" s="1"/>
  <c r="A836" i="4"/>
  <c r="A837" i="4"/>
  <c r="W837" i="4" s="1"/>
  <c r="V837" i="4" s="1"/>
  <c r="A838" i="4"/>
  <c r="W838" i="4" s="1"/>
  <c r="V838" i="4" s="1"/>
  <c r="A839" i="4"/>
  <c r="W839" i="4" s="1"/>
  <c r="V839" i="4" s="1"/>
  <c r="A840" i="4"/>
  <c r="A841" i="4"/>
  <c r="W841" i="4" s="1"/>
  <c r="V841" i="4" s="1"/>
  <c r="A842" i="4"/>
  <c r="W842" i="4" s="1"/>
  <c r="V842" i="4" s="1"/>
  <c r="A843" i="4"/>
  <c r="W843" i="4" s="1"/>
  <c r="V843" i="4" s="1"/>
  <c r="A844" i="4"/>
  <c r="A845" i="4"/>
  <c r="W845" i="4" s="1"/>
  <c r="V845" i="4" s="1"/>
  <c r="A846" i="4"/>
  <c r="W846" i="4" s="1"/>
  <c r="V846" i="4" s="1"/>
  <c r="A847" i="4"/>
  <c r="W847" i="4" s="1"/>
  <c r="V847" i="4" s="1"/>
  <c r="A848" i="4"/>
  <c r="A849" i="4"/>
  <c r="W849" i="4" s="1"/>
  <c r="V849" i="4" s="1"/>
  <c r="A850" i="4"/>
  <c r="W850" i="4" s="1"/>
  <c r="V850" i="4" s="1"/>
  <c r="A851" i="4"/>
  <c r="W851" i="4" s="1"/>
  <c r="V851" i="4" s="1"/>
  <c r="A852" i="4"/>
  <c r="A853" i="4"/>
  <c r="W853" i="4" s="1"/>
  <c r="V853" i="4" s="1"/>
  <c r="A854" i="4"/>
  <c r="A855" i="4"/>
  <c r="A856" i="4"/>
  <c r="A857" i="4"/>
  <c r="A858" i="4"/>
  <c r="W858" i="4" s="1"/>
  <c r="V858" i="4" s="1"/>
  <c r="A859" i="4"/>
  <c r="W859" i="4" s="1"/>
  <c r="V859" i="4" s="1"/>
  <c r="A860" i="4"/>
  <c r="A861" i="4"/>
  <c r="W861" i="4" s="1"/>
  <c r="V861" i="4" s="1"/>
  <c r="A862" i="4"/>
  <c r="A863" i="4"/>
  <c r="A864" i="4"/>
  <c r="A865" i="4"/>
  <c r="A866" i="4"/>
  <c r="W866" i="4" s="1"/>
  <c r="V866" i="4" s="1"/>
  <c r="A867" i="4"/>
  <c r="W867" i="4" s="1"/>
  <c r="V867" i="4" s="1"/>
  <c r="A868" i="4"/>
  <c r="A869" i="4"/>
  <c r="W869" i="4" s="1"/>
  <c r="V869" i="4" s="1"/>
  <c r="A870" i="4"/>
  <c r="W870" i="4" s="1"/>
  <c r="V870" i="4" s="1"/>
  <c r="A871" i="4"/>
  <c r="W871" i="4" s="1"/>
  <c r="V871" i="4" s="1"/>
  <c r="A872" i="4"/>
  <c r="A873" i="4"/>
  <c r="W873" i="4" s="1"/>
  <c r="V873" i="4" s="1"/>
  <c r="A874" i="4"/>
  <c r="W874" i="4" s="1"/>
  <c r="V874" i="4" s="1"/>
  <c r="A875" i="4"/>
  <c r="W875" i="4" s="1"/>
  <c r="V875" i="4" s="1"/>
  <c r="A876" i="4"/>
  <c r="A877" i="4"/>
  <c r="W877" i="4" s="1"/>
  <c r="V877" i="4" s="1"/>
  <c r="A878" i="4"/>
  <c r="W878" i="4" s="1"/>
  <c r="V878" i="4" s="1"/>
  <c r="A879" i="4"/>
  <c r="W879" i="4" s="1"/>
  <c r="V879" i="4" s="1"/>
  <c r="A880" i="4"/>
  <c r="A881" i="4"/>
  <c r="W881" i="4" s="1"/>
  <c r="V881" i="4" s="1"/>
  <c r="A882" i="4"/>
  <c r="W882" i="4" s="1"/>
  <c r="V882" i="4" s="1"/>
  <c r="A883" i="4"/>
  <c r="W883" i="4" s="1"/>
  <c r="V883" i="4" s="1"/>
  <c r="A884" i="4"/>
  <c r="A885" i="4"/>
  <c r="W885" i="4" s="1"/>
  <c r="V885" i="4" s="1"/>
  <c r="A886" i="4"/>
  <c r="A887" i="4"/>
  <c r="A888" i="4"/>
  <c r="A889" i="4"/>
  <c r="A890" i="4"/>
  <c r="W890" i="4" s="1"/>
  <c r="V890" i="4" s="1"/>
  <c r="A891" i="4"/>
  <c r="W891" i="4" s="1"/>
  <c r="V891" i="4" s="1"/>
  <c r="A892" i="4"/>
  <c r="A893" i="4"/>
  <c r="W893" i="4" s="1"/>
  <c r="V893" i="4" s="1"/>
  <c r="A894" i="4"/>
  <c r="A895" i="4"/>
  <c r="A896" i="4"/>
  <c r="A897" i="4"/>
  <c r="A898" i="4"/>
  <c r="W898" i="4" s="1"/>
  <c r="V898" i="4" s="1"/>
  <c r="A899" i="4"/>
  <c r="W899" i="4" s="1"/>
  <c r="V899" i="4" s="1"/>
  <c r="A900" i="4"/>
  <c r="A901" i="4"/>
  <c r="W901" i="4" s="1"/>
  <c r="V901" i="4" s="1"/>
  <c r="A902" i="4"/>
  <c r="W902" i="4" s="1"/>
  <c r="V902" i="4" s="1"/>
  <c r="A903" i="4"/>
  <c r="W903" i="4" s="1"/>
  <c r="V903" i="4" s="1"/>
  <c r="A904" i="4"/>
  <c r="A905" i="4"/>
  <c r="W905" i="4" s="1"/>
  <c r="V905" i="4" s="1"/>
  <c r="A906" i="4"/>
  <c r="W906" i="4" s="1"/>
  <c r="V906" i="4" s="1"/>
  <c r="A907" i="4"/>
  <c r="W907" i="4" s="1"/>
  <c r="V907" i="4" s="1"/>
  <c r="A908" i="4"/>
  <c r="A909" i="4"/>
  <c r="W909" i="4" s="1"/>
  <c r="V909" i="4" s="1"/>
  <c r="A910" i="4"/>
  <c r="W910" i="4" s="1"/>
  <c r="V910" i="4" s="1"/>
  <c r="A911" i="4"/>
  <c r="W911" i="4" s="1"/>
  <c r="V911" i="4" s="1"/>
  <c r="A912" i="4"/>
  <c r="A913" i="4"/>
  <c r="W913" i="4" s="1"/>
  <c r="V913" i="4" s="1"/>
  <c r="A914" i="4"/>
  <c r="W914" i="4" s="1"/>
  <c r="V914" i="4" s="1"/>
  <c r="A915" i="4"/>
  <c r="W915" i="4" s="1"/>
  <c r="V915" i="4" s="1"/>
  <c r="A916" i="4"/>
  <c r="A917" i="4"/>
  <c r="W917" i="4" s="1"/>
  <c r="V917" i="4" s="1"/>
  <c r="A918" i="4"/>
  <c r="A919" i="4"/>
  <c r="A920" i="4"/>
  <c r="A921" i="4"/>
  <c r="A922" i="4"/>
  <c r="W922" i="4" s="1"/>
  <c r="V922" i="4" s="1"/>
  <c r="A923" i="4"/>
  <c r="W923" i="4" s="1"/>
  <c r="V923" i="4" s="1"/>
  <c r="A924" i="4"/>
  <c r="A925" i="4"/>
  <c r="W925" i="4" s="1"/>
  <c r="V925" i="4" s="1"/>
  <c r="A926" i="4"/>
  <c r="A927" i="4"/>
  <c r="A928" i="4"/>
  <c r="A929" i="4"/>
  <c r="A930" i="4"/>
  <c r="W930" i="4" s="1"/>
  <c r="V930" i="4" s="1"/>
  <c r="A931" i="4"/>
  <c r="W931" i="4" s="1"/>
  <c r="V931" i="4" s="1"/>
  <c r="A932" i="4"/>
  <c r="A933" i="4"/>
  <c r="W933" i="4" s="1"/>
  <c r="V933" i="4" s="1"/>
  <c r="A934" i="4"/>
  <c r="W934" i="4" s="1"/>
  <c r="V934" i="4" s="1"/>
  <c r="A935" i="4"/>
  <c r="W935" i="4" s="1"/>
  <c r="V935" i="4" s="1"/>
  <c r="A936" i="4"/>
  <c r="A937" i="4"/>
  <c r="W937" i="4" s="1"/>
  <c r="V937" i="4" s="1"/>
  <c r="A938" i="4"/>
  <c r="W938" i="4" s="1"/>
  <c r="V938" i="4" s="1"/>
  <c r="A939" i="4"/>
  <c r="W939" i="4" s="1"/>
  <c r="V939" i="4" s="1"/>
  <c r="A940" i="4"/>
  <c r="A941" i="4"/>
  <c r="W941" i="4" s="1"/>
  <c r="V941" i="4" s="1"/>
  <c r="A942" i="4"/>
  <c r="W942" i="4" s="1"/>
  <c r="V942" i="4" s="1"/>
  <c r="A943" i="4"/>
  <c r="W943" i="4" s="1"/>
  <c r="V943" i="4" s="1"/>
  <c r="A944" i="4"/>
  <c r="A945" i="4"/>
  <c r="W945" i="4" s="1"/>
  <c r="V945" i="4" s="1"/>
  <c r="A946" i="4"/>
  <c r="W946" i="4" s="1"/>
  <c r="V946" i="4" s="1"/>
  <c r="A947" i="4"/>
  <c r="W947" i="4" s="1"/>
  <c r="V947" i="4" s="1"/>
  <c r="A948" i="4"/>
  <c r="A949" i="4"/>
  <c r="W949" i="4" s="1"/>
  <c r="V949" i="4" s="1"/>
  <c r="A950" i="4"/>
  <c r="A951" i="4"/>
  <c r="A952" i="4"/>
  <c r="A953" i="4"/>
  <c r="A954" i="4"/>
  <c r="W954" i="4" s="1"/>
  <c r="V954" i="4" s="1"/>
  <c r="A955" i="4"/>
  <c r="W955" i="4" s="1"/>
  <c r="V955" i="4" s="1"/>
  <c r="A956" i="4"/>
  <c r="A957" i="4"/>
  <c r="W957" i="4" s="1"/>
  <c r="V957" i="4" s="1"/>
  <c r="A958" i="4"/>
  <c r="A959" i="4"/>
  <c r="A960" i="4"/>
  <c r="A961" i="4"/>
  <c r="A962" i="4"/>
  <c r="W962" i="4" s="1"/>
  <c r="V962" i="4" s="1"/>
  <c r="A963" i="4"/>
  <c r="W963" i="4" s="1"/>
  <c r="V963" i="4" s="1"/>
  <c r="A964" i="4"/>
  <c r="A965" i="4"/>
  <c r="W965" i="4" s="1"/>
  <c r="V965" i="4" s="1"/>
  <c r="A966" i="4"/>
  <c r="W966" i="4" s="1"/>
  <c r="V966" i="4" s="1"/>
  <c r="A967" i="4"/>
  <c r="W967" i="4" s="1"/>
  <c r="V967" i="4" s="1"/>
  <c r="A968" i="4"/>
  <c r="A969" i="4"/>
  <c r="W969" i="4" s="1"/>
  <c r="V969" i="4" s="1"/>
  <c r="A970" i="4"/>
  <c r="W970" i="4" s="1"/>
  <c r="V970" i="4" s="1"/>
  <c r="A971" i="4"/>
  <c r="W971" i="4" s="1"/>
  <c r="V971" i="4" s="1"/>
  <c r="A972" i="4"/>
  <c r="A973" i="4"/>
  <c r="W973" i="4" s="1"/>
  <c r="V973" i="4" s="1"/>
  <c r="A974" i="4"/>
  <c r="W974" i="4" s="1"/>
  <c r="V974" i="4" s="1"/>
  <c r="A975" i="4"/>
  <c r="W975" i="4" s="1"/>
  <c r="V975" i="4" s="1"/>
  <c r="A976" i="4"/>
  <c r="A977" i="4"/>
  <c r="W977" i="4" s="1"/>
  <c r="V977" i="4" s="1"/>
  <c r="A978" i="4"/>
  <c r="W978" i="4" s="1"/>
  <c r="V978" i="4" s="1"/>
  <c r="A979" i="4"/>
  <c r="W979" i="4" s="1"/>
  <c r="V979" i="4" s="1"/>
  <c r="A980" i="4"/>
  <c r="A981" i="4"/>
  <c r="W981" i="4" s="1"/>
  <c r="V981" i="4" s="1"/>
  <c r="A982" i="4"/>
  <c r="A983" i="4"/>
  <c r="A984" i="4"/>
  <c r="A985" i="4"/>
  <c r="A986" i="4"/>
  <c r="W986" i="4" s="1"/>
  <c r="V986" i="4" s="1"/>
  <c r="A987" i="4"/>
  <c r="W987" i="4" s="1"/>
  <c r="V987" i="4" s="1"/>
  <c r="A988" i="4"/>
  <c r="A989" i="4"/>
  <c r="W989" i="4" s="1"/>
  <c r="V989" i="4" s="1"/>
  <c r="A990" i="4"/>
  <c r="A991" i="4"/>
  <c r="A992" i="4"/>
  <c r="A993" i="4"/>
  <c r="A994" i="4"/>
  <c r="W994" i="4" s="1"/>
  <c r="V994" i="4" s="1"/>
  <c r="A995" i="4"/>
  <c r="W995" i="4" s="1"/>
  <c r="V995" i="4" s="1"/>
  <c r="A996" i="4"/>
  <c r="A997" i="4"/>
  <c r="W997" i="4" s="1"/>
  <c r="V997" i="4" s="1"/>
  <c r="A998" i="4"/>
  <c r="W998" i="4" s="1"/>
  <c r="V998" i="4" s="1"/>
  <c r="A999" i="4"/>
  <c r="W999" i="4" s="1"/>
  <c r="V999" i="4" s="1"/>
  <c r="A1000" i="4"/>
  <c r="A1001" i="4"/>
  <c r="W1001" i="4" s="1"/>
  <c r="V1001" i="4" s="1"/>
  <c r="A1002" i="4"/>
  <c r="W1002" i="4" s="1"/>
  <c r="V1002" i="4" s="1"/>
  <c r="A1003" i="4"/>
  <c r="W1003" i="4" s="1"/>
  <c r="V1003" i="4" s="1"/>
  <c r="A1004" i="4"/>
  <c r="A1005" i="4"/>
  <c r="W1005" i="4" s="1"/>
  <c r="V1005" i="4" s="1"/>
  <c r="A1006" i="4"/>
  <c r="W1006" i="4" s="1"/>
  <c r="V1006" i="4" s="1"/>
  <c r="A1007" i="4"/>
  <c r="W1007" i="4" s="1"/>
  <c r="V1007" i="4" s="1"/>
  <c r="A1008" i="4"/>
  <c r="A1009" i="4"/>
  <c r="W1009" i="4" s="1"/>
  <c r="V1009" i="4" s="1"/>
  <c r="A1010" i="4"/>
  <c r="W1010" i="4" s="1"/>
  <c r="V1010" i="4" s="1"/>
  <c r="A1011" i="4"/>
  <c r="W1011" i="4" s="1"/>
  <c r="V1011" i="4" s="1"/>
  <c r="A1012" i="4"/>
  <c r="A1013" i="4"/>
  <c r="W1013" i="4" s="1"/>
  <c r="V1013" i="4" s="1"/>
  <c r="A1014" i="4"/>
  <c r="A1015" i="4"/>
  <c r="A1016" i="4"/>
  <c r="A1017" i="4"/>
  <c r="A1018" i="4"/>
  <c r="W1018" i="4" s="1"/>
  <c r="V1018" i="4" s="1"/>
  <c r="A1019" i="4"/>
  <c r="W1019" i="4" s="1"/>
  <c r="V1019" i="4" s="1"/>
  <c r="A1020" i="4"/>
  <c r="A1021" i="4"/>
  <c r="W1021" i="4" s="1"/>
  <c r="V1021" i="4" s="1"/>
  <c r="A1022" i="4"/>
  <c r="A1023" i="4"/>
  <c r="A1024" i="4"/>
  <c r="A1025" i="4"/>
  <c r="A1026" i="4"/>
  <c r="W1026" i="4" s="1"/>
  <c r="V1026" i="4" s="1"/>
  <c r="A1027" i="4"/>
  <c r="W1027" i="4" s="1"/>
  <c r="V1027" i="4" s="1"/>
  <c r="A1028" i="4"/>
  <c r="A1029" i="4"/>
  <c r="W1029" i="4" s="1"/>
  <c r="V1029" i="4" s="1"/>
  <c r="A1030" i="4"/>
  <c r="W1030" i="4" s="1"/>
  <c r="V1030" i="4" s="1"/>
  <c r="A1031" i="4"/>
  <c r="W1031" i="4" s="1"/>
  <c r="V1031" i="4" s="1"/>
  <c r="A1032" i="4"/>
  <c r="A1033" i="4"/>
  <c r="W1033" i="4" s="1"/>
  <c r="V1033" i="4" s="1"/>
  <c r="A1034" i="4"/>
  <c r="W1034" i="4" s="1"/>
  <c r="V1034" i="4" s="1"/>
  <c r="A1035" i="4"/>
  <c r="W1035" i="4" s="1"/>
  <c r="V1035" i="4" s="1"/>
  <c r="A1036" i="4"/>
  <c r="A1037" i="4"/>
  <c r="W1037" i="4" s="1"/>
  <c r="V1037" i="4" s="1"/>
  <c r="A1038" i="4"/>
  <c r="W1038" i="4" s="1"/>
  <c r="V1038" i="4" s="1"/>
  <c r="A1039" i="4"/>
  <c r="W1039" i="4" s="1"/>
  <c r="V1039" i="4" s="1"/>
  <c r="A1040" i="4"/>
  <c r="A1041" i="4"/>
  <c r="W1041" i="4" s="1"/>
  <c r="V1041" i="4" s="1"/>
  <c r="A1042" i="4"/>
  <c r="W1042" i="4" s="1"/>
  <c r="V1042" i="4" s="1"/>
  <c r="A1043" i="4"/>
  <c r="W1043" i="4" s="1"/>
  <c r="V1043" i="4" s="1"/>
  <c r="A1044" i="4"/>
  <c r="A1045" i="4"/>
  <c r="W1045" i="4" s="1"/>
  <c r="V1045" i="4" s="1"/>
  <c r="A1046" i="4"/>
  <c r="A1047" i="4"/>
  <c r="A1048" i="4"/>
  <c r="A1049" i="4"/>
  <c r="A1050" i="4"/>
  <c r="W1050" i="4" s="1"/>
  <c r="V1050" i="4" s="1"/>
  <c r="A1051" i="4"/>
  <c r="W1051" i="4" s="1"/>
  <c r="V1051" i="4" s="1"/>
  <c r="A1052" i="4"/>
  <c r="A1053" i="4"/>
  <c r="W1053" i="4" s="1"/>
  <c r="V1053" i="4" s="1"/>
  <c r="A1054" i="4"/>
  <c r="A1055" i="4"/>
  <c r="A1056" i="4"/>
  <c r="A1057" i="4"/>
  <c r="A1058" i="4"/>
  <c r="W1058" i="4" s="1"/>
  <c r="V1058" i="4" s="1"/>
  <c r="A1059" i="4"/>
  <c r="W1059" i="4" s="1"/>
  <c r="V1059" i="4" s="1"/>
  <c r="A1060" i="4"/>
  <c r="A1061" i="4"/>
  <c r="W1061" i="4" s="1"/>
  <c r="V1061" i="4" s="1"/>
  <c r="A1062" i="4"/>
  <c r="W1062" i="4" s="1"/>
  <c r="V1062" i="4" s="1"/>
  <c r="A1063" i="4"/>
  <c r="W1063" i="4" s="1"/>
  <c r="V1063" i="4" s="1"/>
  <c r="A1064" i="4"/>
  <c r="A1065" i="4"/>
  <c r="W1065" i="4" s="1"/>
  <c r="V1065" i="4" s="1"/>
  <c r="A1066" i="4"/>
  <c r="W1066" i="4" s="1"/>
  <c r="V1066" i="4" s="1"/>
  <c r="A1067" i="4"/>
  <c r="W1067" i="4" s="1"/>
  <c r="V1067" i="4" s="1"/>
  <c r="A1068" i="4"/>
  <c r="A1069" i="4"/>
  <c r="W1069" i="4" s="1"/>
  <c r="V1069" i="4" s="1"/>
  <c r="A1070" i="4"/>
  <c r="W1070" i="4" s="1"/>
  <c r="V1070" i="4" s="1"/>
  <c r="A1071" i="4"/>
  <c r="W1071" i="4" s="1"/>
  <c r="V1071" i="4" s="1"/>
  <c r="A1072" i="4"/>
  <c r="A1073" i="4"/>
  <c r="W1073" i="4" s="1"/>
  <c r="V1073" i="4" s="1"/>
  <c r="A1074" i="4"/>
  <c r="W1074" i="4" s="1"/>
  <c r="V1074" i="4" s="1"/>
  <c r="A1075" i="4"/>
  <c r="W1075" i="4" s="1"/>
  <c r="V1075" i="4" s="1"/>
  <c r="A1076" i="4"/>
  <c r="A1077" i="4"/>
  <c r="W1077" i="4" s="1"/>
  <c r="V1077" i="4" s="1"/>
  <c r="A1078" i="4"/>
  <c r="A1079" i="4"/>
  <c r="A1080" i="4"/>
  <c r="A1081" i="4"/>
  <c r="A1082" i="4"/>
  <c r="W1082" i="4" s="1"/>
  <c r="V1082" i="4" s="1"/>
  <c r="A1083" i="4"/>
  <c r="W1083" i="4" s="1"/>
  <c r="V1083" i="4" s="1"/>
  <c r="A1084" i="4"/>
  <c r="A1085" i="4"/>
  <c r="W1085" i="4" s="1"/>
  <c r="V1085" i="4" s="1"/>
  <c r="A1086" i="4"/>
  <c r="A1087" i="4"/>
  <c r="A1088" i="4"/>
  <c r="A1089" i="4"/>
  <c r="A1090" i="4"/>
  <c r="W1090" i="4" s="1"/>
  <c r="V1090" i="4" s="1"/>
  <c r="A1091" i="4"/>
  <c r="W1091" i="4" s="1"/>
  <c r="V1091" i="4" s="1"/>
  <c r="A1092" i="4"/>
  <c r="A1093" i="4"/>
  <c r="W1093" i="4" s="1"/>
  <c r="V1093" i="4" s="1"/>
  <c r="A1094" i="4"/>
  <c r="W1094" i="4" s="1"/>
  <c r="V1094" i="4" s="1"/>
  <c r="A1095" i="4"/>
  <c r="W1095" i="4" s="1"/>
  <c r="V1095" i="4" s="1"/>
  <c r="A1096" i="4"/>
  <c r="A1097" i="4"/>
  <c r="W1097" i="4" s="1"/>
  <c r="V1097" i="4" s="1"/>
  <c r="A1098" i="4"/>
  <c r="W1098" i="4" s="1"/>
  <c r="V1098" i="4" s="1"/>
  <c r="A1099" i="4"/>
  <c r="W1099" i="4" s="1"/>
  <c r="V1099" i="4" s="1"/>
  <c r="A1100" i="4"/>
  <c r="A1101" i="4"/>
  <c r="W1101" i="4" s="1"/>
  <c r="V1101" i="4" s="1"/>
  <c r="A1102" i="4"/>
  <c r="W1102" i="4" s="1"/>
  <c r="V1102" i="4" s="1"/>
  <c r="A1103" i="4"/>
  <c r="W1103" i="4" s="1"/>
  <c r="V1103" i="4" s="1"/>
  <c r="A1104" i="4"/>
  <c r="A1105" i="4"/>
  <c r="W1105" i="4" s="1"/>
  <c r="V1105" i="4" s="1"/>
  <c r="A1106" i="4"/>
  <c r="W1106" i="4" s="1"/>
  <c r="V1106" i="4" s="1"/>
  <c r="A1107" i="4"/>
  <c r="W1107" i="4" s="1"/>
  <c r="V1107" i="4" s="1"/>
  <c r="A1108" i="4"/>
  <c r="A1109" i="4"/>
  <c r="W1109" i="4" s="1"/>
  <c r="V1109" i="4" s="1"/>
  <c r="A1110" i="4"/>
  <c r="A1111" i="4"/>
  <c r="A1112" i="4"/>
  <c r="A1113" i="4"/>
  <c r="A1114" i="4"/>
  <c r="W1114" i="4" s="1"/>
  <c r="V1114" i="4" s="1"/>
  <c r="A1115" i="4"/>
  <c r="W1115" i="4" s="1"/>
  <c r="V1115" i="4" s="1"/>
  <c r="A1116" i="4"/>
  <c r="A1117" i="4"/>
  <c r="W1117" i="4" s="1"/>
  <c r="V1117" i="4" s="1"/>
  <c r="A1118" i="4"/>
  <c r="A1119" i="4"/>
  <c r="A1120" i="4"/>
  <c r="A1121" i="4"/>
  <c r="A1122" i="4"/>
  <c r="W1122" i="4" s="1"/>
  <c r="V1122" i="4" s="1"/>
  <c r="A1123" i="4"/>
  <c r="W1123" i="4" s="1"/>
  <c r="V1123" i="4" s="1"/>
  <c r="A1124" i="4"/>
  <c r="A1125" i="4"/>
  <c r="W1125" i="4" s="1"/>
  <c r="V1125" i="4" s="1"/>
  <c r="A1126" i="4"/>
  <c r="W1126" i="4" s="1"/>
  <c r="V1126" i="4" s="1"/>
  <c r="A1127" i="4"/>
  <c r="W1127" i="4" s="1"/>
  <c r="V1127" i="4" s="1"/>
  <c r="A1128" i="4"/>
  <c r="A1129" i="4"/>
  <c r="W1129" i="4" s="1"/>
  <c r="V1129" i="4" s="1"/>
  <c r="A1130" i="4"/>
  <c r="W1130" i="4" s="1"/>
  <c r="V1130" i="4" s="1"/>
  <c r="A1131" i="4"/>
  <c r="W1131" i="4" s="1"/>
  <c r="V1131" i="4" s="1"/>
  <c r="A1132" i="4"/>
  <c r="A1133" i="4"/>
  <c r="W1133" i="4" s="1"/>
  <c r="V1133" i="4" s="1"/>
  <c r="A1134" i="4"/>
  <c r="W1134" i="4" s="1"/>
  <c r="V1134" i="4" s="1"/>
  <c r="A1135" i="4"/>
  <c r="W1135" i="4" s="1"/>
  <c r="V1135" i="4" s="1"/>
  <c r="A1136" i="4"/>
  <c r="A1137" i="4"/>
  <c r="W1137" i="4" s="1"/>
  <c r="V1137" i="4" s="1"/>
  <c r="A1138" i="4"/>
  <c r="W1138" i="4" s="1"/>
  <c r="V1138" i="4" s="1"/>
  <c r="A1139" i="4"/>
  <c r="W1139" i="4" s="1"/>
  <c r="V1139" i="4" s="1"/>
  <c r="A1140" i="4"/>
  <c r="A1141" i="4"/>
  <c r="W1141" i="4" s="1"/>
  <c r="V1141" i="4" s="1"/>
  <c r="A1142" i="4"/>
  <c r="A1143" i="4"/>
  <c r="A1144" i="4"/>
  <c r="A1145" i="4"/>
  <c r="A1146" i="4"/>
  <c r="W1146" i="4" s="1"/>
  <c r="V1146" i="4" s="1"/>
  <c r="A1147" i="4"/>
  <c r="W1147" i="4" s="1"/>
  <c r="V1147" i="4" s="1"/>
  <c r="A1148" i="4"/>
  <c r="A1149" i="4"/>
  <c r="W1149" i="4" s="1"/>
  <c r="V1149" i="4" s="1"/>
  <c r="A1150" i="4"/>
  <c r="A1151" i="4"/>
  <c r="A1152" i="4"/>
  <c r="A1153" i="4"/>
  <c r="A1154" i="4"/>
  <c r="W1154" i="4" s="1"/>
  <c r="V1154" i="4" s="1"/>
  <c r="A1155" i="4"/>
  <c r="W1155" i="4" s="1"/>
  <c r="V1155" i="4" s="1"/>
  <c r="A1156" i="4"/>
  <c r="A1157" i="4"/>
  <c r="W1157" i="4" s="1"/>
  <c r="V1157" i="4" s="1"/>
  <c r="A1158" i="4"/>
  <c r="W1158" i="4" s="1"/>
  <c r="V1158" i="4" s="1"/>
  <c r="A1159" i="4"/>
  <c r="W1159" i="4" s="1"/>
  <c r="V1159" i="4" s="1"/>
  <c r="A1160" i="4"/>
  <c r="A1161" i="4"/>
  <c r="W1161" i="4" s="1"/>
  <c r="V1161" i="4" s="1"/>
  <c r="A1162" i="4"/>
  <c r="W1162" i="4" s="1"/>
  <c r="V1162" i="4" s="1"/>
  <c r="A1163" i="4"/>
  <c r="W1163" i="4" s="1"/>
  <c r="V1163" i="4" s="1"/>
  <c r="A1164" i="4"/>
  <c r="A1165" i="4"/>
  <c r="W1165" i="4" s="1"/>
  <c r="V1165" i="4" s="1"/>
  <c r="A1166" i="4"/>
  <c r="W1166" i="4" s="1"/>
  <c r="V1166" i="4" s="1"/>
  <c r="A1167" i="4"/>
  <c r="W1167" i="4" s="1"/>
  <c r="V1167" i="4" s="1"/>
  <c r="A1168" i="4"/>
  <c r="A1169" i="4"/>
  <c r="W1169" i="4" s="1"/>
  <c r="V1169" i="4" s="1"/>
  <c r="A1170" i="4"/>
  <c r="W1170" i="4" s="1"/>
  <c r="V1170" i="4" s="1"/>
  <c r="A1171" i="4"/>
  <c r="W1171" i="4" s="1"/>
  <c r="V1171" i="4" s="1"/>
  <c r="A1172" i="4"/>
  <c r="A1173" i="4"/>
  <c r="W1173" i="4" s="1"/>
  <c r="V1173" i="4" s="1"/>
  <c r="A1174" i="4"/>
  <c r="A1175" i="4"/>
  <c r="A1176" i="4"/>
  <c r="A1177" i="4"/>
  <c r="A1178" i="4"/>
  <c r="W1178" i="4" s="1"/>
  <c r="V1178" i="4" s="1"/>
  <c r="A1179" i="4"/>
  <c r="W1179" i="4" s="1"/>
  <c r="V1179" i="4" s="1"/>
  <c r="A1180" i="4"/>
  <c r="A1181" i="4"/>
  <c r="W1181" i="4" s="1"/>
  <c r="V1181" i="4" s="1"/>
  <c r="A1182" i="4"/>
  <c r="A1183" i="4"/>
  <c r="A1184" i="4"/>
  <c r="A1185" i="4"/>
  <c r="A1186" i="4"/>
  <c r="W1186" i="4" s="1"/>
  <c r="V1186" i="4" s="1"/>
  <c r="A1187" i="4"/>
  <c r="W1187" i="4" s="1"/>
  <c r="V1187" i="4" s="1"/>
  <c r="A1188" i="4"/>
  <c r="A1189" i="4"/>
  <c r="W1189" i="4" s="1"/>
  <c r="V1189" i="4" s="1"/>
  <c r="A1190" i="4"/>
  <c r="W1190" i="4" s="1"/>
  <c r="V1190" i="4" s="1"/>
  <c r="A1191" i="4"/>
  <c r="W1191" i="4" s="1"/>
  <c r="V1191" i="4" s="1"/>
  <c r="A1192" i="4"/>
  <c r="A1193" i="4"/>
  <c r="W1193" i="4" s="1"/>
  <c r="V1193" i="4" s="1"/>
  <c r="A1194" i="4"/>
  <c r="W1194" i="4" s="1"/>
  <c r="V1194" i="4" s="1"/>
  <c r="A1195" i="4"/>
  <c r="W1195" i="4" s="1"/>
  <c r="V1195" i="4" s="1"/>
  <c r="A1196" i="4"/>
  <c r="A1197" i="4"/>
  <c r="W1197" i="4" s="1"/>
  <c r="V1197" i="4" s="1"/>
  <c r="A1198" i="4"/>
  <c r="W1198" i="4" s="1"/>
  <c r="V1198" i="4" s="1"/>
  <c r="A1199" i="4"/>
  <c r="W1199" i="4" s="1"/>
  <c r="V1199" i="4" s="1"/>
  <c r="A1200" i="4"/>
  <c r="A1201" i="4"/>
  <c r="W1201" i="4" s="1"/>
  <c r="V1201" i="4" s="1"/>
  <c r="A1202" i="4"/>
  <c r="W1202" i="4" s="1"/>
  <c r="V1202" i="4" s="1"/>
  <c r="A1203" i="4"/>
  <c r="W1203" i="4" s="1"/>
  <c r="V1203" i="4" s="1"/>
  <c r="A1204" i="4"/>
  <c r="A1205" i="4"/>
  <c r="W1205" i="4" s="1"/>
  <c r="V1205" i="4" s="1"/>
  <c r="A1206" i="4"/>
  <c r="A1207" i="4"/>
  <c r="A1208" i="4"/>
  <c r="A1209" i="4"/>
  <c r="A1210" i="4"/>
  <c r="W1210" i="4" s="1"/>
  <c r="V1210" i="4" s="1"/>
  <c r="A1211" i="4"/>
  <c r="W1211" i="4" s="1"/>
  <c r="V1211" i="4" s="1"/>
  <c r="A1212" i="4"/>
  <c r="A1213" i="4"/>
  <c r="W1213" i="4" s="1"/>
  <c r="V1213" i="4" s="1"/>
  <c r="A1214" i="4"/>
  <c r="A1215" i="4"/>
  <c r="A1216" i="4"/>
  <c r="A1217" i="4"/>
  <c r="A1218" i="4"/>
  <c r="W1218" i="4" s="1"/>
  <c r="V1218" i="4" s="1"/>
  <c r="A1219" i="4"/>
  <c r="W1219" i="4" s="1"/>
  <c r="V1219" i="4" s="1"/>
  <c r="A1220" i="4"/>
  <c r="A1221" i="4"/>
  <c r="W1221" i="4" s="1"/>
  <c r="V1221" i="4" s="1"/>
  <c r="A1222" i="4"/>
  <c r="W1222" i="4" s="1"/>
  <c r="V1222" i="4" s="1"/>
  <c r="A1223" i="4"/>
  <c r="W1223" i="4" s="1"/>
  <c r="V1223" i="4" s="1"/>
  <c r="A1224" i="4"/>
  <c r="A1225" i="4"/>
  <c r="W1225" i="4" s="1"/>
  <c r="V1225" i="4" s="1"/>
  <c r="A1226" i="4"/>
  <c r="W1226" i="4" s="1"/>
  <c r="V1226" i="4" s="1"/>
  <c r="A1227" i="4"/>
  <c r="W1227" i="4" s="1"/>
  <c r="V1227" i="4" s="1"/>
  <c r="A1228" i="4"/>
  <c r="A1229" i="4"/>
  <c r="W1229" i="4" s="1"/>
  <c r="V1229" i="4" s="1"/>
  <c r="A1230" i="4"/>
  <c r="W1230" i="4" s="1"/>
  <c r="V1230" i="4" s="1"/>
  <c r="A1231" i="4"/>
  <c r="W1231" i="4" s="1"/>
  <c r="V1231" i="4" s="1"/>
  <c r="A1232" i="4"/>
  <c r="A1233" i="4"/>
  <c r="W1233" i="4" s="1"/>
  <c r="V1233" i="4" s="1"/>
  <c r="A1234" i="4"/>
  <c r="W1234" i="4" s="1"/>
  <c r="V1234" i="4" s="1"/>
  <c r="A1235" i="4"/>
  <c r="W1235" i="4" s="1"/>
  <c r="V1235" i="4" s="1"/>
  <c r="A1236" i="4"/>
  <c r="A1237" i="4"/>
  <c r="W1237" i="4" s="1"/>
  <c r="V1237" i="4" s="1"/>
  <c r="A1238" i="4"/>
  <c r="A1239" i="4"/>
  <c r="A1240" i="4"/>
  <c r="A1241" i="4"/>
  <c r="A1242" i="4"/>
  <c r="W1242" i="4" s="1"/>
  <c r="V1242" i="4" s="1"/>
  <c r="A1243" i="4"/>
  <c r="W1243" i="4" s="1"/>
  <c r="V1243" i="4" s="1"/>
  <c r="A1244" i="4"/>
  <c r="A1245" i="4"/>
  <c r="W1245" i="4" s="1"/>
  <c r="V1245" i="4" s="1"/>
  <c r="A1246" i="4"/>
  <c r="A1247" i="4"/>
  <c r="A1248" i="4"/>
  <c r="A1249" i="4"/>
  <c r="A1250" i="4"/>
  <c r="W1250" i="4" s="1"/>
  <c r="V1250" i="4" s="1"/>
  <c r="A1251" i="4"/>
  <c r="W1251" i="4" s="1"/>
  <c r="V1251" i="4" s="1"/>
  <c r="A1252" i="4"/>
  <c r="A1253" i="4"/>
  <c r="W1253" i="4" s="1"/>
  <c r="V1253" i="4" s="1"/>
  <c r="A1254" i="4"/>
  <c r="W1254" i="4" s="1"/>
  <c r="V1254" i="4" s="1"/>
  <c r="A1255" i="4"/>
  <c r="W1255" i="4" s="1"/>
  <c r="V1255" i="4" s="1"/>
  <c r="A1256" i="4"/>
  <c r="A1257" i="4"/>
  <c r="W1257" i="4" s="1"/>
  <c r="V1257" i="4" s="1"/>
  <c r="A1258" i="4"/>
  <c r="W1258" i="4" s="1"/>
  <c r="V1258" i="4" s="1"/>
  <c r="A1259" i="4"/>
  <c r="W1259" i="4" s="1"/>
  <c r="V1259" i="4" s="1"/>
  <c r="A1260" i="4"/>
  <c r="A1261" i="4"/>
  <c r="W1261" i="4" s="1"/>
  <c r="V1261" i="4" s="1"/>
  <c r="A1262" i="4"/>
  <c r="W1262" i="4" s="1"/>
  <c r="V1262" i="4" s="1"/>
  <c r="A1263" i="4"/>
  <c r="W1263" i="4" s="1"/>
  <c r="V1263" i="4" s="1"/>
  <c r="A1264" i="4"/>
  <c r="A1265" i="4"/>
  <c r="W1265" i="4" s="1"/>
  <c r="V1265" i="4" s="1"/>
  <c r="A1266" i="4"/>
  <c r="W1266" i="4" s="1"/>
  <c r="V1266" i="4" s="1"/>
  <c r="A1267" i="4"/>
  <c r="W1267" i="4" s="1"/>
  <c r="V1267" i="4" s="1"/>
  <c r="A1268" i="4"/>
  <c r="A1269" i="4"/>
  <c r="W1269" i="4" s="1"/>
  <c r="V1269" i="4" s="1"/>
  <c r="A1270" i="4"/>
  <c r="A1271" i="4"/>
  <c r="A1272" i="4"/>
  <c r="A1273" i="4"/>
  <c r="A1274" i="4"/>
  <c r="W1274" i="4" s="1"/>
  <c r="V1274" i="4" s="1"/>
  <c r="A1275" i="4"/>
  <c r="W1275" i="4" s="1"/>
  <c r="V1275" i="4" s="1"/>
  <c r="A1276" i="4"/>
  <c r="A1277" i="4"/>
  <c r="W1277" i="4" s="1"/>
  <c r="V1277" i="4" s="1"/>
  <c r="A1278" i="4"/>
  <c r="A1279" i="4"/>
  <c r="A1280" i="4"/>
  <c r="A1281" i="4"/>
  <c r="A1282" i="4"/>
  <c r="W1282" i="4" s="1"/>
  <c r="V1282" i="4" s="1"/>
  <c r="A1283" i="4"/>
  <c r="W1283" i="4" s="1"/>
  <c r="V1283" i="4" s="1"/>
  <c r="A1284" i="4"/>
  <c r="A1285" i="4"/>
  <c r="W1285" i="4" s="1"/>
  <c r="V1285" i="4" s="1"/>
  <c r="A1286" i="4"/>
  <c r="W1286" i="4" s="1"/>
  <c r="V1286" i="4" s="1"/>
  <c r="A1287" i="4"/>
  <c r="W1287" i="4" s="1"/>
  <c r="V1287" i="4" s="1"/>
  <c r="A1288" i="4"/>
  <c r="A1289" i="4"/>
  <c r="W1289" i="4" s="1"/>
  <c r="V1289" i="4" s="1"/>
  <c r="A1290" i="4"/>
  <c r="W1290" i="4" s="1"/>
  <c r="V1290" i="4" s="1"/>
  <c r="A1291" i="4"/>
  <c r="W1291" i="4" s="1"/>
  <c r="V1291" i="4" s="1"/>
  <c r="A1292" i="4"/>
  <c r="A1293" i="4"/>
  <c r="W1293" i="4" s="1"/>
  <c r="V1293" i="4" s="1"/>
  <c r="A1294" i="4"/>
  <c r="W1294" i="4" s="1"/>
  <c r="V1294" i="4" s="1"/>
  <c r="A1295" i="4"/>
  <c r="W1295" i="4" s="1"/>
  <c r="V1295" i="4" s="1"/>
  <c r="A1296" i="4"/>
  <c r="A1297" i="4"/>
  <c r="W1297" i="4" s="1"/>
  <c r="V1297" i="4" s="1"/>
  <c r="A1298" i="4"/>
  <c r="W1298" i="4" s="1"/>
  <c r="V1298" i="4" s="1"/>
  <c r="A1299" i="4"/>
  <c r="W1299" i="4" s="1"/>
  <c r="V1299" i="4" s="1"/>
  <c r="A1300" i="4"/>
  <c r="A1301" i="4"/>
  <c r="W1301" i="4" s="1"/>
  <c r="V1301" i="4" s="1"/>
  <c r="A1302" i="4"/>
  <c r="A1303" i="4"/>
  <c r="A1304" i="4"/>
  <c r="A1305" i="4"/>
  <c r="A1306" i="4"/>
  <c r="W1306" i="4" s="1"/>
  <c r="V1306" i="4" s="1"/>
  <c r="A1307" i="4"/>
  <c r="W1307" i="4" s="1"/>
  <c r="V1307" i="4" s="1"/>
  <c r="A1308" i="4"/>
  <c r="A1309" i="4"/>
  <c r="W1309" i="4" s="1"/>
  <c r="V1309" i="4" s="1"/>
  <c r="A1310" i="4"/>
  <c r="A1311" i="4"/>
  <c r="A1312" i="4"/>
  <c r="A1313" i="4"/>
  <c r="A1314" i="4"/>
  <c r="W1314" i="4" s="1"/>
  <c r="V1314" i="4" s="1"/>
  <c r="A1315" i="4"/>
  <c r="W1315" i="4" s="1"/>
  <c r="V1315" i="4" s="1"/>
  <c r="A1316" i="4"/>
  <c r="A1317" i="4"/>
  <c r="W1317" i="4" s="1"/>
  <c r="V1317" i="4" s="1"/>
  <c r="A1318" i="4"/>
  <c r="W1318" i="4" s="1"/>
  <c r="V1318" i="4" s="1"/>
  <c r="A1319" i="4"/>
  <c r="W1319" i="4" s="1"/>
  <c r="V1319" i="4" s="1"/>
  <c r="A1320" i="4"/>
  <c r="A1321" i="4"/>
  <c r="W1321" i="4" s="1"/>
  <c r="V1321" i="4" s="1"/>
  <c r="A1322" i="4"/>
  <c r="W1322" i="4" s="1"/>
  <c r="V1322" i="4" s="1"/>
  <c r="A1323" i="4"/>
  <c r="W1323" i="4" s="1"/>
  <c r="V1323" i="4" s="1"/>
  <c r="A1324" i="4"/>
  <c r="A1325" i="4"/>
  <c r="W1325" i="4" s="1"/>
  <c r="V1325" i="4" s="1"/>
  <c r="A1326" i="4"/>
  <c r="W1326" i="4" s="1"/>
  <c r="V1326" i="4" s="1"/>
  <c r="A1327" i="4"/>
  <c r="W1327" i="4" s="1"/>
  <c r="V1327" i="4" s="1"/>
  <c r="A1328" i="4"/>
  <c r="A1329" i="4"/>
  <c r="W1329" i="4" s="1"/>
  <c r="V1329" i="4" s="1"/>
  <c r="A1330" i="4"/>
  <c r="W1330" i="4" s="1"/>
  <c r="V1330" i="4" s="1"/>
  <c r="A1331" i="4"/>
  <c r="W1331" i="4" s="1"/>
  <c r="V1331" i="4" s="1"/>
  <c r="A1332" i="4"/>
  <c r="A1333" i="4"/>
  <c r="W1333" i="4" s="1"/>
  <c r="V1333" i="4" s="1"/>
  <c r="A1334" i="4"/>
  <c r="A1335" i="4"/>
  <c r="A1336" i="4"/>
  <c r="A1337" i="4"/>
  <c r="A1338" i="4"/>
  <c r="W1338" i="4" s="1"/>
  <c r="V1338" i="4" s="1"/>
  <c r="A1339" i="4"/>
  <c r="W1339" i="4" s="1"/>
  <c r="V1339" i="4" s="1"/>
  <c r="A1340" i="4"/>
  <c r="A1341" i="4"/>
  <c r="W1341" i="4" s="1"/>
  <c r="V1341" i="4" s="1"/>
  <c r="A1342" i="4"/>
  <c r="A1343" i="4"/>
  <c r="A1344" i="4"/>
  <c r="A1345" i="4"/>
  <c r="A1346" i="4"/>
  <c r="W1346" i="4" s="1"/>
  <c r="V1346" i="4" s="1"/>
  <c r="A1347" i="4"/>
  <c r="W1347" i="4" s="1"/>
  <c r="V1347" i="4" s="1"/>
  <c r="A1348" i="4"/>
  <c r="A1349" i="4"/>
  <c r="W1349" i="4" s="1"/>
  <c r="V1349" i="4" s="1"/>
  <c r="A1350" i="4"/>
  <c r="W1350" i="4" s="1"/>
  <c r="V1350" i="4" s="1"/>
  <c r="A1351" i="4"/>
  <c r="W1351" i="4" s="1"/>
  <c r="V1351" i="4" s="1"/>
  <c r="A1352" i="4"/>
  <c r="A1353" i="4"/>
  <c r="W1353" i="4" s="1"/>
  <c r="V1353" i="4" s="1"/>
  <c r="A1354" i="4"/>
  <c r="W1354" i="4" s="1"/>
  <c r="V1354" i="4" s="1"/>
  <c r="A1355" i="4"/>
  <c r="W1355" i="4" s="1"/>
  <c r="V1355" i="4" s="1"/>
  <c r="A1356" i="4"/>
  <c r="A1357" i="4"/>
  <c r="W1357" i="4" s="1"/>
  <c r="V1357" i="4" s="1"/>
  <c r="A1358" i="4"/>
  <c r="W1358" i="4" s="1"/>
  <c r="V1358" i="4" s="1"/>
  <c r="A1359" i="4"/>
  <c r="W1359" i="4" s="1"/>
  <c r="V1359" i="4" s="1"/>
  <c r="A1360" i="4"/>
  <c r="A1361" i="4"/>
  <c r="W1361" i="4" s="1"/>
  <c r="V1361" i="4" s="1"/>
  <c r="A1362" i="4"/>
  <c r="W1362" i="4" s="1"/>
  <c r="V1362" i="4" s="1"/>
  <c r="A1363" i="4"/>
  <c r="W1363" i="4" s="1"/>
  <c r="V1363" i="4" s="1"/>
  <c r="A1364" i="4"/>
  <c r="A1365" i="4"/>
  <c r="W1365" i="4" s="1"/>
  <c r="V1365" i="4" s="1"/>
  <c r="A1366" i="4"/>
  <c r="A1367" i="4"/>
  <c r="A1368" i="4"/>
  <c r="A1369" i="4"/>
  <c r="A1370" i="4"/>
  <c r="W1370" i="4" s="1"/>
  <c r="V1370" i="4" s="1"/>
  <c r="A1371" i="4"/>
  <c r="W1371" i="4" s="1"/>
  <c r="V1371" i="4" s="1"/>
  <c r="A1372" i="4"/>
  <c r="A1373" i="4"/>
  <c r="W1373" i="4" s="1"/>
  <c r="V1373" i="4" s="1"/>
  <c r="A1374" i="4"/>
  <c r="A1375" i="4"/>
  <c r="A1376" i="4"/>
  <c r="A1377" i="4"/>
  <c r="A1378" i="4"/>
  <c r="W1378" i="4" s="1"/>
  <c r="V1378" i="4" s="1"/>
  <c r="A1379" i="4"/>
  <c r="W1379" i="4" s="1"/>
  <c r="V1379" i="4" s="1"/>
  <c r="A1380" i="4"/>
  <c r="A1381" i="4"/>
  <c r="W1381" i="4" s="1"/>
  <c r="V1381" i="4" s="1"/>
  <c r="A1382" i="4"/>
  <c r="W1382" i="4" s="1"/>
  <c r="V1382" i="4" s="1"/>
  <c r="A1383" i="4"/>
  <c r="W1383" i="4" s="1"/>
  <c r="V1383" i="4" s="1"/>
  <c r="A1384" i="4"/>
  <c r="A1385" i="4"/>
  <c r="W1385" i="4" s="1"/>
  <c r="V1385" i="4" s="1"/>
  <c r="A1386" i="4"/>
  <c r="W1386" i="4" s="1"/>
  <c r="V1386" i="4" s="1"/>
  <c r="A1387" i="4"/>
  <c r="W1387" i="4" s="1"/>
  <c r="V1387" i="4" s="1"/>
  <c r="A1388" i="4"/>
  <c r="A1389" i="4"/>
  <c r="W1389" i="4" s="1"/>
  <c r="V1389" i="4" s="1"/>
  <c r="A1390" i="4"/>
  <c r="W1390" i="4" s="1"/>
  <c r="V1390" i="4" s="1"/>
  <c r="A1391" i="4"/>
  <c r="W1391" i="4" s="1"/>
  <c r="V1391" i="4" s="1"/>
  <c r="A1392" i="4"/>
  <c r="A1393" i="4"/>
  <c r="W1393" i="4" s="1"/>
  <c r="V1393" i="4" s="1"/>
  <c r="A1394" i="4"/>
  <c r="W1394" i="4" s="1"/>
  <c r="V1394" i="4" s="1"/>
  <c r="A1395" i="4"/>
  <c r="W1395" i="4" s="1"/>
  <c r="V1395" i="4" s="1"/>
  <c r="A1396" i="4"/>
  <c r="A1397" i="4"/>
  <c r="W1397" i="4" s="1"/>
  <c r="V1397" i="4" s="1"/>
  <c r="A1398" i="4"/>
  <c r="A1399" i="4"/>
  <c r="A1400" i="4"/>
  <c r="A1401" i="4"/>
  <c r="A1402" i="4"/>
  <c r="W1402" i="4" s="1"/>
  <c r="V1402" i="4" s="1"/>
  <c r="A1403" i="4"/>
  <c r="W1403" i="4" s="1"/>
  <c r="V1403" i="4" s="1"/>
  <c r="A1404" i="4"/>
  <c r="A1405" i="4"/>
  <c r="W1405" i="4" s="1"/>
  <c r="V1405" i="4" s="1"/>
  <c r="A1406" i="4"/>
  <c r="A1407" i="4"/>
  <c r="A1408" i="4"/>
  <c r="A1409" i="4"/>
  <c r="A1410" i="4"/>
  <c r="W1410" i="4" s="1"/>
  <c r="V1410" i="4" s="1"/>
  <c r="A1411" i="4"/>
  <c r="W1411" i="4" s="1"/>
  <c r="V1411" i="4" s="1"/>
  <c r="A1412" i="4"/>
  <c r="A1413" i="4"/>
  <c r="W1413" i="4" s="1"/>
  <c r="V1413" i="4" s="1"/>
  <c r="A1414" i="4"/>
  <c r="W1414" i="4" s="1"/>
  <c r="V1414" i="4" s="1"/>
  <c r="A1415" i="4"/>
  <c r="W1415" i="4" s="1"/>
  <c r="V1415" i="4" s="1"/>
  <c r="A1416" i="4"/>
  <c r="A1417" i="4"/>
  <c r="W1417" i="4" s="1"/>
  <c r="V1417" i="4" s="1"/>
  <c r="A1418" i="4"/>
  <c r="W1418" i="4" s="1"/>
  <c r="V1418" i="4" s="1"/>
  <c r="A1419" i="4"/>
  <c r="W1419" i="4" s="1"/>
  <c r="V1419" i="4" s="1"/>
  <c r="A1420" i="4"/>
  <c r="A1421" i="4"/>
  <c r="W1421" i="4" s="1"/>
  <c r="V1421" i="4" s="1"/>
  <c r="A1422" i="4"/>
  <c r="W1422" i="4" s="1"/>
  <c r="V1422" i="4" s="1"/>
  <c r="A1423" i="4"/>
  <c r="W1423" i="4" s="1"/>
  <c r="V1423" i="4" s="1"/>
  <c r="A1424" i="4"/>
  <c r="A1425" i="4"/>
  <c r="W1425" i="4" s="1"/>
  <c r="V1425" i="4" s="1"/>
  <c r="A1426" i="4"/>
  <c r="W1426" i="4" s="1"/>
  <c r="V1426" i="4" s="1"/>
  <c r="A1427" i="4"/>
  <c r="W1427" i="4" s="1"/>
  <c r="V1427" i="4" s="1"/>
  <c r="A1428" i="4"/>
  <c r="A1429" i="4"/>
  <c r="W1429" i="4" s="1"/>
  <c r="V1429" i="4" s="1"/>
  <c r="A1430" i="4"/>
  <c r="A1431" i="4"/>
  <c r="A1432" i="4"/>
  <c r="A1433" i="4"/>
  <c r="A1434" i="4"/>
  <c r="W1434" i="4" s="1"/>
  <c r="V1434" i="4" s="1"/>
  <c r="A1435" i="4"/>
  <c r="W1435" i="4" s="1"/>
  <c r="V1435" i="4" s="1"/>
  <c r="A1436" i="4"/>
  <c r="A1437" i="4"/>
  <c r="W1437" i="4" s="1"/>
  <c r="V1437" i="4" s="1"/>
  <c r="A1438" i="4"/>
  <c r="A1439" i="4"/>
  <c r="A1440" i="4"/>
  <c r="A1441" i="4"/>
  <c r="A1442" i="4"/>
  <c r="W1442" i="4" s="1"/>
  <c r="V1442" i="4" s="1"/>
  <c r="A1443" i="4"/>
  <c r="W1443" i="4" s="1"/>
  <c r="V1443" i="4" s="1"/>
  <c r="A1444" i="4"/>
  <c r="A1445" i="4"/>
  <c r="W1445" i="4" s="1"/>
  <c r="V1445" i="4" s="1"/>
  <c r="A1446" i="4"/>
  <c r="W1446" i="4" s="1"/>
  <c r="V1446" i="4" s="1"/>
  <c r="A1447" i="4"/>
  <c r="W1447" i="4" s="1"/>
  <c r="V1447" i="4" s="1"/>
  <c r="A1448" i="4"/>
  <c r="A1449" i="4"/>
  <c r="W1449" i="4" s="1"/>
  <c r="V1449" i="4" s="1"/>
  <c r="A1450" i="4"/>
  <c r="W1450" i="4" s="1"/>
  <c r="V1450" i="4" s="1"/>
  <c r="A1451" i="4"/>
  <c r="W1451" i="4" s="1"/>
  <c r="V1451" i="4" s="1"/>
  <c r="A1452" i="4"/>
  <c r="A1453" i="4"/>
  <c r="W1453" i="4" s="1"/>
  <c r="V1453" i="4" s="1"/>
  <c r="A1454" i="4"/>
  <c r="W1454" i="4" s="1"/>
  <c r="V1454" i="4" s="1"/>
  <c r="A1455" i="4"/>
  <c r="W1455" i="4" s="1"/>
  <c r="V1455" i="4" s="1"/>
  <c r="A1456" i="4"/>
  <c r="A1457" i="4"/>
  <c r="W1457" i="4" s="1"/>
  <c r="V1457" i="4" s="1"/>
  <c r="A1458" i="4"/>
  <c r="W1458" i="4" s="1"/>
  <c r="V1458" i="4" s="1"/>
  <c r="A1459" i="4"/>
  <c r="W1459" i="4" s="1"/>
  <c r="V1459" i="4" s="1"/>
  <c r="A1460" i="4"/>
  <c r="A1461" i="4"/>
  <c r="W1461" i="4" s="1"/>
  <c r="V1461" i="4" s="1"/>
  <c r="A1462" i="4"/>
  <c r="A1463" i="4"/>
  <c r="A1464" i="4"/>
  <c r="A1465" i="4"/>
  <c r="A1466" i="4"/>
  <c r="W1466" i="4" s="1"/>
  <c r="V1466" i="4" s="1"/>
  <c r="A1467" i="4"/>
  <c r="W1467" i="4" s="1"/>
  <c r="V1467" i="4" s="1"/>
  <c r="A1468" i="4"/>
  <c r="A1469" i="4"/>
  <c r="W1469" i="4" s="1"/>
  <c r="V1469" i="4" s="1"/>
  <c r="A1470" i="4"/>
  <c r="A1471" i="4"/>
  <c r="A1472" i="4"/>
  <c r="A1473" i="4"/>
  <c r="A1474" i="4"/>
  <c r="W1474" i="4" s="1"/>
  <c r="V1474" i="4" s="1"/>
  <c r="A1475" i="4"/>
  <c r="W1475" i="4" s="1"/>
  <c r="V1475" i="4" s="1"/>
  <c r="A1476" i="4"/>
  <c r="A1477" i="4"/>
  <c r="W1477" i="4" s="1"/>
  <c r="V1477" i="4" s="1"/>
  <c r="A1478" i="4"/>
  <c r="W1478" i="4" s="1"/>
  <c r="V1478" i="4" s="1"/>
  <c r="A1479" i="4"/>
  <c r="W1479" i="4" s="1"/>
  <c r="V1479" i="4" s="1"/>
  <c r="A1480" i="4"/>
  <c r="A1481" i="4"/>
  <c r="W1481" i="4" s="1"/>
  <c r="V1481" i="4" s="1"/>
  <c r="A1482" i="4"/>
  <c r="W1482" i="4" s="1"/>
  <c r="V1482" i="4" s="1"/>
  <c r="A1483" i="4"/>
  <c r="W1483" i="4" s="1"/>
  <c r="V1483" i="4" s="1"/>
  <c r="A1484" i="4"/>
  <c r="A1485" i="4"/>
  <c r="W1485" i="4" s="1"/>
  <c r="V1485" i="4" s="1"/>
  <c r="A1486" i="4"/>
  <c r="W1486" i="4" s="1"/>
  <c r="V1486" i="4" s="1"/>
  <c r="A1487" i="4"/>
  <c r="W1487" i="4" s="1"/>
  <c r="V1487" i="4" s="1"/>
  <c r="A1488" i="4"/>
  <c r="A1489" i="4"/>
  <c r="W1489" i="4" s="1"/>
  <c r="V1489" i="4" s="1"/>
  <c r="A1490" i="4"/>
  <c r="W1490" i="4" s="1"/>
  <c r="V1490" i="4" s="1"/>
  <c r="A1491" i="4"/>
  <c r="W1491" i="4" s="1"/>
  <c r="V1491" i="4" s="1"/>
  <c r="A1492" i="4"/>
  <c r="A1493" i="4"/>
  <c r="W1493" i="4" s="1"/>
  <c r="V1493" i="4" s="1"/>
  <c r="A1494" i="4"/>
  <c r="A1495" i="4"/>
  <c r="A1496" i="4"/>
  <c r="A1497" i="4"/>
  <c r="A1498" i="4"/>
  <c r="W1498" i="4" s="1"/>
  <c r="V1498" i="4" s="1"/>
  <c r="A1499" i="4"/>
  <c r="W1499" i="4" s="1"/>
  <c r="V1499" i="4" s="1"/>
  <c r="A1500" i="4"/>
  <c r="A1501" i="4"/>
  <c r="W1501" i="4" s="1"/>
  <c r="V1501" i="4" s="1"/>
  <c r="A1502" i="4"/>
  <c r="A1503" i="4"/>
  <c r="A1504" i="4"/>
  <c r="A1505" i="4"/>
  <c r="A1506" i="4"/>
  <c r="W1506" i="4" s="1"/>
  <c r="V1506" i="4" s="1"/>
  <c r="A1507" i="4"/>
  <c r="W1507" i="4" s="1"/>
  <c r="V1507" i="4" s="1"/>
  <c r="A1508" i="4"/>
  <c r="A1509" i="4"/>
  <c r="W1509" i="4" s="1"/>
  <c r="V1509" i="4" s="1"/>
  <c r="A1510" i="4"/>
  <c r="W1510" i="4" s="1"/>
  <c r="V1510" i="4" s="1"/>
  <c r="A1511" i="4"/>
  <c r="W1511" i="4" s="1"/>
  <c r="V1511" i="4" s="1"/>
  <c r="A1512" i="4"/>
  <c r="A1513" i="4"/>
  <c r="W1513" i="4" s="1"/>
  <c r="V1513" i="4" s="1"/>
  <c r="A1514" i="4"/>
  <c r="W1514" i="4" s="1"/>
  <c r="V1514" i="4" s="1"/>
  <c r="A1515" i="4"/>
  <c r="W1515" i="4" s="1"/>
  <c r="V1515" i="4" s="1"/>
  <c r="A1516" i="4"/>
  <c r="A1517" i="4"/>
  <c r="W1517" i="4" s="1"/>
  <c r="V1517" i="4" s="1"/>
  <c r="A1518" i="4"/>
  <c r="W1518" i="4" s="1"/>
  <c r="V1518" i="4" s="1"/>
  <c r="A1519" i="4"/>
  <c r="W1519" i="4" s="1"/>
  <c r="V1519" i="4" s="1"/>
  <c r="A1520" i="4"/>
  <c r="A1521" i="4"/>
  <c r="W1521" i="4" s="1"/>
  <c r="V1521" i="4" s="1"/>
  <c r="A1522" i="4"/>
  <c r="W1522" i="4" s="1"/>
  <c r="V1522" i="4" s="1"/>
  <c r="A1523" i="4"/>
  <c r="W1523" i="4" s="1"/>
  <c r="V1523" i="4" s="1"/>
  <c r="A1524" i="4"/>
  <c r="A1525" i="4"/>
  <c r="W1525" i="4" s="1"/>
  <c r="V1525" i="4" s="1"/>
  <c r="A1526" i="4"/>
  <c r="A1527" i="4"/>
  <c r="A1528" i="4"/>
  <c r="A1529" i="4"/>
  <c r="A1530" i="4"/>
  <c r="W1530" i="4" s="1"/>
  <c r="V1530" i="4" s="1"/>
  <c r="A1531" i="4"/>
  <c r="W1531" i="4" s="1"/>
  <c r="V1531" i="4" s="1"/>
  <c r="A1532" i="4"/>
  <c r="A1533" i="4"/>
  <c r="W1533" i="4" s="1"/>
  <c r="V1533" i="4" s="1"/>
  <c r="A1534" i="4"/>
  <c r="A1535" i="4"/>
  <c r="A1536" i="4"/>
  <c r="A1537" i="4"/>
  <c r="A1538" i="4"/>
  <c r="W1538" i="4" s="1"/>
  <c r="V1538" i="4" s="1"/>
  <c r="A1539" i="4"/>
  <c r="W1539" i="4" s="1"/>
  <c r="V1539" i="4" s="1"/>
  <c r="A1540" i="4"/>
  <c r="A1541" i="4"/>
  <c r="W1541" i="4" s="1"/>
  <c r="V1541" i="4" s="1"/>
  <c r="A1542" i="4"/>
  <c r="W1542" i="4" s="1"/>
  <c r="V1542" i="4" s="1"/>
  <c r="A1543" i="4"/>
  <c r="W1543" i="4" s="1"/>
  <c r="V1543" i="4" s="1"/>
  <c r="A1544" i="4"/>
  <c r="A1545" i="4"/>
  <c r="W1545" i="4" s="1"/>
  <c r="V1545" i="4" s="1"/>
  <c r="A1546" i="4"/>
  <c r="W1546" i="4" s="1"/>
  <c r="V1546" i="4" s="1"/>
  <c r="A1547" i="4"/>
  <c r="W1547" i="4" s="1"/>
  <c r="V1547" i="4" s="1"/>
  <c r="A1548" i="4"/>
  <c r="A1549" i="4"/>
  <c r="W1549" i="4" s="1"/>
  <c r="V1549" i="4" s="1"/>
  <c r="A1550" i="4"/>
  <c r="W1550" i="4" s="1"/>
  <c r="V1550" i="4" s="1"/>
  <c r="A1551" i="4"/>
  <c r="W1551" i="4" s="1"/>
  <c r="V1551" i="4" s="1"/>
  <c r="A1552" i="4"/>
  <c r="A1553" i="4"/>
  <c r="W1553" i="4" s="1"/>
  <c r="V1553" i="4" s="1"/>
  <c r="A1554" i="4"/>
  <c r="W1554" i="4" s="1"/>
  <c r="V1554" i="4" s="1"/>
  <c r="A1555" i="4"/>
  <c r="W1555" i="4" s="1"/>
  <c r="V1555" i="4" s="1"/>
  <c r="A1556" i="4"/>
  <c r="A1557" i="4"/>
  <c r="W1557" i="4" s="1"/>
  <c r="V1557" i="4" s="1"/>
  <c r="A1558" i="4"/>
  <c r="A1559" i="4"/>
  <c r="A1560" i="4"/>
  <c r="A1561" i="4"/>
  <c r="A1562" i="4"/>
  <c r="W1562" i="4" s="1"/>
  <c r="V1562" i="4" s="1"/>
  <c r="A1563" i="4"/>
  <c r="W1563" i="4" s="1"/>
  <c r="V1563" i="4" s="1"/>
  <c r="A1564" i="4"/>
  <c r="A1565" i="4"/>
  <c r="W1565" i="4" s="1"/>
  <c r="V1565" i="4" s="1"/>
  <c r="A1566" i="4"/>
  <c r="A1567" i="4"/>
  <c r="A1568" i="4"/>
  <c r="A1569" i="4"/>
  <c r="A1570" i="4"/>
  <c r="W1570" i="4" s="1"/>
  <c r="V1570" i="4" s="1"/>
  <c r="A1571" i="4"/>
  <c r="W1571" i="4" s="1"/>
  <c r="V1571" i="4" s="1"/>
  <c r="A1572" i="4"/>
  <c r="A1573" i="4"/>
  <c r="W1573" i="4" s="1"/>
  <c r="V1573" i="4" s="1"/>
  <c r="A1574" i="4"/>
  <c r="W1574" i="4" s="1"/>
  <c r="V1574" i="4" s="1"/>
  <c r="A1575" i="4"/>
  <c r="W1575" i="4" s="1"/>
  <c r="V1575" i="4" s="1"/>
  <c r="A1576" i="4"/>
  <c r="A1577" i="4"/>
  <c r="W1577" i="4" s="1"/>
  <c r="V1577" i="4" s="1"/>
  <c r="A1578" i="4"/>
  <c r="W1578" i="4" s="1"/>
  <c r="V1578" i="4" s="1"/>
  <c r="A1579" i="4"/>
  <c r="W1579" i="4" s="1"/>
  <c r="V1579" i="4" s="1"/>
  <c r="A1580" i="4"/>
  <c r="A1581" i="4"/>
  <c r="W1581" i="4" s="1"/>
  <c r="V1581" i="4" s="1"/>
  <c r="A1582" i="4"/>
  <c r="W1582" i="4" s="1"/>
  <c r="V1582" i="4" s="1"/>
  <c r="A1583" i="4"/>
  <c r="W1583" i="4" s="1"/>
  <c r="V1583" i="4" s="1"/>
  <c r="A1584" i="4"/>
  <c r="A1585" i="4"/>
  <c r="W1585" i="4" s="1"/>
  <c r="V1585" i="4" s="1"/>
  <c r="A1586" i="4"/>
  <c r="W1586" i="4" s="1"/>
  <c r="V1586" i="4" s="1"/>
  <c r="A1587" i="4"/>
  <c r="W1587" i="4" s="1"/>
  <c r="V1587" i="4" s="1"/>
  <c r="A1588" i="4"/>
  <c r="A1589" i="4"/>
  <c r="W1589" i="4" s="1"/>
  <c r="V1589" i="4" s="1"/>
  <c r="A1590" i="4"/>
  <c r="A1591" i="4"/>
  <c r="A1592" i="4"/>
  <c r="A1593" i="4"/>
  <c r="A1594" i="4"/>
  <c r="W1594" i="4" s="1"/>
  <c r="V1594" i="4" s="1"/>
  <c r="A1595" i="4"/>
  <c r="W1595" i="4" s="1"/>
  <c r="V1595" i="4" s="1"/>
  <c r="A1596" i="4"/>
  <c r="A1597" i="4"/>
  <c r="W1597" i="4" s="1"/>
  <c r="V1597" i="4" s="1"/>
  <c r="A1598" i="4"/>
  <c r="A1599" i="4"/>
  <c r="A1600" i="4"/>
  <c r="A1601" i="4"/>
  <c r="A1602" i="4"/>
  <c r="W1602" i="4" s="1"/>
  <c r="V1602" i="4" s="1"/>
  <c r="A1603" i="4"/>
  <c r="W1603" i="4" s="1"/>
  <c r="V1603" i="4" s="1"/>
  <c r="A1604" i="4"/>
  <c r="W1604" i="4" s="1"/>
  <c r="V1604" i="4" s="1"/>
  <c r="A1605" i="4"/>
  <c r="W1605" i="4" s="1"/>
  <c r="V1605" i="4" s="1"/>
  <c r="A1606" i="4"/>
  <c r="W1606" i="4" s="1"/>
  <c r="V1606" i="4" s="1"/>
  <c r="A1607" i="4"/>
  <c r="W1607" i="4" s="1"/>
  <c r="V1607" i="4" s="1"/>
  <c r="A1608" i="4"/>
  <c r="W1608" i="4" s="1"/>
  <c r="V1608" i="4" s="1"/>
  <c r="A1609" i="4"/>
  <c r="W1609" i="4" s="1"/>
  <c r="V1609" i="4" s="1"/>
  <c r="A1610" i="4"/>
  <c r="W1610" i="4" s="1"/>
  <c r="V1610" i="4" s="1"/>
  <c r="A1611" i="4"/>
  <c r="W1611" i="4" s="1"/>
  <c r="V1611" i="4" s="1"/>
  <c r="A1612" i="4"/>
  <c r="W1612" i="4" s="1"/>
  <c r="V1612" i="4" s="1"/>
  <c r="A1613" i="4"/>
  <c r="W1613" i="4" s="1"/>
  <c r="V1613" i="4" s="1"/>
  <c r="A1614" i="4"/>
  <c r="W1614" i="4" s="1"/>
  <c r="V1614" i="4" s="1"/>
  <c r="A1615" i="4"/>
  <c r="W1615" i="4" s="1"/>
  <c r="V1615" i="4" s="1"/>
  <c r="A1616" i="4"/>
  <c r="W1616" i="4" s="1"/>
  <c r="V1616" i="4" s="1"/>
  <c r="A1617" i="4"/>
  <c r="W1617" i="4" s="1"/>
  <c r="V1617" i="4" s="1"/>
  <c r="A1618" i="4"/>
  <c r="W1618" i="4" s="1"/>
  <c r="V1618" i="4" s="1"/>
  <c r="A1619" i="4"/>
  <c r="W1619" i="4" s="1"/>
  <c r="V1619" i="4" s="1"/>
  <c r="A1620" i="4"/>
  <c r="W1620" i="4" s="1"/>
  <c r="V1620" i="4" s="1"/>
  <c r="A1621" i="4"/>
  <c r="W1621" i="4" s="1"/>
  <c r="V1621" i="4" s="1"/>
  <c r="A1622" i="4"/>
  <c r="W1622" i="4" s="1"/>
  <c r="V1622" i="4" s="1"/>
  <c r="A1623" i="4"/>
  <c r="W1623" i="4" s="1"/>
  <c r="V1623" i="4" s="1"/>
  <c r="A1624" i="4"/>
  <c r="W1624" i="4" s="1"/>
  <c r="V1624" i="4" s="1"/>
  <c r="A1625" i="4"/>
  <c r="W1625" i="4" s="1"/>
  <c r="V1625" i="4" s="1"/>
  <c r="A1626" i="4"/>
  <c r="A1627" i="4"/>
  <c r="A1628" i="4"/>
  <c r="A1629" i="4"/>
  <c r="A1630" i="4"/>
  <c r="W1630" i="4" s="1"/>
  <c r="V1630" i="4" s="1"/>
  <c r="A1631" i="4"/>
  <c r="W1631" i="4" s="1"/>
  <c r="V1631" i="4" s="1"/>
  <c r="A1632" i="4"/>
  <c r="W1632" i="4" s="1"/>
  <c r="V1632" i="4" s="1"/>
  <c r="A1633" i="4"/>
  <c r="W1633" i="4" s="1"/>
  <c r="V1633" i="4" s="1"/>
  <c r="A1634" i="4"/>
  <c r="A1635" i="4"/>
  <c r="A1636" i="4"/>
  <c r="A1637" i="4"/>
  <c r="A1638" i="4"/>
  <c r="W1638" i="4" s="1"/>
  <c r="V1638" i="4" s="1"/>
  <c r="A1639" i="4"/>
  <c r="W1639" i="4" s="1"/>
  <c r="V1639" i="4" s="1"/>
  <c r="A1640" i="4"/>
  <c r="W1640" i="4" s="1"/>
  <c r="V1640" i="4" s="1"/>
  <c r="A1641" i="4"/>
  <c r="W1641" i="4" s="1"/>
  <c r="V1641" i="4" s="1"/>
  <c r="A1642" i="4"/>
  <c r="W1642" i="4" s="1"/>
  <c r="V1642" i="4" s="1"/>
  <c r="A1643" i="4"/>
  <c r="W1643" i="4" s="1"/>
  <c r="V1643" i="4" s="1"/>
  <c r="A1644" i="4"/>
  <c r="W1644" i="4" s="1"/>
  <c r="V1644" i="4" s="1"/>
  <c r="A1645" i="4"/>
  <c r="W1645" i="4" s="1"/>
  <c r="V1645" i="4" s="1"/>
  <c r="A1646" i="4"/>
  <c r="W1646" i="4" s="1"/>
  <c r="V1646" i="4" s="1"/>
  <c r="A1647" i="4"/>
  <c r="W1647" i="4" s="1"/>
  <c r="V1647" i="4" s="1"/>
  <c r="A1648" i="4"/>
  <c r="W1648" i="4" s="1"/>
  <c r="V1648" i="4" s="1"/>
  <c r="A1649" i="4"/>
  <c r="W1649" i="4" s="1"/>
  <c r="V1649" i="4" s="1"/>
  <c r="A1650" i="4"/>
  <c r="W1650" i="4" s="1"/>
  <c r="V1650" i="4" s="1"/>
  <c r="A1651" i="4"/>
  <c r="W1651" i="4" s="1"/>
  <c r="V1651" i="4" s="1"/>
  <c r="A1652" i="4"/>
  <c r="W1652" i="4" s="1"/>
  <c r="V1652" i="4" s="1"/>
  <c r="A1653" i="4"/>
  <c r="W1653" i="4" s="1"/>
  <c r="V1653" i="4" s="1"/>
  <c r="A1654" i="4"/>
  <c r="W1654" i="4" s="1"/>
  <c r="V1654" i="4" s="1"/>
  <c r="A1655" i="4"/>
  <c r="W1655" i="4" s="1"/>
  <c r="V1655" i="4" s="1"/>
  <c r="A1656" i="4"/>
  <c r="W1656" i="4" s="1"/>
  <c r="V1656" i="4" s="1"/>
  <c r="A1657" i="4"/>
  <c r="W1657" i="4" s="1"/>
  <c r="V1657" i="4" s="1"/>
  <c r="A1658" i="4"/>
  <c r="W1658" i="4" s="1"/>
  <c r="V1658" i="4" s="1"/>
  <c r="A1659" i="4"/>
  <c r="W1659" i="4" s="1"/>
  <c r="V1659" i="4" s="1"/>
  <c r="A1660" i="4"/>
  <c r="W1660" i="4" s="1"/>
  <c r="V1660" i="4" s="1"/>
  <c r="A1661" i="4"/>
  <c r="W1661" i="4" s="1"/>
  <c r="V1661" i="4" s="1"/>
  <c r="A1662" i="4"/>
  <c r="A1663" i="4"/>
  <c r="A1664" i="4"/>
  <c r="A1665" i="4"/>
  <c r="A1666" i="4"/>
  <c r="W1666" i="4" s="1"/>
  <c r="V1666" i="4" s="1"/>
  <c r="A1667" i="4"/>
  <c r="W1667" i="4" s="1"/>
  <c r="V1667" i="4" s="1"/>
  <c r="A1668" i="4"/>
  <c r="W1668" i="4" s="1"/>
  <c r="V1668" i="4" s="1"/>
  <c r="A1669" i="4"/>
  <c r="W1669" i="4" s="1"/>
  <c r="V1669" i="4" s="1"/>
  <c r="A1670" i="4"/>
  <c r="A1671" i="4"/>
  <c r="A1672" i="4"/>
  <c r="A1673" i="4"/>
  <c r="A1674" i="4"/>
  <c r="W1674" i="4" s="1"/>
  <c r="V1674" i="4" s="1"/>
  <c r="A1675" i="4"/>
  <c r="W1675" i="4" s="1"/>
  <c r="V1675" i="4" s="1"/>
  <c r="A1676" i="4"/>
  <c r="W1676" i="4" s="1"/>
  <c r="V1676" i="4" s="1"/>
  <c r="A1677" i="4"/>
  <c r="W1677" i="4" s="1"/>
  <c r="V1677" i="4" s="1"/>
  <c r="A1678" i="4"/>
  <c r="W1678" i="4" s="1"/>
  <c r="V1678" i="4" s="1"/>
  <c r="A1679" i="4"/>
  <c r="W1679" i="4" s="1"/>
  <c r="V1679" i="4" s="1"/>
  <c r="A1680" i="4"/>
  <c r="W1680" i="4" s="1"/>
  <c r="V1680" i="4" s="1"/>
  <c r="A1681" i="4"/>
  <c r="W1681" i="4" s="1"/>
  <c r="V1681" i="4" s="1"/>
  <c r="A1682" i="4"/>
  <c r="W1682" i="4" s="1"/>
  <c r="V1682" i="4" s="1"/>
  <c r="A1683" i="4"/>
  <c r="W1683" i="4" s="1"/>
  <c r="V1683" i="4" s="1"/>
  <c r="A1684" i="4"/>
  <c r="W1684" i="4" s="1"/>
  <c r="V1684" i="4" s="1"/>
  <c r="A1685" i="4"/>
  <c r="W1685" i="4" s="1"/>
  <c r="V1685" i="4" s="1"/>
  <c r="A1686" i="4"/>
  <c r="W1686" i="4" s="1"/>
  <c r="V1686" i="4" s="1"/>
  <c r="A1687" i="4"/>
  <c r="W1687" i="4" s="1"/>
  <c r="V1687" i="4" s="1"/>
  <c r="A1688" i="4"/>
  <c r="W1688" i="4" s="1"/>
  <c r="V1688" i="4" s="1"/>
  <c r="A1689" i="4"/>
  <c r="W1689" i="4" s="1"/>
  <c r="V1689" i="4" s="1"/>
  <c r="A1690" i="4"/>
  <c r="W1690" i="4" s="1"/>
  <c r="V1690" i="4" s="1"/>
  <c r="A1691" i="4"/>
  <c r="W1691" i="4" s="1"/>
  <c r="V1691" i="4" s="1"/>
  <c r="A1692" i="4"/>
  <c r="W1692" i="4" s="1"/>
  <c r="V1692" i="4" s="1"/>
  <c r="A1693" i="4"/>
  <c r="W1693" i="4" s="1"/>
  <c r="V1693" i="4" s="1"/>
  <c r="A1694" i="4"/>
  <c r="W1694" i="4" s="1"/>
  <c r="V1694" i="4" s="1"/>
  <c r="A1695" i="4"/>
  <c r="W1695" i="4" s="1"/>
  <c r="V1695" i="4" s="1"/>
  <c r="A1696" i="4"/>
  <c r="W1696" i="4" s="1"/>
  <c r="V1696" i="4" s="1"/>
  <c r="A1697" i="4"/>
  <c r="W1697" i="4" s="1"/>
  <c r="V1697" i="4" s="1"/>
  <c r="A1698" i="4"/>
  <c r="A1699" i="4"/>
  <c r="A1700" i="4"/>
  <c r="A1701" i="4"/>
  <c r="A1702" i="4"/>
  <c r="W1702" i="4" s="1"/>
  <c r="V1702" i="4" s="1"/>
  <c r="A1703" i="4"/>
  <c r="W1703" i="4" s="1"/>
  <c r="V1703" i="4" s="1"/>
  <c r="A1704" i="4"/>
  <c r="W1704" i="4" s="1"/>
  <c r="V1704" i="4" s="1"/>
  <c r="A1705" i="4"/>
  <c r="W1705" i="4" s="1"/>
  <c r="V1705" i="4" s="1"/>
  <c r="A1706" i="4"/>
  <c r="A1707" i="4"/>
  <c r="A1708" i="4"/>
  <c r="A1709" i="4"/>
  <c r="A1710" i="4"/>
  <c r="W1710" i="4" s="1"/>
  <c r="V1710" i="4" s="1"/>
  <c r="A1711" i="4"/>
  <c r="W1711" i="4" s="1"/>
  <c r="V1711" i="4" s="1"/>
  <c r="A1712" i="4"/>
  <c r="W1712" i="4" s="1"/>
  <c r="V1712" i="4" s="1"/>
  <c r="A1713" i="4"/>
  <c r="W1713" i="4" s="1"/>
  <c r="V1713" i="4" s="1"/>
  <c r="A1714" i="4"/>
  <c r="W1714" i="4" s="1"/>
  <c r="V1714" i="4" s="1"/>
  <c r="A1715" i="4"/>
  <c r="W1715" i="4" s="1"/>
  <c r="V1715" i="4" s="1"/>
  <c r="A1716" i="4"/>
  <c r="W1716" i="4" s="1"/>
  <c r="V1716" i="4" s="1"/>
  <c r="A1717" i="4"/>
  <c r="W1717" i="4" s="1"/>
  <c r="V1717" i="4" s="1"/>
  <c r="A1718" i="4"/>
  <c r="W1718" i="4" s="1"/>
  <c r="V1718" i="4" s="1"/>
  <c r="A1719" i="4"/>
  <c r="W1719" i="4" s="1"/>
  <c r="V1719" i="4" s="1"/>
  <c r="A1720" i="4"/>
  <c r="W1720" i="4" s="1"/>
  <c r="V1720" i="4" s="1"/>
  <c r="A1721" i="4"/>
  <c r="W1721" i="4" s="1"/>
  <c r="V1721" i="4" s="1"/>
  <c r="A1722" i="4"/>
  <c r="W1722" i="4" s="1"/>
  <c r="V1722" i="4" s="1"/>
  <c r="A1723" i="4"/>
  <c r="W1723" i="4" s="1"/>
  <c r="V1723" i="4" s="1"/>
  <c r="A1724" i="4"/>
  <c r="W1724" i="4" s="1"/>
  <c r="V1724" i="4" s="1"/>
  <c r="A1725" i="4"/>
  <c r="W1725" i="4" s="1"/>
  <c r="V1725" i="4" s="1"/>
  <c r="A1726" i="4"/>
  <c r="W1726" i="4" s="1"/>
  <c r="V1726" i="4" s="1"/>
  <c r="A1727" i="4"/>
  <c r="W1727" i="4" s="1"/>
  <c r="V1727" i="4" s="1"/>
  <c r="A1728" i="4"/>
  <c r="W1728" i="4" s="1"/>
  <c r="V1728" i="4" s="1"/>
  <c r="A1729" i="4"/>
  <c r="W1729" i="4" s="1"/>
  <c r="V1729" i="4" s="1"/>
  <c r="A1730" i="4"/>
  <c r="W1730" i="4" s="1"/>
  <c r="V1730" i="4" s="1"/>
  <c r="A1731" i="4"/>
  <c r="W1731" i="4" s="1"/>
  <c r="V1731" i="4" s="1"/>
  <c r="A1732" i="4"/>
  <c r="W1732" i="4" s="1"/>
  <c r="V1732" i="4" s="1"/>
  <c r="A1733" i="4"/>
  <c r="W1733" i="4" s="1"/>
  <c r="V1733" i="4" s="1"/>
  <c r="A1734" i="4"/>
  <c r="A1735" i="4"/>
  <c r="A1736" i="4"/>
  <c r="A1737" i="4"/>
  <c r="A1738" i="4"/>
  <c r="W1738" i="4" s="1"/>
  <c r="V1738" i="4" s="1"/>
  <c r="A1739" i="4"/>
  <c r="W1739" i="4" s="1"/>
  <c r="V1739" i="4" s="1"/>
  <c r="A1740" i="4"/>
  <c r="W1740" i="4" s="1"/>
  <c r="V1740" i="4" s="1"/>
  <c r="A1741" i="4"/>
  <c r="W1741" i="4" s="1"/>
  <c r="V1741" i="4" s="1"/>
  <c r="A1742" i="4"/>
  <c r="A1743" i="4"/>
  <c r="A1744" i="4"/>
  <c r="A1745" i="4"/>
  <c r="A1746" i="4"/>
  <c r="W1746" i="4" s="1"/>
  <c r="V1746" i="4" s="1"/>
  <c r="A1747" i="4"/>
  <c r="W1747" i="4" s="1"/>
  <c r="V1747" i="4" s="1"/>
  <c r="A1748" i="4"/>
  <c r="W1748" i="4" s="1"/>
  <c r="V1748" i="4" s="1"/>
  <c r="A1749" i="4"/>
  <c r="W1749" i="4" s="1"/>
  <c r="V1749" i="4" s="1"/>
  <c r="A1750" i="4"/>
  <c r="W1750" i="4" s="1"/>
  <c r="V1750" i="4" s="1"/>
  <c r="A1751" i="4"/>
  <c r="W1751" i="4" s="1"/>
  <c r="V1751" i="4" s="1"/>
  <c r="A1752" i="4"/>
  <c r="W1752" i="4" s="1"/>
  <c r="V1752" i="4" s="1"/>
  <c r="A1753" i="4"/>
  <c r="W1753" i="4" s="1"/>
  <c r="V1753" i="4" s="1"/>
  <c r="A1754" i="4"/>
  <c r="W1754" i="4" s="1"/>
  <c r="V1754" i="4" s="1"/>
  <c r="A1755" i="4"/>
  <c r="W1755" i="4" s="1"/>
  <c r="V1755" i="4" s="1"/>
  <c r="A1756" i="4"/>
  <c r="W1756" i="4" s="1"/>
  <c r="V1756" i="4" s="1"/>
  <c r="A1757" i="4"/>
  <c r="W1757" i="4" s="1"/>
  <c r="V1757" i="4" s="1"/>
  <c r="A1758" i="4"/>
  <c r="W1758" i="4" s="1"/>
  <c r="V1758" i="4" s="1"/>
  <c r="A1759" i="4"/>
  <c r="W1759" i="4" s="1"/>
  <c r="V1759" i="4" s="1"/>
  <c r="A1760" i="4"/>
  <c r="W1760" i="4" s="1"/>
  <c r="V1760" i="4" s="1"/>
  <c r="A1761" i="4"/>
  <c r="W1761" i="4" s="1"/>
  <c r="V1761" i="4" s="1"/>
  <c r="A1762" i="4"/>
  <c r="W1762" i="4" s="1"/>
  <c r="V1762" i="4" s="1"/>
  <c r="A1763" i="4"/>
  <c r="W1763" i="4" s="1"/>
  <c r="V1763" i="4" s="1"/>
  <c r="A1764" i="4"/>
  <c r="W1764" i="4" s="1"/>
  <c r="V1764" i="4" s="1"/>
  <c r="A1765" i="4"/>
  <c r="W1765" i="4" s="1"/>
  <c r="V1765" i="4" s="1"/>
  <c r="A1766" i="4"/>
  <c r="W1766" i="4" s="1"/>
  <c r="V1766" i="4" s="1"/>
  <c r="A1767" i="4"/>
  <c r="W1767" i="4" s="1"/>
  <c r="V1767" i="4" s="1"/>
  <c r="A1768" i="4"/>
  <c r="W1768" i="4" s="1"/>
  <c r="V1768" i="4" s="1"/>
  <c r="A1769" i="4"/>
  <c r="W1769" i="4" s="1"/>
  <c r="V1769" i="4" s="1"/>
  <c r="A1770" i="4"/>
  <c r="A1771" i="4"/>
  <c r="A1772" i="4"/>
  <c r="A1773" i="4"/>
  <c r="A1774" i="4"/>
  <c r="W1774" i="4" s="1"/>
  <c r="V1774" i="4" s="1"/>
  <c r="A1775" i="4"/>
  <c r="W1775" i="4" s="1"/>
  <c r="V1775" i="4" s="1"/>
  <c r="A1776" i="4"/>
  <c r="W1776" i="4" s="1"/>
  <c r="V1776" i="4" s="1"/>
  <c r="A1777" i="4"/>
  <c r="W1777" i="4" s="1"/>
  <c r="V1777" i="4" s="1"/>
  <c r="A1778" i="4"/>
  <c r="A1779" i="4"/>
  <c r="A1780" i="4"/>
  <c r="A1781" i="4"/>
  <c r="A1782" i="4"/>
  <c r="W1782" i="4" s="1"/>
  <c r="V1782" i="4" s="1"/>
  <c r="A1783" i="4"/>
  <c r="W1783" i="4" s="1"/>
  <c r="V1783" i="4" s="1"/>
  <c r="A1784" i="4"/>
  <c r="W1784" i="4" s="1"/>
  <c r="V1784" i="4" s="1"/>
  <c r="A1785" i="4"/>
  <c r="W1785" i="4" s="1"/>
  <c r="V1785" i="4" s="1"/>
  <c r="A1786" i="4"/>
  <c r="W1786" i="4" s="1"/>
  <c r="V1786" i="4" s="1"/>
  <c r="A1787" i="4"/>
  <c r="W1787" i="4" s="1"/>
  <c r="V1787" i="4" s="1"/>
  <c r="A1788" i="4"/>
  <c r="W1788" i="4" s="1"/>
  <c r="V1788" i="4" s="1"/>
  <c r="A1789" i="4"/>
  <c r="W1789" i="4" s="1"/>
  <c r="V1789" i="4" s="1"/>
  <c r="A1790" i="4"/>
  <c r="W1790" i="4" s="1"/>
  <c r="V1790" i="4" s="1"/>
  <c r="A1791" i="4"/>
  <c r="W1791" i="4" s="1"/>
  <c r="V1791" i="4" s="1"/>
  <c r="A1792" i="4"/>
  <c r="W1792" i="4" s="1"/>
  <c r="V1792" i="4" s="1"/>
  <c r="A1793" i="4"/>
  <c r="W1793" i="4" s="1"/>
  <c r="V1793" i="4" s="1"/>
  <c r="A1794" i="4"/>
  <c r="W1794" i="4" s="1"/>
  <c r="V1794" i="4" s="1"/>
  <c r="A1795" i="4"/>
  <c r="W1795" i="4" s="1"/>
  <c r="V1795" i="4" s="1"/>
  <c r="A1796" i="4"/>
  <c r="W1796" i="4" s="1"/>
  <c r="V1796" i="4" s="1"/>
  <c r="A1797" i="4"/>
  <c r="W1797" i="4" s="1"/>
  <c r="V1797" i="4" s="1"/>
  <c r="A1798" i="4"/>
  <c r="W1798" i="4" s="1"/>
  <c r="V1798" i="4" s="1"/>
  <c r="A1799" i="4"/>
  <c r="W1799" i="4" s="1"/>
  <c r="V1799" i="4" s="1"/>
  <c r="A1800" i="4"/>
  <c r="W1800" i="4" s="1"/>
  <c r="V1800" i="4" s="1"/>
  <c r="A1801" i="4"/>
  <c r="W1801" i="4" s="1"/>
  <c r="V1801" i="4" s="1"/>
  <c r="A1802" i="4"/>
  <c r="W1802" i="4" s="1"/>
  <c r="V1802" i="4" s="1"/>
  <c r="A1803" i="4"/>
  <c r="W1803" i="4" s="1"/>
  <c r="V1803" i="4" s="1"/>
  <c r="A1804" i="4"/>
  <c r="W1804" i="4" s="1"/>
  <c r="V1804" i="4" s="1"/>
  <c r="A1805" i="4"/>
  <c r="W1805" i="4" s="1"/>
  <c r="V1805" i="4" s="1"/>
  <c r="A1806" i="4"/>
  <c r="A1807" i="4"/>
  <c r="A1808" i="4"/>
  <c r="A1809" i="4"/>
  <c r="A1810" i="4"/>
  <c r="W1810" i="4" s="1"/>
  <c r="V1810" i="4" s="1"/>
  <c r="A1811" i="4"/>
  <c r="W1811" i="4" s="1"/>
  <c r="V1811" i="4" s="1"/>
  <c r="A1812" i="4"/>
  <c r="W1812" i="4" s="1"/>
  <c r="V1812" i="4" s="1"/>
  <c r="A1813" i="4"/>
  <c r="W1813" i="4" s="1"/>
  <c r="V1813" i="4" s="1"/>
  <c r="A1814" i="4"/>
  <c r="A1815" i="4"/>
  <c r="A1816" i="4"/>
  <c r="A1817" i="4"/>
  <c r="A1818" i="4"/>
  <c r="W1818" i="4" s="1"/>
  <c r="V1818" i="4" s="1"/>
  <c r="A1819" i="4"/>
  <c r="W1819" i="4" s="1"/>
  <c r="V1819" i="4" s="1"/>
  <c r="A1820" i="4"/>
  <c r="W1820" i="4" s="1"/>
  <c r="V1820" i="4" s="1"/>
  <c r="A1821" i="4"/>
  <c r="W1821" i="4" s="1"/>
  <c r="V1821" i="4" s="1"/>
  <c r="A1822" i="4"/>
  <c r="W1822" i="4" s="1"/>
  <c r="V1822" i="4" s="1"/>
  <c r="A1823" i="4"/>
  <c r="W1823" i="4" s="1"/>
  <c r="V1823" i="4" s="1"/>
  <c r="A1824" i="4"/>
  <c r="W1824" i="4" s="1"/>
  <c r="V1824" i="4" s="1"/>
  <c r="A1825" i="4"/>
  <c r="W1825" i="4" s="1"/>
  <c r="V1825" i="4" s="1"/>
  <c r="A1826" i="4"/>
  <c r="W1826" i="4" s="1"/>
  <c r="V1826" i="4" s="1"/>
  <c r="A1827" i="4"/>
  <c r="W1827" i="4" s="1"/>
  <c r="V1827" i="4" s="1"/>
  <c r="A1828" i="4"/>
  <c r="W1828" i="4" s="1"/>
  <c r="V1828" i="4" s="1"/>
  <c r="A1829" i="4"/>
  <c r="W1829" i="4" s="1"/>
  <c r="V1829" i="4" s="1"/>
  <c r="A1830" i="4"/>
  <c r="W1830" i="4" s="1"/>
  <c r="V1830" i="4" s="1"/>
  <c r="A1831" i="4"/>
  <c r="W1831" i="4" s="1"/>
  <c r="V1831" i="4" s="1"/>
  <c r="A1832" i="4"/>
  <c r="W1832" i="4" s="1"/>
  <c r="V1832" i="4" s="1"/>
  <c r="A1833" i="4"/>
  <c r="W1833" i="4" s="1"/>
  <c r="V1833" i="4" s="1"/>
  <c r="A1834" i="4"/>
  <c r="W1834" i="4" s="1"/>
  <c r="V1834" i="4" s="1"/>
  <c r="A1835" i="4"/>
  <c r="W1835" i="4" s="1"/>
  <c r="V1835" i="4" s="1"/>
  <c r="A1836" i="4"/>
  <c r="W1836" i="4" s="1"/>
  <c r="V1836" i="4" s="1"/>
  <c r="A1837" i="4"/>
  <c r="W1837" i="4" s="1"/>
  <c r="V1837" i="4" s="1"/>
  <c r="A1838" i="4"/>
  <c r="W1838" i="4" s="1"/>
  <c r="V1838" i="4" s="1"/>
  <c r="A1839" i="4"/>
  <c r="W1839" i="4" s="1"/>
  <c r="V1839" i="4" s="1"/>
  <c r="A1840" i="4"/>
  <c r="W1840" i="4" s="1"/>
  <c r="V1840" i="4" s="1"/>
  <c r="A1841" i="4"/>
  <c r="W1841" i="4" s="1"/>
  <c r="V1841" i="4" s="1"/>
  <c r="A1842" i="4"/>
  <c r="A1843" i="4"/>
  <c r="A1844" i="4"/>
  <c r="A1845" i="4"/>
  <c r="A1846" i="4"/>
  <c r="W1846" i="4" s="1"/>
  <c r="V1846" i="4" s="1"/>
  <c r="A1847" i="4"/>
  <c r="W1847" i="4" s="1"/>
  <c r="V1847" i="4" s="1"/>
  <c r="A1848" i="4"/>
  <c r="W1848" i="4" s="1"/>
  <c r="V1848" i="4" s="1"/>
  <c r="A1849" i="4"/>
  <c r="W1849" i="4" s="1"/>
  <c r="V1849" i="4" s="1"/>
  <c r="A1850" i="4"/>
  <c r="A1851" i="4"/>
  <c r="A1852" i="4"/>
  <c r="A1853" i="4"/>
  <c r="A1854" i="4"/>
  <c r="W1854" i="4" s="1"/>
  <c r="V1854" i="4" s="1"/>
  <c r="A1855" i="4"/>
  <c r="W1855" i="4" s="1"/>
  <c r="V1855" i="4" s="1"/>
  <c r="A1856" i="4"/>
  <c r="W1856" i="4" s="1"/>
  <c r="V1856" i="4" s="1"/>
  <c r="A1857" i="4"/>
  <c r="W1857" i="4" s="1"/>
  <c r="V1857" i="4" s="1"/>
  <c r="A1858" i="4"/>
  <c r="W1858" i="4" s="1"/>
  <c r="V1858" i="4" s="1"/>
  <c r="A1859" i="4"/>
  <c r="W1859" i="4" s="1"/>
  <c r="V1859" i="4" s="1"/>
  <c r="A1860" i="4"/>
  <c r="W1860" i="4" s="1"/>
  <c r="V1860" i="4" s="1"/>
  <c r="A1861" i="4"/>
  <c r="W1861" i="4" s="1"/>
  <c r="V1861" i="4" s="1"/>
  <c r="A1862" i="4"/>
  <c r="W1862" i="4" s="1"/>
  <c r="V1862" i="4" s="1"/>
  <c r="A1863" i="4"/>
  <c r="W1863" i="4" s="1"/>
  <c r="V1863" i="4" s="1"/>
  <c r="A1864" i="4"/>
  <c r="W1864" i="4" s="1"/>
  <c r="V1864" i="4" s="1"/>
  <c r="A1865" i="4"/>
  <c r="W1865" i="4" s="1"/>
  <c r="V1865" i="4" s="1"/>
  <c r="A1866" i="4"/>
  <c r="W1866" i="4" s="1"/>
  <c r="V1866" i="4" s="1"/>
  <c r="A1867" i="4"/>
  <c r="W1867" i="4" s="1"/>
  <c r="V1867" i="4" s="1"/>
  <c r="A1868" i="4"/>
  <c r="W1868" i="4" s="1"/>
  <c r="V1868" i="4" s="1"/>
  <c r="A1869" i="4"/>
  <c r="W1869" i="4" s="1"/>
  <c r="V1869" i="4" s="1"/>
  <c r="A1870" i="4"/>
  <c r="W1870" i="4" s="1"/>
  <c r="V1870" i="4" s="1"/>
  <c r="A1871" i="4"/>
  <c r="W1871" i="4" s="1"/>
  <c r="V1871" i="4" s="1"/>
  <c r="A1872" i="4"/>
  <c r="W1872" i="4" s="1"/>
  <c r="V1872" i="4" s="1"/>
  <c r="A1873" i="4"/>
  <c r="W1873" i="4" s="1"/>
  <c r="V1873" i="4" s="1"/>
  <c r="A1874" i="4"/>
  <c r="W1874" i="4" s="1"/>
  <c r="V1874" i="4" s="1"/>
  <c r="A1875" i="4"/>
  <c r="W1875" i="4" s="1"/>
  <c r="V1875" i="4" s="1"/>
  <c r="A1876" i="4"/>
  <c r="W1876" i="4" s="1"/>
  <c r="V1876" i="4" s="1"/>
  <c r="A1877" i="4"/>
  <c r="W1877" i="4" s="1"/>
  <c r="V1877" i="4" s="1"/>
  <c r="A1878" i="4"/>
  <c r="A1879" i="4"/>
  <c r="A1880" i="4"/>
  <c r="A1881" i="4"/>
  <c r="A1882" i="4"/>
  <c r="W1882" i="4" s="1"/>
  <c r="V1882" i="4" s="1"/>
  <c r="A1883" i="4"/>
  <c r="W1883" i="4" s="1"/>
  <c r="V1883" i="4" s="1"/>
  <c r="A1884" i="4"/>
  <c r="W1884" i="4" s="1"/>
  <c r="V1884" i="4" s="1"/>
  <c r="A1885" i="4"/>
  <c r="W1885" i="4" s="1"/>
  <c r="V1885" i="4" s="1"/>
  <c r="A1886" i="4"/>
  <c r="A1887" i="4"/>
  <c r="A1888" i="4"/>
  <c r="A1889" i="4"/>
  <c r="A1890" i="4"/>
  <c r="W1890" i="4" s="1"/>
  <c r="V1890" i="4" s="1"/>
  <c r="A1891" i="4"/>
  <c r="W1891" i="4" s="1"/>
  <c r="V1891" i="4" s="1"/>
  <c r="A1892" i="4"/>
  <c r="W1892" i="4" s="1"/>
  <c r="V1892" i="4" s="1"/>
  <c r="A1893" i="4"/>
  <c r="W1893" i="4" s="1"/>
  <c r="V1893" i="4" s="1"/>
  <c r="A1894" i="4"/>
  <c r="W1894" i="4" s="1"/>
  <c r="V1894" i="4" s="1"/>
  <c r="A1895" i="4"/>
  <c r="W1895" i="4" s="1"/>
  <c r="V1895" i="4" s="1"/>
  <c r="A1896" i="4"/>
  <c r="W1896" i="4" s="1"/>
  <c r="V1896" i="4" s="1"/>
  <c r="A1897" i="4"/>
  <c r="W1897" i="4" s="1"/>
  <c r="V1897" i="4" s="1"/>
  <c r="A1898" i="4"/>
  <c r="W1898" i="4" s="1"/>
  <c r="V1898" i="4" s="1"/>
  <c r="A1899" i="4"/>
  <c r="W1899" i="4" s="1"/>
  <c r="V1899" i="4" s="1"/>
  <c r="A1900" i="4"/>
  <c r="W1900" i="4" s="1"/>
  <c r="V1900" i="4" s="1"/>
  <c r="A1901" i="4"/>
  <c r="W1901" i="4" s="1"/>
  <c r="V1901" i="4" s="1"/>
  <c r="A1902" i="4"/>
  <c r="W1902" i="4" s="1"/>
  <c r="V1902" i="4" s="1"/>
  <c r="A1903" i="4"/>
  <c r="W1903" i="4" s="1"/>
  <c r="V1903" i="4" s="1"/>
  <c r="A1904" i="4"/>
  <c r="W1904" i="4" s="1"/>
  <c r="V1904" i="4" s="1"/>
  <c r="A1905" i="4"/>
  <c r="W1905" i="4" s="1"/>
  <c r="V1905" i="4" s="1"/>
  <c r="A1906" i="4"/>
  <c r="W1906" i="4" s="1"/>
  <c r="V1906" i="4" s="1"/>
  <c r="A1907" i="4"/>
  <c r="W1907" i="4" s="1"/>
  <c r="V1907" i="4" s="1"/>
  <c r="A1908" i="4"/>
  <c r="W1908" i="4" s="1"/>
  <c r="V1908" i="4" s="1"/>
  <c r="A1909" i="4"/>
  <c r="W1909" i="4" s="1"/>
  <c r="V1909" i="4" s="1"/>
  <c r="A1910" i="4"/>
  <c r="W1910" i="4" s="1"/>
  <c r="V1910" i="4" s="1"/>
  <c r="A1911" i="4"/>
  <c r="W1911" i="4" s="1"/>
  <c r="V1911" i="4" s="1"/>
  <c r="A1912" i="4"/>
  <c r="W1912" i="4" s="1"/>
  <c r="V1912" i="4" s="1"/>
  <c r="A1913" i="4"/>
  <c r="W1913" i="4" s="1"/>
  <c r="V1913" i="4" s="1"/>
  <c r="A1914" i="4"/>
  <c r="A1915" i="4"/>
  <c r="A1916" i="4"/>
  <c r="A1917" i="4"/>
  <c r="A1918" i="4"/>
  <c r="W1918" i="4" s="1"/>
  <c r="V1918" i="4" s="1"/>
  <c r="A1919" i="4"/>
  <c r="W1919" i="4" s="1"/>
  <c r="V1919" i="4" s="1"/>
  <c r="A1920" i="4"/>
  <c r="W1920" i="4" s="1"/>
  <c r="V1920" i="4" s="1"/>
  <c r="A1921" i="4"/>
  <c r="W1921" i="4" s="1"/>
  <c r="V1921" i="4" s="1"/>
  <c r="A1922" i="4"/>
  <c r="A1923" i="4"/>
  <c r="A1924" i="4"/>
  <c r="A1925" i="4"/>
  <c r="A1926" i="4"/>
  <c r="W1926" i="4" s="1"/>
  <c r="V1926" i="4" s="1"/>
  <c r="A1927" i="4"/>
  <c r="W1927" i="4" s="1"/>
  <c r="V1927" i="4" s="1"/>
  <c r="A1928" i="4"/>
  <c r="W1928" i="4" s="1"/>
  <c r="V1928" i="4" s="1"/>
  <c r="A1929" i="4"/>
  <c r="W1929" i="4" s="1"/>
  <c r="V1929" i="4" s="1"/>
  <c r="A1930" i="4"/>
  <c r="W1930" i="4" s="1"/>
  <c r="V1930" i="4" s="1"/>
  <c r="A1931" i="4"/>
  <c r="W1931" i="4" s="1"/>
  <c r="V1931" i="4" s="1"/>
  <c r="A1932" i="4"/>
  <c r="W1932" i="4" s="1"/>
  <c r="V1932" i="4" s="1"/>
  <c r="A1933" i="4"/>
  <c r="W1933" i="4" s="1"/>
  <c r="V1933" i="4" s="1"/>
  <c r="A1934" i="4"/>
  <c r="W1934" i="4" s="1"/>
  <c r="V1934" i="4" s="1"/>
  <c r="A1935" i="4"/>
  <c r="W1935" i="4" s="1"/>
  <c r="V1935" i="4" s="1"/>
  <c r="A1936" i="4"/>
  <c r="W1936" i="4" s="1"/>
  <c r="V1936" i="4" s="1"/>
  <c r="A1937" i="4"/>
  <c r="W1937" i="4" s="1"/>
  <c r="V1937" i="4" s="1"/>
  <c r="A1938" i="4"/>
  <c r="W1938" i="4" s="1"/>
  <c r="V1938" i="4" s="1"/>
  <c r="A1939" i="4"/>
  <c r="W1939" i="4" s="1"/>
  <c r="V1939" i="4" s="1"/>
  <c r="A1940" i="4"/>
  <c r="W1940" i="4" s="1"/>
  <c r="V1940" i="4" s="1"/>
  <c r="A1941" i="4"/>
  <c r="W1941" i="4" s="1"/>
  <c r="V1941" i="4" s="1"/>
  <c r="A1942" i="4"/>
  <c r="W1942" i="4" s="1"/>
  <c r="V1942" i="4" s="1"/>
  <c r="A1943" i="4"/>
  <c r="W1943" i="4" s="1"/>
  <c r="V1943" i="4" s="1"/>
  <c r="A1944" i="4"/>
  <c r="W1944" i="4" s="1"/>
  <c r="V1944" i="4" s="1"/>
  <c r="A1945" i="4"/>
  <c r="W1945" i="4" s="1"/>
  <c r="V1945" i="4" s="1"/>
  <c r="A1946" i="4"/>
  <c r="W1946" i="4" s="1"/>
  <c r="V1946" i="4" s="1"/>
  <c r="A1947" i="4"/>
  <c r="W1947" i="4" s="1"/>
  <c r="V1947" i="4" s="1"/>
  <c r="A1948" i="4"/>
  <c r="W1948" i="4" s="1"/>
  <c r="V1948" i="4" s="1"/>
  <c r="A1949" i="4"/>
  <c r="W1949" i="4" s="1"/>
  <c r="V1949" i="4" s="1"/>
  <c r="A1950" i="4"/>
  <c r="A1951" i="4"/>
  <c r="A1952" i="4"/>
  <c r="A1953" i="4"/>
  <c r="A1954" i="4"/>
  <c r="W1954" i="4" s="1"/>
  <c r="V1954" i="4" s="1"/>
  <c r="A1955" i="4"/>
  <c r="W1955" i="4" s="1"/>
  <c r="V1955" i="4" s="1"/>
  <c r="A1956" i="4"/>
  <c r="W1956" i="4" s="1"/>
  <c r="V1956" i="4" s="1"/>
  <c r="A1957" i="4"/>
  <c r="W1957" i="4" s="1"/>
  <c r="V1957" i="4" s="1"/>
  <c r="A1958" i="4"/>
  <c r="A1959" i="4"/>
  <c r="A1960" i="4"/>
  <c r="A1961" i="4"/>
  <c r="A1962" i="4"/>
  <c r="W1962" i="4" s="1"/>
  <c r="V1962" i="4" s="1"/>
  <c r="A1963" i="4"/>
  <c r="W1963" i="4" s="1"/>
  <c r="V1963" i="4" s="1"/>
  <c r="A1964" i="4"/>
  <c r="W1964" i="4" s="1"/>
  <c r="V1964" i="4" s="1"/>
  <c r="A1965" i="4"/>
  <c r="W1965" i="4" s="1"/>
  <c r="V1965" i="4" s="1"/>
  <c r="A1966" i="4"/>
  <c r="W1966" i="4" s="1"/>
  <c r="V1966" i="4" s="1"/>
  <c r="A1967" i="4"/>
  <c r="W1967" i="4" s="1"/>
  <c r="V1967" i="4" s="1"/>
  <c r="A1968" i="4"/>
  <c r="W1968" i="4" s="1"/>
  <c r="V1968" i="4" s="1"/>
  <c r="A1969" i="4"/>
  <c r="W1969" i="4" s="1"/>
  <c r="V1969" i="4" s="1"/>
  <c r="A1970" i="4"/>
  <c r="W1970" i="4" s="1"/>
  <c r="V1970" i="4" s="1"/>
  <c r="A1971" i="4"/>
  <c r="W1971" i="4" s="1"/>
  <c r="V1971" i="4" s="1"/>
  <c r="A1972" i="4"/>
  <c r="W1972" i="4" s="1"/>
  <c r="V1972" i="4" s="1"/>
  <c r="A1973" i="4"/>
  <c r="W1973" i="4" s="1"/>
  <c r="V1973" i="4" s="1"/>
  <c r="A1974" i="4"/>
  <c r="W1974" i="4" s="1"/>
  <c r="V1974" i="4" s="1"/>
  <c r="A1975" i="4"/>
  <c r="W1975" i="4" s="1"/>
  <c r="V1975" i="4" s="1"/>
  <c r="A1976" i="4"/>
  <c r="W1976" i="4" s="1"/>
  <c r="V1976" i="4" s="1"/>
  <c r="A1977" i="4"/>
  <c r="W1977" i="4" s="1"/>
  <c r="V1977" i="4" s="1"/>
  <c r="A1978" i="4"/>
  <c r="W1978" i="4" s="1"/>
  <c r="V1978" i="4" s="1"/>
  <c r="A1979" i="4"/>
  <c r="W1979" i="4" s="1"/>
  <c r="V1979" i="4" s="1"/>
  <c r="A1980" i="4"/>
  <c r="W1980" i="4" s="1"/>
  <c r="V1980" i="4" s="1"/>
  <c r="A1981" i="4"/>
  <c r="W1981" i="4" s="1"/>
  <c r="V1981" i="4" s="1"/>
  <c r="A1982" i="4"/>
  <c r="W1982" i="4" s="1"/>
  <c r="V1982" i="4" s="1"/>
  <c r="A1983" i="4"/>
  <c r="W1983" i="4" s="1"/>
  <c r="V1983" i="4" s="1"/>
  <c r="A1984" i="4"/>
  <c r="W1984" i="4" s="1"/>
  <c r="V1984" i="4" s="1"/>
  <c r="A1985" i="4"/>
  <c r="W1985" i="4" s="1"/>
  <c r="V1985" i="4" s="1"/>
  <c r="A1986" i="4"/>
  <c r="A1987" i="4"/>
  <c r="A1988" i="4"/>
  <c r="A1989" i="4"/>
  <c r="A1990" i="4"/>
  <c r="W1990" i="4" s="1"/>
  <c r="V1990" i="4" s="1"/>
  <c r="A1991" i="4"/>
  <c r="W1991" i="4" s="1"/>
  <c r="V1991" i="4" s="1"/>
  <c r="A1992" i="4"/>
  <c r="W1992" i="4" s="1"/>
  <c r="V1992" i="4" s="1"/>
  <c r="A1993" i="4"/>
  <c r="W1993" i="4" s="1"/>
  <c r="V1993" i="4" s="1"/>
  <c r="A1994" i="4"/>
  <c r="A1995" i="4"/>
  <c r="A1996" i="4"/>
  <c r="A1997" i="4"/>
  <c r="A1998" i="4"/>
  <c r="W1998" i="4" s="1"/>
  <c r="V1998" i="4" s="1"/>
  <c r="A1999" i="4"/>
  <c r="W1999" i="4" s="1"/>
  <c r="V1999" i="4" s="1"/>
  <c r="A2000" i="4"/>
  <c r="W2000" i="4" s="1"/>
  <c r="V2000" i="4" s="1"/>
  <c r="A2001" i="4"/>
  <c r="W2001" i="4" s="1"/>
  <c r="V2001" i="4" s="1"/>
  <c r="A2002" i="4"/>
  <c r="W2002" i="4" s="1"/>
  <c r="V2002" i="4" s="1"/>
  <c r="A2003" i="4"/>
  <c r="W2003" i="4" s="1"/>
  <c r="V2003" i="4" s="1"/>
  <c r="A2004" i="4"/>
  <c r="W2004" i="4" s="1"/>
  <c r="V2004" i="4" s="1"/>
  <c r="A2005" i="4"/>
  <c r="W2005" i="4" s="1"/>
  <c r="V2005" i="4" s="1"/>
  <c r="A2006" i="4"/>
  <c r="W2006" i="4" s="1"/>
  <c r="V2006" i="4" s="1"/>
  <c r="A2007" i="4"/>
  <c r="W2007" i="4" s="1"/>
  <c r="V2007" i="4" s="1"/>
  <c r="A2008" i="4"/>
  <c r="W2008" i="4" s="1"/>
  <c r="V2008" i="4" s="1"/>
  <c r="A2009" i="4"/>
  <c r="W2009" i="4" s="1"/>
  <c r="V2009" i="4" s="1"/>
  <c r="A2010" i="4"/>
  <c r="W2010" i="4" s="1"/>
  <c r="V2010" i="4" s="1"/>
  <c r="A2011" i="4"/>
  <c r="W2011" i="4" s="1"/>
  <c r="V2011" i="4" s="1"/>
  <c r="A2012" i="4"/>
  <c r="W2012" i="4" s="1"/>
  <c r="V2012" i="4" s="1"/>
  <c r="A2013" i="4"/>
  <c r="W2013" i="4" s="1"/>
  <c r="V2013" i="4" s="1"/>
  <c r="A2014" i="4"/>
  <c r="W2014" i="4" s="1"/>
  <c r="V2014" i="4" s="1"/>
  <c r="A2015" i="4"/>
  <c r="W2015" i="4" s="1"/>
  <c r="V2015" i="4" s="1"/>
  <c r="A2016" i="4"/>
  <c r="W2016" i="4" s="1"/>
  <c r="V2016" i="4" s="1"/>
  <c r="A2017" i="4"/>
  <c r="W2017" i="4" s="1"/>
  <c r="V2017" i="4" s="1"/>
  <c r="A2018" i="4"/>
  <c r="W2018" i="4" s="1"/>
  <c r="V2018" i="4" s="1"/>
  <c r="A2019" i="4"/>
  <c r="W2019" i="4" s="1"/>
  <c r="V2019" i="4" s="1"/>
  <c r="A2020" i="4"/>
  <c r="W2020" i="4" s="1"/>
  <c r="V2020" i="4" s="1"/>
  <c r="A2021" i="4"/>
  <c r="W2021" i="4" s="1"/>
  <c r="V2021" i="4" s="1"/>
  <c r="A2022" i="4"/>
  <c r="A2023" i="4"/>
  <c r="A2024" i="4"/>
  <c r="A2025" i="4"/>
  <c r="A2026" i="4"/>
  <c r="W2026" i="4" s="1"/>
  <c r="V2026" i="4" s="1"/>
  <c r="A2027" i="4"/>
  <c r="W2027" i="4" s="1"/>
  <c r="V2027" i="4" s="1"/>
  <c r="A2028" i="4"/>
  <c r="W2028" i="4" s="1"/>
  <c r="V2028" i="4" s="1"/>
  <c r="A2029" i="4"/>
  <c r="W2029" i="4" s="1"/>
  <c r="V2029" i="4" s="1"/>
  <c r="A2030" i="4"/>
  <c r="A2031" i="4"/>
  <c r="A2032" i="4"/>
  <c r="A2033" i="4"/>
  <c r="A2034" i="4"/>
  <c r="W2034" i="4" s="1"/>
  <c r="V2034" i="4" s="1"/>
  <c r="A2035" i="4"/>
  <c r="W2035" i="4" s="1"/>
  <c r="V2035" i="4" s="1"/>
  <c r="A2036" i="4"/>
  <c r="W2036" i="4" s="1"/>
  <c r="V2036" i="4" s="1"/>
  <c r="A2037" i="4"/>
  <c r="W2037" i="4" s="1"/>
  <c r="V2037" i="4" s="1"/>
  <c r="A2038" i="4"/>
  <c r="W2038" i="4" s="1"/>
  <c r="V2038" i="4" s="1"/>
  <c r="A2039" i="4"/>
  <c r="W2039" i="4" s="1"/>
  <c r="V2039" i="4" s="1"/>
  <c r="A2040" i="4"/>
  <c r="W2040" i="4" s="1"/>
  <c r="V2040" i="4" s="1"/>
  <c r="A2041" i="4"/>
  <c r="W2041" i="4" s="1"/>
  <c r="V2041" i="4" s="1"/>
  <c r="A2042" i="4"/>
  <c r="W2042" i="4" s="1"/>
  <c r="V2042" i="4" s="1"/>
  <c r="A2043" i="4"/>
  <c r="W2043" i="4" s="1"/>
  <c r="V2043" i="4" s="1"/>
  <c r="A2044" i="4"/>
  <c r="W2044" i="4" s="1"/>
  <c r="V2044" i="4" s="1"/>
  <c r="A2045" i="4"/>
  <c r="W2045" i="4" s="1"/>
  <c r="V2045" i="4" s="1"/>
  <c r="A2046" i="4"/>
  <c r="W2046" i="4" s="1"/>
  <c r="V2046" i="4" s="1"/>
  <c r="A2047" i="4"/>
  <c r="W2047" i="4" s="1"/>
  <c r="V2047" i="4" s="1"/>
  <c r="A2048" i="4"/>
  <c r="W2048" i="4" s="1"/>
  <c r="V2048" i="4" s="1"/>
  <c r="A2049" i="4"/>
  <c r="W2049" i="4" s="1"/>
  <c r="V2049" i="4" s="1"/>
  <c r="A2050" i="4"/>
  <c r="W2050" i="4" s="1"/>
  <c r="V2050" i="4" s="1"/>
  <c r="A2051" i="4"/>
  <c r="W2051" i="4" s="1"/>
  <c r="V2051" i="4" s="1"/>
  <c r="A2052" i="4"/>
  <c r="W2052" i="4" s="1"/>
  <c r="V2052" i="4" s="1"/>
  <c r="A2053" i="4"/>
  <c r="W2053" i="4" s="1"/>
  <c r="V2053" i="4" s="1"/>
  <c r="A2054" i="4"/>
  <c r="W2054" i="4" s="1"/>
  <c r="V2054" i="4" s="1"/>
  <c r="A2055" i="4"/>
  <c r="W2055" i="4" s="1"/>
  <c r="V2055" i="4" s="1"/>
  <c r="A2056" i="4"/>
  <c r="W2056" i="4" s="1"/>
  <c r="V2056" i="4" s="1"/>
  <c r="A2057" i="4"/>
  <c r="W2057" i="4" s="1"/>
  <c r="V2057" i="4" s="1"/>
  <c r="A2058" i="4"/>
  <c r="A2059" i="4"/>
  <c r="A2060" i="4"/>
  <c r="A2061" i="4"/>
  <c r="A2062" i="4"/>
  <c r="W2062" i="4" s="1"/>
  <c r="V2062" i="4" s="1"/>
  <c r="A2063" i="4"/>
  <c r="W2063" i="4" s="1"/>
  <c r="V2063" i="4" s="1"/>
  <c r="A2064" i="4"/>
  <c r="W2064" i="4" s="1"/>
  <c r="V2064" i="4" s="1"/>
  <c r="A2065" i="4"/>
  <c r="W2065" i="4" s="1"/>
  <c r="V2065" i="4" s="1"/>
  <c r="A2066" i="4"/>
  <c r="A2067" i="4"/>
  <c r="A2068" i="4"/>
  <c r="A2069" i="4"/>
  <c r="A2070" i="4"/>
  <c r="W2070" i="4" s="1"/>
  <c r="V2070" i="4" s="1"/>
  <c r="A2071" i="4"/>
  <c r="W2071" i="4" s="1"/>
  <c r="V2071" i="4" s="1"/>
  <c r="A2072" i="4"/>
  <c r="W2072" i="4" s="1"/>
  <c r="V2072" i="4" s="1"/>
  <c r="A2073" i="4"/>
  <c r="W2073" i="4" s="1"/>
  <c r="V2073" i="4" s="1"/>
  <c r="A2074" i="4"/>
  <c r="W2074" i="4" s="1"/>
  <c r="V2074" i="4" s="1"/>
  <c r="A2075" i="4"/>
  <c r="W2075" i="4" s="1"/>
  <c r="V2075" i="4" s="1"/>
  <c r="A2076" i="4"/>
  <c r="W2076" i="4" s="1"/>
  <c r="V2076" i="4" s="1"/>
  <c r="A2077" i="4"/>
  <c r="W2077" i="4" s="1"/>
  <c r="V2077" i="4" s="1"/>
  <c r="A2078" i="4"/>
  <c r="W2078" i="4" s="1"/>
  <c r="V2078" i="4" s="1"/>
  <c r="A2079" i="4"/>
  <c r="W2079" i="4" s="1"/>
  <c r="V2079" i="4" s="1"/>
  <c r="A2080" i="4"/>
  <c r="W2080" i="4" s="1"/>
  <c r="V2080" i="4" s="1"/>
  <c r="A2081" i="4"/>
  <c r="W2081" i="4" s="1"/>
  <c r="V2081" i="4" s="1"/>
  <c r="A2082" i="4"/>
  <c r="W2082" i="4" s="1"/>
  <c r="V2082" i="4" s="1"/>
  <c r="A2083" i="4"/>
  <c r="W2083" i="4" s="1"/>
  <c r="V2083" i="4" s="1"/>
  <c r="A2084" i="4"/>
  <c r="W2084" i="4" s="1"/>
  <c r="V2084" i="4" s="1"/>
  <c r="A2085" i="4"/>
  <c r="W2085" i="4" s="1"/>
  <c r="V2085" i="4" s="1"/>
  <c r="A2086" i="4"/>
  <c r="W2086" i="4" s="1"/>
  <c r="V2086" i="4" s="1"/>
  <c r="A2087" i="4"/>
  <c r="W2087" i="4" s="1"/>
  <c r="V2087" i="4" s="1"/>
  <c r="A2088" i="4"/>
  <c r="W2088" i="4" s="1"/>
  <c r="V2088" i="4" s="1"/>
  <c r="A2089" i="4"/>
  <c r="W2089" i="4" s="1"/>
  <c r="V2089" i="4" s="1"/>
  <c r="A2090" i="4"/>
  <c r="W2090" i="4" s="1"/>
  <c r="V2090" i="4" s="1"/>
  <c r="A2091" i="4"/>
  <c r="W2091" i="4" s="1"/>
  <c r="V2091" i="4" s="1"/>
  <c r="A2092" i="4"/>
  <c r="W2092" i="4" s="1"/>
  <c r="V2092" i="4" s="1"/>
  <c r="A2093" i="4"/>
  <c r="W2093" i="4" s="1"/>
  <c r="V2093" i="4" s="1"/>
  <c r="A2094" i="4"/>
  <c r="A2095" i="4"/>
  <c r="A2096" i="4"/>
  <c r="A2097" i="4"/>
  <c r="A2098" i="4"/>
  <c r="W2098" i="4" s="1"/>
  <c r="V2098" i="4" s="1"/>
  <c r="A2099" i="4"/>
  <c r="W2099" i="4" s="1"/>
  <c r="V2099" i="4" s="1"/>
  <c r="A2100" i="4"/>
  <c r="W2100" i="4" s="1"/>
  <c r="V2100" i="4" s="1"/>
  <c r="A2101" i="4"/>
  <c r="W2101" i="4" s="1"/>
  <c r="V2101" i="4" s="1"/>
  <c r="A2102" i="4"/>
  <c r="A2103" i="4"/>
  <c r="A2104" i="4"/>
  <c r="A2105" i="4"/>
  <c r="A2106" i="4"/>
  <c r="W2106" i="4" s="1"/>
  <c r="V2106" i="4" s="1"/>
  <c r="A2107" i="4"/>
  <c r="W2107" i="4" s="1"/>
  <c r="V2107" i="4" s="1"/>
  <c r="A2108" i="4"/>
  <c r="W2108" i="4" s="1"/>
  <c r="V2108" i="4" s="1"/>
  <c r="A2109" i="4"/>
  <c r="W2109" i="4" s="1"/>
  <c r="V2109" i="4" s="1"/>
  <c r="A2110" i="4"/>
  <c r="W2110" i="4" s="1"/>
  <c r="V2110" i="4" s="1"/>
  <c r="A2111" i="4"/>
  <c r="W2111" i="4" s="1"/>
  <c r="V2111" i="4" s="1"/>
  <c r="A2112" i="4"/>
  <c r="W2112" i="4" s="1"/>
  <c r="V2112" i="4" s="1"/>
  <c r="A2113" i="4"/>
  <c r="W2113" i="4" s="1"/>
  <c r="V2113" i="4" s="1"/>
  <c r="A2114" i="4"/>
  <c r="W2114" i="4" s="1"/>
  <c r="V2114" i="4" s="1"/>
  <c r="A2115" i="4"/>
  <c r="W2115" i="4" s="1"/>
  <c r="V2115" i="4" s="1"/>
  <c r="A2116" i="4"/>
  <c r="W2116" i="4" s="1"/>
  <c r="V2116" i="4" s="1"/>
  <c r="A2117" i="4"/>
  <c r="W2117" i="4" s="1"/>
  <c r="V2117" i="4" s="1"/>
  <c r="A2118" i="4"/>
  <c r="W2118" i="4" s="1"/>
  <c r="V2118" i="4" s="1"/>
  <c r="A2119" i="4"/>
  <c r="W2119" i="4" s="1"/>
  <c r="V2119" i="4" s="1"/>
  <c r="A2120" i="4"/>
  <c r="W2120" i="4" s="1"/>
  <c r="V2120" i="4" s="1"/>
  <c r="A2121" i="4"/>
  <c r="W2121" i="4" s="1"/>
  <c r="V2121" i="4" s="1"/>
  <c r="A2122" i="4"/>
  <c r="W2122" i="4" s="1"/>
  <c r="V2122" i="4" s="1"/>
  <c r="A2123" i="4"/>
  <c r="W2123" i="4" s="1"/>
  <c r="V2123" i="4" s="1"/>
  <c r="A2124" i="4"/>
  <c r="W2124" i="4" s="1"/>
  <c r="V2124" i="4" s="1"/>
  <c r="A2125" i="4"/>
  <c r="W2125" i="4" s="1"/>
  <c r="V2125" i="4" s="1"/>
  <c r="A2126" i="4"/>
  <c r="W2126" i="4" s="1"/>
  <c r="V2126" i="4" s="1"/>
  <c r="A2127" i="4"/>
  <c r="W2127" i="4" s="1"/>
  <c r="V2127" i="4" s="1"/>
  <c r="A2128" i="4"/>
  <c r="W2128" i="4" s="1"/>
  <c r="V2128" i="4" s="1"/>
  <c r="A2129" i="4"/>
  <c r="W2129" i="4" s="1"/>
  <c r="V2129" i="4" s="1"/>
  <c r="A2130" i="4"/>
  <c r="A2131" i="4"/>
  <c r="A2132" i="4"/>
  <c r="A2133" i="4"/>
  <c r="A2134" i="4"/>
  <c r="W2134" i="4" s="1"/>
  <c r="V2134" i="4" s="1"/>
  <c r="A2135" i="4"/>
  <c r="W2135" i="4" s="1"/>
  <c r="V2135" i="4" s="1"/>
  <c r="A2136" i="4"/>
  <c r="W2136" i="4" s="1"/>
  <c r="V2136" i="4" s="1"/>
  <c r="A2137" i="4"/>
  <c r="W2137" i="4" s="1"/>
  <c r="V2137" i="4" s="1"/>
  <c r="A2138" i="4"/>
  <c r="A2139" i="4"/>
  <c r="A2140" i="4"/>
  <c r="A2141" i="4"/>
  <c r="A2142" i="4"/>
  <c r="W2142" i="4" s="1"/>
  <c r="V2142" i="4" s="1"/>
  <c r="A2143" i="4"/>
  <c r="W2143" i="4" s="1"/>
  <c r="V2143" i="4" s="1"/>
  <c r="A2144" i="4"/>
  <c r="W2144" i="4" s="1"/>
  <c r="V2144" i="4" s="1"/>
  <c r="A2145" i="4"/>
  <c r="W2145" i="4" s="1"/>
  <c r="V2145" i="4" s="1"/>
  <c r="A2146" i="4"/>
  <c r="W2146" i="4" s="1"/>
  <c r="V2146" i="4" s="1"/>
  <c r="A2147" i="4"/>
  <c r="W2147" i="4" s="1"/>
  <c r="V2147" i="4" s="1"/>
  <c r="A2148" i="4"/>
  <c r="W2148" i="4" s="1"/>
  <c r="V2148" i="4" s="1"/>
  <c r="A2149" i="4"/>
  <c r="W2149" i="4" s="1"/>
  <c r="V2149" i="4" s="1"/>
  <c r="A2150" i="4"/>
  <c r="W2150" i="4" s="1"/>
  <c r="V2150" i="4" s="1"/>
  <c r="A2151" i="4"/>
  <c r="W2151" i="4" s="1"/>
  <c r="V2151" i="4" s="1"/>
  <c r="A2152" i="4"/>
  <c r="W2152" i="4" s="1"/>
  <c r="V2152" i="4" s="1"/>
  <c r="A2153" i="4"/>
  <c r="W2153" i="4" s="1"/>
  <c r="V2153" i="4" s="1"/>
  <c r="A2154" i="4"/>
  <c r="W2154" i="4" s="1"/>
  <c r="V2154" i="4" s="1"/>
  <c r="A2155" i="4"/>
  <c r="W2155" i="4" s="1"/>
  <c r="V2155" i="4" s="1"/>
  <c r="A2156" i="4"/>
  <c r="W2156" i="4" s="1"/>
  <c r="V2156" i="4" s="1"/>
  <c r="A2157" i="4"/>
  <c r="W2157" i="4" s="1"/>
  <c r="V2157" i="4" s="1"/>
  <c r="A2158" i="4"/>
  <c r="W2158" i="4" s="1"/>
  <c r="V2158" i="4" s="1"/>
  <c r="A2159" i="4"/>
  <c r="W2159" i="4" s="1"/>
  <c r="V2159" i="4" s="1"/>
  <c r="A2160" i="4"/>
  <c r="W2160" i="4" s="1"/>
  <c r="V2160" i="4" s="1"/>
  <c r="A2161" i="4"/>
  <c r="W2161" i="4" s="1"/>
  <c r="V2161" i="4" s="1"/>
  <c r="A2162" i="4"/>
  <c r="W2162" i="4" s="1"/>
  <c r="V2162" i="4" s="1"/>
  <c r="A2163" i="4"/>
  <c r="W2163" i="4" s="1"/>
  <c r="V2163" i="4" s="1"/>
  <c r="A2164" i="4"/>
  <c r="W2164" i="4" s="1"/>
  <c r="V2164" i="4" s="1"/>
  <c r="A2165" i="4"/>
  <c r="W2165" i="4" s="1"/>
  <c r="V2165" i="4" s="1"/>
  <c r="A2166" i="4"/>
  <c r="A2167" i="4"/>
  <c r="A2168" i="4"/>
  <c r="A2169" i="4"/>
  <c r="A2170" i="4"/>
  <c r="W2170" i="4" s="1"/>
  <c r="V2170" i="4" s="1"/>
  <c r="A2171" i="4"/>
  <c r="W2171" i="4" s="1"/>
  <c r="V2171" i="4" s="1"/>
  <c r="A2172" i="4"/>
  <c r="W2172" i="4" s="1"/>
  <c r="V2172" i="4" s="1"/>
  <c r="A2173" i="4"/>
  <c r="W2173" i="4" s="1"/>
  <c r="V2173" i="4" s="1"/>
  <c r="A2174" i="4"/>
  <c r="A2175" i="4"/>
  <c r="A2176" i="4"/>
  <c r="A2177" i="4"/>
  <c r="A2178" i="4"/>
  <c r="W2178" i="4" s="1"/>
  <c r="V2178" i="4" s="1"/>
  <c r="A2179" i="4"/>
  <c r="W2179" i="4" s="1"/>
  <c r="V2179" i="4" s="1"/>
  <c r="A2180" i="4"/>
  <c r="W2180" i="4" s="1"/>
  <c r="V2180" i="4" s="1"/>
  <c r="A2181" i="4"/>
  <c r="W2181" i="4" s="1"/>
  <c r="V2181" i="4" s="1"/>
  <c r="A2182" i="4"/>
  <c r="W2182" i="4" s="1"/>
  <c r="V2182" i="4" s="1"/>
  <c r="A2183" i="4"/>
  <c r="W2183" i="4" s="1"/>
  <c r="V2183" i="4" s="1"/>
  <c r="A2184" i="4"/>
  <c r="W2184" i="4" s="1"/>
  <c r="V2184" i="4" s="1"/>
  <c r="A2185" i="4"/>
  <c r="W2185" i="4" s="1"/>
  <c r="V2185" i="4" s="1"/>
  <c r="A2186" i="4"/>
  <c r="W2186" i="4" s="1"/>
  <c r="V2186" i="4" s="1"/>
  <c r="A2187" i="4"/>
  <c r="W2187" i="4" s="1"/>
  <c r="V2187" i="4" s="1"/>
  <c r="A2188" i="4"/>
  <c r="W2188" i="4" s="1"/>
  <c r="V2188" i="4" s="1"/>
  <c r="A2189" i="4"/>
  <c r="W2189" i="4" s="1"/>
  <c r="V2189" i="4" s="1"/>
  <c r="A2190" i="4"/>
  <c r="W2190" i="4" s="1"/>
  <c r="V2190" i="4" s="1"/>
  <c r="A2191" i="4"/>
  <c r="W2191" i="4" s="1"/>
  <c r="V2191" i="4" s="1"/>
  <c r="A2192" i="4"/>
  <c r="W2192" i="4" s="1"/>
  <c r="V2192" i="4" s="1"/>
  <c r="A2193" i="4"/>
  <c r="W2193" i="4" s="1"/>
  <c r="V2193" i="4" s="1"/>
  <c r="A2194" i="4"/>
  <c r="W2194" i="4" s="1"/>
  <c r="V2194" i="4" s="1"/>
  <c r="A2195" i="4"/>
  <c r="W2195" i="4" s="1"/>
  <c r="V2195" i="4" s="1"/>
  <c r="A2196" i="4"/>
  <c r="W2196" i="4" s="1"/>
  <c r="V2196" i="4" s="1"/>
  <c r="A2197" i="4"/>
  <c r="W2197" i="4" s="1"/>
  <c r="V2197" i="4" s="1"/>
  <c r="A2198" i="4"/>
  <c r="W2198" i="4" s="1"/>
  <c r="V2198" i="4" s="1"/>
  <c r="A2199" i="4"/>
  <c r="W2199" i="4" s="1"/>
  <c r="V2199" i="4" s="1"/>
  <c r="A2200" i="4"/>
  <c r="W2200" i="4" s="1"/>
  <c r="V2200" i="4" s="1"/>
  <c r="A2201" i="4"/>
  <c r="W2201" i="4" s="1"/>
  <c r="V2201" i="4" s="1"/>
  <c r="A2202" i="4"/>
  <c r="A2203" i="4"/>
  <c r="A2204" i="4"/>
  <c r="A2205" i="4"/>
  <c r="A2206" i="4"/>
  <c r="W2206" i="4" s="1"/>
  <c r="V2206" i="4" s="1"/>
  <c r="A2207" i="4"/>
  <c r="W2207" i="4" s="1"/>
  <c r="V2207" i="4" s="1"/>
  <c r="A2208" i="4"/>
  <c r="W2208" i="4" s="1"/>
  <c r="V2208" i="4" s="1"/>
  <c r="A2209" i="4"/>
  <c r="W2209" i="4" s="1"/>
  <c r="V2209" i="4" s="1"/>
  <c r="A2210" i="4"/>
  <c r="A2211" i="4"/>
  <c r="A2212" i="4"/>
  <c r="A2213" i="4"/>
  <c r="A2214" i="4"/>
  <c r="W2214" i="4" s="1"/>
  <c r="V2214" i="4" s="1"/>
  <c r="A2215" i="4"/>
  <c r="W2215" i="4" s="1"/>
  <c r="V2215" i="4" s="1"/>
  <c r="A2216" i="4"/>
  <c r="W2216" i="4" s="1"/>
  <c r="V2216" i="4" s="1"/>
  <c r="A2217" i="4"/>
  <c r="W2217" i="4" s="1"/>
  <c r="V2217" i="4" s="1"/>
  <c r="A2218" i="4"/>
  <c r="W2218" i="4" s="1"/>
  <c r="V2218" i="4" s="1"/>
  <c r="A2219" i="4"/>
  <c r="W2219" i="4" s="1"/>
  <c r="V2219" i="4" s="1"/>
  <c r="A2220" i="4"/>
  <c r="W2220" i="4" s="1"/>
  <c r="V2220" i="4" s="1"/>
  <c r="A2221" i="4"/>
  <c r="W2221" i="4" s="1"/>
  <c r="V2221" i="4" s="1"/>
  <c r="A2222" i="4"/>
  <c r="W2222" i="4" s="1"/>
  <c r="V2222" i="4" s="1"/>
  <c r="A2223" i="4"/>
  <c r="W2223" i="4" s="1"/>
  <c r="V2223" i="4" s="1"/>
  <c r="A2224" i="4"/>
  <c r="W2224" i="4" s="1"/>
  <c r="V2224" i="4" s="1"/>
  <c r="A2225" i="4"/>
  <c r="W2225" i="4" s="1"/>
  <c r="V2225" i="4" s="1"/>
  <c r="A2226" i="4"/>
  <c r="W2226" i="4" s="1"/>
  <c r="V2226" i="4" s="1"/>
  <c r="A2227" i="4"/>
  <c r="W2227" i="4" s="1"/>
  <c r="V2227" i="4" s="1"/>
  <c r="A2228" i="4"/>
  <c r="W2228" i="4" s="1"/>
  <c r="V2228" i="4" s="1"/>
  <c r="A2229" i="4"/>
  <c r="W2229" i="4" s="1"/>
  <c r="V2229" i="4" s="1"/>
  <c r="A2230" i="4"/>
  <c r="W2230" i="4" s="1"/>
  <c r="V2230" i="4" s="1"/>
  <c r="A2231" i="4"/>
  <c r="W2231" i="4" s="1"/>
  <c r="V2231" i="4" s="1"/>
  <c r="A2232" i="4"/>
  <c r="W2232" i="4" s="1"/>
  <c r="V2232" i="4" s="1"/>
  <c r="A2233" i="4"/>
  <c r="W2233" i="4" s="1"/>
  <c r="V2233" i="4" s="1"/>
  <c r="A2234" i="4"/>
  <c r="W2234" i="4" s="1"/>
  <c r="V2234" i="4" s="1"/>
  <c r="A2235" i="4"/>
  <c r="W2235" i="4" s="1"/>
  <c r="V2235" i="4" s="1"/>
  <c r="A2236" i="4"/>
  <c r="W2236" i="4" s="1"/>
  <c r="V2236" i="4" s="1"/>
  <c r="A2237" i="4"/>
  <c r="W2237" i="4" s="1"/>
  <c r="V2237" i="4" s="1"/>
  <c r="A2238" i="4"/>
  <c r="A2239" i="4"/>
  <c r="A2240" i="4"/>
  <c r="A2241" i="4"/>
  <c r="A2242" i="4"/>
  <c r="W2242" i="4" s="1"/>
  <c r="V2242" i="4" s="1"/>
  <c r="A2243" i="4"/>
  <c r="W2243" i="4" s="1"/>
  <c r="V2243" i="4" s="1"/>
  <c r="A2244" i="4"/>
  <c r="W2244" i="4" s="1"/>
  <c r="V2244" i="4" s="1"/>
  <c r="A2245" i="4"/>
  <c r="W2245" i="4" s="1"/>
  <c r="V2245" i="4" s="1"/>
  <c r="A2246" i="4"/>
  <c r="A2247" i="4"/>
  <c r="A2248" i="4"/>
  <c r="A2249" i="4"/>
  <c r="A2250" i="4"/>
  <c r="W2250" i="4" s="1"/>
  <c r="V2250" i="4" s="1"/>
  <c r="A2251" i="4"/>
  <c r="W2251" i="4" s="1"/>
  <c r="V2251" i="4" s="1"/>
  <c r="A2252" i="4"/>
  <c r="W2252" i="4" s="1"/>
  <c r="V2252" i="4" s="1"/>
  <c r="A2253" i="4"/>
  <c r="W2253" i="4" s="1"/>
  <c r="V2253" i="4" s="1"/>
  <c r="A2254" i="4"/>
  <c r="W2254" i="4" s="1"/>
  <c r="V2254" i="4" s="1"/>
  <c r="A2255" i="4"/>
  <c r="W2255" i="4" s="1"/>
  <c r="V2255" i="4" s="1"/>
  <c r="A2256" i="4"/>
  <c r="W2256" i="4" s="1"/>
  <c r="V2256" i="4" s="1"/>
  <c r="A2257" i="4"/>
  <c r="W2257" i="4" s="1"/>
  <c r="V2257" i="4" s="1"/>
  <c r="A2258" i="4"/>
  <c r="W2258" i="4" s="1"/>
  <c r="V2258" i="4" s="1"/>
  <c r="A2259" i="4"/>
  <c r="W2259" i="4" s="1"/>
  <c r="V2259" i="4" s="1"/>
  <c r="A2260" i="4"/>
  <c r="W2260" i="4" s="1"/>
  <c r="V2260" i="4" s="1"/>
  <c r="A2261" i="4"/>
  <c r="W2261" i="4" s="1"/>
  <c r="V2261" i="4" s="1"/>
  <c r="A2262" i="4"/>
  <c r="W2262" i="4" s="1"/>
  <c r="V2262" i="4" s="1"/>
  <c r="A2263" i="4"/>
  <c r="W2263" i="4" s="1"/>
  <c r="V2263" i="4" s="1"/>
  <c r="A2264" i="4"/>
  <c r="W2264" i="4" s="1"/>
  <c r="V2264" i="4" s="1"/>
  <c r="A2265" i="4"/>
  <c r="W2265" i="4" s="1"/>
  <c r="V2265" i="4" s="1"/>
  <c r="A2266" i="4"/>
  <c r="W2266" i="4" s="1"/>
  <c r="V2266" i="4" s="1"/>
  <c r="A2267" i="4"/>
  <c r="W2267" i="4" s="1"/>
  <c r="V2267" i="4" s="1"/>
  <c r="A2268" i="4"/>
  <c r="W2268" i="4" s="1"/>
  <c r="V2268" i="4" s="1"/>
  <c r="A2269" i="4"/>
  <c r="W2269" i="4" s="1"/>
  <c r="V2269" i="4" s="1"/>
  <c r="A2270" i="4"/>
  <c r="W2270" i="4" s="1"/>
  <c r="V2270" i="4" s="1"/>
  <c r="A2271" i="4"/>
  <c r="W2271" i="4" s="1"/>
  <c r="V2271" i="4" s="1"/>
  <c r="A2272" i="4"/>
  <c r="W2272" i="4" s="1"/>
  <c r="V2272" i="4" s="1"/>
  <c r="A2273" i="4"/>
  <c r="W2273" i="4" s="1"/>
  <c r="V2273" i="4" s="1"/>
  <c r="A2274" i="4"/>
  <c r="A2275" i="4"/>
  <c r="A2276" i="4"/>
  <c r="A2277" i="4"/>
  <c r="A2278" i="4"/>
  <c r="W2278" i="4" s="1"/>
  <c r="V2278" i="4" s="1"/>
  <c r="A2279" i="4"/>
  <c r="W2279" i="4" s="1"/>
  <c r="V2279" i="4" s="1"/>
  <c r="A2280" i="4"/>
  <c r="W2280" i="4" s="1"/>
  <c r="V2280" i="4" s="1"/>
  <c r="A2281" i="4"/>
  <c r="W2281" i="4" s="1"/>
  <c r="V2281" i="4" s="1"/>
  <c r="A2282" i="4"/>
  <c r="A2283" i="4"/>
  <c r="A2284" i="4"/>
  <c r="A2285" i="4"/>
  <c r="A2286" i="4"/>
  <c r="W2286" i="4" s="1"/>
  <c r="V2286" i="4" s="1"/>
  <c r="A2287" i="4"/>
  <c r="W2287" i="4" s="1"/>
  <c r="V2287" i="4" s="1"/>
  <c r="A2288" i="4"/>
  <c r="W2288" i="4" s="1"/>
  <c r="V2288" i="4" s="1"/>
  <c r="A2289" i="4"/>
  <c r="W2289" i="4" s="1"/>
  <c r="V2289" i="4" s="1"/>
  <c r="A2290" i="4"/>
  <c r="W2290" i="4" s="1"/>
  <c r="V2290" i="4" s="1"/>
  <c r="A2291" i="4"/>
  <c r="W2291" i="4" s="1"/>
  <c r="V2291" i="4" s="1"/>
  <c r="A2292" i="4"/>
  <c r="W2292" i="4" s="1"/>
  <c r="V2292" i="4" s="1"/>
  <c r="A2293" i="4"/>
  <c r="W2293" i="4" s="1"/>
  <c r="V2293" i="4" s="1"/>
  <c r="A2294" i="4"/>
  <c r="W2294" i="4" s="1"/>
  <c r="V2294" i="4" s="1"/>
  <c r="A2295" i="4"/>
  <c r="W2295" i="4" s="1"/>
  <c r="V2295" i="4" s="1"/>
  <c r="A2296" i="4"/>
  <c r="W2296" i="4" s="1"/>
  <c r="V2296" i="4" s="1"/>
  <c r="A2297" i="4"/>
  <c r="W2297" i="4" s="1"/>
  <c r="V2297" i="4" s="1"/>
  <c r="A2298" i="4"/>
  <c r="W2298" i="4" s="1"/>
  <c r="V2298" i="4" s="1"/>
  <c r="A2299" i="4"/>
  <c r="W2299" i="4" s="1"/>
  <c r="V2299" i="4" s="1"/>
  <c r="A2300" i="4"/>
  <c r="W2300" i="4" s="1"/>
  <c r="V2300" i="4" s="1"/>
  <c r="A2301" i="4"/>
  <c r="W2301" i="4" s="1"/>
  <c r="V2301" i="4" s="1"/>
  <c r="A2302" i="4"/>
  <c r="W2302" i="4" s="1"/>
  <c r="V2302" i="4" s="1"/>
  <c r="A2303" i="4"/>
  <c r="W2303" i="4" s="1"/>
  <c r="V2303" i="4" s="1"/>
  <c r="A2304" i="4"/>
  <c r="W2304" i="4" s="1"/>
  <c r="V2304" i="4" s="1"/>
  <c r="A2305" i="4"/>
  <c r="W2305" i="4" s="1"/>
  <c r="V2305" i="4" s="1"/>
  <c r="A2306" i="4"/>
  <c r="W2306" i="4" s="1"/>
  <c r="V2306" i="4" s="1"/>
  <c r="A2307" i="4"/>
  <c r="W2307" i="4" s="1"/>
  <c r="V2307" i="4" s="1"/>
  <c r="A2308" i="4"/>
  <c r="W2308" i="4" s="1"/>
  <c r="V2308" i="4" s="1"/>
  <c r="A2309" i="4"/>
  <c r="W2309" i="4" s="1"/>
  <c r="V2309" i="4" s="1"/>
  <c r="A2310" i="4"/>
  <c r="A2311" i="4"/>
  <c r="A2312" i="4"/>
  <c r="A2313" i="4"/>
  <c r="A2314" i="4"/>
  <c r="W2314" i="4" s="1"/>
  <c r="V2314" i="4" s="1"/>
  <c r="A2315" i="4"/>
  <c r="W2315" i="4" s="1"/>
  <c r="V2315" i="4" s="1"/>
  <c r="A2316" i="4"/>
  <c r="W2316" i="4" s="1"/>
  <c r="V2316" i="4" s="1"/>
  <c r="A2317" i="4"/>
  <c r="W2317" i="4" s="1"/>
  <c r="V2317" i="4" s="1"/>
  <c r="A2318" i="4"/>
  <c r="A2319" i="4"/>
  <c r="A2320" i="4"/>
  <c r="A2321" i="4"/>
  <c r="A2322" i="4"/>
  <c r="W2322" i="4" s="1"/>
  <c r="V2322" i="4" s="1"/>
  <c r="A2323" i="4"/>
  <c r="W2323" i="4" s="1"/>
  <c r="V2323" i="4" s="1"/>
  <c r="A2324" i="4"/>
  <c r="W2324" i="4" s="1"/>
  <c r="V2324" i="4" s="1"/>
  <c r="A2325" i="4"/>
  <c r="W2325" i="4" s="1"/>
  <c r="V2325" i="4" s="1"/>
  <c r="A2326" i="4"/>
  <c r="W2326" i="4" s="1"/>
  <c r="V2326" i="4" s="1"/>
  <c r="A2327" i="4"/>
  <c r="W2327" i="4" s="1"/>
  <c r="V2327" i="4" s="1"/>
  <c r="A2328" i="4"/>
  <c r="W2328" i="4" s="1"/>
  <c r="V2328" i="4" s="1"/>
  <c r="A2329" i="4"/>
  <c r="W2329" i="4" s="1"/>
  <c r="V2329" i="4" s="1"/>
  <c r="A2330" i="4"/>
  <c r="W2330" i="4" s="1"/>
  <c r="V2330" i="4" s="1"/>
  <c r="A2331" i="4"/>
  <c r="W2331" i="4" s="1"/>
  <c r="V2331" i="4" s="1"/>
  <c r="A2332" i="4"/>
  <c r="W2332" i="4" s="1"/>
  <c r="V2332" i="4" s="1"/>
  <c r="A2333" i="4"/>
  <c r="W2333" i="4" s="1"/>
  <c r="V2333" i="4" s="1"/>
  <c r="A2334" i="4"/>
  <c r="W2334" i="4" s="1"/>
  <c r="V2334" i="4" s="1"/>
  <c r="A2335" i="4"/>
  <c r="W2335" i="4" s="1"/>
  <c r="V2335" i="4" s="1"/>
  <c r="A2336" i="4"/>
  <c r="W2336" i="4" s="1"/>
  <c r="V2336" i="4" s="1"/>
  <c r="A2337" i="4"/>
  <c r="W2337" i="4" s="1"/>
  <c r="V2337" i="4" s="1"/>
  <c r="A2338" i="4"/>
  <c r="W2338" i="4" s="1"/>
  <c r="V2338" i="4" s="1"/>
  <c r="A2339" i="4"/>
  <c r="W2339" i="4" s="1"/>
  <c r="V2339" i="4" s="1"/>
  <c r="A2340" i="4"/>
  <c r="W2340" i="4" s="1"/>
  <c r="V2340" i="4" s="1"/>
  <c r="A2341" i="4"/>
  <c r="W2341" i="4" s="1"/>
  <c r="V2341" i="4" s="1"/>
  <c r="A2342" i="4"/>
  <c r="W2342" i="4" s="1"/>
  <c r="V2342" i="4" s="1"/>
  <c r="A2343" i="4"/>
  <c r="W2343" i="4" s="1"/>
  <c r="V2343" i="4" s="1"/>
  <c r="A2344" i="4"/>
  <c r="W2344" i="4" s="1"/>
  <c r="V2344" i="4" s="1"/>
  <c r="A2345" i="4"/>
  <c r="W2345" i="4" s="1"/>
  <c r="V2345" i="4" s="1"/>
  <c r="A2346" i="4"/>
  <c r="A2347" i="4"/>
  <c r="A2348" i="4"/>
  <c r="A2349" i="4"/>
  <c r="A2350" i="4"/>
  <c r="W2350" i="4" s="1"/>
  <c r="V2350" i="4" s="1"/>
  <c r="A2351" i="4"/>
  <c r="W2351" i="4" s="1"/>
  <c r="V2351" i="4" s="1"/>
  <c r="A2352" i="4"/>
  <c r="W2352" i="4" s="1"/>
  <c r="V2352" i="4" s="1"/>
  <c r="A2353" i="4"/>
  <c r="W2353" i="4" s="1"/>
  <c r="V2353" i="4" s="1"/>
  <c r="A2354" i="4"/>
  <c r="A2355" i="4"/>
  <c r="A2356" i="4"/>
  <c r="A2357" i="4"/>
  <c r="A2358" i="4"/>
  <c r="W2358" i="4" s="1"/>
  <c r="V2358" i="4" s="1"/>
  <c r="A2359" i="4"/>
  <c r="W2359" i="4" s="1"/>
  <c r="V2359" i="4" s="1"/>
  <c r="A2360" i="4"/>
  <c r="W2360" i="4" s="1"/>
  <c r="V2360" i="4" s="1"/>
  <c r="A2361" i="4"/>
  <c r="W2361" i="4" s="1"/>
  <c r="V2361" i="4" s="1"/>
  <c r="A2362" i="4"/>
  <c r="W2362" i="4" s="1"/>
  <c r="V2362" i="4" s="1"/>
  <c r="A2363" i="4"/>
  <c r="W2363" i="4" s="1"/>
  <c r="V2363" i="4" s="1"/>
  <c r="A2364" i="4"/>
  <c r="W2364" i="4" s="1"/>
  <c r="V2364" i="4" s="1"/>
  <c r="A2365" i="4"/>
  <c r="W2365" i="4" s="1"/>
  <c r="V2365" i="4" s="1"/>
  <c r="A2366" i="4"/>
  <c r="W2366" i="4" s="1"/>
  <c r="V2366" i="4" s="1"/>
  <c r="A2367" i="4"/>
  <c r="W2367" i="4" s="1"/>
  <c r="V2367" i="4" s="1"/>
  <c r="A2368" i="4"/>
  <c r="W2368" i="4" s="1"/>
  <c r="V2368" i="4" s="1"/>
  <c r="A2369" i="4"/>
  <c r="W2369" i="4" s="1"/>
  <c r="V2369" i="4" s="1"/>
  <c r="A2370" i="4"/>
  <c r="W2370" i="4" s="1"/>
  <c r="V2370" i="4" s="1"/>
  <c r="A2371" i="4"/>
  <c r="W2371" i="4" s="1"/>
  <c r="V2371" i="4" s="1"/>
  <c r="A2372" i="4"/>
  <c r="W2372" i="4" s="1"/>
  <c r="V2372" i="4" s="1"/>
  <c r="A2373" i="4"/>
  <c r="W2373" i="4" s="1"/>
  <c r="V2373" i="4" s="1"/>
  <c r="A2374" i="4"/>
  <c r="W2374" i="4" s="1"/>
  <c r="V2374" i="4" s="1"/>
  <c r="A2375" i="4"/>
  <c r="W2375" i="4" s="1"/>
  <c r="V2375" i="4" s="1"/>
  <c r="A2376" i="4"/>
  <c r="W2376" i="4" s="1"/>
  <c r="V2376" i="4" s="1"/>
  <c r="A2377" i="4"/>
  <c r="W2377" i="4" s="1"/>
  <c r="V2377" i="4" s="1"/>
  <c r="A2378" i="4"/>
  <c r="W2378" i="4" s="1"/>
  <c r="V2378" i="4" s="1"/>
  <c r="A2379" i="4"/>
  <c r="W2379" i="4" s="1"/>
  <c r="V2379" i="4" s="1"/>
  <c r="A2380" i="4"/>
  <c r="W2380" i="4" s="1"/>
  <c r="V2380" i="4" s="1"/>
  <c r="A2381" i="4"/>
  <c r="W2381" i="4" s="1"/>
  <c r="V2381" i="4" s="1"/>
  <c r="A2382" i="4"/>
  <c r="A2383" i="4"/>
  <c r="A2384" i="4"/>
  <c r="A2385" i="4"/>
  <c r="A2386" i="4"/>
  <c r="W2386" i="4" s="1"/>
  <c r="V2386" i="4" s="1"/>
  <c r="A2387" i="4"/>
  <c r="W2387" i="4" s="1"/>
  <c r="V2387" i="4" s="1"/>
  <c r="A2388" i="4"/>
  <c r="W2388" i="4" s="1"/>
  <c r="V2388" i="4" s="1"/>
  <c r="A2389" i="4"/>
  <c r="W2389" i="4" s="1"/>
  <c r="V2389" i="4" s="1"/>
  <c r="A2390" i="4"/>
  <c r="A2391" i="4"/>
  <c r="A2392" i="4"/>
  <c r="A2393" i="4"/>
  <c r="A2394" i="4"/>
  <c r="W2394" i="4" s="1"/>
  <c r="V2394" i="4" s="1"/>
  <c r="A2395" i="4"/>
  <c r="W2395" i="4" s="1"/>
  <c r="V2395" i="4" s="1"/>
  <c r="A2396" i="4"/>
  <c r="W2396" i="4" s="1"/>
  <c r="V2396" i="4" s="1"/>
  <c r="A2397" i="4"/>
  <c r="W2397" i="4" s="1"/>
  <c r="V2397" i="4" s="1"/>
  <c r="A2398" i="4"/>
  <c r="W2398" i="4" s="1"/>
  <c r="V2398" i="4" s="1"/>
  <c r="A2399" i="4"/>
  <c r="W2399" i="4" s="1"/>
  <c r="V2399" i="4" s="1"/>
  <c r="A2400" i="4"/>
  <c r="W2400" i="4" s="1"/>
  <c r="V2400" i="4" s="1"/>
  <c r="A2401" i="4"/>
  <c r="W2401" i="4" s="1"/>
  <c r="V2401" i="4" s="1"/>
  <c r="A2402" i="4"/>
  <c r="W2402" i="4" s="1"/>
  <c r="V2402" i="4" s="1"/>
  <c r="A2403" i="4"/>
  <c r="W2403" i="4" s="1"/>
  <c r="V2403" i="4" s="1"/>
  <c r="A2404" i="4"/>
  <c r="W2404" i="4" s="1"/>
  <c r="V2404" i="4" s="1"/>
  <c r="A2405" i="4"/>
  <c r="W2405" i="4" s="1"/>
  <c r="V2405" i="4" s="1"/>
  <c r="A2406" i="4"/>
  <c r="W2406" i="4" s="1"/>
  <c r="V2406" i="4" s="1"/>
  <c r="A2407" i="4"/>
  <c r="W2407" i="4" s="1"/>
  <c r="V2407" i="4" s="1"/>
  <c r="A2408" i="4"/>
  <c r="W2408" i="4" s="1"/>
  <c r="V2408" i="4" s="1"/>
  <c r="A2409" i="4"/>
  <c r="W2409" i="4" s="1"/>
  <c r="V2409" i="4" s="1"/>
  <c r="A2410" i="4"/>
  <c r="W2410" i="4" s="1"/>
  <c r="V2410" i="4" s="1"/>
  <c r="A2411" i="4"/>
  <c r="W2411" i="4" s="1"/>
  <c r="V2411" i="4" s="1"/>
  <c r="A2412" i="4"/>
  <c r="W2412" i="4" s="1"/>
  <c r="V2412" i="4" s="1"/>
  <c r="A2413" i="4"/>
  <c r="W2413" i="4" s="1"/>
  <c r="V2413" i="4" s="1"/>
  <c r="A2414" i="4"/>
  <c r="W2414" i="4" s="1"/>
  <c r="V2414" i="4" s="1"/>
  <c r="A2415" i="4"/>
  <c r="W2415" i="4" s="1"/>
  <c r="V2415" i="4" s="1"/>
  <c r="A2416" i="4"/>
  <c r="W2416" i="4" s="1"/>
  <c r="V2416" i="4" s="1"/>
  <c r="A2417" i="4"/>
  <c r="W2417" i="4" s="1"/>
  <c r="V2417" i="4" s="1"/>
  <c r="A2418" i="4"/>
  <c r="A2419" i="4"/>
  <c r="A2420" i="4"/>
  <c r="A2421" i="4"/>
  <c r="A2422" i="4"/>
  <c r="W2422" i="4" s="1"/>
  <c r="V2422" i="4" s="1"/>
  <c r="A2423" i="4"/>
  <c r="W2423" i="4" s="1"/>
  <c r="V2423" i="4" s="1"/>
  <c r="A2424" i="4"/>
  <c r="W2424" i="4" s="1"/>
  <c r="V2424" i="4" s="1"/>
  <c r="A2425" i="4"/>
  <c r="W2425" i="4" s="1"/>
  <c r="V2425" i="4" s="1"/>
  <c r="A2426" i="4"/>
  <c r="A2427" i="4"/>
  <c r="A2428" i="4"/>
  <c r="A2429" i="4"/>
  <c r="A2430" i="4"/>
  <c r="W2430" i="4" s="1"/>
  <c r="V2430" i="4" s="1"/>
  <c r="A2431" i="4"/>
  <c r="W2431" i="4" s="1"/>
  <c r="V2431" i="4" s="1"/>
  <c r="A2432" i="4"/>
  <c r="W2432" i="4" s="1"/>
  <c r="V2432" i="4" s="1"/>
  <c r="A2433" i="4"/>
  <c r="W2433" i="4" s="1"/>
  <c r="V2433" i="4" s="1"/>
  <c r="A2434" i="4"/>
  <c r="W2434" i="4" s="1"/>
  <c r="V2434" i="4" s="1"/>
  <c r="A2435" i="4"/>
  <c r="W2435" i="4" s="1"/>
  <c r="V2435" i="4" s="1"/>
  <c r="A2436" i="4"/>
  <c r="W2436" i="4" s="1"/>
  <c r="V2436" i="4" s="1"/>
  <c r="A2437" i="4"/>
  <c r="W2437" i="4" s="1"/>
  <c r="V2437" i="4" s="1"/>
  <c r="A2438" i="4"/>
  <c r="W2438" i="4" s="1"/>
  <c r="V2438" i="4" s="1"/>
  <c r="A2439" i="4"/>
  <c r="W2439" i="4" s="1"/>
  <c r="V2439" i="4" s="1"/>
  <c r="A2440" i="4"/>
  <c r="W2440" i="4" s="1"/>
  <c r="V2440" i="4" s="1"/>
  <c r="A2441" i="4"/>
  <c r="W2441" i="4" s="1"/>
  <c r="V2441" i="4" s="1"/>
  <c r="A2442" i="4"/>
  <c r="W2442" i="4" s="1"/>
  <c r="V2442" i="4" s="1"/>
  <c r="A2443" i="4"/>
  <c r="W2443" i="4" s="1"/>
  <c r="V2443" i="4" s="1"/>
  <c r="A2444" i="4"/>
  <c r="W2444" i="4" s="1"/>
  <c r="V2444" i="4" s="1"/>
  <c r="A2445" i="4"/>
  <c r="W2445" i="4" s="1"/>
  <c r="V2445" i="4" s="1"/>
  <c r="A2446" i="4"/>
  <c r="W2446" i="4" s="1"/>
  <c r="V2446" i="4" s="1"/>
  <c r="A2447" i="4"/>
  <c r="W2447" i="4" s="1"/>
  <c r="V2447" i="4" s="1"/>
  <c r="A2448" i="4"/>
  <c r="W2448" i="4" s="1"/>
  <c r="V2448" i="4" s="1"/>
  <c r="A2449" i="4"/>
  <c r="W2449" i="4" s="1"/>
  <c r="V2449" i="4" s="1"/>
  <c r="A2450" i="4"/>
  <c r="W2450" i="4" s="1"/>
  <c r="V2450" i="4" s="1"/>
  <c r="A2451" i="4"/>
  <c r="W2451" i="4" s="1"/>
  <c r="V2451" i="4" s="1"/>
  <c r="A2452" i="4"/>
  <c r="W2452" i="4" s="1"/>
  <c r="V2452" i="4" s="1"/>
  <c r="A2453" i="4"/>
  <c r="W2453" i="4" s="1"/>
  <c r="V2453" i="4" s="1"/>
  <c r="A2454" i="4"/>
  <c r="A2455" i="4"/>
  <c r="A2456" i="4"/>
  <c r="A2457" i="4"/>
  <c r="A2458" i="4"/>
  <c r="W2458" i="4" s="1"/>
  <c r="V2458" i="4" s="1"/>
  <c r="A2459" i="4"/>
  <c r="W2459" i="4" s="1"/>
  <c r="V2459" i="4" s="1"/>
  <c r="A2460" i="4"/>
  <c r="W2460" i="4" s="1"/>
  <c r="V2460" i="4" s="1"/>
  <c r="A2461" i="4"/>
  <c r="W2461" i="4" s="1"/>
  <c r="V2461" i="4" s="1"/>
  <c r="A2462" i="4"/>
  <c r="A2463" i="4"/>
  <c r="A2464" i="4"/>
  <c r="A2465" i="4"/>
  <c r="A2466" i="4"/>
  <c r="W2466" i="4" s="1"/>
  <c r="V2466" i="4" s="1"/>
  <c r="A2467" i="4"/>
  <c r="W2467" i="4" s="1"/>
  <c r="V2467" i="4" s="1"/>
  <c r="A2468" i="4"/>
  <c r="W2468" i="4" s="1"/>
  <c r="V2468" i="4" s="1"/>
  <c r="A2469" i="4"/>
  <c r="W2469" i="4" s="1"/>
  <c r="V2469" i="4" s="1"/>
  <c r="A2470" i="4"/>
  <c r="W2470" i="4" s="1"/>
  <c r="V2470" i="4" s="1"/>
  <c r="A2471" i="4"/>
  <c r="W2471" i="4" s="1"/>
  <c r="V2471" i="4" s="1"/>
  <c r="A2472" i="4"/>
  <c r="W2472" i="4" s="1"/>
  <c r="V2472" i="4" s="1"/>
  <c r="A2473" i="4"/>
  <c r="W2473" i="4" s="1"/>
  <c r="V2473" i="4" s="1"/>
  <c r="A2474" i="4"/>
  <c r="W2474" i="4" s="1"/>
  <c r="V2474" i="4" s="1"/>
  <c r="A2475" i="4"/>
  <c r="W2475" i="4" s="1"/>
  <c r="V2475" i="4" s="1"/>
  <c r="A2476" i="4"/>
  <c r="W2476" i="4" s="1"/>
  <c r="V2476" i="4" s="1"/>
  <c r="A2477" i="4"/>
  <c r="W2477" i="4" s="1"/>
  <c r="V2477" i="4" s="1"/>
  <c r="A2478" i="4"/>
  <c r="W2478" i="4" s="1"/>
  <c r="V2478" i="4" s="1"/>
  <c r="A2479" i="4"/>
  <c r="W2479" i="4" s="1"/>
  <c r="V2479" i="4" s="1"/>
  <c r="A2480" i="4"/>
  <c r="W2480" i="4" s="1"/>
  <c r="V2480" i="4" s="1"/>
  <c r="A2481" i="4"/>
  <c r="W2481" i="4" s="1"/>
  <c r="V2481" i="4" s="1"/>
  <c r="A2482" i="4"/>
  <c r="W2482" i="4" s="1"/>
  <c r="V2482" i="4" s="1"/>
  <c r="A2483" i="4"/>
  <c r="W2483" i="4" s="1"/>
  <c r="V2483" i="4" s="1"/>
  <c r="A2484" i="4"/>
  <c r="W2484" i="4" s="1"/>
  <c r="V2484" i="4" s="1"/>
  <c r="A2485" i="4"/>
  <c r="W2485" i="4" s="1"/>
  <c r="V2485" i="4" s="1"/>
  <c r="A2486" i="4"/>
  <c r="W2486" i="4" s="1"/>
  <c r="V2486" i="4" s="1"/>
  <c r="A2487" i="4"/>
  <c r="W2487" i="4" s="1"/>
  <c r="V2487" i="4" s="1"/>
  <c r="A2488" i="4"/>
  <c r="W2488" i="4" s="1"/>
  <c r="V2488" i="4" s="1"/>
  <c r="A2489" i="4"/>
  <c r="W2489" i="4" s="1"/>
  <c r="V2489" i="4" s="1"/>
  <c r="A2490" i="4"/>
  <c r="A2491" i="4"/>
  <c r="A2492" i="4"/>
  <c r="A2493" i="4"/>
  <c r="A2494" i="4"/>
  <c r="W2494" i="4" s="1"/>
  <c r="V2494" i="4" s="1"/>
  <c r="A2495" i="4"/>
  <c r="W2495" i="4" s="1"/>
  <c r="V2495" i="4" s="1"/>
  <c r="A2496" i="4"/>
  <c r="W2496" i="4" s="1"/>
  <c r="V2496" i="4" s="1"/>
  <c r="A2497" i="4"/>
  <c r="W2497" i="4" s="1"/>
  <c r="V2497" i="4" s="1"/>
  <c r="A2498" i="4"/>
  <c r="A2499" i="4"/>
  <c r="A2500" i="4"/>
  <c r="A2501" i="4"/>
  <c r="A2" i="4"/>
  <c r="W2" i="4" s="1"/>
  <c r="V2" i="4" s="1"/>
</calcChain>
</file>

<file path=xl/sharedStrings.xml><?xml version="1.0" encoding="utf-8"?>
<sst xmlns="http://schemas.openxmlformats.org/spreadsheetml/2006/main" count="140646" uniqueCount="1762">
  <si>
    <t>STRUCTURE</t>
  </si>
  <si>
    <t>STRUCTURE_ID</t>
  </si>
  <si>
    <t>STRUCTURE_NAME</t>
  </si>
  <si>
    <t>ACTION</t>
  </si>
  <si>
    <t>CEN23_YEAR_001</t>
  </si>
  <si>
    <t>Census year</t>
  </si>
  <si>
    <t>CEN23_GEO_002</t>
  </si>
  <si>
    <t>Area</t>
  </si>
  <si>
    <t>CEN23_REL_002</t>
  </si>
  <si>
    <t>Legally registered relationship status</t>
  </si>
  <si>
    <t>CEN23_REL_003</t>
  </si>
  <si>
    <t>Partnership status in current relationship</t>
  </si>
  <si>
    <t>CEN23_AGE_008</t>
  </si>
  <si>
    <t>Age</t>
  </si>
  <si>
    <t>CEN23_GEN_002</t>
  </si>
  <si>
    <t>Gender</t>
  </si>
  <si>
    <t>OBS_VALUE</t>
  </si>
  <si>
    <t>Observation Value</t>
  </si>
  <si>
    <t>OBS_STATUS</t>
  </si>
  <si>
    <t>Observation Status</t>
  </si>
  <si>
    <t>DATAFLOW</t>
  </si>
  <si>
    <t>STATSNZ:CEN23_POP_008(1.0)</t>
  </si>
  <si>
    <t>Legally registered relationship status, partnership status in current relationship, age, and gender for the census usually resident population count aged 15 years and over, (RC, TALB, SA2, Health), 2013, 2018, and 2023 Censuses</t>
  </si>
  <si>
    <t>I</t>
  </si>
  <si>
    <t>Southland Region</t>
  </si>
  <si>
    <t>Not elsewhere included</t>
  </si>
  <si>
    <t>Total - partnership status in current relationship</t>
  </si>
  <si>
    <t>Total - age</t>
  </si>
  <si>
    <t>Another gender / He ira kÄ“ anÅ</t>
  </si>
  <si>
    <t>Auckland Region</t>
  </si>
  <si>
    <t>Married (Not Separated)</t>
  </si>
  <si>
    <t>Female / Wahine</t>
  </si>
  <si>
    <t>Nelson Region</t>
  </si>
  <si>
    <t>Widowed or surviving civil union partner</t>
  </si>
  <si>
    <t>Male / TÄne</t>
  </si>
  <si>
    <t>Marlborough Region</t>
  </si>
  <si>
    <t>_U</t>
  </si>
  <si>
    <t>Not available</t>
  </si>
  <si>
    <t>Otago Region</t>
  </si>
  <si>
    <t>Separated</t>
  </si>
  <si>
    <t>Hawke's Bay Region</t>
  </si>
  <si>
    <t>Civil Union (Not Separated)</t>
  </si>
  <si>
    <t>Total - gender</t>
  </si>
  <si>
    <t>Wellington Region</t>
  </si>
  <si>
    <t>Taranaki Region</t>
  </si>
  <si>
    <t>Canterbury Region</t>
  </si>
  <si>
    <t>Area Outside Region</t>
  </si>
  <si>
    <t>Total - legally registered relationship status</t>
  </si>
  <si>
    <t>Bay of Plenty Region</t>
  </si>
  <si>
    <t>Total stated - legally registered relationship status</t>
  </si>
  <si>
    <t>Total - New Zealand by regional council</t>
  </si>
  <si>
    <t>Gisborne Region</t>
  </si>
  <si>
    <t>Never married and never in a civil union</t>
  </si>
  <si>
    <t>Northland Region</t>
  </si>
  <si>
    <t>Divorced or dissolved</t>
  </si>
  <si>
    <t>Waikato Region</t>
  </si>
  <si>
    <t>West Coast Region</t>
  </si>
  <si>
    <t>Tasman Region</t>
  </si>
  <si>
    <t>ManawatÅ«-Whanganui Region</t>
  </si>
  <si>
    <t>Waikato District</t>
  </si>
  <si>
    <t>Rodney Local Board Area</t>
  </si>
  <si>
    <t>Total - New Zealand by territorial authority and Auckland local board/SA2</t>
  </si>
  <si>
    <t>ÅŒtorohanga District</t>
  </si>
  <si>
    <t>Matamata-Piako District</t>
  </si>
  <si>
    <t>Stratford District</t>
  </si>
  <si>
    <t>Far North District</t>
  </si>
  <si>
    <t>Tararua District</t>
  </si>
  <si>
    <t>Kaikoura District</t>
  </si>
  <si>
    <t>Upper Hutt City</t>
  </si>
  <si>
    <t>Ashburton District</t>
  </si>
  <si>
    <t>Dunedin City</t>
  </si>
  <si>
    <t>Rotorua District</t>
  </si>
  <si>
    <t>Horowhenua District</t>
  </si>
  <si>
    <t>Buller District</t>
  </si>
  <si>
    <t>PuketÄpapa Local Board Area</t>
  </si>
  <si>
    <t>Rangitikei District</t>
  </si>
  <si>
    <t>Clutha District</t>
  </si>
  <si>
    <t>Albert-Eden Local Board Area</t>
  </si>
  <si>
    <t>Lower Hutt City</t>
  </si>
  <si>
    <t>Papakura Local Board Area</t>
  </si>
  <si>
    <t>Gisborne District</t>
  </si>
  <si>
    <t>Area Outside Territorial Authority</t>
  </si>
  <si>
    <t>Marlborough District</t>
  </si>
  <si>
    <t>Devonport-Takapuna Local Board Area</t>
  </si>
  <si>
    <t>Grey District</t>
  </si>
  <si>
    <t>Wellington City</t>
  </si>
  <si>
    <t>Auckland</t>
  </si>
  <si>
    <t>Manawatu District</t>
  </si>
  <si>
    <t>ÅŒtara-Papatoetoe Local Board Area</t>
  </si>
  <si>
    <t>Waitaki District</t>
  </si>
  <si>
    <t>Hauraki District</t>
  </si>
  <si>
    <t>Hurunui District</t>
  </si>
  <si>
    <t>Waiheke Local Board Area</t>
  </si>
  <si>
    <t>Kapiti Coast District</t>
  </si>
  <si>
    <t>Central Otago District</t>
  </si>
  <si>
    <t>Hastings District</t>
  </si>
  <si>
    <t>Selwyn District</t>
  </si>
  <si>
    <t>Kawerau District</t>
  </si>
  <si>
    <t>Invercargill City</t>
  </si>
  <si>
    <t>Waitomo District</t>
  </si>
  <si>
    <t>Whakatane District</t>
  </si>
  <si>
    <t>South Waikato District</t>
  </si>
  <si>
    <t>Franklin Local Board Area</t>
  </si>
  <si>
    <t>South Wairarapa District</t>
  </si>
  <si>
    <t>Whangarei District</t>
  </si>
  <si>
    <t>Kaipara District</t>
  </si>
  <si>
    <t>Christchurch City</t>
  </si>
  <si>
    <t>Palmerston North City</t>
  </si>
  <si>
    <t>MÄngere-ÅŒtÄhuhu Local Board Area</t>
  </si>
  <si>
    <t>Westland District</t>
  </si>
  <si>
    <t>Tauranga City</t>
  </si>
  <si>
    <t>Wairoa District</t>
  </si>
  <si>
    <t>Waimakariri District</t>
  </si>
  <si>
    <t>Whau Local Board Area</t>
  </si>
  <si>
    <t>Western Bay of Plenty District</t>
  </si>
  <si>
    <t>KaipÄtiki Local Board Area</t>
  </si>
  <si>
    <t>WaitÄkere Ranges Local Board Area</t>
  </si>
  <si>
    <t>Central Hawke's Bay District</t>
  </si>
  <si>
    <t>Ruapehu District</t>
  </si>
  <si>
    <t>Whanganui District</t>
  </si>
  <si>
    <t>Upper Harbour Local Board Area</t>
  </si>
  <si>
    <t>Thames-Coromandel District</t>
  </si>
  <si>
    <t>WaitematÄ Local Board Area</t>
  </si>
  <si>
    <t>Timaru District</t>
  </si>
  <si>
    <t>Hamilton City</t>
  </si>
  <si>
    <t>Waipa District</t>
  </si>
  <si>
    <t>Tasman District</t>
  </si>
  <si>
    <t>Howick Local Board Area</t>
  </si>
  <si>
    <t>Hibiscus and Bays Local Board Area</t>
  </si>
  <si>
    <t>South Taranaki District</t>
  </si>
  <si>
    <t>ÅŒpÅtiki District</t>
  </si>
  <si>
    <t>Gore District</t>
  </si>
  <si>
    <t>Aotea/Great Barrier Local Board Area</t>
  </si>
  <si>
    <t>Napier City</t>
  </si>
  <si>
    <t>Masterton District</t>
  </si>
  <si>
    <t>ÅŒrÄkei Local Board Area</t>
  </si>
  <si>
    <t>Porirua City</t>
  </si>
  <si>
    <t>Manurewa Local Board Area</t>
  </si>
  <si>
    <t>Mackenzie District</t>
  </si>
  <si>
    <t>Southland District</t>
  </si>
  <si>
    <t>Queenstown-Lakes District</t>
  </si>
  <si>
    <t>Henderson-Massey Local Board Area</t>
  </si>
  <si>
    <t>Nelson City</t>
  </si>
  <si>
    <t>New Plymouth District</t>
  </si>
  <si>
    <t>Taupo District</t>
  </si>
  <si>
    <t>Maungakiekie-TÄmaki Local Board Area</t>
  </si>
  <si>
    <t>Chatham Islands Territory</t>
  </si>
  <si>
    <t>Waimate District</t>
  </si>
  <si>
    <t>Carterton District</t>
  </si>
  <si>
    <t>Confidential</t>
  </si>
  <si>
    <t>c</t>
  </si>
  <si>
    <t>Total - New Zealand by health region/health district</t>
  </si>
  <si>
    <t>Southern</t>
  </si>
  <si>
    <t>South Canterbury</t>
  </si>
  <si>
    <t>Canterbury</t>
  </si>
  <si>
    <t>West Coast</t>
  </si>
  <si>
    <t>Nelson Marlborough</t>
  </si>
  <si>
    <t>Wairarapa</t>
  </si>
  <si>
    <t>Capital, Coast and Hutt Valley</t>
  </si>
  <si>
    <t>MidCentral</t>
  </si>
  <si>
    <t>Whanganui</t>
  </si>
  <si>
    <t>Hawke's Bay</t>
  </si>
  <si>
    <t>Taranaki</t>
  </si>
  <si>
    <t>TairÄwhiti</t>
  </si>
  <si>
    <t>Bay of Plenty</t>
  </si>
  <si>
    <t>Lakes</t>
  </si>
  <si>
    <t>Waikato</t>
  </si>
  <si>
    <t>Counties Manukau</t>
  </si>
  <si>
    <t>WaitematÄ</t>
  </si>
  <si>
    <t>Northland</t>
  </si>
  <si>
    <t>Area outside health region</t>
  </si>
  <si>
    <t>Te Waipounamu</t>
  </si>
  <si>
    <t>Central Region</t>
  </si>
  <si>
    <t>Te Manawa Taki</t>
  </si>
  <si>
    <t>Northern Region</t>
  </si>
  <si>
    <t>HELPER COLUMN</t>
  </si>
  <si>
    <t>2013|Northland Region|Male / TÄne</t>
  </si>
  <si>
    <t>2013|Northland Region|Female / Wahine</t>
  </si>
  <si>
    <t>2013|Northland Region|Another gender / He ira kÄ“ anÅ</t>
  </si>
  <si>
    <t>2013|Northland Region|Total - gender</t>
  </si>
  <si>
    <t>2013|Auckland Region|Male / TÄne</t>
  </si>
  <si>
    <t>2013|Auckland Region|Female / Wahine</t>
  </si>
  <si>
    <t>2013|Auckland Region|Another gender / He ira kÄ“ anÅ</t>
  </si>
  <si>
    <t>2013|Auckland Region|Total - gender</t>
  </si>
  <si>
    <t>2013|Waikato Region|Male / TÄne</t>
  </si>
  <si>
    <t>2013|Waikato Region|Female / Wahine</t>
  </si>
  <si>
    <t>2013|Waikato Region|Another gender / He ira kÄ“ anÅ</t>
  </si>
  <si>
    <t>2013|Waikato Region|Total - gender</t>
  </si>
  <si>
    <t>2013|Bay of Plenty Region|Male / TÄne</t>
  </si>
  <si>
    <t>2013|Bay of Plenty Region|Female / Wahine</t>
  </si>
  <si>
    <t>2013|Bay of Plenty Region|Another gender / He ira kÄ“ anÅ</t>
  </si>
  <si>
    <t>2013|Bay of Plenty Region|Total - gender</t>
  </si>
  <si>
    <t>2013|Gisborne Region|Male / TÄne</t>
  </si>
  <si>
    <t>2013|Gisborne Region|Female / Wahine</t>
  </si>
  <si>
    <t>2013|Gisborne Region|Another gender / He ira kÄ“ anÅ</t>
  </si>
  <si>
    <t>2013|Gisborne Region|Total - gender</t>
  </si>
  <si>
    <t>2013|Hawke's Bay Region|Male / TÄne</t>
  </si>
  <si>
    <t>2013|Hawke's Bay Region|Female / Wahine</t>
  </si>
  <si>
    <t>2013|Hawke's Bay Region|Another gender / He ira kÄ“ anÅ</t>
  </si>
  <si>
    <t>2013|Hawke's Bay Region|Total - gender</t>
  </si>
  <si>
    <t>2013|Taranaki Region|Male / TÄne</t>
  </si>
  <si>
    <t>2013|Taranaki Region|Female / Wahine</t>
  </si>
  <si>
    <t>2013|Taranaki Region|Another gender / He ira kÄ“ anÅ</t>
  </si>
  <si>
    <t>2013|Taranaki Region|Total - gender</t>
  </si>
  <si>
    <t>2013|ManawatÅ«-Whanganui Region|Male / TÄne</t>
  </si>
  <si>
    <t>2013|ManawatÅ«-Whanganui Region|Female / Wahine</t>
  </si>
  <si>
    <t>2013|ManawatÅ«-Whanganui Region|Another gender / He ira kÄ“ anÅ</t>
  </si>
  <si>
    <t>2013|ManawatÅ«-Whanganui Region|Total - gender</t>
  </si>
  <si>
    <t>2013|Wellington Region|Male / TÄne</t>
  </si>
  <si>
    <t>2013|Wellington Region|Female / Wahine</t>
  </si>
  <si>
    <t>2013|Wellington Region|Another gender / He ira kÄ“ anÅ</t>
  </si>
  <si>
    <t>2013|Wellington Region|Total - gender</t>
  </si>
  <si>
    <t>2013|West Coast Region|Male / TÄne</t>
  </si>
  <si>
    <t>2013|West Coast Region|Female / Wahine</t>
  </si>
  <si>
    <t>2013|West Coast Region|Another gender / He ira kÄ“ anÅ</t>
  </si>
  <si>
    <t>2013|West Coast Region|Total - gender</t>
  </si>
  <si>
    <t>2013|Canterbury Region|Male / TÄne</t>
  </si>
  <si>
    <t>2013|Canterbury Region|Female / Wahine</t>
  </si>
  <si>
    <t>2013|Canterbury Region|Another gender / He ira kÄ“ anÅ</t>
  </si>
  <si>
    <t>2013|Canterbury Region|Total - gender</t>
  </si>
  <si>
    <t>2013|Otago Region|Male / TÄne</t>
  </si>
  <si>
    <t>2013|Otago Region|Female / Wahine</t>
  </si>
  <si>
    <t>2013|Otago Region|Another gender / He ira kÄ“ anÅ</t>
  </si>
  <si>
    <t>2013|Otago Region|Total - gender</t>
  </si>
  <si>
    <t>2013|Southland Region|Male / TÄne</t>
  </si>
  <si>
    <t>2013|Southland Region|Female / Wahine</t>
  </si>
  <si>
    <t>2013|Southland Region|Another gender / He ira kÄ“ anÅ</t>
  </si>
  <si>
    <t>2013|Southland Region|Total - gender</t>
  </si>
  <si>
    <t>2013|Tasman Region|Male / TÄne</t>
  </si>
  <si>
    <t>2013|Tasman Region|Female / Wahine</t>
  </si>
  <si>
    <t>2013|Tasman Region|Another gender / He ira kÄ“ anÅ</t>
  </si>
  <si>
    <t>2013|Tasman Region|Total - gender</t>
  </si>
  <si>
    <t>2013|Nelson Region|Male / TÄne</t>
  </si>
  <si>
    <t>2013|Nelson Region|Female / Wahine</t>
  </si>
  <si>
    <t>2013|Nelson Region|Another gender / He ira kÄ“ anÅ</t>
  </si>
  <si>
    <t>2013|Nelson Region|Total - gender</t>
  </si>
  <si>
    <t>2013|Marlborough Region|Male / TÄne</t>
  </si>
  <si>
    <t>2013|Marlborough Region|Female / Wahine</t>
  </si>
  <si>
    <t>2013|Marlborough Region|Another gender / He ira kÄ“ anÅ</t>
  </si>
  <si>
    <t>2013|Marlborough Region|Total - gender</t>
  </si>
  <si>
    <t>2013|Area Outside Region|Male / TÄne</t>
  </si>
  <si>
    <t>2013|Area Outside Region|Female / Wahine</t>
  </si>
  <si>
    <t>2013|Area Outside Region|Another gender / He ira kÄ“ anÅ</t>
  </si>
  <si>
    <t>2013|Area Outside Region|Total - gender</t>
  </si>
  <si>
    <t>2013|Total - New Zealand by regional council|Male / TÄne</t>
  </si>
  <si>
    <t>2013|Total - New Zealand by regional council|Female / Wahine</t>
  </si>
  <si>
    <t>2013|Total - New Zealand by regional council|Another gender / He ira kÄ“ anÅ</t>
  </si>
  <si>
    <t>2013|Total - New Zealand by regional council|Total - gender</t>
  </si>
  <si>
    <t>2018|Northland Region|Male / TÄne</t>
  </si>
  <si>
    <t>2018|Northland Region|Female / Wahine</t>
  </si>
  <si>
    <t>2018|Northland Region|Another gender / He ira kÄ“ anÅ</t>
  </si>
  <si>
    <t>2018|Northland Region|Total - gender</t>
  </si>
  <si>
    <t>2018|Auckland Region|Male / TÄne</t>
  </si>
  <si>
    <t>2018|Auckland Region|Female / Wahine</t>
  </si>
  <si>
    <t>2018|Auckland Region|Another gender / He ira kÄ“ anÅ</t>
  </si>
  <si>
    <t>2018|Auckland Region|Total - gender</t>
  </si>
  <si>
    <t>2018|Waikato Region|Male / TÄne</t>
  </si>
  <si>
    <t>2018|Waikato Region|Female / Wahine</t>
  </si>
  <si>
    <t>2018|Waikato Region|Another gender / He ira kÄ“ anÅ</t>
  </si>
  <si>
    <t>2018|Waikato Region|Total - gender</t>
  </si>
  <si>
    <t>2018|Bay of Plenty Region|Male / TÄne</t>
  </si>
  <si>
    <t>2018|Bay of Plenty Region|Female / Wahine</t>
  </si>
  <si>
    <t>2018|Bay of Plenty Region|Another gender / He ira kÄ“ anÅ</t>
  </si>
  <si>
    <t>2018|Bay of Plenty Region|Total - gender</t>
  </si>
  <si>
    <t>2018|Gisborne Region|Male / TÄne</t>
  </si>
  <si>
    <t>2018|Gisborne Region|Female / Wahine</t>
  </si>
  <si>
    <t>2018|Gisborne Region|Another gender / He ira kÄ“ anÅ</t>
  </si>
  <si>
    <t>2018|Gisborne Region|Total - gender</t>
  </si>
  <si>
    <t>2018|Hawke's Bay Region|Male / TÄne</t>
  </si>
  <si>
    <t>2018|Hawke's Bay Region|Female / Wahine</t>
  </si>
  <si>
    <t>2018|Hawke's Bay Region|Another gender / He ira kÄ“ anÅ</t>
  </si>
  <si>
    <t>2018|Hawke's Bay Region|Total - gender</t>
  </si>
  <si>
    <t>2018|Taranaki Region|Male / TÄne</t>
  </si>
  <si>
    <t>2018|Taranaki Region|Female / Wahine</t>
  </si>
  <si>
    <t>2018|Taranaki Region|Another gender / He ira kÄ“ anÅ</t>
  </si>
  <si>
    <t>2018|Taranaki Region|Total - gender</t>
  </si>
  <si>
    <t>2018|ManawatÅ«-Whanganui Region|Male / TÄne</t>
  </si>
  <si>
    <t>2018|ManawatÅ«-Whanganui Region|Female / Wahine</t>
  </si>
  <si>
    <t>2018|ManawatÅ«-Whanganui Region|Another gender / He ira kÄ“ anÅ</t>
  </si>
  <si>
    <t>2018|ManawatÅ«-Whanganui Region|Total - gender</t>
  </si>
  <si>
    <t>2018|Wellington Region|Male / TÄne</t>
  </si>
  <si>
    <t>2018|Wellington Region|Female / Wahine</t>
  </si>
  <si>
    <t>2018|Wellington Region|Another gender / He ira kÄ“ anÅ</t>
  </si>
  <si>
    <t>2018|Wellington Region|Total - gender</t>
  </si>
  <si>
    <t>2018|West Coast Region|Male / TÄne</t>
  </si>
  <si>
    <t>2018|West Coast Region|Female / Wahine</t>
  </si>
  <si>
    <t>2018|West Coast Region|Another gender / He ira kÄ“ anÅ</t>
  </si>
  <si>
    <t>2018|West Coast Region|Total - gender</t>
  </si>
  <si>
    <t>2018|Canterbury Region|Male / TÄne</t>
  </si>
  <si>
    <t>2018|Canterbury Region|Female / Wahine</t>
  </si>
  <si>
    <t>2018|Canterbury Region|Another gender / He ira kÄ“ anÅ</t>
  </si>
  <si>
    <t>2018|Canterbury Region|Total - gender</t>
  </si>
  <si>
    <t>2018|Otago Region|Male / TÄne</t>
  </si>
  <si>
    <t>2018|Otago Region|Female / Wahine</t>
  </si>
  <si>
    <t>2018|Otago Region|Another gender / He ira kÄ“ anÅ</t>
  </si>
  <si>
    <t>2018|Otago Region|Total - gender</t>
  </si>
  <si>
    <t>2018|Southland Region|Male / TÄne</t>
  </si>
  <si>
    <t>2018|Southland Region|Female / Wahine</t>
  </si>
  <si>
    <t>2018|Southland Region|Another gender / He ira kÄ“ anÅ</t>
  </si>
  <si>
    <t>2018|Southland Region|Total - gender</t>
  </si>
  <si>
    <t>2018|Tasman Region|Male / TÄne</t>
  </si>
  <si>
    <t>2018|Tasman Region|Female / Wahine</t>
  </si>
  <si>
    <t>2018|Tasman Region|Another gender / He ira kÄ“ anÅ</t>
  </si>
  <si>
    <t>2018|Tasman Region|Total - gender</t>
  </si>
  <si>
    <t>2018|Nelson Region|Male / TÄne</t>
  </si>
  <si>
    <t>2018|Nelson Region|Female / Wahine</t>
  </si>
  <si>
    <t>2018|Nelson Region|Another gender / He ira kÄ“ anÅ</t>
  </si>
  <si>
    <t>2018|Nelson Region|Total - gender</t>
  </si>
  <si>
    <t>2018|Marlborough Region|Male / TÄne</t>
  </si>
  <si>
    <t>2018|Marlborough Region|Female / Wahine</t>
  </si>
  <si>
    <t>2018|Marlborough Region|Another gender / He ira kÄ“ anÅ</t>
  </si>
  <si>
    <t>2018|Marlborough Region|Total - gender</t>
  </si>
  <si>
    <t>2018|Area Outside Region|Male / TÄne</t>
  </si>
  <si>
    <t>2018|Area Outside Region|Female / Wahine</t>
  </si>
  <si>
    <t>2018|Area Outside Region|Another gender / He ira kÄ“ anÅ</t>
  </si>
  <si>
    <t>2018|Area Outside Region|Total - gender</t>
  </si>
  <si>
    <t>2018|Total - New Zealand by regional council|Male / TÄne</t>
  </si>
  <si>
    <t>2018|Total - New Zealand by regional council|Female / Wahine</t>
  </si>
  <si>
    <t>2018|Total - New Zealand by regional council|Another gender / He ira kÄ“ anÅ</t>
  </si>
  <si>
    <t>2018|Total - New Zealand by regional council|Total - gender</t>
  </si>
  <si>
    <t>2023|Northland Region|Male / TÄne</t>
  </si>
  <si>
    <t>2023|Northland Region|Female / Wahine</t>
  </si>
  <si>
    <t>2023|Northland Region|Another gender / He ira kÄ“ anÅ</t>
  </si>
  <si>
    <t>2023|Northland Region|Total - gender</t>
  </si>
  <si>
    <t>2023|Auckland Region|Male / TÄne</t>
  </si>
  <si>
    <t>2023|Auckland Region|Female / Wahine</t>
  </si>
  <si>
    <t>2023|Auckland Region|Another gender / He ira kÄ“ anÅ</t>
  </si>
  <si>
    <t>2023|Auckland Region|Total - gender</t>
  </si>
  <si>
    <t>2023|Waikato Region|Male / TÄne</t>
  </si>
  <si>
    <t>2023|Waikato Region|Female / Wahine</t>
  </si>
  <si>
    <t>2023|Waikato Region|Another gender / He ira kÄ“ anÅ</t>
  </si>
  <si>
    <t>2023|Waikato Region|Total - gender</t>
  </si>
  <si>
    <t>2023|Bay of Plenty Region|Male / TÄne</t>
  </si>
  <si>
    <t>2023|Bay of Plenty Region|Female / Wahine</t>
  </si>
  <si>
    <t>2023|Bay of Plenty Region|Another gender / He ira kÄ“ anÅ</t>
  </si>
  <si>
    <t>2023|Bay of Plenty Region|Total - gender</t>
  </si>
  <si>
    <t>2023|Gisborne Region|Male / TÄne</t>
  </si>
  <si>
    <t>2023|Gisborne Region|Female / Wahine</t>
  </si>
  <si>
    <t>2023|Gisborne Region|Another gender / He ira kÄ“ anÅ</t>
  </si>
  <si>
    <t>2023|Gisborne Region|Total - gender</t>
  </si>
  <si>
    <t>2023|Hawke's Bay Region|Male / TÄne</t>
  </si>
  <si>
    <t>2023|Hawke's Bay Region|Female / Wahine</t>
  </si>
  <si>
    <t>2023|Hawke's Bay Region|Another gender / He ira kÄ“ anÅ</t>
  </si>
  <si>
    <t>2023|Hawke's Bay Region|Total - gender</t>
  </si>
  <si>
    <t>2023|Taranaki Region|Male / TÄne</t>
  </si>
  <si>
    <t>2023|Taranaki Region|Female / Wahine</t>
  </si>
  <si>
    <t>2023|Taranaki Region|Another gender / He ira kÄ“ anÅ</t>
  </si>
  <si>
    <t>2023|Taranaki Region|Total - gender</t>
  </si>
  <si>
    <t>2023|ManawatÅ«-Whanganui Region|Male / TÄne</t>
  </si>
  <si>
    <t>2023|ManawatÅ«-Whanganui Region|Female / Wahine</t>
  </si>
  <si>
    <t>2023|ManawatÅ«-Whanganui Region|Another gender / He ira kÄ“ anÅ</t>
  </si>
  <si>
    <t>2023|ManawatÅ«-Whanganui Region|Total - gender</t>
  </si>
  <si>
    <t>2023|Wellington Region|Male / TÄne</t>
  </si>
  <si>
    <t>2023|Wellington Region|Female / Wahine</t>
  </si>
  <si>
    <t>2023|Wellington Region|Another gender / He ira kÄ“ anÅ</t>
  </si>
  <si>
    <t>2023|Wellington Region|Total - gender</t>
  </si>
  <si>
    <t>2023|West Coast Region|Male / TÄne</t>
  </si>
  <si>
    <t>2023|West Coast Region|Female / Wahine</t>
  </si>
  <si>
    <t>2023|West Coast Region|Another gender / He ira kÄ“ anÅ</t>
  </si>
  <si>
    <t>2023|West Coast Region|Total - gender</t>
  </si>
  <si>
    <t>2023|Canterbury Region|Male / TÄne</t>
  </si>
  <si>
    <t>2023|Canterbury Region|Female / Wahine</t>
  </si>
  <si>
    <t>2023|Canterbury Region|Another gender / He ira kÄ“ anÅ</t>
  </si>
  <si>
    <t>2023|Canterbury Region|Total - gender</t>
  </si>
  <si>
    <t>2023|Otago Region|Male / TÄne</t>
  </si>
  <si>
    <t>2023|Otago Region|Female / Wahine</t>
  </si>
  <si>
    <t>2023|Otago Region|Another gender / He ira kÄ“ anÅ</t>
  </si>
  <si>
    <t>2023|Otago Region|Total - gender</t>
  </si>
  <si>
    <t>2023|Southland Region|Male / TÄne</t>
  </si>
  <si>
    <t>2023|Southland Region|Female / Wahine</t>
  </si>
  <si>
    <t>2023|Southland Region|Another gender / He ira kÄ“ anÅ</t>
  </si>
  <si>
    <t>2023|Southland Region|Total - gender</t>
  </si>
  <si>
    <t>2023|Tasman Region|Male / TÄne</t>
  </si>
  <si>
    <t>2023|Tasman Region|Female / Wahine</t>
  </si>
  <si>
    <t>2023|Tasman Region|Another gender / He ira kÄ“ anÅ</t>
  </si>
  <si>
    <t>2023|Tasman Region|Total - gender</t>
  </si>
  <si>
    <t>2023|Nelson Region|Male / TÄne</t>
  </si>
  <si>
    <t>2023|Nelson Region|Female / Wahine</t>
  </si>
  <si>
    <t>2023|Nelson Region|Another gender / He ira kÄ“ anÅ</t>
  </si>
  <si>
    <t>2023|Nelson Region|Total - gender</t>
  </si>
  <si>
    <t>2023|Marlborough Region|Male / TÄne</t>
  </si>
  <si>
    <t>2023|Marlborough Region|Female / Wahine</t>
  </si>
  <si>
    <t>2023|Marlborough Region|Another gender / He ira kÄ“ anÅ</t>
  </si>
  <si>
    <t>2023|Marlborough Region|Total - gender</t>
  </si>
  <si>
    <t>2023|Area Outside Region|Male / TÄne</t>
  </si>
  <si>
    <t>2023|Area Outside Region|Female / Wahine</t>
  </si>
  <si>
    <t>2023|Area Outside Region|Another gender / He ira kÄ“ anÅ</t>
  </si>
  <si>
    <t>2023|Area Outside Region|Total - gender</t>
  </si>
  <si>
    <t>2023|Total - New Zealand by regional council|Male / TÄne</t>
  </si>
  <si>
    <t>2023|Total - New Zealand by regional council|Female / Wahine</t>
  </si>
  <si>
    <t>2023|Total - New Zealand by regional council|Another gender / He ira kÄ“ anÅ</t>
  </si>
  <si>
    <t>2023|Total - New Zealand by regional council|Total - gender</t>
  </si>
  <si>
    <t>2013|Far North District|Male / TÄne</t>
  </si>
  <si>
    <t>2013|Far North District|Female / Wahine</t>
  </si>
  <si>
    <t>2013|Far North District|Another gender / He ira kÄ“ anÅ</t>
  </si>
  <si>
    <t>2013|Far North District|Total - gender</t>
  </si>
  <si>
    <t>2013|Whangarei District|Male / TÄne</t>
  </si>
  <si>
    <t>2013|Whangarei District|Female / Wahine</t>
  </si>
  <si>
    <t>2013|Whangarei District|Another gender / He ira kÄ“ anÅ</t>
  </si>
  <si>
    <t>2013|Whangarei District|Total - gender</t>
  </si>
  <si>
    <t>2013|Kaipara District|Male / TÄne</t>
  </si>
  <si>
    <t>2013|Kaipara District|Female / Wahine</t>
  </si>
  <si>
    <t>2013|Kaipara District|Another gender / He ira kÄ“ anÅ</t>
  </si>
  <si>
    <t>2013|Kaipara District|Total - gender</t>
  </si>
  <si>
    <t>2013|Thames-Coromandel District|Male / TÄne</t>
  </si>
  <si>
    <t>2013|Thames-Coromandel District|Female / Wahine</t>
  </si>
  <si>
    <t>2013|Thames-Coromandel District|Another gender / He ira kÄ“ anÅ</t>
  </si>
  <si>
    <t>2013|Thames-Coromandel District|Total - gender</t>
  </si>
  <si>
    <t>2013|Hauraki District|Male / TÄne</t>
  </si>
  <si>
    <t>2013|Hauraki District|Female / Wahine</t>
  </si>
  <si>
    <t>2013|Hauraki District|Another gender / He ira kÄ“ anÅ</t>
  </si>
  <si>
    <t>2013|Hauraki District|Total - gender</t>
  </si>
  <si>
    <t>2013|Waikato District|Male / TÄne</t>
  </si>
  <si>
    <t>2013|Waikato District|Female / Wahine</t>
  </si>
  <si>
    <t>2013|Waikato District|Another gender / He ira kÄ“ anÅ</t>
  </si>
  <si>
    <t>2013|Waikato District|Total - gender</t>
  </si>
  <si>
    <t>2013|Matamata-Piako District|Male / TÄne</t>
  </si>
  <si>
    <t>2013|Matamata-Piako District|Female / Wahine</t>
  </si>
  <si>
    <t>2013|Matamata-Piako District|Another gender / He ira kÄ“ anÅ</t>
  </si>
  <si>
    <t>2013|Matamata-Piako District|Total - gender</t>
  </si>
  <si>
    <t>2013|Hamilton City|Male / TÄne</t>
  </si>
  <si>
    <t>2013|Hamilton City|Female / Wahine</t>
  </si>
  <si>
    <t>2013|Hamilton City|Another gender / He ira kÄ“ anÅ</t>
  </si>
  <si>
    <t>2013|Hamilton City|Total - gender</t>
  </si>
  <si>
    <t>2013|Waipa District|Male / TÄne</t>
  </si>
  <si>
    <t>2013|Waipa District|Female / Wahine</t>
  </si>
  <si>
    <t>2013|Waipa District|Another gender / He ira kÄ“ anÅ</t>
  </si>
  <si>
    <t>2013|Waipa District|Total - gender</t>
  </si>
  <si>
    <t>2013|ÅŒtorohanga District|Male / TÄne</t>
  </si>
  <si>
    <t>2013|ÅŒtorohanga District|Female / Wahine</t>
  </si>
  <si>
    <t>2013|ÅŒtorohanga District|Another gender / He ira kÄ“ anÅ</t>
  </si>
  <si>
    <t>2013|ÅŒtorohanga District|Total - gender</t>
  </si>
  <si>
    <t>2013|South Waikato District|Male / TÄne</t>
  </si>
  <si>
    <t>2013|South Waikato District|Female / Wahine</t>
  </si>
  <si>
    <t>2013|South Waikato District|Another gender / He ira kÄ“ anÅ</t>
  </si>
  <si>
    <t>2013|South Waikato District|Total - gender</t>
  </si>
  <si>
    <t>2013|Waitomo District|Male / TÄne</t>
  </si>
  <si>
    <t>2013|Waitomo District|Female / Wahine</t>
  </si>
  <si>
    <t>2013|Waitomo District|Another gender / He ira kÄ“ anÅ</t>
  </si>
  <si>
    <t>2013|Waitomo District|Total - gender</t>
  </si>
  <si>
    <t>2013|Taupo District|Male / TÄne</t>
  </si>
  <si>
    <t>2013|Taupo District|Female / Wahine</t>
  </si>
  <si>
    <t>2013|Taupo District|Another gender / He ira kÄ“ anÅ</t>
  </si>
  <si>
    <t>2013|Taupo District|Total - gender</t>
  </si>
  <si>
    <t>2013|Western Bay of Plenty District|Male / TÄne</t>
  </si>
  <si>
    <t>2013|Western Bay of Plenty District|Female / Wahine</t>
  </si>
  <si>
    <t>2013|Western Bay of Plenty District|Another gender / He ira kÄ“ anÅ</t>
  </si>
  <si>
    <t>2013|Western Bay of Plenty District|Total - gender</t>
  </si>
  <si>
    <t>2013|Tauranga City|Male / TÄne</t>
  </si>
  <si>
    <t>2013|Tauranga City|Female / Wahine</t>
  </si>
  <si>
    <t>2013|Tauranga City|Another gender / He ira kÄ“ anÅ</t>
  </si>
  <si>
    <t>2013|Tauranga City|Total - gender</t>
  </si>
  <si>
    <t>2013|Rotorua District|Male / TÄne</t>
  </si>
  <si>
    <t>2013|Rotorua District|Female / Wahine</t>
  </si>
  <si>
    <t>2013|Rotorua District|Another gender / He ira kÄ“ anÅ</t>
  </si>
  <si>
    <t>2013|Rotorua District|Total - gender</t>
  </si>
  <si>
    <t>2013|Whakatane District|Male / TÄne</t>
  </si>
  <si>
    <t>2013|Whakatane District|Female / Wahine</t>
  </si>
  <si>
    <t>2013|Whakatane District|Another gender / He ira kÄ“ anÅ</t>
  </si>
  <si>
    <t>2013|Whakatane District|Total - gender</t>
  </si>
  <si>
    <t>2013|Kawerau District|Male / TÄne</t>
  </si>
  <si>
    <t>2013|Kawerau District|Female / Wahine</t>
  </si>
  <si>
    <t>2013|Kawerau District|Another gender / He ira kÄ“ anÅ</t>
  </si>
  <si>
    <t>2013|Kawerau District|Total - gender</t>
  </si>
  <si>
    <t>2013|ÅŒpÅtiki District|Male / TÄne</t>
  </si>
  <si>
    <t>2013|ÅŒpÅtiki District|Female / Wahine</t>
  </si>
  <si>
    <t>2013|ÅŒpÅtiki District|Another gender / He ira kÄ“ anÅ</t>
  </si>
  <si>
    <t>2013|ÅŒpÅtiki District|Total - gender</t>
  </si>
  <si>
    <t>2013|Gisborne District|Male / TÄne</t>
  </si>
  <si>
    <t>2013|Gisborne District|Female / Wahine</t>
  </si>
  <si>
    <t>2013|Gisborne District|Another gender / He ira kÄ“ anÅ</t>
  </si>
  <si>
    <t>2013|Gisborne District|Total - gender</t>
  </si>
  <si>
    <t>2013|Wairoa District|Male / TÄne</t>
  </si>
  <si>
    <t>2013|Wairoa District|Female / Wahine</t>
  </si>
  <si>
    <t>2013|Wairoa District|Another gender / He ira kÄ“ anÅ</t>
  </si>
  <si>
    <t>2013|Wairoa District|Total - gender</t>
  </si>
  <si>
    <t>2013|Hastings District|Male / TÄne</t>
  </si>
  <si>
    <t>2013|Hastings District|Female / Wahine</t>
  </si>
  <si>
    <t>2013|Hastings District|Another gender / He ira kÄ“ anÅ</t>
  </si>
  <si>
    <t>2013|Hastings District|Total - gender</t>
  </si>
  <si>
    <t>2013|Napier City|Male / TÄne</t>
  </si>
  <si>
    <t>2013|Napier City|Female / Wahine</t>
  </si>
  <si>
    <t>2013|Napier City|Another gender / He ira kÄ“ anÅ</t>
  </si>
  <si>
    <t>2013|Napier City|Total - gender</t>
  </si>
  <si>
    <t>2013|Central Hawke's Bay District|Male / TÄne</t>
  </si>
  <si>
    <t>2013|Central Hawke's Bay District|Female / Wahine</t>
  </si>
  <si>
    <t>2013|Central Hawke's Bay District|Another gender / He ira kÄ“ anÅ</t>
  </si>
  <si>
    <t>2013|Central Hawke's Bay District|Total - gender</t>
  </si>
  <si>
    <t>2013|New Plymouth District|Male / TÄne</t>
  </si>
  <si>
    <t>2013|New Plymouth District|Female / Wahine</t>
  </si>
  <si>
    <t>2013|New Plymouth District|Another gender / He ira kÄ“ anÅ</t>
  </si>
  <si>
    <t>2013|New Plymouth District|Total - gender</t>
  </si>
  <si>
    <t>2013|Stratford District|Male / TÄne</t>
  </si>
  <si>
    <t>2013|Stratford District|Female / Wahine</t>
  </si>
  <si>
    <t>2013|Stratford District|Another gender / He ira kÄ“ anÅ</t>
  </si>
  <si>
    <t>2013|Stratford District|Total - gender</t>
  </si>
  <si>
    <t>2013|South Taranaki District|Male / TÄne</t>
  </si>
  <si>
    <t>2013|South Taranaki District|Female / Wahine</t>
  </si>
  <si>
    <t>2013|South Taranaki District|Another gender / He ira kÄ“ anÅ</t>
  </si>
  <si>
    <t>2013|South Taranaki District|Total - gender</t>
  </si>
  <si>
    <t>2013|Ruapehu District|Male / TÄne</t>
  </si>
  <si>
    <t>2013|Ruapehu District|Female / Wahine</t>
  </si>
  <si>
    <t>2013|Ruapehu District|Another gender / He ira kÄ“ anÅ</t>
  </si>
  <si>
    <t>2013|Ruapehu District|Total - gender</t>
  </si>
  <si>
    <t>2013|Whanganui District|Male / TÄne</t>
  </si>
  <si>
    <t>2013|Whanganui District|Female / Wahine</t>
  </si>
  <si>
    <t>2013|Whanganui District|Another gender / He ira kÄ“ anÅ</t>
  </si>
  <si>
    <t>2013|Whanganui District|Total - gender</t>
  </si>
  <si>
    <t>2013|Rangitikei District|Male / TÄne</t>
  </si>
  <si>
    <t>2013|Rangitikei District|Female / Wahine</t>
  </si>
  <si>
    <t>2013|Rangitikei District|Another gender / He ira kÄ“ anÅ</t>
  </si>
  <si>
    <t>2013|Rangitikei District|Total - gender</t>
  </si>
  <si>
    <t>2013|Manawatu District|Male / TÄne</t>
  </si>
  <si>
    <t>2013|Manawatu District|Female / Wahine</t>
  </si>
  <si>
    <t>2013|Manawatu District|Another gender / He ira kÄ“ anÅ</t>
  </si>
  <si>
    <t>2013|Manawatu District|Total - gender</t>
  </si>
  <si>
    <t>2013|Palmerston North City|Male / TÄne</t>
  </si>
  <si>
    <t>2013|Palmerston North City|Female / Wahine</t>
  </si>
  <si>
    <t>2013|Palmerston North City|Another gender / He ira kÄ“ anÅ</t>
  </si>
  <si>
    <t>2013|Palmerston North City|Total - gender</t>
  </si>
  <si>
    <t>2013|Tararua District|Male / TÄne</t>
  </si>
  <si>
    <t>2013|Tararua District|Female / Wahine</t>
  </si>
  <si>
    <t>2013|Tararua District|Another gender / He ira kÄ“ anÅ</t>
  </si>
  <si>
    <t>2013|Tararua District|Total - gender</t>
  </si>
  <si>
    <t>2013|Horowhenua District|Male / TÄne</t>
  </si>
  <si>
    <t>2013|Horowhenua District|Female / Wahine</t>
  </si>
  <si>
    <t>2013|Horowhenua District|Another gender / He ira kÄ“ anÅ</t>
  </si>
  <si>
    <t>2013|Horowhenua District|Total - gender</t>
  </si>
  <si>
    <t>2013|Kapiti Coast District|Male / TÄne</t>
  </si>
  <si>
    <t>2013|Kapiti Coast District|Female / Wahine</t>
  </si>
  <si>
    <t>2013|Kapiti Coast District|Another gender / He ira kÄ“ anÅ</t>
  </si>
  <si>
    <t>2013|Kapiti Coast District|Total - gender</t>
  </si>
  <si>
    <t>2013|Porirua City|Male / TÄne</t>
  </si>
  <si>
    <t>2013|Porirua City|Female / Wahine</t>
  </si>
  <si>
    <t>2013|Porirua City|Another gender / He ira kÄ“ anÅ</t>
  </si>
  <si>
    <t>2013|Porirua City|Total - gender</t>
  </si>
  <si>
    <t>2013|Upper Hutt City|Male / TÄne</t>
  </si>
  <si>
    <t>2013|Upper Hutt City|Female / Wahine</t>
  </si>
  <si>
    <t>2013|Upper Hutt City|Another gender / He ira kÄ“ anÅ</t>
  </si>
  <si>
    <t>2013|Upper Hutt City|Total - gender</t>
  </si>
  <si>
    <t>2013|Lower Hutt City|Male / TÄne</t>
  </si>
  <si>
    <t>2013|Lower Hutt City|Female / Wahine</t>
  </si>
  <si>
    <t>2013|Lower Hutt City|Another gender / He ira kÄ“ anÅ</t>
  </si>
  <si>
    <t>2013|Lower Hutt City|Total - gender</t>
  </si>
  <si>
    <t>2013|Wellington City|Male / TÄne</t>
  </si>
  <si>
    <t>2013|Wellington City|Female / Wahine</t>
  </si>
  <si>
    <t>2013|Wellington City|Another gender / He ira kÄ“ anÅ</t>
  </si>
  <si>
    <t>2013|Wellington City|Total - gender</t>
  </si>
  <si>
    <t>2013|Masterton District|Male / TÄne</t>
  </si>
  <si>
    <t>2013|Masterton District|Female / Wahine</t>
  </si>
  <si>
    <t>2013|Masterton District|Another gender / He ira kÄ“ anÅ</t>
  </si>
  <si>
    <t>2013|Masterton District|Total - gender</t>
  </si>
  <si>
    <t>2013|Carterton District|Male / TÄne</t>
  </si>
  <si>
    <t>2013|Carterton District|Female / Wahine</t>
  </si>
  <si>
    <t>2013|Carterton District|Another gender / He ira kÄ“ anÅ</t>
  </si>
  <si>
    <t>2013|Carterton District|Total - gender</t>
  </si>
  <si>
    <t>2013|South Wairarapa District|Male / TÄne</t>
  </si>
  <si>
    <t>2013|South Wairarapa District|Female / Wahine</t>
  </si>
  <si>
    <t>2013|South Wairarapa District|Another gender / He ira kÄ“ anÅ</t>
  </si>
  <si>
    <t>2013|South Wairarapa District|Total - gender</t>
  </si>
  <si>
    <t>2013|Tasman District|Male / TÄne</t>
  </si>
  <si>
    <t>2013|Tasman District|Female / Wahine</t>
  </si>
  <si>
    <t>2013|Tasman District|Another gender / He ira kÄ“ anÅ</t>
  </si>
  <si>
    <t>2013|Tasman District|Total - gender</t>
  </si>
  <si>
    <t>2013|Nelson City|Male / TÄne</t>
  </si>
  <si>
    <t>2013|Nelson City|Female / Wahine</t>
  </si>
  <si>
    <t>2013|Nelson City|Another gender / He ira kÄ“ anÅ</t>
  </si>
  <si>
    <t>2013|Nelson City|Total - gender</t>
  </si>
  <si>
    <t>2013|Marlborough District|Male / TÄne</t>
  </si>
  <si>
    <t>2013|Marlborough District|Female / Wahine</t>
  </si>
  <si>
    <t>2013|Marlborough District|Another gender / He ira kÄ“ anÅ</t>
  </si>
  <si>
    <t>2013|Marlborough District|Total - gender</t>
  </si>
  <si>
    <t>2013|Kaikoura District|Male / TÄne</t>
  </si>
  <si>
    <t>2013|Kaikoura District|Female / Wahine</t>
  </si>
  <si>
    <t>2013|Kaikoura District|Another gender / He ira kÄ“ anÅ</t>
  </si>
  <si>
    <t>2013|Kaikoura District|Total - gender</t>
  </si>
  <si>
    <t>2013|Buller District|Male / TÄne</t>
  </si>
  <si>
    <t>2013|Buller District|Female / Wahine</t>
  </si>
  <si>
    <t>2013|Buller District|Another gender / He ira kÄ“ anÅ</t>
  </si>
  <si>
    <t>2013|Buller District|Total - gender</t>
  </si>
  <si>
    <t>2013|Grey District|Male / TÄne</t>
  </si>
  <si>
    <t>2013|Grey District|Female / Wahine</t>
  </si>
  <si>
    <t>2013|Grey District|Another gender / He ira kÄ“ anÅ</t>
  </si>
  <si>
    <t>2013|Grey District|Total - gender</t>
  </si>
  <si>
    <t>2013|Westland District|Male / TÄne</t>
  </si>
  <si>
    <t>2013|Westland District|Female / Wahine</t>
  </si>
  <si>
    <t>2013|Westland District|Another gender / He ira kÄ“ anÅ</t>
  </si>
  <si>
    <t>2013|Westland District|Total - gender</t>
  </si>
  <si>
    <t>2013|Hurunui District|Male / TÄne</t>
  </si>
  <si>
    <t>2013|Hurunui District|Female / Wahine</t>
  </si>
  <si>
    <t>2013|Hurunui District|Another gender / He ira kÄ“ anÅ</t>
  </si>
  <si>
    <t>2013|Hurunui District|Total - gender</t>
  </si>
  <si>
    <t>2013|Waimakariri District|Male / TÄne</t>
  </si>
  <si>
    <t>2013|Waimakariri District|Female / Wahine</t>
  </si>
  <si>
    <t>2013|Waimakariri District|Another gender / He ira kÄ“ anÅ</t>
  </si>
  <si>
    <t>2013|Waimakariri District|Total - gender</t>
  </si>
  <si>
    <t>2013|Christchurch City|Male / TÄne</t>
  </si>
  <si>
    <t>2013|Christchurch City|Female / Wahine</t>
  </si>
  <si>
    <t>2013|Christchurch City|Another gender / He ira kÄ“ anÅ</t>
  </si>
  <si>
    <t>2013|Christchurch City|Total - gender</t>
  </si>
  <si>
    <t>2013|Selwyn District|Male / TÄne</t>
  </si>
  <si>
    <t>2013|Selwyn District|Female / Wahine</t>
  </si>
  <si>
    <t>2013|Selwyn District|Another gender / He ira kÄ“ anÅ</t>
  </si>
  <si>
    <t>2013|Selwyn District|Total - gender</t>
  </si>
  <si>
    <t>2013|Ashburton District|Male / TÄne</t>
  </si>
  <si>
    <t>2013|Ashburton District|Female / Wahine</t>
  </si>
  <si>
    <t>2013|Ashburton District|Another gender / He ira kÄ“ anÅ</t>
  </si>
  <si>
    <t>2013|Ashburton District|Total - gender</t>
  </si>
  <si>
    <t>2013|Timaru District|Male / TÄne</t>
  </si>
  <si>
    <t>2013|Timaru District|Female / Wahine</t>
  </si>
  <si>
    <t>2013|Timaru District|Another gender / He ira kÄ“ anÅ</t>
  </si>
  <si>
    <t>2013|Timaru District|Total - gender</t>
  </si>
  <si>
    <t>2013|Mackenzie District|Male / TÄne</t>
  </si>
  <si>
    <t>2013|Mackenzie District|Female / Wahine</t>
  </si>
  <si>
    <t>2013|Mackenzie District|Another gender / He ira kÄ“ anÅ</t>
  </si>
  <si>
    <t>2013|Mackenzie District|Total - gender</t>
  </si>
  <si>
    <t>2013|Waimate District|Male / TÄne</t>
  </si>
  <si>
    <t>2013|Waimate District|Female / Wahine</t>
  </si>
  <si>
    <t>2013|Waimate District|Another gender / He ira kÄ“ anÅ</t>
  </si>
  <si>
    <t>2013|Waimate District|Total - gender</t>
  </si>
  <si>
    <t>2013|Chatham Islands Territory|Male / TÄne</t>
  </si>
  <si>
    <t>2013|Chatham Islands Territory|Female / Wahine</t>
  </si>
  <si>
    <t>2013|Chatham Islands Territory|Another gender / He ira kÄ“ anÅ</t>
  </si>
  <si>
    <t>2013|Chatham Islands Territory|Total - gender</t>
  </si>
  <si>
    <t>2013|Waitaki District|Male / TÄne</t>
  </si>
  <si>
    <t>2013|Waitaki District|Female / Wahine</t>
  </si>
  <si>
    <t>2013|Waitaki District|Another gender / He ira kÄ“ anÅ</t>
  </si>
  <si>
    <t>2013|Waitaki District|Total - gender</t>
  </si>
  <si>
    <t>2013|Central Otago District|Male / TÄne</t>
  </si>
  <si>
    <t>2013|Central Otago District|Female / Wahine</t>
  </si>
  <si>
    <t>2013|Central Otago District|Another gender / He ira kÄ“ anÅ</t>
  </si>
  <si>
    <t>2013|Central Otago District|Total - gender</t>
  </si>
  <si>
    <t>2013|Queenstown-Lakes District|Male / TÄne</t>
  </si>
  <si>
    <t>2013|Queenstown-Lakes District|Female / Wahine</t>
  </si>
  <si>
    <t>2013|Queenstown-Lakes District|Another gender / He ira kÄ“ anÅ</t>
  </si>
  <si>
    <t>2013|Queenstown-Lakes District|Total - gender</t>
  </si>
  <si>
    <t>2013|Dunedin City|Male / TÄne</t>
  </si>
  <si>
    <t>2013|Dunedin City|Female / Wahine</t>
  </si>
  <si>
    <t>2013|Dunedin City|Another gender / He ira kÄ“ anÅ</t>
  </si>
  <si>
    <t>2013|Dunedin City|Total - gender</t>
  </si>
  <si>
    <t>2013|Clutha District|Male / TÄne</t>
  </si>
  <si>
    <t>2013|Clutha District|Female / Wahine</t>
  </si>
  <si>
    <t>2013|Clutha District|Another gender / He ira kÄ“ anÅ</t>
  </si>
  <si>
    <t>2013|Clutha District|Total - gender</t>
  </si>
  <si>
    <t>2013|Southland District|Male / TÄne</t>
  </si>
  <si>
    <t>2013|Southland District|Female / Wahine</t>
  </si>
  <si>
    <t>2013|Southland District|Another gender / He ira kÄ“ anÅ</t>
  </si>
  <si>
    <t>2013|Southland District|Total - gender</t>
  </si>
  <si>
    <t>2013|Gore District|Male / TÄne</t>
  </si>
  <si>
    <t>2013|Gore District|Female / Wahine</t>
  </si>
  <si>
    <t>2013|Gore District|Another gender / He ira kÄ“ anÅ</t>
  </si>
  <si>
    <t>2013|Gore District|Total - gender</t>
  </si>
  <si>
    <t>2013|Invercargill City|Male / TÄne</t>
  </si>
  <si>
    <t>2013|Invercargill City|Female / Wahine</t>
  </si>
  <si>
    <t>2013|Invercargill City|Another gender / He ira kÄ“ anÅ</t>
  </si>
  <si>
    <t>2013|Invercargill City|Total - gender</t>
  </si>
  <si>
    <t>2013|Auckland|Male / TÄne</t>
  </si>
  <si>
    <t>2013|Auckland|Female / Wahine</t>
  </si>
  <si>
    <t>2013|Auckland|Another gender / He ira kÄ“ anÅ</t>
  </si>
  <si>
    <t>2013|Auckland|Total - gender</t>
  </si>
  <si>
    <t>2013|Area Outside Territorial Authority|Male / TÄne</t>
  </si>
  <si>
    <t>2013|Area Outside Territorial Authority|Female / Wahine</t>
  </si>
  <si>
    <t>2013|Area Outside Territorial Authority|Another gender / He ira kÄ“ anÅ</t>
  </si>
  <si>
    <t>2013|Area Outside Territorial Authority|Total - gender</t>
  </si>
  <si>
    <t>2013|Total - New Zealand by territorial authority and Auckland local board/SA2|Male / TÄne</t>
  </si>
  <si>
    <t>2013|Total - New Zealand by territorial authority and Auckland local board/SA2|Female / Wahine</t>
  </si>
  <si>
    <t>2013|Total - New Zealand by territorial authority and Auckland local board/SA2|Another gender / He ira kÄ“ anÅ</t>
  </si>
  <si>
    <t>2013|Total - New Zealand by territorial authority and Auckland local board/SA2|Total - gender</t>
  </si>
  <si>
    <t>2018|Far North District|Male / TÄne</t>
  </si>
  <si>
    <t>2018|Far North District|Female / Wahine</t>
  </si>
  <si>
    <t>2018|Far North District|Another gender / He ira kÄ“ anÅ</t>
  </si>
  <si>
    <t>2018|Far North District|Total - gender</t>
  </si>
  <si>
    <t>2018|Whangarei District|Male / TÄne</t>
  </si>
  <si>
    <t>2018|Whangarei District|Female / Wahine</t>
  </si>
  <si>
    <t>2018|Whangarei District|Another gender / He ira kÄ“ anÅ</t>
  </si>
  <si>
    <t>2018|Whangarei District|Total - gender</t>
  </si>
  <si>
    <t>2018|Kaipara District|Male / TÄne</t>
  </si>
  <si>
    <t>2018|Kaipara District|Female / Wahine</t>
  </si>
  <si>
    <t>2018|Kaipara District|Another gender / He ira kÄ“ anÅ</t>
  </si>
  <si>
    <t>2018|Kaipara District|Total - gender</t>
  </si>
  <si>
    <t>2018|Thames-Coromandel District|Male / TÄne</t>
  </si>
  <si>
    <t>2018|Thames-Coromandel District|Female / Wahine</t>
  </si>
  <si>
    <t>2018|Thames-Coromandel District|Another gender / He ira kÄ“ anÅ</t>
  </si>
  <si>
    <t>2018|Thames-Coromandel District|Total - gender</t>
  </si>
  <si>
    <t>2018|Hauraki District|Male / TÄne</t>
  </si>
  <si>
    <t>2018|Hauraki District|Female / Wahine</t>
  </si>
  <si>
    <t>2018|Hauraki District|Another gender / He ira kÄ“ anÅ</t>
  </si>
  <si>
    <t>2018|Hauraki District|Total - gender</t>
  </si>
  <si>
    <t>2018|Waikato District|Male / TÄne</t>
  </si>
  <si>
    <t>2018|Waikato District|Female / Wahine</t>
  </si>
  <si>
    <t>2018|Waikato District|Another gender / He ira kÄ“ anÅ</t>
  </si>
  <si>
    <t>2018|Waikato District|Total - gender</t>
  </si>
  <si>
    <t>2018|Matamata-Piako District|Male / TÄne</t>
  </si>
  <si>
    <t>2018|Matamata-Piako District|Female / Wahine</t>
  </si>
  <si>
    <t>2018|Matamata-Piako District|Another gender / He ira kÄ“ anÅ</t>
  </si>
  <si>
    <t>2018|Matamata-Piako District|Total - gender</t>
  </si>
  <si>
    <t>2018|Hamilton City|Male / TÄne</t>
  </si>
  <si>
    <t>2018|Hamilton City|Female / Wahine</t>
  </si>
  <si>
    <t>2018|Hamilton City|Another gender / He ira kÄ“ anÅ</t>
  </si>
  <si>
    <t>2018|Hamilton City|Total - gender</t>
  </si>
  <si>
    <t>2018|Waipa District|Male / TÄne</t>
  </si>
  <si>
    <t>2018|Waipa District|Female / Wahine</t>
  </si>
  <si>
    <t>2018|Waipa District|Another gender / He ira kÄ“ anÅ</t>
  </si>
  <si>
    <t>2018|Waipa District|Total - gender</t>
  </si>
  <si>
    <t>2018|ÅŒtorohanga District|Male / TÄne</t>
  </si>
  <si>
    <t>2018|ÅŒtorohanga District|Female / Wahine</t>
  </si>
  <si>
    <t>2018|ÅŒtorohanga District|Another gender / He ira kÄ“ anÅ</t>
  </si>
  <si>
    <t>2018|ÅŒtorohanga District|Total - gender</t>
  </si>
  <si>
    <t>2018|South Waikato District|Male / TÄne</t>
  </si>
  <si>
    <t>2018|South Waikato District|Female / Wahine</t>
  </si>
  <si>
    <t>2018|South Waikato District|Another gender / He ira kÄ“ anÅ</t>
  </si>
  <si>
    <t>2018|South Waikato District|Total - gender</t>
  </si>
  <si>
    <t>2018|Waitomo District|Male / TÄne</t>
  </si>
  <si>
    <t>2018|Waitomo District|Female / Wahine</t>
  </si>
  <si>
    <t>2018|Waitomo District|Another gender / He ira kÄ“ anÅ</t>
  </si>
  <si>
    <t>2018|Waitomo District|Total - gender</t>
  </si>
  <si>
    <t>2018|Taupo District|Male / TÄne</t>
  </si>
  <si>
    <t>2018|Taupo District|Female / Wahine</t>
  </si>
  <si>
    <t>2018|Taupo District|Another gender / He ira kÄ“ anÅ</t>
  </si>
  <si>
    <t>2018|Taupo District|Total - gender</t>
  </si>
  <si>
    <t>2018|Western Bay of Plenty District|Male / TÄne</t>
  </si>
  <si>
    <t>2018|Western Bay of Plenty District|Female / Wahine</t>
  </si>
  <si>
    <t>2018|Western Bay of Plenty District|Another gender / He ira kÄ“ anÅ</t>
  </si>
  <si>
    <t>2018|Western Bay of Plenty District|Total - gender</t>
  </si>
  <si>
    <t>2018|Tauranga City|Male / TÄne</t>
  </si>
  <si>
    <t>2018|Tauranga City|Female / Wahine</t>
  </si>
  <si>
    <t>2018|Tauranga City|Another gender / He ira kÄ“ anÅ</t>
  </si>
  <si>
    <t>2018|Tauranga City|Total - gender</t>
  </si>
  <si>
    <t>2018|Rotorua District|Male / TÄne</t>
  </si>
  <si>
    <t>2018|Rotorua District|Female / Wahine</t>
  </si>
  <si>
    <t>2018|Rotorua District|Another gender / He ira kÄ“ anÅ</t>
  </si>
  <si>
    <t>2018|Rotorua District|Total - gender</t>
  </si>
  <si>
    <t>2018|Whakatane District|Male / TÄne</t>
  </si>
  <si>
    <t>2018|Whakatane District|Female / Wahine</t>
  </si>
  <si>
    <t>2018|Whakatane District|Another gender / He ira kÄ“ anÅ</t>
  </si>
  <si>
    <t>2018|Whakatane District|Total - gender</t>
  </si>
  <si>
    <t>2018|Kawerau District|Male / TÄne</t>
  </si>
  <si>
    <t>2018|Kawerau District|Female / Wahine</t>
  </si>
  <si>
    <t>2018|Kawerau District|Another gender / He ira kÄ“ anÅ</t>
  </si>
  <si>
    <t>2018|Kawerau District|Total - gender</t>
  </si>
  <si>
    <t>2018|ÅŒpÅtiki District|Male / TÄne</t>
  </si>
  <si>
    <t>2018|ÅŒpÅtiki District|Female / Wahine</t>
  </si>
  <si>
    <t>2018|ÅŒpÅtiki District|Another gender / He ira kÄ“ anÅ</t>
  </si>
  <si>
    <t>2018|ÅŒpÅtiki District|Total - gender</t>
  </si>
  <si>
    <t>2018|Gisborne District|Male / TÄne</t>
  </si>
  <si>
    <t>2018|Gisborne District|Female / Wahine</t>
  </si>
  <si>
    <t>2018|Gisborne District|Another gender / He ira kÄ“ anÅ</t>
  </si>
  <si>
    <t>2018|Gisborne District|Total - gender</t>
  </si>
  <si>
    <t>2018|Wairoa District|Male / TÄne</t>
  </si>
  <si>
    <t>2018|Wairoa District|Female / Wahine</t>
  </si>
  <si>
    <t>2018|Wairoa District|Another gender / He ira kÄ“ anÅ</t>
  </si>
  <si>
    <t>2018|Wairoa District|Total - gender</t>
  </si>
  <si>
    <t>2018|Hastings District|Male / TÄne</t>
  </si>
  <si>
    <t>2018|Hastings District|Female / Wahine</t>
  </si>
  <si>
    <t>2018|Hastings District|Another gender / He ira kÄ“ anÅ</t>
  </si>
  <si>
    <t>2018|Hastings District|Total - gender</t>
  </si>
  <si>
    <t>2018|Napier City|Male / TÄne</t>
  </si>
  <si>
    <t>2018|Napier City|Female / Wahine</t>
  </si>
  <si>
    <t>2018|Napier City|Another gender / He ira kÄ“ anÅ</t>
  </si>
  <si>
    <t>2018|Napier City|Total - gender</t>
  </si>
  <si>
    <t>2018|Central Hawke's Bay District|Male / TÄne</t>
  </si>
  <si>
    <t>2018|Central Hawke's Bay District|Female / Wahine</t>
  </si>
  <si>
    <t>2018|Central Hawke's Bay District|Another gender / He ira kÄ“ anÅ</t>
  </si>
  <si>
    <t>2018|Central Hawke's Bay District|Total - gender</t>
  </si>
  <si>
    <t>2018|New Plymouth District|Male / TÄne</t>
  </si>
  <si>
    <t>2018|New Plymouth District|Female / Wahine</t>
  </si>
  <si>
    <t>2018|New Plymouth District|Another gender / He ira kÄ“ anÅ</t>
  </si>
  <si>
    <t>2018|New Plymouth District|Total - gender</t>
  </si>
  <si>
    <t>2018|Stratford District|Male / TÄne</t>
  </si>
  <si>
    <t>2018|Stratford District|Female / Wahine</t>
  </si>
  <si>
    <t>2018|Stratford District|Another gender / He ira kÄ“ anÅ</t>
  </si>
  <si>
    <t>2018|Stratford District|Total - gender</t>
  </si>
  <si>
    <t>2018|South Taranaki District|Male / TÄne</t>
  </si>
  <si>
    <t>2018|South Taranaki District|Female / Wahine</t>
  </si>
  <si>
    <t>2018|South Taranaki District|Another gender / He ira kÄ“ anÅ</t>
  </si>
  <si>
    <t>2018|South Taranaki District|Total - gender</t>
  </si>
  <si>
    <t>2018|Ruapehu District|Male / TÄne</t>
  </si>
  <si>
    <t>2018|Ruapehu District|Female / Wahine</t>
  </si>
  <si>
    <t>2018|Ruapehu District|Another gender / He ira kÄ“ anÅ</t>
  </si>
  <si>
    <t>2018|Ruapehu District|Total - gender</t>
  </si>
  <si>
    <t>2018|Whanganui District|Male / TÄne</t>
  </si>
  <si>
    <t>2018|Whanganui District|Female / Wahine</t>
  </si>
  <si>
    <t>2018|Whanganui District|Another gender / He ira kÄ“ anÅ</t>
  </si>
  <si>
    <t>2018|Whanganui District|Total - gender</t>
  </si>
  <si>
    <t>2018|Rangitikei District|Male / TÄne</t>
  </si>
  <si>
    <t>2018|Rangitikei District|Female / Wahine</t>
  </si>
  <si>
    <t>2018|Rangitikei District|Another gender / He ira kÄ“ anÅ</t>
  </si>
  <si>
    <t>2018|Rangitikei District|Total - gender</t>
  </si>
  <si>
    <t>2018|Manawatu District|Male / TÄne</t>
  </si>
  <si>
    <t>2018|Manawatu District|Female / Wahine</t>
  </si>
  <si>
    <t>2018|Manawatu District|Another gender / He ira kÄ“ anÅ</t>
  </si>
  <si>
    <t>2018|Manawatu District|Total - gender</t>
  </si>
  <si>
    <t>2018|Palmerston North City|Male / TÄne</t>
  </si>
  <si>
    <t>2018|Palmerston North City|Female / Wahine</t>
  </si>
  <si>
    <t>2018|Palmerston North City|Another gender / He ira kÄ“ anÅ</t>
  </si>
  <si>
    <t>2018|Palmerston North City|Total - gender</t>
  </si>
  <si>
    <t>2018|Tararua District|Male / TÄne</t>
  </si>
  <si>
    <t>2018|Tararua District|Female / Wahine</t>
  </si>
  <si>
    <t>2018|Tararua District|Another gender / He ira kÄ“ anÅ</t>
  </si>
  <si>
    <t>2018|Tararua District|Total - gender</t>
  </si>
  <si>
    <t>2018|Horowhenua District|Male / TÄne</t>
  </si>
  <si>
    <t>2018|Horowhenua District|Female / Wahine</t>
  </si>
  <si>
    <t>2018|Horowhenua District|Another gender / He ira kÄ“ anÅ</t>
  </si>
  <si>
    <t>2018|Horowhenua District|Total - gender</t>
  </si>
  <si>
    <t>2018|Kapiti Coast District|Male / TÄne</t>
  </si>
  <si>
    <t>2018|Kapiti Coast District|Female / Wahine</t>
  </si>
  <si>
    <t>2018|Kapiti Coast District|Another gender / He ira kÄ“ anÅ</t>
  </si>
  <si>
    <t>2018|Kapiti Coast District|Total - gender</t>
  </si>
  <si>
    <t>2018|Porirua City|Male / TÄne</t>
  </si>
  <si>
    <t>2018|Porirua City|Female / Wahine</t>
  </si>
  <si>
    <t>2018|Porirua City|Another gender / He ira kÄ“ anÅ</t>
  </si>
  <si>
    <t>2018|Porirua City|Total - gender</t>
  </si>
  <si>
    <t>2018|Upper Hutt City|Male / TÄne</t>
  </si>
  <si>
    <t>2018|Upper Hutt City|Female / Wahine</t>
  </si>
  <si>
    <t>2018|Upper Hutt City|Another gender / He ira kÄ“ anÅ</t>
  </si>
  <si>
    <t>2018|Upper Hutt City|Total - gender</t>
  </si>
  <si>
    <t>2018|Lower Hutt City|Male / TÄne</t>
  </si>
  <si>
    <t>2018|Lower Hutt City|Female / Wahine</t>
  </si>
  <si>
    <t>2018|Lower Hutt City|Another gender / He ira kÄ“ anÅ</t>
  </si>
  <si>
    <t>2018|Lower Hutt City|Total - gender</t>
  </si>
  <si>
    <t>2018|Wellington City|Male / TÄne</t>
  </si>
  <si>
    <t>2018|Wellington City|Female / Wahine</t>
  </si>
  <si>
    <t>2018|Wellington City|Another gender / He ira kÄ“ anÅ</t>
  </si>
  <si>
    <t>2018|Wellington City|Total - gender</t>
  </si>
  <si>
    <t>2018|Masterton District|Male / TÄne</t>
  </si>
  <si>
    <t>2018|Masterton District|Female / Wahine</t>
  </si>
  <si>
    <t>2018|Masterton District|Another gender / He ira kÄ“ anÅ</t>
  </si>
  <si>
    <t>2018|Masterton District|Total - gender</t>
  </si>
  <si>
    <t>2018|Carterton District|Male / TÄne</t>
  </si>
  <si>
    <t>2018|Carterton District|Female / Wahine</t>
  </si>
  <si>
    <t>2018|Carterton District|Another gender / He ira kÄ“ anÅ</t>
  </si>
  <si>
    <t>2018|Carterton District|Total - gender</t>
  </si>
  <si>
    <t>2018|South Wairarapa District|Male / TÄne</t>
  </si>
  <si>
    <t>2018|South Wairarapa District|Female / Wahine</t>
  </si>
  <si>
    <t>2018|South Wairarapa District|Another gender / He ira kÄ“ anÅ</t>
  </si>
  <si>
    <t>2018|South Wairarapa District|Total - gender</t>
  </si>
  <si>
    <t>2018|Tasman District|Male / TÄne</t>
  </si>
  <si>
    <t>2018|Tasman District|Female / Wahine</t>
  </si>
  <si>
    <t>2018|Tasman District|Another gender / He ira kÄ“ anÅ</t>
  </si>
  <si>
    <t>2018|Tasman District|Total - gender</t>
  </si>
  <si>
    <t>2018|Nelson City|Male / TÄne</t>
  </si>
  <si>
    <t>2018|Nelson City|Female / Wahine</t>
  </si>
  <si>
    <t>2018|Nelson City|Another gender / He ira kÄ“ anÅ</t>
  </si>
  <si>
    <t>2018|Nelson City|Total - gender</t>
  </si>
  <si>
    <t>2018|Marlborough District|Male / TÄne</t>
  </si>
  <si>
    <t>2018|Marlborough District|Female / Wahine</t>
  </si>
  <si>
    <t>2018|Marlborough District|Another gender / He ira kÄ“ anÅ</t>
  </si>
  <si>
    <t>2018|Marlborough District|Total - gender</t>
  </si>
  <si>
    <t>2018|Kaikoura District|Male / TÄne</t>
  </si>
  <si>
    <t>2018|Kaikoura District|Female / Wahine</t>
  </si>
  <si>
    <t>2018|Kaikoura District|Another gender / He ira kÄ“ anÅ</t>
  </si>
  <si>
    <t>2018|Kaikoura District|Total - gender</t>
  </si>
  <si>
    <t>2018|Buller District|Male / TÄne</t>
  </si>
  <si>
    <t>2018|Buller District|Female / Wahine</t>
  </si>
  <si>
    <t>2018|Buller District|Another gender / He ira kÄ“ anÅ</t>
  </si>
  <si>
    <t>2018|Buller District|Total - gender</t>
  </si>
  <si>
    <t>2018|Grey District|Male / TÄne</t>
  </si>
  <si>
    <t>2018|Grey District|Female / Wahine</t>
  </si>
  <si>
    <t>2018|Grey District|Another gender / He ira kÄ“ anÅ</t>
  </si>
  <si>
    <t>2018|Grey District|Total - gender</t>
  </si>
  <si>
    <t>2018|Westland District|Male / TÄne</t>
  </si>
  <si>
    <t>2018|Westland District|Female / Wahine</t>
  </si>
  <si>
    <t>2018|Westland District|Another gender / He ira kÄ“ anÅ</t>
  </si>
  <si>
    <t>2018|Westland District|Total - gender</t>
  </si>
  <si>
    <t>2018|Hurunui District|Male / TÄne</t>
  </si>
  <si>
    <t>2018|Hurunui District|Female / Wahine</t>
  </si>
  <si>
    <t>2018|Hurunui District|Another gender / He ira kÄ“ anÅ</t>
  </si>
  <si>
    <t>2018|Hurunui District|Total - gender</t>
  </si>
  <si>
    <t>2018|Waimakariri District|Male / TÄne</t>
  </si>
  <si>
    <t>2018|Waimakariri District|Female / Wahine</t>
  </si>
  <si>
    <t>2018|Waimakariri District|Another gender / He ira kÄ“ anÅ</t>
  </si>
  <si>
    <t>2018|Waimakariri District|Total - gender</t>
  </si>
  <si>
    <t>2018|Christchurch City|Male / TÄne</t>
  </si>
  <si>
    <t>2018|Christchurch City|Female / Wahine</t>
  </si>
  <si>
    <t>2018|Christchurch City|Another gender / He ira kÄ“ anÅ</t>
  </si>
  <si>
    <t>2018|Christchurch City|Total - gender</t>
  </si>
  <si>
    <t>2018|Selwyn District|Male / TÄne</t>
  </si>
  <si>
    <t>2018|Selwyn District|Female / Wahine</t>
  </si>
  <si>
    <t>2018|Selwyn District|Another gender / He ira kÄ“ anÅ</t>
  </si>
  <si>
    <t>2018|Selwyn District|Total - gender</t>
  </si>
  <si>
    <t>2018|Ashburton District|Male / TÄne</t>
  </si>
  <si>
    <t>2018|Ashburton District|Female / Wahine</t>
  </si>
  <si>
    <t>2018|Ashburton District|Another gender / He ira kÄ“ anÅ</t>
  </si>
  <si>
    <t>2018|Ashburton District|Total - gender</t>
  </si>
  <si>
    <t>2018|Timaru District|Male / TÄne</t>
  </si>
  <si>
    <t>2018|Timaru District|Female / Wahine</t>
  </si>
  <si>
    <t>2018|Timaru District|Another gender / He ira kÄ“ anÅ</t>
  </si>
  <si>
    <t>2018|Timaru District|Total - gender</t>
  </si>
  <si>
    <t>2018|Mackenzie District|Male / TÄne</t>
  </si>
  <si>
    <t>2018|Mackenzie District|Female / Wahine</t>
  </si>
  <si>
    <t>2018|Mackenzie District|Another gender / He ira kÄ“ anÅ</t>
  </si>
  <si>
    <t>2018|Mackenzie District|Total - gender</t>
  </si>
  <si>
    <t>2018|Waimate District|Male / TÄne</t>
  </si>
  <si>
    <t>2018|Waimate District|Female / Wahine</t>
  </si>
  <si>
    <t>2018|Waimate District|Another gender / He ira kÄ“ anÅ</t>
  </si>
  <si>
    <t>2018|Waimate District|Total - gender</t>
  </si>
  <si>
    <t>2018|Chatham Islands Territory|Male / TÄne</t>
  </si>
  <si>
    <t>2018|Chatham Islands Territory|Female / Wahine</t>
  </si>
  <si>
    <t>2018|Chatham Islands Territory|Another gender / He ira kÄ“ anÅ</t>
  </si>
  <si>
    <t>2018|Chatham Islands Territory|Total - gender</t>
  </si>
  <si>
    <t>2018|Waitaki District|Male / TÄne</t>
  </si>
  <si>
    <t>2018|Waitaki District|Female / Wahine</t>
  </si>
  <si>
    <t>2018|Waitaki District|Another gender / He ira kÄ“ anÅ</t>
  </si>
  <si>
    <t>2018|Waitaki District|Total - gender</t>
  </si>
  <si>
    <t>2018|Central Otago District|Male / TÄne</t>
  </si>
  <si>
    <t>2018|Central Otago District|Female / Wahine</t>
  </si>
  <si>
    <t>2018|Central Otago District|Another gender / He ira kÄ“ anÅ</t>
  </si>
  <si>
    <t>2018|Central Otago District|Total - gender</t>
  </si>
  <si>
    <t>2018|Queenstown-Lakes District|Male / TÄne</t>
  </si>
  <si>
    <t>2018|Queenstown-Lakes District|Female / Wahine</t>
  </si>
  <si>
    <t>2018|Queenstown-Lakes District|Another gender / He ira kÄ“ anÅ</t>
  </si>
  <si>
    <t>2018|Queenstown-Lakes District|Total - gender</t>
  </si>
  <si>
    <t>2018|Dunedin City|Male / TÄne</t>
  </si>
  <si>
    <t>2018|Dunedin City|Female / Wahine</t>
  </si>
  <si>
    <t>2018|Dunedin City|Another gender / He ira kÄ“ anÅ</t>
  </si>
  <si>
    <t>2018|Dunedin City|Total - gender</t>
  </si>
  <si>
    <t>2018|Clutha District|Male / TÄne</t>
  </si>
  <si>
    <t>2018|Clutha District|Female / Wahine</t>
  </si>
  <si>
    <t>2018|Clutha District|Another gender / He ira kÄ“ anÅ</t>
  </si>
  <si>
    <t>2018|Clutha District|Total - gender</t>
  </si>
  <si>
    <t>2018|Southland District|Male / TÄne</t>
  </si>
  <si>
    <t>2018|Southland District|Female / Wahine</t>
  </si>
  <si>
    <t>2018|Southland District|Another gender / He ira kÄ“ anÅ</t>
  </si>
  <si>
    <t>2018|Southland District|Total - gender</t>
  </si>
  <si>
    <t>2018|Gore District|Male / TÄne</t>
  </si>
  <si>
    <t>2018|Gore District|Female / Wahine</t>
  </si>
  <si>
    <t>2018|Gore District|Another gender / He ira kÄ“ anÅ</t>
  </si>
  <si>
    <t>2018|Gore District|Total - gender</t>
  </si>
  <si>
    <t>2018|Invercargill City|Male / TÄne</t>
  </si>
  <si>
    <t>2018|Invercargill City|Female / Wahine</t>
  </si>
  <si>
    <t>2018|Invercargill City|Another gender / He ira kÄ“ anÅ</t>
  </si>
  <si>
    <t>2018|Invercargill City|Total - gender</t>
  </si>
  <si>
    <t>2018|Auckland|Male / TÄne</t>
  </si>
  <si>
    <t>2018|Auckland|Female / Wahine</t>
  </si>
  <si>
    <t>2018|Auckland|Another gender / He ira kÄ“ anÅ</t>
  </si>
  <si>
    <t>2018|Auckland|Total - gender</t>
  </si>
  <si>
    <t>2018|Area Outside Territorial Authority|Male / TÄne</t>
  </si>
  <si>
    <t>2018|Area Outside Territorial Authority|Female / Wahine</t>
  </si>
  <si>
    <t>2018|Area Outside Territorial Authority|Another gender / He ira kÄ“ anÅ</t>
  </si>
  <si>
    <t>2018|Area Outside Territorial Authority|Total - gender</t>
  </si>
  <si>
    <t>2018|Total - New Zealand by territorial authority and Auckland local board/SA2|Male / TÄne</t>
  </si>
  <si>
    <t>2018|Total - New Zealand by territorial authority and Auckland local board/SA2|Female / Wahine</t>
  </si>
  <si>
    <t>2018|Total - New Zealand by territorial authority and Auckland local board/SA2|Another gender / He ira kÄ“ anÅ</t>
  </si>
  <si>
    <t>2018|Total - New Zealand by territorial authority and Auckland local board/SA2|Total - gender</t>
  </si>
  <si>
    <t>2023|Far North District|Male / TÄne</t>
  </si>
  <si>
    <t>2023|Far North District|Female / Wahine</t>
  </si>
  <si>
    <t>2023|Far North District|Another gender / He ira kÄ“ anÅ</t>
  </si>
  <si>
    <t>2023|Far North District|Total - gender</t>
  </si>
  <si>
    <t>2023|Whangarei District|Male / TÄne</t>
  </si>
  <si>
    <t>2023|Whangarei District|Female / Wahine</t>
  </si>
  <si>
    <t>2023|Whangarei District|Another gender / He ira kÄ“ anÅ</t>
  </si>
  <si>
    <t>2023|Whangarei District|Total - gender</t>
  </si>
  <si>
    <t>2023|Kaipara District|Male / TÄne</t>
  </si>
  <si>
    <t>2023|Kaipara District|Female / Wahine</t>
  </si>
  <si>
    <t>2023|Kaipara District|Another gender / He ira kÄ“ anÅ</t>
  </si>
  <si>
    <t>2023|Kaipara District|Total - gender</t>
  </si>
  <si>
    <t>2023|Thames-Coromandel District|Male / TÄne</t>
  </si>
  <si>
    <t>2023|Thames-Coromandel District|Female / Wahine</t>
  </si>
  <si>
    <t>2023|Thames-Coromandel District|Another gender / He ira kÄ“ anÅ</t>
  </si>
  <si>
    <t>2023|Thames-Coromandel District|Total - gender</t>
  </si>
  <si>
    <t>2023|Hauraki District|Male / TÄne</t>
  </si>
  <si>
    <t>2023|Hauraki District|Female / Wahine</t>
  </si>
  <si>
    <t>2023|Hauraki District|Another gender / He ira kÄ“ anÅ</t>
  </si>
  <si>
    <t>2023|Hauraki District|Total - gender</t>
  </si>
  <si>
    <t>2023|Waikato District|Male / TÄne</t>
  </si>
  <si>
    <t>2023|Waikato District|Female / Wahine</t>
  </si>
  <si>
    <t>2023|Waikato District|Another gender / He ira kÄ“ anÅ</t>
  </si>
  <si>
    <t>2023|Waikato District|Total - gender</t>
  </si>
  <si>
    <t>2023|Matamata-Piako District|Male / TÄne</t>
  </si>
  <si>
    <t>2023|Matamata-Piako District|Female / Wahine</t>
  </si>
  <si>
    <t>2023|Matamata-Piako District|Another gender / He ira kÄ“ anÅ</t>
  </si>
  <si>
    <t>2023|Matamata-Piako District|Total - gender</t>
  </si>
  <si>
    <t>2023|Hamilton City|Male / TÄne</t>
  </si>
  <si>
    <t>2023|Hamilton City|Female / Wahine</t>
  </si>
  <si>
    <t>2023|Hamilton City|Another gender / He ira kÄ“ anÅ</t>
  </si>
  <si>
    <t>2023|Hamilton City|Total - gender</t>
  </si>
  <si>
    <t>2023|Waipa District|Male / TÄne</t>
  </si>
  <si>
    <t>2023|Waipa District|Female / Wahine</t>
  </si>
  <si>
    <t>2023|Waipa District|Another gender / He ira kÄ“ anÅ</t>
  </si>
  <si>
    <t>2023|Waipa District|Total - gender</t>
  </si>
  <si>
    <t>2023|ÅŒtorohanga District|Male / TÄne</t>
  </si>
  <si>
    <t>2023|ÅŒtorohanga District|Female / Wahine</t>
  </si>
  <si>
    <t>2023|ÅŒtorohanga District|Another gender / He ira kÄ“ anÅ</t>
  </si>
  <si>
    <t>2023|ÅŒtorohanga District|Total - gender</t>
  </si>
  <si>
    <t>2023|South Waikato District|Male / TÄne</t>
  </si>
  <si>
    <t>2023|South Waikato District|Female / Wahine</t>
  </si>
  <si>
    <t>2023|South Waikato District|Another gender / He ira kÄ“ anÅ</t>
  </si>
  <si>
    <t>2023|South Waikato District|Total - gender</t>
  </si>
  <si>
    <t>2023|Waitomo District|Male / TÄne</t>
  </si>
  <si>
    <t>2023|Waitomo District|Female / Wahine</t>
  </si>
  <si>
    <t>2023|Waitomo District|Another gender / He ira kÄ“ anÅ</t>
  </si>
  <si>
    <t>2023|Waitomo District|Total - gender</t>
  </si>
  <si>
    <t>2023|Taupo District|Male / TÄne</t>
  </si>
  <si>
    <t>2023|Taupo District|Female / Wahine</t>
  </si>
  <si>
    <t>2023|Taupo District|Another gender / He ira kÄ“ anÅ</t>
  </si>
  <si>
    <t>2023|Taupo District|Total - gender</t>
  </si>
  <si>
    <t>2023|Western Bay of Plenty District|Male / TÄne</t>
  </si>
  <si>
    <t>2023|Western Bay of Plenty District|Female / Wahine</t>
  </si>
  <si>
    <t>2023|Western Bay of Plenty District|Another gender / He ira kÄ“ anÅ</t>
  </si>
  <si>
    <t>2023|Western Bay of Plenty District|Total - gender</t>
  </si>
  <si>
    <t>2023|Tauranga City|Male / TÄne</t>
  </si>
  <si>
    <t>2023|Tauranga City|Female / Wahine</t>
  </si>
  <si>
    <t>2023|Tauranga City|Another gender / He ira kÄ“ anÅ</t>
  </si>
  <si>
    <t>2023|Tauranga City|Total - gender</t>
  </si>
  <si>
    <t>2023|Rotorua District|Male / TÄne</t>
  </si>
  <si>
    <t>2023|Rotorua District|Female / Wahine</t>
  </si>
  <si>
    <t>2023|Rotorua District|Another gender / He ira kÄ“ anÅ</t>
  </si>
  <si>
    <t>2023|Rotorua District|Total - gender</t>
  </si>
  <si>
    <t>2023|Whakatane District|Male / TÄne</t>
  </si>
  <si>
    <t>2023|Whakatane District|Female / Wahine</t>
  </si>
  <si>
    <t>2023|Whakatane District|Another gender / He ira kÄ“ anÅ</t>
  </si>
  <si>
    <t>2023|Whakatane District|Total - gender</t>
  </si>
  <si>
    <t>2023|Kawerau District|Male / TÄne</t>
  </si>
  <si>
    <t>2023|Kawerau District|Female / Wahine</t>
  </si>
  <si>
    <t>2023|Kawerau District|Another gender / He ira kÄ“ anÅ</t>
  </si>
  <si>
    <t>2023|Kawerau District|Total - gender</t>
  </si>
  <si>
    <t>2023|ÅŒpÅtiki District|Male / TÄne</t>
  </si>
  <si>
    <t>2023|ÅŒpÅtiki District|Female / Wahine</t>
  </si>
  <si>
    <t>2023|ÅŒpÅtiki District|Another gender / He ira kÄ“ anÅ</t>
  </si>
  <si>
    <t>2023|ÅŒpÅtiki District|Total - gender</t>
  </si>
  <si>
    <t>2023|Gisborne District|Male / TÄne</t>
  </si>
  <si>
    <t>2023|Gisborne District|Female / Wahine</t>
  </si>
  <si>
    <t>2023|Gisborne District|Another gender / He ira kÄ“ anÅ</t>
  </si>
  <si>
    <t>2023|Gisborne District|Total - gender</t>
  </si>
  <si>
    <t>2023|Wairoa District|Male / TÄne</t>
  </si>
  <si>
    <t>2023|Wairoa District|Female / Wahine</t>
  </si>
  <si>
    <t>2023|Wairoa District|Another gender / He ira kÄ“ anÅ</t>
  </si>
  <si>
    <t>2023|Wairoa District|Total - gender</t>
  </si>
  <si>
    <t>2023|Hastings District|Male / TÄne</t>
  </si>
  <si>
    <t>2023|Hastings District|Female / Wahine</t>
  </si>
  <si>
    <t>2023|Hastings District|Another gender / He ira kÄ“ anÅ</t>
  </si>
  <si>
    <t>2023|Hastings District|Total - gender</t>
  </si>
  <si>
    <t>2023|Napier City|Male / TÄne</t>
  </si>
  <si>
    <t>2023|Napier City|Female / Wahine</t>
  </si>
  <si>
    <t>2023|Napier City|Another gender / He ira kÄ“ anÅ</t>
  </si>
  <si>
    <t>2023|Napier City|Total - gender</t>
  </si>
  <si>
    <t>2023|Central Hawke's Bay District|Male / TÄne</t>
  </si>
  <si>
    <t>2023|Central Hawke's Bay District|Female / Wahine</t>
  </si>
  <si>
    <t>2023|Central Hawke's Bay District|Another gender / He ira kÄ“ anÅ</t>
  </si>
  <si>
    <t>2023|Central Hawke's Bay District|Total - gender</t>
  </si>
  <si>
    <t>2023|New Plymouth District|Male / TÄne</t>
  </si>
  <si>
    <t>2023|New Plymouth District|Female / Wahine</t>
  </si>
  <si>
    <t>2023|New Plymouth District|Another gender / He ira kÄ“ anÅ</t>
  </si>
  <si>
    <t>2023|New Plymouth District|Total - gender</t>
  </si>
  <si>
    <t>2023|Stratford District|Male / TÄne</t>
  </si>
  <si>
    <t>2023|Stratford District|Female / Wahine</t>
  </si>
  <si>
    <t>2023|Stratford District|Another gender / He ira kÄ“ anÅ</t>
  </si>
  <si>
    <t>2023|Stratford District|Total - gender</t>
  </si>
  <si>
    <t>2023|South Taranaki District|Male / TÄne</t>
  </si>
  <si>
    <t>2023|South Taranaki District|Female / Wahine</t>
  </si>
  <si>
    <t>2023|South Taranaki District|Another gender / He ira kÄ“ anÅ</t>
  </si>
  <si>
    <t>2023|South Taranaki District|Total - gender</t>
  </si>
  <si>
    <t>2023|Ruapehu District|Male / TÄne</t>
  </si>
  <si>
    <t>2023|Ruapehu District|Female / Wahine</t>
  </si>
  <si>
    <t>2023|Ruapehu District|Another gender / He ira kÄ“ anÅ</t>
  </si>
  <si>
    <t>2023|Ruapehu District|Total - gender</t>
  </si>
  <si>
    <t>2023|Whanganui District|Male / TÄne</t>
  </si>
  <si>
    <t>2023|Whanganui District|Female / Wahine</t>
  </si>
  <si>
    <t>2023|Whanganui District|Another gender / He ira kÄ“ anÅ</t>
  </si>
  <si>
    <t>2023|Whanganui District|Total - gender</t>
  </si>
  <si>
    <t>2023|Rangitikei District|Male / TÄne</t>
  </si>
  <si>
    <t>2023|Rangitikei District|Female / Wahine</t>
  </si>
  <si>
    <t>2023|Rangitikei District|Another gender / He ira kÄ“ anÅ</t>
  </si>
  <si>
    <t>2023|Rangitikei District|Total - gender</t>
  </si>
  <si>
    <t>2023|Manawatu District|Male / TÄne</t>
  </si>
  <si>
    <t>2023|Manawatu District|Female / Wahine</t>
  </si>
  <si>
    <t>2023|Manawatu District|Another gender / He ira kÄ“ anÅ</t>
  </si>
  <si>
    <t>2023|Manawatu District|Total - gender</t>
  </si>
  <si>
    <t>2023|Palmerston North City|Male / TÄne</t>
  </si>
  <si>
    <t>2023|Palmerston North City|Female / Wahine</t>
  </si>
  <si>
    <t>2023|Palmerston North City|Another gender / He ira kÄ“ anÅ</t>
  </si>
  <si>
    <t>2023|Palmerston North City|Total - gender</t>
  </si>
  <si>
    <t>2023|Tararua District|Male / TÄne</t>
  </si>
  <si>
    <t>2023|Tararua District|Female / Wahine</t>
  </si>
  <si>
    <t>2023|Tararua District|Another gender / He ira kÄ“ anÅ</t>
  </si>
  <si>
    <t>2023|Tararua District|Total - gender</t>
  </si>
  <si>
    <t>2023|Horowhenua District|Male / TÄne</t>
  </si>
  <si>
    <t>2023|Horowhenua District|Female / Wahine</t>
  </si>
  <si>
    <t>2023|Horowhenua District|Another gender / He ira kÄ“ anÅ</t>
  </si>
  <si>
    <t>2023|Horowhenua District|Total - gender</t>
  </si>
  <si>
    <t>2023|Kapiti Coast District|Male / TÄne</t>
  </si>
  <si>
    <t>2023|Kapiti Coast District|Female / Wahine</t>
  </si>
  <si>
    <t>2023|Kapiti Coast District|Another gender / He ira kÄ“ anÅ</t>
  </si>
  <si>
    <t>2023|Kapiti Coast District|Total - gender</t>
  </si>
  <si>
    <t>2023|Porirua City|Male / TÄne</t>
  </si>
  <si>
    <t>2023|Porirua City|Female / Wahine</t>
  </si>
  <si>
    <t>2023|Porirua City|Another gender / He ira kÄ“ anÅ</t>
  </si>
  <si>
    <t>2023|Porirua City|Total - gender</t>
  </si>
  <si>
    <t>2023|Upper Hutt City|Male / TÄne</t>
  </si>
  <si>
    <t>2023|Upper Hutt City|Female / Wahine</t>
  </si>
  <si>
    <t>2023|Upper Hutt City|Another gender / He ira kÄ“ anÅ</t>
  </si>
  <si>
    <t>2023|Upper Hutt City|Total - gender</t>
  </si>
  <si>
    <t>2023|Lower Hutt City|Male / TÄne</t>
  </si>
  <si>
    <t>2023|Lower Hutt City|Female / Wahine</t>
  </si>
  <si>
    <t>2023|Lower Hutt City|Another gender / He ira kÄ“ anÅ</t>
  </si>
  <si>
    <t>2023|Lower Hutt City|Total - gender</t>
  </si>
  <si>
    <t>2023|Wellington City|Male / TÄne</t>
  </si>
  <si>
    <t>2023|Wellington City|Female / Wahine</t>
  </si>
  <si>
    <t>2023|Wellington City|Another gender / He ira kÄ“ anÅ</t>
  </si>
  <si>
    <t>2023|Wellington City|Total - gender</t>
  </si>
  <si>
    <t>2023|Masterton District|Male / TÄne</t>
  </si>
  <si>
    <t>2023|Masterton District|Female / Wahine</t>
  </si>
  <si>
    <t>2023|Masterton District|Another gender / He ira kÄ“ anÅ</t>
  </si>
  <si>
    <t>2023|Masterton District|Total - gender</t>
  </si>
  <si>
    <t>2023|Carterton District|Male / TÄne</t>
  </si>
  <si>
    <t>2023|Carterton District|Female / Wahine</t>
  </si>
  <si>
    <t>2023|Carterton District|Another gender / He ira kÄ“ anÅ</t>
  </si>
  <si>
    <t>2023|Carterton District|Total - gender</t>
  </si>
  <si>
    <t>2023|South Wairarapa District|Male / TÄne</t>
  </si>
  <si>
    <t>2023|South Wairarapa District|Female / Wahine</t>
  </si>
  <si>
    <t>2023|South Wairarapa District|Another gender / He ira kÄ“ anÅ</t>
  </si>
  <si>
    <t>2023|South Wairarapa District|Total - gender</t>
  </si>
  <si>
    <t>2023|Tasman District|Male / TÄne</t>
  </si>
  <si>
    <t>2023|Tasman District|Female / Wahine</t>
  </si>
  <si>
    <t>2023|Tasman District|Another gender / He ira kÄ“ anÅ</t>
  </si>
  <si>
    <t>2023|Tasman District|Total - gender</t>
  </si>
  <si>
    <t>2023|Nelson City|Male / TÄne</t>
  </si>
  <si>
    <t>2023|Nelson City|Female / Wahine</t>
  </si>
  <si>
    <t>2023|Nelson City|Another gender / He ira kÄ“ anÅ</t>
  </si>
  <si>
    <t>2023|Nelson City|Total - gender</t>
  </si>
  <si>
    <t>2023|Marlborough District|Male / TÄne</t>
  </si>
  <si>
    <t>2023|Marlborough District|Female / Wahine</t>
  </si>
  <si>
    <t>2023|Marlborough District|Another gender / He ira kÄ“ anÅ</t>
  </si>
  <si>
    <t>2023|Marlborough District|Total - gender</t>
  </si>
  <si>
    <t>2023|Kaikoura District|Male / TÄne</t>
  </si>
  <si>
    <t>2023|Kaikoura District|Female / Wahine</t>
  </si>
  <si>
    <t>2023|Kaikoura District|Another gender / He ira kÄ“ anÅ</t>
  </si>
  <si>
    <t>2023|Kaikoura District|Total - gender</t>
  </si>
  <si>
    <t>2023|Buller District|Male / TÄne</t>
  </si>
  <si>
    <t>2023|Buller District|Female / Wahine</t>
  </si>
  <si>
    <t>2023|Buller District|Another gender / He ira kÄ“ anÅ</t>
  </si>
  <si>
    <t>2023|Buller District|Total - gender</t>
  </si>
  <si>
    <t>2023|Grey District|Male / TÄne</t>
  </si>
  <si>
    <t>2023|Grey District|Female / Wahine</t>
  </si>
  <si>
    <t>2023|Grey District|Another gender / He ira kÄ“ anÅ</t>
  </si>
  <si>
    <t>2023|Grey District|Total - gender</t>
  </si>
  <si>
    <t>2023|Westland District|Male / TÄne</t>
  </si>
  <si>
    <t>2023|Westland District|Female / Wahine</t>
  </si>
  <si>
    <t>2023|Westland District|Another gender / He ira kÄ“ anÅ</t>
  </si>
  <si>
    <t>2023|Westland District|Total - gender</t>
  </si>
  <si>
    <t>2023|Hurunui District|Male / TÄne</t>
  </si>
  <si>
    <t>2023|Hurunui District|Female / Wahine</t>
  </si>
  <si>
    <t>2023|Hurunui District|Another gender / He ira kÄ“ anÅ</t>
  </si>
  <si>
    <t>2023|Hurunui District|Total - gender</t>
  </si>
  <si>
    <t>2023|Waimakariri District|Male / TÄne</t>
  </si>
  <si>
    <t>2023|Waimakariri District|Female / Wahine</t>
  </si>
  <si>
    <t>2023|Waimakariri District|Another gender / He ira kÄ“ anÅ</t>
  </si>
  <si>
    <t>2023|Waimakariri District|Total - gender</t>
  </si>
  <si>
    <t>2023|Christchurch City|Male / TÄne</t>
  </si>
  <si>
    <t>2023|Christchurch City|Female / Wahine</t>
  </si>
  <si>
    <t>2023|Christchurch City|Another gender / He ira kÄ“ anÅ</t>
  </si>
  <si>
    <t>2023|Christchurch City|Total - gender</t>
  </si>
  <si>
    <t>2023|Selwyn District|Male / TÄne</t>
  </si>
  <si>
    <t>2023|Selwyn District|Female / Wahine</t>
  </si>
  <si>
    <t>2023|Selwyn District|Another gender / He ira kÄ“ anÅ</t>
  </si>
  <si>
    <t>2023|Selwyn District|Total - gender</t>
  </si>
  <si>
    <t>2023|Ashburton District|Male / TÄne</t>
  </si>
  <si>
    <t>2023|Ashburton District|Female / Wahine</t>
  </si>
  <si>
    <t>2023|Ashburton District|Another gender / He ira kÄ“ anÅ</t>
  </si>
  <si>
    <t>2023|Ashburton District|Total - gender</t>
  </si>
  <si>
    <t>2023|Timaru District|Male / TÄne</t>
  </si>
  <si>
    <t>2023|Timaru District|Female / Wahine</t>
  </si>
  <si>
    <t>2023|Timaru District|Another gender / He ira kÄ“ anÅ</t>
  </si>
  <si>
    <t>2023|Timaru District|Total - gender</t>
  </si>
  <si>
    <t>2023|Mackenzie District|Male / TÄne</t>
  </si>
  <si>
    <t>2023|Mackenzie District|Female / Wahine</t>
  </si>
  <si>
    <t>2023|Mackenzie District|Another gender / He ira kÄ“ anÅ</t>
  </si>
  <si>
    <t>2023|Mackenzie District|Total - gender</t>
  </si>
  <si>
    <t>2023|Waimate District|Male / TÄne</t>
  </si>
  <si>
    <t>2023|Waimate District|Female / Wahine</t>
  </si>
  <si>
    <t>2023|Waimate District|Another gender / He ira kÄ“ anÅ</t>
  </si>
  <si>
    <t>2023|Waimate District|Total - gender</t>
  </si>
  <si>
    <t>2023|Chatham Islands Territory|Male / TÄne</t>
  </si>
  <si>
    <t>2023|Chatham Islands Territory|Female / Wahine</t>
  </si>
  <si>
    <t>2023|Chatham Islands Territory|Another gender / He ira kÄ“ anÅ</t>
  </si>
  <si>
    <t>2023|Chatham Islands Territory|Total - gender</t>
  </si>
  <si>
    <t>2023|Waitaki District|Male / TÄne</t>
  </si>
  <si>
    <t>2023|Waitaki District|Female / Wahine</t>
  </si>
  <si>
    <t>2023|Waitaki District|Another gender / He ira kÄ“ anÅ</t>
  </si>
  <si>
    <t>2023|Waitaki District|Total - gender</t>
  </si>
  <si>
    <t>2023|Central Otago District|Male / TÄne</t>
  </si>
  <si>
    <t>2023|Central Otago District|Female / Wahine</t>
  </si>
  <si>
    <t>2023|Central Otago District|Another gender / He ira kÄ“ anÅ</t>
  </si>
  <si>
    <t>2023|Central Otago District|Total - gender</t>
  </si>
  <si>
    <t>2023|Queenstown-Lakes District|Male / TÄne</t>
  </si>
  <si>
    <t>2023|Queenstown-Lakes District|Female / Wahine</t>
  </si>
  <si>
    <t>2023|Queenstown-Lakes District|Another gender / He ira kÄ“ anÅ</t>
  </si>
  <si>
    <t>2023|Queenstown-Lakes District|Total - gender</t>
  </si>
  <si>
    <t>2023|Dunedin City|Male / TÄne</t>
  </si>
  <si>
    <t>2023|Dunedin City|Female / Wahine</t>
  </si>
  <si>
    <t>2023|Dunedin City|Another gender / He ira kÄ“ anÅ</t>
  </si>
  <si>
    <t>2023|Dunedin City|Total - gender</t>
  </si>
  <si>
    <t>2023|Clutha District|Male / TÄne</t>
  </si>
  <si>
    <t>2023|Clutha District|Female / Wahine</t>
  </si>
  <si>
    <t>2023|Clutha District|Another gender / He ira kÄ“ anÅ</t>
  </si>
  <si>
    <t>2023|Clutha District|Total - gender</t>
  </si>
  <si>
    <t>2023|Southland District|Male / TÄne</t>
  </si>
  <si>
    <t>2023|Southland District|Female / Wahine</t>
  </si>
  <si>
    <t>2023|Southland District|Another gender / He ira kÄ“ anÅ</t>
  </si>
  <si>
    <t>2023|Southland District|Total - gender</t>
  </si>
  <si>
    <t>2023|Gore District|Male / TÄne</t>
  </si>
  <si>
    <t>2023|Gore District|Female / Wahine</t>
  </si>
  <si>
    <t>2023|Gore District|Another gender / He ira kÄ“ anÅ</t>
  </si>
  <si>
    <t>2023|Gore District|Total - gender</t>
  </si>
  <si>
    <t>2023|Invercargill City|Male / TÄne</t>
  </si>
  <si>
    <t>2023|Invercargill City|Female / Wahine</t>
  </si>
  <si>
    <t>2023|Invercargill City|Another gender / He ira kÄ“ anÅ</t>
  </si>
  <si>
    <t>2023|Invercargill City|Total - gender</t>
  </si>
  <si>
    <t>2023|Auckland|Male / TÄne</t>
  </si>
  <si>
    <t>2023|Auckland|Female / Wahine</t>
  </si>
  <si>
    <t>2023|Auckland|Another gender / He ira kÄ“ anÅ</t>
  </si>
  <si>
    <t>2023|Auckland|Total - gender</t>
  </si>
  <si>
    <t>2023|Area Outside Territorial Authority|Male / TÄne</t>
  </si>
  <si>
    <t>2023|Area Outside Territorial Authority|Female / Wahine</t>
  </si>
  <si>
    <t>2023|Area Outside Territorial Authority|Another gender / He ira kÄ“ anÅ</t>
  </si>
  <si>
    <t>2023|Area Outside Territorial Authority|Total - gender</t>
  </si>
  <si>
    <t>2023|Total - New Zealand by territorial authority and Auckland local board/SA2|Male / TÄne</t>
  </si>
  <si>
    <t>2023|Total - New Zealand by territorial authority and Auckland local board/SA2|Female / Wahine</t>
  </si>
  <si>
    <t>2023|Total - New Zealand by territorial authority and Auckland local board/SA2|Another gender / He ira kÄ“ anÅ</t>
  </si>
  <si>
    <t>2023|Total - New Zealand by territorial authority and Auckland local board/SA2|Total - gender</t>
  </si>
  <si>
    <t>2013|Rodney Local Board Area|Male / TÄne</t>
  </si>
  <si>
    <t>2013|Rodney Local Board Area|Female / Wahine</t>
  </si>
  <si>
    <t>2013|Rodney Local Board Area|Another gender / He ira kÄ“ anÅ</t>
  </si>
  <si>
    <t>2013|Rodney Local Board Area|Total - gender</t>
  </si>
  <si>
    <t>2013|Hibiscus and Bays Local Board Area|Male / TÄne</t>
  </si>
  <si>
    <t>2013|Hibiscus and Bays Local Board Area|Female / Wahine</t>
  </si>
  <si>
    <t>2013|Hibiscus and Bays Local Board Area|Another gender / He ira kÄ“ anÅ</t>
  </si>
  <si>
    <t>2013|Hibiscus and Bays Local Board Area|Total - gender</t>
  </si>
  <si>
    <t>2013|Upper Harbour Local Board Area|Male / TÄne</t>
  </si>
  <si>
    <t>2013|Upper Harbour Local Board Area|Female / Wahine</t>
  </si>
  <si>
    <t>2013|Upper Harbour Local Board Area|Another gender / He ira kÄ“ anÅ</t>
  </si>
  <si>
    <t>2013|Upper Harbour Local Board Area|Total - gender</t>
  </si>
  <si>
    <t>2013|KaipÄtiki Local Board Area|Male / TÄne</t>
  </si>
  <si>
    <t>2013|KaipÄtiki Local Board Area|Female / Wahine</t>
  </si>
  <si>
    <t>2013|KaipÄtiki Local Board Area|Another gender / He ira kÄ“ anÅ</t>
  </si>
  <si>
    <t>2013|KaipÄtiki Local Board Area|Total - gender</t>
  </si>
  <si>
    <t>2013|Devonport-Takapuna Local Board Area|Male / TÄne</t>
  </si>
  <si>
    <t>2013|Devonport-Takapuna Local Board Area|Female / Wahine</t>
  </si>
  <si>
    <t>2013|Devonport-Takapuna Local Board Area|Another gender / He ira kÄ“ anÅ</t>
  </si>
  <si>
    <t>2013|Devonport-Takapuna Local Board Area|Total - gender</t>
  </si>
  <si>
    <t>2013|Henderson-Massey Local Board Area|Male / TÄne</t>
  </si>
  <si>
    <t>2013|Henderson-Massey Local Board Area|Female / Wahine</t>
  </si>
  <si>
    <t>2013|Henderson-Massey Local Board Area|Another gender / He ira kÄ“ anÅ</t>
  </si>
  <si>
    <t>2013|Henderson-Massey Local Board Area|Total - gender</t>
  </si>
  <si>
    <t>2013|WaitÄkere Ranges Local Board Area|Male / TÄne</t>
  </si>
  <si>
    <t>2013|WaitÄkere Ranges Local Board Area|Female / Wahine</t>
  </si>
  <si>
    <t>2013|WaitÄkere Ranges Local Board Area|Another gender / He ira kÄ“ anÅ</t>
  </si>
  <si>
    <t>2013|WaitÄkere Ranges Local Board Area|Total - gender</t>
  </si>
  <si>
    <t>2013|Aotea/Great Barrier Local Board Area|Male / TÄne</t>
  </si>
  <si>
    <t>2013|Aotea/Great Barrier Local Board Area|Female / Wahine</t>
  </si>
  <si>
    <t>2013|Aotea/Great Barrier Local Board Area|Another gender / He ira kÄ“ anÅ</t>
  </si>
  <si>
    <t>2013|Aotea/Great Barrier Local Board Area|Total - gender</t>
  </si>
  <si>
    <t>2013|Waiheke Local Board Area|Male / TÄne</t>
  </si>
  <si>
    <t>2013|Waiheke Local Board Area|Female / Wahine</t>
  </si>
  <si>
    <t>2013|Waiheke Local Board Area|Another gender / He ira kÄ“ anÅ</t>
  </si>
  <si>
    <t>2013|Waiheke Local Board Area|Total - gender</t>
  </si>
  <si>
    <t>2013|WaitematÄ Local Board Area|Male / TÄne</t>
  </si>
  <si>
    <t>2013|WaitematÄ Local Board Area|Female / Wahine</t>
  </si>
  <si>
    <t>2013|WaitematÄ Local Board Area|Another gender / He ira kÄ“ anÅ</t>
  </si>
  <si>
    <t>2013|WaitematÄ Local Board Area|Total - gender</t>
  </si>
  <si>
    <t>2013|Whau Local Board Area|Male / TÄne</t>
  </si>
  <si>
    <t>2013|Whau Local Board Area|Female / Wahine</t>
  </si>
  <si>
    <t>2013|Whau Local Board Area|Another gender / He ira kÄ“ anÅ</t>
  </si>
  <si>
    <t>2013|Whau Local Board Area|Total - gender</t>
  </si>
  <si>
    <t>2013|Albert-Eden Local Board Area|Male / TÄne</t>
  </si>
  <si>
    <t>2013|Albert-Eden Local Board Area|Female / Wahine</t>
  </si>
  <si>
    <t>2013|Albert-Eden Local Board Area|Another gender / He ira kÄ“ anÅ</t>
  </si>
  <si>
    <t>2013|Albert-Eden Local Board Area|Total - gender</t>
  </si>
  <si>
    <t>2013|PuketÄpapa Local Board Area|Male / TÄne</t>
  </si>
  <si>
    <t>2013|PuketÄpapa Local Board Area|Female / Wahine</t>
  </si>
  <si>
    <t>2013|PuketÄpapa Local Board Area|Another gender / He ira kÄ“ anÅ</t>
  </si>
  <si>
    <t>2013|PuketÄpapa Local Board Area|Total - gender</t>
  </si>
  <si>
    <t>2013|ÅŒrÄkei Local Board Area|Male / TÄne</t>
  </si>
  <si>
    <t>2013|ÅŒrÄkei Local Board Area|Female / Wahine</t>
  </si>
  <si>
    <t>2013|ÅŒrÄkei Local Board Area|Another gender / He ira kÄ“ anÅ</t>
  </si>
  <si>
    <t>2013|ÅŒrÄkei Local Board Area|Total - gender</t>
  </si>
  <si>
    <t>2013|Maungakiekie-TÄmaki Local Board Area|Male / TÄne</t>
  </si>
  <si>
    <t>2013|Maungakiekie-TÄmaki Local Board Area|Female / Wahine</t>
  </si>
  <si>
    <t>2013|Maungakiekie-TÄmaki Local Board Area|Another gender / He ira kÄ“ anÅ</t>
  </si>
  <si>
    <t>2013|Maungakiekie-TÄmaki Local Board Area|Total - gender</t>
  </si>
  <si>
    <t>2013|Howick Local Board Area|Male / TÄne</t>
  </si>
  <si>
    <t>2013|Howick Local Board Area|Female / Wahine</t>
  </si>
  <si>
    <t>2013|Howick Local Board Area|Another gender / He ira kÄ“ anÅ</t>
  </si>
  <si>
    <t>2013|Howick Local Board Area|Total - gender</t>
  </si>
  <si>
    <t>2013|MÄngere-ÅŒtÄhuhu Local Board Area|Male / TÄne</t>
  </si>
  <si>
    <t>2013|MÄngere-ÅŒtÄhuhu Local Board Area|Female / Wahine</t>
  </si>
  <si>
    <t>2013|MÄngere-ÅŒtÄhuhu Local Board Area|Another gender / He ira kÄ“ anÅ</t>
  </si>
  <si>
    <t>2013|MÄngere-ÅŒtÄhuhu Local Board Area|Total - gender</t>
  </si>
  <si>
    <t>2013|ÅŒtara-Papatoetoe Local Board Area|Male / TÄne</t>
  </si>
  <si>
    <t>2013|ÅŒtara-Papatoetoe Local Board Area|Female / Wahine</t>
  </si>
  <si>
    <t>2013|ÅŒtara-Papatoetoe Local Board Area|Another gender / He ira kÄ“ anÅ</t>
  </si>
  <si>
    <t>2013|ÅŒtara-Papatoetoe Local Board Area|Total - gender</t>
  </si>
  <si>
    <t>2013|Manurewa Local Board Area|Male / TÄne</t>
  </si>
  <si>
    <t>2013|Manurewa Local Board Area|Female / Wahine</t>
  </si>
  <si>
    <t>2013|Manurewa Local Board Area|Another gender / He ira kÄ“ anÅ</t>
  </si>
  <si>
    <t>2013|Manurewa Local Board Area|Total - gender</t>
  </si>
  <si>
    <t>2013|Papakura Local Board Area|Male / TÄne</t>
  </si>
  <si>
    <t>2013|Papakura Local Board Area|Female / Wahine</t>
  </si>
  <si>
    <t>2013|Papakura Local Board Area|Another gender / He ira kÄ“ anÅ</t>
  </si>
  <si>
    <t>2013|Papakura Local Board Area|Total - gender</t>
  </si>
  <si>
    <t>2013|Franklin Local Board Area|Male / TÄne</t>
  </si>
  <si>
    <t>2013|Franklin Local Board Area|Female / Wahine</t>
  </si>
  <si>
    <t>2013|Franklin Local Board Area|Another gender / He ira kÄ“ anÅ</t>
  </si>
  <si>
    <t>2013|Franklin Local Board Area|Total - gender</t>
  </si>
  <si>
    <t>2018|Rodney Local Board Area|Male / TÄne</t>
  </si>
  <si>
    <t>2018|Rodney Local Board Area|Female / Wahine</t>
  </si>
  <si>
    <t>2018|Rodney Local Board Area|Another gender / He ira kÄ“ anÅ</t>
  </si>
  <si>
    <t>2018|Rodney Local Board Area|Total - gender</t>
  </si>
  <si>
    <t>2018|Hibiscus and Bays Local Board Area|Male / TÄne</t>
  </si>
  <si>
    <t>2018|Hibiscus and Bays Local Board Area|Female / Wahine</t>
  </si>
  <si>
    <t>2018|Hibiscus and Bays Local Board Area|Another gender / He ira kÄ“ anÅ</t>
  </si>
  <si>
    <t>2018|Hibiscus and Bays Local Board Area|Total - gender</t>
  </si>
  <si>
    <t>2018|Upper Harbour Local Board Area|Male / TÄne</t>
  </si>
  <si>
    <t>2018|Upper Harbour Local Board Area|Female / Wahine</t>
  </si>
  <si>
    <t>2018|Upper Harbour Local Board Area|Another gender / He ira kÄ“ anÅ</t>
  </si>
  <si>
    <t>2018|Upper Harbour Local Board Area|Total - gender</t>
  </si>
  <si>
    <t>2018|KaipÄtiki Local Board Area|Male / TÄne</t>
  </si>
  <si>
    <t>2018|KaipÄtiki Local Board Area|Female / Wahine</t>
  </si>
  <si>
    <t>2018|KaipÄtiki Local Board Area|Another gender / He ira kÄ“ anÅ</t>
  </si>
  <si>
    <t>2018|KaipÄtiki Local Board Area|Total - gender</t>
  </si>
  <si>
    <t>2018|Devonport-Takapuna Local Board Area|Male / TÄne</t>
  </si>
  <si>
    <t>2018|Devonport-Takapuna Local Board Area|Female / Wahine</t>
  </si>
  <si>
    <t>2018|Devonport-Takapuna Local Board Area|Another gender / He ira kÄ“ anÅ</t>
  </si>
  <si>
    <t>2018|Devonport-Takapuna Local Board Area|Total - gender</t>
  </si>
  <si>
    <t>2018|Henderson-Massey Local Board Area|Male / TÄne</t>
  </si>
  <si>
    <t>2018|Henderson-Massey Local Board Area|Female / Wahine</t>
  </si>
  <si>
    <t>2018|Henderson-Massey Local Board Area|Another gender / He ira kÄ“ anÅ</t>
  </si>
  <si>
    <t>2018|Henderson-Massey Local Board Area|Total - gender</t>
  </si>
  <si>
    <t>2018|WaitÄkere Ranges Local Board Area|Male / TÄne</t>
  </si>
  <si>
    <t>2018|WaitÄkere Ranges Local Board Area|Female / Wahine</t>
  </si>
  <si>
    <t>2018|WaitÄkere Ranges Local Board Area|Another gender / He ira kÄ“ anÅ</t>
  </si>
  <si>
    <t>2018|WaitÄkere Ranges Local Board Area|Total - gender</t>
  </si>
  <si>
    <t>2018|Aotea/Great Barrier Local Board Area|Male / TÄne</t>
  </si>
  <si>
    <t>2018|Aotea/Great Barrier Local Board Area|Female / Wahine</t>
  </si>
  <si>
    <t>2018|Aotea/Great Barrier Local Board Area|Another gender / He ira kÄ“ anÅ</t>
  </si>
  <si>
    <t>2018|Aotea/Great Barrier Local Board Area|Total - gender</t>
  </si>
  <si>
    <t>2018|Waiheke Local Board Area|Male / TÄne</t>
  </si>
  <si>
    <t>2018|Waiheke Local Board Area|Female / Wahine</t>
  </si>
  <si>
    <t>2018|Waiheke Local Board Area|Another gender / He ira kÄ“ anÅ</t>
  </si>
  <si>
    <t>2018|Waiheke Local Board Area|Total - gender</t>
  </si>
  <si>
    <t>2018|WaitematÄ Local Board Area|Male / TÄne</t>
  </si>
  <si>
    <t>2018|WaitematÄ Local Board Area|Female / Wahine</t>
  </si>
  <si>
    <t>2018|WaitematÄ Local Board Area|Another gender / He ira kÄ“ anÅ</t>
  </si>
  <si>
    <t>2018|WaitematÄ Local Board Area|Total - gender</t>
  </si>
  <si>
    <t>2018|Whau Local Board Area|Male / TÄne</t>
  </si>
  <si>
    <t>2018|Whau Local Board Area|Female / Wahine</t>
  </si>
  <si>
    <t>2018|Whau Local Board Area|Another gender / He ira kÄ“ anÅ</t>
  </si>
  <si>
    <t>2018|Whau Local Board Area|Total - gender</t>
  </si>
  <si>
    <t>2018|Albert-Eden Local Board Area|Male / TÄne</t>
  </si>
  <si>
    <t>2018|Albert-Eden Local Board Area|Female / Wahine</t>
  </si>
  <si>
    <t>2018|Albert-Eden Local Board Area|Another gender / He ira kÄ“ anÅ</t>
  </si>
  <si>
    <t>2018|Albert-Eden Local Board Area|Total - gender</t>
  </si>
  <si>
    <t>2018|PuketÄpapa Local Board Area|Male / TÄne</t>
  </si>
  <si>
    <t>2018|PuketÄpapa Local Board Area|Female / Wahine</t>
  </si>
  <si>
    <t>2018|PuketÄpapa Local Board Area|Another gender / He ira kÄ“ anÅ</t>
  </si>
  <si>
    <t>2018|PuketÄpapa Local Board Area|Total - gender</t>
  </si>
  <si>
    <t>2018|ÅŒrÄkei Local Board Area|Male / TÄne</t>
  </si>
  <si>
    <t>2018|ÅŒrÄkei Local Board Area|Female / Wahine</t>
  </si>
  <si>
    <t>2018|ÅŒrÄkei Local Board Area|Another gender / He ira kÄ“ anÅ</t>
  </si>
  <si>
    <t>2018|ÅŒrÄkei Local Board Area|Total - gender</t>
  </si>
  <si>
    <t>2018|Maungakiekie-TÄmaki Local Board Area|Male / TÄne</t>
  </si>
  <si>
    <t>2018|Maungakiekie-TÄmaki Local Board Area|Female / Wahine</t>
  </si>
  <si>
    <t>2018|Maungakiekie-TÄmaki Local Board Area|Another gender / He ira kÄ“ anÅ</t>
  </si>
  <si>
    <t>2018|Maungakiekie-TÄmaki Local Board Area|Total - gender</t>
  </si>
  <si>
    <t>2018|Howick Local Board Area|Male / TÄne</t>
  </si>
  <si>
    <t>2018|Howick Local Board Area|Female / Wahine</t>
  </si>
  <si>
    <t>2018|Howick Local Board Area|Another gender / He ira kÄ“ anÅ</t>
  </si>
  <si>
    <t>2018|Howick Local Board Area|Total - gender</t>
  </si>
  <si>
    <t>2018|MÄngere-ÅŒtÄhuhu Local Board Area|Male / TÄne</t>
  </si>
  <si>
    <t>2018|MÄngere-ÅŒtÄhuhu Local Board Area|Female / Wahine</t>
  </si>
  <si>
    <t>2018|MÄngere-ÅŒtÄhuhu Local Board Area|Another gender / He ira kÄ“ anÅ</t>
  </si>
  <si>
    <t>2018|MÄngere-ÅŒtÄhuhu Local Board Area|Total - gender</t>
  </si>
  <si>
    <t>2018|ÅŒtara-Papatoetoe Local Board Area|Male / TÄne</t>
  </si>
  <si>
    <t>2018|ÅŒtara-Papatoetoe Local Board Area|Female / Wahine</t>
  </si>
  <si>
    <t>2018|ÅŒtara-Papatoetoe Local Board Area|Another gender / He ira kÄ“ anÅ</t>
  </si>
  <si>
    <t>2018|ÅŒtara-Papatoetoe Local Board Area|Total - gender</t>
  </si>
  <si>
    <t>2018|Manurewa Local Board Area|Male / TÄne</t>
  </si>
  <si>
    <t>2018|Manurewa Local Board Area|Female / Wahine</t>
  </si>
  <si>
    <t>2018|Manurewa Local Board Area|Another gender / He ira kÄ“ anÅ</t>
  </si>
  <si>
    <t>2018|Manurewa Local Board Area|Total - gender</t>
  </si>
  <si>
    <t>2018|Papakura Local Board Area|Male / TÄne</t>
  </si>
  <si>
    <t>2018|Papakura Local Board Area|Female / Wahine</t>
  </si>
  <si>
    <t>2018|Papakura Local Board Area|Another gender / He ira kÄ“ anÅ</t>
  </si>
  <si>
    <t>2018|Papakura Local Board Area|Total - gender</t>
  </si>
  <si>
    <t>2018|Franklin Local Board Area|Male / TÄne</t>
  </si>
  <si>
    <t>2018|Franklin Local Board Area|Female / Wahine</t>
  </si>
  <si>
    <t>2018|Franklin Local Board Area|Another gender / He ira kÄ“ anÅ</t>
  </si>
  <si>
    <t>2018|Franklin Local Board Area|Total - gender</t>
  </si>
  <si>
    <t>2023|Rodney Local Board Area|Male / TÄne</t>
  </si>
  <si>
    <t>2023|Rodney Local Board Area|Female / Wahine</t>
  </si>
  <si>
    <t>2023|Rodney Local Board Area|Another gender / He ira kÄ“ anÅ</t>
  </si>
  <si>
    <t>2023|Rodney Local Board Area|Total - gender</t>
  </si>
  <si>
    <t>2023|Hibiscus and Bays Local Board Area|Male / TÄne</t>
  </si>
  <si>
    <t>2023|Hibiscus and Bays Local Board Area|Female / Wahine</t>
  </si>
  <si>
    <t>2023|Hibiscus and Bays Local Board Area|Another gender / He ira kÄ“ anÅ</t>
  </si>
  <si>
    <t>2023|Hibiscus and Bays Local Board Area|Total - gender</t>
  </si>
  <si>
    <t>2023|Upper Harbour Local Board Area|Male / TÄne</t>
  </si>
  <si>
    <t>2023|Upper Harbour Local Board Area|Female / Wahine</t>
  </si>
  <si>
    <t>2023|Upper Harbour Local Board Area|Another gender / He ira kÄ“ anÅ</t>
  </si>
  <si>
    <t>2023|Upper Harbour Local Board Area|Total - gender</t>
  </si>
  <si>
    <t>2023|KaipÄtiki Local Board Area|Male / TÄne</t>
  </si>
  <si>
    <t>2023|KaipÄtiki Local Board Area|Female / Wahine</t>
  </si>
  <si>
    <t>2023|KaipÄtiki Local Board Area|Another gender / He ira kÄ“ anÅ</t>
  </si>
  <si>
    <t>2023|KaipÄtiki Local Board Area|Total - gender</t>
  </si>
  <si>
    <t>2023|Devonport-Takapuna Local Board Area|Male / TÄne</t>
  </si>
  <si>
    <t>2023|Devonport-Takapuna Local Board Area|Female / Wahine</t>
  </si>
  <si>
    <t>2023|Devonport-Takapuna Local Board Area|Another gender / He ira kÄ“ anÅ</t>
  </si>
  <si>
    <t>2023|Devonport-Takapuna Local Board Area|Total - gender</t>
  </si>
  <si>
    <t>2023|Henderson-Massey Local Board Area|Male / TÄne</t>
  </si>
  <si>
    <t>2023|Henderson-Massey Local Board Area|Female / Wahine</t>
  </si>
  <si>
    <t>2023|Henderson-Massey Local Board Area|Another gender / He ira kÄ“ anÅ</t>
  </si>
  <si>
    <t>2023|Henderson-Massey Local Board Area|Total - gender</t>
  </si>
  <si>
    <t>2023|WaitÄkere Ranges Local Board Area|Male / TÄne</t>
  </si>
  <si>
    <t>2023|WaitÄkere Ranges Local Board Area|Female / Wahine</t>
  </si>
  <si>
    <t>2023|WaitÄkere Ranges Local Board Area|Another gender / He ira kÄ“ anÅ</t>
  </si>
  <si>
    <t>2023|WaitÄkere Ranges Local Board Area|Total - gender</t>
  </si>
  <si>
    <t>2023|Aotea/Great Barrier Local Board Area|Male / TÄne</t>
  </si>
  <si>
    <t>2023|Aotea/Great Barrier Local Board Area|Female / Wahine</t>
  </si>
  <si>
    <t>2023|Aotea/Great Barrier Local Board Area|Another gender / He ira kÄ“ anÅ</t>
  </si>
  <si>
    <t>2023|Aotea/Great Barrier Local Board Area|Total - gender</t>
  </si>
  <si>
    <t>2023|Waiheke Local Board Area|Male / TÄne</t>
  </si>
  <si>
    <t>2023|Waiheke Local Board Area|Female / Wahine</t>
  </si>
  <si>
    <t>2023|Waiheke Local Board Area|Another gender / He ira kÄ“ anÅ</t>
  </si>
  <si>
    <t>2023|Waiheke Local Board Area|Total - gender</t>
  </si>
  <si>
    <t>2023|WaitematÄ Local Board Area|Male / TÄne</t>
  </si>
  <si>
    <t>2023|WaitematÄ Local Board Area|Female / Wahine</t>
  </si>
  <si>
    <t>2023|WaitematÄ Local Board Area|Another gender / He ira kÄ“ anÅ</t>
  </si>
  <si>
    <t>2023|WaitematÄ Local Board Area|Total - gender</t>
  </si>
  <si>
    <t>2023|Whau Local Board Area|Male / TÄne</t>
  </si>
  <si>
    <t>2023|Whau Local Board Area|Female / Wahine</t>
  </si>
  <si>
    <t>2023|Whau Local Board Area|Another gender / He ira kÄ“ anÅ</t>
  </si>
  <si>
    <t>2023|Whau Local Board Area|Total - gender</t>
  </si>
  <si>
    <t>2023|Albert-Eden Local Board Area|Male / TÄne</t>
  </si>
  <si>
    <t>2023|Albert-Eden Local Board Area|Female / Wahine</t>
  </si>
  <si>
    <t>2023|Albert-Eden Local Board Area|Another gender / He ira kÄ“ anÅ</t>
  </si>
  <si>
    <t>2023|Albert-Eden Local Board Area|Total - gender</t>
  </si>
  <si>
    <t>2023|PuketÄpapa Local Board Area|Male / TÄne</t>
  </si>
  <si>
    <t>2023|PuketÄpapa Local Board Area|Female / Wahine</t>
  </si>
  <si>
    <t>2023|PuketÄpapa Local Board Area|Another gender / He ira kÄ“ anÅ</t>
  </si>
  <si>
    <t>2023|PuketÄpapa Local Board Area|Total - gender</t>
  </si>
  <si>
    <t>2023|ÅŒrÄkei Local Board Area|Male / TÄne</t>
  </si>
  <si>
    <t>2023|ÅŒrÄkei Local Board Area|Female / Wahine</t>
  </si>
  <si>
    <t>2023|ÅŒrÄkei Local Board Area|Another gender / He ira kÄ“ anÅ</t>
  </si>
  <si>
    <t>2023|ÅŒrÄkei Local Board Area|Total - gender</t>
  </si>
  <si>
    <t>2023|Maungakiekie-TÄmaki Local Board Area|Male / TÄne</t>
  </si>
  <si>
    <t>2023|Maungakiekie-TÄmaki Local Board Area|Female / Wahine</t>
  </si>
  <si>
    <t>2023|Maungakiekie-TÄmaki Local Board Area|Another gender / He ira kÄ“ anÅ</t>
  </si>
  <si>
    <t>2023|Maungakiekie-TÄmaki Local Board Area|Total - gender</t>
  </si>
  <si>
    <t>2023|Howick Local Board Area|Male / TÄne</t>
  </si>
  <si>
    <t>2023|Howick Local Board Area|Female / Wahine</t>
  </si>
  <si>
    <t>2023|Howick Local Board Area|Another gender / He ira kÄ“ anÅ</t>
  </si>
  <si>
    <t>2023|Howick Local Board Area|Total - gender</t>
  </si>
  <si>
    <t>2023|MÄngere-ÅŒtÄhuhu Local Board Area|Male / TÄne</t>
  </si>
  <si>
    <t>2023|MÄngere-ÅŒtÄhuhu Local Board Area|Female / Wahine</t>
  </si>
  <si>
    <t>2023|MÄngere-ÅŒtÄhuhu Local Board Area|Another gender / He ira kÄ“ anÅ</t>
  </si>
  <si>
    <t>2023|MÄngere-ÅŒtÄhuhu Local Board Area|Total - gender</t>
  </si>
  <si>
    <t>2023|ÅŒtara-Papatoetoe Local Board Area|Male / TÄne</t>
  </si>
  <si>
    <t>2023|ÅŒtara-Papatoetoe Local Board Area|Female / Wahine</t>
  </si>
  <si>
    <t>2023|ÅŒtara-Papatoetoe Local Board Area|Another gender / He ira kÄ“ anÅ</t>
  </si>
  <si>
    <t>2023|ÅŒtara-Papatoetoe Local Board Area|Total - gender</t>
  </si>
  <si>
    <t>2023|Manurewa Local Board Area|Male / TÄne</t>
  </si>
  <si>
    <t>2023|Manurewa Local Board Area|Female / Wahine</t>
  </si>
  <si>
    <t>2023|Manurewa Local Board Area|Another gender / He ira kÄ“ anÅ</t>
  </si>
  <si>
    <t>2023|Manurewa Local Board Area|Total - gender</t>
  </si>
  <si>
    <t>2023|Papakura Local Board Area|Male / TÄne</t>
  </si>
  <si>
    <t>2023|Papakura Local Board Area|Female / Wahine</t>
  </si>
  <si>
    <t>2023|Papakura Local Board Area|Another gender / He ira kÄ“ anÅ</t>
  </si>
  <si>
    <t>2023|Papakura Local Board Area|Total - gender</t>
  </si>
  <si>
    <t>2023|Franklin Local Board Area|Male / TÄne</t>
  </si>
  <si>
    <t>2023|Franklin Local Board Area|Female / Wahine</t>
  </si>
  <si>
    <t>2023|Franklin Local Board Area|Another gender / He ira kÄ“ anÅ</t>
  </si>
  <si>
    <t>2023|Franklin Local Board Area|Total - gender</t>
  </si>
  <si>
    <t>2013|Northern Region|Male / TÄne</t>
  </si>
  <si>
    <t>2013|Northern Region|Female / Wahine</t>
  </si>
  <si>
    <t>2013|Northern Region|Another gender / He ira kÄ“ anÅ</t>
  </si>
  <si>
    <t>2013|Northern Region|Total - gender</t>
  </si>
  <si>
    <t>2013|Te Manawa Taki|Male / TÄne</t>
  </si>
  <si>
    <t>2013|Te Manawa Taki|Female / Wahine</t>
  </si>
  <si>
    <t>2013|Te Manawa Taki|Another gender / He ira kÄ“ anÅ</t>
  </si>
  <si>
    <t>2013|Te Manawa Taki|Total - gender</t>
  </si>
  <si>
    <t>2013|Central Region|Male / TÄne</t>
  </si>
  <si>
    <t>2013|Central Region|Female / Wahine</t>
  </si>
  <si>
    <t>2013|Central Region|Another gender / He ira kÄ“ anÅ</t>
  </si>
  <si>
    <t>2013|Central Region|Total - gender</t>
  </si>
  <si>
    <t>2013|Te Waipounamu|Male / TÄne</t>
  </si>
  <si>
    <t>2013|Te Waipounamu|Female / Wahine</t>
  </si>
  <si>
    <t>2013|Te Waipounamu|Another gender / He ira kÄ“ anÅ</t>
  </si>
  <si>
    <t>2013|Te Waipounamu|Total - gender</t>
  </si>
  <si>
    <t>2013|Area outside health region|Male / TÄne</t>
  </si>
  <si>
    <t>2013|Area outside health region|Female / Wahine</t>
  </si>
  <si>
    <t>2013|Area outside health region|Another gender / He ira kÄ“ anÅ</t>
  </si>
  <si>
    <t>2013|Area outside health region|Total - gender</t>
  </si>
  <si>
    <t>2013|Northland|Male / TÄne</t>
  </si>
  <si>
    <t>2013|Northland|Female / Wahine</t>
  </si>
  <si>
    <t>2013|Northland|Another gender / He ira kÄ“ anÅ</t>
  </si>
  <si>
    <t>2013|Northland|Total - gender</t>
  </si>
  <si>
    <t>2013|WaitematÄ|Male / TÄne</t>
  </si>
  <si>
    <t>2013|WaitematÄ|Female / Wahine</t>
  </si>
  <si>
    <t>2013|WaitematÄ|Another gender / He ira kÄ“ anÅ</t>
  </si>
  <si>
    <t>2013|WaitematÄ|Total - gender</t>
  </si>
  <si>
    <t>2013|Counties Manukau|Male / TÄne</t>
  </si>
  <si>
    <t>2013|Counties Manukau|Female / Wahine</t>
  </si>
  <si>
    <t>2013|Counties Manukau|Another gender / He ira kÄ“ anÅ</t>
  </si>
  <si>
    <t>2013|Counties Manukau|Total - gender</t>
  </si>
  <si>
    <t>2013|Waikato|Male / TÄne</t>
  </si>
  <si>
    <t>2013|Waikato|Female / Wahine</t>
  </si>
  <si>
    <t>2013|Waikato|Another gender / He ira kÄ“ anÅ</t>
  </si>
  <si>
    <t>2013|Waikato|Total - gender</t>
  </si>
  <si>
    <t>2013|Lakes|Male / TÄne</t>
  </si>
  <si>
    <t>2013|Lakes|Female / Wahine</t>
  </si>
  <si>
    <t>2013|Lakes|Another gender / He ira kÄ“ anÅ</t>
  </si>
  <si>
    <t>2013|Lakes|Total - gender</t>
  </si>
  <si>
    <t>2013|Bay of Plenty|Male / TÄne</t>
  </si>
  <si>
    <t>2013|Bay of Plenty|Female / Wahine</t>
  </si>
  <si>
    <t>2013|Bay of Plenty|Another gender / He ira kÄ“ anÅ</t>
  </si>
  <si>
    <t>2013|Bay of Plenty|Total - gender</t>
  </si>
  <si>
    <t>2013|TairÄwhiti|Male / TÄne</t>
  </si>
  <si>
    <t>2013|TairÄwhiti|Female / Wahine</t>
  </si>
  <si>
    <t>2013|TairÄwhiti|Another gender / He ira kÄ“ anÅ</t>
  </si>
  <si>
    <t>2013|TairÄwhiti|Total - gender</t>
  </si>
  <si>
    <t>2013|Taranaki|Male / TÄne</t>
  </si>
  <si>
    <t>2013|Taranaki|Female / Wahine</t>
  </si>
  <si>
    <t>2013|Taranaki|Another gender / He ira kÄ“ anÅ</t>
  </si>
  <si>
    <t>2013|Taranaki|Total - gender</t>
  </si>
  <si>
    <t>2013|Hawke's Bay|Male / TÄne</t>
  </si>
  <si>
    <t>2013|Hawke's Bay|Female / Wahine</t>
  </si>
  <si>
    <t>2013|Hawke's Bay|Another gender / He ira kÄ“ anÅ</t>
  </si>
  <si>
    <t>2013|Hawke's Bay|Total - gender</t>
  </si>
  <si>
    <t>2013|Whanganui|Male / TÄne</t>
  </si>
  <si>
    <t>2013|Whanganui|Female / Wahine</t>
  </si>
  <si>
    <t>2013|Whanganui|Another gender / He ira kÄ“ anÅ</t>
  </si>
  <si>
    <t>2013|Whanganui|Total - gender</t>
  </si>
  <si>
    <t>2013|MidCentral|Male / TÄne</t>
  </si>
  <si>
    <t>2013|MidCentral|Female / Wahine</t>
  </si>
  <si>
    <t>2013|MidCentral|Another gender / He ira kÄ“ anÅ</t>
  </si>
  <si>
    <t>2013|MidCentral|Total - gender</t>
  </si>
  <si>
    <t>2013|Capital, Coast and Hutt Valley|Male / TÄne</t>
  </si>
  <si>
    <t>2013|Capital, Coast and Hutt Valley|Female / Wahine</t>
  </si>
  <si>
    <t>2013|Capital, Coast and Hutt Valley|Another gender / He ira kÄ“ anÅ</t>
  </si>
  <si>
    <t>2013|Capital, Coast and Hutt Valley|Total - gender</t>
  </si>
  <si>
    <t>2013|Wairarapa|Male / TÄne</t>
  </si>
  <si>
    <t>2013|Wairarapa|Female / Wahine</t>
  </si>
  <si>
    <t>2013|Wairarapa|Another gender / He ira kÄ“ anÅ</t>
  </si>
  <si>
    <t>2013|Wairarapa|Total - gender</t>
  </si>
  <si>
    <t>2013|Nelson Marlborough|Male / TÄne</t>
  </si>
  <si>
    <t>2013|Nelson Marlborough|Female / Wahine</t>
  </si>
  <si>
    <t>2013|Nelson Marlborough|Another gender / He ira kÄ“ anÅ</t>
  </si>
  <si>
    <t>2013|Nelson Marlborough|Total - gender</t>
  </si>
  <si>
    <t>2013|West Coast|Male / TÄne</t>
  </si>
  <si>
    <t>2013|West Coast|Female / Wahine</t>
  </si>
  <si>
    <t>2013|West Coast|Another gender / He ira kÄ“ anÅ</t>
  </si>
  <si>
    <t>2013|West Coast|Total - gender</t>
  </si>
  <si>
    <t>2013|Canterbury|Male / TÄne</t>
  </si>
  <si>
    <t>2013|Canterbury|Female / Wahine</t>
  </si>
  <si>
    <t>2013|Canterbury|Another gender / He ira kÄ“ anÅ</t>
  </si>
  <si>
    <t>2013|Canterbury|Total - gender</t>
  </si>
  <si>
    <t>2013|South Canterbury|Male / TÄne</t>
  </si>
  <si>
    <t>2013|South Canterbury|Female / Wahine</t>
  </si>
  <si>
    <t>2013|South Canterbury|Another gender / He ira kÄ“ anÅ</t>
  </si>
  <si>
    <t>2013|South Canterbury|Total - gender</t>
  </si>
  <si>
    <t>2013|Southern|Male / TÄne</t>
  </si>
  <si>
    <t>2013|Southern|Female / Wahine</t>
  </si>
  <si>
    <t>2013|Southern|Another gender / He ira kÄ“ anÅ</t>
  </si>
  <si>
    <t>2013|Southern|Total - gender</t>
  </si>
  <si>
    <t>2013|Total - New Zealand by health region/health district|Male / TÄne</t>
  </si>
  <si>
    <t>2013|Total - New Zealand by health region/health district|Female / Wahine</t>
  </si>
  <si>
    <t>2013|Total - New Zealand by health region/health district|Another gender / He ira kÄ“ anÅ</t>
  </si>
  <si>
    <t>2013|Total - New Zealand by health region/health district|Total - gender</t>
  </si>
  <si>
    <t>2018|Northern Region|Male / TÄne</t>
  </si>
  <si>
    <t>2018|Northern Region|Female / Wahine</t>
  </si>
  <si>
    <t>2018|Northern Region|Another gender / He ira kÄ“ anÅ</t>
  </si>
  <si>
    <t>2018|Northern Region|Total - gender</t>
  </si>
  <si>
    <t>2018|Te Manawa Taki|Male / TÄne</t>
  </si>
  <si>
    <t>2018|Te Manawa Taki|Female / Wahine</t>
  </si>
  <si>
    <t>2018|Te Manawa Taki|Another gender / He ira kÄ“ anÅ</t>
  </si>
  <si>
    <t>2018|Te Manawa Taki|Total - gender</t>
  </si>
  <si>
    <t>2018|Central Region|Male / TÄne</t>
  </si>
  <si>
    <t>2018|Central Region|Female / Wahine</t>
  </si>
  <si>
    <t>2018|Central Region|Another gender / He ira kÄ“ anÅ</t>
  </si>
  <si>
    <t>2018|Central Region|Total - gender</t>
  </si>
  <si>
    <t>2018|Te Waipounamu|Male / TÄne</t>
  </si>
  <si>
    <t>2018|Te Waipounamu|Female / Wahine</t>
  </si>
  <si>
    <t>2018|Te Waipounamu|Another gender / He ira kÄ“ anÅ</t>
  </si>
  <si>
    <t>2018|Te Waipounamu|Total - gender</t>
  </si>
  <si>
    <t>2018|Area outside health region|Male / TÄne</t>
  </si>
  <si>
    <t>2018|Area outside health region|Female / Wahine</t>
  </si>
  <si>
    <t>2018|Area outside health region|Another gender / He ira kÄ“ anÅ</t>
  </si>
  <si>
    <t>2018|Area outside health region|Total - gender</t>
  </si>
  <si>
    <t>2018|Northland|Male / TÄne</t>
  </si>
  <si>
    <t>2018|Northland|Female / Wahine</t>
  </si>
  <si>
    <t>2018|Northland|Another gender / He ira kÄ“ anÅ</t>
  </si>
  <si>
    <t>2018|Northland|Total - gender</t>
  </si>
  <si>
    <t>2018|WaitematÄ|Male / TÄne</t>
  </si>
  <si>
    <t>2018|WaitematÄ|Female / Wahine</t>
  </si>
  <si>
    <t>2018|WaitematÄ|Another gender / He ira kÄ“ anÅ</t>
  </si>
  <si>
    <t>2018|WaitematÄ|Total - gender</t>
  </si>
  <si>
    <t>2018|Counties Manukau|Male / TÄne</t>
  </si>
  <si>
    <t>2018|Counties Manukau|Female / Wahine</t>
  </si>
  <si>
    <t>2018|Counties Manukau|Another gender / He ira kÄ“ anÅ</t>
  </si>
  <si>
    <t>2018|Counties Manukau|Total - gender</t>
  </si>
  <si>
    <t>2018|Waikato|Male / TÄne</t>
  </si>
  <si>
    <t>2018|Waikato|Female / Wahine</t>
  </si>
  <si>
    <t>2018|Waikato|Another gender / He ira kÄ“ anÅ</t>
  </si>
  <si>
    <t>2018|Waikato|Total - gender</t>
  </si>
  <si>
    <t>2018|Lakes|Male / TÄne</t>
  </si>
  <si>
    <t>2018|Lakes|Female / Wahine</t>
  </si>
  <si>
    <t>2018|Lakes|Another gender / He ira kÄ“ anÅ</t>
  </si>
  <si>
    <t>2018|Lakes|Total - gender</t>
  </si>
  <si>
    <t>2018|Bay of Plenty|Male / TÄne</t>
  </si>
  <si>
    <t>2018|Bay of Plenty|Female / Wahine</t>
  </si>
  <si>
    <t>2018|Bay of Plenty|Another gender / He ira kÄ“ anÅ</t>
  </si>
  <si>
    <t>2018|Bay of Plenty|Total - gender</t>
  </si>
  <si>
    <t>2018|TairÄwhiti|Male / TÄne</t>
  </si>
  <si>
    <t>2018|TairÄwhiti|Female / Wahine</t>
  </si>
  <si>
    <t>2018|TairÄwhiti|Another gender / He ira kÄ“ anÅ</t>
  </si>
  <si>
    <t>2018|TairÄwhiti|Total - gender</t>
  </si>
  <si>
    <t>2018|Taranaki|Male / TÄne</t>
  </si>
  <si>
    <t>2018|Taranaki|Female / Wahine</t>
  </si>
  <si>
    <t>2018|Taranaki|Another gender / He ira kÄ“ anÅ</t>
  </si>
  <si>
    <t>2018|Taranaki|Total - gender</t>
  </si>
  <si>
    <t>2018|Hawke's Bay|Male / TÄne</t>
  </si>
  <si>
    <t>2018|Hawke's Bay|Female / Wahine</t>
  </si>
  <si>
    <t>2018|Hawke's Bay|Another gender / He ira kÄ“ anÅ</t>
  </si>
  <si>
    <t>2018|Hawke's Bay|Total - gender</t>
  </si>
  <si>
    <t>2018|Whanganui|Male / TÄne</t>
  </si>
  <si>
    <t>2018|Whanganui|Female / Wahine</t>
  </si>
  <si>
    <t>2018|Whanganui|Another gender / He ira kÄ“ anÅ</t>
  </si>
  <si>
    <t>2018|Whanganui|Total - gender</t>
  </si>
  <si>
    <t>2018|MidCentral|Male / TÄne</t>
  </si>
  <si>
    <t>2018|MidCentral|Female / Wahine</t>
  </si>
  <si>
    <t>2018|MidCentral|Another gender / He ira kÄ“ anÅ</t>
  </si>
  <si>
    <t>2018|MidCentral|Total - gender</t>
  </si>
  <si>
    <t>2018|Capital, Coast and Hutt Valley|Male / TÄne</t>
  </si>
  <si>
    <t>2018|Capital, Coast and Hutt Valley|Female / Wahine</t>
  </si>
  <si>
    <t>2018|Capital, Coast and Hutt Valley|Another gender / He ira kÄ“ anÅ</t>
  </si>
  <si>
    <t>2018|Capital, Coast and Hutt Valley|Total - gender</t>
  </si>
  <si>
    <t>2018|Wairarapa|Male / TÄne</t>
  </si>
  <si>
    <t>2018|Wairarapa|Female / Wahine</t>
  </si>
  <si>
    <t>2018|Wairarapa|Another gender / He ira kÄ“ anÅ</t>
  </si>
  <si>
    <t>2018|Wairarapa|Total - gender</t>
  </si>
  <si>
    <t>2018|Nelson Marlborough|Male / TÄne</t>
  </si>
  <si>
    <t>2018|Nelson Marlborough|Female / Wahine</t>
  </si>
  <si>
    <t>2018|Nelson Marlborough|Another gender / He ira kÄ“ anÅ</t>
  </si>
  <si>
    <t>2018|Nelson Marlborough|Total - gender</t>
  </si>
  <si>
    <t>2018|West Coast|Male / TÄne</t>
  </si>
  <si>
    <t>2018|West Coast|Female / Wahine</t>
  </si>
  <si>
    <t>2018|West Coast|Another gender / He ira kÄ“ anÅ</t>
  </si>
  <si>
    <t>2018|West Coast|Total - gender</t>
  </si>
  <si>
    <t>2018|Canterbury|Male / TÄne</t>
  </si>
  <si>
    <t>2018|Canterbury|Female / Wahine</t>
  </si>
  <si>
    <t>2018|Canterbury|Another gender / He ira kÄ“ anÅ</t>
  </si>
  <si>
    <t>2018|Canterbury|Total - gender</t>
  </si>
  <si>
    <t>2018|South Canterbury|Male / TÄne</t>
  </si>
  <si>
    <t>2018|South Canterbury|Female / Wahine</t>
  </si>
  <si>
    <t>2018|South Canterbury|Another gender / He ira kÄ“ anÅ</t>
  </si>
  <si>
    <t>2018|South Canterbury|Total - gender</t>
  </si>
  <si>
    <t>2018|Southern|Male / TÄne</t>
  </si>
  <si>
    <t>2018|Southern|Female / Wahine</t>
  </si>
  <si>
    <t>2018|Southern|Another gender / He ira kÄ“ anÅ</t>
  </si>
  <si>
    <t>2018|Southern|Total - gender</t>
  </si>
  <si>
    <t>2018|Total - New Zealand by health region/health district|Male / TÄne</t>
  </si>
  <si>
    <t>2018|Total - New Zealand by health region/health district|Female / Wahine</t>
  </si>
  <si>
    <t>2018|Total - New Zealand by health region/health district|Another gender / He ira kÄ“ anÅ</t>
  </si>
  <si>
    <t>2018|Total - New Zealand by health region/health district|Total - gender</t>
  </si>
  <si>
    <t>2023|Northern Region|Male / TÄne</t>
  </si>
  <si>
    <t>2023|Northern Region|Female / Wahine</t>
  </si>
  <si>
    <t>2023|Northern Region|Another gender / He ira kÄ“ anÅ</t>
  </si>
  <si>
    <t>2023|Northern Region|Total - gender</t>
  </si>
  <si>
    <t>2023|Te Manawa Taki|Male / TÄne</t>
  </si>
  <si>
    <t>2023|Te Manawa Taki|Female / Wahine</t>
  </si>
  <si>
    <t>2023|Te Manawa Taki|Another gender / He ira kÄ“ anÅ</t>
  </si>
  <si>
    <t>2023|Te Manawa Taki|Total - gender</t>
  </si>
  <si>
    <t>2023|Central Region|Male / TÄne</t>
  </si>
  <si>
    <t>2023|Central Region|Female / Wahine</t>
  </si>
  <si>
    <t>2023|Central Region|Another gender / He ira kÄ“ anÅ</t>
  </si>
  <si>
    <t>2023|Central Region|Total - gender</t>
  </si>
  <si>
    <t>2023|Te Waipounamu|Male / TÄne</t>
  </si>
  <si>
    <t>2023|Te Waipounamu|Female / Wahine</t>
  </si>
  <si>
    <t>2023|Te Waipounamu|Another gender / He ira kÄ“ anÅ</t>
  </si>
  <si>
    <t>2023|Te Waipounamu|Total - gender</t>
  </si>
  <si>
    <t>2023|Area outside health region|Male / TÄne</t>
  </si>
  <si>
    <t>2023|Area outside health region|Female / Wahine</t>
  </si>
  <si>
    <t>2023|Area outside health region|Another gender / He ira kÄ“ anÅ</t>
  </si>
  <si>
    <t>2023|Area outside health region|Total - gender</t>
  </si>
  <si>
    <t>2023|Northland|Male / TÄne</t>
  </si>
  <si>
    <t>2023|Northland|Female / Wahine</t>
  </si>
  <si>
    <t>2023|Northland|Another gender / He ira kÄ“ anÅ</t>
  </si>
  <si>
    <t>2023|Northland|Total - gender</t>
  </si>
  <si>
    <t>2023|WaitematÄ|Male / TÄne</t>
  </si>
  <si>
    <t>2023|WaitematÄ|Female / Wahine</t>
  </si>
  <si>
    <t>2023|WaitematÄ|Another gender / He ira kÄ“ anÅ</t>
  </si>
  <si>
    <t>2023|WaitematÄ|Total - gender</t>
  </si>
  <si>
    <t>2023|Counties Manukau|Male / TÄne</t>
  </si>
  <si>
    <t>2023|Counties Manukau|Female / Wahine</t>
  </si>
  <si>
    <t>2023|Counties Manukau|Another gender / He ira kÄ“ anÅ</t>
  </si>
  <si>
    <t>2023|Counties Manukau|Total - gender</t>
  </si>
  <si>
    <t>2023|Waikato|Male / TÄne</t>
  </si>
  <si>
    <t>2023|Waikato|Female / Wahine</t>
  </si>
  <si>
    <t>2023|Waikato|Another gender / He ira kÄ“ anÅ</t>
  </si>
  <si>
    <t>2023|Waikato|Total - gender</t>
  </si>
  <si>
    <t>2023|Lakes|Male / TÄne</t>
  </si>
  <si>
    <t>2023|Lakes|Female / Wahine</t>
  </si>
  <si>
    <t>2023|Lakes|Another gender / He ira kÄ“ anÅ</t>
  </si>
  <si>
    <t>2023|Lakes|Total - gender</t>
  </si>
  <si>
    <t>2023|Bay of Plenty|Male / TÄne</t>
  </si>
  <si>
    <t>2023|Bay of Plenty|Female / Wahine</t>
  </si>
  <si>
    <t>2023|Bay of Plenty|Another gender / He ira kÄ“ anÅ</t>
  </si>
  <si>
    <t>2023|Bay of Plenty|Total - gender</t>
  </si>
  <si>
    <t>2023|TairÄwhiti|Male / TÄne</t>
  </si>
  <si>
    <t>2023|TairÄwhiti|Female / Wahine</t>
  </si>
  <si>
    <t>2023|TairÄwhiti|Another gender / He ira kÄ“ anÅ</t>
  </si>
  <si>
    <t>2023|TairÄwhiti|Total - gender</t>
  </si>
  <si>
    <t>2023|Taranaki|Male / TÄne</t>
  </si>
  <si>
    <t>2023|Taranaki|Female / Wahine</t>
  </si>
  <si>
    <t>2023|Taranaki|Another gender / He ira kÄ“ anÅ</t>
  </si>
  <si>
    <t>2023|Taranaki|Total - gender</t>
  </si>
  <si>
    <t>2023|Hawke's Bay|Male / TÄne</t>
  </si>
  <si>
    <t>2023|Hawke's Bay|Female / Wahine</t>
  </si>
  <si>
    <t>2023|Hawke's Bay|Another gender / He ira kÄ“ anÅ</t>
  </si>
  <si>
    <t>2023|Hawke's Bay|Total - gender</t>
  </si>
  <si>
    <t>2023|Whanganui|Male / TÄne</t>
  </si>
  <si>
    <t>2023|Whanganui|Female / Wahine</t>
  </si>
  <si>
    <t>2023|Whanganui|Another gender / He ira kÄ“ anÅ</t>
  </si>
  <si>
    <t>2023|Whanganui|Total - gender</t>
  </si>
  <si>
    <t>2023|MidCentral|Male / TÄne</t>
  </si>
  <si>
    <t>2023|MidCentral|Female / Wahine</t>
  </si>
  <si>
    <t>2023|MidCentral|Another gender / He ira kÄ“ anÅ</t>
  </si>
  <si>
    <t>2023|MidCentral|Total - gender</t>
  </si>
  <si>
    <t>2023|Capital, Coast and Hutt Valley|Male / TÄne</t>
  </si>
  <si>
    <t>2023|Capital, Coast and Hutt Valley|Female / Wahine</t>
  </si>
  <si>
    <t>2023|Capital, Coast and Hutt Valley|Another gender / He ira kÄ“ anÅ</t>
  </si>
  <si>
    <t>2023|Capital, Coast and Hutt Valley|Total - gender</t>
  </si>
  <si>
    <t>2023|Wairarapa|Male / TÄne</t>
  </si>
  <si>
    <t>2023|Wairarapa|Female / Wahine</t>
  </si>
  <si>
    <t>2023|Wairarapa|Another gender / He ira kÄ“ anÅ</t>
  </si>
  <si>
    <t>2023|Wairarapa|Total - gender</t>
  </si>
  <si>
    <t>2023|Nelson Marlborough|Male / TÄne</t>
  </si>
  <si>
    <t>2023|Nelson Marlborough|Female / Wahine</t>
  </si>
  <si>
    <t>2023|Nelson Marlborough|Another gender / He ira kÄ“ anÅ</t>
  </si>
  <si>
    <t>2023|Nelson Marlborough|Total - gender</t>
  </si>
  <si>
    <t>2023|West Coast|Male / TÄne</t>
  </si>
  <si>
    <t>2023|West Coast|Female / Wahine</t>
  </si>
  <si>
    <t>2023|West Coast|Another gender / He ira kÄ“ anÅ</t>
  </si>
  <si>
    <t>2023|West Coast|Total - gender</t>
  </si>
  <si>
    <t>2023|Canterbury|Male / TÄne</t>
  </si>
  <si>
    <t>2023|Canterbury|Female / Wahine</t>
  </si>
  <si>
    <t>2023|Canterbury|Another gender / He ira kÄ“ anÅ</t>
  </si>
  <si>
    <t>2023|Canterbury|Total - gender</t>
  </si>
  <si>
    <t>2023|South Canterbury|Male / TÄne</t>
  </si>
  <si>
    <t>2023|South Canterbury|Female / Wahine</t>
  </si>
  <si>
    <t>2023|South Canterbury|Another gender / He ira kÄ“ anÅ</t>
  </si>
  <si>
    <t>2023|South Canterbury|Total - gender</t>
  </si>
  <si>
    <t>2023|Southern|Male / TÄne</t>
  </si>
  <si>
    <t>2023|Southern|Female / Wahine</t>
  </si>
  <si>
    <t>2023|Southern|Another gender / He ira kÄ“ anÅ</t>
  </si>
  <si>
    <t>2023|Southern|Total - gender</t>
  </si>
  <si>
    <t>2023|Total - New Zealand by health region/health district|Male / TÄne</t>
  </si>
  <si>
    <t>2023|Total - New Zealand by health region/health district|Female / Wahine</t>
  </si>
  <si>
    <t>2023|Total - New Zealand by health region/health district|Another gender / He ira kÄ“ anÅ</t>
  </si>
  <si>
    <t>2023|Total - New Zealand by health region/health district|Total - gender</t>
  </si>
  <si>
    <t>Percentage</t>
  </si>
  <si>
    <t>Denominator (Total stated)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</si>
</sst>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4"/>
      <name val="Calibri"/>
      <family val="2"/>
      <scheme val="minor"/>
    </font>
    <font>
      <sz val="11"/>
      <color theme="3" tint="0.249977111117893"/>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16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18" fillId="0" borderId="0" xfId="0" applyFont="1"/>
    <xf numFmtId="2" fontId="18" fillId="0" borderId="0" xfId="1" applyNumberFormat="1" applyFont="1"/>
    <xf numFmtId="0" fontId="19" fillId="0" borderId="0" xfId="0" applyFont="1"/>
    <xf numFmtId="0" fontId="1" fillId="0" borderId="0" xfId="0" applyFont="1"/>
  </cellXfs>
  <cellStyles count="43">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1" builtinId="3"/>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30FB8-3467-4C2F-89E1-A26870B5EF6A}">
  <dimension ref="A1:W1801"/>
  <sheetViews>
    <sheetView topLeftCell="A1764" workbookViewId="0">
      <selection activeCell="T1774" sqref="T1774"/>
    </sheetView>
  </sheetViews>
  <sheetFormatPr baseColWidth="10" defaultColWidth="8.83203125" defaultRowHeight="15" x14ac:dyDescent="0.2"/>
  <cols>
    <col min="11" max="11" width="8.83203125" customWidth="1"/>
    <col min="22" max="23" width="8.83203125" style="4"/>
  </cols>
  <sheetData>
    <row r="1" spans="1:23" x14ac:dyDescent="0.2">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s="2" t="s">
        <v>1760</v>
      </c>
      <c r="W1" s="3" t="s">
        <v>1761</v>
      </c>
    </row>
    <row r="2" spans="1:23" x14ac:dyDescent="0.2">
      <c r="A2" s="1" t="str">
        <f>G2&amp;"|"&amp;I2&amp;"|"&amp;Q2</f>
        <v>2013|Northland Region|Male / TÄne</v>
      </c>
      <c r="B2" t="s">
        <v>20</v>
      </c>
      <c r="C2" t="s">
        <v>21</v>
      </c>
      <c r="D2" t="s">
        <v>22</v>
      </c>
      <c r="E2" t="s">
        <v>23</v>
      </c>
      <c r="F2">
        <v>2013</v>
      </c>
      <c r="G2">
        <v>2013</v>
      </c>
      <c r="H2">
        <v>1</v>
      </c>
      <c r="I2" t="s">
        <v>53</v>
      </c>
      <c r="J2">
        <v>1</v>
      </c>
      <c r="K2" t="s">
        <v>30</v>
      </c>
      <c r="L2">
        <v>99</v>
      </c>
      <c r="M2" t="s">
        <v>26</v>
      </c>
      <c r="N2">
        <v>99</v>
      </c>
      <c r="O2" t="s">
        <v>27</v>
      </c>
      <c r="P2">
        <v>1</v>
      </c>
      <c r="Q2" t="s">
        <v>34</v>
      </c>
      <c r="R2">
        <v>25116</v>
      </c>
      <c r="V2" s="3">
        <f>IF(T2&lt;&gt;"_U",IFERROR((ROUND(R2/W2*100,2)),"."),".")</f>
        <v>50.81</v>
      </c>
      <c r="W2" s="3">
        <f>IF(AND(T2&lt;&gt;"_U",T2&lt;&gt;"c",J2&lt;&gt;9,J2&lt;&gt;99),IFERROR(VLOOKUP(A2,'Region Total'!$A$2:$W$10000,18,0),"."),".")</f>
        <v>49428</v>
      </c>
    </row>
    <row r="3" spans="1:23" x14ac:dyDescent="0.2">
      <c r="A3" s="1" t="str">
        <f t="shared" ref="A3:A66" si="0">G3&amp;"|"&amp;I3&amp;"|"&amp;Q3</f>
        <v>2013|Northland Region|Female / Wahine</v>
      </c>
      <c r="B3" t="s">
        <v>20</v>
      </c>
      <c r="C3" t="s">
        <v>21</v>
      </c>
      <c r="D3" t="s">
        <v>22</v>
      </c>
      <c r="E3" t="s">
        <v>23</v>
      </c>
      <c r="F3">
        <v>2013</v>
      </c>
      <c r="G3">
        <v>2013</v>
      </c>
      <c r="H3">
        <v>1</v>
      </c>
      <c r="I3" t="s">
        <v>53</v>
      </c>
      <c r="J3">
        <v>1</v>
      </c>
      <c r="K3" t="s">
        <v>30</v>
      </c>
      <c r="L3">
        <v>99</v>
      </c>
      <c r="M3" t="s">
        <v>26</v>
      </c>
      <c r="N3">
        <v>99</v>
      </c>
      <c r="O3" t="s">
        <v>27</v>
      </c>
      <c r="P3">
        <v>2</v>
      </c>
      <c r="Q3" t="s">
        <v>31</v>
      </c>
      <c r="R3">
        <v>25446</v>
      </c>
      <c r="V3" s="3">
        <f t="shared" ref="V3:V66" si="1">IF(T3&lt;&gt;"_U",IFERROR((ROUND(R3/W3*100,2)),"."),".")</f>
        <v>46.5</v>
      </c>
      <c r="W3" s="3">
        <f>IF(AND(T3&lt;&gt;"_U",T3&lt;&gt;"c",J3&lt;&gt;9,J3&lt;&gt;99),IFERROR(VLOOKUP(A3,'Region Total'!$A$2:$W$10000,18,0),"."),".")</f>
        <v>54720</v>
      </c>
    </row>
    <row r="4" spans="1:23" x14ac:dyDescent="0.2">
      <c r="A4" s="1" t="str">
        <f t="shared" si="0"/>
        <v>2013|Northland Region|Another gender / He ira kÄ“ anÅ</v>
      </c>
      <c r="B4" t="s">
        <v>20</v>
      </c>
      <c r="C4" t="s">
        <v>21</v>
      </c>
      <c r="D4" t="s">
        <v>22</v>
      </c>
      <c r="E4" t="s">
        <v>23</v>
      </c>
      <c r="F4">
        <v>2013</v>
      </c>
      <c r="G4">
        <v>2013</v>
      </c>
      <c r="H4">
        <v>1</v>
      </c>
      <c r="I4" t="s">
        <v>53</v>
      </c>
      <c r="J4">
        <v>1</v>
      </c>
      <c r="K4" t="s">
        <v>30</v>
      </c>
      <c r="L4">
        <v>99</v>
      </c>
      <c r="M4" t="s">
        <v>26</v>
      </c>
      <c r="N4">
        <v>99</v>
      </c>
      <c r="O4" t="s">
        <v>27</v>
      </c>
      <c r="P4">
        <v>3</v>
      </c>
      <c r="Q4" t="s">
        <v>28</v>
      </c>
      <c r="T4" t="s">
        <v>36</v>
      </c>
      <c r="U4" t="s">
        <v>37</v>
      </c>
      <c r="V4" s="3" t="str">
        <f t="shared" si="1"/>
        <v>.</v>
      </c>
      <c r="W4" s="3" t="str">
        <f>IF(AND(T4&lt;&gt;"_U",T4&lt;&gt;"c",J4&lt;&gt;9,J4&lt;&gt;99),IFERROR(VLOOKUP(A4,'Region Total'!$A$2:$W$10000,18,0),"."),".")</f>
        <v>.</v>
      </c>
    </row>
    <row r="5" spans="1:23" x14ac:dyDescent="0.2">
      <c r="A5" s="1" t="str">
        <f t="shared" si="0"/>
        <v>2013|Northland Region|Total - gender</v>
      </c>
      <c r="B5" t="s">
        <v>20</v>
      </c>
      <c r="C5" t="s">
        <v>21</v>
      </c>
      <c r="D5" t="s">
        <v>22</v>
      </c>
      <c r="E5" t="s">
        <v>23</v>
      </c>
      <c r="F5">
        <v>2013</v>
      </c>
      <c r="G5">
        <v>2013</v>
      </c>
      <c r="H5">
        <v>1</v>
      </c>
      <c r="I5" t="s">
        <v>53</v>
      </c>
      <c r="J5">
        <v>1</v>
      </c>
      <c r="K5" t="s">
        <v>30</v>
      </c>
      <c r="L5">
        <v>99</v>
      </c>
      <c r="M5" t="s">
        <v>26</v>
      </c>
      <c r="N5">
        <v>99</v>
      </c>
      <c r="O5" t="s">
        <v>27</v>
      </c>
      <c r="P5">
        <v>99</v>
      </c>
      <c r="Q5" t="s">
        <v>42</v>
      </c>
      <c r="R5">
        <v>50562</v>
      </c>
      <c r="V5" s="3">
        <f t="shared" si="1"/>
        <v>48.55</v>
      </c>
      <c r="W5" s="3">
        <f>IF(AND(T5&lt;&gt;"_U",T5&lt;&gt;"c",J5&lt;&gt;9,J5&lt;&gt;99),IFERROR(VLOOKUP(A5,'Region Total'!$A$2:$W$10000,18,0),"."),".")</f>
        <v>104148</v>
      </c>
    </row>
    <row r="6" spans="1:23" x14ac:dyDescent="0.2">
      <c r="A6" s="1" t="str">
        <f t="shared" si="0"/>
        <v>2013|Northland Region|Male / TÄne</v>
      </c>
      <c r="B6" t="s">
        <v>20</v>
      </c>
      <c r="C6" t="s">
        <v>21</v>
      </c>
      <c r="D6" t="s">
        <v>22</v>
      </c>
      <c r="E6" t="s">
        <v>23</v>
      </c>
      <c r="F6">
        <v>2013</v>
      </c>
      <c r="G6">
        <v>2013</v>
      </c>
      <c r="H6">
        <v>1</v>
      </c>
      <c r="I6" t="s">
        <v>53</v>
      </c>
      <c r="J6">
        <v>3</v>
      </c>
      <c r="K6" t="s">
        <v>39</v>
      </c>
      <c r="L6">
        <v>99</v>
      </c>
      <c r="M6" t="s">
        <v>26</v>
      </c>
      <c r="N6">
        <v>99</v>
      </c>
      <c r="O6" t="s">
        <v>27</v>
      </c>
      <c r="P6">
        <v>1</v>
      </c>
      <c r="Q6" t="s">
        <v>34</v>
      </c>
      <c r="R6">
        <v>2001</v>
      </c>
      <c r="V6" s="3">
        <f t="shared" si="1"/>
        <v>4.05</v>
      </c>
      <c r="W6" s="3">
        <f>IF(AND(T6&lt;&gt;"_U",T6&lt;&gt;"c",J6&lt;&gt;9,J6&lt;&gt;99),IFERROR(VLOOKUP(A6,'Region Total'!$A$2:$W$10000,18,0),"."),".")</f>
        <v>49428</v>
      </c>
    </row>
    <row r="7" spans="1:23" x14ac:dyDescent="0.2">
      <c r="A7" s="1" t="str">
        <f t="shared" si="0"/>
        <v>2013|Northland Region|Female / Wahine</v>
      </c>
      <c r="B7" t="s">
        <v>20</v>
      </c>
      <c r="C7" t="s">
        <v>21</v>
      </c>
      <c r="D7" t="s">
        <v>22</v>
      </c>
      <c r="E7" t="s">
        <v>23</v>
      </c>
      <c r="F7">
        <v>2013</v>
      </c>
      <c r="G7">
        <v>2013</v>
      </c>
      <c r="H7">
        <v>1</v>
      </c>
      <c r="I7" t="s">
        <v>53</v>
      </c>
      <c r="J7">
        <v>3</v>
      </c>
      <c r="K7" t="s">
        <v>39</v>
      </c>
      <c r="L7">
        <v>99</v>
      </c>
      <c r="M7" t="s">
        <v>26</v>
      </c>
      <c r="N7">
        <v>99</v>
      </c>
      <c r="O7" t="s">
        <v>27</v>
      </c>
      <c r="P7">
        <v>2</v>
      </c>
      <c r="Q7" t="s">
        <v>31</v>
      </c>
      <c r="R7">
        <v>2391</v>
      </c>
      <c r="V7" s="3">
        <f t="shared" si="1"/>
        <v>4.37</v>
      </c>
      <c r="W7" s="3">
        <f>IF(AND(T7&lt;&gt;"_U",T7&lt;&gt;"c",J7&lt;&gt;9,J7&lt;&gt;99),IFERROR(VLOOKUP(A7,'Region Total'!$A$2:$W$10000,18,0),"."),".")</f>
        <v>54720</v>
      </c>
    </row>
    <row r="8" spans="1:23" x14ac:dyDescent="0.2">
      <c r="A8" s="1" t="str">
        <f t="shared" si="0"/>
        <v>2013|Northland Region|Another gender / He ira kÄ“ anÅ</v>
      </c>
      <c r="B8" t="s">
        <v>20</v>
      </c>
      <c r="C8" t="s">
        <v>21</v>
      </c>
      <c r="D8" t="s">
        <v>22</v>
      </c>
      <c r="E8" t="s">
        <v>23</v>
      </c>
      <c r="F8">
        <v>2013</v>
      </c>
      <c r="G8">
        <v>2013</v>
      </c>
      <c r="H8">
        <v>1</v>
      </c>
      <c r="I8" t="s">
        <v>53</v>
      </c>
      <c r="J8">
        <v>3</v>
      </c>
      <c r="K8" t="s">
        <v>39</v>
      </c>
      <c r="L8">
        <v>99</v>
      </c>
      <c r="M8" t="s">
        <v>26</v>
      </c>
      <c r="N8">
        <v>99</v>
      </c>
      <c r="O8" t="s">
        <v>27</v>
      </c>
      <c r="P8">
        <v>3</v>
      </c>
      <c r="Q8" t="s">
        <v>28</v>
      </c>
      <c r="T8" t="s">
        <v>36</v>
      </c>
      <c r="U8" t="s">
        <v>37</v>
      </c>
      <c r="V8" s="3" t="str">
        <f t="shared" si="1"/>
        <v>.</v>
      </c>
      <c r="W8" s="3" t="str">
        <f>IF(AND(T8&lt;&gt;"_U",T8&lt;&gt;"c",J8&lt;&gt;9,J8&lt;&gt;99),IFERROR(VLOOKUP(A8,'Region Total'!$A$2:$W$10000,18,0),"."),".")</f>
        <v>.</v>
      </c>
    </row>
    <row r="9" spans="1:23" x14ac:dyDescent="0.2">
      <c r="A9" s="1" t="str">
        <f t="shared" si="0"/>
        <v>2013|Northland Region|Total - gender</v>
      </c>
      <c r="B9" t="s">
        <v>20</v>
      </c>
      <c r="C9" t="s">
        <v>21</v>
      </c>
      <c r="D9" t="s">
        <v>22</v>
      </c>
      <c r="E9" t="s">
        <v>23</v>
      </c>
      <c r="F9">
        <v>2013</v>
      </c>
      <c r="G9">
        <v>2013</v>
      </c>
      <c r="H9">
        <v>1</v>
      </c>
      <c r="I9" t="s">
        <v>53</v>
      </c>
      <c r="J9">
        <v>3</v>
      </c>
      <c r="K9" t="s">
        <v>39</v>
      </c>
      <c r="L9">
        <v>99</v>
      </c>
      <c r="M9" t="s">
        <v>26</v>
      </c>
      <c r="N9">
        <v>99</v>
      </c>
      <c r="O9" t="s">
        <v>27</v>
      </c>
      <c r="P9">
        <v>99</v>
      </c>
      <c r="Q9" t="s">
        <v>42</v>
      </c>
      <c r="R9">
        <v>4395</v>
      </c>
      <c r="V9" s="3">
        <f t="shared" si="1"/>
        <v>4.22</v>
      </c>
      <c r="W9" s="3">
        <f>IF(AND(T9&lt;&gt;"_U",T9&lt;&gt;"c",J9&lt;&gt;9,J9&lt;&gt;99),IFERROR(VLOOKUP(A9,'Region Total'!$A$2:$W$10000,18,0),"."),".")</f>
        <v>104148</v>
      </c>
    </row>
    <row r="10" spans="1:23" x14ac:dyDescent="0.2">
      <c r="A10" s="1" t="str">
        <f t="shared" si="0"/>
        <v>2013|Northland Region|Male / TÄne</v>
      </c>
      <c r="B10" t="s">
        <v>20</v>
      </c>
      <c r="C10" t="s">
        <v>21</v>
      </c>
      <c r="D10" t="s">
        <v>22</v>
      </c>
      <c r="E10" t="s">
        <v>23</v>
      </c>
      <c r="F10">
        <v>2013</v>
      </c>
      <c r="G10">
        <v>2013</v>
      </c>
      <c r="H10">
        <v>1</v>
      </c>
      <c r="I10" t="s">
        <v>53</v>
      </c>
      <c r="J10">
        <v>4</v>
      </c>
      <c r="K10" t="s">
        <v>54</v>
      </c>
      <c r="L10">
        <v>99</v>
      </c>
      <c r="M10" t="s">
        <v>26</v>
      </c>
      <c r="N10">
        <v>99</v>
      </c>
      <c r="O10" t="s">
        <v>27</v>
      </c>
      <c r="P10">
        <v>1</v>
      </c>
      <c r="Q10" t="s">
        <v>34</v>
      </c>
      <c r="R10">
        <v>4368</v>
      </c>
      <c r="V10" s="3">
        <f t="shared" si="1"/>
        <v>8.84</v>
      </c>
      <c r="W10" s="3">
        <f>IF(AND(T10&lt;&gt;"_U",T10&lt;&gt;"c",J10&lt;&gt;9,J10&lt;&gt;99),IFERROR(VLOOKUP(A10,'Region Total'!$A$2:$W$10000,18,0),"."),".")</f>
        <v>49428</v>
      </c>
    </row>
    <row r="11" spans="1:23" x14ac:dyDescent="0.2">
      <c r="A11" s="1" t="str">
        <f t="shared" si="0"/>
        <v>2013|Northland Region|Female / Wahine</v>
      </c>
      <c r="B11" t="s">
        <v>20</v>
      </c>
      <c r="C11" t="s">
        <v>21</v>
      </c>
      <c r="D11" t="s">
        <v>22</v>
      </c>
      <c r="E11" t="s">
        <v>23</v>
      </c>
      <c r="F11">
        <v>2013</v>
      </c>
      <c r="G11">
        <v>2013</v>
      </c>
      <c r="H11">
        <v>1</v>
      </c>
      <c r="I11" t="s">
        <v>53</v>
      </c>
      <c r="J11">
        <v>4</v>
      </c>
      <c r="K11" t="s">
        <v>54</v>
      </c>
      <c r="L11">
        <v>99</v>
      </c>
      <c r="M11" t="s">
        <v>26</v>
      </c>
      <c r="N11">
        <v>99</v>
      </c>
      <c r="O11" t="s">
        <v>27</v>
      </c>
      <c r="P11">
        <v>2</v>
      </c>
      <c r="Q11" t="s">
        <v>31</v>
      </c>
      <c r="R11">
        <v>5331</v>
      </c>
      <c r="V11" s="3">
        <f t="shared" si="1"/>
        <v>9.74</v>
      </c>
      <c r="W11" s="3">
        <f>IF(AND(T11&lt;&gt;"_U",T11&lt;&gt;"c",J11&lt;&gt;9,J11&lt;&gt;99),IFERROR(VLOOKUP(A11,'Region Total'!$A$2:$W$10000,18,0),"."),".")</f>
        <v>54720</v>
      </c>
    </row>
    <row r="12" spans="1:23" x14ac:dyDescent="0.2">
      <c r="A12" s="1" t="str">
        <f t="shared" si="0"/>
        <v>2013|Northland Region|Another gender / He ira kÄ“ anÅ</v>
      </c>
      <c r="B12" t="s">
        <v>20</v>
      </c>
      <c r="C12" t="s">
        <v>21</v>
      </c>
      <c r="D12" t="s">
        <v>22</v>
      </c>
      <c r="E12" t="s">
        <v>23</v>
      </c>
      <c r="F12">
        <v>2013</v>
      </c>
      <c r="G12">
        <v>2013</v>
      </c>
      <c r="H12">
        <v>1</v>
      </c>
      <c r="I12" t="s">
        <v>53</v>
      </c>
      <c r="J12">
        <v>4</v>
      </c>
      <c r="K12" t="s">
        <v>54</v>
      </c>
      <c r="L12">
        <v>99</v>
      </c>
      <c r="M12" t="s">
        <v>26</v>
      </c>
      <c r="N12">
        <v>99</v>
      </c>
      <c r="O12" t="s">
        <v>27</v>
      </c>
      <c r="P12">
        <v>3</v>
      </c>
      <c r="Q12" t="s">
        <v>28</v>
      </c>
      <c r="T12" t="s">
        <v>36</v>
      </c>
      <c r="U12" t="s">
        <v>37</v>
      </c>
      <c r="V12" s="3" t="str">
        <f t="shared" si="1"/>
        <v>.</v>
      </c>
      <c r="W12" s="3" t="str">
        <f>IF(AND(T12&lt;&gt;"_U",T12&lt;&gt;"c",J12&lt;&gt;9,J12&lt;&gt;99),IFERROR(VLOOKUP(A12,'Region Total'!$A$2:$W$10000,18,0),"."),".")</f>
        <v>.</v>
      </c>
    </row>
    <row r="13" spans="1:23" x14ac:dyDescent="0.2">
      <c r="A13" s="1" t="str">
        <f t="shared" si="0"/>
        <v>2013|Northland Region|Total - gender</v>
      </c>
      <c r="B13" t="s">
        <v>20</v>
      </c>
      <c r="C13" t="s">
        <v>21</v>
      </c>
      <c r="D13" t="s">
        <v>22</v>
      </c>
      <c r="E13" t="s">
        <v>23</v>
      </c>
      <c r="F13">
        <v>2013</v>
      </c>
      <c r="G13">
        <v>2013</v>
      </c>
      <c r="H13">
        <v>1</v>
      </c>
      <c r="I13" t="s">
        <v>53</v>
      </c>
      <c r="J13">
        <v>4</v>
      </c>
      <c r="K13" t="s">
        <v>54</v>
      </c>
      <c r="L13">
        <v>99</v>
      </c>
      <c r="M13" t="s">
        <v>26</v>
      </c>
      <c r="N13">
        <v>99</v>
      </c>
      <c r="O13" t="s">
        <v>27</v>
      </c>
      <c r="P13">
        <v>99</v>
      </c>
      <c r="Q13" t="s">
        <v>42</v>
      </c>
      <c r="R13">
        <v>9702</v>
      </c>
      <c r="V13" s="3">
        <f t="shared" si="1"/>
        <v>9.32</v>
      </c>
      <c r="W13" s="3">
        <f>IF(AND(T13&lt;&gt;"_U",T13&lt;&gt;"c",J13&lt;&gt;9,J13&lt;&gt;99),IFERROR(VLOOKUP(A13,'Region Total'!$A$2:$W$10000,18,0),"."),".")</f>
        <v>104148</v>
      </c>
    </row>
    <row r="14" spans="1:23" x14ac:dyDescent="0.2">
      <c r="A14" s="1" t="str">
        <f t="shared" si="0"/>
        <v>2013|Northland Region|Male / TÄne</v>
      </c>
      <c r="B14" t="s">
        <v>20</v>
      </c>
      <c r="C14" t="s">
        <v>21</v>
      </c>
      <c r="D14" t="s">
        <v>22</v>
      </c>
      <c r="E14" t="s">
        <v>23</v>
      </c>
      <c r="F14">
        <v>2013</v>
      </c>
      <c r="G14">
        <v>2013</v>
      </c>
      <c r="H14">
        <v>1</v>
      </c>
      <c r="I14" t="s">
        <v>53</v>
      </c>
      <c r="J14">
        <v>5</v>
      </c>
      <c r="K14" t="s">
        <v>33</v>
      </c>
      <c r="L14">
        <v>99</v>
      </c>
      <c r="M14" t="s">
        <v>26</v>
      </c>
      <c r="N14">
        <v>99</v>
      </c>
      <c r="O14" t="s">
        <v>27</v>
      </c>
      <c r="P14">
        <v>1</v>
      </c>
      <c r="Q14" t="s">
        <v>34</v>
      </c>
      <c r="R14">
        <v>1770</v>
      </c>
      <c r="V14" s="3">
        <f t="shared" si="1"/>
        <v>3.58</v>
      </c>
      <c r="W14" s="3">
        <f>IF(AND(T14&lt;&gt;"_U",T14&lt;&gt;"c",J14&lt;&gt;9,J14&lt;&gt;99),IFERROR(VLOOKUP(A14,'Region Total'!$A$2:$W$10000,18,0),"."),".")</f>
        <v>49428</v>
      </c>
    </row>
    <row r="15" spans="1:23" x14ac:dyDescent="0.2">
      <c r="A15" s="1" t="str">
        <f t="shared" si="0"/>
        <v>2013|Northland Region|Female / Wahine</v>
      </c>
      <c r="B15" t="s">
        <v>20</v>
      </c>
      <c r="C15" t="s">
        <v>21</v>
      </c>
      <c r="D15" t="s">
        <v>22</v>
      </c>
      <c r="E15" t="s">
        <v>23</v>
      </c>
      <c r="F15">
        <v>2013</v>
      </c>
      <c r="G15">
        <v>2013</v>
      </c>
      <c r="H15">
        <v>1</v>
      </c>
      <c r="I15" t="s">
        <v>53</v>
      </c>
      <c r="J15">
        <v>5</v>
      </c>
      <c r="K15" t="s">
        <v>33</v>
      </c>
      <c r="L15">
        <v>99</v>
      </c>
      <c r="M15" t="s">
        <v>26</v>
      </c>
      <c r="N15">
        <v>99</v>
      </c>
      <c r="O15" t="s">
        <v>27</v>
      </c>
      <c r="P15">
        <v>2</v>
      </c>
      <c r="Q15" t="s">
        <v>31</v>
      </c>
      <c r="R15">
        <v>5778</v>
      </c>
      <c r="V15" s="3">
        <f t="shared" si="1"/>
        <v>10.56</v>
      </c>
      <c r="W15" s="3">
        <f>IF(AND(T15&lt;&gt;"_U",T15&lt;&gt;"c",J15&lt;&gt;9,J15&lt;&gt;99),IFERROR(VLOOKUP(A15,'Region Total'!$A$2:$W$10000,18,0),"."),".")</f>
        <v>54720</v>
      </c>
    </row>
    <row r="16" spans="1:23" x14ac:dyDescent="0.2">
      <c r="A16" s="1" t="str">
        <f t="shared" si="0"/>
        <v>2013|Northland Region|Another gender / He ira kÄ“ anÅ</v>
      </c>
      <c r="B16" t="s">
        <v>20</v>
      </c>
      <c r="C16" t="s">
        <v>21</v>
      </c>
      <c r="D16" t="s">
        <v>22</v>
      </c>
      <c r="E16" t="s">
        <v>23</v>
      </c>
      <c r="F16">
        <v>2013</v>
      </c>
      <c r="G16">
        <v>2013</v>
      </c>
      <c r="H16">
        <v>1</v>
      </c>
      <c r="I16" t="s">
        <v>53</v>
      </c>
      <c r="J16">
        <v>5</v>
      </c>
      <c r="K16" t="s">
        <v>33</v>
      </c>
      <c r="L16">
        <v>99</v>
      </c>
      <c r="M16" t="s">
        <v>26</v>
      </c>
      <c r="N16">
        <v>99</v>
      </c>
      <c r="O16" t="s">
        <v>27</v>
      </c>
      <c r="P16">
        <v>3</v>
      </c>
      <c r="Q16" t="s">
        <v>28</v>
      </c>
      <c r="T16" t="s">
        <v>36</v>
      </c>
      <c r="U16" t="s">
        <v>37</v>
      </c>
      <c r="V16" s="3" t="str">
        <f t="shared" si="1"/>
        <v>.</v>
      </c>
      <c r="W16" s="3" t="str">
        <f>IF(AND(T16&lt;&gt;"_U",T16&lt;&gt;"c",J16&lt;&gt;9,J16&lt;&gt;99),IFERROR(VLOOKUP(A16,'Region Total'!$A$2:$W$10000,18,0),"."),".")</f>
        <v>.</v>
      </c>
    </row>
    <row r="17" spans="1:23" x14ac:dyDescent="0.2">
      <c r="A17" s="1" t="str">
        <f t="shared" si="0"/>
        <v>2013|Northland Region|Total - gender</v>
      </c>
      <c r="B17" t="s">
        <v>20</v>
      </c>
      <c r="C17" t="s">
        <v>21</v>
      </c>
      <c r="D17" t="s">
        <v>22</v>
      </c>
      <c r="E17" t="s">
        <v>23</v>
      </c>
      <c r="F17">
        <v>2013</v>
      </c>
      <c r="G17">
        <v>2013</v>
      </c>
      <c r="H17">
        <v>1</v>
      </c>
      <c r="I17" t="s">
        <v>53</v>
      </c>
      <c r="J17">
        <v>5</v>
      </c>
      <c r="K17" t="s">
        <v>33</v>
      </c>
      <c r="L17">
        <v>99</v>
      </c>
      <c r="M17" t="s">
        <v>26</v>
      </c>
      <c r="N17">
        <v>99</v>
      </c>
      <c r="O17" t="s">
        <v>27</v>
      </c>
      <c r="P17">
        <v>99</v>
      </c>
      <c r="Q17" t="s">
        <v>42</v>
      </c>
      <c r="R17">
        <v>7545</v>
      </c>
      <c r="V17" s="3">
        <f t="shared" si="1"/>
        <v>7.24</v>
      </c>
      <c r="W17" s="3">
        <f>IF(AND(T17&lt;&gt;"_U",T17&lt;&gt;"c",J17&lt;&gt;9,J17&lt;&gt;99),IFERROR(VLOOKUP(A17,'Region Total'!$A$2:$W$10000,18,0),"."),".")</f>
        <v>104148</v>
      </c>
    </row>
    <row r="18" spans="1:23" x14ac:dyDescent="0.2">
      <c r="A18" s="1" t="str">
        <f t="shared" si="0"/>
        <v>2013|Northland Region|Male / TÄne</v>
      </c>
      <c r="B18" t="s">
        <v>20</v>
      </c>
      <c r="C18" t="s">
        <v>21</v>
      </c>
      <c r="D18" t="s">
        <v>22</v>
      </c>
      <c r="E18" t="s">
        <v>23</v>
      </c>
      <c r="F18">
        <v>2013</v>
      </c>
      <c r="G18">
        <v>2013</v>
      </c>
      <c r="H18">
        <v>1</v>
      </c>
      <c r="I18" t="s">
        <v>53</v>
      </c>
      <c r="J18">
        <v>6</v>
      </c>
      <c r="K18" t="s">
        <v>52</v>
      </c>
      <c r="L18">
        <v>99</v>
      </c>
      <c r="M18" t="s">
        <v>26</v>
      </c>
      <c r="N18">
        <v>99</v>
      </c>
      <c r="O18" t="s">
        <v>27</v>
      </c>
      <c r="P18">
        <v>1</v>
      </c>
      <c r="Q18" t="s">
        <v>34</v>
      </c>
      <c r="R18">
        <v>16173</v>
      </c>
      <c r="V18" s="3">
        <f t="shared" si="1"/>
        <v>32.72</v>
      </c>
      <c r="W18" s="3">
        <f>IF(AND(T18&lt;&gt;"_U",T18&lt;&gt;"c",J18&lt;&gt;9,J18&lt;&gt;99),IFERROR(VLOOKUP(A18,'Region Total'!$A$2:$W$10000,18,0),"."),".")</f>
        <v>49428</v>
      </c>
    </row>
    <row r="19" spans="1:23" x14ac:dyDescent="0.2">
      <c r="A19" s="1" t="str">
        <f t="shared" si="0"/>
        <v>2013|Northland Region|Female / Wahine</v>
      </c>
      <c r="B19" t="s">
        <v>20</v>
      </c>
      <c r="C19" t="s">
        <v>21</v>
      </c>
      <c r="D19" t="s">
        <v>22</v>
      </c>
      <c r="E19" t="s">
        <v>23</v>
      </c>
      <c r="F19">
        <v>2013</v>
      </c>
      <c r="G19">
        <v>2013</v>
      </c>
      <c r="H19">
        <v>1</v>
      </c>
      <c r="I19" t="s">
        <v>53</v>
      </c>
      <c r="J19">
        <v>6</v>
      </c>
      <c r="K19" t="s">
        <v>52</v>
      </c>
      <c r="L19">
        <v>99</v>
      </c>
      <c r="M19" t="s">
        <v>26</v>
      </c>
      <c r="N19">
        <v>99</v>
      </c>
      <c r="O19" t="s">
        <v>27</v>
      </c>
      <c r="P19">
        <v>2</v>
      </c>
      <c r="Q19" t="s">
        <v>31</v>
      </c>
      <c r="R19">
        <v>15774</v>
      </c>
      <c r="V19" s="3">
        <f t="shared" si="1"/>
        <v>28.83</v>
      </c>
      <c r="W19" s="3">
        <f>IF(AND(T19&lt;&gt;"_U",T19&lt;&gt;"c",J19&lt;&gt;9,J19&lt;&gt;99),IFERROR(VLOOKUP(A19,'Region Total'!$A$2:$W$10000,18,0),"."),".")</f>
        <v>54720</v>
      </c>
    </row>
    <row r="20" spans="1:23" x14ac:dyDescent="0.2">
      <c r="A20" s="1" t="str">
        <f t="shared" si="0"/>
        <v>2013|Northland Region|Another gender / He ira kÄ“ anÅ</v>
      </c>
      <c r="B20" t="s">
        <v>20</v>
      </c>
      <c r="C20" t="s">
        <v>21</v>
      </c>
      <c r="D20" t="s">
        <v>22</v>
      </c>
      <c r="E20" t="s">
        <v>23</v>
      </c>
      <c r="F20">
        <v>2013</v>
      </c>
      <c r="G20">
        <v>2013</v>
      </c>
      <c r="H20">
        <v>1</v>
      </c>
      <c r="I20" t="s">
        <v>53</v>
      </c>
      <c r="J20">
        <v>6</v>
      </c>
      <c r="K20" t="s">
        <v>52</v>
      </c>
      <c r="L20">
        <v>99</v>
      </c>
      <c r="M20" t="s">
        <v>26</v>
      </c>
      <c r="N20">
        <v>99</v>
      </c>
      <c r="O20" t="s">
        <v>27</v>
      </c>
      <c r="P20">
        <v>3</v>
      </c>
      <c r="Q20" t="s">
        <v>28</v>
      </c>
      <c r="T20" t="s">
        <v>36</v>
      </c>
      <c r="U20" t="s">
        <v>37</v>
      </c>
      <c r="V20" s="3" t="str">
        <f t="shared" si="1"/>
        <v>.</v>
      </c>
      <c r="W20" s="3" t="str">
        <f>IF(AND(T20&lt;&gt;"_U",T20&lt;&gt;"c",J20&lt;&gt;9,J20&lt;&gt;99),IFERROR(VLOOKUP(A20,'Region Total'!$A$2:$W$10000,18,0),"."),".")</f>
        <v>.</v>
      </c>
    </row>
    <row r="21" spans="1:23" x14ac:dyDescent="0.2">
      <c r="A21" s="1" t="str">
        <f t="shared" si="0"/>
        <v>2013|Northland Region|Total - gender</v>
      </c>
      <c r="B21" t="s">
        <v>20</v>
      </c>
      <c r="C21" t="s">
        <v>21</v>
      </c>
      <c r="D21" t="s">
        <v>22</v>
      </c>
      <c r="E21" t="s">
        <v>23</v>
      </c>
      <c r="F21">
        <v>2013</v>
      </c>
      <c r="G21">
        <v>2013</v>
      </c>
      <c r="H21">
        <v>1</v>
      </c>
      <c r="I21" t="s">
        <v>53</v>
      </c>
      <c r="J21">
        <v>6</v>
      </c>
      <c r="K21" t="s">
        <v>52</v>
      </c>
      <c r="L21">
        <v>99</v>
      </c>
      <c r="M21" t="s">
        <v>26</v>
      </c>
      <c r="N21">
        <v>99</v>
      </c>
      <c r="O21" t="s">
        <v>27</v>
      </c>
      <c r="P21">
        <v>99</v>
      </c>
      <c r="Q21" t="s">
        <v>42</v>
      </c>
      <c r="R21">
        <v>31944</v>
      </c>
      <c r="V21" s="3">
        <f t="shared" si="1"/>
        <v>30.67</v>
      </c>
      <c r="W21" s="3">
        <f>IF(AND(T21&lt;&gt;"_U",T21&lt;&gt;"c",J21&lt;&gt;9,J21&lt;&gt;99),IFERROR(VLOOKUP(A21,'Region Total'!$A$2:$W$10000,18,0),"."),".")</f>
        <v>104148</v>
      </c>
    </row>
    <row r="22" spans="1:23" x14ac:dyDescent="0.2">
      <c r="A22" s="1" t="str">
        <f t="shared" si="0"/>
        <v>2013|Northland Region|Male / TÄne</v>
      </c>
      <c r="B22" t="s">
        <v>20</v>
      </c>
      <c r="C22" t="s">
        <v>21</v>
      </c>
      <c r="D22" t="s">
        <v>22</v>
      </c>
      <c r="E22" t="s">
        <v>23</v>
      </c>
      <c r="F22">
        <v>2013</v>
      </c>
      <c r="G22">
        <v>2013</v>
      </c>
      <c r="H22">
        <v>1</v>
      </c>
      <c r="I22" t="s">
        <v>53</v>
      </c>
      <c r="J22">
        <v>9</v>
      </c>
      <c r="K22" t="s">
        <v>25</v>
      </c>
      <c r="L22">
        <v>99</v>
      </c>
      <c r="M22" t="s">
        <v>26</v>
      </c>
      <c r="N22">
        <v>99</v>
      </c>
      <c r="O22" t="s">
        <v>27</v>
      </c>
      <c r="P22">
        <v>1</v>
      </c>
      <c r="Q22" t="s">
        <v>34</v>
      </c>
      <c r="R22">
        <v>7479</v>
      </c>
      <c r="V22" s="3" t="str">
        <f t="shared" si="1"/>
        <v>.</v>
      </c>
      <c r="W22" s="3" t="str">
        <f>IF(AND(T22&lt;&gt;"_U",T22&lt;&gt;"c",J22&lt;&gt;9,J22&lt;&gt;99),IFERROR(VLOOKUP(A22,'Region Total'!$A$2:$W$10000,18,0),"."),".")</f>
        <v>.</v>
      </c>
    </row>
    <row r="23" spans="1:23" x14ac:dyDescent="0.2">
      <c r="A23" s="1" t="str">
        <f t="shared" si="0"/>
        <v>2013|Northland Region|Female / Wahine</v>
      </c>
      <c r="B23" t="s">
        <v>20</v>
      </c>
      <c r="C23" t="s">
        <v>21</v>
      </c>
      <c r="D23" t="s">
        <v>22</v>
      </c>
      <c r="E23" t="s">
        <v>23</v>
      </c>
      <c r="F23">
        <v>2013</v>
      </c>
      <c r="G23">
        <v>2013</v>
      </c>
      <c r="H23">
        <v>1</v>
      </c>
      <c r="I23" t="s">
        <v>53</v>
      </c>
      <c r="J23">
        <v>9</v>
      </c>
      <c r="K23" t="s">
        <v>25</v>
      </c>
      <c r="L23">
        <v>99</v>
      </c>
      <c r="M23" t="s">
        <v>26</v>
      </c>
      <c r="N23">
        <v>99</v>
      </c>
      <c r="O23" t="s">
        <v>27</v>
      </c>
      <c r="P23">
        <v>2</v>
      </c>
      <c r="Q23" t="s">
        <v>31</v>
      </c>
      <c r="R23">
        <v>7314</v>
      </c>
      <c r="V23" s="3" t="str">
        <f t="shared" si="1"/>
        <v>.</v>
      </c>
      <c r="W23" s="3" t="str">
        <f>IF(AND(T23&lt;&gt;"_U",T23&lt;&gt;"c",J23&lt;&gt;9,J23&lt;&gt;99),IFERROR(VLOOKUP(A23,'Region Total'!$A$2:$W$10000,18,0),"."),".")</f>
        <v>.</v>
      </c>
    </row>
    <row r="24" spans="1:23" x14ac:dyDescent="0.2">
      <c r="A24" s="1" t="str">
        <f t="shared" si="0"/>
        <v>2013|Northland Region|Another gender / He ira kÄ“ anÅ</v>
      </c>
      <c r="B24" t="s">
        <v>20</v>
      </c>
      <c r="C24" t="s">
        <v>21</v>
      </c>
      <c r="D24" t="s">
        <v>22</v>
      </c>
      <c r="E24" t="s">
        <v>23</v>
      </c>
      <c r="F24">
        <v>2013</v>
      </c>
      <c r="G24">
        <v>2013</v>
      </c>
      <c r="H24">
        <v>1</v>
      </c>
      <c r="I24" t="s">
        <v>53</v>
      </c>
      <c r="J24">
        <v>9</v>
      </c>
      <c r="K24" t="s">
        <v>25</v>
      </c>
      <c r="L24">
        <v>99</v>
      </c>
      <c r="M24" t="s">
        <v>26</v>
      </c>
      <c r="N24">
        <v>99</v>
      </c>
      <c r="O24" t="s">
        <v>27</v>
      </c>
      <c r="P24">
        <v>3</v>
      </c>
      <c r="Q24" t="s">
        <v>28</v>
      </c>
      <c r="T24" t="s">
        <v>36</v>
      </c>
      <c r="U24" t="s">
        <v>37</v>
      </c>
      <c r="V24" s="3" t="str">
        <f t="shared" si="1"/>
        <v>.</v>
      </c>
      <c r="W24" s="3" t="str">
        <f>IF(AND(T24&lt;&gt;"_U",T24&lt;&gt;"c",J24&lt;&gt;9,J24&lt;&gt;99),IFERROR(VLOOKUP(A24,'Region Total'!$A$2:$W$10000,18,0),"."),".")</f>
        <v>.</v>
      </c>
    </row>
    <row r="25" spans="1:23" x14ac:dyDescent="0.2">
      <c r="A25" s="1" t="str">
        <f t="shared" si="0"/>
        <v>2013|Northland Region|Total - gender</v>
      </c>
      <c r="B25" t="s">
        <v>20</v>
      </c>
      <c r="C25" t="s">
        <v>21</v>
      </c>
      <c r="D25" t="s">
        <v>22</v>
      </c>
      <c r="E25" t="s">
        <v>23</v>
      </c>
      <c r="F25">
        <v>2013</v>
      </c>
      <c r="G25">
        <v>2013</v>
      </c>
      <c r="H25">
        <v>1</v>
      </c>
      <c r="I25" t="s">
        <v>53</v>
      </c>
      <c r="J25">
        <v>9</v>
      </c>
      <c r="K25" t="s">
        <v>25</v>
      </c>
      <c r="L25">
        <v>99</v>
      </c>
      <c r="M25" t="s">
        <v>26</v>
      </c>
      <c r="N25">
        <v>99</v>
      </c>
      <c r="O25" t="s">
        <v>27</v>
      </c>
      <c r="P25">
        <v>99</v>
      </c>
      <c r="Q25" t="s">
        <v>42</v>
      </c>
      <c r="R25">
        <v>14793</v>
      </c>
      <c r="V25" s="3" t="str">
        <f t="shared" si="1"/>
        <v>.</v>
      </c>
      <c r="W25" s="3" t="str">
        <f>IF(AND(T25&lt;&gt;"_U",T25&lt;&gt;"c",J25&lt;&gt;9,J25&lt;&gt;99),IFERROR(VLOOKUP(A25,'Region Total'!$A$2:$W$10000,18,0),"."),".")</f>
        <v>.</v>
      </c>
    </row>
    <row r="26" spans="1:23" x14ac:dyDescent="0.2">
      <c r="A26" s="1" t="str">
        <f t="shared" si="0"/>
        <v>2013|Northland Region|Male / TÄne</v>
      </c>
      <c r="B26" t="s">
        <v>20</v>
      </c>
      <c r="C26" t="s">
        <v>21</v>
      </c>
      <c r="D26" t="s">
        <v>22</v>
      </c>
      <c r="E26" t="s">
        <v>23</v>
      </c>
      <c r="F26">
        <v>2013</v>
      </c>
      <c r="G26">
        <v>2013</v>
      </c>
      <c r="H26">
        <v>1</v>
      </c>
      <c r="I26" t="s">
        <v>53</v>
      </c>
      <c r="J26">
        <v>77</v>
      </c>
      <c r="K26" t="s">
        <v>49</v>
      </c>
      <c r="L26">
        <v>99</v>
      </c>
      <c r="M26" t="s">
        <v>26</v>
      </c>
      <c r="N26">
        <v>99</v>
      </c>
      <c r="O26" t="s">
        <v>27</v>
      </c>
      <c r="P26">
        <v>1</v>
      </c>
      <c r="Q26" t="s">
        <v>34</v>
      </c>
      <c r="R26">
        <v>49428</v>
      </c>
      <c r="V26" s="3">
        <f t="shared" si="1"/>
        <v>100</v>
      </c>
      <c r="W26" s="3">
        <f>IF(AND(T26&lt;&gt;"_U",T26&lt;&gt;"c",J26&lt;&gt;9,J26&lt;&gt;99),IFERROR(VLOOKUP(A26,'Region Total'!$A$2:$W$10000,18,0),"."),".")</f>
        <v>49428</v>
      </c>
    </row>
    <row r="27" spans="1:23" x14ac:dyDescent="0.2">
      <c r="A27" s="1" t="str">
        <f t="shared" si="0"/>
        <v>2013|Northland Region|Female / Wahine</v>
      </c>
      <c r="B27" t="s">
        <v>20</v>
      </c>
      <c r="C27" t="s">
        <v>21</v>
      </c>
      <c r="D27" t="s">
        <v>22</v>
      </c>
      <c r="E27" t="s">
        <v>23</v>
      </c>
      <c r="F27">
        <v>2013</v>
      </c>
      <c r="G27">
        <v>2013</v>
      </c>
      <c r="H27">
        <v>1</v>
      </c>
      <c r="I27" t="s">
        <v>53</v>
      </c>
      <c r="J27">
        <v>77</v>
      </c>
      <c r="K27" t="s">
        <v>49</v>
      </c>
      <c r="L27">
        <v>99</v>
      </c>
      <c r="M27" t="s">
        <v>26</v>
      </c>
      <c r="N27">
        <v>99</v>
      </c>
      <c r="O27" t="s">
        <v>27</v>
      </c>
      <c r="P27">
        <v>2</v>
      </c>
      <c r="Q27" t="s">
        <v>31</v>
      </c>
      <c r="R27">
        <v>54720</v>
      </c>
      <c r="V27" s="3">
        <f t="shared" si="1"/>
        <v>100</v>
      </c>
      <c r="W27" s="3">
        <f>IF(AND(T27&lt;&gt;"_U",T27&lt;&gt;"c",J27&lt;&gt;9,J27&lt;&gt;99),IFERROR(VLOOKUP(A27,'Region Total'!$A$2:$W$10000,18,0),"."),".")</f>
        <v>54720</v>
      </c>
    </row>
    <row r="28" spans="1:23" x14ac:dyDescent="0.2">
      <c r="A28" s="1" t="str">
        <f t="shared" si="0"/>
        <v>2013|Northland Region|Another gender / He ira kÄ“ anÅ</v>
      </c>
      <c r="B28" t="s">
        <v>20</v>
      </c>
      <c r="C28" t="s">
        <v>21</v>
      </c>
      <c r="D28" t="s">
        <v>22</v>
      </c>
      <c r="E28" t="s">
        <v>23</v>
      </c>
      <c r="F28">
        <v>2013</v>
      </c>
      <c r="G28">
        <v>2013</v>
      </c>
      <c r="H28">
        <v>1</v>
      </c>
      <c r="I28" t="s">
        <v>53</v>
      </c>
      <c r="J28">
        <v>77</v>
      </c>
      <c r="K28" t="s">
        <v>49</v>
      </c>
      <c r="L28">
        <v>99</v>
      </c>
      <c r="M28" t="s">
        <v>26</v>
      </c>
      <c r="N28">
        <v>99</v>
      </c>
      <c r="O28" t="s">
        <v>27</v>
      </c>
      <c r="P28">
        <v>3</v>
      </c>
      <c r="Q28" t="s">
        <v>28</v>
      </c>
      <c r="T28" t="s">
        <v>36</v>
      </c>
      <c r="U28" t="s">
        <v>37</v>
      </c>
      <c r="V28" s="3" t="str">
        <f t="shared" si="1"/>
        <v>.</v>
      </c>
      <c r="W28" s="3" t="str">
        <f>IF(AND(T28&lt;&gt;"_U",T28&lt;&gt;"c",J28&lt;&gt;9,J28&lt;&gt;99),IFERROR(VLOOKUP(A28,'Region Total'!$A$2:$W$10000,18,0),"."),".")</f>
        <v>.</v>
      </c>
    </row>
    <row r="29" spans="1:23" x14ac:dyDescent="0.2">
      <c r="A29" s="1" t="str">
        <f t="shared" si="0"/>
        <v>2013|Northland Region|Total - gender</v>
      </c>
      <c r="B29" t="s">
        <v>20</v>
      </c>
      <c r="C29" t="s">
        <v>21</v>
      </c>
      <c r="D29" t="s">
        <v>22</v>
      </c>
      <c r="E29" t="s">
        <v>23</v>
      </c>
      <c r="F29">
        <v>2013</v>
      </c>
      <c r="G29">
        <v>2013</v>
      </c>
      <c r="H29">
        <v>1</v>
      </c>
      <c r="I29" t="s">
        <v>53</v>
      </c>
      <c r="J29">
        <v>77</v>
      </c>
      <c r="K29" t="s">
        <v>49</v>
      </c>
      <c r="L29">
        <v>99</v>
      </c>
      <c r="M29" t="s">
        <v>26</v>
      </c>
      <c r="N29">
        <v>99</v>
      </c>
      <c r="O29" t="s">
        <v>27</v>
      </c>
      <c r="P29">
        <v>99</v>
      </c>
      <c r="Q29" t="s">
        <v>42</v>
      </c>
      <c r="R29">
        <v>104148</v>
      </c>
      <c r="V29" s="3">
        <f t="shared" si="1"/>
        <v>100</v>
      </c>
      <c r="W29" s="3">
        <f>IF(AND(T29&lt;&gt;"_U",T29&lt;&gt;"c",J29&lt;&gt;9,J29&lt;&gt;99),IFERROR(VLOOKUP(A29,'Region Total'!$A$2:$W$10000,18,0),"."),".")</f>
        <v>104148</v>
      </c>
    </row>
    <row r="30" spans="1:23" x14ac:dyDescent="0.2">
      <c r="A30" s="1" t="str">
        <f t="shared" si="0"/>
        <v>2013|Northland Region|Male / TÄne</v>
      </c>
      <c r="B30" t="s">
        <v>20</v>
      </c>
      <c r="C30" t="s">
        <v>21</v>
      </c>
      <c r="D30" t="s">
        <v>22</v>
      </c>
      <c r="E30" t="s">
        <v>23</v>
      </c>
      <c r="F30">
        <v>2013</v>
      </c>
      <c r="G30">
        <v>2013</v>
      </c>
      <c r="H30">
        <v>1</v>
      </c>
      <c r="I30" t="s">
        <v>53</v>
      </c>
      <c r="J30">
        <v>99</v>
      </c>
      <c r="K30" t="s">
        <v>47</v>
      </c>
      <c r="L30">
        <v>99</v>
      </c>
      <c r="M30" t="s">
        <v>26</v>
      </c>
      <c r="N30">
        <v>99</v>
      </c>
      <c r="O30" t="s">
        <v>27</v>
      </c>
      <c r="P30">
        <v>1</v>
      </c>
      <c r="Q30" t="s">
        <v>34</v>
      </c>
      <c r="R30">
        <v>56907</v>
      </c>
      <c r="V30" s="3" t="str">
        <f t="shared" si="1"/>
        <v>.</v>
      </c>
      <c r="W30" s="3" t="str">
        <f>IF(AND(T30&lt;&gt;"_U",T30&lt;&gt;"c",J30&lt;&gt;9,J30&lt;&gt;99),IFERROR(VLOOKUP(A30,'Region Total'!$A$2:$W$10000,18,0),"."),".")</f>
        <v>.</v>
      </c>
    </row>
    <row r="31" spans="1:23" x14ac:dyDescent="0.2">
      <c r="A31" s="1" t="str">
        <f t="shared" si="0"/>
        <v>2013|Northland Region|Female / Wahine</v>
      </c>
      <c r="B31" t="s">
        <v>20</v>
      </c>
      <c r="C31" t="s">
        <v>21</v>
      </c>
      <c r="D31" t="s">
        <v>22</v>
      </c>
      <c r="E31" t="s">
        <v>23</v>
      </c>
      <c r="F31">
        <v>2013</v>
      </c>
      <c r="G31">
        <v>2013</v>
      </c>
      <c r="H31">
        <v>1</v>
      </c>
      <c r="I31" t="s">
        <v>53</v>
      </c>
      <c r="J31">
        <v>99</v>
      </c>
      <c r="K31" t="s">
        <v>47</v>
      </c>
      <c r="L31">
        <v>99</v>
      </c>
      <c r="M31" t="s">
        <v>26</v>
      </c>
      <c r="N31">
        <v>99</v>
      </c>
      <c r="O31" t="s">
        <v>27</v>
      </c>
      <c r="P31">
        <v>2</v>
      </c>
      <c r="Q31" t="s">
        <v>31</v>
      </c>
      <c r="R31">
        <v>62034</v>
      </c>
      <c r="V31" s="3" t="str">
        <f t="shared" si="1"/>
        <v>.</v>
      </c>
      <c r="W31" s="3" t="str">
        <f>IF(AND(T31&lt;&gt;"_U",T31&lt;&gt;"c",J31&lt;&gt;9,J31&lt;&gt;99),IFERROR(VLOOKUP(A31,'Region Total'!$A$2:$W$10000,18,0),"."),".")</f>
        <v>.</v>
      </c>
    </row>
    <row r="32" spans="1:23" x14ac:dyDescent="0.2">
      <c r="A32" s="1" t="str">
        <f t="shared" si="0"/>
        <v>2013|Northland Region|Another gender / He ira kÄ“ anÅ</v>
      </c>
      <c r="B32" t="s">
        <v>20</v>
      </c>
      <c r="C32" t="s">
        <v>21</v>
      </c>
      <c r="D32" t="s">
        <v>22</v>
      </c>
      <c r="E32" t="s">
        <v>23</v>
      </c>
      <c r="F32">
        <v>2013</v>
      </c>
      <c r="G32">
        <v>2013</v>
      </c>
      <c r="H32">
        <v>1</v>
      </c>
      <c r="I32" t="s">
        <v>53</v>
      </c>
      <c r="J32">
        <v>99</v>
      </c>
      <c r="K32" t="s">
        <v>47</v>
      </c>
      <c r="L32">
        <v>99</v>
      </c>
      <c r="M32" t="s">
        <v>26</v>
      </c>
      <c r="N32">
        <v>99</v>
      </c>
      <c r="O32" t="s">
        <v>27</v>
      </c>
      <c r="P32">
        <v>3</v>
      </c>
      <c r="Q32" t="s">
        <v>28</v>
      </c>
      <c r="T32" t="s">
        <v>36</v>
      </c>
      <c r="U32" t="s">
        <v>37</v>
      </c>
      <c r="V32" s="3" t="str">
        <f t="shared" si="1"/>
        <v>.</v>
      </c>
      <c r="W32" s="3" t="str">
        <f>IF(AND(T32&lt;&gt;"_U",T32&lt;&gt;"c",J32&lt;&gt;9,J32&lt;&gt;99),IFERROR(VLOOKUP(A32,'Region Total'!$A$2:$W$10000,18,0),"."),".")</f>
        <v>.</v>
      </c>
    </row>
    <row r="33" spans="1:23" x14ac:dyDescent="0.2">
      <c r="A33" s="1" t="str">
        <f t="shared" si="0"/>
        <v>2013|Northland Region|Total - gender</v>
      </c>
      <c r="B33" t="s">
        <v>20</v>
      </c>
      <c r="C33" t="s">
        <v>21</v>
      </c>
      <c r="D33" t="s">
        <v>22</v>
      </c>
      <c r="E33" t="s">
        <v>23</v>
      </c>
      <c r="F33">
        <v>2013</v>
      </c>
      <c r="G33">
        <v>2013</v>
      </c>
      <c r="H33">
        <v>1</v>
      </c>
      <c r="I33" t="s">
        <v>53</v>
      </c>
      <c r="J33">
        <v>99</v>
      </c>
      <c r="K33" t="s">
        <v>47</v>
      </c>
      <c r="L33">
        <v>99</v>
      </c>
      <c r="M33" t="s">
        <v>26</v>
      </c>
      <c r="N33">
        <v>99</v>
      </c>
      <c r="O33" t="s">
        <v>27</v>
      </c>
      <c r="P33">
        <v>99</v>
      </c>
      <c r="Q33" t="s">
        <v>42</v>
      </c>
      <c r="R33">
        <v>118941</v>
      </c>
      <c r="V33" s="3" t="str">
        <f t="shared" si="1"/>
        <v>.</v>
      </c>
      <c r="W33" s="3" t="str">
        <f>IF(AND(T33&lt;&gt;"_U",T33&lt;&gt;"c",J33&lt;&gt;9,J33&lt;&gt;99),IFERROR(VLOOKUP(A33,'Region Total'!$A$2:$W$10000,18,0),"."),".")</f>
        <v>.</v>
      </c>
    </row>
    <row r="34" spans="1:23" x14ac:dyDescent="0.2">
      <c r="A34" s="1" t="str">
        <f t="shared" si="0"/>
        <v>2013|Auckland Region|Male / TÄne</v>
      </c>
      <c r="B34" t="s">
        <v>20</v>
      </c>
      <c r="C34" t="s">
        <v>21</v>
      </c>
      <c r="D34" t="s">
        <v>22</v>
      </c>
      <c r="E34" t="s">
        <v>23</v>
      </c>
      <c r="F34">
        <v>2013</v>
      </c>
      <c r="G34">
        <v>2013</v>
      </c>
      <c r="H34">
        <v>2</v>
      </c>
      <c r="I34" t="s">
        <v>29</v>
      </c>
      <c r="J34">
        <v>1</v>
      </c>
      <c r="K34" t="s">
        <v>30</v>
      </c>
      <c r="L34">
        <v>99</v>
      </c>
      <c r="M34" t="s">
        <v>26</v>
      </c>
      <c r="N34">
        <v>99</v>
      </c>
      <c r="O34" t="s">
        <v>27</v>
      </c>
      <c r="P34">
        <v>1</v>
      </c>
      <c r="Q34" t="s">
        <v>34</v>
      </c>
      <c r="R34">
        <v>242433</v>
      </c>
      <c r="V34" s="3">
        <f t="shared" si="1"/>
        <v>50.83</v>
      </c>
      <c r="W34" s="3">
        <f>IF(AND(T34&lt;&gt;"_U",T34&lt;&gt;"c",J34&lt;&gt;9,J34&lt;&gt;99),IFERROR(VLOOKUP(A34,'Region Total'!$A$2:$W$10000,18,0),"."),".")</f>
        <v>476985</v>
      </c>
    </row>
    <row r="35" spans="1:23" x14ac:dyDescent="0.2">
      <c r="A35" s="1" t="str">
        <f t="shared" si="0"/>
        <v>2013|Auckland Region|Female / Wahine</v>
      </c>
      <c r="B35" t="s">
        <v>20</v>
      </c>
      <c r="C35" t="s">
        <v>21</v>
      </c>
      <c r="D35" t="s">
        <v>22</v>
      </c>
      <c r="E35" t="s">
        <v>23</v>
      </c>
      <c r="F35">
        <v>2013</v>
      </c>
      <c r="G35">
        <v>2013</v>
      </c>
      <c r="H35">
        <v>2</v>
      </c>
      <c r="I35" t="s">
        <v>29</v>
      </c>
      <c r="J35">
        <v>1</v>
      </c>
      <c r="K35" t="s">
        <v>30</v>
      </c>
      <c r="L35">
        <v>99</v>
      </c>
      <c r="M35" t="s">
        <v>26</v>
      </c>
      <c r="N35">
        <v>99</v>
      </c>
      <c r="O35" t="s">
        <v>27</v>
      </c>
      <c r="P35">
        <v>2</v>
      </c>
      <c r="Q35" t="s">
        <v>31</v>
      </c>
      <c r="R35">
        <v>246807</v>
      </c>
      <c r="V35" s="3">
        <f t="shared" si="1"/>
        <v>46.97</v>
      </c>
      <c r="W35" s="3">
        <f>IF(AND(T35&lt;&gt;"_U",T35&lt;&gt;"c",J35&lt;&gt;9,J35&lt;&gt;99),IFERROR(VLOOKUP(A35,'Region Total'!$A$2:$W$10000,18,0),"."),".")</f>
        <v>525411</v>
      </c>
    </row>
    <row r="36" spans="1:23" x14ac:dyDescent="0.2">
      <c r="A36" s="1" t="str">
        <f t="shared" si="0"/>
        <v>2013|Auckland Region|Another gender / He ira kÄ“ anÅ</v>
      </c>
      <c r="B36" t="s">
        <v>20</v>
      </c>
      <c r="C36" t="s">
        <v>21</v>
      </c>
      <c r="D36" t="s">
        <v>22</v>
      </c>
      <c r="E36" t="s">
        <v>23</v>
      </c>
      <c r="F36">
        <v>2013</v>
      </c>
      <c r="G36">
        <v>2013</v>
      </c>
      <c r="H36">
        <v>2</v>
      </c>
      <c r="I36" t="s">
        <v>29</v>
      </c>
      <c r="J36">
        <v>1</v>
      </c>
      <c r="K36" t="s">
        <v>30</v>
      </c>
      <c r="L36">
        <v>99</v>
      </c>
      <c r="M36" t="s">
        <v>26</v>
      </c>
      <c r="N36">
        <v>99</v>
      </c>
      <c r="O36" t="s">
        <v>27</v>
      </c>
      <c r="P36">
        <v>3</v>
      </c>
      <c r="Q36" t="s">
        <v>28</v>
      </c>
      <c r="T36" t="s">
        <v>36</v>
      </c>
      <c r="U36" t="s">
        <v>37</v>
      </c>
      <c r="V36" s="3" t="str">
        <f t="shared" si="1"/>
        <v>.</v>
      </c>
      <c r="W36" s="3" t="str">
        <f>IF(AND(T36&lt;&gt;"_U",T36&lt;&gt;"c",J36&lt;&gt;9,J36&lt;&gt;99),IFERROR(VLOOKUP(A36,'Region Total'!$A$2:$W$10000,18,0),"."),".")</f>
        <v>.</v>
      </c>
    </row>
    <row r="37" spans="1:23" x14ac:dyDescent="0.2">
      <c r="A37" s="1" t="str">
        <f t="shared" si="0"/>
        <v>2013|Auckland Region|Total - gender</v>
      </c>
      <c r="B37" t="s">
        <v>20</v>
      </c>
      <c r="C37" t="s">
        <v>21</v>
      </c>
      <c r="D37" t="s">
        <v>22</v>
      </c>
      <c r="E37" t="s">
        <v>23</v>
      </c>
      <c r="F37">
        <v>2013</v>
      </c>
      <c r="G37">
        <v>2013</v>
      </c>
      <c r="H37">
        <v>2</v>
      </c>
      <c r="I37" t="s">
        <v>29</v>
      </c>
      <c r="J37">
        <v>1</v>
      </c>
      <c r="K37" t="s">
        <v>30</v>
      </c>
      <c r="L37">
        <v>99</v>
      </c>
      <c r="M37" t="s">
        <v>26</v>
      </c>
      <c r="N37">
        <v>99</v>
      </c>
      <c r="O37" t="s">
        <v>27</v>
      </c>
      <c r="P37">
        <v>99</v>
      </c>
      <c r="Q37" t="s">
        <v>42</v>
      </c>
      <c r="R37">
        <v>489237</v>
      </c>
      <c r="V37" s="3">
        <f t="shared" si="1"/>
        <v>48.81</v>
      </c>
      <c r="W37" s="3">
        <f>IF(AND(T37&lt;&gt;"_U",T37&lt;&gt;"c",J37&lt;&gt;9,J37&lt;&gt;99),IFERROR(VLOOKUP(A37,'Region Total'!$A$2:$W$10000,18,0),"."),".")</f>
        <v>1002396</v>
      </c>
    </row>
    <row r="38" spans="1:23" x14ac:dyDescent="0.2">
      <c r="A38" s="1" t="str">
        <f t="shared" si="0"/>
        <v>2013|Auckland Region|Male / TÄne</v>
      </c>
      <c r="B38" t="s">
        <v>20</v>
      </c>
      <c r="C38" t="s">
        <v>21</v>
      </c>
      <c r="D38" t="s">
        <v>22</v>
      </c>
      <c r="E38" t="s">
        <v>23</v>
      </c>
      <c r="F38">
        <v>2013</v>
      </c>
      <c r="G38">
        <v>2013</v>
      </c>
      <c r="H38">
        <v>2</v>
      </c>
      <c r="I38" t="s">
        <v>29</v>
      </c>
      <c r="J38">
        <v>3</v>
      </c>
      <c r="K38" t="s">
        <v>39</v>
      </c>
      <c r="L38">
        <v>99</v>
      </c>
      <c r="M38" t="s">
        <v>26</v>
      </c>
      <c r="N38">
        <v>99</v>
      </c>
      <c r="O38" t="s">
        <v>27</v>
      </c>
      <c r="P38">
        <v>1</v>
      </c>
      <c r="Q38" t="s">
        <v>34</v>
      </c>
      <c r="R38">
        <v>13278</v>
      </c>
      <c r="V38" s="3">
        <f t="shared" si="1"/>
        <v>2.78</v>
      </c>
      <c r="W38" s="3">
        <f>IF(AND(T38&lt;&gt;"_U",T38&lt;&gt;"c",J38&lt;&gt;9,J38&lt;&gt;99),IFERROR(VLOOKUP(A38,'Region Total'!$A$2:$W$10000,18,0),"."),".")</f>
        <v>476985</v>
      </c>
    </row>
    <row r="39" spans="1:23" x14ac:dyDescent="0.2">
      <c r="A39" s="1" t="str">
        <f t="shared" si="0"/>
        <v>2013|Auckland Region|Female / Wahine</v>
      </c>
      <c r="B39" t="s">
        <v>20</v>
      </c>
      <c r="C39" t="s">
        <v>21</v>
      </c>
      <c r="D39" t="s">
        <v>22</v>
      </c>
      <c r="E39" t="s">
        <v>23</v>
      </c>
      <c r="F39">
        <v>2013</v>
      </c>
      <c r="G39">
        <v>2013</v>
      </c>
      <c r="H39">
        <v>2</v>
      </c>
      <c r="I39" t="s">
        <v>29</v>
      </c>
      <c r="J39">
        <v>3</v>
      </c>
      <c r="K39" t="s">
        <v>39</v>
      </c>
      <c r="L39">
        <v>99</v>
      </c>
      <c r="M39" t="s">
        <v>26</v>
      </c>
      <c r="N39">
        <v>99</v>
      </c>
      <c r="O39" t="s">
        <v>27</v>
      </c>
      <c r="P39">
        <v>2</v>
      </c>
      <c r="Q39" t="s">
        <v>31</v>
      </c>
      <c r="R39">
        <v>18714</v>
      </c>
      <c r="V39" s="3">
        <f t="shared" si="1"/>
        <v>3.56</v>
      </c>
      <c r="W39" s="3">
        <f>IF(AND(T39&lt;&gt;"_U",T39&lt;&gt;"c",J39&lt;&gt;9,J39&lt;&gt;99),IFERROR(VLOOKUP(A39,'Region Total'!$A$2:$W$10000,18,0),"."),".")</f>
        <v>525411</v>
      </c>
    </row>
    <row r="40" spans="1:23" x14ac:dyDescent="0.2">
      <c r="A40" s="1" t="str">
        <f t="shared" si="0"/>
        <v>2013|Auckland Region|Another gender / He ira kÄ“ anÅ</v>
      </c>
      <c r="B40" t="s">
        <v>20</v>
      </c>
      <c r="C40" t="s">
        <v>21</v>
      </c>
      <c r="D40" t="s">
        <v>22</v>
      </c>
      <c r="E40" t="s">
        <v>23</v>
      </c>
      <c r="F40">
        <v>2013</v>
      </c>
      <c r="G40">
        <v>2013</v>
      </c>
      <c r="H40">
        <v>2</v>
      </c>
      <c r="I40" t="s">
        <v>29</v>
      </c>
      <c r="J40">
        <v>3</v>
      </c>
      <c r="K40" t="s">
        <v>39</v>
      </c>
      <c r="L40">
        <v>99</v>
      </c>
      <c r="M40" t="s">
        <v>26</v>
      </c>
      <c r="N40">
        <v>99</v>
      </c>
      <c r="O40" t="s">
        <v>27</v>
      </c>
      <c r="P40">
        <v>3</v>
      </c>
      <c r="Q40" t="s">
        <v>28</v>
      </c>
      <c r="T40" t="s">
        <v>36</v>
      </c>
      <c r="U40" t="s">
        <v>37</v>
      </c>
      <c r="V40" s="3" t="str">
        <f t="shared" si="1"/>
        <v>.</v>
      </c>
      <c r="W40" s="3" t="str">
        <f>IF(AND(T40&lt;&gt;"_U",T40&lt;&gt;"c",J40&lt;&gt;9,J40&lt;&gt;99),IFERROR(VLOOKUP(A40,'Region Total'!$A$2:$W$10000,18,0),"."),".")</f>
        <v>.</v>
      </c>
    </row>
    <row r="41" spans="1:23" x14ac:dyDescent="0.2">
      <c r="A41" s="1" t="str">
        <f t="shared" si="0"/>
        <v>2013|Auckland Region|Total - gender</v>
      </c>
      <c r="B41" t="s">
        <v>20</v>
      </c>
      <c r="C41" t="s">
        <v>21</v>
      </c>
      <c r="D41" t="s">
        <v>22</v>
      </c>
      <c r="E41" t="s">
        <v>23</v>
      </c>
      <c r="F41">
        <v>2013</v>
      </c>
      <c r="G41">
        <v>2013</v>
      </c>
      <c r="H41">
        <v>2</v>
      </c>
      <c r="I41" t="s">
        <v>29</v>
      </c>
      <c r="J41">
        <v>3</v>
      </c>
      <c r="K41" t="s">
        <v>39</v>
      </c>
      <c r="L41">
        <v>99</v>
      </c>
      <c r="M41" t="s">
        <v>26</v>
      </c>
      <c r="N41">
        <v>99</v>
      </c>
      <c r="O41" t="s">
        <v>27</v>
      </c>
      <c r="P41">
        <v>99</v>
      </c>
      <c r="Q41" t="s">
        <v>42</v>
      </c>
      <c r="R41">
        <v>31989</v>
      </c>
      <c r="V41" s="3">
        <f t="shared" si="1"/>
        <v>3.19</v>
      </c>
      <c r="W41" s="3">
        <f>IF(AND(T41&lt;&gt;"_U",T41&lt;&gt;"c",J41&lt;&gt;9,J41&lt;&gt;99),IFERROR(VLOOKUP(A41,'Region Total'!$A$2:$W$10000,18,0),"."),".")</f>
        <v>1002396</v>
      </c>
    </row>
    <row r="42" spans="1:23" x14ac:dyDescent="0.2">
      <c r="A42" s="1" t="str">
        <f t="shared" si="0"/>
        <v>2013|Auckland Region|Male / TÄne</v>
      </c>
      <c r="B42" t="s">
        <v>20</v>
      </c>
      <c r="C42" t="s">
        <v>21</v>
      </c>
      <c r="D42" t="s">
        <v>22</v>
      </c>
      <c r="E42" t="s">
        <v>23</v>
      </c>
      <c r="F42">
        <v>2013</v>
      </c>
      <c r="G42">
        <v>2013</v>
      </c>
      <c r="H42">
        <v>2</v>
      </c>
      <c r="I42" t="s">
        <v>29</v>
      </c>
      <c r="J42">
        <v>4</v>
      </c>
      <c r="K42" t="s">
        <v>54</v>
      </c>
      <c r="L42">
        <v>99</v>
      </c>
      <c r="M42" t="s">
        <v>26</v>
      </c>
      <c r="N42">
        <v>99</v>
      </c>
      <c r="O42" t="s">
        <v>27</v>
      </c>
      <c r="P42">
        <v>1</v>
      </c>
      <c r="Q42" t="s">
        <v>34</v>
      </c>
      <c r="R42">
        <v>28350</v>
      </c>
      <c r="V42" s="3">
        <f t="shared" si="1"/>
        <v>5.94</v>
      </c>
      <c r="W42" s="3">
        <f>IF(AND(T42&lt;&gt;"_U",T42&lt;&gt;"c",J42&lt;&gt;9,J42&lt;&gt;99),IFERROR(VLOOKUP(A42,'Region Total'!$A$2:$W$10000,18,0),"."),".")</f>
        <v>476985</v>
      </c>
    </row>
    <row r="43" spans="1:23" x14ac:dyDescent="0.2">
      <c r="A43" s="1" t="str">
        <f t="shared" si="0"/>
        <v>2013|Auckland Region|Female / Wahine</v>
      </c>
      <c r="B43" t="s">
        <v>20</v>
      </c>
      <c r="C43" t="s">
        <v>21</v>
      </c>
      <c r="D43" t="s">
        <v>22</v>
      </c>
      <c r="E43" t="s">
        <v>23</v>
      </c>
      <c r="F43">
        <v>2013</v>
      </c>
      <c r="G43">
        <v>2013</v>
      </c>
      <c r="H43">
        <v>2</v>
      </c>
      <c r="I43" t="s">
        <v>29</v>
      </c>
      <c r="J43">
        <v>4</v>
      </c>
      <c r="K43" t="s">
        <v>54</v>
      </c>
      <c r="L43">
        <v>99</v>
      </c>
      <c r="M43" t="s">
        <v>26</v>
      </c>
      <c r="N43">
        <v>99</v>
      </c>
      <c r="O43" t="s">
        <v>27</v>
      </c>
      <c r="P43">
        <v>2</v>
      </c>
      <c r="Q43" t="s">
        <v>31</v>
      </c>
      <c r="R43">
        <v>43404</v>
      </c>
      <c r="V43" s="3">
        <f t="shared" si="1"/>
        <v>8.26</v>
      </c>
      <c r="W43" s="3">
        <f>IF(AND(T43&lt;&gt;"_U",T43&lt;&gt;"c",J43&lt;&gt;9,J43&lt;&gt;99),IFERROR(VLOOKUP(A43,'Region Total'!$A$2:$W$10000,18,0),"."),".")</f>
        <v>525411</v>
      </c>
    </row>
    <row r="44" spans="1:23" x14ac:dyDescent="0.2">
      <c r="A44" s="1" t="str">
        <f t="shared" si="0"/>
        <v>2013|Auckland Region|Another gender / He ira kÄ“ anÅ</v>
      </c>
      <c r="B44" t="s">
        <v>20</v>
      </c>
      <c r="C44" t="s">
        <v>21</v>
      </c>
      <c r="D44" t="s">
        <v>22</v>
      </c>
      <c r="E44" t="s">
        <v>23</v>
      </c>
      <c r="F44">
        <v>2013</v>
      </c>
      <c r="G44">
        <v>2013</v>
      </c>
      <c r="H44">
        <v>2</v>
      </c>
      <c r="I44" t="s">
        <v>29</v>
      </c>
      <c r="J44">
        <v>4</v>
      </c>
      <c r="K44" t="s">
        <v>54</v>
      </c>
      <c r="L44">
        <v>99</v>
      </c>
      <c r="M44" t="s">
        <v>26</v>
      </c>
      <c r="N44">
        <v>99</v>
      </c>
      <c r="O44" t="s">
        <v>27</v>
      </c>
      <c r="P44">
        <v>3</v>
      </c>
      <c r="Q44" t="s">
        <v>28</v>
      </c>
      <c r="T44" t="s">
        <v>36</v>
      </c>
      <c r="U44" t="s">
        <v>37</v>
      </c>
      <c r="V44" s="3" t="str">
        <f t="shared" si="1"/>
        <v>.</v>
      </c>
      <c r="W44" s="3" t="str">
        <f>IF(AND(T44&lt;&gt;"_U",T44&lt;&gt;"c",J44&lt;&gt;9,J44&lt;&gt;99),IFERROR(VLOOKUP(A44,'Region Total'!$A$2:$W$10000,18,0),"."),".")</f>
        <v>.</v>
      </c>
    </row>
    <row r="45" spans="1:23" x14ac:dyDescent="0.2">
      <c r="A45" s="1" t="str">
        <f t="shared" si="0"/>
        <v>2013|Auckland Region|Total - gender</v>
      </c>
      <c r="B45" t="s">
        <v>20</v>
      </c>
      <c r="C45" t="s">
        <v>21</v>
      </c>
      <c r="D45" t="s">
        <v>22</v>
      </c>
      <c r="E45" t="s">
        <v>23</v>
      </c>
      <c r="F45">
        <v>2013</v>
      </c>
      <c r="G45">
        <v>2013</v>
      </c>
      <c r="H45">
        <v>2</v>
      </c>
      <c r="I45" t="s">
        <v>29</v>
      </c>
      <c r="J45">
        <v>4</v>
      </c>
      <c r="K45" t="s">
        <v>54</v>
      </c>
      <c r="L45">
        <v>99</v>
      </c>
      <c r="M45" t="s">
        <v>26</v>
      </c>
      <c r="N45">
        <v>99</v>
      </c>
      <c r="O45" t="s">
        <v>27</v>
      </c>
      <c r="P45">
        <v>99</v>
      </c>
      <c r="Q45" t="s">
        <v>42</v>
      </c>
      <c r="R45">
        <v>71751</v>
      </c>
      <c r="V45" s="3">
        <f t="shared" si="1"/>
        <v>7.16</v>
      </c>
      <c r="W45" s="3">
        <f>IF(AND(T45&lt;&gt;"_U",T45&lt;&gt;"c",J45&lt;&gt;9,J45&lt;&gt;99),IFERROR(VLOOKUP(A45,'Region Total'!$A$2:$W$10000,18,0),"."),".")</f>
        <v>1002396</v>
      </c>
    </row>
    <row r="46" spans="1:23" x14ac:dyDescent="0.2">
      <c r="A46" s="1" t="str">
        <f t="shared" si="0"/>
        <v>2013|Auckland Region|Male / TÄne</v>
      </c>
      <c r="B46" t="s">
        <v>20</v>
      </c>
      <c r="C46" t="s">
        <v>21</v>
      </c>
      <c r="D46" t="s">
        <v>22</v>
      </c>
      <c r="E46" t="s">
        <v>23</v>
      </c>
      <c r="F46">
        <v>2013</v>
      </c>
      <c r="G46">
        <v>2013</v>
      </c>
      <c r="H46">
        <v>2</v>
      </c>
      <c r="I46" t="s">
        <v>29</v>
      </c>
      <c r="J46">
        <v>5</v>
      </c>
      <c r="K46" t="s">
        <v>33</v>
      </c>
      <c r="L46">
        <v>99</v>
      </c>
      <c r="M46" t="s">
        <v>26</v>
      </c>
      <c r="N46">
        <v>99</v>
      </c>
      <c r="O46" t="s">
        <v>27</v>
      </c>
      <c r="P46">
        <v>1</v>
      </c>
      <c r="Q46" t="s">
        <v>34</v>
      </c>
      <c r="R46">
        <v>9234</v>
      </c>
      <c r="V46" s="3">
        <f t="shared" si="1"/>
        <v>1.94</v>
      </c>
      <c r="W46" s="3">
        <f>IF(AND(T46&lt;&gt;"_U",T46&lt;&gt;"c",J46&lt;&gt;9,J46&lt;&gt;99),IFERROR(VLOOKUP(A46,'Region Total'!$A$2:$W$10000,18,0),"."),".")</f>
        <v>476985</v>
      </c>
    </row>
    <row r="47" spans="1:23" x14ac:dyDescent="0.2">
      <c r="A47" s="1" t="str">
        <f t="shared" si="0"/>
        <v>2013|Auckland Region|Female / Wahine</v>
      </c>
      <c r="B47" t="s">
        <v>20</v>
      </c>
      <c r="C47" t="s">
        <v>21</v>
      </c>
      <c r="D47" t="s">
        <v>22</v>
      </c>
      <c r="E47" t="s">
        <v>23</v>
      </c>
      <c r="F47">
        <v>2013</v>
      </c>
      <c r="G47">
        <v>2013</v>
      </c>
      <c r="H47">
        <v>2</v>
      </c>
      <c r="I47" t="s">
        <v>29</v>
      </c>
      <c r="J47">
        <v>5</v>
      </c>
      <c r="K47" t="s">
        <v>33</v>
      </c>
      <c r="L47">
        <v>99</v>
      </c>
      <c r="M47" t="s">
        <v>26</v>
      </c>
      <c r="N47">
        <v>99</v>
      </c>
      <c r="O47" t="s">
        <v>27</v>
      </c>
      <c r="P47">
        <v>2</v>
      </c>
      <c r="Q47" t="s">
        <v>31</v>
      </c>
      <c r="R47">
        <v>36468</v>
      </c>
      <c r="V47" s="3">
        <f t="shared" si="1"/>
        <v>6.94</v>
      </c>
      <c r="W47" s="3">
        <f>IF(AND(T47&lt;&gt;"_U",T47&lt;&gt;"c",J47&lt;&gt;9,J47&lt;&gt;99),IFERROR(VLOOKUP(A47,'Region Total'!$A$2:$W$10000,18,0),"."),".")</f>
        <v>525411</v>
      </c>
    </row>
    <row r="48" spans="1:23" x14ac:dyDescent="0.2">
      <c r="A48" s="1" t="str">
        <f t="shared" si="0"/>
        <v>2013|Auckland Region|Another gender / He ira kÄ“ anÅ</v>
      </c>
      <c r="B48" t="s">
        <v>20</v>
      </c>
      <c r="C48" t="s">
        <v>21</v>
      </c>
      <c r="D48" t="s">
        <v>22</v>
      </c>
      <c r="E48" t="s">
        <v>23</v>
      </c>
      <c r="F48">
        <v>2013</v>
      </c>
      <c r="G48">
        <v>2013</v>
      </c>
      <c r="H48">
        <v>2</v>
      </c>
      <c r="I48" t="s">
        <v>29</v>
      </c>
      <c r="J48">
        <v>5</v>
      </c>
      <c r="K48" t="s">
        <v>33</v>
      </c>
      <c r="L48">
        <v>99</v>
      </c>
      <c r="M48" t="s">
        <v>26</v>
      </c>
      <c r="N48">
        <v>99</v>
      </c>
      <c r="O48" t="s">
        <v>27</v>
      </c>
      <c r="P48">
        <v>3</v>
      </c>
      <c r="Q48" t="s">
        <v>28</v>
      </c>
      <c r="T48" t="s">
        <v>36</v>
      </c>
      <c r="U48" t="s">
        <v>37</v>
      </c>
      <c r="V48" s="3" t="str">
        <f t="shared" si="1"/>
        <v>.</v>
      </c>
      <c r="W48" s="3" t="str">
        <f>IF(AND(T48&lt;&gt;"_U",T48&lt;&gt;"c",J48&lt;&gt;9,J48&lt;&gt;99),IFERROR(VLOOKUP(A48,'Region Total'!$A$2:$W$10000,18,0),"."),".")</f>
        <v>.</v>
      </c>
    </row>
    <row r="49" spans="1:23" x14ac:dyDescent="0.2">
      <c r="A49" s="1" t="str">
        <f t="shared" si="0"/>
        <v>2013|Auckland Region|Total - gender</v>
      </c>
      <c r="B49" t="s">
        <v>20</v>
      </c>
      <c r="C49" t="s">
        <v>21</v>
      </c>
      <c r="D49" t="s">
        <v>22</v>
      </c>
      <c r="E49" t="s">
        <v>23</v>
      </c>
      <c r="F49">
        <v>2013</v>
      </c>
      <c r="G49">
        <v>2013</v>
      </c>
      <c r="H49">
        <v>2</v>
      </c>
      <c r="I49" t="s">
        <v>29</v>
      </c>
      <c r="J49">
        <v>5</v>
      </c>
      <c r="K49" t="s">
        <v>33</v>
      </c>
      <c r="L49">
        <v>99</v>
      </c>
      <c r="M49" t="s">
        <v>26</v>
      </c>
      <c r="N49">
        <v>99</v>
      </c>
      <c r="O49" t="s">
        <v>27</v>
      </c>
      <c r="P49">
        <v>99</v>
      </c>
      <c r="Q49" t="s">
        <v>42</v>
      </c>
      <c r="R49">
        <v>45702</v>
      </c>
      <c r="V49" s="3">
        <f t="shared" si="1"/>
        <v>4.5599999999999996</v>
      </c>
      <c r="W49" s="3">
        <f>IF(AND(T49&lt;&gt;"_U",T49&lt;&gt;"c",J49&lt;&gt;9,J49&lt;&gt;99),IFERROR(VLOOKUP(A49,'Region Total'!$A$2:$W$10000,18,0),"."),".")</f>
        <v>1002396</v>
      </c>
    </row>
    <row r="50" spans="1:23" x14ac:dyDescent="0.2">
      <c r="A50" s="1" t="str">
        <f t="shared" si="0"/>
        <v>2013|Auckland Region|Male / TÄne</v>
      </c>
      <c r="B50" t="s">
        <v>20</v>
      </c>
      <c r="C50" t="s">
        <v>21</v>
      </c>
      <c r="D50" t="s">
        <v>22</v>
      </c>
      <c r="E50" t="s">
        <v>23</v>
      </c>
      <c r="F50">
        <v>2013</v>
      </c>
      <c r="G50">
        <v>2013</v>
      </c>
      <c r="H50">
        <v>2</v>
      </c>
      <c r="I50" t="s">
        <v>29</v>
      </c>
      <c r="J50">
        <v>6</v>
      </c>
      <c r="K50" t="s">
        <v>52</v>
      </c>
      <c r="L50">
        <v>99</v>
      </c>
      <c r="M50" t="s">
        <v>26</v>
      </c>
      <c r="N50">
        <v>99</v>
      </c>
      <c r="O50" t="s">
        <v>27</v>
      </c>
      <c r="P50">
        <v>1</v>
      </c>
      <c r="Q50" t="s">
        <v>34</v>
      </c>
      <c r="R50">
        <v>183693</v>
      </c>
      <c r="V50" s="3">
        <f t="shared" si="1"/>
        <v>38.51</v>
      </c>
      <c r="W50" s="3">
        <f>IF(AND(T50&lt;&gt;"_U",T50&lt;&gt;"c",J50&lt;&gt;9,J50&lt;&gt;99),IFERROR(VLOOKUP(A50,'Region Total'!$A$2:$W$10000,18,0),"."),".")</f>
        <v>476985</v>
      </c>
    </row>
    <row r="51" spans="1:23" x14ac:dyDescent="0.2">
      <c r="A51" s="1" t="str">
        <f t="shared" si="0"/>
        <v>2013|Auckland Region|Female / Wahine</v>
      </c>
      <c r="B51" t="s">
        <v>20</v>
      </c>
      <c r="C51" t="s">
        <v>21</v>
      </c>
      <c r="D51" t="s">
        <v>22</v>
      </c>
      <c r="E51" t="s">
        <v>23</v>
      </c>
      <c r="F51">
        <v>2013</v>
      </c>
      <c r="G51">
        <v>2013</v>
      </c>
      <c r="H51">
        <v>2</v>
      </c>
      <c r="I51" t="s">
        <v>29</v>
      </c>
      <c r="J51">
        <v>6</v>
      </c>
      <c r="K51" t="s">
        <v>52</v>
      </c>
      <c r="L51">
        <v>99</v>
      </c>
      <c r="M51" t="s">
        <v>26</v>
      </c>
      <c r="N51">
        <v>99</v>
      </c>
      <c r="O51" t="s">
        <v>27</v>
      </c>
      <c r="P51">
        <v>2</v>
      </c>
      <c r="Q51" t="s">
        <v>31</v>
      </c>
      <c r="R51">
        <v>180018</v>
      </c>
      <c r="V51" s="3">
        <f t="shared" si="1"/>
        <v>34.26</v>
      </c>
      <c r="W51" s="3">
        <f>IF(AND(T51&lt;&gt;"_U",T51&lt;&gt;"c",J51&lt;&gt;9,J51&lt;&gt;99),IFERROR(VLOOKUP(A51,'Region Total'!$A$2:$W$10000,18,0),"."),".")</f>
        <v>525411</v>
      </c>
    </row>
    <row r="52" spans="1:23" x14ac:dyDescent="0.2">
      <c r="A52" s="1" t="str">
        <f t="shared" si="0"/>
        <v>2013|Auckland Region|Another gender / He ira kÄ“ anÅ</v>
      </c>
      <c r="B52" t="s">
        <v>20</v>
      </c>
      <c r="C52" t="s">
        <v>21</v>
      </c>
      <c r="D52" t="s">
        <v>22</v>
      </c>
      <c r="E52" t="s">
        <v>23</v>
      </c>
      <c r="F52">
        <v>2013</v>
      </c>
      <c r="G52">
        <v>2013</v>
      </c>
      <c r="H52">
        <v>2</v>
      </c>
      <c r="I52" t="s">
        <v>29</v>
      </c>
      <c r="J52">
        <v>6</v>
      </c>
      <c r="K52" t="s">
        <v>52</v>
      </c>
      <c r="L52">
        <v>99</v>
      </c>
      <c r="M52" t="s">
        <v>26</v>
      </c>
      <c r="N52">
        <v>99</v>
      </c>
      <c r="O52" t="s">
        <v>27</v>
      </c>
      <c r="P52">
        <v>3</v>
      </c>
      <c r="Q52" t="s">
        <v>28</v>
      </c>
      <c r="T52" t="s">
        <v>36</v>
      </c>
      <c r="U52" t="s">
        <v>37</v>
      </c>
      <c r="V52" s="3" t="str">
        <f t="shared" si="1"/>
        <v>.</v>
      </c>
      <c r="W52" s="3" t="str">
        <f>IF(AND(T52&lt;&gt;"_U",T52&lt;&gt;"c",J52&lt;&gt;9,J52&lt;&gt;99),IFERROR(VLOOKUP(A52,'Region Total'!$A$2:$W$10000,18,0),"."),".")</f>
        <v>.</v>
      </c>
    </row>
    <row r="53" spans="1:23" x14ac:dyDescent="0.2">
      <c r="A53" s="1" t="str">
        <f t="shared" si="0"/>
        <v>2013|Auckland Region|Total - gender</v>
      </c>
      <c r="B53" t="s">
        <v>20</v>
      </c>
      <c r="C53" t="s">
        <v>21</v>
      </c>
      <c r="D53" t="s">
        <v>22</v>
      </c>
      <c r="E53" t="s">
        <v>23</v>
      </c>
      <c r="F53">
        <v>2013</v>
      </c>
      <c r="G53">
        <v>2013</v>
      </c>
      <c r="H53">
        <v>2</v>
      </c>
      <c r="I53" t="s">
        <v>29</v>
      </c>
      <c r="J53">
        <v>6</v>
      </c>
      <c r="K53" t="s">
        <v>52</v>
      </c>
      <c r="L53">
        <v>99</v>
      </c>
      <c r="M53" t="s">
        <v>26</v>
      </c>
      <c r="N53">
        <v>99</v>
      </c>
      <c r="O53" t="s">
        <v>27</v>
      </c>
      <c r="P53">
        <v>99</v>
      </c>
      <c r="Q53" t="s">
        <v>42</v>
      </c>
      <c r="R53">
        <v>363714</v>
      </c>
      <c r="V53" s="3">
        <f t="shared" si="1"/>
        <v>36.28</v>
      </c>
      <c r="W53" s="3">
        <f>IF(AND(T53&lt;&gt;"_U",T53&lt;&gt;"c",J53&lt;&gt;9,J53&lt;&gt;99),IFERROR(VLOOKUP(A53,'Region Total'!$A$2:$W$10000,18,0),"."),".")</f>
        <v>1002396</v>
      </c>
    </row>
    <row r="54" spans="1:23" x14ac:dyDescent="0.2">
      <c r="A54" s="1" t="str">
        <f t="shared" si="0"/>
        <v>2013|Auckland Region|Male / TÄne</v>
      </c>
      <c r="B54" t="s">
        <v>20</v>
      </c>
      <c r="C54" t="s">
        <v>21</v>
      </c>
      <c r="D54" t="s">
        <v>22</v>
      </c>
      <c r="E54" t="s">
        <v>23</v>
      </c>
      <c r="F54">
        <v>2013</v>
      </c>
      <c r="G54">
        <v>2013</v>
      </c>
      <c r="H54">
        <v>2</v>
      </c>
      <c r="I54" t="s">
        <v>29</v>
      </c>
      <c r="J54">
        <v>9</v>
      </c>
      <c r="K54" t="s">
        <v>25</v>
      </c>
      <c r="L54">
        <v>99</v>
      </c>
      <c r="M54" t="s">
        <v>26</v>
      </c>
      <c r="N54">
        <v>99</v>
      </c>
      <c r="O54" t="s">
        <v>27</v>
      </c>
      <c r="P54">
        <v>1</v>
      </c>
      <c r="Q54" t="s">
        <v>34</v>
      </c>
      <c r="R54">
        <v>58668</v>
      </c>
      <c r="V54" s="3" t="str">
        <f t="shared" si="1"/>
        <v>.</v>
      </c>
      <c r="W54" s="3" t="str">
        <f>IF(AND(T54&lt;&gt;"_U",T54&lt;&gt;"c",J54&lt;&gt;9,J54&lt;&gt;99),IFERROR(VLOOKUP(A54,'Region Total'!$A$2:$W$10000,18,0),"."),".")</f>
        <v>.</v>
      </c>
    </row>
    <row r="55" spans="1:23" x14ac:dyDescent="0.2">
      <c r="A55" s="1" t="str">
        <f t="shared" si="0"/>
        <v>2013|Auckland Region|Female / Wahine</v>
      </c>
      <c r="B55" t="s">
        <v>20</v>
      </c>
      <c r="C55" t="s">
        <v>21</v>
      </c>
      <c r="D55" t="s">
        <v>22</v>
      </c>
      <c r="E55" t="s">
        <v>23</v>
      </c>
      <c r="F55">
        <v>2013</v>
      </c>
      <c r="G55">
        <v>2013</v>
      </c>
      <c r="H55">
        <v>2</v>
      </c>
      <c r="I55" t="s">
        <v>29</v>
      </c>
      <c r="J55">
        <v>9</v>
      </c>
      <c r="K55" t="s">
        <v>25</v>
      </c>
      <c r="L55">
        <v>99</v>
      </c>
      <c r="M55" t="s">
        <v>26</v>
      </c>
      <c r="N55">
        <v>99</v>
      </c>
      <c r="O55" t="s">
        <v>27</v>
      </c>
      <c r="P55">
        <v>2</v>
      </c>
      <c r="Q55" t="s">
        <v>31</v>
      </c>
      <c r="R55">
        <v>58131</v>
      </c>
      <c r="V55" s="3" t="str">
        <f t="shared" si="1"/>
        <v>.</v>
      </c>
      <c r="W55" s="3" t="str">
        <f>IF(AND(T55&lt;&gt;"_U",T55&lt;&gt;"c",J55&lt;&gt;9,J55&lt;&gt;99),IFERROR(VLOOKUP(A55,'Region Total'!$A$2:$W$10000,18,0),"."),".")</f>
        <v>.</v>
      </c>
    </row>
    <row r="56" spans="1:23" x14ac:dyDescent="0.2">
      <c r="A56" s="1" t="str">
        <f t="shared" si="0"/>
        <v>2013|Auckland Region|Another gender / He ira kÄ“ anÅ</v>
      </c>
      <c r="B56" t="s">
        <v>20</v>
      </c>
      <c r="C56" t="s">
        <v>21</v>
      </c>
      <c r="D56" t="s">
        <v>22</v>
      </c>
      <c r="E56" t="s">
        <v>23</v>
      </c>
      <c r="F56">
        <v>2013</v>
      </c>
      <c r="G56">
        <v>2013</v>
      </c>
      <c r="H56">
        <v>2</v>
      </c>
      <c r="I56" t="s">
        <v>29</v>
      </c>
      <c r="J56">
        <v>9</v>
      </c>
      <c r="K56" t="s">
        <v>25</v>
      </c>
      <c r="L56">
        <v>99</v>
      </c>
      <c r="M56" t="s">
        <v>26</v>
      </c>
      <c r="N56">
        <v>99</v>
      </c>
      <c r="O56" t="s">
        <v>27</v>
      </c>
      <c r="P56">
        <v>3</v>
      </c>
      <c r="Q56" t="s">
        <v>28</v>
      </c>
      <c r="T56" t="s">
        <v>36</v>
      </c>
      <c r="U56" t="s">
        <v>37</v>
      </c>
      <c r="V56" s="3" t="str">
        <f t="shared" si="1"/>
        <v>.</v>
      </c>
      <c r="W56" s="3" t="str">
        <f>IF(AND(T56&lt;&gt;"_U",T56&lt;&gt;"c",J56&lt;&gt;9,J56&lt;&gt;99),IFERROR(VLOOKUP(A56,'Region Total'!$A$2:$W$10000,18,0),"."),".")</f>
        <v>.</v>
      </c>
    </row>
    <row r="57" spans="1:23" x14ac:dyDescent="0.2">
      <c r="A57" s="1" t="str">
        <f t="shared" si="0"/>
        <v>2013|Auckland Region|Total - gender</v>
      </c>
      <c r="B57" t="s">
        <v>20</v>
      </c>
      <c r="C57" t="s">
        <v>21</v>
      </c>
      <c r="D57" t="s">
        <v>22</v>
      </c>
      <c r="E57" t="s">
        <v>23</v>
      </c>
      <c r="F57">
        <v>2013</v>
      </c>
      <c r="G57">
        <v>2013</v>
      </c>
      <c r="H57">
        <v>2</v>
      </c>
      <c r="I57" t="s">
        <v>29</v>
      </c>
      <c r="J57">
        <v>9</v>
      </c>
      <c r="K57" t="s">
        <v>25</v>
      </c>
      <c r="L57">
        <v>99</v>
      </c>
      <c r="M57" t="s">
        <v>26</v>
      </c>
      <c r="N57">
        <v>99</v>
      </c>
      <c r="O57" t="s">
        <v>27</v>
      </c>
      <c r="P57">
        <v>99</v>
      </c>
      <c r="Q57" t="s">
        <v>42</v>
      </c>
      <c r="R57">
        <v>116802</v>
      </c>
      <c r="V57" s="3" t="str">
        <f t="shared" si="1"/>
        <v>.</v>
      </c>
      <c r="W57" s="3" t="str">
        <f>IF(AND(T57&lt;&gt;"_U",T57&lt;&gt;"c",J57&lt;&gt;9,J57&lt;&gt;99),IFERROR(VLOOKUP(A57,'Region Total'!$A$2:$W$10000,18,0),"."),".")</f>
        <v>.</v>
      </c>
    </row>
    <row r="58" spans="1:23" x14ac:dyDescent="0.2">
      <c r="A58" s="1" t="str">
        <f t="shared" si="0"/>
        <v>2013|Auckland Region|Male / TÄne</v>
      </c>
      <c r="B58" t="s">
        <v>20</v>
      </c>
      <c r="C58" t="s">
        <v>21</v>
      </c>
      <c r="D58" t="s">
        <v>22</v>
      </c>
      <c r="E58" t="s">
        <v>23</v>
      </c>
      <c r="F58">
        <v>2013</v>
      </c>
      <c r="G58">
        <v>2013</v>
      </c>
      <c r="H58">
        <v>2</v>
      </c>
      <c r="I58" t="s">
        <v>29</v>
      </c>
      <c r="J58">
        <v>77</v>
      </c>
      <c r="K58" t="s">
        <v>49</v>
      </c>
      <c r="L58">
        <v>99</v>
      </c>
      <c r="M58" t="s">
        <v>26</v>
      </c>
      <c r="N58">
        <v>99</v>
      </c>
      <c r="O58" t="s">
        <v>27</v>
      </c>
      <c r="P58">
        <v>1</v>
      </c>
      <c r="Q58" t="s">
        <v>34</v>
      </c>
      <c r="R58">
        <v>476985</v>
      </c>
      <c r="V58" s="3">
        <f t="shared" si="1"/>
        <v>100</v>
      </c>
      <c r="W58" s="3">
        <f>IF(AND(T58&lt;&gt;"_U",T58&lt;&gt;"c",J58&lt;&gt;9,J58&lt;&gt;99),IFERROR(VLOOKUP(A58,'Region Total'!$A$2:$W$10000,18,0),"."),".")</f>
        <v>476985</v>
      </c>
    </row>
    <row r="59" spans="1:23" x14ac:dyDescent="0.2">
      <c r="A59" s="1" t="str">
        <f t="shared" si="0"/>
        <v>2013|Auckland Region|Female / Wahine</v>
      </c>
      <c r="B59" t="s">
        <v>20</v>
      </c>
      <c r="C59" t="s">
        <v>21</v>
      </c>
      <c r="D59" t="s">
        <v>22</v>
      </c>
      <c r="E59" t="s">
        <v>23</v>
      </c>
      <c r="F59">
        <v>2013</v>
      </c>
      <c r="G59">
        <v>2013</v>
      </c>
      <c r="H59">
        <v>2</v>
      </c>
      <c r="I59" t="s">
        <v>29</v>
      </c>
      <c r="J59">
        <v>77</v>
      </c>
      <c r="K59" t="s">
        <v>49</v>
      </c>
      <c r="L59">
        <v>99</v>
      </c>
      <c r="M59" t="s">
        <v>26</v>
      </c>
      <c r="N59">
        <v>99</v>
      </c>
      <c r="O59" t="s">
        <v>27</v>
      </c>
      <c r="P59">
        <v>2</v>
      </c>
      <c r="Q59" t="s">
        <v>31</v>
      </c>
      <c r="R59">
        <v>525411</v>
      </c>
      <c r="V59" s="3">
        <f t="shared" si="1"/>
        <v>100</v>
      </c>
      <c r="W59" s="3">
        <f>IF(AND(T59&lt;&gt;"_U",T59&lt;&gt;"c",J59&lt;&gt;9,J59&lt;&gt;99),IFERROR(VLOOKUP(A59,'Region Total'!$A$2:$W$10000,18,0),"."),".")</f>
        <v>525411</v>
      </c>
    </row>
    <row r="60" spans="1:23" x14ac:dyDescent="0.2">
      <c r="A60" s="1" t="str">
        <f t="shared" si="0"/>
        <v>2013|Auckland Region|Another gender / He ira kÄ“ anÅ</v>
      </c>
      <c r="B60" t="s">
        <v>20</v>
      </c>
      <c r="C60" t="s">
        <v>21</v>
      </c>
      <c r="D60" t="s">
        <v>22</v>
      </c>
      <c r="E60" t="s">
        <v>23</v>
      </c>
      <c r="F60">
        <v>2013</v>
      </c>
      <c r="G60">
        <v>2013</v>
      </c>
      <c r="H60">
        <v>2</v>
      </c>
      <c r="I60" t="s">
        <v>29</v>
      </c>
      <c r="J60">
        <v>77</v>
      </c>
      <c r="K60" t="s">
        <v>49</v>
      </c>
      <c r="L60">
        <v>99</v>
      </c>
      <c r="M60" t="s">
        <v>26</v>
      </c>
      <c r="N60">
        <v>99</v>
      </c>
      <c r="O60" t="s">
        <v>27</v>
      </c>
      <c r="P60">
        <v>3</v>
      </c>
      <c r="Q60" t="s">
        <v>28</v>
      </c>
      <c r="T60" t="s">
        <v>36</v>
      </c>
      <c r="U60" t="s">
        <v>37</v>
      </c>
      <c r="V60" s="3" t="str">
        <f t="shared" si="1"/>
        <v>.</v>
      </c>
      <c r="W60" s="3" t="str">
        <f>IF(AND(T60&lt;&gt;"_U",T60&lt;&gt;"c",J60&lt;&gt;9,J60&lt;&gt;99),IFERROR(VLOOKUP(A60,'Region Total'!$A$2:$W$10000,18,0),"."),".")</f>
        <v>.</v>
      </c>
    </row>
    <row r="61" spans="1:23" x14ac:dyDescent="0.2">
      <c r="A61" s="1" t="str">
        <f t="shared" si="0"/>
        <v>2013|Auckland Region|Total - gender</v>
      </c>
      <c r="B61" t="s">
        <v>20</v>
      </c>
      <c r="C61" t="s">
        <v>21</v>
      </c>
      <c r="D61" t="s">
        <v>22</v>
      </c>
      <c r="E61" t="s">
        <v>23</v>
      </c>
      <c r="F61">
        <v>2013</v>
      </c>
      <c r="G61">
        <v>2013</v>
      </c>
      <c r="H61">
        <v>2</v>
      </c>
      <c r="I61" t="s">
        <v>29</v>
      </c>
      <c r="J61">
        <v>77</v>
      </c>
      <c r="K61" t="s">
        <v>49</v>
      </c>
      <c r="L61">
        <v>99</v>
      </c>
      <c r="M61" t="s">
        <v>26</v>
      </c>
      <c r="N61">
        <v>99</v>
      </c>
      <c r="O61" t="s">
        <v>27</v>
      </c>
      <c r="P61">
        <v>99</v>
      </c>
      <c r="Q61" t="s">
        <v>42</v>
      </c>
      <c r="R61">
        <v>1002396</v>
      </c>
      <c r="V61" s="3">
        <f t="shared" si="1"/>
        <v>100</v>
      </c>
      <c r="W61" s="3">
        <f>IF(AND(T61&lt;&gt;"_U",T61&lt;&gt;"c",J61&lt;&gt;9,J61&lt;&gt;99),IFERROR(VLOOKUP(A61,'Region Total'!$A$2:$W$10000,18,0),"."),".")</f>
        <v>1002396</v>
      </c>
    </row>
    <row r="62" spans="1:23" x14ac:dyDescent="0.2">
      <c r="A62" s="1" t="str">
        <f t="shared" si="0"/>
        <v>2013|Auckland Region|Male / TÄne</v>
      </c>
      <c r="B62" t="s">
        <v>20</v>
      </c>
      <c r="C62" t="s">
        <v>21</v>
      </c>
      <c r="D62" t="s">
        <v>22</v>
      </c>
      <c r="E62" t="s">
        <v>23</v>
      </c>
      <c r="F62">
        <v>2013</v>
      </c>
      <c r="G62">
        <v>2013</v>
      </c>
      <c r="H62">
        <v>2</v>
      </c>
      <c r="I62" t="s">
        <v>29</v>
      </c>
      <c r="J62">
        <v>99</v>
      </c>
      <c r="K62" t="s">
        <v>47</v>
      </c>
      <c r="L62">
        <v>99</v>
      </c>
      <c r="M62" t="s">
        <v>26</v>
      </c>
      <c r="N62">
        <v>99</v>
      </c>
      <c r="O62" t="s">
        <v>27</v>
      </c>
      <c r="P62">
        <v>1</v>
      </c>
      <c r="Q62" t="s">
        <v>34</v>
      </c>
      <c r="R62">
        <v>535656</v>
      </c>
      <c r="V62" s="3" t="str">
        <f t="shared" si="1"/>
        <v>.</v>
      </c>
      <c r="W62" s="3" t="str">
        <f>IF(AND(T62&lt;&gt;"_U",T62&lt;&gt;"c",J62&lt;&gt;9,J62&lt;&gt;99),IFERROR(VLOOKUP(A62,'Region Total'!$A$2:$W$10000,18,0),"."),".")</f>
        <v>.</v>
      </c>
    </row>
    <row r="63" spans="1:23" x14ac:dyDescent="0.2">
      <c r="A63" s="1" t="str">
        <f t="shared" si="0"/>
        <v>2013|Auckland Region|Female / Wahine</v>
      </c>
      <c r="B63" t="s">
        <v>20</v>
      </c>
      <c r="C63" t="s">
        <v>21</v>
      </c>
      <c r="D63" t="s">
        <v>22</v>
      </c>
      <c r="E63" t="s">
        <v>23</v>
      </c>
      <c r="F63">
        <v>2013</v>
      </c>
      <c r="G63">
        <v>2013</v>
      </c>
      <c r="H63">
        <v>2</v>
      </c>
      <c r="I63" t="s">
        <v>29</v>
      </c>
      <c r="J63">
        <v>99</v>
      </c>
      <c r="K63" t="s">
        <v>47</v>
      </c>
      <c r="L63">
        <v>99</v>
      </c>
      <c r="M63" t="s">
        <v>26</v>
      </c>
      <c r="N63">
        <v>99</v>
      </c>
      <c r="O63" t="s">
        <v>27</v>
      </c>
      <c r="P63">
        <v>2</v>
      </c>
      <c r="Q63" t="s">
        <v>31</v>
      </c>
      <c r="R63">
        <v>583542</v>
      </c>
      <c r="V63" s="3" t="str">
        <f t="shared" si="1"/>
        <v>.</v>
      </c>
      <c r="W63" s="3" t="str">
        <f>IF(AND(T63&lt;&gt;"_U",T63&lt;&gt;"c",J63&lt;&gt;9,J63&lt;&gt;99),IFERROR(VLOOKUP(A63,'Region Total'!$A$2:$W$10000,18,0),"."),".")</f>
        <v>.</v>
      </c>
    </row>
    <row r="64" spans="1:23" x14ac:dyDescent="0.2">
      <c r="A64" s="1" t="str">
        <f t="shared" si="0"/>
        <v>2013|Auckland Region|Another gender / He ira kÄ“ anÅ</v>
      </c>
      <c r="B64" t="s">
        <v>20</v>
      </c>
      <c r="C64" t="s">
        <v>21</v>
      </c>
      <c r="D64" t="s">
        <v>22</v>
      </c>
      <c r="E64" t="s">
        <v>23</v>
      </c>
      <c r="F64">
        <v>2013</v>
      </c>
      <c r="G64">
        <v>2013</v>
      </c>
      <c r="H64">
        <v>2</v>
      </c>
      <c r="I64" t="s">
        <v>29</v>
      </c>
      <c r="J64">
        <v>99</v>
      </c>
      <c r="K64" t="s">
        <v>47</v>
      </c>
      <c r="L64">
        <v>99</v>
      </c>
      <c r="M64" t="s">
        <v>26</v>
      </c>
      <c r="N64">
        <v>99</v>
      </c>
      <c r="O64" t="s">
        <v>27</v>
      </c>
      <c r="P64">
        <v>3</v>
      </c>
      <c r="Q64" t="s">
        <v>28</v>
      </c>
      <c r="T64" t="s">
        <v>36</v>
      </c>
      <c r="U64" t="s">
        <v>37</v>
      </c>
      <c r="V64" s="3" t="str">
        <f t="shared" si="1"/>
        <v>.</v>
      </c>
      <c r="W64" s="3" t="str">
        <f>IF(AND(T64&lt;&gt;"_U",T64&lt;&gt;"c",J64&lt;&gt;9,J64&lt;&gt;99),IFERROR(VLOOKUP(A64,'Region Total'!$A$2:$W$10000,18,0),"."),".")</f>
        <v>.</v>
      </c>
    </row>
    <row r="65" spans="1:23" x14ac:dyDescent="0.2">
      <c r="A65" s="1" t="str">
        <f t="shared" si="0"/>
        <v>2013|Auckland Region|Total - gender</v>
      </c>
      <c r="B65" t="s">
        <v>20</v>
      </c>
      <c r="C65" t="s">
        <v>21</v>
      </c>
      <c r="D65" t="s">
        <v>22</v>
      </c>
      <c r="E65" t="s">
        <v>23</v>
      </c>
      <c r="F65">
        <v>2013</v>
      </c>
      <c r="G65">
        <v>2013</v>
      </c>
      <c r="H65">
        <v>2</v>
      </c>
      <c r="I65" t="s">
        <v>29</v>
      </c>
      <c r="J65">
        <v>99</v>
      </c>
      <c r="K65" t="s">
        <v>47</v>
      </c>
      <c r="L65">
        <v>99</v>
      </c>
      <c r="M65" t="s">
        <v>26</v>
      </c>
      <c r="N65">
        <v>99</v>
      </c>
      <c r="O65" t="s">
        <v>27</v>
      </c>
      <c r="P65">
        <v>99</v>
      </c>
      <c r="Q65" t="s">
        <v>42</v>
      </c>
      <c r="R65">
        <v>1119195</v>
      </c>
      <c r="V65" s="3" t="str">
        <f t="shared" si="1"/>
        <v>.</v>
      </c>
      <c r="W65" s="3" t="str">
        <f>IF(AND(T65&lt;&gt;"_U",T65&lt;&gt;"c",J65&lt;&gt;9,J65&lt;&gt;99),IFERROR(VLOOKUP(A65,'Region Total'!$A$2:$W$10000,18,0),"."),".")</f>
        <v>.</v>
      </c>
    </row>
    <row r="66" spans="1:23" x14ac:dyDescent="0.2">
      <c r="A66" s="1" t="str">
        <f t="shared" si="0"/>
        <v>2013|Waikato Region|Male / TÄne</v>
      </c>
      <c r="B66" t="s">
        <v>20</v>
      </c>
      <c r="C66" t="s">
        <v>21</v>
      </c>
      <c r="D66" t="s">
        <v>22</v>
      </c>
      <c r="E66" t="s">
        <v>23</v>
      </c>
      <c r="F66">
        <v>2013</v>
      </c>
      <c r="G66">
        <v>2013</v>
      </c>
      <c r="H66">
        <v>3</v>
      </c>
      <c r="I66" t="s">
        <v>55</v>
      </c>
      <c r="J66">
        <v>1</v>
      </c>
      <c r="K66" t="s">
        <v>30</v>
      </c>
      <c r="L66">
        <v>99</v>
      </c>
      <c r="M66" t="s">
        <v>26</v>
      </c>
      <c r="N66">
        <v>99</v>
      </c>
      <c r="O66" t="s">
        <v>27</v>
      </c>
      <c r="P66">
        <v>1</v>
      </c>
      <c r="Q66" t="s">
        <v>34</v>
      </c>
      <c r="R66">
        <v>68556</v>
      </c>
      <c r="V66" s="3">
        <f t="shared" si="1"/>
        <v>50.2</v>
      </c>
      <c r="W66" s="3">
        <f>IF(AND(T66&lt;&gt;"_U",T66&lt;&gt;"c",J66&lt;&gt;9,J66&lt;&gt;99),IFERROR(VLOOKUP(A66,'Region Total'!$A$2:$W$10000,18,0),"."),".")</f>
        <v>136566</v>
      </c>
    </row>
    <row r="67" spans="1:23" x14ac:dyDescent="0.2">
      <c r="A67" s="1" t="str">
        <f t="shared" ref="A67:A130" si="2">G67&amp;"|"&amp;I67&amp;"|"&amp;Q67</f>
        <v>2013|Waikato Region|Female / Wahine</v>
      </c>
      <c r="B67" t="s">
        <v>20</v>
      </c>
      <c r="C67" t="s">
        <v>21</v>
      </c>
      <c r="D67" t="s">
        <v>22</v>
      </c>
      <c r="E67" t="s">
        <v>23</v>
      </c>
      <c r="F67">
        <v>2013</v>
      </c>
      <c r="G67">
        <v>2013</v>
      </c>
      <c r="H67">
        <v>3</v>
      </c>
      <c r="I67" t="s">
        <v>55</v>
      </c>
      <c r="J67">
        <v>1</v>
      </c>
      <c r="K67" t="s">
        <v>30</v>
      </c>
      <c r="L67">
        <v>99</v>
      </c>
      <c r="M67" t="s">
        <v>26</v>
      </c>
      <c r="N67">
        <v>99</v>
      </c>
      <c r="O67" t="s">
        <v>27</v>
      </c>
      <c r="P67">
        <v>2</v>
      </c>
      <c r="Q67" t="s">
        <v>31</v>
      </c>
      <c r="R67">
        <v>69084</v>
      </c>
      <c r="V67" s="3">
        <f t="shared" ref="V67:V130" si="3">IF(T67&lt;&gt;"_U",IFERROR((ROUND(R67/W67*100,2)),"."),".")</f>
        <v>46.27</v>
      </c>
      <c r="W67" s="3">
        <f>IF(AND(T67&lt;&gt;"_U",T67&lt;&gt;"c",J67&lt;&gt;9,J67&lt;&gt;99),IFERROR(VLOOKUP(A67,'Region Total'!$A$2:$W$10000,18,0),"."),".")</f>
        <v>149298</v>
      </c>
    </row>
    <row r="68" spans="1:23" x14ac:dyDescent="0.2">
      <c r="A68" s="1" t="str">
        <f t="shared" si="2"/>
        <v>2013|Waikato Region|Another gender / He ira kÄ“ anÅ</v>
      </c>
      <c r="B68" t="s">
        <v>20</v>
      </c>
      <c r="C68" t="s">
        <v>21</v>
      </c>
      <c r="D68" t="s">
        <v>22</v>
      </c>
      <c r="E68" t="s">
        <v>23</v>
      </c>
      <c r="F68">
        <v>2013</v>
      </c>
      <c r="G68">
        <v>2013</v>
      </c>
      <c r="H68">
        <v>3</v>
      </c>
      <c r="I68" t="s">
        <v>55</v>
      </c>
      <c r="J68">
        <v>1</v>
      </c>
      <c r="K68" t="s">
        <v>30</v>
      </c>
      <c r="L68">
        <v>99</v>
      </c>
      <c r="M68" t="s">
        <v>26</v>
      </c>
      <c r="N68">
        <v>99</v>
      </c>
      <c r="O68" t="s">
        <v>27</v>
      </c>
      <c r="P68">
        <v>3</v>
      </c>
      <c r="Q68" t="s">
        <v>28</v>
      </c>
      <c r="T68" t="s">
        <v>36</v>
      </c>
      <c r="U68" t="s">
        <v>37</v>
      </c>
      <c r="V68" s="3" t="str">
        <f t="shared" si="3"/>
        <v>.</v>
      </c>
      <c r="W68" s="3" t="str">
        <f>IF(AND(T68&lt;&gt;"_U",T68&lt;&gt;"c",J68&lt;&gt;9,J68&lt;&gt;99),IFERROR(VLOOKUP(A68,'Region Total'!$A$2:$W$10000,18,0),"."),".")</f>
        <v>.</v>
      </c>
    </row>
    <row r="69" spans="1:23" x14ac:dyDescent="0.2">
      <c r="A69" s="1" t="str">
        <f t="shared" si="2"/>
        <v>2013|Waikato Region|Total - gender</v>
      </c>
      <c r="B69" t="s">
        <v>20</v>
      </c>
      <c r="C69" t="s">
        <v>21</v>
      </c>
      <c r="D69" t="s">
        <v>22</v>
      </c>
      <c r="E69" t="s">
        <v>23</v>
      </c>
      <c r="F69">
        <v>2013</v>
      </c>
      <c r="G69">
        <v>2013</v>
      </c>
      <c r="H69">
        <v>3</v>
      </c>
      <c r="I69" t="s">
        <v>55</v>
      </c>
      <c r="J69">
        <v>1</v>
      </c>
      <c r="K69" t="s">
        <v>30</v>
      </c>
      <c r="L69">
        <v>99</v>
      </c>
      <c r="M69" t="s">
        <v>26</v>
      </c>
      <c r="N69">
        <v>99</v>
      </c>
      <c r="O69" t="s">
        <v>27</v>
      </c>
      <c r="P69">
        <v>99</v>
      </c>
      <c r="Q69" t="s">
        <v>42</v>
      </c>
      <c r="R69">
        <v>137643</v>
      </c>
      <c r="V69" s="3">
        <f t="shared" si="3"/>
        <v>48.15</v>
      </c>
      <c r="W69" s="3">
        <f>IF(AND(T69&lt;&gt;"_U",T69&lt;&gt;"c",J69&lt;&gt;9,J69&lt;&gt;99),IFERROR(VLOOKUP(A69,'Region Total'!$A$2:$W$10000,18,0),"."),".")</f>
        <v>285864</v>
      </c>
    </row>
    <row r="70" spans="1:23" x14ac:dyDescent="0.2">
      <c r="A70" s="1" t="str">
        <f t="shared" si="2"/>
        <v>2013|Waikato Region|Male / TÄne</v>
      </c>
      <c r="B70" t="s">
        <v>20</v>
      </c>
      <c r="C70" t="s">
        <v>21</v>
      </c>
      <c r="D70" t="s">
        <v>22</v>
      </c>
      <c r="E70" t="s">
        <v>23</v>
      </c>
      <c r="F70">
        <v>2013</v>
      </c>
      <c r="G70">
        <v>2013</v>
      </c>
      <c r="H70">
        <v>3</v>
      </c>
      <c r="I70" t="s">
        <v>55</v>
      </c>
      <c r="J70">
        <v>3</v>
      </c>
      <c r="K70" t="s">
        <v>39</v>
      </c>
      <c r="L70">
        <v>99</v>
      </c>
      <c r="M70" t="s">
        <v>26</v>
      </c>
      <c r="N70">
        <v>99</v>
      </c>
      <c r="O70" t="s">
        <v>27</v>
      </c>
      <c r="P70">
        <v>1</v>
      </c>
      <c r="Q70" t="s">
        <v>34</v>
      </c>
      <c r="R70">
        <v>4713</v>
      </c>
      <c r="V70" s="3">
        <f t="shared" si="3"/>
        <v>3.45</v>
      </c>
      <c r="W70" s="3">
        <f>IF(AND(T70&lt;&gt;"_U",T70&lt;&gt;"c",J70&lt;&gt;9,J70&lt;&gt;99),IFERROR(VLOOKUP(A70,'Region Total'!$A$2:$W$10000,18,0),"."),".")</f>
        <v>136566</v>
      </c>
    </row>
    <row r="71" spans="1:23" x14ac:dyDescent="0.2">
      <c r="A71" s="1" t="str">
        <f t="shared" si="2"/>
        <v>2013|Waikato Region|Female / Wahine</v>
      </c>
      <c r="B71" t="s">
        <v>20</v>
      </c>
      <c r="C71" t="s">
        <v>21</v>
      </c>
      <c r="D71" t="s">
        <v>22</v>
      </c>
      <c r="E71" t="s">
        <v>23</v>
      </c>
      <c r="F71">
        <v>2013</v>
      </c>
      <c r="G71">
        <v>2013</v>
      </c>
      <c r="H71">
        <v>3</v>
      </c>
      <c r="I71" t="s">
        <v>55</v>
      </c>
      <c r="J71">
        <v>3</v>
      </c>
      <c r="K71" t="s">
        <v>39</v>
      </c>
      <c r="L71">
        <v>99</v>
      </c>
      <c r="M71" t="s">
        <v>26</v>
      </c>
      <c r="N71">
        <v>99</v>
      </c>
      <c r="O71" t="s">
        <v>27</v>
      </c>
      <c r="P71">
        <v>2</v>
      </c>
      <c r="Q71" t="s">
        <v>31</v>
      </c>
      <c r="R71">
        <v>5961</v>
      </c>
      <c r="V71" s="3">
        <f t="shared" si="3"/>
        <v>3.99</v>
      </c>
      <c r="W71" s="3">
        <f>IF(AND(T71&lt;&gt;"_U",T71&lt;&gt;"c",J71&lt;&gt;9,J71&lt;&gt;99),IFERROR(VLOOKUP(A71,'Region Total'!$A$2:$W$10000,18,0),"."),".")</f>
        <v>149298</v>
      </c>
    </row>
    <row r="72" spans="1:23" x14ac:dyDescent="0.2">
      <c r="A72" s="1" t="str">
        <f t="shared" si="2"/>
        <v>2013|Waikato Region|Another gender / He ira kÄ“ anÅ</v>
      </c>
      <c r="B72" t="s">
        <v>20</v>
      </c>
      <c r="C72" t="s">
        <v>21</v>
      </c>
      <c r="D72" t="s">
        <v>22</v>
      </c>
      <c r="E72" t="s">
        <v>23</v>
      </c>
      <c r="F72">
        <v>2013</v>
      </c>
      <c r="G72">
        <v>2013</v>
      </c>
      <c r="H72">
        <v>3</v>
      </c>
      <c r="I72" t="s">
        <v>55</v>
      </c>
      <c r="J72">
        <v>3</v>
      </c>
      <c r="K72" t="s">
        <v>39</v>
      </c>
      <c r="L72">
        <v>99</v>
      </c>
      <c r="M72" t="s">
        <v>26</v>
      </c>
      <c r="N72">
        <v>99</v>
      </c>
      <c r="O72" t="s">
        <v>27</v>
      </c>
      <c r="P72">
        <v>3</v>
      </c>
      <c r="Q72" t="s">
        <v>28</v>
      </c>
      <c r="T72" t="s">
        <v>36</v>
      </c>
      <c r="U72" t="s">
        <v>37</v>
      </c>
      <c r="V72" s="3" t="str">
        <f t="shared" si="3"/>
        <v>.</v>
      </c>
      <c r="W72" s="3" t="str">
        <f>IF(AND(T72&lt;&gt;"_U",T72&lt;&gt;"c",J72&lt;&gt;9,J72&lt;&gt;99),IFERROR(VLOOKUP(A72,'Region Total'!$A$2:$W$10000,18,0),"."),".")</f>
        <v>.</v>
      </c>
    </row>
    <row r="73" spans="1:23" x14ac:dyDescent="0.2">
      <c r="A73" s="1" t="str">
        <f t="shared" si="2"/>
        <v>2013|Waikato Region|Total - gender</v>
      </c>
      <c r="B73" t="s">
        <v>20</v>
      </c>
      <c r="C73" t="s">
        <v>21</v>
      </c>
      <c r="D73" t="s">
        <v>22</v>
      </c>
      <c r="E73" t="s">
        <v>23</v>
      </c>
      <c r="F73">
        <v>2013</v>
      </c>
      <c r="G73">
        <v>2013</v>
      </c>
      <c r="H73">
        <v>3</v>
      </c>
      <c r="I73" t="s">
        <v>55</v>
      </c>
      <c r="J73">
        <v>3</v>
      </c>
      <c r="K73" t="s">
        <v>39</v>
      </c>
      <c r="L73">
        <v>99</v>
      </c>
      <c r="M73" t="s">
        <v>26</v>
      </c>
      <c r="N73">
        <v>99</v>
      </c>
      <c r="O73" t="s">
        <v>27</v>
      </c>
      <c r="P73">
        <v>99</v>
      </c>
      <c r="Q73" t="s">
        <v>42</v>
      </c>
      <c r="R73">
        <v>10677</v>
      </c>
      <c r="V73" s="3">
        <f t="shared" si="3"/>
        <v>3.73</v>
      </c>
      <c r="W73" s="3">
        <f>IF(AND(T73&lt;&gt;"_U",T73&lt;&gt;"c",J73&lt;&gt;9,J73&lt;&gt;99),IFERROR(VLOOKUP(A73,'Region Total'!$A$2:$W$10000,18,0),"."),".")</f>
        <v>285864</v>
      </c>
    </row>
    <row r="74" spans="1:23" x14ac:dyDescent="0.2">
      <c r="A74" s="1" t="str">
        <f t="shared" si="2"/>
        <v>2013|Waikato Region|Male / TÄne</v>
      </c>
      <c r="B74" t="s">
        <v>20</v>
      </c>
      <c r="C74" t="s">
        <v>21</v>
      </c>
      <c r="D74" t="s">
        <v>22</v>
      </c>
      <c r="E74" t="s">
        <v>23</v>
      </c>
      <c r="F74">
        <v>2013</v>
      </c>
      <c r="G74">
        <v>2013</v>
      </c>
      <c r="H74">
        <v>3</v>
      </c>
      <c r="I74" t="s">
        <v>55</v>
      </c>
      <c r="J74">
        <v>4</v>
      </c>
      <c r="K74" t="s">
        <v>54</v>
      </c>
      <c r="L74">
        <v>99</v>
      </c>
      <c r="M74" t="s">
        <v>26</v>
      </c>
      <c r="N74">
        <v>99</v>
      </c>
      <c r="O74" t="s">
        <v>27</v>
      </c>
      <c r="P74">
        <v>1</v>
      </c>
      <c r="Q74" t="s">
        <v>34</v>
      </c>
      <c r="R74">
        <v>9834</v>
      </c>
      <c r="V74" s="3">
        <f t="shared" si="3"/>
        <v>7.2</v>
      </c>
      <c r="W74" s="3">
        <f>IF(AND(T74&lt;&gt;"_U",T74&lt;&gt;"c",J74&lt;&gt;9,J74&lt;&gt;99),IFERROR(VLOOKUP(A74,'Region Total'!$A$2:$W$10000,18,0),"."),".")</f>
        <v>136566</v>
      </c>
    </row>
    <row r="75" spans="1:23" x14ac:dyDescent="0.2">
      <c r="A75" s="1" t="str">
        <f t="shared" si="2"/>
        <v>2013|Waikato Region|Female / Wahine</v>
      </c>
      <c r="B75" t="s">
        <v>20</v>
      </c>
      <c r="C75" t="s">
        <v>21</v>
      </c>
      <c r="D75" t="s">
        <v>22</v>
      </c>
      <c r="E75" t="s">
        <v>23</v>
      </c>
      <c r="F75">
        <v>2013</v>
      </c>
      <c r="G75">
        <v>2013</v>
      </c>
      <c r="H75">
        <v>3</v>
      </c>
      <c r="I75" t="s">
        <v>55</v>
      </c>
      <c r="J75">
        <v>4</v>
      </c>
      <c r="K75" t="s">
        <v>54</v>
      </c>
      <c r="L75">
        <v>99</v>
      </c>
      <c r="M75" t="s">
        <v>26</v>
      </c>
      <c r="N75">
        <v>99</v>
      </c>
      <c r="O75" t="s">
        <v>27</v>
      </c>
      <c r="P75">
        <v>2</v>
      </c>
      <c r="Q75" t="s">
        <v>31</v>
      </c>
      <c r="R75">
        <v>13338</v>
      </c>
      <c r="V75" s="3">
        <f t="shared" si="3"/>
        <v>8.93</v>
      </c>
      <c r="W75" s="3">
        <f>IF(AND(T75&lt;&gt;"_U",T75&lt;&gt;"c",J75&lt;&gt;9,J75&lt;&gt;99),IFERROR(VLOOKUP(A75,'Region Total'!$A$2:$W$10000,18,0),"."),".")</f>
        <v>149298</v>
      </c>
    </row>
    <row r="76" spans="1:23" x14ac:dyDescent="0.2">
      <c r="A76" s="1" t="str">
        <f t="shared" si="2"/>
        <v>2013|Waikato Region|Another gender / He ira kÄ“ anÅ</v>
      </c>
      <c r="B76" t="s">
        <v>20</v>
      </c>
      <c r="C76" t="s">
        <v>21</v>
      </c>
      <c r="D76" t="s">
        <v>22</v>
      </c>
      <c r="E76" t="s">
        <v>23</v>
      </c>
      <c r="F76">
        <v>2013</v>
      </c>
      <c r="G76">
        <v>2013</v>
      </c>
      <c r="H76">
        <v>3</v>
      </c>
      <c r="I76" t="s">
        <v>55</v>
      </c>
      <c r="J76">
        <v>4</v>
      </c>
      <c r="K76" t="s">
        <v>54</v>
      </c>
      <c r="L76">
        <v>99</v>
      </c>
      <c r="M76" t="s">
        <v>26</v>
      </c>
      <c r="N76">
        <v>99</v>
      </c>
      <c r="O76" t="s">
        <v>27</v>
      </c>
      <c r="P76">
        <v>3</v>
      </c>
      <c r="Q76" t="s">
        <v>28</v>
      </c>
      <c r="T76" t="s">
        <v>36</v>
      </c>
      <c r="U76" t="s">
        <v>37</v>
      </c>
      <c r="V76" s="3" t="str">
        <f t="shared" si="3"/>
        <v>.</v>
      </c>
      <c r="W76" s="3" t="str">
        <f>IF(AND(T76&lt;&gt;"_U",T76&lt;&gt;"c",J76&lt;&gt;9,J76&lt;&gt;99),IFERROR(VLOOKUP(A76,'Region Total'!$A$2:$W$10000,18,0),"."),".")</f>
        <v>.</v>
      </c>
    </row>
    <row r="77" spans="1:23" x14ac:dyDescent="0.2">
      <c r="A77" s="1" t="str">
        <f t="shared" si="2"/>
        <v>2013|Waikato Region|Total - gender</v>
      </c>
      <c r="B77" t="s">
        <v>20</v>
      </c>
      <c r="C77" t="s">
        <v>21</v>
      </c>
      <c r="D77" t="s">
        <v>22</v>
      </c>
      <c r="E77" t="s">
        <v>23</v>
      </c>
      <c r="F77">
        <v>2013</v>
      </c>
      <c r="G77">
        <v>2013</v>
      </c>
      <c r="H77">
        <v>3</v>
      </c>
      <c r="I77" t="s">
        <v>55</v>
      </c>
      <c r="J77">
        <v>4</v>
      </c>
      <c r="K77" t="s">
        <v>54</v>
      </c>
      <c r="L77">
        <v>99</v>
      </c>
      <c r="M77" t="s">
        <v>26</v>
      </c>
      <c r="N77">
        <v>99</v>
      </c>
      <c r="O77" t="s">
        <v>27</v>
      </c>
      <c r="P77">
        <v>99</v>
      </c>
      <c r="Q77" t="s">
        <v>42</v>
      </c>
      <c r="R77">
        <v>23175</v>
      </c>
      <c r="V77" s="3">
        <f t="shared" si="3"/>
        <v>8.11</v>
      </c>
      <c r="W77" s="3">
        <f>IF(AND(T77&lt;&gt;"_U",T77&lt;&gt;"c",J77&lt;&gt;9,J77&lt;&gt;99),IFERROR(VLOOKUP(A77,'Region Total'!$A$2:$W$10000,18,0),"."),".")</f>
        <v>285864</v>
      </c>
    </row>
    <row r="78" spans="1:23" x14ac:dyDescent="0.2">
      <c r="A78" s="1" t="str">
        <f t="shared" si="2"/>
        <v>2013|Waikato Region|Male / TÄne</v>
      </c>
      <c r="B78" t="s">
        <v>20</v>
      </c>
      <c r="C78" t="s">
        <v>21</v>
      </c>
      <c r="D78" t="s">
        <v>22</v>
      </c>
      <c r="E78" t="s">
        <v>23</v>
      </c>
      <c r="F78">
        <v>2013</v>
      </c>
      <c r="G78">
        <v>2013</v>
      </c>
      <c r="H78">
        <v>3</v>
      </c>
      <c r="I78" t="s">
        <v>55</v>
      </c>
      <c r="J78">
        <v>5</v>
      </c>
      <c r="K78" t="s">
        <v>33</v>
      </c>
      <c r="L78">
        <v>99</v>
      </c>
      <c r="M78" t="s">
        <v>26</v>
      </c>
      <c r="N78">
        <v>99</v>
      </c>
      <c r="O78" t="s">
        <v>27</v>
      </c>
      <c r="P78">
        <v>1</v>
      </c>
      <c r="Q78" t="s">
        <v>34</v>
      </c>
      <c r="R78">
        <v>3759</v>
      </c>
      <c r="V78" s="3">
        <f t="shared" si="3"/>
        <v>2.75</v>
      </c>
      <c r="W78" s="3">
        <f>IF(AND(T78&lt;&gt;"_U",T78&lt;&gt;"c",J78&lt;&gt;9,J78&lt;&gt;99),IFERROR(VLOOKUP(A78,'Region Total'!$A$2:$W$10000,18,0),"."),".")</f>
        <v>136566</v>
      </c>
    </row>
    <row r="79" spans="1:23" x14ac:dyDescent="0.2">
      <c r="A79" s="1" t="str">
        <f t="shared" si="2"/>
        <v>2013|Waikato Region|Female / Wahine</v>
      </c>
      <c r="B79" t="s">
        <v>20</v>
      </c>
      <c r="C79" t="s">
        <v>21</v>
      </c>
      <c r="D79" t="s">
        <v>22</v>
      </c>
      <c r="E79" t="s">
        <v>23</v>
      </c>
      <c r="F79">
        <v>2013</v>
      </c>
      <c r="G79">
        <v>2013</v>
      </c>
      <c r="H79">
        <v>3</v>
      </c>
      <c r="I79" t="s">
        <v>55</v>
      </c>
      <c r="J79">
        <v>5</v>
      </c>
      <c r="K79" t="s">
        <v>33</v>
      </c>
      <c r="L79">
        <v>99</v>
      </c>
      <c r="M79" t="s">
        <v>26</v>
      </c>
      <c r="N79">
        <v>99</v>
      </c>
      <c r="O79" t="s">
        <v>27</v>
      </c>
      <c r="P79">
        <v>2</v>
      </c>
      <c r="Q79" t="s">
        <v>31</v>
      </c>
      <c r="R79">
        <v>13098</v>
      </c>
      <c r="V79" s="3">
        <f t="shared" si="3"/>
        <v>8.77</v>
      </c>
      <c r="W79" s="3">
        <f>IF(AND(T79&lt;&gt;"_U",T79&lt;&gt;"c",J79&lt;&gt;9,J79&lt;&gt;99),IFERROR(VLOOKUP(A79,'Region Total'!$A$2:$W$10000,18,0),"."),".")</f>
        <v>149298</v>
      </c>
    </row>
    <row r="80" spans="1:23" x14ac:dyDescent="0.2">
      <c r="A80" s="1" t="str">
        <f t="shared" si="2"/>
        <v>2013|Waikato Region|Another gender / He ira kÄ“ anÅ</v>
      </c>
      <c r="B80" t="s">
        <v>20</v>
      </c>
      <c r="C80" t="s">
        <v>21</v>
      </c>
      <c r="D80" t="s">
        <v>22</v>
      </c>
      <c r="E80" t="s">
        <v>23</v>
      </c>
      <c r="F80">
        <v>2013</v>
      </c>
      <c r="G80">
        <v>2013</v>
      </c>
      <c r="H80">
        <v>3</v>
      </c>
      <c r="I80" t="s">
        <v>55</v>
      </c>
      <c r="J80">
        <v>5</v>
      </c>
      <c r="K80" t="s">
        <v>33</v>
      </c>
      <c r="L80">
        <v>99</v>
      </c>
      <c r="M80" t="s">
        <v>26</v>
      </c>
      <c r="N80">
        <v>99</v>
      </c>
      <c r="O80" t="s">
        <v>27</v>
      </c>
      <c r="P80">
        <v>3</v>
      </c>
      <c r="Q80" t="s">
        <v>28</v>
      </c>
      <c r="T80" t="s">
        <v>36</v>
      </c>
      <c r="U80" t="s">
        <v>37</v>
      </c>
      <c r="V80" s="3" t="str">
        <f t="shared" si="3"/>
        <v>.</v>
      </c>
      <c r="W80" s="3" t="str">
        <f>IF(AND(T80&lt;&gt;"_U",T80&lt;&gt;"c",J80&lt;&gt;9,J80&lt;&gt;99),IFERROR(VLOOKUP(A80,'Region Total'!$A$2:$W$10000,18,0),"."),".")</f>
        <v>.</v>
      </c>
    </row>
    <row r="81" spans="1:23" x14ac:dyDescent="0.2">
      <c r="A81" s="1" t="str">
        <f t="shared" si="2"/>
        <v>2013|Waikato Region|Total - gender</v>
      </c>
      <c r="B81" t="s">
        <v>20</v>
      </c>
      <c r="C81" t="s">
        <v>21</v>
      </c>
      <c r="D81" t="s">
        <v>22</v>
      </c>
      <c r="E81" t="s">
        <v>23</v>
      </c>
      <c r="F81">
        <v>2013</v>
      </c>
      <c r="G81">
        <v>2013</v>
      </c>
      <c r="H81">
        <v>3</v>
      </c>
      <c r="I81" t="s">
        <v>55</v>
      </c>
      <c r="J81">
        <v>5</v>
      </c>
      <c r="K81" t="s">
        <v>33</v>
      </c>
      <c r="L81">
        <v>99</v>
      </c>
      <c r="M81" t="s">
        <v>26</v>
      </c>
      <c r="N81">
        <v>99</v>
      </c>
      <c r="O81" t="s">
        <v>27</v>
      </c>
      <c r="P81">
        <v>99</v>
      </c>
      <c r="Q81" t="s">
        <v>42</v>
      </c>
      <c r="R81">
        <v>16857</v>
      </c>
      <c r="V81" s="3">
        <f t="shared" si="3"/>
        <v>5.9</v>
      </c>
      <c r="W81" s="3">
        <f>IF(AND(T81&lt;&gt;"_U",T81&lt;&gt;"c",J81&lt;&gt;9,J81&lt;&gt;99),IFERROR(VLOOKUP(A81,'Region Total'!$A$2:$W$10000,18,0),"."),".")</f>
        <v>285864</v>
      </c>
    </row>
    <row r="82" spans="1:23" x14ac:dyDescent="0.2">
      <c r="A82" s="1" t="str">
        <f t="shared" si="2"/>
        <v>2013|Waikato Region|Male / TÄne</v>
      </c>
      <c r="B82" t="s">
        <v>20</v>
      </c>
      <c r="C82" t="s">
        <v>21</v>
      </c>
      <c r="D82" t="s">
        <v>22</v>
      </c>
      <c r="E82" t="s">
        <v>23</v>
      </c>
      <c r="F82">
        <v>2013</v>
      </c>
      <c r="G82">
        <v>2013</v>
      </c>
      <c r="H82">
        <v>3</v>
      </c>
      <c r="I82" t="s">
        <v>55</v>
      </c>
      <c r="J82">
        <v>6</v>
      </c>
      <c r="K82" t="s">
        <v>52</v>
      </c>
      <c r="L82">
        <v>99</v>
      </c>
      <c r="M82" t="s">
        <v>26</v>
      </c>
      <c r="N82">
        <v>99</v>
      </c>
      <c r="O82" t="s">
        <v>27</v>
      </c>
      <c r="P82">
        <v>1</v>
      </c>
      <c r="Q82" t="s">
        <v>34</v>
      </c>
      <c r="R82">
        <v>49707</v>
      </c>
      <c r="V82" s="3">
        <f t="shared" si="3"/>
        <v>36.4</v>
      </c>
      <c r="W82" s="3">
        <f>IF(AND(T82&lt;&gt;"_U",T82&lt;&gt;"c",J82&lt;&gt;9,J82&lt;&gt;99),IFERROR(VLOOKUP(A82,'Region Total'!$A$2:$W$10000,18,0),"."),".")</f>
        <v>136566</v>
      </c>
    </row>
    <row r="83" spans="1:23" x14ac:dyDescent="0.2">
      <c r="A83" s="1" t="str">
        <f t="shared" si="2"/>
        <v>2013|Waikato Region|Female / Wahine</v>
      </c>
      <c r="B83" t="s">
        <v>20</v>
      </c>
      <c r="C83" t="s">
        <v>21</v>
      </c>
      <c r="D83" t="s">
        <v>22</v>
      </c>
      <c r="E83" t="s">
        <v>23</v>
      </c>
      <c r="F83">
        <v>2013</v>
      </c>
      <c r="G83">
        <v>2013</v>
      </c>
      <c r="H83">
        <v>3</v>
      </c>
      <c r="I83" t="s">
        <v>55</v>
      </c>
      <c r="J83">
        <v>6</v>
      </c>
      <c r="K83" t="s">
        <v>52</v>
      </c>
      <c r="L83">
        <v>99</v>
      </c>
      <c r="M83" t="s">
        <v>26</v>
      </c>
      <c r="N83">
        <v>99</v>
      </c>
      <c r="O83" t="s">
        <v>27</v>
      </c>
      <c r="P83">
        <v>2</v>
      </c>
      <c r="Q83" t="s">
        <v>31</v>
      </c>
      <c r="R83">
        <v>47808</v>
      </c>
      <c r="V83" s="3">
        <f t="shared" si="3"/>
        <v>32.020000000000003</v>
      </c>
      <c r="W83" s="3">
        <f>IF(AND(T83&lt;&gt;"_U",T83&lt;&gt;"c",J83&lt;&gt;9,J83&lt;&gt;99),IFERROR(VLOOKUP(A83,'Region Total'!$A$2:$W$10000,18,0),"."),".")</f>
        <v>149298</v>
      </c>
    </row>
    <row r="84" spans="1:23" x14ac:dyDescent="0.2">
      <c r="A84" s="1" t="str">
        <f t="shared" si="2"/>
        <v>2013|Waikato Region|Another gender / He ira kÄ“ anÅ</v>
      </c>
      <c r="B84" t="s">
        <v>20</v>
      </c>
      <c r="C84" t="s">
        <v>21</v>
      </c>
      <c r="D84" t="s">
        <v>22</v>
      </c>
      <c r="E84" t="s">
        <v>23</v>
      </c>
      <c r="F84">
        <v>2013</v>
      </c>
      <c r="G84">
        <v>2013</v>
      </c>
      <c r="H84">
        <v>3</v>
      </c>
      <c r="I84" t="s">
        <v>55</v>
      </c>
      <c r="J84">
        <v>6</v>
      </c>
      <c r="K84" t="s">
        <v>52</v>
      </c>
      <c r="L84">
        <v>99</v>
      </c>
      <c r="M84" t="s">
        <v>26</v>
      </c>
      <c r="N84">
        <v>99</v>
      </c>
      <c r="O84" t="s">
        <v>27</v>
      </c>
      <c r="P84">
        <v>3</v>
      </c>
      <c r="Q84" t="s">
        <v>28</v>
      </c>
      <c r="T84" t="s">
        <v>36</v>
      </c>
      <c r="U84" t="s">
        <v>37</v>
      </c>
      <c r="V84" s="3" t="str">
        <f t="shared" si="3"/>
        <v>.</v>
      </c>
      <c r="W84" s="3" t="str">
        <f>IF(AND(T84&lt;&gt;"_U",T84&lt;&gt;"c",J84&lt;&gt;9,J84&lt;&gt;99),IFERROR(VLOOKUP(A84,'Region Total'!$A$2:$W$10000,18,0),"."),".")</f>
        <v>.</v>
      </c>
    </row>
    <row r="85" spans="1:23" x14ac:dyDescent="0.2">
      <c r="A85" s="1" t="str">
        <f t="shared" si="2"/>
        <v>2013|Waikato Region|Total - gender</v>
      </c>
      <c r="B85" t="s">
        <v>20</v>
      </c>
      <c r="C85" t="s">
        <v>21</v>
      </c>
      <c r="D85" t="s">
        <v>22</v>
      </c>
      <c r="E85" t="s">
        <v>23</v>
      </c>
      <c r="F85">
        <v>2013</v>
      </c>
      <c r="G85">
        <v>2013</v>
      </c>
      <c r="H85">
        <v>3</v>
      </c>
      <c r="I85" t="s">
        <v>55</v>
      </c>
      <c r="J85">
        <v>6</v>
      </c>
      <c r="K85" t="s">
        <v>52</v>
      </c>
      <c r="L85">
        <v>99</v>
      </c>
      <c r="M85" t="s">
        <v>26</v>
      </c>
      <c r="N85">
        <v>99</v>
      </c>
      <c r="O85" t="s">
        <v>27</v>
      </c>
      <c r="P85">
        <v>99</v>
      </c>
      <c r="Q85" t="s">
        <v>42</v>
      </c>
      <c r="R85">
        <v>97515</v>
      </c>
      <c r="V85" s="3">
        <f t="shared" si="3"/>
        <v>34.11</v>
      </c>
      <c r="W85" s="3">
        <f>IF(AND(T85&lt;&gt;"_U",T85&lt;&gt;"c",J85&lt;&gt;9,J85&lt;&gt;99),IFERROR(VLOOKUP(A85,'Region Total'!$A$2:$W$10000,18,0),"."),".")</f>
        <v>285864</v>
      </c>
    </row>
    <row r="86" spans="1:23" x14ac:dyDescent="0.2">
      <c r="A86" s="1" t="str">
        <f t="shared" si="2"/>
        <v>2013|Waikato Region|Male / TÄne</v>
      </c>
      <c r="B86" t="s">
        <v>20</v>
      </c>
      <c r="C86" t="s">
        <v>21</v>
      </c>
      <c r="D86" t="s">
        <v>22</v>
      </c>
      <c r="E86" t="s">
        <v>23</v>
      </c>
      <c r="F86">
        <v>2013</v>
      </c>
      <c r="G86">
        <v>2013</v>
      </c>
      <c r="H86">
        <v>3</v>
      </c>
      <c r="I86" t="s">
        <v>55</v>
      </c>
      <c r="J86">
        <v>9</v>
      </c>
      <c r="K86" t="s">
        <v>25</v>
      </c>
      <c r="L86">
        <v>99</v>
      </c>
      <c r="M86" t="s">
        <v>26</v>
      </c>
      <c r="N86">
        <v>99</v>
      </c>
      <c r="O86" t="s">
        <v>27</v>
      </c>
      <c r="P86">
        <v>1</v>
      </c>
      <c r="Q86" t="s">
        <v>34</v>
      </c>
      <c r="R86">
        <v>15822</v>
      </c>
      <c r="V86" s="3" t="str">
        <f t="shared" si="3"/>
        <v>.</v>
      </c>
      <c r="W86" s="3" t="str">
        <f>IF(AND(T86&lt;&gt;"_U",T86&lt;&gt;"c",J86&lt;&gt;9,J86&lt;&gt;99),IFERROR(VLOOKUP(A86,'Region Total'!$A$2:$W$10000,18,0),"."),".")</f>
        <v>.</v>
      </c>
    </row>
    <row r="87" spans="1:23" x14ac:dyDescent="0.2">
      <c r="A87" s="1" t="str">
        <f t="shared" si="2"/>
        <v>2013|Waikato Region|Female / Wahine</v>
      </c>
      <c r="B87" t="s">
        <v>20</v>
      </c>
      <c r="C87" t="s">
        <v>21</v>
      </c>
      <c r="D87" t="s">
        <v>22</v>
      </c>
      <c r="E87" t="s">
        <v>23</v>
      </c>
      <c r="F87">
        <v>2013</v>
      </c>
      <c r="G87">
        <v>2013</v>
      </c>
      <c r="H87">
        <v>3</v>
      </c>
      <c r="I87" t="s">
        <v>55</v>
      </c>
      <c r="J87">
        <v>9</v>
      </c>
      <c r="K87" t="s">
        <v>25</v>
      </c>
      <c r="L87">
        <v>99</v>
      </c>
      <c r="M87" t="s">
        <v>26</v>
      </c>
      <c r="N87">
        <v>99</v>
      </c>
      <c r="O87" t="s">
        <v>27</v>
      </c>
      <c r="P87">
        <v>2</v>
      </c>
      <c r="Q87" t="s">
        <v>31</v>
      </c>
      <c r="R87">
        <v>14472</v>
      </c>
      <c r="V87" s="3" t="str">
        <f t="shared" si="3"/>
        <v>.</v>
      </c>
      <c r="W87" s="3" t="str">
        <f>IF(AND(T87&lt;&gt;"_U",T87&lt;&gt;"c",J87&lt;&gt;9,J87&lt;&gt;99),IFERROR(VLOOKUP(A87,'Region Total'!$A$2:$W$10000,18,0),"."),".")</f>
        <v>.</v>
      </c>
    </row>
    <row r="88" spans="1:23" x14ac:dyDescent="0.2">
      <c r="A88" s="1" t="str">
        <f t="shared" si="2"/>
        <v>2013|Waikato Region|Another gender / He ira kÄ“ anÅ</v>
      </c>
      <c r="B88" t="s">
        <v>20</v>
      </c>
      <c r="C88" t="s">
        <v>21</v>
      </c>
      <c r="D88" t="s">
        <v>22</v>
      </c>
      <c r="E88" t="s">
        <v>23</v>
      </c>
      <c r="F88">
        <v>2013</v>
      </c>
      <c r="G88">
        <v>2013</v>
      </c>
      <c r="H88">
        <v>3</v>
      </c>
      <c r="I88" t="s">
        <v>55</v>
      </c>
      <c r="J88">
        <v>9</v>
      </c>
      <c r="K88" t="s">
        <v>25</v>
      </c>
      <c r="L88">
        <v>99</v>
      </c>
      <c r="M88" t="s">
        <v>26</v>
      </c>
      <c r="N88">
        <v>99</v>
      </c>
      <c r="O88" t="s">
        <v>27</v>
      </c>
      <c r="P88">
        <v>3</v>
      </c>
      <c r="Q88" t="s">
        <v>28</v>
      </c>
      <c r="T88" t="s">
        <v>36</v>
      </c>
      <c r="U88" t="s">
        <v>37</v>
      </c>
      <c r="V88" s="3" t="str">
        <f t="shared" si="3"/>
        <v>.</v>
      </c>
      <c r="W88" s="3" t="str">
        <f>IF(AND(T88&lt;&gt;"_U",T88&lt;&gt;"c",J88&lt;&gt;9,J88&lt;&gt;99),IFERROR(VLOOKUP(A88,'Region Total'!$A$2:$W$10000,18,0),"."),".")</f>
        <v>.</v>
      </c>
    </row>
    <row r="89" spans="1:23" x14ac:dyDescent="0.2">
      <c r="A89" s="1" t="str">
        <f t="shared" si="2"/>
        <v>2013|Waikato Region|Total - gender</v>
      </c>
      <c r="B89" t="s">
        <v>20</v>
      </c>
      <c r="C89" t="s">
        <v>21</v>
      </c>
      <c r="D89" t="s">
        <v>22</v>
      </c>
      <c r="E89" t="s">
        <v>23</v>
      </c>
      <c r="F89">
        <v>2013</v>
      </c>
      <c r="G89">
        <v>2013</v>
      </c>
      <c r="H89">
        <v>3</v>
      </c>
      <c r="I89" t="s">
        <v>55</v>
      </c>
      <c r="J89">
        <v>9</v>
      </c>
      <c r="K89" t="s">
        <v>25</v>
      </c>
      <c r="L89">
        <v>99</v>
      </c>
      <c r="M89" t="s">
        <v>26</v>
      </c>
      <c r="N89">
        <v>99</v>
      </c>
      <c r="O89" t="s">
        <v>27</v>
      </c>
      <c r="P89">
        <v>99</v>
      </c>
      <c r="Q89" t="s">
        <v>42</v>
      </c>
      <c r="R89">
        <v>30291</v>
      </c>
      <c r="V89" s="3" t="str">
        <f t="shared" si="3"/>
        <v>.</v>
      </c>
      <c r="W89" s="3" t="str">
        <f>IF(AND(T89&lt;&gt;"_U",T89&lt;&gt;"c",J89&lt;&gt;9,J89&lt;&gt;99),IFERROR(VLOOKUP(A89,'Region Total'!$A$2:$W$10000,18,0),"."),".")</f>
        <v>.</v>
      </c>
    </row>
    <row r="90" spans="1:23" x14ac:dyDescent="0.2">
      <c r="A90" s="1" t="str">
        <f t="shared" si="2"/>
        <v>2013|Waikato Region|Male / TÄne</v>
      </c>
      <c r="B90" t="s">
        <v>20</v>
      </c>
      <c r="C90" t="s">
        <v>21</v>
      </c>
      <c r="D90" t="s">
        <v>22</v>
      </c>
      <c r="E90" t="s">
        <v>23</v>
      </c>
      <c r="F90">
        <v>2013</v>
      </c>
      <c r="G90">
        <v>2013</v>
      </c>
      <c r="H90">
        <v>3</v>
      </c>
      <c r="I90" t="s">
        <v>55</v>
      </c>
      <c r="J90">
        <v>77</v>
      </c>
      <c r="K90" t="s">
        <v>49</v>
      </c>
      <c r="L90">
        <v>99</v>
      </c>
      <c r="M90" t="s">
        <v>26</v>
      </c>
      <c r="N90">
        <v>99</v>
      </c>
      <c r="O90" t="s">
        <v>27</v>
      </c>
      <c r="P90">
        <v>1</v>
      </c>
      <c r="Q90" t="s">
        <v>34</v>
      </c>
      <c r="R90">
        <v>136566</v>
      </c>
      <c r="V90" s="3">
        <f t="shared" si="3"/>
        <v>100</v>
      </c>
      <c r="W90" s="3">
        <f>IF(AND(T90&lt;&gt;"_U",T90&lt;&gt;"c",J90&lt;&gt;9,J90&lt;&gt;99),IFERROR(VLOOKUP(A90,'Region Total'!$A$2:$W$10000,18,0),"."),".")</f>
        <v>136566</v>
      </c>
    </row>
    <row r="91" spans="1:23" x14ac:dyDescent="0.2">
      <c r="A91" s="1" t="str">
        <f t="shared" si="2"/>
        <v>2013|Waikato Region|Female / Wahine</v>
      </c>
      <c r="B91" t="s">
        <v>20</v>
      </c>
      <c r="C91" t="s">
        <v>21</v>
      </c>
      <c r="D91" t="s">
        <v>22</v>
      </c>
      <c r="E91" t="s">
        <v>23</v>
      </c>
      <c r="F91">
        <v>2013</v>
      </c>
      <c r="G91">
        <v>2013</v>
      </c>
      <c r="H91">
        <v>3</v>
      </c>
      <c r="I91" t="s">
        <v>55</v>
      </c>
      <c r="J91">
        <v>77</v>
      </c>
      <c r="K91" t="s">
        <v>49</v>
      </c>
      <c r="L91">
        <v>99</v>
      </c>
      <c r="M91" t="s">
        <v>26</v>
      </c>
      <c r="N91">
        <v>99</v>
      </c>
      <c r="O91" t="s">
        <v>27</v>
      </c>
      <c r="P91">
        <v>2</v>
      </c>
      <c r="Q91" t="s">
        <v>31</v>
      </c>
      <c r="R91">
        <v>149298</v>
      </c>
      <c r="V91" s="3">
        <f t="shared" si="3"/>
        <v>100</v>
      </c>
      <c r="W91" s="3">
        <f>IF(AND(T91&lt;&gt;"_U",T91&lt;&gt;"c",J91&lt;&gt;9,J91&lt;&gt;99),IFERROR(VLOOKUP(A91,'Region Total'!$A$2:$W$10000,18,0),"."),".")</f>
        <v>149298</v>
      </c>
    </row>
    <row r="92" spans="1:23" x14ac:dyDescent="0.2">
      <c r="A92" s="1" t="str">
        <f t="shared" si="2"/>
        <v>2013|Waikato Region|Another gender / He ira kÄ“ anÅ</v>
      </c>
      <c r="B92" t="s">
        <v>20</v>
      </c>
      <c r="C92" t="s">
        <v>21</v>
      </c>
      <c r="D92" t="s">
        <v>22</v>
      </c>
      <c r="E92" t="s">
        <v>23</v>
      </c>
      <c r="F92">
        <v>2013</v>
      </c>
      <c r="G92">
        <v>2013</v>
      </c>
      <c r="H92">
        <v>3</v>
      </c>
      <c r="I92" t="s">
        <v>55</v>
      </c>
      <c r="J92">
        <v>77</v>
      </c>
      <c r="K92" t="s">
        <v>49</v>
      </c>
      <c r="L92">
        <v>99</v>
      </c>
      <c r="M92" t="s">
        <v>26</v>
      </c>
      <c r="N92">
        <v>99</v>
      </c>
      <c r="O92" t="s">
        <v>27</v>
      </c>
      <c r="P92">
        <v>3</v>
      </c>
      <c r="Q92" t="s">
        <v>28</v>
      </c>
      <c r="T92" t="s">
        <v>36</v>
      </c>
      <c r="U92" t="s">
        <v>37</v>
      </c>
      <c r="V92" s="3" t="str">
        <f t="shared" si="3"/>
        <v>.</v>
      </c>
      <c r="W92" s="3" t="str">
        <f>IF(AND(T92&lt;&gt;"_U",T92&lt;&gt;"c",J92&lt;&gt;9,J92&lt;&gt;99),IFERROR(VLOOKUP(A92,'Region Total'!$A$2:$W$10000,18,0),"."),".")</f>
        <v>.</v>
      </c>
    </row>
    <row r="93" spans="1:23" x14ac:dyDescent="0.2">
      <c r="A93" s="1" t="str">
        <f t="shared" si="2"/>
        <v>2013|Waikato Region|Total - gender</v>
      </c>
      <c r="B93" t="s">
        <v>20</v>
      </c>
      <c r="C93" t="s">
        <v>21</v>
      </c>
      <c r="D93" t="s">
        <v>22</v>
      </c>
      <c r="E93" t="s">
        <v>23</v>
      </c>
      <c r="F93">
        <v>2013</v>
      </c>
      <c r="G93">
        <v>2013</v>
      </c>
      <c r="H93">
        <v>3</v>
      </c>
      <c r="I93" t="s">
        <v>55</v>
      </c>
      <c r="J93">
        <v>77</v>
      </c>
      <c r="K93" t="s">
        <v>49</v>
      </c>
      <c r="L93">
        <v>99</v>
      </c>
      <c r="M93" t="s">
        <v>26</v>
      </c>
      <c r="N93">
        <v>99</v>
      </c>
      <c r="O93" t="s">
        <v>27</v>
      </c>
      <c r="P93">
        <v>99</v>
      </c>
      <c r="Q93" t="s">
        <v>42</v>
      </c>
      <c r="R93">
        <v>285864</v>
      </c>
      <c r="V93" s="3">
        <f t="shared" si="3"/>
        <v>100</v>
      </c>
      <c r="W93" s="3">
        <f>IF(AND(T93&lt;&gt;"_U",T93&lt;&gt;"c",J93&lt;&gt;9,J93&lt;&gt;99),IFERROR(VLOOKUP(A93,'Region Total'!$A$2:$W$10000,18,0),"."),".")</f>
        <v>285864</v>
      </c>
    </row>
    <row r="94" spans="1:23" x14ac:dyDescent="0.2">
      <c r="A94" s="1" t="str">
        <f t="shared" si="2"/>
        <v>2013|Waikato Region|Male / TÄne</v>
      </c>
      <c r="B94" t="s">
        <v>20</v>
      </c>
      <c r="C94" t="s">
        <v>21</v>
      </c>
      <c r="D94" t="s">
        <v>22</v>
      </c>
      <c r="E94" t="s">
        <v>23</v>
      </c>
      <c r="F94">
        <v>2013</v>
      </c>
      <c r="G94">
        <v>2013</v>
      </c>
      <c r="H94">
        <v>3</v>
      </c>
      <c r="I94" t="s">
        <v>55</v>
      </c>
      <c r="J94">
        <v>99</v>
      </c>
      <c r="K94" t="s">
        <v>47</v>
      </c>
      <c r="L94">
        <v>99</v>
      </c>
      <c r="M94" t="s">
        <v>26</v>
      </c>
      <c r="N94">
        <v>99</v>
      </c>
      <c r="O94" t="s">
        <v>27</v>
      </c>
      <c r="P94">
        <v>1</v>
      </c>
      <c r="Q94" t="s">
        <v>34</v>
      </c>
      <c r="R94">
        <v>152385</v>
      </c>
      <c r="V94" s="3" t="str">
        <f t="shared" si="3"/>
        <v>.</v>
      </c>
      <c r="W94" s="3" t="str">
        <f>IF(AND(T94&lt;&gt;"_U",T94&lt;&gt;"c",J94&lt;&gt;9,J94&lt;&gt;99),IFERROR(VLOOKUP(A94,'Region Total'!$A$2:$W$10000,18,0),"."),".")</f>
        <v>.</v>
      </c>
    </row>
    <row r="95" spans="1:23" x14ac:dyDescent="0.2">
      <c r="A95" s="1" t="str">
        <f t="shared" si="2"/>
        <v>2013|Waikato Region|Female / Wahine</v>
      </c>
      <c r="B95" t="s">
        <v>20</v>
      </c>
      <c r="C95" t="s">
        <v>21</v>
      </c>
      <c r="D95" t="s">
        <v>22</v>
      </c>
      <c r="E95" t="s">
        <v>23</v>
      </c>
      <c r="F95">
        <v>2013</v>
      </c>
      <c r="G95">
        <v>2013</v>
      </c>
      <c r="H95">
        <v>3</v>
      </c>
      <c r="I95" t="s">
        <v>55</v>
      </c>
      <c r="J95">
        <v>99</v>
      </c>
      <c r="K95" t="s">
        <v>47</v>
      </c>
      <c r="L95">
        <v>99</v>
      </c>
      <c r="M95" t="s">
        <v>26</v>
      </c>
      <c r="N95">
        <v>99</v>
      </c>
      <c r="O95" t="s">
        <v>27</v>
      </c>
      <c r="P95">
        <v>2</v>
      </c>
      <c r="Q95" t="s">
        <v>31</v>
      </c>
      <c r="R95">
        <v>163770</v>
      </c>
      <c r="V95" s="3" t="str">
        <f t="shared" si="3"/>
        <v>.</v>
      </c>
      <c r="W95" s="3" t="str">
        <f>IF(AND(T95&lt;&gt;"_U",T95&lt;&gt;"c",J95&lt;&gt;9,J95&lt;&gt;99),IFERROR(VLOOKUP(A95,'Region Total'!$A$2:$W$10000,18,0),"."),".")</f>
        <v>.</v>
      </c>
    </row>
    <row r="96" spans="1:23" x14ac:dyDescent="0.2">
      <c r="A96" s="1" t="str">
        <f t="shared" si="2"/>
        <v>2013|Waikato Region|Another gender / He ira kÄ“ anÅ</v>
      </c>
      <c r="B96" t="s">
        <v>20</v>
      </c>
      <c r="C96" t="s">
        <v>21</v>
      </c>
      <c r="D96" t="s">
        <v>22</v>
      </c>
      <c r="E96" t="s">
        <v>23</v>
      </c>
      <c r="F96">
        <v>2013</v>
      </c>
      <c r="G96">
        <v>2013</v>
      </c>
      <c r="H96">
        <v>3</v>
      </c>
      <c r="I96" t="s">
        <v>55</v>
      </c>
      <c r="J96">
        <v>99</v>
      </c>
      <c r="K96" t="s">
        <v>47</v>
      </c>
      <c r="L96">
        <v>99</v>
      </c>
      <c r="M96" t="s">
        <v>26</v>
      </c>
      <c r="N96">
        <v>99</v>
      </c>
      <c r="O96" t="s">
        <v>27</v>
      </c>
      <c r="P96">
        <v>3</v>
      </c>
      <c r="Q96" t="s">
        <v>28</v>
      </c>
      <c r="T96" t="s">
        <v>36</v>
      </c>
      <c r="U96" t="s">
        <v>37</v>
      </c>
      <c r="V96" s="3" t="str">
        <f t="shared" si="3"/>
        <v>.</v>
      </c>
      <c r="W96" s="3" t="str">
        <f>IF(AND(T96&lt;&gt;"_U",T96&lt;&gt;"c",J96&lt;&gt;9,J96&lt;&gt;99),IFERROR(VLOOKUP(A96,'Region Total'!$A$2:$W$10000,18,0),"."),".")</f>
        <v>.</v>
      </c>
    </row>
    <row r="97" spans="1:23" x14ac:dyDescent="0.2">
      <c r="A97" s="1" t="str">
        <f t="shared" si="2"/>
        <v>2013|Waikato Region|Total - gender</v>
      </c>
      <c r="B97" t="s">
        <v>20</v>
      </c>
      <c r="C97" t="s">
        <v>21</v>
      </c>
      <c r="D97" t="s">
        <v>22</v>
      </c>
      <c r="E97" t="s">
        <v>23</v>
      </c>
      <c r="F97">
        <v>2013</v>
      </c>
      <c r="G97">
        <v>2013</v>
      </c>
      <c r="H97">
        <v>3</v>
      </c>
      <c r="I97" t="s">
        <v>55</v>
      </c>
      <c r="J97">
        <v>99</v>
      </c>
      <c r="K97" t="s">
        <v>47</v>
      </c>
      <c r="L97">
        <v>99</v>
      </c>
      <c r="M97" t="s">
        <v>26</v>
      </c>
      <c r="N97">
        <v>99</v>
      </c>
      <c r="O97" t="s">
        <v>27</v>
      </c>
      <c r="P97">
        <v>99</v>
      </c>
      <c r="Q97" t="s">
        <v>42</v>
      </c>
      <c r="R97">
        <v>316155</v>
      </c>
      <c r="V97" s="3" t="str">
        <f t="shared" si="3"/>
        <v>.</v>
      </c>
      <c r="W97" s="3" t="str">
        <f>IF(AND(T97&lt;&gt;"_U",T97&lt;&gt;"c",J97&lt;&gt;9,J97&lt;&gt;99),IFERROR(VLOOKUP(A97,'Region Total'!$A$2:$W$10000,18,0),"."),".")</f>
        <v>.</v>
      </c>
    </row>
    <row r="98" spans="1:23" x14ac:dyDescent="0.2">
      <c r="A98" s="1" t="str">
        <f t="shared" si="2"/>
        <v>2013|Bay of Plenty Region|Male / TÄne</v>
      </c>
      <c r="B98" t="s">
        <v>20</v>
      </c>
      <c r="C98" t="s">
        <v>21</v>
      </c>
      <c r="D98" t="s">
        <v>22</v>
      </c>
      <c r="E98" t="s">
        <v>23</v>
      </c>
      <c r="F98">
        <v>2013</v>
      </c>
      <c r="G98">
        <v>2013</v>
      </c>
      <c r="H98">
        <v>4</v>
      </c>
      <c r="I98" t="s">
        <v>48</v>
      </c>
      <c r="J98">
        <v>1</v>
      </c>
      <c r="K98" t="s">
        <v>30</v>
      </c>
      <c r="L98">
        <v>99</v>
      </c>
      <c r="M98" t="s">
        <v>26</v>
      </c>
      <c r="N98">
        <v>99</v>
      </c>
      <c r="O98" t="s">
        <v>27</v>
      </c>
      <c r="P98">
        <v>1</v>
      </c>
      <c r="Q98" t="s">
        <v>34</v>
      </c>
      <c r="R98">
        <v>45861</v>
      </c>
      <c r="V98" s="3">
        <f t="shared" si="3"/>
        <v>52.17</v>
      </c>
      <c r="W98" s="3">
        <f>IF(AND(T98&lt;&gt;"_U",T98&lt;&gt;"c",J98&lt;&gt;9,J98&lt;&gt;99),IFERROR(VLOOKUP(A98,'Region Total'!$A$2:$W$10000,18,0),"."),".")</f>
        <v>87912</v>
      </c>
    </row>
    <row r="99" spans="1:23" x14ac:dyDescent="0.2">
      <c r="A99" s="1" t="str">
        <f t="shared" si="2"/>
        <v>2013|Bay of Plenty Region|Female / Wahine</v>
      </c>
      <c r="B99" t="s">
        <v>20</v>
      </c>
      <c r="C99" t="s">
        <v>21</v>
      </c>
      <c r="D99" t="s">
        <v>22</v>
      </c>
      <c r="E99" t="s">
        <v>23</v>
      </c>
      <c r="F99">
        <v>2013</v>
      </c>
      <c r="G99">
        <v>2013</v>
      </c>
      <c r="H99">
        <v>4</v>
      </c>
      <c r="I99" t="s">
        <v>48</v>
      </c>
      <c r="J99">
        <v>1</v>
      </c>
      <c r="K99" t="s">
        <v>30</v>
      </c>
      <c r="L99">
        <v>99</v>
      </c>
      <c r="M99" t="s">
        <v>26</v>
      </c>
      <c r="N99">
        <v>99</v>
      </c>
      <c r="O99" t="s">
        <v>27</v>
      </c>
      <c r="P99">
        <v>2</v>
      </c>
      <c r="Q99" t="s">
        <v>31</v>
      </c>
      <c r="R99">
        <v>46488</v>
      </c>
      <c r="V99" s="3">
        <f t="shared" si="3"/>
        <v>46.55</v>
      </c>
      <c r="W99" s="3">
        <f>IF(AND(T99&lt;&gt;"_U",T99&lt;&gt;"c",J99&lt;&gt;9,J99&lt;&gt;99),IFERROR(VLOOKUP(A99,'Region Total'!$A$2:$W$10000,18,0),"."),".")</f>
        <v>99861</v>
      </c>
    </row>
    <row r="100" spans="1:23" x14ac:dyDescent="0.2">
      <c r="A100" s="1" t="str">
        <f t="shared" si="2"/>
        <v>2013|Bay of Plenty Region|Another gender / He ira kÄ“ anÅ</v>
      </c>
      <c r="B100" t="s">
        <v>20</v>
      </c>
      <c r="C100" t="s">
        <v>21</v>
      </c>
      <c r="D100" t="s">
        <v>22</v>
      </c>
      <c r="E100" t="s">
        <v>23</v>
      </c>
      <c r="F100">
        <v>2013</v>
      </c>
      <c r="G100">
        <v>2013</v>
      </c>
      <c r="H100">
        <v>4</v>
      </c>
      <c r="I100" t="s">
        <v>48</v>
      </c>
      <c r="J100">
        <v>1</v>
      </c>
      <c r="K100" t="s">
        <v>30</v>
      </c>
      <c r="L100">
        <v>99</v>
      </c>
      <c r="M100" t="s">
        <v>26</v>
      </c>
      <c r="N100">
        <v>99</v>
      </c>
      <c r="O100" t="s">
        <v>27</v>
      </c>
      <c r="P100">
        <v>3</v>
      </c>
      <c r="Q100" t="s">
        <v>28</v>
      </c>
      <c r="T100" t="s">
        <v>36</v>
      </c>
      <c r="U100" t="s">
        <v>37</v>
      </c>
      <c r="V100" s="3" t="str">
        <f t="shared" si="3"/>
        <v>.</v>
      </c>
      <c r="W100" s="3" t="str">
        <f>IF(AND(T100&lt;&gt;"_U",T100&lt;&gt;"c",J100&lt;&gt;9,J100&lt;&gt;99),IFERROR(VLOOKUP(A100,'Region Total'!$A$2:$W$10000,18,0),"."),".")</f>
        <v>.</v>
      </c>
    </row>
    <row r="101" spans="1:23" x14ac:dyDescent="0.2">
      <c r="A101" s="1" t="str">
        <f t="shared" si="2"/>
        <v>2013|Bay of Plenty Region|Total - gender</v>
      </c>
      <c r="B101" t="s">
        <v>20</v>
      </c>
      <c r="C101" t="s">
        <v>21</v>
      </c>
      <c r="D101" t="s">
        <v>22</v>
      </c>
      <c r="E101" t="s">
        <v>23</v>
      </c>
      <c r="F101">
        <v>2013</v>
      </c>
      <c r="G101">
        <v>2013</v>
      </c>
      <c r="H101">
        <v>4</v>
      </c>
      <c r="I101" t="s">
        <v>48</v>
      </c>
      <c r="J101">
        <v>1</v>
      </c>
      <c r="K101" t="s">
        <v>30</v>
      </c>
      <c r="L101">
        <v>99</v>
      </c>
      <c r="M101" t="s">
        <v>26</v>
      </c>
      <c r="N101">
        <v>99</v>
      </c>
      <c r="O101" t="s">
        <v>27</v>
      </c>
      <c r="P101">
        <v>99</v>
      </c>
      <c r="Q101" t="s">
        <v>42</v>
      </c>
      <c r="R101">
        <v>92346</v>
      </c>
      <c r="V101" s="3">
        <f t="shared" si="3"/>
        <v>49.18</v>
      </c>
      <c r="W101" s="3">
        <f>IF(AND(T101&lt;&gt;"_U",T101&lt;&gt;"c",J101&lt;&gt;9,J101&lt;&gt;99),IFERROR(VLOOKUP(A101,'Region Total'!$A$2:$W$10000,18,0),"."),".")</f>
        <v>187776</v>
      </c>
    </row>
    <row r="102" spans="1:23" x14ac:dyDescent="0.2">
      <c r="A102" s="1" t="str">
        <f t="shared" si="2"/>
        <v>2013|Bay of Plenty Region|Male / TÄne</v>
      </c>
      <c r="B102" t="s">
        <v>20</v>
      </c>
      <c r="C102" t="s">
        <v>21</v>
      </c>
      <c r="D102" t="s">
        <v>22</v>
      </c>
      <c r="E102" t="s">
        <v>23</v>
      </c>
      <c r="F102">
        <v>2013</v>
      </c>
      <c r="G102">
        <v>2013</v>
      </c>
      <c r="H102">
        <v>4</v>
      </c>
      <c r="I102" t="s">
        <v>48</v>
      </c>
      <c r="J102">
        <v>3</v>
      </c>
      <c r="K102" t="s">
        <v>39</v>
      </c>
      <c r="L102">
        <v>99</v>
      </c>
      <c r="M102" t="s">
        <v>26</v>
      </c>
      <c r="N102">
        <v>99</v>
      </c>
      <c r="O102" t="s">
        <v>27</v>
      </c>
      <c r="P102">
        <v>1</v>
      </c>
      <c r="Q102" t="s">
        <v>34</v>
      </c>
      <c r="R102">
        <v>3150</v>
      </c>
      <c r="V102" s="3">
        <f t="shared" si="3"/>
        <v>3.58</v>
      </c>
      <c r="W102" s="3">
        <f>IF(AND(T102&lt;&gt;"_U",T102&lt;&gt;"c",J102&lt;&gt;9,J102&lt;&gt;99),IFERROR(VLOOKUP(A102,'Region Total'!$A$2:$W$10000,18,0),"."),".")</f>
        <v>87912</v>
      </c>
    </row>
    <row r="103" spans="1:23" x14ac:dyDescent="0.2">
      <c r="A103" s="1" t="str">
        <f t="shared" si="2"/>
        <v>2013|Bay of Plenty Region|Female / Wahine</v>
      </c>
      <c r="B103" t="s">
        <v>20</v>
      </c>
      <c r="C103" t="s">
        <v>21</v>
      </c>
      <c r="D103" t="s">
        <v>22</v>
      </c>
      <c r="E103" t="s">
        <v>23</v>
      </c>
      <c r="F103">
        <v>2013</v>
      </c>
      <c r="G103">
        <v>2013</v>
      </c>
      <c r="H103">
        <v>4</v>
      </c>
      <c r="I103" t="s">
        <v>48</v>
      </c>
      <c r="J103">
        <v>3</v>
      </c>
      <c r="K103" t="s">
        <v>39</v>
      </c>
      <c r="L103">
        <v>99</v>
      </c>
      <c r="M103" t="s">
        <v>26</v>
      </c>
      <c r="N103">
        <v>99</v>
      </c>
      <c r="O103" t="s">
        <v>27</v>
      </c>
      <c r="P103">
        <v>2</v>
      </c>
      <c r="Q103" t="s">
        <v>31</v>
      </c>
      <c r="R103">
        <v>4173</v>
      </c>
      <c r="V103" s="3">
        <f t="shared" si="3"/>
        <v>4.18</v>
      </c>
      <c r="W103" s="3">
        <f>IF(AND(T103&lt;&gt;"_U",T103&lt;&gt;"c",J103&lt;&gt;9,J103&lt;&gt;99),IFERROR(VLOOKUP(A103,'Region Total'!$A$2:$W$10000,18,0),"."),".")</f>
        <v>99861</v>
      </c>
    </row>
    <row r="104" spans="1:23" x14ac:dyDescent="0.2">
      <c r="A104" s="1" t="str">
        <f t="shared" si="2"/>
        <v>2013|Bay of Plenty Region|Another gender / He ira kÄ“ anÅ</v>
      </c>
      <c r="B104" t="s">
        <v>20</v>
      </c>
      <c r="C104" t="s">
        <v>21</v>
      </c>
      <c r="D104" t="s">
        <v>22</v>
      </c>
      <c r="E104" t="s">
        <v>23</v>
      </c>
      <c r="F104">
        <v>2013</v>
      </c>
      <c r="G104">
        <v>2013</v>
      </c>
      <c r="H104">
        <v>4</v>
      </c>
      <c r="I104" t="s">
        <v>48</v>
      </c>
      <c r="J104">
        <v>3</v>
      </c>
      <c r="K104" t="s">
        <v>39</v>
      </c>
      <c r="L104">
        <v>99</v>
      </c>
      <c r="M104" t="s">
        <v>26</v>
      </c>
      <c r="N104">
        <v>99</v>
      </c>
      <c r="O104" t="s">
        <v>27</v>
      </c>
      <c r="P104">
        <v>3</v>
      </c>
      <c r="Q104" t="s">
        <v>28</v>
      </c>
      <c r="T104" t="s">
        <v>36</v>
      </c>
      <c r="U104" t="s">
        <v>37</v>
      </c>
      <c r="V104" s="3" t="str">
        <f t="shared" si="3"/>
        <v>.</v>
      </c>
      <c r="W104" s="3" t="str">
        <f>IF(AND(T104&lt;&gt;"_U",T104&lt;&gt;"c",J104&lt;&gt;9,J104&lt;&gt;99),IFERROR(VLOOKUP(A104,'Region Total'!$A$2:$W$10000,18,0),"."),".")</f>
        <v>.</v>
      </c>
    </row>
    <row r="105" spans="1:23" x14ac:dyDescent="0.2">
      <c r="A105" s="1" t="str">
        <f t="shared" si="2"/>
        <v>2013|Bay of Plenty Region|Total - gender</v>
      </c>
      <c r="B105" t="s">
        <v>20</v>
      </c>
      <c r="C105" t="s">
        <v>21</v>
      </c>
      <c r="D105" t="s">
        <v>22</v>
      </c>
      <c r="E105" t="s">
        <v>23</v>
      </c>
      <c r="F105">
        <v>2013</v>
      </c>
      <c r="G105">
        <v>2013</v>
      </c>
      <c r="H105">
        <v>4</v>
      </c>
      <c r="I105" t="s">
        <v>48</v>
      </c>
      <c r="J105">
        <v>3</v>
      </c>
      <c r="K105" t="s">
        <v>39</v>
      </c>
      <c r="L105">
        <v>99</v>
      </c>
      <c r="M105" t="s">
        <v>26</v>
      </c>
      <c r="N105">
        <v>99</v>
      </c>
      <c r="O105" t="s">
        <v>27</v>
      </c>
      <c r="P105">
        <v>99</v>
      </c>
      <c r="Q105" t="s">
        <v>42</v>
      </c>
      <c r="R105">
        <v>7323</v>
      </c>
      <c r="V105" s="3">
        <f t="shared" si="3"/>
        <v>3.9</v>
      </c>
      <c r="W105" s="3">
        <f>IF(AND(T105&lt;&gt;"_U",T105&lt;&gt;"c",J105&lt;&gt;9,J105&lt;&gt;99),IFERROR(VLOOKUP(A105,'Region Total'!$A$2:$W$10000,18,0),"."),".")</f>
        <v>187776</v>
      </c>
    </row>
    <row r="106" spans="1:23" x14ac:dyDescent="0.2">
      <c r="A106" s="1" t="str">
        <f t="shared" si="2"/>
        <v>2013|Bay of Plenty Region|Male / TÄne</v>
      </c>
      <c r="B106" t="s">
        <v>20</v>
      </c>
      <c r="C106" t="s">
        <v>21</v>
      </c>
      <c r="D106" t="s">
        <v>22</v>
      </c>
      <c r="E106" t="s">
        <v>23</v>
      </c>
      <c r="F106">
        <v>2013</v>
      </c>
      <c r="G106">
        <v>2013</v>
      </c>
      <c r="H106">
        <v>4</v>
      </c>
      <c r="I106" t="s">
        <v>48</v>
      </c>
      <c r="J106">
        <v>4</v>
      </c>
      <c r="K106" t="s">
        <v>54</v>
      </c>
      <c r="L106">
        <v>99</v>
      </c>
      <c r="M106" t="s">
        <v>26</v>
      </c>
      <c r="N106">
        <v>99</v>
      </c>
      <c r="O106" t="s">
        <v>27</v>
      </c>
      <c r="P106">
        <v>1</v>
      </c>
      <c r="Q106" t="s">
        <v>34</v>
      </c>
      <c r="R106">
        <v>6837</v>
      </c>
      <c r="V106" s="3">
        <f t="shared" si="3"/>
        <v>7.78</v>
      </c>
      <c r="W106" s="3">
        <f>IF(AND(T106&lt;&gt;"_U",T106&lt;&gt;"c",J106&lt;&gt;9,J106&lt;&gt;99),IFERROR(VLOOKUP(A106,'Region Total'!$A$2:$W$10000,18,0),"."),".")</f>
        <v>87912</v>
      </c>
    </row>
    <row r="107" spans="1:23" x14ac:dyDescent="0.2">
      <c r="A107" s="1" t="str">
        <f t="shared" si="2"/>
        <v>2013|Bay of Plenty Region|Female / Wahine</v>
      </c>
      <c r="B107" t="s">
        <v>20</v>
      </c>
      <c r="C107" t="s">
        <v>21</v>
      </c>
      <c r="D107" t="s">
        <v>22</v>
      </c>
      <c r="E107" t="s">
        <v>23</v>
      </c>
      <c r="F107">
        <v>2013</v>
      </c>
      <c r="G107">
        <v>2013</v>
      </c>
      <c r="H107">
        <v>4</v>
      </c>
      <c r="I107" t="s">
        <v>48</v>
      </c>
      <c r="J107">
        <v>4</v>
      </c>
      <c r="K107" t="s">
        <v>54</v>
      </c>
      <c r="L107">
        <v>99</v>
      </c>
      <c r="M107" t="s">
        <v>26</v>
      </c>
      <c r="N107">
        <v>99</v>
      </c>
      <c r="O107" t="s">
        <v>27</v>
      </c>
      <c r="P107">
        <v>2</v>
      </c>
      <c r="Q107" t="s">
        <v>31</v>
      </c>
      <c r="R107">
        <v>9801</v>
      </c>
      <c r="V107" s="3">
        <f t="shared" si="3"/>
        <v>9.81</v>
      </c>
      <c r="W107" s="3">
        <f>IF(AND(T107&lt;&gt;"_U",T107&lt;&gt;"c",J107&lt;&gt;9,J107&lt;&gt;99),IFERROR(VLOOKUP(A107,'Region Total'!$A$2:$W$10000,18,0),"."),".")</f>
        <v>99861</v>
      </c>
    </row>
    <row r="108" spans="1:23" x14ac:dyDescent="0.2">
      <c r="A108" s="1" t="str">
        <f t="shared" si="2"/>
        <v>2013|Bay of Plenty Region|Another gender / He ira kÄ“ anÅ</v>
      </c>
      <c r="B108" t="s">
        <v>20</v>
      </c>
      <c r="C108" t="s">
        <v>21</v>
      </c>
      <c r="D108" t="s">
        <v>22</v>
      </c>
      <c r="E108" t="s">
        <v>23</v>
      </c>
      <c r="F108">
        <v>2013</v>
      </c>
      <c r="G108">
        <v>2013</v>
      </c>
      <c r="H108">
        <v>4</v>
      </c>
      <c r="I108" t="s">
        <v>48</v>
      </c>
      <c r="J108">
        <v>4</v>
      </c>
      <c r="K108" t="s">
        <v>54</v>
      </c>
      <c r="L108">
        <v>99</v>
      </c>
      <c r="M108" t="s">
        <v>26</v>
      </c>
      <c r="N108">
        <v>99</v>
      </c>
      <c r="O108" t="s">
        <v>27</v>
      </c>
      <c r="P108">
        <v>3</v>
      </c>
      <c r="Q108" t="s">
        <v>28</v>
      </c>
      <c r="T108" t="s">
        <v>36</v>
      </c>
      <c r="U108" t="s">
        <v>37</v>
      </c>
      <c r="V108" s="3" t="str">
        <f t="shared" si="3"/>
        <v>.</v>
      </c>
      <c r="W108" s="3" t="str">
        <f>IF(AND(T108&lt;&gt;"_U",T108&lt;&gt;"c",J108&lt;&gt;9,J108&lt;&gt;99),IFERROR(VLOOKUP(A108,'Region Total'!$A$2:$W$10000,18,0),"."),".")</f>
        <v>.</v>
      </c>
    </row>
    <row r="109" spans="1:23" x14ac:dyDescent="0.2">
      <c r="A109" s="1" t="str">
        <f t="shared" si="2"/>
        <v>2013|Bay of Plenty Region|Total - gender</v>
      </c>
      <c r="B109" t="s">
        <v>20</v>
      </c>
      <c r="C109" t="s">
        <v>21</v>
      </c>
      <c r="D109" t="s">
        <v>22</v>
      </c>
      <c r="E109" t="s">
        <v>23</v>
      </c>
      <c r="F109">
        <v>2013</v>
      </c>
      <c r="G109">
        <v>2013</v>
      </c>
      <c r="H109">
        <v>4</v>
      </c>
      <c r="I109" t="s">
        <v>48</v>
      </c>
      <c r="J109">
        <v>4</v>
      </c>
      <c r="K109" t="s">
        <v>54</v>
      </c>
      <c r="L109">
        <v>99</v>
      </c>
      <c r="M109" t="s">
        <v>26</v>
      </c>
      <c r="N109">
        <v>99</v>
      </c>
      <c r="O109" t="s">
        <v>27</v>
      </c>
      <c r="P109">
        <v>99</v>
      </c>
      <c r="Q109" t="s">
        <v>42</v>
      </c>
      <c r="R109">
        <v>16638</v>
      </c>
      <c r="V109" s="3">
        <f t="shared" si="3"/>
        <v>8.86</v>
      </c>
      <c r="W109" s="3">
        <f>IF(AND(T109&lt;&gt;"_U",T109&lt;&gt;"c",J109&lt;&gt;9,J109&lt;&gt;99),IFERROR(VLOOKUP(A109,'Region Total'!$A$2:$W$10000,18,0),"."),".")</f>
        <v>187776</v>
      </c>
    </row>
    <row r="110" spans="1:23" x14ac:dyDescent="0.2">
      <c r="A110" s="1" t="str">
        <f t="shared" si="2"/>
        <v>2013|Bay of Plenty Region|Male / TÄne</v>
      </c>
      <c r="B110" t="s">
        <v>20</v>
      </c>
      <c r="C110" t="s">
        <v>21</v>
      </c>
      <c r="D110" t="s">
        <v>22</v>
      </c>
      <c r="E110" t="s">
        <v>23</v>
      </c>
      <c r="F110">
        <v>2013</v>
      </c>
      <c r="G110">
        <v>2013</v>
      </c>
      <c r="H110">
        <v>4</v>
      </c>
      <c r="I110" t="s">
        <v>48</v>
      </c>
      <c r="J110">
        <v>5</v>
      </c>
      <c r="K110" t="s">
        <v>33</v>
      </c>
      <c r="L110">
        <v>99</v>
      </c>
      <c r="M110" t="s">
        <v>26</v>
      </c>
      <c r="N110">
        <v>99</v>
      </c>
      <c r="O110" t="s">
        <v>27</v>
      </c>
      <c r="P110">
        <v>1</v>
      </c>
      <c r="Q110" t="s">
        <v>34</v>
      </c>
      <c r="R110">
        <v>2859</v>
      </c>
      <c r="V110" s="3">
        <f t="shared" si="3"/>
        <v>3.25</v>
      </c>
      <c r="W110" s="3">
        <f>IF(AND(T110&lt;&gt;"_U",T110&lt;&gt;"c",J110&lt;&gt;9,J110&lt;&gt;99),IFERROR(VLOOKUP(A110,'Region Total'!$A$2:$W$10000,18,0),"."),".")</f>
        <v>87912</v>
      </c>
    </row>
    <row r="111" spans="1:23" x14ac:dyDescent="0.2">
      <c r="A111" s="1" t="str">
        <f t="shared" si="2"/>
        <v>2013|Bay of Plenty Region|Female / Wahine</v>
      </c>
      <c r="B111" t="s">
        <v>20</v>
      </c>
      <c r="C111" t="s">
        <v>21</v>
      </c>
      <c r="D111" t="s">
        <v>22</v>
      </c>
      <c r="E111" t="s">
        <v>23</v>
      </c>
      <c r="F111">
        <v>2013</v>
      </c>
      <c r="G111">
        <v>2013</v>
      </c>
      <c r="H111">
        <v>4</v>
      </c>
      <c r="I111" t="s">
        <v>48</v>
      </c>
      <c r="J111">
        <v>5</v>
      </c>
      <c r="K111" t="s">
        <v>33</v>
      </c>
      <c r="L111">
        <v>99</v>
      </c>
      <c r="M111" t="s">
        <v>26</v>
      </c>
      <c r="N111">
        <v>99</v>
      </c>
      <c r="O111" t="s">
        <v>27</v>
      </c>
      <c r="P111">
        <v>2</v>
      </c>
      <c r="Q111" t="s">
        <v>31</v>
      </c>
      <c r="R111">
        <v>10050</v>
      </c>
      <c r="V111" s="3">
        <f t="shared" si="3"/>
        <v>10.06</v>
      </c>
      <c r="W111" s="3">
        <f>IF(AND(T111&lt;&gt;"_U",T111&lt;&gt;"c",J111&lt;&gt;9,J111&lt;&gt;99),IFERROR(VLOOKUP(A111,'Region Total'!$A$2:$W$10000,18,0),"."),".")</f>
        <v>99861</v>
      </c>
    </row>
    <row r="112" spans="1:23" x14ac:dyDescent="0.2">
      <c r="A112" s="1" t="str">
        <f t="shared" si="2"/>
        <v>2013|Bay of Plenty Region|Another gender / He ira kÄ“ anÅ</v>
      </c>
      <c r="B112" t="s">
        <v>20</v>
      </c>
      <c r="C112" t="s">
        <v>21</v>
      </c>
      <c r="D112" t="s">
        <v>22</v>
      </c>
      <c r="E112" t="s">
        <v>23</v>
      </c>
      <c r="F112">
        <v>2013</v>
      </c>
      <c r="G112">
        <v>2013</v>
      </c>
      <c r="H112">
        <v>4</v>
      </c>
      <c r="I112" t="s">
        <v>48</v>
      </c>
      <c r="J112">
        <v>5</v>
      </c>
      <c r="K112" t="s">
        <v>33</v>
      </c>
      <c r="L112">
        <v>99</v>
      </c>
      <c r="M112" t="s">
        <v>26</v>
      </c>
      <c r="N112">
        <v>99</v>
      </c>
      <c r="O112" t="s">
        <v>27</v>
      </c>
      <c r="P112">
        <v>3</v>
      </c>
      <c r="Q112" t="s">
        <v>28</v>
      </c>
      <c r="T112" t="s">
        <v>36</v>
      </c>
      <c r="U112" t="s">
        <v>37</v>
      </c>
      <c r="V112" s="3" t="str">
        <f t="shared" si="3"/>
        <v>.</v>
      </c>
      <c r="W112" s="3" t="str">
        <f>IF(AND(T112&lt;&gt;"_U",T112&lt;&gt;"c",J112&lt;&gt;9,J112&lt;&gt;99),IFERROR(VLOOKUP(A112,'Region Total'!$A$2:$W$10000,18,0),"."),".")</f>
        <v>.</v>
      </c>
    </row>
    <row r="113" spans="1:23" x14ac:dyDescent="0.2">
      <c r="A113" s="1" t="str">
        <f t="shared" si="2"/>
        <v>2013|Bay of Plenty Region|Total - gender</v>
      </c>
      <c r="B113" t="s">
        <v>20</v>
      </c>
      <c r="C113" t="s">
        <v>21</v>
      </c>
      <c r="D113" t="s">
        <v>22</v>
      </c>
      <c r="E113" t="s">
        <v>23</v>
      </c>
      <c r="F113">
        <v>2013</v>
      </c>
      <c r="G113">
        <v>2013</v>
      </c>
      <c r="H113">
        <v>4</v>
      </c>
      <c r="I113" t="s">
        <v>48</v>
      </c>
      <c r="J113">
        <v>5</v>
      </c>
      <c r="K113" t="s">
        <v>33</v>
      </c>
      <c r="L113">
        <v>99</v>
      </c>
      <c r="M113" t="s">
        <v>26</v>
      </c>
      <c r="N113">
        <v>99</v>
      </c>
      <c r="O113" t="s">
        <v>27</v>
      </c>
      <c r="P113">
        <v>99</v>
      </c>
      <c r="Q113" t="s">
        <v>42</v>
      </c>
      <c r="R113">
        <v>12909</v>
      </c>
      <c r="V113" s="3">
        <f t="shared" si="3"/>
        <v>6.87</v>
      </c>
      <c r="W113" s="3">
        <f>IF(AND(T113&lt;&gt;"_U",T113&lt;&gt;"c",J113&lt;&gt;9,J113&lt;&gt;99),IFERROR(VLOOKUP(A113,'Region Total'!$A$2:$W$10000,18,0),"."),".")</f>
        <v>187776</v>
      </c>
    </row>
    <row r="114" spans="1:23" x14ac:dyDescent="0.2">
      <c r="A114" s="1" t="str">
        <f t="shared" si="2"/>
        <v>2013|Bay of Plenty Region|Male / TÄne</v>
      </c>
      <c r="B114" t="s">
        <v>20</v>
      </c>
      <c r="C114" t="s">
        <v>21</v>
      </c>
      <c r="D114" t="s">
        <v>22</v>
      </c>
      <c r="E114" t="s">
        <v>23</v>
      </c>
      <c r="F114">
        <v>2013</v>
      </c>
      <c r="G114">
        <v>2013</v>
      </c>
      <c r="H114">
        <v>4</v>
      </c>
      <c r="I114" t="s">
        <v>48</v>
      </c>
      <c r="J114">
        <v>6</v>
      </c>
      <c r="K114" t="s">
        <v>52</v>
      </c>
      <c r="L114">
        <v>99</v>
      </c>
      <c r="M114" t="s">
        <v>26</v>
      </c>
      <c r="N114">
        <v>99</v>
      </c>
      <c r="O114" t="s">
        <v>27</v>
      </c>
      <c r="P114">
        <v>1</v>
      </c>
      <c r="Q114" t="s">
        <v>34</v>
      </c>
      <c r="R114">
        <v>29208</v>
      </c>
      <c r="V114" s="3">
        <f t="shared" si="3"/>
        <v>33.22</v>
      </c>
      <c r="W114" s="3">
        <f>IF(AND(T114&lt;&gt;"_U",T114&lt;&gt;"c",J114&lt;&gt;9,J114&lt;&gt;99),IFERROR(VLOOKUP(A114,'Region Total'!$A$2:$W$10000,18,0),"."),".")</f>
        <v>87912</v>
      </c>
    </row>
    <row r="115" spans="1:23" x14ac:dyDescent="0.2">
      <c r="A115" s="1" t="str">
        <f t="shared" si="2"/>
        <v>2013|Bay of Plenty Region|Female / Wahine</v>
      </c>
      <c r="B115" t="s">
        <v>20</v>
      </c>
      <c r="C115" t="s">
        <v>21</v>
      </c>
      <c r="D115" t="s">
        <v>22</v>
      </c>
      <c r="E115" t="s">
        <v>23</v>
      </c>
      <c r="F115">
        <v>2013</v>
      </c>
      <c r="G115">
        <v>2013</v>
      </c>
      <c r="H115">
        <v>4</v>
      </c>
      <c r="I115" t="s">
        <v>48</v>
      </c>
      <c r="J115">
        <v>6</v>
      </c>
      <c r="K115" t="s">
        <v>52</v>
      </c>
      <c r="L115">
        <v>99</v>
      </c>
      <c r="M115" t="s">
        <v>26</v>
      </c>
      <c r="N115">
        <v>99</v>
      </c>
      <c r="O115" t="s">
        <v>27</v>
      </c>
      <c r="P115">
        <v>2</v>
      </c>
      <c r="Q115" t="s">
        <v>31</v>
      </c>
      <c r="R115">
        <v>29349</v>
      </c>
      <c r="V115" s="3">
        <f t="shared" si="3"/>
        <v>29.39</v>
      </c>
      <c r="W115" s="3">
        <f>IF(AND(T115&lt;&gt;"_U",T115&lt;&gt;"c",J115&lt;&gt;9,J115&lt;&gt;99),IFERROR(VLOOKUP(A115,'Region Total'!$A$2:$W$10000,18,0),"."),".")</f>
        <v>99861</v>
      </c>
    </row>
    <row r="116" spans="1:23" x14ac:dyDescent="0.2">
      <c r="A116" s="1" t="str">
        <f t="shared" si="2"/>
        <v>2013|Bay of Plenty Region|Another gender / He ira kÄ“ anÅ</v>
      </c>
      <c r="B116" t="s">
        <v>20</v>
      </c>
      <c r="C116" t="s">
        <v>21</v>
      </c>
      <c r="D116" t="s">
        <v>22</v>
      </c>
      <c r="E116" t="s">
        <v>23</v>
      </c>
      <c r="F116">
        <v>2013</v>
      </c>
      <c r="G116">
        <v>2013</v>
      </c>
      <c r="H116">
        <v>4</v>
      </c>
      <c r="I116" t="s">
        <v>48</v>
      </c>
      <c r="J116">
        <v>6</v>
      </c>
      <c r="K116" t="s">
        <v>52</v>
      </c>
      <c r="L116">
        <v>99</v>
      </c>
      <c r="M116" t="s">
        <v>26</v>
      </c>
      <c r="N116">
        <v>99</v>
      </c>
      <c r="O116" t="s">
        <v>27</v>
      </c>
      <c r="P116">
        <v>3</v>
      </c>
      <c r="Q116" t="s">
        <v>28</v>
      </c>
      <c r="T116" t="s">
        <v>36</v>
      </c>
      <c r="U116" t="s">
        <v>37</v>
      </c>
      <c r="V116" s="3" t="str">
        <f t="shared" si="3"/>
        <v>.</v>
      </c>
      <c r="W116" s="3" t="str">
        <f>IF(AND(T116&lt;&gt;"_U",T116&lt;&gt;"c",J116&lt;&gt;9,J116&lt;&gt;99),IFERROR(VLOOKUP(A116,'Region Total'!$A$2:$W$10000,18,0),"."),".")</f>
        <v>.</v>
      </c>
    </row>
    <row r="117" spans="1:23" x14ac:dyDescent="0.2">
      <c r="A117" s="1" t="str">
        <f t="shared" si="2"/>
        <v>2013|Bay of Plenty Region|Total - gender</v>
      </c>
      <c r="B117" t="s">
        <v>20</v>
      </c>
      <c r="C117" t="s">
        <v>21</v>
      </c>
      <c r="D117" t="s">
        <v>22</v>
      </c>
      <c r="E117" t="s">
        <v>23</v>
      </c>
      <c r="F117">
        <v>2013</v>
      </c>
      <c r="G117">
        <v>2013</v>
      </c>
      <c r="H117">
        <v>4</v>
      </c>
      <c r="I117" t="s">
        <v>48</v>
      </c>
      <c r="J117">
        <v>6</v>
      </c>
      <c r="K117" t="s">
        <v>52</v>
      </c>
      <c r="L117">
        <v>99</v>
      </c>
      <c r="M117" t="s">
        <v>26</v>
      </c>
      <c r="N117">
        <v>99</v>
      </c>
      <c r="O117" t="s">
        <v>27</v>
      </c>
      <c r="P117">
        <v>99</v>
      </c>
      <c r="Q117" t="s">
        <v>42</v>
      </c>
      <c r="R117">
        <v>58557</v>
      </c>
      <c r="V117" s="3">
        <f t="shared" si="3"/>
        <v>31.18</v>
      </c>
      <c r="W117" s="3">
        <f>IF(AND(T117&lt;&gt;"_U",T117&lt;&gt;"c",J117&lt;&gt;9,J117&lt;&gt;99),IFERROR(VLOOKUP(A117,'Region Total'!$A$2:$W$10000,18,0),"."),".")</f>
        <v>187776</v>
      </c>
    </row>
    <row r="118" spans="1:23" x14ac:dyDescent="0.2">
      <c r="A118" s="1" t="str">
        <f t="shared" si="2"/>
        <v>2013|Bay of Plenty Region|Male / TÄne</v>
      </c>
      <c r="B118" t="s">
        <v>20</v>
      </c>
      <c r="C118" t="s">
        <v>21</v>
      </c>
      <c r="D118" t="s">
        <v>22</v>
      </c>
      <c r="E118" t="s">
        <v>23</v>
      </c>
      <c r="F118">
        <v>2013</v>
      </c>
      <c r="G118">
        <v>2013</v>
      </c>
      <c r="H118">
        <v>4</v>
      </c>
      <c r="I118" t="s">
        <v>48</v>
      </c>
      <c r="J118">
        <v>9</v>
      </c>
      <c r="K118" t="s">
        <v>25</v>
      </c>
      <c r="L118">
        <v>99</v>
      </c>
      <c r="M118" t="s">
        <v>26</v>
      </c>
      <c r="N118">
        <v>99</v>
      </c>
      <c r="O118" t="s">
        <v>27</v>
      </c>
      <c r="P118">
        <v>1</v>
      </c>
      <c r="Q118" t="s">
        <v>34</v>
      </c>
      <c r="R118">
        <v>11277</v>
      </c>
      <c r="V118" s="3" t="str">
        <f t="shared" si="3"/>
        <v>.</v>
      </c>
      <c r="W118" s="3" t="str">
        <f>IF(AND(T118&lt;&gt;"_U",T118&lt;&gt;"c",J118&lt;&gt;9,J118&lt;&gt;99),IFERROR(VLOOKUP(A118,'Region Total'!$A$2:$W$10000,18,0),"."),".")</f>
        <v>.</v>
      </c>
    </row>
    <row r="119" spans="1:23" x14ac:dyDescent="0.2">
      <c r="A119" s="1" t="str">
        <f t="shared" si="2"/>
        <v>2013|Bay of Plenty Region|Female / Wahine</v>
      </c>
      <c r="B119" t="s">
        <v>20</v>
      </c>
      <c r="C119" t="s">
        <v>21</v>
      </c>
      <c r="D119" t="s">
        <v>22</v>
      </c>
      <c r="E119" t="s">
        <v>23</v>
      </c>
      <c r="F119">
        <v>2013</v>
      </c>
      <c r="G119">
        <v>2013</v>
      </c>
      <c r="H119">
        <v>4</v>
      </c>
      <c r="I119" t="s">
        <v>48</v>
      </c>
      <c r="J119">
        <v>9</v>
      </c>
      <c r="K119" t="s">
        <v>25</v>
      </c>
      <c r="L119">
        <v>99</v>
      </c>
      <c r="M119" t="s">
        <v>26</v>
      </c>
      <c r="N119">
        <v>99</v>
      </c>
      <c r="O119" t="s">
        <v>27</v>
      </c>
      <c r="P119">
        <v>2</v>
      </c>
      <c r="Q119" t="s">
        <v>31</v>
      </c>
      <c r="R119">
        <v>10968</v>
      </c>
      <c r="V119" s="3" t="str">
        <f t="shared" si="3"/>
        <v>.</v>
      </c>
      <c r="W119" s="3" t="str">
        <f>IF(AND(T119&lt;&gt;"_U",T119&lt;&gt;"c",J119&lt;&gt;9,J119&lt;&gt;99),IFERROR(VLOOKUP(A119,'Region Total'!$A$2:$W$10000,18,0),"."),".")</f>
        <v>.</v>
      </c>
    </row>
    <row r="120" spans="1:23" x14ac:dyDescent="0.2">
      <c r="A120" s="1" t="str">
        <f t="shared" si="2"/>
        <v>2013|Bay of Plenty Region|Another gender / He ira kÄ“ anÅ</v>
      </c>
      <c r="B120" t="s">
        <v>20</v>
      </c>
      <c r="C120" t="s">
        <v>21</v>
      </c>
      <c r="D120" t="s">
        <v>22</v>
      </c>
      <c r="E120" t="s">
        <v>23</v>
      </c>
      <c r="F120">
        <v>2013</v>
      </c>
      <c r="G120">
        <v>2013</v>
      </c>
      <c r="H120">
        <v>4</v>
      </c>
      <c r="I120" t="s">
        <v>48</v>
      </c>
      <c r="J120">
        <v>9</v>
      </c>
      <c r="K120" t="s">
        <v>25</v>
      </c>
      <c r="L120">
        <v>99</v>
      </c>
      <c r="M120" t="s">
        <v>26</v>
      </c>
      <c r="N120">
        <v>99</v>
      </c>
      <c r="O120" t="s">
        <v>27</v>
      </c>
      <c r="P120">
        <v>3</v>
      </c>
      <c r="Q120" t="s">
        <v>28</v>
      </c>
      <c r="T120" t="s">
        <v>36</v>
      </c>
      <c r="U120" t="s">
        <v>37</v>
      </c>
      <c r="V120" s="3" t="str">
        <f t="shared" si="3"/>
        <v>.</v>
      </c>
      <c r="W120" s="3" t="str">
        <f>IF(AND(T120&lt;&gt;"_U",T120&lt;&gt;"c",J120&lt;&gt;9,J120&lt;&gt;99),IFERROR(VLOOKUP(A120,'Region Total'!$A$2:$W$10000,18,0),"."),".")</f>
        <v>.</v>
      </c>
    </row>
    <row r="121" spans="1:23" x14ac:dyDescent="0.2">
      <c r="A121" s="1" t="str">
        <f t="shared" si="2"/>
        <v>2013|Bay of Plenty Region|Total - gender</v>
      </c>
      <c r="B121" t="s">
        <v>20</v>
      </c>
      <c r="C121" t="s">
        <v>21</v>
      </c>
      <c r="D121" t="s">
        <v>22</v>
      </c>
      <c r="E121" t="s">
        <v>23</v>
      </c>
      <c r="F121">
        <v>2013</v>
      </c>
      <c r="G121">
        <v>2013</v>
      </c>
      <c r="H121">
        <v>4</v>
      </c>
      <c r="I121" t="s">
        <v>48</v>
      </c>
      <c r="J121">
        <v>9</v>
      </c>
      <c r="K121" t="s">
        <v>25</v>
      </c>
      <c r="L121">
        <v>99</v>
      </c>
      <c r="M121" t="s">
        <v>26</v>
      </c>
      <c r="N121">
        <v>99</v>
      </c>
      <c r="O121" t="s">
        <v>27</v>
      </c>
      <c r="P121">
        <v>99</v>
      </c>
      <c r="Q121" t="s">
        <v>42</v>
      </c>
      <c r="R121">
        <v>22245</v>
      </c>
      <c r="V121" s="3" t="str">
        <f t="shared" si="3"/>
        <v>.</v>
      </c>
      <c r="W121" s="3" t="str">
        <f>IF(AND(T121&lt;&gt;"_U",T121&lt;&gt;"c",J121&lt;&gt;9,J121&lt;&gt;99),IFERROR(VLOOKUP(A121,'Region Total'!$A$2:$W$10000,18,0),"."),".")</f>
        <v>.</v>
      </c>
    </row>
    <row r="122" spans="1:23" x14ac:dyDescent="0.2">
      <c r="A122" s="1" t="str">
        <f t="shared" si="2"/>
        <v>2013|Bay of Plenty Region|Male / TÄne</v>
      </c>
      <c r="B122" t="s">
        <v>20</v>
      </c>
      <c r="C122" t="s">
        <v>21</v>
      </c>
      <c r="D122" t="s">
        <v>22</v>
      </c>
      <c r="E122" t="s">
        <v>23</v>
      </c>
      <c r="F122">
        <v>2013</v>
      </c>
      <c r="G122">
        <v>2013</v>
      </c>
      <c r="H122">
        <v>4</v>
      </c>
      <c r="I122" t="s">
        <v>48</v>
      </c>
      <c r="J122">
        <v>77</v>
      </c>
      <c r="K122" t="s">
        <v>49</v>
      </c>
      <c r="L122">
        <v>99</v>
      </c>
      <c r="M122" t="s">
        <v>26</v>
      </c>
      <c r="N122">
        <v>99</v>
      </c>
      <c r="O122" t="s">
        <v>27</v>
      </c>
      <c r="P122">
        <v>1</v>
      </c>
      <c r="Q122" t="s">
        <v>34</v>
      </c>
      <c r="R122">
        <v>87912</v>
      </c>
      <c r="V122" s="3">
        <f t="shared" si="3"/>
        <v>100</v>
      </c>
      <c r="W122" s="3">
        <f>IF(AND(T122&lt;&gt;"_U",T122&lt;&gt;"c",J122&lt;&gt;9,J122&lt;&gt;99),IFERROR(VLOOKUP(A122,'Region Total'!$A$2:$W$10000,18,0),"."),".")</f>
        <v>87912</v>
      </c>
    </row>
    <row r="123" spans="1:23" x14ac:dyDescent="0.2">
      <c r="A123" s="1" t="str">
        <f t="shared" si="2"/>
        <v>2013|Bay of Plenty Region|Female / Wahine</v>
      </c>
      <c r="B123" t="s">
        <v>20</v>
      </c>
      <c r="C123" t="s">
        <v>21</v>
      </c>
      <c r="D123" t="s">
        <v>22</v>
      </c>
      <c r="E123" t="s">
        <v>23</v>
      </c>
      <c r="F123">
        <v>2013</v>
      </c>
      <c r="G123">
        <v>2013</v>
      </c>
      <c r="H123">
        <v>4</v>
      </c>
      <c r="I123" t="s">
        <v>48</v>
      </c>
      <c r="J123">
        <v>77</v>
      </c>
      <c r="K123" t="s">
        <v>49</v>
      </c>
      <c r="L123">
        <v>99</v>
      </c>
      <c r="M123" t="s">
        <v>26</v>
      </c>
      <c r="N123">
        <v>99</v>
      </c>
      <c r="O123" t="s">
        <v>27</v>
      </c>
      <c r="P123">
        <v>2</v>
      </c>
      <c r="Q123" t="s">
        <v>31</v>
      </c>
      <c r="R123">
        <v>99861</v>
      </c>
      <c r="V123" s="3">
        <f t="shared" si="3"/>
        <v>100</v>
      </c>
      <c r="W123" s="3">
        <f>IF(AND(T123&lt;&gt;"_U",T123&lt;&gt;"c",J123&lt;&gt;9,J123&lt;&gt;99),IFERROR(VLOOKUP(A123,'Region Total'!$A$2:$W$10000,18,0),"."),".")</f>
        <v>99861</v>
      </c>
    </row>
    <row r="124" spans="1:23" x14ac:dyDescent="0.2">
      <c r="A124" s="1" t="str">
        <f t="shared" si="2"/>
        <v>2013|Bay of Plenty Region|Another gender / He ira kÄ“ anÅ</v>
      </c>
      <c r="B124" t="s">
        <v>20</v>
      </c>
      <c r="C124" t="s">
        <v>21</v>
      </c>
      <c r="D124" t="s">
        <v>22</v>
      </c>
      <c r="E124" t="s">
        <v>23</v>
      </c>
      <c r="F124">
        <v>2013</v>
      </c>
      <c r="G124">
        <v>2013</v>
      </c>
      <c r="H124">
        <v>4</v>
      </c>
      <c r="I124" t="s">
        <v>48</v>
      </c>
      <c r="J124">
        <v>77</v>
      </c>
      <c r="K124" t="s">
        <v>49</v>
      </c>
      <c r="L124">
        <v>99</v>
      </c>
      <c r="M124" t="s">
        <v>26</v>
      </c>
      <c r="N124">
        <v>99</v>
      </c>
      <c r="O124" t="s">
        <v>27</v>
      </c>
      <c r="P124">
        <v>3</v>
      </c>
      <c r="Q124" t="s">
        <v>28</v>
      </c>
      <c r="T124" t="s">
        <v>36</v>
      </c>
      <c r="U124" t="s">
        <v>37</v>
      </c>
      <c r="V124" s="3" t="str">
        <f t="shared" si="3"/>
        <v>.</v>
      </c>
      <c r="W124" s="3" t="str">
        <f>IF(AND(T124&lt;&gt;"_U",T124&lt;&gt;"c",J124&lt;&gt;9,J124&lt;&gt;99),IFERROR(VLOOKUP(A124,'Region Total'!$A$2:$W$10000,18,0),"."),".")</f>
        <v>.</v>
      </c>
    </row>
    <row r="125" spans="1:23" x14ac:dyDescent="0.2">
      <c r="A125" s="1" t="str">
        <f t="shared" si="2"/>
        <v>2013|Bay of Plenty Region|Total - gender</v>
      </c>
      <c r="B125" t="s">
        <v>20</v>
      </c>
      <c r="C125" t="s">
        <v>21</v>
      </c>
      <c r="D125" t="s">
        <v>22</v>
      </c>
      <c r="E125" t="s">
        <v>23</v>
      </c>
      <c r="F125">
        <v>2013</v>
      </c>
      <c r="G125">
        <v>2013</v>
      </c>
      <c r="H125">
        <v>4</v>
      </c>
      <c r="I125" t="s">
        <v>48</v>
      </c>
      <c r="J125">
        <v>77</v>
      </c>
      <c r="K125" t="s">
        <v>49</v>
      </c>
      <c r="L125">
        <v>99</v>
      </c>
      <c r="M125" t="s">
        <v>26</v>
      </c>
      <c r="N125">
        <v>99</v>
      </c>
      <c r="O125" t="s">
        <v>27</v>
      </c>
      <c r="P125">
        <v>99</v>
      </c>
      <c r="Q125" t="s">
        <v>42</v>
      </c>
      <c r="R125">
        <v>187776</v>
      </c>
      <c r="V125" s="3">
        <f t="shared" si="3"/>
        <v>100</v>
      </c>
      <c r="W125" s="3">
        <f>IF(AND(T125&lt;&gt;"_U",T125&lt;&gt;"c",J125&lt;&gt;9,J125&lt;&gt;99),IFERROR(VLOOKUP(A125,'Region Total'!$A$2:$W$10000,18,0),"."),".")</f>
        <v>187776</v>
      </c>
    </row>
    <row r="126" spans="1:23" x14ac:dyDescent="0.2">
      <c r="A126" s="1" t="str">
        <f t="shared" si="2"/>
        <v>2013|Bay of Plenty Region|Male / TÄne</v>
      </c>
      <c r="B126" t="s">
        <v>20</v>
      </c>
      <c r="C126" t="s">
        <v>21</v>
      </c>
      <c r="D126" t="s">
        <v>22</v>
      </c>
      <c r="E126" t="s">
        <v>23</v>
      </c>
      <c r="F126">
        <v>2013</v>
      </c>
      <c r="G126">
        <v>2013</v>
      </c>
      <c r="H126">
        <v>4</v>
      </c>
      <c r="I126" t="s">
        <v>48</v>
      </c>
      <c r="J126">
        <v>99</v>
      </c>
      <c r="K126" t="s">
        <v>47</v>
      </c>
      <c r="L126">
        <v>99</v>
      </c>
      <c r="M126" t="s">
        <v>26</v>
      </c>
      <c r="N126">
        <v>99</v>
      </c>
      <c r="O126" t="s">
        <v>27</v>
      </c>
      <c r="P126">
        <v>1</v>
      </c>
      <c r="Q126" t="s">
        <v>34</v>
      </c>
      <c r="R126">
        <v>99189</v>
      </c>
      <c r="V126" s="3" t="str">
        <f t="shared" si="3"/>
        <v>.</v>
      </c>
      <c r="W126" s="3" t="str">
        <f>IF(AND(T126&lt;&gt;"_U",T126&lt;&gt;"c",J126&lt;&gt;9,J126&lt;&gt;99),IFERROR(VLOOKUP(A126,'Region Total'!$A$2:$W$10000,18,0),"."),".")</f>
        <v>.</v>
      </c>
    </row>
    <row r="127" spans="1:23" x14ac:dyDescent="0.2">
      <c r="A127" s="1" t="str">
        <f t="shared" si="2"/>
        <v>2013|Bay of Plenty Region|Female / Wahine</v>
      </c>
      <c r="B127" t="s">
        <v>20</v>
      </c>
      <c r="C127" t="s">
        <v>21</v>
      </c>
      <c r="D127" t="s">
        <v>22</v>
      </c>
      <c r="E127" t="s">
        <v>23</v>
      </c>
      <c r="F127">
        <v>2013</v>
      </c>
      <c r="G127">
        <v>2013</v>
      </c>
      <c r="H127">
        <v>4</v>
      </c>
      <c r="I127" t="s">
        <v>48</v>
      </c>
      <c r="J127">
        <v>99</v>
      </c>
      <c r="K127" t="s">
        <v>47</v>
      </c>
      <c r="L127">
        <v>99</v>
      </c>
      <c r="M127" t="s">
        <v>26</v>
      </c>
      <c r="N127">
        <v>99</v>
      </c>
      <c r="O127" t="s">
        <v>27</v>
      </c>
      <c r="P127">
        <v>2</v>
      </c>
      <c r="Q127" t="s">
        <v>31</v>
      </c>
      <c r="R127">
        <v>110826</v>
      </c>
      <c r="V127" s="3" t="str">
        <f t="shared" si="3"/>
        <v>.</v>
      </c>
      <c r="W127" s="3" t="str">
        <f>IF(AND(T127&lt;&gt;"_U",T127&lt;&gt;"c",J127&lt;&gt;9,J127&lt;&gt;99),IFERROR(VLOOKUP(A127,'Region Total'!$A$2:$W$10000,18,0),"."),".")</f>
        <v>.</v>
      </c>
    </row>
    <row r="128" spans="1:23" x14ac:dyDescent="0.2">
      <c r="A128" s="1" t="str">
        <f t="shared" si="2"/>
        <v>2013|Bay of Plenty Region|Another gender / He ira kÄ“ anÅ</v>
      </c>
      <c r="B128" t="s">
        <v>20</v>
      </c>
      <c r="C128" t="s">
        <v>21</v>
      </c>
      <c r="D128" t="s">
        <v>22</v>
      </c>
      <c r="E128" t="s">
        <v>23</v>
      </c>
      <c r="F128">
        <v>2013</v>
      </c>
      <c r="G128">
        <v>2013</v>
      </c>
      <c r="H128">
        <v>4</v>
      </c>
      <c r="I128" t="s">
        <v>48</v>
      </c>
      <c r="J128">
        <v>99</v>
      </c>
      <c r="K128" t="s">
        <v>47</v>
      </c>
      <c r="L128">
        <v>99</v>
      </c>
      <c r="M128" t="s">
        <v>26</v>
      </c>
      <c r="N128">
        <v>99</v>
      </c>
      <c r="O128" t="s">
        <v>27</v>
      </c>
      <c r="P128">
        <v>3</v>
      </c>
      <c r="Q128" t="s">
        <v>28</v>
      </c>
      <c r="T128" t="s">
        <v>36</v>
      </c>
      <c r="U128" t="s">
        <v>37</v>
      </c>
      <c r="V128" s="3" t="str">
        <f t="shared" si="3"/>
        <v>.</v>
      </c>
      <c r="W128" s="3" t="str">
        <f>IF(AND(T128&lt;&gt;"_U",T128&lt;&gt;"c",J128&lt;&gt;9,J128&lt;&gt;99),IFERROR(VLOOKUP(A128,'Region Total'!$A$2:$W$10000,18,0),"."),".")</f>
        <v>.</v>
      </c>
    </row>
    <row r="129" spans="1:23" x14ac:dyDescent="0.2">
      <c r="A129" s="1" t="str">
        <f t="shared" si="2"/>
        <v>2013|Bay of Plenty Region|Total - gender</v>
      </c>
      <c r="B129" t="s">
        <v>20</v>
      </c>
      <c r="C129" t="s">
        <v>21</v>
      </c>
      <c r="D129" t="s">
        <v>22</v>
      </c>
      <c r="E129" t="s">
        <v>23</v>
      </c>
      <c r="F129">
        <v>2013</v>
      </c>
      <c r="G129">
        <v>2013</v>
      </c>
      <c r="H129">
        <v>4</v>
      </c>
      <c r="I129" t="s">
        <v>48</v>
      </c>
      <c r="J129">
        <v>99</v>
      </c>
      <c r="K129" t="s">
        <v>47</v>
      </c>
      <c r="L129">
        <v>99</v>
      </c>
      <c r="M129" t="s">
        <v>26</v>
      </c>
      <c r="N129">
        <v>99</v>
      </c>
      <c r="O129" t="s">
        <v>27</v>
      </c>
      <c r="P129">
        <v>99</v>
      </c>
      <c r="Q129" t="s">
        <v>42</v>
      </c>
      <c r="R129">
        <v>210018</v>
      </c>
      <c r="V129" s="3" t="str">
        <f t="shared" si="3"/>
        <v>.</v>
      </c>
      <c r="W129" s="3" t="str">
        <f>IF(AND(T129&lt;&gt;"_U",T129&lt;&gt;"c",J129&lt;&gt;9,J129&lt;&gt;99),IFERROR(VLOOKUP(A129,'Region Total'!$A$2:$W$10000,18,0),"."),".")</f>
        <v>.</v>
      </c>
    </row>
    <row r="130" spans="1:23" x14ac:dyDescent="0.2">
      <c r="A130" s="1" t="str">
        <f t="shared" si="2"/>
        <v>2013|Gisborne Region|Male / TÄne</v>
      </c>
      <c r="B130" t="s">
        <v>20</v>
      </c>
      <c r="C130" t="s">
        <v>21</v>
      </c>
      <c r="D130" t="s">
        <v>22</v>
      </c>
      <c r="E130" t="s">
        <v>23</v>
      </c>
      <c r="F130">
        <v>2013</v>
      </c>
      <c r="G130">
        <v>2013</v>
      </c>
      <c r="H130">
        <v>5</v>
      </c>
      <c r="I130" t="s">
        <v>51</v>
      </c>
      <c r="J130">
        <v>1</v>
      </c>
      <c r="K130" t="s">
        <v>30</v>
      </c>
      <c r="L130">
        <v>99</v>
      </c>
      <c r="M130" t="s">
        <v>26</v>
      </c>
      <c r="N130">
        <v>99</v>
      </c>
      <c r="O130" t="s">
        <v>27</v>
      </c>
      <c r="P130">
        <v>1</v>
      </c>
      <c r="Q130" t="s">
        <v>34</v>
      </c>
      <c r="R130">
        <v>6063</v>
      </c>
      <c r="V130" s="3">
        <f t="shared" si="3"/>
        <v>45.12</v>
      </c>
      <c r="W130" s="3">
        <f>IF(AND(T130&lt;&gt;"_U",T130&lt;&gt;"c",J130&lt;&gt;9,J130&lt;&gt;99),IFERROR(VLOOKUP(A130,'Region Total'!$A$2:$W$10000,18,0),"."),".")</f>
        <v>13437</v>
      </c>
    </row>
    <row r="131" spans="1:23" x14ac:dyDescent="0.2">
      <c r="A131" s="1" t="str">
        <f t="shared" ref="A131:A194" si="4">G131&amp;"|"&amp;I131&amp;"|"&amp;Q131</f>
        <v>2013|Gisborne Region|Female / Wahine</v>
      </c>
      <c r="B131" t="s">
        <v>20</v>
      </c>
      <c r="C131" t="s">
        <v>21</v>
      </c>
      <c r="D131" t="s">
        <v>22</v>
      </c>
      <c r="E131" t="s">
        <v>23</v>
      </c>
      <c r="F131">
        <v>2013</v>
      </c>
      <c r="G131">
        <v>2013</v>
      </c>
      <c r="H131">
        <v>5</v>
      </c>
      <c r="I131" t="s">
        <v>51</v>
      </c>
      <c r="J131">
        <v>1</v>
      </c>
      <c r="K131" t="s">
        <v>30</v>
      </c>
      <c r="L131">
        <v>99</v>
      </c>
      <c r="M131" t="s">
        <v>26</v>
      </c>
      <c r="N131">
        <v>99</v>
      </c>
      <c r="O131" t="s">
        <v>27</v>
      </c>
      <c r="P131">
        <v>2</v>
      </c>
      <c r="Q131" t="s">
        <v>31</v>
      </c>
      <c r="R131">
        <v>6147</v>
      </c>
      <c r="V131" s="3">
        <f t="shared" ref="V131:V194" si="5">IF(T131&lt;&gt;"_U",IFERROR((ROUND(R131/W131*100,2)),"."),".")</f>
        <v>40.18</v>
      </c>
      <c r="W131" s="3">
        <f>IF(AND(T131&lt;&gt;"_U",T131&lt;&gt;"c",J131&lt;&gt;9,J131&lt;&gt;99),IFERROR(VLOOKUP(A131,'Region Total'!$A$2:$W$10000,18,0),"."),".")</f>
        <v>15297</v>
      </c>
    </row>
    <row r="132" spans="1:23" x14ac:dyDescent="0.2">
      <c r="A132" s="1" t="str">
        <f t="shared" si="4"/>
        <v>2013|Gisborne Region|Another gender / He ira kÄ“ anÅ</v>
      </c>
      <c r="B132" t="s">
        <v>20</v>
      </c>
      <c r="C132" t="s">
        <v>21</v>
      </c>
      <c r="D132" t="s">
        <v>22</v>
      </c>
      <c r="E132" t="s">
        <v>23</v>
      </c>
      <c r="F132">
        <v>2013</v>
      </c>
      <c r="G132">
        <v>2013</v>
      </c>
      <c r="H132">
        <v>5</v>
      </c>
      <c r="I132" t="s">
        <v>51</v>
      </c>
      <c r="J132">
        <v>1</v>
      </c>
      <c r="K132" t="s">
        <v>30</v>
      </c>
      <c r="L132">
        <v>99</v>
      </c>
      <c r="M132" t="s">
        <v>26</v>
      </c>
      <c r="N132">
        <v>99</v>
      </c>
      <c r="O132" t="s">
        <v>27</v>
      </c>
      <c r="P132">
        <v>3</v>
      </c>
      <c r="Q132" t="s">
        <v>28</v>
      </c>
      <c r="T132" t="s">
        <v>36</v>
      </c>
      <c r="U132" t="s">
        <v>37</v>
      </c>
      <c r="V132" s="3" t="str">
        <f t="shared" si="5"/>
        <v>.</v>
      </c>
      <c r="W132" s="3" t="str">
        <f>IF(AND(T132&lt;&gt;"_U",T132&lt;&gt;"c",J132&lt;&gt;9,J132&lt;&gt;99),IFERROR(VLOOKUP(A132,'Region Total'!$A$2:$W$10000,18,0),"."),".")</f>
        <v>.</v>
      </c>
    </row>
    <row r="133" spans="1:23" x14ac:dyDescent="0.2">
      <c r="A133" s="1" t="str">
        <f t="shared" si="4"/>
        <v>2013|Gisborne Region|Total - gender</v>
      </c>
      <c r="B133" t="s">
        <v>20</v>
      </c>
      <c r="C133" t="s">
        <v>21</v>
      </c>
      <c r="D133" t="s">
        <v>22</v>
      </c>
      <c r="E133" t="s">
        <v>23</v>
      </c>
      <c r="F133">
        <v>2013</v>
      </c>
      <c r="G133">
        <v>2013</v>
      </c>
      <c r="H133">
        <v>5</v>
      </c>
      <c r="I133" t="s">
        <v>51</v>
      </c>
      <c r="J133">
        <v>1</v>
      </c>
      <c r="K133" t="s">
        <v>30</v>
      </c>
      <c r="L133">
        <v>99</v>
      </c>
      <c r="M133" t="s">
        <v>26</v>
      </c>
      <c r="N133">
        <v>99</v>
      </c>
      <c r="O133" t="s">
        <v>27</v>
      </c>
      <c r="P133">
        <v>99</v>
      </c>
      <c r="Q133" t="s">
        <v>42</v>
      </c>
      <c r="R133">
        <v>12207</v>
      </c>
      <c r="V133" s="3">
        <f t="shared" si="5"/>
        <v>42.48</v>
      </c>
      <c r="W133" s="3">
        <f>IF(AND(T133&lt;&gt;"_U",T133&lt;&gt;"c",J133&lt;&gt;9,J133&lt;&gt;99),IFERROR(VLOOKUP(A133,'Region Total'!$A$2:$W$10000,18,0),"."),".")</f>
        <v>28734</v>
      </c>
    </row>
    <row r="134" spans="1:23" x14ac:dyDescent="0.2">
      <c r="A134" s="1" t="str">
        <f t="shared" si="4"/>
        <v>2013|Gisborne Region|Male / TÄne</v>
      </c>
      <c r="B134" t="s">
        <v>20</v>
      </c>
      <c r="C134" t="s">
        <v>21</v>
      </c>
      <c r="D134" t="s">
        <v>22</v>
      </c>
      <c r="E134" t="s">
        <v>23</v>
      </c>
      <c r="F134">
        <v>2013</v>
      </c>
      <c r="G134">
        <v>2013</v>
      </c>
      <c r="H134">
        <v>5</v>
      </c>
      <c r="I134" t="s">
        <v>51</v>
      </c>
      <c r="J134">
        <v>3</v>
      </c>
      <c r="K134" t="s">
        <v>39</v>
      </c>
      <c r="L134">
        <v>99</v>
      </c>
      <c r="M134" t="s">
        <v>26</v>
      </c>
      <c r="N134">
        <v>99</v>
      </c>
      <c r="O134" t="s">
        <v>27</v>
      </c>
      <c r="P134">
        <v>1</v>
      </c>
      <c r="Q134" t="s">
        <v>34</v>
      </c>
      <c r="R134">
        <v>531</v>
      </c>
      <c r="V134" s="3">
        <f t="shared" si="5"/>
        <v>3.95</v>
      </c>
      <c r="W134" s="3">
        <f>IF(AND(T134&lt;&gt;"_U",T134&lt;&gt;"c",J134&lt;&gt;9,J134&lt;&gt;99),IFERROR(VLOOKUP(A134,'Region Total'!$A$2:$W$10000,18,0),"."),".")</f>
        <v>13437</v>
      </c>
    </row>
    <row r="135" spans="1:23" x14ac:dyDescent="0.2">
      <c r="A135" s="1" t="str">
        <f t="shared" si="4"/>
        <v>2013|Gisborne Region|Female / Wahine</v>
      </c>
      <c r="B135" t="s">
        <v>20</v>
      </c>
      <c r="C135" t="s">
        <v>21</v>
      </c>
      <c r="D135" t="s">
        <v>22</v>
      </c>
      <c r="E135" t="s">
        <v>23</v>
      </c>
      <c r="F135">
        <v>2013</v>
      </c>
      <c r="G135">
        <v>2013</v>
      </c>
      <c r="H135">
        <v>5</v>
      </c>
      <c r="I135" t="s">
        <v>51</v>
      </c>
      <c r="J135">
        <v>3</v>
      </c>
      <c r="K135" t="s">
        <v>39</v>
      </c>
      <c r="L135">
        <v>99</v>
      </c>
      <c r="M135" t="s">
        <v>26</v>
      </c>
      <c r="N135">
        <v>99</v>
      </c>
      <c r="O135" t="s">
        <v>27</v>
      </c>
      <c r="P135">
        <v>2</v>
      </c>
      <c r="Q135" t="s">
        <v>31</v>
      </c>
      <c r="R135">
        <v>684</v>
      </c>
      <c r="V135" s="3">
        <f t="shared" si="5"/>
        <v>4.47</v>
      </c>
      <c r="W135" s="3">
        <f>IF(AND(T135&lt;&gt;"_U",T135&lt;&gt;"c",J135&lt;&gt;9,J135&lt;&gt;99),IFERROR(VLOOKUP(A135,'Region Total'!$A$2:$W$10000,18,0),"."),".")</f>
        <v>15297</v>
      </c>
    </row>
    <row r="136" spans="1:23" x14ac:dyDescent="0.2">
      <c r="A136" s="1" t="str">
        <f t="shared" si="4"/>
        <v>2013|Gisborne Region|Another gender / He ira kÄ“ anÅ</v>
      </c>
      <c r="B136" t="s">
        <v>20</v>
      </c>
      <c r="C136" t="s">
        <v>21</v>
      </c>
      <c r="D136" t="s">
        <v>22</v>
      </c>
      <c r="E136" t="s">
        <v>23</v>
      </c>
      <c r="F136">
        <v>2013</v>
      </c>
      <c r="G136">
        <v>2013</v>
      </c>
      <c r="H136">
        <v>5</v>
      </c>
      <c r="I136" t="s">
        <v>51</v>
      </c>
      <c r="J136">
        <v>3</v>
      </c>
      <c r="K136" t="s">
        <v>39</v>
      </c>
      <c r="L136">
        <v>99</v>
      </c>
      <c r="M136" t="s">
        <v>26</v>
      </c>
      <c r="N136">
        <v>99</v>
      </c>
      <c r="O136" t="s">
        <v>27</v>
      </c>
      <c r="P136">
        <v>3</v>
      </c>
      <c r="Q136" t="s">
        <v>28</v>
      </c>
      <c r="T136" t="s">
        <v>36</v>
      </c>
      <c r="U136" t="s">
        <v>37</v>
      </c>
      <c r="V136" s="3" t="str">
        <f t="shared" si="5"/>
        <v>.</v>
      </c>
      <c r="W136" s="3" t="str">
        <f>IF(AND(T136&lt;&gt;"_U",T136&lt;&gt;"c",J136&lt;&gt;9,J136&lt;&gt;99),IFERROR(VLOOKUP(A136,'Region Total'!$A$2:$W$10000,18,0),"."),".")</f>
        <v>.</v>
      </c>
    </row>
    <row r="137" spans="1:23" x14ac:dyDescent="0.2">
      <c r="A137" s="1" t="str">
        <f t="shared" si="4"/>
        <v>2013|Gisborne Region|Total - gender</v>
      </c>
      <c r="B137" t="s">
        <v>20</v>
      </c>
      <c r="C137" t="s">
        <v>21</v>
      </c>
      <c r="D137" t="s">
        <v>22</v>
      </c>
      <c r="E137" t="s">
        <v>23</v>
      </c>
      <c r="F137">
        <v>2013</v>
      </c>
      <c r="G137">
        <v>2013</v>
      </c>
      <c r="H137">
        <v>5</v>
      </c>
      <c r="I137" t="s">
        <v>51</v>
      </c>
      <c r="J137">
        <v>3</v>
      </c>
      <c r="K137" t="s">
        <v>39</v>
      </c>
      <c r="L137">
        <v>99</v>
      </c>
      <c r="M137" t="s">
        <v>26</v>
      </c>
      <c r="N137">
        <v>99</v>
      </c>
      <c r="O137" t="s">
        <v>27</v>
      </c>
      <c r="P137">
        <v>99</v>
      </c>
      <c r="Q137" t="s">
        <v>42</v>
      </c>
      <c r="R137">
        <v>1215</v>
      </c>
      <c r="V137" s="3">
        <f t="shared" si="5"/>
        <v>4.2300000000000004</v>
      </c>
      <c r="W137" s="3">
        <f>IF(AND(T137&lt;&gt;"_U",T137&lt;&gt;"c",J137&lt;&gt;9,J137&lt;&gt;99),IFERROR(VLOOKUP(A137,'Region Total'!$A$2:$W$10000,18,0),"."),".")</f>
        <v>28734</v>
      </c>
    </row>
    <row r="138" spans="1:23" x14ac:dyDescent="0.2">
      <c r="A138" s="1" t="str">
        <f t="shared" si="4"/>
        <v>2013|Gisborne Region|Male / TÄne</v>
      </c>
      <c r="B138" t="s">
        <v>20</v>
      </c>
      <c r="C138" t="s">
        <v>21</v>
      </c>
      <c r="D138" t="s">
        <v>22</v>
      </c>
      <c r="E138" t="s">
        <v>23</v>
      </c>
      <c r="F138">
        <v>2013</v>
      </c>
      <c r="G138">
        <v>2013</v>
      </c>
      <c r="H138">
        <v>5</v>
      </c>
      <c r="I138" t="s">
        <v>51</v>
      </c>
      <c r="J138">
        <v>4</v>
      </c>
      <c r="K138" t="s">
        <v>54</v>
      </c>
      <c r="L138">
        <v>99</v>
      </c>
      <c r="M138" t="s">
        <v>26</v>
      </c>
      <c r="N138">
        <v>99</v>
      </c>
      <c r="O138" t="s">
        <v>27</v>
      </c>
      <c r="P138">
        <v>1</v>
      </c>
      <c r="Q138" t="s">
        <v>34</v>
      </c>
      <c r="R138">
        <v>927</v>
      </c>
      <c r="V138" s="3">
        <f t="shared" si="5"/>
        <v>6.9</v>
      </c>
      <c r="W138" s="3">
        <f>IF(AND(T138&lt;&gt;"_U",T138&lt;&gt;"c",J138&lt;&gt;9,J138&lt;&gt;99),IFERROR(VLOOKUP(A138,'Region Total'!$A$2:$W$10000,18,0),"."),".")</f>
        <v>13437</v>
      </c>
    </row>
    <row r="139" spans="1:23" x14ac:dyDescent="0.2">
      <c r="A139" s="1" t="str">
        <f t="shared" si="4"/>
        <v>2013|Gisborne Region|Female / Wahine</v>
      </c>
      <c r="B139" t="s">
        <v>20</v>
      </c>
      <c r="C139" t="s">
        <v>21</v>
      </c>
      <c r="D139" t="s">
        <v>22</v>
      </c>
      <c r="E139" t="s">
        <v>23</v>
      </c>
      <c r="F139">
        <v>2013</v>
      </c>
      <c r="G139">
        <v>2013</v>
      </c>
      <c r="H139">
        <v>5</v>
      </c>
      <c r="I139" t="s">
        <v>51</v>
      </c>
      <c r="J139">
        <v>4</v>
      </c>
      <c r="K139" t="s">
        <v>54</v>
      </c>
      <c r="L139">
        <v>99</v>
      </c>
      <c r="M139" t="s">
        <v>26</v>
      </c>
      <c r="N139">
        <v>99</v>
      </c>
      <c r="O139" t="s">
        <v>27</v>
      </c>
      <c r="P139">
        <v>2</v>
      </c>
      <c r="Q139" t="s">
        <v>31</v>
      </c>
      <c r="R139">
        <v>1248</v>
      </c>
      <c r="V139" s="3">
        <f t="shared" si="5"/>
        <v>8.16</v>
      </c>
      <c r="W139" s="3">
        <f>IF(AND(T139&lt;&gt;"_U",T139&lt;&gt;"c",J139&lt;&gt;9,J139&lt;&gt;99),IFERROR(VLOOKUP(A139,'Region Total'!$A$2:$W$10000,18,0),"."),".")</f>
        <v>15297</v>
      </c>
    </row>
    <row r="140" spans="1:23" x14ac:dyDescent="0.2">
      <c r="A140" s="1" t="str">
        <f t="shared" si="4"/>
        <v>2013|Gisborne Region|Another gender / He ira kÄ“ anÅ</v>
      </c>
      <c r="B140" t="s">
        <v>20</v>
      </c>
      <c r="C140" t="s">
        <v>21</v>
      </c>
      <c r="D140" t="s">
        <v>22</v>
      </c>
      <c r="E140" t="s">
        <v>23</v>
      </c>
      <c r="F140">
        <v>2013</v>
      </c>
      <c r="G140">
        <v>2013</v>
      </c>
      <c r="H140">
        <v>5</v>
      </c>
      <c r="I140" t="s">
        <v>51</v>
      </c>
      <c r="J140">
        <v>4</v>
      </c>
      <c r="K140" t="s">
        <v>54</v>
      </c>
      <c r="L140">
        <v>99</v>
      </c>
      <c r="M140" t="s">
        <v>26</v>
      </c>
      <c r="N140">
        <v>99</v>
      </c>
      <c r="O140" t="s">
        <v>27</v>
      </c>
      <c r="P140">
        <v>3</v>
      </c>
      <c r="Q140" t="s">
        <v>28</v>
      </c>
      <c r="T140" t="s">
        <v>36</v>
      </c>
      <c r="U140" t="s">
        <v>37</v>
      </c>
      <c r="V140" s="3" t="str">
        <f t="shared" si="5"/>
        <v>.</v>
      </c>
      <c r="W140" s="3" t="str">
        <f>IF(AND(T140&lt;&gt;"_U",T140&lt;&gt;"c",J140&lt;&gt;9,J140&lt;&gt;99),IFERROR(VLOOKUP(A140,'Region Total'!$A$2:$W$10000,18,0),"."),".")</f>
        <v>.</v>
      </c>
    </row>
    <row r="141" spans="1:23" x14ac:dyDescent="0.2">
      <c r="A141" s="1" t="str">
        <f t="shared" si="4"/>
        <v>2013|Gisborne Region|Total - gender</v>
      </c>
      <c r="B141" t="s">
        <v>20</v>
      </c>
      <c r="C141" t="s">
        <v>21</v>
      </c>
      <c r="D141" t="s">
        <v>22</v>
      </c>
      <c r="E141" t="s">
        <v>23</v>
      </c>
      <c r="F141">
        <v>2013</v>
      </c>
      <c r="G141">
        <v>2013</v>
      </c>
      <c r="H141">
        <v>5</v>
      </c>
      <c r="I141" t="s">
        <v>51</v>
      </c>
      <c r="J141">
        <v>4</v>
      </c>
      <c r="K141" t="s">
        <v>54</v>
      </c>
      <c r="L141">
        <v>99</v>
      </c>
      <c r="M141" t="s">
        <v>26</v>
      </c>
      <c r="N141">
        <v>99</v>
      </c>
      <c r="O141" t="s">
        <v>27</v>
      </c>
      <c r="P141">
        <v>99</v>
      </c>
      <c r="Q141" t="s">
        <v>42</v>
      </c>
      <c r="R141">
        <v>2178</v>
      </c>
      <c r="V141" s="3">
        <f t="shared" si="5"/>
        <v>7.58</v>
      </c>
      <c r="W141" s="3">
        <f>IF(AND(T141&lt;&gt;"_U",T141&lt;&gt;"c",J141&lt;&gt;9,J141&lt;&gt;99),IFERROR(VLOOKUP(A141,'Region Total'!$A$2:$W$10000,18,0),"."),".")</f>
        <v>28734</v>
      </c>
    </row>
    <row r="142" spans="1:23" x14ac:dyDescent="0.2">
      <c r="A142" s="1" t="str">
        <f t="shared" si="4"/>
        <v>2013|Gisborne Region|Male / TÄne</v>
      </c>
      <c r="B142" t="s">
        <v>20</v>
      </c>
      <c r="C142" t="s">
        <v>21</v>
      </c>
      <c r="D142" t="s">
        <v>22</v>
      </c>
      <c r="E142" t="s">
        <v>23</v>
      </c>
      <c r="F142">
        <v>2013</v>
      </c>
      <c r="G142">
        <v>2013</v>
      </c>
      <c r="H142">
        <v>5</v>
      </c>
      <c r="I142" t="s">
        <v>51</v>
      </c>
      <c r="J142">
        <v>5</v>
      </c>
      <c r="K142" t="s">
        <v>33</v>
      </c>
      <c r="L142">
        <v>99</v>
      </c>
      <c r="M142" t="s">
        <v>26</v>
      </c>
      <c r="N142">
        <v>99</v>
      </c>
      <c r="O142" t="s">
        <v>27</v>
      </c>
      <c r="P142">
        <v>1</v>
      </c>
      <c r="Q142" t="s">
        <v>34</v>
      </c>
      <c r="R142">
        <v>495</v>
      </c>
      <c r="V142" s="3">
        <f t="shared" si="5"/>
        <v>3.68</v>
      </c>
      <c r="W142" s="3">
        <f>IF(AND(T142&lt;&gt;"_U",T142&lt;&gt;"c",J142&lt;&gt;9,J142&lt;&gt;99),IFERROR(VLOOKUP(A142,'Region Total'!$A$2:$W$10000,18,0),"."),".")</f>
        <v>13437</v>
      </c>
    </row>
    <row r="143" spans="1:23" x14ac:dyDescent="0.2">
      <c r="A143" s="1" t="str">
        <f t="shared" si="4"/>
        <v>2013|Gisborne Region|Female / Wahine</v>
      </c>
      <c r="B143" t="s">
        <v>20</v>
      </c>
      <c r="C143" t="s">
        <v>21</v>
      </c>
      <c r="D143" t="s">
        <v>22</v>
      </c>
      <c r="E143" t="s">
        <v>23</v>
      </c>
      <c r="F143">
        <v>2013</v>
      </c>
      <c r="G143">
        <v>2013</v>
      </c>
      <c r="H143">
        <v>5</v>
      </c>
      <c r="I143" t="s">
        <v>51</v>
      </c>
      <c r="J143">
        <v>5</v>
      </c>
      <c r="K143" t="s">
        <v>33</v>
      </c>
      <c r="L143">
        <v>99</v>
      </c>
      <c r="M143" t="s">
        <v>26</v>
      </c>
      <c r="N143">
        <v>99</v>
      </c>
      <c r="O143" t="s">
        <v>27</v>
      </c>
      <c r="P143">
        <v>2</v>
      </c>
      <c r="Q143" t="s">
        <v>31</v>
      </c>
      <c r="R143">
        <v>1647</v>
      </c>
      <c r="V143" s="3">
        <f t="shared" si="5"/>
        <v>10.77</v>
      </c>
      <c r="W143" s="3">
        <f>IF(AND(T143&lt;&gt;"_U",T143&lt;&gt;"c",J143&lt;&gt;9,J143&lt;&gt;99),IFERROR(VLOOKUP(A143,'Region Total'!$A$2:$W$10000,18,0),"."),".")</f>
        <v>15297</v>
      </c>
    </row>
    <row r="144" spans="1:23" x14ac:dyDescent="0.2">
      <c r="A144" s="1" t="str">
        <f t="shared" si="4"/>
        <v>2013|Gisborne Region|Another gender / He ira kÄ“ anÅ</v>
      </c>
      <c r="B144" t="s">
        <v>20</v>
      </c>
      <c r="C144" t="s">
        <v>21</v>
      </c>
      <c r="D144" t="s">
        <v>22</v>
      </c>
      <c r="E144" t="s">
        <v>23</v>
      </c>
      <c r="F144">
        <v>2013</v>
      </c>
      <c r="G144">
        <v>2013</v>
      </c>
      <c r="H144">
        <v>5</v>
      </c>
      <c r="I144" t="s">
        <v>51</v>
      </c>
      <c r="J144">
        <v>5</v>
      </c>
      <c r="K144" t="s">
        <v>33</v>
      </c>
      <c r="L144">
        <v>99</v>
      </c>
      <c r="M144" t="s">
        <v>26</v>
      </c>
      <c r="N144">
        <v>99</v>
      </c>
      <c r="O144" t="s">
        <v>27</v>
      </c>
      <c r="P144">
        <v>3</v>
      </c>
      <c r="Q144" t="s">
        <v>28</v>
      </c>
      <c r="T144" t="s">
        <v>36</v>
      </c>
      <c r="U144" t="s">
        <v>37</v>
      </c>
      <c r="V144" s="3" t="str">
        <f t="shared" si="5"/>
        <v>.</v>
      </c>
      <c r="W144" s="3" t="str">
        <f>IF(AND(T144&lt;&gt;"_U",T144&lt;&gt;"c",J144&lt;&gt;9,J144&lt;&gt;99),IFERROR(VLOOKUP(A144,'Region Total'!$A$2:$W$10000,18,0),"."),".")</f>
        <v>.</v>
      </c>
    </row>
    <row r="145" spans="1:23" x14ac:dyDescent="0.2">
      <c r="A145" s="1" t="str">
        <f t="shared" si="4"/>
        <v>2013|Gisborne Region|Total - gender</v>
      </c>
      <c r="B145" t="s">
        <v>20</v>
      </c>
      <c r="C145" t="s">
        <v>21</v>
      </c>
      <c r="D145" t="s">
        <v>22</v>
      </c>
      <c r="E145" t="s">
        <v>23</v>
      </c>
      <c r="F145">
        <v>2013</v>
      </c>
      <c r="G145">
        <v>2013</v>
      </c>
      <c r="H145">
        <v>5</v>
      </c>
      <c r="I145" t="s">
        <v>51</v>
      </c>
      <c r="J145">
        <v>5</v>
      </c>
      <c r="K145" t="s">
        <v>33</v>
      </c>
      <c r="L145">
        <v>99</v>
      </c>
      <c r="M145" t="s">
        <v>26</v>
      </c>
      <c r="N145">
        <v>99</v>
      </c>
      <c r="O145" t="s">
        <v>27</v>
      </c>
      <c r="P145">
        <v>99</v>
      </c>
      <c r="Q145" t="s">
        <v>42</v>
      </c>
      <c r="R145">
        <v>2142</v>
      </c>
      <c r="V145" s="3">
        <f t="shared" si="5"/>
        <v>7.45</v>
      </c>
      <c r="W145" s="3">
        <f>IF(AND(T145&lt;&gt;"_U",T145&lt;&gt;"c",J145&lt;&gt;9,J145&lt;&gt;99),IFERROR(VLOOKUP(A145,'Region Total'!$A$2:$W$10000,18,0),"."),".")</f>
        <v>28734</v>
      </c>
    </row>
    <row r="146" spans="1:23" x14ac:dyDescent="0.2">
      <c r="A146" s="1" t="str">
        <f t="shared" si="4"/>
        <v>2013|Gisborne Region|Male / TÄne</v>
      </c>
      <c r="B146" t="s">
        <v>20</v>
      </c>
      <c r="C146" t="s">
        <v>21</v>
      </c>
      <c r="D146" t="s">
        <v>22</v>
      </c>
      <c r="E146" t="s">
        <v>23</v>
      </c>
      <c r="F146">
        <v>2013</v>
      </c>
      <c r="G146">
        <v>2013</v>
      </c>
      <c r="H146">
        <v>5</v>
      </c>
      <c r="I146" t="s">
        <v>51</v>
      </c>
      <c r="J146">
        <v>6</v>
      </c>
      <c r="K146" t="s">
        <v>52</v>
      </c>
      <c r="L146">
        <v>99</v>
      </c>
      <c r="M146" t="s">
        <v>26</v>
      </c>
      <c r="N146">
        <v>99</v>
      </c>
      <c r="O146" t="s">
        <v>27</v>
      </c>
      <c r="P146">
        <v>1</v>
      </c>
      <c r="Q146" t="s">
        <v>34</v>
      </c>
      <c r="R146">
        <v>5421</v>
      </c>
      <c r="V146" s="3">
        <f t="shared" si="5"/>
        <v>40.340000000000003</v>
      </c>
      <c r="W146" s="3">
        <f>IF(AND(T146&lt;&gt;"_U",T146&lt;&gt;"c",J146&lt;&gt;9,J146&lt;&gt;99),IFERROR(VLOOKUP(A146,'Region Total'!$A$2:$W$10000,18,0),"."),".")</f>
        <v>13437</v>
      </c>
    </row>
    <row r="147" spans="1:23" x14ac:dyDescent="0.2">
      <c r="A147" s="1" t="str">
        <f t="shared" si="4"/>
        <v>2013|Gisborne Region|Female / Wahine</v>
      </c>
      <c r="B147" t="s">
        <v>20</v>
      </c>
      <c r="C147" t="s">
        <v>21</v>
      </c>
      <c r="D147" t="s">
        <v>22</v>
      </c>
      <c r="E147" t="s">
        <v>23</v>
      </c>
      <c r="F147">
        <v>2013</v>
      </c>
      <c r="G147">
        <v>2013</v>
      </c>
      <c r="H147">
        <v>5</v>
      </c>
      <c r="I147" t="s">
        <v>51</v>
      </c>
      <c r="J147">
        <v>6</v>
      </c>
      <c r="K147" t="s">
        <v>52</v>
      </c>
      <c r="L147">
        <v>99</v>
      </c>
      <c r="M147" t="s">
        <v>26</v>
      </c>
      <c r="N147">
        <v>99</v>
      </c>
      <c r="O147" t="s">
        <v>27</v>
      </c>
      <c r="P147">
        <v>2</v>
      </c>
      <c r="Q147" t="s">
        <v>31</v>
      </c>
      <c r="R147">
        <v>5571</v>
      </c>
      <c r="V147" s="3">
        <f t="shared" si="5"/>
        <v>36.42</v>
      </c>
      <c r="W147" s="3">
        <f>IF(AND(T147&lt;&gt;"_U",T147&lt;&gt;"c",J147&lt;&gt;9,J147&lt;&gt;99),IFERROR(VLOOKUP(A147,'Region Total'!$A$2:$W$10000,18,0),"."),".")</f>
        <v>15297</v>
      </c>
    </row>
    <row r="148" spans="1:23" x14ac:dyDescent="0.2">
      <c r="A148" s="1" t="str">
        <f t="shared" si="4"/>
        <v>2013|Gisborne Region|Another gender / He ira kÄ“ anÅ</v>
      </c>
      <c r="B148" t="s">
        <v>20</v>
      </c>
      <c r="C148" t="s">
        <v>21</v>
      </c>
      <c r="D148" t="s">
        <v>22</v>
      </c>
      <c r="E148" t="s">
        <v>23</v>
      </c>
      <c r="F148">
        <v>2013</v>
      </c>
      <c r="G148">
        <v>2013</v>
      </c>
      <c r="H148">
        <v>5</v>
      </c>
      <c r="I148" t="s">
        <v>51</v>
      </c>
      <c r="J148">
        <v>6</v>
      </c>
      <c r="K148" t="s">
        <v>52</v>
      </c>
      <c r="L148">
        <v>99</v>
      </c>
      <c r="M148" t="s">
        <v>26</v>
      </c>
      <c r="N148">
        <v>99</v>
      </c>
      <c r="O148" t="s">
        <v>27</v>
      </c>
      <c r="P148">
        <v>3</v>
      </c>
      <c r="Q148" t="s">
        <v>28</v>
      </c>
      <c r="T148" t="s">
        <v>36</v>
      </c>
      <c r="U148" t="s">
        <v>37</v>
      </c>
      <c r="V148" s="3" t="str">
        <f t="shared" si="5"/>
        <v>.</v>
      </c>
      <c r="W148" s="3" t="str">
        <f>IF(AND(T148&lt;&gt;"_U",T148&lt;&gt;"c",J148&lt;&gt;9,J148&lt;&gt;99),IFERROR(VLOOKUP(A148,'Region Total'!$A$2:$W$10000,18,0),"."),".")</f>
        <v>.</v>
      </c>
    </row>
    <row r="149" spans="1:23" x14ac:dyDescent="0.2">
      <c r="A149" s="1" t="str">
        <f t="shared" si="4"/>
        <v>2013|Gisborne Region|Total - gender</v>
      </c>
      <c r="B149" t="s">
        <v>20</v>
      </c>
      <c r="C149" t="s">
        <v>21</v>
      </c>
      <c r="D149" t="s">
        <v>22</v>
      </c>
      <c r="E149" t="s">
        <v>23</v>
      </c>
      <c r="F149">
        <v>2013</v>
      </c>
      <c r="G149">
        <v>2013</v>
      </c>
      <c r="H149">
        <v>5</v>
      </c>
      <c r="I149" t="s">
        <v>51</v>
      </c>
      <c r="J149">
        <v>6</v>
      </c>
      <c r="K149" t="s">
        <v>52</v>
      </c>
      <c r="L149">
        <v>99</v>
      </c>
      <c r="M149" t="s">
        <v>26</v>
      </c>
      <c r="N149">
        <v>99</v>
      </c>
      <c r="O149" t="s">
        <v>27</v>
      </c>
      <c r="P149">
        <v>99</v>
      </c>
      <c r="Q149" t="s">
        <v>42</v>
      </c>
      <c r="R149">
        <v>10992</v>
      </c>
      <c r="V149" s="3">
        <f t="shared" si="5"/>
        <v>38.25</v>
      </c>
      <c r="W149" s="3">
        <f>IF(AND(T149&lt;&gt;"_U",T149&lt;&gt;"c",J149&lt;&gt;9,J149&lt;&gt;99),IFERROR(VLOOKUP(A149,'Region Total'!$A$2:$W$10000,18,0),"."),".")</f>
        <v>28734</v>
      </c>
    </row>
    <row r="150" spans="1:23" x14ac:dyDescent="0.2">
      <c r="A150" s="1" t="str">
        <f t="shared" si="4"/>
        <v>2013|Gisborne Region|Male / TÄne</v>
      </c>
      <c r="B150" t="s">
        <v>20</v>
      </c>
      <c r="C150" t="s">
        <v>21</v>
      </c>
      <c r="D150" t="s">
        <v>22</v>
      </c>
      <c r="E150" t="s">
        <v>23</v>
      </c>
      <c r="F150">
        <v>2013</v>
      </c>
      <c r="G150">
        <v>2013</v>
      </c>
      <c r="H150">
        <v>5</v>
      </c>
      <c r="I150" t="s">
        <v>51</v>
      </c>
      <c r="J150">
        <v>9</v>
      </c>
      <c r="K150" t="s">
        <v>25</v>
      </c>
      <c r="L150">
        <v>99</v>
      </c>
      <c r="M150" t="s">
        <v>26</v>
      </c>
      <c r="N150">
        <v>99</v>
      </c>
      <c r="O150" t="s">
        <v>27</v>
      </c>
      <c r="P150">
        <v>1</v>
      </c>
      <c r="Q150" t="s">
        <v>34</v>
      </c>
      <c r="R150">
        <v>2139</v>
      </c>
      <c r="V150" s="3" t="str">
        <f t="shared" si="5"/>
        <v>.</v>
      </c>
      <c r="W150" s="3" t="str">
        <f>IF(AND(T150&lt;&gt;"_U",T150&lt;&gt;"c",J150&lt;&gt;9,J150&lt;&gt;99),IFERROR(VLOOKUP(A150,'Region Total'!$A$2:$W$10000,18,0),"."),".")</f>
        <v>.</v>
      </c>
    </row>
    <row r="151" spans="1:23" x14ac:dyDescent="0.2">
      <c r="A151" s="1" t="str">
        <f t="shared" si="4"/>
        <v>2013|Gisborne Region|Female / Wahine</v>
      </c>
      <c r="B151" t="s">
        <v>20</v>
      </c>
      <c r="C151" t="s">
        <v>21</v>
      </c>
      <c r="D151" t="s">
        <v>22</v>
      </c>
      <c r="E151" t="s">
        <v>23</v>
      </c>
      <c r="F151">
        <v>2013</v>
      </c>
      <c r="G151">
        <v>2013</v>
      </c>
      <c r="H151">
        <v>5</v>
      </c>
      <c r="I151" t="s">
        <v>51</v>
      </c>
      <c r="J151">
        <v>9</v>
      </c>
      <c r="K151" t="s">
        <v>25</v>
      </c>
      <c r="L151">
        <v>99</v>
      </c>
      <c r="M151" t="s">
        <v>26</v>
      </c>
      <c r="N151">
        <v>99</v>
      </c>
      <c r="O151" t="s">
        <v>27</v>
      </c>
      <c r="P151">
        <v>2</v>
      </c>
      <c r="Q151" t="s">
        <v>31</v>
      </c>
      <c r="R151">
        <v>2052</v>
      </c>
      <c r="V151" s="3" t="str">
        <f t="shared" si="5"/>
        <v>.</v>
      </c>
      <c r="W151" s="3" t="str">
        <f>IF(AND(T151&lt;&gt;"_U",T151&lt;&gt;"c",J151&lt;&gt;9,J151&lt;&gt;99),IFERROR(VLOOKUP(A151,'Region Total'!$A$2:$W$10000,18,0),"."),".")</f>
        <v>.</v>
      </c>
    </row>
    <row r="152" spans="1:23" x14ac:dyDescent="0.2">
      <c r="A152" s="1" t="str">
        <f t="shared" si="4"/>
        <v>2013|Gisborne Region|Another gender / He ira kÄ“ anÅ</v>
      </c>
      <c r="B152" t="s">
        <v>20</v>
      </c>
      <c r="C152" t="s">
        <v>21</v>
      </c>
      <c r="D152" t="s">
        <v>22</v>
      </c>
      <c r="E152" t="s">
        <v>23</v>
      </c>
      <c r="F152">
        <v>2013</v>
      </c>
      <c r="G152">
        <v>2013</v>
      </c>
      <c r="H152">
        <v>5</v>
      </c>
      <c r="I152" t="s">
        <v>51</v>
      </c>
      <c r="J152">
        <v>9</v>
      </c>
      <c r="K152" t="s">
        <v>25</v>
      </c>
      <c r="L152">
        <v>99</v>
      </c>
      <c r="M152" t="s">
        <v>26</v>
      </c>
      <c r="N152">
        <v>99</v>
      </c>
      <c r="O152" t="s">
        <v>27</v>
      </c>
      <c r="P152">
        <v>3</v>
      </c>
      <c r="Q152" t="s">
        <v>28</v>
      </c>
      <c r="T152" t="s">
        <v>36</v>
      </c>
      <c r="U152" t="s">
        <v>37</v>
      </c>
      <c r="V152" s="3" t="str">
        <f t="shared" si="5"/>
        <v>.</v>
      </c>
      <c r="W152" s="3" t="str">
        <f>IF(AND(T152&lt;&gt;"_U",T152&lt;&gt;"c",J152&lt;&gt;9,J152&lt;&gt;99),IFERROR(VLOOKUP(A152,'Region Total'!$A$2:$W$10000,18,0),"."),".")</f>
        <v>.</v>
      </c>
    </row>
    <row r="153" spans="1:23" x14ac:dyDescent="0.2">
      <c r="A153" s="1" t="str">
        <f t="shared" si="4"/>
        <v>2013|Gisborne Region|Total - gender</v>
      </c>
      <c r="B153" t="s">
        <v>20</v>
      </c>
      <c r="C153" t="s">
        <v>21</v>
      </c>
      <c r="D153" t="s">
        <v>22</v>
      </c>
      <c r="E153" t="s">
        <v>23</v>
      </c>
      <c r="F153">
        <v>2013</v>
      </c>
      <c r="G153">
        <v>2013</v>
      </c>
      <c r="H153">
        <v>5</v>
      </c>
      <c r="I153" t="s">
        <v>51</v>
      </c>
      <c r="J153">
        <v>9</v>
      </c>
      <c r="K153" t="s">
        <v>25</v>
      </c>
      <c r="L153">
        <v>99</v>
      </c>
      <c r="M153" t="s">
        <v>26</v>
      </c>
      <c r="N153">
        <v>99</v>
      </c>
      <c r="O153" t="s">
        <v>27</v>
      </c>
      <c r="P153">
        <v>99</v>
      </c>
      <c r="Q153" t="s">
        <v>42</v>
      </c>
      <c r="R153">
        <v>4191</v>
      </c>
      <c r="V153" s="3" t="str">
        <f t="shared" si="5"/>
        <v>.</v>
      </c>
      <c r="W153" s="3" t="str">
        <f>IF(AND(T153&lt;&gt;"_U",T153&lt;&gt;"c",J153&lt;&gt;9,J153&lt;&gt;99),IFERROR(VLOOKUP(A153,'Region Total'!$A$2:$W$10000,18,0),"."),".")</f>
        <v>.</v>
      </c>
    </row>
    <row r="154" spans="1:23" x14ac:dyDescent="0.2">
      <c r="A154" s="1" t="str">
        <f t="shared" si="4"/>
        <v>2013|Gisborne Region|Male / TÄne</v>
      </c>
      <c r="B154" t="s">
        <v>20</v>
      </c>
      <c r="C154" t="s">
        <v>21</v>
      </c>
      <c r="D154" t="s">
        <v>22</v>
      </c>
      <c r="E154" t="s">
        <v>23</v>
      </c>
      <c r="F154">
        <v>2013</v>
      </c>
      <c r="G154">
        <v>2013</v>
      </c>
      <c r="H154">
        <v>5</v>
      </c>
      <c r="I154" t="s">
        <v>51</v>
      </c>
      <c r="J154">
        <v>77</v>
      </c>
      <c r="K154" t="s">
        <v>49</v>
      </c>
      <c r="L154">
        <v>99</v>
      </c>
      <c r="M154" t="s">
        <v>26</v>
      </c>
      <c r="N154">
        <v>99</v>
      </c>
      <c r="O154" t="s">
        <v>27</v>
      </c>
      <c r="P154">
        <v>1</v>
      </c>
      <c r="Q154" t="s">
        <v>34</v>
      </c>
      <c r="R154">
        <v>13437</v>
      </c>
      <c r="V154" s="3">
        <f t="shared" si="5"/>
        <v>100</v>
      </c>
      <c r="W154" s="3">
        <f>IF(AND(T154&lt;&gt;"_U",T154&lt;&gt;"c",J154&lt;&gt;9,J154&lt;&gt;99),IFERROR(VLOOKUP(A154,'Region Total'!$A$2:$W$10000,18,0),"."),".")</f>
        <v>13437</v>
      </c>
    </row>
    <row r="155" spans="1:23" x14ac:dyDescent="0.2">
      <c r="A155" s="1" t="str">
        <f t="shared" si="4"/>
        <v>2013|Gisborne Region|Female / Wahine</v>
      </c>
      <c r="B155" t="s">
        <v>20</v>
      </c>
      <c r="C155" t="s">
        <v>21</v>
      </c>
      <c r="D155" t="s">
        <v>22</v>
      </c>
      <c r="E155" t="s">
        <v>23</v>
      </c>
      <c r="F155">
        <v>2013</v>
      </c>
      <c r="G155">
        <v>2013</v>
      </c>
      <c r="H155">
        <v>5</v>
      </c>
      <c r="I155" t="s">
        <v>51</v>
      </c>
      <c r="J155">
        <v>77</v>
      </c>
      <c r="K155" t="s">
        <v>49</v>
      </c>
      <c r="L155">
        <v>99</v>
      </c>
      <c r="M155" t="s">
        <v>26</v>
      </c>
      <c r="N155">
        <v>99</v>
      </c>
      <c r="O155" t="s">
        <v>27</v>
      </c>
      <c r="P155">
        <v>2</v>
      </c>
      <c r="Q155" t="s">
        <v>31</v>
      </c>
      <c r="R155">
        <v>15297</v>
      </c>
      <c r="V155" s="3">
        <f t="shared" si="5"/>
        <v>100</v>
      </c>
      <c r="W155" s="3">
        <f>IF(AND(T155&lt;&gt;"_U",T155&lt;&gt;"c",J155&lt;&gt;9,J155&lt;&gt;99),IFERROR(VLOOKUP(A155,'Region Total'!$A$2:$W$10000,18,0),"."),".")</f>
        <v>15297</v>
      </c>
    </row>
    <row r="156" spans="1:23" x14ac:dyDescent="0.2">
      <c r="A156" s="1" t="str">
        <f t="shared" si="4"/>
        <v>2013|Gisborne Region|Another gender / He ira kÄ“ anÅ</v>
      </c>
      <c r="B156" t="s">
        <v>20</v>
      </c>
      <c r="C156" t="s">
        <v>21</v>
      </c>
      <c r="D156" t="s">
        <v>22</v>
      </c>
      <c r="E156" t="s">
        <v>23</v>
      </c>
      <c r="F156">
        <v>2013</v>
      </c>
      <c r="G156">
        <v>2013</v>
      </c>
      <c r="H156">
        <v>5</v>
      </c>
      <c r="I156" t="s">
        <v>51</v>
      </c>
      <c r="J156">
        <v>77</v>
      </c>
      <c r="K156" t="s">
        <v>49</v>
      </c>
      <c r="L156">
        <v>99</v>
      </c>
      <c r="M156" t="s">
        <v>26</v>
      </c>
      <c r="N156">
        <v>99</v>
      </c>
      <c r="O156" t="s">
        <v>27</v>
      </c>
      <c r="P156">
        <v>3</v>
      </c>
      <c r="Q156" t="s">
        <v>28</v>
      </c>
      <c r="T156" t="s">
        <v>36</v>
      </c>
      <c r="U156" t="s">
        <v>37</v>
      </c>
      <c r="V156" s="3" t="str">
        <f t="shared" si="5"/>
        <v>.</v>
      </c>
      <c r="W156" s="3" t="str">
        <f>IF(AND(T156&lt;&gt;"_U",T156&lt;&gt;"c",J156&lt;&gt;9,J156&lt;&gt;99),IFERROR(VLOOKUP(A156,'Region Total'!$A$2:$W$10000,18,0),"."),".")</f>
        <v>.</v>
      </c>
    </row>
    <row r="157" spans="1:23" x14ac:dyDescent="0.2">
      <c r="A157" s="1" t="str">
        <f t="shared" si="4"/>
        <v>2013|Gisborne Region|Total - gender</v>
      </c>
      <c r="B157" t="s">
        <v>20</v>
      </c>
      <c r="C157" t="s">
        <v>21</v>
      </c>
      <c r="D157" t="s">
        <v>22</v>
      </c>
      <c r="E157" t="s">
        <v>23</v>
      </c>
      <c r="F157">
        <v>2013</v>
      </c>
      <c r="G157">
        <v>2013</v>
      </c>
      <c r="H157">
        <v>5</v>
      </c>
      <c r="I157" t="s">
        <v>51</v>
      </c>
      <c r="J157">
        <v>77</v>
      </c>
      <c r="K157" t="s">
        <v>49</v>
      </c>
      <c r="L157">
        <v>99</v>
      </c>
      <c r="M157" t="s">
        <v>26</v>
      </c>
      <c r="N157">
        <v>99</v>
      </c>
      <c r="O157" t="s">
        <v>27</v>
      </c>
      <c r="P157">
        <v>99</v>
      </c>
      <c r="Q157" t="s">
        <v>42</v>
      </c>
      <c r="R157">
        <v>28734</v>
      </c>
      <c r="V157" s="3">
        <f t="shared" si="5"/>
        <v>100</v>
      </c>
      <c r="W157" s="3">
        <f>IF(AND(T157&lt;&gt;"_U",T157&lt;&gt;"c",J157&lt;&gt;9,J157&lt;&gt;99),IFERROR(VLOOKUP(A157,'Region Total'!$A$2:$W$10000,18,0),"."),".")</f>
        <v>28734</v>
      </c>
    </row>
    <row r="158" spans="1:23" x14ac:dyDescent="0.2">
      <c r="A158" s="1" t="str">
        <f t="shared" si="4"/>
        <v>2013|Gisborne Region|Male / TÄne</v>
      </c>
      <c r="B158" t="s">
        <v>20</v>
      </c>
      <c r="C158" t="s">
        <v>21</v>
      </c>
      <c r="D158" t="s">
        <v>22</v>
      </c>
      <c r="E158" t="s">
        <v>23</v>
      </c>
      <c r="F158">
        <v>2013</v>
      </c>
      <c r="G158">
        <v>2013</v>
      </c>
      <c r="H158">
        <v>5</v>
      </c>
      <c r="I158" t="s">
        <v>51</v>
      </c>
      <c r="J158">
        <v>99</v>
      </c>
      <c r="K158" t="s">
        <v>47</v>
      </c>
      <c r="L158">
        <v>99</v>
      </c>
      <c r="M158" t="s">
        <v>26</v>
      </c>
      <c r="N158">
        <v>99</v>
      </c>
      <c r="O158" t="s">
        <v>27</v>
      </c>
      <c r="P158">
        <v>1</v>
      </c>
      <c r="Q158" t="s">
        <v>34</v>
      </c>
      <c r="R158">
        <v>15576</v>
      </c>
      <c r="V158" s="3" t="str">
        <f t="shared" si="5"/>
        <v>.</v>
      </c>
      <c r="W158" s="3" t="str">
        <f>IF(AND(T158&lt;&gt;"_U",T158&lt;&gt;"c",J158&lt;&gt;9,J158&lt;&gt;99),IFERROR(VLOOKUP(A158,'Region Total'!$A$2:$W$10000,18,0),"."),".")</f>
        <v>.</v>
      </c>
    </row>
    <row r="159" spans="1:23" x14ac:dyDescent="0.2">
      <c r="A159" s="1" t="str">
        <f t="shared" si="4"/>
        <v>2013|Gisborne Region|Female / Wahine</v>
      </c>
      <c r="B159" t="s">
        <v>20</v>
      </c>
      <c r="C159" t="s">
        <v>21</v>
      </c>
      <c r="D159" t="s">
        <v>22</v>
      </c>
      <c r="E159" t="s">
        <v>23</v>
      </c>
      <c r="F159">
        <v>2013</v>
      </c>
      <c r="G159">
        <v>2013</v>
      </c>
      <c r="H159">
        <v>5</v>
      </c>
      <c r="I159" t="s">
        <v>51</v>
      </c>
      <c r="J159">
        <v>99</v>
      </c>
      <c r="K159" t="s">
        <v>47</v>
      </c>
      <c r="L159">
        <v>99</v>
      </c>
      <c r="M159" t="s">
        <v>26</v>
      </c>
      <c r="N159">
        <v>99</v>
      </c>
      <c r="O159" t="s">
        <v>27</v>
      </c>
      <c r="P159">
        <v>2</v>
      </c>
      <c r="Q159" t="s">
        <v>31</v>
      </c>
      <c r="R159">
        <v>17346</v>
      </c>
      <c r="V159" s="3" t="str">
        <f t="shared" si="5"/>
        <v>.</v>
      </c>
      <c r="W159" s="3" t="str">
        <f>IF(AND(T159&lt;&gt;"_U",T159&lt;&gt;"c",J159&lt;&gt;9,J159&lt;&gt;99),IFERROR(VLOOKUP(A159,'Region Total'!$A$2:$W$10000,18,0),"."),".")</f>
        <v>.</v>
      </c>
    </row>
    <row r="160" spans="1:23" x14ac:dyDescent="0.2">
      <c r="A160" s="1" t="str">
        <f t="shared" si="4"/>
        <v>2013|Gisborne Region|Another gender / He ira kÄ“ anÅ</v>
      </c>
      <c r="B160" t="s">
        <v>20</v>
      </c>
      <c r="C160" t="s">
        <v>21</v>
      </c>
      <c r="D160" t="s">
        <v>22</v>
      </c>
      <c r="E160" t="s">
        <v>23</v>
      </c>
      <c r="F160">
        <v>2013</v>
      </c>
      <c r="G160">
        <v>2013</v>
      </c>
      <c r="H160">
        <v>5</v>
      </c>
      <c r="I160" t="s">
        <v>51</v>
      </c>
      <c r="J160">
        <v>99</v>
      </c>
      <c r="K160" t="s">
        <v>47</v>
      </c>
      <c r="L160">
        <v>99</v>
      </c>
      <c r="M160" t="s">
        <v>26</v>
      </c>
      <c r="N160">
        <v>99</v>
      </c>
      <c r="O160" t="s">
        <v>27</v>
      </c>
      <c r="P160">
        <v>3</v>
      </c>
      <c r="Q160" t="s">
        <v>28</v>
      </c>
      <c r="T160" t="s">
        <v>36</v>
      </c>
      <c r="U160" t="s">
        <v>37</v>
      </c>
      <c r="V160" s="3" t="str">
        <f t="shared" si="5"/>
        <v>.</v>
      </c>
      <c r="W160" s="3" t="str">
        <f>IF(AND(T160&lt;&gt;"_U",T160&lt;&gt;"c",J160&lt;&gt;9,J160&lt;&gt;99),IFERROR(VLOOKUP(A160,'Region Total'!$A$2:$W$10000,18,0),"."),".")</f>
        <v>.</v>
      </c>
    </row>
    <row r="161" spans="1:23" x14ac:dyDescent="0.2">
      <c r="A161" s="1" t="str">
        <f t="shared" si="4"/>
        <v>2013|Gisborne Region|Total - gender</v>
      </c>
      <c r="B161" t="s">
        <v>20</v>
      </c>
      <c r="C161" t="s">
        <v>21</v>
      </c>
      <c r="D161" t="s">
        <v>22</v>
      </c>
      <c r="E161" t="s">
        <v>23</v>
      </c>
      <c r="F161">
        <v>2013</v>
      </c>
      <c r="G161">
        <v>2013</v>
      </c>
      <c r="H161">
        <v>5</v>
      </c>
      <c r="I161" t="s">
        <v>51</v>
      </c>
      <c r="J161">
        <v>99</v>
      </c>
      <c r="K161" t="s">
        <v>47</v>
      </c>
      <c r="L161">
        <v>99</v>
      </c>
      <c r="M161" t="s">
        <v>26</v>
      </c>
      <c r="N161">
        <v>99</v>
      </c>
      <c r="O161" t="s">
        <v>27</v>
      </c>
      <c r="P161">
        <v>99</v>
      </c>
      <c r="Q161" t="s">
        <v>42</v>
      </c>
      <c r="R161">
        <v>32925</v>
      </c>
      <c r="V161" s="3" t="str">
        <f t="shared" si="5"/>
        <v>.</v>
      </c>
      <c r="W161" s="3" t="str">
        <f>IF(AND(T161&lt;&gt;"_U",T161&lt;&gt;"c",J161&lt;&gt;9,J161&lt;&gt;99),IFERROR(VLOOKUP(A161,'Region Total'!$A$2:$W$10000,18,0),"."),".")</f>
        <v>.</v>
      </c>
    </row>
    <row r="162" spans="1:23" x14ac:dyDescent="0.2">
      <c r="A162" s="1" t="str">
        <f t="shared" si="4"/>
        <v>2013|Hawke's Bay Region|Male / TÄne</v>
      </c>
      <c r="B162" t="s">
        <v>20</v>
      </c>
      <c r="C162" t="s">
        <v>21</v>
      </c>
      <c r="D162" t="s">
        <v>22</v>
      </c>
      <c r="E162" t="s">
        <v>23</v>
      </c>
      <c r="F162">
        <v>2013</v>
      </c>
      <c r="G162">
        <v>2013</v>
      </c>
      <c r="H162">
        <v>6</v>
      </c>
      <c r="I162" t="s">
        <v>40</v>
      </c>
      <c r="J162">
        <v>1</v>
      </c>
      <c r="K162" t="s">
        <v>30</v>
      </c>
      <c r="L162">
        <v>99</v>
      </c>
      <c r="M162" t="s">
        <v>26</v>
      </c>
      <c r="N162">
        <v>99</v>
      </c>
      <c r="O162" t="s">
        <v>27</v>
      </c>
      <c r="P162">
        <v>1</v>
      </c>
      <c r="Q162" t="s">
        <v>34</v>
      </c>
      <c r="R162">
        <v>25356</v>
      </c>
      <c r="V162" s="3">
        <f t="shared" si="5"/>
        <v>50.85</v>
      </c>
      <c r="W162" s="3">
        <f>IF(AND(T162&lt;&gt;"_U",T162&lt;&gt;"c",J162&lt;&gt;9,J162&lt;&gt;99),IFERROR(VLOOKUP(A162,'Region Total'!$A$2:$W$10000,18,0),"."),".")</f>
        <v>49860</v>
      </c>
    </row>
    <row r="163" spans="1:23" x14ac:dyDescent="0.2">
      <c r="A163" s="1" t="str">
        <f t="shared" si="4"/>
        <v>2013|Hawke's Bay Region|Female / Wahine</v>
      </c>
      <c r="B163" t="s">
        <v>20</v>
      </c>
      <c r="C163" t="s">
        <v>21</v>
      </c>
      <c r="D163" t="s">
        <v>22</v>
      </c>
      <c r="E163" t="s">
        <v>23</v>
      </c>
      <c r="F163">
        <v>2013</v>
      </c>
      <c r="G163">
        <v>2013</v>
      </c>
      <c r="H163">
        <v>6</v>
      </c>
      <c r="I163" t="s">
        <v>40</v>
      </c>
      <c r="J163">
        <v>1</v>
      </c>
      <c r="K163" t="s">
        <v>30</v>
      </c>
      <c r="L163">
        <v>99</v>
      </c>
      <c r="M163" t="s">
        <v>26</v>
      </c>
      <c r="N163">
        <v>99</v>
      </c>
      <c r="O163" t="s">
        <v>27</v>
      </c>
      <c r="P163">
        <v>2</v>
      </c>
      <c r="Q163" t="s">
        <v>31</v>
      </c>
      <c r="R163">
        <v>25590</v>
      </c>
      <c r="V163" s="3">
        <f t="shared" si="5"/>
        <v>45.44</v>
      </c>
      <c r="W163" s="3">
        <f>IF(AND(T163&lt;&gt;"_U",T163&lt;&gt;"c",J163&lt;&gt;9,J163&lt;&gt;99),IFERROR(VLOOKUP(A163,'Region Total'!$A$2:$W$10000,18,0),"."),".")</f>
        <v>56319</v>
      </c>
    </row>
    <row r="164" spans="1:23" x14ac:dyDescent="0.2">
      <c r="A164" s="1" t="str">
        <f t="shared" si="4"/>
        <v>2013|Hawke's Bay Region|Another gender / He ira kÄ“ anÅ</v>
      </c>
      <c r="B164" t="s">
        <v>20</v>
      </c>
      <c r="C164" t="s">
        <v>21</v>
      </c>
      <c r="D164" t="s">
        <v>22</v>
      </c>
      <c r="E164" t="s">
        <v>23</v>
      </c>
      <c r="F164">
        <v>2013</v>
      </c>
      <c r="G164">
        <v>2013</v>
      </c>
      <c r="H164">
        <v>6</v>
      </c>
      <c r="I164" t="s">
        <v>40</v>
      </c>
      <c r="J164">
        <v>1</v>
      </c>
      <c r="K164" t="s">
        <v>30</v>
      </c>
      <c r="L164">
        <v>99</v>
      </c>
      <c r="M164" t="s">
        <v>26</v>
      </c>
      <c r="N164">
        <v>99</v>
      </c>
      <c r="O164" t="s">
        <v>27</v>
      </c>
      <c r="P164">
        <v>3</v>
      </c>
      <c r="Q164" t="s">
        <v>28</v>
      </c>
      <c r="T164" t="s">
        <v>36</v>
      </c>
      <c r="U164" t="s">
        <v>37</v>
      </c>
      <c r="V164" s="3" t="str">
        <f t="shared" si="5"/>
        <v>.</v>
      </c>
      <c r="W164" s="3" t="str">
        <f>IF(AND(T164&lt;&gt;"_U",T164&lt;&gt;"c",J164&lt;&gt;9,J164&lt;&gt;99),IFERROR(VLOOKUP(A164,'Region Total'!$A$2:$W$10000,18,0),"."),".")</f>
        <v>.</v>
      </c>
    </row>
    <row r="165" spans="1:23" x14ac:dyDescent="0.2">
      <c r="A165" s="1" t="str">
        <f t="shared" si="4"/>
        <v>2013|Hawke's Bay Region|Total - gender</v>
      </c>
      <c r="B165" t="s">
        <v>20</v>
      </c>
      <c r="C165" t="s">
        <v>21</v>
      </c>
      <c r="D165" t="s">
        <v>22</v>
      </c>
      <c r="E165" t="s">
        <v>23</v>
      </c>
      <c r="F165">
        <v>2013</v>
      </c>
      <c r="G165">
        <v>2013</v>
      </c>
      <c r="H165">
        <v>6</v>
      </c>
      <c r="I165" t="s">
        <v>40</v>
      </c>
      <c r="J165">
        <v>1</v>
      </c>
      <c r="K165" t="s">
        <v>30</v>
      </c>
      <c r="L165">
        <v>99</v>
      </c>
      <c r="M165" t="s">
        <v>26</v>
      </c>
      <c r="N165">
        <v>99</v>
      </c>
      <c r="O165" t="s">
        <v>27</v>
      </c>
      <c r="P165">
        <v>99</v>
      </c>
      <c r="Q165" t="s">
        <v>42</v>
      </c>
      <c r="R165">
        <v>50943</v>
      </c>
      <c r="V165" s="3">
        <f t="shared" si="5"/>
        <v>47.98</v>
      </c>
      <c r="W165" s="3">
        <f>IF(AND(T165&lt;&gt;"_U",T165&lt;&gt;"c",J165&lt;&gt;9,J165&lt;&gt;99),IFERROR(VLOOKUP(A165,'Region Total'!$A$2:$W$10000,18,0),"."),".")</f>
        <v>106179</v>
      </c>
    </row>
    <row r="166" spans="1:23" x14ac:dyDescent="0.2">
      <c r="A166" s="1" t="str">
        <f t="shared" si="4"/>
        <v>2013|Hawke's Bay Region|Male / TÄne</v>
      </c>
      <c r="B166" t="s">
        <v>20</v>
      </c>
      <c r="C166" t="s">
        <v>21</v>
      </c>
      <c r="D166" t="s">
        <v>22</v>
      </c>
      <c r="E166" t="s">
        <v>23</v>
      </c>
      <c r="F166">
        <v>2013</v>
      </c>
      <c r="G166">
        <v>2013</v>
      </c>
      <c r="H166">
        <v>6</v>
      </c>
      <c r="I166" t="s">
        <v>40</v>
      </c>
      <c r="J166">
        <v>3</v>
      </c>
      <c r="K166" t="s">
        <v>39</v>
      </c>
      <c r="L166">
        <v>99</v>
      </c>
      <c r="M166" t="s">
        <v>26</v>
      </c>
      <c r="N166">
        <v>99</v>
      </c>
      <c r="O166" t="s">
        <v>27</v>
      </c>
      <c r="P166">
        <v>1</v>
      </c>
      <c r="Q166" t="s">
        <v>34</v>
      </c>
      <c r="R166">
        <v>1821</v>
      </c>
      <c r="V166" s="3">
        <f t="shared" si="5"/>
        <v>3.65</v>
      </c>
      <c r="W166" s="3">
        <f>IF(AND(T166&lt;&gt;"_U",T166&lt;&gt;"c",J166&lt;&gt;9,J166&lt;&gt;99),IFERROR(VLOOKUP(A166,'Region Total'!$A$2:$W$10000,18,0),"."),".")</f>
        <v>49860</v>
      </c>
    </row>
    <row r="167" spans="1:23" x14ac:dyDescent="0.2">
      <c r="A167" s="1" t="str">
        <f t="shared" si="4"/>
        <v>2013|Hawke's Bay Region|Female / Wahine</v>
      </c>
      <c r="B167" t="s">
        <v>20</v>
      </c>
      <c r="C167" t="s">
        <v>21</v>
      </c>
      <c r="D167" t="s">
        <v>22</v>
      </c>
      <c r="E167" t="s">
        <v>23</v>
      </c>
      <c r="F167">
        <v>2013</v>
      </c>
      <c r="G167">
        <v>2013</v>
      </c>
      <c r="H167">
        <v>6</v>
      </c>
      <c r="I167" t="s">
        <v>40</v>
      </c>
      <c r="J167">
        <v>3</v>
      </c>
      <c r="K167" t="s">
        <v>39</v>
      </c>
      <c r="L167">
        <v>99</v>
      </c>
      <c r="M167" t="s">
        <v>26</v>
      </c>
      <c r="N167">
        <v>99</v>
      </c>
      <c r="O167" t="s">
        <v>27</v>
      </c>
      <c r="P167">
        <v>2</v>
      </c>
      <c r="Q167" t="s">
        <v>31</v>
      </c>
      <c r="R167">
        <v>2376</v>
      </c>
      <c r="V167" s="3">
        <f t="shared" si="5"/>
        <v>4.22</v>
      </c>
      <c r="W167" s="3">
        <f>IF(AND(T167&lt;&gt;"_U",T167&lt;&gt;"c",J167&lt;&gt;9,J167&lt;&gt;99),IFERROR(VLOOKUP(A167,'Region Total'!$A$2:$W$10000,18,0),"."),".")</f>
        <v>56319</v>
      </c>
    </row>
    <row r="168" spans="1:23" x14ac:dyDescent="0.2">
      <c r="A168" s="1" t="str">
        <f t="shared" si="4"/>
        <v>2013|Hawke's Bay Region|Another gender / He ira kÄ“ anÅ</v>
      </c>
      <c r="B168" t="s">
        <v>20</v>
      </c>
      <c r="C168" t="s">
        <v>21</v>
      </c>
      <c r="D168" t="s">
        <v>22</v>
      </c>
      <c r="E168" t="s">
        <v>23</v>
      </c>
      <c r="F168">
        <v>2013</v>
      </c>
      <c r="G168">
        <v>2013</v>
      </c>
      <c r="H168">
        <v>6</v>
      </c>
      <c r="I168" t="s">
        <v>40</v>
      </c>
      <c r="J168">
        <v>3</v>
      </c>
      <c r="K168" t="s">
        <v>39</v>
      </c>
      <c r="L168">
        <v>99</v>
      </c>
      <c r="M168" t="s">
        <v>26</v>
      </c>
      <c r="N168">
        <v>99</v>
      </c>
      <c r="O168" t="s">
        <v>27</v>
      </c>
      <c r="P168">
        <v>3</v>
      </c>
      <c r="Q168" t="s">
        <v>28</v>
      </c>
      <c r="T168" t="s">
        <v>36</v>
      </c>
      <c r="U168" t="s">
        <v>37</v>
      </c>
      <c r="V168" s="3" t="str">
        <f t="shared" si="5"/>
        <v>.</v>
      </c>
      <c r="W168" s="3" t="str">
        <f>IF(AND(T168&lt;&gt;"_U",T168&lt;&gt;"c",J168&lt;&gt;9,J168&lt;&gt;99),IFERROR(VLOOKUP(A168,'Region Total'!$A$2:$W$10000,18,0),"."),".")</f>
        <v>.</v>
      </c>
    </row>
    <row r="169" spans="1:23" x14ac:dyDescent="0.2">
      <c r="A169" s="1" t="str">
        <f t="shared" si="4"/>
        <v>2013|Hawke's Bay Region|Total - gender</v>
      </c>
      <c r="B169" t="s">
        <v>20</v>
      </c>
      <c r="C169" t="s">
        <v>21</v>
      </c>
      <c r="D169" t="s">
        <v>22</v>
      </c>
      <c r="E169" t="s">
        <v>23</v>
      </c>
      <c r="F169">
        <v>2013</v>
      </c>
      <c r="G169">
        <v>2013</v>
      </c>
      <c r="H169">
        <v>6</v>
      </c>
      <c r="I169" t="s">
        <v>40</v>
      </c>
      <c r="J169">
        <v>3</v>
      </c>
      <c r="K169" t="s">
        <v>39</v>
      </c>
      <c r="L169">
        <v>99</v>
      </c>
      <c r="M169" t="s">
        <v>26</v>
      </c>
      <c r="N169">
        <v>99</v>
      </c>
      <c r="O169" t="s">
        <v>27</v>
      </c>
      <c r="P169">
        <v>99</v>
      </c>
      <c r="Q169" t="s">
        <v>42</v>
      </c>
      <c r="R169">
        <v>4197</v>
      </c>
      <c r="V169" s="3">
        <f t="shared" si="5"/>
        <v>3.95</v>
      </c>
      <c r="W169" s="3">
        <f>IF(AND(T169&lt;&gt;"_U",T169&lt;&gt;"c",J169&lt;&gt;9,J169&lt;&gt;99),IFERROR(VLOOKUP(A169,'Region Total'!$A$2:$W$10000,18,0),"."),".")</f>
        <v>106179</v>
      </c>
    </row>
    <row r="170" spans="1:23" x14ac:dyDescent="0.2">
      <c r="A170" s="1" t="str">
        <f t="shared" si="4"/>
        <v>2013|Hawke's Bay Region|Male / TÄne</v>
      </c>
      <c r="B170" t="s">
        <v>20</v>
      </c>
      <c r="C170" t="s">
        <v>21</v>
      </c>
      <c r="D170" t="s">
        <v>22</v>
      </c>
      <c r="E170" t="s">
        <v>23</v>
      </c>
      <c r="F170">
        <v>2013</v>
      </c>
      <c r="G170">
        <v>2013</v>
      </c>
      <c r="H170">
        <v>6</v>
      </c>
      <c r="I170" t="s">
        <v>40</v>
      </c>
      <c r="J170">
        <v>4</v>
      </c>
      <c r="K170" t="s">
        <v>54</v>
      </c>
      <c r="L170">
        <v>99</v>
      </c>
      <c r="M170" t="s">
        <v>26</v>
      </c>
      <c r="N170">
        <v>99</v>
      </c>
      <c r="O170" t="s">
        <v>27</v>
      </c>
      <c r="P170">
        <v>1</v>
      </c>
      <c r="Q170" t="s">
        <v>34</v>
      </c>
      <c r="R170">
        <v>4020</v>
      </c>
      <c r="V170" s="3">
        <f t="shared" si="5"/>
        <v>8.06</v>
      </c>
      <c r="W170" s="3">
        <f>IF(AND(T170&lt;&gt;"_U",T170&lt;&gt;"c",J170&lt;&gt;9,J170&lt;&gt;99),IFERROR(VLOOKUP(A170,'Region Total'!$A$2:$W$10000,18,0),"."),".")</f>
        <v>49860</v>
      </c>
    </row>
    <row r="171" spans="1:23" x14ac:dyDescent="0.2">
      <c r="A171" s="1" t="str">
        <f t="shared" si="4"/>
        <v>2013|Hawke's Bay Region|Female / Wahine</v>
      </c>
      <c r="B171" t="s">
        <v>20</v>
      </c>
      <c r="C171" t="s">
        <v>21</v>
      </c>
      <c r="D171" t="s">
        <v>22</v>
      </c>
      <c r="E171" t="s">
        <v>23</v>
      </c>
      <c r="F171">
        <v>2013</v>
      </c>
      <c r="G171">
        <v>2013</v>
      </c>
      <c r="H171">
        <v>6</v>
      </c>
      <c r="I171" t="s">
        <v>40</v>
      </c>
      <c r="J171">
        <v>4</v>
      </c>
      <c r="K171" t="s">
        <v>54</v>
      </c>
      <c r="L171">
        <v>99</v>
      </c>
      <c r="M171" t="s">
        <v>26</v>
      </c>
      <c r="N171">
        <v>99</v>
      </c>
      <c r="O171" t="s">
        <v>27</v>
      </c>
      <c r="P171">
        <v>2</v>
      </c>
      <c r="Q171" t="s">
        <v>31</v>
      </c>
      <c r="R171">
        <v>5673</v>
      </c>
      <c r="V171" s="3">
        <f t="shared" si="5"/>
        <v>10.07</v>
      </c>
      <c r="W171" s="3">
        <f>IF(AND(T171&lt;&gt;"_U",T171&lt;&gt;"c",J171&lt;&gt;9,J171&lt;&gt;99),IFERROR(VLOOKUP(A171,'Region Total'!$A$2:$W$10000,18,0),"."),".")</f>
        <v>56319</v>
      </c>
    </row>
    <row r="172" spans="1:23" x14ac:dyDescent="0.2">
      <c r="A172" s="1" t="str">
        <f t="shared" si="4"/>
        <v>2013|Hawke's Bay Region|Another gender / He ira kÄ“ anÅ</v>
      </c>
      <c r="B172" t="s">
        <v>20</v>
      </c>
      <c r="C172" t="s">
        <v>21</v>
      </c>
      <c r="D172" t="s">
        <v>22</v>
      </c>
      <c r="E172" t="s">
        <v>23</v>
      </c>
      <c r="F172">
        <v>2013</v>
      </c>
      <c r="G172">
        <v>2013</v>
      </c>
      <c r="H172">
        <v>6</v>
      </c>
      <c r="I172" t="s">
        <v>40</v>
      </c>
      <c r="J172">
        <v>4</v>
      </c>
      <c r="K172" t="s">
        <v>54</v>
      </c>
      <c r="L172">
        <v>99</v>
      </c>
      <c r="M172" t="s">
        <v>26</v>
      </c>
      <c r="N172">
        <v>99</v>
      </c>
      <c r="O172" t="s">
        <v>27</v>
      </c>
      <c r="P172">
        <v>3</v>
      </c>
      <c r="Q172" t="s">
        <v>28</v>
      </c>
      <c r="T172" t="s">
        <v>36</v>
      </c>
      <c r="U172" t="s">
        <v>37</v>
      </c>
      <c r="V172" s="3" t="str">
        <f t="shared" si="5"/>
        <v>.</v>
      </c>
      <c r="W172" s="3" t="str">
        <f>IF(AND(T172&lt;&gt;"_U",T172&lt;&gt;"c",J172&lt;&gt;9,J172&lt;&gt;99),IFERROR(VLOOKUP(A172,'Region Total'!$A$2:$W$10000,18,0),"."),".")</f>
        <v>.</v>
      </c>
    </row>
    <row r="173" spans="1:23" x14ac:dyDescent="0.2">
      <c r="A173" s="1" t="str">
        <f t="shared" si="4"/>
        <v>2013|Hawke's Bay Region|Total - gender</v>
      </c>
      <c r="B173" t="s">
        <v>20</v>
      </c>
      <c r="C173" t="s">
        <v>21</v>
      </c>
      <c r="D173" t="s">
        <v>22</v>
      </c>
      <c r="E173" t="s">
        <v>23</v>
      </c>
      <c r="F173">
        <v>2013</v>
      </c>
      <c r="G173">
        <v>2013</v>
      </c>
      <c r="H173">
        <v>6</v>
      </c>
      <c r="I173" t="s">
        <v>40</v>
      </c>
      <c r="J173">
        <v>4</v>
      </c>
      <c r="K173" t="s">
        <v>54</v>
      </c>
      <c r="L173">
        <v>99</v>
      </c>
      <c r="M173" t="s">
        <v>26</v>
      </c>
      <c r="N173">
        <v>99</v>
      </c>
      <c r="O173" t="s">
        <v>27</v>
      </c>
      <c r="P173">
        <v>99</v>
      </c>
      <c r="Q173" t="s">
        <v>42</v>
      </c>
      <c r="R173">
        <v>9690</v>
      </c>
      <c r="V173" s="3">
        <f t="shared" si="5"/>
        <v>9.1300000000000008</v>
      </c>
      <c r="W173" s="3">
        <f>IF(AND(T173&lt;&gt;"_U",T173&lt;&gt;"c",J173&lt;&gt;9,J173&lt;&gt;99),IFERROR(VLOOKUP(A173,'Region Total'!$A$2:$W$10000,18,0),"."),".")</f>
        <v>106179</v>
      </c>
    </row>
    <row r="174" spans="1:23" x14ac:dyDescent="0.2">
      <c r="A174" s="1" t="str">
        <f t="shared" si="4"/>
        <v>2013|Hawke's Bay Region|Male / TÄne</v>
      </c>
      <c r="B174" t="s">
        <v>20</v>
      </c>
      <c r="C174" t="s">
        <v>21</v>
      </c>
      <c r="D174" t="s">
        <v>22</v>
      </c>
      <c r="E174" t="s">
        <v>23</v>
      </c>
      <c r="F174">
        <v>2013</v>
      </c>
      <c r="G174">
        <v>2013</v>
      </c>
      <c r="H174">
        <v>6</v>
      </c>
      <c r="I174" t="s">
        <v>40</v>
      </c>
      <c r="J174">
        <v>5</v>
      </c>
      <c r="K174" t="s">
        <v>33</v>
      </c>
      <c r="L174">
        <v>99</v>
      </c>
      <c r="M174" t="s">
        <v>26</v>
      </c>
      <c r="N174">
        <v>99</v>
      </c>
      <c r="O174" t="s">
        <v>27</v>
      </c>
      <c r="P174">
        <v>1</v>
      </c>
      <c r="Q174" t="s">
        <v>34</v>
      </c>
      <c r="R174">
        <v>1674</v>
      </c>
      <c r="V174" s="3">
        <f t="shared" si="5"/>
        <v>3.36</v>
      </c>
      <c r="W174" s="3">
        <f>IF(AND(T174&lt;&gt;"_U",T174&lt;&gt;"c",J174&lt;&gt;9,J174&lt;&gt;99),IFERROR(VLOOKUP(A174,'Region Total'!$A$2:$W$10000,18,0),"."),".")</f>
        <v>49860</v>
      </c>
    </row>
    <row r="175" spans="1:23" x14ac:dyDescent="0.2">
      <c r="A175" s="1" t="str">
        <f t="shared" si="4"/>
        <v>2013|Hawke's Bay Region|Female / Wahine</v>
      </c>
      <c r="B175" t="s">
        <v>20</v>
      </c>
      <c r="C175" t="s">
        <v>21</v>
      </c>
      <c r="D175" t="s">
        <v>22</v>
      </c>
      <c r="E175" t="s">
        <v>23</v>
      </c>
      <c r="F175">
        <v>2013</v>
      </c>
      <c r="G175">
        <v>2013</v>
      </c>
      <c r="H175">
        <v>6</v>
      </c>
      <c r="I175" t="s">
        <v>40</v>
      </c>
      <c r="J175">
        <v>5</v>
      </c>
      <c r="K175" t="s">
        <v>33</v>
      </c>
      <c r="L175">
        <v>99</v>
      </c>
      <c r="M175" t="s">
        <v>26</v>
      </c>
      <c r="N175">
        <v>99</v>
      </c>
      <c r="O175" t="s">
        <v>27</v>
      </c>
      <c r="P175">
        <v>2</v>
      </c>
      <c r="Q175" t="s">
        <v>31</v>
      </c>
      <c r="R175">
        <v>5679</v>
      </c>
      <c r="V175" s="3">
        <f t="shared" si="5"/>
        <v>10.08</v>
      </c>
      <c r="W175" s="3">
        <f>IF(AND(T175&lt;&gt;"_U",T175&lt;&gt;"c",J175&lt;&gt;9,J175&lt;&gt;99),IFERROR(VLOOKUP(A175,'Region Total'!$A$2:$W$10000,18,0),"."),".")</f>
        <v>56319</v>
      </c>
    </row>
    <row r="176" spans="1:23" x14ac:dyDescent="0.2">
      <c r="A176" s="1" t="str">
        <f t="shared" si="4"/>
        <v>2013|Hawke's Bay Region|Another gender / He ira kÄ“ anÅ</v>
      </c>
      <c r="B176" t="s">
        <v>20</v>
      </c>
      <c r="C176" t="s">
        <v>21</v>
      </c>
      <c r="D176" t="s">
        <v>22</v>
      </c>
      <c r="E176" t="s">
        <v>23</v>
      </c>
      <c r="F176">
        <v>2013</v>
      </c>
      <c r="G176">
        <v>2013</v>
      </c>
      <c r="H176">
        <v>6</v>
      </c>
      <c r="I176" t="s">
        <v>40</v>
      </c>
      <c r="J176">
        <v>5</v>
      </c>
      <c r="K176" t="s">
        <v>33</v>
      </c>
      <c r="L176">
        <v>99</v>
      </c>
      <c r="M176" t="s">
        <v>26</v>
      </c>
      <c r="N176">
        <v>99</v>
      </c>
      <c r="O176" t="s">
        <v>27</v>
      </c>
      <c r="P176">
        <v>3</v>
      </c>
      <c r="Q176" t="s">
        <v>28</v>
      </c>
      <c r="T176" t="s">
        <v>36</v>
      </c>
      <c r="U176" t="s">
        <v>37</v>
      </c>
      <c r="V176" s="3" t="str">
        <f t="shared" si="5"/>
        <v>.</v>
      </c>
      <c r="W176" s="3" t="str">
        <f>IF(AND(T176&lt;&gt;"_U",T176&lt;&gt;"c",J176&lt;&gt;9,J176&lt;&gt;99),IFERROR(VLOOKUP(A176,'Region Total'!$A$2:$W$10000,18,0),"."),".")</f>
        <v>.</v>
      </c>
    </row>
    <row r="177" spans="1:23" x14ac:dyDescent="0.2">
      <c r="A177" s="1" t="str">
        <f t="shared" si="4"/>
        <v>2013|Hawke's Bay Region|Total - gender</v>
      </c>
      <c r="B177" t="s">
        <v>20</v>
      </c>
      <c r="C177" t="s">
        <v>21</v>
      </c>
      <c r="D177" t="s">
        <v>22</v>
      </c>
      <c r="E177" t="s">
        <v>23</v>
      </c>
      <c r="F177">
        <v>2013</v>
      </c>
      <c r="G177">
        <v>2013</v>
      </c>
      <c r="H177">
        <v>6</v>
      </c>
      <c r="I177" t="s">
        <v>40</v>
      </c>
      <c r="J177">
        <v>5</v>
      </c>
      <c r="K177" t="s">
        <v>33</v>
      </c>
      <c r="L177">
        <v>99</v>
      </c>
      <c r="M177" t="s">
        <v>26</v>
      </c>
      <c r="N177">
        <v>99</v>
      </c>
      <c r="O177" t="s">
        <v>27</v>
      </c>
      <c r="P177">
        <v>99</v>
      </c>
      <c r="Q177" t="s">
        <v>42</v>
      </c>
      <c r="R177">
        <v>7353</v>
      </c>
      <c r="V177" s="3">
        <f t="shared" si="5"/>
        <v>6.93</v>
      </c>
      <c r="W177" s="3">
        <f>IF(AND(T177&lt;&gt;"_U",T177&lt;&gt;"c",J177&lt;&gt;9,J177&lt;&gt;99),IFERROR(VLOOKUP(A177,'Region Total'!$A$2:$W$10000,18,0),"."),".")</f>
        <v>106179</v>
      </c>
    </row>
    <row r="178" spans="1:23" x14ac:dyDescent="0.2">
      <c r="A178" s="1" t="str">
        <f t="shared" si="4"/>
        <v>2013|Hawke's Bay Region|Male / TÄne</v>
      </c>
      <c r="B178" t="s">
        <v>20</v>
      </c>
      <c r="C178" t="s">
        <v>21</v>
      </c>
      <c r="D178" t="s">
        <v>22</v>
      </c>
      <c r="E178" t="s">
        <v>23</v>
      </c>
      <c r="F178">
        <v>2013</v>
      </c>
      <c r="G178">
        <v>2013</v>
      </c>
      <c r="H178">
        <v>6</v>
      </c>
      <c r="I178" t="s">
        <v>40</v>
      </c>
      <c r="J178">
        <v>6</v>
      </c>
      <c r="K178" t="s">
        <v>52</v>
      </c>
      <c r="L178">
        <v>99</v>
      </c>
      <c r="M178" t="s">
        <v>26</v>
      </c>
      <c r="N178">
        <v>99</v>
      </c>
      <c r="O178" t="s">
        <v>27</v>
      </c>
      <c r="P178">
        <v>1</v>
      </c>
      <c r="Q178" t="s">
        <v>34</v>
      </c>
      <c r="R178">
        <v>16986</v>
      </c>
      <c r="V178" s="3">
        <f t="shared" si="5"/>
        <v>34.07</v>
      </c>
      <c r="W178" s="3">
        <f>IF(AND(T178&lt;&gt;"_U",T178&lt;&gt;"c",J178&lt;&gt;9,J178&lt;&gt;99),IFERROR(VLOOKUP(A178,'Region Total'!$A$2:$W$10000,18,0),"."),".")</f>
        <v>49860</v>
      </c>
    </row>
    <row r="179" spans="1:23" x14ac:dyDescent="0.2">
      <c r="A179" s="1" t="str">
        <f t="shared" si="4"/>
        <v>2013|Hawke's Bay Region|Female / Wahine</v>
      </c>
      <c r="B179" t="s">
        <v>20</v>
      </c>
      <c r="C179" t="s">
        <v>21</v>
      </c>
      <c r="D179" t="s">
        <v>22</v>
      </c>
      <c r="E179" t="s">
        <v>23</v>
      </c>
      <c r="F179">
        <v>2013</v>
      </c>
      <c r="G179">
        <v>2013</v>
      </c>
      <c r="H179">
        <v>6</v>
      </c>
      <c r="I179" t="s">
        <v>40</v>
      </c>
      <c r="J179">
        <v>6</v>
      </c>
      <c r="K179" t="s">
        <v>52</v>
      </c>
      <c r="L179">
        <v>99</v>
      </c>
      <c r="M179" t="s">
        <v>26</v>
      </c>
      <c r="N179">
        <v>99</v>
      </c>
      <c r="O179" t="s">
        <v>27</v>
      </c>
      <c r="P179">
        <v>2</v>
      </c>
      <c r="Q179" t="s">
        <v>31</v>
      </c>
      <c r="R179">
        <v>17001</v>
      </c>
      <c r="V179" s="3">
        <f t="shared" si="5"/>
        <v>30.19</v>
      </c>
      <c r="W179" s="3">
        <f>IF(AND(T179&lt;&gt;"_U",T179&lt;&gt;"c",J179&lt;&gt;9,J179&lt;&gt;99),IFERROR(VLOOKUP(A179,'Region Total'!$A$2:$W$10000,18,0),"."),".")</f>
        <v>56319</v>
      </c>
    </row>
    <row r="180" spans="1:23" x14ac:dyDescent="0.2">
      <c r="A180" s="1" t="str">
        <f t="shared" si="4"/>
        <v>2013|Hawke's Bay Region|Another gender / He ira kÄ“ anÅ</v>
      </c>
      <c r="B180" t="s">
        <v>20</v>
      </c>
      <c r="C180" t="s">
        <v>21</v>
      </c>
      <c r="D180" t="s">
        <v>22</v>
      </c>
      <c r="E180" t="s">
        <v>23</v>
      </c>
      <c r="F180">
        <v>2013</v>
      </c>
      <c r="G180">
        <v>2013</v>
      </c>
      <c r="H180">
        <v>6</v>
      </c>
      <c r="I180" t="s">
        <v>40</v>
      </c>
      <c r="J180">
        <v>6</v>
      </c>
      <c r="K180" t="s">
        <v>52</v>
      </c>
      <c r="L180">
        <v>99</v>
      </c>
      <c r="M180" t="s">
        <v>26</v>
      </c>
      <c r="N180">
        <v>99</v>
      </c>
      <c r="O180" t="s">
        <v>27</v>
      </c>
      <c r="P180">
        <v>3</v>
      </c>
      <c r="Q180" t="s">
        <v>28</v>
      </c>
      <c r="T180" t="s">
        <v>36</v>
      </c>
      <c r="U180" t="s">
        <v>37</v>
      </c>
      <c r="V180" s="3" t="str">
        <f t="shared" si="5"/>
        <v>.</v>
      </c>
      <c r="W180" s="3" t="str">
        <f>IF(AND(T180&lt;&gt;"_U",T180&lt;&gt;"c",J180&lt;&gt;9,J180&lt;&gt;99),IFERROR(VLOOKUP(A180,'Region Total'!$A$2:$W$10000,18,0),"."),".")</f>
        <v>.</v>
      </c>
    </row>
    <row r="181" spans="1:23" x14ac:dyDescent="0.2">
      <c r="A181" s="1" t="str">
        <f t="shared" si="4"/>
        <v>2013|Hawke's Bay Region|Total - gender</v>
      </c>
      <c r="B181" t="s">
        <v>20</v>
      </c>
      <c r="C181" t="s">
        <v>21</v>
      </c>
      <c r="D181" t="s">
        <v>22</v>
      </c>
      <c r="E181" t="s">
        <v>23</v>
      </c>
      <c r="F181">
        <v>2013</v>
      </c>
      <c r="G181">
        <v>2013</v>
      </c>
      <c r="H181">
        <v>6</v>
      </c>
      <c r="I181" t="s">
        <v>40</v>
      </c>
      <c r="J181">
        <v>6</v>
      </c>
      <c r="K181" t="s">
        <v>52</v>
      </c>
      <c r="L181">
        <v>99</v>
      </c>
      <c r="M181" t="s">
        <v>26</v>
      </c>
      <c r="N181">
        <v>99</v>
      </c>
      <c r="O181" t="s">
        <v>27</v>
      </c>
      <c r="P181">
        <v>99</v>
      </c>
      <c r="Q181" t="s">
        <v>42</v>
      </c>
      <c r="R181">
        <v>33987</v>
      </c>
      <c r="V181" s="3">
        <f t="shared" si="5"/>
        <v>32.01</v>
      </c>
      <c r="W181" s="3">
        <f>IF(AND(T181&lt;&gt;"_U",T181&lt;&gt;"c",J181&lt;&gt;9,J181&lt;&gt;99),IFERROR(VLOOKUP(A181,'Region Total'!$A$2:$W$10000,18,0),"."),".")</f>
        <v>106179</v>
      </c>
    </row>
    <row r="182" spans="1:23" x14ac:dyDescent="0.2">
      <c r="A182" s="1" t="str">
        <f t="shared" si="4"/>
        <v>2013|Hawke's Bay Region|Male / TÄne</v>
      </c>
      <c r="B182" t="s">
        <v>20</v>
      </c>
      <c r="C182" t="s">
        <v>21</v>
      </c>
      <c r="D182" t="s">
        <v>22</v>
      </c>
      <c r="E182" t="s">
        <v>23</v>
      </c>
      <c r="F182">
        <v>2013</v>
      </c>
      <c r="G182">
        <v>2013</v>
      </c>
      <c r="H182">
        <v>6</v>
      </c>
      <c r="I182" t="s">
        <v>40</v>
      </c>
      <c r="J182">
        <v>9</v>
      </c>
      <c r="K182" t="s">
        <v>25</v>
      </c>
      <c r="L182">
        <v>99</v>
      </c>
      <c r="M182" t="s">
        <v>26</v>
      </c>
      <c r="N182">
        <v>99</v>
      </c>
      <c r="O182" t="s">
        <v>27</v>
      </c>
      <c r="P182">
        <v>1</v>
      </c>
      <c r="Q182" t="s">
        <v>34</v>
      </c>
      <c r="R182">
        <v>6180</v>
      </c>
      <c r="V182" s="3" t="str">
        <f t="shared" si="5"/>
        <v>.</v>
      </c>
      <c r="W182" s="3" t="str">
        <f>IF(AND(T182&lt;&gt;"_U",T182&lt;&gt;"c",J182&lt;&gt;9,J182&lt;&gt;99),IFERROR(VLOOKUP(A182,'Region Total'!$A$2:$W$10000,18,0),"."),".")</f>
        <v>.</v>
      </c>
    </row>
    <row r="183" spans="1:23" x14ac:dyDescent="0.2">
      <c r="A183" s="1" t="str">
        <f t="shared" si="4"/>
        <v>2013|Hawke's Bay Region|Female / Wahine</v>
      </c>
      <c r="B183" t="s">
        <v>20</v>
      </c>
      <c r="C183" t="s">
        <v>21</v>
      </c>
      <c r="D183" t="s">
        <v>22</v>
      </c>
      <c r="E183" t="s">
        <v>23</v>
      </c>
      <c r="F183">
        <v>2013</v>
      </c>
      <c r="G183">
        <v>2013</v>
      </c>
      <c r="H183">
        <v>6</v>
      </c>
      <c r="I183" t="s">
        <v>40</v>
      </c>
      <c r="J183">
        <v>9</v>
      </c>
      <c r="K183" t="s">
        <v>25</v>
      </c>
      <c r="L183">
        <v>99</v>
      </c>
      <c r="M183" t="s">
        <v>26</v>
      </c>
      <c r="N183">
        <v>99</v>
      </c>
      <c r="O183" t="s">
        <v>27</v>
      </c>
      <c r="P183">
        <v>2</v>
      </c>
      <c r="Q183" t="s">
        <v>31</v>
      </c>
      <c r="R183">
        <v>5925</v>
      </c>
      <c r="V183" s="3" t="str">
        <f t="shared" si="5"/>
        <v>.</v>
      </c>
      <c r="W183" s="3" t="str">
        <f>IF(AND(T183&lt;&gt;"_U",T183&lt;&gt;"c",J183&lt;&gt;9,J183&lt;&gt;99),IFERROR(VLOOKUP(A183,'Region Total'!$A$2:$W$10000,18,0),"."),".")</f>
        <v>.</v>
      </c>
    </row>
    <row r="184" spans="1:23" x14ac:dyDescent="0.2">
      <c r="A184" s="1" t="str">
        <f t="shared" si="4"/>
        <v>2013|Hawke's Bay Region|Another gender / He ira kÄ“ anÅ</v>
      </c>
      <c r="B184" t="s">
        <v>20</v>
      </c>
      <c r="C184" t="s">
        <v>21</v>
      </c>
      <c r="D184" t="s">
        <v>22</v>
      </c>
      <c r="E184" t="s">
        <v>23</v>
      </c>
      <c r="F184">
        <v>2013</v>
      </c>
      <c r="G184">
        <v>2013</v>
      </c>
      <c r="H184">
        <v>6</v>
      </c>
      <c r="I184" t="s">
        <v>40</v>
      </c>
      <c r="J184">
        <v>9</v>
      </c>
      <c r="K184" t="s">
        <v>25</v>
      </c>
      <c r="L184">
        <v>99</v>
      </c>
      <c r="M184" t="s">
        <v>26</v>
      </c>
      <c r="N184">
        <v>99</v>
      </c>
      <c r="O184" t="s">
        <v>27</v>
      </c>
      <c r="P184">
        <v>3</v>
      </c>
      <c r="Q184" t="s">
        <v>28</v>
      </c>
      <c r="T184" t="s">
        <v>36</v>
      </c>
      <c r="U184" t="s">
        <v>37</v>
      </c>
      <c r="V184" s="3" t="str">
        <f t="shared" si="5"/>
        <v>.</v>
      </c>
      <c r="W184" s="3" t="str">
        <f>IF(AND(T184&lt;&gt;"_U",T184&lt;&gt;"c",J184&lt;&gt;9,J184&lt;&gt;99),IFERROR(VLOOKUP(A184,'Region Total'!$A$2:$W$10000,18,0),"."),".")</f>
        <v>.</v>
      </c>
    </row>
    <row r="185" spans="1:23" x14ac:dyDescent="0.2">
      <c r="A185" s="1" t="str">
        <f t="shared" si="4"/>
        <v>2013|Hawke's Bay Region|Total - gender</v>
      </c>
      <c r="B185" t="s">
        <v>20</v>
      </c>
      <c r="C185" t="s">
        <v>21</v>
      </c>
      <c r="D185" t="s">
        <v>22</v>
      </c>
      <c r="E185" t="s">
        <v>23</v>
      </c>
      <c r="F185">
        <v>2013</v>
      </c>
      <c r="G185">
        <v>2013</v>
      </c>
      <c r="H185">
        <v>6</v>
      </c>
      <c r="I185" t="s">
        <v>40</v>
      </c>
      <c r="J185">
        <v>9</v>
      </c>
      <c r="K185" t="s">
        <v>25</v>
      </c>
      <c r="L185">
        <v>99</v>
      </c>
      <c r="M185" t="s">
        <v>26</v>
      </c>
      <c r="N185">
        <v>99</v>
      </c>
      <c r="O185" t="s">
        <v>27</v>
      </c>
      <c r="P185">
        <v>99</v>
      </c>
      <c r="Q185" t="s">
        <v>42</v>
      </c>
      <c r="R185">
        <v>12102</v>
      </c>
      <c r="V185" s="3" t="str">
        <f t="shared" si="5"/>
        <v>.</v>
      </c>
      <c r="W185" s="3" t="str">
        <f>IF(AND(T185&lt;&gt;"_U",T185&lt;&gt;"c",J185&lt;&gt;9,J185&lt;&gt;99),IFERROR(VLOOKUP(A185,'Region Total'!$A$2:$W$10000,18,0),"."),".")</f>
        <v>.</v>
      </c>
    </row>
    <row r="186" spans="1:23" x14ac:dyDescent="0.2">
      <c r="A186" s="1" t="str">
        <f t="shared" si="4"/>
        <v>2013|Hawke's Bay Region|Male / TÄne</v>
      </c>
      <c r="B186" t="s">
        <v>20</v>
      </c>
      <c r="C186" t="s">
        <v>21</v>
      </c>
      <c r="D186" t="s">
        <v>22</v>
      </c>
      <c r="E186" t="s">
        <v>23</v>
      </c>
      <c r="F186">
        <v>2013</v>
      </c>
      <c r="G186">
        <v>2013</v>
      </c>
      <c r="H186">
        <v>6</v>
      </c>
      <c r="I186" t="s">
        <v>40</v>
      </c>
      <c r="J186">
        <v>77</v>
      </c>
      <c r="K186" t="s">
        <v>49</v>
      </c>
      <c r="L186">
        <v>99</v>
      </c>
      <c r="M186" t="s">
        <v>26</v>
      </c>
      <c r="N186">
        <v>99</v>
      </c>
      <c r="O186" t="s">
        <v>27</v>
      </c>
      <c r="P186">
        <v>1</v>
      </c>
      <c r="Q186" t="s">
        <v>34</v>
      </c>
      <c r="R186">
        <v>49860</v>
      </c>
      <c r="V186" s="3">
        <f t="shared" si="5"/>
        <v>100</v>
      </c>
      <c r="W186" s="3">
        <f>IF(AND(T186&lt;&gt;"_U",T186&lt;&gt;"c",J186&lt;&gt;9,J186&lt;&gt;99),IFERROR(VLOOKUP(A186,'Region Total'!$A$2:$W$10000,18,0),"."),".")</f>
        <v>49860</v>
      </c>
    </row>
    <row r="187" spans="1:23" x14ac:dyDescent="0.2">
      <c r="A187" s="1" t="str">
        <f t="shared" si="4"/>
        <v>2013|Hawke's Bay Region|Female / Wahine</v>
      </c>
      <c r="B187" t="s">
        <v>20</v>
      </c>
      <c r="C187" t="s">
        <v>21</v>
      </c>
      <c r="D187" t="s">
        <v>22</v>
      </c>
      <c r="E187" t="s">
        <v>23</v>
      </c>
      <c r="F187">
        <v>2013</v>
      </c>
      <c r="G187">
        <v>2013</v>
      </c>
      <c r="H187">
        <v>6</v>
      </c>
      <c r="I187" t="s">
        <v>40</v>
      </c>
      <c r="J187">
        <v>77</v>
      </c>
      <c r="K187" t="s">
        <v>49</v>
      </c>
      <c r="L187">
        <v>99</v>
      </c>
      <c r="M187" t="s">
        <v>26</v>
      </c>
      <c r="N187">
        <v>99</v>
      </c>
      <c r="O187" t="s">
        <v>27</v>
      </c>
      <c r="P187">
        <v>2</v>
      </c>
      <c r="Q187" t="s">
        <v>31</v>
      </c>
      <c r="R187">
        <v>56319</v>
      </c>
      <c r="V187" s="3">
        <f t="shared" si="5"/>
        <v>100</v>
      </c>
      <c r="W187" s="3">
        <f>IF(AND(T187&lt;&gt;"_U",T187&lt;&gt;"c",J187&lt;&gt;9,J187&lt;&gt;99),IFERROR(VLOOKUP(A187,'Region Total'!$A$2:$W$10000,18,0),"."),".")</f>
        <v>56319</v>
      </c>
    </row>
    <row r="188" spans="1:23" x14ac:dyDescent="0.2">
      <c r="A188" s="1" t="str">
        <f t="shared" si="4"/>
        <v>2013|Hawke's Bay Region|Another gender / He ira kÄ“ anÅ</v>
      </c>
      <c r="B188" t="s">
        <v>20</v>
      </c>
      <c r="C188" t="s">
        <v>21</v>
      </c>
      <c r="D188" t="s">
        <v>22</v>
      </c>
      <c r="E188" t="s">
        <v>23</v>
      </c>
      <c r="F188">
        <v>2013</v>
      </c>
      <c r="G188">
        <v>2013</v>
      </c>
      <c r="H188">
        <v>6</v>
      </c>
      <c r="I188" t="s">
        <v>40</v>
      </c>
      <c r="J188">
        <v>77</v>
      </c>
      <c r="K188" t="s">
        <v>49</v>
      </c>
      <c r="L188">
        <v>99</v>
      </c>
      <c r="M188" t="s">
        <v>26</v>
      </c>
      <c r="N188">
        <v>99</v>
      </c>
      <c r="O188" t="s">
        <v>27</v>
      </c>
      <c r="P188">
        <v>3</v>
      </c>
      <c r="Q188" t="s">
        <v>28</v>
      </c>
      <c r="T188" t="s">
        <v>36</v>
      </c>
      <c r="U188" t="s">
        <v>37</v>
      </c>
      <c r="V188" s="3" t="str">
        <f t="shared" si="5"/>
        <v>.</v>
      </c>
      <c r="W188" s="3" t="str">
        <f>IF(AND(T188&lt;&gt;"_U",T188&lt;&gt;"c",J188&lt;&gt;9,J188&lt;&gt;99),IFERROR(VLOOKUP(A188,'Region Total'!$A$2:$W$10000,18,0),"."),".")</f>
        <v>.</v>
      </c>
    </row>
    <row r="189" spans="1:23" x14ac:dyDescent="0.2">
      <c r="A189" s="1" t="str">
        <f t="shared" si="4"/>
        <v>2013|Hawke's Bay Region|Total - gender</v>
      </c>
      <c r="B189" t="s">
        <v>20</v>
      </c>
      <c r="C189" t="s">
        <v>21</v>
      </c>
      <c r="D189" t="s">
        <v>22</v>
      </c>
      <c r="E189" t="s">
        <v>23</v>
      </c>
      <c r="F189">
        <v>2013</v>
      </c>
      <c r="G189">
        <v>2013</v>
      </c>
      <c r="H189">
        <v>6</v>
      </c>
      <c r="I189" t="s">
        <v>40</v>
      </c>
      <c r="J189">
        <v>77</v>
      </c>
      <c r="K189" t="s">
        <v>49</v>
      </c>
      <c r="L189">
        <v>99</v>
      </c>
      <c r="M189" t="s">
        <v>26</v>
      </c>
      <c r="N189">
        <v>99</v>
      </c>
      <c r="O189" t="s">
        <v>27</v>
      </c>
      <c r="P189">
        <v>99</v>
      </c>
      <c r="Q189" t="s">
        <v>42</v>
      </c>
      <c r="R189">
        <v>106179</v>
      </c>
      <c r="V189" s="3">
        <f t="shared" si="5"/>
        <v>100</v>
      </c>
      <c r="W189" s="3">
        <f>IF(AND(T189&lt;&gt;"_U",T189&lt;&gt;"c",J189&lt;&gt;9,J189&lt;&gt;99),IFERROR(VLOOKUP(A189,'Region Total'!$A$2:$W$10000,18,0),"."),".")</f>
        <v>106179</v>
      </c>
    </row>
    <row r="190" spans="1:23" x14ac:dyDescent="0.2">
      <c r="A190" s="1" t="str">
        <f t="shared" si="4"/>
        <v>2013|Hawke's Bay Region|Male / TÄne</v>
      </c>
      <c r="B190" t="s">
        <v>20</v>
      </c>
      <c r="C190" t="s">
        <v>21</v>
      </c>
      <c r="D190" t="s">
        <v>22</v>
      </c>
      <c r="E190" t="s">
        <v>23</v>
      </c>
      <c r="F190">
        <v>2013</v>
      </c>
      <c r="G190">
        <v>2013</v>
      </c>
      <c r="H190">
        <v>6</v>
      </c>
      <c r="I190" t="s">
        <v>40</v>
      </c>
      <c r="J190">
        <v>99</v>
      </c>
      <c r="K190" t="s">
        <v>47</v>
      </c>
      <c r="L190">
        <v>99</v>
      </c>
      <c r="M190" t="s">
        <v>26</v>
      </c>
      <c r="N190">
        <v>99</v>
      </c>
      <c r="O190" t="s">
        <v>27</v>
      </c>
      <c r="P190">
        <v>1</v>
      </c>
      <c r="Q190" t="s">
        <v>34</v>
      </c>
      <c r="R190">
        <v>56040</v>
      </c>
      <c r="V190" s="3" t="str">
        <f t="shared" si="5"/>
        <v>.</v>
      </c>
      <c r="W190" s="3" t="str">
        <f>IF(AND(T190&lt;&gt;"_U",T190&lt;&gt;"c",J190&lt;&gt;9,J190&lt;&gt;99),IFERROR(VLOOKUP(A190,'Region Total'!$A$2:$W$10000,18,0),"."),".")</f>
        <v>.</v>
      </c>
    </row>
    <row r="191" spans="1:23" x14ac:dyDescent="0.2">
      <c r="A191" s="1" t="str">
        <f t="shared" si="4"/>
        <v>2013|Hawke's Bay Region|Female / Wahine</v>
      </c>
      <c r="B191" t="s">
        <v>20</v>
      </c>
      <c r="C191" t="s">
        <v>21</v>
      </c>
      <c r="D191" t="s">
        <v>22</v>
      </c>
      <c r="E191" t="s">
        <v>23</v>
      </c>
      <c r="F191">
        <v>2013</v>
      </c>
      <c r="G191">
        <v>2013</v>
      </c>
      <c r="H191">
        <v>6</v>
      </c>
      <c r="I191" t="s">
        <v>40</v>
      </c>
      <c r="J191">
        <v>99</v>
      </c>
      <c r="K191" t="s">
        <v>47</v>
      </c>
      <c r="L191">
        <v>99</v>
      </c>
      <c r="M191" t="s">
        <v>26</v>
      </c>
      <c r="N191">
        <v>99</v>
      </c>
      <c r="O191" t="s">
        <v>27</v>
      </c>
      <c r="P191">
        <v>2</v>
      </c>
      <c r="Q191" t="s">
        <v>31</v>
      </c>
      <c r="R191">
        <v>62241</v>
      </c>
      <c r="V191" s="3" t="str">
        <f t="shared" si="5"/>
        <v>.</v>
      </c>
      <c r="W191" s="3" t="str">
        <f>IF(AND(T191&lt;&gt;"_U",T191&lt;&gt;"c",J191&lt;&gt;9,J191&lt;&gt;99),IFERROR(VLOOKUP(A191,'Region Total'!$A$2:$W$10000,18,0),"."),".")</f>
        <v>.</v>
      </c>
    </row>
    <row r="192" spans="1:23" x14ac:dyDescent="0.2">
      <c r="A192" s="1" t="str">
        <f t="shared" si="4"/>
        <v>2013|Hawke's Bay Region|Another gender / He ira kÄ“ anÅ</v>
      </c>
      <c r="B192" t="s">
        <v>20</v>
      </c>
      <c r="C192" t="s">
        <v>21</v>
      </c>
      <c r="D192" t="s">
        <v>22</v>
      </c>
      <c r="E192" t="s">
        <v>23</v>
      </c>
      <c r="F192">
        <v>2013</v>
      </c>
      <c r="G192">
        <v>2013</v>
      </c>
      <c r="H192">
        <v>6</v>
      </c>
      <c r="I192" t="s">
        <v>40</v>
      </c>
      <c r="J192">
        <v>99</v>
      </c>
      <c r="K192" t="s">
        <v>47</v>
      </c>
      <c r="L192">
        <v>99</v>
      </c>
      <c r="M192" t="s">
        <v>26</v>
      </c>
      <c r="N192">
        <v>99</v>
      </c>
      <c r="O192" t="s">
        <v>27</v>
      </c>
      <c r="P192">
        <v>3</v>
      </c>
      <c r="Q192" t="s">
        <v>28</v>
      </c>
      <c r="T192" t="s">
        <v>36</v>
      </c>
      <c r="U192" t="s">
        <v>37</v>
      </c>
      <c r="V192" s="3" t="str">
        <f t="shared" si="5"/>
        <v>.</v>
      </c>
      <c r="W192" s="3" t="str">
        <f>IF(AND(T192&lt;&gt;"_U",T192&lt;&gt;"c",J192&lt;&gt;9,J192&lt;&gt;99),IFERROR(VLOOKUP(A192,'Region Total'!$A$2:$W$10000,18,0),"."),".")</f>
        <v>.</v>
      </c>
    </row>
    <row r="193" spans="1:23" x14ac:dyDescent="0.2">
      <c r="A193" s="1" t="str">
        <f t="shared" si="4"/>
        <v>2013|Hawke's Bay Region|Total - gender</v>
      </c>
      <c r="B193" t="s">
        <v>20</v>
      </c>
      <c r="C193" t="s">
        <v>21</v>
      </c>
      <c r="D193" t="s">
        <v>22</v>
      </c>
      <c r="E193" t="s">
        <v>23</v>
      </c>
      <c r="F193">
        <v>2013</v>
      </c>
      <c r="G193">
        <v>2013</v>
      </c>
      <c r="H193">
        <v>6</v>
      </c>
      <c r="I193" t="s">
        <v>40</v>
      </c>
      <c r="J193">
        <v>99</v>
      </c>
      <c r="K193" t="s">
        <v>47</v>
      </c>
      <c r="L193">
        <v>99</v>
      </c>
      <c r="M193" t="s">
        <v>26</v>
      </c>
      <c r="N193">
        <v>99</v>
      </c>
      <c r="O193" t="s">
        <v>27</v>
      </c>
      <c r="P193">
        <v>99</v>
      </c>
      <c r="Q193" t="s">
        <v>42</v>
      </c>
      <c r="R193">
        <v>118281</v>
      </c>
      <c r="V193" s="3" t="str">
        <f t="shared" si="5"/>
        <v>.</v>
      </c>
      <c r="W193" s="3" t="str">
        <f>IF(AND(T193&lt;&gt;"_U",T193&lt;&gt;"c",J193&lt;&gt;9,J193&lt;&gt;99),IFERROR(VLOOKUP(A193,'Region Total'!$A$2:$W$10000,18,0),"."),".")</f>
        <v>.</v>
      </c>
    </row>
    <row r="194" spans="1:23" x14ac:dyDescent="0.2">
      <c r="A194" s="1" t="str">
        <f t="shared" si="4"/>
        <v>2013|Taranaki Region|Male / TÄne</v>
      </c>
      <c r="B194" t="s">
        <v>20</v>
      </c>
      <c r="C194" t="s">
        <v>21</v>
      </c>
      <c r="D194" t="s">
        <v>22</v>
      </c>
      <c r="E194" t="s">
        <v>23</v>
      </c>
      <c r="F194">
        <v>2013</v>
      </c>
      <c r="G194">
        <v>2013</v>
      </c>
      <c r="H194">
        <v>7</v>
      </c>
      <c r="I194" t="s">
        <v>44</v>
      </c>
      <c r="J194">
        <v>1</v>
      </c>
      <c r="K194" t="s">
        <v>30</v>
      </c>
      <c r="L194">
        <v>99</v>
      </c>
      <c r="M194" t="s">
        <v>26</v>
      </c>
      <c r="N194">
        <v>99</v>
      </c>
      <c r="O194" t="s">
        <v>27</v>
      </c>
      <c r="P194">
        <v>1</v>
      </c>
      <c r="Q194" t="s">
        <v>34</v>
      </c>
      <c r="R194">
        <v>19179</v>
      </c>
      <c r="V194" s="3">
        <f t="shared" si="5"/>
        <v>50.92</v>
      </c>
      <c r="W194" s="3">
        <f>IF(AND(T194&lt;&gt;"_U",T194&lt;&gt;"c",J194&lt;&gt;9,J194&lt;&gt;99),IFERROR(VLOOKUP(A194,'Region Total'!$A$2:$W$10000,18,0),"."),".")</f>
        <v>37662</v>
      </c>
    </row>
    <row r="195" spans="1:23" x14ac:dyDescent="0.2">
      <c r="A195" s="1" t="str">
        <f t="shared" ref="A195:A258" si="6">G195&amp;"|"&amp;I195&amp;"|"&amp;Q195</f>
        <v>2013|Taranaki Region|Female / Wahine</v>
      </c>
      <c r="B195" t="s">
        <v>20</v>
      </c>
      <c r="C195" t="s">
        <v>21</v>
      </c>
      <c r="D195" t="s">
        <v>22</v>
      </c>
      <c r="E195" t="s">
        <v>23</v>
      </c>
      <c r="F195">
        <v>2013</v>
      </c>
      <c r="G195">
        <v>2013</v>
      </c>
      <c r="H195">
        <v>7</v>
      </c>
      <c r="I195" t="s">
        <v>44</v>
      </c>
      <c r="J195">
        <v>1</v>
      </c>
      <c r="K195" t="s">
        <v>30</v>
      </c>
      <c r="L195">
        <v>99</v>
      </c>
      <c r="M195" t="s">
        <v>26</v>
      </c>
      <c r="N195">
        <v>99</v>
      </c>
      <c r="O195" t="s">
        <v>27</v>
      </c>
      <c r="P195">
        <v>2</v>
      </c>
      <c r="Q195" t="s">
        <v>31</v>
      </c>
      <c r="R195">
        <v>19401</v>
      </c>
      <c r="V195" s="3">
        <f t="shared" ref="V195:V258" si="7">IF(T195&lt;&gt;"_U",IFERROR((ROUND(R195/W195*100,2)),"."),".")</f>
        <v>47.51</v>
      </c>
      <c r="W195" s="3">
        <f>IF(AND(T195&lt;&gt;"_U",T195&lt;&gt;"c",J195&lt;&gt;9,J195&lt;&gt;99),IFERROR(VLOOKUP(A195,'Region Total'!$A$2:$W$10000,18,0),"."),".")</f>
        <v>40833</v>
      </c>
    </row>
    <row r="196" spans="1:23" x14ac:dyDescent="0.2">
      <c r="A196" s="1" t="str">
        <f t="shared" si="6"/>
        <v>2013|Taranaki Region|Another gender / He ira kÄ“ anÅ</v>
      </c>
      <c r="B196" t="s">
        <v>20</v>
      </c>
      <c r="C196" t="s">
        <v>21</v>
      </c>
      <c r="D196" t="s">
        <v>22</v>
      </c>
      <c r="E196" t="s">
        <v>23</v>
      </c>
      <c r="F196">
        <v>2013</v>
      </c>
      <c r="G196">
        <v>2013</v>
      </c>
      <c r="H196">
        <v>7</v>
      </c>
      <c r="I196" t="s">
        <v>44</v>
      </c>
      <c r="J196">
        <v>1</v>
      </c>
      <c r="K196" t="s">
        <v>30</v>
      </c>
      <c r="L196">
        <v>99</v>
      </c>
      <c r="M196" t="s">
        <v>26</v>
      </c>
      <c r="N196">
        <v>99</v>
      </c>
      <c r="O196" t="s">
        <v>27</v>
      </c>
      <c r="P196">
        <v>3</v>
      </c>
      <c r="Q196" t="s">
        <v>28</v>
      </c>
      <c r="T196" t="s">
        <v>36</v>
      </c>
      <c r="U196" t="s">
        <v>37</v>
      </c>
      <c r="V196" s="3" t="str">
        <f t="shared" si="7"/>
        <v>.</v>
      </c>
      <c r="W196" s="3" t="str">
        <f>IF(AND(T196&lt;&gt;"_U",T196&lt;&gt;"c",J196&lt;&gt;9,J196&lt;&gt;99),IFERROR(VLOOKUP(A196,'Region Total'!$A$2:$W$10000,18,0),"."),".")</f>
        <v>.</v>
      </c>
    </row>
    <row r="197" spans="1:23" x14ac:dyDescent="0.2">
      <c r="A197" s="1" t="str">
        <f t="shared" si="6"/>
        <v>2013|Taranaki Region|Total - gender</v>
      </c>
      <c r="B197" t="s">
        <v>20</v>
      </c>
      <c r="C197" t="s">
        <v>21</v>
      </c>
      <c r="D197" t="s">
        <v>22</v>
      </c>
      <c r="E197" t="s">
        <v>23</v>
      </c>
      <c r="F197">
        <v>2013</v>
      </c>
      <c r="G197">
        <v>2013</v>
      </c>
      <c r="H197">
        <v>7</v>
      </c>
      <c r="I197" t="s">
        <v>44</v>
      </c>
      <c r="J197">
        <v>1</v>
      </c>
      <c r="K197" t="s">
        <v>30</v>
      </c>
      <c r="L197">
        <v>99</v>
      </c>
      <c r="M197" t="s">
        <v>26</v>
      </c>
      <c r="N197">
        <v>99</v>
      </c>
      <c r="O197" t="s">
        <v>27</v>
      </c>
      <c r="P197">
        <v>99</v>
      </c>
      <c r="Q197" t="s">
        <v>42</v>
      </c>
      <c r="R197">
        <v>38577</v>
      </c>
      <c r="V197" s="3">
        <f t="shared" si="7"/>
        <v>49.14</v>
      </c>
      <c r="W197" s="3">
        <f>IF(AND(T197&lt;&gt;"_U",T197&lt;&gt;"c",J197&lt;&gt;9,J197&lt;&gt;99),IFERROR(VLOOKUP(A197,'Region Total'!$A$2:$W$10000,18,0),"."),".")</f>
        <v>78498</v>
      </c>
    </row>
    <row r="198" spans="1:23" x14ac:dyDescent="0.2">
      <c r="A198" s="1" t="str">
        <f t="shared" si="6"/>
        <v>2013|Taranaki Region|Male / TÄne</v>
      </c>
      <c r="B198" t="s">
        <v>20</v>
      </c>
      <c r="C198" t="s">
        <v>21</v>
      </c>
      <c r="D198" t="s">
        <v>22</v>
      </c>
      <c r="E198" t="s">
        <v>23</v>
      </c>
      <c r="F198">
        <v>2013</v>
      </c>
      <c r="G198">
        <v>2013</v>
      </c>
      <c r="H198">
        <v>7</v>
      </c>
      <c r="I198" t="s">
        <v>44</v>
      </c>
      <c r="J198">
        <v>3</v>
      </c>
      <c r="K198" t="s">
        <v>39</v>
      </c>
      <c r="L198">
        <v>99</v>
      </c>
      <c r="M198" t="s">
        <v>26</v>
      </c>
      <c r="N198">
        <v>99</v>
      </c>
      <c r="O198" t="s">
        <v>27</v>
      </c>
      <c r="P198">
        <v>1</v>
      </c>
      <c r="Q198" t="s">
        <v>34</v>
      </c>
      <c r="R198">
        <v>1311</v>
      </c>
      <c r="V198" s="3">
        <f t="shared" si="7"/>
        <v>3.48</v>
      </c>
      <c r="W198" s="3">
        <f>IF(AND(T198&lt;&gt;"_U",T198&lt;&gt;"c",J198&lt;&gt;9,J198&lt;&gt;99),IFERROR(VLOOKUP(A198,'Region Total'!$A$2:$W$10000,18,0),"."),".")</f>
        <v>37662</v>
      </c>
    </row>
    <row r="199" spans="1:23" x14ac:dyDescent="0.2">
      <c r="A199" s="1" t="str">
        <f t="shared" si="6"/>
        <v>2013|Taranaki Region|Female / Wahine</v>
      </c>
      <c r="B199" t="s">
        <v>20</v>
      </c>
      <c r="C199" t="s">
        <v>21</v>
      </c>
      <c r="D199" t="s">
        <v>22</v>
      </c>
      <c r="E199" t="s">
        <v>23</v>
      </c>
      <c r="F199">
        <v>2013</v>
      </c>
      <c r="G199">
        <v>2013</v>
      </c>
      <c r="H199">
        <v>7</v>
      </c>
      <c r="I199" t="s">
        <v>44</v>
      </c>
      <c r="J199">
        <v>3</v>
      </c>
      <c r="K199" t="s">
        <v>39</v>
      </c>
      <c r="L199">
        <v>99</v>
      </c>
      <c r="M199" t="s">
        <v>26</v>
      </c>
      <c r="N199">
        <v>99</v>
      </c>
      <c r="O199" t="s">
        <v>27</v>
      </c>
      <c r="P199">
        <v>2</v>
      </c>
      <c r="Q199" t="s">
        <v>31</v>
      </c>
      <c r="R199">
        <v>1548</v>
      </c>
      <c r="V199" s="3">
        <f t="shared" si="7"/>
        <v>3.79</v>
      </c>
      <c r="W199" s="3">
        <f>IF(AND(T199&lt;&gt;"_U",T199&lt;&gt;"c",J199&lt;&gt;9,J199&lt;&gt;99),IFERROR(VLOOKUP(A199,'Region Total'!$A$2:$W$10000,18,0),"."),".")</f>
        <v>40833</v>
      </c>
    </row>
    <row r="200" spans="1:23" x14ac:dyDescent="0.2">
      <c r="A200" s="1" t="str">
        <f t="shared" si="6"/>
        <v>2013|Taranaki Region|Another gender / He ira kÄ“ anÅ</v>
      </c>
      <c r="B200" t="s">
        <v>20</v>
      </c>
      <c r="C200" t="s">
        <v>21</v>
      </c>
      <c r="D200" t="s">
        <v>22</v>
      </c>
      <c r="E200" t="s">
        <v>23</v>
      </c>
      <c r="F200">
        <v>2013</v>
      </c>
      <c r="G200">
        <v>2013</v>
      </c>
      <c r="H200">
        <v>7</v>
      </c>
      <c r="I200" t="s">
        <v>44</v>
      </c>
      <c r="J200">
        <v>3</v>
      </c>
      <c r="K200" t="s">
        <v>39</v>
      </c>
      <c r="L200">
        <v>99</v>
      </c>
      <c r="M200" t="s">
        <v>26</v>
      </c>
      <c r="N200">
        <v>99</v>
      </c>
      <c r="O200" t="s">
        <v>27</v>
      </c>
      <c r="P200">
        <v>3</v>
      </c>
      <c r="Q200" t="s">
        <v>28</v>
      </c>
      <c r="T200" t="s">
        <v>36</v>
      </c>
      <c r="U200" t="s">
        <v>37</v>
      </c>
      <c r="V200" s="3" t="str">
        <f t="shared" si="7"/>
        <v>.</v>
      </c>
      <c r="W200" s="3" t="str">
        <f>IF(AND(T200&lt;&gt;"_U",T200&lt;&gt;"c",J200&lt;&gt;9,J200&lt;&gt;99),IFERROR(VLOOKUP(A200,'Region Total'!$A$2:$W$10000,18,0),"."),".")</f>
        <v>.</v>
      </c>
    </row>
    <row r="201" spans="1:23" x14ac:dyDescent="0.2">
      <c r="A201" s="1" t="str">
        <f t="shared" si="6"/>
        <v>2013|Taranaki Region|Total - gender</v>
      </c>
      <c r="B201" t="s">
        <v>20</v>
      </c>
      <c r="C201" t="s">
        <v>21</v>
      </c>
      <c r="D201" t="s">
        <v>22</v>
      </c>
      <c r="E201" t="s">
        <v>23</v>
      </c>
      <c r="F201">
        <v>2013</v>
      </c>
      <c r="G201">
        <v>2013</v>
      </c>
      <c r="H201">
        <v>7</v>
      </c>
      <c r="I201" t="s">
        <v>44</v>
      </c>
      <c r="J201">
        <v>3</v>
      </c>
      <c r="K201" t="s">
        <v>39</v>
      </c>
      <c r="L201">
        <v>99</v>
      </c>
      <c r="M201" t="s">
        <v>26</v>
      </c>
      <c r="N201">
        <v>99</v>
      </c>
      <c r="O201" t="s">
        <v>27</v>
      </c>
      <c r="P201">
        <v>99</v>
      </c>
      <c r="Q201" t="s">
        <v>42</v>
      </c>
      <c r="R201">
        <v>2856</v>
      </c>
      <c r="V201" s="3">
        <f t="shared" si="7"/>
        <v>3.64</v>
      </c>
      <c r="W201" s="3">
        <f>IF(AND(T201&lt;&gt;"_U",T201&lt;&gt;"c",J201&lt;&gt;9,J201&lt;&gt;99),IFERROR(VLOOKUP(A201,'Region Total'!$A$2:$W$10000,18,0),"."),".")</f>
        <v>78498</v>
      </c>
    </row>
    <row r="202" spans="1:23" x14ac:dyDescent="0.2">
      <c r="A202" s="1" t="str">
        <f t="shared" si="6"/>
        <v>2013|Taranaki Region|Male / TÄne</v>
      </c>
      <c r="B202" t="s">
        <v>20</v>
      </c>
      <c r="C202" t="s">
        <v>21</v>
      </c>
      <c r="D202" t="s">
        <v>22</v>
      </c>
      <c r="E202" t="s">
        <v>23</v>
      </c>
      <c r="F202">
        <v>2013</v>
      </c>
      <c r="G202">
        <v>2013</v>
      </c>
      <c r="H202">
        <v>7</v>
      </c>
      <c r="I202" t="s">
        <v>44</v>
      </c>
      <c r="J202">
        <v>4</v>
      </c>
      <c r="K202" t="s">
        <v>54</v>
      </c>
      <c r="L202">
        <v>99</v>
      </c>
      <c r="M202" t="s">
        <v>26</v>
      </c>
      <c r="N202">
        <v>99</v>
      </c>
      <c r="O202" t="s">
        <v>27</v>
      </c>
      <c r="P202">
        <v>1</v>
      </c>
      <c r="Q202" t="s">
        <v>34</v>
      </c>
      <c r="R202">
        <v>2898</v>
      </c>
      <c r="V202" s="3">
        <f t="shared" si="7"/>
        <v>7.69</v>
      </c>
      <c r="W202" s="3">
        <f>IF(AND(T202&lt;&gt;"_U",T202&lt;&gt;"c",J202&lt;&gt;9,J202&lt;&gt;99),IFERROR(VLOOKUP(A202,'Region Total'!$A$2:$W$10000,18,0),"."),".")</f>
        <v>37662</v>
      </c>
    </row>
    <row r="203" spans="1:23" x14ac:dyDescent="0.2">
      <c r="A203" s="1" t="str">
        <f t="shared" si="6"/>
        <v>2013|Taranaki Region|Female / Wahine</v>
      </c>
      <c r="B203" t="s">
        <v>20</v>
      </c>
      <c r="C203" t="s">
        <v>21</v>
      </c>
      <c r="D203" t="s">
        <v>22</v>
      </c>
      <c r="E203" t="s">
        <v>23</v>
      </c>
      <c r="F203">
        <v>2013</v>
      </c>
      <c r="G203">
        <v>2013</v>
      </c>
      <c r="H203">
        <v>7</v>
      </c>
      <c r="I203" t="s">
        <v>44</v>
      </c>
      <c r="J203">
        <v>4</v>
      </c>
      <c r="K203" t="s">
        <v>54</v>
      </c>
      <c r="L203">
        <v>99</v>
      </c>
      <c r="M203" t="s">
        <v>26</v>
      </c>
      <c r="N203">
        <v>99</v>
      </c>
      <c r="O203" t="s">
        <v>27</v>
      </c>
      <c r="P203">
        <v>2</v>
      </c>
      <c r="Q203" t="s">
        <v>31</v>
      </c>
      <c r="R203">
        <v>3792</v>
      </c>
      <c r="V203" s="3">
        <f t="shared" si="7"/>
        <v>9.2899999999999991</v>
      </c>
      <c r="W203" s="3">
        <f>IF(AND(T203&lt;&gt;"_U",T203&lt;&gt;"c",J203&lt;&gt;9,J203&lt;&gt;99),IFERROR(VLOOKUP(A203,'Region Total'!$A$2:$W$10000,18,0),"."),".")</f>
        <v>40833</v>
      </c>
    </row>
    <row r="204" spans="1:23" x14ac:dyDescent="0.2">
      <c r="A204" s="1" t="str">
        <f t="shared" si="6"/>
        <v>2013|Taranaki Region|Another gender / He ira kÄ“ anÅ</v>
      </c>
      <c r="B204" t="s">
        <v>20</v>
      </c>
      <c r="C204" t="s">
        <v>21</v>
      </c>
      <c r="D204" t="s">
        <v>22</v>
      </c>
      <c r="E204" t="s">
        <v>23</v>
      </c>
      <c r="F204">
        <v>2013</v>
      </c>
      <c r="G204">
        <v>2013</v>
      </c>
      <c r="H204">
        <v>7</v>
      </c>
      <c r="I204" t="s">
        <v>44</v>
      </c>
      <c r="J204">
        <v>4</v>
      </c>
      <c r="K204" t="s">
        <v>54</v>
      </c>
      <c r="L204">
        <v>99</v>
      </c>
      <c r="M204" t="s">
        <v>26</v>
      </c>
      <c r="N204">
        <v>99</v>
      </c>
      <c r="O204" t="s">
        <v>27</v>
      </c>
      <c r="P204">
        <v>3</v>
      </c>
      <c r="Q204" t="s">
        <v>28</v>
      </c>
      <c r="T204" t="s">
        <v>36</v>
      </c>
      <c r="U204" t="s">
        <v>37</v>
      </c>
      <c r="V204" s="3" t="str">
        <f t="shared" si="7"/>
        <v>.</v>
      </c>
      <c r="W204" s="3" t="str">
        <f>IF(AND(T204&lt;&gt;"_U",T204&lt;&gt;"c",J204&lt;&gt;9,J204&lt;&gt;99),IFERROR(VLOOKUP(A204,'Region Total'!$A$2:$W$10000,18,0),"."),".")</f>
        <v>.</v>
      </c>
    </row>
    <row r="205" spans="1:23" x14ac:dyDescent="0.2">
      <c r="A205" s="1" t="str">
        <f t="shared" si="6"/>
        <v>2013|Taranaki Region|Total - gender</v>
      </c>
      <c r="B205" t="s">
        <v>20</v>
      </c>
      <c r="C205" t="s">
        <v>21</v>
      </c>
      <c r="D205" t="s">
        <v>22</v>
      </c>
      <c r="E205" t="s">
        <v>23</v>
      </c>
      <c r="F205">
        <v>2013</v>
      </c>
      <c r="G205">
        <v>2013</v>
      </c>
      <c r="H205">
        <v>7</v>
      </c>
      <c r="I205" t="s">
        <v>44</v>
      </c>
      <c r="J205">
        <v>4</v>
      </c>
      <c r="K205" t="s">
        <v>54</v>
      </c>
      <c r="L205">
        <v>99</v>
      </c>
      <c r="M205" t="s">
        <v>26</v>
      </c>
      <c r="N205">
        <v>99</v>
      </c>
      <c r="O205" t="s">
        <v>27</v>
      </c>
      <c r="P205">
        <v>99</v>
      </c>
      <c r="Q205" t="s">
        <v>42</v>
      </c>
      <c r="R205">
        <v>6690</v>
      </c>
      <c r="V205" s="3">
        <f t="shared" si="7"/>
        <v>8.52</v>
      </c>
      <c r="W205" s="3">
        <f>IF(AND(T205&lt;&gt;"_U",T205&lt;&gt;"c",J205&lt;&gt;9,J205&lt;&gt;99),IFERROR(VLOOKUP(A205,'Region Total'!$A$2:$W$10000,18,0),"."),".")</f>
        <v>78498</v>
      </c>
    </row>
    <row r="206" spans="1:23" x14ac:dyDescent="0.2">
      <c r="A206" s="1" t="str">
        <f t="shared" si="6"/>
        <v>2013|Taranaki Region|Male / TÄne</v>
      </c>
      <c r="B206" t="s">
        <v>20</v>
      </c>
      <c r="C206" t="s">
        <v>21</v>
      </c>
      <c r="D206" t="s">
        <v>22</v>
      </c>
      <c r="E206" t="s">
        <v>23</v>
      </c>
      <c r="F206">
        <v>2013</v>
      </c>
      <c r="G206">
        <v>2013</v>
      </c>
      <c r="H206">
        <v>7</v>
      </c>
      <c r="I206" t="s">
        <v>44</v>
      </c>
      <c r="J206">
        <v>5</v>
      </c>
      <c r="K206" t="s">
        <v>33</v>
      </c>
      <c r="L206">
        <v>99</v>
      </c>
      <c r="M206" t="s">
        <v>26</v>
      </c>
      <c r="N206">
        <v>99</v>
      </c>
      <c r="O206" t="s">
        <v>27</v>
      </c>
      <c r="P206">
        <v>1</v>
      </c>
      <c r="Q206" t="s">
        <v>34</v>
      </c>
      <c r="R206">
        <v>1206</v>
      </c>
      <c r="V206" s="3">
        <f t="shared" si="7"/>
        <v>3.2</v>
      </c>
      <c r="W206" s="3">
        <f>IF(AND(T206&lt;&gt;"_U",T206&lt;&gt;"c",J206&lt;&gt;9,J206&lt;&gt;99),IFERROR(VLOOKUP(A206,'Region Total'!$A$2:$W$10000,18,0),"."),".")</f>
        <v>37662</v>
      </c>
    </row>
    <row r="207" spans="1:23" x14ac:dyDescent="0.2">
      <c r="A207" s="1" t="str">
        <f t="shared" si="6"/>
        <v>2013|Taranaki Region|Female / Wahine</v>
      </c>
      <c r="B207" t="s">
        <v>20</v>
      </c>
      <c r="C207" t="s">
        <v>21</v>
      </c>
      <c r="D207" t="s">
        <v>22</v>
      </c>
      <c r="E207" t="s">
        <v>23</v>
      </c>
      <c r="F207">
        <v>2013</v>
      </c>
      <c r="G207">
        <v>2013</v>
      </c>
      <c r="H207">
        <v>7</v>
      </c>
      <c r="I207" t="s">
        <v>44</v>
      </c>
      <c r="J207">
        <v>5</v>
      </c>
      <c r="K207" t="s">
        <v>33</v>
      </c>
      <c r="L207">
        <v>99</v>
      </c>
      <c r="M207" t="s">
        <v>26</v>
      </c>
      <c r="N207">
        <v>99</v>
      </c>
      <c r="O207" t="s">
        <v>27</v>
      </c>
      <c r="P207">
        <v>2</v>
      </c>
      <c r="Q207" t="s">
        <v>31</v>
      </c>
      <c r="R207">
        <v>4074</v>
      </c>
      <c r="V207" s="3">
        <f t="shared" si="7"/>
        <v>9.98</v>
      </c>
      <c r="W207" s="3">
        <f>IF(AND(T207&lt;&gt;"_U",T207&lt;&gt;"c",J207&lt;&gt;9,J207&lt;&gt;99),IFERROR(VLOOKUP(A207,'Region Total'!$A$2:$W$10000,18,0),"."),".")</f>
        <v>40833</v>
      </c>
    </row>
    <row r="208" spans="1:23" x14ac:dyDescent="0.2">
      <c r="A208" s="1" t="str">
        <f t="shared" si="6"/>
        <v>2013|Taranaki Region|Another gender / He ira kÄ“ anÅ</v>
      </c>
      <c r="B208" t="s">
        <v>20</v>
      </c>
      <c r="C208" t="s">
        <v>21</v>
      </c>
      <c r="D208" t="s">
        <v>22</v>
      </c>
      <c r="E208" t="s">
        <v>23</v>
      </c>
      <c r="F208">
        <v>2013</v>
      </c>
      <c r="G208">
        <v>2013</v>
      </c>
      <c r="H208">
        <v>7</v>
      </c>
      <c r="I208" t="s">
        <v>44</v>
      </c>
      <c r="J208">
        <v>5</v>
      </c>
      <c r="K208" t="s">
        <v>33</v>
      </c>
      <c r="L208">
        <v>99</v>
      </c>
      <c r="M208" t="s">
        <v>26</v>
      </c>
      <c r="N208">
        <v>99</v>
      </c>
      <c r="O208" t="s">
        <v>27</v>
      </c>
      <c r="P208">
        <v>3</v>
      </c>
      <c r="Q208" t="s">
        <v>28</v>
      </c>
      <c r="T208" t="s">
        <v>36</v>
      </c>
      <c r="U208" t="s">
        <v>37</v>
      </c>
      <c r="V208" s="3" t="str">
        <f t="shared" si="7"/>
        <v>.</v>
      </c>
      <c r="W208" s="3" t="str">
        <f>IF(AND(T208&lt;&gt;"_U",T208&lt;&gt;"c",J208&lt;&gt;9,J208&lt;&gt;99),IFERROR(VLOOKUP(A208,'Region Total'!$A$2:$W$10000,18,0),"."),".")</f>
        <v>.</v>
      </c>
    </row>
    <row r="209" spans="1:23" x14ac:dyDescent="0.2">
      <c r="A209" s="1" t="str">
        <f t="shared" si="6"/>
        <v>2013|Taranaki Region|Total - gender</v>
      </c>
      <c r="B209" t="s">
        <v>20</v>
      </c>
      <c r="C209" t="s">
        <v>21</v>
      </c>
      <c r="D209" t="s">
        <v>22</v>
      </c>
      <c r="E209" t="s">
        <v>23</v>
      </c>
      <c r="F209">
        <v>2013</v>
      </c>
      <c r="G209">
        <v>2013</v>
      </c>
      <c r="H209">
        <v>7</v>
      </c>
      <c r="I209" t="s">
        <v>44</v>
      </c>
      <c r="J209">
        <v>5</v>
      </c>
      <c r="K209" t="s">
        <v>33</v>
      </c>
      <c r="L209">
        <v>99</v>
      </c>
      <c r="M209" t="s">
        <v>26</v>
      </c>
      <c r="N209">
        <v>99</v>
      </c>
      <c r="O209" t="s">
        <v>27</v>
      </c>
      <c r="P209">
        <v>99</v>
      </c>
      <c r="Q209" t="s">
        <v>42</v>
      </c>
      <c r="R209">
        <v>5280</v>
      </c>
      <c r="V209" s="3">
        <f t="shared" si="7"/>
        <v>6.73</v>
      </c>
      <c r="W209" s="3">
        <f>IF(AND(T209&lt;&gt;"_U",T209&lt;&gt;"c",J209&lt;&gt;9,J209&lt;&gt;99),IFERROR(VLOOKUP(A209,'Region Total'!$A$2:$W$10000,18,0),"."),".")</f>
        <v>78498</v>
      </c>
    </row>
    <row r="210" spans="1:23" x14ac:dyDescent="0.2">
      <c r="A210" s="1" t="str">
        <f t="shared" si="6"/>
        <v>2013|Taranaki Region|Male / TÄne</v>
      </c>
      <c r="B210" t="s">
        <v>20</v>
      </c>
      <c r="C210" t="s">
        <v>21</v>
      </c>
      <c r="D210" t="s">
        <v>22</v>
      </c>
      <c r="E210" t="s">
        <v>23</v>
      </c>
      <c r="F210">
        <v>2013</v>
      </c>
      <c r="G210">
        <v>2013</v>
      </c>
      <c r="H210">
        <v>7</v>
      </c>
      <c r="I210" t="s">
        <v>44</v>
      </c>
      <c r="J210">
        <v>6</v>
      </c>
      <c r="K210" t="s">
        <v>52</v>
      </c>
      <c r="L210">
        <v>99</v>
      </c>
      <c r="M210" t="s">
        <v>26</v>
      </c>
      <c r="N210">
        <v>99</v>
      </c>
      <c r="O210" t="s">
        <v>27</v>
      </c>
      <c r="P210">
        <v>1</v>
      </c>
      <c r="Q210" t="s">
        <v>34</v>
      </c>
      <c r="R210">
        <v>13071</v>
      </c>
      <c r="V210" s="3">
        <f t="shared" si="7"/>
        <v>34.71</v>
      </c>
      <c r="W210" s="3">
        <f>IF(AND(T210&lt;&gt;"_U",T210&lt;&gt;"c",J210&lt;&gt;9,J210&lt;&gt;99),IFERROR(VLOOKUP(A210,'Region Total'!$A$2:$W$10000,18,0),"."),".")</f>
        <v>37662</v>
      </c>
    </row>
    <row r="211" spans="1:23" x14ac:dyDescent="0.2">
      <c r="A211" s="1" t="str">
        <f t="shared" si="6"/>
        <v>2013|Taranaki Region|Female / Wahine</v>
      </c>
      <c r="B211" t="s">
        <v>20</v>
      </c>
      <c r="C211" t="s">
        <v>21</v>
      </c>
      <c r="D211" t="s">
        <v>22</v>
      </c>
      <c r="E211" t="s">
        <v>23</v>
      </c>
      <c r="F211">
        <v>2013</v>
      </c>
      <c r="G211">
        <v>2013</v>
      </c>
      <c r="H211">
        <v>7</v>
      </c>
      <c r="I211" t="s">
        <v>44</v>
      </c>
      <c r="J211">
        <v>6</v>
      </c>
      <c r="K211" t="s">
        <v>52</v>
      </c>
      <c r="L211">
        <v>99</v>
      </c>
      <c r="M211" t="s">
        <v>26</v>
      </c>
      <c r="N211">
        <v>99</v>
      </c>
      <c r="O211" t="s">
        <v>27</v>
      </c>
      <c r="P211">
        <v>2</v>
      </c>
      <c r="Q211" t="s">
        <v>31</v>
      </c>
      <c r="R211">
        <v>12021</v>
      </c>
      <c r="V211" s="3">
        <f t="shared" si="7"/>
        <v>29.44</v>
      </c>
      <c r="W211" s="3">
        <f>IF(AND(T211&lt;&gt;"_U",T211&lt;&gt;"c",J211&lt;&gt;9,J211&lt;&gt;99),IFERROR(VLOOKUP(A211,'Region Total'!$A$2:$W$10000,18,0),"."),".")</f>
        <v>40833</v>
      </c>
    </row>
    <row r="212" spans="1:23" x14ac:dyDescent="0.2">
      <c r="A212" s="1" t="str">
        <f t="shared" si="6"/>
        <v>2013|Taranaki Region|Another gender / He ira kÄ“ anÅ</v>
      </c>
      <c r="B212" t="s">
        <v>20</v>
      </c>
      <c r="C212" t="s">
        <v>21</v>
      </c>
      <c r="D212" t="s">
        <v>22</v>
      </c>
      <c r="E212" t="s">
        <v>23</v>
      </c>
      <c r="F212">
        <v>2013</v>
      </c>
      <c r="G212">
        <v>2013</v>
      </c>
      <c r="H212">
        <v>7</v>
      </c>
      <c r="I212" t="s">
        <v>44</v>
      </c>
      <c r="J212">
        <v>6</v>
      </c>
      <c r="K212" t="s">
        <v>52</v>
      </c>
      <c r="L212">
        <v>99</v>
      </c>
      <c r="M212" t="s">
        <v>26</v>
      </c>
      <c r="N212">
        <v>99</v>
      </c>
      <c r="O212" t="s">
        <v>27</v>
      </c>
      <c r="P212">
        <v>3</v>
      </c>
      <c r="Q212" t="s">
        <v>28</v>
      </c>
      <c r="T212" t="s">
        <v>36</v>
      </c>
      <c r="U212" t="s">
        <v>37</v>
      </c>
      <c r="V212" s="3" t="str">
        <f t="shared" si="7"/>
        <v>.</v>
      </c>
      <c r="W212" s="3" t="str">
        <f>IF(AND(T212&lt;&gt;"_U",T212&lt;&gt;"c",J212&lt;&gt;9,J212&lt;&gt;99),IFERROR(VLOOKUP(A212,'Region Total'!$A$2:$W$10000,18,0),"."),".")</f>
        <v>.</v>
      </c>
    </row>
    <row r="213" spans="1:23" x14ac:dyDescent="0.2">
      <c r="A213" s="1" t="str">
        <f t="shared" si="6"/>
        <v>2013|Taranaki Region|Total - gender</v>
      </c>
      <c r="B213" t="s">
        <v>20</v>
      </c>
      <c r="C213" t="s">
        <v>21</v>
      </c>
      <c r="D213" t="s">
        <v>22</v>
      </c>
      <c r="E213" t="s">
        <v>23</v>
      </c>
      <c r="F213">
        <v>2013</v>
      </c>
      <c r="G213">
        <v>2013</v>
      </c>
      <c r="H213">
        <v>7</v>
      </c>
      <c r="I213" t="s">
        <v>44</v>
      </c>
      <c r="J213">
        <v>6</v>
      </c>
      <c r="K213" t="s">
        <v>52</v>
      </c>
      <c r="L213">
        <v>99</v>
      </c>
      <c r="M213" t="s">
        <v>26</v>
      </c>
      <c r="N213">
        <v>99</v>
      </c>
      <c r="O213" t="s">
        <v>27</v>
      </c>
      <c r="P213">
        <v>99</v>
      </c>
      <c r="Q213" t="s">
        <v>42</v>
      </c>
      <c r="R213">
        <v>25092</v>
      </c>
      <c r="V213" s="3">
        <f t="shared" si="7"/>
        <v>31.97</v>
      </c>
      <c r="W213" s="3">
        <f>IF(AND(T213&lt;&gt;"_U",T213&lt;&gt;"c",J213&lt;&gt;9,J213&lt;&gt;99),IFERROR(VLOOKUP(A213,'Region Total'!$A$2:$W$10000,18,0),"."),".")</f>
        <v>78498</v>
      </c>
    </row>
    <row r="214" spans="1:23" x14ac:dyDescent="0.2">
      <c r="A214" s="1" t="str">
        <f t="shared" si="6"/>
        <v>2013|Taranaki Region|Male / TÄne</v>
      </c>
      <c r="B214" t="s">
        <v>20</v>
      </c>
      <c r="C214" t="s">
        <v>21</v>
      </c>
      <c r="D214" t="s">
        <v>22</v>
      </c>
      <c r="E214" t="s">
        <v>23</v>
      </c>
      <c r="F214">
        <v>2013</v>
      </c>
      <c r="G214">
        <v>2013</v>
      </c>
      <c r="H214">
        <v>7</v>
      </c>
      <c r="I214" t="s">
        <v>44</v>
      </c>
      <c r="J214">
        <v>9</v>
      </c>
      <c r="K214" t="s">
        <v>25</v>
      </c>
      <c r="L214">
        <v>99</v>
      </c>
      <c r="M214" t="s">
        <v>26</v>
      </c>
      <c r="N214">
        <v>99</v>
      </c>
      <c r="O214" t="s">
        <v>27</v>
      </c>
      <c r="P214">
        <v>1</v>
      </c>
      <c r="Q214" t="s">
        <v>34</v>
      </c>
      <c r="R214">
        <v>4119</v>
      </c>
      <c r="V214" s="3" t="str">
        <f t="shared" si="7"/>
        <v>.</v>
      </c>
      <c r="W214" s="3" t="str">
        <f>IF(AND(T214&lt;&gt;"_U",T214&lt;&gt;"c",J214&lt;&gt;9,J214&lt;&gt;99),IFERROR(VLOOKUP(A214,'Region Total'!$A$2:$W$10000,18,0),"."),".")</f>
        <v>.</v>
      </c>
    </row>
    <row r="215" spans="1:23" x14ac:dyDescent="0.2">
      <c r="A215" s="1" t="str">
        <f t="shared" si="6"/>
        <v>2013|Taranaki Region|Female / Wahine</v>
      </c>
      <c r="B215" t="s">
        <v>20</v>
      </c>
      <c r="C215" t="s">
        <v>21</v>
      </c>
      <c r="D215" t="s">
        <v>22</v>
      </c>
      <c r="E215" t="s">
        <v>23</v>
      </c>
      <c r="F215">
        <v>2013</v>
      </c>
      <c r="G215">
        <v>2013</v>
      </c>
      <c r="H215">
        <v>7</v>
      </c>
      <c r="I215" t="s">
        <v>44</v>
      </c>
      <c r="J215">
        <v>9</v>
      </c>
      <c r="K215" t="s">
        <v>25</v>
      </c>
      <c r="L215">
        <v>99</v>
      </c>
      <c r="M215" t="s">
        <v>26</v>
      </c>
      <c r="N215">
        <v>99</v>
      </c>
      <c r="O215" t="s">
        <v>27</v>
      </c>
      <c r="P215">
        <v>2</v>
      </c>
      <c r="Q215" t="s">
        <v>31</v>
      </c>
      <c r="R215">
        <v>3855</v>
      </c>
      <c r="V215" s="3" t="str">
        <f t="shared" si="7"/>
        <v>.</v>
      </c>
      <c r="W215" s="3" t="str">
        <f>IF(AND(T215&lt;&gt;"_U",T215&lt;&gt;"c",J215&lt;&gt;9,J215&lt;&gt;99),IFERROR(VLOOKUP(A215,'Region Total'!$A$2:$W$10000,18,0),"."),".")</f>
        <v>.</v>
      </c>
    </row>
    <row r="216" spans="1:23" x14ac:dyDescent="0.2">
      <c r="A216" s="1" t="str">
        <f t="shared" si="6"/>
        <v>2013|Taranaki Region|Another gender / He ira kÄ“ anÅ</v>
      </c>
      <c r="B216" t="s">
        <v>20</v>
      </c>
      <c r="C216" t="s">
        <v>21</v>
      </c>
      <c r="D216" t="s">
        <v>22</v>
      </c>
      <c r="E216" t="s">
        <v>23</v>
      </c>
      <c r="F216">
        <v>2013</v>
      </c>
      <c r="G216">
        <v>2013</v>
      </c>
      <c r="H216">
        <v>7</v>
      </c>
      <c r="I216" t="s">
        <v>44</v>
      </c>
      <c r="J216">
        <v>9</v>
      </c>
      <c r="K216" t="s">
        <v>25</v>
      </c>
      <c r="L216">
        <v>99</v>
      </c>
      <c r="M216" t="s">
        <v>26</v>
      </c>
      <c r="N216">
        <v>99</v>
      </c>
      <c r="O216" t="s">
        <v>27</v>
      </c>
      <c r="P216">
        <v>3</v>
      </c>
      <c r="Q216" t="s">
        <v>28</v>
      </c>
      <c r="T216" t="s">
        <v>36</v>
      </c>
      <c r="U216" t="s">
        <v>37</v>
      </c>
      <c r="V216" s="3" t="str">
        <f t="shared" si="7"/>
        <v>.</v>
      </c>
      <c r="W216" s="3" t="str">
        <f>IF(AND(T216&lt;&gt;"_U",T216&lt;&gt;"c",J216&lt;&gt;9,J216&lt;&gt;99),IFERROR(VLOOKUP(A216,'Region Total'!$A$2:$W$10000,18,0),"."),".")</f>
        <v>.</v>
      </c>
    </row>
    <row r="217" spans="1:23" x14ac:dyDescent="0.2">
      <c r="A217" s="1" t="str">
        <f t="shared" si="6"/>
        <v>2013|Taranaki Region|Total - gender</v>
      </c>
      <c r="B217" t="s">
        <v>20</v>
      </c>
      <c r="C217" t="s">
        <v>21</v>
      </c>
      <c r="D217" t="s">
        <v>22</v>
      </c>
      <c r="E217" t="s">
        <v>23</v>
      </c>
      <c r="F217">
        <v>2013</v>
      </c>
      <c r="G217">
        <v>2013</v>
      </c>
      <c r="H217">
        <v>7</v>
      </c>
      <c r="I217" t="s">
        <v>44</v>
      </c>
      <c r="J217">
        <v>9</v>
      </c>
      <c r="K217" t="s">
        <v>25</v>
      </c>
      <c r="L217">
        <v>99</v>
      </c>
      <c r="M217" t="s">
        <v>26</v>
      </c>
      <c r="N217">
        <v>99</v>
      </c>
      <c r="O217" t="s">
        <v>27</v>
      </c>
      <c r="P217">
        <v>99</v>
      </c>
      <c r="Q217" t="s">
        <v>42</v>
      </c>
      <c r="R217">
        <v>7971</v>
      </c>
      <c r="V217" s="3" t="str">
        <f t="shared" si="7"/>
        <v>.</v>
      </c>
      <c r="W217" s="3" t="str">
        <f>IF(AND(T217&lt;&gt;"_U",T217&lt;&gt;"c",J217&lt;&gt;9,J217&lt;&gt;99),IFERROR(VLOOKUP(A217,'Region Total'!$A$2:$W$10000,18,0),"."),".")</f>
        <v>.</v>
      </c>
    </row>
    <row r="218" spans="1:23" x14ac:dyDescent="0.2">
      <c r="A218" s="1" t="str">
        <f t="shared" si="6"/>
        <v>2013|Taranaki Region|Male / TÄne</v>
      </c>
      <c r="B218" t="s">
        <v>20</v>
      </c>
      <c r="C218" t="s">
        <v>21</v>
      </c>
      <c r="D218" t="s">
        <v>22</v>
      </c>
      <c r="E218" t="s">
        <v>23</v>
      </c>
      <c r="F218">
        <v>2013</v>
      </c>
      <c r="G218">
        <v>2013</v>
      </c>
      <c r="H218">
        <v>7</v>
      </c>
      <c r="I218" t="s">
        <v>44</v>
      </c>
      <c r="J218">
        <v>77</v>
      </c>
      <c r="K218" t="s">
        <v>49</v>
      </c>
      <c r="L218">
        <v>99</v>
      </c>
      <c r="M218" t="s">
        <v>26</v>
      </c>
      <c r="N218">
        <v>99</v>
      </c>
      <c r="O218" t="s">
        <v>27</v>
      </c>
      <c r="P218">
        <v>1</v>
      </c>
      <c r="Q218" t="s">
        <v>34</v>
      </c>
      <c r="R218">
        <v>37662</v>
      </c>
      <c r="V218" s="3">
        <f t="shared" si="7"/>
        <v>100</v>
      </c>
      <c r="W218" s="3">
        <f>IF(AND(T218&lt;&gt;"_U",T218&lt;&gt;"c",J218&lt;&gt;9,J218&lt;&gt;99),IFERROR(VLOOKUP(A218,'Region Total'!$A$2:$W$10000,18,0),"."),".")</f>
        <v>37662</v>
      </c>
    </row>
    <row r="219" spans="1:23" x14ac:dyDescent="0.2">
      <c r="A219" s="1" t="str">
        <f t="shared" si="6"/>
        <v>2013|Taranaki Region|Female / Wahine</v>
      </c>
      <c r="B219" t="s">
        <v>20</v>
      </c>
      <c r="C219" t="s">
        <v>21</v>
      </c>
      <c r="D219" t="s">
        <v>22</v>
      </c>
      <c r="E219" t="s">
        <v>23</v>
      </c>
      <c r="F219">
        <v>2013</v>
      </c>
      <c r="G219">
        <v>2013</v>
      </c>
      <c r="H219">
        <v>7</v>
      </c>
      <c r="I219" t="s">
        <v>44</v>
      </c>
      <c r="J219">
        <v>77</v>
      </c>
      <c r="K219" t="s">
        <v>49</v>
      </c>
      <c r="L219">
        <v>99</v>
      </c>
      <c r="M219" t="s">
        <v>26</v>
      </c>
      <c r="N219">
        <v>99</v>
      </c>
      <c r="O219" t="s">
        <v>27</v>
      </c>
      <c r="P219">
        <v>2</v>
      </c>
      <c r="Q219" t="s">
        <v>31</v>
      </c>
      <c r="R219">
        <v>40833</v>
      </c>
      <c r="V219" s="3">
        <f t="shared" si="7"/>
        <v>100</v>
      </c>
      <c r="W219" s="3">
        <f>IF(AND(T219&lt;&gt;"_U",T219&lt;&gt;"c",J219&lt;&gt;9,J219&lt;&gt;99),IFERROR(VLOOKUP(A219,'Region Total'!$A$2:$W$10000,18,0),"."),".")</f>
        <v>40833</v>
      </c>
    </row>
    <row r="220" spans="1:23" x14ac:dyDescent="0.2">
      <c r="A220" s="1" t="str">
        <f t="shared" si="6"/>
        <v>2013|Taranaki Region|Another gender / He ira kÄ“ anÅ</v>
      </c>
      <c r="B220" t="s">
        <v>20</v>
      </c>
      <c r="C220" t="s">
        <v>21</v>
      </c>
      <c r="D220" t="s">
        <v>22</v>
      </c>
      <c r="E220" t="s">
        <v>23</v>
      </c>
      <c r="F220">
        <v>2013</v>
      </c>
      <c r="G220">
        <v>2013</v>
      </c>
      <c r="H220">
        <v>7</v>
      </c>
      <c r="I220" t="s">
        <v>44</v>
      </c>
      <c r="J220">
        <v>77</v>
      </c>
      <c r="K220" t="s">
        <v>49</v>
      </c>
      <c r="L220">
        <v>99</v>
      </c>
      <c r="M220" t="s">
        <v>26</v>
      </c>
      <c r="N220">
        <v>99</v>
      </c>
      <c r="O220" t="s">
        <v>27</v>
      </c>
      <c r="P220">
        <v>3</v>
      </c>
      <c r="Q220" t="s">
        <v>28</v>
      </c>
      <c r="T220" t="s">
        <v>36</v>
      </c>
      <c r="U220" t="s">
        <v>37</v>
      </c>
      <c r="V220" s="3" t="str">
        <f t="shared" si="7"/>
        <v>.</v>
      </c>
      <c r="W220" s="3" t="str">
        <f>IF(AND(T220&lt;&gt;"_U",T220&lt;&gt;"c",J220&lt;&gt;9,J220&lt;&gt;99),IFERROR(VLOOKUP(A220,'Region Total'!$A$2:$W$10000,18,0),"."),".")</f>
        <v>.</v>
      </c>
    </row>
    <row r="221" spans="1:23" x14ac:dyDescent="0.2">
      <c r="A221" s="1" t="str">
        <f t="shared" si="6"/>
        <v>2013|Taranaki Region|Total - gender</v>
      </c>
      <c r="B221" t="s">
        <v>20</v>
      </c>
      <c r="C221" t="s">
        <v>21</v>
      </c>
      <c r="D221" t="s">
        <v>22</v>
      </c>
      <c r="E221" t="s">
        <v>23</v>
      </c>
      <c r="F221">
        <v>2013</v>
      </c>
      <c r="G221">
        <v>2013</v>
      </c>
      <c r="H221">
        <v>7</v>
      </c>
      <c r="I221" t="s">
        <v>44</v>
      </c>
      <c r="J221">
        <v>77</v>
      </c>
      <c r="K221" t="s">
        <v>49</v>
      </c>
      <c r="L221">
        <v>99</v>
      </c>
      <c r="M221" t="s">
        <v>26</v>
      </c>
      <c r="N221">
        <v>99</v>
      </c>
      <c r="O221" t="s">
        <v>27</v>
      </c>
      <c r="P221">
        <v>99</v>
      </c>
      <c r="Q221" t="s">
        <v>42</v>
      </c>
      <c r="R221">
        <v>78498</v>
      </c>
      <c r="V221" s="3">
        <f t="shared" si="7"/>
        <v>100</v>
      </c>
      <c r="W221" s="3">
        <f>IF(AND(T221&lt;&gt;"_U",T221&lt;&gt;"c",J221&lt;&gt;9,J221&lt;&gt;99),IFERROR(VLOOKUP(A221,'Region Total'!$A$2:$W$10000,18,0),"."),".")</f>
        <v>78498</v>
      </c>
    </row>
    <row r="222" spans="1:23" x14ac:dyDescent="0.2">
      <c r="A222" s="1" t="str">
        <f t="shared" si="6"/>
        <v>2013|Taranaki Region|Male / TÄne</v>
      </c>
      <c r="B222" t="s">
        <v>20</v>
      </c>
      <c r="C222" t="s">
        <v>21</v>
      </c>
      <c r="D222" t="s">
        <v>22</v>
      </c>
      <c r="E222" t="s">
        <v>23</v>
      </c>
      <c r="F222">
        <v>2013</v>
      </c>
      <c r="G222">
        <v>2013</v>
      </c>
      <c r="H222">
        <v>7</v>
      </c>
      <c r="I222" t="s">
        <v>44</v>
      </c>
      <c r="J222">
        <v>99</v>
      </c>
      <c r="K222" t="s">
        <v>47</v>
      </c>
      <c r="L222">
        <v>99</v>
      </c>
      <c r="M222" t="s">
        <v>26</v>
      </c>
      <c r="N222">
        <v>99</v>
      </c>
      <c r="O222" t="s">
        <v>27</v>
      </c>
      <c r="P222">
        <v>1</v>
      </c>
      <c r="Q222" t="s">
        <v>34</v>
      </c>
      <c r="R222">
        <v>41781</v>
      </c>
      <c r="V222" s="3" t="str">
        <f t="shared" si="7"/>
        <v>.</v>
      </c>
      <c r="W222" s="3" t="str">
        <f>IF(AND(T222&lt;&gt;"_U",T222&lt;&gt;"c",J222&lt;&gt;9,J222&lt;&gt;99),IFERROR(VLOOKUP(A222,'Region Total'!$A$2:$W$10000,18,0),"."),".")</f>
        <v>.</v>
      </c>
    </row>
    <row r="223" spans="1:23" x14ac:dyDescent="0.2">
      <c r="A223" s="1" t="str">
        <f t="shared" si="6"/>
        <v>2013|Taranaki Region|Female / Wahine</v>
      </c>
      <c r="B223" t="s">
        <v>20</v>
      </c>
      <c r="C223" t="s">
        <v>21</v>
      </c>
      <c r="D223" t="s">
        <v>22</v>
      </c>
      <c r="E223" t="s">
        <v>23</v>
      </c>
      <c r="F223">
        <v>2013</v>
      </c>
      <c r="G223">
        <v>2013</v>
      </c>
      <c r="H223">
        <v>7</v>
      </c>
      <c r="I223" t="s">
        <v>44</v>
      </c>
      <c r="J223">
        <v>99</v>
      </c>
      <c r="K223" t="s">
        <v>47</v>
      </c>
      <c r="L223">
        <v>99</v>
      </c>
      <c r="M223" t="s">
        <v>26</v>
      </c>
      <c r="N223">
        <v>99</v>
      </c>
      <c r="O223" t="s">
        <v>27</v>
      </c>
      <c r="P223">
        <v>2</v>
      </c>
      <c r="Q223" t="s">
        <v>31</v>
      </c>
      <c r="R223">
        <v>44688</v>
      </c>
      <c r="V223" s="3" t="str">
        <f t="shared" si="7"/>
        <v>.</v>
      </c>
      <c r="W223" s="3" t="str">
        <f>IF(AND(T223&lt;&gt;"_U",T223&lt;&gt;"c",J223&lt;&gt;9,J223&lt;&gt;99),IFERROR(VLOOKUP(A223,'Region Total'!$A$2:$W$10000,18,0),"."),".")</f>
        <v>.</v>
      </c>
    </row>
    <row r="224" spans="1:23" x14ac:dyDescent="0.2">
      <c r="A224" s="1" t="str">
        <f t="shared" si="6"/>
        <v>2013|Taranaki Region|Another gender / He ira kÄ“ anÅ</v>
      </c>
      <c r="B224" t="s">
        <v>20</v>
      </c>
      <c r="C224" t="s">
        <v>21</v>
      </c>
      <c r="D224" t="s">
        <v>22</v>
      </c>
      <c r="E224" t="s">
        <v>23</v>
      </c>
      <c r="F224">
        <v>2013</v>
      </c>
      <c r="G224">
        <v>2013</v>
      </c>
      <c r="H224">
        <v>7</v>
      </c>
      <c r="I224" t="s">
        <v>44</v>
      </c>
      <c r="J224">
        <v>99</v>
      </c>
      <c r="K224" t="s">
        <v>47</v>
      </c>
      <c r="L224">
        <v>99</v>
      </c>
      <c r="M224" t="s">
        <v>26</v>
      </c>
      <c r="N224">
        <v>99</v>
      </c>
      <c r="O224" t="s">
        <v>27</v>
      </c>
      <c r="P224">
        <v>3</v>
      </c>
      <c r="Q224" t="s">
        <v>28</v>
      </c>
      <c r="T224" t="s">
        <v>36</v>
      </c>
      <c r="U224" t="s">
        <v>37</v>
      </c>
      <c r="V224" s="3" t="str">
        <f t="shared" si="7"/>
        <v>.</v>
      </c>
      <c r="W224" s="3" t="str">
        <f>IF(AND(T224&lt;&gt;"_U",T224&lt;&gt;"c",J224&lt;&gt;9,J224&lt;&gt;99),IFERROR(VLOOKUP(A224,'Region Total'!$A$2:$W$10000,18,0),"."),".")</f>
        <v>.</v>
      </c>
    </row>
    <row r="225" spans="1:23" x14ac:dyDescent="0.2">
      <c r="A225" s="1" t="str">
        <f t="shared" si="6"/>
        <v>2013|Taranaki Region|Total - gender</v>
      </c>
      <c r="B225" t="s">
        <v>20</v>
      </c>
      <c r="C225" t="s">
        <v>21</v>
      </c>
      <c r="D225" t="s">
        <v>22</v>
      </c>
      <c r="E225" t="s">
        <v>23</v>
      </c>
      <c r="F225">
        <v>2013</v>
      </c>
      <c r="G225">
        <v>2013</v>
      </c>
      <c r="H225">
        <v>7</v>
      </c>
      <c r="I225" t="s">
        <v>44</v>
      </c>
      <c r="J225">
        <v>99</v>
      </c>
      <c r="K225" t="s">
        <v>47</v>
      </c>
      <c r="L225">
        <v>99</v>
      </c>
      <c r="M225" t="s">
        <v>26</v>
      </c>
      <c r="N225">
        <v>99</v>
      </c>
      <c r="O225" t="s">
        <v>27</v>
      </c>
      <c r="P225">
        <v>99</v>
      </c>
      <c r="Q225" t="s">
        <v>42</v>
      </c>
      <c r="R225">
        <v>86466</v>
      </c>
      <c r="V225" s="3" t="str">
        <f t="shared" si="7"/>
        <v>.</v>
      </c>
      <c r="W225" s="3" t="str">
        <f>IF(AND(T225&lt;&gt;"_U",T225&lt;&gt;"c",J225&lt;&gt;9,J225&lt;&gt;99),IFERROR(VLOOKUP(A225,'Region Total'!$A$2:$W$10000,18,0),"."),".")</f>
        <v>.</v>
      </c>
    </row>
    <row r="226" spans="1:23" x14ac:dyDescent="0.2">
      <c r="A226" s="1" t="str">
        <f t="shared" si="6"/>
        <v>2013|ManawatÅ«-Whanganui Region|Male / TÄne</v>
      </c>
      <c r="B226" t="s">
        <v>20</v>
      </c>
      <c r="C226" t="s">
        <v>21</v>
      </c>
      <c r="D226" t="s">
        <v>22</v>
      </c>
      <c r="E226" t="s">
        <v>23</v>
      </c>
      <c r="F226">
        <v>2013</v>
      </c>
      <c r="G226">
        <v>2013</v>
      </c>
      <c r="H226">
        <v>8</v>
      </c>
      <c r="I226" t="s">
        <v>58</v>
      </c>
      <c r="J226">
        <v>1</v>
      </c>
      <c r="K226" t="s">
        <v>30</v>
      </c>
      <c r="L226">
        <v>99</v>
      </c>
      <c r="M226" t="s">
        <v>26</v>
      </c>
      <c r="N226">
        <v>99</v>
      </c>
      <c r="O226" t="s">
        <v>27</v>
      </c>
      <c r="P226">
        <v>1</v>
      </c>
      <c r="Q226" t="s">
        <v>34</v>
      </c>
      <c r="R226">
        <v>36624</v>
      </c>
      <c r="V226" s="3">
        <f t="shared" si="7"/>
        <v>48.11</v>
      </c>
      <c r="W226" s="3">
        <f>IF(AND(T226&lt;&gt;"_U",T226&lt;&gt;"c",J226&lt;&gt;9,J226&lt;&gt;99),IFERROR(VLOOKUP(A226,'Region Total'!$A$2:$W$10000,18,0),"."),".")</f>
        <v>76131</v>
      </c>
    </row>
    <row r="227" spans="1:23" x14ac:dyDescent="0.2">
      <c r="A227" s="1" t="str">
        <f t="shared" si="6"/>
        <v>2013|ManawatÅ«-Whanganui Region|Female / Wahine</v>
      </c>
      <c r="B227" t="s">
        <v>20</v>
      </c>
      <c r="C227" t="s">
        <v>21</v>
      </c>
      <c r="D227" t="s">
        <v>22</v>
      </c>
      <c r="E227" t="s">
        <v>23</v>
      </c>
      <c r="F227">
        <v>2013</v>
      </c>
      <c r="G227">
        <v>2013</v>
      </c>
      <c r="H227">
        <v>8</v>
      </c>
      <c r="I227" t="s">
        <v>58</v>
      </c>
      <c r="J227">
        <v>1</v>
      </c>
      <c r="K227" t="s">
        <v>30</v>
      </c>
      <c r="L227">
        <v>99</v>
      </c>
      <c r="M227" t="s">
        <v>26</v>
      </c>
      <c r="N227">
        <v>99</v>
      </c>
      <c r="O227" t="s">
        <v>27</v>
      </c>
      <c r="P227">
        <v>2</v>
      </c>
      <c r="Q227" t="s">
        <v>31</v>
      </c>
      <c r="R227">
        <v>36978</v>
      </c>
      <c r="V227" s="3">
        <f t="shared" si="7"/>
        <v>43.72</v>
      </c>
      <c r="W227" s="3">
        <f>IF(AND(T227&lt;&gt;"_U",T227&lt;&gt;"c",J227&lt;&gt;9,J227&lt;&gt;99),IFERROR(VLOOKUP(A227,'Region Total'!$A$2:$W$10000,18,0),"."),".")</f>
        <v>84570</v>
      </c>
    </row>
    <row r="228" spans="1:23" x14ac:dyDescent="0.2">
      <c r="A228" s="1" t="str">
        <f t="shared" si="6"/>
        <v>2013|ManawatÅ«-Whanganui Region|Another gender / He ira kÄ“ anÅ</v>
      </c>
      <c r="B228" t="s">
        <v>20</v>
      </c>
      <c r="C228" t="s">
        <v>21</v>
      </c>
      <c r="D228" t="s">
        <v>22</v>
      </c>
      <c r="E228" t="s">
        <v>23</v>
      </c>
      <c r="F228">
        <v>2013</v>
      </c>
      <c r="G228">
        <v>2013</v>
      </c>
      <c r="H228">
        <v>8</v>
      </c>
      <c r="I228" t="s">
        <v>58</v>
      </c>
      <c r="J228">
        <v>1</v>
      </c>
      <c r="K228" t="s">
        <v>30</v>
      </c>
      <c r="L228">
        <v>99</v>
      </c>
      <c r="M228" t="s">
        <v>26</v>
      </c>
      <c r="N228">
        <v>99</v>
      </c>
      <c r="O228" t="s">
        <v>27</v>
      </c>
      <c r="P228">
        <v>3</v>
      </c>
      <c r="Q228" t="s">
        <v>28</v>
      </c>
      <c r="T228" t="s">
        <v>36</v>
      </c>
      <c r="U228" t="s">
        <v>37</v>
      </c>
      <c r="V228" s="3" t="str">
        <f t="shared" si="7"/>
        <v>.</v>
      </c>
      <c r="W228" s="3" t="str">
        <f>IF(AND(T228&lt;&gt;"_U",T228&lt;&gt;"c",J228&lt;&gt;9,J228&lt;&gt;99),IFERROR(VLOOKUP(A228,'Region Total'!$A$2:$W$10000,18,0),"."),".")</f>
        <v>.</v>
      </c>
    </row>
    <row r="229" spans="1:23" x14ac:dyDescent="0.2">
      <c r="A229" s="1" t="str">
        <f t="shared" si="6"/>
        <v>2013|ManawatÅ«-Whanganui Region|Total - gender</v>
      </c>
      <c r="B229" t="s">
        <v>20</v>
      </c>
      <c r="C229" t="s">
        <v>21</v>
      </c>
      <c r="D229" t="s">
        <v>22</v>
      </c>
      <c r="E229" t="s">
        <v>23</v>
      </c>
      <c r="F229">
        <v>2013</v>
      </c>
      <c r="G229">
        <v>2013</v>
      </c>
      <c r="H229">
        <v>8</v>
      </c>
      <c r="I229" t="s">
        <v>58</v>
      </c>
      <c r="J229">
        <v>1</v>
      </c>
      <c r="K229" t="s">
        <v>30</v>
      </c>
      <c r="L229">
        <v>99</v>
      </c>
      <c r="M229" t="s">
        <v>26</v>
      </c>
      <c r="N229">
        <v>99</v>
      </c>
      <c r="O229" t="s">
        <v>27</v>
      </c>
      <c r="P229">
        <v>99</v>
      </c>
      <c r="Q229" t="s">
        <v>42</v>
      </c>
      <c r="R229">
        <v>73599</v>
      </c>
      <c r="V229" s="3">
        <f t="shared" si="7"/>
        <v>45.8</v>
      </c>
      <c r="W229" s="3">
        <f>IF(AND(T229&lt;&gt;"_U",T229&lt;&gt;"c",J229&lt;&gt;9,J229&lt;&gt;99),IFERROR(VLOOKUP(A229,'Region Total'!$A$2:$W$10000,18,0),"."),".")</f>
        <v>160704</v>
      </c>
    </row>
    <row r="230" spans="1:23" x14ac:dyDescent="0.2">
      <c r="A230" s="1" t="str">
        <f t="shared" si="6"/>
        <v>2013|ManawatÅ«-Whanganui Region|Male / TÄne</v>
      </c>
      <c r="B230" t="s">
        <v>20</v>
      </c>
      <c r="C230" t="s">
        <v>21</v>
      </c>
      <c r="D230" t="s">
        <v>22</v>
      </c>
      <c r="E230" t="s">
        <v>23</v>
      </c>
      <c r="F230">
        <v>2013</v>
      </c>
      <c r="G230">
        <v>2013</v>
      </c>
      <c r="H230">
        <v>8</v>
      </c>
      <c r="I230" t="s">
        <v>58</v>
      </c>
      <c r="J230">
        <v>3</v>
      </c>
      <c r="K230" t="s">
        <v>39</v>
      </c>
      <c r="L230">
        <v>99</v>
      </c>
      <c r="M230" t="s">
        <v>26</v>
      </c>
      <c r="N230">
        <v>99</v>
      </c>
      <c r="O230" t="s">
        <v>27</v>
      </c>
      <c r="P230">
        <v>1</v>
      </c>
      <c r="Q230" t="s">
        <v>34</v>
      </c>
      <c r="R230">
        <v>2862</v>
      </c>
      <c r="V230" s="3">
        <f t="shared" si="7"/>
        <v>3.76</v>
      </c>
      <c r="W230" s="3">
        <f>IF(AND(T230&lt;&gt;"_U",T230&lt;&gt;"c",J230&lt;&gt;9,J230&lt;&gt;99),IFERROR(VLOOKUP(A230,'Region Total'!$A$2:$W$10000,18,0),"."),".")</f>
        <v>76131</v>
      </c>
    </row>
    <row r="231" spans="1:23" x14ac:dyDescent="0.2">
      <c r="A231" s="1" t="str">
        <f t="shared" si="6"/>
        <v>2013|ManawatÅ«-Whanganui Region|Female / Wahine</v>
      </c>
      <c r="B231" t="s">
        <v>20</v>
      </c>
      <c r="C231" t="s">
        <v>21</v>
      </c>
      <c r="D231" t="s">
        <v>22</v>
      </c>
      <c r="E231" t="s">
        <v>23</v>
      </c>
      <c r="F231">
        <v>2013</v>
      </c>
      <c r="G231">
        <v>2013</v>
      </c>
      <c r="H231">
        <v>8</v>
      </c>
      <c r="I231" t="s">
        <v>58</v>
      </c>
      <c r="J231">
        <v>3</v>
      </c>
      <c r="K231" t="s">
        <v>39</v>
      </c>
      <c r="L231">
        <v>99</v>
      </c>
      <c r="M231" t="s">
        <v>26</v>
      </c>
      <c r="N231">
        <v>99</v>
      </c>
      <c r="O231" t="s">
        <v>27</v>
      </c>
      <c r="P231">
        <v>2</v>
      </c>
      <c r="Q231" t="s">
        <v>31</v>
      </c>
      <c r="R231">
        <v>3420</v>
      </c>
      <c r="V231" s="3">
        <f t="shared" si="7"/>
        <v>4.04</v>
      </c>
      <c r="W231" s="3">
        <f>IF(AND(T231&lt;&gt;"_U",T231&lt;&gt;"c",J231&lt;&gt;9,J231&lt;&gt;99),IFERROR(VLOOKUP(A231,'Region Total'!$A$2:$W$10000,18,0),"."),".")</f>
        <v>84570</v>
      </c>
    </row>
    <row r="232" spans="1:23" x14ac:dyDescent="0.2">
      <c r="A232" s="1" t="str">
        <f t="shared" si="6"/>
        <v>2013|ManawatÅ«-Whanganui Region|Another gender / He ira kÄ“ anÅ</v>
      </c>
      <c r="B232" t="s">
        <v>20</v>
      </c>
      <c r="C232" t="s">
        <v>21</v>
      </c>
      <c r="D232" t="s">
        <v>22</v>
      </c>
      <c r="E232" t="s">
        <v>23</v>
      </c>
      <c r="F232">
        <v>2013</v>
      </c>
      <c r="G232">
        <v>2013</v>
      </c>
      <c r="H232">
        <v>8</v>
      </c>
      <c r="I232" t="s">
        <v>58</v>
      </c>
      <c r="J232">
        <v>3</v>
      </c>
      <c r="K232" t="s">
        <v>39</v>
      </c>
      <c r="L232">
        <v>99</v>
      </c>
      <c r="M232" t="s">
        <v>26</v>
      </c>
      <c r="N232">
        <v>99</v>
      </c>
      <c r="O232" t="s">
        <v>27</v>
      </c>
      <c r="P232">
        <v>3</v>
      </c>
      <c r="Q232" t="s">
        <v>28</v>
      </c>
      <c r="T232" t="s">
        <v>36</v>
      </c>
      <c r="U232" t="s">
        <v>37</v>
      </c>
      <c r="V232" s="3" t="str">
        <f t="shared" si="7"/>
        <v>.</v>
      </c>
      <c r="W232" s="3" t="str">
        <f>IF(AND(T232&lt;&gt;"_U",T232&lt;&gt;"c",J232&lt;&gt;9,J232&lt;&gt;99),IFERROR(VLOOKUP(A232,'Region Total'!$A$2:$W$10000,18,0),"."),".")</f>
        <v>.</v>
      </c>
    </row>
    <row r="233" spans="1:23" x14ac:dyDescent="0.2">
      <c r="A233" s="1" t="str">
        <f t="shared" si="6"/>
        <v>2013|ManawatÅ«-Whanganui Region|Total - gender</v>
      </c>
      <c r="B233" t="s">
        <v>20</v>
      </c>
      <c r="C233" t="s">
        <v>21</v>
      </c>
      <c r="D233" t="s">
        <v>22</v>
      </c>
      <c r="E233" t="s">
        <v>23</v>
      </c>
      <c r="F233">
        <v>2013</v>
      </c>
      <c r="G233">
        <v>2013</v>
      </c>
      <c r="H233">
        <v>8</v>
      </c>
      <c r="I233" t="s">
        <v>58</v>
      </c>
      <c r="J233">
        <v>3</v>
      </c>
      <c r="K233" t="s">
        <v>39</v>
      </c>
      <c r="L233">
        <v>99</v>
      </c>
      <c r="M233" t="s">
        <v>26</v>
      </c>
      <c r="N233">
        <v>99</v>
      </c>
      <c r="O233" t="s">
        <v>27</v>
      </c>
      <c r="P233">
        <v>99</v>
      </c>
      <c r="Q233" t="s">
        <v>42</v>
      </c>
      <c r="R233">
        <v>6285</v>
      </c>
      <c r="V233" s="3">
        <f t="shared" si="7"/>
        <v>3.91</v>
      </c>
      <c r="W233" s="3">
        <f>IF(AND(T233&lt;&gt;"_U",T233&lt;&gt;"c",J233&lt;&gt;9,J233&lt;&gt;99),IFERROR(VLOOKUP(A233,'Region Total'!$A$2:$W$10000,18,0),"."),".")</f>
        <v>160704</v>
      </c>
    </row>
    <row r="234" spans="1:23" x14ac:dyDescent="0.2">
      <c r="A234" s="1" t="str">
        <f t="shared" si="6"/>
        <v>2013|ManawatÅ«-Whanganui Region|Male / TÄne</v>
      </c>
      <c r="B234" t="s">
        <v>20</v>
      </c>
      <c r="C234" t="s">
        <v>21</v>
      </c>
      <c r="D234" t="s">
        <v>22</v>
      </c>
      <c r="E234" t="s">
        <v>23</v>
      </c>
      <c r="F234">
        <v>2013</v>
      </c>
      <c r="G234">
        <v>2013</v>
      </c>
      <c r="H234">
        <v>8</v>
      </c>
      <c r="I234" t="s">
        <v>58</v>
      </c>
      <c r="J234">
        <v>4</v>
      </c>
      <c r="K234" t="s">
        <v>54</v>
      </c>
      <c r="L234">
        <v>99</v>
      </c>
      <c r="M234" t="s">
        <v>26</v>
      </c>
      <c r="N234">
        <v>99</v>
      </c>
      <c r="O234" t="s">
        <v>27</v>
      </c>
      <c r="P234">
        <v>1</v>
      </c>
      <c r="Q234" t="s">
        <v>34</v>
      </c>
      <c r="R234">
        <v>5787</v>
      </c>
      <c r="V234" s="3">
        <f t="shared" si="7"/>
        <v>7.6</v>
      </c>
      <c r="W234" s="3">
        <f>IF(AND(T234&lt;&gt;"_U",T234&lt;&gt;"c",J234&lt;&gt;9,J234&lt;&gt;99),IFERROR(VLOOKUP(A234,'Region Total'!$A$2:$W$10000,18,0),"."),".")</f>
        <v>76131</v>
      </c>
    </row>
    <row r="235" spans="1:23" x14ac:dyDescent="0.2">
      <c r="A235" s="1" t="str">
        <f t="shared" si="6"/>
        <v>2013|ManawatÅ«-Whanganui Region|Female / Wahine</v>
      </c>
      <c r="B235" t="s">
        <v>20</v>
      </c>
      <c r="C235" t="s">
        <v>21</v>
      </c>
      <c r="D235" t="s">
        <v>22</v>
      </c>
      <c r="E235" t="s">
        <v>23</v>
      </c>
      <c r="F235">
        <v>2013</v>
      </c>
      <c r="G235">
        <v>2013</v>
      </c>
      <c r="H235">
        <v>8</v>
      </c>
      <c r="I235" t="s">
        <v>58</v>
      </c>
      <c r="J235">
        <v>4</v>
      </c>
      <c r="K235" t="s">
        <v>54</v>
      </c>
      <c r="L235">
        <v>99</v>
      </c>
      <c r="M235" t="s">
        <v>26</v>
      </c>
      <c r="N235">
        <v>99</v>
      </c>
      <c r="O235" t="s">
        <v>27</v>
      </c>
      <c r="P235">
        <v>2</v>
      </c>
      <c r="Q235" t="s">
        <v>31</v>
      </c>
      <c r="R235">
        <v>7947</v>
      </c>
      <c r="V235" s="3">
        <f t="shared" si="7"/>
        <v>9.4</v>
      </c>
      <c r="W235" s="3">
        <f>IF(AND(T235&lt;&gt;"_U",T235&lt;&gt;"c",J235&lt;&gt;9,J235&lt;&gt;99),IFERROR(VLOOKUP(A235,'Region Total'!$A$2:$W$10000,18,0),"."),".")</f>
        <v>84570</v>
      </c>
    </row>
    <row r="236" spans="1:23" x14ac:dyDescent="0.2">
      <c r="A236" s="1" t="str">
        <f t="shared" si="6"/>
        <v>2013|ManawatÅ«-Whanganui Region|Another gender / He ira kÄ“ anÅ</v>
      </c>
      <c r="B236" t="s">
        <v>20</v>
      </c>
      <c r="C236" t="s">
        <v>21</v>
      </c>
      <c r="D236" t="s">
        <v>22</v>
      </c>
      <c r="E236" t="s">
        <v>23</v>
      </c>
      <c r="F236">
        <v>2013</v>
      </c>
      <c r="G236">
        <v>2013</v>
      </c>
      <c r="H236">
        <v>8</v>
      </c>
      <c r="I236" t="s">
        <v>58</v>
      </c>
      <c r="J236">
        <v>4</v>
      </c>
      <c r="K236" t="s">
        <v>54</v>
      </c>
      <c r="L236">
        <v>99</v>
      </c>
      <c r="M236" t="s">
        <v>26</v>
      </c>
      <c r="N236">
        <v>99</v>
      </c>
      <c r="O236" t="s">
        <v>27</v>
      </c>
      <c r="P236">
        <v>3</v>
      </c>
      <c r="Q236" t="s">
        <v>28</v>
      </c>
      <c r="T236" t="s">
        <v>36</v>
      </c>
      <c r="U236" t="s">
        <v>37</v>
      </c>
      <c r="V236" s="3" t="str">
        <f t="shared" si="7"/>
        <v>.</v>
      </c>
      <c r="W236" s="3" t="str">
        <f>IF(AND(T236&lt;&gt;"_U",T236&lt;&gt;"c",J236&lt;&gt;9,J236&lt;&gt;99),IFERROR(VLOOKUP(A236,'Region Total'!$A$2:$W$10000,18,0),"."),".")</f>
        <v>.</v>
      </c>
    </row>
    <row r="237" spans="1:23" x14ac:dyDescent="0.2">
      <c r="A237" s="1" t="str">
        <f t="shared" si="6"/>
        <v>2013|ManawatÅ«-Whanganui Region|Total - gender</v>
      </c>
      <c r="B237" t="s">
        <v>20</v>
      </c>
      <c r="C237" t="s">
        <v>21</v>
      </c>
      <c r="D237" t="s">
        <v>22</v>
      </c>
      <c r="E237" t="s">
        <v>23</v>
      </c>
      <c r="F237">
        <v>2013</v>
      </c>
      <c r="G237">
        <v>2013</v>
      </c>
      <c r="H237">
        <v>8</v>
      </c>
      <c r="I237" t="s">
        <v>58</v>
      </c>
      <c r="J237">
        <v>4</v>
      </c>
      <c r="K237" t="s">
        <v>54</v>
      </c>
      <c r="L237">
        <v>99</v>
      </c>
      <c r="M237" t="s">
        <v>26</v>
      </c>
      <c r="N237">
        <v>99</v>
      </c>
      <c r="O237" t="s">
        <v>27</v>
      </c>
      <c r="P237">
        <v>99</v>
      </c>
      <c r="Q237" t="s">
        <v>42</v>
      </c>
      <c r="R237">
        <v>13734</v>
      </c>
      <c r="V237" s="3">
        <f t="shared" si="7"/>
        <v>8.5500000000000007</v>
      </c>
      <c r="W237" s="3">
        <f>IF(AND(T237&lt;&gt;"_U",T237&lt;&gt;"c",J237&lt;&gt;9,J237&lt;&gt;99),IFERROR(VLOOKUP(A237,'Region Total'!$A$2:$W$10000,18,0),"."),".")</f>
        <v>160704</v>
      </c>
    </row>
    <row r="238" spans="1:23" x14ac:dyDescent="0.2">
      <c r="A238" s="1" t="str">
        <f t="shared" si="6"/>
        <v>2013|ManawatÅ«-Whanganui Region|Male / TÄne</v>
      </c>
      <c r="B238" t="s">
        <v>20</v>
      </c>
      <c r="C238" t="s">
        <v>21</v>
      </c>
      <c r="D238" t="s">
        <v>22</v>
      </c>
      <c r="E238" t="s">
        <v>23</v>
      </c>
      <c r="F238">
        <v>2013</v>
      </c>
      <c r="G238">
        <v>2013</v>
      </c>
      <c r="H238">
        <v>8</v>
      </c>
      <c r="I238" t="s">
        <v>58</v>
      </c>
      <c r="J238">
        <v>5</v>
      </c>
      <c r="K238" t="s">
        <v>33</v>
      </c>
      <c r="L238">
        <v>99</v>
      </c>
      <c r="M238" t="s">
        <v>26</v>
      </c>
      <c r="N238">
        <v>99</v>
      </c>
      <c r="O238" t="s">
        <v>27</v>
      </c>
      <c r="P238">
        <v>1</v>
      </c>
      <c r="Q238" t="s">
        <v>34</v>
      </c>
      <c r="R238">
        <v>2469</v>
      </c>
      <c r="V238" s="3">
        <f t="shared" si="7"/>
        <v>3.24</v>
      </c>
      <c r="W238" s="3">
        <f>IF(AND(T238&lt;&gt;"_U",T238&lt;&gt;"c",J238&lt;&gt;9,J238&lt;&gt;99),IFERROR(VLOOKUP(A238,'Region Total'!$A$2:$W$10000,18,0),"."),".")</f>
        <v>76131</v>
      </c>
    </row>
    <row r="239" spans="1:23" x14ac:dyDescent="0.2">
      <c r="A239" s="1" t="str">
        <f t="shared" si="6"/>
        <v>2013|ManawatÅ«-Whanganui Region|Female / Wahine</v>
      </c>
      <c r="B239" t="s">
        <v>20</v>
      </c>
      <c r="C239" t="s">
        <v>21</v>
      </c>
      <c r="D239" t="s">
        <v>22</v>
      </c>
      <c r="E239" t="s">
        <v>23</v>
      </c>
      <c r="F239">
        <v>2013</v>
      </c>
      <c r="G239">
        <v>2013</v>
      </c>
      <c r="H239">
        <v>8</v>
      </c>
      <c r="I239" t="s">
        <v>58</v>
      </c>
      <c r="J239">
        <v>5</v>
      </c>
      <c r="K239" t="s">
        <v>33</v>
      </c>
      <c r="L239">
        <v>99</v>
      </c>
      <c r="M239" t="s">
        <v>26</v>
      </c>
      <c r="N239">
        <v>99</v>
      </c>
      <c r="O239" t="s">
        <v>27</v>
      </c>
      <c r="P239">
        <v>2</v>
      </c>
      <c r="Q239" t="s">
        <v>31</v>
      </c>
      <c r="R239">
        <v>8502</v>
      </c>
      <c r="V239" s="3">
        <f t="shared" si="7"/>
        <v>10.050000000000001</v>
      </c>
      <c r="W239" s="3">
        <f>IF(AND(T239&lt;&gt;"_U",T239&lt;&gt;"c",J239&lt;&gt;9,J239&lt;&gt;99),IFERROR(VLOOKUP(A239,'Region Total'!$A$2:$W$10000,18,0),"."),".")</f>
        <v>84570</v>
      </c>
    </row>
    <row r="240" spans="1:23" x14ac:dyDescent="0.2">
      <c r="A240" s="1" t="str">
        <f t="shared" si="6"/>
        <v>2013|ManawatÅ«-Whanganui Region|Another gender / He ira kÄ“ anÅ</v>
      </c>
      <c r="B240" t="s">
        <v>20</v>
      </c>
      <c r="C240" t="s">
        <v>21</v>
      </c>
      <c r="D240" t="s">
        <v>22</v>
      </c>
      <c r="E240" t="s">
        <v>23</v>
      </c>
      <c r="F240">
        <v>2013</v>
      </c>
      <c r="G240">
        <v>2013</v>
      </c>
      <c r="H240">
        <v>8</v>
      </c>
      <c r="I240" t="s">
        <v>58</v>
      </c>
      <c r="J240">
        <v>5</v>
      </c>
      <c r="K240" t="s">
        <v>33</v>
      </c>
      <c r="L240">
        <v>99</v>
      </c>
      <c r="M240" t="s">
        <v>26</v>
      </c>
      <c r="N240">
        <v>99</v>
      </c>
      <c r="O240" t="s">
        <v>27</v>
      </c>
      <c r="P240">
        <v>3</v>
      </c>
      <c r="Q240" t="s">
        <v>28</v>
      </c>
      <c r="T240" t="s">
        <v>36</v>
      </c>
      <c r="U240" t="s">
        <v>37</v>
      </c>
      <c r="V240" s="3" t="str">
        <f t="shared" si="7"/>
        <v>.</v>
      </c>
      <c r="W240" s="3" t="str">
        <f>IF(AND(T240&lt;&gt;"_U",T240&lt;&gt;"c",J240&lt;&gt;9,J240&lt;&gt;99),IFERROR(VLOOKUP(A240,'Region Total'!$A$2:$W$10000,18,0),"."),".")</f>
        <v>.</v>
      </c>
    </row>
    <row r="241" spans="1:23" x14ac:dyDescent="0.2">
      <c r="A241" s="1" t="str">
        <f t="shared" si="6"/>
        <v>2013|ManawatÅ«-Whanganui Region|Total - gender</v>
      </c>
      <c r="B241" t="s">
        <v>20</v>
      </c>
      <c r="C241" t="s">
        <v>21</v>
      </c>
      <c r="D241" t="s">
        <v>22</v>
      </c>
      <c r="E241" t="s">
        <v>23</v>
      </c>
      <c r="F241">
        <v>2013</v>
      </c>
      <c r="G241">
        <v>2013</v>
      </c>
      <c r="H241">
        <v>8</v>
      </c>
      <c r="I241" t="s">
        <v>58</v>
      </c>
      <c r="J241">
        <v>5</v>
      </c>
      <c r="K241" t="s">
        <v>33</v>
      </c>
      <c r="L241">
        <v>99</v>
      </c>
      <c r="M241" t="s">
        <v>26</v>
      </c>
      <c r="N241">
        <v>99</v>
      </c>
      <c r="O241" t="s">
        <v>27</v>
      </c>
      <c r="P241">
        <v>99</v>
      </c>
      <c r="Q241" t="s">
        <v>42</v>
      </c>
      <c r="R241">
        <v>10974</v>
      </c>
      <c r="V241" s="3">
        <f t="shared" si="7"/>
        <v>6.83</v>
      </c>
      <c r="W241" s="3">
        <f>IF(AND(T241&lt;&gt;"_U",T241&lt;&gt;"c",J241&lt;&gt;9,J241&lt;&gt;99),IFERROR(VLOOKUP(A241,'Region Total'!$A$2:$W$10000,18,0),"."),".")</f>
        <v>160704</v>
      </c>
    </row>
    <row r="242" spans="1:23" x14ac:dyDescent="0.2">
      <c r="A242" s="1" t="str">
        <f t="shared" si="6"/>
        <v>2013|ManawatÅ«-Whanganui Region|Male / TÄne</v>
      </c>
      <c r="B242" t="s">
        <v>20</v>
      </c>
      <c r="C242" t="s">
        <v>21</v>
      </c>
      <c r="D242" t="s">
        <v>22</v>
      </c>
      <c r="E242" t="s">
        <v>23</v>
      </c>
      <c r="F242">
        <v>2013</v>
      </c>
      <c r="G242">
        <v>2013</v>
      </c>
      <c r="H242">
        <v>8</v>
      </c>
      <c r="I242" t="s">
        <v>58</v>
      </c>
      <c r="J242">
        <v>6</v>
      </c>
      <c r="K242" t="s">
        <v>52</v>
      </c>
      <c r="L242">
        <v>99</v>
      </c>
      <c r="M242" t="s">
        <v>26</v>
      </c>
      <c r="N242">
        <v>99</v>
      </c>
      <c r="O242" t="s">
        <v>27</v>
      </c>
      <c r="P242">
        <v>1</v>
      </c>
      <c r="Q242" t="s">
        <v>34</v>
      </c>
      <c r="R242">
        <v>28389</v>
      </c>
      <c r="V242" s="3">
        <f t="shared" si="7"/>
        <v>37.29</v>
      </c>
      <c r="W242" s="3">
        <f>IF(AND(T242&lt;&gt;"_U",T242&lt;&gt;"c",J242&lt;&gt;9,J242&lt;&gt;99),IFERROR(VLOOKUP(A242,'Region Total'!$A$2:$W$10000,18,0),"."),".")</f>
        <v>76131</v>
      </c>
    </row>
    <row r="243" spans="1:23" x14ac:dyDescent="0.2">
      <c r="A243" s="1" t="str">
        <f t="shared" si="6"/>
        <v>2013|ManawatÅ«-Whanganui Region|Female / Wahine</v>
      </c>
      <c r="B243" t="s">
        <v>20</v>
      </c>
      <c r="C243" t="s">
        <v>21</v>
      </c>
      <c r="D243" t="s">
        <v>22</v>
      </c>
      <c r="E243" t="s">
        <v>23</v>
      </c>
      <c r="F243">
        <v>2013</v>
      </c>
      <c r="G243">
        <v>2013</v>
      </c>
      <c r="H243">
        <v>8</v>
      </c>
      <c r="I243" t="s">
        <v>58</v>
      </c>
      <c r="J243">
        <v>6</v>
      </c>
      <c r="K243" t="s">
        <v>52</v>
      </c>
      <c r="L243">
        <v>99</v>
      </c>
      <c r="M243" t="s">
        <v>26</v>
      </c>
      <c r="N243">
        <v>99</v>
      </c>
      <c r="O243" t="s">
        <v>27</v>
      </c>
      <c r="P243">
        <v>2</v>
      </c>
      <c r="Q243" t="s">
        <v>31</v>
      </c>
      <c r="R243">
        <v>27723</v>
      </c>
      <c r="V243" s="3">
        <f t="shared" si="7"/>
        <v>32.78</v>
      </c>
      <c r="W243" s="3">
        <f>IF(AND(T243&lt;&gt;"_U",T243&lt;&gt;"c",J243&lt;&gt;9,J243&lt;&gt;99),IFERROR(VLOOKUP(A243,'Region Total'!$A$2:$W$10000,18,0),"."),".")</f>
        <v>84570</v>
      </c>
    </row>
    <row r="244" spans="1:23" x14ac:dyDescent="0.2">
      <c r="A244" s="1" t="str">
        <f t="shared" si="6"/>
        <v>2013|ManawatÅ«-Whanganui Region|Another gender / He ira kÄ“ anÅ</v>
      </c>
      <c r="B244" t="s">
        <v>20</v>
      </c>
      <c r="C244" t="s">
        <v>21</v>
      </c>
      <c r="D244" t="s">
        <v>22</v>
      </c>
      <c r="E244" t="s">
        <v>23</v>
      </c>
      <c r="F244">
        <v>2013</v>
      </c>
      <c r="G244">
        <v>2013</v>
      </c>
      <c r="H244">
        <v>8</v>
      </c>
      <c r="I244" t="s">
        <v>58</v>
      </c>
      <c r="J244">
        <v>6</v>
      </c>
      <c r="K244" t="s">
        <v>52</v>
      </c>
      <c r="L244">
        <v>99</v>
      </c>
      <c r="M244" t="s">
        <v>26</v>
      </c>
      <c r="N244">
        <v>99</v>
      </c>
      <c r="O244" t="s">
        <v>27</v>
      </c>
      <c r="P244">
        <v>3</v>
      </c>
      <c r="Q244" t="s">
        <v>28</v>
      </c>
      <c r="T244" t="s">
        <v>36</v>
      </c>
      <c r="U244" t="s">
        <v>37</v>
      </c>
      <c r="V244" s="3" t="str">
        <f t="shared" si="7"/>
        <v>.</v>
      </c>
      <c r="W244" s="3" t="str">
        <f>IF(AND(T244&lt;&gt;"_U",T244&lt;&gt;"c",J244&lt;&gt;9,J244&lt;&gt;99),IFERROR(VLOOKUP(A244,'Region Total'!$A$2:$W$10000,18,0),"."),".")</f>
        <v>.</v>
      </c>
    </row>
    <row r="245" spans="1:23" x14ac:dyDescent="0.2">
      <c r="A245" s="1" t="str">
        <f t="shared" si="6"/>
        <v>2013|ManawatÅ«-Whanganui Region|Total - gender</v>
      </c>
      <c r="B245" t="s">
        <v>20</v>
      </c>
      <c r="C245" t="s">
        <v>21</v>
      </c>
      <c r="D245" t="s">
        <v>22</v>
      </c>
      <c r="E245" t="s">
        <v>23</v>
      </c>
      <c r="F245">
        <v>2013</v>
      </c>
      <c r="G245">
        <v>2013</v>
      </c>
      <c r="H245">
        <v>8</v>
      </c>
      <c r="I245" t="s">
        <v>58</v>
      </c>
      <c r="J245">
        <v>6</v>
      </c>
      <c r="K245" t="s">
        <v>52</v>
      </c>
      <c r="L245">
        <v>99</v>
      </c>
      <c r="M245" t="s">
        <v>26</v>
      </c>
      <c r="N245">
        <v>99</v>
      </c>
      <c r="O245" t="s">
        <v>27</v>
      </c>
      <c r="P245">
        <v>99</v>
      </c>
      <c r="Q245" t="s">
        <v>42</v>
      </c>
      <c r="R245">
        <v>56112</v>
      </c>
      <c r="V245" s="3">
        <f t="shared" si="7"/>
        <v>34.92</v>
      </c>
      <c r="W245" s="3">
        <f>IF(AND(T245&lt;&gt;"_U",T245&lt;&gt;"c",J245&lt;&gt;9,J245&lt;&gt;99),IFERROR(VLOOKUP(A245,'Region Total'!$A$2:$W$10000,18,0),"."),".")</f>
        <v>160704</v>
      </c>
    </row>
    <row r="246" spans="1:23" x14ac:dyDescent="0.2">
      <c r="A246" s="1" t="str">
        <f t="shared" si="6"/>
        <v>2013|ManawatÅ«-Whanganui Region|Male / TÄne</v>
      </c>
      <c r="B246" t="s">
        <v>20</v>
      </c>
      <c r="C246" t="s">
        <v>21</v>
      </c>
      <c r="D246" t="s">
        <v>22</v>
      </c>
      <c r="E246" t="s">
        <v>23</v>
      </c>
      <c r="F246">
        <v>2013</v>
      </c>
      <c r="G246">
        <v>2013</v>
      </c>
      <c r="H246">
        <v>8</v>
      </c>
      <c r="I246" t="s">
        <v>58</v>
      </c>
      <c r="J246">
        <v>9</v>
      </c>
      <c r="K246" t="s">
        <v>25</v>
      </c>
      <c r="L246">
        <v>99</v>
      </c>
      <c r="M246" t="s">
        <v>26</v>
      </c>
      <c r="N246">
        <v>99</v>
      </c>
      <c r="O246" t="s">
        <v>27</v>
      </c>
      <c r="P246">
        <v>1</v>
      </c>
      <c r="Q246" t="s">
        <v>34</v>
      </c>
      <c r="R246">
        <v>8496</v>
      </c>
      <c r="V246" s="3" t="str">
        <f t="shared" si="7"/>
        <v>.</v>
      </c>
      <c r="W246" s="3" t="str">
        <f>IF(AND(T246&lt;&gt;"_U",T246&lt;&gt;"c",J246&lt;&gt;9,J246&lt;&gt;99),IFERROR(VLOOKUP(A246,'Region Total'!$A$2:$W$10000,18,0),"."),".")</f>
        <v>.</v>
      </c>
    </row>
    <row r="247" spans="1:23" x14ac:dyDescent="0.2">
      <c r="A247" s="1" t="str">
        <f t="shared" si="6"/>
        <v>2013|ManawatÅ«-Whanganui Region|Female / Wahine</v>
      </c>
      <c r="B247" t="s">
        <v>20</v>
      </c>
      <c r="C247" t="s">
        <v>21</v>
      </c>
      <c r="D247" t="s">
        <v>22</v>
      </c>
      <c r="E247" t="s">
        <v>23</v>
      </c>
      <c r="F247">
        <v>2013</v>
      </c>
      <c r="G247">
        <v>2013</v>
      </c>
      <c r="H247">
        <v>8</v>
      </c>
      <c r="I247" t="s">
        <v>58</v>
      </c>
      <c r="J247">
        <v>9</v>
      </c>
      <c r="K247" t="s">
        <v>25</v>
      </c>
      <c r="L247">
        <v>99</v>
      </c>
      <c r="M247" t="s">
        <v>26</v>
      </c>
      <c r="N247">
        <v>99</v>
      </c>
      <c r="O247" t="s">
        <v>27</v>
      </c>
      <c r="P247">
        <v>2</v>
      </c>
      <c r="Q247" t="s">
        <v>31</v>
      </c>
      <c r="R247">
        <v>7923</v>
      </c>
      <c r="V247" s="3" t="str">
        <f t="shared" si="7"/>
        <v>.</v>
      </c>
      <c r="W247" s="3" t="str">
        <f>IF(AND(T247&lt;&gt;"_U",T247&lt;&gt;"c",J247&lt;&gt;9,J247&lt;&gt;99),IFERROR(VLOOKUP(A247,'Region Total'!$A$2:$W$10000,18,0),"."),".")</f>
        <v>.</v>
      </c>
    </row>
    <row r="248" spans="1:23" x14ac:dyDescent="0.2">
      <c r="A248" s="1" t="str">
        <f t="shared" si="6"/>
        <v>2013|ManawatÅ«-Whanganui Region|Another gender / He ira kÄ“ anÅ</v>
      </c>
      <c r="B248" t="s">
        <v>20</v>
      </c>
      <c r="C248" t="s">
        <v>21</v>
      </c>
      <c r="D248" t="s">
        <v>22</v>
      </c>
      <c r="E248" t="s">
        <v>23</v>
      </c>
      <c r="F248">
        <v>2013</v>
      </c>
      <c r="G248">
        <v>2013</v>
      </c>
      <c r="H248">
        <v>8</v>
      </c>
      <c r="I248" t="s">
        <v>58</v>
      </c>
      <c r="J248">
        <v>9</v>
      </c>
      <c r="K248" t="s">
        <v>25</v>
      </c>
      <c r="L248">
        <v>99</v>
      </c>
      <c r="M248" t="s">
        <v>26</v>
      </c>
      <c r="N248">
        <v>99</v>
      </c>
      <c r="O248" t="s">
        <v>27</v>
      </c>
      <c r="P248">
        <v>3</v>
      </c>
      <c r="Q248" t="s">
        <v>28</v>
      </c>
      <c r="T248" t="s">
        <v>36</v>
      </c>
      <c r="U248" t="s">
        <v>37</v>
      </c>
      <c r="V248" s="3" t="str">
        <f t="shared" si="7"/>
        <v>.</v>
      </c>
      <c r="W248" s="3" t="str">
        <f>IF(AND(T248&lt;&gt;"_U",T248&lt;&gt;"c",J248&lt;&gt;9,J248&lt;&gt;99),IFERROR(VLOOKUP(A248,'Region Total'!$A$2:$W$10000,18,0),"."),".")</f>
        <v>.</v>
      </c>
    </row>
    <row r="249" spans="1:23" x14ac:dyDescent="0.2">
      <c r="A249" s="1" t="str">
        <f t="shared" si="6"/>
        <v>2013|ManawatÅ«-Whanganui Region|Total - gender</v>
      </c>
      <c r="B249" t="s">
        <v>20</v>
      </c>
      <c r="C249" t="s">
        <v>21</v>
      </c>
      <c r="D249" t="s">
        <v>22</v>
      </c>
      <c r="E249" t="s">
        <v>23</v>
      </c>
      <c r="F249">
        <v>2013</v>
      </c>
      <c r="G249">
        <v>2013</v>
      </c>
      <c r="H249">
        <v>8</v>
      </c>
      <c r="I249" t="s">
        <v>58</v>
      </c>
      <c r="J249">
        <v>9</v>
      </c>
      <c r="K249" t="s">
        <v>25</v>
      </c>
      <c r="L249">
        <v>99</v>
      </c>
      <c r="M249" t="s">
        <v>26</v>
      </c>
      <c r="N249">
        <v>99</v>
      </c>
      <c r="O249" t="s">
        <v>27</v>
      </c>
      <c r="P249">
        <v>99</v>
      </c>
      <c r="Q249" t="s">
        <v>42</v>
      </c>
      <c r="R249">
        <v>16422</v>
      </c>
      <c r="V249" s="3" t="str">
        <f t="shared" si="7"/>
        <v>.</v>
      </c>
      <c r="W249" s="3" t="str">
        <f>IF(AND(T249&lt;&gt;"_U",T249&lt;&gt;"c",J249&lt;&gt;9,J249&lt;&gt;99),IFERROR(VLOOKUP(A249,'Region Total'!$A$2:$W$10000,18,0),"."),".")</f>
        <v>.</v>
      </c>
    </row>
    <row r="250" spans="1:23" x14ac:dyDescent="0.2">
      <c r="A250" s="1" t="str">
        <f t="shared" si="6"/>
        <v>2013|ManawatÅ«-Whanganui Region|Male / TÄne</v>
      </c>
      <c r="B250" t="s">
        <v>20</v>
      </c>
      <c r="C250" t="s">
        <v>21</v>
      </c>
      <c r="D250" t="s">
        <v>22</v>
      </c>
      <c r="E250" t="s">
        <v>23</v>
      </c>
      <c r="F250">
        <v>2013</v>
      </c>
      <c r="G250">
        <v>2013</v>
      </c>
      <c r="H250">
        <v>8</v>
      </c>
      <c r="I250" t="s">
        <v>58</v>
      </c>
      <c r="J250">
        <v>77</v>
      </c>
      <c r="K250" t="s">
        <v>49</v>
      </c>
      <c r="L250">
        <v>99</v>
      </c>
      <c r="M250" t="s">
        <v>26</v>
      </c>
      <c r="N250">
        <v>99</v>
      </c>
      <c r="O250" t="s">
        <v>27</v>
      </c>
      <c r="P250">
        <v>1</v>
      </c>
      <c r="Q250" t="s">
        <v>34</v>
      </c>
      <c r="R250">
        <v>76131</v>
      </c>
      <c r="V250" s="3">
        <f t="shared" si="7"/>
        <v>100</v>
      </c>
      <c r="W250" s="3">
        <f>IF(AND(T250&lt;&gt;"_U",T250&lt;&gt;"c",J250&lt;&gt;9,J250&lt;&gt;99),IFERROR(VLOOKUP(A250,'Region Total'!$A$2:$W$10000,18,0),"."),".")</f>
        <v>76131</v>
      </c>
    </row>
    <row r="251" spans="1:23" x14ac:dyDescent="0.2">
      <c r="A251" s="1" t="str">
        <f t="shared" si="6"/>
        <v>2013|ManawatÅ«-Whanganui Region|Female / Wahine</v>
      </c>
      <c r="B251" t="s">
        <v>20</v>
      </c>
      <c r="C251" t="s">
        <v>21</v>
      </c>
      <c r="D251" t="s">
        <v>22</v>
      </c>
      <c r="E251" t="s">
        <v>23</v>
      </c>
      <c r="F251">
        <v>2013</v>
      </c>
      <c r="G251">
        <v>2013</v>
      </c>
      <c r="H251">
        <v>8</v>
      </c>
      <c r="I251" t="s">
        <v>58</v>
      </c>
      <c r="J251">
        <v>77</v>
      </c>
      <c r="K251" t="s">
        <v>49</v>
      </c>
      <c r="L251">
        <v>99</v>
      </c>
      <c r="M251" t="s">
        <v>26</v>
      </c>
      <c r="N251">
        <v>99</v>
      </c>
      <c r="O251" t="s">
        <v>27</v>
      </c>
      <c r="P251">
        <v>2</v>
      </c>
      <c r="Q251" t="s">
        <v>31</v>
      </c>
      <c r="R251">
        <v>84570</v>
      </c>
      <c r="V251" s="3">
        <f t="shared" si="7"/>
        <v>100</v>
      </c>
      <c r="W251" s="3">
        <f>IF(AND(T251&lt;&gt;"_U",T251&lt;&gt;"c",J251&lt;&gt;9,J251&lt;&gt;99),IFERROR(VLOOKUP(A251,'Region Total'!$A$2:$W$10000,18,0),"."),".")</f>
        <v>84570</v>
      </c>
    </row>
    <row r="252" spans="1:23" x14ac:dyDescent="0.2">
      <c r="A252" s="1" t="str">
        <f t="shared" si="6"/>
        <v>2013|ManawatÅ«-Whanganui Region|Another gender / He ira kÄ“ anÅ</v>
      </c>
      <c r="B252" t="s">
        <v>20</v>
      </c>
      <c r="C252" t="s">
        <v>21</v>
      </c>
      <c r="D252" t="s">
        <v>22</v>
      </c>
      <c r="E252" t="s">
        <v>23</v>
      </c>
      <c r="F252">
        <v>2013</v>
      </c>
      <c r="G252">
        <v>2013</v>
      </c>
      <c r="H252">
        <v>8</v>
      </c>
      <c r="I252" t="s">
        <v>58</v>
      </c>
      <c r="J252">
        <v>77</v>
      </c>
      <c r="K252" t="s">
        <v>49</v>
      </c>
      <c r="L252">
        <v>99</v>
      </c>
      <c r="M252" t="s">
        <v>26</v>
      </c>
      <c r="N252">
        <v>99</v>
      </c>
      <c r="O252" t="s">
        <v>27</v>
      </c>
      <c r="P252">
        <v>3</v>
      </c>
      <c r="Q252" t="s">
        <v>28</v>
      </c>
      <c r="T252" t="s">
        <v>36</v>
      </c>
      <c r="U252" t="s">
        <v>37</v>
      </c>
      <c r="V252" s="3" t="str">
        <f t="shared" si="7"/>
        <v>.</v>
      </c>
      <c r="W252" s="3" t="str">
        <f>IF(AND(T252&lt;&gt;"_U",T252&lt;&gt;"c",J252&lt;&gt;9,J252&lt;&gt;99),IFERROR(VLOOKUP(A252,'Region Total'!$A$2:$W$10000,18,0),"."),".")</f>
        <v>.</v>
      </c>
    </row>
    <row r="253" spans="1:23" x14ac:dyDescent="0.2">
      <c r="A253" s="1" t="str">
        <f t="shared" si="6"/>
        <v>2013|ManawatÅ«-Whanganui Region|Total - gender</v>
      </c>
      <c r="B253" t="s">
        <v>20</v>
      </c>
      <c r="C253" t="s">
        <v>21</v>
      </c>
      <c r="D253" t="s">
        <v>22</v>
      </c>
      <c r="E253" t="s">
        <v>23</v>
      </c>
      <c r="F253">
        <v>2013</v>
      </c>
      <c r="G253">
        <v>2013</v>
      </c>
      <c r="H253">
        <v>8</v>
      </c>
      <c r="I253" t="s">
        <v>58</v>
      </c>
      <c r="J253">
        <v>77</v>
      </c>
      <c r="K253" t="s">
        <v>49</v>
      </c>
      <c r="L253">
        <v>99</v>
      </c>
      <c r="M253" t="s">
        <v>26</v>
      </c>
      <c r="N253">
        <v>99</v>
      </c>
      <c r="O253" t="s">
        <v>27</v>
      </c>
      <c r="P253">
        <v>99</v>
      </c>
      <c r="Q253" t="s">
        <v>42</v>
      </c>
      <c r="R253">
        <v>160704</v>
      </c>
      <c r="V253" s="3">
        <f t="shared" si="7"/>
        <v>100</v>
      </c>
      <c r="W253" s="3">
        <f>IF(AND(T253&lt;&gt;"_U",T253&lt;&gt;"c",J253&lt;&gt;9,J253&lt;&gt;99),IFERROR(VLOOKUP(A253,'Region Total'!$A$2:$W$10000,18,0),"."),".")</f>
        <v>160704</v>
      </c>
    </row>
    <row r="254" spans="1:23" x14ac:dyDescent="0.2">
      <c r="A254" s="1" t="str">
        <f t="shared" si="6"/>
        <v>2013|ManawatÅ«-Whanganui Region|Male / TÄne</v>
      </c>
      <c r="B254" t="s">
        <v>20</v>
      </c>
      <c r="C254" t="s">
        <v>21</v>
      </c>
      <c r="D254" t="s">
        <v>22</v>
      </c>
      <c r="E254" t="s">
        <v>23</v>
      </c>
      <c r="F254">
        <v>2013</v>
      </c>
      <c r="G254">
        <v>2013</v>
      </c>
      <c r="H254">
        <v>8</v>
      </c>
      <c r="I254" t="s">
        <v>58</v>
      </c>
      <c r="J254">
        <v>99</v>
      </c>
      <c r="K254" t="s">
        <v>47</v>
      </c>
      <c r="L254">
        <v>99</v>
      </c>
      <c r="M254" t="s">
        <v>26</v>
      </c>
      <c r="N254">
        <v>99</v>
      </c>
      <c r="O254" t="s">
        <v>27</v>
      </c>
      <c r="P254">
        <v>1</v>
      </c>
      <c r="Q254" t="s">
        <v>34</v>
      </c>
      <c r="R254">
        <v>84630</v>
      </c>
      <c r="V254" s="3" t="str">
        <f t="shared" si="7"/>
        <v>.</v>
      </c>
      <c r="W254" s="3" t="str">
        <f>IF(AND(T254&lt;&gt;"_U",T254&lt;&gt;"c",J254&lt;&gt;9,J254&lt;&gt;99),IFERROR(VLOOKUP(A254,'Region Total'!$A$2:$W$10000,18,0),"."),".")</f>
        <v>.</v>
      </c>
    </row>
    <row r="255" spans="1:23" x14ac:dyDescent="0.2">
      <c r="A255" s="1" t="str">
        <f t="shared" si="6"/>
        <v>2013|ManawatÅ«-Whanganui Region|Female / Wahine</v>
      </c>
      <c r="B255" t="s">
        <v>20</v>
      </c>
      <c r="C255" t="s">
        <v>21</v>
      </c>
      <c r="D255" t="s">
        <v>22</v>
      </c>
      <c r="E255" t="s">
        <v>23</v>
      </c>
      <c r="F255">
        <v>2013</v>
      </c>
      <c r="G255">
        <v>2013</v>
      </c>
      <c r="H255">
        <v>8</v>
      </c>
      <c r="I255" t="s">
        <v>58</v>
      </c>
      <c r="J255">
        <v>99</v>
      </c>
      <c r="K255" t="s">
        <v>47</v>
      </c>
      <c r="L255">
        <v>99</v>
      </c>
      <c r="M255" t="s">
        <v>26</v>
      </c>
      <c r="N255">
        <v>99</v>
      </c>
      <c r="O255" t="s">
        <v>27</v>
      </c>
      <c r="P255">
        <v>2</v>
      </c>
      <c r="Q255" t="s">
        <v>31</v>
      </c>
      <c r="R255">
        <v>92496</v>
      </c>
      <c r="V255" s="3" t="str">
        <f t="shared" si="7"/>
        <v>.</v>
      </c>
      <c r="W255" s="3" t="str">
        <f>IF(AND(T255&lt;&gt;"_U",T255&lt;&gt;"c",J255&lt;&gt;9,J255&lt;&gt;99),IFERROR(VLOOKUP(A255,'Region Total'!$A$2:$W$10000,18,0),"."),".")</f>
        <v>.</v>
      </c>
    </row>
    <row r="256" spans="1:23" x14ac:dyDescent="0.2">
      <c r="A256" s="1" t="str">
        <f t="shared" si="6"/>
        <v>2013|ManawatÅ«-Whanganui Region|Another gender / He ira kÄ“ anÅ</v>
      </c>
      <c r="B256" t="s">
        <v>20</v>
      </c>
      <c r="C256" t="s">
        <v>21</v>
      </c>
      <c r="D256" t="s">
        <v>22</v>
      </c>
      <c r="E256" t="s">
        <v>23</v>
      </c>
      <c r="F256">
        <v>2013</v>
      </c>
      <c r="G256">
        <v>2013</v>
      </c>
      <c r="H256">
        <v>8</v>
      </c>
      <c r="I256" t="s">
        <v>58</v>
      </c>
      <c r="J256">
        <v>99</v>
      </c>
      <c r="K256" t="s">
        <v>47</v>
      </c>
      <c r="L256">
        <v>99</v>
      </c>
      <c r="M256" t="s">
        <v>26</v>
      </c>
      <c r="N256">
        <v>99</v>
      </c>
      <c r="O256" t="s">
        <v>27</v>
      </c>
      <c r="P256">
        <v>3</v>
      </c>
      <c r="Q256" t="s">
        <v>28</v>
      </c>
      <c r="T256" t="s">
        <v>36</v>
      </c>
      <c r="U256" t="s">
        <v>37</v>
      </c>
      <c r="V256" s="3" t="str">
        <f t="shared" si="7"/>
        <v>.</v>
      </c>
      <c r="W256" s="3" t="str">
        <f>IF(AND(T256&lt;&gt;"_U",T256&lt;&gt;"c",J256&lt;&gt;9,J256&lt;&gt;99),IFERROR(VLOOKUP(A256,'Region Total'!$A$2:$W$10000,18,0),"."),".")</f>
        <v>.</v>
      </c>
    </row>
    <row r="257" spans="1:23" x14ac:dyDescent="0.2">
      <c r="A257" s="1" t="str">
        <f t="shared" si="6"/>
        <v>2013|ManawatÅ«-Whanganui Region|Total - gender</v>
      </c>
      <c r="B257" t="s">
        <v>20</v>
      </c>
      <c r="C257" t="s">
        <v>21</v>
      </c>
      <c r="D257" t="s">
        <v>22</v>
      </c>
      <c r="E257" t="s">
        <v>23</v>
      </c>
      <c r="F257">
        <v>2013</v>
      </c>
      <c r="G257">
        <v>2013</v>
      </c>
      <c r="H257">
        <v>8</v>
      </c>
      <c r="I257" t="s">
        <v>58</v>
      </c>
      <c r="J257">
        <v>99</v>
      </c>
      <c r="K257" t="s">
        <v>47</v>
      </c>
      <c r="L257">
        <v>99</v>
      </c>
      <c r="M257" t="s">
        <v>26</v>
      </c>
      <c r="N257">
        <v>99</v>
      </c>
      <c r="O257" t="s">
        <v>27</v>
      </c>
      <c r="P257">
        <v>99</v>
      </c>
      <c r="Q257" t="s">
        <v>42</v>
      </c>
      <c r="R257">
        <v>177123</v>
      </c>
      <c r="V257" s="3" t="str">
        <f t="shared" si="7"/>
        <v>.</v>
      </c>
      <c r="W257" s="3" t="str">
        <f>IF(AND(T257&lt;&gt;"_U",T257&lt;&gt;"c",J257&lt;&gt;9,J257&lt;&gt;99),IFERROR(VLOOKUP(A257,'Region Total'!$A$2:$W$10000,18,0),"."),".")</f>
        <v>.</v>
      </c>
    </row>
    <row r="258" spans="1:23" x14ac:dyDescent="0.2">
      <c r="A258" s="1" t="str">
        <f t="shared" si="6"/>
        <v>2013|Wellington Region|Male / TÄne</v>
      </c>
      <c r="B258" t="s">
        <v>20</v>
      </c>
      <c r="C258" t="s">
        <v>21</v>
      </c>
      <c r="D258" t="s">
        <v>22</v>
      </c>
      <c r="E258" t="s">
        <v>23</v>
      </c>
      <c r="F258">
        <v>2013</v>
      </c>
      <c r="G258">
        <v>2013</v>
      </c>
      <c r="H258">
        <v>9</v>
      </c>
      <c r="I258" t="s">
        <v>43</v>
      </c>
      <c r="J258">
        <v>1</v>
      </c>
      <c r="K258" t="s">
        <v>30</v>
      </c>
      <c r="L258">
        <v>99</v>
      </c>
      <c r="M258" t="s">
        <v>26</v>
      </c>
      <c r="N258">
        <v>99</v>
      </c>
      <c r="O258" t="s">
        <v>27</v>
      </c>
      <c r="P258">
        <v>1</v>
      </c>
      <c r="Q258" t="s">
        <v>34</v>
      </c>
      <c r="R258">
        <v>78195</v>
      </c>
      <c r="V258" s="3">
        <f t="shared" si="7"/>
        <v>47.4</v>
      </c>
      <c r="W258" s="3">
        <f>IF(AND(T258&lt;&gt;"_U",T258&lt;&gt;"c",J258&lt;&gt;9,J258&lt;&gt;99),IFERROR(VLOOKUP(A258,'Region Total'!$A$2:$W$10000,18,0),"."),".")</f>
        <v>164982</v>
      </c>
    </row>
    <row r="259" spans="1:23" x14ac:dyDescent="0.2">
      <c r="A259" s="1" t="str">
        <f t="shared" ref="A259:A322" si="8">G259&amp;"|"&amp;I259&amp;"|"&amp;Q259</f>
        <v>2013|Wellington Region|Female / Wahine</v>
      </c>
      <c r="B259" t="s">
        <v>20</v>
      </c>
      <c r="C259" t="s">
        <v>21</v>
      </c>
      <c r="D259" t="s">
        <v>22</v>
      </c>
      <c r="E259" t="s">
        <v>23</v>
      </c>
      <c r="F259">
        <v>2013</v>
      </c>
      <c r="G259">
        <v>2013</v>
      </c>
      <c r="H259">
        <v>9</v>
      </c>
      <c r="I259" t="s">
        <v>43</v>
      </c>
      <c r="J259">
        <v>1</v>
      </c>
      <c r="K259" t="s">
        <v>30</v>
      </c>
      <c r="L259">
        <v>99</v>
      </c>
      <c r="M259" t="s">
        <v>26</v>
      </c>
      <c r="N259">
        <v>99</v>
      </c>
      <c r="O259" t="s">
        <v>27</v>
      </c>
      <c r="P259">
        <v>2</v>
      </c>
      <c r="Q259" t="s">
        <v>31</v>
      </c>
      <c r="R259">
        <v>79020</v>
      </c>
      <c r="V259" s="3">
        <f t="shared" ref="V259:V322" si="9">IF(T259&lt;&gt;"_U",IFERROR((ROUND(R259/W259*100,2)),"."),".")</f>
        <v>43.17</v>
      </c>
      <c r="W259" s="3">
        <f>IF(AND(T259&lt;&gt;"_U",T259&lt;&gt;"c",J259&lt;&gt;9,J259&lt;&gt;99),IFERROR(VLOOKUP(A259,'Region Total'!$A$2:$W$10000,18,0),"."),".")</f>
        <v>183051</v>
      </c>
    </row>
    <row r="260" spans="1:23" x14ac:dyDescent="0.2">
      <c r="A260" s="1" t="str">
        <f t="shared" si="8"/>
        <v>2013|Wellington Region|Another gender / He ira kÄ“ anÅ</v>
      </c>
      <c r="B260" t="s">
        <v>20</v>
      </c>
      <c r="C260" t="s">
        <v>21</v>
      </c>
      <c r="D260" t="s">
        <v>22</v>
      </c>
      <c r="E260" t="s">
        <v>23</v>
      </c>
      <c r="F260">
        <v>2013</v>
      </c>
      <c r="G260">
        <v>2013</v>
      </c>
      <c r="H260">
        <v>9</v>
      </c>
      <c r="I260" t="s">
        <v>43</v>
      </c>
      <c r="J260">
        <v>1</v>
      </c>
      <c r="K260" t="s">
        <v>30</v>
      </c>
      <c r="L260">
        <v>99</v>
      </c>
      <c r="M260" t="s">
        <v>26</v>
      </c>
      <c r="N260">
        <v>99</v>
      </c>
      <c r="O260" t="s">
        <v>27</v>
      </c>
      <c r="P260">
        <v>3</v>
      </c>
      <c r="Q260" t="s">
        <v>28</v>
      </c>
      <c r="T260" t="s">
        <v>36</v>
      </c>
      <c r="U260" t="s">
        <v>37</v>
      </c>
      <c r="V260" s="3" t="str">
        <f t="shared" si="9"/>
        <v>.</v>
      </c>
      <c r="W260" s="3" t="str">
        <f>IF(AND(T260&lt;&gt;"_U",T260&lt;&gt;"c",J260&lt;&gt;9,J260&lt;&gt;99),IFERROR(VLOOKUP(A260,'Region Total'!$A$2:$W$10000,18,0),"."),".")</f>
        <v>.</v>
      </c>
    </row>
    <row r="261" spans="1:23" x14ac:dyDescent="0.2">
      <c r="A261" s="1" t="str">
        <f t="shared" si="8"/>
        <v>2013|Wellington Region|Total - gender</v>
      </c>
      <c r="B261" t="s">
        <v>20</v>
      </c>
      <c r="C261" t="s">
        <v>21</v>
      </c>
      <c r="D261" t="s">
        <v>22</v>
      </c>
      <c r="E261" t="s">
        <v>23</v>
      </c>
      <c r="F261">
        <v>2013</v>
      </c>
      <c r="G261">
        <v>2013</v>
      </c>
      <c r="H261">
        <v>9</v>
      </c>
      <c r="I261" t="s">
        <v>43</v>
      </c>
      <c r="J261">
        <v>1</v>
      </c>
      <c r="K261" t="s">
        <v>30</v>
      </c>
      <c r="L261">
        <v>99</v>
      </c>
      <c r="M261" t="s">
        <v>26</v>
      </c>
      <c r="N261">
        <v>99</v>
      </c>
      <c r="O261" t="s">
        <v>27</v>
      </c>
      <c r="P261">
        <v>99</v>
      </c>
      <c r="Q261" t="s">
        <v>42</v>
      </c>
      <c r="R261">
        <v>157218</v>
      </c>
      <c r="V261" s="3">
        <f t="shared" si="9"/>
        <v>45.17</v>
      </c>
      <c r="W261" s="3">
        <f>IF(AND(T261&lt;&gt;"_U",T261&lt;&gt;"c",J261&lt;&gt;9,J261&lt;&gt;99),IFERROR(VLOOKUP(A261,'Region Total'!$A$2:$W$10000,18,0),"."),".")</f>
        <v>348033</v>
      </c>
    </row>
    <row r="262" spans="1:23" x14ac:dyDescent="0.2">
      <c r="A262" s="1" t="str">
        <f t="shared" si="8"/>
        <v>2013|Wellington Region|Male / TÄne</v>
      </c>
      <c r="B262" t="s">
        <v>20</v>
      </c>
      <c r="C262" t="s">
        <v>21</v>
      </c>
      <c r="D262" t="s">
        <v>22</v>
      </c>
      <c r="E262" t="s">
        <v>23</v>
      </c>
      <c r="F262">
        <v>2013</v>
      </c>
      <c r="G262">
        <v>2013</v>
      </c>
      <c r="H262">
        <v>9</v>
      </c>
      <c r="I262" t="s">
        <v>43</v>
      </c>
      <c r="J262">
        <v>3</v>
      </c>
      <c r="K262" t="s">
        <v>39</v>
      </c>
      <c r="L262">
        <v>99</v>
      </c>
      <c r="M262" t="s">
        <v>26</v>
      </c>
      <c r="N262">
        <v>99</v>
      </c>
      <c r="O262" t="s">
        <v>27</v>
      </c>
      <c r="P262">
        <v>1</v>
      </c>
      <c r="Q262" t="s">
        <v>34</v>
      </c>
      <c r="R262">
        <v>4908</v>
      </c>
      <c r="V262" s="3">
        <f t="shared" si="9"/>
        <v>2.97</v>
      </c>
      <c r="W262" s="3">
        <f>IF(AND(T262&lt;&gt;"_U",T262&lt;&gt;"c",J262&lt;&gt;9,J262&lt;&gt;99),IFERROR(VLOOKUP(A262,'Region Total'!$A$2:$W$10000,18,0),"."),".")</f>
        <v>164982</v>
      </c>
    </row>
    <row r="263" spans="1:23" x14ac:dyDescent="0.2">
      <c r="A263" s="1" t="str">
        <f t="shared" si="8"/>
        <v>2013|Wellington Region|Female / Wahine</v>
      </c>
      <c r="B263" t="s">
        <v>20</v>
      </c>
      <c r="C263" t="s">
        <v>21</v>
      </c>
      <c r="D263" t="s">
        <v>22</v>
      </c>
      <c r="E263" t="s">
        <v>23</v>
      </c>
      <c r="F263">
        <v>2013</v>
      </c>
      <c r="G263">
        <v>2013</v>
      </c>
      <c r="H263">
        <v>9</v>
      </c>
      <c r="I263" t="s">
        <v>43</v>
      </c>
      <c r="J263">
        <v>3</v>
      </c>
      <c r="K263" t="s">
        <v>39</v>
      </c>
      <c r="L263">
        <v>99</v>
      </c>
      <c r="M263" t="s">
        <v>26</v>
      </c>
      <c r="N263">
        <v>99</v>
      </c>
      <c r="O263" t="s">
        <v>27</v>
      </c>
      <c r="P263">
        <v>2</v>
      </c>
      <c r="Q263" t="s">
        <v>31</v>
      </c>
      <c r="R263">
        <v>6276</v>
      </c>
      <c r="V263" s="3">
        <f t="shared" si="9"/>
        <v>3.43</v>
      </c>
      <c r="W263" s="3">
        <f>IF(AND(T263&lt;&gt;"_U",T263&lt;&gt;"c",J263&lt;&gt;9,J263&lt;&gt;99),IFERROR(VLOOKUP(A263,'Region Total'!$A$2:$W$10000,18,0),"."),".")</f>
        <v>183051</v>
      </c>
    </row>
    <row r="264" spans="1:23" x14ac:dyDescent="0.2">
      <c r="A264" s="1" t="str">
        <f t="shared" si="8"/>
        <v>2013|Wellington Region|Another gender / He ira kÄ“ anÅ</v>
      </c>
      <c r="B264" t="s">
        <v>20</v>
      </c>
      <c r="C264" t="s">
        <v>21</v>
      </c>
      <c r="D264" t="s">
        <v>22</v>
      </c>
      <c r="E264" t="s">
        <v>23</v>
      </c>
      <c r="F264">
        <v>2013</v>
      </c>
      <c r="G264">
        <v>2013</v>
      </c>
      <c r="H264">
        <v>9</v>
      </c>
      <c r="I264" t="s">
        <v>43</v>
      </c>
      <c r="J264">
        <v>3</v>
      </c>
      <c r="K264" t="s">
        <v>39</v>
      </c>
      <c r="L264">
        <v>99</v>
      </c>
      <c r="M264" t="s">
        <v>26</v>
      </c>
      <c r="N264">
        <v>99</v>
      </c>
      <c r="O264" t="s">
        <v>27</v>
      </c>
      <c r="P264">
        <v>3</v>
      </c>
      <c r="Q264" t="s">
        <v>28</v>
      </c>
      <c r="T264" t="s">
        <v>36</v>
      </c>
      <c r="U264" t="s">
        <v>37</v>
      </c>
      <c r="V264" s="3" t="str">
        <f t="shared" si="9"/>
        <v>.</v>
      </c>
      <c r="W264" s="3" t="str">
        <f>IF(AND(T264&lt;&gt;"_U",T264&lt;&gt;"c",J264&lt;&gt;9,J264&lt;&gt;99),IFERROR(VLOOKUP(A264,'Region Total'!$A$2:$W$10000,18,0),"."),".")</f>
        <v>.</v>
      </c>
    </row>
    <row r="265" spans="1:23" x14ac:dyDescent="0.2">
      <c r="A265" s="1" t="str">
        <f t="shared" si="8"/>
        <v>2013|Wellington Region|Total - gender</v>
      </c>
      <c r="B265" t="s">
        <v>20</v>
      </c>
      <c r="C265" t="s">
        <v>21</v>
      </c>
      <c r="D265" t="s">
        <v>22</v>
      </c>
      <c r="E265" t="s">
        <v>23</v>
      </c>
      <c r="F265">
        <v>2013</v>
      </c>
      <c r="G265">
        <v>2013</v>
      </c>
      <c r="H265">
        <v>9</v>
      </c>
      <c r="I265" t="s">
        <v>43</v>
      </c>
      <c r="J265">
        <v>3</v>
      </c>
      <c r="K265" t="s">
        <v>39</v>
      </c>
      <c r="L265">
        <v>99</v>
      </c>
      <c r="M265" t="s">
        <v>26</v>
      </c>
      <c r="N265">
        <v>99</v>
      </c>
      <c r="O265" t="s">
        <v>27</v>
      </c>
      <c r="P265">
        <v>99</v>
      </c>
      <c r="Q265" t="s">
        <v>42</v>
      </c>
      <c r="R265">
        <v>11184</v>
      </c>
      <c r="V265" s="3">
        <f t="shared" si="9"/>
        <v>3.21</v>
      </c>
      <c r="W265" s="3">
        <f>IF(AND(T265&lt;&gt;"_U",T265&lt;&gt;"c",J265&lt;&gt;9,J265&lt;&gt;99),IFERROR(VLOOKUP(A265,'Region Total'!$A$2:$W$10000,18,0),"."),".")</f>
        <v>348033</v>
      </c>
    </row>
    <row r="266" spans="1:23" x14ac:dyDescent="0.2">
      <c r="A266" s="1" t="str">
        <f t="shared" si="8"/>
        <v>2013|Wellington Region|Male / TÄne</v>
      </c>
      <c r="B266" t="s">
        <v>20</v>
      </c>
      <c r="C266" t="s">
        <v>21</v>
      </c>
      <c r="D266" t="s">
        <v>22</v>
      </c>
      <c r="E266" t="s">
        <v>23</v>
      </c>
      <c r="F266">
        <v>2013</v>
      </c>
      <c r="G266">
        <v>2013</v>
      </c>
      <c r="H266">
        <v>9</v>
      </c>
      <c r="I266" t="s">
        <v>43</v>
      </c>
      <c r="J266">
        <v>4</v>
      </c>
      <c r="K266" t="s">
        <v>54</v>
      </c>
      <c r="L266">
        <v>99</v>
      </c>
      <c r="M266" t="s">
        <v>26</v>
      </c>
      <c r="N266">
        <v>99</v>
      </c>
      <c r="O266" t="s">
        <v>27</v>
      </c>
      <c r="P266">
        <v>1</v>
      </c>
      <c r="Q266" t="s">
        <v>34</v>
      </c>
      <c r="R266">
        <v>10545</v>
      </c>
      <c r="V266" s="3">
        <f t="shared" si="9"/>
        <v>6.39</v>
      </c>
      <c r="W266" s="3">
        <f>IF(AND(T266&lt;&gt;"_U",T266&lt;&gt;"c",J266&lt;&gt;9,J266&lt;&gt;99),IFERROR(VLOOKUP(A266,'Region Total'!$A$2:$W$10000,18,0),"."),".")</f>
        <v>164982</v>
      </c>
    </row>
    <row r="267" spans="1:23" x14ac:dyDescent="0.2">
      <c r="A267" s="1" t="str">
        <f t="shared" si="8"/>
        <v>2013|Wellington Region|Female / Wahine</v>
      </c>
      <c r="B267" t="s">
        <v>20</v>
      </c>
      <c r="C267" t="s">
        <v>21</v>
      </c>
      <c r="D267" t="s">
        <v>22</v>
      </c>
      <c r="E267" t="s">
        <v>23</v>
      </c>
      <c r="F267">
        <v>2013</v>
      </c>
      <c r="G267">
        <v>2013</v>
      </c>
      <c r="H267">
        <v>9</v>
      </c>
      <c r="I267" t="s">
        <v>43</v>
      </c>
      <c r="J267">
        <v>4</v>
      </c>
      <c r="K267" t="s">
        <v>54</v>
      </c>
      <c r="L267">
        <v>99</v>
      </c>
      <c r="M267" t="s">
        <v>26</v>
      </c>
      <c r="N267">
        <v>99</v>
      </c>
      <c r="O267" t="s">
        <v>27</v>
      </c>
      <c r="P267">
        <v>2</v>
      </c>
      <c r="Q267" t="s">
        <v>31</v>
      </c>
      <c r="R267">
        <v>15447</v>
      </c>
      <c r="V267" s="3">
        <f t="shared" si="9"/>
        <v>8.44</v>
      </c>
      <c r="W267" s="3">
        <f>IF(AND(T267&lt;&gt;"_U",T267&lt;&gt;"c",J267&lt;&gt;9,J267&lt;&gt;99),IFERROR(VLOOKUP(A267,'Region Total'!$A$2:$W$10000,18,0),"."),".")</f>
        <v>183051</v>
      </c>
    </row>
    <row r="268" spans="1:23" x14ac:dyDescent="0.2">
      <c r="A268" s="1" t="str">
        <f t="shared" si="8"/>
        <v>2013|Wellington Region|Another gender / He ira kÄ“ anÅ</v>
      </c>
      <c r="B268" t="s">
        <v>20</v>
      </c>
      <c r="C268" t="s">
        <v>21</v>
      </c>
      <c r="D268" t="s">
        <v>22</v>
      </c>
      <c r="E268" t="s">
        <v>23</v>
      </c>
      <c r="F268">
        <v>2013</v>
      </c>
      <c r="G268">
        <v>2013</v>
      </c>
      <c r="H268">
        <v>9</v>
      </c>
      <c r="I268" t="s">
        <v>43</v>
      </c>
      <c r="J268">
        <v>4</v>
      </c>
      <c r="K268" t="s">
        <v>54</v>
      </c>
      <c r="L268">
        <v>99</v>
      </c>
      <c r="M268" t="s">
        <v>26</v>
      </c>
      <c r="N268">
        <v>99</v>
      </c>
      <c r="O268" t="s">
        <v>27</v>
      </c>
      <c r="P268">
        <v>3</v>
      </c>
      <c r="Q268" t="s">
        <v>28</v>
      </c>
      <c r="T268" t="s">
        <v>36</v>
      </c>
      <c r="U268" t="s">
        <v>37</v>
      </c>
      <c r="V268" s="3" t="str">
        <f t="shared" si="9"/>
        <v>.</v>
      </c>
      <c r="W268" s="3" t="str">
        <f>IF(AND(T268&lt;&gt;"_U",T268&lt;&gt;"c",J268&lt;&gt;9,J268&lt;&gt;99),IFERROR(VLOOKUP(A268,'Region Total'!$A$2:$W$10000,18,0),"."),".")</f>
        <v>.</v>
      </c>
    </row>
    <row r="269" spans="1:23" x14ac:dyDescent="0.2">
      <c r="A269" s="1" t="str">
        <f t="shared" si="8"/>
        <v>2013|Wellington Region|Total - gender</v>
      </c>
      <c r="B269" t="s">
        <v>20</v>
      </c>
      <c r="C269" t="s">
        <v>21</v>
      </c>
      <c r="D269" t="s">
        <v>22</v>
      </c>
      <c r="E269" t="s">
        <v>23</v>
      </c>
      <c r="F269">
        <v>2013</v>
      </c>
      <c r="G269">
        <v>2013</v>
      </c>
      <c r="H269">
        <v>9</v>
      </c>
      <c r="I269" t="s">
        <v>43</v>
      </c>
      <c r="J269">
        <v>4</v>
      </c>
      <c r="K269" t="s">
        <v>54</v>
      </c>
      <c r="L269">
        <v>99</v>
      </c>
      <c r="M269" t="s">
        <v>26</v>
      </c>
      <c r="N269">
        <v>99</v>
      </c>
      <c r="O269" t="s">
        <v>27</v>
      </c>
      <c r="P269">
        <v>99</v>
      </c>
      <c r="Q269" t="s">
        <v>42</v>
      </c>
      <c r="R269">
        <v>25992</v>
      </c>
      <c r="V269" s="3">
        <f t="shared" si="9"/>
        <v>7.47</v>
      </c>
      <c r="W269" s="3">
        <f>IF(AND(T269&lt;&gt;"_U",T269&lt;&gt;"c",J269&lt;&gt;9,J269&lt;&gt;99),IFERROR(VLOOKUP(A269,'Region Total'!$A$2:$W$10000,18,0),"."),".")</f>
        <v>348033</v>
      </c>
    </row>
    <row r="270" spans="1:23" x14ac:dyDescent="0.2">
      <c r="A270" s="1" t="str">
        <f t="shared" si="8"/>
        <v>2013|Wellington Region|Male / TÄne</v>
      </c>
      <c r="B270" t="s">
        <v>20</v>
      </c>
      <c r="C270" t="s">
        <v>21</v>
      </c>
      <c r="D270" t="s">
        <v>22</v>
      </c>
      <c r="E270" t="s">
        <v>23</v>
      </c>
      <c r="F270">
        <v>2013</v>
      </c>
      <c r="G270">
        <v>2013</v>
      </c>
      <c r="H270">
        <v>9</v>
      </c>
      <c r="I270" t="s">
        <v>43</v>
      </c>
      <c r="J270">
        <v>5</v>
      </c>
      <c r="K270" t="s">
        <v>33</v>
      </c>
      <c r="L270">
        <v>99</v>
      </c>
      <c r="M270" t="s">
        <v>26</v>
      </c>
      <c r="N270">
        <v>99</v>
      </c>
      <c r="O270" t="s">
        <v>27</v>
      </c>
      <c r="P270">
        <v>1</v>
      </c>
      <c r="Q270" t="s">
        <v>34</v>
      </c>
      <c r="R270">
        <v>3822</v>
      </c>
      <c r="V270" s="3">
        <f t="shared" si="9"/>
        <v>2.3199999999999998</v>
      </c>
      <c r="W270" s="3">
        <f>IF(AND(T270&lt;&gt;"_U",T270&lt;&gt;"c",J270&lt;&gt;9,J270&lt;&gt;99),IFERROR(VLOOKUP(A270,'Region Total'!$A$2:$W$10000,18,0),"."),".")</f>
        <v>164982</v>
      </c>
    </row>
    <row r="271" spans="1:23" x14ac:dyDescent="0.2">
      <c r="A271" s="1" t="str">
        <f t="shared" si="8"/>
        <v>2013|Wellington Region|Female / Wahine</v>
      </c>
      <c r="B271" t="s">
        <v>20</v>
      </c>
      <c r="C271" t="s">
        <v>21</v>
      </c>
      <c r="D271" t="s">
        <v>22</v>
      </c>
      <c r="E271" t="s">
        <v>23</v>
      </c>
      <c r="F271">
        <v>2013</v>
      </c>
      <c r="G271">
        <v>2013</v>
      </c>
      <c r="H271">
        <v>9</v>
      </c>
      <c r="I271" t="s">
        <v>43</v>
      </c>
      <c r="J271">
        <v>5</v>
      </c>
      <c r="K271" t="s">
        <v>33</v>
      </c>
      <c r="L271">
        <v>99</v>
      </c>
      <c r="M271" t="s">
        <v>26</v>
      </c>
      <c r="N271">
        <v>99</v>
      </c>
      <c r="O271" t="s">
        <v>27</v>
      </c>
      <c r="P271">
        <v>2</v>
      </c>
      <c r="Q271" t="s">
        <v>31</v>
      </c>
      <c r="R271">
        <v>13929</v>
      </c>
      <c r="V271" s="3">
        <f t="shared" si="9"/>
        <v>7.61</v>
      </c>
      <c r="W271" s="3">
        <f>IF(AND(T271&lt;&gt;"_U",T271&lt;&gt;"c",J271&lt;&gt;9,J271&lt;&gt;99),IFERROR(VLOOKUP(A271,'Region Total'!$A$2:$W$10000,18,0),"."),".")</f>
        <v>183051</v>
      </c>
    </row>
    <row r="272" spans="1:23" x14ac:dyDescent="0.2">
      <c r="A272" s="1" t="str">
        <f t="shared" si="8"/>
        <v>2013|Wellington Region|Another gender / He ira kÄ“ anÅ</v>
      </c>
      <c r="B272" t="s">
        <v>20</v>
      </c>
      <c r="C272" t="s">
        <v>21</v>
      </c>
      <c r="D272" t="s">
        <v>22</v>
      </c>
      <c r="E272" t="s">
        <v>23</v>
      </c>
      <c r="F272">
        <v>2013</v>
      </c>
      <c r="G272">
        <v>2013</v>
      </c>
      <c r="H272">
        <v>9</v>
      </c>
      <c r="I272" t="s">
        <v>43</v>
      </c>
      <c r="J272">
        <v>5</v>
      </c>
      <c r="K272" t="s">
        <v>33</v>
      </c>
      <c r="L272">
        <v>99</v>
      </c>
      <c r="M272" t="s">
        <v>26</v>
      </c>
      <c r="N272">
        <v>99</v>
      </c>
      <c r="O272" t="s">
        <v>27</v>
      </c>
      <c r="P272">
        <v>3</v>
      </c>
      <c r="Q272" t="s">
        <v>28</v>
      </c>
      <c r="T272" t="s">
        <v>36</v>
      </c>
      <c r="U272" t="s">
        <v>37</v>
      </c>
      <c r="V272" s="3" t="str">
        <f t="shared" si="9"/>
        <v>.</v>
      </c>
      <c r="W272" s="3" t="str">
        <f>IF(AND(T272&lt;&gt;"_U",T272&lt;&gt;"c",J272&lt;&gt;9,J272&lt;&gt;99),IFERROR(VLOOKUP(A272,'Region Total'!$A$2:$W$10000,18,0),"."),".")</f>
        <v>.</v>
      </c>
    </row>
    <row r="273" spans="1:23" x14ac:dyDescent="0.2">
      <c r="A273" s="1" t="str">
        <f t="shared" si="8"/>
        <v>2013|Wellington Region|Total - gender</v>
      </c>
      <c r="B273" t="s">
        <v>20</v>
      </c>
      <c r="C273" t="s">
        <v>21</v>
      </c>
      <c r="D273" t="s">
        <v>22</v>
      </c>
      <c r="E273" t="s">
        <v>23</v>
      </c>
      <c r="F273">
        <v>2013</v>
      </c>
      <c r="G273">
        <v>2013</v>
      </c>
      <c r="H273">
        <v>9</v>
      </c>
      <c r="I273" t="s">
        <v>43</v>
      </c>
      <c r="J273">
        <v>5</v>
      </c>
      <c r="K273" t="s">
        <v>33</v>
      </c>
      <c r="L273">
        <v>99</v>
      </c>
      <c r="M273" t="s">
        <v>26</v>
      </c>
      <c r="N273">
        <v>99</v>
      </c>
      <c r="O273" t="s">
        <v>27</v>
      </c>
      <c r="P273">
        <v>99</v>
      </c>
      <c r="Q273" t="s">
        <v>42</v>
      </c>
      <c r="R273">
        <v>17754</v>
      </c>
      <c r="V273" s="3">
        <f t="shared" si="9"/>
        <v>5.0999999999999996</v>
      </c>
      <c r="W273" s="3">
        <f>IF(AND(T273&lt;&gt;"_U",T273&lt;&gt;"c",J273&lt;&gt;9,J273&lt;&gt;99),IFERROR(VLOOKUP(A273,'Region Total'!$A$2:$W$10000,18,0),"."),".")</f>
        <v>348033</v>
      </c>
    </row>
    <row r="274" spans="1:23" x14ac:dyDescent="0.2">
      <c r="A274" s="1" t="str">
        <f t="shared" si="8"/>
        <v>2013|Wellington Region|Male / TÄne</v>
      </c>
      <c r="B274" t="s">
        <v>20</v>
      </c>
      <c r="C274" t="s">
        <v>21</v>
      </c>
      <c r="D274" t="s">
        <v>22</v>
      </c>
      <c r="E274" t="s">
        <v>23</v>
      </c>
      <c r="F274">
        <v>2013</v>
      </c>
      <c r="G274">
        <v>2013</v>
      </c>
      <c r="H274">
        <v>9</v>
      </c>
      <c r="I274" t="s">
        <v>43</v>
      </c>
      <c r="J274">
        <v>6</v>
      </c>
      <c r="K274" t="s">
        <v>52</v>
      </c>
      <c r="L274">
        <v>99</v>
      </c>
      <c r="M274" t="s">
        <v>26</v>
      </c>
      <c r="N274">
        <v>99</v>
      </c>
      <c r="O274" t="s">
        <v>27</v>
      </c>
      <c r="P274">
        <v>1</v>
      </c>
      <c r="Q274" t="s">
        <v>34</v>
      </c>
      <c r="R274">
        <v>67509</v>
      </c>
      <c r="V274" s="3">
        <f t="shared" si="9"/>
        <v>40.92</v>
      </c>
      <c r="W274" s="3">
        <f>IF(AND(T274&lt;&gt;"_U",T274&lt;&gt;"c",J274&lt;&gt;9,J274&lt;&gt;99),IFERROR(VLOOKUP(A274,'Region Total'!$A$2:$W$10000,18,0),"."),".")</f>
        <v>164982</v>
      </c>
    </row>
    <row r="275" spans="1:23" x14ac:dyDescent="0.2">
      <c r="A275" s="1" t="str">
        <f t="shared" si="8"/>
        <v>2013|Wellington Region|Female / Wahine</v>
      </c>
      <c r="B275" t="s">
        <v>20</v>
      </c>
      <c r="C275" t="s">
        <v>21</v>
      </c>
      <c r="D275" t="s">
        <v>22</v>
      </c>
      <c r="E275" t="s">
        <v>23</v>
      </c>
      <c r="F275">
        <v>2013</v>
      </c>
      <c r="G275">
        <v>2013</v>
      </c>
      <c r="H275">
        <v>9</v>
      </c>
      <c r="I275" t="s">
        <v>43</v>
      </c>
      <c r="J275">
        <v>6</v>
      </c>
      <c r="K275" t="s">
        <v>52</v>
      </c>
      <c r="L275">
        <v>99</v>
      </c>
      <c r="M275" t="s">
        <v>26</v>
      </c>
      <c r="N275">
        <v>99</v>
      </c>
      <c r="O275" t="s">
        <v>27</v>
      </c>
      <c r="P275">
        <v>2</v>
      </c>
      <c r="Q275" t="s">
        <v>31</v>
      </c>
      <c r="R275">
        <v>68373</v>
      </c>
      <c r="V275" s="3">
        <f t="shared" si="9"/>
        <v>37.35</v>
      </c>
      <c r="W275" s="3">
        <f>IF(AND(T275&lt;&gt;"_U",T275&lt;&gt;"c",J275&lt;&gt;9,J275&lt;&gt;99),IFERROR(VLOOKUP(A275,'Region Total'!$A$2:$W$10000,18,0),"."),".")</f>
        <v>183051</v>
      </c>
    </row>
    <row r="276" spans="1:23" x14ac:dyDescent="0.2">
      <c r="A276" s="1" t="str">
        <f t="shared" si="8"/>
        <v>2013|Wellington Region|Another gender / He ira kÄ“ anÅ</v>
      </c>
      <c r="B276" t="s">
        <v>20</v>
      </c>
      <c r="C276" t="s">
        <v>21</v>
      </c>
      <c r="D276" t="s">
        <v>22</v>
      </c>
      <c r="E276" t="s">
        <v>23</v>
      </c>
      <c r="F276">
        <v>2013</v>
      </c>
      <c r="G276">
        <v>2013</v>
      </c>
      <c r="H276">
        <v>9</v>
      </c>
      <c r="I276" t="s">
        <v>43</v>
      </c>
      <c r="J276">
        <v>6</v>
      </c>
      <c r="K276" t="s">
        <v>52</v>
      </c>
      <c r="L276">
        <v>99</v>
      </c>
      <c r="M276" t="s">
        <v>26</v>
      </c>
      <c r="N276">
        <v>99</v>
      </c>
      <c r="O276" t="s">
        <v>27</v>
      </c>
      <c r="P276">
        <v>3</v>
      </c>
      <c r="Q276" t="s">
        <v>28</v>
      </c>
      <c r="T276" t="s">
        <v>36</v>
      </c>
      <c r="U276" t="s">
        <v>37</v>
      </c>
      <c r="V276" s="3" t="str">
        <f t="shared" si="9"/>
        <v>.</v>
      </c>
      <c r="W276" s="3" t="str">
        <f>IF(AND(T276&lt;&gt;"_U",T276&lt;&gt;"c",J276&lt;&gt;9,J276&lt;&gt;99),IFERROR(VLOOKUP(A276,'Region Total'!$A$2:$W$10000,18,0),"."),".")</f>
        <v>.</v>
      </c>
    </row>
    <row r="277" spans="1:23" x14ac:dyDescent="0.2">
      <c r="A277" s="1" t="str">
        <f t="shared" si="8"/>
        <v>2013|Wellington Region|Total - gender</v>
      </c>
      <c r="B277" t="s">
        <v>20</v>
      </c>
      <c r="C277" t="s">
        <v>21</v>
      </c>
      <c r="D277" t="s">
        <v>22</v>
      </c>
      <c r="E277" t="s">
        <v>23</v>
      </c>
      <c r="F277">
        <v>2013</v>
      </c>
      <c r="G277">
        <v>2013</v>
      </c>
      <c r="H277">
        <v>9</v>
      </c>
      <c r="I277" t="s">
        <v>43</v>
      </c>
      <c r="J277">
        <v>6</v>
      </c>
      <c r="K277" t="s">
        <v>52</v>
      </c>
      <c r="L277">
        <v>99</v>
      </c>
      <c r="M277" t="s">
        <v>26</v>
      </c>
      <c r="N277">
        <v>99</v>
      </c>
      <c r="O277" t="s">
        <v>27</v>
      </c>
      <c r="P277">
        <v>99</v>
      </c>
      <c r="Q277" t="s">
        <v>42</v>
      </c>
      <c r="R277">
        <v>135882</v>
      </c>
      <c r="V277" s="3">
        <f t="shared" si="9"/>
        <v>39.04</v>
      </c>
      <c r="W277" s="3">
        <f>IF(AND(T277&lt;&gt;"_U",T277&lt;&gt;"c",J277&lt;&gt;9,J277&lt;&gt;99),IFERROR(VLOOKUP(A277,'Region Total'!$A$2:$W$10000,18,0),"."),".")</f>
        <v>348033</v>
      </c>
    </row>
    <row r="278" spans="1:23" x14ac:dyDescent="0.2">
      <c r="A278" s="1" t="str">
        <f t="shared" si="8"/>
        <v>2013|Wellington Region|Male / TÄne</v>
      </c>
      <c r="B278" t="s">
        <v>20</v>
      </c>
      <c r="C278" t="s">
        <v>21</v>
      </c>
      <c r="D278" t="s">
        <v>22</v>
      </c>
      <c r="E278" t="s">
        <v>23</v>
      </c>
      <c r="F278">
        <v>2013</v>
      </c>
      <c r="G278">
        <v>2013</v>
      </c>
      <c r="H278">
        <v>9</v>
      </c>
      <c r="I278" t="s">
        <v>43</v>
      </c>
      <c r="J278">
        <v>9</v>
      </c>
      <c r="K278" t="s">
        <v>25</v>
      </c>
      <c r="L278">
        <v>99</v>
      </c>
      <c r="M278" t="s">
        <v>26</v>
      </c>
      <c r="N278">
        <v>99</v>
      </c>
      <c r="O278" t="s">
        <v>27</v>
      </c>
      <c r="P278">
        <v>1</v>
      </c>
      <c r="Q278" t="s">
        <v>34</v>
      </c>
      <c r="R278">
        <v>15861</v>
      </c>
      <c r="V278" s="3" t="str">
        <f t="shared" si="9"/>
        <v>.</v>
      </c>
      <c r="W278" s="3" t="str">
        <f>IF(AND(T278&lt;&gt;"_U",T278&lt;&gt;"c",J278&lt;&gt;9,J278&lt;&gt;99),IFERROR(VLOOKUP(A278,'Region Total'!$A$2:$W$10000,18,0),"."),".")</f>
        <v>.</v>
      </c>
    </row>
    <row r="279" spans="1:23" x14ac:dyDescent="0.2">
      <c r="A279" s="1" t="str">
        <f t="shared" si="8"/>
        <v>2013|Wellington Region|Female / Wahine</v>
      </c>
      <c r="B279" t="s">
        <v>20</v>
      </c>
      <c r="C279" t="s">
        <v>21</v>
      </c>
      <c r="D279" t="s">
        <v>22</v>
      </c>
      <c r="E279" t="s">
        <v>23</v>
      </c>
      <c r="F279">
        <v>2013</v>
      </c>
      <c r="G279">
        <v>2013</v>
      </c>
      <c r="H279">
        <v>9</v>
      </c>
      <c r="I279" t="s">
        <v>43</v>
      </c>
      <c r="J279">
        <v>9</v>
      </c>
      <c r="K279" t="s">
        <v>25</v>
      </c>
      <c r="L279">
        <v>99</v>
      </c>
      <c r="M279" t="s">
        <v>26</v>
      </c>
      <c r="N279">
        <v>99</v>
      </c>
      <c r="O279" t="s">
        <v>27</v>
      </c>
      <c r="P279">
        <v>2</v>
      </c>
      <c r="Q279" t="s">
        <v>31</v>
      </c>
      <c r="R279">
        <v>15417</v>
      </c>
      <c r="V279" s="3" t="str">
        <f t="shared" si="9"/>
        <v>.</v>
      </c>
      <c r="W279" s="3" t="str">
        <f>IF(AND(T279&lt;&gt;"_U",T279&lt;&gt;"c",J279&lt;&gt;9,J279&lt;&gt;99),IFERROR(VLOOKUP(A279,'Region Total'!$A$2:$W$10000,18,0),"."),".")</f>
        <v>.</v>
      </c>
    </row>
    <row r="280" spans="1:23" x14ac:dyDescent="0.2">
      <c r="A280" s="1" t="str">
        <f t="shared" si="8"/>
        <v>2013|Wellington Region|Another gender / He ira kÄ“ anÅ</v>
      </c>
      <c r="B280" t="s">
        <v>20</v>
      </c>
      <c r="C280" t="s">
        <v>21</v>
      </c>
      <c r="D280" t="s">
        <v>22</v>
      </c>
      <c r="E280" t="s">
        <v>23</v>
      </c>
      <c r="F280">
        <v>2013</v>
      </c>
      <c r="G280">
        <v>2013</v>
      </c>
      <c r="H280">
        <v>9</v>
      </c>
      <c r="I280" t="s">
        <v>43</v>
      </c>
      <c r="J280">
        <v>9</v>
      </c>
      <c r="K280" t="s">
        <v>25</v>
      </c>
      <c r="L280">
        <v>99</v>
      </c>
      <c r="M280" t="s">
        <v>26</v>
      </c>
      <c r="N280">
        <v>99</v>
      </c>
      <c r="O280" t="s">
        <v>27</v>
      </c>
      <c r="P280">
        <v>3</v>
      </c>
      <c r="Q280" t="s">
        <v>28</v>
      </c>
      <c r="T280" t="s">
        <v>36</v>
      </c>
      <c r="U280" t="s">
        <v>37</v>
      </c>
      <c r="V280" s="3" t="str">
        <f t="shared" si="9"/>
        <v>.</v>
      </c>
      <c r="W280" s="3" t="str">
        <f>IF(AND(T280&lt;&gt;"_U",T280&lt;&gt;"c",J280&lt;&gt;9,J280&lt;&gt;99),IFERROR(VLOOKUP(A280,'Region Total'!$A$2:$W$10000,18,0),"."),".")</f>
        <v>.</v>
      </c>
    </row>
    <row r="281" spans="1:23" x14ac:dyDescent="0.2">
      <c r="A281" s="1" t="str">
        <f t="shared" si="8"/>
        <v>2013|Wellington Region|Total - gender</v>
      </c>
      <c r="B281" t="s">
        <v>20</v>
      </c>
      <c r="C281" t="s">
        <v>21</v>
      </c>
      <c r="D281" t="s">
        <v>22</v>
      </c>
      <c r="E281" t="s">
        <v>23</v>
      </c>
      <c r="F281">
        <v>2013</v>
      </c>
      <c r="G281">
        <v>2013</v>
      </c>
      <c r="H281">
        <v>9</v>
      </c>
      <c r="I281" t="s">
        <v>43</v>
      </c>
      <c r="J281">
        <v>9</v>
      </c>
      <c r="K281" t="s">
        <v>25</v>
      </c>
      <c r="L281">
        <v>99</v>
      </c>
      <c r="M281" t="s">
        <v>26</v>
      </c>
      <c r="N281">
        <v>99</v>
      </c>
      <c r="O281" t="s">
        <v>27</v>
      </c>
      <c r="P281">
        <v>99</v>
      </c>
      <c r="Q281" t="s">
        <v>42</v>
      </c>
      <c r="R281">
        <v>31278</v>
      </c>
      <c r="V281" s="3" t="str">
        <f t="shared" si="9"/>
        <v>.</v>
      </c>
      <c r="W281" s="3" t="str">
        <f>IF(AND(T281&lt;&gt;"_U",T281&lt;&gt;"c",J281&lt;&gt;9,J281&lt;&gt;99),IFERROR(VLOOKUP(A281,'Region Total'!$A$2:$W$10000,18,0),"."),".")</f>
        <v>.</v>
      </c>
    </row>
    <row r="282" spans="1:23" x14ac:dyDescent="0.2">
      <c r="A282" s="1" t="str">
        <f t="shared" si="8"/>
        <v>2013|Wellington Region|Male / TÄne</v>
      </c>
      <c r="B282" t="s">
        <v>20</v>
      </c>
      <c r="C282" t="s">
        <v>21</v>
      </c>
      <c r="D282" t="s">
        <v>22</v>
      </c>
      <c r="E282" t="s">
        <v>23</v>
      </c>
      <c r="F282">
        <v>2013</v>
      </c>
      <c r="G282">
        <v>2013</v>
      </c>
      <c r="H282">
        <v>9</v>
      </c>
      <c r="I282" t="s">
        <v>43</v>
      </c>
      <c r="J282">
        <v>77</v>
      </c>
      <c r="K282" t="s">
        <v>49</v>
      </c>
      <c r="L282">
        <v>99</v>
      </c>
      <c r="M282" t="s">
        <v>26</v>
      </c>
      <c r="N282">
        <v>99</v>
      </c>
      <c r="O282" t="s">
        <v>27</v>
      </c>
      <c r="P282">
        <v>1</v>
      </c>
      <c r="Q282" t="s">
        <v>34</v>
      </c>
      <c r="R282">
        <v>164982</v>
      </c>
      <c r="V282" s="3">
        <f t="shared" si="9"/>
        <v>100</v>
      </c>
      <c r="W282" s="3">
        <f>IF(AND(T282&lt;&gt;"_U",T282&lt;&gt;"c",J282&lt;&gt;9,J282&lt;&gt;99),IFERROR(VLOOKUP(A282,'Region Total'!$A$2:$W$10000,18,0),"."),".")</f>
        <v>164982</v>
      </c>
    </row>
    <row r="283" spans="1:23" x14ac:dyDescent="0.2">
      <c r="A283" s="1" t="str">
        <f t="shared" si="8"/>
        <v>2013|Wellington Region|Female / Wahine</v>
      </c>
      <c r="B283" t="s">
        <v>20</v>
      </c>
      <c r="C283" t="s">
        <v>21</v>
      </c>
      <c r="D283" t="s">
        <v>22</v>
      </c>
      <c r="E283" t="s">
        <v>23</v>
      </c>
      <c r="F283">
        <v>2013</v>
      </c>
      <c r="G283">
        <v>2013</v>
      </c>
      <c r="H283">
        <v>9</v>
      </c>
      <c r="I283" t="s">
        <v>43</v>
      </c>
      <c r="J283">
        <v>77</v>
      </c>
      <c r="K283" t="s">
        <v>49</v>
      </c>
      <c r="L283">
        <v>99</v>
      </c>
      <c r="M283" t="s">
        <v>26</v>
      </c>
      <c r="N283">
        <v>99</v>
      </c>
      <c r="O283" t="s">
        <v>27</v>
      </c>
      <c r="P283">
        <v>2</v>
      </c>
      <c r="Q283" t="s">
        <v>31</v>
      </c>
      <c r="R283">
        <v>183051</v>
      </c>
      <c r="V283" s="3">
        <f t="shared" si="9"/>
        <v>100</v>
      </c>
      <c r="W283" s="3">
        <f>IF(AND(T283&lt;&gt;"_U",T283&lt;&gt;"c",J283&lt;&gt;9,J283&lt;&gt;99),IFERROR(VLOOKUP(A283,'Region Total'!$A$2:$W$10000,18,0),"."),".")</f>
        <v>183051</v>
      </c>
    </row>
    <row r="284" spans="1:23" x14ac:dyDescent="0.2">
      <c r="A284" s="1" t="str">
        <f t="shared" si="8"/>
        <v>2013|Wellington Region|Another gender / He ira kÄ“ anÅ</v>
      </c>
      <c r="B284" t="s">
        <v>20</v>
      </c>
      <c r="C284" t="s">
        <v>21</v>
      </c>
      <c r="D284" t="s">
        <v>22</v>
      </c>
      <c r="E284" t="s">
        <v>23</v>
      </c>
      <c r="F284">
        <v>2013</v>
      </c>
      <c r="G284">
        <v>2013</v>
      </c>
      <c r="H284">
        <v>9</v>
      </c>
      <c r="I284" t="s">
        <v>43</v>
      </c>
      <c r="J284">
        <v>77</v>
      </c>
      <c r="K284" t="s">
        <v>49</v>
      </c>
      <c r="L284">
        <v>99</v>
      </c>
      <c r="M284" t="s">
        <v>26</v>
      </c>
      <c r="N284">
        <v>99</v>
      </c>
      <c r="O284" t="s">
        <v>27</v>
      </c>
      <c r="P284">
        <v>3</v>
      </c>
      <c r="Q284" t="s">
        <v>28</v>
      </c>
      <c r="T284" t="s">
        <v>36</v>
      </c>
      <c r="U284" t="s">
        <v>37</v>
      </c>
      <c r="V284" s="3" t="str">
        <f t="shared" si="9"/>
        <v>.</v>
      </c>
      <c r="W284" s="3" t="str">
        <f>IF(AND(T284&lt;&gt;"_U",T284&lt;&gt;"c",J284&lt;&gt;9,J284&lt;&gt;99),IFERROR(VLOOKUP(A284,'Region Total'!$A$2:$W$10000,18,0),"."),".")</f>
        <v>.</v>
      </c>
    </row>
    <row r="285" spans="1:23" x14ac:dyDescent="0.2">
      <c r="A285" s="1" t="str">
        <f t="shared" si="8"/>
        <v>2013|Wellington Region|Total - gender</v>
      </c>
      <c r="B285" t="s">
        <v>20</v>
      </c>
      <c r="C285" t="s">
        <v>21</v>
      </c>
      <c r="D285" t="s">
        <v>22</v>
      </c>
      <c r="E285" t="s">
        <v>23</v>
      </c>
      <c r="F285">
        <v>2013</v>
      </c>
      <c r="G285">
        <v>2013</v>
      </c>
      <c r="H285">
        <v>9</v>
      </c>
      <c r="I285" t="s">
        <v>43</v>
      </c>
      <c r="J285">
        <v>77</v>
      </c>
      <c r="K285" t="s">
        <v>49</v>
      </c>
      <c r="L285">
        <v>99</v>
      </c>
      <c r="M285" t="s">
        <v>26</v>
      </c>
      <c r="N285">
        <v>99</v>
      </c>
      <c r="O285" t="s">
        <v>27</v>
      </c>
      <c r="P285">
        <v>99</v>
      </c>
      <c r="Q285" t="s">
        <v>42</v>
      </c>
      <c r="R285">
        <v>348033</v>
      </c>
      <c r="V285" s="3">
        <f t="shared" si="9"/>
        <v>100</v>
      </c>
      <c r="W285" s="3">
        <f>IF(AND(T285&lt;&gt;"_U",T285&lt;&gt;"c",J285&lt;&gt;9,J285&lt;&gt;99),IFERROR(VLOOKUP(A285,'Region Total'!$A$2:$W$10000,18,0),"."),".")</f>
        <v>348033</v>
      </c>
    </row>
    <row r="286" spans="1:23" x14ac:dyDescent="0.2">
      <c r="A286" s="1" t="str">
        <f t="shared" si="8"/>
        <v>2013|Wellington Region|Male / TÄne</v>
      </c>
      <c r="B286" t="s">
        <v>20</v>
      </c>
      <c r="C286" t="s">
        <v>21</v>
      </c>
      <c r="D286" t="s">
        <v>22</v>
      </c>
      <c r="E286" t="s">
        <v>23</v>
      </c>
      <c r="F286">
        <v>2013</v>
      </c>
      <c r="G286">
        <v>2013</v>
      </c>
      <c r="H286">
        <v>9</v>
      </c>
      <c r="I286" t="s">
        <v>43</v>
      </c>
      <c r="J286">
        <v>99</v>
      </c>
      <c r="K286" t="s">
        <v>47</v>
      </c>
      <c r="L286">
        <v>99</v>
      </c>
      <c r="M286" t="s">
        <v>26</v>
      </c>
      <c r="N286">
        <v>99</v>
      </c>
      <c r="O286" t="s">
        <v>27</v>
      </c>
      <c r="P286">
        <v>1</v>
      </c>
      <c r="Q286" t="s">
        <v>34</v>
      </c>
      <c r="R286">
        <v>180840</v>
      </c>
      <c r="V286" s="3" t="str">
        <f t="shared" si="9"/>
        <v>.</v>
      </c>
      <c r="W286" s="3" t="str">
        <f>IF(AND(T286&lt;&gt;"_U",T286&lt;&gt;"c",J286&lt;&gt;9,J286&lt;&gt;99),IFERROR(VLOOKUP(A286,'Region Total'!$A$2:$W$10000,18,0),"."),".")</f>
        <v>.</v>
      </c>
    </row>
    <row r="287" spans="1:23" x14ac:dyDescent="0.2">
      <c r="A287" s="1" t="str">
        <f t="shared" si="8"/>
        <v>2013|Wellington Region|Female / Wahine</v>
      </c>
      <c r="B287" t="s">
        <v>20</v>
      </c>
      <c r="C287" t="s">
        <v>21</v>
      </c>
      <c r="D287" t="s">
        <v>22</v>
      </c>
      <c r="E287" t="s">
        <v>23</v>
      </c>
      <c r="F287">
        <v>2013</v>
      </c>
      <c r="G287">
        <v>2013</v>
      </c>
      <c r="H287">
        <v>9</v>
      </c>
      <c r="I287" t="s">
        <v>43</v>
      </c>
      <c r="J287">
        <v>99</v>
      </c>
      <c r="K287" t="s">
        <v>47</v>
      </c>
      <c r="L287">
        <v>99</v>
      </c>
      <c r="M287" t="s">
        <v>26</v>
      </c>
      <c r="N287">
        <v>99</v>
      </c>
      <c r="O287" t="s">
        <v>27</v>
      </c>
      <c r="P287">
        <v>2</v>
      </c>
      <c r="Q287" t="s">
        <v>31</v>
      </c>
      <c r="R287">
        <v>198471</v>
      </c>
      <c r="V287" s="3" t="str">
        <f t="shared" si="9"/>
        <v>.</v>
      </c>
      <c r="W287" s="3" t="str">
        <f>IF(AND(T287&lt;&gt;"_U",T287&lt;&gt;"c",J287&lt;&gt;9,J287&lt;&gt;99),IFERROR(VLOOKUP(A287,'Region Total'!$A$2:$W$10000,18,0),"."),".")</f>
        <v>.</v>
      </c>
    </row>
    <row r="288" spans="1:23" x14ac:dyDescent="0.2">
      <c r="A288" s="1" t="str">
        <f t="shared" si="8"/>
        <v>2013|Wellington Region|Another gender / He ira kÄ“ anÅ</v>
      </c>
      <c r="B288" t="s">
        <v>20</v>
      </c>
      <c r="C288" t="s">
        <v>21</v>
      </c>
      <c r="D288" t="s">
        <v>22</v>
      </c>
      <c r="E288" t="s">
        <v>23</v>
      </c>
      <c r="F288">
        <v>2013</v>
      </c>
      <c r="G288">
        <v>2013</v>
      </c>
      <c r="H288">
        <v>9</v>
      </c>
      <c r="I288" t="s">
        <v>43</v>
      </c>
      <c r="J288">
        <v>99</v>
      </c>
      <c r="K288" t="s">
        <v>47</v>
      </c>
      <c r="L288">
        <v>99</v>
      </c>
      <c r="M288" t="s">
        <v>26</v>
      </c>
      <c r="N288">
        <v>99</v>
      </c>
      <c r="O288" t="s">
        <v>27</v>
      </c>
      <c r="P288">
        <v>3</v>
      </c>
      <c r="Q288" t="s">
        <v>28</v>
      </c>
      <c r="T288" t="s">
        <v>36</v>
      </c>
      <c r="U288" t="s">
        <v>37</v>
      </c>
      <c r="V288" s="3" t="str">
        <f t="shared" si="9"/>
        <v>.</v>
      </c>
      <c r="W288" s="3" t="str">
        <f>IF(AND(T288&lt;&gt;"_U",T288&lt;&gt;"c",J288&lt;&gt;9,J288&lt;&gt;99),IFERROR(VLOOKUP(A288,'Region Total'!$A$2:$W$10000,18,0),"."),".")</f>
        <v>.</v>
      </c>
    </row>
    <row r="289" spans="1:23" x14ac:dyDescent="0.2">
      <c r="A289" s="1" t="str">
        <f t="shared" si="8"/>
        <v>2013|Wellington Region|Total - gender</v>
      </c>
      <c r="B289" t="s">
        <v>20</v>
      </c>
      <c r="C289" t="s">
        <v>21</v>
      </c>
      <c r="D289" t="s">
        <v>22</v>
      </c>
      <c r="E289" t="s">
        <v>23</v>
      </c>
      <c r="F289">
        <v>2013</v>
      </c>
      <c r="G289">
        <v>2013</v>
      </c>
      <c r="H289">
        <v>9</v>
      </c>
      <c r="I289" t="s">
        <v>43</v>
      </c>
      <c r="J289">
        <v>99</v>
      </c>
      <c r="K289" t="s">
        <v>47</v>
      </c>
      <c r="L289">
        <v>99</v>
      </c>
      <c r="M289" t="s">
        <v>26</v>
      </c>
      <c r="N289">
        <v>99</v>
      </c>
      <c r="O289" t="s">
        <v>27</v>
      </c>
      <c r="P289">
        <v>99</v>
      </c>
      <c r="Q289" t="s">
        <v>42</v>
      </c>
      <c r="R289">
        <v>379311</v>
      </c>
      <c r="V289" s="3" t="str">
        <f t="shared" si="9"/>
        <v>.</v>
      </c>
      <c r="W289" s="3" t="str">
        <f>IF(AND(T289&lt;&gt;"_U",T289&lt;&gt;"c",J289&lt;&gt;9,J289&lt;&gt;99),IFERROR(VLOOKUP(A289,'Region Total'!$A$2:$W$10000,18,0),"."),".")</f>
        <v>.</v>
      </c>
    </row>
    <row r="290" spans="1:23" x14ac:dyDescent="0.2">
      <c r="A290" s="1" t="str">
        <f t="shared" si="8"/>
        <v>2013|West Coast Region|Male / TÄne</v>
      </c>
      <c r="B290" t="s">
        <v>20</v>
      </c>
      <c r="C290" t="s">
        <v>21</v>
      </c>
      <c r="D290" t="s">
        <v>22</v>
      </c>
      <c r="E290" t="s">
        <v>23</v>
      </c>
      <c r="F290">
        <v>2013</v>
      </c>
      <c r="G290">
        <v>2013</v>
      </c>
      <c r="H290">
        <v>12</v>
      </c>
      <c r="I290" t="s">
        <v>56</v>
      </c>
      <c r="J290">
        <v>1</v>
      </c>
      <c r="K290" t="s">
        <v>30</v>
      </c>
      <c r="L290">
        <v>99</v>
      </c>
      <c r="M290" t="s">
        <v>26</v>
      </c>
      <c r="N290">
        <v>99</v>
      </c>
      <c r="O290" t="s">
        <v>27</v>
      </c>
      <c r="P290">
        <v>1</v>
      </c>
      <c r="Q290" t="s">
        <v>34</v>
      </c>
      <c r="R290">
        <v>5487</v>
      </c>
      <c r="V290" s="3">
        <f t="shared" si="9"/>
        <v>46.85</v>
      </c>
      <c r="W290" s="3">
        <f>IF(AND(T290&lt;&gt;"_U",T290&lt;&gt;"c",J290&lt;&gt;9,J290&lt;&gt;99),IFERROR(VLOOKUP(A290,'Region Total'!$A$2:$W$10000,18,0),"."),".")</f>
        <v>11712</v>
      </c>
    </row>
    <row r="291" spans="1:23" x14ac:dyDescent="0.2">
      <c r="A291" s="1" t="str">
        <f t="shared" si="8"/>
        <v>2013|West Coast Region|Female / Wahine</v>
      </c>
      <c r="B291" t="s">
        <v>20</v>
      </c>
      <c r="C291" t="s">
        <v>21</v>
      </c>
      <c r="D291" t="s">
        <v>22</v>
      </c>
      <c r="E291" t="s">
        <v>23</v>
      </c>
      <c r="F291">
        <v>2013</v>
      </c>
      <c r="G291">
        <v>2013</v>
      </c>
      <c r="H291">
        <v>12</v>
      </c>
      <c r="I291" t="s">
        <v>56</v>
      </c>
      <c r="J291">
        <v>1</v>
      </c>
      <c r="K291" t="s">
        <v>30</v>
      </c>
      <c r="L291">
        <v>99</v>
      </c>
      <c r="M291" t="s">
        <v>26</v>
      </c>
      <c r="N291">
        <v>99</v>
      </c>
      <c r="O291" t="s">
        <v>27</v>
      </c>
      <c r="P291">
        <v>2</v>
      </c>
      <c r="Q291" t="s">
        <v>31</v>
      </c>
      <c r="R291">
        <v>5484</v>
      </c>
      <c r="V291" s="3">
        <f t="shared" si="9"/>
        <v>46.87</v>
      </c>
      <c r="W291" s="3">
        <f>IF(AND(T291&lt;&gt;"_U",T291&lt;&gt;"c",J291&lt;&gt;9,J291&lt;&gt;99),IFERROR(VLOOKUP(A291,'Region Total'!$A$2:$W$10000,18,0),"."),".")</f>
        <v>11700</v>
      </c>
    </row>
    <row r="292" spans="1:23" x14ac:dyDescent="0.2">
      <c r="A292" s="1" t="str">
        <f t="shared" si="8"/>
        <v>2013|West Coast Region|Another gender / He ira kÄ“ anÅ</v>
      </c>
      <c r="B292" t="s">
        <v>20</v>
      </c>
      <c r="C292" t="s">
        <v>21</v>
      </c>
      <c r="D292" t="s">
        <v>22</v>
      </c>
      <c r="E292" t="s">
        <v>23</v>
      </c>
      <c r="F292">
        <v>2013</v>
      </c>
      <c r="G292">
        <v>2013</v>
      </c>
      <c r="H292">
        <v>12</v>
      </c>
      <c r="I292" t="s">
        <v>56</v>
      </c>
      <c r="J292">
        <v>1</v>
      </c>
      <c r="K292" t="s">
        <v>30</v>
      </c>
      <c r="L292">
        <v>99</v>
      </c>
      <c r="M292" t="s">
        <v>26</v>
      </c>
      <c r="N292">
        <v>99</v>
      </c>
      <c r="O292" t="s">
        <v>27</v>
      </c>
      <c r="P292">
        <v>3</v>
      </c>
      <c r="Q292" t="s">
        <v>28</v>
      </c>
      <c r="T292" t="s">
        <v>36</v>
      </c>
      <c r="U292" t="s">
        <v>37</v>
      </c>
      <c r="V292" s="3" t="str">
        <f t="shared" si="9"/>
        <v>.</v>
      </c>
      <c r="W292" s="3" t="str">
        <f>IF(AND(T292&lt;&gt;"_U",T292&lt;&gt;"c",J292&lt;&gt;9,J292&lt;&gt;99),IFERROR(VLOOKUP(A292,'Region Total'!$A$2:$W$10000,18,0),"."),".")</f>
        <v>.</v>
      </c>
    </row>
    <row r="293" spans="1:23" x14ac:dyDescent="0.2">
      <c r="A293" s="1" t="str">
        <f t="shared" si="8"/>
        <v>2013|West Coast Region|Total - gender</v>
      </c>
      <c r="B293" t="s">
        <v>20</v>
      </c>
      <c r="C293" t="s">
        <v>21</v>
      </c>
      <c r="D293" t="s">
        <v>22</v>
      </c>
      <c r="E293" t="s">
        <v>23</v>
      </c>
      <c r="F293">
        <v>2013</v>
      </c>
      <c r="G293">
        <v>2013</v>
      </c>
      <c r="H293">
        <v>12</v>
      </c>
      <c r="I293" t="s">
        <v>56</v>
      </c>
      <c r="J293">
        <v>1</v>
      </c>
      <c r="K293" t="s">
        <v>30</v>
      </c>
      <c r="L293">
        <v>99</v>
      </c>
      <c r="M293" t="s">
        <v>26</v>
      </c>
      <c r="N293">
        <v>99</v>
      </c>
      <c r="O293" t="s">
        <v>27</v>
      </c>
      <c r="P293">
        <v>99</v>
      </c>
      <c r="Q293" t="s">
        <v>42</v>
      </c>
      <c r="R293">
        <v>10971</v>
      </c>
      <c r="V293" s="3">
        <f t="shared" si="9"/>
        <v>46.85</v>
      </c>
      <c r="W293" s="3">
        <f>IF(AND(T293&lt;&gt;"_U",T293&lt;&gt;"c",J293&lt;&gt;9,J293&lt;&gt;99),IFERROR(VLOOKUP(A293,'Region Total'!$A$2:$W$10000,18,0),"."),".")</f>
        <v>23415</v>
      </c>
    </row>
    <row r="294" spans="1:23" x14ac:dyDescent="0.2">
      <c r="A294" s="1" t="str">
        <f t="shared" si="8"/>
        <v>2013|West Coast Region|Male / TÄne</v>
      </c>
      <c r="B294" t="s">
        <v>20</v>
      </c>
      <c r="C294" t="s">
        <v>21</v>
      </c>
      <c r="D294" t="s">
        <v>22</v>
      </c>
      <c r="E294" t="s">
        <v>23</v>
      </c>
      <c r="F294">
        <v>2013</v>
      </c>
      <c r="G294">
        <v>2013</v>
      </c>
      <c r="H294">
        <v>12</v>
      </c>
      <c r="I294" t="s">
        <v>56</v>
      </c>
      <c r="J294">
        <v>3</v>
      </c>
      <c r="K294" t="s">
        <v>39</v>
      </c>
      <c r="L294">
        <v>99</v>
      </c>
      <c r="M294" t="s">
        <v>26</v>
      </c>
      <c r="N294">
        <v>99</v>
      </c>
      <c r="O294" t="s">
        <v>27</v>
      </c>
      <c r="P294">
        <v>1</v>
      </c>
      <c r="Q294" t="s">
        <v>34</v>
      </c>
      <c r="R294">
        <v>462</v>
      </c>
      <c r="V294" s="3">
        <f t="shared" si="9"/>
        <v>3.94</v>
      </c>
      <c r="W294" s="3">
        <f>IF(AND(T294&lt;&gt;"_U",T294&lt;&gt;"c",J294&lt;&gt;9,J294&lt;&gt;99),IFERROR(VLOOKUP(A294,'Region Total'!$A$2:$W$10000,18,0),"."),".")</f>
        <v>11712</v>
      </c>
    </row>
    <row r="295" spans="1:23" x14ac:dyDescent="0.2">
      <c r="A295" s="1" t="str">
        <f t="shared" si="8"/>
        <v>2013|West Coast Region|Female / Wahine</v>
      </c>
      <c r="B295" t="s">
        <v>20</v>
      </c>
      <c r="C295" t="s">
        <v>21</v>
      </c>
      <c r="D295" t="s">
        <v>22</v>
      </c>
      <c r="E295" t="s">
        <v>23</v>
      </c>
      <c r="F295">
        <v>2013</v>
      </c>
      <c r="G295">
        <v>2013</v>
      </c>
      <c r="H295">
        <v>12</v>
      </c>
      <c r="I295" t="s">
        <v>56</v>
      </c>
      <c r="J295">
        <v>3</v>
      </c>
      <c r="K295" t="s">
        <v>39</v>
      </c>
      <c r="L295">
        <v>99</v>
      </c>
      <c r="M295" t="s">
        <v>26</v>
      </c>
      <c r="N295">
        <v>99</v>
      </c>
      <c r="O295" t="s">
        <v>27</v>
      </c>
      <c r="P295">
        <v>2</v>
      </c>
      <c r="Q295" t="s">
        <v>31</v>
      </c>
      <c r="R295">
        <v>438</v>
      </c>
      <c r="V295" s="3">
        <f t="shared" si="9"/>
        <v>3.74</v>
      </c>
      <c r="W295" s="3">
        <f>IF(AND(T295&lt;&gt;"_U",T295&lt;&gt;"c",J295&lt;&gt;9,J295&lt;&gt;99),IFERROR(VLOOKUP(A295,'Region Total'!$A$2:$W$10000,18,0),"."),".")</f>
        <v>11700</v>
      </c>
    </row>
    <row r="296" spans="1:23" x14ac:dyDescent="0.2">
      <c r="A296" s="1" t="str">
        <f t="shared" si="8"/>
        <v>2013|West Coast Region|Another gender / He ira kÄ“ anÅ</v>
      </c>
      <c r="B296" t="s">
        <v>20</v>
      </c>
      <c r="C296" t="s">
        <v>21</v>
      </c>
      <c r="D296" t="s">
        <v>22</v>
      </c>
      <c r="E296" t="s">
        <v>23</v>
      </c>
      <c r="F296">
        <v>2013</v>
      </c>
      <c r="G296">
        <v>2013</v>
      </c>
      <c r="H296">
        <v>12</v>
      </c>
      <c r="I296" t="s">
        <v>56</v>
      </c>
      <c r="J296">
        <v>3</v>
      </c>
      <c r="K296" t="s">
        <v>39</v>
      </c>
      <c r="L296">
        <v>99</v>
      </c>
      <c r="M296" t="s">
        <v>26</v>
      </c>
      <c r="N296">
        <v>99</v>
      </c>
      <c r="O296" t="s">
        <v>27</v>
      </c>
      <c r="P296">
        <v>3</v>
      </c>
      <c r="Q296" t="s">
        <v>28</v>
      </c>
      <c r="T296" t="s">
        <v>36</v>
      </c>
      <c r="U296" t="s">
        <v>37</v>
      </c>
      <c r="V296" s="3" t="str">
        <f t="shared" si="9"/>
        <v>.</v>
      </c>
      <c r="W296" s="3" t="str">
        <f>IF(AND(T296&lt;&gt;"_U",T296&lt;&gt;"c",J296&lt;&gt;9,J296&lt;&gt;99),IFERROR(VLOOKUP(A296,'Region Total'!$A$2:$W$10000,18,0),"."),".")</f>
        <v>.</v>
      </c>
    </row>
    <row r="297" spans="1:23" x14ac:dyDescent="0.2">
      <c r="A297" s="1" t="str">
        <f t="shared" si="8"/>
        <v>2013|West Coast Region|Total - gender</v>
      </c>
      <c r="B297" t="s">
        <v>20</v>
      </c>
      <c r="C297" t="s">
        <v>21</v>
      </c>
      <c r="D297" t="s">
        <v>22</v>
      </c>
      <c r="E297" t="s">
        <v>23</v>
      </c>
      <c r="F297">
        <v>2013</v>
      </c>
      <c r="G297">
        <v>2013</v>
      </c>
      <c r="H297">
        <v>12</v>
      </c>
      <c r="I297" t="s">
        <v>56</v>
      </c>
      <c r="J297">
        <v>3</v>
      </c>
      <c r="K297" t="s">
        <v>39</v>
      </c>
      <c r="L297">
        <v>99</v>
      </c>
      <c r="M297" t="s">
        <v>26</v>
      </c>
      <c r="N297">
        <v>99</v>
      </c>
      <c r="O297" t="s">
        <v>27</v>
      </c>
      <c r="P297">
        <v>99</v>
      </c>
      <c r="Q297" t="s">
        <v>42</v>
      </c>
      <c r="R297">
        <v>897</v>
      </c>
      <c r="V297" s="3">
        <f t="shared" si="9"/>
        <v>3.83</v>
      </c>
      <c r="W297" s="3">
        <f>IF(AND(T297&lt;&gt;"_U",T297&lt;&gt;"c",J297&lt;&gt;9,J297&lt;&gt;99),IFERROR(VLOOKUP(A297,'Region Total'!$A$2:$W$10000,18,0),"."),".")</f>
        <v>23415</v>
      </c>
    </row>
    <row r="298" spans="1:23" x14ac:dyDescent="0.2">
      <c r="A298" s="1" t="str">
        <f t="shared" si="8"/>
        <v>2013|West Coast Region|Male / TÄne</v>
      </c>
      <c r="B298" t="s">
        <v>20</v>
      </c>
      <c r="C298" t="s">
        <v>21</v>
      </c>
      <c r="D298" t="s">
        <v>22</v>
      </c>
      <c r="E298" t="s">
        <v>23</v>
      </c>
      <c r="F298">
        <v>2013</v>
      </c>
      <c r="G298">
        <v>2013</v>
      </c>
      <c r="H298">
        <v>12</v>
      </c>
      <c r="I298" t="s">
        <v>56</v>
      </c>
      <c r="J298">
        <v>4</v>
      </c>
      <c r="K298" t="s">
        <v>54</v>
      </c>
      <c r="L298">
        <v>99</v>
      </c>
      <c r="M298" t="s">
        <v>26</v>
      </c>
      <c r="N298">
        <v>99</v>
      </c>
      <c r="O298" t="s">
        <v>27</v>
      </c>
      <c r="P298">
        <v>1</v>
      </c>
      <c r="Q298" t="s">
        <v>34</v>
      </c>
      <c r="R298">
        <v>1131</v>
      </c>
      <c r="V298" s="3">
        <f t="shared" si="9"/>
        <v>9.66</v>
      </c>
      <c r="W298" s="3">
        <f>IF(AND(T298&lt;&gt;"_U",T298&lt;&gt;"c",J298&lt;&gt;9,J298&lt;&gt;99),IFERROR(VLOOKUP(A298,'Region Total'!$A$2:$W$10000,18,0),"."),".")</f>
        <v>11712</v>
      </c>
    </row>
    <row r="299" spans="1:23" x14ac:dyDescent="0.2">
      <c r="A299" s="1" t="str">
        <f t="shared" si="8"/>
        <v>2013|West Coast Region|Female / Wahine</v>
      </c>
      <c r="B299" t="s">
        <v>20</v>
      </c>
      <c r="C299" t="s">
        <v>21</v>
      </c>
      <c r="D299" t="s">
        <v>22</v>
      </c>
      <c r="E299" t="s">
        <v>23</v>
      </c>
      <c r="F299">
        <v>2013</v>
      </c>
      <c r="G299">
        <v>2013</v>
      </c>
      <c r="H299">
        <v>12</v>
      </c>
      <c r="I299" t="s">
        <v>56</v>
      </c>
      <c r="J299">
        <v>4</v>
      </c>
      <c r="K299" t="s">
        <v>54</v>
      </c>
      <c r="L299">
        <v>99</v>
      </c>
      <c r="M299" t="s">
        <v>26</v>
      </c>
      <c r="N299">
        <v>99</v>
      </c>
      <c r="O299" t="s">
        <v>27</v>
      </c>
      <c r="P299">
        <v>2</v>
      </c>
      <c r="Q299" t="s">
        <v>31</v>
      </c>
      <c r="R299">
        <v>1119</v>
      </c>
      <c r="V299" s="3">
        <f t="shared" si="9"/>
        <v>9.56</v>
      </c>
      <c r="W299" s="3">
        <f>IF(AND(T299&lt;&gt;"_U",T299&lt;&gt;"c",J299&lt;&gt;9,J299&lt;&gt;99),IFERROR(VLOOKUP(A299,'Region Total'!$A$2:$W$10000,18,0),"."),".")</f>
        <v>11700</v>
      </c>
    </row>
    <row r="300" spans="1:23" x14ac:dyDescent="0.2">
      <c r="A300" s="1" t="str">
        <f t="shared" si="8"/>
        <v>2013|West Coast Region|Another gender / He ira kÄ“ anÅ</v>
      </c>
      <c r="B300" t="s">
        <v>20</v>
      </c>
      <c r="C300" t="s">
        <v>21</v>
      </c>
      <c r="D300" t="s">
        <v>22</v>
      </c>
      <c r="E300" t="s">
        <v>23</v>
      </c>
      <c r="F300">
        <v>2013</v>
      </c>
      <c r="G300">
        <v>2013</v>
      </c>
      <c r="H300">
        <v>12</v>
      </c>
      <c r="I300" t="s">
        <v>56</v>
      </c>
      <c r="J300">
        <v>4</v>
      </c>
      <c r="K300" t="s">
        <v>54</v>
      </c>
      <c r="L300">
        <v>99</v>
      </c>
      <c r="M300" t="s">
        <v>26</v>
      </c>
      <c r="N300">
        <v>99</v>
      </c>
      <c r="O300" t="s">
        <v>27</v>
      </c>
      <c r="P300">
        <v>3</v>
      </c>
      <c r="Q300" t="s">
        <v>28</v>
      </c>
      <c r="T300" t="s">
        <v>36</v>
      </c>
      <c r="U300" t="s">
        <v>37</v>
      </c>
      <c r="V300" s="3" t="str">
        <f t="shared" si="9"/>
        <v>.</v>
      </c>
      <c r="W300" s="3" t="str">
        <f>IF(AND(T300&lt;&gt;"_U",T300&lt;&gt;"c",J300&lt;&gt;9,J300&lt;&gt;99),IFERROR(VLOOKUP(A300,'Region Total'!$A$2:$W$10000,18,0),"."),".")</f>
        <v>.</v>
      </c>
    </row>
    <row r="301" spans="1:23" x14ac:dyDescent="0.2">
      <c r="A301" s="1" t="str">
        <f t="shared" si="8"/>
        <v>2013|West Coast Region|Total - gender</v>
      </c>
      <c r="B301" t="s">
        <v>20</v>
      </c>
      <c r="C301" t="s">
        <v>21</v>
      </c>
      <c r="D301" t="s">
        <v>22</v>
      </c>
      <c r="E301" t="s">
        <v>23</v>
      </c>
      <c r="F301">
        <v>2013</v>
      </c>
      <c r="G301">
        <v>2013</v>
      </c>
      <c r="H301">
        <v>12</v>
      </c>
      <c r="I301" t="s">
        <v>56</v>
      </c>
      <c r="J301">
        <v>4</v>
      </c>
      <c r="K301" t="s">
        <v>54</v>
      </c>
      <c r="L301">
        <v>99</v>
      </c>
      <c r="M301" t="s">
        <v>26</v>
      </c>
      <c r="N301">
        <v>99</v>
      </c>
      <c r="O301" t="s">
        <v>27</v>
      </c>
      <c r="P301">
        <v>99</v>
      </c>
      <c r="Q301" t="s">
        <v>42</v>
      </c>
      <c r="R301">
        <v>2253</v>
      </c>
      <c r="V301" s="3">
        <f t="shared" si="9"/>
        <v>9.6199999999999992</v>
      </c>
      <c r="W301" s="3">
        <f>IF(AND(T301&lt;&gt;"_U",T301&lt;&gt;"c",J301&lt;&gt;9,J301&lt;&gt;99),IFERROR(VLOOKUP(A301,'Region Total'!$A$2:$W$10000,18,0),"."),".")</f>
        <v>23415</v>
      </c>
    </row>
    <row r="302" spans="1:23" x14ac:dyDescent="0.2">
      <c r="A302" s="1" t="str">
        <f t="shared" si="8"/>
        <v>2013|West Coast Region|Male / TÄne</v>
      </c>
      <c r="B302" t="s">
        <v>20</v>
      </c>
      <c r="C302" t="s">
        <v>21</v>
      </c>
      <c r="D302" t="s">
        <v>22</v>
      </c>
      <c r="E302" t="s">
        <v>23</v>
      </c>
      <c r="F302">
        <v>2013</v>
      </c>
      <c r="G302">
        <v>2013</v>
      </c>
      <c r="H302">
        <v>12</v>
      </c>
      <c r="I302" t="s">
        <v>56</v>
      </c>
      <c r="J302">
        <v>5</v>
      </c>
      <c r="K302" t="s">
        <v>33</v>
      </c>
      <c r="L302">
        <v>99</v>
      </c>
      <c r="M302" t="s">
        <v>26</v>
      </c>
      <c r="N302">
        <v>99</v>
      </c>
      <c r="O302" t="s">
        <v>27</v>
      </c>
      <c r="P302">
        <v>1</v>
      </c>
      <c r="Q302" t="s">
        <v>34</v>
      </c>
      <c r="R302">
        <v>393</v>
      </c>
      <c r="V302" s="3">
        <f t="shared" si="9"/>
        <v>3.36</v>
      </c>
      <c r="W302" s="3">
        <f>IF(AND(T302&lt;&gt;"_U",T302&lt;&gt;"c",J302&lt;&gt;9,J302&lt;&gt;99),IFERROR(VLOOKUP(A302,'Region Total'!$A$2:$W$10000,18,0),"."),".")</f>
        <v>11712</v>
      </c>
    </row>
    <row r="303" spans="1:23" x14ac:dyDescent="0.2">
      <c r="A303" s="1" t="str">
        <f t="shared" si="8"/>
        <v>2013|West Coast Region|Female / Wahine</v>
      </c>
      <c r="B303" t="s">
        <v>20</v>
      </c>
      <c r="C303" t="s">
        <v>21</v>
      </c>
      <c r="D303" t="s">
        <v>22</v>
      </c>
      <c r="E303" t="s">
        <v>23</v>
      </c>
      <c r="F303">
        <v>2013</v>
      </c>
      <c r="G303">
        <v>2013</v>
      </c>
      <c r="H303">
        <v>12</v>
      </c>
      <c r="I303" t="s">
        <v>56</v>
      </c>
      <c r="J303">
        <v>5</v>
      </c>
      <c r="K303" t="s">
        <v>33</v>
      </c>
      <c r="L303">
        <v>99</v>
      </c>
      <c r="M303" t="s">
        <v>26</v>
      </c>
      <c r="N303">
        <v>99</v>
      </c>
      <c r="O303" t="s">
        <v>27</v>
      </c>
      <c r="P303">
        <v>2</v>
      </c>
      <c r="Q303" t="s">
        <v>31</v>
      </c>
      <c r="R303">
        <v>1107</v>
      </c>
      <c r="V303" s="3">
        <f t="shared" si="9"/>
        <v>9.4600000000000009</v>
      </c>
      <c r="W303" s="3">
        <f>IF(AND(T303&lt;&gt;"_U",T303&lt;&gt;"c",J303&lt;&gt;9,J303&lt;&gt;99),IFERROR(VLOOKUP(A303,'Region Total'!$A$2:$W$10000,18,0),"."),".")</f>
        <v>11700</v>
      </c>
    </row>
    <row r="304" spans="1:23" x14ac:dyDescent="0.2">
      <c r="A304" s="1" t="str">
        <f t="shared" si="8"/>
        <v>2013|West Coast Region|Another gender / He ira kÄ“ anÅ</v>
      </c>
      <c r="B304" t="s">
        <v>20</v>
      </c>
      <c r="C304" t="s">
        <v>21</v>
      </c>
      <c r="D304" t="s">
        <v>22</v>
      </c>
      <c r="E304" t="s">
        <v>23</v>
      </c>
      <c r="F304">
        <v>2013</v>
      </c>
      <c r="G304">
        <v>2013</v>
      </c>
      <c r="H304">
        <v>12</v>
      </c>
      <c r="I304" t="s">
        <v>56</v>
      </c>
      <c r="J304">
        <v>5</v>
      </c>
      <c r="K304" t="s">
        <v>33</v>
      </c>
      <c r="L304">
        <v>99</v>
      </c>
      <c r="M304" t="s">
        <v>26</v>
      </c>
      <c r="N304">
        <v>99</v>
      </c>
      <c r="O304" t="s">
        <v>27</v>
      </c>
      <c r="P304">
        <v>3</v>
      </c>
      <c r="Q304" t="s">
        <v>28</v>
      </c>
      <c r="T304" t="s">
        <v>36</v>
      </c>
      <c r="U304" t="s">
        <v>37</v>
      </c>
      <c r="V304" s="3" t="str">
        <f t="shared" si="9"/>
        <v>.</v>
      </c>
      <c r="W304" s="3" t="str">
        <f>IF(AND(T304&lt;&gt;"_U",T304&lt;&gt;"c",J304&lt;&gt;9,J304&lt;&gt;99),IFERROR(VLOOKUP(A304,'Region Total'!$A$2:$W$10000,18,0),"."),".")</f>
        <v>.</v>
      </c>
    </row>
    <row r="305" spans="1:23" x14ac:dyDescent="0.2">
      <c r="A305" s="1" t="str">
        <f t="shared" si="8"/>
        <v>2013|West Coast Region|Total - gender</v>
      </c>
      <c r="B305" t="s">
        <v>20</v>
      </c>
      <c r="C305" t="s">
        <v>21</v>
      </c>
      <c r="D305" t="s">
        <v>22</v>
      </c>
      <c r="E305" t="s">
        <v>23</v>
      </c>
      <c r="F305">
        <v>2013</v>
      </c>
      <c r="G305">
        <v>2013</v>
      </c>
      <c r="H305">
        <v>12</v>
      </c>
      <c r="I305" t="s">
        <v>56</v>
      </c>
      <c r="J305">
        <v>5</v>
      </c>
      <c r="K305" t="s">
        <v>33</v>
      </c>
      <c r="L305">
        <v>99</v>
      </c>
      <c r="M305" t="s">
        <v>26</v>
      </c>
      <c r="N305">
        <v>99</v>
      </c>
      <c r="O305" t="s">
        <v>27</v>
      </c>
      <c r="P305">
        <v>99</v>
      </c>
      <c r="Q305" t="s">
        <v>42</v>
      </c>
      <c r="R305">
        <v>1503</v>
      </c>
      <c r="V305" s="3">
        <f t="shared" si="9"/>
        <v>6.42</v>
      </c>
      <c r="W305" s="3">
        <f>IF(AND(T305&lt;&gt;"_U",T305&lt;&gt;"c",J305&lt;&gt;9,J305&lt;&gt;99),IFERROR(VLOOKUP(A305,'Region Total'!$A$2:$W$10000,18,0),"."),".")</f>
        <v>23415</v>
      </c>
    </row>
    <row r="306" spans="1:23" x14ac:dyDescent="0.2">
      <c r="A306" s="1" t="str">
        <f t="shared" si="8"/>
        <v>2013|West Coast Region|Male / TÄne</v>
      </c>
      <c r="B306" t="s">
        <v>20</v>
      </c>
      <c r="C306" t="s">
        <v>21</v>
      </c>
      <c r="D306" t="s">
        <v>22</v>
      </c>
      <c r="E306" t="s">
        <v>23</v>
      </c>
      <c r="F306">
        <v>2013</v>
      </c>
      <c r="G306">
        <v>2013</v>
      </c>
      <c r="H306">
        <v>12</v>
      </c>
      <c r="I306" t="s">
        <v>56</v>
      </c>
      <c r="J306">
        <v>6</v>
      </c>
      <c r="K306" t="s">
        <v>52</v>
      </c>
      <c r="L306">
        <v>99</v>
      </c>
      <c r="M306" t="s">
        <v>26</v>
      </c>
      <c r="N306">
        <v>99</v>
      </c>
      <c r="O306" t="s">
        <v>27</v>
      </c>
      <c r="P306">
        <v>1</v>
      </c>
      <c r="Q306" t="s">
        <v>34</v>
      </c>
      <c r="R306">
        <v>4236</v>
      </c>
      <c r="V306" s="3">
        <f t="shared" si="9"/>
        <v>36.17</v>
      </c>
      <c r="W306" s="3">
        <f>IF(AND(T306&lt;&gt;"_U",T306&lt;&gt;"c",J306&lt;&gt;9,J306&lt;&gt;99),IFERROR(VLOOKUP(A306,'Region Total'!$A$2:$W$10000,18,0),"."),".")</f>
        <v>11712</v>
      </c>
    </row>
    <row r="307" spans="1:23" x14ac:dyDescent="0.2">
      <c r="A307" s="1" t="str">
        <f t="shared" si="8"/>
        <v>2013|West Coast Region|Female / Wahine</v>
      </c>
      <c r="B307" t="s">
        <v>20</v>
      </c>
      <c r="C307" t="s">
        <v>21</v>
      </c>
      <c r="D307" t="s">
        <v>22</v>
      </c>
      <c r="E307" t="s">
        <v>23</v>
      </c>
      <c r="F307">
        <v>2013</v>
      </c>
      <c r="G307">
        <v>2013</v>
      </c>
      <c r="H307">
        <v>12</v>
      </c>
      <c r="I307" t="s">
        <v>56</v>
      </c>
      <c r="J307">
        <v>6</v>
      </c>
      <c r="K307" t="s">
        <v>52</v>
      </c>
      <c r="L307">
        <v>99</v>
      </c>
      <c r="M307" t="s">
        <v>26</v>
      </c>
      <c r="N307">
        <v>99</v>
      </c>
      <c r="O307" t="s">
        <v>27</v>
      </c>
      <c r="P307">
        <v>2</v>
      </c>
      <c r="Q307" t="s">
        <v>31</v>
      </c>
      <c r="R307">
        <v>3552</v>
      </c>
      <c r="V307" s="3">
        <f t="shared" si="9"/>
        <v>30.36</v>
      </c>
      <c r="W307" s="3">
        <f>IF(AND(T307&lt;&gt;"_U",T307&lt;&gt;"c",J307&lt;&gt;9,J307&lt;&gt;99),IFERROR(VLOOKUP(A307,'Region Total'!$A$2:$W$10000,18,0),"."),".")</f>
        <v>11700</v>
      </c>
    </row>
    <row r="308" spans="1:23" x14ac:dyDescent="0.2">
      <c r="A308" s="1" t="str">
        <f t="shared" si="8"/>
        <v>2013|West Coast Region|Another gender / He ira kÄ“ anÅ</v>
      </c>
      <c r="B308" t="s">
        <v>20</v>
      </c>
      <c r="C308" t="s">
        <v>21</v>
      </c>
      <c r="D308" t="s">
        <v>22</v>
      </c>
      <c r="E308" t="s">
        <v>23</v>
      </c>
      <c r="F308">
        <v>2013</v>
      </c>
      <c r="G308">
        <v>2013</v>
      </c>
      <c r="H308">
        <v>12</v>
      </c>
      <c r="I308" t="s">
        <v>56</v>
      </c>
      <c r="J308">
        <v>6</v>
      </c>
      <c r="K308" t="s">
        <v>52</v>
      </c>
      <c r="L308">
        <v>99</v>
      </c>
      <c r="M308" t="s">
        <v>26</v>
      </c>
      <c r="N308">
        <v>99</v>
      </c>
      <c r="O308" t="s">
        <v>27</v>
      </c>
      <c r="P308">
        <v>3</v>
      </c>
      <c r="Q308" t="s">
        <v>28</v>
      </c>
      <c r="T308" t="s">
        <v>36</v>
      </c>
      <c r="U308" t="s">
        <v>37</v>
      </c>
      <c r="V308" s="3" t="str">
        <f t="shared" si="9"/>
        <v>.</v>
      </c>
      <c r="W308" s="3" t="str">
        <f>IF(AND(T308&lt;&gt;"_U",T308&lt;&gt;"c",J308&lt;&gt;9,J308&lt;&gt;99),IFERROR(VLOOKUP(A308,'Region Total'!$A$2:$W$10000,18,0),"."),".")</f>
        <v>.</v>
      </c>
    </row>
    <row r="309" spans="1:23" x14ac:dyDescent="0.2">
      <c r="A309" s="1" t="str">
        <f t="shared" si="8"/>
        <v>2013|West Coast Region|Total - gender</v>
      </c>
      <c r="B309" t="s">
        <v>20</v>
      </c>
      <c r="C309" t="s">
        <v>21</v>
      </c>
      <c r="D309" t="s">
        <v>22</v>
      </c>
      <c r="E309" t="s">
        <v>23</v>
      </c>
      <c r="F309">
        <v>2013</v>
      </c>
      <c r="G309">
        <v>2013</v>
      </c>
      <c r="H309">
        <v>12</v>
      </c>
      <c r="I309" t="s">
        <v>56</v>
      </c>
      <c r="J309">
        <v>6</v>
      </c>
      <c r="K309" t="s">
        <v>52</v>
      </c>
      <c r="L309">
        <v>99</v>
      </c>
      <c r="M309" t="s">
        <v>26</v>
      </c>
      <c r="N309">
        <v>99</v>
      </c>
      <c r="O309" t="s">
        <v>27</v>
      </c>
      <c r="P309">
        <v>99</v>
      </c>
      <c r="Q309" t="s">
        <v>42</v>
      </c>
      <c r="R309">
        <v>7788</v>
      </c>
      <c r="V309" s="3">
        <f t="shared" si="9"/>
        <v>33.26</v>
      </c>
      <c r="W309" s="3">
        <f>IF(AND(T309&lt;&gt;"_U",T309&lt;&gt;"c",J309&lt;&gt;9,J309&lt;&gt;99),IFERROR(VLOOKUP(A309,'Region Total'!$A$2:$W$10000,18,0),"."),".")</f>
        <v>23415</v>
      </c>
    </row>
    <row r="310" spans="1:23" x14ac:dyDescent="0.2">
      <c r="A310" s="1" t="str">
        <f t="shared" si="8"/>
        <v>2013|West Coast Region|Male / TÄne</v>
      </c>
      <c r="B310" t="s">
        <v>20</v>
      </c>
      <c r="C310" t="s">
        <v>21</v>
      </c>
      <c r="D310" t="s">
        <v>22</v>
      </c>
      <c r="E310" t="s">
        <v>23</v>
      </c>
      <c r="F310">
        <v>2013</v>
      </c>
      <c r="G310">
        <v>2013</v>
      </c>
      <c r="H310">
        <v>12</v>
      </c>
      <c r="I310" t="s">
        <v>56</v>
      </c>
      <c r="J310">
        <v>9</v>
      </c>
      <c r="K310" t="s">
        <v>25</v>
      </c>
      <c r="L310">
        <v>99</v>
      </c>
      <c r="M310" t="s">
        <v>26</v>
      </c>
      <c r="N310">
        <v>99</v>
      </c>
      <c r="O310" t="s">
        <v>27</v>
      </c>
      <c r="P310">
        <v>1</v>
      </c>
      <c r="Q310" t="s">
        <v>34</v>
      </c>
      <c r="R310">
        <v>1314</v>
      </c>
      <c r="V310" s="3" t="str">
        <f t="shared" si="9"/>
        <v>.</v>
      </c>
      <c r="W310" s="3" t="str">
        <f>IF(AND(T310&lt;&gt;"_U",T310&lt;&gt;"c",J310&lt;&gt;9,J310&lt;&gt;99),IFERROR(VLOOKUP(A310,'Region Total'!$A$2:$W$10000,18,0),"."),".")</f>
        <v>.</v>
      </c>
    </row>
    <row r="311" spans="1:23" x14ac:dyDescent="0.2">
      <c r="A311" s="1" t="str">
        <f t="shared" si="8"/>
        <v>2013|West Coast Region|Female / Wahine</v>
      </c>
      <c r="B311" t="s">
        <v>20</v>
      </c>
      <c r="C311" t="s">
        <v>21</v>
      </c>
      <c r="D311" t="s">
        <v>22</v>
      </c>
      <c r="E311" t="s">
        <v>23</v>
      </c>
      <c r="F311">
        <v>2013</v>
      </c>
      <c r="G311">
        <v>2013</v>
      </c>
      <c r="H311">
        <v>12</v>
      </c>
      <c r="I311" t="s">
        <v>56</v>
      </c>
      <c r="J311">
        <v>9</v>
      </c>
      <c r="K311" t="s">
        <v>25</v>
      </c>
      <c r="L311">
        <v>99</v>
      </c>
      <c r="M311" t="s">
        <v>26</v>
      </c>
      <c r="N311">
        <v>99</v>
      </c>
      <c r="O311" t="s">
        <v>27</v>
      </c>
      <c r="P311">
        <v>2</v>
      </c>
      <c r="Q311" t="s">
        <v>31</v>
      </c>
      <c r="R311">
        <v>1272</v>
      </c>
      <c r="V311" s="3" t="str">
        <f t="shared" si="9"/>
        <v>.</v>
      </c>
      <c r="W311" s="3" t="str">
        <f>IF(AND(T311&lt;&gt;"_U",T311&lt;&gt;"c",J311&lt;&gt;9,J311&lt;&gt;99),IFERROR(VLOOKUP(A311,'Region Total'!$A$2:$W$10000,18,0),"."),".")</f>
        <v>.</v>
      </c>
    </row>
    <row r="312" spans="1:23" x14ac:dyDescent="0.2">
      <c r="A312" s="1" t="str">
        <f t="shared" si="8"/>
        <v>2013|West Coast Region|Another gender / He ira kÄ“ anÅ</v>
      </c>
      <c r="B312" t="s">
        <v>20</v>
      </c>
      <c r="C312" t="s">
        <v>21</v>
      </c>
      <c r="D312" t="s">
        <v>22</v>
      </c>
      <c r="E312" t="s">
        <v>23</v>
      </c>
      <c r="F312">
        <v>2013</v>
      </c>
      <c r="G312">
        <v>2013</v>
      </c>
      <c r="H312">
        <v>12</v>
      </c>
      <c r="I312" t="s">
        <v>56</v>
      </c>
      <c r="J312">
        <v>9</v>
      </c>
      <c r="K312" t="s">
        <v>25</v>
      </c>
      <c r="L312">
        <v>99</v>
      </c>
      <c r="M312" t="s">
        <v>26</v>
      </c>
      <c r="N312">
        <v>99</v>
      </c>
      <c r="O312" t="s">
        <v>27</v>
      </c>
      <c r="P312">
        <v>3</v>
      </c>
      <c r="Q312" t="s">
        <v>28</v>
      </c>
      <c r="T312" t="s">
        <v>36</v>
      </c>
      <c r="U312" t="s">
        <v>37</v>
      </c>
      <c r="V312" s="3" t="str">
        <f t="shared" si="9"/>
        <v>.</v>
      </c>
      <c r="W312" s="3" t="str">
        <f>IF(AND(T312&lt;&gt;"_U",T312&lt;&gt;"c",J312&lt;&gt;9,J312&lt;&gt;99),IFERROR(VLOOKUP(A312,'Region Total'!$A$2:$W$10000,18,0),"."),".")</f>
        <v>.</v>
      </c>
    </row>
    <row r="313" spans="1:23" x14ac:dyDescent="0.2">
      <c r="A313" s="1" t="str">
        <f t="shared" si="8"/>
        <v>2013|West Coast Region|Total - gender</v>
      </c>
      <c r="B313" t="s">
        <v>20</v>
      </c>
      <c r="C313" t="s">
        <v>21</v>
      </c>
      <c r="D313" t="s">
        <v>22</v>
      </c>
      <c r="E313" t="s">
        <v>23</v>
      </c>
      <c r="F313">
        <v>2013</v>
      </c>
      <c r="G313">
        <v>2013</v>
      </c>
      <c r="H313">
        <v>12</v>
      </c>
      <c r="I313" t="s">
        <v>56</v>
      </c>
      <c r="J313">
        <v>9</v>
      </c>
      <c r="K313" t="s">
        <v>25</v>
      </c>
      <c r="L313">
        <v>99</v>
      </c>
      <c r="M313" t="s">
        <v>26</v>
      </c>
      <c r="N313">
        <v>99</v>
      </c>
      <c r="O313" t="s">
        <v>27</v>
      </c>
      <c r="P313">
        <v>99</v>
      </c>
      <c r="Q313" t="s">
        <v>42</v>
      </c>
      <c r="R313">
        <v>2586</v>
      </c>
      <c r="V313" s="3" t="str">
        <f t="shared" si="9"/>
        <v>.</v>
      </c>
      <c r="W313" s="3" t="str">
        <f>IF(AND(T313&lt;&gt;"_U",T313&lt;&gt;"c",J313&lt;&gt;9,J313&lt;&gt;99),IFERROR(VLOOKUP(A313,'Region Total'!$A$2:$W$10000,18,0),"."),".")</f>
        <v>.</v>
      </c>
    </row>
    <row r="314" spans="1:23" x14ac:dyDescent="0.2">
      <c r="A314" s="1" t="str">
        <f t="shared" si="8"/>
        <v>2013|West Coast Region|Male / TÄne</v>
      </c>
      <c r="B314" t="s">
        <v>20</v>
      </c>
      <c r="C314" t="s">
        <v>21</v>
      </c>
      <c r="D314" t="s">
        <v>22</v>
      </c>
      <c r="E314" t="s">
        <v>23</v>
      </c>
      <c r="F314">
        <v>2013</v>
      </c>
      <c r="G314">
        <v>2013</v>
      </c>
      <c r="H314">
        <v>12</v>
      </c>
      <c r="I314" t="s">
        <v>56</v>
      </c>
      <c r="J314">
        <v>77</v>
      </c>
      <c r="K314" t="s">
        <v>49</v>
      </c>
      <c r="L314">
        <v>99</v>
      </c>
      <c r="M314" t="s">
        <v>26</v>
      </c>
      <c r="N314">
        <v>99</v>
      </c>
      <c r="O314" t="s">
        <v>27</v>
      </c>
      <c r="P314">
        <v>1</v>
      </c>
      <c r="Q314" t="s">
        <v>34</v>
      </c>
      <c r="R314">
        <v>11712</v>
      </c>
      <c r="V314" s="3">
        <f t="shared" si="9"/>
        <v>100</v>
      </c>
      <c r="W314" s="3">
        <f>IF(AND(T314&lt;&gt;"_U",T314&lt;&gt;"c",J314&lt;&gt;9,J314&lt;&gt;99),IFERROR(VLOOKUP(A314,'Region Total'!$A$2:$W$10000,18,0),"."),".")</f>
        <v>11712</v>
      </c>
    </row>
    <row r="315" spans="1:23" x14ac:dyDescent="0.2">
      <c r="A315" s="1" t="str">
        <f t="shared" si="8"/>
        <v>2013|West Coast Region|Female / Wahine</v>
      </c>
      <c r="B315" t="s">
        <v>20</v>
      </c>
      <c r="C315" t="s">
        <v>21</v>
      </c>
      <c r="D315" t="s">
        <v>22</v>
      </c>
      <c r="E315" t="s">
        <v>23</v>
      </c>
      <c r="F315">
        <v>2013</v>
      </c>
      <c r="G315">
        <v>2013</v>
      </c>
      <c r="H315">
        <v>12</v>
      </c>
      <c r="I315" t="s">
        <v>56</v>
      </c>
      <c r="J315">
        <v>77</v>
      </c>
      <c r="K315" t="s">
        <v>49</v>
      </c>
      <c r="L315">
        <v>99</v>
      </c>
      <c r="M315" t="s">
        <v>26</v>
      </c>
      <c r="N315">
        <v>99</v>
      </c>
      <c r="O315" t="s">
        <v>27</v>
      </c>
      <c r="P315">
        <v>2</v>
      </c>
      <c r="Q315" t="s">
        <v>31</v>
      </c>
      <c r="R315">
        <v>11700</v>
      </c>
      <c r="V315" s="3">
        <f t="shared" si="9"/>
        <v>100</v>
      </c>
      <c r="W315" s="3">
        <f>IF(AND(T315&lt;&gt;"_U",T315&lt;&gt;"c",J315&lt;&gt;9,J315&lt;&gt;99),IFERROR(VLOOKUP(A315,'Region Total'!$A$2:$W$10000,18,0),"."),".")</f>
        <v>11700</v>
      </c>
    </row>
    <row r="316" spans="1:23" x14ac:dyDescent="0.2">
      <c r="A316" s="1" t="str">
        <f t="shared" si="8"/>
        <v>2013|West Coast Region|Another gender / He ira kÄ“ anÅ</v>
      </c>
      <c r="B316" t="s">
        <v>20</v>
      </c>
      <c r="C316" t="s">
        <v>21</v>
      </c>
      <c r="D316" t="s">
        <v>22</v>
      </c>
      <c r="E316" t="s">
        <v>23</v>
      </c>
      <c r="F316">
        <v>2013</v>
      </c>
      <c r="G316">
        <v>2013</v>
      </c>
      <c r="H316">
        <v>12</v>
      </c>
      <c r="I316" t="s">
        <v>56</v>
      </c>
      <c r="J316">
        <v>77</v>
      </c>
      <c r="K316" t="s">
        <v>49</v>
      </c>
      <c r="L316">
        <v>99</v>
      </c>
      <c r="M316" t="s">
        <v>26</v>
      </c>
      <c r="N316">
        <v>99</v>
      </c>
      <c r="O316" t="s">
        <v>27</v>
      </c>
      <c r="P316">
        <v>3</v>
      </c>
      <c r="Q316" t="s">
        <v>28</v>
      </c>
      <c r="T316" t="s">
        <v>36</v>
      </c>
      <c r="U316" t="s">
        <v>37</v>
      </c>
      <c r="V316" s="3" t="str">
        <f t="shared" si="9"/>
        <v>.</v>
      </c>
      <c r="W316" s="3" t="str">
        <f>IF(AND(T316&lt;&gt;"_U",T316&lt;&gt;"c",J316&lt;&gt;9,J316&lt;&gt;99),IFERROR(VLOOKUP(A316,'Region Total'!$A$2:$W$10000,18,0),"."),".")</f>
        <v>.</v>
      </c>
    </row>
    <row r="317" spans="1:23" x14ac:dyDescent="0.2">
      <c r="A317" s="1" t="str">
        <f t="shared" si="8"/>
        <v>2013|West Coast Region|Total - gender</v>
      </c>
      <c r="B317" t="s">
        <v>20</v>
      </c>
      <c r="C317" t="s">
        <v>21</v>
      </c>
      <c r="D317" t="s">
        <v>22</v>
      </c>
      <c r="E317" t="s">
        <v>23</v>
      </c>
      <c r="F317">
        <v>2013</v>
      </c>
      <c r="G317">
        <v>2013</v>
      </c>
      <c r="H317">
        <v>12</v>
      </c>
      <c r="I317" t="s">
        <v>56</v>
      </c>
      <c r="J317">
        <v>77</v>
      </c>
      <c r="K317" t="s">
        <v>49</v>
      </c>
      <c r="L317">
        <v>99</v>
      </c>
      <c r="M317" t="s">
        <v>26</v>
      </c>
      <c r="N317">
        <v>99</v>
      </c>
      <c r="O317" t="s">
        <v>27</v>
      </c>
      <c r="P317">
        <v>99</v>
      </c>
      <c r="Q317" t="s">
        <v>42</v>
      </c>
      <c r="R317">
        <v>23415</v>
      </c>
      <c r="V317" s="3">
        <f t="shared" si="9"/>
        <v>100</v>
      </c>
      <c r="W317" s="3">
        <f>IF(AND(T317&lt;&gt;"_U",T317&lt;&gt;"c",J317&lt;&gt;9,J317&lt;&gt;99),IFERROR(VLOOKUP(A317,'Region Total'!$A$2:$W$10000,18,0),"."),".")</f>
        <v>23415</v>
      </c>
    </row>
    <row r="318" spans="1:23" x14ac:dyDescent="0.2">
      <c r="A318" s="1" t="str">
        <f t="shared" si="8"/>
        <v>2013|West Coast Region|Male / TÄne</v>
      </c>
      <c r="B318" t="s">
        <v>20</v>
      </c>
      <c r="C318" t="s">
        <v>21</v>
      </c>
      <c r="D318" t="s">
        <v>22</v>
      </c>
      <c r="E318" t="s">
        <v>23</v>
      </c>
      <c r="F318">
        <v>2013</v>
      </c>
      <c r="G318">
        <v>2013</v>
      </c>
      <c r="H318">
        <v>12</v>
      </c>
      <c r="I318" t="s">
        <v>56</v>
      </c>
      <c r="J318">
        <v>99</v>
      </c>
      <c r="K318" t="s">
        <v>47</v>
      </c>
      <c r="L318">
        <v>99</v>
      </c>
      <c r="M318" t="s">
        <v>26</v>
      </c>
      <c r="N318">
        <v>99</v>
      </c>
      <c r="O318" t="s">
        <v>27</v>
      </c>
      <c r="P318">
        <v>1</v>
      </c>
      <c r="Q318" t="s">
        <v>34</v>
      </c>
      <c r="R318">
        <v>13026</v>
      </c>
      <c r="V318" s="3" t="str">
        <f t="shared" si="9"/>
        <v>.</v>
      </c>
      <c r="W318" s="3" t="str">
        <f>IF(AND(T318&lt;&gt;"_U",T318&lt;&gt;"c",J318&lt;&gt;9,J318&lt;&gt;99),IFERROR(VLOOKUP(A318,'Region Total'!$A$2:$W$10000,18,0),"."),".")</f>
        <v>.</v>
      </c>
    </row>
    <row r="319" spans="1:23" x14ac:dyDescent="0.2">
      <c r="A319" s="1" t="str">
        <f t="shared" si="8"/>
        <v>2013|West Coast Region|Female / Wahine</v>
      </c>
      <c r="B319" t="s">
        <v>20</v>
      </c>
      <c r="C319" t="s">
        <v>21</v>
      </c>
      <c r="D319" t="s">
        <v>22</v>
      </c>
      <c r="E319" t="s">
        <v>23</v>
      </c>
      <c r="F319">
        <v>2013</v>
      </c>
      <c r="G319">
        <v>2013</v>
      </c>
      <c r="H319">
        <v>12</v>
      </c>
      <c r="I319" t="s">
        <v>56</v>
      </c>
      <c r="J319">
        <v>99</v>
      </c>
      <c r="K319" t="s">
        <v>47</v>
      </c>
      <c r="L319">
        <v>99</v>
      </c>
      <c r="M319" t="s">
        <v>26</v>
      </c>
      <c r="N319">
        <v>99</v>
      </c>
      <c r="O319" t="s">
        <v>27</v>
      </c>
      <c r="P319">
        <v>2</v>
      </c>
      <c r="Q319" t="s">
        <v>31</v>
      </c>
      <c r="R319">
        <v>12975</v>
      </c>
      <c r="V319" s="3" t="str">
        <f t="shared" si="9"/>
        <v>.</v>
      </c>
      <c r="W319" s="3" t="str">
        <f>IF(AND(T319&lt;&gt;"_U",T319&lt;&gt;"c",J319&lt;&gt;9,J319&lt;&gt;99),IFERROR(VLOOKUP(A319,'Region Total'!$A$2:$W$10000,18,0),"."),".")</f>
        <v>.</v>
      </c>
    </row>
    <row r="320" spans="1:23" x14ac:dyDescent="0.2">
      <c r="A320" s="1" t="str">
        <f t="shared" si="8"/>
        <v>2013|West Coast Region|Another gender / He ira kÄ“ anÅ</v>
      </c>
      <c r="B320" t="s">
        <v>20</v>
      </c>
      <c r="C320" t="s">
        <v>21</v>
      </c>
      <c r="D320" t="s">
        <v>22</v>
      </c>
      <c r="E320" t="s">
        <v>23</v>
      </c>
      <c r="F320">
        <v>2013</v>
      </c>
      <c r="G320">
        <v>2013</v>
      </c>
      <c r="H320">
        <v>12</v>
      </c>
      <c r="I320" t="s">
        <v>56</v>
      </c>
      <c r="J320">
        <v>99</v>
      </c>
      <c r="K320" t="s">
        <v>47</v>
      </c>
      <c r="L320">
        <v>99</v>
      </c>
      <c r="M320" t="s">
        <v>26</v>
      </c>
      <c r="N320">
        <v>99</v>
      </c>
      <c r="O320" t="s">
        <v>27</v>
      </c>
      <c r="P320">
        <v>3</v>
      </c>
      <c r="Q320" t="s">
        <v>28</v>
      </c>
      <c r="T320" t="s">
        <v>36</v>
      </c>
      <c r="U320" t="s">
        <v>37</v>
      </c>
      <c r="V320" s="3" t="str">
        <f t="shared" si="9"/>
        <v>.</v>
      </c>
      <c r="W320" s="3" t="str">
        <f>IF(AND(T320&lt;&gt;"_U",T320&lt;&gt;"c",J320&lt;&gt;9,J320&lt;&gt;99),IFERROR(VLOOKUP(A320,'Region Total'!$A$2:$W$10000,18,0),"."),".")</f>
        <v>.</v>
      </c>
    </row>
    <row r="321" spans="1:23" x14ac:dyDescent="0.2">
      <c r="A321" s="1" t="str">
        <f t="shared" si="8"/>
        <v>2013|West Coast Region|Total - gender</v>
      </c>
      <c r="B321" t="s">
        <v>20</v>
      </c>
      <c r="C321" t="s">
        <v>21</v>
      </c>
      <c r="D321" t="s">
        <v>22</v>
      </c>
      <c r="E321" t="s">
        <v>23</v>
      </c>
      <c r="F321">
        <v>2013</v>
      </c>
      <c r="G321">
        <v>2013</v>
      </c>
      <c r="H321">
        <v>12</v>
      </c>
      <c r="I321" t="s">
        <v>56</v>
      </c>
      <c r="J321">
        <v>99</v>
      </c>
      <c r="K321" t="s">
        <v>47</v>
      </c>
      <c r="L321">
        <v>99</v>
      </c>
      <c r="M321" t="s">
        <v>26</v>
      </c>
      <c r="N321">
        <v>99</v>
      </c>
      <c r="O321" t="s">
        <v>27</v>
      </c>
      <c r="P321">
        <v>99</v>
      </c>
      <c r="Q321" t="s">
        <v>42</v>
      </c>
      <c r="R321">
        <v>25998</v>
      </c>
      <c r="V321" s="3" t="str">
        <f t="shared" si="9"/>
        <v>.</v>
      </c>
      <c r="W321" s="3" t="str">
        <f>IF(AND(T321&lt;&gt;"_U",T321&lt;&gt;"c",J321&lt;&gt;9,J321&lt;&gt;99),IFERROR(VLOOKUP(A321,'Region Total'!$A$2:$W$10000,18,0),"."),".")</f>
        <v>.</v>
      </c>
    </row>
    <row r="322" spans="1:23" x14ac:dyDescent="0.2">
      <c r="A322" s="1" t="str">
        <f t="shared" si="8"/>
        <v>2013|Canterbury Region|Male / TÄne</v>
      </c>
      <c r="B322" t="s">
        <v>20</v>
      </c>
      <c r="C322" t="s">
        <v>21</v>
      </c>
      <c r="D322" t="s">
        <v>22</v>
      </c>
      <c r="E322" t="s">
        <v>23</v>
      </c>
      <c r="F322">
        <v>2013</v>
      </c>
      <c r="G322">
        <v>2013</v>
      </c>
      <c r="H322">
        <v>13</v>
      </c>
      <c r="I322" t="s">
        <v>45</v>
      </c>
      <c r="J322">
        <v>1</v>
      </c>
      <c r="K322" t="s">
        <v>30</v>
      </c>
      <c r="L322">
        <v>99</v>
      </c>
      <c r="M322" t="s">
        <v>26</v>
      </c>
      <c r="N322">
        <v>99</v>
      </c>
      <c r="O322" t="s">
        <v>27</v>
      </c>
      <c r="P322">
        <v>1</v>
      </c>
      <c r="Q322" t="s">
        <v>34</v>
      </c>
      <c r="R322">
        <v>98619</v>
      </c>
      <c r="V322" s="3">
        <f t="shared" si="9"/>
        <v>49.85</v>
      </c>
      <c r="W322" s="3">
        <f>IF(AND(T322&lt;&gt;"_U",T322&lt;&gt;"c",J322&lt;&gt;9,J322&lt;&gt;99),IFERROR(VLOOKUP(A322,'Region Total'!$A$2:$W$10000,18,0),"."),".")</f>
        <v>197829</v>
      </c>
    </row>
    <row r="323" spans="1:23" x14ac:dyDescent="0.2">
      <c r="A323" s="1" t="str">
        <f t="shared" ref="A323:A386" si="10">G323&amp;"|"&amp;I323&amp;"|"&amp;Q323</f>
        <v>2013|Canterbury Region|Female / Wahine</v>
      </c>
      <c r="B323" t="s">
        <v>20</v>
      </c>
      <c r="C323" t="s">
        <v>21</v>
      </c>
      <c r="D323" t="s">
        <v>22</v>
      </c>
      <c r="E323" t="s">
        <v>23</v>
      </c>
      <c r="F323">
        <v>2013</v>
      </c>
      <c r="G323">
        <v>2013</v>
      </c>
      <c r="H323">
        <v>13</v>
      </c>
      <c r="I323" t="s">
        <v>45</v>
      </c>
      <c r="J323">
        <v>1</v>
      </c>
      <c r="K323" t="s">
        <v>30</v>
      </c>
      <c r="L323">
        <v>99</v>
      </c>
      <c r="M323" t="s">
        <v>26</v>
      </c>
      <c r="N323">
        <v>99</v>
      </c>
      <c r="O323" t="s">
        <v>27</v>
      </c>
      <c r="P323">
        <v>2</v>
      </c>
      <c r="Q323" t="s">
        <v>31</v>
      </c>
      <c r="R323">
        <v>98862</v>
      </c>
      <c r="V323" s="3">
        <f t="shared" ref="V323:V386" si="11">IF(T323&lt;&gt;"_U",IFERROR((ROUND(R323/W323*100,2)),"."),".")</f>
        <v>47.57</v>
      </c>
      <c r="W323" s="3">
        <f>IF(AND(T323&lt;&gt;"_U",T323&lt;&gt;"c",J323&lt;&gt;9,J323&lt;&gt;99),IFERROR(VLOOKUP(A323,'Region Total'!$A$2:$W$10000,18,0),"."),".")</f>
        <v>207831</v>
      </c>
    </row>
    <row r="324" spans="1:23" x14ac:dyDescent="0.2">
      <c r="A324" s="1" t="str">
        <f t="shared" si="10"/>
        <v>2013|Canterbury Region|Another gender / He ira kÄ“ anÅ</v>
      </c>
      <c r="B324" t="s">
        <v>20</v>
      </c>
      <c r="C324" t="s">
        <v>21</v>
      </c>
      <c r="D324" t="s">
        <v>22</v>
      </c>
      <c r="E324" t="s">
        <v>23</v>
      </c>
      <c r="F324">
        <v>2013</v>
      </c>
      <c r="G324">
        <v>2013</v>
      </c>
      <c r="H324">
        <v>13</v>
      </c>
      <c r="I324" t="s">
        <v>45</v>
      </c>
      <c r="J324">
        <v>1</v>
      </c>
      <c r="K324" t="s">
        <v>30</v>
      </c>
      <c r="L324">
        <v>99</v>
      </c>
      <c r="M324" t="s">
        <v>26</v>
      </c>
      <c r="N324">
        <v>99</v>
      </c>
      <c r="O324" t="s">
        <v>27</v>
      </c>
      <c r="P324">
        <v>3</v>
      </c>
      <c r="Q324" t="s">
        <v>28</v>
      </c>
      <c r="T324" t="s">
        <v>36</v>
      </c>
      <c r="U324" t="s">
        <v>37</v>
      </c>
      <c r="V324" s="3" t="str">
        <f t="shared" si="11"/>
        <v>.</v>
      </c>
      <c r="W324" s="3" t="str">
        <f>IF(AND(T324&lt;&gt;"_U",T324&lt;&gt;"c",J324&lt;&gt;9,J324&lt;&gt;99),IFERROR(VLOOKUP(A324,'Region Total'!$A$2:$W$10000,18,0),"."),".")</f>
        <v>.</v>
      </c>
    </row>
    <row r="325" spans="1:23" x14ac:dyDescent="0.2">
      <c r="A325" s="1" t="str">
        <f t="shared" si="10"/>
        <v>2013|Canterbury Region|Total - gender</v>
      </c>
      <c r="B325" t="s">
        <v>20</v>
      </c>
      <c r="C325" t="s">
        <v>21</v>
      </c>
      <c r="D325" t="s">
        <v>22</v>
      </c>
      <c r="E325" t="s">
        <v>23</v>
      </c>
      <c r="F325">
        <v>2013</v>
      </c>
      <c r="G325">
        <v>2013</v>
      </c>
      <c r="H325">
        <v>13</v>
      </c>
      <c r="I325" t="s">
        <v>45</v>
      </c>
      <c r="J325">
        <v>1</v>
      </c>
      <c r="K325" t="s">
        <v>30</v>
      </c>
      <c r="L325">
        <v>99</v>
      </c>
      <c r="M325" t="s">
        <v>26</v>
      </c>
      <c r="N325">
        <v>99</v>
      </c>
      <c r="O325" t="s">
        <v>27</v>
      </c>
      <c r="P325">
        <v>99</v>
      </c>
      <c r="Q325" t="s">
        <v>42</v>
      </c>
      <c r="R325">
        <v>197481</v>
      </c>
      <c r="V325" s="3">
        <f t="shared" si="11"/>
        <v>48.68</v>
      </c>
      <c r="W325" s="3">
        <f>IF(AND(T325&lt;&gt;"_U",T325&lt;&gt;"c",J325&lt;&gt;9,J325&lt;&gt;99),IFERROR(VLOOKUP(A325,'Region Total'!$A$2:$W$10000,18,0),"."),".")</f>
        <v>405663</v>
      </c>
    </row>
    <row r="326" spans="1:23" x14ac:dyDescent="0.2">
      <c r="A326" s="1" t="str">
        <f t="shared" si="10"/>
        <v>2013|Canterbury Region|Male / TÄne</v>
      </c>
      <c r="B326" t="s">
        <v>20</v>
      </c>
      <c r="C326" t="s">
        <v>21</v>
      </c>
      <c r="D326" t="s">
        <v>22</v>
      </c>
      <c r="E326" t="s">
        <v>23</v>
      </c>
      <c r="F326">
        <v>2013</v>
      </c>
      <c r="G326">
        <v>2013</v>
      </c>
      <c r="H326">
        <v>13</v>
      </c>
      <c r="I326" t="s">
        <v>45</v>
      </c>
      <c r="J326">
        <v>3</v>
      </c>
      <c r="K326" t="s">
        <v>39</v>
      </c>
      <c r="L326">
        <v>99</v>
      </c>
      <c r="M326" t="s">
        <v>26</v>
      </c>
      <c r="N326">
        <v>99</v>
      </c>
      <c r="O326" t="s">
        <v>27</v>
      </c>
      <c r="P326">
        <v>1</v>
      </c>
      <c r="Q326" t="s">
        <v>34</v>
      </c>
      <c r="R326">
        <v>6606</v>
      </c>
      <c r="V326" s="3">
        <f t="shared" si="11"/>
        <v>3.34</v>
      </c>
      <c r="W326" s="3">
        <f>IF(AND(T326&lt;&gt;"_U",T326&lt;&gt;"c",J326&lt;&gt;9,J326&lt;&gt;99),IFERROR(VLOOKUP(A326,'Region Total'!$A$2:$W$10000,18,0),"."),".")</f>
        <v>197829</v>
      </c>
    </row>
    <row r="327" spans="1:23" x14ac:dyDescent="0.2">
      <c r="A327" s="1" t="str">
        <f t="shared" si="10"/>
        <v>2013|Canterbury Region|Female / Wahine</v>
      </c>
      <c r="B327" t="s">
        <v>20</v>
      </c>
      <c r="C327" t="s">
        <v>21</v>
      </c>
      <c r="D327" t="s">
        <v>22</v>
      </c>
      <c r="E327" t="s">
        <v>23</v>
      </c>
      <c r="F327">
        <v>2013</v>
      </c>
      <c r="G327">
        <v>2013</v>
      </c>
      <c r="H327">
        <v>13</v>
      </c>
      <c r="I327" t="s">
        <v>45</v>
      </c>
      <c r="J327">
        <v>3</v>
      </c>
      <c r="K327" t="s">
        <v>39</v>
      </c>
      <c r="L327">
        <v>99</v>
      </c>
      <c r="M327" t="s">
        <v>26</v>
      </c>
      <c r="N327">
        <v>99</v>
      </c>
      <c r="O327" t="s">
        <v>27</v>
      </c>
      <c r="P327">
        <v>2</v>
      </c>
      <c r="Q327" t="s">
        <v>31</v>
      </c>
      <c r="R327">
        <v>7725</v>
      </c>
      <c r="V327" s="3">
        <f t="shared" si="11"/>
        <v>3.72</v>
      </c>
      <c r="W327" s="3">
        <f>IF(AND(T327&lt;&gt;"_U",T327&lt;&gt;"c",J327&lt;&gt;9,J327&lt;&gt;99),IFERROR(VLOOKUP(A327,'Region Total'!$A$2:$W$10000,18,0),"."),".")</f>
        <v>207831</v>
      </c>
    </row>
    <row r="328" spans="1:23" x14ac:dyDescent="0.2">
      <c r="A328" s="1" t="str">
        <f t="shared" si="10"/>
        <v>2013|Canterbury Region|Another gender / He ira kÄ“ anÅ</v>
      </c>
      <c r="B328" t="s">
        <v>20</v>
      </c>
      <c r="C328" t="s">
        <v>21</v>
      </c>
      <c r="D328" t="s">
        <v>22</v>
      </c>
      <c r="E328" t="s">
        <v>23</v>
      </c>
      <c r="F328">
        <v>2013</v>
      </c>
      <c r="G328">
        <v>2013</v>
      </c>
      <c r="H328">
        <v>13</v>
      </c>
      <c r="I328" t="s">
        <v>45</v>
      </c>
      <c r="J328">
        <v>3</v>
      </c>
      <c r="K328" t="s">
        <v>39</v>
      </c>
      <c r="L328">
        <v>99</v>
      </c>
      <c r="M328" t="s">
        <v>26</v>
      </c>
      <c r="N328">
        <v>99</v>
      </c>
      <c r="O328" t="s">
        <v>27</v>
      </c>
      <c r="P328">
        <v>3</v>
      </c>
      <c r="Q328" t="s">
        <v>28</v>
      </c>
      <c r="T328" t="s">
        <v>36</v>
      </c>
      <c r="U328" t="s">
        <v>37</v>
      </c>
      <c r="V328" s="3" t="str">
        <f t="shared" si="11"/>
        <v>.</v>
      </c>
      <c r="W328" s="3" t="str">
        <f>IF(AND(T328&lt;&gt;"_U",T328&lt;&gt;"c",J328&lt;&gt;9,J328&lt;&gt;99),IFERROR(VLOOKUP(A328,'Region Total'!$A$2:$W$10000,18,0),"."),".")</f>
        <v>.</v>
      </c>
    </row>
    <row r="329" spans="1:23" x14ac:dyDescent="0.2">
      <c r="A329" s="1" t="str">
        <f t="shared" si="10"/>
        <v>2013|Canterbury Region|Total - gender</v>
      </c>
      <c r="B329" t="s">
        <v>20</v>
      </c>
      <c r="C329" t="s">
        <v>21</v>
      </c>
      <c r="D329" t="s">
        <v>22</v>
      </c>
      <c r="E329" t="s">
        <v>23</v>
      </c>
      <c r="F329">
        <v>2013</v>
      </c>
      <c r="G329">
        <v>2013</v>
      </c>
      <c r="H329">
        <v>13</v>
      </c>
      <c r="I329" t="s">
        <v>45</v>
      </c>
      <c r="J329">
        <v>3</v>
      </c>
      <c r="K329" t="s">
        <v>39</v>
      </c>
      <c r="L329">
        <v>99</v>
      </c>
      <c r="M329" t="s">
        <v>26</v>
      </c>
      <c r="N329">
        <v>99</v>
      </c>
      <c r="O329" t="s">
        <v>27</v>
      </c>
      <c r="P329">
        <v>99</v>
      </c>
      <c r="Q329" t="s">
        <v>42</v>
      </c>
      <c r="R329">
        <v>14331</v>
      </c>
      <c r="V329" s="3">
        <f t="shared" si="11"/>
        <v>3.53</v>
      </c>
      <c r="W329" s="3">
        <f>IF(AND(T329&lt;&gt;"_U",T329&lt;&gt;"c",J329&lt;&gt;9,J329&lt;&gt;99),IFERROR(VLOOKUP(A329,'Region Total'!$A$2:$W$10000,18,0),"."),".")</f>
        <v>405663</v>
      </c>
    </row>
    <row r="330" spans="1:23" x14ac:dyDescent="0.2">
      <c r="A330" s="1" t="str">
        <f t="shared" si="10"/>
        <v>2013|Canterbury Region|Male / TÄne</v>
      </c>
      <c r="B330" t="s">
        <v>20</v>
      </c>
      <c r="C330" t="s">
        <v>21</v>
      </c>
      <c r="D330" t="s">
        <v>22</v>
      </c>
      <c r="E330" t="s">
        <v>23</v>
      </c>
      <c r="F330">
        <v>2013</v>
      </c>
      <c r="G330">
        <v>2013</v>
      </c>
      <c r="H330">
        <v>13</v>
      </c>
      <c r="I330" t="s">
        <v>45</v>
      </c>
      <c r="J330">
        <v>4</v>
      </c>
      <c r="K330" t="s">
        <v>54</v>
      </c>
      <c r="L330">
        <v>99</v>
      </c>
      <c r="M330" t="s">
        <v>26</v>
      </c>
      <c r="N330">
        <v>99</v>
      </c>
      <c r="O330" t="s">
        <v>27</v>
      </c>
      <c r="P330">
        <v>1</v>
      </c>
      <c r="Q330" t="s">
        <v>34</v>
      </c>
      <c r="R330">
        <v>13929</v>
      </c>
      <c r="V330" s="3">
        <f t="shared" si="11"/>
        <v>7.04</v>
      </c>
      <c r="W330" s="3">
        <f>IF(AND(T330&lt;&gt;"_U",T330&lt;&gt;"c",J330&lt;&gt;9,J330&lt;&gt;99),IFERROR(VLOOKUP(A330,'Region Total'!$A$2:$W$10000,18,0),"."),".")</f>
        <v>197829</v>
      </c>
    </row>
    <row r="331" spans="1:23" x14ac:dyDescent="0.2">
      <c r="A331" s="1" t="str">
        <f t="shared" si="10"/>
        <v>2013|Canterbury Region|Female / Wahine</v>
      </c>
      <c r="B331" t="s">
        <v>20</v>
      </c>
      <c r="C331" t="s">
        <v>21</v>
      </c>
      <c r="D331" t="s">
        <v>22</v>
      </c>
      <c r="E331" t="s">
        <v>23</v>
      </c>
      <c r="F331">
        <v>2013</v>
      </c>
      <c r="G331">
        <v>2013</v>
      </c>
      <c r="H331">
        <v>13</v>
      </c>
      <c r="I331" t="s">
        <v>45</v>
      </c>
      <c r="J331">
        <v>4</v>
      </c>
      <c r="K331" t="s">
        <v>54</v>
      </c>
      <c r="L331">
        <v>99</v>
      </c>
      <c r="M331" t="s">
        <v>26</v>
      </c>
      <c r="N331">
        <v>99</v>
      </c>
      <c r="O331" t="s">
        <v>27</v>
      </c>
      <c r="P331">
        <v>2</v>
      </c>
      <c r="Q331" t="s">
        <v>31</v>
      </c>
      <c r="R331">
        <v>19077</v>
      </c>
      <c r="V331" s="3">
        <f t="shared" si="11"/>
        <v>9.18</v>
      </c>
      <c r="W331" s="3">
        <f>IF(AND(T331&lt;&gt;"_U",T331&lt;&gt;"c",J331&lt;&gt;9,J331&lt;&gt;99),IFERROR(VLOOKUP(A331,'Region Total'!$A$2:$W$10000,18,0),"."),".")</f>
        <v>207831</v>
      </c>
    </row>
    <row r="332" spans="1:23" x14ac:dyDescent="0.2">
      <c r="A332" s="1" t="str">
        <f t="shared" si="10"/>
        <v>2013|Canterbury Region|Another gender / He ira kÄ“ anÅ</v>
      </c>
      <c r="B332" t="s">
        <v>20</v>
      </c>
      <c r="C332" t="s">
        <v>21</v>
      </c>
      <c r="D332" t="s">
        <v>22</v>
      </c>
      <c r="E332" t="s">
        <v>23</v>
      </c>
      <c r="F332">
        <v>2013</v>
      </c>
      <c r="G332">
        <v>2013</v>
      </c>
      <c r="H332">
        <v>13</v>
      </c>
      <c r="I332" t="s">
        <v>45</v>
      </c>
      <c r="J332">
        <v>4</v>
      </c>
      <c r="K332" t="s">
        <v>54</v>
      </c>
      <c r="L332">
        <v>99</v>
      </c>
      <c r="M332" t="s">
        <v>26</v>
      </c>
      <c r="N332">
        <v>99</v>
      </c>
      <c r="O332" t="s">
        <v>27</v>
      </c>
      <c r="P332">
        <v>3</v>
      </c>
      <c r="Q332" t="s">
        <v>28</v>
      </c>
      <c r="T332" t="s">
        <v>36</v>
      </c>
      <c r="U332" t="s">
        <v>37</v>
      </c>
      <c r="V332" s="3" t="str">
        <f t="shared" si="11"/>
        <v>.</v>
      </c>
      <c r="W332" s="3" t="str">
        <f>IF(AND(T332&lt;&gt;"_U",T332&lt;&gt;"c",J332&lt;&gt;9,J332&lt;&gt;99),IFERROR(VLOOKUP(A332,'Region Total'!$A$2:$W$10000,18,0),"."),".")</f>
        <v>.</v>
      </c>
    </row>
    <row r="333" spans="1:23" x14ac:dyDescent="0.2">
      <c r="A333" s="1" t="str">
        <f t="shared" si="10"/>
        <v>2013|Canterbury Region|Total - gender</v>
      </c>
      <c r="B333" t="s">
        <v>20</v>
      </c>
      <c r="C333" t="s">
        <v>21</v>
      </c>
      <c r="D333" t="s">
        <v>22</v>
      </c>
      <c r="E333" t="s">
        <v>23</v>
      </c>
      <c r="F333">
        <v>2013</v>
      </c>
      <c r="G333">
        <v>2013</v>
      </c>
      <c r="H333">
        <v>13</v>
      </c>
      <c r="I333" t="s">
        <v>45</v>
      </c>
      <c r="J333">
        <v>4</v>
      </c>
      <c r="K333" t="s">
        <v>54</v>
      </c>
      <c r="L333">
        <v>99</v>
      </c>
      <c r="M333" t="s">
        <v>26</v>
      </c>
      <c r="N333">
        <v>99</v>
      </c>
      <c r="O333" t="s">
        <v>27</v>
      </c>
      <c r="P333">
        <v>99</v>
      </c>
      <c r="Q333" t="s">
        <v>42</v>
      </c>
      <c r="R333">
        <v>33006</v>
      </c>
      <c r="V333" s="3">
        <f t="shared" si="11"/>
        <v>8.14</v>
      </c>
      <c r="W333" s="3">
        <f>IF(AND(T333&lt;&gt;"_U",T333&lt;&gt;"c",J333&lt;&gt;9,J333&lt;&gt;99),IFERROR(VLOOKUP(A333,'Region Total'!$A$2:$W$10000,18,0),"."),".")</f>
        <v>405663</v>
      </c>
    </row>
    <row r="334" spans="1:23" x14ac:dyDescent="0.2">
      <c r="A334" s="1" t="str">
        <f t="shared" si="10"/>
        <v>2013|Canterbury Region|Male / TÄne</v>
      </c>
      <c r="B334" t="s">
        <v>20</v>
      </c>
      <c r="C334" t="s">
        <v>21</v>
      </c>
      <c r="D334" t="s">
        <v>22</v>
      </c>
      <c r="E334" t="s">
        <v>23</v>
      </c>
      <c r="F334">
        <v>2013</v>
      </c>
      <c r="G334">
        <v>2013</v>
      </c>
      <c r="H334">
        <v>13</v>
      </c>
      <c r="I334" t="s">
        <v>45</v>
      </c>
      <c r="J334">
        <v>5</v>
      </c>
      <c r="K334" t="s">
        <v>33</v>
      </c>
      <c r="L334">
        <v>99</v>
      </c>
      <c r="M334" t="s">
        <v>26</v>
      </c>
      <c r="N334">
        <v>99</v>
      </c>
      <c r="O334" t="s">
        <v>27</v>
      </c>
      <c r="P334">
        <v>1</v>
      </c>
      <c r="Q334" t="s">
        <v>34</v>
      </c>
      <c r="R334">
        <v>5151</v>
      </c>
      <c r="V334" s="3">
        <f t="shared" si="11"/>
        <v>2.6</v>
      </c>
      <c r="W334" s="3">
        <f>IF(AND(T334&lt;&gt;"_U",T334&lt;&gt;"c",J334&lt;&gt;9,J334&lt;&gt;99),IFERROR(VLOOKUP(A334,'Region Total'!$A$2:$W$10000,18,0),"."),".")</f>
        <v>197829</v>
      </c>
    </row>
    <row r="335" spans="1:23" x14ac:dyDescent="0.2">
      <c r="A335" s="1" t="str">
        <f t="shared" si="10"/>
        <v>2013|Canterbury Region|Female / Wahine</v>
      </c>
      <c r="B335" t="s">
        <v>20</v>
      </c>
      <c r="C335" t="s">
        <v>21</v>
      </c>
      <c r="D335" t="s">
        <v>22</v>
      </c>
      <c r="E335" t="s">
        <v>23</v>
      </c>
      <c r="F335">
        <v>2013</v>
      </c>
      <c r="G335">
        <v>2013</v>
      </c>
      <c r="H335">
        <v>13</v>
      </c>
      <c r="I335" t="s">
        <v>45</v>
      </c>
      <c r="J335">
        <v>5</v>
      </c>
      <c r="K335" t="s">
        <v>33</v>
      </c>
      <c r="L335">
        <v>99</v>
      </c>
      <c r="M335" t="s">
        <v>26</v>
      </c>
      <c r="N335">
        <v>99</v>
      </c>
      <c r="O335" t="s">
        <v>27</v>
      </c>
      <c r="P335">
        <v>2</v>
      </c>
      <c r="Q335" t="s">
        <v>31</v>
      </c>
      <c r="R335">
        <v>18093</v>
      </c>
      <c r="V335" s="3">
        <f t="shared" si="11"/>
        <v>8.7100000000000009</v>
      </c>
      <c r="W335" s="3">
        <f>IF(AND(T335&lt;&gt;"_U",T335&lt;&gt;"c",J335&lt;&gt;9,J335&lt;&gt;99),IFERROR(VLOOKUP(A335,'Region Total'!$A$2:$W$10000,18,0),"."),".")</f>
        <v>207831</v>
      </c>
    </row>
    <row r="336" spans="1:23" x14ac:dyDescent="0.2">
      <c r="A336" s="1" t="str">
        <f t="shared" si="10"/>
        <v>2013|Canterbury Region|Another gender / He ira kÄ“ anÅ</v>
      </c>
      <c r="B336" t="s">
        <v>20</v>
      </c>
      <c r="C336" t="s">
        <v>21</v>
      </c>
      <c r="D336" t="s">
        <v>22</v>
      </c>
      <c r="E336" t="s">
        <v>23</v>
      </c>
      <c r="F336">
        <v>2013</v>
      </c>
      <c r="G336">
        <v>2013</v>
      </c>
      <c r="H336">
        <v>13</v>
      </c>
      <c r="I336" t="s">
        <v>45</v>
      </c>
      <c r="J336">
        <v>5</v>
      </c>
      <c r="K336" t="s">
        <v>33</v>
      </c>
      <c r="L336">
        <v>99</v>
      </c>
      <c r="M336" t="s">
        <v>26</v>
      </c>
      <c r="N336">
        <v>99</v>
      </c>
      <c r="O336" t="s">
        <v>27</v>
      </c>
      <c r="P336">
        <v>3</v>
      </c>
      <c r="Q336" t="s">
        <v>28</v>
      </c>
      <c r="T336" t="s">
        <v>36</v>
      </c>
      <c r="U336" t="s">
        <v>37</v>
      </c>
      <c r="V336" s="3" t="str">
        <f t="shared" si="11"/>
        <v>.</v>
      </c>
      <c r="W336" s="3" t="str">
        <f>IF(AND(T336&lt;&gt;"_U",T336&lt;&gt;"c",J336&lt;&gt;9,J336&lt;&gt;99),IFERROR(VLOOKUP(A336,'Region Total'!$A$2:$W$10000,18,0),"."),".")</f>
        <v>.</v>
      </c>
    </row>
    <row r="337" spans="1:23" x14ac:dyDescent="0.2">
      <c r="A337" s="1" t="str">
        <f t="shared" si="10"/>
        <v>2013|Canterbury Region|Total - gender</v>
      </c>
      <c r="B337" t="s">
        <v>20</v>
      </c>
      <c r="C337" t="s">
        <v>21</v>
      </c>
      <c r="D337" t="s">
        <v>22</v>
      </c>
      <c r="E337" t="s">
        <v>23</v>
      </c>
      <c r="F337">
        <v>2013</v>
      </c>
      <c r="G337">
        <v>2013</v>
      </c>
      <c r="H337">
        <v>13</v>
      </c>
      <c r="I337" t="s">
        <v>45</v>
      </c>
      <c r="J337">
        <v>5</v>
      </c>
      <c r="K337" t="s">
        <v>33</v>
      </c>
      <c r="L337">
        <v>99</v>
      </c>
      <c r="M337" t="s">
        <v>26</v>
      </c>
      <c r="N337">
        <v>99</v>
      </c>
      <c r="O337" t="s">
        <v>27</v>
      </c>
      <c r="P337">
        <v>99</v>
      </c>
      <c r="Q337" t="s">
        <v>42</v>
      </c>
      <c r="R337">
        <v>23247</v>
      </c>
      <c r="V337" s="3">
        <f t="shared" si="11"/>
        <v>5.73</v>
      </c>
      <c r="W337" s="3">
        <f>IF(AND(T337&lt;&gt;"_U",T337&lt;&gt;"c",J337&lt;&gt;9,J337&lt;&gt;99),IFERROR(VLOOKUP(A337,'Region Total'!$A$2:$W$10000,18,0),"."),".")</f>
        <v>405663</v>
      </c>
    </row>
    <row r="338" spans="1:23" x14ac:dyDescent="0.2">
      <c r="A338" s="1" t="str">
        <f t="shared" si="10"/>
        <v>2013|Canterbury Region|Male / TÄne</v>
      </c>
      <c r="B338" t="s">
        <v>20</v>
      </c>
      <c r="C338" t="s">
        <v>21</v>
      </c>
      <c r="D338" t="s">
        <v>22</v>
      </c>
      <c r="E338" t="s">
        <v>23</v>
      </c>
      <c r="F338">
        <v>2013</v>
      </c>
      <c r="G338">
        <v>2013</v>
      </c>
      <c r="H338">
        <v>13</v>
      </c>
      <c r="I338" t="s">
        <v>45</v>
      </c>
      <c r="J338">
        <v>6</v>
      </c>
      <c r="K338" t="s">
        <v>52</v>
      </c>
      <c r="L338">
        <v>99</v>
      </c>
      <c r="M338" t="s">
        <v>26</v>
      </c>
      <c r="N338">
        <v>99</v>
      </c>
      <c r="O338" t="s">
        <v>27</v>
      </c>
      <c r="P338">
        <v>1</v>
      </c>
      <c r="Q338" t="s">
        <v>34</v>
      </c>
      <c r="R338">
        <v>73524</v>
      </c>
      <c r="V338" s="3">
        <f t="shared" si="11"/>
        <v>37.17</v>
      </c>
      <c r="W338" s="3">
        <f>IF(AND(T338&lt;&gt;"_U",T338&lt;&gt;"c",J338&lt;&gt;9,J338&lt;&gt;99),IFERROR(VLOOKUP(A338,'Region Total'!$A$2:$W$10000,18,0),"."),".")</f>
        <v>197829</v>
      </c>
    </row>
    <row r="339" spans="1:23" x14ac:dyDescent="0.2">
      <c r="A339" s="1" t="str">
        <f t="shared" si="10"/>
        <v>2013|Canterbury Region|Female / Wahine</v>
      </c>
      <c r="B339" t="s">
        <v>20</v>
      </c>
      <c r="C339" t="s">
        <v>21</v>
      </c>
      <c r="D339" t="s">
        <v>22</v>
      </c>
      <c r="E339" t="s">
        <v>23</v>
      </c>
      <c r="F339">
        <v>2013</v>
      </c>
      <c r="G339">
        <v>2013</v>
      </c>
      <c r="H339">
        <v>13</v>
      </c>
      <c r="I339" t="s">
        <v>45</v>
      </c>
      <c r="J339">
        <v>6</v>
      </c>
      <c r="K339" t="s">
        <v>52</v>
      </c>
      <c r="L339">
        <v>99</v>
      </c>
      <c r="M339" t="s">
        <v>26</v>
      </c>
      <c r="N339">
        <v>99</v>
      </c>
      <c r="O339" t="s">
        <v>27</v>
      </c>
      <c r="P339">
        <v>2</v>
      </c>
      <c r="Q339" t="s">
        <v>31</v>
      </c>
      <c r="R339">
        <v>64077</v>
      </c>
      <c r="V339" s="3">
        <f t="shared" si="11"/>
        <v>30.83</v>
      </c>
      <c r="W339" s="3">
        <f>IF(AND(T339&lt;&gt;"_U",T339&lt;&gt;"c",J339&lt;&gt;9,J339&lt;&gt;99),IFERROR(VLOOKUP(A339,'Region Total'!$A$2:$W$10000,18,0),"."),".")</f>
        <v>207831</v>
      </c>
    </row>
    <row r="340" spans="1:23" x14ac:dyDescent="0.2">
      <c r="A340" s="1" t="str">
        <f t="shared" si="10"/>
        <v>2013|Canterbury Region|Another gender / He ira kÄ“ anÅ</v>
      </c>
      <c r="B340" t="s">
        <v>20</v>
      </c>
      <c r="C340" t="s">
        <v>21</v>
      </c>
      <c r="D340" t="s">
        <v>22</v>
      </c>
      <c r="E340" t="s">
        <v>23</v>
      </c>
      <c r="F340">
        <v>2013</v>
      </c>
      <c r="G340">
        <v>2013</v>
      </c>
      <c r="H340">
        <v>13</v>
      </c>
      <c r="I340" t="s">
        <v>45</v>
      </c>
      <c r="J340">
        <v>6</v>
      </c>
      <c r="K340" t="s">
        <v>52</v>
      </c>
      <c r="L340">
        <v>99</v>
      </c>
      <c r="M340" t="s">
        <v>26</v>
      </c>
      <c r="N340">
        <v>99</v>
      </c>
      <c r="O340" t="s">
        <v>27</v>
      </c>
      <c r="P340">
        <v>3</v>
      </c>
      <c r="Q340" t="s">
        <v>28</v>
      </c>
      <c r="T340" t="s">
        <v>36</v>
      </c>
      <c r="U340" t="s">
        <v>37</v>
      </c>
      <c r="V340" s="3" t="str">
        <f t="shared" si="11"/>
        <v>.</v>
      </c>
      <c r="W340" s="3" t="str">
        <f>IF(AND(T340&lt;&gt;"_U",T340&lt;&gt;"c",J340&lt;&gt;9,J340&lt;&gt;99),IFERROR(VLOOKUP(A340,'Region Total'!$A$2:$W$10000,18,0),"."),".")</f>
        <v>.</v>
      </c>
    </row>
    <row r="341" spans="1:23" x14ac:dyDescent="0.2">
      <c r="A341" s="1" t="str">
        <f t="shared" si="10"/>
        <v>2013|Canterbury Region|Total - gender</v>
      </c>
      <c r="B341" t="s">
        <v>20</v>
      </c>
      <c r="C341" t="s">
        <v>21</v>
      </c>
      <c r="D341" t="s">
        <v>22</v>
      </c>
      <c r="E341" t="s">
        <v>23</v>
      </c>
      <c r="F341">
        <v>2013</v>
      </c>
      <c r="G341">
        <v>2013</v>
      </c>
      <c r="H341">
        <v>13</v>
      </c>
      <c r="I341" t="s">
        <v>45</v>
      </c>
      <c r="J341">
        <v>6</v>
      </c>
      <c r="K341" t="s">
        <v>52</v>
      </c>
      <c r="L341">
        <v>99</v>
      </c>
      <c r="M341" t="s">
        <v>26</v>
      </c>
      <c r="N341">
        <v>99</v>
      </c>
      <c r="O341" t="s">
        <v>27</v>
      </c>
      <c r="P341">
        <v>99</v>
      </c>
      <c r="Q341" t="s">
        <v>42</v>
      </c>
      <c r="R341">
        <v>137601</v>
      </c>
      <c r="V341" s="3">
        <f t="shared" si="11"/>
        <v>33.92</v>
      </c>
      <c r="W341" s="3">
        <f>IF(AND(T341&lt;&gt;"_U",T341&lt;&gt;"c",J341&lt;&gt;9,J341&lt;&gt;99),IFERROR(VLOOKUP(A341,'Region Total'!$A$2:$W$10000,18,0),"."),".")</f>
        <v>405663</v>
      </c>
    </row>
    <row r="342" spans="1:23" x14ac:dyDescent="0.2">
      <c r="A342" s="1" t="str">
        <f t="shared" si="10"/>
        <v>2013|Canterbury Region|Male / TÄne</v>
      </c>
      <c r="B342" t="s">
        <v>20</v>
      </c>
      <c r="C342" t="s">
        <v>21</v>
      </c>
      <c r="D342" t="s">
        <v>22</v>
      </c>
      <c r="E342" t="s">
        <v>23</v>
      </c>
      <c r="F342">
        <v>2013</v>
      </c>
      <c r="G342">
        <v>2013</v>
      </c>
      <c r="H342">
        <v>13</v>
      </c>
      <c r="I342" t="s">
        <v>45</v>
      </c>
      <c r="J342">
        <v>9</v>
      </c>
      <c r="K342" t="s">
        <v>25</v>
      </c>
      <c r="L342">
        <v>99</v>
      </c>
      <c r="M342" t="s">
        <v>26</v>
      </c>
      <c r="N342">
        <v>99</v>
      </c>
      <c r="O342" t="s">
        <v>27</v>
      </c>
      <c r="P342">
        <v>1</v>
      </c>
      <c r="Q342" t="s">
        <v>34</v>
      </c>
      <c r="R342">
        <v>17157</v>
      </c>
      <c r="V342" s="3" t="str">
        <f t="shared" si="11"/>
        <v>.</v>
      </c>
      <c r="W342" s="3" t="str">
        <f>IF(AND(T342&lt;&gt;"_U",T342&lt;&gt;"c",J342&lt;&gt;9,J342&lt;&gt;99),IFERROR(VLOOKUP(A342,'Region Total'!$A$2:$W$10000,18,0),"."),".")</f>
        <v>.</v>
      </c>
    </row>
    <row r="343" spans="1:23" x14ac:dyDescent="0.2">
      <c r="A343" s="1" t="str">
        <f t="shared" si="10"/>
        <v>2013|Canterbury Region|Female / Wahine</v>
      </c>
      <c r="B343" t="s">
        <v>20</v>
      </c>
      <c r="C343" t="s">
        <v>21</v>
      </c>
      <c r="D343" t="s">
        <v>22</v>
      </c>
      <c r="E343" t="s">
        <v>23</v>
      </c>
      <c r="F343">
        <v>2013</v>
      </c>
      <c r="G343">
        <v>2013</v>
      </c>
      <c r="H343">
        <v>13</v>
      </c>
      <c r="I343" t="s">
        <v>45</v>
      </c>
      <c r="J343">
        <v>9</v>
      </c>
      <c r="K343" t="s">
        <v>25</v>
      </c>
      <c r="L343">
        <v>99</v>
      </c>
      <c r="M343" t="s">
        <v>26</v>
      </c>
      <c r="N343">
        <v>99</v>
      </c>
      <c r="O343" t="s">
        <v>27</v>
      </c>
      <c r="P343">
        <v>2</v>
      </c>
      <c r="Q343" t="s">
        <v>31</v>
      </c>
      <c r="R343">
        <v>15924</v>
      </c>
      <c r="V343" s="3" t="str">
        <f t="shared" si="11"/>
        <v>.</v>
      </c>
      <c r="W343" s="3" t="str">
        <f>IF(AND(T343&lt;&gt;"_U",T343&lt;&gt;"c",J343&lt;&gt;9,J343&lt;&gt;99),IFERROR(VLOOKUP(A343,'Region Total'!$A$2:$W$10000,18,0),"."),".")</f>
        <v>.</v>
      </c>
    </row>
    <row r="344" spans="1:23" x14ac:dyDescent="0.2">
      <c r="A344" s="1" t="str">
        <f t="shared" si="10"/>
        <v>2013|Canterbury Region|Another gender / He ira kÄ“ anÅ</v>
      </c>
      <c r="B344" t="s">
        <v>20</v>
      </c>
      <c r="C344" t="s">
        <v>21</v>
      </c>
      <c r="D344" t="s">
        <v>22</v>
      </c>
      <c r="E344" t="s">
        <v>23</v>
      </c>
      <c r="F344">
        <v>2013</v>
      </c>
      <c r="G344">
        <v>2013</v>
      </c>
      <c r="H344">
        <v>13</v>
      </c>
      <c r="I344" t="s">
        <v>45</v>
      </c>
      <c r="J344">
        <v>9</v>
      </c>
      <c r="K344" t="s">
        <v>25</v>
      </c>
      <c r="L344">
        <v>99</v>
      </c>
      <c r="M344" t="s">
        <v>26</v>
      </c>
      <c r="N344">
        <v>99</v>
      </c>
      <c r="O344" t="s">
        <v>27</v>
      </c>
      <c r="P344">
        <v>3</v>
      </c>
      <c r="Q344" t="s">
        <v>28</v>
      </c>
      <c r="T344" t="s">
        <v>36</v>
      </c>
      <c r="U344" t="s">
        <v>37</v>
      </c>
      <c r="V344" s="3" t="str">
        <f t="shared" si="11"/>
        <v>.</v>
      </c>
      <c r="W344" s="3" t="str">
        <f>IF(AND(T344&lt;&gt;"_U",T344&lt;&gt;"c",J344&lt;&gt;9,J344&lt;&gt;99),IFERROR(VLOOKUP(A344,'Region Total'!$A$2:$W$10000,18,0),"."),".")</f>
        <v>.</v>
      </c>
    </row>
    <row r="345" spans="1:23" x14ac:dyDescent="0.2">
      <c r="A345" s="1" t="str">
        <f t="shared" si="10"/>
        <v>2013|Canterbury Region|Total - gender</v>
      </c>
      <c r="B345" t="s">
        <v>20</v>
      </c>
      <c r="C345" t="s">
        <v>21</v>
      </c>
      <c r="D345" t="s">
        <v>22</v>
      </c>
      <c r="E345" t="s">
        <v>23</v>
      </c>
      <c r="F345">
        <v>2013</v>
      </c>
      <c r="G345">
        <v>2013</v>
      </c>
      <c r="H345">
        <v>13</v>
      </c>
      <c r="I345" t="s">
        <v>45</v>
      </c>
      <c r="J345">
        <v>9</v>
      </c>
      <c r="K345" t="s">
        <v>25</v>
      </c>
      <c r="L345">
        <v>99</v>
      </c>
      <c r="M345" t="s">
        <v>26</v>
      </c>
      <c r="N345">
        <v>99</v>
      </c>
      <c r="O345" t="s">
        <v>27</v>
      </c>
      <c r="P345">
        <v>99</v>
      </c>
      <c r="Q345" t="s">
        <v>42</v>
      </c>
      <c r="R345">
        <v>33078</v>
      </c>
      <c r="V345" s="3" t="str">
        <f t="shared" si="11"/>
        <v>.</v>
      </c>
      <c r="W345" s="3" t="str">
        <f>IF(AND(T345&lt;&gt;"_U",T345&lt;&gt;"c",J345&lt;&gt;9,J345&lt;&gt;99),IFERROR(VLOOKUP(A345,'Region Total'!$A$2:$W$10000,18,0),"."),".")</f>
        <v>.</v>
      </c>
    </row>
    <row r="346" spans="1:23" x14ac:dyDescent="0.2">
      <c r="A346" s="1" t="str">
        <f t="shared" si="10"/>
        <v>2013|Canterbury Region|Male / TÄne</v>
      </c>
      <c r="B346" t="s">
        <v>20</v>
      </c>
      <c r="C346" t="s">
        <v>21</v>
      </c>
      <c r="D346" t="s">
        <v>22</v>
      </c>
      <c r="E346" t="s">
        <v>23</v>
      </c>
      <c r="F346">
        <v>2013</v>
      </c>
      <c r="G346">
        <v>2013</v>
      </c>
      <c r="H346">
        <v>13</v>
      </c>
      <c r="I346" t="s">
        <v>45</v>
      </c>
      <c r="J346">
        <v>77</v>
      </c>
      <c r="K346" t="s">
        <v>49</v>
      </c>
      <c r="L346">
        <v>99</v>
      </c>
      <c r="M346" t="s">
        <v>26</v>
      </c>
      <c r="N346">
        <v>99</v>
      </c>
      <c r="O346" t="s">
        <v>27</v>
      </c>
      <c r="P346">
        <v>1</v>
      </c>
      <c r="Q346" t="s">
        <v>34</v>
      </c>
      <c r="R346">
        <v>197829</v>
      </c>
      <c r="V346" s="3">
        <f t="shared" si="11"/>
        <v>100</v>
      </c>
      <c r="W346" s="3">
        <f>IF(AND(T346&lt;&gt;"_U",T346&lt;&gt;"c",J346&lt;&gt;9,J346&lt;&gt;99),IFERROR(VLOOKUP(A346,'Region Total'!$A$2:$W$10000,18,0),"."),".")</f>
        <v>197829</v>
      </c>
    </row>
    <row r="347" spans="1:23" x14ac:dyDescent="0.2">
      <c r="A347" s="1" t="str">
        <f t="shared" si="10"/>
        <v>2013|Canterbury Region|Female / Wahine</v>
      </c>
      <c r="B347" t="s">
        <v>20</v>
      </c>
      <c r="C347" t="s">
        <v>21</v>
      </c>
      <c r="D347" t="s">
        <v>22</v>
      </c>
      <c r="E347" t="s">
        <v>23</v>
      </c>
      <c r="F347">
        <v>2013</v>
      </c>
      <c r="G347">
        <v>2013</v>
      </c>
      <c r="H347">
        <v>13</v>
      </c>
      <c r="I347" t="s">
        <v>45</v>
      </c>
      <c r="J347">
        <v>77</v>
      </c>
      <c r="K347" t="s">
        <v>49</v>
      </c>
      <c r="L347">
        <v>99</v>
      </c>
      <c r="M347" t="s">
        <v>26</v>
      </c>
      <c r="N347">
        <v>99</v>
      </c>
      <c r="O347" t="s">
        <v>27</v>
      </c>
      <c r="P347">
        <v>2</v>
      </c>
      <c r="Q347" t="s">
        <v>31</v>
      </c>
      <c r="R347">
        <v>207831</v>
      </c>
      <c r="V347" s="3">
        <f t="shared" si="11"/>
        <v>100</v>
      </c>
      <c r="W347" s="3">
        <f>IF(AND(T347&lt;&gt;"_U",T347&lt;&gt;"c",J347&lt;&gt;9,J347&lt;&gt;99),IFERROR(VLOOKUP(A347,'Region Total'!$A$2:$W$10000,18,0),"."),".")</f>
        <v>207831</v>
      </c>
    </row>
    <row r="348" spans="1:23" x14ac:dyDescent="0.2">
      <c r="A348" s="1" t="str">
        <f t="shared" si="10"/>
        <v>2013|Canterbury Region|Another gender / He ira kÄ“ anÅ</v>
      </c>
      <c r="B348" t="s">
        <v>20</v>
      </c>
      <c r="C348" t="s">
        <v>21</v>
      </c>
      <c r="D348" t="s">
        <v>22</v>
      </c>
      <c r="E348" t="s">
        <v>23</v>
      </c>
      <c r="F348">
        <v>2013</v>
      </c>
      <c r="G348">
        <v>2013</v>
      </c>
      <c r="H348">
        <v>13</v>
      </c>
      <c r="I348" t="s">
        <v>45</v>
      </c>
      <c r="J348">
        <v>77</v>
      </c>
      <c r="K348" t="s">
        <v>49</v>
      </c>
      <c r="L348">
        <v>99</v>
      </c>
      <c r="M348" t="s">
        <v>26</v>
      </c>
      <c r="N348">
        <v>99</v>
      </c>
      <c r="O348" t="s">
        <v>27</v>
      </c>
      <c r="P348">
        <v>3</v>
      </c>
      <c r="Q348" t="s">
        <v>28</v>
      </c>
      <c r="T348" t="s">
        <v>36</v>
      </c>
      <c r="U348" t="s">
        <v>37</v>
      </c>
      <c r="V348" s="3" t="str">
        <f t="shared" si="11"/>
        <v>.</v>
      </c>
      <c r="W348" s="3" t="str">
        <f>IF(AND(T348&lt;&gt;"_U",T348&lt;&gt;"c",J348&lt;&gt;9,J348&lt;&gt;99),IFERROR(VLOOKUP(A348,'Region Total'!$A$2:$W$10000,18,0),"."),".")</f>
        <v>.</v>
      </c>
    </row>
    <row r="349" spans="1:23" x14ac:dyDescent="0.2">
      <c r="A349" s="1" t="str">
        <f t="shared" si="10"/>
        <v>2013|Canterbury Region|Total - gender</v>
      </c>
      <c r="B349" t="s">
        <v>20</v>
      </c>
      <c r="C349" t="s">
        <v>21</v>
      </c>
      <c r="D349" t="s">
        <v>22</v>
      </c>
      <c r="E349" t="s">
        <v>23</v>
      </c>
      <c r="F349">
        <v>2013</v>
      </c>
      <c r="G349">
        <v>2013</v>
      </c>
      <c r="H349">
        <v>13</v>
      </c>
      <c r="I349" t="s">
        <v>45</v>
      </c>
      <c r="J349">
        <v>77</v>
      </c>
      <c r="K349" t="s">
        <v>49</v>
      </c>
      <c r="L349">
        <v>99</v>
      </c>
      <c r="M349" t="s">
        <v>26</v>
      </c>
      <c r="N349">
        <v>99</v>
      </c>
      <c r="O349" t="s">
        <v>27</v>
      </c>
      <c r="P349">
        <v>99</v>
      </c>
      <c r="Q349" t="s">
        <v>42</v>
      </c>
      <c r="R349">
        <v>405663</v>
      </c>
      <c r="V349" s="3">
        <f t="shared" si="11"/>
        <v>100</v>
      </c>
      <c r="W349" s="3">
        <f>IF(AND(T349&lt;&gt;"_U",T349&lt;&gt;"c",J349&lt;&gt;9,J349&lt;&gt;99),IFERROR(VLOOKUP(A349,'Region Total'!$A$2:$W$10000,18,0),"."),".")</f>
        <v>405663</v>
      </c>
    </row>
    <row r="350" spans="1:23" x14ac:dyDescent="0.2">
      <c r="A350" s="1" t="str">
        <f t="shared" si="10"/>
        <v>2013|Canterbury Region|Male / TÄne</v>
      </c>
      <c r="B350" t="s">
        <v>20</v>
      </c>
      <c r="C350" t="s">
        <v>21</v>
      </c>
      <c r="D350" t="s">
        <v>22</v>
      </c>
      <c r="E350" t="s">
        <v>23</v>
      </c>
      <c r="F350">
        <v>2013</v>
      </c>
      <c r="G350">
        <v>2013</v>
      </c>
      <c r="H350">
        <v>13</v>
      </c>
      <c r="I350" t="s">
        <v>45</v>
      </c>
      <c r="J350">
        <v>99</v>
      </c>
      <c r="K350" t="s">
        <v>47</v>
      </c>
      <c r="L350">
        <v>99</v>
      </c>
      <c r="M350" t="s">
        <v>26</v>
      </c>
      <c r="N350">
        <v>99</v>
      </c>
      <c r="O350" t="s">
        <v>27</v>
      </c>
      <c r="P350">
        <v>1</v>
      </c>
      <c r="Q350" t="s">
        <v>34</v>
      </c>
      <c r="R350">
        <v>214986</v>
      </c>
      <c r="V350" s="3" t="str">
        <f t="shared" si="11"/>
        <v>.</v>
      </c>
      <c r="W350" s="3" t="str">
        <f>IF(AND(T350&lt;&gt;"_U",T350&lt;&gt;"c",J350&lt;&gt;9,J350&lt;&gt;99),IFERROR(VLOOKUP(A350,'Region Total'!$A$2:$W$10000,18,0),"."),".")</f>
        <v>.</v>
      </c>
    </row>
    <row r="351" spans="1:23" x14ac:dyDescent="0.2">
      <c r="A351" s="1" t="str">
        <f t="shared" si="10"/>
        <v>2013|Canterbury Region|Female / Wahine</v>
      </c>
      <c r="B351" t="s">
        <v>20</v>
      </c>
      <c r="C351" t="s">
        <v>21</v>
      </c>
      <c r="D351" t="s">
        <v>22</v>
      </c>
      <c r="E351" t="s">
        <v>23</v>
      </c>
      <c r="F351">
        <v>2013</v>
      </c>
      <c r="G351">
        <v>2013</v>
      </c>
      <c r="H351">
        <v>13</v>
      </c>
      <c r="I351" t="s">
        <v>45</v>
      </c>
      <c r="J351">
        <v>99</v>
      </c>
      <c r="K351" t="s">
        <v>47</v>
      </c>
      <c r="L351">
        <v>99</v>
      </c>
      <c r="M351" t="s">
        <v>26</v>
      </c>
      <c r="N351">
        <v>99</v>
      </c>
      <c r="O351" t="s">
        <v>27</v>
      </c>
      <c r="P351">
        <v>2</v>
      </c>
      <c r="Q351" t="s">
        <v>31</v>
      </c>
      <c r="R351">
        <v>223755</v>
      </c>
      <c r="V351" s="3" t="str">
        <f t="shared" si="11"/>
        <v>.</v>
      </c>
      <c r="W351" s="3" t="str">
        <f>IF(AND(T351&lt;&gt;"_U",T351&lt;&gt;"c",J351&lt;&gt;9,J351&lt;&gt;99),IFERROR(VLOOKUP(A351,'Region Total'!$A$2:$W$10000,18,0),"."),".")</f>
        <v>.</v>
      </c>
    </row>
    <row r="352" spans="1:23" x14ac:dyDescent="0.2">
      <c r="A352" s="1" t="str">
        <f t="shared" si="10"/>
        <v>2013|Canterbury Region|Another gender / He ira kÄ“ anÅ</v>
      </c>
      <c r="B352" t="s">
        <v>20</v>
      </c>
      <c r="C352" t="s">
        <v>21</v>
      </c>
      <c r="D352" t="s">
        <v>22</v>
      </c>
      <c r="E352" t="s">
        <v>23</v>
      </c>
      <c r="F352">
        <v>2013</v>
      </c>
      <c r="G352">
        <v>2013</v>
      </c>
      <c r="H352">
        <v>13</v>
      </c>
      <c r="I352" t="s">
        <v>45</v>
      </c>
      <c r="J352">
        <v>99</v>
      </c>
      <c r="K352" t="s">
        <v>47</v>
      </c>
      <c r="L352">
        <v>99</v>
      </c>
      <c r="M352" t="s">
        <v>26</v>
      </c>
      <c r="N352">
        <v>99</v>
      </c>
      <c r="O352" t="s">
        <v>27</v>
      </c>
      <c r="P352">
        <v>3</v>
      </c>
      <c r="Q352" t="s">
        <v>28</v>
      </c>
      <c r="T352" t="s">
        <v>36</v>
      </c>
      <c r="U352" t="s">
        <v>37</v>
      </c>
      <c r="V352" s="3" t="str">
        <f t="shared" si="11"/>
        <v>.</v>
      </c>
      <c r="W352" s="3" t="str">
        <f>IF(AND(T352&lt;&gt;"_U",T352&lt;&gt;"c",J352&lt;&gt;9,J352&lt;&gt;99),IFERROR(VLOOKUP(A352,'Region Total'!$A$2:$W$10000,18,0),"."),".")</f>
        <v>.</v>
      </c>
    </row>
    <row r="353" spans="1:23" x14ac:dyDescent="0.2">
      <c r="A353" s="1" t="str">
        <f t="shared" si="10"/>
        <v>2013|Canterbury Region|Total - gender</v>
      </c>
      <c r="B353" t="s">
        <v>20</v>
      </c>
      <c r="C353" t="s">
        <v>21</v>
      </c>
      <c r="D353" t="s">
        <v>22</v>
      </c>
      <c r="E353" t="s">
        <v>23</v>
      </c>
      <c r="F353">
        <v>2013</v>
      </c>
      <c r="G353">
        <v>2013</v>
      </c>
      <c r="H353">
        <v>13</v>
      </c>
      <c r="I353" t="s">
        <v>45</v>
      </c>
      <c r="J353">
        <v>99</v>
      </c>
      <c r="K353" t="s">
        <v>47</v>
      </c>
      <c r="L353">
        <v>99</v>
      </c>
      <c r="M353" t="s">
        <v>26</v>
      </c>
      <c r="N353">
        <v>99</v>
      </c>
      <c r="O353" t="s">
        <v>27</v>
      </c>
      <c r="P353">
        <v>99</v>
      </c>
      <c r="Q353" t="s">
        <v>42</v>
      </c>
      <c r="R353">
        <v>438744</v>
      </c>
      <c r="V353" s="3" t="str">
        <f t="shared" si="11"/>
        <v>.</v>
      </c>
      <c r="W353" s="3" t="str">
        <f>IF(AND(T353&lt;&gt;"_U",T353&lt;&gt;"c",J353&lt;&gt;9,J353&lt;&gt;99),IFERROR(VLOOKUP(A353,'Region Total'!$A$2:$W$10000,18,0),"."),".")</f>
        <v>.</v>
      </c>
    </row>
    <row r="354" spans="1:23" x14ac:dyDescent="0.2">
      <c r="A354" s="1" t="str">
        <f t="shared" si="10"/>
        <v>2013|Otago Region|Male / TÄne</v>
      </c>
      <c r="B354" t="s">
        <v>20</v>
      </c>
      <c r="C354" t="s">
        <v>21</v>
      </c>
      <c r="D354" t="s">
        <v>22</v>
      </c>
      <c r="E354" t="s">
        <v>23</v>
      </c>
      <c r="F354">
        <v>2013</v>
      </c>
      <c r="G354">
        <v>2013</v>
      </c>
      <c r="H354">
        <v>14</v>
      </c>
      <c r="I354" t="s">
        <v>38</v>
      </c>
      <c r="J354">
        <v>1</v>
      </c>
      <c r="K354" t="s">
        <v>30</v>
      </c>
      <c r="L354">
        <v>99</v>
      </c>
      <c r="M354" t="s">
        <v>26</v>
      </c>
      <c r="N354">
        <v>99</v>
      </c>
      <c r="O354" t="s">
        <v>27</v>
      </c>
      <c r="P354">
        <v>1</v>
      </c>
      <c r="Q354" t="s">
        <v>34</v>
      </c>
      <c r="R354">
        <v>35175</v>
      </c>
      <c r="V354" s="3">
        <f t="shared" si="11"/>
        <v>47.85</v>
      </c>
      <c r="W354" s="3">
        <f>IF(AND(T354&lt;&gt;"_U",T354&lt;&gt;"c",J354&lt;&gt;9,J354&lt;&gt;99),IFERROR(VLOOKUP(A354,'Region Total'!$A$2:$W$10000,18,0),"."),".")</f>
        <v>73509</v>
      </c>
    </row>
    <row r="355" spans="1:23" x14ac:dyDescent="0.2">
      <c r="A355" s="1" t="str">
        <f t="shared" si="10"/>
        <v>2013|Otago Region|Female / Wahine</v>
      </c>
      <c r="B355" t="s">
        <v>20</v>
      </c>
      <c r="C355" t="s">
        <v>21</v>
      </c>
      <c r="D355" t="s">
        <v>22</v>
      </c>
      <c r="E355" t="s">
        <v>23</v>
      </c>
      <c r="F355">
        <v>2013</v>
      </c>
      <c r="G355">
        <v>2013</v>
      </c>
      <c r="H355">
        <v>14</v>
      </c>
      <c r="I355" t="s">
        <v>38</v>
      </c>
      <c r="J355">
        <v>1</v>
      </c>
      <c r="K355" t="s">
        <v>30</v>
      </c>
      <c r="L355">
        <v>99</v>
      </c>
      <c r="M355" t="s">
        <v>26</v>
      </c>
      <c r="N355">
        <v>99</v>
      </c>
      <c r="O355" t="s">
        <v>27</v>
      </c>
      <c r="P355">
        <v>2</v>
      </c>
      <c r="Q355" t="s">
        <v>31</v>
      </c>
      <c r="R355">
        <v>35535</v>
      </c>
      <c r="V355" s="3">
        <f t="shared" si="11"/>
        <v>44.26</v>
      </c>
      <c r="W355" s="3">
        <f>IF(AND(T355&lt;&gt;"_U",T355&lt;&gt;"c",J355&lt;&gt;9,J355&lt;&gt;99),IFERROR(VLOOKUP(A355,'Region Total'!$A$2:$W$10000,18,0),"."),".")</f>
        <v>80292</v>
      </c>
    </row>
    <row r="356" spans="1:23" x14ac:dyDescent="0.2">
      <c r="A356" s="1" t="str">
        <f t="shared" si="10"/>
        <v>2013|Otago Region|Another gender / He ira kÄ“ anÅ</v>
      </c>
      <c r="B356" t="s">
        <v>20</v>
      </c>
      <c r="C356" t="s">
        <v>21</v>
      </c>
      <c r="D356" t="s">
        <v>22</v>
      </c>
      <c r="E356" t="s">
        <v>23</v>
      </c>
      <c r="F356">
        <v>2013</v>
      </c>
      <c r="G356">
        <v>2013</v>
      </c>
      <c r="H356">
        <v>14</v>
      </c>
      <c r="I356" t="s">
        <v>38</v>
      </c>
      <c r="J356">
        <v>1</v>
      </c>
      <c r="K356" t="s">
        <v>30</v>
      </c>
      <c r="L356">
        <v>99</v>
      </c>
      <c r="M356" t="s">
        <v>26</v>
      </c>
      <c r="N356">
        <v>99</v>
      </c>
      <c r="O356" t="s">
        <v>27</v>
      </c>
      <c r="P356">
        <v>3</v>
      </c>
      <c r="Q356" t="s">
        <v>28</v>
      </c>
      <c r="T356" t="s">
        <v>36</v>
      </c>
      <c r="U356" t="s">
        <v>37</v>
      </c>
      <c r="V356" s="3" t="str">
        <f t="shared" si="11"/>
        <v>.</v>
      </c>
      <c r="W356" s="3" t="str">
        <f>IF(AND(T356&lt;&gt;"_U",T356&lt;&gt;"c",J356&lt;&gt;9,J356&lt;&gt;99),IFERROR(VLOOKUP(A356,'Region Total'!$A$2:$W$10000,18,0),"."),".")</f>
        <v>.</v>
      </c>
    </row>
    <row r="357" spans="1:23" x14ac:dyDescent="0.2">
      <c r="A357" s="1" t="str">
        <f t="shared" si="10"/>
        <v>2013|Otago Region|Total - gender</v>
      </c>
      <c r="B357" t="s">
        <v>20</v>
      </c>
      <c r="C357" t="s">
        <v>21</v>
      </c>
      <c r="D357" t="s">
        <v>22</v>
      </c>
      <c r="E357" t="s">
        <v>23</v>
      </c>
      <c r="F357">
        <v>2013</v>
      </c>
      <c r="G357">
        <v>2013</v>
      </c>
      <c r="H357">
        <v>14</v>
      </c>
      <c r="I357" t="s">
        <v>38</v>
      </c>
      <c r="J357">
        <v>1</v>
      </c>
      <c r="K357" t="s">
        <v>30</v>
      </c>
      <c r="L357">
        <v>99</v>
      </c>
      <c r="M357" t="s">
        <v>26</v>
      </c>
      <c r="N357">
        <v>99</v>
      </c>
      <c r="O357" t="s">
        <v>27</v>
      </c>
      <c r="P357">
        <v>99</v>
      </c>
      <c r="Q357" t="s">
        <v>42</v>
      </c>
      <c r="R357">
        <v>70710</v>
      </c>
      <c r="V357" s="3">
        <f t="shared" si="11"/>
        <v>45.97</v>
      </c>
      <c r="W357" s="3">
        <f>IF(AND(T357&lt;&gt;"_U",T357&lt;&gt;"c",J357&lt;&gt;9,J357&lt;&gt;99),IFERROR(VLOOKUP(A357,'Region Total'!$A$2:$W$10000,18,0),"."),".")</f>
        <v>153801</v>
      </c>
    </row>
    <row r="358" spans="1:23" x14ac:dyDescent="0.2">
      <c r="A358" s="1" t="str">
        <f t="shared" si="10"/>
        <v>2013|Otago Region|Male / TÄne</v>
      </c>
      <c r="B358" t="s">
        <v>20</v>
      </c>
      <c r="C358" t="s">
        <v>21</v>
      </c>
      <c r="D358" t="s">
        <v>22</v>
      </c>
      <c r="E358" t="s">
        <v>23</v>
      </c>
      <c r="F358">
        <v>2013</v>
      </c>
      <c r="G358">
        <v>2013</v>
      </c>
      <c r="H358">
        <v>14</v>
      </c>
      <c r="I358" t="s">
        <v>38</v>
      </c>
      <c r="J358">
        <v>3</v>
      </c>
      <c r="K358" t="s">
        <v>39</v>
      </c>
      <c r="L358">
        <v>99</v>
      </c>
      <c r="M358" t="s">
        <v>26</v>
      </c>
      <c r="N358">
        <v>99</v>
      </c>
      <c r="O358" t="s">
        <v>27</v>
      </c>
      <c r="P358">
        <v>1</v>
      </c>
      <c r="Q358" t="s">
        <v>34</v>
      </c>
      <c r="R358">
        <v>2184</v>
      </c>
      <c r="V358" s="3">
        <f t="shared" si="11"/>
        <v>2.97</v>
      </c>
      <c r="W358" s="3">
        <f>IF(AND(T358&lt;&gt;"_U",T358&lt;&gt;"c",J358&lt;&gt;9,J358&lt;&gt;99),IFERROR(VLOOKUP(A358,'Region Total'!$A$2:$W$10000,18,0),"."),".")</f>
        <v>73509</v>
      </c>
    </row>
    <row r="359" spans="1:23" x14ac:dyDescent="0.2">
      <c r="A359" s="1" t="str">
        <f t="shared" si="10"/>
        <v>2013|Otago Region|Female / Wahine</v>
      </c>
      <c r="B359" t="s">
        <v>20</v>
      </c>
      <c r="C359" t="s">
        <v>21</v>
      </c>
      <c r="D359" t="s">
        <v>22</v>
      </c>
      <c r="E359" t="s">
        <v>23</v>
      </c>
      <c r="F359">
        <v>2013</v>
      </c>
      <c r="G359">
        <v>2013</v>
      </c>
      <c r="H359">
        <v>14</v>
      </c>
      <c r="I359" t="s">
        <v>38</v>
      </c>
      <c r="J359">
        <v>3</v>
      </c>
      <c r="K359" t="s">
        <v>39</v>
      </c>
      <c r="L359">
        <v>99</v>
      </c>
      <c r="M359" t="s">
        <v>26</v>
      </c>
      <c r="N359">
        <v>99</v>
      </c>
      <c r="O359" t="s">
        <v>27</v>
      </c>
      <c r="P359">
        <v>2</v>
      </c>
      <c r="Q359" t="s">
        <v>31</v>
      </c>
      <c r="R359">
        <v>2625</v>
      </c>
      <c r="V359" s="3">
        <f t="shared" si="11"/>
        <v>3.27</v>
      </c>
      <c r="W359" s="3">
        <f>IF(AND(T359&lt;&gt;"_U",T359&lt;&gt;"c",J359&lt;&gt;9,J359&lt;&gt;99),IFERROR(VLOOKUP(A359,'Region Total'!$A$2:$W$10000,18,0),"."),".")</f>
        <v>80292</v>
      </c>
    </row>
    <row r="360" spans="1:23" x14ac:dyDescent="0.2">
      <c r="A360" s="1" t="str">
        <f t="shared" si="10"/>
        <v>2013|Otago Region|Another gender / He ira kÄ“ anÅ</v>
      </c>
      <c r="B360" t="s">
        <v>20</v>
      </c>
      <c r="C360" t="s">
        <v>21</v>
      </c>
      <c r="D360" t="s">
        <v>22</v>
      </c>
      <c r="E360" t="s">
        <v>23</v>
      </c>
      <c r="F360">
        <v>2013</v>
      </c>
      <c r="G360">
        <v>2013</v>
      </c>
      <c r="H360">
        <v>14</v>
      </c>
      <c r="I360" t="s">
        <v>38</v>
      </c>
      <c r="J360">
        <v>3</v>
      </c>
      <c r="K360" t="s">
        <v>39</v>
      </c>
      <c r="L360">
        <v>99</v>
      </c>
      <c r="M360" t="s">
        <v>26</v>
      </c>
      <c r="N360">
        <v>99</v>
      </c>
      <c r="O360" t="s">
        <v>27</v>
      </c>
      <c r="P360">
        <v>3</v>
      </c>
      <c r="Q360" t="s">
        <v>28</v>
      </c>
      <c r="T360" t="s">
        <v>36</v>
      </c>
      <c r="U360" t="s">
        <v>37</v>
      </c>
      <c r="V360" s="3" t="str">
        <f t="shared" si="11"/>
        <v>.</v>
      </c>
      <c r="W360" s="3" t="str">
        <f>IF(AND(T360&lt;&gt;"_U",T360&lt;&gt;"c",J360&lt;&gt;9,J360&lt;&gt;99),IFERROR(VLOOKUP(A360,'Region Total'!$A$2:$W$10000,18,0),"."),".")</f>
        <v>.</v>
      </c>
    </row>
    <row r="361" spans="1:23" x14ac:dyDescent="0.2">
      <c r="A361" s="1" t="str">
        <f t="shared" si="10"/>
        <v>2013|Otago Region|Total - gender</v>
      </c>
      <c r="B361" t="s">
        <v>20</v>
      </c>
      <c r="C361" t="s">
        <v>21</v>
      </c>
      <c r="D361" t="s">
        <v>22</v>
      </c>
      <c r="E361" t="s">
        <v>23</v>
      </c>
      <c r="F361">
        <v>2013</v>
      </c>
      <c r="G361">
        <v>2013</v>
      </c>
      <c r="H361">
        <v>14</v>
      </c>
      <c r="I361" t="s">
        <v>38</v>
      </c>
      <c r="J361">
        <v>3</v>
      </c>
      <c r="K361" t="s">
        <v>39</v>
      </c>
      <c r="L361">
        <v>99</v>
      </c>
      <c r="M361" t="s">
        <v>26</v>
      </c>
      <c r="N361">
        <v>99</v>
      </c>
      <c r="O361" t="s">
        <v>27</v>
      </c>
      <c r="P361">
        <v>99</v>
      </c>
      <c r="Q361" t="s">
        <v>42</v>
      </c>
      <c r="R361">
        <v>4812</v>
      </c>
      <c r="V361" s="3">
        <f t="shared" si="11"/>
        <v>3.13</v>
      </c>
      <c r="W361" s="3">
        <f>IF(AND(T361&lt;&gt;"_U",T361&lt;&gt;"c",J361&lt;&gt;9,J361&lt;&gt;99),IFERROR(VLOOKUP(A361,'Region Total'!$A$2:$W$10000,18,0),"."),".")</f>
        <v>153801</v>
      </c>
    </row>
    <row r="362" spans="1:23" x14ac:dyDescent="0.2">
      <c r="A362" s="1" t="str">
        <f t="shared" si="10"/>
        <v>2013|Otago Region|Male / TÄne</v>
      </c>
      <c r="B362" t="s">
        <v>20</v>
      </c>
      <c r="C362" t="s">
        <v>21</v>
      </c>
      <c r="D362" t="s">
        <v>22</v>
      </c>
      <c r="E362" t="s">
        <v>23</v>
      </c>
      <c r="F362">
        <v>2013</v>
      </c>
      <c r="G362">
        <v>2013</v>
      </c>
      <c r="H362">
        <v>14</v>
      </c>
      <c r="I362" t="s">
        <v>38</v>
      </c>
      <c r="J362">
        <v>4</v>
      </c>
      <c r="K362" t="s">
        <v>54</v>
      </c>
      <c r="L362">
        <v>99</v>
      </c>
      <c r="M362" t="s">
        <v>26</v>
      </c>
      <c r="N362">
        <v>99</v>
      </c>
      <c r="O362" t="s">
        <v>27</v>
      </c>
      <c r="P362">
        <v>1</v>
      </c>
      <c r="Q362" t="s">
        <v>34</v>
      </c>
      <c r="R362">
        <v>4773</v>
      </c>
      <c r="V362" s="3">
        <f t="shared" si="11"/>
        <v>6.49</v>
      </c>
      <c r="W362" s="3">
        <f>IF(AND(T362&lt;&gt;"_U",T362&lt;&gt;"c",J362&lt;&gt;9,J362&lt;&gt;99),IFERROR(VLOOKUP(A362,'Region Total'!$A$2:$W$10000,18,0),"."),".")</f>
        <v>73509</v>
      </c>
    </row>
    <row r="363" spans="1:23" x14ac:dyDescent="0.2">
      <c r="A363" s="1" t="str">
        <f t="shared" si="10"/>
        <v>2013|Otago Region|Female / Wahine</v>
      </c>
      <c r="B363" t="s">
        <v>20</v>
      </c>
      <c r="C363" t="s">
        <v>21</v>
      </c>
      <c r="D363" t="s">
        <v>22</v>
      </c>
      <c r="E363" t="s">
        <v>23</v>
      </c>
      <c r="F363">
        <v>2013</v>
      </c>
      <c r="G363">
        <v>2013</v>
      </c>
      <c r="H363">
        <v>14</v>
      </c>
      <c r="I363" t="s">
        <v>38</v>
      </c>
      <c r="J363">
        <v>4</v>
      </c>
      <c r="K363" t="s">
        <v>54</v>
      </c>
      <c r="L363">
        <v>99</v>
      </c>
      <c r="M363" t="s">
        <v>26</v>
      </c>
      <c r="N363">
        <v>99</v>
      </c>
      <c r="O363" t="s">
        <v>27</v>
      </c>
      <c r="P363">
        <v>2</v>
      </c>
      <c r="Q363" t="s">
        <v>31</v>
      </c>
      <c r="R363">
        <v>6372</v>
      </c>
      <c r="V363" s="3">
        <f t="shared" si="11"/>
        <v>7.94</v>
      </c>
      <c r="W363" s="3">
        <f>IF(AND(T363&lt;&gt;"_U",T363&lt;&gt;"c",J363&lt;&gt;9,J363&lt;&gt;99),IFERROR(VLOOKUP(A363,'Region Total'!$A$2:$W$10000,18,0),"."),".")</f>
        <v>80292</v>
      </c>
    </row>
    <row r="364" spans="1:23" x14ac:dyDescent="0.2">
      <c r="A364" s="1" t="str">
        <f t="shared" si="10"/>
        <v>2013|Otago Region|Another gender / He ira kÄ“ anÅ</v>
      </c>
      <c r="B364" t="s">
        <v>20</v>
      </c>
      <c r="C364" t="s">
        <v>21</v>
      </c>
      <c r="D364" t="s">
        <v>22</v>
      </c>
      <c r="E364" t="s">
        <v>23</v>
      </c>
      <c r="F364">
        <v>2013</v>
      </c>
      <c r="G364">
        <v>2013</v>
      </c>
      <c r="H364">
        <v>14</v>
      </c>
      <c r="I364" t="s">
        <v>38</v>
      </c>
      <c r="J364">
        <v>4</v>
      </c>
      <c r="K364" t="s">
        <v>54</v>
      </c>
      <c r="L364">
        <v>99</v>
      </c>
      <c r="M364" t="s">
        <v>26</v>
      </c>
      <c r="N364">
        <v>99</v>
      </c>
      <c r="O364" t="s">
        <v>27</v>
      </c>
      <c r="P364">
        <v>3</v>
      </c>
      <c r="Q364" t="s">
        <v>28</v>
      </c>
      <c r="T364" t="s">
        <v>36</v>
      </c>
      <c r="U364" t="s">
        <v>37</v>
      </c>
      <c r="V364" s="3" t="str">
        <f t="shared" si="11"/>
        <v>.</v>
      </c>
      <c r="W364" s="3" t="str">
        <f>IF(AND(T364&lt;&gt;"_U",T364&lt;&gt;"c",J364&lt;&gt;9,J364&lt;&gt;99),IFERROR(VLOOKUP(A364,'Region Total'!$A$2:$W$10000,18,0),"."),".")</f>
        <v>.</v>
      </c>
    </row>
    <row r="365" spans="1:23" x14ac:dyDescent="0.2">
      <c r="A365" s="1" t="str">
        <f t="shared" si="10"/>
        <v>2013|Otago Region|Total - gender</v>
      </c>
      <c r="B365" t="s">
        <v>20</v>
      </c>
      <c r="C365" t="s">
        <v>21</v>
      </c>
      <c r="D365" t="s">
        <v>22</v>
      </c>
      <c r="E365" t="s">
        <v>23</v>
      </c>
      <c r="F365">
        <v>2013</v>
      </c>
      <c r="G365">
        <v>2013</v>
      </c>
      <c r="H365">
        <v>14</v>
      </c>
      <c r="I365" t="s">
        <v>38</v>
      </c>
      <c r="J365">
        <v>4</v>
      </c>
      <c r="K365" t="s">
        <v>54</v>
      </c>
      <c r="L365">
        <v>99</v>
      </c>
      <c r="M365" t="s">
        <v>26</v>
      </c>
      <c r="N365">
        <v>99</v>
      </c>
      <c r="O365" t="s">
        <v>27</v>
      </c>
      <c r="P365">
        <v>99</v>
      </c>
      <c r="Q365" t="s">
        <v>42</v>
      </c>
      <c r="R365">
        <v>11142</v>
      </c>
      <c r="V365" s="3">
        <f t="shared" si="11"/>
        <v>7.24</v>
      </c>
      <c r="W365" s="3">
        <f>IF(AND(T365&lt;&gt;"_U",T365&lt;&gt;"c",J365&lt;&gt;9,J365&lt;&gt;99),IFERROR(VLOOKUP(A365,'Region Total'!$A$2:$W$10000,18,0),"."),".")</f>
        <v>153801</v>
      </c>
    </row>
    <row r="366" spans="1:23" x14ac:dyDescent="0.2">
      <c r="A366" s="1" t="str">
        <f t="shared" si="10"/>
        <v>2013|Otago Region|Male / TÄne</v>
      </c>
      <c r="B366" t="s">
        <v>20</v>
      </c>
      <c r="C366" t="s">
        <v>21</v>
      </c>
      <c r="D366" t="s">
        <v>22</v>
      </c>
      <c r="E366" t="s">
        <v>23</v>
      </c>
      <c r="F366">
        <v>2013</v>
      </c>
      <c r="G366">
        <v>2013</v>
      </c>
      <c r="H366">
        <v>14</v>
      </c>
      <c r="I366" t="s">
        <v>38</v>
      </c>
      <c r="J366">
        <v>5</v>
      </c>
      <c r="K366" t="s">
        <v>33</v>
      </c>
      <c r="L366">
        <v>99</v>
      </c>
      <c r="M366" t="s">
        <v>26</v>
      </c>
      <c r="N366">
        <v>99</v>
      </c>
      <c r="O366" t="s">
        <v>27</v>
      </c>
      <c r="P366">
        <v>1</v>
      </c>
      <c r="Q366" t="s">
        <v>34</v>
      </c>
      <c r="R366">
        <v>1965</v>
      </c>
      <c r="V366" s="3">
        <f t="shared" si="11"/>
        <v>2.67</v>
      </c>
      <c r="W366" s="3">
        <f>IF(AND(T366&lt;&gt;"_U",T366&lt;&gt;"c",J366&lt;&gt;9,J366&lt;&gt;99),IFERROR(VLOOKUP(A366,'Region Total'!$A$2:$W$10000,18,0),"."),".")</f>
        <v>73509</v>
      </c>
    </row>
    <row r="367" spans="1:23" x14ac:dyDescent="0.2">
      <c r="A367" s="1" t="str">
        <f t="shared" si="10"/>
        <v>2013|Otago Region|Female / Wahine</v>
      </c>
      <c r="B367" t="s">
        <v>20</v>
      </c>
      <c r="C367" t="s">
        <v>21</v>
      </c>
      <c r="D367" t="s">
        <v>22</v>
      </c>
      <c r="E367" t="s">
        <v>23</v>
      </c>
      <c r="F367">
        <v>2013</v>
      </c>
      <c r="G367">
        <v>2013</v>
      </c>
      <c r="H367">
        <v>14</v>
      </c>
      <c r="I367" t="s">
        <v>38</v>
      </c>
      <c r="J367">
        <v>5</v>
      </c>
      <c r="K367" t="s">
        <v>33</v>
      </c>
      <c r="L367">
        <v>99</v>
      </c>
      <c r="M367" t="s">
        <v>26</v>
      </c>
      <c r="N367">
        <v>99</v>
      </c>
      <c r="O367" t="s">
        <v>27</v>
      </c>
      <c r="P367">
        <v>2</v>
      </c>
      <c r="Q367" t="s">
        <v>31</v>
      </c>
      <c r="R367">
        <v>6915</v>
      </c>
      <c r="V367" s="3">
        <f t="shared" si="11"/>
        <v>8.61</v>
      </c>
      <c r="W367" s="3">
        <f>IF(AND(T367&lt;&gt;"_U",T367&lt;&gt;"c",J367&lt;&gt;9,J367&lt;&gt;99),IFERROR(VLOOKUP(A367,'Region Total'!$A$2:$W$10000,18,0),"."),".")</f>
        <v>80292</v>
      </c>
    </row>
    <row r="368" spans="1:23" x14ac:dyDescent="0.2">
      <c r="A368" s="1" t="str">
        <f t="shared" si="10"/>
        <v>2013|Otago Region|Another gender / He ira kÄ“ anÅ</v>
      </c>
      <c r="B368" t="s">
        <v>20</v>
      </c>
      <c r="C368" t="s">
        <v>21</v>
      </c>
      <c r="D368" t="s">
        <v>22</v>
      </c>
      <c r="E368" t="s">
        <v>23</v>
      </c>
      <c r="F368">
        <v>2013</v>
      </c>
      <c r="G368">
        <v>2013</v>
      </c>
      <c r="H368">
        <v>14</v>
      </c>
      <c r="I368" t="s">
        <v>38</v>
      </c>
      <c r="J368">
        <v>5</v>
      </c>
      <c r="K368" t="s">
        <v>33</v>
      </c>
      <c r="L368">
        <v>99</v>
      </c>
      <c r="M368" t="s">
        <v>26</v>
      </c>
      <c r="N368">
        <v>99</v>
      </c>
      <c r="O368" t="s">
        <v>27</v>
      </c>
      <c r="P368">
        <v>3</v>
      </c>
      <c r="Q368" t="s">
        <v>28</v>
      </c>
      <c r="T368" t="s">
        <v>36</v>
      </c>
      <c r="U368" t="s">
        <v>37</v>
      </c>
      <c r="V368" s="3" t="str">
        <f t="shared" si="11"/>
        <v>.</v>
      </c>
      <c r="W368" s="3" t="str">
        <f>IF(AND(T368&lt;&gt;"_U",T368&lt;&gt;"c",J368&lt;&gt;9,J368&lt;&gt;99),IFERROR(VLOOKUP(A368,'Region Total'!$A$2:$W$10000,18,0),"."),".")</f>
        <v>.</v>
      </c>
    </row>
    <row r="369" spans="1:23" x14ac:dyDescent="0.2">
      <c r="A369" s="1" t="str">
        <f t="shared" si="10"/>
        <v>2013|Otago Region|Total - gender</v>
      </c>
      <c r="B369" t="s">
        <v>20</v>
      </c>
      <c r="C369" t="s">
        <v>21</v>
      </c>
      <c r="D369" t="s">
        <v>22</v>
      </c>
      <c r="E369" t="s">
        <v>23</v>
      </c>
      <c r="F369">
        <v>2013</v>
      </c>
      <c r="G369">
        <v>2013</v>
      </c>
      <c r="H369">
        <v>14</v>
      </c>
      <c r="I369" t="s">
        <v>38</v>
      </c>
      <c r="J369">
        <v>5</v>
      </c>
      <c r="K369" t="s">
        <v>33</v>
      </c>
      <c r="L369">
        <v>99</v>
      </c>
      <c r="M369" t="s">
        <v>26</v>
      </c>
      <c r="N369">
        <v>99</v>
      </c>
      <c r="O369" t="s">
        <v>27</v>
      </c>
      <c r="P369">
        <v>99</v>
      </c>
      <c r="Q369" t="s">
        <v>42</v>
      </c>
      <c r="R369">
        <v>8880</v>
      </c>
      <c r="V369" s="3">
        <f t="shared" si="11"/>
        <v>5.77</v>
      </c>
      <c r="W369" s="3">
        <f>IF(AND(T369&lt;&gt;"_U",T369&lt;&gt;"c",J369&lt;&gt;9,J369&lt;&gt;99),IFERROR(VLOOKUP(A369,'Region Total'!$A$2:$W$10000,18,0),"."),".")</f>
        <v>153801</v>
      </c>
    </row>
    <row r="370" spans="1:23" x14ac:dyDescent="0.2">
      <c r="A370" s="1" t="str">
        <f t="shared" si="10"/>
        <v>2013|Otago Region|Male / TÄne</v>
      </c>
      <c r="B370" t="s">
        <v>20</v>
      </c>
      <c r="C370" t="s">
        <v>21</v>
      </c>
      <c r="D370" t="s">
        <v>22</v>
      </c>
      <c r="E370" t="s">
        <v>23</v>
      </c>
      <c r="F370">
        <v>2013</v>
      </c>
      <c r="G370">
        <v>2013</v>
      </c>
      <c r="H370">
        <v>14</v>
      </c>
      <c r="I370" t="s">
        <v>38</v>
      </c>
      <c r="J370">
        <v>6</v>
      </c>
      <c r="K370" t="s">
        <v>52</v>
      </c>
      <c r="L370">
        <v>99</v>
      </c>
      <c r="M370" t="s">
        <v>26</v>
      </c>
      <c r="N370">
        <v>99</v>
      </c>
      <c r="O370" t="s">
        <v>27</v>
      </c>
      <c r="P370">
        <v>1</v>
      </c>
      <c r="Q370" t="s">
        <v>34</v>
      </c>
      <c r="R370">
        <v>29412</v>
      </c>
      <c r="V370" s="3">
        <f t="shared" si="11"/>
        <v>40.01</v>
      </c>
      <c r="W370" s="3">
        <f>IF(AND(T370&lt;&gt;"_U",T370&lt;&gt;"c",J370&lt;&gt;9,J370&lt;&gt;99),IFERROR(VLOOKUP(A370,'Region Total'!$A$2:$W$10000,18,0),"."),".")</f>
        <v>73509</v>
      </c>
    </row>
    <row r="371" spans="1:23" x14ac:dyDescent="0.2">
      <c r="A371" s="1" t="str">
        <f t="shared" si="10"/>
        <v>2013|Otago Region|Female / Wahine</v>
      </c>
      <c r="B371" t="s">
        <v>20</v>
      </c>
      <c r="C371" t="s">
        <v>21</v>
      </c>
      <c r="D371" t="s">
        <v>22</v>
      </c>
      <c r="E371" t="s">
        <v>23</v>
      </c>
      <c r="F371">
        <v>2013</v>
      </c>
      <c r="G371">
        <v>2013</v>
      </c>
      <c r="H371">
        <v>14</v>
      </c>
      <c r="I371" t="s">
        <v>38</v>
      </c>
      <c r="J371">
        <v>6</v>
      </c>
      <c r="K371" t="s">
        <v>52</v>
      </c>
      <c r="L371">
        <v>99</v>
      </c>
      <c r="M371" t="s">
        <v>26</v>
      </c>
      <c r="N371">
        <v>99</v>
      </c>
      <c r="O371" t="s">
        <v>27</v>
      </c>
      <c r="P371">
        <v>2</v>
      </c>
      <c r="Q371" t="s">
        <v>31</v>
      </c>
      <c r="R371">
        <v>28845</v>
      </c>
      <c r="V371" s="3">
        <f t="shared" si="11"/>
        <v>35.93</v>
      </c>
      <c r="W371" s="3">
        <f>IF(AND(T371&lt;&gt;"_U",T371&lt;&gt;"c",J371&lt;&gt;9,J371&lt;&gt;99),IFERROR(VLOOKUP(A371,'Region Total'!$A$2:$W$10000,18,0),"."),".")</f>
        <v>80292</v>
      </c>
    </row>
    <row r="372" spans="1:23" x14ac:dyDescent="0.2">
      <c r="A372" s="1" t="str">
        <f t="shared" si="10"/>
        <v>2013|Otago Region|Another gender / He ira kÄ“ anÅ</v>
      </c>
      <c r="B372" t="s">
        <v>20</v>
      </c>
      <c r="C372" t="s">
        <v>21</v>
      </c>
      <c r="D372" t="s">
        <v>22</v>
      </c>
      <c r="E372" t="s">
        <v>23</v>
      </c>
      <c r="F372">
        <v>2013</v>
      </c>
      <c r="G372">
        <v>2013</v>
      </c>
      <c r="H372">
        <v>14</v>
      </c>
      <c r="I372" t="s">
        <v>38</v>
      </c>
      <c r="J372">
        <v>6</v>
      </c>
      <c r="K372" t="s">
        <v>52</v>
      </c>
      <c r="L372">
        <v>99</v>
      </c>
      <c r="M372" t="s">
        <v>26</v>
      </c>
      <c r="N372">
        <v>99</v>
      </c>
      <c r="O372" t="s">
        <v>27</v>
      </c>
      <c r="P372">
        <v>3</v>
      </c>
      <c r="Q372" t="s">
        <v>28</v>
      </c>
      <c r="T372" t="s">
        <v>36</v>
      </c>
      <c r="U372" t="s">
        <v>37</v>
      </c>
      <c r="V372" s="3" t="str">
        <f t="shared" si="11"/>
        <v>.</v>
      </c>
      <c r="W372" s="3" t="str">
        <f>IF(AND(T372&lt;&gt;"_U",T372&lt;&gt;"c",J372&lt;&gt;9,J372&lt;&gt;99),IFERROR(VLOOKUP(A372,'Region Total'!$A$2:$W$10000,18,0),"."),".")</f>
        <v>.</v>
      </c>
    </row>
    <row r="373" spans="1:23" x14ac:dyDescent="0.2">
      <c r="A373" s="1" t="str">
        <f t="shared" si="10"/>
        <v>2013|Otago Region|Total - gender</v>
      </c>
      <c r="B373" t="s">
        <v>20</v>
      </c>
      <c r="C373" t="s">
        <v>21</v>
      </c>
      <c r="D373" t="s">
        <v>22</v>
      </c>
      <c r="E373" t="s">
        <v>23</v>
      </c>
      <c r="F373">
        <v>2013</v>
      </c>
      <c r="G373">
        <v>2013</v>
      </c>
      <c r="H373">
        <v>14</v>
      </c>
      <c r="I373" t="s">
        <v>38</v>
      </c>
      <c r="J373">
        <v>6</v>
      </c>
      <c r="K373" t="s">
        <v>52</v>
      </c>
      <c r="L373">
        <v>99</v>
      </c>
      <c r="M373" t="s">
        <v>26</v>
      </c>
      <c r="N373">
        <v>99</v>
      </c>
      <c r="O373" t="s">
        <v>27</v>
      </c>
      <c r="P373">
        <v>99</v>
      </c>
      <c r="Q373" t="s">
        <v>42</v>
      </c>
      <c r="R373">
        <v>58254</v>
      </c>
      <c r="V373" s="3">
        <f t="shared" si="11"/>
        <v>37.880000000000003</v>
      </c>
      <c r="W373" s="3">
        <f>IF(AND(T373&lt;&gt;"_U",T373&lt;&gt;"c",J373&lt;&gt;9,J373&lt;&gt;99),IFERROR(VLOOKUP(A373,'Region Total'!$A$2:$W$10000,18,0),"."),".")</f>
        <v>153801</v>
      </c>
    </row>
    <row r="374" spans="1:23" x14ac:dyDescent="0.2">
      <c r="A374" s="1" t="str">
        <f t="shared" si="10"/>
        <v>2013|Otago Region|Male / TÄne</v>
      </c>
      <c r="B374" t="s">
        <v>20</v>
      </c>
      <c r="C374" t="s">
        <v>21</v>
      </c>
      <c r="D374" t="s">
        <v>22</v>
      </c>
      <c r="E374" t="s">
        <v>23</v>
      </c>
      <c r="F374">
        <v>2013</v>
      </c>
      <c r="G374">
        <v>2013</v>
      </c>
      <c r="H374">
        <v>14</v>
      </c>
      <c r="I374" t="s">
        <v>38</v>
      </c>
      <c r="J374">
        <v>9</v>
      </c>
      <c r="K374" t="s">
        <v>25</v>
      </c>
      <c r="L374">
        <v>99</v>
      </c>
      <c r="M374" t="s">
        <v>26</v>
      </c>
      <c r="N374">
        <v>99</v>
      </c>
      <c r="O374" t="s">
        <v>27</v>
      </c>
      <c r="P374">
        <v>1</v>
      </c>
      <c r="Q374" t="s">
        <v>34</v>
      </c>
      <c r="R374">
        <v>7227</v>
      </c>
      <c r="V374" s="3" t="str">
        <f t="shared" si="11"/>
        <v>.</v>
      </c>
      <c r="W374" s="3" t="str">
        <f>IF(AND(T374&lt;&gt;"_U",T374&lt;&gt;"c",J374&lt;&gt;9,J374&lt;&gt;99),IFERROR(VLOOKUP(A374,'Region Total'!$A$2:$W$10000,18,0),"."),".")</f>
        <v>.</v>
      </c>
    </row>
    <row r="375" spans="1:23" x14ac:dyDescent="0.2">
      <c r="A375" s="1" t="str">
        <f t="shared" si="10"/>
        <v>2013|Otago Region|Female / Wahine</v>
      </c>
      <c r="B375" t="s">
        <v>20</v>
      </c>
      <c r="C375" t="s">
        <v>21</v>
      </c>
      <c r="D375" t="s">
        <v>22</v>
      </c>
      <c r="E375" t="s">
        <v>23</v>
      </c>
      <c r="F375">
        <v>2013</v>
      </c>
      <c r="G375">
        <v>2013</v>
      </c>
      <c r="H375">
        <v>14</v>
      </c>
      <c r="I375" t="s">
        <v>38</v>
      </c>
      <c r="J375">
        <v>9</v>
      </c>
      <c r="K375" t="s">
        <v>25</v>
      </c>
      <c r="L375">
        <v>99</v>
      </c>
      <c r="M375" t="s">
        <v>26</v>
      </c>
      <c r="N375">
        <v>99</v>
      </c>
      <c r="O375" t="s">
        <v>27</v>
      </c>
      <c r="P375">
        <v>2</v>
      </c>
      <c r="Q375" t="s">
        <v>31</v>
      </c>
      <c r="R375">
        <v>6528</v>
      </c>
      <c r="V375" s="3" t="str">
        <f t="shared" si="11"/>
        <v>.</v>
      </c>
      <c r="W375" s="3" t="str">
        <f>IF(AND(T375&lt;&gt;"_U",T375&lt;&gt;"c",J375&lt;&gt;9,J375&lt;&gt;99),IFERROR(VLOOKUP(A375,'Region Total'!$A$2:$W$10000,18,0),"."),".")</f>
        <v>.</v>
      </c>
    </row>
    <row r="376" spans="1:23" x14ac:dyDescent="0.2">
      <c r="A376" s="1" t="str">
        <f t="shared" si="10"/>
        <v>2013|Otago Region|Another gender / He ira kÄ“ anÅ</v>
      </c>
      <c r="B376" t="s">
        <v>20</v>
      </c>
      <c r="C376" t="s">
        <v>21</v>
      </c>
      <c r="D376" t="s">
        <v>22</v>
      </c>
      <c r="E376" t="s">
        <v>23</v>
      </c>
      <c r="F376">
        <v>2013</v>
      </c>
      <c r="G376">
        <v>2013</v>
      </c>
      <c r="H376">
        <v>14</v>
      </c>
      <c r="I376" t="s">
        <v>38</v>
      </c>
      <c r="J376">
        <v>9</v>
      </c>
      <c r="K376" t="s">
        <v>25</v>
      </c>
      <c r="L376">
        <v>99</v>
      </c>
      <c r="M376" t="s">
        <v>26</v>
      </c>
      <c r="N376">
        <v>99</v>
      </c>
      <c r="O376" t="s">
        <v>27</v>
      </c>
      <c r="P376">
        <v>3</v>
      </c>
      <c r="Q376" t="s">
        <v>28</v>
      </c>
      <c r="T376" t="s">
        <v>36</v>
      </c>
      <c r="U376" t="s">
        <v>37</v>
      </c>
      <c r="V376" s="3" t="str">
        <f t="shared" si="11"/>
        <v>.</v>
      </c>
      <c r="W376" s="3" t="str">
        <f>IF(AND(T376&lt;&gt;"_U",T376&lt;&gt;"c",J376&lt;&gt;9,J376&lt;&gt;99),IFERROR(VLOOKUP(A376,'Region Total'!$A$2:$W$10000,18,0),"."),".")</f>
        <v>.</v>
      </c>
    </row>
    <row r="377" spans="1:23" x14ac:dyDescent="0.2">
      <c r="A377" s="1" t="str">
        <f t="shared" si="10"/>
        <v>2013|Otago Region|Total - gender</v>
      </c>
      <c r="B377" t="s">
        <v>20</v>
      </c>
      <c r="C377" t="s">
        <v>21</v>
      </c>
      <c r="D377" t="s">
        <v>22</v>
      </c>
      <c r="E377" t="s">
        <v>23</v>
      </c>
      <c r="F377">
        <v>2013</v>
      </c>
      <c r="G377">
        <v>2013</v>
      </c>
      <c r="H377">
        <v>14</v>
      </c>
      <c r="I377" t="s">
        <v>38</v>
      </c>
      <c r="J377">
        <v>9</v>
      </c>
      <c r="K377" t="s">
        <v>25</v>
      </c>
      <c r="L377">
        <v>99</v>
      </c>
      <c r="M377" t="s">
        <v>26</v>
      </c>
      <c r="N377">
        <v>99</v>
      </c>
      <c r="O377" t="s">
        <v>27</v>
      </c>
      <c r="P377">
        <v>99</v>
      </c>
      <c r="Q377" t="s">
        <v>42</v>
      </c>
      <c r="R377">
        <v>13755</v>
      </c>
      <c r="V377" s="3" t="str">
        <f t="shared" si="11"/>
        <v>.</v>
      </c>
      <c r="W377" s="3" t="str">
        <f>IF(AND(T377&lt;&gt;"_U",T377&lt;&gt;"c",J377&lt;&gt;9,J377&lt;&gt;99),IFERROR(VLOOKUP(A377,'Region Total'!$A$2:$W$10000,18,0),"."),".")</f>
        <v>.</v>
      </c>
    </row>
    <row r="378" spans="1:23" x14ac:dyDescent="0.2">
      <c r="A378" s="1" t="str">
        <f t="shared" si="10"/>
        <v>2013|Otago Region|Male / TÄne</v>
      </c>
      <c r="B378" t="s">
        <v>20</v>
      </c>
      <c r="C378" t="s">
        <v>21</v>
      </c>
      <c r="D378" t="s">
        <v>22</v>
      </c>
      <c r="E378" t="s">
        <v>23</v>
      </c>
      <c r="F378">
        <v>2013</v>
      </c>
      <c r="G378">
        <v>2013</v>
      </c>
      <c r="H378">
        <v>14</v>
      </c>
      <c r="I378" t="s">
        <v>38</v>
      </c>
      <c r="J378">
        <v>77</v>
      </c>
      <c r="K378" t="s">
        <v>49</v>
      </c>
      <c r="L378">
        <v>99</v>
      </c>
      <c r="M378" t="s">
        <v>26</v>
      </c>
      <c r="N378">
        <v>99</v>
      </c>
      <c r="O378" t="s">
        <v>27</v>
      </c>
      <c r="P378">
        <v>1</v>
      </c>
      <c r="Q378" t="s">
        <v>34</v>
      </c>
      <c r="R378">
        <v>73509</v>
      </c>
      <c r="V378" s="3">
        <f t="shared" si="11"/>
        <v>100</v>
      </c>
      <c r="W378" s="3">
        <f>IF(AND(T378&lt;&gt;"_U",T378&lt;&gt;"c",J378&lt;&gt;9,J378&lt;&gt;99),IFERROR(VLOOKUP(A378,'Region Total'!$A$2:$W$10000,18,0),"."),".")</f>
        <v>73509</v>
      </c>
    </row>
    <row r="379" spans="1:23" x14ac:dyDescent="0.2">
      <c r="A379" s="1" t="str">
        <f t="shared" si="10"/>
        <v>2013|Otago Region|Female / Wahine</v>
      </c>
      <c r="B379" t="s">
        <v>20</v>
      </c>
      <c r="C379" t="s">
        <v>21</v>
      </c>
      <c r="D379" t="s">
        <v>22</v>
      </c>
      <c r="E379" t="s">
        <v>23</v>
      </c>
      <c r="F379">
        <v>2013</v>
      </c>
      <c r="G379">
        <v>2013</v>
      </c>
      <c r="H379">
        <v>14</v>
      </c>
      <c r="I379" t="s">
        <v>38</v>
      </c>
      <c r="J379">
        <v>77</v>
      </c>
      <c r="K379" t="s">
        <v>49</v>
      </c>
      <c r="L379">
        <v>99</v>
      </c>
      <c r="M379" t="s">
        <v>26</v>
      </c>
      <c r="N379">
        <v>99</v>
      </c>
      <c r="O379" t="s">
        <v>27</v>
      </c>
      <c r="P379">
        <v>2</v>
      </c>
      <c r="Q379" t="s">
        <v>31</v>
      </c>
      <c r="R379">
        <v>80292</v>
      </c>
      <c r="V379" s="3">
        <f t="shared" si="11"/>
        <v>100</v>
      </c>
      <c r="W379" s="3">
        <f>IF(AND(T379&lt;&gt;"_U",T379&lt;&gt;"c",J379&lt;&gt;9,J379&lt;&gt;99),IFERROR(VLOOKUP(A379,'Region Total'!$A$2:$W$10000,18,0),"."),".")</f>
        <v>80292</v>
      </c>
    </row>
    <row r="380" spans="1:23" x14ac:dyDescent="0.2">
      <c r="A380" s="1" t="str">
        <f t="shared" si="10"/>
        <v>2013|Otago Region|Another gender / He ira kÄ“ anÅ</v>
      </c>
      <c r="B380" t="s">
        <v>20</v>
      </c>
      <c r="C380" t="s">
        <v>21</v>
      </c>
      <c r="D380" t="s">
        <v>22</v>
      </c>
      <c r="E380" t="s">
        <v>23</v>
      </c>
      <c r="F380">
        <v>2013</v>
      </c>
      <c r="G380">
        <v>2013</v>
      </c>
      <c r="H380">
        <v>14</v>
      </c>
      <c r="I380" t="s">
        <v>38</v>
      </c>
      <c r="J380">
        <v>77</v>
      </c>
      <c r="K380" t="s">
        <v>49</v>
      </c>
      <c r="L380">
        <v>99</v>
      </c>
      <c r="M380" t="s">
        <v>26</v>
      </c>
      <c r="N380">
        <v>99</v>
      </c>
      <c r="O380" t="s">
        <v>27</v>
      </c>
      <c r="P380">
        <v>3</v>
      </c>
      <c r="Q380" t="s">
        <v>28</v>
      </c>
      <c r="T380" t="s">
        <v>36</v>
      </c>
      <c r="U380" t="s">
        <v>37</v>
      </c>
      <c r="V380" s="3" t="str">
        <f t="shared" si="11"/>
        <v>.</v>
      </c>
      <c r="W380" s="3" t="str">
        <f>IF(AND(T380&lt;&gt;"_U",T380&lt;&gt;"c",J380&lt;&gt;9,J380&lt;&gt;99),IFERROR(VLOOKUP(A380,'Region Total'!$A$2:$W$10000,18,0),"."),".")</f>
        <v>.</v>
      </c>
    </row>
    <row r="381" spans="1:23" x14ac:dyDescent="0.2">
      <c r="A381" s="1" t="str">
        <f t="shared" si="10"/>
        <v>2013|Otago Region|Total - gender</v>
      </c>
      <c r="B381" t="s">
        <v>20</v>
      </c>
      <c r="C381" t="s">
        <v>21</v>
      </c>
      <c r="D381" t="s">
        <v>22</v>
      </c>
      <c r="E381" t="s">
        <v>23</v>
      </c>
      <c r="F381">
        <v>2013</v>
      </c>
      <c r="G381">
        <v>2013</v>
      </c>
      <c r="H381">
        <v>14</v>
      </c>
      <c r="I381" t="s">
        <v>38</v>
      </c>
      <c r="J381">
        <v>77</v>
      </c>
      <c r="K381" t="s">
        <v>49</v>
      </c>
      <c r="L381">
        <v>99</v>
      </c>
      <c r="M381" t="s">
        <v>26</v>
      </c>
      <c r="N381">
        <v>99</v>
      </c>
      <c r="O381" t="s">
        <v>27</v>
      </c>
      <c r="P381">
        <v>99</v>
      </c>
      <c r="Q381" t="s">
        <v>42</v>
      </c>
      <c r="R381">
        <v>153801</v>
      </c>
      <c r="V381" s="3">
        <f t="shared" si="11"/>
        <v>100</v>
      </c>
      <c r="W381" s="3">
        <f>IF(AND(T381&lt;&gt;"_U",T381&lt;&gt;"c",J381&lt;&gt;9,J381&lt;&gt;99),IFERROR(VLOOKUP(A381,'Region Total'!$A$2:$W$10000,18,0),"."),".")</f>
        <v>153801</v>
      </c>
    </row>
    <row r="382" spans="1:23" x14ac:dyDescent="0.2">
      <c r="A382" s="1" t="str">
        <f t="shared" si="10"/>
        <v>2013|Otago Region|Male / TÄne</v>
      </c>
      <c r="B382" t="s">
        <v>20</v>
      </c>
      <c r="C382" t="s">
        <v>21</v>
      </c>
      <c r="D382" t="s">
        <v>22</v>
      </c>
      <c r="E382" t="s">
        <v>23</v>
      </c>
      <c r="F382">
        <v>2013</v>
      </c>
      <c r="G382">
        <v>2013</v>
      </c>
      <c r="H382">
        <v>14</v>
      </c>
      <c r="I382" t="s">
        <v>38</v>
      </c>
      <c r="J382">
        <v>99</v>
      </c>
      <c r="K382" t="s">
        <v>47</v>
      </c>
      <c r="L382">
        <v>99</v>
      </c>
      <c r="M382" t="s">
        <v>26</v>
      </c>
      <c r="N382">
        <v>99</v>
      </c>
      <c r="O382" t="s">
        <v>27</v>
      </c>
      <c r="P382">
        <v>1</v>
      </c>
      <c r="Q382" t="s">
        <v>34</v>
      </c>
      <c r="R382">
        <v>80733</v>
      </c>
      <c r="V382" s="3" t="str">
        <f t="shared" si="11"/>
        <v>.</v>
      </c>
      <c r="W382" s="3" t="str">
        <f>IF(AND(T382&lt;&gt;"_U",T382&lt;&gt;"c",J382&lt;&gt;9,J382&lt;&gt;99),IFERROR(VLOOKUP(A382,'Region Total'!$A$2:$W$10000,18,0),"."),".")</f>
        <v>.</v>
      </c>
    </row>
    <row r="383" spans="1:23" x14ac:dyDescent="0.2">
      <c r="A383" s="1" t="str">
        <f t="shared" si="10"/>
        <v>2013|Otago Region|Female / Wahine</v>
      </c>
      <c r="B383" t="s">
        <v>20</v>
      </c>
      <c r="C383" t="s">
        <v>21</v>
      </c>
      <c r="D383" t="s">
        <v>22</v>
      </c>
      <c r="E383" t="s">
        <v>23</v>
      </c>
      <c r="F383">
        <v>2013</v>
      </c>
      <c r="G383">
        <v>2013</v>
      </c>
      <c r="H383">
        <v>14</v>
      </c>
      <c r="I383" t="s">
        <v>38</v>
      </c>
      <c r="J383">
        <v>99</v>
      </c>
      <c r="K383" t="s">
        <v>47</v>
      </c>
      <c r="L383">
        <v>99</v>
      </c>
      <c r="M383" t="s">
        <v>26</v>
      </c>
      <c r="N383">
        <v>99</v>
      </c>
      <c r="O383" t="s">
        <v>27</v>
      </c>
      <c r="P383">
        <v>2</v>
      </c>
      <c r="Q383" t="s">
        <v>31</v>
      </c>
      <c r="R383">
        <v>86820</v>
      </c>
      <c r="V383" s="3" t="str">
        <f t="shared" si="11"/>
        <v>.</v>
      </c>
      <c r="W383" s="3" t="str">
        <f>IF(AND(T383&lt;&gt;"_U",T383&lt;&gt;"c",J383&lt;&gt;9,J383&lt;&gt;99),IFERROR(VLOOKUP(A383,'Region Total'!$A$2:$W$10000,18,0),"."),".")</f>
        <v>.</v>
      </c>
    </row>
    <row r="384" spans="1:23" x14ac:dyDescent="0.2">
      <c r="A384" s="1" t="str">
        <f t="shared" si="10"/>
        <v>2013|Otago Region|Another gender / He ira kÄ“ anÅ</v>
      </c>
      <c r="B384" t="s">
        <v>20</v>
      </c>
      <c r="C384" t="s">
        <v>21</v>
      </c>
      <c r="D384" t="s">
        <v>22</v>
      </c>
      <c r="E384" t="s">
        <v>23</v>
      </c>
      <c r="F384">
        <v>2013</v>
      </c>
      <c r="G384">
        <v>2013</v>
      </c>
      <c r="H384">
        <v>14</v>
      </c>
      <c r="I384" t="s">
        <v>38</v>
      </c>
      <c r="J384">
        <v>99</v>
      </c>
      <c r="K384" t="s">
        <v>47</v>
      </c>
      <c r="L384">
        <v>99</v>
      </c>
      <c r="M384" t="s">
        <v>26</v>
      </c>
      <c r="N384">
        <v>99</v>
      </c>
      <c r="O384" t="s">
        <v>27</v>
      </c>
      <c r="P384">
        <v>3</v>
      </c>
      <c r="Q384" t="s">
        <v>28</v>
      </c>
      <c r="T384" t="s">
        <v>36</v>
      </c>
      <c r="U384" t="s">
        <v>37</v>
      </c>
      <c r="V384" s="3" t="str">
        <f t="shared" si="11"/>
        <v>.</v>
      </c>
      <c r="W384" s="3" t="str">
        <f>IF(AND(T384&lt;&gt;"_U",T384&lt;&gt;"c",J384&lt;&gt;9,J384&lt;&gt;99),IFERROR(VLOOKUP(A384,'Region Total'!$A$2:$W$10000,18,0),"."),".")</f>
        <v>.</v>
      </c>
    </row>
    <row r="385" spans="1:23" x14ac:dyDescent="0.2">
      <c r="A385" s="1" t="str">
        <f t="shared" si="10"/>
        <v>2013|Otago Region|Total - gender</v>
      </c>
      <c r="B385" t="s">
        <v>20</v>
      </c>
      <c r="C385" t="s">
        <v>21</v>
      </c>
      <c r="D385" t="s">
        <v>22</v>
      </c>
      <c r="E385" t="s">
        <v>23</v>
      </c>
      <c r="F385">
        <v>2013</v>
      </c>
      <c r="G385">
        <v>2013</v>
      </c>
      <c r="H385">
        <v>14</v>
      </c>
      <c r="I385" t="s">
        <v>38</v>
      </c>
      <c r="J385">
        <v>99</v>
      </c>
      <c r="K385" t="s">
        <v>47</v>
      </c>
      <c r="L385">
        <v>99</v>
      </c>
      <c r="M385" t="s">
        <v>26</v>
      </c>
      <c r="N385">
        <v>99</v>
      </c>
      <c r="O385" t="s">
        <v>27</v>
      </c>
      <c r="P385">
        <v>99</v>
      </c>
      <c r="Q385" t="s">
        <v>42</v>
      </c>
      <c r="R385">
        <v>167553</v>
      </c>
      <c r="V385" s="3" t="str">
        <f t="shared" si="11"/>
        <v>.</v>
      </c>
      <c r="W385" s="3" t="str">
        <f>IF(AND(T385&lt;&gt;"_U",T385&lt;&gt;"c",J385&lt;&gt;9,J385&lt;&gt;99),IFERROR(VLOOKUP(A385,'Region Total'!$A$2:$W$10000,18,0),"."),".")</f>
        <v>.</v>
      </c>
    </row>
    <row r="386" spans="1:23" x14ac:dyDescent="0.2">
      <c r="A386" s="1" t="str">
        <f t="shared" si="10"/>
        <v>2013|Southland Region|Male / TÄne</v>
      </c>
      <c r="B386" t="s">
        <v>20</v>
      </c>
      <c r="C386" t="s">
        <v>21</v>
      </c>
      <c r="D386" t="s">
        <v>22</v>
      </c>
      <c r="E386" t="s">
        <v>23</v>
      </c>
      <c r="F386">
        <v>2013</v>
      </c>
      <c r="G386">
        <v>2013</v>
      </c>
      <c r="H386">
        <v>15</v>
      </c>
      <c r="I386" t="s">
        <v>24</v>
      </c>
      <c r="J386">
        <v>1</v>
      </c>
      <c r="K386" t="s">
        <v>30</v>
      </c>
      <c r="L386">
        <v>99</v>
      </c>
      <c r="M386" t="s">
        <v>26</v>
      </c>
      <c r="N386">
        <v>99</v>
      </c>
      <c r="O386" t="s">
        <v>27</v>
      </c>
      <c r="P386">
        <v>1</v>
      </c>
      <c r="Q386" t="s">
        <v>34</v>
      </c>
      <c r="R386">
        <v>17364</v>
      </c>
      <c r="V386" s="3">
        <f t="shared" si="11"/>
        <v>52.4</v>
      </c>
      <c r="W386" s="3">
        <f>IF(AND(T386&lt;&gt;"_U",T386&lt;&gt;"c",J386&lt;&gt;9,J386&lt;&gt;99),IFERROR(VLOOKUP(A386,'Region Total'!$A$2:$W$10000,18,0),"."),".")</f>
        <v>33138</v>
      </c>
    </row>
    <row r="387" spans="1:23" x14ac:dyDescent="0.2">
      <c r="A387" s="1" t="str">
        <f t="shared" ref="A387:A450" si="12">G387&amp;"|"&amp;I387&amp;"|"&amp;Q387</f>
        <v>2013|Southland Region|Female / Wahine</v>
      </c>
      <c r="B387" t="s">
        <v>20</v>
      </c>
      <c r="C387" t="s">
        <v>21</v>
      </c>
      <c r="D387" t="s">
        <v>22</v>
      </c>
      <c r="E387" t="s">
        <v>23</v>
      </c>
      <c r="F387">
        <v>2013</v>
      </c>
      <c r="G387">
        <v>2013</v>
      </c>
      <c r="H387">
        <v>15</v>
      </c>
      <c r="I387" t="s">
        <v>24</v>
      </c>
      <c r="J387">
        <v>1</v>
      </c>
      <c r="K387" t="s">
        <v>30</v>
      </c>
      <c r="L387">
        <v>99</v>
      </c>
      <c r="M387" t="s">
        <v>26</v>
      </c>
      <c r="N387">
        <v>99</v>
      </c>
      <c r="O387" t="s">
        <v>27</v>
      </c>
      <c r="P387">
        <v>2</v>
      </c>
      <c r="Q387" t="s">
        <v>31</v>
      </c>
      <c r="R387">
        <v>17424</v>
      </c>
      <c r="V387" s="3">
        <f t="shared" ref="V387:V450" si="13">IF(T387&lt;&gt;"_U",IFERROR((ROUND(R387/W387*100,2)),"."),".")</f>
        <v>49.62</v>
      </c>
      <c r="W387" s="3">
        <f>IF(AND(T387&lt;&gt;"_U",T387&lt;&gt;"c",J387&lt;&gt;9,J387&lt;&gt;99),IFERROR(VLOOKUP(A387,'Region Total'!$A$2:$W$10000,18,0),"."),".")</f>
        <v>35115</v>
      </c>
    </row>
    <row r="388" spans="1:23" x14ac:dyDescent="0.2">
      <c r="A388" s="1" t="str">
        <f t="shared" si="12"/>
        <v>2013|Southland Region|Another gender / He ira kÄ“ anÅ</v>
      </c>
      <c r="B388" t="s">
        <v>20</v>
      </c>
      <c r="C388" t="s">
        <v>21</v>
      </c>
      <c r="D388" t="s">
        <v>22</v>
      </c>
      <c r="E388" t="s">
        <v>23</v>
      </c>
      <c r="F388">
        <v>2013</v>
      </c>
      <c r="G388">
        <v>2013</v>
      </c>
      <c r="H388">
        <v>15</v>
      </c>
      <c r="I388" t="s">
        <v>24</v>
      </c>
      <c r="J388">
        <v>1</v>
      </c>
      <c r="K388" t="s">
        <v>30</v>
      </c>
      <c r="L388">
        <v>99</v>
      </c>
      <c r="M388" t="s">
        <v>26</v>
      </c>
      <c r="N388">
        <v>99</v>
      </c>
      <c r="O388" t="s">
        <v>27</v>
      </c>
      <c r="P388">
        <v>3</v>
      </c>
      <c r="Q388" t="s">
        <v>28</v>
      </c>
      <c r="T388" t="s">
        <v>36</v>
      </c>
      <c r="U388" t="s">
        <v>37</v>
      </c>
      <c r="V388" s="3" t="str">
        <f t="shared" si="13"/>
        <v>.</v>
      </c>
      <c r="W388" s="3" t="str">
        <f>IF(AND(T388&lt;&gt;"_U",T388&lt;&gt;"c",J388&lt;&gt;9,J388&lt;&gt;99),IFERROR(VLOOKUP(A388,'Region Total'!$A$2:$W$10000,18,0),"."),".")</f>
        <v>.</v>
      </c>
    </row>
    <row r="389" spans="1:23" x14ac:dyDescent="0.2">
      <c r="A389" s="1" t="str">
        <f t="shared" si="12"/>
        <v>2013|Southland Region|Total - gender</v>
      </c>
      <c r="B389" t="s">
        <v>20</v>
      </c>
      <c r="C389" t="s">
        <v>21</v>
      </c>
      <c r="D389" t="s">
        <v>22</v>
      </c>
      <c r="E389" t="s">
        <v>23</v>
      </c>
      <c r="F389">
        <v>2013</v>
      </c>
      <c r="G389">
        <v>2013</v>
      </c>
      <c r="H389">
        <v>15</v>
      </c>
      <c r="I389" t="s">
        <v>24</v>
      </c>
      <c r="J389">
        <v>1</v>
      </c>
      <c r="K389" t="s">
        <v>30</v>
      </c>
      <c r="L389">
        <v>99</v>
      </c>
      <c r="M389" t="s">
        <v>26</v>
      </c>
      <c r="N389">
        <v>99</v>
      </c>
      <c r="O389" t="s">
        <v>27</v>
      </c>
      <c r="P389">
        <v>99</v>
      </c>
      <c r="Q389" t="s">
        <v>42</v>
      </c>
      <c r="R389">
        <v>34788</v>
      </c>
      <c r="V389" s="3">
        <f t="shared" si="13"/>
        <v>50.97</v>
      </c>
      <c r="W389" s="3">
        <f>IF(AND(T389&lt;&gt;"_U",T389&lt;&gt;"c",J389&lt;&gt;9,J389&lt;&gt;99),IFERROR(VLOOKUP(A389,'Region Total'!$A$2:$W$10000,18,0),"."),".")</f>
        <v>68253</v>
      </c>
    </row>
    <row r="390" spans="1:23" x14ac:dyDescent="0.2">
      <c r="A390" s="1" t="str">
        <f t="shared" si="12"/>
        <v>2013|Southland Region|Male / TÄne</v>
      </c>
      <c r="B390" t="s">
        <v>20</v>
      </c>
      <c r="C390" t="s">
        <v>21</v>
      </c>
      <c r="D390" t="s">
        <v>22</v>
      </c>
      <c r="E390" t="s">
        <v>23</v>
      </c>
      <c r="F390">
        <v>2013</v>
      </c>
      <c r="G390">
        <v>2013</v>
      </c>
      <c r="H390">
        <v>15</v>
      </c>
      <c r="I390" t="s">
        <v>24</v>
      </c>
      <c r="J390">
        <v>3</v>
      </c>
      <c r="K390" t="s">
        <v>39</v>
      </c>
      <c r="L390">
        <v>99</v>
      </c>
      <c r="M390" t="s">
        <v>26</v>
      </c>
      <c r="N390">
        <v>99</v>
      </c>
      <c r="O390" t="s">
        <v>27</v>
      </c>
      <c r="P390">
        <v>1</v>
      </c>
      <c r="Q390" t="s">
        <v>34</v>
      </c>
      <c r="R390">
        <v>1044</v>
      </c>
      <c r="V390" s="3">
        <f t="shared" si="13"/>
        <v>3.15</v>
      </c>
      <c r="W390" s="3">
        <f>IF(AND(T390&lt;&gt;"_U",T390&lt;&gt;"c",J390&lt;&gt;9,J390&lt;&gt;99),IFERROR(VLOOKUP(A390,'Region Total'!$A$2:$W$10000,18,0),"."),".")</f>
        <v>33138</v>
      </c>
    </row>
    <row r="391" spans="1:23" x14ac:dyDescent="0.2">
      <c r="A391" s="1" t="str">
        <f t="shared" si="12"/>
        <v>2013|Southland Region|Female / Wahine</v>
      </c>
      <c r="B391" t="s">
        <v>20</v>
      </c>
      <c r="C391" t="s">
        <v>21</v>
      </c>
      <c r="D391" t="s">
        <v>22</v>
      </c>
      <c r="E391" t="s">
        <v>23</v>
      </c>
      <c r="F391">
        <v>2013</v>
      </c>
      <c r="G391">
        <v>2013</v>
      </c>
      <c r="H391">
        <v>15</v>
      </c>
      <c r="I391" t="s">
        <v>24</v>
      </c>
      <c r="J391">
        <v>3</v>
      </c>
      <c r="K391" t="s">
        <v>39</v>
      </c>
      <c r="L391">
        <v>99</v>
      </c>
      <c r="M391" t="s">
        <v>26</v>
      </c>
      <c r="N391">
        <v>99</v>
      </c>
      <c r="O391" t="s">
        <v>27</v>
      </c>
      <c r="P391">
        <v>2</v>
      </c>
      <c r="Q391" t="s">
        <v>31</v>
      </c>
      <c r="R391">
        <v>1269</v>
      </c>
      <c r="V391" s="3">
        <f t="shared" si="13"/>
        <v>3.61</v>
      </c>
      <c r="W391" s="3">
        <f>IF(AND(T391&lt;&gt;"_U",T391&lt;&gt;"c",J391&lt;&gt;9,J391&lt;&gt;99),IFERROR(VLOOKUP(A391,'Region Total'!$A$2:$W$10000,18,0),"."),".")</f>
        <v>35115</v>
      </c>
    </row>
    <row r="392" spans="1:23" x14ac:dyDescent="0.2">
      <c r="A392" s="1" t="str">
        <f t="shared" si="12"/>
        <v>2013|Southland Region|Another gender / He ira kÄ“ anÅ</v>
      </c>
      <c r="B392" t="s">
        <v>20</v>
      </c>
      <c r="C392" t="s">
        <v>21</v>
      </c>
      <c r="D392" t="s">
        <v>22</v>
      </c>
      <c r="E392" t="s">
        <v>23</v>
      </c>
      <c r="F392">
        <v>2013</v>
      </c>
      <c r="G392">
        <v>2013</v>
      </c>
      <c r="H392">
        <v>15</v>
      </c>
      <c r="I392" t="s">
        <v>24</v>
      </c>
      <c r="J392">
        <v>3</v>
      </c>
      <c r="K392" t="s">
        <v>39</v>
      </c>
      <c r="L392">
        <v>99</v>
      </c>
      <c r="M392" t="s">
        <v>26</v>
      </c>
      <c r="N392">
        <v>99</v>
      </c>
      <c r="O392" t="s">
        <v>27</v>
      </c>
      <c r="P392">
        <v>3</v>
      </c>
      <c r="Q392" t="s">
        <v>28</v>
      </c>
      <c r="T392" t="s">
        <v>36</v>
      </c>
      <c r="U392" t="s">
        <v>37</v>
      </c>
      <c r="V392" s="3" t="str">
        <f t="shared" si="13"/>
        <v>.</v>
      </c>
      <c r="W392" s="3" t="str">
        <f>IF(AND(T392&lt;&gt;"_U",T392&lt;&gt;"c",J392&lt;&gt;9,J392&lt;&gt;99),IFERROR(VLOOKUP(A392,'Region Total'!$A$2:$W$10000,18,0),"."),".")</f>
        <v>.</v>
      </c>
    </row>
    <row r="393" spans="1:23" x14ac:dyDescent="0.2">
      <c r="A393" s="1" t="str">
        <f t="shared" si="12"/>
        <v>2013|Southland Region|Total - gender</v>
      </c>
      <c r="B393" t="s">
        <v>20</v>
      </c>
      <c r="C393" t="s">
        <v>21</v>
      </c>
      <c r="D393" t="s">
        <v>22</v>
      </c>
      <c r="E393" t="s">
        <v>23</v>
      </c>
      <c r="F393">
        <v>2013</v>
      </c>
      <c r="G393">
        <v>2013</v>
      </c>
      <c r="H393">
        <v>15</v>
      </c>
      <c r="I393" t="s">
        <v>24</v>
      </c>
      <c r="J393">
        <v>3</v>
      </c>
      <c r="K393" t="s">
        <v>39</v>
      </c>
      <c r="L393">
        <v>99</v>
      </c>
      <c r="M393" t="s">
        <v>26</v>
      </c>
      <c r="N393">
        <v>99</v>
      </c>
      <c r="O393" t="s">
        <v>27</v>
      </c>
      <c r="P393">
        <v>99</v>
      </c>
      <c r="Q393" t="s">
        <v>42</v>
      </c>
      <c r="R393">
        <v>2313</v>
      </c>
      <c r="V393" s="3">
        <f t="shared" si="13"/>
        <v>3.39</v>
      </c>
      <c r="W393" s="3">
        <f>IF(AND(T393&lt;&gt;"_U",T393&lt;&gt;"c",J393&lt;&gt;9,J393&lt;&gt;99),IFERROR(VLOOKUP(A393,'Region Total'!$A$2:$W$10000,18,0),"."),".")</f>
        <v>68253</v>
      </c>
    </row>
    <row r="394" spans="1:23" x14ac:dyDescent="0.2">
      <c r="A394" s="1" t="str">
        <f t="shared" si="12"/>
        <v>2013|Southland Region|Male / TÄne</v>
      </c>
      <c r="B394" t="s">
        <v>20</v>
      </c>
      <c r="C394" t="s">
        <v>21</v>
      </c>
      <c r="D394" t="s">
        <v>22</v>
      </c>
      <c r="E394" t="s">
        <v>23</v>
      </c>
      <c r="F394">
        <v>2013</v>
      </c>
      <c r="G394">
        <v>2013</v>
      </c>
      <c r="H394">
        <v>15</v>
      </c>
      <c r="I394" t="s">
        <v>24</v>
      </c>
      <c r="J394">
        <v>4</v>
      </c>
      <c r="K394" t="s">
        <v>54</v>
      </c>
      <c r="L394">
        <v>99</v>
      </c>
      <c r="M394" t="s">
        <v>26</v>
      </c>
      <c r="N394">
        <v>99</v>
      </c>
      <c r="O394" t="s">
        <v>27</v>
      </c>
      <c r="P394">
        <v>1</v>
      </c>
      <c r="Q394" t="s">
        <v>34</v>
      </c>
      <c r="R394">
        <v>2238</v>
      </c>
      <c r="V394" s="3">
        <f t="shared" si="13"/>
        <v>6.75</v>
      </c>
      <c r="W394" s="3">
        <f>IF(AND(T394&lt;&gt;"_U",T394&lt;&gt;"c",J394&lt;&gt;9,J394&lt;&gt;99),IFERROR(VLOOKUP(A394,'Region Total'!$A$2:$W$10000,18,0),"."),".")</f>
        <v>33138</v>
      </c>
    </row>
    <row r="395" spans="1:23" x14ac:dyDescent="0.2">
      <c r="A395" s="1" t="str">
        <f t="shared" si="12"/>
        <v>2013|Southland Region|Female / Wahine</v>
      </c>
      <c r="B395" t="s">
        <v>20</v>
      </c>
      <c r="C395" t="s">
        <v>21</v>
      </c>
      <c r="D395" t="s">
        <v>22</v>
      </c>
      <c r="E395" t="s">
        <v>23</v>
      </c>
      <c r="F395">
        <v>2013</v>
      </c>
      <c r="G395">
        <v>2013</v>
      </c>
      <c r="H395">
        <v>15</v>
      </c>
      <c r="I395" t="s">
        <v>24</v>
      </c>
      <c r="J395">
        <v>4</v>
      </c>
      <c r="K395" t="s">
        <v>54</v>
      </c>
      <c r="L395">
        <v>99</v>
      </c>
      <c r="M395" t="s">
        <v>26</v>
      </c>
      <c r="N395">
        <v>99</v>
      </c>
      <c r="O395" t="s">
        <v>27</v>
      </c>
      <c r="P395">
        <v>2</v>
      </c>
      <c r="Q395" t="s">
        <v>31</v>
      </c>
      <c r="R395">
        <v>2733</v>
      </c>
      <c r="V395" s="3">
        <f t="shared" si="13"/>
        <v>7.78</v>
      </c>
      <c r="W395" s="3">
        <f>IF(AND(T395&lt;&gt;"_U",T395&lt;&gt;"c",J395&lt;&gt;9,J395&lt;&gt;99),IFERROR(VLOOKUP(A395,'Region Total'!$A$2:$W$10000,18,0),"."),".")</f>
        <v>35115</v>
      </c>
    </row>
    <row r="396" spans="1:23" x14ac:dyDescent="0.2">
      <c r="A396" s="1" t="str">
        <f t="shared" si="12"/>
        <v>2013|Southland Region|Another gender / He ira kÄ“ anÅ</v>
      </c>
      <c r="B396" t="s">
        <v>20</v>
      </c>
      <c r="C396" t="s">
        <v>21</v>
      </c>
      <c r="D396" t="s">
        <v>22</v>
      </c>
      <c r="E396" t="s">
        <v>23</v>
      </c>
      <c r="F396">
        <v>2013</v>
      </c>
      <c r="G396">
        <v>2013</v>
      </c>
      <c r="H396">
        <v>15</v>
      </c>
      <c r="I396" t="s">
        <v>24</v>
      </c>
      <c r="J396">
        <v>4</v>
      </c>
      <c r="K396" t="s">
        <v>54</v>
      </c>
      <c r="L396">
        <v>99</v>
      </c>
      <c r="M396" t="s">
        <v>26</v>
      </c>
      <c r="N396">
        <v>99</v>
      </c>
      <c r="O396" t="s">
        <v>27</v>
      </c>
      <c r="P396">
        <v>3</v>
      </c>
      <c r="Q396" t="s">
        <v>28</v>
      </c>
      <c r="T396" t="s">
        <v>36</v>
      </c>
      <c r="U396" t="s">
        <v>37</v>
      </c>
      <c r="V396" s="3" t="str">
        <f t="shared" si="13"/>
        <v>.</v>
      </c>
      <c r="W396" s="3" t="str">
        <f>IF(AND(T396&lt;&gt;"_U",T396&lt;&gt;"c",J396&lt;&gt;9,J396&lt;&gt;99),IFERROR(VLOOKUP(A396,'Region Total'!$A$2:$W$10000,18,0),"."),".")</f>
        <v>.</v>
      </c>
    </row>
    <row r="397" spans="1:23" x14ac:dyDescent="0.2">
      <c r="A397" s="1" t="str">
        <f t="shared" si="12"/>
        <v>2013|Southland Region|Total - gender</v>
      </c>
      <c r="B397" t="s">
        <v>20</v>
      </c>
      <c r="C397" t="s">
        <v>21</v>
      </c>
      <c r="D397" t="s">
        <v>22</v>
      </c>
      <c r="E397" t="s">
        <v>23</v>
      </c>
      <c r="F397">
        <v>2013</v>
      </c>
      <c r="G397">
        <v>2013</v>
      </c>
      <c r="H397">
        <v>15</v>
      </c>
      <c r="I397" t="s">
        <v>24</v>
      </c>
      <c r="J397">
        <v>4</v>
      </c>
      <c r="K397" t="s">
        <v>54</v>
      </c>
      <c r="L397">
        <v>99</v>
      </c>
      <c r="M397" t="s">
        <v>26</v>
      </c>
      <c r="N397">
        <v>99</v>
      </c>
      <c r="O397" t="s">
        <v>27</v>
      </c>
      <c r="P397">
        <v>99</v>
      </c>
      <c r="Q397" t="s">
        <v>42</v>
      </c>
      <c r="R397">
        <v>4971</v>
      </c>
      <c r="V397" s="3">
        <f t="shared" si="13"/>
        <v>7.28</v>
      </c>
      <c r="W397" s="3">
        <f>IF(AND(T397&lt;&gt;"_U",T397&lt;&gt;"c",J397&lt;&gt;9,J397&lt;&gt;99),IFERROR(VLOOKUP(A397,'Region Total'!$A$2:$W$10000,18,0),"."),".")</f>
        <v>68253</v>
      </c>
    </row>
    <row r="398" spans="1:23" x14ac:dyDescent="0.2">
      <c r="A398" s="1" t="str">
        <f t="shared" si="12"/>
        <v>2013|Southland Region|Male / TÄne</v>
      </c>
      <c r="B398" t="s">
        <v>20</v>
      </c>
      <c r="C398" t="s">
        <v>21</v>
      </c>
      <c r="D398" t="s">
        <v>22</v>
      </c>
      <c r="E398" t="s">
        <v>23</v>
      </c>
      <c r="F398">
        <v>2013</v>
      </c>
      <c r="G398">
        <v>2013</v>
      </c>
      <c r="H398">
        <v>15</v>
      </c>
      <c r="I398" t="s">
        <v>24</v>
      </c>
      <c r="J398">
        <v>5</v>
      </c>
      <c r="K398" t="s">
        <v>33</v>
      </c>
      <c r="L398">
        <v>99</v>
      </c>
      <c r="M398" t="s">
        <v>26</v>
      </c>
      <c r="N398">
        <v>99</v>
      </c>
      <c r="O398" t="s">
        <v>27</v>
      </c>
      <c r="P398">
        <v>1</v>
      </c>
      <c r="Q398" t="s">
        <v>34</v>
      </c>
      <c r="R398">
        <v>999</v>
      </c>
      <c r="V398" s="3">
        <f t="shared" si="13"/>
        <v>3.01</v>
      </c>
      <c r="W398" s="3">
        <f>IF(AND(T398&lt;&gt;"_U",T398&lt;&gt;"c",J398&lt;&gt;9,J398&lt;&gt;99),IFERROR(VLOOKUP(A398,'Region Total'!$A$2:$W$10000,18,0),"."),".")</f>
        <v>33138</v>
      </c>
    </row>
    <row r="399" spans="1:23" x14ac:dyDescent="0.2">
      <c r="A399" s="1" t="str">
        <f t="shared" si="12"/>
        <v>2013|Southland Region|Female / Wahine</v>
      </c>
      <c r="B399" t="s">
        <v>20</v>
      </c>
      <c r="C399" t="s">
        <v>21</v>
      </c>
      <c r="D399" t="s">
        <v>22</v>
      </c>
      <c r="E399" t="s">
        <v>23</v>
      </c>
      <c r="F399">
        <v>2013</v>
      </c>
      <c r="G399">
        <v>2013</v>
      </c>
      <c r="H399">
        <v>15</v>
      </c>
      <c r="I399" t="s">
        <v>24</v>
      </c>
      <c r="J399">
        <v>5</v>
      </c>
      <c r="K399" t="s">
        <v>33</v>
      </c>
      <c r="L399">
        <v>99</v>
      </c>
      <c r="M399" t="s">
        <v>26</v>
      </c>
      <c r="N399">
        <v>99</v>
      </c>
      <c r="O399" t="s">
        <v>27</v>
      </c>
      <c r="P399">
        <v>2</v>
      </c>
      <c r="Q399" t="s">
        <v>31</v>
      </c>
      <c r="R399">
        <v>3570</v>
      </c>
      <c r="V399" s="3">
        <f t="shared" si="13"/>
        <v>10.17</v>
      </c>
      <c r="W399" s="3">
        <f>IF(AND(T399&lt;&gt;"_U",T399&lt;&gt;"c",J399&lt;&gt;9,J399&lt;&gt;99),IFERROR(VLOOKUP(A399,'Region Total'!$A$2:$W$10000,18,0),"."),".")</f>
        <v>35115</v>
      </c>
    </row>
    <row r="400" spans="1:23" x14ac:dyDescent="0.2">
      <c r="A400" s="1" t="str">
        <f t="shared" si="12"/>
        <v>2013|Southland Region|Another gender / He ira kÄ“ anÅ</v>
      </c>
      <c r="B400" t="s">
        <v>20</v>
      </c>
      <c r="C400" t="s">
        <v>21</v>
      </c>
      <c r="D400" t="s">
        <v>22</v>
      </c>
      <c r="E400" t="s">
        <v>23</v>
      </c>
      <c r="F400">
        <v>2013</v>
      </c>
      <c r="G400">
        <v>2013</v>
      </c>
      <c r="H400">
        <v>15</v>
      </c>
      <c r="I400" t="s">
        <v>24</v>
      </c>
      <c r="J400">
        <v>5</v>
      </c>
      <c r="K400" t="s">
        <v>33</v>
      </c>
      <c r="L400">
        <v>99</v>
      </c>
      <c r="M400" t="s">
        <v>26</v>
      </c>
      <c r="N400">
        <v>99</v>
      </c>
      <c r="O400" t="s">
        <v>27</v>
      </c>
      <c r="P400">
        <v>3</v>
      </c>
      <c r="Q400" t="s">
        <v>28</v>
      </c>
      <c r="T400" t="s">
        <v>36</v>
      </c>
      <c r="U400" t="s">
        <v>37</v>
      </c>
      <c r="V400" s="3" t="str">
        <f t="shared" si="13"/>
        <v>.</v>
      </c>
      <c r="W400" s="3" t="str">
        <f>IF(AND(T400&lt;&gt;"_U",T400&lt;&gt;"c",J400&lt;&gt;9,J400&lt;&gt;99),IFERROR(VLOOKUP(A400,'Region Total'!$A$2:$W$10000,18,0),"."),".")</f>
        <v>.</v>
      </c>
    </row>
    <row r="401" spans="1:23" x14ac:dyDescent="0.2">
      <c r="A401" s="1" t="str">
        <f t="shared" si="12"/>
        <v>2013|Southland Region|Total - gender</v>
      </c>
      <c r="B401" t="s">
        <v>20</v>
      </c>
      <c r="C401" t="s">
        <v>21</v>
      </c>
      <c r="D401" t="s">
        <v>22</v>
      </c>
      <c r="E401" t="s">
        <v>23</v>
      </c>
      <c r="F401">
        <v>2013</v>
      </c>
      <c r="G401">
        <v>2013</v>
      </c>
      <c r="H401">
        <v>15</v>
      </c>
      <c r="I401" t="s">
        <v>24</v>
      </c>
      <c r="J401">
        <v>5</v>
      </c>
      <c r="K401" t="s">
        <v>33</v>
      </c>
      <c r="L401">
        <v>99</v>
      </c>
      <c r="M401" t="s">
        <v>26</v>
      </c>
      <c r="N401">
        <v>99</v>
      </c>
      <c r="O401" t="s">
        <v>27</v>
      </c>
      <c r="P401">
        <v>99</v>
      </c>
      <c r="Q401" t="s">
        <v>42</v>
      </c>
      <c r="R401">
        <v>4569</v>
      </c>
      <c r="V401" s="3">
        <f t="shared" si="13"/>
        <v>6.69</v>
      </c>
      <c r="W401" s="3">
        <f>IF(AND(T401&lt;&gt;"_U",T401&lt;&gt;"c",J401&lt;&gt;9,J401&lt;&gt;99),IFERROR(VLOOKUP(A401,'Region Total'!$A$2:$W$10000,18,0),"."),".")</f>
        <v>68253</v>
      </c>
    </row>
    <row r="402" spans="1:23" x14ac:dyDescent="0.2">
      <c r="A402" s="1" t="str">
        <f t="shared" si="12"/>
        <v>2013|Southland Region|Male / TÄne</v>
      </c>
      <c r="B402" t="s">
        <v>20</v>
      </c>
      <c r="C402" t="s">
        <v>21</v>
      </c>
      <c r="D402" t="s">
        <v>22</v>
      </c>
      <c r="E402" t="s">
        <v>23</v>
      </c>
      <c r="F402">
        <v>2013</v>
      </c>
      <c r="G402">
        <v>2013</v>
      </c>
      <c r="H402">
        <v>15</v>
      </c>
      <c r="I402" t="s">
        <v>24</v>
      </c>
      <c r="J402">
        <v>6</v>
      </c>
      <c r="K402" t="s">
        <v>52</v>
      </c>
      <c r="L402">
        <v>99</v>
      </c>
      <c r="M402" t="s">
        <v>26</v>
      </c>
      <c r="N402">
        <v>99</v>
      </c>
      <c r="O402" t="s">
        <v>27</v>
      </c>
      <c r="P402">
        <v>1</v>
      </c>
      <c r="Q402" t="s">
        <v>34</v>
      </c>
      <c r="R402">
        <v>11499</v>
      </c>
      <c r="V402" s="3">
        <f t="shared" si="13"/>
        <v>34.700000000000003</v>
      </c>
      <c r="W402" s="3">
        <f>IF(AND(T402&lt;&gt;"_U",T402&lt;&gt;"c",J402&lt;&gt;9,J402&lt;&gt;99),IFERROR(VLOOKUP(A402,'Region Total'!$A$2:$W$10000,18,0),"."),".")</f>
        <v>33138</v>
      </c>
    </row>
    <row r="403" spans="1:23" x14ac:dyDescent="0.2">
      <c r="A403" s="1" t="str">
        <f t="shared" si="12"/>
        <v>2013|Southland Region|Female / Wahine</v>
      </c>
      <c r="B403" t="s">
        <v>20</v>
      </c>
      <c r="C403" t="s">
        <v>21</v>
      </c>
      <c r="D403" t="s">
        <v>22</v>
      </c>
      <c r="E403" t="s">
        <v>23</v>
      </c>
      <c r="F403">
        <v>2013</v>
      </c>
      <c r="G403">
        <v>2013</v>
      </c>
      <c r="H403">
        <v>15</v>
      </c>
      <c r="I403" t="s">
        <v>24</v>
      </c>
      <c r="J403">
        <v>6</v>
      </c>
      <c r="K403" t="s">
        <v>52</v>
      </c>
      <c r="L403">
        <v>99</v>
      </c>
      <c r="M403" t="s">
        <v>26</v>
      </c>
      <c r="N403">
        <v>99</v>
      </c>
      <c r="O403" t="s">
        <v>27</v>
      </c>
      <c r="P403">
        <v>2</v>
      </c>
      <c r="Q403" t="s">
        <v>31</v>
      </c>
      <c r="R403">
        <v>10116</v>
      </c>
      <c r="V403" s="3">
        <f t="shared" si="13"/>
        <v>28.81</v>
      </c>
      <c r="W403" s="3">
        <f>IF(AND(T403&lt;&gt;"_U",T403&lt;&gt;"c",J403&lt;&gt;9,J403&lt;&gt;99),IFERROR(VLOOKUP(A403,'Region Total'!$A$2:$W$10000,18,0),"."),".")</f>
        <v>35115</v>
      </c>
    </row>
    <row r="404" spans="1:23" x14ac:dyDescent="0.2">
      <c r="A404" s="1" t="str">
        <f t="shared" si="12"/>
        <v>2013|Southland Region|Another gender / He ira kÄ“ anÅ</v>
      </c>
      <c r="B404" t="s">
        <v>20</v>
      </c>
      <c r="C404" t="s">
        <v>21</v>
      </c>
      <c r="D404" t="s">
        <v>22</v>
      </c>
      <c r="E404" t="s">
        <v>23</v>
      </c>
      <c r="F404">
        <v>2013</v>
      </c>
      <c r="G404">
        <v>2013</v>
      </c>
      <c r="H404">
        <v>15</v>
      </c>
      <c r="I404" t="s">
        <v>24</v>
      </c>
      <c r="J404">
        <v>6</v>
      </c>
      <c r="K404" t="s">
        <v>52</v>
      </c>
      <c r="L404">
        <v>99</v>
      </c>
      <c r="M404" t="s">
        <v>26</v>
      </c>
      <c r="N404">
        <v>99</v>
      </c>
      <c r="O404" t="s">
        <v>27</v>
      </c>
      <c r="P404">
        <v>3</v>
      </c>
      <c r="Q404" t="s">
        <v>28</v>
      </c>
      <c r="T404" t="s">
        <v>36</v>
      </c>
      <c r="U404" t="s">
        <v>37</v>
      </c>
      <c r="V404" s="3" t="str">
        <f t="shared" si="13"/>
        <v>.</v>
      </c>
      <c r="W404" s="3" t="str">
        <f>IF(AND(T404&lt;&gt;"_U",T404&lt;&gt;"c",J404&lt;&gt;9,J404&lt;&gt;99),IFERROR(VLOOKUP(A404,'Region Total'!$A$2:$W$10000,18,0),"."),".")</f>
        <v>.</v>
      </c>
    </row>
    <row r="405" spans="1:23" x14ac:dyDescent="0.2">
      <c r="A405" s="1" t="str">
        <f t="shared" si="12"/>
        <v>2013|Southland Region|Total - gender</v>
      </c>
      <c r="B405" t="s">
        <v>20</v>
      </c>
      <c r="C405" t="s">
        <v>21</v>
      </c>
      <c r="D405" t="s">
        <v>22</v>
      </c>
      <c r="E405" t="s">
        <v>23</v>
      </c>
      <c r="F405">
        <v>2013</v>
      </c>
      <c r="G405">
        <v>2013</v>
      </c>
      <c r="H405">
        <v>15</v>
      </c>
      <c r="I405" t="s">
        <v>24</v>
      </c>
      <c r="J405">
        <v>6</v>
      </c>
      <c r="K405" t="s">
        <v>52</v>
      </c>
      <c r="L405">
        <v>99</v>
      </c>
      <c r="M405" t="s">
        <v>26</v>
      </c>
      <c r="N405">
        <v>99</v>
      </c>
      <c r="O405" t="s">
        <v>27</v>
      </c>
      <c r="P405">
        <v>99</v>
      </c>
      <c r="Q405" t="s">
        <v>42</v>
      </c>
      <c r="R405">
        <v>21615</v>
      </c>
      <c r="V405" s="3">
        <f t="shared" si="13"/>
        <v>31.67</v>
      </c>
      <c r="W405" s="3">
        <f>IF(AND(T405&lt;&gt;"_U",T405&lt;&gt;"c",J405&lt;&gt;9,J405&lt;&gt;99),IFERROR(VLOOKUP(A405,'Region Total'!$A$2:$W$10000,18,0),"."),".")</f>
        <v>68253</v>
      </c>
    </row>
    <row r="406" spans="1:23" x14ac:dyDescent="0.2">
      <c r="A406" s="1" t="str">
        <f t="shared" si="12"/>
        <v>2013|Southland Region|Male / TÄne</v>
      </c>
      <c r="B406" t="s">
        <v>20</v>
      </c>
      <c r="C406" t="s">
        <v>21</v>
      </c>
      <c r="D406" t="s">
        <v>22</v>
      </c>
      <c r="E406" t="s">
        <v>23</v>
      </c>
      <c r="F406">
        <v>2013</v>
      </c>
      <c r="G406">
        <v>2013</v>
      </c>
      <c r="H406">
        <v>15</v>
      </c>
      <c r="I406" t="s">
        <v>24</v>
      </c>
      <c r="J406">
        <v>9</v>
      </c>
      <c r="K406" t="s">
        <v>25</v>
      </c>
      <c r="L406">
        <v>99</v>
      </c>
      <c r="M406" t="s">
        <v>26</v>
      </c>
      <c r="N406">
        <v>99</v>
      </c>
      <c r="O406" t="s">
        <v>27</v>
      </c>
      <c r="P406">
        <v>1</v>
      </c>
      <c r="Q406" t="s">
        <v>34</v>
      </c>
      <c r="R406">
        <v>3159</v>
      </c>
      <c r="V406" s="3" t="str">
        <f t="shared" si="13"/>
        <v>.</v>
      </c>
      <c r="W406" s="3" t="str">
        <f>IF(AND(T406&lt;&gt;"_U",T406&lt;&gt;"c",J406&lt;&gt;9,J406&lt;&gt;99),IFERROR(VLOOKUP(A406,'Region Total'!$A$2:$W$10000,18,0),"."),".")</f>
        <v>.</v>
      </c>
    </row>
    <row r="407" spans="1:23" x14ac:dyDescent="0.2">
      <c r="A407" s="1" t="str">
        <f t="shared" si="12"/>
        <v>2013|Southland Region|Female / Wahine</v>
      </c>
      <c r="B407" t="s">
        <v>20</v>
      </c>
      <c r="C407" t="s">
        <v>21</v>
      </c>
      <c r="D407" t="s">
        <v>22</v>
      </c>
      <c r="E407" t="s">
        <v>23</v>
      </c>
      <c r="F407">
        <v>2013</v>
      </c>
      <c r="G407">
        <v>2013</v>
      </c>
      <c r="H407">
        <v>15</v>
      </c>
      <c r="I407" t="s">
        <v>24</v>
      </c>
      <c r="J407">
        <v>9</v>
      </c>
      <c r="K407" t="s">
        <v>25</v>
      </c>
      <c r="L407">
        <v>99</v>
      </c>
      <c r="M407" t="s">
        <v>26</v>
      </c>
      <c r="N407">
        <v>99</v>
      </c>
      <c r="O407" t="s">
        <v>27</v>
      </c>
      <c r="P407">
        <v>2</v>
      </c>
      <c r="Q407" t="s">
        <v>31</v>
      </c>
      <c r="R407">
        <v>2730</v>
      </c>
      <c r="V407" s="3" t="str">
        <f t="shared" si="13"/>
        <v>.</v>
      </c>
      <c r="W407" s="3" t="str">
        <f>IF(AND(T407&lt;&gt;"_U",T407&lt;&gt;"c",J407&lt;&gt;9,J407&lt;&gt;99),IFERROR(VLOOKUP(A407,'Region Total'!$A$2:$W$10000,18,0),"."),".")</f>
        <v>.</v>
      </c>
    </row>
    <row r="408" spans="1:23" x14ac:dyDescent="0.2">
      <c r="A408" s="1" t="str">
        <f t="shared" si="12"/>
        <v>2013|Southland Region|Another gender / He ira kÄ“ anÅ</v>
      </c>
      <c r="B408" t="s">
        <v>20</v>
      </c>
      <c r="C408" t="s">
        <v>21</v>
      </c>
      <c r="D408" t="s">
        <v>22</v>
      </c>
      <c r="E408" t="s">
        <v>23</v>
      </c>
      <c r="F408">
        <v>2013</v>
      </c>
      <c r="G408">
        <v>2013</v>
      </c>
      <c r="H408">
        <v>15</v>
      </c>
      <c r="I408" t="s">
        <v>24</v>
      </c>
      <c r="J408">
        <v>9</v>
      </c>
      <c r="K408" t="s">
        <v>25</v>
      </c>
      <c r="L408">
        <v>99</v>
      </c>
      <c r="M408" t="s">
        <v>26</v>
      </c>
      <c r="N408">
        <v>99</v>
      </c>
      <c r="O408" t="s">
        <v>27</v>
      </c>
      <c r="P408">
        <v>3</v>
      </c>
      <c r="Q408" t="s">
        <v>28</v>
      </c>
      <c r="T408" t="s">
        <v>36</v>
      </c>
      <c r="U408" t="s">
        <v>37</v>
      </c>
      <c r="V408" s="3" t="str">
        <f t="shared" si="13"/>
        <v>.</v>
      </c>
      <c r="W408" s="3" t="str">
        <f>IF(AND(T408&lt;&gt;"_U",T408&lt;&gt;"c",J408&lt;&gt;9,J408&lt;&gt;99),IFERROR(VLOOKUP(A408,'Region Total'!$A$2:$W$10000,18,0),"."),".")</f>
        <v>.</v>
      </c>
    </row>
    <row r="409" spans="1:23" x14ac:dyDescent="0.2">
      <c r="A409" s="1" t="str">
        <f t="shared" si="12"/>
        <v>2013|Southland Region|Total - gender</v>
      </c>
      <c r="B409" t="s">
        <v>20</v>
      </c>
      <c r="C409" t="s">
        <v>21</v>
      </c>
      <c r="D409" t="s">
        <v>22</v>
      </c>
      <c r="E409" t="s">
        <v>23</v>
      </c>
      <c r="F409">
        <v>2013</v>
      </c>
      <c r="G409">
        <v>2013</v>
      </c>
      <c r="H409">
        <v>15</v>
      </c>
      <c r="I409" t="s">
        <v>24</v>
      </c>
      <c r="J409">
        <v>9</v>
      </c>
      <c r="K409" t="s">
        <v>25</v>
      </c>
      <c r="L409">
        <v>99</v>
      </c>
      <c r="M409" t="s">
        <v>26</v>
      </c>
      <c r="N409">
        <v>99</v>
      </c>
      <c r="O409" t="s">
        <v>27</v>
      </c>
      <c r="P409">
        <v>99</v>
      </c>
      <c r="Q409" t="s">
        <v>42</v>
      </c>
      <c r="R409">
        <v>5889</v>
      </c>
      <c r="V409" s="3" t="str">
        <f t="shared" si="13"/>
        <v>.</v>
      </c>
      <c r="W409" s="3" t="str">
        <f>IF(AND(T409&lt;&gt;"_U",T409&lt;&gt;"c",J409&lt;&gt;9,J409&lt;&gt;99),IFERROR(VLOOKUP(A409,'Region Total'!$A$2:$W$10000,18,0),"."),".")</f>
        <v>.</v>
      </c>
    </row>
    <row r="410" spans="1:23" x14ac:dyDescent="0.2">
      <c r="A410" s="1" t="str">
        <f t="shared" si="12"/>
        <v>2013|Southland Region|Male / TÄne</v>
      </c>
      <c r="B410" t="s">
        <v>20</v>
      </c>
      <c r="C410" t="s">
        <v>21</v>
      </c>
      <c r="D410" t="s">
        <v>22</v>
      </c>
      <c r="E410" t="s">
        <v>23</v>
      </c>
      <c r="F410">
        <v>2013</v>
      </c>
      <c r="G410">
        <v>2013</v>
      </c>
      <c r="H410">
        <v>15</v>
      </c>
      <c r="I410" t="s">
        <v>24</v>
      </c>
      <c r="J410">
        <v>77</v>
      </c>
      <c r="K410" t="s">
        <v>49</v>
      </c>
      <c r="L410">
        <v>99</v>
      </c>
      <c r="M410" t="s">
        <v>26</v>
      </c>
      <c r="N410">
        <v>99</v>
      </c>
      <c r="O410" t="s">
        <v>27</v>
      </c>
      <c r="P410">
        <v>1</v>
      </c>
      <c r="Q410" t="s">
        <v>34</v>
      </c>
      <c r="R410">
        <v>33138</v>
      </c>
      <c r="V410" s="3">
        <f t="shared" si="13"/>
        <v>100</v>
      </c>
      <c r="W410" s="3">
        <f>IF(AND(T410&lt;&gt;"_U",T410&lt;&gt;"c",J410&lt;&gt;9,J410&lt;&gt;99),IFERROR(VLOOKUP(A410,'Region Total'!$A$2:$W$10000,18,0),"."),".")</f>
        <v>33138</v>
      </c>
    </row>
    <row r="411" spans="1:23" x14ac:dyDescent="0.2">
      <c r="A411" s="1" t="str">
        <f t="shared" si="12"/>
        <v>2013|Southland Region|Female / Wahine</v>
      </c>
      <c r="B411" t="s">
        <v>20</v>
      </c>
      <c r="C411" t="s">
        <v>21</v>
      </c>
      <c r="D411" t="s">
        <v>22</v>
      </c>
      <c r="E411" t="s">
        <v>23</v>
      </c>
      <c r="F411">
        <v>2013</v>
      </c>
      <c r="G411">
        <v>2013</v>
      </c>
      <c r="H411">
        <v>15</v>
      </c>
      <c r="I411" t="s">
        <v>24</v>
      </c>
      <c r="J411">
        <v>77</v>
      </c>
      <c r="K411" t="s">
        <v>49</v>
      </c>
      <c r="L411">
        <v>99</v>
      </c>
      <c r="M411" t="s">
        <v>26</v>
      </c>
      <c r="N411">
        <v>99</v>
      </c>
      <c r="O411" t="s">
        <v>27</v>
      </c>
      <c r="P411">
        <v>2</v>
      </c>
      <c r="Q411" t="s">
        <v>31</v>
      </c>
      <c r="R411">
        <v>35115</v>
      </c>
      <c r="V411" s="3">
        <f t="shared" si="13"/>
        <v>100</v>
      </c>
      <c r="W411" s="3">
        <f>IF(AND(T411&lt;&gt;"_U",T411&lt;&gt;"c",J411&lt;&gt;9,J411&lt;&gt;99),IFERROR(VLOOKUP(A411,'Region Total'!$A$2:$W$10000,18,0),"."),".")</f>
        <v>35115</v>
      </c>
    </row>
    <row r="412" spans="1:23" x14ac:dyDescent="0.2">
      <c r="A412" s="1" t="str">
        <f t="shared" si="12"/>
        <v>2013|Southland Region|Another gender / He ira kÄ“ anÅ</v>
      </c>
      <c r="B412" t="s">
        <v>20</v>
      </c>
      <c r="C412" t="s">
        <v>21</v>
      </c>
      <c r="D412" t="s">
        <v>22</v>
      </c>
      <c r="E412" t="s">
        <v>23</v>
      </c>
      <c r="F412">
        <v>2013</v>
      </c>
      <c r="G412">
        <v>2013</v>
      </c>
      <c r="H412">
        <v>15</v>
      </c>
      <c r="I412" t="s">
        <v>24</v>
      </c>
      <c r="J412">
        <v>77</v>
      </c>
      <c r="K412" t="s">
        <v>49</v>
      </c>
      <c r="L412">
        <v>99</v>
      </c>
      <c r="M412" t="s">
        <v>26</v>
      </c>
      <c r="N412">
        <v>99</v>
      </c>
      <c r="O412" t="s">
        <v>27</v>
      </c>
      <c r="P412">
        <v>3</v>
      </c>
      <c r="Q412" t="s">
        <v>28</v>
      </c>
      <c r="T412" t="s">
        <v>36</v>
      </c>
      <c r="U412" t="s">
        <v>37</v>
      </c>
      <c r="V412" s="3" t="str">
        <f t="shared" si="13"/>
        <v>.</v>
      </c>
      <c r="W412" s="3" t="str">
        <f>IF(AND(T412&lt;&gt;"_U",T412&lt;&gt;"c",J412&lt;&gt;9,J412&lt;&gt;99),IFERROR(VLOOKUP(A412,'Region Total'!$A$2:$W$10000,18,0),"."),".")</f>
        <v>.</v>
      </c>
    </row>
    <row r="413" spans="1:23" x14ac:dyDescent="0.2">
      <c r="A413" s="1" t="str">
        <f t="shared" si="12"/>
        <v>2013|Southland Region|Total - gender</v>
      </c>
      <c r="B413" t="s">
        <v>20</v>
      </c>
      <c r="C413" t="s">
        <v>21</v>
      </c>
      <c r="D413" t="s">
        <v>22</v>
      </c>
      <c r="E413" t="s">
        <v>23</v>
      </c>
      <c r="F413">
        <v>2013</v>
      </c>
      <c r="G413">
        <v>2013</v>
      </c>
      <c r="H413">
        <v>15</v>
      </c>
      <c r="I413" t="s">
        <v>24</v>
      </c>
      <c r="J413">
        <v>77</v>
      </c>
      <c r="K413" t="s">
        <v>49</v>
      </c>
      <c r="L413">
        <v>99</v>
      </c>
      <c r="M413" t="s">
        <v>26</v>
      </c>
      <c r="N413">
        <v>99</v>
      </c>
      <c r="O413" t="s">
        <v>27</v>
      </c>
      <c r="P413">
        <v>99</v>
      </c>
      <c r="Q413" t="s">
        <v>42</v>
      </c>
      <c r="R413">
        <v>68253</v>
      </c>
      <c r="V413" s="3">
        <f t="shared" si="13"/>
        <v>100</v>
      </c>
      <c r="W413" s="3">
        <f>IF(AND(T413&lt;&gt;"_U",T413&lt;&gt;"c",J413&lt;&gt;9,J413&lt;&gt;99),IFERROR(VLOOKUP(A413,'Region Total'!$A$2:$W$10000,18,0),"."),".")</f>
        <v>68253</v>
      </c>
    </row>
    <row r="414" spans="1:23" x14ac:dyDescent="0.2">
      <c r="A414" s="1" t="str">
        <f t="shared" si="12"/>
        <v>2013|Southland Region|Male / TÄne</v>
      </c>
      <c r="B414" t="s">
        <v>20</v>
      </c>
      <c r="C414" t="s">
        <v>21</v>
      </c>
      <c r="D414" t="s">
        <v>22</v>
      </c>
      <c r="E414" t="s">
        <v>23</v>
      </c>
      <c r="F414">
        <v>2013</v>
      </c>
      <c r="G414">
        <v>2013</v>
      </c>
      <c r="H414">
        <v>15</v>
      </c>
      <c r="I414" t="s">
        <v>24</v>
      </c>
      <c r="J414">
        <v>99</v>
      </c>
      <c r="K414" t="s">
        <v>47</v>
      </c>
      <c r="L414">
        <v>99</v>
      </c>
      <c r="M414" t="s">
        <v>26</v>
      </c>
      <c r="N414">
        <v>99</v>
      </c>
      <c r="O414" t="s">
        <v>27</v>
      </c>
      <c r="P414">
        <v>1</v>
      </c>
      <c r="Q414" t="s">
        <v>34</v>
      </c>
      <c r="R414">
        <v>36300</v>
      </c>
      <c r="V414" s="3" t="str">
        <f t="shared" si="13"/>
        <v>.</v>
      </c>
      <c r="W414" s="3" t="str">
        <f>IF(AND(T414&lt;&gt;"_U",T414&lt;&gt;"c",J414&lt;&gt;9,J414&lt;&gt;99),IFERROR(VLOOKUP(A414,'Region Total'!$A$2:$W$10000,18,0),"."),".")</f>
        <v>.</v>
      </c>
    </row>
    <row r="415" spans="1:23" x14ac:dyDescent="0.2">
      <c r="A415" s="1" t="str">
        <f t="shared" si="12"/>
        <v>2013|Southland Region|Female / Wahine</v>
      </c>
      <c r="B415" t="s">
        <v>20</v>
      </c>
      <c r="C415" t="s">
        <v>21</v>
      </c>
      <c r="D415" t="s">
        <v>22</v>
      </c>
      <c r="E415" t="s">
        <v>23</v>
      </c>
      <c r="F415">
        <v>2013</v>
      </c>
      <c r="G415">
        <v>2013</v>
      </c>
      <c r="H415">
        <v>15</v>
      </c>
      <c r="I415" t="s">
        <v>24</v>
      </c>
      <c r="J415">
        <v>99</v>
      </c>
      <c r="K415" t="s">
        <v>47</v>
      </c>
      <c r="L415">
        <v>99</v>
      </c>
      <c r="M415" t="s">
        <v>26</v>
      </c>
      <c r="N415">
        <v>99</v>
      </c>
      <c r="O415" t="s">
        <v>27</v>
      </c>
      <c r="P415">
        <v>2</v>
      </c>
      <c r="Q415" t="s">
        <v>31</v>
      </c>
      <c r="R415">
        <v>37848</v>
      </c>
      <c r="V415" s="3" t="str">
        <f t="shared" si="13"/>
        <v>.</v>
      </c>
      <c r="W415" s="3" t="str">
        <f>IF(AND(T415&lt;&gt;"_U",T415&lt;&gt;"c",J415&lt;&gt;9,J415&lt;&gt;99),IFERROR(VLOOKUP(A415,'Region Total'!$A$2:$W$10000,18,0),"."),".")</f>
        <v>.</v>
      </c>
    </row>
    <row r="416" spans="1:23" x14ac:dyDescent="0.2">
      <c r="A416" s="1" t="str">
        <f t="shared" si="12"/>
        <v>2013|Southland Region|Another gender / He ira kÄ“ anÅ</v>
      </c>
      <c r="B416" t="s">
        <v>20</v>
      </c>
      <c r="C416" t="s">
        <v>21</v>
      </c>
      <c r="D416" t="s">
        <v>22</v>
      </c>
      <c r="E416" t="s">
        <v>23</v>
      </c>
      <c r="F416">
        <v>2013</v>
      </c>
      <c r="G416">
        <v>2013</v>
      </c>
      <c r="H416">
        <v>15</v>
      </c>
      <c r="I416" t="s">
        <v>24</v>
      </c>
      <c r="J416">
        <v>99</v>
      </c>
      <c r="K416" t="s">
        <v>47</v>
      </c>
      <c r="L416">
        <v>99</v>
      </c>
      <c r="M416" t="s">
        <v>26</v>
      </c>
      <c r="N416">
        <v>99</v>
      </c>
      <c r="O416" t="s">
        <v>27</v>
      </c>
      <c r="P416">
        <v>3</v>
      </c>
      <c r="Q416" t="s">
        <v>28</v>
      </c>
      <c r="T416" t="s">
        <v>36</v>
      </c>
      <c r="U416" t="s">
        <v>37</v>
      </c>
      <c r="V416" s="3" t="str">
        <f t="shared" si="13"/>
        <v>.</v>
      </c>
      <c r="W416" s="3" t="str">
        <f>IF(AND(T416&lt;&gt;"_U",T416&lt;&gt;"c",J416&lt;&gt;9,J416&lt;&gt;99),IFERROR(VLOOKUP(A416,'Region Total'!$A$2:$W$10000,18,0),"."),".")</f>
        <v>.</v>
      </c>
    </row>
    <row r="417" spans="1:23" x14ac:dyDescent="0.2">
      <c r="A417" s="1" t="str">
        <f t="shared" si="12"/>
        <v>2013|Southland Region|Total - gender</v>
      </c>
      <c r="B417" t="s">
        <v>20</v>
      </c>
      <c r="C417" t="s">
        <v>21</v>
      </c>
      <c r="D417" t="s">
        <v>22</v>
      </c>
      <c r="E417" t="s">
        <v>23</v>
      </c>
      <c r="F417">
        <v>2013</v>
      </c>
      <c r="G417">
        <v>2013</v>
      </c>
      <c r="H417">
        <v>15</v>
      </c>
      <c r="I417" t="s">
        <v>24</v>
      </c>
      <c r="J417">
        <v>99</v>
      </c>
      <c r="K417" t="s">
        <v>47</v>
      </c>
      <c r="L417">
        <v>99</v>
      </c>
      <c r="M417" t="s">
        <v>26</v>
      </c>
      <c r="N417">
        <v>99</v>
      </c>
      <c r="O417" t="s">
        <v>27</v>
      </c>
      <c r="P417">
        <v>99</v>
      </c>
      <c r="Q417" t="s">
        <v>42</v>
      </c>
      <c r="R417">
        <v>74145</v>
      </c>
      <c r="V417" s="3" t="str">
        <f t="shared" si="13"/>
        <v>.</v>
      </c>
      <c r="W417" s="3" t="str">
        <f>IF(AND(T417&lt;&gt;"_U",T417&lt;&gt;"c",J417&lt;&gt;9,J417&lt;&gt;99),IFERROR(VLOOKUP(A417,'Region Total'!$A$2:$W$10000,18,0),"."),".")</f>
        <v>.</v>
      </c>
    </row>
    <row r="418" spans="1:23" x14ac:dyDescent="0.2">
      <c r="A418" s="1" t="str">
        <f t="shared" si="12"/>
        <v>2013|Tasman Region|Male / TÄne</v>
      </c>
      <c r="B418" t="s">
        <v>20</v>
      </c>
      <c r="C418" t="s">
        <v>21</v>
      </c>
      <c r="D418" t="s">
        <v>22</v>
      </c>
      <c r="E418" t="s">
        <v>23</v>
      </c>
      <c r="F418">
        <v>2013</v>
      </c>
      <c r="G418">
        <v>2013</v>
      </c>
      <c r="H418">
        <v>16</v>
      </c>
      <c r="I418" t="s">
        <v>57</v>
      </c>
      <c r="J418">
        <v>1</v>
      </c>
      <c r="K418" t="s">
        <v>30</v>
      </c>
      <c r="L418">
        <v>99</v>
      </c>
      <c r="M418" t="s">
        <v>26</v>
      </c>
      <c r="N418">
        <v>99</v>
      </c>
      <c r="O418" t="s">
        <v>27</v>
      </c>
      <c r="P418">
        <v>1</v>
      </c>
      <c r="Q418" t="s">
        <v>34</v>
      </c>
      <c r="R418">
        <v>9567</v>
      </c>
      <c r="V418" s="3">
        <f t="shared" si="13"/>
        <v>56.06</v>
      </c>
      <c r="W418" s="3">
        <f>IF(AND(T418&lt;&gt;"_U",T418&lt;&gt;"c",J418&lt;&gt;9,J418&lt;&gt;99),IFERROR(VLOOKUP(A418,'Region Total'!$A$2:$W$10000,18,0),"."),".")</f>
        <v>17067</v>
      </c>
    </row>
    <row r="419" spans="1:23" x14ac:dyDescent="0.2">
      <c r="A419" s="1" t="str">
        <f t="shared" si="12"/>
        <v>2013|Tasman Region|Female / Wahine</v>
      </c>
      <c r="B419" t="s">
        <v>20</v>
      </c>
      <c r="C419" t="s">
        <v>21</v>
      </c>
      <c r="D419" t="s">
        <v>22</v>
      </c>
      <c r="E419" t="s">
        <v>23</v>
      </c>
      <c r="F419">
        <v>2013</v>
      </c>
      <c r="G419">
        <v>2013</v>
      </c>
      <c r="H419">
        <v>16</v>
      </c>
      <c r="I419" t="s">
        <v>57</v>
      </c>
      <c r="J419">
        <v>1</v>
      </c>
      <c r="K419" t="s">
        <v>30</v>
      </c>
      <c r="L419">
        <v>99</v>
      </c>
      <c r="M419" t="s">
        <v>26</v>
      </c>
      <c r="N419">
        <v>99</v>
      </c>
      <c r="O419" t="s">
        <v>27</v>
      </c>
      <c r="P419">
        <v>2</v>
      </c>
      <c r="Q419" t="s">
        <v>31</v>
      </c>
      <c r="R419">
        <v>9678</v>
      </c>
      <c r="V419" s="3">
        <f t="shared" si="13"/>
        <v>53.53</v>
      </c>
      <c r="W419" s="3">
        <f>IF(AND(T419&lt;&gt;"_U",T419&lt;&gt;"c",J419&lt;&gt;9,J419&lt;&gt;99),IFERROR(VLOOKUP(A419,'Region Total'!$A$2:$W$10000,18,0),"."),".")</f>
        <v>18081</v>
      </c>
    </row>
    <row r="420" spans="1:23" x14ac:dyDescent="0.2">
      <c r="A420" s="1" t="str">
        <f t="shared" si="12"/>
        <v>2013|Tasman Region|Another gender / He ira kÄ“ anÅ</v>
      </c>
      <c r="B420" t="s">
        <v>20</v>
      </c>
      <c r="C420" t="s">
        <v>21</v>
      </c>
      <c r="D420" t="s">
        <v>22</v>
      </c>
      <c r="E420" t="s">
        <v>23</v>
      </c>
      <c r="F420">
        <v>2013</v>
      </c>
      <c r="G420">
        <v>2013</v>
      </c>
      <c r="H420">
        <v>16</v>
      </c>
      <c r="I420" t="s">
        <v>57</v>
      </c>
      <c r="J420">
        <v>1</v>
      </c>
      <c r="K420" t="s">
        <v>30</v>
      </c>
      <c r="L420">
        <v>99</v>
      </c>
      <c r="M420" t="s">
        <v>26</v>
      </c>
      <c r="N420">
        <v>99</v>
      </c>
      <c r="O420" t="s">
        <v>27</v>
      </c>
      <c r="P420">
        <v>3</v>
      </c>
      <c r="Q420" t="s">
        <v>28</v>
      </c>
      <c r="T420" t="s">
        <v>36</v>
      </c>
      <c r="U420" t="s">
        <v>37</v>
      </c>
      <c r="V420" s="3" t="str">
        <f t="shared" si="13"/>
        <v>.</v>
      </c>
      <c r="W420" s="3" t="str">
        <f>IF(AND(T420&lt;&gt;"_U",T420&lt;&gt;"c",J420&lt;&gt;9,J420&lt;&gt;99),IFERROR(VLOOKUP(A420,'Region Total'!$A$2:$W$10000,18,0),"."),".")</f>
        <v>.</v>
      </c>
    </row>
    <row r="421" spans="1:23" x14ac:dyDescent="0.2">
      <c r="A421" s="1" t="str">
        <f t="shared" si="12"/>
        <v>2013|Tasman Region|Total - gender</v>
      </c>
      <c r="B421" t="s">
        <v>20</v>
      </c>
      <c r="C421" t="s">
        <v>21</v>
      </c>
      <c r="D421" t="s">
        <v>22</v>
      </c>
      <c r="E421" t="s">
        <v>23</v>
      </c>
      <c r="F421">
        <v>2013</v>
      </c>
      <c r="G421">
        <v>2013</v>
      </c>
      <c r="H421">
        <v>16</v>
      </c>
      <c r="I421" t="s">
        <v>57</v>
      </c>
      <c r="J421">
        <v>1</v>
      </c>
      <c r="K421" t="s">
        <v>30</v>
      </c>
      <c r="L421">
        <v>99</v>
      </c>
      <c r="M421" t="s">
        <v>26</v>
      </c>
      <c r="N421">
        <v>99</v>
      </c>
      <c r="O421" t="s">
        <v>27</v>
      </c>
      <c r="P421">
        <v>99</v>
      </c>
      <c r="Q421" t="s">
        <v>42</v>
      </c>
      <c r="R421">
        <v>19242</v>
      </c>
      <c r="V421" s="3">
        <f t="shared" si="13"/>
        <v>54.75</v>
      </c>
      <c r="W421" s="3">
        <f>IF(AND(T421&lt;&gt;"_U",T421&lt;&gt;"c",J421&lt;&gt;9,J421&lt;&gt;99),IFERROR(VLOOKUP(A421,'Region Total'!$A$2:$W$10000,18,0),"."),".")</f>
        <v>35148</v>
      </c>
    </row>
    <row r="422" spans="1:23" x14ac:dyDescent="0.2">
      <c r="A422" s="1" t="str">
        <f t="shared" si="12"/>
        <v>2013|Tasman Region|Male / TÄne</v>
      </c>
      <c r="B422" t="s">
        <v>20</v>
      </c>
      <c r="C422" t="s">
        <v>21</v>
      </c>
      <c r="D422" t="s">
        <v>22</v>
      </c>
      <c r="E422" t="s">
        <v>23</v>
      </c>
      <c r="F422">
        <v>2013</v>
      </c>
      <c r="G422">
        <v>2013</v>
      </c>
      <c r="H422">
        <v>16</v>
      </c>
      <c r="I422" t="s">
        <v>57</v>
      </c>
      <c r="J422">
        <v>3</v>
      </c>
      <c r="K422" t="s">
        <v>39</v>
      </c>
      <c r="L422">
        <v>99</v>
      </c>
      <c r="M422" t="s">
        <v>26</v>
      </c>
      <c r="N422">
        <v>99</v>
      </c>
      <c r="O422" t="s">
        <v>27</v>
      </c>
      <c r="P422">
        <v>1</v>
      </c>
      <c r="Q422" t="s">
        <v>34</v>
      </c>
      <c r="R422">
        <v>555</v>
      </c>
      <c r="V422" s="3">
        <f t="shared" si="13"/>
        <v>3.25</v>
      </c>
      <c r="W422" s="3">
        <f>IF(AND(T422&lt;&gt;"_U",T422&lt;&gt;"c",J422&lt;&gt;9,J422&lt;&gt;99),IFERROR(VLOOKUP(A422,'Region Total'!$A$2:$W$10000,18,0),"."),".")</f>
        <v>17067</v>
      </c>
    </row>
    <row r="423" spans="1:23" x14ac:dyDescent="0.2">
      <c r="A423" s="1" t="str">
        <f t="shared" si="12"/>
        <v>2013|Tasman Region|Female / Wahine</v>
      </c>
      <c r="B423" t="s">
        <v>20</v>
      </c>
      <c r="C423" t="s">
        <v>21</v>
      </c>
      <c r="D423" t="s">
        <v>22</v>
      </c>
      <c r="E423" t="s">
        <v>23</v>
      </c>
      <c r="F423">
        <v>2013</v>
      </c>
      <c r="G423">
        <v>2013</v>
      </c>
      <c r="H423">
        <v>16</v>
      </c>
      <c r="I423" t="s">
        <v>57</v>
      </c>
      <c r="J423">
        <v>3</v>
      </c>
      <c r="K423" t="s">
        <v>39</v>
      </c>
      <c r="L423">
        <v>99</v>
      </c>
      <c r="M423" t="s">
        <v>26</v>
      </c>
      <c r="N423">
        <v>99</v>
      </c>
      <c r="O423" t="s">
        <v>27</v>
      </c>
      <c r="P423">
        <v>2</v>
      </c>
      <c r="Q423" t="s">
        <v>31</v>
      </c>
      <c r="R423">
        <v>642</v>
      </c>
      <c r="V423" s="3">
        <f t="shared" si="13"/>
        <v>3.55</v>
      </c>
      <c r="W423" s="3">
        <f>IF(AND(T423&lt;&gt;"_U",T423&lt;&gt;"c",J423&lt;&gt;9,J423&lt;&gt;99),IFERROR(VLOOKUP(A423,'Region Total'!$A$2:$W$10000,18,0),"."),".")</f>
        <v>18081</v>
      </c>
    </row>
    <row r="424" spans="1:23" x14ac:dyDescent="0.2">
      <c r="A424" s="1" t="str">
        <f t="shared" si="12"/>
        <v>2013|Tasman Region|Another gender / He ira kÄ“ anÅ</v>
      </c>
      <c r="B424" t="s">
        <v>20</v>
      </c>
      <c r="C424" t="s">
        <v>21</v>
      </c>
      <c r="D424" t="s">
        <v>22</v>
      </c>
      <c r="E424" t="s">
        <v>23</v>
      </c>
      <c r="F424">
        <v>2013</v>
      </c>
      <c r="G424">
        <v>2013</v>
      </c>
      <c r="H424">
        <v>16</v>
      </c>
      <c r="I424" t="s">
        <v>57</v>
      </c>
      <c r="J424">
        <v>3</v>
      </c>
      <c r="K424" t="s">
        <v>39</v>
      </c>
      <c r="L424">
        <v>99</v>
      </c>
      <c r="M424" t="s">
        <v>26</v>
      </c>
      <c r="N424">
        <v>99</v>
      </c>
      <c r="O424" t="s">
        <v>27</v>
      </c>
      <c r="P424">
        <v>3</v>
      </c>
      <c r="Q424" t="s">
        <v>28</v>
      </c>
      <c r="T424" t="s">
        <v>36</v>
      </c>
      <c r="U424" t="s">
        <v>37</v>
      </c>
      <c r="V424" s="3" t="str">
        <f t="shared" si="13"/>
        <v>.</v>
      </c>
      <c r="W424" s="3" t="str">
        <f>IF(AND(T424&lt;&gt;"_U",T424&lt;&gt;"c",J424&lt;&gt;9,J424&lt;&gt;99),IFERROR(VLOOKUP(A424,'Region Total'!$A$2:$W$10000,18,0),"."),".")</f>
        <v>.</v>
      </c>
    </row>
    <row r="425" spans="1:23" x14ac:dyDescent="0.2">
      <c r="A425" s="1" t="str">
        <f t="shared" si="12"/>
        <v>2013|Tasman Region|Total - gender</v>
      </c>
      <c r="B425" t="s">
        <v>20</v>
      </c>
      <c r="C425" t="s">
        <v>21</v>
      </c>
      <c r="D425" t="s">
        <v>22</v>
      </c>
      <c r="E425" t="s">
        <v>23</v>
      </c>
      <c r="F425">
        <v>2013</v>
      </c>
      <c r="G425">
        <v>2013</v>
      </c>
      <c r="H425">
        <v>16</v>
      </c>
      <c r="I425" t="s">
        <v>57</v>
      </c>
      <c r="J425">
        <v>3</v>
      </c>
      <c r="K425" t="s">
        <v>39</v>
      </c>
      <c r="L425">
        <v>99</v>
      </c>
      <c r="M425" t="s">
        <v>26</v>
      </c>
      <c r="N425">
        <v>99</v>
      </c>
      <c r="O425" t="s">
        <v>27</v>
      </c>
      <c r="P425">
        <v>99</v>
      </c>
      <c r="Q425" t="s">
        <v>42</v>
      </c>
      <c r="R425">
        <v>1197</v>
      </c>
      <c r="V425" s="3">
        <f t="shared" si="13"/>
        <v>3.41</v>
      </c>
      <c r="W425" s="3">
        <f>IF(AND(T425&lt;&gt;"_U",T425&lt;&gt;"c",J425&lt;&gt;9,J425&lt;&gt;99),IFERROR(VLOOKUP(A425,'Region Total'!$A$2:$W$10000,18,0),"."),".")</f>
        <v>35148</v>
      </c>
    </row>
    <row r="426" spans="1:23" x14ac:dyDescent="0.2">
      <c r="A426" s="1" t="str">
        <f t="shared" si="12"/>
        <v>2013|Tasman Region|Male / TÄne</v>
      </c>
      <c r="B426" t="s">
        <v>20</v>
      </c>
      <c r="C426" t="s">
        <v>21</v>
      </c>
      <c r="D426" t="s">
        <v>22</v>
      </c>
      <c r="E426" t="s">
        <v>23</v>
      </c>
      <c r="F426">
        <v>2013</v>
      </c>
      <c r="G426">
        <v>2013</v>
      </c>
      <c r="H426">
        <v>16</v>
      </c>
      <c r="I426" t="s">
        <v>57</v>
      </c>
      <c r="J426">
        <v>4</v>
      </c>
      <c r="K426" t="s">
        <v>54</v>
      </c>
      <c r="L426">
        <v>99</v>
      </c>
      <c r="M426" t="s">
        <v>26</v>
      </c>
      <c r="N426">
        <v>99</v>
      </c>
      <c r="O426" t="s">
        <v>27</v>
      </c>
      <c r="P426">
        <v>1</v>
      </c>
      <c r="Q426" t="s">
        <v>34</v>
      </c>
      <c r="R426">
        <v>1401</v>
      </c>
      <c r="V426" s="3">
        <f t="shared" si="13"/>
        <v>8.2100000000000009</v>
      </c>
      <c r="W426" s="3">
        <f>IF(AND(T426&lt;&gt;"_U",T426&lt;&gt;"c",J426&lt;&gt;9,J426&lt;&gt;99),IFERROR(VLOOKUP(A426,'Region Total'!$A$2:$W$10000,18,0),"."),".")</f>
        <v>17067</v>
      </c>
    </row>
    <row r="427" spans="1:23" x14ac:dyDescent="0.2">
      <c r="A427" s="1" t="str">
        <f t="shared" si="12"/>
        <v>2013|Tasman Region|Female / Wahine</v>
      </c>
      <c r="B427" t="s">
        <v>20</v>
      </c>
      <c r="C427" t="s">
        <v>21</v>
      </c>
      <c r="D427" t="s">
        <v>22</v>
      </c>
      <c r="E427" t="s">
        <v>23</v>
      </c>
      <c r="F427">
        <v>2013</v>
      </c>
      <c r="G427">
        <v>2013</v>
      </c>
      <c r="H427">
        <v>16</v>
      </c>
      <c r="I427" t="s">
        <v>57</v>
      </c>
      <c r="J427">
        <v>4</v>
      </c>
      <c r="K427" t="s">
        <v>54</v>
      </c>
      <c r="L427">
        <v>99</v>
      </c>
      <c r="M427" t="s">
        <v>26</v>
      </c>
      <c r="N427">
        <v>99</v>
      </c>
      <c r="O427" t="s">
        <v>27</v>
      </c>
      <c r="P427">
        <v>2</v>
      </c>
      <c r="Q427" t="s">
        <v>31</v>
      </c>
      <c r="R427">
        <v>1809</v>
      </c>
      <c r="V427" s="3">
        <f t="shared" si="13"/>
        <v>10</v>
      </c>
      <c r="W427" s="3">
        <f>IF(AND(T427&lt;&gt;"_U",T427&lt;&gt;"c",J427&lt;&gt;9,J427&lt;&gt;99),IFERROR(VLOOKUP(A427,'Region Total'!$A$2:$W$10000,18,0),"."),".")</f>
        <v>18081</v>
      </c>
    </row>
    <row r="428" spans="1:23" x14ac:dyDescent="0.2">
      <c r="A428" s="1" t="str">
        <f t="shared" si="12"/>
        <v>2013|Tasman Region|Another gender / He ira kÄ“ anÅ</v>
      </c>
      <c r="B428" t="s">
        <v>20</v>
      </c>
      <c r="C428" t="s">
        <v>21</v>
      </c>
      <c r="D428" t="s">
        <v>22</v>
      </c>
      <c r="E428" t="s">
        <v>23</v>
      </c>
      <c r="F428">
        <v>2013</v>
      </c>
      <c r="G428">
        <v>2013</v>
      </c>
      <c r="H428">
        <v>16</v>
      </c>
      <c r="I428" t="s">
        <v>57</v>
      </c>
      <c r="J428">
        <v>4</v>
      </c>
      <c r="K428" t="s">
        <v>54</v>
      </c>
      <c r="L428">
        <v>99</v>
      </c>
      <c r="M428" t="s">
        <v>26</v>
      </c>
      <c r="N428">
        <v>99</v>
      </c>
      <c r="O428" t="s">
        <v>27</v>
      </c>
      <c r="P428">
        <v>3</v>
      </c>
      <c r="Q428" t="s">
        <v>28</v>
      </c>
      <c r="T428" t="s">
        <v>36</v>
      </c>
      <c r="U428" t="s">
        <v>37</v>
      </c>
      <c r="V428" s="3" t="str">
        <f t="shared" si="13"/>
        <v>.</v>
      </c>
      <c r="W428" s="3" t="str">
        <f>IF(AND(T428&lt;&gt;"_U",T428&lt;&gt;"c",J428&lt;&gt;9,J428&lt;&gt;99),IFERROR(VLOOKUP(A428,'Region Total'!$A$2:$W$10000,18,0),"."),".")</f>
        <v>.</v>
      </c>
    </row>
    <row r="429" spans="1:23" x14ac:dyDescent="0.2">
      <c r="A429" s="1" t="str">
        <f t="shared" si="12"/>
        <v>2013|Tasman Region|Total - gender</v>
      </c>
      <c r="B429" t="s">
        <v>20</v>
      </c>
      <c r="C429" t="s">
        <v>21</v>
      </c>
      <c r="D429" t="s">
        <v>22</v>
      </c>
      <c r="E429" t="s">
        <v>23</v>
      </c>
      <c r="F429">
        <v>2013</v>
      </c>
      <c r="G429">
        <v>2013</v>
      </c>
      <c r="H429">
        <v>16</v>
      </c>
      <c r="I429" t="s">
        <v>57</v>
      </c>
      <c r="J429">
        <v>4</v>
      </c>
      <c r="K429" t="s">
        <v>54</v>
      </c>
      <c r="L429">
        <v>99</v>
      </c>
      <c r="M429" t="s">
        <v>26</v>
      </c>
      <c r="N429">
        <v>99</v>
      </c>
      <c r="O429" t="s">
        <v>27</v>
      </c>
      <c r="P429">
        <v>99</v>
      </c>
      <c r="Q429" t="s">
        <v>42</v>
      </c>
      <c r="R429">
        <v>3210</v>
      </c>
      <c r="V429" s="3">
        <f t="shared" si="13"/>
        <v>9.1300000000000008</v>
      </c>
      <c r="W429" s="3">
        <f>IF(AND(T429&lt;&gt;"_U",T429&lt;&gt;"c",J429&lt;&gt;9,J429&lt;&gt;99),IFERROR(VLOOKUP(A429,'Region Total'!$A$2:$W$10000,18,0),"."),".")</f>
        <v>35148</v>
      </c>
    </row>
    <row r="430" spans="1:23" x14ac:dyDescent="0.2">
      <c r="A430" s="1" t="str">
        <f t="shared" si="12"/>
        <v>2013|Tasman Region|Male / TÄne</v>
      </c>
      <c r="B430" t="s">
        <v>20</v>
      </c>
      <c r="C430" t="s">
        <v>21</v>
      </c>
      <c r="D430" t="s">
        <v>22</v>
      </c>
      <c r="E430" t="s">
        <v>23</v>
      </c>
      <c r="F430">
        <v>2013</v>
      </c>
      <c r="G430">
        <v>2013</v>
      </c>
      <c r="H430">
        <v>16</v>
      </c>
      <c r="I430" t="s">
        <v>57</v>
      </c>
      <c r="J430">
        <v>5</v>
      </c>
      <c r="K430" t="s">
        <v>33</v>
      </c>
      <c r="L430">
        <v>99</v>
      </c>
      <c r="M430" t="s">
        <v>26</v>
      </c>
      <c r="N430">
        <v>99</v>
      </c>
      <c r="O430" t="s">
        <v>27</v>
      </c>
      <c r="P430">
        <v>1</v>
      </c>
      <c r="Q430" t="s">
        <v>34</v>
      </c>
      <c r="R430">
        <v>492</v>
      </c>
      <c r="V430" s="3">
        <f t="shared" si="13"/>
        <v>2.88</v>
      </c>
      <c r="W430" s="3">
        <f>IF(AND(T430&lt;&gt;"_U",T430&lt;&gt;"c",J430&lt;&gt;9,J430&lt;&gt;99),IFERROR(VLOOKUP(A430,'Region Total'!$A$2:$W$10000,18,0),"."),".")</f>
        <v>17067</v>
      </c>
    </row>
    <row r="431" spans="1:23" x14ac:dyDescent="0.2">
      <c r="A431" s="1" t="str">
        <f t="shared" si="12"/>
        <v>2013|Tasman Region|Female / Wahine</v>
      </c>
      <c r="B431" t="s">
        <v>20</v>
      </c>
      <c r="C431" t="s">
        <v>21</v>
      </c>
      <c r="D431" t="s">
        <v>22</v>
      </c>
      <c r="E431" t="s">
        <v>23</v>
      </c>
      <c r="F431">
        <v>2013</v>
      </c>
      <c r="G431">
        <v>2013</v>
      </c>
      <c r="H431">
        <v>16</v>
      </c>
      <c r="I431" t="s">
        <v>57</v>
      </c>
      <c r="J431">
        <v>5</v>
      </c>
      <c r="K431" t="s">
        <v>33</v>
      </c>
      <c r="L431">
        <v>99</v>
      </c>
      <c r="M431" t="s">
        <v>26</v>
      </c>
      <c r="N431">
        <v>99</v>
      </c>
      <c r="O431" t="s">
        <v>27</v>
      </c>
      <c r="P431">
        <v>2</v>
      </c>
      <c r="Q431" t="s">
        <v>31</v>
      </c>
      <c r="R431">
        <v>1578</v>
      </c>
      <c r="V431" s="3">
        <f t="shared" si="13"/>
        <v>8.73</v>
      </c>
      <c r="W431" s="3">
        <f>IF(AND(T431&lt;&gt;"_U",T431&lt;&gt;"c",J431&lt;&gt;9,J431&lt;&gt;99),IFERROR(VLOOKUP(A431,'Region Total'!$A$2:$W$10000,18,0),"."),".")</f>
        <v>18081</v>
      </c>
    </row>
    <row r="432" spans="1:23" x14ac:dyDescent="0.2">
      <c r="A432" s="1" t="str">
        <f t="shared" si="12"/>
        <v>2013|Tasman Region|Another gender / He ira kÄ“ anÅ</v>
      </c>
      <c r="B432" t="s">
        <v>20</v>
      </c>
      <c r="C432" t="s">
        <v>21</v>
      </c>
      <c r="D432" t="s">
        <v>22</v>
      </c>
      <c r="E432" t="s">
        <v>23</v>
      </c>
      <c r="F432">
        <v>2013</v>
      </c>
      <c r="G432">
        <v>2013</v>
      </c>
      <c r="H432">
        <v>16</v>
      </c>
      <c r="I432" t="s">
        <v>57</v>
      </c>
      <c r="J432">
        <v>5</v>
      </c>
      <c r="K432" t="s">
        <v>33</v>
      </c>
      <c r="L432">
        <v>99</v>
      </c>
      <c r="M432" t="s">
        <v>26</v>
      </c>
      <c r="N432">
        <v>99</v>
      </c>
      <c r="O432" t="s">
        <v>27</v>
      </c>
      <c r="P432">
        <v>3</v>
      </c>
      <c r="Q432" t="s">
        <v>28</v>
      </c>
      <c r="T432" t="s">
        <v>36</v>
      </c>
      <c r="U432" t="s">
        <v>37</v>
      </c>
      <c r="V432" s="3" t="str">
        <f t="shared" si="13"/>
        <v>.</v>
      </c>
      <c r="W432" s="3" t="str">
        <f>IF(AND(T432&lt;&gt;"_U",T432&lt;&gt;"c",J432&lt;&gt;9,J432&lt;&gt;99),IFERROR(VLOOKUP(A432,'Region Total'!$A$2:$W$10000,18,0),"."),".")</f>
        <v>.</v>
      </c>
    </row>
    <row r="433" spans="1:23" x14ac:dyDescent="0.2">
      <c r="A433" s="1" t="str">
        <f t="shared" si="12"/>
        <v>2013|Tasman Region|Total - gender</v>
      </c>
      <c r="B433" t="s">
        <v>20</v>
      </c>
      <c r="C433" t="s">
        <v>21</v>
      </c>
      <c r="D433" t="s">
        <v>22</v>
      </c>
      <c r="E433" t="s">
        <v>23</v>
      </c>
      <c r="F433">
        <v>2013</v>
      </c>
      <c r="G433">
        <v>2013</v>
      </c>
      <c r="H433">
        <v>16</v>
      </c>
      <c r="I433" t="s">
        <v>57</v>
      </c>
      <c r="J433">
        <v>5</v>
      </c>
      <c r="K433" t="s">
        <v>33</v>
      </c>
      <c r="L433">
        <v>99</v>
      </c>
      <c r="M433" t="s">
        <v>26</v>
      </c>
      <c r="N433">
        <v>99</v>
      </c>
      <c r="O433" t="s">
        <v>27</v>
      </c>
      <c r="P433">
        <v>99</v>
      </c>
      <c r="Q433" t="s">
        <v>42</v>
      </c>
      <c r="R433">
        <v>2070</v>
      </c>
      <c r="V433" s="3">
        <f t="shared" si="13"/>
        <v>5.89</v>
      </c>
      <c r="W433" s="3">
        <f>IF(AND(T433&lt;&gt;"_U",T433&lt;&gt;"c",J433&lt;&gt;9,J433&lt;&gt;99),IFERROR(VLOOKUP(A433,'Region Total'!$A$2:$W$10000,18,0),"."),".")</f>
        <v>35148</v>
      </c>
    </row>
    <row r="434" spans="1:23" x14ac:dyDescent="0.2">
      <c r="A434" s="1" t="str">
        <f t="shared" si="12"/>
        <v>2013|Tasman Region|Male / TÄne</v>
      </c>
      <c r="B434" t="s">
        <v>20</v>
      </c>
      <c r="C434" t="s">
        <v>21</v>
      </c>
      <c r="D434" t="s">
        <v>22</v>
      </c>
      <c r="E434" t="s">
        <v>23</v>
      </c>
      <c r="F434">
        <v>2013</v>
      </c>
      <c r="G434">
        <v>2013</v>
      </c>
      <c r="H434">
        <v>16</v>
      </c>
      <c r="I434" t="s">
        <v>57</v>
      </c>
      <c r="J434">
        <v>6</v>
      </c>
      <c r="K434" t="s">
        <v>52</v>
      </c>
      <c r="L434">
        <v>99</v>
      </c>
      <c r="M434" t="s">
        <v>26</v>
      </c>
      <c r="N434">
        <v>99</v>
      </c>
      <c r="O434" t="s">
        <v>27</v>
      </c>
      <c r="P434">
        <v>1</v>
      </c>
      <c r="Q434" t="s">
        <v>34</v>
      </c>
      <c r="R434">
        <v>5055</v>
      </c>
      <c r="V434" s="3">
        <f t="shared" si="13"/>
        <v>29.62</v>
      </c>
      <c r="W434" s="3">
        <f>IF(AND(T434&lt;&gt;"_U",T434&lt;&gt;"c",J434&lt;&gt;9,J434&lt;&gt;99),IFERROR(VLOOKUP(A434,'Region Total'!$A$2:$W$10000,18,0),"."),".")</f>
        <v>17067</v>
      </c>
    </row>
    <row r="435" spans="1:23" x14ac:dyDescent="0.2">
      <c r="A435" s="1" t="str">
        <f t="shared" si="12"/>
        <v>2013|Tasman Region|Female / Wahine</v>
      </c>
      <c r="B435" t="s">
        <v>20</v>
      </c>
      <c r="C435" t="s">
        <v>21</v>
      </c>
      <c r="D435" t="s">
        <v>22</v>
      </c>
      <c r="E435" t="s">
        <v>23</v>
      </c>
      <c r="F435">
        <v>2013</v>
      </c>
      <c r="G435">
        <v>2013</v>
      </c>
      <c r="H435">
        <v>16</v>
      </c>
      <c r="I435" t="s">
        <v>57</v>
      </c>
      <c r="J435">
        <v>6</v>
      </c>
      <c r="K435" t="s">
        <v>52</v>
      </c>
      <c r="L435">
        <v>99</v>
      </c>
      <c r="M435" t="s">
        <v>26</v>
      </c>
      <c r="N435">
        <v>99</v>
      </c>
      <c r="O435" t="s">
        <v>27</v>
      </c>
      <c r="P435">
        <v>2</v>
      </c>
      <c r="Q435" t="s">
        <v>31</v>
      </c>
      <c r="R435">
        <v>4374</v>
      </c>
      <c r="V435" s="3">
        <f t="shared" si="13"/>
        <v>24.19</v>
      </c>
      <c r="W435" s="3">
        <f>IF(AND(T435&lt;&gt;"_U",T435&lt;&gt;"c",J435&lt;&gt;9,J435&lt;&gt;99),IFERROR(VLOOKUP(A435,'Region Total'!$A$2:$W$10000,18,0),"."),".")</f>
        <v>18081</v>
      </c>
    </row>
    <row r="436" spans="1:23" x14ac:dyDescent="0.2">
      <c r="A436" s="1" t="str">
        <f t="shared" si="12"/>
        <v>2013|Tasman Region|Another gender / He ira kÄ“ anÅ</v>
      </c>
      <c r="B436" t="s">
        <v>20</v>
      </c>
      <c r="C436" t="s">
        <v>21</v>
      </c>
      <c r="D436" t="s">
        <v>22</v>
      </c>
      <c r="E436" t="s">
        <v>23</v>
      </c>
      <c r="F436">
        <v>2013</v>
      </c>
      <c r="G436">
        <v>2013</v>
      </c>
      <c r="H436">
        <v>16</v>
      </c>
      <c r="I436" t="s">
        <v>57</v>
      </c>
      <c r="J436">
        <v>6</v>
      </c>
      <c r="K436" t="s">
        <v>52</v>
      </c>
      <c r="L436">
        <v>99</v>
      </c>
      <c r="M436" t="s">
        <v>26</v>
      </c>
      <c r="N436">
        <v>99</v>
      </c>
      <c r="O436" t="s">
        <v>27</v>
      </c>
      <c r="P436">
        <v>3</v>
      </c>
      <c r="Q436" t="s">
        <v>28</v>
      </c>
      <c r="T436" t="s">
        <v>36</v>
      </c>
      <c r="U436" t="s">
        <v>37</v>
      </c>
      <c r="V436" s="3" t="str">
        <f t="shared" si="13"/>
        <v>.</v>
      </c>
      <c r="W436" s="3" t="str">
        <f>IF(AND(T436&lt;&gt;"_U",T436&lt;&gt;"c",J436&lt;&gt;9,J436&lt;&gt;99),IFERROR(VLOOKUP(A436,'Region Total'!$A$2:$W$10000,18,0),"."),".")</f>
        <v>.</v>
      </c>
    </row>
    <row r="437" spans="1:23" x14ac:dyDescent="0.2">
      <c r="A437" s="1" t="str">
        <f t="shared" si="12"/>
        <v>2013|Tasman Region|Total - gender</v>
      </c>
      <c r="B437" t="s">
        <v>20</v>
      </c>
      <c r="C437" t="s">
        <v>21</v>
      </c>
      <c r="D437" t="s">
        <v>22</v>
      </c>
      <c r="E437" t="s">
        <v>23</v>
      </c>
      <c r="F437">
        <v>2013</v>
      </c>
      <c r="G437">
        <v>2013</v>
      </c>
      <c r="H437">
        <v>16</v>
      </c>
      <c r="I437" t="s">
        <v>57</v>
      </c>
      <c r="J437">
        <v>6</v>
      </c>
      <c r="K437" t="s">
        <v>52</v>
      </c>
      <c r="L437">
        <v>99</v>
      </c>
      <c r="M437" t="s">
        <v>26</v>
      </c>
      <c r="N437">
        <v>99</v>
      </c>
      <c r="O437" t="s">
        <v>27</v>
      </c>
      <c r="P437">
        <v>99</v>
      </c>
      <c r="Q437" t="s">
        <v>42</v>
      </c>
      <c r="R437">
        <v>9429</v>
      </c>
      <c r="V437" s="3">
        <f t="shared" si="13"/>
        <v>26.83</v>
      </c>
      <c r="W437" s="3">
        <f>IF(AND(T437&lt;&gt;"_U",T437&lt;&gt;"c",J437&lt;&gt;9,J437&lt;&gt;99),IFERROR(VLOOKUP(A437,'Region Total'!$A$2:$W$10000,18,0),"."),".")</f>
        <v>35148</v>
      </c>
    </row>
    <row r="438" spans="1:23" x14ac:dyDescent="0.2">
      <c r="A438" s="1" t="str">
        <f t="shared" si="12"/>
        <v>2013|Tasman Region|Male / TÄne</v>
      </c>
      <c r="B438" t="s">
        <v>20</v>
      </c>
      <c r="C438" t="s">
        <v>21</v>
      </c>
      <c r="D438" t="s">
        <v>22</v>
      </c>
      <c r="E438" t="s">
        <v>23</v>
      </c>
      <c r="F438">
        <v>2013</v>
      </c>
      <c r="G438">
        <v>2013</v>
      </c>
      <c r="H438">
        <v>16</v>
      </c>
      <c r="I438" t="s">
        <v>57</v>
      </c>
      <c r="J438">
        <v>9</v>
      </c>
      <c r="K438" t="s">
        <v>25</v>
      </c>
      <c r="L438">
        <v>99</v>
      </c>
      <c r="M438" t="s">
        <v>26</v>
      </c>
      <c r="N438">
        <v>99</v>
      </c>
      <c r="O438" t="s">
        <v>27</v>
      </c>
      <c r="P438">
        <v>1</v>
      </c>
      <c r="Q438" t="s">
        <v>34</v>
      </c>
      <c r="R438">
        <v>1338</v>
      </c>
      <c r="V438" s="3" t="str">
        <f t="shared" si="13"/>
        <v>.</v>
      </c>
      <c r="W438" s="3" t="str">
        <f>IF(AND(T438&lt;&gt;"_U",T438&lt;&gt;"c",J438&lt;&gt;9,J438&lt;&gt;99),IFERROR(VLOOKUP(A438,'Region Total'!$A$2:$W$10000,18,0),"."),".")</f>
        <v>.</v>
      </c>
    </row>
    <row r="439" spans="1:23" x14ac:dyDescent="0.2">
      <c r="A439" s="1" t="str">
        <f t="shared" si="12"/>
        <v>2013|Tasman Region|Female / Wahine</v>
      </c>
      <c r="B439" t="s">
        <v>20</v>
      </c>
      <c r="C439" t="s">
        <v>21</v>
      </c>
      <c r="D439" t="s">
        <v>22</v>
      </c>
      <c r="E439" t="s">
        <v>23</v>
      </c>
      <c r="F439">
        <v>2013</v>
      </c>
      <c r="G439">
        <v>2013</v>
      </c>
      <c r="H439">
        <v>16</v>
      </c>
      <c r="I439" t="s">
        <v>57</v>
      </c>
      <c r="J439">
        <v>9</v>
      </c>
      <c r="K439" t="s">
        <v>25</v>
      </c>
      <c r="L439">
        <v>99</v>
      </c>
      <c r="M439" t="s">
        <v>26</v>
      </c>
      <c r="N439">
        <v>99</v>
      </c>
      <c r="O439" t="s">
        <v>27</v>
      </c>
      <c r="P439">
        <v>2</v>
      </c>
      <c r="Q439" t="s">
        <v>31</v>
      </c>
      <c r="R439">
        <v>1236</v>
      </c>
      <c r="V439" s="3" t="str">
        <f t="shared" si="13"/>
        <v>.</v>
      </c>
      <c r="W439" s="3" t="str">
        <f>IF(AND(T439&lt;&gt;"_U",T439&lt;&gt;"c",J439&lt;&gt;9,J439&lt;&gt;99),IFERROR(VLOOKUP(A439,'Region Total'!$A$2:$W$10000,18,0),"."),".")</f>
        <v>.</v>
      </c>
    </row>
    <row r="440" spans="1:23" x14ac:dyDescent="0.2">
      <c r="A440" s="1" t="str">
        <f t="shared" si="12"/>
        <v>2013|Tasman Region|Another gender / He ira kÄ“ anÅ</v>
      </c>
      <c r="B440" t="s">
        <v>20</v>
      </c>
      <c r="C440" t="s">
        <v>21</v>
      </c>
      <c r="D440" t="s">
        <v>22</v>
      </c>
      <c r="E440" t="s">
        <v>23</v>
      </c>
      <c r="F440">
        <v>2013</v>
      </c>
      <c r="G440">
        <v>2013</v>
      </c>
      <c r="H440">
        <v>16</v>
      </c>
      <c r="I440" t="s">
        <v>57</v>
      </c>
      <c r="J440">
        <v>9</v>
      </c>
      <c r="K440" t="s">
        <v>25</v>
      </c>
      <c r="L440">
        <v>99</v>
      </c>
      <c r="M440" t="s">
        <v>26</v>
      </c>
      <c r="N440">
        <v>99</v>
      </c>
      <c r="O440" t="s">
        <v>27</v>
      </c>
      <c r="P440">
        <v>3</v>
      </c>
      <c r="Q440" t="s">
        <v>28</v>
      </c>
      <c r="T440" t="s">
        <v>36</v>
      </c>
      <c r="U440" t="s">
        <v>37</v>
      </c>
      <c r="V440" s="3" t="str">
        <f t="shared" si="13"/>
        <v>.</v>
      </c>
      <c r="W440" s="3" t="str">
        <f>IF(AND(T440&lt;&gt;"_U",T440&lt;&gt;"c",J440&lt;&gt;9,J440&lt;&gt;99),IFERROR(VLOOKUP(A440,'Region Total'!$A$2:$W$10000,18,0),"."),".")</f>
        <v>.</v>
      </c>
    </row>
    <row r="441" spans="1:23" x14ac:dyDescent="0.2">
      <c r="A441" s="1" t="str">
        <f t="shared" si="12"/>
        <v>2013|Tasman Region|Total - gender</v>
      </c>
      <c r="B441" t="s">
        <v>20</v>
      </c>
      <c r="C441" t="s">
        <v>21</v>
      </c>
      <c r="D441" t="s">
        <v>22</v>
      </c>
      <c r="E441" t="s">
        <v>23</v>
      </c>
      <c r="F441">
        <v>2013</v>
      </c>
      <c r="G441">
        <v>2013</v>
      </c>
      <c r="H441">
        <v>16</v>
      </c>
      <c r="I441" t="s">
        <v>57</v>
      </c>
      <c r="J441">
        <v>9</v>
      </c>
      <c r="K441" t="s">
        <v>25</v>
      </c>
      <c r="L441">
        <v>99</v>
      </c>
      <c r="M441" t="s">
        <v>26</v>
      </c>
      <c r="N441">
        <v>99</v>
      </c>
      <c r="O441" t="s">
        <v>27</v>
      </c>
      <c r="P441">
        <v>99</v>
      </c>
      <c r="Q441" t="s">
        <v>42</v>
      </c>
      <c r="R441">
        <v>2577</v>
      </c>
      <c r="V441" s="3" t="str">
        <f t="shared" si="13"/>
        <v>.</v>
      </c>
      <c r="W441" s="3" t="str">
        <f>IF(AND(T441&lt;&gt;"_U",T441&lt;&gt;"c",J441&lt;&gt;9,J441&lt;&gt;99),IFERROR(VLOOKUP(A441,'Region Total'!$A$2:$W$10000,18,0),"."),".")</f>
        <v>.</v>
      </c>
    </row>
    <row r="442" spans="1:23" x14ac:dyDescent="0.2">
      <c r="A442" s="1" t="str">
        <f t="shared" si="12"/>
        <v>2013|Tasman Region|Male / TÄne</v>
      </c>
      <c r="B442" t="s">
        <v>20</v>
      </c>
      <c r="C442" t="s">
        <v>21</v>
      </c>
      <c r="D442" t="s">
        <v>22</v>
      </c>
      <c r="E442" t="s">
        <v>23</v>
      </c>
      <c r="F442">
        <v>2013</v>
      </c>
      <c r="G442">
        <v>2013</v>
      </c>
      <c r="H442">
        <v>16</v>
      </c>
      <c r="I442" t="s">
        <v>57</v>
      </c>
      <c r="J442">
        <v>77</v>
      </c>
      <c r="K442" t="s">
        <v>49</v>
      </c>
      <c r="L442">
        <v>99</v>
      </c>
      <c r="M442" t="s">
        <v>26</v>
      </c>
      <c r="N442">
        <v>99</v>
      </c>
      <c r="O442" t="s">
        <v>27</v>
      </c>
      <c r="P442">
        <v>1</v>
      </c>
      <c r="Q442" t="s">
        <v>34</v>
      </c>
      <c r="R442">
        <v>17067</v>
      </c>
      <c r="V442" s="3">
        <f t="shared" si="13"/>
        <v>100</v>
      </c>
      <c r="W442" s="3">
        <f>IF(AND(T442&lt;&gt;"_U",T442&lt;&gt;"c",J442&lt;&gt;9,J442&lt;&gt;99),IFERROR(VLOOKUP(A442,'Region Total'!$A$2:$W$10000,18,0),"."),".")</f>
        <v>17067</v>
      </c>
    </row>
    <row r="443" spans="1:23" x14ac:dyDescent="0.2">
      <c r="A443" s="1" t="str">
        <f t="shared" si="12"/>
        <v>2013|Tasman Region|Female / Wahine</v>
      </c>
      <c r="B443" t="s">
        <v>20</v>
      </c>
      <c r="C443" t="s">
        <v>21</v>
      </c>
      <c r="D443" t="s">
        <v>22</v>
      </c>
      <c r="E443" t="s">
        <v>23</v>
      </c>
      <c r="F443">
        <v>2013</v>
      </c>
      <c r="G443">
        <v>2013</v>
      </c>
      <c r="H443">
        <v>16</v>
      </c>
      <c r="I443" t="s">
        <v>57</v>
      </c>
      <c r="J443">
        <v>77</v>
      </c>
      <c r="K443" t="s">
        <v>49</v>
      </c>
      <c r="L443">
        <v>99</v>
      </c>
      <c r="M443" t="s">
        <v>26</v>
      </c>
      <c r="N443">
        <v>99</v>
      </c>
      <c r="O443" t="s">
        <v>27</v>
      </c>
      <c r="P443">
        <v>2</v>
      </c>
      <c r="Q443" t="s">
        <v>31</v>
      </c>
      <c r="R443">
        <v>18081</v>
      </c>
      <c r="V443" s="3">
        <f t="shared" si="13"/>
        <v>100</v>
      </c>
      <c r="W443" s="3">
        <f>IF(AND(T443&lt;&gt;"_U",T443&lt;&gt;"c",J443&lt;&gt;9,J443&lt;&gt;99),IFERROR(VLOOKUP(A443,'Region Total'!$A$2:$W$10000,18,0),"."),".")</f>
        <v>18081</v>
      </c>
    </row>
    <row r="444" spans="1:23" x14ac:dyDescent="0.2">
      <c r="A444" s="1" t="str">
        <f t="shared" si="12"/>
        <v>2013|Tasman Region|Another gender / He ira kÄ“ anÅ</v>
      </c>
      <c r="B444" t="s">
        <v>20</v>
      </c>
      <c r="C444" t="s">
        <v>21</v>
      </c>
      <c r="D444" t="s">
        <v>22</v>
      </c>
      <c r="E444" t="s">
        <v>23</v>
      </c>
      <c r="F444">
        <v>2013</v>
      </c>
      <c r="G444">
        <v>2013</v>
      </c>
      <c r="H444">
        <v>16</v>
      </c>
      <c r="I444" t="s">
        <v>57</v>
      </c>
      <c r="J444">
        <v>77</v>
      </c>
      <c r="K444" t="s">
        <v>49</v>
      </c>
      <c r="L444">
        <v>99</v>
      </c>
      <c r="M444" t="s">
        <v>26</v>
      </c>
      <c r="N444">
        <v>99</v>
      </c>
      <c r="O444" t="s">
        <v>27</v>
      </c>
      <c r="P444">
        <v>3</v>
      </c>
      <c r="Q444" t="s">
        <v>28</v>
      </c>
      <c r="T444" t="s">
        <v>36</v>
      </c>
      <c r="U444" t="s">
        <v>37</v>
      </c>
      <c r="V444" s="3" t="str">
        <f t="shared" si="13"/>
        <v>.</v>
      </c>
      <c r="W444" s="3" t="str">
        <f>IF(AND(T444&lt;&gt;"_U",T444&lt;&gt;"c",J444&lt;&gt;9,J444&lt;&gt;99),IFERROR(VLOOKUP(A444,'Region Total'!$A$2:$W$10000,18,0),"."),".")</f>
        <v>.</v>
      </c>
    </row>
    <row r="445" spans="1:23" x14ac:dyDescent="0.2">
      <c r="A445" s="1" t="str">
        <f t="shared" si="12"/>
        <v>2013|Tasman Region|Total - gender</v>
      </c>
      <c r="B445" t="s">
        <v>20</v>
      </c>
      <c r="C445" t="s">
        <v>21</v>
      </c>
      <c r="D445" t="s">
        <v>22</v>
      </c>
      <c r="E445" t="s">
        <v>23</v>
      </c>
      <c r="F445">
        <v>2013</v>
      </c>
      <c r="G445">
        <v>2013</v>
      </c>
      <c r="H445">
        <v>16</v>
      </c>
      <c r="I445" t="s">
        <v>57</v>
      </c>
      <c r="J445">
        <v>77</v>
      </c>
      <c r="K445" t="s">
        <v>49</v>
      </c>
      <c r="L445">
        <v>99</v>
      </c>
      <c r="M445" t="s">
        <v>26</v>
      </c>
      <c r="N445">
        <v>99</v>
      </c>
      <c r="O445" t="s">
        <v>27</v>
      </c>
      <c r="P445">
        <v>99</v>
      </c>
      <c r="Q445" t="s">
        <v>42</v>
      </c>
      <c r="R445">
        <v>35148</v>
      </c>
      <c r="V445" s="3">
        <f t="shared" si="13"/>
        <v>100</v>
      </c>
      <c r="W445" s="3">
        <f>IF(AND(T445&lt;&gt;"_U",T445&lt;&gt;"c",J445&lt;&gt;9,J445&lt;&gt;99),IFERROR(VLOOKUP(A445,'Region Total'!$A$2:$W$10000,18,0),"."),".")</f>
        <v>35148</v>
      </c>
    </row>
    <row r="446" spans="1:23" x14ac:dyDescent="0.2">
      <c r="A446" s="1" t="str">
        <f t="shared" si="12"/>
        <v>2013|Tasman Region|Male / TÄne</v>
      </c>
      <c r="B446" t="s">
        <v>20</v>
      </c>
      <c r="C446" t="s">
        <v>21</v>
      </c>
      <c r="D446" t="s">
        <v>22</v>
      </c>
      <c r="E446" t="s">
        <v>23</v>
      </c>
      <c r="F446">
        <v>2013</v>
      </c>
      <c r="G446">
        <v>2013</v>
      </c>
      <c r="H446">
        <v>16</v>
      </c>
      <c r="I446" t="s">
        <v>57</v>
      </c>
      <c r="J446">
        <v>99</v>
      </c>
      <c r="K446" t="s">
        <v>47</v>
      </c>
      <c r="L446">
        <v>99</v>
      </c>
      <c r="M446" t="s">
        <v>26</v>
      </c>
      <c r="N446">
        <v>99</v>
      </c>
      <c r="O446" t="s">
        <v>27</v>
      </c>
      <c r="P446">
        <v>1</v>
      </c>
      <c r="Q446" t="s">
        <v>34</v>
      </c>
      <c r="R446">
        <v>18408</v>
      </c>
      <c r="V446" s="3" t="str">
        <f t="shared" si="13"/>
        <v>.</v>
      </c>
      <c r="W446" s="3" t="str">
        <f>IF(AND(T446&lt;&gt;"_U",T446&lt;&gt;"c",J446&lt;&gt;9,J446&lt;&gt;99),IFERROR(VLOOKUP(A446,'Region Total'!$A$2:$W$10000,18,0),"."),".")</f>
        <v>.</v>
      </c>
    </row>
    <row r="447" spans="1:23" x14ac:dyDescent="0.2">
      <c r="A447" s="1" t="str">
        <f t="shared" si="12"/>
        <v>2013|Tasman Region|Female / Wahine</v>
      </c>
      <c r="B447" t="s">
        <v>20</v>
      </c>
      <c r="C447" t="s">
        <v>21</v>
      </c>
      <c r="D447" t="s">
        <v>22</v>
      </c>
      <c r="E447" t="s">
        <v>23</v>
      </c>
      <c r="F447">
        <v>2013</v>
      </c>
      <c r="G447">
        <v>2013</v>
      </c>
      <c r="H447">
        <v>16</v>
      </c>
      <c r="I447" t="s">
        <v>57</v>
      </c>
      <c r="J447">
        <v>99</v>
      </c>
      <c r="K447" t="s">
        <v>47</v>
      </c>
      <c r="L447">
        <v>99</v>
      </c>
      <c r="M447" t="s">
        <v>26</v>
      </c>
      <c r="N447">
        <v>99</v>
      </c>
      <c r="O447" t="s">
        <v>27</v>
      </c>
      <c r="P447">
        <v>2</v>
      </c>
      <c r="Q447" t="s">
        <v>31</v>
      </c>
      <c r="R447">
        <v>19317</v>
      </c>
      <c r="V447" s="3" t="str">
        <f t="shared" si="13"/>
        <v>.</v>
      </c>
      <c r="W447" s="3" t="str">
        <f>IF(AND(T447&lt;&gt;"_U",T447&lt;&gt;"c",J447&lt;&gt;9,J447&lt;&gt;99),IFERROR(VLOOKUP(A447,'Region Total'!$A$2:$W$10000,18,0),"."),".")</f>
        <v>.</v>
      </c>
    </row>
    <row r="448" spans="1:23" x14ac:dyDescent="0.2">
      <c r="A448" s="1" t="str">
        <f t="shared" si="12"/>
        <v>2013|Tasman Region|Another gender / He ira kÄ“ anÅ</v>
      </c>
      <c r="B448" t="s">
        <v>20</v>
      </c>
      <c r="C448" t="s">
        <v>21</v>
      </c>
      <c r="D448" t="s">
        <v>22</v>
      </c>
      <c r="E448" t="s">
        <v>23</v>
      </c>
      <c r="F448">
        <v>2013</v>
      </c>
      <c r="G448">
        <v>2013</v>
      </c>
      <c r="H448">
        <v>16</v>
      </c>
      <c r="I448" t="s">
        <v>57</v>
      </c>
      <c r="J448">
        <v>99</v>
      </c>
      <c r="K448" t="s">
        <v>47</v>
      </c>
      <c r="L448">
        <v>99</v>
      </c>
      <c r="M448" t="s">
        <v>26</v>
      </c>
      <c r="N448">
        <v>99</v>
      </c>
      <c r="O448" t="s">
        <v>27</v>
      </c>
      <c r="P448">
        <v>3</v>
      </c>
      <c r="Q448" t="s">
        <v>28</v>
      </c>
      <c r="T448" t="s">
        <v>36</v>
      </c>
      <c r="U448" t="s">
        <v>37</v>
      </c>
      <c r="V448" s="3" t="str">
        <f t="shared" si="13"/>
        <v>.</v>
      </c>
      <c r="W448" s="3" t="str">
        <f>IF(AND(T448&lt;&gt;"_U",T448&lt;&gt;"c",J448&lt;&gt;9,J448&lt;&gt;99),IFERROR(VLOOKUP(A448,'Region Total'!$A$2:$W$10000,18,0),"."),".")</f>
        <v>.</v>
      </c>
    </row>
    <row r="449" spans="1:23" x14ac:dyDescent="0.2">
      <c r="A449" s="1" t="str">
        <f t="shared" si="12"/>
        <v>2013|Tasman Region|Total - gender</v>
      </c>
      <c r="B449" t="s">
        <v>20</v>
      </c>
      <c r="C449" t="s">
        <v>21</v>
      </c>
      <c r="D449" t="s">
        <v>22</v>
      </c>
      <c r="E449" t="s">
        <v>23</v>
      </c>
      <c r="F449">
        <v>2013</v>
      </c>
      <c r="G449">
        <v>2013</v>
      </c>
      <c r="H449">
        <v>16</v>
      </c>
      <c r="I449" t="s">
        <v>57</v>
      </c>
      <c r="J449">
        <v>99</v>
      </c>
      <c r="K449" t="s">
        <v>47</v>
      </c>
      <c r="L449">
        <v>99</v>
      </c>
      <c r="M449" t="s">
        <v>26</v>
      </c>
      <c r="N449">
        <v>99</v>
      </c>
      <c r="O449" t="s">
        <v>27</v>
      </c>
      <c r="P449">
        <v>99</v>
      </c>
      <c r="Q449" t="s">
        <v>42</v>
      </c>
      <c r="R449">
        <v>37725</v>
      </c>
      <c r="V449" s="3" t="str">
        <f t="shared" si="13"/>
        <v>.</v>
      </c>
      <c r="W449" s="3" t="str">
        <f>IF(AND(T449&lt;&gt;"_U",T449&lt;&gt;"c",J449&lt;&gt;9,J449&lt;&gt;99),IFERROR(VLOOKUP(A449,'Region Total'!$A$2:$W$10000,18,0),"."),".")</f>
        <v>.</v>
      </c>
    </row>
    <row r="450" spans="1:23" x14ac:dyDescent="0.2">
      <c r="A450" s="1" t="str">
        <f t="shared" si="12"/>
        <v>2013|Nelson Region|Male / TÄne</v>
      </c>
      <c r="B450" t="s">
        <v>20</v>
      </c>
      <c r="C450" t="s">
        <v>21</v>
      </c>
      <c r="D450" t="s">
        <v>22</v>
      </c>
      <c r="E450" t="s">
        <v>23</v>
      </c>
      <c r="F450">
        <v>2013</v>
      </c>
      <c r="G450">
        <v>2013</v>
      </c>
      <c r="H450">
        <v>17</v>
      </c>
      <c r="I450" t="s">
        <v>32</v>
      </c>
      <c r="J450">
        <v>1</v>
      </c>
      <c r="K450" t="s">
        <v>30</v>
      </c>
      <c r="L450">
        <v>99</v>
      </c>
      <c r="M450" t="s">
        <v>26</v>
      </c>
      <c r="N450">
        <v>99</v>
      </c>
      <c r="O450" t="s">
        <v>27</v>
      </c>
      <c r="P450">
        <v>1</v>
      </c>
      <c r="Q450" t="s">
        <v>34</v>
      </c>
      <c r="R450">
        <v>8181</v>
      </c>
      <c r="V450" s="3">
        <f t="shared" si="13"/>
        <v>49.85</v>
      </c>
      <c r="W450" s="3">
        <f>IF(AND(T450&lt;&gt;"_U",T450&lt;&gt;"c",J450&lt;&gt;9,J450&lt;&gt;99),IFERROR(VLOOKUP(A450,'Region Total'!$A$2:$W$10000,18,0),"."),".")</f>
        <v>16410</v>
      </c>
    </row>
    <row r="451" spans="1:23" x14ac:dyDescent="0.2">
      <c r="A451" s="1" t="str">
        <f t="shared" ref="A451:A514" si="14">G451&amp;"|"&amp;I451&amp;"|"&amp;Q451</f>
        <v>2013|Nelson Region|Female / Wahine</v>
      </c>
      <c r="B451" t="s">
        <v>20</v>
      </c>
      <c r="C451" t="s">
        <v>21</v>
      </c>
      <c r="D451" t="s">
        <v>22</v>
      </c>
      <c r="E451" t="s">
        <v>23</v>
      </c>
      <c r="F451">
        <v>2013</v>
      </c>
      <c r="G451">
        <v>2013</v>
      </c>
      <c r="H451">
        <v>17</v>
      </c>
      <c r="I451" t="s">
        <v>32</v>
      </c>
      <c r="J451">
        <v>1</v>
      </c>
      <c r="K451" t="s">
        <v>30</v>
      </c>
      <c r="L451">
        <v>99</v>
      </c>
      <c r="M451" t="s">
        <v>26</v>
      </c>
      <c r="N451">
        <v>99</v>
      </c>
      <c r="O451" t="s">
        <v>27</v>
      </c>
      <c r="P451">
        <v>2</v>
      </c>
      <c r="Q451" t="s">
        <v>31</v>
      </c>
      <c r="R451">
        <v>8316</v>
      </c>
      <c r="V451" s="3">
        <f t="shared" ref="V451:V514" si="15">IF(T451&lt;&gt;"_U",IFERROR((ROUND(R451/W451*100,2)),"."),".")</f>
        <v>44.9</v>
      </c>
      <c r="W451" s="3">
        <f>IF(AND(T451&lt;&gt;"_U",T451&lt;&gt;"c",J451&lt;&gt;9,J451&lt;&gt;99),IFERROR(VLOOKUP(A451,'Region Total'!$A$2:$W$10000,18,0),"."),".")</f>
        <v>18522</v>
      </c>
    </row>
    <row r="452" spans="1:23" x14ac:dyDescent="0.2">
      <c r="A452" s="1" t="str">
        <f t="shared" si="14"/>
        <v>2013|Nelson Region|Another gender / He ira kÄ“ anÅ</v>
      </c>
      <c r="B452" t="s">
        <v>20</v>
      </c>
      <c r="C452" t="s">
        <v>21</v>
      </c>
      <c r="D452" t="s">
        <v>22</v>
      </c>
      <c r="E452" t="s">
        <v>23</v>
      </c>
      <c r="F452">
        <v>2013</v>
      </c>
      <c r="G452">
        <v>2013</v>
      </c>
      <c r="H452">
        <v>17</v>
      </c>
      <c r="I452" t="s">
        <v>32</v>
      </c>
      <c r="J452">
        <v>1</v>
      </c>
      <c r="K452" t="s">
        <v>30</v>
      </c>
      <c r="L452">
        <v>99</v>
      </c>
      <c r="M452" t="s">
        <v>26</v>
      </c>
      <c r="N452">
        <v>99</v>
      </c>
      <c r="O452" t="s">
        <v>27</v>
      </c>
      <c r="P452">
        <v>3</v>
      </c>
      <c r="Q452" t="s">
        <v>28</v>
      </c>
      <c r="T452" t="s">
        <v>36</v>
      </c>
      <c r="U452" t="s">
        <v>37</v>
      </c>
      <c r="V452" s="3" t="str">
        <f t="shared" si="15"/>
        <v>.</v>
      </c>
      <c r="W452" s="3" t="str">
        <f>IF(AND(T452&lt;&gt;"_U",T452&lt;&gt;"c",J452&lt;&gt;9,J452&lt;&gt;99),IFERROR(VLOOKUP(A452,'Region Total'!$A$2:$W$10000,18,0),"."),".")</f>
        <v>.</v>
      </c>
    </row>
    <row r="453" spans="1:23" x14ac:dyDescent="0.2">
      <c r="A453" s="1" t="str">
        <f t="shared" si="14"/>
        <v>2013|Nelson Region|Total - gender</v>
      </c>
      <c r="B453" t="s">
        <v>20</v>
      </c>
      <c r="C453" t="s">
        <v>21</v>
      </c>
      <c r="D453" t="s">
        <v>22</v>
      </c>
      <c r="E453" t="s">
        <v>23</v>
      </c>
      <c r="F453">
        <v>2013</v>
      </c>
      <c r="G453">
        <v>2013</v>
      </c>
      <c r="H453">
        <v>17</v>
      </c>
      <c r="I453" t="s">
        <v>32</v>
      </c>
      <c r="J453">
        <v>1</v>
      </c>
      <c r="K453" t="s">
        <v>30</v>
      </c>
      <c r="L453">
        <v>99</v>
      </c>
      <c r="M453" t="s">
        <v>26</v>
      </c>
      <c r="N453">
        <v>99</v>
      </c>
      <c r="O453" t="s">
        <v>27</v>
      </c>
      <c r="P453">
        <v>99</v>
      </c>
      <c r="Q453" t="s">
        <v>42</v>
      </c>
      <c r="R453">
        <v>16497</v>
      </c>
      <c r="V453" s="3">
        <f t="shared" si="15"/>
        <v>47.23</v>
      </c>
      <c r="W453" s="3">
        <f>IF(AND(T453&lt;&gt;"_U",T453&lt;&gt;"c",J453&lt;&gt;9,J453&lt;&gt;99),IFERROR(VLOOKUP(A453,'Region Total'!$A$2:$W$10000,18,0),"."),".")</f>
        <v>34932</v>
      </c>
    </row>
    <row r="454" spans="1:23" x14ac:dyDescent="0.2">
      <c r="A454" s="1" t="str">
        <f t="shared" si="14"/>
        <v>2013|Nelson Region|Male / TÄne</v>
      </c>
      <c r="B454" t="s">
        <v>20</v>
      </c>
      <c r="C454" t="s">
        <v>21</v>
      </c>
      <c r="D454" t="s">
        <v>22</v>
      </c>
      <c r="E454" t="s">
        <v>23</v>
      </c>
      <c r="F454">
        <v>2013</v>
      </c>
      <c r="G454">
        <v>2013</v>
      </c>
      <c r="H454">
        <v>17</v>
      </c>
      <c r="I454" t="s">
        <v>32</v>
      </c>
      <c r="J454">
        <v>3</v>
      </c>
      <c r="K454" t="s">
        <v>39</v>
      </c>
      <c r="L454">
        <v>99</v>
      </c>
      <c r="M454" t="s">
        <v>26</v>
      </c>
      <c r="N454">
        <v>99</v>
      </c>
      <c r="O454" t="s">
        <v>27</v>
      </c>
      <c r="P454">
        <v>1</v>
      </c>
      <c r="Q454" t="s">
        <v>34</v>
      </c>
      <c r="R454">
        <v>630</v>
      </c>
      <c r="V454" s="3">
        <f t="shared" si="15"/>
        <v>3.84</v>
      </c>
      <c r="W454" s="3">
        <f>IF(AND(T454&lt;&gt;"_U",T454&lt;&gt;"c",J454&lt;&gt;9,J454&lt;&gt;99),IFERROR(VLOOKUP(A454,'Region Total'!$A$2:$W$10000,18,0),"."),".")</f>
        <v>16410</v>
      </c>
    </row>
    <row r="455" spans="1:23" x14ac:dyDescent="0.2">
      <c r="A455" s="1" t="str">
        <f t="shared" si="14"/>
        <v>2013|Nelson Region|Female / Wahine</v>
      </c>
      <c r="B455" t="s">
        <v>20</v>
      </c>
      <c r="C455" t="s">
        <v>21</v>
      </c>
      <c r="D455" t="s">
        <v>22</v>
      </c>
      <c r="E455" t="s">
        <v>23</v>
      </c>
      <c r="F455">
        <v>2013</v>
      </c>
      <c r="G455">
        <v>2013</v>
      </c>
      <c r="H455">
        <v>17</v>
      </c>
      <c r="I455" t="s">
        <v>32</v>
      </c>
      <c r="J455">
        <v>3</v>
      </c>
      <c r="K455" t="s">
        <v>39</v>
      </c>
      <c r="L455">
        <v>99</v>
      </c>
      <c r="M455" t="s">
        <v>26</v>
      </c>
      <c r="N455">
        <v>99</v>
      </c>
      <c r="O455" t="s">
        <v>27</v>
      </c>
      <c r="P455">
        <v>2</v>
      </c>
      <c r="Q455" t="s">
        <v>31</v>
      </c>
      <c r="R455">
        <v>813</v>
      </c>
      <c r="V455" s="3">
        <f t="shared" si="15"/>
        <v>4.3899999999999997</v>
      </c>
      <c r="W455" s="3">
        <f>IF(AND(T455&lt;&gt;"_U",T455&lt;&gt;"c",J455&lt;&gt;9,J455&lt;&gt;99),IFERROR(VLOOKUP(A455,'Region Total'!$A$2:$W$10000,18,0),"."),".")</f>
        <v>18522</v>
      </c>
    </row>
    <row r="456" spans="1:23" x14ac:dyDescent="0.2">
      <c r="A456" s="1" t="str">
        <f t="shared" si="14"/>
        <v>2013|Nelson Region|Another gender / He ira kÄ“ anÅ</v>
      </c>
      <c r="B456" t="s">
        <v>20</v>
      </c>
      <c r="C456" t="s">
        <v>21</v>
      </c>
      <c r="D456" t="s">
        <v>22</v>
      </c>
      <c r="E456" t="s">
        <v>23</v>
      </c>
      <c r="F456">
        <v>2013</v>
      </c>
      <c r="G456">
        <v>2013</v>
      </c>
      <c r="H456">
        <v>17</v>
      </c>
      <c r="I456" t="s">
        <v>32</v>
      </c>
      <c r="J456">
        <v>3</v>
      </c>
      <c r="K456" t="s">
        <v>39</v>
      </c>
      <c r="L456">
        <v>99</v>
      </c>
      <c r="M456" t="s">
        <v>26</v>
      </c>
      <c r="N456">
        <v>99</v>
      </c>
      <c r="O456" t="s">
        <v>27</v>
      </c>
      <c r="P456">
        <v>3</v>
      </c>
      <c r="Q456" t="s">
        <v>28</v>
      </c>
      <c r="T456" t="s">
        <v>36</v>
      </c>
      <c r="U456" t="s">
        <v>37</v>
      </c>
      <c r="V456" s="3" t="str">
        <f t="shared" si="15"/>
        <v>.</v>
      </c>
      <c r="W456" s="3" t="str">
        <f>IF(AND(T456&lt;&gt;"_U",T456&lt;&gt;"c",J456&lt;&gt;9,J456&lt;&gt;99),IFERROR(VLOOKUP(A456,'Region Total'!$A$2:$W$10000,18,0),"."),".")</f>
        <v>.</v>
      </c>
    </row>
    <row r="457" spans="1:23" x14ac:dyDescent="0.2">
      <c r="A457" s="1" t="str">
        <f t="shared" si="14"/>
        <v>2013|Nelson Region|Total - gender</v>
      </c>
      <c r="B457" t="s">
        <v>20</v>
      </c>
      <c r="C457" t="s">
        <v>21</v>
      </c>
      <c r="D457" t="s">
        <v>22</v>
      </c>
      <c r="E457" t="s">
        <v>23</v>
      </c>
      <c r="F457">
        <v>2013</v>
      </c>
      <c r="G457">
        <v>2013</v>
      </c>
      <c r="H457">
        <v>17</v>
      </c>
      <c r="I457" t="s">
        <v>32</v>
      </c>
      <c r="J457">
        <v>3</v>
      </c>
      <c r="K457" t="s">
        <v>39</v>
      </c>
      <c r="L457">
        <v>99</v>
      </c>
      <c r="M457" t="s">
        <v>26</v>
      </c>
      <c r="N457">
        <v>99</v>
      </c>
      <c r="O457" t="s">
        <v>27</v>
      </c>
      <c r="P457">
        <v>99</v>
      </c>
      <c r="Q457" t="s">
        <v>42</v>
      </c>
      <c r="R457">
        <v>1440</v>
      </c>
      <c r="V457" s="3">
        <f t="shared" si="15"/>
        <v>4.12</v>
      </c>
      <c r="W457" s="3">
        <f>IF(AND(T457&lt;&gt;"_U",T457&lt;&gt;"c",J457&lt;&gt;9,J457&lt;&gt;99),IFERROR(VLOOKUP(A457,'Region Total'!$A$2:$W$10000,18,0),"."),".")</f>
        <v>34932</v>
      </c>
    </row>
    <row r="458" spans="1:23" x14ac:dyDescent="0.2">
      <c r="A458" s="1" t="str">
        <f t="shared" si="14"/>
        <v>2013|Nelson Region|Male / TÄne</v>
      </c>
      <c r="B458" t="s">
        <v>20</v>
      </c>
      <c r="C458" t="s">
        <v>21</v>
      </c>
      <c r="D458" t="s">
        <v>22</v>
      </c>
      <c r="E458" t="s">
        <v>23</v>
      </c>
      <c r="F458">
        <v>2013</v>
      </c>
      <c r="G458">
        <v>2013</v>
      </c>
      <c r="H458">
        <v>17</v>
      </c>
      <c r="I458" t="s">
        <v>32</v>
      </c>
      <c r="J458">
        <v>4</v>
      </c>
      <c r="K458" t="s">
        <v>54</v>
      </c>
      <c r="L458">
        <v>99</v>
      </c>
      <c r="M458" t="s">
        <v>26</v>
      </c>
      <c r="N458">
        <v>99</v>
      </c>
      <c r="O458" t="s">
        <v>27</v>
      </c>
      <c r="P458">
        <v>1</v>
      </c>
      <c r="Q458" t="s">
        <v>34</v>
      </c>
      <c r="R458">
        <v>1488</v>
      </c>
      <c r="V458" s="3">
        <f t="shared" si="15"/>
        <v>9.07</v>
      </c>
      <c r="W458" s="3">
        <f>IF(AND(T458&lt;&gt;"_U",T458&lt;&gt;"c",J458&lt;&gt;9,J458&lt;&gt;99),IFERROR(VLOOKUP(A458,'Region Total'!$A$2:$W$10000,18,0),"."),".")</f>
        <v>16410</v>
      </c>
    </row>
    <row r="459" spans="1:23" x14ac:dyDescent="0.2">
      <c r="A459" s="1" t="str">
        <f t="shared" si="14"/>
        <v>2013|Nelson Region|Female / Wahine</v>
      </c>
      <c r="B459" t="s">
        <v>20</v>
      </c>
      <c r="C459" t="s">
        <v>21</v>
      </c>
      <c r="D459" t="s">
        <v>22</v>
      </c>
      <c r="E459" t="s">
        <v>23</v>
      </c>
      <c r="F459">
        <v>2013</v>
      </c>
      <c r="G459">
        <v>2013</v>
      </c>
      <c r="H459">
        <v>17</v>
      </c>
      <c r="I459" t="s">
        <v>32</v>
      </c>
      <c r="J459">
        <v>4</v>
      </c>
      <c r="K459" t="s">
        <v>54</v>
      </c>
      <c r="L459">
        <v>99</v>
      </c>
      <c r="M459" t="s">
        <v>26</v>
      </c>
      <c r="N459">
        <v>99</v>
      </c>
      <c r="O459" t="s">
        <v>27</v>
      </c>
      <c r="P459">
        <v>2</v>
      </c>
      <c r="Q459" t="s">
        <v>31</v>
      </c>
      <c r="R459">
        <v>2265</v>
      </c>
      <c r="V459" s="3">
        <f t="shared" si="15"/>
        <v>12.23</v>
      </c>
      <c r="W459" s="3">
        <f>IF(AND(T459&lt;&gt;"_U",T459&lt;&gt;"c",J459&lt;&gt;9,J459&lt;&gt;99),IFERROR(VLOOKUP(A459,'Region Total'!$A$2:$W$10000,18,0),"."),".")</f>
        <v>18522</v>
      </c>
    </row>
    <row r="460" spans="1:23" x14ac:dyDescent="0.2">
      <c r="A460" s="1" t="str">
        <f t="shared" si="14"/>
        <v>2013|Nelson Region|Another gender / He ira kÄ“ anÅ</v>
      </c>
      <c r="B460" t="s">
        <v>20</v>
      </c>
      <c r="C460" t="s">
        <v>21</v>
      </c>
      <c r="D460" t="s">
        <v>22</v>
      </c>
      <c r="E460" t="s">
        <v>23</v>
      </c>
      <c r="F460">
        <v>2013</v>
      </c>
      <c r="G460">
        <v>2013</v>
      </c>
      <c r="H460">
        <v>17</v>
      </c>
      <c r="I460" t="s">
        <v>32</v>
      </c>
      <c r="J460">
        <v>4</v>
      </c>
      <c r="K460" t="s">
        <v>54</v>
      </c>
      <c r="L460">
        <v>99</v>
      </c>
      <c r="M460" t="s">
        <v>26</v>
      </c>
      <c r="N460">
        <v>99</v>
      </c>
      <c r="O460" t="s">
        <v>27</v>
      </c>
      <c r="P460">
        <v>3</v>
      </c>
      <c r="Q460" t="s">
        <v>28</v>
      </c>
      <c r="T460" t="s">
        <v>36</v>
      </c>
      <c r="U460" t="s">
        <v>37</v>
      </c>
      <c r="V460" s="3" t="str">
        <f t="shared" si="15"/>
        <v>.</v>
      </c>
      <c r="W460" s="3" t="str">
        <f>IF(AND(T460&lt;&gt;"_U",T460&lt;&gt;"c",J460&lt;&gt;9,J460&lt;&gt;99),IFERROR(VLOOKUP(A460,'Region Total'!$A$2:$W$10000,18,0),"."),".")</f>
        <v>.</v>
      </c>
    </row>
    <row r="461" spans="1:23" x14ac:dyDescent="0.2">
      <c r="A461" s="1" t="str">
        <f t="shared" si="14"/>
        <v>2013|Nelson Region|Total - gender</v>
      </c>
      <c r="B461" t="s">
        <v>20</v>
      </c>
      <c r="C461" t="s">
        <v>21</v>
      </c>
      <c r="D461" t="s">
        <v>22</v>
      </c>
      <c r="E461" t="s">
        <v>23</v>
      </c>
      <c r="F461">
        <v>2013</v>
      </c>
      <c r="G461">
        <v>2013</v>
      </c>
      <c r="H461">
        <v>17</v>
      </c>
      <c r="I461" t="s">
        <v>32</v>
      </c>
      <c r="J461">
        <v>4</v>
      </c>
      <c r="K461" t="s">
        <v>54</v>
      </c>
      <c r="L461">
        <v>99</v>
      </c>
      <c r="M461" t="s">
        <v>26</v>
      </c>
      <c r="N461">
        <v>99</v>
      </c>
      <c r="O461" t="s">
        <v>27</v>
      </c>
      <c r="P461">
        <v>99</v>
      </c>
      <c r="Q461" t="s">
        <v>42</v>
      </c>
      <c r="R461">
        <v>3750</v>
      </c>
      <c r="V461" s="3">
        <f t="shared" si="15"/>
        <v>10.74</v>
      </c>
      <c r="W461" s="3">
        <f>IF(AND(T461&lt;&gt;"_U",T461&lt;&gt;"c",J461&lt;&gt;9,J461&lt;&gt;99),IFERROR(VLOOKUP(A461,'Region Total'!$A$2:$W$10000,18,0),"."),".")</f>
        <v>34932</v>
      </c>
    </row>
    <row r="462" spans="1:23" x14ac:dyDescent="0.2">
      <c r="A462" s="1" t="str">
        <f t="shared" si="14"/>
        <v>2013|Nelson Region|Male / TÄne</v>
      </c>
      <c r="B462" t="s">
        <v>20</v>
      </c>
      <c r="C462" t="s">
        <v>21</v>
      </c>
      <c r="D462" t="s">
        <v>22</v>
      </c>
      <c r="E462" t="s">
        <v>23</v>
      </c>
      <c r="F462">
        <v>2013</v>
      </c>
      <c r="G462">
        <v>2013</v>
      </c>
      <c r="H462">
        <v>17</v>
      </c>
      <c r="I462" t="s">
        <v>32</v>
      </c>
      <c r="J462">
        <v>5</v>
      </c>
      <c r="K462" t="s">
        <v>33</v>
      </c>
      <c r="L462">
        <v>99</v>
      </c>
      <c r="M462" t="s">
        <v>26</v>
      </c>
      <c r="N462">
        <v>99</v>
      </c>
      <c r="O462" t="s">
        <v>27</v>
      </c>
      <c r="P462">
        <v>1</v>
      </c>
      <c r="Q462" t="s">
        <v>34</v>
      </c>
      <c r="R462">
        <v>507</v>
      </c>
      <c r="V462" s="3">
        <f t="shared" si="15"/>
        <v>3.09</v>
      </c>
      <c r="W462" s="3">
        <f>IF(AND(T462&lt;&gt;"_U",T462&lt;&gt;"c",J462&lt;&gt;9,J462&lt;&gt;99),IFERROR(VLOOKUP(A462,'Region Total'!$A$2:$W$10000,18,0),"."),".")</f>
        <v>16410</v>
      </c>
    </row>
    <row r="463" spans="1:23" x14ac:dyDescent="0.2">
      <c r="A463" s="1" t="str">
        <f t="shared" si="14"/>
        <v>2013|Nelson Region|Female / Wahine</v>
      </c>
      <c r="B463" t="s">
        <v>20</v>
      </c>
      <c r="C463" t="s">
        <v>21</v>
      </c>
      <c r="D463" t="s">
        <v>22</v>
      </c>
      <c r="E463" t="s">
        <v>23</v>
      </c>
      <c r="F463">
        <v>2013</v>
      </c>
      <c r="G463">
        <v>2013</v>
      </c>
      <c r="H463">
        <v>17</v>
      </c>
      <c r="I463" t="s">
        <v>32</v>
      </c>
      <c r="J463">
        <v>5</v>
      </c>
      <c r="K463" t="s">
        <v>33</v>
      </c>
      <c r="L463">
        <v>99</v>
      </c>
      <c r="M463" t="s">
        <v>26</v>
      </c>
      <c r="N463">
        <v>99</v>
      </c>
      <c r="O463" t="s">
        <v>27</v>
      </c>
      <c r="P463">
        <v>2</v>
      </c>
      <c r="Q463" t="s">
        <v>31</v>
      </c>
      <c r="R463">
        <v>1779</v>
      </c>
      <c r="V463" s="3">
        <f t="shared" si="15"/>
        <v>9.6</v>
      </c>
      <c r="W463" s="3">
        <f>IF(AND(T463&lt;&gt;"_U",T463&lt;&gt;"c",J463&lt;&gt;9,J463&lt;&gt;99),IFERROR(VLOOKUP(A463,'Region Total'!$A$2:$W$10000,18,0),"."),".")</f>
        <v>18522</v>
      </c>
    </row>
    <row r="464" spans="1:23" x14ac:dyDescent="0.2">
      <c r="A464" s="1" t="str">
        <f t="shared" si="14"/>
        <v>2013|Nelson Region|Another gender / He ira kÄ“ anÅ</v>
      </c>
      <c r="B464" t="s">
        <v>20</v>
      </c>
      <c r="C464" t="s">
        <v>21</v>
      </c>
      <c r="D464" t="s">
        <v>22</v>
      </c>
      <c r="E464" t="s">
        <v>23</v>
      </c>
      <c r="F464">
        <v>2013</v>
      </c>
      <c r="G464">
        <v>2013</v>
      </c>
      <c r="H464">
        <v>17</v>
      </c>
      <c r="I464" t="s">
        <v>32</v>
      </c>
      <c r="J464">
        <v>5</v>
      </c>
      <c r="K464" t="s">
        <v>33</v>
      </c>
      <c r="L464">
        <v>99</v>
      </c>
      <c r="M464" t="s">
        <v>26</v>
      </c>
      <c r="N464">
        <v>99</v>
      </c>
      <c r="O464" t="s">
        <v>27</v>
      </c>
      <c r="P464">
        <v>3</v>
      </c>
      <c r="Q464" t="s">
        <v>28</v>
      </c>
      <c r="T464" t="s">
        <v>36</v>
      </c>
      <c r="U464" t="s">
        <v>37</v>
      </c>
      <c r="V464" s="3" t="str">
        <f t="shared" si="15"/>
        <v>.</v>
      </c>
      <c r="W464" s="3" t="str">
        <f>IF(AND(T464&lt;&gt;"_U",T464&lt;&gt;"c",J464&lt;&gt;9,J464&lt;&gt;99),IFERROR(VLOOKUP(A464,'Region Total'!$A$2:$W$10000,18,0),"."),".")</f>
        <v>.</v>
      </c>
    </row>
    <row r="465" spans="1:23" x14ac:dyDescent="0.2">
      <c r="A465" s="1" t="str">
        <f t="shared" si="14"/>
        <v>2013|Nelson Region|Total - gender</v>
      </c>
      <c r="B465" t="s">
        <v>20</v>
      </c>
      <c r="C465" t="s">
        <v>21</v>
      </c>
      <c r="D465" t="s">
        <v>22</v>
      </c>
      <c r="E465" t="s">
        <v>23</v>
      </c>
      <c r="F465">
        <v>2013</v>
      </c>
      <c r="G465">
        <v>2013</v>
      </c>
      <c r="H465">
        <v>17</v>
      </c>
      <c r="I465" t="s">
        <v>32</v>
      </c>
      <c r="J465">
        <v>5</v>
      </c>
      <c r="K465" t="s">
        <v>33</v>
      </c>
      <c r="L465">
        <v>99</v>
      </c>
      <c r="M465" t="s">
        <v>26</v>
      </c>
      <c r="N465">
        <v>99</v>
      </c>
      <c r="O465" t="s">
        <v>27</v>
      </c>
      <c r="P465">
        <v>99</v>
      </c>
      <c r="Q465" t="s">
        <v>42</v>
      </c>
      <c r="R465">
        <v>2286</v>
      </c>
      <c r="V465" s="3">
        <f t="shared" si="15"/>
        <v>6.54</v>
      </c>
      <c r="W465" s="3">
        <f>IF(AND(T465&lt;&gt;"_U",T465&lt;&gt;"c",J465&lt;&gt;9,J465&lt;&gt;99),IFERROR(VLOOKUP(A465,'Region Total'!$A$2:$W$10000,18,0),"."),".")</f>
        <v>34932</v>
      </c>
    </row>
    <row r="466" spans="1:23" x14ac:dyDescent="0.2">
      <c r="A466" s="1" t="str">
        <f t="shared" si="14"/>
        <v>2013|Nelson Region|Male / TÄne</v>
      </c>
      <c r="B466" t="s">
        <v>20</v>
      </c>
      <c r="C466" t="s">
        <v>21</v>
      </c>
      <c r="D466" t="s">
        <v>22</v>
      </c>
      <c r="E466" t="s">
        <v>23</v>
      </c>
      <c r="F466">
        <v>2013</v>
      </c>
      <c r="G466">
        <v>2013</v>
      </c>
      <c r="H466">
        <v>17</v>
      </c>
      <c r="I466" t="s">
        <v>32</v>
      </c>
      <c r="J466">
        <v>6</v>
      </c>
      <c r="K466" t="s">
        <v>52</v>
      </c>
      <c r="L466">
        <v>99</v>
      </c>
      <c r="M466" t="s">
        <v>26</v>
      </c>
      <c r="N466">
        <v>99</v>
      </c>
      <c r="O466" t="s">
        <v>27</v>
      </c>
      <c r="P466">
        <v>1</v>
      </c>
      <c r="Q466" t="s">
        <v>34</v>
      </c>
      <c r="R466">
        <v>5607</v>
      </c>
      <c r="V466" s="3">
        <f t="shared" si="15"/>
        <v>34.17</v>
      </c>
      <c r="W466" s="3">
        <f>IF(AND(T466&lt;&gt;"_U",T466&lt;&gt;"c",J466&lt;&gt;9,J466&lt;&gt;99),IFERROR(VLOOKUP(A466,'Region Total'!$A$2:$W$10000,18,0),"."),".")</f>
        <v>16410</v>
      </c>
    </row>
    <row r="467" spans="1:23" x14ac:dyDescent="0.2">
      <c r="A467" s="1" t="str">
        <f t="shared" si="14"/>
        <v>2013|Nelson Region|Female / Wahine</v>
      </c>
      <c r="B467" t="s">
        <v>20</v>
      </c>
      <c r="C467" t="s">
        <v>21</v>
      </c>
      <c r="D467" t="s">
        <v>22</v>
      </c>
      <c r="E467" t="s">
        <v>23</v>
      </c>
      <c r="F467">
        <v>2013</v>
      </c>
      <c r="G467">
        <v>2013</v>
      </c>
      <c r="H467">
        <v>17</v>
      </c>
      <c r="I467" t="s">
        <v>32</v>
      </c>
      <c r="J467">
        <v>6</v>
      </c>
      <c r="K467" t="s">
        <v>52</v>
      </c>
      <c r="L467">
        <v>99</v>
      </c>
      <c r="M467" t="s">
        <v>26</v>
      </c>
      <c r="N467">
        <v>99</v>
      </c>
      <c r="O467" t="s">
        <v>27</v>
      </c>
      <c r="P467">
        <v>2</v>
      </c>
      <c r="Q467" t="s">
        <v>31</v>
      </c>
      <c r="R467">
        <v>5352</v>
      </c>
      <c r="V467" s="3">
        <f t="shared" si="15"/>
        <v>28.9</v>
      </c>
      <c r="W467" s="3">
        <f>IF(AND(T467&lt;&gt;"_U",T467&lt;&gt;"c",J467&lt;&gt;9,J467&lt;&gt;99),IFERROR(VLOOKUP(A467,'Region Total'!$A$2:$W$10000,18,0),"."),".")</f>
        <v>18522</v>
      </c>
    </row>
    <row r="468" spans="1:23" x14ac:dyDescent="0.2">
      <c r="A468" s="1" t="str">
        <f t="shared" si="14"/>
        <v>2013|Nelson Region|Another gender / He ira kÄ“ anÅ</v>
      </c>
      <c r="B468" t="s">
        <v>20</v>
      </c>
      <c r="C468" t="s">
        <v>21</v>
      </c>
      <c r="D468" t="s">
        <v>22</v>
      </c>
      <c r="E468" t="s">
        <v>23</v>
      </c>
      <c r="F468">
        <v>2013</v>
      </c>
      <c r="G468">
        <v>2013</v>
      </c>
      <c r="H468">
        <v>17</v>
      </c>
      <c r="I468" t="s">
        <v>32</v>
      </c>
      <c r="J468">
        <v>6</v>
      </c>
      <c r="K468" t="s">
        <v>52</v>
      </c>
      <c r="L468">
        <v>99</v>
      </c>
      <c r="M468" t="s">
        <v>26</v>
      </c>
      <c r="N468">
        <v>99</v>
      </c>
      <c r="O468" t="s">
        <v>27</v>
      </c>
      <c r="P468">
        <v>3</v>
      </c>
      <c r="Q468" t="s">
        <v>28</v>
      </c>
      <c r="T468" t="s">
        <v>36</v>
      </c>
      <c r="U468" t="s">
        <v>37</v>
      </c>
      <c r="V468" s="3" t="str">
        <f t="shared" si="15"/>
        <v>.</v>
      </c>
      <c r="W468" s="3" t="str">
        <f>IF(AND(T468&lt;&gt;"_U",T468&lt;&gt;"c",J468&lt;&gt;9,J468&lt;&gt;99),IFERROR(VLOOKUP(A468,'Region Total'!$A$2:$W$10000,18,0),"."),".")</f>
        <v>.</v>
      </c>
    </row>
    <row r="469" spans="1:23" x14ac:dyDescent="0.2">
      <c r="A469" s="1" t="str">
        <f t="shared" si="14"/>
        <v>2013|Nelson Region|Total - gender</v>
      </c>
      <c r="B469" t="s">
        <v>20</v>
      </c>
      <c r="C469" t="s">
        <v>21</v>
      </c>
      <c r="D469" t="s">
        <v>22</v>
      </c>
      <c r="E469" t="s">
        <v>23</v>
      </c>
      <c r="F469">
        <v>2013</v>
      </c>
      <c r="G469">
        <v>2013</v>
      </c>
      <c r="H469">
        <v>17</v>
      </c>
      <c r="I469" t="s">
        <v>32</v>
      </c>
      <c r="J469">
        <v>6</v>
      </c>
      <c r="K469" t="s">
        <v>52</v>
      </c>
      <c r="L469">
        <v>99</v>
      </c>
      <c r="M469" t="s">
        <v>26</v>
      </c>
      <c r="N469">
        <v>99</v>
      </c>
      <c r="O469" t="s">
        <v>27</v>
      </c>
      <c r="P469">
        <v>99</v>
      </c>
      <c r="Q469" t="s">
        <v>42</v>
      </c>
      <c r="R469">
        <v>10959</v>
      </c>
      <c r="V469" s="3">
        <f t="shared" si="15"/>
        <v>31.37</v>
      </c>
      <c r="W469" s="3">
        <f>IF(AND(T469&lt;&gt;"_U",T469&lt;&gt;"c",J469&lt;&gt;9,J469&lt;&gt;99),IFERROR(VLOOKUP(A469,'Region Total'!$A$2:$W$10000,18,0),"."),".")</f>
        <v>34932</v>
      </c>
    </row>
    <row r="470" spans="1:23" x14ac:dyDescent="0.2">
      <c r="A470" s="1" t="str">
        <f t="shared" si="14"/>
        <v>2013|Nelson Region|Male / TÄne</v>
      </c>
      <c r="B470" t="s">
        <v>20</v>
      </c>
      <c r="C470" t="s">
        <v>21</v>
      </c>
      <c r="D470" t="s">
        <v>22</v>
      </c>
      <c r="E470" t="s">
        <v>23</v>
      </c>
      <c r="F470">
        <v>2013</v>
      </c>
      <c r="G470">
        <v>2013</v>
      </c>
      <c r="H470">
        <v>17</v>
      </c>
      <c r="I470" t="s">
        <v>32</v>
      </c>
      <c r="J470">
        <v>9</v>
      </c>
      <c r="K470" t="s">
        <v>25</v>
      </c>
      <c r="L470">
        <v>99</v>
      </c>
      <c r="M470" t="s">
        <v>26</v>
      </c>
      <c r="N470">
        <v>99</v>
      </c>
      <c r="O470" t="s">
        <v>27</v>
      </c>
      <c r="P470">
        <v>1</v>
      </c>
      <c r="Q470" t="s">
        <v>34</v>
      </c>
      <c r="R470">
        <v>1434</v>
      </c>
      <c r="V470" s="3" t="str">
        <f t="shared" si="15"/>
        <v>.</v>
      </c>
      <c r="W470" s="3" t="str">
        <f>IF(AND(T470&lt;&gt;"_U",T470&lt;&gt;"c",J470&lt;&gt;9,J470&lt;&gt;99),IFERROR(VLOOKUP(A470,'Region Total'!$A$2:$W$10000,18,0),"."),".")</f>
        <v>.</v>
      </c>
    </row>
    <row r="471" spans="1:23" x14ac:dyDescent="0.2">
      <c r="A471" s="1" t="str">
        <f t="shared" si="14"/>
        <v>2013|Nelson Region|Female / Wahine</v>
      </c>
      <c r="B471" t="s">
        <v>20</v>
      </c>
      <c r="C471" t="s">
        <v>21</v>
      </c>
      <c r="D471" t="s">
        <v>22</v>
      </c>
      <c r="E471" t="s">
        <v>23</v>
      </c>
      <c r="F471">
        <v>2013</v>
      </c>
      <c r="G471">
        <v>2013</v>
      </c>
      <c r="H471">
        <v>17</v>
      </c>
      <c r="I471" t="s">
        <v>32</v>
      </c>
      <c r="J471">
        <v>9</v>
      </c>
      <c r="K471" t="s">
        <v>25</v>
      </c>
      <c r="L471">
        <v>99</v>
      </c>
      <c r="M471" t="s">
        <v>26</v>
      </c>
      <c r="N471">
        <v>99</v>
      </c>
      <c r="O471" t="s">
        <v>27</v>
      </c>
      <c r="P471">
        <v>2</v>
      </c>
      <c r="Q471" t="s">
        <v>31</v>
      </c>
      <c r="R471">
        <v>1326</v>
      </c>
      <c r="V471" s="3" t="str">
        <f t="shared" si="15"/>
        <v>.</v>
      </c>
      <c r="W471" s="3" t="str">
        <f>IF(AND(T471&lt;&gt;"_U",T471&lt;&gt;"c",J471&lt;&gt;9,J471&lt;&gt;99),IFERROR(VLOOKUP(A471,'Region Total'!$A$2:$W$10000,18,0),"."),".")</f>
        <v>.</v>
      </c>
    </row>
    <row r="472" spans="1:23" x14ac:dyDescent="0.2">
      <c r="A472" s="1" t="str">
        <f t="shared" si="14"/>
        <v>2013|Nelson Region|Another gender / He ira kÄ“ anÅ</v>
      </c>
      <c r="B472" t="s">
        <v>20</v>
      </c>
      <c r="C472" t="s">
        <v>21</v>
      </c>
      <c r="D472" t="s">
        <v>22</v>
      </c>
      <c r="E472" t="s">
        <v>23</v>
      </c>
      <c r="F472">
        <v>2013</v>
      </c>
      <c r="G472">
        <v>2013</v>
      </c>
      <c r="H472">
        <v>17</v>
      </c>
      <c r="I472" t="s">
        <v>32</v>
      </c>
      <c r="J472">
        <v>9</v>
      </c>
      <c r="K472" t="s">
        <v>25</v>
      </c>
      <c r="L472">
        <v>99</v>
      </c>
      <c r="M472" t="s">
        <v>26</v>
      </c>
      <c r="N472">
        <v>99</v>
      </c>
      <c r="O472" t="s">
        <v>27</v>
      </c>
      <c r="P472">
        <v>3</v>
      </c>
      <c r="Q472" t="s">
        <v>28</v>
      </c>
      <c r="T472" t="s">
        <v>36</v>
      </c>
      <c r="U472" t="s">
        <v>37</v>
      </c>
      <c r="V472" s="3" t="str">
        <f t="shared" si="15"/>
        <v>.</v>
      </c>
      <c r="W472" s="3" t="str">
        <f>IF(AND(T472&lt;&gt;"_U",T472&lt;&gt;"c",J472&lt;&gt;9,J472&lt;&gt;99),IFERROR(VLOOKUP(A472,'Region Total'!$A$2:$W$10000,18,0),"."),".")</f>
        <v>.</v>
      </c>
    </row>
    <row r="473" spans="1:23" x14ac:dyDescent="0.2">
      <c r="A473" s="1" t="str">
        <f t="shared" si="14"/>
        <v>2013|Nelson Region|Total - gender</v>
      </c>
      <c r="B473" t="s">
        <v>20</v>
      </c>
      <c r="C473" t="s">
        <v>21</v>
      </c>
      <c r="D473" t="s">
        <v>22</v>
      </c>
      <c r="E473" t="s">
        <v>23</v>
      </c>
      <c r="F473">
        <v>2013</v>
      </c>
      <c r="G473">
        <v>2013</v>
      </c>
      <c r="H473">
        <v>17</v>
      </c>
      <c r="I473" t="s">
        <v>32</v>
      </c>
      <c r="J473">
        <v>9</v>
      </c>
      <c r="K473" t="s">
        <v>25</v>
      </c>
      <c r="L473">
        <v>99</v>
      </c>
      <c r="M473" t="s">
        <v>26</v>
      </c>
      <c r="N473">
        <v>99</v>
      </c>
      <c r="O473" t="s">
        <v>27</v>
      </c>
      <c r="P473">
        <v>99</v>
      </c>
      <c r="Q473" t="s">
        <v>42</v>
      </c>
      <c r="R473">
        <v>2760</v>
      </c>
      <c r="V473" s="3" t="str">
        <f t="shared" si="15"/>
        <v>.</v>
      </c>
      <c r="W473" s="3" t="str">
        <f>IF(AND(T473&lt;&gt;"_U",T473&lt;&gt;"c",J473&lt;&gt;9,J473&lt;&gt;99),IFERROR(VLOOKUP(A473,'Region Total'!$A$2:$W$10000,18,0),"."),".")</f>
        <v>.</v>
      </c>
    </row>
    <row r="474" spans="1:23" x14ac:dyDescent="0.2">
      <c r="A474" s="1" t="str">
        <f t="shared" si="14"/>
        <v>2013|Nelson Region|Male / TÄne</v>
      </c>
      <c r="B474" t="s">
        <v>20</v>
      </c>
      <c r="C474" t="s">
        <v>21</v>
      </c>
      <c r="D474" t="s">
        <v>22</v>
      </c>
      <c r="E474" t="s">
        <v>23</v>
      </c>
      <c r="F474">
        <v>2013</v>
      </c>
      <c r="G474">
        <v>2013</v>
      </c>
      <c r="H474">
        <v>17</v>
      </c>
      <c r="I474" t="s">
        <v>32</v>
      </c>
      <c r="J474">
        <v>77</v>
      </c>
      <c r="K474" t="s">
        <v>49</v>
      </c>
      <c r="L474">
        <v>99</v>
      </c>
      <c r="M474" t="s">
        <v>26</v>
      </c>
      <c r="N474">
        <v>99</v>
      </c>
      <c r="O474" t="s">
        <v>27</v>
      </c>
      <c r="P474">
        <v>1</v>
      </c>
      <c r="Q474" t="s">
        <v>34</v>
      </c>
      <c r="R474">
        <v>16410</v>
      </c>
      <c r="V474" s="3">
        <f t="shared" si="15"/>
        <v>100</v>
      </c>
      <c r="W474" s="3">
        <f>IF(AND(T474&lt;&gt;"_U",T474&lt;&gt;"c",J474&lt;&gt;9,J474&lt;&gt;99),IFERROR(VLOOKUP(A474,'Region Total'!$A$2:$W$10000,18,0),"."),".")</f>
        <v>16410</v>
      </c>
    </row>
    <row r="475" spans="1:23" x14ac:dyDescent="0.2">
      <c r="A475" s="1" t="str">
        <f t="shared" si="14"/>
        <v>2013|Nelson Region|Female / Wahine</v>
      </c>
      <c r="B475" t="s">
        <v>20</v>
      </c>
      <c r="C475" t="s">
        <v>21</v>
      </c>
      <c r="D475" t="s">
        <v>22</v>
      </c>
      <c r="E475" t="s">
        <v>23</v>
      </c>
      <c r="F475">
        <v>2013</v>
      </c>
      <c r="G475">
        <v>2013</v>
      </c>
      <c r="H475">
        <v>17</v>
      </c>
      <c r="I475" t="s">
        <v>32</v>
      </c>
      <c r="J475">
        <v>77</v>
      </c>
      <c r="K475" t="s">
        <v>49</v>
      </c>
      <c r="L475">
        <v>99</v>
      </c>
      <c r="M475" t="s">
        <v>26</v>
      </c>
      <c r="N475">
        <v>99</v>
      </c>
      <c r="O475" t="s">
        <v>27</v>
      </c>
      <c r="P475">
        <v>2</v>
      </c>
      <c r="Q475" t="s">
        <v>31</v>
      </c>
      <c r="R475">
        <v>18522</v>
      </c>
      <c r="V475" s="3">
        <f t="shared" si="15"/>
        <v>100</v>
      </c>
      <c r="W475" s="3">
        <f>IF(AND(T475&lt;&gt;"_U",T475&lt;&gt;"c",J475&lt;&gt;9,J475&lt;&gt;99),IFERROR(VLOOKUP(A475,'Region Total'!$A$2:$W$10000,18,0),"."),".")</f>
        <v>18522</v>
      </c>
    </row>
    <row r="476" spans="1:23" x14ac:dyDescent="0.2">
      <c r="A476" s="1" t="str">
        <f t="shared" si="14"/>
        <v>2013|Nelson Region|Another gender / He ira kÄ“ anÅ</v>
      </c>
      <c r="B476" t="s">
        <v>20</v>
      </c>
      <c r="C476" t="s">
        <v>21</v>
      </c>
      <c r="D476" t="s">
        <v>22</v>
      </c>
      <c r="E476" t="s">
        <v>23</v>
      </c>
      <c r="F476">
        <v>2013</v>
      </c>
      <c r="G476">
        <v>2013</v>
      </c>
      <c r="H476">
        <v>17</v>
      </c>
      <c r="I476" t="s">
        <v>32</v>
      </c>
      <c r="J476">
        <v>77</v>
      </c>
      <c r="K476" t="s">
        <v>49</v>
      </c>
      <c r="L476">
        <v>99</v>
      </c>
      <c r="M476" t="s">
        <v>26</v>
      </c>
      <c r="N476">
        <v>99</v>
      </c>
      <c r="O476" t="s">
        <v>27</v>
      </c>
      <c r="P476">
        <v>3</v>
      </c>
      <c r="Q476" t="s">
        <v>28</v>
      </c>
      <c r="T476" t="s">
        <v>36</v>
      </c>
      <c r="U476" t="s">
        <v>37</v>
      </c>
      <c r="V476" s="3" t="str">
        <f t="shared" si="15"/>
        <v>.</v>
      </c>
      <c r="W476" s="3" t="str">
        <f>IF(AND(T476&lt;&gt;"_U",T476&lt;&gt;"c",J476&lt;&gt;9,J476&lt;&gt;99),IFERROR(VLOOKUP(A476,'Region Total'!$A$2:$W$10000,18,0),"."),".")</f>
        <v>.</v>
      </c>
    </row>
    <row r="477" spans="1:23" x14ac:dyDescent="0.2">
      <c r="A477" s="1" t="str">
        <f t="shared" si="14"/>
        <v>2013|Nelson Region|Total - gender</v>
      </c>
      <c r="B477" t="s">
        <v>20</v>
      </c>
      <c r="C477" t="s">
        <v>21</v>
      </c>
      <c r="D477" t="s">
        <v>22</v>
      </c>
      <c r="E477" t="s">
        <v>23</v>
      </c>
      <c r="F477">
        <v>2013</v>
      </c>
      <c r="G477">
        <v>2013</v>
      </c>
      <c r="H477">
        <v>17</v>
      </c>
      <c r="I477" t="s">
        <v>32</v>
      </c>
      <c r="J477">
        <v>77</v>
      </c>
      <c r="K477" t="s">
        <v>49</v>
      </c>
      <c r="L477">
        <v>99</v>
      </c>
      <c r="M477" t="s">
        <v>26</v>
      </c>
      <c r="N477">
        <v>99</v>
      </c>
      <c r="O477" t="s">
        <v>27</v>
      </c>
      <c r="P477">
        <v>99</v>
      </c>
      <c r="Q477" t="s">
        <v>42</v>
      </c>
      <c r="R477">
        <v>34932</v>
      </c>
      <c r="V477" s="3">
        <f t="shared" si="15"/>
        <v>100</v>
      </c>
      <c r="W477" s="3">
        <f>IF(AND(T477&lt;&gt;"_U",T477&lt;&gt;"c",J477&lt;&gt;9,J477&lt;&gt;99),IFERROR(VLOOKUP(A477,'Region Total'!$A$2:$W$10000,18,0),"."),".")</f>
        <v>34932</v>
      </c>
    </row>
    <row r="478" spans="1:23" x14ac:dyDescent="0.2">
      <c r="A478" s="1" t="str">
        <f t="shared" si="14"/>
        <v>2013|Nelson Region|Male / TÄne</v>
      </c>
      <c r="B478" t="s">
        <v>20</v>
      </c>
      <c r="C478" t="s">
        <v>21</v>
      </c>
      <c r="D478" t="s">
        <v>22</v>
      </c>
      <c r="E478" t="s">
        <v>23</v>
      </c>
      <c r="F478">
        <v>2013</v>
      </c>
      <c r="G478">
        <v>2013</v>
      </c>
      <c r="H478">
        <v>17</v>
      </c>
      <c r="I478" t="s">
        <v>32</v>
      </c>
      <c r="J478">
        <v>99</v>
      </c>
      <c r="K478" t="s">
        <v>47</v>
      </c>
      <c r="L478">
        <v>99</v>
      </c>
      <c r="M478" t="s">
        <v>26</v>
      </c>
      <c r="N478">
        <v>99</v>
      </c>
      <c r="O478" t="s">
        <v>27</v>
      </c>
      <c r="P478">
        <v>1</v>
      </c>
      <c r="Q478" t="s">
        <v>34</v>
      </c>
      <c r="R478">
        <v>17847</v>
      </c>
      <c r="V478" s="3" t="str">
        <f t="shared" si="15"/>
        <v>.</v>
      </c>
      <c r="W478" s="3" t="str">
        <f>IF(AND(T478&lt;&gt;"_U",T478&lt;&gt;"c",J478&lt;&gt;9,J478&lt;&gt;99),IFERROR(VLOOKUP(A478,'Region Total'!$A$2:$W$10000,18,0),"."),".")</f>
        <v>.</v>
      </c>
    </row>
    <row r="479" spans="1:23" x14ac:dyDescent="0.2">
      <c r="A479" s="1" t="str">
        <f t="shared" si="14"/>
        <v>2013|Nelson Region|Female / Wahine</v>
      </c>
      <c r="B479" t="s">
        <v>20</v>
      </c>
      <c r="C479" t="s">
        <v>21</v>
      </c>
      <c r="D479" t="s">
        <v>22</v>
      </c>
      <c r="E479" t="s">
        <v>23</v>
      </c>
      <c r="F479">
        <v>2013</v>
      </c>
      <c r="G479">
        <v>2013</v>
      </c>
      <c r="H479">
        <v>17</v>
      </c>
      <c r="I479" t="s">
        <v>32</v>
      </c>
      <c r="J479">
        <v>99</v>
      </c>
      <c r="K479" t="s">
        <v>47</v>
      </c>
      <c r="L479">
        <v>99</v>
      </c>
      <c r="M479" t="s">
        <v>26</v>
      </c>
      <c r="N479">
        <v>99</v>
      </c>
      <c r="O479" t="s">
        <v>27</v>
      </c>
      <c r="P479">
        <v>2</v>
      </c>
      <c r="Q479" t="s">
        <v>31</v>
      </c>
      <c r="R479">
        <v>19848</v>
      </c>
      <c r="V479" s="3" t="str">
        <f t="shared" si="15"/>
        <v>.</v>
      </c>
      <c r="W479" s="3" t="str">
        <f>IF(AND(T479&lt;&gt;"_U",T479&lt;&gt;"c",J479&lt;&gt;9,J479&lt;&gt;99),IFERROR(VLOOKUP(A479,'Region Total'!$A$2:$W$10000,18,0),"."),".")</f>
        <v>.</v>
      </c>
    </row>
    <row r="480" spans="1:23" x14ac:dyDescent="0.2">
      <c r="A480" s="1" t="str">
        <f t="shared" si="14"/>
        <v>2013|Nelson Region|Another gender / He ira kÄ“ anÅ</v>
      </c>
      <c r="B480" t="s">
        <v>20</v>
      </c>
      <c r="C480" t="s">
        <v>21</v>
      </c>
      <c r="D480" t="s">
        <v>22</v>
      </c>
      <c r="E480" t="s">
        <v>23</v>
      </c>
      <c r="F480">
        <v>2013</v>
      </c>
      <c r="G480">
        <v>2013</v>
      </c>
      <c r="H480">
        <v>17</v>
      </c>
      <c r="I480" t="s">
        <v>32</v>
      </c>
      <c r="J480">
        <v>99</v>
      </c>
      <c r="K480" t="s">
        <v>47</v>
      </c>
      <c r="L480">
        <v>99</v>
      </c>
      <c r="M480" t="s">
        <v>26</v>
      </c>
      <c r="N480">
        <v>99</v>
      </c>
      <c r="O480" t="s">
        <v>27</v>
      </c>
      <c r="P480">
        <v>3</v>
      </c>
      <c r="Q480" t="s">
        <v>28</v>
      </c>
      <c r="T480" t="s">
        <v>36</v>
      </c>
      <c r="U480" t="s">
        <v>37</v>
      </c>
      <c r="V480" s="3" t="str">
        <f t="shared" si="15"/>
        <v>.</v>
      </c>
      <c r="W480" s="3" t="str">
        <f>IF(AND(T480&lt;&gt;"_U",T480&lt;&gt;"c",J480&lt;&gt;9,J480&lt;&gt;99),IFERROR(VLOOKUP(A480,'Region Total'!$A$2:$W$10000,18,0),"."),".")</f>
        <v>.</v>
      </c>
    </row>
    <row r="481" spans="1:23" x14ac:dyDescent="0.2">
      <c r="A481" s="1" t="str">
        <f t="shared" si="14"/>
        <v>2013|Nelson Region|Total - gender</v>
      </c>
      <c r="B481" t="s">
        <v>20</v>
      </c>
      <c r="C481" t="s">
        <v>21</v>
      </c>
      <c r="D481" t="s">
        <v>22</v>
      </c>
      <c r="E481" t="s">
        <v>23</v>
      </c>
      <c r="F481">
        <v>2013</v>
      </c>
      <c r="G481">
        <v>2013</v>
      </c>
      <c r="H481">
        <v>17</v>
      </c>
      <c r="I481" t="s">
        <v>32</v>
      </c>
      <c r="J481">
        <v>99</v>
      </c>
      <c r="K481" t="s">
        <v>47</v>
      </c>
      <c r="L481">
        <v>99</v>
      </c>
      <c r="M481" t="s">
        <v>26</v>
      </c>
      <c r="N481">
        <v>99</v>
      </c>
      <c r="O481" t="s">
        <v>27</v>
      </c>
      <c r="P481">
        <v>99</v>
      </c>
      <c r="Q481" t="s">
        <v>42</v>
      </c>
      <c r="R481">
        <v>37692</v>
      </c>
      <c r="V481" s="3" t="str">
        <f t="shared" si="15"/>
        <v>.</v>
      </c>
      <c r="W481" s="3" t="str">
        <f>IF(AND(T481&lt;&gt;"_U",T481&lt;&gt;"c",J481&lt;&gt;9,J481&lt;&gt;99),IFERROR(VLOOKUP(A481,'Region Total'!$A$2:$W$10000,18,0),"."),".")</f>
        <v>.</v>
      </c>
    </row>
    <row r="482" spans="1:23" x14ac:dyDescent="0.2">
      <c r="A482" s="1" t="str">
        <f t="shared" si="14"/>
        <v>2013|Marlborough Region|Male / TÄne</v>
      </c>
      <c r="B482" t="s">
        <v>20</v>
      </c>
      <c r="C482" t="s">
        <v>21</v>
      </c>
      <c r="D482" t="s">
        <v>22</v>
      </c>
      <c r="E482" t="s">
        <v>23</v>
      </c>
      <c r="F482">
        <v>2013</v>
      </c>
      <c r="G482">
        <v>2013</v>
      </c>
      <c r="H482">
        <v>18</v>
      </c>
      <c r="I482" t="s">
        <v>35</v>
      </c>
      <c r="J482">
        <v>1</v>
      </c>
      <c r="K482" t="s">
        <v>30</v>
      </c>
      <c r="L482">
        <v>99</v>
      </c>
      <c r="M482" t="s">
        <v>26</v>
      </c>
      <c r="N482">
        <v>99</v>
      </c>
      <c r="O482" t="s">
        <v>27</v>
      </c>
      <c r="P482">
        <v>1</v>
      </c>
      <c r="Q482" t="s">
        <v>34</v>
      </c>
      <c r="R482">
        <v>8802</v>
      </c>
      <c r="V482" s="3">
        <f t="shared" si="15"/>
        <v>55.42</v>
      </c>
      <c r="W482" s="3">
        <f>IF(AND(T482&lt;&gt;"_U",T482&lt;&gt;"c",J482&lt;&gt;9,J482&lt;&gt;99),IFERROR(VLOOKUP(A482,'Region Total'!$A$2:$W$10000,18,0),"."),".")</f>
        <v>15882</v>
      </c>
    </row>
    <row r="483" spans="1:23" x14ac:dyDescent="0.2">
      <c r="A483" s="1" t="str">
        <f t="shared" si="14"/>
        <v>2013|Marlborough Region|Female / Wahine</v>
      </c>
      <c r="B483" t="s">
        <v>20</v>
      </c>
      <c r="C483" t="s">
        <v>21</v>
      </c>
      <c r="D483" t="s">
        <v>22</v>
      </c>
      <c r="E483" t="s">
        <v>23</v>
      </c>
      <c r="F483">
        <v>2013</v>
      </c>
      <c r="G483">
        <v>2013</v>
      </c>
      <c r="H483">
        <v>18</v>
      </c>
      <c r="I483" t="s">
        <v>35</v>
      </c>
      <c r="J483">
        <v>1</v>
      </c>
      <c r="K483" t="s">
        <v>30</v>
      </c>
      <c r="L483">
        <v>99</v>
      </c>
      <c r="M483" t="s">
        <v>26</v>
      </c>
      <c r="N483">
        <v>99</v>
      </c>
      <c r="O483" t="s">
        <v>27</v>
      </c>
      <c r="P483">
        <v>2</v>
      </c>
      <c r="Q483" t="s">
        <v>31</v>
      </c>
      <c r="R483">
        <v>8820</v>
      </c>
      <c r="V483" s="3">
        <f t="shared" si="15"/>
        <v>52.17</v>
      </c>
      <c r="W483" s="3">
        <f>IF(AND(T483&lt;&gt;"_U",T483&lt;&gt;"c",J483&lt;&gt;9,J483&lt;&gt;99),IFERROR(VLOOKUP(A483,'Region Total'!$A$2:$W$10000,18,0),"."),".")</f>
        <v>16905</v>
      </c>
    </row>
    <row r="484" spans="1:23" x14ac:dyDescent="0.2">
      <c r="A484" s="1" t="str">
        <f t="shared" si="14"/>
        <v>2013|Marlborough Region|Another gender / He ira kÄ“ anÅ</v>
      </c>
      <c r="B484" t="s">
        <v>20</v>
      </c>
      <c r="C484" t="s">
        <v>21</v>
      </c>
      <c r="D484" t="s">
        <v>22</v>
      </c>
      <c r="E484" t="s">
        <v>23</v>
      </c>
      <c r="F484">
        <v>2013</v>
      </c>
      <c r="G484">
        <v>2013</v>
      </c>
      <c r="H484">
        <v>18</v>
      </c>
      <c r="I484" t="s">
        <v>35</v>
      </c>
      <c r="J484">
        <v>1</v>
      </c>
      <c r="K484" t="s">
        <v>30</v>
      </c>
      <c r="L484">
        <v>99</v>
      </c>
      <c r="M484" t="s">
        <v>26</v>
      </c>
      <c r="N484">
        <v>99</v>
      </c>
      <c r="O484" t="s">
        <v>27</v>
      </c>
      <c r="P484">
        <v>3</v>
      </c>
      <c r="Q484" t="s">
        <v>28</v>
      </c>
      <c r="T484" t="s">
        <v>36</v>
      </c>
      <c r="U484" t="s">
        <v>37</v>
      </c>
      <c r="V484" s="3" t="str">
        <f t="shared" si="15"/>
        <v>.</v>
      </c>
      <c r="W484" s="3" t="str">
        <f>IF(AND(T484&lt;&gt;"_U",T484&lt;&gt;"c",J484&lt;&gt;9,J484&lt;&gt;99),IFERROR(VLOOKUP(A484,'Region Total'!$A$2:$W$10000,18,0),"."),".")</f>
        <v>.</v>
      </c>
    </row>
    <row r="485" spans="1:23" x14ac:dyDescent="0.2">
      <c r="A485" s="1" t="str">
        <f t="shared" si="14"/>
        <v>2013|Marlborough Region|Total - gender</v>
      </c>
      <c r="B485" t="s">
        <v>20</v>
      </c>
      <c r="C485" t="s">
        <v>21</v>
      </c>
      <c r="D485" t="s">
        <v>22</v>
      </c>
      <c r="E485" t="s">
        <v>23</v>
      </c>
      <c r="F485">
        <v>2013</v>
      </c>
      <c r="G485">
        <v>2013</v>
      </c>
      <c r="H485">
        <v>18</v>
      </c>
      <c r="I485" t="s">
        <v>35</v>
      </c>
      <c r="J485">
        <v>1</v>
      </c>
      <c r="K485" t="s">
        <v>30</v>
      </c>
      <c r="L485">
        <v>99</v>
      </c>
      <c r="M485" t="s">
        <v>26</v>
      </c>
      <c r="N485">
        <v>99</v>
      </c>
      <c r="O485" t="s">
        <v>27</v>
      </c>
      <c r="P485">
        <v>99</v>
      </c>
      <c r="Q485" t="s">
        <v>42</v>
      </c>
      <c r="R485">
        <v>17622</v>
      </c>
      <c r="V485" s="3">
        <f t="shared" si="15"/>
        <v>53.74</v>
      </c>
      <c r="W485" s="3">
        <f>IF(AND(T485&lt;&gt;"_U",T485&lt;&gt;"c",J485&lt;&gt;9,J485&lt;&gt;99),IFERROR(VLOOKUP(A485,'Region Total'!$A$2:$W$10000,18,0),"."),".")</f>
        <v>32790</v>
      </c>
    </row>
    <row r="486" spans="1:23" x14ac:dyDescent="0.2">
      <c r="A486" s="1" t="str">
        <f t="shared" si="14"/>
        <v>2013|Marlborough Region|Male / TÄne</v>
      </c>
      <c r="B486" t="s">
        <v>20</v>
      </c>
      <c r="C486" t="s">
        <v>21</v>
      </c>
      <c r="D486" t="s">
        <v>22</v>
      </c>
      <c r="E486" t="s">
        <v>23</v>
      </c>
      <c r="F486">
        <v>2013</v>
      </c>
      <c r="G486">
        <v>2013</v>
      </c>
      <c r="H486">
        <v>18</v>
      </c>
      <c r="I486" t="s">
        <v>35</v>
      </c>
      <c r="J486">
        <v>3</v>
      </c>
      <c r="K486" t="s">
        <v>39</v>
      </c>
      <c r="L486">
        <v>99</v>
      </c>
      <c r="M486" t="s">
        <v>26</v>
      </c>
      <c r="N486">
        <v>99</v>
      </c>
      <c r="O486" t="s">
        <v>27</v>
      </c>
      <c r="P486">
        <v>1</v>
      </c>
      <c r="Q486" t="s">
        <v>34</v>
      </c>
      <c r="R486">
        <v>525</v>
      </c>
      <c r="V486" s="3">
        <f t="shared" si="15"/>
        <v>3.31</v>
      </c>
      <c r="W486" s="3">
        <f>IF(AND(T486&lt;&gt;"_U",T486&lt;&gt;"c",J486&lt;&gt;9,J486&lt;&gt;99),IFERROR(VLOOKUP(A486,'Region Total'!$A$2:$W$10000,18,0),"."),".")</f>
        <v>15882</v>
      </c>
    </row>
    <row r="487" spans="1:23" x14ac:dyDescent="0.2">
      <c r="A487" s="1" t="str">
        <f t="shared" si="14"/>
        <v>2013|Marlborough Region|Female / Wahine</v>
      </c>
      <c r="B487" t="s">
        <v>20</v>
      </c>
      <c r="C487" t="s">
        <v>21</v>
      </c>
      <c r="D487" t="s">
        <v>22</v>
      </c>
      <c r="E487" t="s">
        <v>23</v>
      </c>
      <c r="F487">
        <v>2013</v>
      </c>
      <c r="G487">
        <v>2013</v>
      </c>
      <c r="H487">
        <v>18</v>
      </c>
      <c r="I487" t="s">
        <v>35</v>
      </c>
      <c r="J487">
        <v>3</v>
      </c>
      <c r="K487" t="s">
        <v>39</v>
      </c>
      <c r="L487">
        <v>99</v>
      </c>
      <c r="M487" t="s">
        <v>26</v>
      </c>
      <c r="N487">
        <v>99</v>
      </c>
      <c r="O487" t="s">
        <v>27</v>
      </c>
      <c r="P487">
        <v>2</v>
      </c>
      <c r="Q487" t="s">
        <v>31</v>
      </c>
      <c r="R487">
        <v>597</v>
      </c>
      <c r="V487" s="3">
        <f t="shared" si="15"/>
        <v>3.53</v>
      </c>
      <c r="W487" s="3">
        <f>IF(AND(T487&lt;&gt;"_U",T487&lt;&gt;"c",J487&lt;&gt;9,J487&lt;&gt;99),IFERROR(VLOOKUP(A487,'Region Total'!$A$2:$W$10000,18,0),"."),".")</f>
        <v>16905</v>
      </c>
    </row>
    <row r="488" spans="1:23" x14ac:dyDescent="0.2">
      <c r="A488" s="1" t="str">
        <f t="shared" si="14"/>
        <v>2013|Marlborough Region|Another gender / He ira kÄ“ anÅ</v>
      </c>
      <c r="B488" t="s">
        <v>20</v>
      </c>
      <c r="C488" t="s">
        <v>21</v>
      </c>
      <c r="D488" t="s">
        <v>22</v>
      </c>
      <c r="E488" t="s">
        <v>23</v>
      </c>
      <c r="F488">
        <v>2013</v>
      </c>
      <c r="G488">
        <v>2013</v>
      </c>
      <c r="H488">
        <v>18</v>
      </c>
      <c r="I488" t="s">
        <v>35</v>
      </c>
      <c r="J488">
        <v>3</v>
      </c>
      <c r="K488" t="s">
        <v>39</v>
      </c>
      <c r="L488">
        <v>99</v>
      </c>
      <c r="M488" t="s">
        <v>26</v>
      </c>
      <c r="N488">
        <v>99</v>
      </c>
      <c r="O488" t="s">
        <v>27</v>
      </c>
      <c r="P488">
        <v>3</v>
      </c>
      <c r="Q488" t="s">
        <v>28</v>
      </c>
      <c r="T488" t="s">
        <v>36</v>
      </c>
      <c r="U488" t="s">
        <v>37</v>
      </c>
      <c r="V488" s="3" t="str">
        <f t="shared" si="15"/>
        <v>.</v>
      </c>
      <c r="W488" s="3" t="str">
        <f>IF(AND(T488&lt;&gt;"_U",T488&lt;&gt;"c",J488&lt;&gt;9,J488&lt;&gt;99),IFERROR(VLOOKUP(A488,'Region Total'!$A$2:$W$10000,18,0),"."),".")</f>
        <v>.</v>
      </c>
    </row>
    <row r="489" spans="1:23" x14ac:dyDescent="0.2">
      <c r="A489" s="1" t="str">
        <f t="shared" si="14"/>
        <v>2013|Marlborough Region|Total - gender</v>
      </c>
      <c r="B489" t="s">
        <v>20</v>
      </c>
      <c r="C489" t="s">
        <v>21</v>
      </c>
      <c r="D489" t="s">
        <v>22</v>
      </c>
      <c r="E489" t="s">
        <v>23</v>
      </c>
      <c r="F489">
        <v>2013</v>
      </c>
      <c r="G489">
        <v>2013</v>
      </c>
      <c r="H489">
        <v>18</v>
      </c>
      <c r="I489" t="s">
        <v>35</v>
      </c>
      <c r="J489">
        <v>3</v>
      </c>
      <c r="K489" t="s">
        <v>39</v>
      </c>
      <c r="L489">
        <v>99</v>
      </c>
      <c r="M489" t="s">
        <v>26</v>
      </c>
      <c r="N489">
        <v>99</v>
      </c>
      <c r="O489" t="s">
        <v>27</v>
      </c>
      <c r="P489">
        <v>99</v>
      </c>
      <c r="Q489" t="s">
        <v>42</v>
      </c>
      <c r="R489">
        <v>1125</v>
      </c>
      <c r="V489" s="3">
        <f t="shared" si="15"/>
        <v>3.43</v>
      </c>
      <c r="W489" s="3">
        <f>IF(AND(T489&lt;&gt;"_U",T489&lt;&gt;"c",J489&lt;&gt;9,J489&lt;&gt;99),IFERROR(VLOOKUP(A489,'Region Total'!$A$2:$W$10000,18,0),"."),".")</f>
        <v>32790</v>
      </c>
    </row>
    <row r="490" spans="1:23" x14ac:dyDescent="0.2">
      <c r="A490" s="1" t="str">
        <f t="shared" si="14"/>
        <v>2013|Marlborough Region|Male / TÄne</v>
      </c>
      <c r="B490" t="s">
        <v>20</v>
      </c>
      <c r="C490" t="s">
        <v>21</v>
      </c>
      <c r="D490" t="s">
        <v>22</v>
      </c>
      <c r="E490" t="s">
        <v>23</v>
      </c>
      <c r="F490">
        <v>2013</v>
      </c>
      <c r="G490">
        <v>2013</v>
      </c>
      <c r="H490">
        <v>18</v>
      </c>
      <c r="I490" t="s">
        <v>35</v>
      </c>
      <c r="J490">
        <v>4</v>
      </c>
      <c r="K490" t="s">
        <v>54</v>
      </c>
      <c r="L490">
        <v>99</v>
      </c>
      <c r="M490" t="s">
        <v>26</v>
      </c>
      <c r="N490">
        <v>99</v>
      </c>
      <c r="O490" t="s">
        <v>27</v>
      </c>
      <c r="P490">
        <v>1</v>
      </c>
      <c r="Q490" t="s">
        <v>34</v>
      </c>
      <c r="R490">
        <v>1326</v>
      </c>
      <c r="V490" s="3">
        <f t="shared" si="15"/>
        <v>8.35</v>
      </c>
      <c r="W490" s="3">
        <f>IF(AND(T490&lt;&gt;"_U",T490&lt;&gt;"c",J490&lt;&gt;9,J490&lt;&gt;99),IFERROR(VLOOKUP(A490,'Region Total'!$A$2:$W$10000,18,0),"."),".")</f>
        <v>15882</v>
      </c>
    </row>
    <row r="491" spans="1:23" x14ac:dyDescent="0.2">
      <c r="A491" s="1" t="str">
        <f t="shared" si="14"/>
        <v>2013|Marlborough Region|Female / Wahine</v>
      </c>
      <c r="B491" t="s">
        <v>20</v>
      </c>
      <c r="C491" t="s">
        <v>21</v>
      </c>
      <c r="D491" t="s">
        <v>22</v>
      </c>
      <c r="E491" t="s">
        <v>23</v>
      </c>
      <c r="F491">
        <v>2013</v>
      </c>
      <c r="G491">
        <v>2013</v>
      </c>
      <c r="H491">
        <v>18</v>
      </c>
      <c r="I491" t="s">
        <v>35</v>
      </c>
      <c r="J491">
        <v>4</v>
      </c>
      <c r="K491" t="s">
        <v>54</v>
      </c>
      <c r="L491">
        <v>99</v>
      </c>
      <c r="M491" t="s">
        <v>26</v>
      </c>
      <c r="N491">
        <v>99</v>
      </c>
      <c r="O491" t="s">
        <v>27</v>
      </c>
      <c r="P491">
        <v>2</v>
      </c>
      <c r="Q491" t="s">
        <v>31</v>
      </c>
      <c r="R491">
        <v>1635</v>
      </c>
      <c r="V491" s="3">
        <f t="shared" si="15"/>
        <v>9.67</v>
      </c>
      <c r="W491" s="3">
        <f>IF(AND(T491&lt;&gt;"_U",T491&lt;&gt;"c",J491&lt;&gt;9,J491&lt;&gt;99),IFERROR(VLOOKUP(A491,'Region Total'!$A$2:$W$10000,18,0),"."),".")</f>
        <v>16905</v>
      </c>
    </row>
    <row r="492" spans="1:23" x14ac:dyDescent="0.2">
      <c r="A492" s="1" t="str">
        <f t="shared" si="14"/>
        <v>2013|Marlborough Region|Another gender / He ira kÄ“ anÅ</v>
      </c>
      <c r="B492" t="s">
        <v>20</v>
      </c>
      <c r="C492" t="s">
        <v>21</v>
      </c>
      <c r="D492" t="s">
        <v>22</v>
      </c>
      <c r="E492" t="s">
        <v>23</v>
      </c>
      <c r="F492">
        <v>2013</v>
      </c>
      <c r="G492">
        <v>2013</v>
      </c>
      <c r="H492">
        <v>18</v>
      </c>
      <c r="I492" t="s">
        <v>35</v>
      </c>
      <c r="J492">
        <v>4</v>
      </c>
      <c r="K492" t="s">
        <v>54</v>
      </c>
      <c r="L492">
        <v>99</v>
      </c>
      <c r="M492" t="s">
        <v>26</v>
      </c>
      <c r="N492">
        <v>99</v>
      </c>
      <c r="O492" t="s">
        <v>27</v>
      </c>
      <c r="P492">
        <v>3</v>
      </c>
      <c r="Q492" t="s">
        <v>28</v>
      </c>
      <c r="T492" t="s">
        <v>36</v>
      </c>
      <c r="U492" t="s">
        <v>37</v>
      </c>
      <c r="V492" s="3" t="str">
        <f t="shared" si="15"/>
        <v>.</v>
      </c>
      <c r="W492" s="3" t="str">
        <f>IF(AND(T492&lt;&gt;"_U",T492&lt;&gt;"c",J492&lt;&gt;9,J492&lt;&gt;99),IFERROR(VLOOKUP(A492,'Region Total'!$A$2:$W$10000,18,0),"."),".")</f>
        <v>.</v>
      </c>
    </row>
    <row r="493" spans="1:23" x14ac:dyDescent="0.2">
      <c r="A493" s="1" t="str">
        <f t="shared" si="14"/>
        <v>2013|Marlborough Region|Total - gender</v>
      </c>
      <c r="B493" t="s">
        <v>20</v>
      </c>
      <c r="C493" t="s">
        <v>21</v>
      </c>
      <c r="D493" t="s">
        <v>22</v>
      </c>
      <c r="E493" t="s">
        <v>23</v>
      </c>
      <c r="F493">
        <v>2013</v>
      </c>
      <c r="G493">
        <v>2013</v>
      </c>
      <c r="H493">
        <v>18</v>
      </c>
      <c r="I493" t="s">
        <v>35</v>
      </c>
      <c r="J493">
        <v>4</v>
      </c>
      <c r="K493" t="s">
        <v>54</v>
      </c>
      <c r="L493">
        <v>99</v>
      </c>
      <c r="M493" t="s">
        <v>26</v>
      </c>
      <c r="N493">
        <v>99</v>
      </c>
      <c r="O493" t="s">
        <v>27</v>
      </c>
      <c r="P493">
        <v>99</v>
      </c>
      <c r="Q493" t="s">
        <v>42</v>
      </c>
      <c r="R493">
        <v>2964</v>
      </c>
      <c r="V493" s="3">
        <f t="shared" si="15"/>
        <v>9.0399999999999991</v>
      </c>
      <c r="W493" s="3">
        <f>IF(AND(T493&lt;&gt;"_U",T493&lt;&gt;"c",J493&lt;&gt;9,J493&lt;&gt;99),IFERROR(VLOOKUP(A493,'Region Total'!$A$2:$W$10000,18,0),"."),".")</f>
        <v>32790</v>
      </c>
    </row>
    <row r="494" spans="1:23" x14ac:dyDescent="0.2">
      <c r="A494" s="1" t="str">
        <f t="shared" si="14"/>
        <v>2013|Marlborough Region|Male / TÄne</v>
      </c>
      <c r="B494" t="s">
        <v>20</v>
      </c>
      <c r="C494" t="s">
        <v>21</v>
      </c>
      <c r="D494" t="s">
        <v>22</v>
      </c>
      <c r="E494" t="s">
        <v>23</v>
      </c>
      <c r="F494">
        <v>2013</v>
      </c>
      <c r="G494">
        <v>2013</v>
      </c>
      <c r="H494">
        <v>18</v>
      </c>
      <c r="I494" t="s">
        <v>35</v>
      </c>
      <c r="J494">
        <v>5</v>
      </c>
      <c r="K494" t="s">
        <v>33</v>
      </c>
      <c r="L494">
        <v>99</v>
      </c>
      <c r="M494" t="s">
        <v>26</v>
      </c>
      <c r="N494">
        <v>99</v>
      </c>
      <c r="O494" t="s">
        <v>27</v>
      </c>
      <c r="P494">
        <v>1</v>
      </c>
      <c r="Q494" t="s">
        <v>34</v>
      </c>
      <c r="R494">
        <v>552</v>
      </c>
      <c r="V494" s="3">
        <f t="shared" si="15"/>
        <v>3.48</v>
      </c>
      <c r="W494" s="3">
        <f>IF(AND(T494&lt;&gt;"_U",T494&lt;&gt;"c",J494&lt;&gt;9,J494&lt;&gt;99),IFERROR(VLOOKUP(A494,'Region Total'!$A$2:$W$10000,18,0),"."),".")</f>
        <v>15882</v>
      </c>
    </row>
    <row r="495" spans="1:23" x14ac:dyDescent="0.2">
      <c r="A495" s="1" t="str">
        <f t="shared" si="14"/>
        <v>2013|Marlborough Region|Female / Wahine</v>
      </c>
      <c r="B495" t="s">
        <v>20</v>
      </c>
      <c r="C495" t="s">
        <v>21</v>
      </c>
      <c r="D495" t="s">
        <v>22</v>
      </c>
      <c r="E495" t="s">
        <v>23</v>
      </c>
      <c r="F495">
        <v>2013</v>
      </c>
      <c r="G495">
        <v>2013</v>
      </c>
      <c r="H495">
        <v>18</v>
      </c>
      <c r="I495" t="s">
        <v>35</v>
      </c>
      <c r="J495">
        <v>5</v>
      </c>
      <c r="K495" t="s">
        <v>33</v>
      </c>
      <c r="L495">
        <v>99</v>
      </c>
      <c r="M495" t="s">
        <v>26</v>
      </c>
      <c r="N495">
        <v>99</v>
      </c>
      <c r="O495" t="s">
        <v>27</v>
      </c>
      <c r="P495">
        <v>2</v>
      </c>
      <c r="Q495" t="s">
        <v>31</v>
      </c>
      <c r="R495">
        <v>1671</v>
      </c>
      <c r="V495" s="3">
        <f t="shared" si="15"/>
        <v>9.8800000000000008</v>
      </c>
      <c r="W495" s="3">
        <f>IF(AND(T495&lt;&gt;"_U",T495&lt;&gt;"c",J495&lt;&gt;9,J495&lt;&gt;99),IFERROR(VLOOKUP(A495,'Region Total'!$A$2:$W$10000,18,0),"."),".")</f>
        <v>16905</v>
      </c>
    </row>
    <row r="496" spans="1:23" x14ac:dyDescent="0.2">
      <c r="A496" s="1" t="str">
        <f t="shared" si="14"/>
        <v>2013|Marlborough Region|Another gender / He ira kÄ“ anÅ</v>
      </c>
      <c r="B496" t="s">
        <v>20</v>
      </c>
      <c r="C496" t="s">
        <v>21</v>
      </c>
      <c r="D496" t="s">
        <v>22</v>
      </c>
      <c r="E496" t="s">
        <v>23</v>
      </c>
      <c r="F496">
        <v>2013</v>
      </c>
      <c r="G496">
        <v>2013</v>
      </c>
      <c r="H496">
        <v>18</v>
      </c>
      <c r="I496" t="s">
        <v>35</v>
      </c>
      <c r="J496">
        <v>5</v>
      </c>
      <c r="K496" t="s">
        <v>33</v>
      </c>
      <c r="L496">
        <v>99</v>
      </c>
      <c r="M496" t="s">
        <v>26</v>
      </c>
      <c r="N496">
        <v>99</v>
      </c>
      <c r="O496" t="s">
        <v>27</v>
      </c>
      <c r="P496">
        <v>3</v>
      </c>
      <c r="Q496" t="s">
        <v>28</v>
      </c>
      <c r="T496" t="s">
        <v>36</v>
      </c>
      <c r="U496" t="s">
        <v>37</v>
      </c>
      <c r="V496" s="3" t="str">
        <f t="shared" si="15"/>
        <v>.</v>
      </c>
      <c r="W496" s="3" t="str">
        <f>IF(AND(T496&lt;&gt;"_U",T496&lt;&gt;"c",J496&lt;&gt;9,J496&lt;&gt;99),IFERROR(VLOOKUP(A496,'Region Total'!$A$2:$W$10000,18,0),"."),".")</f>
        <v>.</v>
      </c>
    </row>
    <row r="497" spans="1:23" x14ac:dyDescent="0.2">
      <c r="A497" s="1" t="str">
        <f t="shared" si="14"/>
        <v>2013|Marlborough Region|Total - gender</v>
      </c>
      <c r="B497" t="s">
        <v>20</v>
      </c>
      <c r="C497" t="s">
        <v>21</v>
      </c>
      <c r="D497" t="s">
        <v>22</v>
      </c>
      <c r="E497" t="s">
        <v>23</v>
      </c>
      <c r="F497">
        <v>2013</v>
      </c>
      <c r="G497">
        <v>2013</v>
      </c>
      <c r="H497">
        <v>18</v>
      </c>
      <c r="I497" t="s">
        <v>35</v>
      </c>
      <c r="J497">
        <v>5</v>
      </c>
      <c r="K497" t="s">
        <v>33</v>
      </c>
      <c r="L497">
        <v>99</v>
      </c>
      <c r="M497" t="s">
        <v>26</v>
      </c>
      <c r="N497">
        <v>99</v>
      </c>
      <c r="O497" t="s">
        <v>27</v>
      </c>
      <c r="P497">
        <v>99</v>
      </c>
      <c r="Q497" t="s">
        <v>42</v>
      </c>
      <c r="R497">
        <v>2226</v>
      </c>
      <c r="V497" s="3">
        <f t="shared" si="15"/>
        <v>6.79</v>
      </c>
      <c r="W497" s="3">
        <f>IF(AND(T497&lt;&gt;"_U",T497&lt;&gt;"c",J497&lt;&gt;9,J497&lt;&gt;99),IFERROR(VLOOKUP(A497,'Region Total'!$A$2:$W$10000,18,0),"."),".")</f>
        <v>32790</v>
      </c>
    </row>
    <row r="498" spans="1:23" x14ac:dyDescent="0.2">
      <c r="A498" s="1" t="str">
        <f t="shared" si="14"/>
        <v>2013|Marlborough Region|Male / TÄne</v>
      </c>
      <c r="B498" t="s">
        <v>20</v>
      </c>
      <c r="C498" t="s">
        <v>21</v>
      </c>
      <c r="D498" t="s">
        <v>22</v>
      </c>
      <c r="E498" t="s">
        <v>23</v>
      </c>
      <c r="F498">
        <v>2013</v>
      </c>
      <c r="G498">
        <v>2013</v>
      </c>
      <c r="H498">
        <v>18</v>
      </c>
      <c r="I498" t="s">
        <v>35</v>
      </c>
      <c r="J498">
        <v>6</v>
      </c>
      <c r="K498" t="s">
        <v>52</v>
      </c>
      <c r="L498">
        <v>99</v>
      </c>
      <c r="M498" t="s">
        <v>26</v>
      </c>
      <c r="N498">
        <v>99</v>
      </c>
      <c r="O498" t="s">
        <v>27</v>
      </c>
      <c r="P498">
        <v>1</v>
      </c>
      <c r="Q498" t="s">
        <v>34</v>
      </c>
      <c r="R498">
        <v>4677</v>
      </c>
      <c r="V498" s="3">
        <f t="shared" si="15"/>
        <v>29.45</v>
      </c>
      <c r="W498" s="3">
        <f>IF(AND(T498&lt;&gt;"_U",T498&lt;&gt;"c",J498&lt;&gt;9,J498&lt;&gt;99),IFERROR(VLOOKUP(A498,'Region Total'!$A$2:$W$10000,18,0),"."),".")</f>
        <v>15882</v>
      </c>
    </row>
    <row r="499" spans="1:23" x14ac:dyDescent="0.2">
      <c r="A499" s="1" t="str">
        <f t="shared" si="14"/>
        <v>2013|Marlborough Region|Female / Wahine</v>
      </c>
      <c r="B499" t="s">
        <v>20</v>
      </c>
      <c r="C499" t="s">
        <v>21</v>
      </c>
      <c r="D499" t="s">
        <v>22</v>
      </c>
      <c r="E499" t="s">
        <v>23</v>
      </c>
      <c r="F499">
        <v>2013</v>
      </c>
      <c r="G499">
        <v>2013</v>
      </c>
      <c r="H499">
        <v>18</v>
      </c>
      <c r="I499" t="s">
        <v>35</v>
      </c>
      <c r="J499">
        <v>6</v>
      </c>
      <c r="K499" t="s">
        <v>52</v>
      </c>
      <c r="L499">
        <v>99</v>
      </c>
      <c r="M499" t="s">
        <v>26</v>
      </c>
      <c r="N499">
        <v>99</v>
      </c>
      <c r="O499" t="s">
        <v>27</v>
      </c>
      <c r="P499">
        <v>2</v>
      </c>
      <c r="Q499" t="s">
        <v>31</v>
      </c>
      <c r="R499">
        <v>4179</v>
      </c>
      <c r="V499" s="3">
        <f t="shared" si="15"/>
        <v>24.72</v>
      </c>
      <c r="W499" s="3">
        <f>IF(AND(T499&lt;&gt;"_U",T499&lt;&gt;"c",J499&lt;&gt;9,J499&lt;&gt;99),IFERROR(VLOOKUP(A499,'Region Total'!$A$2:$W$10000,18,0),"."),".")</f>
        <v>16905</v>
      </c>
    </row>
    <row r="500" spans="1:23" x14ac:dyDescent="0.2">
      <c r="A500" s="1" t="str">
        <f t="shared" si="14"/>
        <v>2013|Marlborough Region|Another gender / He ira kÄ“ anÅ</v>
      </c>
      <c r="B500" t="s">
        <v>20</v>
      </c>
      <c r="C500" t="s">
        <v>21</v>
      </c>
      <c r="D500" t="s">
        <v>22</v>
      </c>
      <c r="E500" t="s">
        <v>23</v>
      </c>
      <c r="F500">
        <v>2013</v>
      </c>
      <c r="G500">
        <v>2013</v>
      </c>
      <c r="H500">
        <v>18</v>
      </c>
      <c r="I500" t="s">
        <v>35</v>
      </c>
      <c r="J500">
        <v>6</v>
      </c>
      <c r="K500" t="s">
        <v>52</v>
      </c>
      <c r="L500">
        <v>99</v>
      </c>
      <c r="M500" t="s">
        <v>26</v>
      </c>
      <c r="N500">
        <v>99</v>
      </c>
      <c r="O500" t="s">
        <v>27</v>
      </c>
      <c r="P500">
        <v>3</v>
      </c>
      <c r="Q500" t="s">
        <v>28</v>
      </c>
      <c r="T500" t="s">
        <v>36</v>
      </c>
      <c r="U500" t="s">
        <v>37</v>
      </c>
      <c r="V500" s="3" t="str">
        <f t="shared" si="15"/>
        <v>.</v>
      </c>
      <c r="W500" s="3" t="str">
        <f>IF(AND(T500&lt;&gt;"_U",T500&lt;&gt;"c",J500&lt;&gt;9,J500&lt;&gt;99),IFERROR(VLOOKUP(A500,'Region Total'!$A$2:$W$10000,18,0),"."),".")</f>
        <v>.</v>
      </c>
    </row>
    <row r="501" spans="1:23" x14ac:dyDescent="0.2">
      <c r="A501" s="1" t="str">
        <f t="shared" si="14"/>
        <v>2013|Marlborough Region|Total - gender</v>
      </c>
      <c r="B501" t="s">
        <v>20</v>
      </c>
      <c r="C501" t="s">
        <v>21</v>
      </c>
      <c r="D501" t="s">
        <v>22</v>
      </c>
      <c r="E501" t="s">
        <v>23</v>
      </c>
      <c r="F501">
        <v>2013</v>
      </c>
      <c r="G501">
        <v>2013</v>
      </c>
      <c r="H501">
        <v>18</v>
      </c>
      <c r="I501" t="s">
        <v>35</v>
      </c>
      <c r="J501">
        <v>6</v>
      </c>
      <c r="K501" t="s">
        <v>52</v>
      </c>
      <c r="L501">
        <v>99</v>
      </c>
      <c r="M501" t="s">
        <v>26</v>
      </c>
      <c r="N501">
        <v>99</v>
      </c>
      <c r="O501" t="s">
        <v>27</v>
      </c>
      <c r="P501">
        <v>99</v>
      </c>
      <c r="Q501" t="s">
        <v>42</v>
      </c>
      <c r="R501">
        <v>8856</v>
      </c>
      <c r="V501" s="3">
        <f t="shared" si="15"/>
        <v>27.01</v>
      </c>
      <c r="W501" s="3">
        <f>IF(AND(T501&lt;&gt;"_U",T501&lt;&gt;"c",J501&lt;&gt;9,J501&lt;&gt;99),IFERROR(VLOOKUP(A501,'Region Total'!$A$2:$W$10000,18,0),"."),".")</f>
        <v>32790</v>
      </c>
    </row>
    <row r="502" spans="1:23" x14ac:dyDescent="0.2">
      <c r="A502" s="1" t="str">
        <f t="shared" si="14"/>
        <v>2013|Marlborough Region|Male / TÄne</v>
      </c>
      <c r="B502" t="s">
        <v>20</v>
      </c>
      <c r="C502" t="s">
        <v>21</v>
      </c>
      <c r="D502" t="s">
        <v>22</v>
      </c>
      <c r="E502" t="s">
        <v>23</v>
      </c>
      <c r="F502">
        <v>2013</v>
      </c>
      <c r="G502">
        <v>2013</v>
      </c>
      <c r="H502">
        <v>18</v>
      </c>
      <c r="I502" t="s">
        <v>35</v>
      </c>
      <c r="J502">
        <v>9</v>
      </c>
      <c r="K502" t="s">
        <v>25</v>
      </c>
      <c r="L502">
        <v>99</v>
      </c>
      <c r="M502" t="s">
        <v>26</v>
      </c>
      <c r="N502">
        <v>99</v>
      </c>
      <c r="O502" t="s">
        <v>27</v>
      </c>
      <c r="P502">
        <v>1</v>
      </c>
      <c r="Q502" t="s">
        <v>34</v>
      </c>
      <c r="R502">
        <v>1407</v>
      </c>
      <c r="V502" s="3" t="str">
        <f t="shared" si="15"/>
        <v>.</v>
      </c>
      <c r="W502" s="3" t="str">
        <f>IF(AND(T502&lt;&gt;"_U",T502&lt;&gt;"c",J502&lt;&gt;9,J502&lt;&gt;99),IFERROR(VLOOKUP(A502,'Region Total'!$A$2:$W$10000,18,0),"."),".")</f>
        <v>.</v>
      </c>
    </row>
    <row r="503" spans="1:23" x14ac:dyDescent="0.2">
      <c r="A503" s="1" t="str">
        <f t="shared" si="14"/>
        <v>2013|Marlborough Region|Female / Wahine</v>
      </c>
      <c r="B503" t="s">
        <v>20</v>
      </c>
      <c r="C503" t="s">
        <v>21</v>
      </c>
      <c r="D503" t="s">
        <v>22</v>
      </c>
      <c r="E503" t="s">
        <v>23</v>
      </c>
      <c r="F503">
        <v>2013</v>
      </c>
      <c r="G503">
        <v>2013</v>
      </c>
      <c r="H503">
        <v>18</v>
      </c>
      <c r="I503" t="s">
        <v>35</v>
      </c>
      <c r="J503">
        <v>9</v>
      </c>
      <c r="K503" t="s">
        <v>25</v>
      </c>
      <c r="L503">
        <v>99</v>
      </c>
      <c r="M503" t="s">
        <v>26</v>
      </c>
      <c r="N503">
        <v>99</v>
      </c>
      <c r="O503" t="s">
        <v>27</v>
      </c>
      <c r="P503">
        <v>2</v>
      </c>
      <c r="Q503" t="s">
        <v>31</v>
      </c>
      <c r="R503">
        <v>1467</v>
      </c>
      <c r="V503" s="3" t="str">
        <f t="shared" si="15"/>
        <v>.</v>
      </c>
      <c r="W503" s="3" t="str">
        <f>IF(AND(T503&lt;&gt;"_U",T503&lt;&gt;"c",J503&lt;&gt;9,J503&lt;&gt;99),IFERROR(VLOOKUP(A503,'Region Total'!$A$2:$W$10000,18,0),"."),".")</f>
        <v>.</v>
      </c>
    </row>
    <row r="504" spans="1:23" x14ac:dyDescent="0.2">
      <c r="A504" s="1" t="str">
        <f t="shared" si="14"/>
        <v>2013|Marlborough Region|Another gender / He ira kÄ“ anÅ</v>
      </c>
      <c r="B504" t="s">
        <v>20</v>
      </c>
      <c r="C504" t="s">
        <v>21</v>
      </c>
      <c r="D504" t="s">
        <v>22</v>
      </c>
      <c r="E504" t="s">
        <v>23</v>
      </c>
      <c r="F504">
        <v>2013</v>
      </c>
      <c r="G504">
        <v>2013</v>
      </c>
      <c r="H504">
        <v>18</v>
      </c>
      <c r="I504" t="s">
        <v>35</v>
      </c>
      <c r="J504">
        <v>9</v>
      </c>
      <c r="K504" t="s">
        <v>25</v>
      </c>
      <c r="L504">
        <v>99</v>
      </c>
      <c r="M504" t="s">
        <v>26</v>
      </c>
      <c r="N504">
        <v>99</v>
      </c>
      <c r="O504" t="s">
        <v>27</v>
      </c>
      <c r="P504">
        <v>3</v>
      </c>
      <c r="Q504" t="s">
        <v>28</v>
      </c>
      <c r="T504" t="s">
        <v>36</v>
      </c>
      <c r="U504" t="s">
        <v>37</v>
      </c>
      <c r="V504" s="3" t="str">
        <f t="shared" si="15"/>
        <v>.</v>
      </c>
      <c r="W504" s="3" t="str">
        <f>IF(AND(T504&lt;&gt;"_U",T504&lt;&gt;"c",J504&lt;&gt;9,J504&lt;&gt;99),IFERROR(VLOOKUP(A504,'Region Total'!$A$2:$W$10000,18,0),"."),".")</f>
        <v>.</v>
      </c>
    </row>
    <row r="505" spans="1:23" x14ac:dyDescent="0.2">
      <c r="A505" s="1" t="str">
        <f t="shared" si="14"/>
        <v>2013|Marlborough Region|Total - gender</v>
      </c>
      <c r="B505" t="s">
        <v>20</v>
      </c>
      <c r="C505" t="s">
        <v>21</v>
      </c>
      <c r="D505" t="s">
        <v>22</v>
      </c>
      <c r="E505" t="s">
        <v>23</v>
      </c>
      <c r="F505">
        <v>2013</v>
      </c>
      <c r="G505">
        <v>2013</v>
      </c>
      <c r="H505">
        <v>18</v>
      </c>
      <c r="I505" t="s">
        <v>35</v>
      </c>
      <c r="J505">
        <v>9</v>
      </c>
      <c r="K505" t="s">
        <v>25</v>
      </c>
      <c r="L505">
        <v>99</v>
      </c>
      <c r="M505" t="s">
        <v>26</v>
      </c>
      <c r="N505">
        <v>99</v>
      </c>
      <c r="O505" t="s">
        <v>27</v>
      </c>
      <c r="P505">
        <v>99</v>
      </c>
      <c r="Q505" t="s">
        <v>42</v>
      </c>
      <c r="R505">
        <v>2877</v>
      </c>
      <c r="V505" s="3" t="str">
        <f t="shared" si="15"/>
        <v>.</v>
      </c>
      <c r="W505" s="3" t="str">
        <f>IF(AND(T505&lt;&gt;"_U",T505&lt;&gt;"c",J505&lt;&gt;9,J505&lt;&gt;99),IFERROR(VLOOKUP(A505,'Region Total'!$A$2:$W$10000,18,0),"."),".")</f>
        <v>.</v>
      </c>
    </row>
    <row r="506" spans="1:23" x14ac:dyDescent="0.2">
      <c r="A506" s="1" t="str">
        <f t="shared" si="14"/>
        <v>2013|Marlborough Region|Male / TÄne</v>
      </c>
      <c r="B506" t="s">
        <v>20</v>
      </c>
      <c r="C506" t="s">
        <v>21</v>
      </c>
      <c r="D506" t="s">
        <v>22</v>
      </c>
      <c r="E506" t="s">
        <v>23</v>
      </c>
      <c r="F506">
        <v>2013</v>
      </c>
      <c r="G506">
        <v>2013</v>
      </c>
      <c r="H506">
        <v>18</v>
      </c>
      <c r="I506" t="s">
        <v>35</v>
      </c>
      <c r="J506">
        <v>77</v>
      </c>
      <c r="K506" t="s">
        <v>49</v>
      </c>
      <c r="L506">
        <v>99</v>
      </c>
      <c r="M506" t="s">
        <v>26</v>
      </c>
      <c r="N506">
        <v>99</v>
      </c>
      <c r="O506" t="s">
        <v>27</v>
      </c>
      <c r="P506">
        <v>1</v>
      </c>
      <c r="Q506" t="s">
        <v>34</v>
      </c>
      <c r="R506">
        <v>15882</v>
      </c>
      <c r="V506" s="3">
        <f t="shared" si="15"/>
        <v>100</v>
      </c>
      <c r="W506" s="3">
        <f>IF(AND(T506&lt;&gt;"_U",T506&lt;&gt;"c",J506&lt;&gt;9,J506&lt;&gt;99),IFERROR(VLOOKUP(A506,'Region Total'!$A$2:$W$10000,18,0),"."),".")</f>
        <v>15882</v>
      </c>
    </row>
    <row r="507" spans="1:23" x14ac:dyDescent="0.2">
      <c r="A507" s="1" t="str">
        <f t="shared" si="14"/>
        <v>2013|Marlborough Region|Female / Wahine</v>
      </c>
      <c r="B507" t="s">
        <v>20</v>
      </c>
      <c r="C507" t="s">
        <v>21</v>
      </c>
      <c r="D507" t="s">
        <v>22</v>
      </c>
      <c r="E507" t="s">
        <v>23</v>
      </c>
      <c r="F507">
        <v>2013</v>
      </c>
      <c r="G507">
        <v>2013</v>
      </c>
      <c r="H507">
        <v>18</v>
      </c>
      <c r="I507" t="s">
        <v>35</v>
      </c>
      <c r="J507">
        <v>77</v>
      </c>
      <c r="K507" t="s">
        <v>49</v>
      </c>
      <c r="L507">
        <v>99</v>
      </c>
      <c r="M507" t="s">
        <v>26</v>
      </c>
      <c r="N507">
        <v>99</v>
      </c>
      <c r="O507" t="s">
        <v>27</v>
      </c>
      <c r="P507">
        <v>2</v>
      </c>
      <c r="Q507" t="s">
        <v>31</v>
      </c>
      <c r="R507">
        <v>16905</v>
      </c>
      <c r="V507" s="3">
        <f t="shared" si="15"/>
        <v>100</v>
      </c>
      <c r="W507" s="3">
        <f>IF(AND(T507&lt;&gt;"_U",T507&lt;&gt;"c",J507&lt;&gt;9,J507&lt;&gt;99),IFERROR(VLOOKUP(A507,'Region Total'!$A$2:$W$10000,18,0),"."),".")</f>
        <v>16905</v>
      </c>
    </row>
    <row r="508" spans="1:23" x14ac:dyDescent="0.2">
      <c r="A508" s="1" t="str">
        <f t="shared" si="14"/>
        <v>2013|Marlborough Region|Another gender / He ira kÄ“ anÅ</v>
      </c>
      <c r="B508" t="s">
        <v>20</v>
      </c>
      <c r="C508" t="s">
        <v>21</v>
      </c>
      <c r="D508" t="s">
        <v>22</v>
      </c>
      <c r="E508" t="s">
        <v>23</v>
      </c>
      <c r="F508">
        <v>2013</v>
      </c>
      <c r="G508">
        <v>2013</v>
      </c>
      <c r="H508">
        <v>18</v>
      </c>
      <c r="I508" t="s">
        <v>35</v>
      </c>
      <c r="J508">
        <v>77</v>
      </c>
      <c r="K508" t="s">
        <v>49</v>
      </c>
      <c r="L508">
        <v>99</v>
      </c>
      <c r="M508" t="s">
        <v>26</v>
      </c>
      <c r="N508">
        <v>99</v>
      </c>
      <c r="O508" t="s">
        <v>27</v>
      </c>
      <c r="P508">
        <v>3</v>
      </c>
      <c r="Q508" t="s">
        <v>28</v>
      </c>
      <c r="T508" t="s">
        <v>36</v>
      </c>
      <c r="U508" t="s">
        <v>37</v>
      </c>
      <c r="V508" s="3" t="str">
        <f t="shared" si="15"/>
        <v>.</v>
      </c>
      <c r="W508" s="3" t="str">
        <f>IF(AND(T508&lt;&gt;"_U",T508&lt;&gt;"c",J508&lt;&gt;9,J508&lt;&gt;99),IFERROR(VLOOKUP(A508,'Region Total'!$A$2:$W$10000,18,0),"."),".")</f>
        <v>.</v>
      </c>
    </row>
    <row r="509" spans="1:23" x14ac:dyDescent="0.2">
      <c r="A509" s="1" t="str">
        <f t="shared" si="14"/>
        <v>2013|Marlborough Region|Total - gender</v>
      </c>
      <c r="B509" t="s">
        <v>20</v>
      </c>
      <c r="C509" t="s">
        <v>21</v>
      </c>
      <c r="D509" t="s">
        <v>22</v>
      </c>
      <c r="E509" t="s">
        <v>23</v>
      </c>
      <c r="F509">
        <v>2013</v>
      </c>
      <c r="G509">
        <v>2013</v>
      </c>
      <c r="H509">
        <v>18</v>
      </c>
      <c r="I509" t="s">
        <v>35</v>
      </c>
      <c r="J509">
        <v>77</v>
      </c>
      <c r="K509" t="s">
        <v>49</v>
      </c>
      <c r="L509">
        <v>99</v>
      </c>
      <c r="M509" t="s">
        <v>26</v>
      </c>
      <c r="N509">
        <v>99</v>
      </c>
      <c r="O509" t="s">
        <v>27</v>
      </c>
      <c r="P509">
        <v>99</v>
      </c>
      <c r="Q509" t="s">
        <v>42</v>
      </c>
      <c r="R509">
        <v>32790</v>
      </c>
      <c r="V509" s="3">
        <f t="shared" si="15"/>
        <v>100</v>
      </c>
      <c r="W509" s="3">
        <f>IF(AND(T509&lt;&gt;"_U",T509&lt;&gt;"c",J509&lt;&gt;9,J509&lt;&gt;99),IFERROR(VLOOKUP(A509,'Region Total'!$A$2:$W$10000,18,0),"."),".")</f>
        <v>32790</v>
      </c>
    </row>
    <row r="510" spans="1:23" x14ac:dyDescent="0.2">
      <c r="A510" s="1" t="str">
        <f t="shared" si="14"/>
        <v>2013|Marlborough Region|Male / TÄne</v>
      </c>
      <c r="B510" t="s">
        <v>20</v>
      </c>
      <c r="C510" t="s">
        <v>21</v>
      </c>
      <c r="D510" t="s">
        <v>22</v>
      </c>
      <c r="E510" t="s">
        <v>23</v>
      </c>
      <c r="F510">
        <v>2013</v>
      </c>
      <c r="G510">
        <v>2013</v>
      </c>
      <c r="H510">
        <v>18</v>
      </c>
      <c r="I510" t="s">
        <v>35</v>
      </c>
      <c r="J510">
        <v>99</v>
      </c>
      <c r="K510" t="s">
        <v>47</v>
      </c>
      <c r="L510">
        <v>99</v>
      </c>
      <c r="M510" t="s">
        <v>26</v>
      </c>
      <c r="N510">
        <v>99</v>
      </c>
      <c r="O510" t="s">
        <v>27</v>
      </c>
      <c r="P510">
        <v>1</v>
      </c>
      <c r="Q510" t="s">
        <v>34</v>
      </c>
      <c r="R510">
        <v>17292</v>
      </c>
      <c r="V510" s="3" t="str">
        <f t="shared" si="15"/>
        <v>.</v>
      </c>
      <c r="W510" s="3" t="str">
        <f>IF(AND(T510&lt;&gt;"_U",T510&lt;&gt;"c",J510&lt;&gt;9,J510&lt;&gt;99),IFERROR(VLOOKUP(A510,'Region Total'!$A$2:$W$10000,18,0),"."),".")</f>
        <v>.</v>
      </c>
    </row>
    <row r="511" spans="1:23" x14ac:dyDescent="0.2">
      <c r="A511" s="1" t="str">
        <f t="shared" si="14"/>
        <v>2013|Marlborough Region|Female / Wahine</v>
      </c>
      <c r="B511" t="s">
        <v>20</v>
      </c>
      <c r="C511" t="s">
        <v>21</v>
      </c>
      <c r="D511" t="s">
        <v>22</v>
      </c>
      <c r="E511" t="s">
        <v>23</v>
      </c>
      <c r="F511">
        <v>2013</v>
      </c>
      <c r="G511">
        <v>2013</v>
      </c>
      <c r="H511">
        <v>18</v>
      </c>
      <c r="I511" t="s">
        <v>35</v>
      </c>
      <c r="J511">
        <v>99</v>
      </c>
      <c r="K511" t="s">
        <v>47</v>
      </c>
      <c r="L511">
        <v>99</v>
      </c>
      <c r="M511" t="s">
        <v>26</v>
      </c>
      <c r="N511">
        <v>99</v>
      </c>
      <c r="O511" t="s">
        <v>27</v>
      </c>
      <c r="P511">
        <v>2</v>
      </c>
      <c r="Q511" t="s">
        <v>31</v>
      </c>
      <c r="R511">
        <v>18375</v>
      </c>
      <c r="V511" s="3" t="str">
        <f t="shared" si="15"/>
        <v>.</v>
      </c>
      <c r="W511" s="3" t="str">
        <f>IF(AND(T511&lt;&gt;"_U",T511&lt;&gt;"c",J511&lt;&gt;9,J511&lt;&gt;99),IFERROR(VLOOKUP(A511,'Region Total'!$A$2:$W$10000,18,0),"."),".")</f>
        <v>.</v>
      </c>
    </row>
    <row r="512" spans="1:23" x14ac:dyDescent="0.2">
      <c r="A512" s="1" t="str">
        <f t="shared" si="14"/>
        <v>2013|Marlborough Region|Another gender / He ira kÄ“ anÅ</v>
      </c>
      <c r="B512" t="s">
        <v>20</v>
      </c>
      <c r="C512" t="s">
        <v>21</v>
      </c>
      <c r="D512" t="s">
        <v>22</v>
      </c>
      <c r="E512" t="s">
        <v>23</v>
      </c>
      <c r="F512">
        <v>2013</v>
      </c>
      <c r="G512">
        <v>2013</v>
      </c>
      <c r="H512">
        <v>18</v>
      </c>
      <c r="I512" t="s">
        <v>35</v>
      </c>
      <c r="J512">
        <v>99</v>
      </c>
      <c r="K512" t="s">
        <v>47</v>
      </c>
      <c r="L512">
        <v>99</v>
      </c>
      <c r="M512" t="s">
        <v>26</v>
      </c>
      <c r="N512">
        <v>99</v>
      </c>
      <c r="O512" t="s">
        <v>27</v>
      </c>
      <c r="P512">
        <v>3</v>
      </c>
      <c r="Q512" t="s">
        <v>28</v>
      </c>
      <c r="T512" t="s">
        <v>36</v>
      </c>
      <c r="U512" t="s">
        <v>37</v>
      </c>
      <c r="V512" s="3" t="str">
        <f t="shared" si="15"/>
        <v>.</v>
      </c>
      <c r="W512" s="3" t="str">
        <f>IF(AND(T512&lt;&gt;"_U",T512&lt;&gt;"c",J512&lt;&gt;9,J512&lt;&gt;99),IFERROR(VLOOKUP(A512,'Region Total'!$A$2:$W$10000,18,0),"."),".")</f>
        <v>.</v>
      </c>
    </row>
    <row r="513" spans="1:23" x14ac:dyDescent="0.2">
      <c r="A513" s="1" t="str">
        <f t="shared" si="14"/>
        <v>2013|Marlborough Region|Total - gender</v>
      </c>
      <c r="B513" t="s">
        <v>20</v>
      </c>
      <c r="C513" t="s">
        <v>21</v>
      </c>
      <c r="D513" t="s">
        <v>22</v>
      </c>
      <c r="E513" t="s">
        <v>23</v>
      </c>
      <c r="F513">
        <v>2013</v>
      </c>
      <c r="G513">
        <v>2013</v>
      </c>
      <c r="H513">
        <v>18</v>
      </c>
      <c r="I513" t="s">
        <v>35</v>
      </c>
      <c r="J513">
        <v>99</v>
      </c>
      <c r="K513" t="s">
        <v>47</v>
      </c>
      <c r="L513">
        <v>99</v>
      </c>
      <c r="M513" t="s">
        <v>26</v>
      </c>
      <c r="N513">
        <v>99</v>
      </c>
      <c r="O513" t="s">
        <v>27</v>
      </c>
      <c r="P513">
        <v>99</v>
      </c>
      <c r="Q513" t="s">
        <v>42</v>
      </c>
      <c r="R513">
        <v>35667</v>
      </c>
      <c r="V513" s="3" t="str">
        <f t="shared" si="15"/>
        <v>.</v>
      </c>
      <c r="W513" s="3" t="str">
        <f>IF(AND(T513&lt;&gt;"_U",T513&lt;&gt;"c",J513&lt;&gt;9,J513&lt;&gt;99),IFERROR(VLOOKUP(A513,'Region Total'!$A$2:$W$10000,18,0),"."),".")</f>
        <v>.</v>
      </c>
    </row>
    <row r="514" spans="1:23" x14ac:dyDescent="0.2">
      <c r="A514" s="1" t="str">
        <f t="shared" si="14"/>
        <v>2013|Area Outside Region|Male / TÄne</v>
      </c>
      <c r="B514" t="s">
        <v>20</v>
      </c>
      <c r="C514" t="s">
        <v>21</v>
      </c>
      <c r="D514" t="s">
        <v>22</v>
      </c>
      <c r="E514" t="s">
        <v>23</v>
      </c>
      <c r="F514">
        <v>2013</v>
      </c>
      <c r="G514">
        <v>2013</v>
      </c>
      <c r="H514">
        <v>99</v>
      </c>
      <c r="I514" t="s">
        <v>46</v>
      </c>
      <c r="J514">
        <v>1</v>
      </c>
      <c r="K514" t="s">
        <v>30</v>
      </c>
      <c r="L514">
        <v>99</v>
      </c>
      <c r="M514" t="s">
        <v>26</v>
      </c>
      <c r="N514">
        <v>99</v>
      </c>
      <c r="O514" t="s">
        <v>27</v>
      </c>
      <c r="P514">
        <v>1</v>
      </c>
      <c r="Q514" t="s">
        <v>34</v>
      </c>
      <c r="R514">
        <v>87</v>
      </c>
      <c r="V514" s="3">
        <f t="shared" si="15"/>
        <v>38.159999999999997</v>
      </c>
      <c r="W514" s="3">
        <f>IF(AND(T514&lt;&gt;"_U",T514&lt;&gt;"c",J514&lt;&gt;9,J514&lt;&gt;99),IFERROR(VLOOKUP(A514,'Region Total'!$A$2:$W$10000,18,0),"."),".")</f>
        <v>228</v>
      </c>
    </row>
    <row r="515" spans="1:23" x14ac:dyDescent="0.2">
      <c r="A515" s="1" t="str">
        <f t="shared" ref="A515:A578" si="16">G515&amp;"|"&amp;I515&amp;"|"&amp;Q515</f>
        <v>2013|Area Outside Region|Female / Wahine</v>
      </c>
      <c r="B515" t="s">
        <v>20</v>
      </c>
      <c r="C515" t="s">
        <v>21</v>
      </c>
      <c r="D515" t="s">
        <v>22</v>
      </c>
      <c r="E515" t="s">
        <v>23</v>
      </c>
      <c r="F515">
        <v>2013</v>
      </c>
      <c r="G515">
        <v>2013</v>
      </c>
      <c r="H515">
        <v>99</v>
      </c>
      <c r="I515" t="s">
        <v>46</v>
      </c>
      <c r="J515">
        <v>1</v>
      </c>
      <c r="K515" t="s">
        <v>30</v>
      </c>
      <c r="L515">
        <v>99</v>
      </c>
      <c r="M515" t="s">
        <v>26</v>
      </c>
      <c r="N515">
        <v>99</v>
      </c>
      <c r="O515" t="s">
        <v>27</v>
      </c>
      <c r="P515">
        <v>2</v>
      </c>
      <c r="Q515" t="s">
        <v>31</v>
      </c>
      <c r="R515">
        <v>78</v>
      </c>
      <c r="V515" s="3">
        <f t="shared" ref="V515:V578" si="17">IF(T515&lt;&gt;"_U",IFERROR((ROUND(R515/W515*100,2)),"."),".")</f>
        <v>37.68</v>
      </c>
      <c r="W515" s="3">
        <f>IF(AND(T515&lt;&gt;"_U",T515&lt;&gt;"c",J515&lt;&gt;9,J515&lt;&gt;99),IFERROR(VLOOKUP(A515,'Region Total'!$A$2:$W$10000,18,0),"."),".")</f>
        <v>207</v>
      </c>
    </row>
    <row r="516" spans="1:23" x14ac:dyDescent="0.2">
      <c r="A516" s="1" t="str">
        <f t="shared" si="16"/>
        <v>2013|Area Outside Region|Another gender / He ira kÄ“ anÅ</v>
      </c>
      <c r="B516" t="s">
        <v>20</v>
      </c>
      <c r="C516" t="s">
        <v>21</v>
      </c>
      <c r="D516" t="s">
        <v>22</v>
      </c>
      <c r="E516" t="s">
        <v>23</v>
      </c>
      <c r="F516">
        <v>2013</v>
      </c>
      <c r="G516">
        <v>2013</v>
      </c>
      <c r="H516">
        <v>99</v>
      </c>
      <c r="I516" t="s">
        <v>46</v>
      </c>
      <c r="J516">
        <v>1</v>
      </c>
      <c r="K516" t="s">
        <v>30</v>
      </c>
      <c r="L516">
        <v>99</v>
      </c>
      <c r="M516" t="s">
        <v>26</v>
      </c>
      <c r="N516">
        <v>99</v>
      </c>
      <c r="O516" t="s">
        <v>27</v>
      </c>
      <c r="P516">
        <v>3</v>
      </c>
      <c r="Q516" t="s">
        <v>28</v>
      </c>
      <c r="T516" t="s">
        <v>36</v>
      </c>
      <c r="U516" t="s">
        <v>37</v>
      </c>
      <c r="V516" s="3" t="str">
        <f t="shared" si="17"/>
        <v>.</v>
      </c>
      <c r="W516" s="3" t="str">
        <f>IF(AND(T516&lt;&gt;"_U",T516&lt;&gt;"c",J516&lt;&gt;9,J516&lt;&gt;99),IFERROR(VLOOKUP(A516,'Region Total'!$A$2:$W$10000,18,0),"."),".")</f>
        <v>.</v>
      </c>
    </row>
    <row r="517" spans="1:23" x14ac:dyDescent="0.2">
      <c r="A517" s="1" t="str">
        <f t="shared" si="16"/>
        <v>2013|Area Outside Region|Total - gender</v>
      </c>
      <c r="B517" t="s">
        <v>20</v>
      </c>
      <c r="C517" t="s">
        <v>21</v>
      </c>
      <c r="D517" t="s">
        <v>22</v>
      </c>
      <c r="E517" t="s">
        <v>23</v>
      </c>
      <c r="F517">
        <v>2013</v>
      </c>
      <c r="G517">
        <v>2013</v>
      </c>
      <c r="H517">
        <v>99</v>
      </c>
      <c r="I517" t="s">
        <v>46</v>
      </c>
      <c r="J517">
        <v>1</v>
      </c>
      <c r="K517" t="s">
        <v>30</v>
      </c>
      <c r="L517">
        <v>99</v>
      </c>
      <c r="M517" t="s">
        <v>26</v>
      </c>
      <c r="N517">
        <v>99</v>
      </c>
      <c r="O517" t="s">
        <v>27</v>
      </c>
      <c r="P517">
        <v>99</v>
      </c>
      <c r="Q517" t="s">
        <v>42</v>
      </c>
      <c r="R517">
        <v>165</v>
      </c>
      <c r="V517" s="3">
        <f t="shared" si="17"/>
        <v>37.93</v>
      </c>
      <c r="W517" s="3">
        <f>IF(AND(T517&lt;&gt;"_U",T517&lt;&gt;"c",J517&lt;&gt;9,J517&lt;&gt;99),IFERROR(VLOOKUP(A517,'Region Total'!$A$2:$W$10000,18,0),"."),".")</f>
        <v>435</v>
      </c>
    </row>
    <row r="518" spans="1:23" x14ac:dyDescent="0.2">
      <c r="A518" s="1" t="str">
        <f t="shared" si="16"/>
        <v>2013|Area Outside Region|Male / TÄne</v>
      </c>
      <c r="B518" t="s">
        <v>20</v>
      </c>
      <c r="C518" t="s">
        <v>21</v>
      </c>
      <c r="D518" t="s">
        <v>22</v>
      </c>
      <c r="E518" t="s">
        <v>23</v>
      </c>
      <c r="F518">
        <v>2013</v>
      </c>
      <c r="G518">
        <v>2013</v>
      </c>
      <c r="H518">
        <v>99</v>
      </c>
      <c r="I518" t="s">
        <v>46</v>
      </c>
      <c r="J518">
        <v>3</v>
      </c>
      <c r="K518" t="s">
        <v>39</v>
      </c>
      <c r="L518">
        <v>99</v>
      </c>
      <c r="M518" t="s">
        <v>26</v>
      </c>
      <c r="N518">
        <v>99</v>
      </c>
      <c r="O518" t="s">
        <v>27</v>
      </c>
      <c r="P518">
        <v>1</v>
      </c>
      <c r="Q518" t="s">
        <v>34</v>
      </c>
      <c r="R518">
        <v>6</v>
      </c>
      <c r="V518" s="3">
        <f t="shared" si="17"/>
        <v>2.63</v>
      </c>
      <c r="W518" s="3">
        <f>IF(AND(T518&lt;&gt;"_U",T518&lt;&gt;"c",J518&lt;&gt;9,J518&lt;&gt;99),IFERROR(VLOOKUP(A518,'Region Total'!$A$2:$W$10000,18,0),"."),".")</f>
        <v>228</v>
      </c>
    </row>
    <row r="519" spans="1:23" x14ac:dyDescent="0.2">
      <c r="A519" s="1" t="str">
        <f t="shared" si="16"/>
        <v>2013|Area Outside Region|Female / Wahine</v>
      </c>
      <c r="B519" t="s">
        <v>20</v>
      </c>
      <c r="C519" t="s">
        <v>21</v>
      </c>
      <c r="D519" t="s">
        <v>22</v>
      </c>
      <c r="E519" t="s">
        <v>23</v>
      </c>
      <c r="F519">
        <v>2013</v>
      </c>
      <c r="G519">
        <v>2013</v>
      </c>
      <c r="H519">
        <v>99</v>
      </c>
      <c r="I519" t="s">
        <v>46</v>
      </c>
      <c r="J519">
        <v>3</v>
      </c>
      <c r="K519" t="s">
        <v>39</v>
      </c>
      <c r="L519">
        <v>99</v>
      </c>
      <c r="M519" t="s">
        <v>26</v>
      </c>
      <c r="N519">
        <v>99</v>
      </c>
      <c r="O519" t="s">
        <v>27</v>
      </c>
      <c r="P519">
        <v>2</v>
      </c>
      <c r="Q519" t="s">
        <v>31</v>
      </c>
      <c r="R519">
        <v>6</v>
      </c>
      <c r="V519" s="3">
        <f t="shared" si="17"/>
        <v>2.9</v>
      </c>
      <c r="W519" s="3">
        <f>IF(AND(T519&lt;&gt;"_U",T519&lt;&gt;"c",J519&lt;&gt;9,J519&lt;&gt;99),IFERROR(VLOOKUP(A519,'Region Total'!$A$2:$W$10000,18,0),"."),".")</f>
        <v>207</v>
      </c>
    </row>
    <row r="520" spans="1:23" x14ac:dyDescent="0.2">
      <c r="A520" s="1" t="str">
        <f t="shared" si="16"/>
        <v>2013|Area Outside Region|Another gender / He ira kÄ“ anÅ</v>
      </c>
      <c r="B520" t="s">
        <v>20</v>
      </c>
      <c r="C520" t="s">
        <v>21</v>
      </c>
      <c r="D520" t="s">
        <v>22</v>
      </c>
      <c r="E520" t="s">
        <v>23</v>
      </c>
      <c r="F520">
        <v>2013</v>
      </c>
      <c r="G520">
        <v>2013</v>
      </c>
      <c r="H520">
        <v>99</v>
      </c>
      <c r="I520" t="s">
        <v>46</v>
      </c>
      <c r="J520">
        <v>3</v>
      </c>
      <c r="K520" t="s">
        <v>39</v>
      </c>
      <c r="L520">
        <v>99</v>
      </c>
      <c r="M520" t="s">
        <v>26</v>
      </c>
      <c r="N520">
        <v>99</v>
      </c>
      <c r="O520" t="s">
        <v>27</v>
      </c>
      <c r="P520">
        <v>3</v>
      </c>
      <c r="Q520" t="s">
        <v>28</v>
      </c>
      <c r="T520" t="s">
        <v>36</v>
      </c>
      <c r="U520" t="s">
        <v>37</v>
      </c>
      <c r="V520" s="3" t="str">
        <f t="shared" si="17"/>
        <v>.</v>
      </c>
      <c r="W520" s="3" t="str">
        <f>IF(AND(T520&lt;&gt;"_U",T520&lt;&gt;"c",J520&lt;&gt;9,J520&lt;&gt;99),IFERROR(VLOOKUP(A520,'Region Total'!$A$2:$W$10000,18,0),"."),".")</f>
        <v>.</v>
      </c>
    </row>
    <row r="521" spans="1:23" x14ac:dyDescent="0.2">
      <c r="A521" s="1" t="str">
        <f t="shared" si="16"/>
        <v>2013|Area Outside Region|Total - gender</v>
      </c>
      <c r="B521" t="s">
        <v>20</v>
      </c>
      <c r="C521" t="s">
        <v>21</v>
      </c>
      <c r="D521" t="s">
        <v>22</v>
      </c>
      <c r="E521" t="s">
        <v>23</v>
      </c>
      <c r="F521">
        <v>2013</v>
      </c>
      <c r="G521">
        <v>2013</v>
      </c>
      <c r="H521">
        <v>99</v>
      </c>
      <c r="I521" t="s">
        <v>46</v>
      </c>
      <c r="J521">
        <v>3</v>
      </c>
      <c r="K521" t="s">
        <v>39</v>
      </c>
      <c r="L521">
        <v>99</v>
      </c>
      <c r="M521" t="s">
        <v>26</v>
      </c>
      <c r="N521">
        <v>99</v>
      </c>
      <c r="O521" t="s">
        <v>27</v>
      </c>
      <c r="P521">
        <v>99</v>
      </c>
      <c r="Q521" t="s">
        <v>42</v>
      </c>
      <c r="R521">
        <v>9</v>
      </c>
      <c r="V521" s="3">
        <f t="shared" si="17"/>
        <v>2.0699999999999998</v>
      </c>
      <c r="W521" s="3">
        <f>IF(AND(T521&lt;&gt;"_U",T521&lt;&gt;"c",J521&lt;&gt;9,J521&lt;&gt;99),IFERROR(VLOOKUP(A521,'Region Total'!$A$2:$W$10000,18,0),"."),".")</f>
        <v>435</v>
      </c>
    </row>
    <row r="522" spans="1:23" x14ac:dyDescent="0.2">
      <c r="A522" s="1" t="str">
        <f t="shared" si="16"/>
        <v>2013|Area Outside Region|Male / TÄne</v>
      </c>
      <c r="B522" t="s">
        <v>20</v>
      </c>
      <c r="C522" t="s">
        <v>21</v>
      </c>
      <c r="D522" t="s">
        <v>22</v>
      </c>
      <c r="E522" t="s">
        <v>23</v>
      </c>
      <c r="F522">
        <v>2013</v>
      </c>
      <c r="G522">
        <v>2013</v>
      </c>
      <c r="H522">
        <v>99</v>
      </c>
      <c r="I522" t="s">
        <v>46</v>
      </c>
      <c r="J522">
        <v>4</v>
      </c>
      <c r="K522" t="s">
        <v>54</v>
      </c>
      <c r="L522">
        <v>99</v>
      </c>
      <c r="M522" t="s">
        <v>26</v>
      </c>
      <c r="N522">
        <v>99</v>
      </c>
      <c r="O522" t="s">
        <v>27</v>
      </c>
      <c r="P522">
        <v>1</v>
      </c>
      <c r="Q522" t="s">
        <v>34</v>
      </c>
      <c r="R522">
        <v>21</v>
      </c>
      <c r="V522" s="3">
        <f t="shared" si="17"/>
        <v>9.2100000000000009</v>
      </c>
      <c r="W522" s="3">
        <f>IF(AND(T522&lt;&gt;"_U",T522&lt;&gt;"c",J522&lt;&gt;9,J522&lt;&gt;99),IFERROR(VLOOKUP(A522,'Region Total'!$A$2:$W$10000,18,0),"."),".")</f>
        <v>228</v>
      </c>
    </row>
    <row r="523" spans="1:23" x14ac:dyDescent="0.2">
      <c r="A523" s="1" t="str">
        <f t="shared" si="16"/>
        <v>2013|Area Outside Region|Female / Wahine</v>
      </c>
      <c r="B523" t="s">
        <v>20</v>
      </c>
      <c r="C523" t="s">
        <v>21</v>
      </c>
      <c r="D523" t="s">
        <v>22</v>
      </c>
      <c r="E523" t="s">
        <v>23</v>
      </c>
      <c r="F523">
        <v>2013</v>
      </c>
      <c r="G523">
        <v>2013</v>
      </c>
      <c r="H523">
        <v>99</v>
      </c>
      <c r="I523" t="s">
        <v>46</v>
      </c>
      <c r="J523">
        <v>4</v>
      </c>
      <c r="K523" t="s">
        <v>54</v>
      </c>
      <c r="L523">
        <v>99</v>
      </c>
      <c r="M523" t="s">
        <v>26</v>
      </c>
      <c r="N523">
        <v>99</v>
      </c>
      <c r="O523" t="s">
        <v>27</v>
      </c>
      <c r="P523">
        <v>2</v>
      </c>
      <c r="Q523" t="s">
        <v>31</v>
      </c>
      <c r="R523">
        <v>24</v>
      </c>
      <c r="V523" s="3">
        <f t="shared" si="17"/>
        <v>11.59</v>
      </c>
      <c r="W523" s="3">
        <f>IF(AND(T523&lt;&gt;"_U",T523&lt;&gt;"c",J523&lt;&gt;9,J523&lt;&gt;99),IFERROR(VLOOKUP(A523,'Region Total'!$A$2:$W$10000,18,0),"."),".")</f>
        <v>207</v>
      </c>
    </row>
    <row r="524" spans="1:23" x14ac:dyDescent="0.2">
      <c r="A524" s="1" t="str">
        <f t="shared" si="16"/>
        <v>2013|Area Outside Region|Another gender / He ira kÄ“ anÅ</v>
      </c>
      <c r="B524" t="s">
        <v>20</v>
      </c>
      <c r="C524" t="s">
        <v>21</v>
      </c>
      <c r="D524" t="s">
        <v>22</v>
      </c>
      <c r="E524" t="s">
        <v>23</v>
      </c>
      <c r="F524">
        <v>2013</v>
      </c>
      <c r="G524">
        <v>2013</v>
      </c>
      <c r="H524">
        <v>99</v>
      </c>
      <c r="I524" t="s">
        <v>46</v>
      </c>
      <c r="J524">
        <v>4</v>
      </c>
      <c r="K524" t="s">
        <v>54</v>
      </c>
      <c r="L524">
        <v>99</v>
      </c>
      <c r="M524" t="s">
        <v>26</v>
      </c>
      <c r="N524">
        <v>99</v>
      </c>
      <c r="O524" t="s">
        <v>27</v>
      </c>
      <c r="P524">
        <v>3</v>
      </c>
      <c r="Q524" t="s">
        <v>28</v>
      </c>
      <c r="T524" t="s">
        <v>36</v>
      </c>
      <c r="U524" t="s">
        <v>37</v>
      </c>
      <c r="V524" s="3" t="str">
        <f t="shared" si="17"/>
        <v>.</v>
      </c>
      <c r="W524" s="3" t="str">
        <f>IF(AND(T524&lt;&gt;"_U",T524&lt;&gt;"c",J524&lt;&gt;9,J524&lt;&gt;99),IFERROR(VLOOKUP(A524,'Region Total'!$A$2:$W$10000,18,0),"."),".")</f>
        <v>.</v>
      </c>
    </row>
    <row r="525" spans="1:23" x14ac:dyDescent="0.2">
      <c r="A525" s="1" t="str">
        <f t="shared" si="16"/>
        <v>2013|Area Outside Region|Total - gender</v>
      </c>
      <c r="B525" t="s">
        <v>20</v>
      </c>
      <c r="C525" t="s">
        <v>21</v>
      </c>
      <c r="D525" t="s">
        <v>22</v>
      </c>
      <c r="E525" t="s">
        <v>23</v>
      </c>
      <c r="F525">
        <v>2013</v>
      </c>
      <c r="G525">
        <v>2013</v>
      </c>
      <c r="H525">
        <v>99</v>
      </c>
      <c r="I525" t="s">
        <v>46</v>
      </c>
      <c r="J525">
        <v>4</v>
      </c>
      <c r="K525" t="s">
        <v>54</v>
      </c>
      <c r="L525">
        <v>99</v>
      </c>
      <c r="M525" t="s">
        <v>26</v>
      </c>
      <c r="N525">
        <v>99</v>
      </c>
      <c r="O525" t="s">
        <v>27</v>
      </c>
      <c r="P525">
        <v>99</v>
      </c>
      <c r="Q525" t="s">
        <v>42</v>
      </c>
      <c r="R525">
        <v>48</v>
      </c>
      <c r="V525" s="3">
        <f t="shared" si="17"/>
        <v>11.03</v>
      </c>
      <c r="W525" s="3">
        <f>IF(AND(T525&lt;&gt;"_U",T525&lt;&gt;"c",J525&lt;&gt;9,J525&lt;&gt;99),IFERROR(VLOOKUP(A525,'Region Total'!$A$2:$W$10000,18,0),"."),".")</f>
        <v>435</v>
      </c>
    </row>
    <row r="526" spans="1:23" x14ac:dyDescent="0.2">
      <c r="A526" s="1" t="str">
        <f t="shared" si="16"/>
        <v>2013|Area Outside Region|Male / TÄne</v>
      </c>
      <c r="B526" t="s">
        <v>20</v>
      </c>
      <c r="C526" t="s">
        <v>21</v>
      </c>
      <c r="D526" t="s">
        <v>22</v>
      </c>
      <c r="E526" t="s">
        <v>23</v>
      </c>
      <c r="F526">
        <v>2013</v>
      </c>
      <c r="G526">
        <v>2013</v>
      </c>
      <c r="H526">
        <v>99</v>
      </c>
      <c r="I526" t="s">
        <v>46</v>
      </c>
      <c r="J526">
        <v>5</v>
      </c>
      <c r="K526" t="s">
        <v>33</v>
      </c>
      <c r="L526">
        <v>99</v>
      </c>
      <c r="M526" t="s">
        <v>26</v>
      </c>
      <c r="N526">
        <v>99</v>
      </c>
      <c r="O526" t="s">
        <v>27</v>
      </c>
      <c r="P526">
        <v>1</v>
      </c>
      <c r="Q526" t="s">
        <v>34</v>
      </c>
      <c r="R526">
        <v>3</v>
      </c>
      <c r="V526" s="3">
        <f t="shared" si="17"/>
        <v>1.32</v>
      </c>
      <c r="W526" s="3">
        <f>IF(AND(T526&lt;&gt;"_U",T526&lt;&gt;"c",J526&lt;&gt;9,J526&lt;&gt;99),IFERROR(VLOOKUP(A526,'Region Total'!$A$2:$W$10000,18,0),"."),".")</f>
        <v>228</v>
      </c>
    </row>
    <row r="527" spans="1:23" x14ac:dyDescent="0.2">
      <c r="A527" s="1" t="str">
        <f t="shared" si="16"/>
        <v>2013|Area Outside Region|Female / Wahine</v>
      </c>
      <c r="B527" t="s">
        <v>20</v>
      </c>
      <c r="C527" t="s">
        <v>21</v>
      </c>
      <c r="D527" t="s">
        <v>22</v>
      </c>
      <c r="E527" t="s">
        <v>23</v>
      </c>
      <c r="F527">
        <v>2013</v>
      </c>
      <c r="G527">
        <v>2013</v>
      </c>
      <c r="H527">
        <v>99</v>
      </c>
      <c r="I527" t="s">
        <v>46</v>
      </c>
      <c r="J527">
        <v>5</v>
      </c>
      <c r="K527" t="s">
        <v>33</v>
      </c>
      <c r="L527">
        <v>99</v>
      </c>
      <c r="M527" t="s">
        <v>26</v>
      </c>
      <c r="N527">
        <v>99</v>
      </c>
      <c r="O527" t="s">
        <v>27</v>
      </c>
      <c r="P527">
        <v>2</v>
      </c>
      <c r="Q527" t="s">
        <v>31</v>
      </c>
      <c r="R527">
        <v>15</v>
      </c>
      <c r="V527" s="3">
        <f t="shared" si="17"/>
        <v>7.25</v>
      </c>
      <c r="W527" s="3">
        <f>IF(AND(T527&lt;&gt;"_U",T527&lt;&gt;"c",J527&lt;&gt;9,J527&lt;&gt;99),IFERROR(VLOOKUP(A527,'Region Total'!$A$2:$W$10000,18,0),"."),".")</f>
        <v>207</v>
      </c>
    </row>
    <row r="528" spans="1:23" x14ac:dyDescent="0.2">
      <c r="A528" s="1" t="str">
        <f t="shared" si="16"/>
        <v>2013|Area Outside Region|Another gender / He ira kÄ“ anÅ</v>
      </c>
      <c r="B528" t="s">
        <v>20</v>
      </c>
      <c r="C528" t="s">
        <v>21</v>
      </c>
      <c r="D528" t="s">
        <v>22</v>
      </c>
      <c r="E528" t="s">
        <v>23</v>
      </c>
      <c r="F528">
        <v>2013</v>
      </c>
      <c r="G528">
        <v>2013</v>
      </c>
      <c r="H528">
        <v>99</v>
      </c>
      <c r="I528" t="s">
        <v>46</v>
      </c>
      <c r="J528">
        <v>5</v>
      </c>
      <c r="K528" t="s">
        <v>33</v>
      </c>
      <c r="L528">
        <v>99</v>
      </c>
      <c r="M528" t="s">
        <v>26</v>
      </c>
      <c r="N528">
        <v>99</v>
      </c>
      <c r="O528" t="s">
        <v>27</v>
      </c>
      <c r="P528">
        <v>3</v>
      </c>
      <c r="Q528" t="s">
        <v>28</v>
      </c>
      <c r="T528" t="s">
        <v>36</v>
      </c>
      <c r="U528" t="s">
        <v>37</v>
      </c>
      <c r="V528" s="3" t="str">
        <f t="shared" si="17"/>
        <v>.</v>
      </c>
      <c r="W528" s="3" t="str">
        <f>IF(AND(T528&lt;&gt;"_U",T528&lt;&gt;"c",J528&lt;&gt;9,J528&lt;&gt;99),IFERROR(VLOOKUP(A528,'Region Total'!$A$2:$W$10000,18,0),"."),".")</f>
        <v>.</v>
      </c>
    </row>
    <row r="529" spans="1:23" x14ac:dyDescent="0.2">
      <c r="A529" s="1" t="str">
        <f t="shared" si="16"/>
        <v>2013|Area Outside Region|Total - gender</v>
      </c>
      <c r="B529" t="s">
        <v>20</v>
      </c>
      <c r="C529" t="s">
        <v>21</v>
      </c>
      <c r="D529" t="s">
        <v>22</v>
      </c>
      <c r="E529" t="s">
        <v>23</v>
      </c>
      <c r="F529">
        <v>2013</v>
      </c>
      <c r="G529">
        <v>2013</v>
      </c>
      <c r="H529">
        <v>99</v>
      </c>
      <c r="I529" t="s">
        <v>46</v>
      </c>
      <c r="J529">
        <v>5</v>
      </c>
      <c r="K529" t="s">
        <v>33</v>
      </c>
      <c r="L529">
        <v>99</v>
      </c>
      <c r="M529" t="s">
        <v>26</v>
      </c>
      <c r="N529">
        <v>99</v>
      </c>
      <c r="O529" t="s">
        <v>27</v>
      </c>
      <c r="P529">
        <v>99</v>
      </c>
      <c r="Q529" t="s">
        <v>42</v>
      </c>
      <c r="R529">
        <v>21</v>
      </c>
      <c r="V529" s="3">
        <f t="shared" si="17"/>
        <v>4.83</v>
      </c>
      <c r="W529" s="3">
        <f>IF(AND(T529&lt;&gt;"_U",T529&lt;&gt;"c",J529&lt;&gt;9,J529&lt;&gt;99),IFERROR(VLOOKUP(A529,'Region Total'!$A$2:$W$10000,18,0),"."),".")</f>
        <v>435</v>
      </c>
    </row>
    <row r="530" spans="1:23" x14ac:dyDescent="0.2">
      <c r="A530" s="1" t="str">
        <f t="shared" si="16"/>
        <v>2013|Area Outside Region|Male / TÄne</v>
      </c>
      <c r="B530" t="s">
        <v>20</v>
      </c>
      <c r="C530" t="s">
        <v>21</v>
      </c>
      <c r="D530" t="s">
        <v>22</v>
      </c>
      <c r="E530" t="s">
        <v>23</v>
      </c>
      <c r="F530">
        <v>2013</v>
      </c>
      <c r="G530">
        <v>2013</v>
      </c>
      <c r="H530">
        <v>99</v>
      </c>
      <c r="I530" t="s">
        <v>46</v>
      </c>
      <c r="J530">
        <v>6</v>
      </c>
      <c r="K530" t="s">
        <v>52</v>
      </c>
      <c r="L530">
        <v>99</v>
      </c>
      <c r="M530" t="s">
        <v>26</v>
      </c>
      <c r="N530">
        <v>99</v>
      </c>
      <c r="O530" t="s">
        <v>27</v>
      </c>
      <c r="P530">
        <v>1</v>
      </c>
      <c r="Q530" t="s">
        <v>34</v>
      </c>
      <c r="R530">
        <v>111</v>
      </c>
      <c r="V530" s="3">
        <f t="shared" si="17"/>
        <v>48.68</v>
      </c>
      <c r="W530" s="3">
        <f>IF(AND(T530&lt;&gt;"_U",T530&lt;&gt;"c",J530&lt;&gt;9,J530&lt;&gt;99),IFERROR(VLOOKUP(A530,'Region Total'!$A$2:$W$10000,18,0),"."),".")</f>
        <v>228</v>
      </c>
    </row>
    <row r="531" spans="1:23" x14ac:dyDescent="0.2">
      <c r="A531" s="1" t="str">
        <f t="shared" si="16"/>
        <v>2013|Area Outside Region|Female / Wahine</v>
      </c>
      <c r="B531" t="s">
        <v>20</v>
      </c>
      <c r="C531" t="s">
        <v>21</v>
      </c>
      <c r="D531" t="s">
        <v>22</v>
      </c>
      <c r="E531" t="s">
        <v>23</v>
      </c>
      <c r="F531">
        <v>2013</v>
      </c>
      <c r="G531">
        <v>2013</v>
      </c>
      <c r="H531">
        <v>99</v>
      </c>
      <c r="I531" t="s">
        <v>46</v>
      </c>
      <c r="J531">
        <v>6</v>
      </c>
      <c r="K531" t="s">
        <v>52</v>
      </c>
      <c r="L531">
        <v>99</v>
      </c>
      <c r="M531" t="s">
        <v>26</v>
      </c>
      <c r="N531">
        <v>99</v>
      </c>
      <c r="O531" t="s">
        <v>27</v>
      </c>
      <c r="P531">
        <v>2</v>
      </c>
      <c r="Q531" t="s">
        <v>31</v>
      </c>
      <c r="R531">
        <v>81</v>
      </c>
      <c r="V531" s="3">
        <f t="shared" si="17"/>
        <v>39.130000000000003</v>
      </c>
      <c r="W531" s="3">
        <f>IF(AND(T531&lt;&gt;"_U",T531&lt;&gt;"c",J531&lt;&gt;9,J531&lt;&gt;99),IFERROR(VLOOKUP(A531,'Region Total'!$A$2:$W$10000,18,0),"."),".")</f>
        <v>207</v>
      </c>
    </row>
    <row r="532" spans="1:23" x14ac:dyDescent="0.2">
      <c r="A532" s="1" t="str">
        <f t="shared" si="16"/>
        <v>2013|Area Outside Region|Another gender / He ira kÄ“ anÅ</v>
      </c>
      <c r="B532" t="s">
        <v>20</v>
      </c>
      <c r="C532" t="s">
        <v>21</v>
      </c>
      <c r="D532" t="s">
        <v>22</v>
      </c>
      <c r="E532" t="s">
        <v>23</v>
      </c>
      <c r="F532">
        <v>2013</v>
      </c>
      <c r="G532">
        <v>2013</v>
      </c>
      <c r="H532">
        <v>99</v>
      </c>
      <c r="I532" t="s">
        <v>46</v>
      </c>
      <c r="J532">
        <v>6</v>
      </c>
      <c r="K532" t="s">
        <v>52</v>
      </c>
      <c r="L532">
        <v>99</v>
      </c>
      <c r="M532" t="s">
        <v>26</v>
      </c>
      <c r="N532">
        <v>99</v>
      </c>
      <c r="O532" t="s">
        <v>27</v>
      </c>
      <c r="P532">
        <v>3</v>
      </c>
      <c r="Q532" t="s">
        <v>28</v>
      </c>
      <c r="T532" t="s">
        <v>36</v>
      </c>
      <c r="U532" t="s">
        <v>37</v>
      </c>
      <c r="V532" s="3" t="str">
        <f t="shared" si="17"/>
        <v>.</v>
      </c>
      <c r="W532" s="3" t="str">
        <f>IF(AND(T532&lt;&gt;"_U",T532&lt;&gt;"c",J532&lt;&gt;9,J532&lt;&gt;99),IFERROR(VLOOKUP(A532,'Region Total'!$A$2:$W$10000,18,0),"."),".")</f>
        <v>.</v>
      </c>
    </row>
    <row r="533" spans="1:23" x14ac:dyDescent="0.2">
      <c r="A533" s="1" t="str">
        <f t="shared" si="16"/>
        <v>2013|Area Outside Region|Total - gender</v>
      </c>
      <c r="B533" t="s">
        <v>20</v>
      </c>
      <c r="C533" t="s">
        <v>21</v>
      </c>
      <c r="D533" t="s">
        <v>22</v>
      </c>
      <c r="E533" t="s">
        <v>23</v>
      </c>
      <c r="F533">
        <v>2013</v>
      </c>
      <c r="G533">
        <v>2013</v>
      </c>
      <c r="H533">
        <v>99</v>
      </c>
      <c r="I533" t="s">
        <v>46</v>
      </c>
      <c r="J533">
        <v>6</v>
      </c>
      <c r="K533" t="s">
        <v>52</v>
      </c>
      <c r="L533">
        <v>99</v>
      </c>
      <c r="M533" t="s">
        <v>26</v>
      </c>
      <c r="N533">
        <v>99</v>
      </c>
      <c r="O533" t="s">
        <v>27</v>
      </c>
      <c r="P533">
        <v>99</v>
      </c>
      <c r="Q533" t="s">
        <v>42</v>
      </c>
      <c r="R533">
        <v>192</v>
      </c>
      <c r="V533" s="3">
        <f t="shared" si="17"/>
        <v>44.14</v>
      </c>
      <c r="W533" s="3">
        <f>IF(AND(T533&lt;&gt;"_U",T533&lt;&gt;"c",J533&lt;&gt;9,J533&lt;&gt;99),IFERROR(VLOOKUP(A533,'Region Total'!$A$2:$W$10000,18,0),"."),".")</f>
        <v>435</v>
      </c>
    </row>
    <row r="534" spans="1:23" x14ac:dyDescent="0.2">
      <c r="A534" s="1" t="str">
        <f t="shared" si="16"/>
        <v>2013|Area Outside Region|Male / TÄne</v>
      </c>
      <c r="B534" t="s">
        <v>20</v>
      </c>
      <c r="C534" t="s">
        <v>21</v>
      </c>
      <c r="D534" t="s">
        <v>22</v>
      </c>
      <c r="E534" t="s">
        <v>23</v>
      </c>
      <c r="F534">
        <v>2013</v>
      </c>
      <c r="G534">
        <v>2013</v>
      </c>
      <c r="H534">
        <v>99</v>
      </c>
      <c r="I534" t="s">
        <v>46</v>
      </c>
      <c r="J534">
        <v>9</v>
      </c>
      <c r="K534" t="s">
        <v>25</v>
      </c>
      <c r="L534">
        <v>99</v>
      </c>
      <c r="M534" t="s">
        <v>26</v>
      </c>
      <c r="N534">
        <v>99</v>
      </c>
      <c r="O534" t="s">
        <v>27</v>
      </c>
      <c r="P534">
        <v>1</v>
      </c>
      <c r="Q534" t="s">
        <v>34</v>
      </c>
      <c r="R534">
        <v>21</v>
      </c>
      <c r="V534" s="3" t="str">
        <f t="shared" si="17"/>
        <v>.</v>
      </c>
      <c r="W534" s="3" t="str">
        <f>IF(AND(T534&lt;&gt;"_U",T534&lt;&gt;"c",J534&lt;&gt;9,J534&lt;&gt;99),IFERROR(VLOOKUP(A534,'Region Total'!$A$2:$W$10000,18,0),"."),".")</f>
        <v>.</v>
      </c>
    </row>
    <row r="535" spans="1:23" x14ac:dyDescent="0.2">
      <c r="A535" s="1" t="str">
        <f t="shared" si="16"/>
        <v>2013|Area Outside Region|Female / Wahine</v>
      </c>
      <c r="B535" t="s">
        <v>20</v>
      </c>
      <c r="C535" t="s">
        <v>21</v>
      </c>
      <c r="D535" t="s">
        <v>22</v>
      </c>
      <c r="E535" t="s">
        <v>23</v>
      </c>
      <c r="F535">
        <v>2013</v>
      </c>
      <c r="G535">
        <v>2013</v>
      </c>
      <c r="H535">
        <v>99</v>
      </c>
      <c r="I535" t="s">
        <v>46</v>
      </c>
      <c r="J535">
        <v>9</v>
      </c>
      <c r="K535" t="s">
        <v>25</v>
      </c>
      <c r="L535">
        <v>99</v>
      </c>
      <c r="M535" t="s">
        <v>26</v>
      </c>
      <c r="N535">
        <v>99</v>
      </c>
      <c r="O535" t="s">
        <v>27</v>
      </c>
      <c r="P535">
        <v>2</v>
      </c>
      <c r="Q535" t="s">
        <v>31</v>
      </c>
      <c r="R535">
        <v>21</v>
      </c>
      <c r="V535" s="3" t="str">
        <f t="shared" si="17"/>
        <v>.</v>
      </c>
      <c r="W535" s="3" t="str">
        <f>IF(AND(T535&lt;&gt;"_U",T535&lt;&gt;"c",J535&lt;&gt;9,J535&lt;&gt;99),IFERROR(VLOOKUP(A535,'Region Total'!$A$2:$W$10000,18,0),"."),".")</f>
        <v>.</v>
      </c>
    </row>
    <row r="536" spans="1:23" x14ac:dyDescent="0.2">
      <c r="A536" s="1" t="str">
        <f t="shared" si="16"/>
        <v>2013|Area Outside Region|Another gender / He ira kÄ“ anÅ</v>
      </c>
      <c r="B536" t="s">
        <v>20</v>
      </c>
      <c r="C536" t="s">
        <v>21</v>
      </c>
      <c r="D536" t="s">
        <v>22</v>
      </c>
      <c r="E536" t="s">
        <v>23</v>
      </c>
      <c r="F536">
        <v>2013</v>
      </c>
      <c r="G536">
        <v>2013</v>
      </c>
      <c r="H536">
        <v>99</v>
      </c>
      <c r="I536" t="s">
        <v>46</v>
      </c>
      <c r="J536">
        <v>9</v>
      </c>
      <c r="K536" t="s">
        <v>25</v>
      </c>
      <c r="L536">
        <v>99</v>
      </c>
      <c r="M536" t="s">
        <v>26</v>
      </c>
      <c r="N536">
        <v>99</v>
      </c>
      <c r="O536" t="s">
        <v>27</v>
      </c>
      <c r="P536">
        <v>3</v>
      </c>
      <c r="Q536" t="s">
        <v>28</v>
      </c>
      <c r="T536" t="s">
        <v>36</v>
      </c>
      <c r="U536" t="s">
        <v>37</v>
      </c>
      <c r="V536" s="3" t="str">
        <f t="shared" si="17"/>
        <v>.</v>
      </c>
      <c r="W536" s="3" t="str">
        <f>IF(AND(T536&lt;&gt;"_U",T536&lt;&gt;"c",J536&lt;&gt;9,J536&lt;&gt;99),IFERROR(VLOOKUP(A536,'Region Total'!$A$2:$W$10000,18,0),"."),".")</f>
        <v>.</v>
      </c>
    </row>
    <row r="537" spans="1:23" x14ac:dyDescent="0.2">
      <c r="A537" s="1" t="str">
        <f t="shared" si="16"/>
        <v>2013|Area Outside Region|Total - gender</v>
      </c>
      <c r="B537" t="s">
        <v>20</v>
      </c>
      <c r="C537" t="s">
        <v>21</v>
      </c>
      <c r="D537" t="s">
        <v>22</v>
      </c>
      <c r="E537" t="s">
        <v>23</v>
      </c>
      <c r="F537">
        <v>2013</v>
      </c>
      <c r="G537">
        <v>2013</v>
      </c>
      <c r="H537">
        <v>99</v>
      </c>
      <c r="I537" t="s">
        <v>46</v>
      </c>
      <c r="J537">
        <v>9</v>
      </c>
      <c r="K537" t="s">
        <v>25</v>
      </c>
      <c r="L537">
        <v>99</v>
      </c>
      <c r="M537" t="s">
        <v>26</v>
      </c>
      <c r="N537">
        <v>99</v>
      </c>
      <c r="O537" t="s">
        <v>27</v>
      </c>
      <c r="P537">
        <v>99</v>
      </c>
      <c r="Q537" t="s">
        <v>42</v>
      </c>
      <c r="R537">
        <v>45</v>
      </c>
      <c r="V537" s="3" t="str">
        <f t="shared" si="17"/>
        <v>.</v>
      </c>
      <c r="W537" s="3" t="str">
        <f>IF(AND(T537&lt;&gt;"_U",T537&lt;&gt;"c",J537&lt;&gt;9,J537&lt;&gt;99),IFERROR(VLOOKUP(A537,'Region Total'!$A$2:$W$10000,18,0),"."),".")</f>
        <v>.</v>
      </c>
    </row>
    <row r="538" spans="1:23" x14ac:dyDescent="0.2">
      <c r="A538" s="1" t="str">
        <f t="shared" si="16"/>
        <v>2013|Area Outside Region|Male / TÄne</v>
      </c>
      <c r="B538" t="s">
        <v>20</v>
      </c>
      <c r="C538" t="s">
        <v>21</v>
      </c>
      <c r="D538" t="s">
        <v>22</v>
      </c>
      <c r="E538" t="s">
        <v>23</v>
      </c>
      <c r="F538">
        <v>2013</v>
      </c>
      <c r="G538">
        <v>2013</v>
      </c>
      <c r="H538">
        <v>99</v>
      </c>
      <c r="I538" t="s">
        <v>46</v>
      </c>
      <c r="J538">
        <v>77</v>
      </c>
      <c r="K538" t="s">
        <v>49</v>
      </c>
      <c r="L538">
        <v>99</v>
      </c>
      <c r="M538" t="s">
        <v>26</v>
      </c>
      <c r="N538">
        <v>99</v>
      </c>
      <c r="O538" t="s">
        <v>27</v>
      </c>
      <c r="P538">
        <v>1</v>
      </c>
      <c r="Q538" t="s">
        <v>34</v>
      </c>
      <c r="R538">
        <v>228</v>
      </c>
      <c r="V538" s="3">
        <f t="shared" si="17"/>
        <v>100</v>
      </c>
      <c r="W538" s="3">
        <f>IF(AND(T538&lt;&gt;"_U",T538&lt;&gt;"c",J538&lt;&gt;9,J538&lt;&gt;99),IFERROR(VLOOKUP(A538,'Region Total'!$A$2:$W$10000,18,0),"."),".")</f>
        <v>228</v>
      </c>
    </row>
    <row r="539" spans="1:23" x14ac:dyDescent="0.2">
      <c r="A539" s="1" t="str">
        <f t="shared" si="16"/>
        <v>2013|Area Outside Region|Female / Wahine</v>
      </c>
      <c r="B539" t="s">
        <v>20</v>
      </c>
      <c r="C539" t="s">
        <v>21</v>
      </c>
      <c r="D539" t="s">
        <v>22</v>
      </c>
      <c r="E539" t="s">
        <v>23</v>
      </c>
      <c r="F539">
        <v>2013</v>
      </c>
      <c r="G539">
        <v>2013</v>
      </c>
      <c r="H539">
        <v>99</v>
      </c>
      <c r="I539" t="s">
        <v>46</v>
      </c>
      <c r="J539">
        <v>77</v>
      </c>
      <c r="K539" t="s">
        <v>49</v>
      </c>
      <c r="L539">
        <v>99</v>
      </c>
      <c r="M539" t="s">
        <v>26</v>
      </c>
      <c r="N539">
        <v>99</v>
      </c>
      <c r="O539" t="s">
        <v>27</v>
      </c>
      <c r="P539">
        <v>2</v>
      </c>
      <c r="Q539" t="s">
        <v>31</v>
      </c>
      <c r="R539">
        <v>207</v>
      </c>
      <c r="V539" s="3">
        <f t="shared" si="17"/>
        <v>100</v>
      </c>
      <c r="W539" s="3">
        <f>IF(AND(T539&lt;&gt;"_U",T539&lt;&gt;"c",J539&lt;&gt;9,J539&lt;&gt;99),IFERROR(VLOOKUP(A539,'Region Total'!$A$2:$W$10000,18,0),"."),".")</f>
        <v>207</v>
      </c>
    </row>
    <row r="540" spans="1:23" x14ac:dyDescent="0.2">
      <c r="A540" s="1" t="str">
        <f t="shared" si="16"/>
        <v>2013|Area Outside Region|Another gender / He ira kÄ“ anÅ</v>
      </c>
      <c r="B540" t="s">
        <v>20</v>
      </c>
      <c r="C540" t="s">
        <v>21</v>
      </c>
      <c r="D540" t="s">
        <v>22</v>
      </c>
      <c r="E540" t="s">
        <v>23</v>
      </c>
      <c r="F540">
        <v>2013</v>
      </c>
      <c r="G540">
        <v>2013</v>
      </c>
      <c r="H540">
        <v>99</v>
      </c>
      <c r="I540" t="s">
        <v>46</v>
      </c>
      <c r="J540">
        <v>77</v>
      </c>
      <c r="K540" t="s">
        <v>49</v>
      </c>
      <c r="L540">
        <v>99</v>
      </c>
      <c r="M540" t="s">
        <v>26</v>
      </c>
      <c r="N540">
        <v>99</v>
      </c>
      <c r="O540" t="s">
        <v>27</v>
      </c>
      <c r="P540">
        <v>3</v>
      </c>
      <c r="Q540" t="s">
        <v>28</v>
      </c>
      <c r="T540" t="s">
        <v>36</v>
      </c>
      <c r="U540" t="s">
        <v>37</v>
      </c>
      <c r="V540" s="3" t="str">
        <f t="shared" si="17"/>
        <v>.</v>
      </c>
      <c r="W540" s="3" t="str">
        <f>IF(AND(T540&lt;&gt;"_U",T540&lt;&gt;"c",J540&lt;&gt;9,J540&lt;&gt;99),IFERROR(VLOOKUP(A540,'Region Total'!$A$2:$W$10000,18,0),"."),".")</f>
        <v>.</v>
      </c>
    </row>
    <row r="541" spans="1:23" x14ac:dyDescent="0.2">
      <c r="A541" s="1" t="str">
        <f t="shared" si="16"/>
        <v>2013|Area Outside Region|Total - gender</v>
      </c>
      <c r="B541" t="s">
        <v>20</v>
      </c>
      <c r="C541" t="s">
        <v>21</v>
      </c>
      <c r="D541" t="s">
        <v>22</v>
      </c>
      <c r="E541" t="s">
        <v>23</v>
      </c>
      <c r="F541">
        <v>2013</v>
      </c>
      <c r="G541">
        <v>2013</v>
      </c>
      <c r="H541">
        <v>99</v>
      </c>
      <c r="I541" t="s">
        <v>46</v>
      </c>
      <c r="J541">
        <v>77</v>
      </c>
      <c r="K541" t="s">
        <v>49</v>
      </c>
      <c r="L541">
        <v>99</v>
      </c>
      <c r="M541" t="s">
        <v>26</v>
      </c>
      <c r="N541">
        <v>99</v>
      </c>
      <c r="O541" t="s">
        <v>27</v>
      </c>
      <c r="P541">
        <v>99</v>
      </c>
      <c r="Q541" t="s">
        <v>42</v>
      </c>
      <c r="R541">
        <v>435</v>
      </c>
      <c r="V541" s="3">
        <f t="shared" si="17"/>
        <v>100</v>
      </c>
      <c r="W541" s="3">
        <f>IF(AND(T541&lt;&gt;"_U",T541&lt;&gt;"c",J541&lt;&gt;9,J541&lt;&gt;99),IFERROR(VLOOKUP(A541,'Region Total'!$A$2:$W$10000,18,0),"."),".")</f>
        <v>435</v>
      </c>
    </row>
    <row r="542" spans="1:23" x14ac:dyDescent="0.2">
      <c r="A542" s="1" t="str">
        <f t="shared" si="16"/>
        <v>2013|Area Outside Region|Male / TÄne</v>
      </c>
      <c r="B542" t="s">
        <v>20</v>
      </c>
      <c r="C542" t="s">
        <v>21</v>
      </c>
      <c r="D542" t="s">
        <v>22</v>
      </c>
      <c r="E542" t="s">
        <v>23</v>
      </c>
      <c r="F542">
        <v>2013</v>
      </c>
      <c r="G542">
        <v>2013</v>
      </c>
      <c r="H542">
        <v>99</v>
      </c>
      <c r="I542" t="s">
        <v>46</v>
      </c>
      <c r="J542">
        <v>99</v>
      </c>
      <c r="K542" t="s">
        <v>47</v>
      </c>
      <c r="L542">
        <v>99</v>
      </c>
      <c r="M542" t="s">
        <v>26</v>
      </c>
      <c r="N542">
        <v>99</v>
      </c>
      <c r="O542" t="s">
        <v>27</v>
      </c>
      <c r="P542">
        <v>1</v>
      </c>
      <c r="Q542" t="s">
        <v>34</v>
      </c>
      <c r="R542">
        <v>252</v>
      </c>
      <c r="V542" s="3" t="str">
        <f t="shared" si="17"/>
        <v>.</v>
      </c>
      <c r="W542" s="3" t="str">
        <f>IF(AND(T542&lt;&gt;"_U",T542&lt;&gt;"c",J542&lt;&gt;9,J542&lt;&gt;99),IFERROR(VLOOKUP(A542,'Region Total'!$A$2:$W$10000,18,0),"."),".")</f>
        <v>.</v>
      </c>
    </row>
    <row r="543" spans="1:23" x14ac:dyDescent="0.2">
      <c r="A543" s="1" t="str">
        <f t="shared" si="16"/>
        <v>2013|Area Outside Region|Female / Wahine</v>
      </c>
      <c r="B543" t="s">
        <v>20</v>
      </c>
      <c r="C543" t="s">
        <v>21</v>
      </c>
      <c r="D543" t="s">
        <v>22</v>
      </c>
      <c r="E543" t="s">
        <v>23</v>
      </c>
      <c r="F543">
        <v>2013</v>
      </c>
      <c r="G543">
        <v>2013</v>
      </c>
      <c r="H543">
        <v>99</v>
      </c>
      <c r="I543" t="s">
        <v>46</v>
      </c>
      <c r="J543">
        <v>99</v>
      </c>
      <c r="K543" t="s">
        <v>47</v>
      </c>
      <c r="L543">
        <v>99</v>
      </c>
      <c r="M543" t="s">
        <v>26</v>
      </c>
      <c r="N543">
        <v>99</v>
      </c>
      <c r="O543" t="s">
        <v>27</v>
      </c>
      <c r="P543">
        <v>2</v>
      </c>
      <c r="Q543" t="s">
        <v>31</v>
      </c>
      <c r="R543">
        <v>225</v>
      </c>
      <c r="V543" s="3" t="str">
        <f t="shared" si="17"/>
        <v>.</v>
      </c>
      <c r="W543" s="3" t="str">
        <f>IF(AND(T543&lt;&gt;"_U",T543&lt;&gt;"c",J543&lt;&gt;9,J543&lt;&gt;99),IFERROR(VLOOKUP(A543,'Region Total'!$A$2:$W$10000,18,0),"."),".")</f>
        <v>.</v>
      </c>
    </row>
    <row r="544" spans="1:23" x14ac:dyDescent="0.2">
      <c r="A544" s="1" t="str">
        <f t="shared" si="16"/>
        <v>2013|Area Outside Region|Another gender / He ira kÄ“ anÅ</v>
      </c>
      <c r="B544" t="s">
        <v>20</v>
      </c>
      <c r="C544" t="s">
        <v>21</v>
      </c>
      <c r="D544" t="s">
        <v>22</v>
      </c>
      <c r="E544" t="s">
        <v>23</v>
      </c>
      <c r="F544">
        <v>2013</v>
      </c>
      <c r="G544">
        <v>2013</v>
      </c>
      <c r="H544">
        <v>99</v>
      </c>
      <c r="I544" t="s">
        <v>46</v>
      </c>
      <c r="J544">
        <v>99</v>
      </c>
      <c r="K544" t="s">
        <v>47</v>
      </c>
      <c r="L544">
        <v>99</v>
      </c>
      <c r="M544" t="s">
        <v>26</v>
      </c>
      <c r="N544">
        <v>99</v>
      </c>
      <c r="O544" t="s">
        <v>27</v>
      </c>
      <c r="P544">
        <v>3</v>
      </c>
      <c r="Q544" t="s">
        <v>28</v>
      </c>
      <c r="T544" t="s">
        <v>36</v>
      </c>
      <c r="U544" t="s">
        <v>37</v>
      </c>
      <c r="V544" s="3" t="str">
        <f t="shared" si="17"/>
        <v>.</v>
      </c>
      <c r="W544" s="3" t="str">
        <f>IF(AND(T544&lt;&gt;"_U",T544&lt;&gt;"c",J544&lt;&gt;9,J544&lt;&gt;99),IFERROR(VLOOKUP(A544,'Region Total'!$A$2:$W$10000,18,0),"."),".")</f>
        <v>.</v>
      </c>
    </row>
    <row r="545" spans="1:23" x14ac:dyDescent="0.2">
      <c r="A545" s="1" t="str">
        <f t="shared" si="16"/>
        <v>2013|Area Outside Region|Total - gender</v>
      </c>
      <c r="B545" t="s">
        <v>20</v>
      </c>
      <c r="C545" t="s">
        <v>21</v>
      </c>
      <c r="D545" t="s">
        <v>22</v>
      </c>
      <c r="E545" t="s">
        <v>23</v>
      </c>
      <c r="F545">
        <v>2013</v>
      </c>
      <c r="G545">
        <v>2013</v>
      </c>
      <c r="H545">
        <v>99</v>
      </c>
      <c r="I545" t="s">
        <v>46</v>
      </c>
      <c r="J545">
        <v>99</v>
      </c>
      <c r="K545" t="s">
        <v>47</v>
      </c>
      <c r="L545">
        <v>99</v>
      </c>
      <c r="M545" t="s">
        <v>26</v>
      </c>
      <c r="N545">
        <v>99</v>
      </c>
      <c r="O545" t="s">
        <v>27</v>
      </c>
      <c r="P545">
        <v>99</v>
      </c>
      <c r="Q545" t="s">
        <v>42</v>
      </c>
      <c r="R545">
        <v>480</v>
      </c>
      <c r="V545" s="3" t="str">
        <f t="shared" si="17"/>
        <v>.</v>
      </c>
      <c r="W545" s="3" t="str">
        <f>IF(AND(T545&lt;&gt;"_U",T545&lt;&gt;"c",J545&lt;&gt;9,J545&lt;&gt;99),IFERROR(VLOOKUP(A545,'Region Total'!$A$2:$W$10000,18,0),"."),".")</f>
        <v>.</v>
      </c>
    </row>
    <row r="546" spans="1:23" x14ac:dyDescent="0.2">
      <c r="A546" s="1" t="str">
        <f t="shared" si="16"/>
        <v>2013|Total - New Zealand by regional council|Male / TÄne</v>
      </c>
      <c r="B546" t="s">
        <v>20</v>
      </c>
      <c r="C546" t="s">
        <v>21</v>
      </c>
      <c r="D546" t="s">
        <v>22</v>
      </c>
      <c r="E546" t="s">
        <v>23</v>
      </c>
      <c r="F546">
        <v>2013</v>
      </c>
      <c r="G546">
        <v>2013</v>
      </c>
      <c r="H546">
        <v>9999</v>
      </c>
      <c r="I546" t="s">
        <v>50</v>
      </c>
      <c r="J546">
        <v>1</v>
      </c>
      <c r="K546" t="s">
        <v>30</v>
      </c>
      <c r="L546">
        <v>99</v>
      </c>
      <c r="M546" t="s">
        <v>26</v>
      </c>
      <c r="N546">
        <v>99</v>
      </c>
      <c r="O546" t="s">
        <v>27</v>
      </c>
      <c r="P546">
        <v>1</v>
      </c>
      <c r="Q546" t="s">
        <v>34</v>
      </c>
      <c r="R546">
        <v>730656</v>
      </c>
      <c r="V546" s="3">
        <f t="shared" si="17"/>
        <v>50.09</v>
      </c>
      <c r="W546" s="3">
        <f>IF(AND(T546&lt;&gt;"_U",T546&lt;&gt;"c",J546&lt;&gt;9,J546&lt;&gt;99),IFERROR(VLOOKUP(A546,'Region Total'!$A$2:$W$10000,18,0),"."),".")</f>
        <v>1458744</v>
      </c>
    </row>
    <row r="547" spans="1:23" x14ac:dyDescent="0.2">
      <c r="A547" s="1" t="str">
        <f t="shared" si="16"/>
        <v>2013|Total - New Zealand by regional council|Female / Wahine</v>
      </c>
      <c r="B547" t="s">
        <v>20</v>
      </c>
      <c r="C547" t="s">
        <v>21</v>
      </c>
      <c r="D547" t="s">
        <v>22</v>
      </c>
      <c r="E547" t="s">
        <v>23</v>
      </c>
      <c r="F547">
        <v>2013</v>
      </c>
      <c r="G547">
        <v>2013</v>
      </c>
      <c r="H547">
        <v>9999</v>
      </c>
      <c r="I547" t="s">
        <v>50</v>
      </c>
      <c r="J547">
        <v>1</v>
      </c>
      <c r="K547" t="s">
        <v>30</v>
      </c>
      <c r="L547">
        <v>99</v>
      </c>
      <c r="M547" t="s">
        <v>26</v>
      </c>
      <c r="N547">
        <v>99</v>
      </c>
      <c r="O547" t="s">
        <v>27</v>
      </c>
      <c r="P547">
        <v>2</v>
      </c>
      <c r="Q547" t="s">
        <v>31</v>
      </c>
      <c r="R547">
        <v>739161</v>
      </c>
      <c r="V547" s="3">
        <f t="shared" si="17"/>
        <v>46.25</v>
      </c>
      <c r="W547" s="3">
        <f>IF(AND(T547&lt;&gt;"_U",T547&lt;&gt;"c",J547&lt;&gt;9,J547&lt;&gt;99),IFERROR(VLOOKUP(A547,'Region Total'!$A$2:$W$10000,18,0),"."),".")</f>
        <v>1598019</v>
      </c>
    </row>
    <row r="548" spans="1:23" x14ac:dyDescent="0.2">
      <c r="A548" s="1" t="str">
        <f t="shared" si="16"/>
        <v>2013|Total - New Zealand by regional council|Another gender / He ira kÄ“ anÅ</v>
      </c>
      <c r="B548" t="s">
        <v>20</v>
      </c>
      <c r="C548" t="s">
        <v>21</v>
      </c>
      <c r="D548" t="s">
        <v>22</v>
      </c>
      <c r="E548" t="s">
        <v>23</v>
      </c>
      <c r="F548">
        <v>2013</v>
      </c>
      <c r="G548">
        <v>2013</v>
      </c>
      <c r="H548">
        <v>9999</v>
      </c>
      <c r="I548" t="s">
        <v>50</v>
      </c>
      <c r="J548">
        <v>1</v>
      </c>
      <c r="K548" t="s">
        <v>30</v>
      </c>
      <c r="L548">
        <v>99</v>
      </c>
      <c r="M548" t="s">
        <v>26</v>
      </c>
      <c r="N548">
        <v>99</v>
      </c>
      <c r="O548" t="s">
        <v>27</v>
      </c>
      <c r="P548">
        <v>3</v>
      </c>
      <c r="Q548" t="s">
        <v>28</v>
      </c>
      <c r="T548" t="s">
        <v>36</v>
      </c>
      <c r="U548" t="s">
        <v>37</v>
      </c>
      <c r="V548" s="3" t="str">
        <f t="shared" si="17"/>
        <v>.</v>
      </c>
      <c r="W548" s="3" t="str">
        <f>IF(AND(T548&lt;&gt;"_U",T548&lt;&gt;"c",J548&lt;&gt;9,J548&lt;&gt;99),IFERROR(VLOOKUP(A548,'Region Total'!$A$2:$W$10000,18,0),"."),".")</f>
        <v>.</v>
      </c>
    </row>
    <row r="549" spans="1:23" x14ac:dyDescent="0.2">
      <c r="A549" s="1" t="str">
        <f t="shared" si="16"/>
        <v>2013|Total - New Zealand by regional council|Total - gender</v>
      </c>
      <c r="B549" t="s">
        <v>20</v>
      </c>
      <c r="C549" t="s">
        <v>21</v>
      </c>
      <c r="D549" t="s">
        <v>22</v>
      </c>
      <c r="E549" t="s">
        <v>23</v>
      </c>
      <c r="F549">
        <v>2013</v>
      </c>
      <c r="G549">
        <v>2013</v>
      </c>
      <c r="H549">
        <v>9999</v>
      </c>
      <c r="I549" t="s">
        <v>50</v>
      </c>
      <c r="J549">
        <v>1</v>
      </c>
      <c r="K549" t="s">
        <v>30</v>
      </c>
      <c r="L549">
        <v>99</v>
      </c>
      <c r="M549" t="s">
        <v>26</v>
      </c>
      <c r="N549">
        <v>99</v>
      </c>
      <c r="O549" t="s">
        <v>27</v>
      </c>
      <c r="P549">
        <v>99</v>
      </c>
      <c r="Q549" t="s">
        <v>42</v>
      </c>
      <c r="R549">
        <v>1469814</v>
      </c>
      <c r="V549" s="3">
        <f t="shared" si="17"/>
        <v>48.08</v>
      </c>
      <c r="W549" s="3">
        <f>IF(AND(T549&lt;&gt;"_U",T549&lt;&gt;"c",J549&lt;&gt;9,J549&lt;&gt;99),IFERROR(VLOOKUP(A549,'Region Total'!$A$2:$W$10000,18,0),"."),".")</f>
        <v>3056760</v>
      </c>
    </row>
    <row r="550" spans="1:23" x14ac:dyDescent="0.2">
      <c r="A550" s="1" t="str">
        <f t="shared" si="16"/>
        <v>2013|Total - New Zealand by regional council|Male / TÄne</v>
      </c>
      <c r="B550" t="s">
        <v>20</v>
      </c>
      <c r="C550" t="s">
        <v>21</v>
      </c>
      <c r="D550" t="s">
        <v>22</v>
      </c>
      <c r="E550" t="s">
        <v>23</v>
      </c>
      <c r="F550">
        <v>2013</v>
      </c>
      <c r="G550">
        <v>2013</v>
      </c>
      <c r="H550">
        <v>9999</v>
      </c>
      <c r="I550" t="s">
        <v>50</v>
      </c>
      <c r="J550">
        <v>3</v>
      </c>
      <c r="K550" t="s">
        <v>39</v>
      </c>
      <c r="L550">
        <v>99</v>
      </c>
      <c r="M550" t="s">
        <v>26</v>
      </c>
      <c r="N550">
        <v>99</v>
      </c>
      <c r="O550" t="s">
        <v>27</v>
      </c>
      <c r="P550">
        <v>1</v>
      </c>
      <c r="Q550" t="s">
        <v>34</v>
      </c>
      <c r="R550">
        <v>46587</v>
      </c>
      <c r="V550" s="3">
        <f t="shared" si="17"/>
        <v>3.19</v>
      </c>
      <c r="W550" s="3">
        <f>IF(AND(T550&lt;&gt;"_U",T550&lt;&gt;"c",J550&lt;&gt;9,J550&lt;&gt;99),IFERROR(VLOOKUP(A550,'Region Total'!$A$2:$W$10000,18,0),"."),".")</f>
        <v>1458744</v>
      </c>
    </row>
    <row r="551" spans="1:23" x14ac:dyDescent="0.2">
      <c r="A551" s="1" t="str">
        <f t="shared" si="16"/>
        <v>2013|Total - New Zealand by regional council|Female / Wahine</v>
      </c>
      <c r="B551" t="s">
        <v>20</v>
      </c>
      <c r="C551" t="s">
        <v>21</v>
      </c>
      <c r="D551" t="s">
        <v>22</v>
      </c>
      <c r="E551" t="s">
        <v>23</v>
      </c>
      <c r="F551">
        <v>2013</v>
      </c>
      <c r="G551">
        <v>2013</v>
      </c>
      <c r="H551">
        <v>9999</v>
      </c>
      <c r="I551" t="s">
        <v>50</v>
      </c>
      <c r="J551">
        <v>3</v>
      </c>
      <c r="K551" t="s">
        <v>39</v>
      </c>
      <c r="L551">
        <v>99</v>
      </c>
      <c r="M551" t="s">
        <v>26</v>
      </c>
      <c r="N551">
        <v>99</v>
      </c>
      <c r="O551" t="s">
        <v>27</v>
      </c>
      <c r="P551">
        <v>2</v>
      </c>
      <c r="Q551" t="s">
        <v>31</v>
      </c>
      <c r="R551">
        <v>59664</v>
      </c>
      <c r="V551" s="3">
        <f t="shared" si="17"/>
        <v>3.73</v>
      </c>
      <c r="W551" s="3">
        <f>IF(AND(T551&lt;&gt;"_U",T551&lt;&gt;"c",J551&lt;&gt;9,J551&lt;&gt;99),IFERROR(VLOOKUP(A551,'Region Total'!$A$2:$W$10000,18,0),"."),".")</f>
        <v>1598019</v>
      </c>
    </row>
    <row r="552" spans="1:23" x14ac:dyDescent="0.2">
      <c r="A552" s="1" t="str">
        <f t="shared" si="16"/>
        <v>2013|Total - New Zealand by regional council|Another gender / He ira kÄ“ anÅ</v>
      </c>
      <c r="B552" t="s">
        <v>20</v>
      </c>
      <c r="C552" t="s">
        <v>21</v>
      </c>
      <c r="D552" t="s">
        <v>22</v>
      </c>
      <c r="E552" t="s">
        <v>23</v>
      </c>
      <c r="F552">
        <v>2013</v>
      </c>
      <c r="G552">
        <v>2013</v>
      </c>
      <c r="H552">
        <v>9999</v>
      </c>
      <c r="I552" t="s">
        <v>50</v>
      </c>
      <c r="J552">
        <v>3</v>
      </c>
      <c r="K552" t="s">
        <v>39</v>
      </c>
      <c r="L552">
        <v>99</v>
      </c>
      <c r="M552" t="s">
        <v>26</v>
      </c>
      <c r="N552">
        <v>99</v>
      </c>
      <c r="O552" t="s">
        <v>27</v>
      </c>
      <c r="P552">
        <v>3</v>
      </c>
      <c r="Q552" t="s">
        <v>28</v>
      </c>
      <c r="T552" t="s">
        <v>36</v>
      </c>
      <c r="U552" t="s">
        <v>37</v>
      </c>
      <c r="V552" s="3" t="str">
        <f t="shared" si="17"/>
        <v>.</v>
      </c>
      <c r="W552" s="3" t="str">
        <f>IF(AND(T552&lt;&gt;"_U",T552&lt;&gt;"c",J552&lt;&gt;9,J552&lt;&gt;99),IFERROR(VLOOKUP(A552,'Region Total'!$A$2:$W$10000,18,0),"."),".")</f>
        <v>.</v>
      </c>
    </row>
    <row r="553" spans="1:23" x14ac:dyDescent="0.2">
      <c r="A553" s="1" t="str">
        <f t="shared" si="16"/>
        <v>2013|Total - New Zealand by regional council|Total - gender</v>
      </c>
      <c r="B553" t="s">
        <v>20</v>
      </c>
      <c r="C553" t="s">
        <v>21</v>
      </c>
      <c r="D553" t="s">
        <v>22</v>
      </c>
      <c r="E553" t="s">
        <v>23</v>
      </c>
      <c r="F553">
        <v>2013</v>
      </c>
      <c r="G553">
        <v>2013</v>
      </c>
      <c r="H553">
        <v>9999</v>
      </c>
      <c r="I553" t="s">
        <v>50</v>
      </c>
      <c r="J553">
        <v>3</v>
      </c>
      <c r="K553" t="s">
        <v>39</v>
      </c>
      <c r="L553">
        <v>99</v>
      </c>
      <c r="M553" t="s">
        <v>26</v>
      </c>
      <c r="N553">
        <v>99</v>
      </c>
      <c r="O553" t="s">
        <v>27</v>
      </c>
      <c r="P553">
        <v>99</v>
      </c>
      <c r="Q553" t="s">
        <v>42</v>
      </c>
      <c r="R553">
        <v>106248</v>
      </c>
      <c r="V553" s="3">
        <f t="shared" si="17"/>
        <v>3.48</v>
      </c>
      <c r="W553" s="3">
        <f>IF(AND(T553&lt;&gt;"_U",T553&lt;&gt;"c",J553&lt;&gt;9,J553&lt;&gt;99),IFERROR(VLOOKUP(A553,'Region Total'!$A$2:$W$10000,18,0),"."),".")</f>
        <v>3056760</v>
      </c>
    </row>
    <row r="554" spans="1:23" x14ac:dyDescent="0.2">
      <c r="A554" s="1" t="str">
        <f t="shared" si="16"/>
        <v>2013|Total - New Zealand by regional council|Male / TÄne</v>
      </c>
      <c r="B554" t="s">
        <v>20</v>
      </c>
      <c r="C554" t="s">
        <v>21</v>
      </c>
      <c r="D554" t="s">
        <v>22</v>
      </c>
      <c r="E554" t="s">
        <v>23</v>
      </c>
      <c r="F554">
        <v>2013</v>
      </c>
      <c r="G554">
        <v>2013</v>
      </c>
      <c r="H554">
        <v>9999</v>
      </c>
      <c r="I554" t="s">
        <v>50</v>
      </c>
      <c r="J554">
        <v>4</v>
      </c>
      <c r="K554" t="s">
        <v>54</v>
      </c>
      <c r="L554">
        <v>99</v>
      </c>
      <c r="M554" t="s">
        <v>26</v>
      </c>
      <c r="N554">
        <v>99</v>
      </c>
      <c r="O554" t="s">
        <v>27</v>
      </c>
      <c r="P554">
        <v>1</v>
      </c>
      <c r="Q554" t="s">
        <v>34</v>
      </c>
      <c r="R554">
        <v>99870</v>
      </c>
      <c r="V554" s="3">
        <f t="shared" si="17"/>
        <v>6.85</v>
      </c>
      <c r="W554" s="3">
        <f>IF(AND(T554&lt;&gt;"_U",T554&lt;&gt;"c",J554&lt;&gt;9,J554&lt;&gt;99),IFERROR(VLOOKUP(A554,'Region Total'!$A$2:$W$10000,18,0),"."),".")</f>
        <v>1458744</v>
      </c>
    </row>
    <row r="555" spans="1:23" x14ac:dyDescent="0.2">
      <c r="A555" s="1" t="str">
        <f t="shared" si="16"/>
        <v>2013|Total - New Zealand by regional council|Female / Wahine</v>
      </c>
      <c r="B555" t="s">
        <v>20</v>
      </c>
      <c r="C555" t="s">
        <v>21</v>
      </c>
      <c r="D555" t="s">
        <v>22</v>
      </c>
      <c r="E555" t="s">
        <v>23</v>
      </c>
      <c r="F555">
        <v>2013</v>
      </c>
      <c r="G555">
        <v>2013</v>
      </c>
      <c r="H555">
        <v>9999</v>
      </c>
      <c r="I555" t="s">
        <v>50</v>
      </c>
      <c r="J555">
        <v>4</v>
      </c>
      <c r="K555" t="s">
        <v>54</v>
      </c>
      <c r="L555">
        <v>99</v>
      </c>
      <c r="M555" t="s">
        <v>26</v>
      </c>
      <c r="N555">
        <v>99</v>
      </c>
      <c r="O555" t="s">
        <v>27</v>
      </c>
      <c r="P555">
        <v>2</v>
      </c>
      <c r="Q555" t="s">
        <v>31</v>
      </c>
      <c r="R555">
        <v>141018</v>
      </c>
      <c r="V555" s="3">
        <f t="shared" si="17"/>
        <v>8.82</v>
      </c>
      <c r="W555" s="3">
        <f>IF(AND(T555&lt;&gt;"_U",T555&lt;&gt;"c",J555&lt;&gt;9,J555&lt;&gt;99),IFERROR(VLOOKUP(A555,'Region Total'!$A$2:$W$10000,18,0),"."),".")</f>
        <v>1598019</v>
      </c>
    </row>
    <row r="556" spans="1:23" x14ac:dyDescent="0.2">
      <c r="A556" s="1" t="str">
        <f t="shared" si="16"/>
        <v>2013|Total - New Zealand by regional council|Another gender / He ira kÄ“ anÅ</v>
      </c>
      <c r="B556" t="s">
        <v>20</v>
      </c>
      <c r="C556" t="s">
        <v>21</v>
      </c>
      <c r="D556" t="s">
        <v>22</v>
      </c>
      <c r="E556" t="s">
        <v>23</v>
      </c>
      <c r="F556">
        <v>2013</v>
      </c>
      <c r="G556">
        <v>2013</v>
      </c>
      <c r="H556">
        <v>9999</v>
      </c>
      <c r="I556" t="s">
        <v>50</v>
      </c>
      <c r="J556">
        <v>4</v>
      </c>
      <c r="K556" t="s">
        <v>54</v>
      </c>
      <c r="L556">
        <v>99</v>
      </c>
      <c r="M556" t="s">
        <v>26</v>
      </c>
      <c r="N556">
        <v>99</v>
      </c>
      <c r="O556" t="s">
        <v>27</v>
      </c>
      <c r="P556">
        <v>3</v>
      </c>
      <c r="Q556" t="s">
        <v>28</v>
      </c>
      <c r="T556" t="s">
        <v>36</v>
      </c>
      <c r="U556" t="s">
        <v>37</v>
      </c>
      <c r="V556" s="3" t="str">
        <f t="shared" si="17"/>
        <v>.</v>
      </c>
      <c r="W556" s="3" t="str">
        <f>IF(AND(T556&lt;&gt;"_U",T556&lt;&gt;"c",J556&lt;&gt;9,J556&lt;&gt;99),IFERROR(VLOOKUP(A556,'Region Total'!$A$2:$W$10000,18,0),"."),".")</f>
        <v>.</v>
      </c>
    </row>
    <row r="557" spans="1:23" x14ac:dyDescent="0.2">
      <c r="A557" s="1" t="str">
        <f t="shared" si="16"/>
        <v>2013|Total - New Zealand by regional council|Total - gender</v>
      </c>
      <c r="B557" t="s">
        <v>20</v>
      </c>
      <c r="C557" t="s">
        <v>21</v>
      </c>
      <c r="D557" t="s">
        <v>22</v>
      </c>
      <c r="E557" t="s">
        <v>23</v>
      </c>
      <c r="F557">
        <v>2013</v>
      </c>
      <c r="G557">
        <v>2013</v>
      </c>
      <c r="H557">
        <v>9999</v>
      </c>
      <c r="I557" t="s">
        <v>50</v>
      </c>
      <c r="J557">
        <v>4</v>
      </c>
      <c r="K557" t="s">
        <v>54</v>
      </c>
      <c r="L557">
        <v>99</v>
      </c>
      <c r="M557" t="s">
        <v>26</v>
      </c>
      <c r="N557">
        <v>99</v>
      </c>
      <c r="O557" t="s">
        <v>27</v>
      </c>
      <c r="P557">
        <v>99</v>
      </c>
      <c r="Q557" t="s">
        <v>42</v>
      </c>
      <c r="R557">
        <v>240891</v>
      </c>
      <c r="V557" s="3">
        <f t="shared" si="17"/>
        <v>7.88</v>
      </c>
      <c r="W557" s="3">
        <f>IF(AND(T557&lt;&gt;"_U",T557&lt;&gt;"c",J557&lt;&gt;9,J557&lt;&gt;99),IFERROR(VLOOKUP(A557,'Region Total'!$A$2:$W$10000,18,0),"."),".")</f>
        <v>3056760</v>
      </c>
    </row>
    <row r="558" spans="1:23" x14ac:dyDescent="0.2">
      <c r="A558" s="1" t="str">
        <f t="shared" si="16"/>
        <v>2013|Total - New Zealand by regional council|Male / TÄne</v>
      </c>
      <c r="B558" t="s">
        <v>20</v>
      </c>
      <c r="C558" t="s">
        <v>21</v>
      </c>
      <c r="D558" t="s">
        <v>22</v>
      </c>
      <c r="E558" t="s">
        <v>23</v>
      </c>
      <c r="F558">
        <v>2013</v>
      </c>
      <c r="G558">
        <v>2013</v>
      </c>
      <c r="H558">
        <v>9999</v>
      </c>
      <c r="I558" t="s">
        <v>50</v>
      </c>
      <c r="J558">
        <v>5</v>
      </c>
      <c r="K558" t="s">
        <v>33</v>
      </c>
      <c r="L558">
        <v>99</v>
      </c>
      <c r="M558" t="s">
        <v>26</v>
      </c>
      <c r="N558">
        <v>99</v>
      </c>
      <c r="O558" t="s">
        <v>27</v>
      </c>
      <c r="P558">
        <v>1</v>
      </c>
      <c r="Q558" t="s">
        <v>34</v>
      </c>
      <c r="R558">
        <v>37353</v>
      </c>
      <c r="V558" s="3">
        <f t="shared" si="17"/>
        <v>2.56</v>
      </c>
      <c r="W558" s="3">
        <f>IF(AND(T558&lt;&gt;"_U",T558&lt;&gt;"c",J558&lt;&gt;9,J558&lt;&gt;99),IFERROR(VLOOKUP(A558,'Region Total'!$A$2:$W$10000,18,0),"."),".")</f>
        <v>1458744</v>
      </c>
    </row>
    <row r="559" spans="1:23" x14ac:dyDescent="0.2">
      <c r="A559" s="1" t="str">
        <f t="shared" si="16"/>
        <v>2013|Total - New Zealand by regional council|Female / Wahine</v>
      </c>
      <c r="B559" t="s">
        <v>20</v>
      </c>
      <c r="C559" t="s">
        <v>21</v>
      </c>
      <c r="D559" t="s">
        <v>22</v>
      </c>
      <c r="E559" t="s">
        <v>23</v>
      </c>
      <c r="F559">
        <v>2013</v>
      </c>
      <c r="G559">
        <v>2013</v>
      </c>
      <c r="H559">
        <v>9999</v>
      </c>
      <c r="I559" t="s">
        <v>50</v>
      </c>
      <c r="J559">
        <v>5</v>
      </c>
      <c r="K559" t="s">
        <v>33</v>
      </c>
      <c r="L559">
        <v>99</v>
      </c>
      <c r="M559" t="s">
        <v>26</v>
      </c>
      <c r="N559">
        <v>99</v>
      </c>
      <c r="O559" t="s">
        <v>27</v>
      </c>
      <c r="P559">
        <v>2</v>
      </c>
      <c r="Q559" t="s">
        <v>31</v>
      </c>
      <c r="R559">
        <v>133959</v>
      </c>
      <c r="V559" s="3">
        <f t="shared" si="17"/>
        <v>8.3800000000000008</v>
      </c>
      <c r="W559" s="3">
        <f>IF(AND(T559&lt;&gt;"_U",T559&lt;&gt;"c",J559&lt;&gt;9,J559&lt;&gt;99),IFERROR(VLOOKUP(A559,'Region Total'!$A$2:$W$10000,18,0),"."),".")</f>
        <v>1598019</v>
      </c>
    </row>
    <row r="560" spans="1:23" x14ac:dyDescent="0.2">
      <c r="A560" s="1" t="str">
        <f t="shared" si="16"/>
        <v>2013|Total - New Zealand by regional council|Another gender / He ira kÄ“ anÅ</v>
      </c>
      <c r="B560" t="s">
        <v>20</v>
      </c>
      <c r="C560" t="s">
        <v>21</v>
      </c>
      <c r="D560" t="s">
        <v>22</v>
      </c>
      <c r="E560" t="s">
        <v>23</v>
      </c>
      <c r="F560">
        <v>2013</v>
      </c>
      <c r="G560">
        <v>2013</v>
      </c>
      <c r="H560">
        <v>9999</v>
      </c>
      <c r="I560" t="s">
        <v>50</v>
      </c>
      <c r="J560">
        <v>5</v>
      </c>
      <c r="K560" t="s">
        <v>33</v>
      </c>
      <c r="L560">
        <v>99</v>
      </c>
      <c r="M560" t="s">
        <v>26</v>
      </c>
      <c r="N560">
        <v>99</v>
      </c>
      <c r="O560" t="s">
        <v>27</v>
      </c>
      <c r="P560">
        <v>3</v>
      </c>
      <c r="Q560" t="s">
        <v>28</v>
      </c>
      <c r="T560" t="s">
        <v>36</v>
      </c>
      <c r="U560" t="s">
        <v>37</v>
      </c>
      <c r="V560" s="3" t="str">
        <f t="shared" si="17"/>
        <v>.</v>
      </c>
      <c r="W560" s="3" t="str">
        <f>IF(AND(T560&lt;&gt;"_U",T560&lt;&gt;"c",J560&lt;&gt;9,J560&lt;&gt;99),IFERROR(VLOOKUP(A560,'Region Total'!$A$2:$W$10000,18,0),"."),".")</f>
        <v>.</v>
      </c>
    </row>
    <row r="561" spans="1:23" x14ac:dyDescent="0.2">
      <c r="A561" s="1" t="str">
        <f t="shared" si="16"/>
        <v>2013|Total - New Zealand by regional council|Total - gender</v>
      </c>
      <c r="B561" t="s">
        <v>20</v>
      </c>
      <c r="C561" t="s">
        <v>21</v>
      </c>
      <c r="D561" t="s">
        <v>22</v>
      </c>
      <c r="E561" t="s">
        <v>23</v>
      </c>
      <c r="F561">
        <v>2013</v>
      </c>
      <c r="G561">
        <v>2013</v>
      </c>
      <c r="H561">
        <v>9999</v>
      </c>
      <c r="I561" t="s">
        <v>50</v>
      </c>
      <c r="J561">
        <v>5</v>
      </c>
      <c r="K561" t="s">
        <v>33</v>
      </c>
      <c r="L561">
        <v>99</v>
      </c>
      <c r="M561" t="s">
        <v>26</v>
      </c>
      <c r="N561">
        <v>99</v>
      </c>
      <c r="O561" t="s">
        <v>27</v>
      </c>
      <c r="P561">
        <v>99</v>
      </c>
      <c r="Q561" t="s">
        <v>42</v>
      </c>
      <c r="R561">
        <v>171315</v>
      </c>
      <c r="V561" s="3">
        <f t="shared" si="17"/>
        <v>5.6</v>
      </c>
      <c r="W561" s="3">
        <f>IF(AND(T561&lt;&gt;"_U",T561&lt;&gt;"c",J561&lt;&gt;9,J561&lt;&gt;99),IFERROR(VLOOKUP(A561,'Region Total'!$A$2:$W$10000,18,0),"."),".")</f>
        <v>3056760</v>
      </c>
    </row>
    <row r="562" spans="1:23" x14ac:dyDescent="0.2">
      <c r="A562" s="1" t="str">
        <f t="shared" si="16"/>
        <v>2013|Total - New Zealand by regional council|Male / TÄne</v>
      </c>
      <c r="B562" t="s">
        <v>20</v>
      </c>
      <c r="C562" t="s">
        <v>21</v>
      </c>
      <c r="D562" t="s">
        <v>22</v>
      </c>
      <c r="E562" t="s">
        <v>23</v>
      </c>
      <c r="F562">
        <v>2013</v>
      </c>
      <c r="G562">
        <v>2013</v>
      </c>
      <c r="H562">
        <v>9999</v>
      </c>
      <c r="I562" t="s">
        <v>50</v>
      </c>
      <c r="J562">
        <v>6</v>
      </c>
      <c r="K562" t="s">
        <v>52</v>
      </c>
      <c r="L562">
        <v>99</v>
      </c>
      <c r="M562" t="s">
        <v>26</v>
      </c>
      <c r="N562">
        <v>99</v>
      </c>
      <c r="O562" t="s">
        <v>27</v>
      </c>
      <c r="P562">
        <v>1</v>
      </c>
      <c r="Q562" t="s">
        <v>34</v>
      </c>
      <c r="R562">
        <v>544281</v>
      </c>
      <c r="V562" s="3">
        <f t="shared" si="17"/>
        <v>37.31</v>
      </c>
      <c r="W562" s="3">
        <f>IF(AND(T562&lt;&gt;"_U",T562&lt;&gt;"c",J562&lt;&gt;9,J562&lt;&gt;99),IFERROR(VLOOKUP(A562,'Region Total'!$A$2:$W$10000,18,0),"."),".")</f>
        <v>1458744</v>
      </c>
    </row>
    <row r="563" spans="1:23" x14ac:dyDescent="0.2">
      <c r="A563" s="1" t="str">
        <f t="shared" si="16"/>
        <v>2013|Total - New Zealand by regional council|Female / Wahine</v>
      </c>
      <c r="B563" t="s">
        <v>20</v>
      </c>
      <c r="C563" t="s">
        <v>21</v>
      </c>
      <c r="D563" t="s">
        <v>22</v>
      </c>
      <c r="E563" t="s">
        <v>23</v>
      </c>
      <c r="F563">
        <v>2013</v>
      </c>
      <c r="G563">
        <v>2013</v>
      </c>
      <c r="H563">
        <v>9999</v>
      </c>
      <c r="I563" t="s">
        <v>50</v>
      </c>
      <c r="J563">
        <v>6</v>
      </c>
      <c r="K563" t="s">
        <v>52</v>
      </c>
      <c r="L563">
        <v>99</v>
      </c>
      <c r="M563" t="s">
        <v>26</v>
      </c>
      <c r="N563">
        <v>99</v>
      </c>
      <c r="O563" t="s">
        <v>27</v>
      </c>
      <c r="P563">
        <v>2</v>
      </c>
      <c r="Q563" t="s">
        <v>31</v>
      </c>
      <c r="R563">
        <v>524217</v>
      </c>
      <c r="V563" s="3">
        <f t="shared" si="17"/>
        <v>32.799999999999997</v>
      </c>
      <c r="W563" s="3">
        <f>IF(AND(T563&lt;&gt;"_U",T563&lt;&gt;"c",J563&lt;&gt;9,J563&lt;&gt;99),IFERROR(VLOOKUP(A563,'Region Total'!$A$2:$W$10000,18,0),"."),".")</f>
        <v>1598019</v>
      </c>
    </row>
    <row r="564" spans="1:23" x14ac:dyDescent="0.2">
      <c r="A564" s="1" t="str">
        <f t="shared" si="16"/>
        <v>2013|Total - New Zealand by regional council|Another gender / He ira kÄ“ anÅ</v>
      </c>
      <c r="B564" t="s">
        <v>20</v>
      </c>
      <c r="C564" t="s">
        <v>21</v>
      </c>
      <c r="D564" t="s">
        <v>22</v>
      </c>
      <c r="E564" t="s">
        <v>23</v>
      </c>
      <c r="F564">
        <v>2013</v>
      </c>
      <c r="G564">
        <v>2013</v>
      </c>
      <c r="H564">
        <v>9999</v>
      </c>
      <c r="I564" t="s">
        <v>50</v>
      </c>
      <c r="J564">
        <v>6</v>
      </c>
      <c r="K564" t="s">
        <v>52</v>
      </c>
      <c r="L564">
        <v>99</v>
      </c>
      <c r="M564" t="s">
        <v>26</v>
      </c>
      <c r="N564">
        <v>99</v>
      </c>
      <c r="O564" t="s">
        <v>27</v>
      </c>
      <c r="P564">
        <v>3</v>
      </c>
      <c r="Q564" t="s">
        <v>28</v>
      </c>
      <c r="T564" t="s">
        <v>36</v>
      </c>
      <c r="U564" t="s">
        <v>37</v>
      </c>
      <c r="V564" s="3" t="str">
        <f t="shared" si="17"/>
        <v>.</v>
      </c>
      <c r="W564" s="3" t="str">
        <f>IF(AND(T564&lt;&gt;"_U",T564&lt;&gt;"c",J564&lt;&gt;9,J564&lt;&gt;99),IFERROR(VLOOKUP(A564,'Region Total'!$A$2:$W$10000,18,0),"."),".")</f>
        <v>.</v>
      </c>
    </row>
    <row r="565" spans="1:23" x14ac:dyDescent="0.2">
      <c r="A565" s="1" t="str">
        <f t="shared" si="16"/>
        <v>2013|Total - New Zealand by regional council|Total - gender</v>
      </c>
      <c r="B565" t="s">
        <v>20</v>
      </c>
      <c r="C565" t="s">
        <v>21</v>
      </c>
      <c r="D565" t="s">
        <v>22</v>
      </c>
      <c r="E565" t="s">
        <v>23</v>
      </c>
      <c r="F565">
        <v>2013</v>
      </c>
      <c r="G565">
        <v>2013</v>
      </c>
      <c r="H565">
        <v>9999</v>
      </c>
      <c r="I565" t="s">
        <v>50</v>
      </c>
      <c r="J565">
        <v>6</v>
      </c>
      <c r="K565" t="s">
        <v>52</v>
      </c>
      <c r="L565">
        <v>99</v>
      </c>
      <c r="M565" t="s">
        <v>26</v>
      </c>
      <c r="N565">
        <v>99</v>
      </c>
      <c r="O565" t="s">
        <v>27</v>
      </c>
      <c r="P565">
        <v>99</v>
      </c>
      <c r="Q565" t="s">
        <v>42</v>
      </c>
      <c r="R565">
        <v>1068495</v>
      </c>
      <c r="V565" s="3">
        <f t="shared" si="17"/>
        <v>34.96</v>
      </c>
      <c r="W565" s="3">
        <f>IF(AND(T565&lt;&gt;"_U",T565&lt;&gt;"c",J565&lt;&gt;9,J565&lt;&gt;99),IFERROR(VLOOKUP(A565,'Region Total'!$A$2:$W$10000,18,0),"."),".")</f>
        <v>3056760</v>
      </c>
    </row>
    <row r="566" spans="1:23" x14ac:dyDescent="0.2">
      <c r="A566" s="1" t="str">
        <f t="shared" si="16"/>
        <v>2013|Total - New Zealand by regional council|Male / TÄne</v>
      </c>
      <c r="B566" t="s">
        <v>20</v>
      </c>
      <c r="C566" t="s">
        <v>21</v>
      </c>
      <c r="D566" t="s">
        <v>22</v>
      </c>
      <c r="E566" t="s">
        <v>23</v>
      </c>
      <c r="F566">
        <v>2013</v>
      </c>
      <c r="G566">
        <v>2013</v>
      </c>
      <c r="H566">
        <v>9999</v>
      </c>
      <c r="I566" t="s">
        <v>50</v>
      </c>
      <c r="J566">
        <v>9</v>
      </c>
      <c r="K566" t="s">
        <v>25</v>
      </c>
      <c r="L566">
        <v>99</v>
      </c>
      <c r="M566" t="s">
        <v>26</v>
      </c>
      <c r="N566">
        <v>99</v>
      </c>
      <c r="O566" t="s">
        <v>27</v>
      </c>
      <c r="P566">
        <v>1</v>
      </c>
      <c r="Q566" t="s">
        <v>34</v>
      </c>
      <c r="R566">
        <v>163104</v>
      </c>
      <c r="V566" s="3" t="str">
        <f t="shared" si="17"/>
        <v>.</v>
      </c>
      <c r="W566" s="3" t="str">
        <f>IF(AND(T566&lt;&gt;"_U",T566&lt;&gt;"c",J566&lt;&gt;9,J566&lt;&gt;99),IFERROR(VLOOKUP(A566,'Region Total'!$A$2:$W$10000,18,0),"."),".")</f>
        <v>.</v>
      </c>
    </row>
    <row r="567" spans="1:23" x14ac:dyDescent="0.2">
      <c r="A567" s="1" t="str">
        <f t="shared" si="16"/>
        <v>2013|Total - New Zealand by regional council|Female / Wahine</v>
      </c>
      <c r="B567" t="s">
        <v>20</v>
      </c>
      <c r="C567" t="s">
        <v>21</v>
      </c>
      <c r="D567" t="s">
        <v>22</v>
      </c>
      <c r="E567" t="s">
        <v>23</v>
      </c>
      <c r="F567">
        <v>2013</v>
      </c>
      <c r="G567">
        <v>2013</v>
      </c>
      <c r="H567">
        <v>9999</v>
      </c>
      <c r="I567" t="s">
        <v>50</v>
      </c>
      <c r="J567">
        <v>9</v>
      </c>
      <c r="K567" t="s">
        <v>25</v>
      </c>
      <c r="L567">
        <v>99</v>
      </c>
      <c r="M567" t="s">
        <v>26</v>
      </c>
      <c r="N567">
        <v>99</v>
      </c>
      <c r="O567" t="s">
        <v>27</v>
      </c>
      <c r="P567">
        <v>2</v>
      </c>
      <c r="Q567" t="s">
        <v>31</v>
      </c>
      <c r="R567">
        <v>156552</v>
      </c>
      <c r="V567" s="3" t="str">
        <f t="shared" si="17"/>
        <v>.</v>
      </c>
      <c r="W567" s="3" t="str">
        <f>IF(AND(T567&lt;&gt;"_U",T567&lt;&gt;"c",J567&lt;&gt;9,J567&lt;&gt;99),IFERROR(VLOOKUP(A567,'Region Total'!$A$2:$W$10000,18,0),"."),".")</f>
        <v>.</v>
      </c>
    </row>
    <row r="568" spans="1:23" x14ac:dyDescent="0.2">
      <c r="A568" s="1" t="str">
        <f t="shared" si="16"/>
        <v>2013|Total - New Zealand by regional council|Another gender / He ira kÄ“ anÅ</v>
      </c>
      <c r="B568" t="s">
        <v>20</v>
      </c>
      <c r="C568" t="s">
        <v>21</v>
      </c>
      <c r="D568" t="s">
        <v>22</v>
      </c>
      <c r="E568" t="s">
        <v>23</v>
      </c>
      <c r="F568">
        <v>2013</v>
      </c>
      <c r="G568">
        <v>2013</v>
      </c>
      <c r="H568">
        <v>9999</v>
      </c>
      <c r="I568" t="s">
        <v>50</v>
      </c>
      <c r="J568">
        <v>9</v>
      </c>
      <c r="K568" t="s">
        <v>25</v>
      </c>
      <c r="L568">
        <v>99</v>
      </c>
      <c r="M568" t="s">
        <v>26</v>
      </c>
      <c r="N568">
        <v>99</v>
      </c>
      <c r="O568" t="s">
        <v>27</v>
      </c>
      <c r="P568">
        <v>3</v>
      </c>
      <c r="Q568" t="s">
        <v>28</v>
      </c>
      <c r="T568" t="s">
        <v>36</v>
      </c>
      <c r="U568" t="s">
        <v>37</v>
      </c>
      <c r="V568" s="3" t="str">
        <f t="shared" si="17"/>
        <v>.</v>
      </c>
      <c r="W568" s="3" t="str">
        <f>IF(AND(T568&lt;&gt;"_U",T568&lt;&gt;"c",J568&lt;&gt;9,J568&lt;&gt;99),IFERROR(VLOOKUP(A568,'Region Total'!$A$2:$W$10000,18,0),"."),".")</f>
        <v>.</v>
      </c>
    </row>
    <row r="569" spans="1:23" x14ac:dyDescent="0.2">
      <c r="A569" s="1" t="str">
        <f t="shared" si="16"/>
        <v>2013|Total - New Zealand by regional council|Total - gender</v>
      </c>
      <c r="B569" t="s">
        <v>20</v>
      </c>
      <c r="C569" t="s">
        <v>21</v>
      </c>
      <c r="D569" t="s">
        <v>22</v>
      </c>
      <c r="E569" t="s">
        <v>23</v>
      </c>
      <c r="F569">
        <v>2013</v>
      </c>
      <c r="G569">
        <v>2013</v>
      </c>
      <c r="H569">
        <v>9999</v>
      </c>
      <c r="I569" t="s">
        <v>50</v>
      </c>
      <c r="J569">
        <v>9</v>
      </c>
      <c r="K569" t="s">
        <v>25</v>
      </c>
      <c r="L569">
        <v>99</v>
      </c>
      <c r="M569" t="s">
        <v>26</v>
      </c>
      <c r="N569">
        <v>99</v>
      </c>
      <c r="O569" t="s">
        <v>27</v>
      </c>
      <c r="P569">
        <v>99</v>
      </c>
      <c r="Q569" t="s">
        <v>42</v>
      </c>
      <c r="R569">
        <v>319656</v>
      </c>
      <c r="V569" s="3" t="str">
        <f t="shared" si="17"/>
        <v>.</v>
      </c>
      <c r="W569" s="3" t="str">
        <f>IF(AND(T569&lt;&gt;"_U",T569&lt;&gt;"c",J569&lt;&gt;9,J569&lt;&gt;99),IFERROR(VLOOKUP(A569,'Region Total'!$A$2:$W$10000,18,0),"."),".")</f>
        <v>.</v>
      </c>
    </row>
    <row r="570" spans="1:23" x14ac:dyDescent="0.2">
      <c r="A570" s="1" t="str">
        <f t="shared" si="16"/>
        <v>2013|Total - New Zealand by regional council|Male / TÄne</v>
      </c>
      <c r="B570" t="s">
        <v>20</v>
      </c>
      <c r="C570" t="s">
        <v>21</v>
      </c>
      <c r="D570" t="s">
        <v>22</v>
      </c>
      <c r="E570" t="s">
        <v>23</v>
      </c>
      <c r="F570">
        <v>2013</v>
      </c>
      <c r="G570">
        <v>2013</v>
      </c>
      <c r="H570">
        <v>9999</v>
      </c>
      <c r="I570" t="s">
        <v>50</v>
      </c>
      <c r="J570">
        <v>77</v>
      </c>
      <c r="K570" t="s">
        <v>49</v>
      </c>
      <c r="L570">
        <v>99</v>
      </c>
      <c r="M570" t="s">
        <v>26</v>
      </c>
      <c r="N570">
        <v>99</v>
      </c>
      <c r="O570" t="s">
        <v>27</v>
      </c>
      <c r="P570">
        <v>1</v>
      </c>
      <c r="Q570" t="s">
        <v>34</v>
      </c>
      <c r="R570">
        <v>1458744</v>
      </c>
      <c r="V570" s="3">
        <f t="shared" si="17"/>
        <v>100</v>
      </c>
      <c r="W570" s="3">
        <f>IF(AND(T570&lt;&gt;"_U",T570&lt;&gt;"c",J570&lt;&gt;9,J570&lt;&gt;99),IFERROR(VLOOKUP(A570,'Region Total'!$A$2:$W$10000,18,0),"."),".")</f>
        <v>1458744</v>
      </c>
    </row>
    <row r="571" spans="1:23" x14ac:dyDescent="0.2">
      <c r="A571" s="1" t="str">
        <f t="shared" si="16"/>
        <v>2013|Total - New Zealand by regional council|Female / Wahine</v>
      </c>
      <c r="B571" t="s">
        <v>20</v>
      </c>
      <c r="C571" t="s">
        <v>21</v>
      </c>
      <c r="D571" t="s">
        <v>22</v>
      </c>
      <c r="E571" t="s">
        <v>23</v>
      </c>
      <c r="F571">
        <v>2013</v>
      </c>
      <c r="G571">
        <v>2013</v>
      </c>
      <c r="H571">
        <v>9999</v>
      </c>
      <c r="I571" t="s">
        <v>50</v>
      </c>
      <c r="J571">
        <v>77</v>
      </c>
      <c r="K571" t="s">
        <v>49</v>
      </c>
      <c r="L571">
        <v>99</v>
      </c>
      <c r="M571" t="s">
        <v>26</v>
      </c>
      <c r="N571">
        <v>99</v>
      </c>
      <c r="O571" t="s">
        <v>27</v>
      </c>
      <c r="P571">
        <v>2</v>
      </c>
      <c r="Q571" t="s">
        <v>31</v>
      </c>
      <c r="R571">
        <v>1598019</v>
      </c>
      <c r="V571" s="3">
        <f t="shared" si="17"/>
        <v>100</v>
      </c>
      <c r="W571" s="3">
        <f>IF(AND(T571&lt;&gt;"_U",T571&lt;&gt;"c",J571&lt;&gt;9,J571&lt;&gt;99),IFERROR(VLOOKUP(A571,'Region Total'!$A$2:$W$10000,18,0),"."),".")</f>
        <v>1598019</v>
      </c>
    </row>
    <row r="572" spans="1:23" x14ac:dyDescent="0.2">
      <c r="A572" s="1" t="str">
        <f t="shared" si="16"/>
        <v>2013|Total - New Zealand by regional council|Another gender / He ira kÄ“ anÅ</v>
      </c>
      <c r="B572" t="s">
        <v>20</v>
      </c>
      <c r="C572" t="s">
        <v>21</v>
      </c>
      <c r="D572" t="s">
        <v>22</v>
      </c>
      <c r="E572" t="s">
        <v>23</v>
      </c>
      <c r="F572">
        <v>2013</v>
      </c>
      <c r="G572">
        <v>2013</v>
      </c>
      <c r="H572">
        <v>9999</v>
      </c>
      <c r="I572" t="s">
        <v>50</v>
      </c>
      <c r="J572">
        <v>77</v>
      </c>
      <c r="K572" t="s">
        <v>49</v>
      </c>
      <c r="L572">
        <v>99</v>
      </c>
      <c r="M572" t="s">
        <v>26</v>
      </c>
      <c r="N572">
        <v>99</v>
      </c>
      <c r="O572" t="s">
        <v>27</v>
      </c>
      <c r="P572">
        <v>3</v>
      </c>
      <c r="Q572" t="s">
        <v>28</v>
      </c>
      <c r="T572" t="s">
        <v>36</v>
      </c>
      <c r="U572" t="s">
        <v>37</v>
      </c>
      <c r="V572" s="3" t="str">
        <f t="shared" si="17"/>
        <v>.</v>
      </c>
      <c r="W572" s="3" t="str">
        <f>IF(AND(T572&lt;&gt;"_U",T572&lt;&gt;"c",J572&lt;&gt;9,J572&lt;&gt;99),IFERROR(VLOOKUP(A572,'Region Total'!$A$2:$W$10000,18,0),"."),".")</f>
        <v>.</v>
      </c>
    </row>
    <row r="573" spans="1:23" x14ac:dyDescent="0.2">
      <c r="A573" s="1" t="str">
        <f t="shared" si="16"/>
        <v>2013|Total - New Zealand by regional council|Total - gender</v>
      </c>
      <c r="B573" t="s">
        <v>20</v>
      </c>
      <c r="C573" t="s">
        <v>21</v>
      </c>
      <c r="D573" t="s">
        <v>22</v>
      </c>
      <c r="E573" t="s">
        <v>23</v>
      </c>
      <c r="F573">
        <v>2013</v>
      </c>
      <c r="G573">
        <v>2013</v>
      </c>
      <c r="H573">
        <v>9999</v>
      </c>
      <c r="I573" t="s">
        <v>50</v>
      </c>
      <c r="J573">
        <v>77</v>
      </c>
      <c r="K573" t="s">
        <v>49</v>
      </c>
      <c r="L573">
        <v>99</v>
      </c>
      <c r="M573" t="s">
        <v>26</v>
      </c>
      <c r="N573">
        <v>99</v>
      </c>
      <c r="O573" t="s">
        <v>27</v>
      </c>
      <c r="P573">
        <v>99</v>
      </c>
      <c r="Q573" t="s">
        <v>42</v>
      </c>
      <c r="R573">
        <v>3056760</v>
      </c>
      <c r="V573" s="3">
        <f t="shared" si="17"/>
        <v>100</v>
      </c>
      <c r="W573" s="3">
        <f>IF(AND(T573&lt;&gt;"_U",T573&lt;&gt;"c",J573&lt;&gt;9,J573&lt;&gt;99),IFERROR(VLOOKUP(A573,'Region Total'!$A$2:$W$10000,18,0),"."),".")</f>
        <v>3056760</v>
      </c>
    </row>
    <row r="574" spans="1:23" x14ac:dyDescent="0.2">
      <c r="A574" s="1" t="str">
        <f t="shared" si="16"/>
        <v>2013|Total - New Zealand by regional council|Male / TÄne</v>
      </c>
      <c r="B574" t="s">
        <v>20</v>
      </c>
      <c r="C574" t="s">
        <v>21</v>
      </c>
      <c r="D574" t="s">
        <v>22</v>
      </c>
      <c r="E574" t="s">
        <v>23</v>
      </c>
      <c r="F574">
        <v>2013</v>
      </c>
      <c r="G574">
        <v>2013</v>
      </c>
      <c r="H574">
        <v>9999</v>
      </c>
      <c r="I574" t="s">
        <v>50</v>
      </c>
      <c r="J574">
        <v>99</v>
      </c>
      <c r="K574" t="s">
        <v>47</v>
      </c>
      <c r="L574">
        <v>99</v>
      </c>
      <c r="M574" t="s">
        <v>26</v>
      </c>
      <c r="N574">
        <v>99</v>
      </c>
      <c r="O574" t="s">
        <v>27</v>
      </c>
      <c r="P574">
        <v>1</v>
      </c>
      <c r="Q574" t="s">
        <v>34</v>
      </c>
      <c r="R574">
        <v>1621848</v>
      </c>
      <c r="V574" s="3" t="str">
        <f t="shared" si="17"/>
        <v>.</v>
      </c>
      <c r="W574" s="3" t="str">
        <f>IF(AND(T574&lt;&gt;"_U",T574&lt;&gt;"c",J574&lt;&gt;9,J574&lt;&gt;99),IFERROR(VLOOKUP(A574,'Region Total'!$A$2:$W$10000,18,0),"."),".")</f>
        <v>.</v>
      </c>
    </row>
    <row r="575" spans="1:23" x14ac:dyDescent="0.2">
      <c r="A575" s="1" t="str">
        <f t="shared" si="16"/>
        <v>2013|Total - New Zealand by regional council|Female / Wahine</v>
      </c>
      <c r="B575" t="s">
        <v>20</v>
      </c>
      <c r="C575" t="s">
        <v>21</v>
      </c>
      <c r="D575" t="s">
        <v>22</v>
      </c>
      <c r="E575" t="s">
        <v>23</v>
      </c>
      <c r="F575">
        <v>2013</v>
      </c>
      <c r="G575">
        <v>2013</v>
      </c>
      <c r="H575">
        <v>9999</v>
      </c>
      <c r="I575" t="s">
        <v>50</v>
      </c>
      <c r="J575">
        <v>99</v>
      </c>
      <c r="K575" t="s">
        <v>47</v>
      </c>
      <c r="L575">
        <v>99</v>
      </c>
      <c r="M575" t="s">
        <v>26</v>
      </c>
      <c r="N575">
        <v>99</v>
      </c>
      <c r="O575" t="s">
        <v>27</v>
      </c>
      <c r="P575">
        <v>2</v>
      </c>
      <c r="Q575" t="s">
        <v>31</v>
      </c>
      <c r="R575">
        <v>1754571</v>
      </c>
      <c r="V575" s="3" t="str">
        <f t="shared" si="17"/>
        <v>.</v>
      </c>
      <c r="W575" s="3" t="str">
        <f>IF(AND(T575&lt;&gt;"_U",T575&lt;&gt;"c",J575&lt;&gt;9,J575&lt;&gt;99),IFERROR(VLOOKUP(A575,'Region Total'!$A$2:$W$10000,18,0),"."),".")</f>
        <v>.</v>
      </c>
    </row>
    <row r="576" spans="1:23" x14ac:dyDescent="0.2">
      <c r="A576" s="1" t="str">
        <f t="shared" si="16"/>
        <v>2013|Total - New Zealand by regional council|Another gender / He ira kÄ“ anÅ</v>
      </c>
      <c r="B576" t="s">
        <v>20</v>
      </c>
      <c r="C576" t="s">
        <v>21</v>
      </c>
      <c r="D576" t="s">
        <v>22</v>
      </c>
      <c r="E576" t="s">
        <v>23</v>
      </c>
      <c r="F576">
        <v>2013</v>
      </c>
      <c r="G576">
        <v>2013</v>
      </c>
      <c r="H576">
        <v>9999</v>
      </c>
      <c r="I576" t="s">
        <v>50</v>
      </c>
      <c r="J576">
        <v>99</v>
      </c>
      <c r="K576" t="s">
        <v>47</v>
      </c>
      <c r="L576">
        <v>99</v>
      </c>
      <c r="M576" t="s">
        <v>26</v>
      </c>
      <c r="N576">
        <v>99</v>
      </c>
      <c r="O576" t="s">
        <v>27</v>
      </c>
      <c r="P576">
        <v>3</v>
      </c>
      <c r="Q576" t="s">
        <v>28</v>
      </c>
      <c r="T576" t="s">
        <v>36</v>
      </c>
      <c r="U576" t="s">
        <v>37</v>
      </c>
      <c r="V576" s="3" t="str">
        <f t="shared" si="17"/>
        <v>.</v>
      </c>
      <c r="W576" s="3" t="str">
        <f>IF(AND(T576&lt;&gt;"_U",T576&lt;&gt;"c",J576&lt;&gt;9,J576&lt;&gt;99),IFERROR(VLOOKUP(A576,'Region Total'!$A$2:$W$10000,18,0),"."),".")</f>
        <v>.</v>
      </c>
    </row>
    <row r="577" spans="1:23" x14ac:dyDescent="0.2">
      <c r="A577" s="1" t="str">
        <f t="shared" si="16"/>
        <v>2013|Total - New Zealand by regional council|Total - gender</v>
      </c>
      <c r="B577" t="s">
        <v>20</v>
      </c>
      <c r="C577" t="s">
        <v>21</v>
      </c>
      <c r="D577" t="s">
        <v>22</v>
      </c>
      <c r="E577" t="s">
        <v>23</v>
      </c>
      <c r="F577">
        <v>2013</v>
      </c>
      <c r="G577">
        <v>2013</v>
      </c>
      <c r="H577">
        <v>9999</v>
      </c>
      <c r="I577" t="s">
        <v>50</v>
      </c>
      <c r="J577">
        <v>99</v>
      </c>
      <c r="K577" t="s">
        <v>47</v>
      </c>
      <c r="L577">
        <v>99</v>
      </c>
      <c r="M577" t="s">
        <v>26</v>
      </c>
      <c r="N577">
        <v>99</v>
      </c>
      <c r="O577" t="s">
        <v>27</v>
      </c>
      <c r="P577">
        <v>99</v>
      </c>
      <c r="Q577" t="s">
        <v>42</v>
      </c>
      <c r="R577">
        <v>3376419</v>
      </c>
      <c r="V577" s="3" t="str">
        <f t="shared" si="17"/>
        <v>.</v>
      </c>
      <c r="W577" s="3" t="str">
        <f>IF(AND(T577&lt;&gt;"_U",T577&lt;&gt;"c",J577&lt;&gt;9,J577&lt;&gt;99),IFERROR(VLOOKUP(A577,'Region Total'!$A$2:$W$10000,18,0),"."),".")</f>
        <v>.</v>
      </c>
    </row>
    <row r="578" spans="1:23" x14ac:dyDescent="0.2">
      <c r="A578" s="1" t="str">
        <f t="shared" si="16"/>
        <v>2018|Northland Region|Male / TÄne</v>
      </c>
      <c r="B578" t="s">
        <v>20</v>
      </c>
      <c r="C578" t="s">
        <v>21</v>
      </c>
      <c r="D578" t="s">
        <v>22</v>
      </c>
      <c r="E578" t="s">
        <v>23</v>
      </c>
      <c r="F578">
        <v>2018</v>
      </c>
      <c r="G578">
        <v>2018</v>
      </c>
      <c r="H578">
        <v>1</v>
      </c>
      <c r="I578" t="s">
        <v>53</v>
      </c>
      <c r="J578">
        <v>1</v>
      </c>
      <c r="K578" t="s">
        <v>30</v>
      </c>
      <c r="L578">
        <v>99</v>
      </c>
      <c r="M578" t="s">
        <v>26</v>
      </c>
      <c r="N578">
        <v>99</v>
      </c>
      <c r="O578" t="s">
        <v>27</v>
      </c>
      <c r="P578">
        <v>1</v>
      </c>
      <c r="Q578" t="s">
        <v>34</v>
      </c>
      <c r="R578">
        <v>26574</v>
      </c>
      <c r="V578" s="3">
        <f t="shared" si="17"/>
        <v>50.88</v>
      </c>
      <c r="W578" s="3">
        <f>IF(AND(T578&lt;&gt;"_U",T578&lt;&gt;"c",J578&lt;&gt;9,J578&lt;&gt;99),IFERROR(VLOOKUP(A578,'Region Total'!$A$2:$W$10000,18,0),"."),".")</f>
        <v>52230</v>
      </c>
    </row>
    <row r="579" spans="1:23" x14ac:dyDescent="0.2">
      <c r="A579" s="1" t="str">
        <f t="shared" ref="A579:A642" si="18">G579&amp;"|"&amp;I579&amp;"|"&amp;Q579</f>
        <v>2018|Northland Region|Female / Wahine</v>
      </c>
      <c r="B579" t="s">
        <v>20</v>
      </c>
      <c r="C579" t="s">
        <v>21</v>
      </c>
      <c r="D579" t="s">
        <v>22</v>
      </c>
      <c r="E579" t="s">
        <v>23</v>
      </c>
      <c r="F579">
        <v>2018</v>
      </c>
      <c r="G579">
        <v>2018</v>
      </c>
      <c r="H579">
        <v>1</v>
      </c>
      <c r="I579" t="s">
        <v>53</v>
      </c>
      <c r="J579">
        <v>1</v>
      </c>
      <c r="K579" t="s">
        <v>30</v>
      </c>
      <c r="L579">
        <v>99</v>
      </c>
      <c r="M579" t="s">
        <v>26</v>
      </c>
      <c r="N579">
        <v>99</v>
      </c>
      <c r="O579" t="s">
        <v>27</v>
      </c>
      <c r="P579">
        <v>2</v>
      </c>
      <c r="Q579" t="s">
        <v>31</v>
      </c>
      <c r="R579">
        <v>26907</v>
      </c>
      <c r="V579" s="3">
        <f t="shared" ref="V579:V642" si="19">IF(T579&lt;&gt;"_U",IFERROR((ROUND(R579/W579*100,2)),"."),".")</f>
        <v>46.18</v>
      </c>
      <c r="W579" s="3">
        <f>IF(AND(T579&lt;&gt;"_U",T579&lt;&gt;"c",J579&lt;&gt;9,J579&lt;&gt;99),IFERROR(VLOOKUP(A579,'Region Total'!$A$2:$W$10000,18,0),"."),".")</f>
        <v>58266</v>
      </c>
    </row>
    <row r="580" spans="1:23" x14ac:dyDescent="0.2">
      <c r="A580" s="1" t="str">
        <f t="shared" si="18"/>
        <v>2018|Northland Region|Another gender / He ira kÄ“ anÅ</v>
      </c>
      <c r="B580" t="s">
        <v>20</v>
      </c>
      <c r="C580" t="s">
        <v>21</v>
      </c>
      <c r="D580" t="s">
        <v>22</v>
      </c>
      <c r="E580" t="s">
        <v>23</v>
      </c>
      <c r="F580">
        <v>2018</v>
      </c>
      <c r="G580">
        <v>2018</v>
      </c>
      <c r="H580">
        <v>1</v>
      </c>
      <c r="I580" t="s">
        <v>53</v>
      </c>
      <c r="J580">
        <v>1</v>
      </c>
      <c r="K580" t="s">
        <v>30</v>
      </c>
      <c r="L580">
        <v>99</v>
      </c>
      <c r="M580" t="s">
        <v>26</v>
      </c>
      <c r="N580">
        <v>99</v>
      </c>
      <c r="O580" t="s">
        <v>27</v>
      </c>
      <c r="P580">
        <v>3</v>
      </c>
      <c r="Q580" t="s">
        <v>28</v>
      </c>
      <c r="T580" t="s">
        <v>36</v>
      </c>
      <c r="U580" t="s">
        <v>37</v>
      </c>
      <c r="V580" s="3" t="str">
        <f t="shared" si="19"/>
        <v>.</v>
      </c>
      <c r="W580" s="3" t="str">
        <f>IF(AND(T580&lt;&gt;"_U",T580&lt;&gt;"c",J580&lt;&gt;9,J580&lt;&gt;99),IFERROR(VLOOKUP(A580,'Region Total'!$A$2:$W$10000,18,0),"."),".")</f>
        <v>.</v>
      </c>
    </row>
    <row r="581" spans="1:23" x14ac:dyDescent="0.2">
      <c r="A581" s="1" t="str">
        <f t="shared" si="18"/>
        <v>2018|Northland Region|Total - gender</v>
      </c>
      <c r="B581" t="s">
        <v>20</v>
      </c>
      <c r="C581" t="s">
        <v>21</v>
      </c>
      <c r="D581" t="s">
        <v>22</v>
      </c>
      <c r="E581" t="s">
        <v>23</v>
      </c>
      <c r="F581">
        <v>2018</v>
      </c>
      <c r="G581">
        <v>2018</v>
      </c>
      <c r="H581">
        <v>1</v>
      </c>
      <c r="I581" t="s">
        <v>53</v>
      </c>
      <c r="J581">
        <v>1</v>
      </c>
      <c r="K581" t="s">
        <v>30</v>
      </c>
      <c r="L581">
        <v>99</v>
      </c>
      <c r="M581" t="s">
        <v>26</v>
      </c>
      <c r="N581">
        <v>99</v>
      </c>
      <c r="O581" t="s">
        <v>27</v>
      </c>
      <c r="P581">
        <v>99</v>
      </c>
      <c r="Q581" t="s">
        <v>42</v>
      </c>
      <c r="R581">
        <v>53484</v>
      </c>
      <c r="V581" s="3">
        <f t="shared" si="19"/>
        <v>48.4</v>
      </c>
      <c r="W581" s="3">
        <f>IF(AND(T581&lt;&gt;"_U",T581&lt;&gt;"c",J581&lt;&gt;9,J581&lt;&gt;99),IFERROR(VLOOKUP(A581,'Region Total'!$A$2:$W$10000,18,0),"."),".")</f>
        <v>110496</v>
      </c>
    </row>
    <row r="582" spans="1:23" x14ac:dyDescent="0.2">
      <c r="A582" s="1" t="str">
        <f t="shared" si="18"/>
        <v>2018|Northland Region|Male / TÄne</v>
      </c>
      <c r="B582" t="s">
        <v>20</v>
      </c>
      <c r="C582" t="s">
        <v>21</v>
      </c>
      <c r="D582" t="s">
        <v>22</v>
      </c>
      <c r="E582" t="s">
        <v>23</v>
      </c>
      <c r="F582">
        <v>2018</v>
      </c>
      <c r="G582">
        <v>2018</v>
      </c>
      <c r="H582">
        <v>1</v>
      </c>
      <c r="I582" t="s">
        <v>53</v>
      </c>
      <c r="J582">
        <v>3</v>
      </c>
      <c r="K582" t="s">
        <v>39</v>
      </c>
      <c r="L582">
        <v>99</v>
      </c>
      <c r="M582" t="s">
        <v>26</v>
      </c>
      <c r="N582">
        <v>99</v>
      </c>
      <c r="O582" t="s">
        <v>27</v>
      </c>
      <c r="P582">
        <v>1</v>
      </c>
      <c r="Q582" t="s">
        <v>34</v>
      </c>
      <c r="R582">
        <v>1893</v>
      </c>
      <c r="V582" s="3">
        <f t="shared" si="19"/>
        <v>3.62</v>
      </c>
      <c r="W582" s="3">
        <f>IF(AND(T582&lt;&gt;"_U",T582&lt;&gt;"c",J582&lt;&gt;9,J582&lt;&gt;99),IFERROR(VLOOKUP(A582,'Region Total'!$A$2:$W$10000,18,0),"."),".")</f>
        <v>52230</v>
      </c>
    </row>
    <row r="583" spans="1:23" x14ac:dyDescent="0.2">
      <c r="A583" s="1" t="str">
        <f t="shared" si="18"/>
        <v>2018|Northland Region|Female / Wahine</v>
      </c>
      <c r="B583" t="s">
        <v>20</v>
      </c>
      <c r="C583" t="s">
        <v>21</v>
      </c>
      <c r="D583" t="s">
        <v>22</v>
      </c>
      <c r="E583" t="s">
        <v>23</v>
      </c>
      <c r="F583">
        <v>2018</v>
      </c>
      <c r="G583">
        <v>2018</v>
      </c>
      <c r="H583">
        <v>1</v>
      </c>
      <c r="I583" t="s">
        <v>53</v>
      </c>
      <c r="J583">
        <v>3</v>
      </c>
      <c r="K583" t="s">
        <v>39</v>
      </c>
      <c r="L583">
        <v>99</v>
      </c>
      <c r="M583" t="s">
        <v>26</v>
      </c>
      <c r="N583">
        <v>99</v>
      </c>
      <c r="O583" t="s">
        <v>27</v>
      </c>
      <c r="P583">
        <v>2</v>
      </c>
      <c r="Q583" t="s">
        <v>31</v>
      </c>
      <c r="R583">
        <v>2310</v>
      </c>
      <c r="V583" s="3">
        <f t="shared" si="19"/>
        <v>3.96</v>
      </c>
      <c r="W583" s="3">
        <f>IF(AND(T583&lt;&gt;"_U",T583&lt;&gt;"c",J583&lt;&gt;9,J583&lt;&gt;99),IFERROR(VLOOKUP(A583,'Region Total'!$A$2:$W$10000,18,0),"."),".")</f>
        <v>58266</v>
      </c>
    </row>
    <row r="584" spans="1:23" x14ac:dyDescent="0.2">
      <c r="A584" s="1" t="str">
        <f t="shared" si="18"/>
        <v>2018|Northland Region|Another gender / He ira kÄ“ anÅ</v>
      </c>
      <c r="B584" t="s">
        <v>20</v>
      </c>
      <c r="C584" t="s">
        <v>21</v>
      </c>
      <c r="D584" t="s">
        <v>22</v>
      </c>
      <c r="E584" t="s">
        <v>23</v>
      </c>
      <c r="F584">
        <v>2018</v>
      </c>
      <c r="G584">
        <v>2018</v>
      </c>
      <c r="H584">
        <v>1</v>
      </c>
      <c r="I584" t="s">
        <v>53</v>
      </c>
      <c r="J584">
        <v>3</v>
      </c>
      <c r="K584" t="s">
        <v>39</v>
      </c>
      <c r="L584">
        <v>99</v>
      </c>
      <c r="M584" t="s">
        <v>26</v>
      </c>
      <c r="N584">
        <v>99</v>
      </c>
      <c r="O584" t="s">
        <v>27</v>
      </c>
      <c r="P584">
        <v>3</v>
      </c>
      <c r="Q584" t="s">
        <v>28</v>
      </c>
      <c r="T584" t="s">
        <v>36</v>
      </c>
      <c r="U584" t="s">
        <v>37</v>
      </c>
      <c r="V584" s="3" t="str">
        <f t="shared" si="19"/>
        <v>.</v>
      </c>
      <c r="W584" s="3" t="str">
        <f>IF(AND(T584&lt;&gt;"_U",T584&lt;&gt;"c",J584&lt;&gt;9,J584&lt;&gt;99),IFERROR(VLOOKUP(A584,'Region Total'!$A$2:$W$10000,18,0),"."),".")</f>
        <v>.</v>
      </c>
    </row>
    <row r="585" spans="1:23" x14ac:dyDescent="0.2">
      <c r="A585" s="1" t="str">
        <f t="shared" si="18"/>
        <v>2018|Northland Region|Total - gender</v>
      </c>
      <c r="B585" t="s">
        <v>20</v>
      </c>
      <c r="C585" t="s">
        <v>21</v>
      </c>
      <c r="D585" t="s">
        <v>22</v>
      </c>
      <c r="E585" t="s">
        <v>23</v>
      </c>
      <c r="F585">
        <v>2018</v>
      </c>
      <c r="G585">
        <v>2018</v>
      </c>
      <c r="H585">
        <v>1</v>
      </c>
      <c r="I585" t="s">
        <v>53</v>
      </c>
      <c r="J585">
        <v>3</v>
      </c>
      <c r="K585" t="s">
        <v>39</v>
      </c>
      <c r="L585">
        <v>99</v>
      </c>
      <c r="M585" t="s">
        <v>26</v>
      </c>
      <c r="N585">
        <v>99</v>
      </c>
      <c r="O585" t="s">
        <v>27</v>
      </c>
      <c r="P585">
        <v>99</v>
      </c>
      <c r="Q585" t="s">
        <v>42</v>
      </c>
      <c r="R585">
        <v>4203</v>
      </c>
      <c r="V585" s="3">
        <f t="shared" si="19"/>
        <v>3.8</v>
      </c>
      <c r="W585" s="3">
        <f>IF(AND(T585&lt;&gt;"_U",T585&lt;&gt;"c",J585&lt;&gt;9,J585&lt;&gt;99),IFERROR(VLOOKUP(A585,'Region Total'!$A$2:$W$10000,18,0),"."),".")</f>
        <v>110496</v>
      </c>
    </row>
    <row r="586" spans="1:23" x14ac:dyDescent="0.2">
      <c r="A586" s="1" t="str">
        <f t="shared" si="18"/>
        <v>2018|Northland Region|Male / TÄne</v>
      </c>
      <c r="B586" t="s">
        <v>20</v>
      </c>
      <c r="C586" t="s">
        <v>21</v>
      </c>
      <c r="D586" t="s">
        <v>22</v>
      </c>
      <c r="E586" t="s">
        <v>23</v>
      </c>
      <c r="F586">
        <v>2018</v>
      </c>
      <c r="G586">
        <v>2018</v>
      </c>
      <c r="H586">
        <v>1</v>
      </c>
      <c r="I586" t="s">
        <v>53</v>
      </c>
      <c r="J586">
        <v>4</v>
      </c>
      <c r="K586" t="s">
        <v>54</v>
      </c>
      <c r="L586">
        <v>99</v>
      </c>
      <c r="M586" t="s">
        <v>26</v>
      </c>
      <c r="N586">
        <v>99</v>
      </c>
      <c r="O586" t="s">
        <v>27</v>
      </c>
      <c r="P586">
        <v>1</v>
      </c>
      <c r="Q586" t="s">
        <v>34</v>
      </c>
      <c r="R586">
        <v>4677</v>
      </c>
      <c r="V586" s="3">
        <f t="shared" si="19"/>
        <v>8.9499999999999993</v>
      </c>
      <c r="W586" s="3">
        <f>IF(AND(T586&lt;&gt;"_U",T586&lt;&gt;"c",J586&lt;&gt;9,J586&lt;&gt;99),IFERROR(VLOOKUP(A586,'Region Total'!$A$2:$W$10000,18,0),"."),".")</f>
        <v>52230</v>
      </c>
    </row>
    <row r="587" spans="1:23" x14ac:dyDescent="0.2">
      <c r="A587" s="1" t="str">
        <f t="shared" si="18"/>
        <v>2018|Northland Region|Female / Wahine</v>
      </c>
      <c r="B587" t="s">
        <v>20</v>
      </c>
      <c r="C587" t="s">
        <v>21</v>
      </c>
      <c r="D587" t="s">
        <v>22</v>
      </c>
      <c r="E587" t="s">
        <v>23</v>
      </c>
      <c r="F587">
        <v>2018</v>
      </c>
      <c r="G587">
        <v>2018</v>
      </c>
      <c r="H587">
        <v>1</v>
      </c>
      <c r="I587" t="s">
        <v>53</v>
      </c>
      <c r="J587">
        <v>4</v>
      </c>
      <c r="K587" t="s">
        <v>54</v>
      </c>
      <c r="L587">
        <v>99</v>
      </c>
      <c r="M587" t="s">
        <v>26</v>
      </c>
      <c r="N587">
        <v>99</v>
      </c>
      <c r="O587" t="s">
        <v>27</v>
      </c>
      <c r="P587">
        <v>2</v>
      </c>
      <c r="Q587" t="s">
        <v>31</v>
      </c>
      <c r="R587">
        <v>6060</v>
      </c>
      <c r="V587" s="3">
        <f t="shared" si="19"/>
        <v>10.4</v>
      </c>
      <c r="W587" s="3">
        <f>IF(AND(T587&lt;&gt;"_U",T587&lt;&gt;"c",J587&lt;&gt;9,J587&lt;&gt;99),IFERROR(VLOOKUP(A587,'Region Total'!$A$2:$W$10000,18,0),"."),".")</f>
        <v>58266</v>
      </c>
    </row>
    <row r="588" spans="1:23" x14ac:dyDescent="0.2">
      <c r="A588" s="1" t="str">
        <f t="shared" si="18"/>
        <v>2018|Northland Region|Another gender / He ira kÄ“ anÅ</v>
      </c>
      <c r="B588" t="s">
        <v>20</v>
      </c>
      <c r="C588" t="s">
        <v>21</v>
      </c>
      <c r="D588" t="s">
        <v>22</v>
      </c>
      <c r="E588" t="s">
        <v>23</v>
      </c>
      <c r="F588">
        <v>2018</v>
      </c>
      <c r="G588">
        <v>2018</v>
      </c>
      <c r="H588">
        <v>1</v>
      </c>
      <c r="I588" t="s">
        <v>53</v>
      </c>
      <c r="J588">
        <v>4</v>
      </c>
      <c r="K588" t="s">
        <v>54</v>
      </c>
      <c r="L588">
        <v>99</v>
      </c>
      <c r="M588" t="s">
        <v>26</v>
      </c>
      <c r="N588">
        <v>99</v>
      </c>
      <c r="O588" t="s">
        <v>27</v>
      </c>
      <c r="P588">
        <v>3</v>
      </c>
      <c r="Q588" t="s">
        <v>28</v>
      </c>
      <c r="T588" t="s">
        <v>36</v>
      </c>
      <c r="U588" t="s">
        <v>37</v>
      </c>
      <c r="V588" s="3" t="str">
        <f t="shared" si="19"/>
        <v>.</v>
      </c>
      <c r="W588" s="3" t="str">
        <f>IF(AND(T588&lt;&gt;"_U",T588&lt;&gt;"c",J588&lt;&gt;9,J588&lt;&gt;99),IFERROR(VLOOKUP(A588,'Region Total'!$A$2:$W$10000,18,0),"."),".")</f>
        <v>.</v>
      </c>
    </row>
    <row r="589" spans="1:23" x14ac:dyDescent="0.2">
      <c r="A589" s="1" t="str">
        <f t="shared" si="18"/>
        <v>2018|Northland Region|Total - gender</v>
      </c>
      <c r="B589" t="s">
        <v>20</v>
      </c>
      <c r="C589" t="s">
        <v>21</v>
      </c>
      <c r="D589" t="s">
        <v>22</v>
      </c>
      <c r="E589" t="s">
        <v>23</v>
      </c>
      <c r="F589">
        <v>2018</v>
      </c>
      <c r="G589">
        <v>2018</v>
      </c>
      <c r="H589">
        <v>1</v>
      </c>
      <c r="I589" t="s">
        <v>53</v>
      </c>
      <c r="J589">
        <v>4</v>
      </c>
      <c r="K589" t="s">
        <v>54</v>
      </c>
      <c r="L589">
        <v>99</v>
      </c>
      <c r="M589" t="s">
        <v>26</v>
      </c>
      <c r="N589">
        <v>99</v>
      </c>
      <c r="O589" t="s">
        <v>27</v>
      </c>
      <c r="P589">
        <v>99</v>
      </c>
      <c r="Q589" t="s">
        <v>42</v>
      </c>
      <c r="R589">
        <v>10737</v>
      </c>
      <c r="V589" s="3">
        <f t="shared" si="19"/>
        <v>9.7200000000000006</v>
      </c>
      <c r="W589" s="3">
        <f>IF(AND(T589&lt;&gt;"_U",T589&lt;&gt;"c",J589&lt;&gt;9,J589&lt;&gt;99),IFERROR(VLOOKUP(A589,'Region Total'!$A$2:$W$10000,18,0),"."),".")</f>
        <v>110496</v>
      </c>
    </row>
    <row r="590" spans="1:23" x14ac:dyDescent="0.2">
      <c r="A590" s="1" t="str">
        <f t="shared" si="18"/>
        <v>2018|Northland Region|Male / TÄne</v>
      </c>
      <c r="B590" t="s">
        <v>20</v>
      </c>
      <c r="C590" t="s">
        <v>21</v>
      </c>
      <c r="D590" t="s">
        <v>22</v>
      </c>
      <c r="E590" t="s">
        <v>23</v>
      </c>
      <c r="F590">
        <v>2018</v>
      </c>
      <c r="G590">
        <v>2018</v>
      </c>
      <c r="H590">
        <v>1</v>
      </c>
      <c r="I590" t="s">
        <v>53</v>
      </c>
      <c r="J590">
        <v>5</v>
      </c>
      <c r="K590" t="s">
        <v>33</v>
      </c>
      <c r="L590">
        <v>99</v>
      </c>
      <c r="M590" t="s">
        <v>26</v>
      </c>
      <c r="N590">
        <v>99</v>
      </c>
      <c r="O590" t="s">
        <v>27</v>
      </c>
      <c r="P590">
        <v>1</v>
      </c>
      <c r="Q590" t="s">
        <v>34</v>
      </c>
      <c r="R590">
        <v>1854</v>
      </c>
      <c r="V590" s="3">
        <f t="shared" si="19"/>
        <v>3.55</v>
      </c>
      <c r="W590" s="3">
        <f>IF(AND(T590&lt;&gt;"_U",T590&lt;&gt;"c",J590&lt;&gt;9,J590&lt;&gt;99),IFERROR(VLOOKUP(A590,'Region Total'!$A$2:$W$10000,18,0),"."),".")</f>
        <v>52230</v>
      </c>
    </row>
    <row r="591" spans="1:23" x14ac:dyDescent="0.2">
      <c r="A591" s="1" t="str">
        <f t="shared" si="18"/>
        <v>2018|Northland Region|Female / Wahine</v>
      </c>
      <c r="B591" t="s">
        <v>20</v>
      </c>
      <c r="C591" t="s">
        <v>21</v>
      </c>
      <c r="D591" t="s">
        <v>22</v>
      </c>
      <c r="E591" t="s">
        <v>23</v>
      </c>
      <c r="F591">
        <v>2018</v>
      </c>
      <c r="G591">
        <v>2018</v>
      </c>
      <c r="H591">
        <v>1</v>
      </c>
      <c r="I591" t="s">
        <v>53</v>
      </c>
      <c r="J591">
        <v>5</v>
      </c>
      <c r="K591" t="s">
        <v>33</v>
      </c>
      <c r="L591">
        <v>99</v>
      </c>
      <c r="M591" t="s">
        <v>26</v>
      </c>
      <c r="N591">
        <v>99</v>
      </c>
      <c r="O591" t="s">
        <v>27</v>
      </c>
      <c r="P591">
        <v>2</v>
      </c>
      <c r="Q591" t="s">
        <v>31</v>
      </c>
      <c r="R591">
        <v>5829</v>
      </c>
      <c r="V591" s="3">
        <f t="shared" si="19"/>
        <v>10</v>
      </c>
      <c r="W591" s="3">
        <f>IF(AND(T591&lt;&gt;"_U",T591&lt;&gt;"c",J591&lt;&gt;9,J591&lt;&gt;99),IFERROR(VLOOKUP(A591,'Region Total'!$A$2:$W$10000,18,0),"."),".")</f>
        <v>58266</v>
      </c>
    </row>
    <row r="592" spans="1:23" x14ac:dyDescent="0.2">
      <c r="A592" s="1" t="str">
        <f t="shared" si="18"/>
        <v>2018|Northland Region|Another gender / He ira kÄ“ anÅ</v>
      </c>
      <c r="B592" t="s">
        <v>20</v>
      </c>
      <c r="C592" t="s">
        <v>21</v>
      </c>
      <c r="D592" t="s">
        <v>22</v>
      </c>
      <c r="E592" t="s">
        <v>23</v>
      </c>
      <c r="F592">
        <v>2018</v>
      </c>
      <c r="G592">
        <v>2018</v>
      </c>
      <c r="H592">
        <v>1</v>
      </c>
      <c r="I592" t="s">
        <v>53</v>
      </c>
      <c r="J592">
        <v>5</v>
      </c>
      <c r="K592" t="s">
        <v>33</v>
      </c>
      <c r="L592">
        <v>99</v>
      </c>
      <c r="M592" t="s">
        <v>26</v>
      </c>
      <c r="N592">
        <v>99</v>
      </c>
      <c r="O592" t="s">
        <v>27</v>
      </c>
      <c r="P592">
        <v>3</v>
      </c>
      <c r="Q592" t="s">
        <v>28</v>
      </c>
      <c r="T592" t="s">
        <v>36</v>
      </c>
      <c r="U592" t="s">
        <v>37</v>
      </c>
      <c r="V592" s="3" t="str">
        <f t="shared" si="19"/>
        <v>.</v>
      </c>
      <c r="W592" s="3" t="str">
        <f>IF(AND(T592&lt;&gt;"_U",T592&lt;&gt;"c",J592&lt;&gt;9,J592&lt;&gt;99),IFERROR(VLOOKUP(A592,'Region Total'!$A$2:$W$10000,18,0),"."),".")</f>
        <v>.</v>
      </c>
    </row>
    <row r="593" spans="1:23" x14ac:dyDescent="0.2">
      <c r="A593" s="1" t="str">
        <f t="shared" si="18"/>
        <v>2018|Northland Region|Total - gender</v>
      </c>
      <c r="B593" t="s">
        <v>20</v>
      </c>
      <c r="C593" t="s">
        <v>21</v>
      </c>
      <c r="D593" t="s">
        <v>22</v>
      </c>
      <c r="E593" t="s">
        <v>23</v>
      </c>
      <c r="F593">
        <v>2018</v>
      </c>
      <c r="G593">
        <v>2018</v>
      </c>
      <c r="H593">
        <v>1</v>
      </c>
      <c r="I593" t="s">
        <v>53</v>
      </c>
      <c r="J593">
        <v>5</v>
      </c>
      <c r="K593" t="s">
        <v>33</v>
      </c>
      <c r="L593">
        <v>99</v>
      </c>
      <c r="M593" t="s">
        <v>26</v>
      </c>
      <c r="N593">
        <v>99</v>
      </c>
      <c r="O593" t="s">
        <v>27</v>
      </c>
      <c r="P593">
        <v>99</v>
      </c>
      <c r="Q593" t="s">
        <v>42</v>
      </c>
      <c r="R593">
        <v>7683</v>
      </c>
      <c r="V593" s="3">
        <f t="shared" si="19"/>
        <v>6.95</v>
      </c>
      <c r="W593" s="3">
        <f>IF(AND(T593&lt;&gt;"_U",T593&lt;&gt;"c",J593&lt;&gt;9,J593&lt;&gt;99),IFERROR(VLOOKUP(A593,'Region Total'!$A$2:$W$10000,18,0),"."),".")</f>
        <v>110496</v>
      </c>
    </row>
    <row r="594" spans="1:23" x14ac:dyDescent="0.2">
      <c r="A594" s="1" t="str">
        <f t="shared" si="18"/>
        <v>2018|Northland Region|Male / TÄne</v>
      </c>
      <c r="B594" t="s">
        <v>20</v>
      </c>
      <c r="C594" t="s">
        <v>21</v>
      </c>
      <c r="D594" t="s">
        <v>22</v>
      </c>
      <c r="E594" t="s">
        <v>23</v>
      </c>
      <c r="F594">
        <v>2018</v>
      </c>
      <c r="G594">
        <v>2018</v>
      </c>
      <c r="H594">
        <v>1</v>
      </c>
      <c r="I594" t="s">
        <v>53</v>
      </c>
      <c r="J594">
        <v>6</v>
      </c>
      <c r="K594" t="s">
        <v>52</v>
      </c>
      <c r="L594">
        <v>99</v>
      </c>
      <c r="M594" t="s">
        <v>26</v>
      </c>
      <c r="N594">
        <v>99</v>
      </c>
      <c r="O594" t="s">
        <v>27</v>
      </c>
      <c r="P594">
        <v>1</v>
      </c>
      <c r="Q594" t="s">
        <v>34</v>
      </c>
      <c r="R594">
        <v>17235</v>
      </c>
      <c r="V594" s="3">
        <f t="shared" si="19"/>
        <v>33</v>
      </c>
      <c r="W594" s="3">
        <f>IF(AND(T594&lt;&gt;"_U",T594&lt;&gt;"c",J594&lt;&gt;9,J594&lt;&gt;99),IFERROR(VLOOKUP(A594,'Region Total'!$A$2:$W$10000,18,0),"."),".")</f>
        <v>52230</v>
      </c>
    </row>
    <row r="595" spans="1:23" x14ac:dyDescent="0.2">
      <c r="A595" s="1" t="str">
        <f t="shared" si="18"/>
        <v>2018|Northland Region|Female / Wahine</v>
      </c>
      <c r="B595" t="s">
        <v>20</v>
      </c>
      <c r="C595" t="s">
        <v>21</v>
      </c>
      <c r="D595" t="s">
        <v>22</v>
      </c>
      <c r="E595" t="s">
        <v>23</v>
      </c>
      <c r="F595">
        <v>2018</v>
      </c>
      <c r="G595">
        <v>2018</v>
      </c>
      <c r="H595">
        <v>1</v>
      </c>
      <c r="I595" t="s">
        <v>53</v>
      </c>
      <c r="J595">
        <v>6</v>
      </c>
      <c r="K595" t="s">
        <v>52</v>
      </c>
      <c r="L595">
        <v>99</v>
      </c>
      <c r="M595" t="s">
        <v>26</v>
      </c>
      <c r="N595">
        <v>99</v>
      </c>
      <c r="O595" t="s">
        <v>27</v>
      </c>
      <c r="P595">
        <v>2</v>
      </c>
      <c r="Q595" t="s">
        <v>31</v>
      </c>
      <c r="R595">
        <v>17160</v>
      </c>
      <c r="V595" s="3">
        <f t="shared" si="19"/>
        <v>29.45</v>
      </c>
      <c r="W595" s="3">
        <f>IF(AND(T595&lt;&gt;"_U",T595&lt;&gt;"c",J595&lt;&gt;9,J595&lt;&gt;99),IFERROR(VLOOKUP(A595,'Region Total'!$A$2:$W$10000,18,0),"."),".")</f>
        <v>58266</v>
      </c>
    </row>
    <row r="596" spans="1:23" x14ac:dyDescent="0.2">
      <c r="A596" s="1" t="str">
        <f t="shared" si="18"/>
        <v>2018|Northland Region|Another gender / He ira kÄ“ anÅ</v>
      </c>
      <c r="B596" t="s">
        <v>20</v>
      </c>
      <c r="C596" t="s">
        <v>21</v>
      </c>
      <c r="D596" t="s">
        <v>22</v>
      </c>
      <c r="E596" t="s">
        <v>23</v>
      </c>
      <c r="F596">
        <v>2018</v>
      </c>
      <c r="G596">
        <v>2018</v>
      </c>
      <c r="H596">
        <v>1</v>
      </c>
      <c r="I596" t="s">
        <v>53</v>
      </c>
      <c r="J596">
        <v>6</v>
      </c>
      <c r="K596" t="s">
        <v>52</v>
      </c>
      <c r="L596">
        <v>99</v>
      </c>
      <c r="M596" t="s">
        <v>26</v>
      </c>
      <c r="N596">
        <v>99</v>
      </c>
      <c r="O596" t="s">
        <v>27</v>
      </c>
      <c r="P596">
        <v>3</v>
      </c>
      <c r="Q596" t="s">
        <v>28</v>
      </c>
      <c r="T596" t="s">
        <v>36</v>
      </c>
      <c r="U596" t="s">
        <v>37</v>
      </c>
      <c r="V596" s="3" t="str">
        <f t="shared" si="19"/>
        <v>.</v>
      </c>
      <c r="W596" s="3" t="str">
        <f>IF(AND(T596&lt;&gt;"_U",T596&lt;&gt;"c",J596&lt;&gt;9,J596&lt;&gt;99),IFERROR(VLOOKUP(A596,'Region Total'!$A$2:$W$10000,18,0),"."),".")</f>
        <v>.</v>
      </c>
    </row>
    <row r="597" spans="1:23" x14ac:dyDescent="0.2">
      <c r="A597" s="1" t="str">
        <f t="shared" si="18"/>
        <v>2018|Northland Region|Total - gender</v>
      </c>
      <c r="B597" t="s">
        <v>20</v>
      </c>
      <c r="C597" t="s">
        <v>21</v>
      </c>
      <c r="D597" t="s">
        <v>22</v>
      </c>
      <c r="E597" t="s">
        <v>23</v>
      </c>
      <c r="F597">
        <v>2018</v>
      </c>
      <c r="G597">
        <v>2018</v>
      </c>
      <c r="H597">
        <v>1</v>
      </c>
      <c r="I597" t="s">
        <v>53</v>
      </c>
      <c r="J597">
        <v>6</v>
      </c>
      <c r="K597" t="s">
        <v>52</v>
      </c>
      <c r="L597">
        <v>99</v>
      </c>
      <c r="M597" t="s">
        <v>26</v>
      </c>
      <c r="N597">
        <v>99</v>
      </c>
      <c r="O597" t="s">
        <v>27</v>
      </c>
      <c r="P597">
        <v>99</v>
      </c>
      <c r="Q597" t="s">
        <v>42</v>
      </c>
      <c r="R597">
        <v>34392</v>
      </c>
      <c r="V597" s="3">
        <f t="shared" si="19"/>
        <v>31.13</v>
      </c>
      <c r="W597" s="3">
        <f>IF(AND(T597&lt;&gt;"_U",T597&lt;&gt;"c",J597&lt;&gt;9,J597&lt;&gt;99),IFERROR(VLOOKUP(A597,'Region Total'!$A$2:$W$10000,18,0),"."),".")</f>
        <v>110496</v>
      </c>
    </row>
    <row r="598" spans="1:23" x14ac:dyDescent="0.2">
      <c r="A598" s="1" t="str">
        <f t="shared" si="18"/>
        <v>2018|Northland Region|Male / TÄne</v>
      </c>
      <c r="B598" t="s">
        <v>20</v>
      </c>
      <c r="C598" t="s">
        <v>21</v>
      </c>
      <c r="D598" t="s">
        <v>22</v>
      </c>
      <c r="E598" t="s">
        <v>23</v>
      </c>
      <c r="F598">
        <v>2018</v>
      </c>
      <c r="G598">
        <v>2018</v>
      </c>
      <c r="H598">
        <v>1</v>
      </c>
      <c r="I598" t="s">
        <v>53</v>
      </c>
      <c r="J598">
        <v>9</v>
      </c>
      <c r="K598" t="s">
        <v>25</v>
      </c>
      <c r="L598">
        <v>99</v>
      </c>
      <c r="M598" t="s">
        <v>26</v>
      </c>
      <c r="N598">
        <v>99</v>
      </c>
      <c r="O598" t="s">
        <v>27</v>
      </c>
      <c r="P598">
        <v>1</v>
      </c>
      <c r="Q598" t="s">
        <v>34</v>
      </c>
      <c r="R598">
        <v>17295</v>
      </c>
      <c r="V598" s="3" t="str">
        <f t="shared" si="19"/>
        <v>.</v>
      </c>
      <c r="W598" s="3" t="str">
        <f>IF(AND(T598&lt;&gt;"_U",T598&lt;&gt;"c",J598&lt;&gt;9,J598&lt;&gt;99),IFERROR(VLOOKUP(A598,'Region Total'!$A$2:$W$10000,18,0),"."),".")</f>
        <v>.</v>
      </c>
    </row>
    <row r="599" spans="1:23" x14ac:dyDescent="0.2">
      <c r="A599" s="1" t="str">
        <f t="shared" si="18"/>
        <v>2018|Northland Region|Female / Wahine</v>
      </c>
      <c r="B599" t="s">
        <v>20</v>
      </c>
      <c r="C599" t="s">
        <v>21</v>
      </c>
      <c r="D599" t="s">
        <v>22</v>
      </c>
      <c r="E599" t="s">
        <v>23</v>
      </c>
      <c r="F599">
        <v>2018</v>
      </c>
      <c r="G599">
        <v>2018</v>
      </c>
      <c r="H599">
        <v>1</v>
      </c>
      <c r="I599" t="s">
        <v>53</v>
      </c>
      <c r="J599">
        <v>9</v>
      </c>
      <c r="K599" t="s">
        <v>25</v>
      </c>
      <c r="L599">
        <v>99</v>
      </c>
      <c r="M599" t="s">
        <v>26</v>
      </c>
      <c r="N599">
        <v>99</v>
      </c>
      <c r="O599" t="s">
        <v>27</v>
      </c>
      <c r="P599">
        <v>2</v>
      </c>
      <c r="Q599" t="s">
        <v>31</v>
      </c>
      <c r="R599">
        <v>13665</v>
      </c>
      <c r="V599" s="3" t="str">
        <f t="shared" si="19"/>
        <v>.</v>
      </c>
      <c r="W599" s="3" t="str">
        <f>IF(AND(T599&lt;&gt;"_U",T599&lt;&gt;"c",J599&lt;&gt;9,J599&lt;&gt;99),IFERROR(VLOOKUP(A599,'Region Total'!$A$2:$W$10000,18,0),"."),".")</f>
        <v>.</v>
      </c>
    </row>
    <row r="600" spans="1:23" x14ac:dyDescent="0.2">
      <c r="A600" s="1" t="str">
        <f t="shared" si="18"/>
        <v>2018|Northland Region|Another gender / He ira kÄ“ anÅ</v>
      </c>
      <c r="B600" t="s">
        <v>20</v>
      </c>
      <c r="C600" t="s">
        <v>21</v>
      </c>
      <c r="D600" t="s">
        <v>22</v>
      </c>
      <c r="E600" t="s">
        <v>23</v>
      </c>
      <c r="F600">
        <v>2018</v>
      </c>
      <c r="G600">
        <v>2018</v>
      </c>
      <c r="H600">
        <v>1</v>
      </c>
      <c r="I600" t="s">
        <v>53</v>
      </c>
      <c r="J600">
        <v>9</v>
      </c>
      <c r="K600" t="s">
        <v>25</v>
      </c>
      <c r="L600">
        <v>99</v>
      </c>
      <c r="M600" t="s">
        <v>26</v>
      </c>
      <c r="N600">
        <v>99</v>
      </c>
      <c r="O600" t="s">
        <v>27</v>
      </c>
      <c r="P600">
        <v>3</v>
      </c>
      <c r="Q600" t="s">
        <v>28</v>
      </c>
      <c r="T600" t="s">
        <v>36</v>
      </c>
      <c r="U600" t="s">
        <v>37</v>
      </c>
      <c r="V600" s="3" t="str">
        <f t="shared" si="19"/>
        <v>.</v>
      </c>
      <c r="W600" s="3" t="str">
        <f>IF(AND(T600&lt;&gt;"_U",T600&lt;&gt;"c",J600&lt;&gt;9,J600&lt;&gt;99),IFERROR(VLOOKUP(A600,'Region Total'!$A$2:$W$10000,18,0),"."),".")</f>
        <v>.</v>
      </c>
    </row>
    <row r="601" spans="1:23" x14ac:dyDescent="0.2">
      <c r="A601" s="1" t="str">
        <f t="shared" si="18"/>
        <v>2018|Northland Region|Total - gender</v>
      </c>
      <c r="B601" t="s">
        <v>20</v>
      </c>
      <c r="C601" t="s">
        <v>21</v>
      </c>
      <c r="D601" t="s">
        <v>22</v>
      </c>
      <c r="E601" t="s">
        <v>23</v>
      </c>
      <c r="F601">
        <v>2018</v>
      </c>
      <c r="G601">
        <v>2018</v>
      </c>
      <c r="H601">
        <v>1</v>
      </c>
      <c r="I601" t="s">
        <v>53</v>
      </c>
      <c r="J601">
        <v>9</v>
      </c>
      <c r="K601" t="s">
        <v>25</v>
      </c>
      <c r="L601">
        <v>99</v>
      </c>
      <c r="M601" t="s">
        <v>26</v>
      </c>
      <c r="N601">
        <v>99</v>
      </c>
      <c r="O601" t="s">
        <v>27</v>
      </c>
      <c r="P601">
        <v>99</v>
      </c>
      <c r="Q601" t="s">
        <v>42</v>
      </c>
      <c r="R601">
        <v>30960</v>
      </c>
      <c r="V601" s="3" t="str">
        <f t="shared" si="19"/>
        <v>.</v>
      </c>
      <c r="W601" s="3" t="str">
        <f>IF(AND(T601&lt;&gt;"_U",T601&lt;&gt;"c",J601&lt;&gt;9,J601&lt;&gt;99),IFERROR(VLOOKUP(A601,'Region Total'!$A$2:$W$10000,18,0),"."),".")</f>
        <v>.</v>
      </c>
    </row>
    <row r="602" spans="1:23" x14ac:dyDescent="0.2">
      <c r="A602" s="1" t="str">
        <f t="shared" si="18"/>
        <v>2018|Northland Region|Male / TÄne</v>
      </c>
      <c r="B602" t="s">
        <v>20</v>
      </c>
      <c r="C602" t="s">
        <v>21</v>
      </c>
      <c r="D602" t="s">
        <v>22</v>
      </c>
      <c r="E602" t="s">
        <v>23</v>
      </c>
      <c r="F602">
        <v>2018</v>
      </c>
      <c r="G602">
        <v>2018</v>
      </c>
      <c r="H602">
        <v>1</v>
      </c>
      <c r="I602" t="s">
        <v>53</v>
      </c>
      <c r="J602">
        <v>77</v>
      </c>
      <c r="K602" t="s">
        <v>49</v>
      </c>
      <c r="L602">
        <v>99</v>
      </c>
      <c r="M602" t="s">
        <v>26</v>
      </c>
      <c r="N602">
        <v>99</v>
      </c>
      <c r="O602" t="s">
        <v>27</v>
      </c>
      <c r="P602">
        <v>1</v>
      </c>
      <c r="Q602" t="s">
        <v>34</v>
      </c>
      <c r="R602">
        <v>52230</v>
      </c>
      <c r="V602" s="3">
        <f t="shared" si="19"/>
        <v>100</v>
      </c>
      <c r="W602" s="3">
        <f>IF(AND(T602&lt;&gt;"_U",T602&lt;&gt;"c",J602&lt;&gt;9,J602&lt;&gt;99),IFERROR(VLOOKUP(A602,'Region Total'!$A$2:$W$10000,18,0),"."),".")</f>
        <v>52230</v>
      </c>
    </row>
    <row r="603" spans="1:23" x14ac:dyDescent="0.2">
      <c r="A603" s="1" t="str">
        <f t="shared" si="18"/>
        <v>2018|Northland Region|Female / Wahine</v>
      </c>
      <c r="B603" t="s">
        <v>20</v>
      </c>
      <c r="C603" t="s">
        <v>21</v>
      </c>
      <c r="D603" t="s">
        <v>22</v>
      </c>
      <c r="E603" t="s">
        <v>23</v>
      </c>
      <c r="F603">
        <v>2018</v>
      </c>
      <c r="G603">
        <v>2018</v>
      </c>
      <c r="H603">
        <v>1</v>
      </c>
      <c r="I603" t="s">
        <v>53</v>
      </c>
      <c r="J603">
        <v>77</v>
      </c>
      <c r="K603" t="s">
        <v>49</v>
      </c>
      <c r="L603">
        <v>99</v>
      </c>
      <c r="M603" t="s">
        <v>26</v>
      </c>
      <c r="N603">
        <v>99</v>
      </c>
      <c r="O603" t="s">
        <v>27</v>
      </c>
      <c r="P603">
        <v>2</v>
      </c>
      <c r="Q603" t="s">
        <v>31</v>
      </c>
      <c r="R603">
        <v>58266</v>
      </c>
      <c r="V603" s="3">
        <f t="shared" si="19"/>
        <v>100</v>
      </c>
      <c r="W603" s="3">
        <f>IF(AND(T603&lt;&gt;"_U",T603&lt;&gt;"c",J603&lt;&gt;9,J603&lt;&gt;99),IFERROR(VLOOKUP(A603,'Region Total'!$A$2:$W$10000,18,0),"."),".")</f>
        <v>58266</v>
      </c>
    </row>
    <row r="604" spans="1:23" x14ac:dyDescent="0.2">
      <c r="A604" s="1" t="str">
        <f t="shared" si="18"/>
        <v>2018|Northland Region|Another gender / He ira kÄ“ anÅ</v>
      </c>
      <c r="B604" t="s">
        <v>20</v>
      </c>
      <c r="C604" t="s">
        <v>21</v>
      </c>
      <c r="D604" t="s">
        <v>22</v>
      </c>
      <c r="E604" t="s">
        <v>23</v>
      </c>
      <c r="F604">
        <v>2018</v>
      </c>
      <c r="G604">
        <v>2018</v>
      </c>
      <c r="H604">
        <v>1</v>
      </c>
      <c r="I604" t="s">
        <v>53</v>
      </c>
      <c r="J604">
        <v>77</v>
      </c>
      <c r="K604" t="s">
        <v>49</v>
      </c>
      <c r="L604">
        <v>99</v>
      </c>
      <c r="M604" t="s">
        <v>26</v>
      </c>
      <c r="N604">
        <v>99</v>
      </c>
      <c r="O604" t="s">
        <v>27</v>
      </c>
      <c r="P604">
        <v>3</v>
      </c>
      <c r="Q604" t="s">
        <v>28</v>
      </c>
      <c r="T604" t="s">
        <v>36</v>
      </c>
      <c r="U604" t="s">
        <v>37</v>
      </c>
      <c r="V604" s="3" t="str">
        <f t="shared" si="19"/>
        <v>.</v>
      </c>
      <c r="W604" s="3" t="str">
        <f>IF(AND(T604&lt;&gt;"_U",T604&lt;&gt;"c",J604&lt;&gt;9,J604&lt;&gt;99),IFERROR(VLOOKUP(A604,'Region Total'!$A$2:$W$10000,18,0),"."),".")</f>
        <v>.</v>
      </c>
    </row>
    <row r="605" spans="1:23" x14ac:dyDescent="0.2">
      <c r="A605" s="1" t="str">
        <f t="shared" si="18"/>
        <v>2018|Northland Region|Total - gender</v>
      </c>
      <c r="B605" t="s">
        <v>20</v>
      </c>
      <c r="C605" t="s">
        <v>21</v>
      </c>
      <c r="D605" t="s">
        <v>22</v>
      </c>
      <c r="E605" t="s">
        <v>23</v>
      </c>
      <c r="F605">
        <v>2018</v>
      </c>
      <c r="G605">
        <v>2018</v>
      </c>
      <c r="H605">
        <v>1</v>
      </c>
      <c r="I605" t="s">
        <v>53</v>
      </c>
      <c r="J605">
        <v>77</v>
      </c>
      <c r="K605" t="s">
        <v>49</v>
      </c>
      <c r="L605">
        <v>99</v>
      </c>
      <c r="M605" t="s">
        <v>26</v>
      </c>
      <c r="N605">
        <v>99</v>
      </c>
      <c r="O605" t="s">
        <v>27</v>
      </c>
      <c r="P605">
        <v>99</v>
      </c>
      <c r="Q605" t="s">
        <v>42</v>
      </c>
      <c r="R605">
        <v>110496</v>
      </c>
      <c r="V605" s="3">
        <f t="shared" si="19"/>
        <v>100</v>
      </c>
      <c r="W605" s="3">
        <f>IF(AND(T605&lt;&gt;"_U",T605&lt;&gt;"c",J605&lt;&gt;9,J605&lt;&gt;99),IFERROR(VLOOKUP(A605,'Region Total'!$A$2:$W$10000,18,0),"."),".")</f>
        <v>110496</v>
      </c>
    </row>
    <row r="606" spans="1:23" x14ac:dyDescent="0.2">
      <c r="A606" s="1" t="str">
        <f t="shared" si="18"/>
        <v>2018|Northland Region|Male / TÄne</v>
      </c>
      <c r="B606" t="s">
        <v>20</v>
      </c>
      <c r="C606" t="s">
        <v>21</v>
      </c>
      <c r="D606" t="s">
        <v>22</v>
      </c>
      <c r="E606" t="s">
        <v>23</v>
      </c>
      <c r="F606">
        <v>2018</v>
      </c>
      <c r="G606">
        <v>2018</v>
      </c>
      <c r="H606">
        <v>1</v>
      </c>
      <c r="I606" t="s">
        <v>53</v>
      </c>
      <c r="J606">
        <v>99</v>
      </c>
      <c r="K606" t="s">
        <v>47</v>
      </c>
      <c r="L606">
        <v>99</v>
      </c>
      <c r="M606" t="s">
        <v>26</v>
      </c>
      <c r="N606">
        <v>99</v>
      </c>
      <c r="O606" t="s">
        <v>27</v>
      </c>
      <c r="P606">
        <v>1</v>
      </c>
      <c r="Q606" t="s">
        <v>34</v>
      </c>
      <c r="R606">
        <v>69525</v>
      </c>
      <c r="V606" s="3" t="str">
        <f t="shared" si="19"/>
        <v>.</v>
      </c>
      <c r="W606" s="3" t="str">
        <f>IF(AND(T606&lt;&gt;"_U",T606&lt;&gt;"c",J606&lt;&gt;9,J606&lt;&gt;99),IFERROR(VLOOKUP(A606,'Region Total'!$A$2:$W$10000,18,0),"."),".")</f>
        <v>.</v>
      </c>
    </row>
    <row r="607" spans="1:23" x14ac:dyDescent="0.2">
      <c r="A607" s="1" t="str">
        <f t="shared" si="18"/>
        <v>2018|Northland Region|Female / Wahine</v>
      </c>
      <c r="B607" t="s">
        <v>20</v>
      </c>
      <c r="C607" t="s">
        <v>21</v>
      </c>
      <c r="D607" t="s">
        <v>22</v>
      </c>
      <c r="E607" t="s">
        <v>23</v>
      </c>
      <c r="F607">
        <v>2018</v>
      </c>
      <c r="G607">
        <v>2018</v>
      </c>
      <c r="H607">
        <v>1</v>
      </c>
      <c r="I607" t="s">
        <v>53</v>
      </c>
      <c r="J607">
        <v>99</v>
      </c>
      <c r="K607" t="s">
        <v>47</v>
      </c>
      <c r="L607">
        <v>99</v>
      </c>
      <c r="M607" t="s">
        <v>26</v>
      </c>
      <c r="N607">
        <v>99</v>
      </c>
      <c r="O607" t="s">
        <v>27</v>
      </c>
      <c r="P607">
        <v>2</v>
      </c>
      <c r="Q607" t="s">
        <v>31</v>
      </c>
      <c r="R607">
        <v>71931</v>
      </c>
      <c r="V607" s="3" t="str">
        <f t="shared" si="19"/>
        <v>.</v>
      </c>
      <c r="W607" s="3" t="str">
        <f>IF(AND(T607&lt;&gt;"_U",T607&lt;&gt;"c",J607&lt;&gt;9,J607&lt;&gt;99),IFERROR(VLOOKUP(A607,'Region Total'!$A$2:$W$10000,18,0),"."),".")</f>
        <v>.</v>
      </c>
    </row>
    <row r="608" spans="1:23" x14ac:dyDescent="0.2">
      <c r="A608" s="1" t="str">
        <f t="shared" si="18"/>
        <v>2018|Northland Region|Another gender / He ira kÄ“ anÅ</v>
      </c>
      <c r="B608" t="s">
        <v>20</v>
      </c>
      <c r="C608" t="s">
        <v>21</v>
      </c>
      <c r="D608" t="s">
        <v>22</v>
      </c>
      <c r="E608" t="s">
        <v>23</v>
      </c>
      <c r="F608">
        <v>2018</v>
      </c>
      <c r="G608">
        <v>2018</v>
      </c>
      <c r="H608">
        <v>1</v>
      </c>
      <c r="I608" t="s">
        <v>53</v>
      </c>
      <c r="J608">
        <v>99</v>
      </c>
      <c r="K608" t="s">
        <v>47</v>
      </c>
      <c r="L608">
        <v>99</v>
      </c>
      <c r="M608" t="s">
        <v>26</v>
      </c>
      <c r="N608">
        <v>99</v>
      </c>
      <c r="O608" t="s">
        <v>27</v>
      </c>
      <c r="P608">
        <v>3</v>
      </c>
      <c r="Q608" t="s">
        <v>28</v>
      </c>
      <c r="T608" t="s">
        <v>36</v>
      </c>
      <c r="U608" t="s">
        <v>37</v>
      </c>
      <c r="V608" s="3" t="str">
        <f t="shared" si="19"/>
        <v>.</v>
      </c>
      <c r="W608" s="3" t="str">
        <f>IF(AND(T608&lt;&gt;"_U",T608&lt;&gt;"c",J608&lt;&gt;9,J608&lt;&gt;99),IFERROR(VLOOKUP(A608,'Region Total'!$A$2:$W$10000,18,0),"."),".")</f>
        <v>.</v>
      </c>
    </row>
    <row r="609" spans="1:23" x14ac:dyDescent="0.2">
      <c r="A609" s="1" t="str">
        <f t="shared" si="18"/>
        <v>2018|Northland Region|Total - gender</v>
      </c>
      <c r="B609" t="s">
        <v>20</v>
      </c>
      <c r="C609" t="s">
        <v>21</v>
      </c>
      <c r="D609" t="s">
        <v>22</v>
      </c>
      <c r="E609" t="s">
        <v>23</v>
      </c>
      <c r="F609">
        <v>2018</v>
      </c>
      <c r="G609">
        <v>2018</v>
      </c>
      <c r="H609">
        <v>1</v>
      </c>
      <c r="I609" t="s">
        <v>53</v>
      </c>
      <c r="J609">
        <v>99</v>
      </c>
      <c r="K609" t="s">
        <v>47</v>
      </c>
      <c r="L609">
        <v>99</v>
      </c>
      <c r="M609" t="s">
        <v>26</v>
      </c>
      <c r="N609">
        <v>99</v>
      </c>
      <c r="O609" t="s">
        <v>27</v>
      </c>
      <c r="P609">
        <v>99</v>
      </c>
      <c r="Q609" t="s">
        <v>42</v>
      </c>
      <c r="R609">
        <v>141453</v>
      </c>
      <c r="V609" s="3" t="str">
        <f t="shared" si="19"/>
        <v>.</v>
      </c>
      <c r="W609" s="3" t="str">
        <f>IF(AND(T609&lt;&gt;"_U",T609&lt;&gt;"c",J609&lt;&gt;9,J609&lt;&gt;99),IFERROR(VLOOKUP(A609,'Region Total'!$A$2:$W$10000,18,0),"."),".")</f>
        <v>.</v>
      </c>
    </row>
    <row r="610" spans="1:23" x14ac:dyDescent="0.2">
      <c r="A610" s="1" t="str">
        <f t="shared" si="18"/>
        <v>2018|Auckland Region|Male / TÄne</v>
      </c>
      <c r="B610" t="s">
        <v>20</v>
      </c>
      <c r="C610" t="s">
        <v>21</v>
      </c>
      <c r="D610" t="s">
        <v>22</v>
      </c>
      <c r="E610" t="s">
        <v>23</v>
      </c>
      <c r="F610">
        <v>2018</v>
      </c>
      <c r="G610">
        <v>2018</v>
      </c>
      <c r="H610">
        <v>2</v>
      </c>
      <c r="I610" t="s">
        <v>29</v>
      </c>
      <c r="J610">
        <v>1</v>
      </c>
      <c r="K610" t="s">
        <v>30</v>
      </c>
      <c r="L610">
        <v>99</v>
      </c>
      <c r="M610" t="s">
        <v>26</v>
      </c>
      <c r="N610">
        <v>99</v>
      </c>
      <c r="O610" t="s">
        <v>27</v>
      </c>
      <c r="P610">
        <v>1</v>
      </c>
      <c r="Q610" t="s">
        <v>34</v>
      </c>
      <c r="R610">
        <v>249114</v>
      </c>
      <c r="V610" s="3">
        <f t="shared" si="19"/>
        <v>52.03</v>
      </c>
      <c r="W610" s="3">
        <f>IF(AND(T610&lt;&gt;"_U",T610&lt;&gt;"c",J610&lt;&gt;9,J610&lt;&gt;99),IFERROR(VLOOKUP(A610,'Region Total'!$A$2:$W$10000,18,0),"."),".")</f>
        <v>478758</v>
      </c>
    </row>
    <row r="611" spans="1:23" x14ac:dyDescent="0.2">
      <c r="A611" s="1" t="str">
        <f t="shared" si="18"/>
        <v>2018|Auckland Region|Female / Wahine</v>
      </c>
      <c r="B611" t="s">
        <v>20</v>
      </c>
      <c r="C611" t="s">
        <v>21</v>
      </c>
      <c r="D611" t="s">
        <v>22</v>
      </c>
      <c r="E611" t="s">
        <v>23</v>
      </c>
      <c r="F611">
        <v>2018</v>
      </c>
      <c r="G611">
        <v>2018</v>
      </c>
      <c r="H611">
        <v>2</v>
      </c>
      <c r="I611" t="s">
        <v>29</v>
      </c>
      <c r="J611">
        <v>1</v>
      </c>
      <c r="K611" t="s">
        <v>30</v>
      </c>
      <c r="L611">
        <v>99</v>
      </c>
      <c r="M611" t="s">
        <v>26</v>
      </c>
      <c r="N611">
        <v>99</v>
      </c>
      <c r="O611" t="s">
        <v>27</v>
      </c>
      <c r="P611">
        <v>2</v>
      </c>
      <c r="Q611" t="s">
        <v>31</v>
      </c>
      <c r="R611">
        <v>251388</v>
      </c>
      <c r="V611" s="3">
        <f t="shared" si="19"/>
        <v>47.72</v>
      </c>
      <c r="W611" s="3">
        <f>IF(AND(T611&lt;&gt;"_U",T611&lt;&gt;"c",J611&lt;&gt;9,J611&lt;&gt;99),IFERROR(VLOOKUP(A611,'Region Total'!$A$2:$W$10000,18,0),"."),".")</f>
        <v>526791</v>
      </c>
    </row>
    <row r="612" spans="1:23" x14ac:dyDescent="0.2">
      <c r="A612" s="1" t="str">
        <f t="shared" si="18"/>
        <v>2018|Auckland Region|Another gender / He ira kÄ“ anÅ</v>
      </c>
      <c r="B612" t="s">
        <v>20</v>
      </c>
      <c r="C612" t="s">
        <v>21</v>
      </c>
      <c r="D612" t="s">
        <v>22</v>
      </c>
      <c r="E612" t="s">
        <v>23</v>
      </c>
      <c r="F612">
        <v>2018</v>
      </c>
      <c r="G612">
        <v>2018</v>
      </c>
      <c r="H612">
        <v>2</v>
      </c>
      <c r="I612" t="s">
        <v>29</v>
      </c>
      <c r="J612">
        <v>1</v>
      </c>
      <c r="K612" t="s">
        <v>30</v>
      </c>
      <c r="L612">
        <v>99</v>
      </c>
      <c r="M612" t="s">
        <v>26</v>
      </c>
      <c r="N612">
        <v>99</v>
      </c>
      <c r="O612" t="s">
        <v>27</v>
      </c>
      <c r="P612">
        <v>3</v>
      </c>
      <c r="Q612" t="s">
        <v>28</v>
      </c>
      <c r="T612" t="s">
        <v>36</v>
      </c>
      <c r="U612" t="s">
        <v>37</v>
      </c>
      <c r="V612" s="3" t="str">
        <f t="shared" si="19"/>
        <v>.</v>
      </c>
      <c r="W612" s="3" t="str">
        <f>IF(AND(T612&lt;&gt;"_U",T612&lt;&gt;"c",J612&lt;&gt;9,J612&lt;&gt;99),IFERROR(VLOOKUP(A612,'Region Total'!$A$2:$W$10000,18,0),"."),".")</f>
        <v>.</v>
      </c>
    </row>
    <row r="613" spans="1:23" x14ac:dyDescent="0.2">
      <c r="A613" s="1" t="str">
        <f t="shared" si="18"/>
        <v>2018|Auckland Region|Total - gender</v>
      </c>
      <c r="B613" t="s">
        <v>20</v>
      </c>
      <c r="C613" t="s">
        <v>21</v>
      </c>
      <c r="D613" t="s">
        <v>22</v>
      </c>
      <c r="E613" t="s">
        <v>23</v>
      </c>
      <c r="F613">
        <v>2018</v>
      </c>
      <c r="G613">
        <v>2018</v>
      </c>
      <c r="H613">
        <v>2</v>
      </c>
      <c r="I613" t="s">
        <v>29</v>
      </c>
      <c r="J613">
        <v>1</v>
      </c>
      <c r="K613" t="s">
        <v>30</v>
      </c>
      <c r="L613">
        <v>99</v>
      </c>
      <c r="M613" t="s">
        <v>26</v>
      </c>
      <c r="N613">
        <v>99</v>
      </c>
      <c r="O613" t="s">
        <v>27</v>
      </c>
      <c r="P613">
        <v>99</v>
      </c>
      <c r="Q613" t="s">
        <v>42</v>
      </c>
      <c r="R613">
        <v>500502</v>
      </c>
      <c r="V613" s="3">
        <f t="shared" si="19"/>
        <v>49.77</v>
      </c>
      <c r="W613" s="3">
        <f>IF(AND(T613&lt;&gt;"_U",T613&lt;&gt;"c",J613&lt;&gt;9,J613&lt;&gt;99),IFERROR(VLOOKUP(A613,'Region Total'!$A$2:$W$10000,18,0),"."),".")</f>
        <v>1005549</v>
      </c>
    </row>
    <row r="614" spans="1:23" x14ac:dyDescent="0.2">
      <c r="A614" s="1" t="str">
        <f t="shared" si="18"/>
        <v>2018|Auckland Region|Male / TÄne</v>
      </c>
      <c r="B614" t="s">
        <v>20</v>
      </c>
      <c r="C614" t="s">
        <v>21</v>
      </c>
      <c r="D614" t="s">
        <v>22</v>
      </c>
      <c r="E614" t="s">
        <v>23</v>
      </c>
      <c r="F614">
        <v>2018</v>
      </c>
      <c r="G614">
        <v>2018</v>
      </c>
      <c r="H614">
        <v>2</v>
      </c>
      <c r="I614" t="s">
        <v>29</v>
      </c>
      <c r="J614">
        <v>3</v>
      </c>
      <c r="K614" t="s">
        <v>39</v>
      </c>
      <c r="L614">
        <v>99</v>
      </c>
      <c r="M614" t="s">
        <v>26</v>
      </c>
      <c r="N614">
        <v>99</v>
      </c>
      <c r="O614" t="s">
        <v>27</v>
      </c>
      <c r="P614">
        <v>1</v>
      </c>
      <c r="Q614" t="s">
        <v>34</v>
      </c>
      <c r="R614">
        <v>10875</v>
      </c>
      <c r="V614" s="3">
        <f t="shared" si="19"/>
        <v>2.27</v>
      </c>
      <c r="W614" s="3">
        <f>IF(AND(T614&lt;&gt;"_U",T614&lt;&gt;"c",J614&lt;&gt;9,J614&lt;&gt;99),IFERROR(VLOOKUP(A614,'Region Total'!$A$2:$W$10000,18,0),"."),".")</f>
        <v>478758</v>
      </c>
    </row>
    <row r="615" spans="1:23" x14ac:dyDescent="0.2">
      <c r="A615" s="1" t="str">
        <f t="shared" si="18"/>
        <v>2018|Auckland Region|Female / Wahine</v>
      </c>
      <c r="B615" t="s">
        <v>20</v>
      </c>
      <c r="C615" t="s">
        <v>21</v>
      </c>
      <c r="D615" t="s">
        <v>22</v>
      </c>
      <c r="E615" t="s">
        <v>23</v>
      </c>
      <c r="F615">
        <v>2018</v>
      </c>
      <c r="G615">
        <v>2018</v>
      </c>
      <c r="H615">
        <v>2</v>
      </c>
      <c r="I615" t="s">
        <v>29</v>
      </c>
      <c r="J615">
        <v>3</v>
      </c>
      <c r="K615" t="s">
        <v>39</v>
      </c>
      <c r="L615">
        <v>99</v>
      </c>
      <c r="M615" t="s">
        <v>26</v>
      </c>
      <c r="N615">
        <v>99</v>
      </c>
      <c r="O615" t="s">
        <v>27</v>
      </c>
      <c r="P615">
        <v>2</v>
      </c>
      <c r="Q615" t="s">
        <v>31</v>
      </c>
      <c r="R615">
        <v>15501</v>
      </c>
      <c r="V615" s="3">
        <f t="shared" si="19"/>
        <v>2.94</v>
      </c>
      <c r="W615" s="3">
        <f>IF(AND(T615&lt;&gt;"_U",T615&lt;&gt;"c",J615&lt;&gt;9,J615&lt;&gt;99),IFERROR(VLOOKUP(A615,'Region Total'!$A$2:$W$10000,18,0),"."),".")</f>
        <v>526791</v>
      </c>
    </row>
    <row r="616" spans="1:23" x14ac:dyDescent="0.2">
      <c r="A616" s="1" t="str">
        <f t="shared" si="18"/>
        <v>2018|Auckland Region|Another gender / He ira kÄ“ anÅ</v>
      </c>
      <c r="B616" t="s">
        <v>20</v>
      </c>
      <c r="C616" t="s">
        <v>21</v>
      </c>
      <c r="D616" t="s">
        <v>22</v>
      </c>
      <c r="E616" t="s">
        <v>23</v>
      </c>
      <c r="F616">
        <v>2018</v>
      </c>
      <c r="G616">
        <v>2018</v>
      </c>
      <c r="H616">
        <v>2</v>
      </c>
      <c r="I616" t="s">
        <v>29</v>
      </c>
      <c r="J616">
        <v>3</v>
      </c>
      <c r="K616" t="s">
        <v>39</v>
      </c>
      <c r="L616">
        <v>99</v>
      </c>
      <c r="M616" t="s">
        <v>26</v>
      </c>
      <c r="N616">
        <v>99</v>
      </c>
      <c r="O616" t="s">
        <v>27</v>
      </c>
      <c r="P616">
        <v>3</v>
      </c>
      <c r="Q616" t="s">
        <v>28</v>
      </c>
      <c r="T616" t="s">
        <v>36</v>
      </c>
      <c r="U616" t="s">
        <v>37</v>
      </c>
      <c r="V616" s="3" t="str">
        <f t="shared" si="19"/>
        <v>.</v>
      </c>
      <c r="W616" s="3" t="str">
        <f>IF(AND(T616&lt;&gt;"_U",T616&lt;&gt;"c",J616&lt;&gt;9,J616&lt;&gt;99),IFERROR(VLOOKUP(A616,'Region Total'!$A$2:$W$10000,18,0),"."),".")</f>
        <v>.</v>
      </c>
    </row>
    <row r="617" spans="1:23" x14ac:dyDescent="0.2">
      <c r="A617" s="1" t="str">
        <f t="shared" si="18"/>
        <v>2018|Auckland Region|Total - gender</v>
      </c>
      <c r="B617" t="s">
        <v>20</v>
      </c>
      <c r="C617" t="s">
        <v>21</v>
      </c>
      <c r="D617" t="s">
        <v>22</v>
      </c>
      <c r="E617" t="s">
        <v>23</v>
      </c>
      <c r="F617">
        <v>2018</v>
      </c>
      <c r="G617">
        <v>2018</v>
      </c>
      <c r="H617">
        <v>2</v>
      </c>
      <c r="I617" t="s">
        <v>29</v>
      </c>
      <c r="J617">
        <v>3</v>
      </c>
      <c r="K617" t="s">
        <v>39</v>
      </c>
      <c r="L617">
        <v>99</v>
      </c>
      <c r="M617" t="s">
        <v>26</v>
      </c>
      <c r="N617">
        <v>99</v>
      </c>
      <c r="O617" t="s">
        <v>27</v>
      </c>
      <c r="P617">
        <v>99</v>
      </c>
      <c r="Q617" t="s">
        <v>42</v>
      </c>
      <c r="R617">
        <v>26373</v>
      </c>
      <c r="V617" s="3">
        <f t="shared" si="19"/>
        <v>2.62</v>
      </c>
      <c r="W617" s="3">
        <f>IF(AND(T617&lt;&gt;"_U",T617&lt;&gt;"c",J617&lt;&gt;9,J617&lt;&gt;99),IFERROR(VLOOKUP(A617,'Region Total'!$A$2:$W$10000,18,0),"."),".")</f>
        <v>1005549</v>
      </c>
    </row>
    <row r="618" spans="1:23" x14ac:dyDescent="0.2">
      <c r="A618" s="1" t="str">
        <f t="shared" si="18"/>
        <v>2018|Auckland Region|Male / TÄne</v>
      </c>
      <c r="B618" t="s">
        <v>20</v>
      </c>
      <c r="C618" t="s">
        <v>21</v>
      </c>
      <c r="D618" t="s">
        <v>22</v>
      </c>
      <c r="E618" t="s">
        <v>23</v>
      </c>
      <c r="F618">
        <v>2018</v>
      </c>
      <c r="G618">
        <v>2018</v>
      </c>
      <c r="H618">
        <v>2</v>
      </c>
      <c r="I618" t="s">
        <v>29</v>
      </c>
      <c r="J618">
        <v>4</v>
      </c>
      <c r="K618" t="s">
        <v>54</v>
      </c>
      <c r="L618">
        <v>99</v>
      </c>
      <c r="M618" t="s">
        <v>26</v>
      </c>
      <c r="N618">
        <v>99</v>
      </c>
      <c r="O618" t="s">
        <v>27</v>
      </c>
      <c r="P618">
        <v>1</v>
      </c>
      <c r="Q618" t="s">
        <v>34</v>
      </c>
      <c r="R618">
        <v>26421</v>
      </c>
      <c r="V618" s="3">
        <f t="shared" si="19"/>
        <v>5.52</v>
      </c>
      <c r="W618" s="3">
        <f>IF(AND(T618&lt;&gt;"_U",T618&lt;&gt;"c",J618&lt;&gt;9,J618&lt;&gt;99),IFERROR(VLOOKUP(A618,'Region Total'!$A$2:$W$10000,18,0),"."),".")</f>
        <v>478758</v>
      </c>
    </row>
    <row r="619" spans="1:23" x14ac:dyDescent="0.2">
      <c r="A619" s="1" t="str">
        <f t="shared" si="18"/>
        <v>2018|Auckland Region|Female / Wahine</v>
      </c>
      <c r="B619" t="s">
        <v>20</v>
      </c>
      <c r="C619" t="s">
        <v>21</v>
      </c>
      <c r="D619" t="s">
        <v>22</v>
      </c>
      <c r="E619" t="s">
        <v>23</v>
      </c>
      <c r="F619">
        <v>2018</v>
      </c>
      <c r="G619">
        <v>2018</v>
      </c>
      <c r="H619">
        <v>2</v>
      </c>
      <c r="I619" t="s">
        <v>29</v>
      </c>
      <c r="J619">
        <v>4</v>
      </c>
      <c r="K619" t="s">
        <v>54</v>
      </c>
      <c r="L619">
        <v>99</v>
      </c>
      <c r="M619" t="s">
        <v>26</v>
      </c>
      <c r="N619">
        <v>99</v>
      </c>
      <c r="O619" t="s">
        <v>27</v>
      </c>
      <c r="P619">
        <v>2</v>
      </c>
      <c r="Q619" t="s">
        <v>31</v>
      </c>
      <c r="R619">
        <v>42525</v>
      </c>
      <c r="V619" s="3">
        <f t="shared" si="19"/>
        <v>8.07</v>
      </c>
      <c r="W619" s="3">
        <f>IF(AND(T619&lt;&gt;"_U",T619&lt;&gt;"c",J619&lt;&gt;9,J619&lt;&gt;99),IFERROR(VLOOKUP(A619,'Region Total'!$A$2:$W$10000,18,0),"."),".")</f>
        <v>526791</v>
      </c>
    </row>
    <row r="620" spans="1:23" x14ac:dyDescent="0.2">
      <c r="A620" s="1" t="str">
        <f t="shared" si="18"/>
        <v>2018|Auckland Region|Another gender / He ira kÄ“ anÅ</v>
      </c>
      <c r="B620" t="s">
        <v>20</v>
      </c>
      <c r="C620" t="s">
        <v>21</v>
      </c>
      <c r="D620" t="s">
        <v>22</v>
      </c>
      <c r="E620" t="s">
        <v>23</v>
      </c>
      <c r="F620">
        <v>2018</v>
      </c>
      <c r="G620">
        <v>2018</v>
      </c>
      <c r="H620">
        <v>2</v>
      </c>
      <c r="I620" t="s">
        <v>29</v>
      </c>
      <c r="J620">
        <v>4</v>
      </c>
      <c r="K620" t="s">
        <v>54</v>
      </c>
      <c r="L620">
        <v>99</v>
      </c>
      <c r="M620" t="s">
        <v>26</v>
      </c>
      <c r="N620">
        <v>99</v>
      </c>
      <c r="O620" t="s">
        <v>27</v>
      </c>
      <c r="P620">
        <v>3</v>
      </c>
      <c r="Q620" t="s">
        <v>28</v>
      </c>
      <c r="T620" t="s">
        <v>36</v>
      </c>
      <c r="U620" t="s">
        <v>37</v>
      </c>
      <c r="V620" s="3" t="str">
        <f t="shared" si="19"/>
        <v>.</v>
      </c>
      <c r="W620" s="3" t="str">
        <f>IF(AND(T620&lt;&gt;"_U",T620&lt;&gt;"c",J620&lt;&gt;9,J620&lt;&gt;99),IFERROR(VLOOKUP(A620,'Region Total'!$A$2:$W$10000,18,0),"."),".")</f>
        <v>.</v>
      </c>
    </row>
    <row r="621" spans="1:23" x14ac:dyDescent="0.2">
      <c r="A621" s="1" t="str">
        <f t="shared" si="18"/>
        <v>2018|Auckland Region|Total - gender</v>
      </c>
      <c r="B621" t="s">
        <v>20</v>
      </c>
      <c r="C621" t="s">
        <v>21</v>
      </c>
      <c r="D621" t="s">
        <v>22</v>
      </c>
      <c r="E621" t="s">
        <v>23</v>
      </c>
      <c r="F621">
        <v>2018</v>
      </c>
      <c r="G621">
        <v>2018</v>
      </c>
      <c r="H621">
        <v>2</v>
      </c>
      <c r="I621" t="s">
        <v>29</v>
      </c>
      <c r="J621">
        <v>4</v>
      </c>
      <c r="K621" t="s">
        <v>54</v>
      </c>
      <c r="L621">
        <v>99</v>
      </c>
      <c r="M621" t="s">
        <v>26</v>
      </c>
      <c r="N621">
        <v>99</v>
      </c>
      <c r="O621" t="s">
        <v>27</v>
      </c>
      <c r="P621">
        <v>99</v>
      </c>
      <c r="Q621" t="s">
        <v>42</v>
      </c>
      <c r="R621">
        <v>68946</v>
      </c>
      <c r="V621" s="3">
        <f t="shared" si="19"/>
        <v>6.86</v>
      </c>
      <c r="W621" s="3">
        <f>IF(AND(T621&lt;&gt;"_U",T621&lt;&gt;"c",J621&lt;&gt;9,J621&lt;&gt;99),IFERROR(VLOOKUP(A621,'Region Total'!$A$2:$W$10000,18,0),"."),".")</f>
        <v>1005549</v>
      </c>
    </row>
    <row r="622" spans="1:23" x14ac:dyDescent="0.2">
      <c r="A622" s="1" t="str">
        <f t="shared" si="18"/>
        <v>2018|Auckland Region|Male / TÄne</v>
      </c>
      <c r="B622" t="s">
        <v>20</v>
      </c>
      <c r="C622" t="s">
        <v>21</v>
      </c>
      <c r="D622" t="s">
        <v>22</v>
      </c>
      <c r="E622" t="s">
        <v>23</v>
      </c>
      <c r="F622">
        <v>2018</v>
      </c>
      <c r="G622">
        <v>2018</v>
      </c>
      <c r="H622">
        <v>2</v>
      </c>
      <c r="I622" t="s">
        <v>29</v>
      </c>
      <c r="J622">
        <v>5</v>
      </c>
      <c r="K622" t="s">
        <v>33</v>
      </c>
      <c r="L622">
        <v>99</v>
      </c>
      <c r="M622" t="s">
        <v>26</v>
      </c>
      <c r="N622">
        <v>99</v>
      </c>
      <c r="O622" t="s">
        <v>27</v>
      </c>
      <c r="P622">
        <v>1</v>
      </c>
      <c r="Q622" t="s">
        <v>34</v>
      </c>
      <c r="R622">
        <v>9129</v>
      </c>
      <c r="V622" s="3">
        <f t="shared" si="19"/>
        <v>1.91</v>
      </c>
      <c r="W622" s="3">
        <f>IF(AND(T622&lt;&gt;"_U",T622&lt;&gt;"c",J622&lt;&gt;9,J622&lt;&gt;99),IFERROR(VLOOKUP(A622,'Region Total'!$A$2:$W$10000,18,0),"."),".")</f>
        <v>478758</v>
      </c>
    </row>
    <row r="623" spans="1:23" x14ac:dyDescent="0.2">
      <c r="A623" s="1" t="str">
        <f t="shared" si="18"/>
        <v>2018|Auckland Region|Female / Wahine</v>
      </c>
      <c r="B623" t="s">
        <v>20</v>
      </c>
      <c r="C623" t="s">
        <v>21</v>
      </c>
      <c r="D623" t="s">
        <v>22</v>
      </c>
      <c r="E623" t="s">
        <v>23</v>
      </c>
      <c r="F623">
        <v>2018</v>
      </c>
      <c r="G623">
        <v>2018</v>
      </c>
      <c r="H623">
        <v>2</v>
      </c>
      <c r="I623" t="s">
        <v>29</v>
      </c>
      <c r="J623">
        <v>5</v>
      </c>
      <c r="K623" t="s">
        <v>33</v>
      </c>
      <c r="L623">
        <v>99</v>
      </c>
      <c r="M623" t="s">
        <v>26</v>
      </c>
      <c r="N623">
        <v>99</v>
      </c>
      <c r="O623" t="s">
        <v>27</v>
      </c>
      <c r="P623">
        <v>2</v>
      </c>
      <c r="Q623" t="s">
        <v>31</v>
      </c>
      <c r="R623">
        <v>34359</v>
      </c>
      <c r="V623" s="3">
        <f t="shared" si="19"/>
        <v>6.52</v>
      </c>
      <c r="W623" s="3">
        <f>IF(AND(T623&lt;&gt;"_U",T623&lt;&gt;"c",J623&lt;&gt;9,J623&lt;&gt;99),IFERROR(VLOOKUP(A623,'Region Total'!$A$2:$W$10000,18,0),"."),".")</f>
        <v>526791</v>
      </c>
    </row>
    <row r="624" spans="1:23" x14ac:dyDescent="0.2">
      <c r="A624" s="1" t="str">
        <f t="shared" si="18"/>
        <v>2018|Auckland Region|Another gender / He ira kÄ“ anÅ</v>
      </c>
      <c r="B624" t="s">
        <v>20</v>
      </c>
      <c r="C624" t="s">
        <v>21</v>
      </c>
      <c r="D624" t="s">
        <v>22</v>
      </c>
      <c r="E624" t="s">
        <v>23</v>
      </c>
      <c r="F624">
        <v>2018</v>
      </c>
      <c r="G624">
        <v>2018</v>
      </c>
      <c r="H624">
        <v>2</v>
      </c>
      <c r="I624" t="s">
        <v>29</v>
      </c>
      <c r="J624">
        <v>5</v>
      </c>
      <c r="K624" t="s">
        <v>33</v>
      </c>
      <c r="L624">
        <v>99</v>
      </c>
      <c r="M624" t="s">
        <v>26</v>
      </c>
      <c r="N624">
        <v>99</v>
      </c>
      <c r="O624" t="s">
        <v>27</v>
      </c>
      <c r="P624">
        <v>3</v>
      </c>
      <c r="Q624" t="s">
        <v>28</v>
      </c>
      <c r="T624" t="s">
        <v>36</v>
      </c>
      <c r="U624" t="s">
        <v>37</v>
      </c>
      <c r="V624" s="3" t="str">
        <f t="shared" si="19"/>
        <v>.</v>
      </c>
      <c r="W624" s="3" t="str">
        <f>IF(AND(T624&lt;&gt;"_U",T624&lt;&gt;"c",J624&lt;&gt;9,J624&lt;&gt;99),IFERROR(VLOOKUP(A624,'Region Total'!$A$2:$W$10000,18,0),"."),".")</f>
        <v>.</v>
      </c>
    </row>
    <row r="625" spans="1:23" x14ac:dyDescent="0.2">
      <c r="A625" s="1" t="str">
        <f t="shared" si="18"/>
        <v>2018|Auckland Region|Total - gender</v>
      </c>
      <c r="B625" t="s">
        <v>20</v>
      </c>
      <c r="C625" t="s">
        <v>21</v>
      </c>
      <c r="D625" t="s">
        <v>22</v>
      </c>
      <c r="E625" t="s">
        <v>23</v>
      </c>
      <c r="F625">
        <v>2018</v>
      </c>
      <c r="G625">
        <v>2018</v>
      </c>
      <c r="H625">
        <v>2</v>
      </c>
      <c r="I625" t="s">
        <v>29</v>
      </c>
      <c r="J625">
        <v>5</v>
      </c>
      <c r="K625" t="s">
        <v>33</v>
      </c>
      <c r="L625">
        <v>99</v>
      </c>
      <c r="M625" t="s">
        <v>26</v>
      </c>
      <c r="N625">
        <v>99</v>
      </c>
      <c r="O625" t="s">
        <v>27</v>
      </c>
      <c r="P625">
        <v>99</v>
      </c>
      <c r="Q625" t="s">
        <v>42</v>
      </c>
      <c r="R625">
        <v>43491</v>
      </c>
      <c r="V625" s="3">
        <f t="shared" si="19"/>
        <v>4.33</v>
      </c>
      <c r="W625" s="3">
        <f>IF(AND(T625&lt;&gt;"_U",T625&lt;&gt;"c",J625&lt;&gt;9,J625&lt;&gt;99),IFERROR(VLOOKUP(A625,'Region Total'!$A$2:$W$10000,18,0),"."),".")</f>
        <v>1005549</v>
      </c>
    </row>
    <row r="626" spans="1:23" x14ac:dyDescent="0.2">
      <c r="A626" s="1" t="str">
        <f t="shared" si="18"/>
        <v>2018|Auckland Region|Male / TÄne</v>
      </c>
      <c r="B626" t="s">
        <v>20</v>
      </c>
      <c r="C626" t="s">
        <v>21</v>
      </c>
      <c r="D626" t="s">
        <v>22</v>
      </c>
      <c r="E626" t="s">
        <v>23</v>
      </c>
      <c r="F626">
        <v>2018</v>
      </c>
      <c r="G626">
        <v>2018</v>
      </c>
      <c r="H626">
        <v>2</v>
      </c>
      <c r="I626" t="s">
        <v>29</v>
      </c>
      <c r="J626">
        <v>6</v>
      </c>
      <c r="K626" t="s">
        <v>52</v>
      </c>
      <c r="L626">
        <v>99</v>
      </c>
      <c r="M626" t="s">
        <v>26</v>
      </c>
      <c r="N626">
        <v>99</v>
      </c>
      <c r="O626" t="s">
        <v>27</v>
      </c>
      <c r="P626">
        <v>1</v>
      </c>
      <c r="Q626" t="s">
        <v>34</v>
      </c>
      <c r="R626">
        <v>183222</v>
      </c>
      <c r="V626" s="3">
        <f t="shared" si="19"/>
        <v>38.270000000000003</v>
      </c>
      <c r="W626" s="3">
        <f>IF(AND(T626&lt;&gt;"_U",T626&lt;&gt;"c",J626&lt;&gt;9,J626&lt;&gt;99),IFERROR(VLOOKUP(A626,'Region Total'!$A$2:$W$10000,18,0),"."),".")</f>
        <v>478758</v>
      </c>
    </row>
    <row r="627" spans="1:23" x14ac:dyDescent="0.2">
      <c r="A627" s="1" t="str">
        <f t="shared" si="18"/>
        <v>2018|Auckland Region|Female / Wahine</v>
      </c>
      <c r="B627" t="s">
        <v>20</v>
      </c>
      <c r="C627" t="s">
        <v>21</v>
      </c>
      <c r="D627" t="s">
        <v>22</v>
      </c>
      <c r="E627" t="s">
        <v>23</v>
      </c>
      <c r="F627">
        <v>2018</v>
      </c>
      <c r="G627">
        <v>2018</v>
      </c>
      <c r="H627">
        <v>2</v>
      </c>
      <c r="I627" t="s">
        <v>29</v>
      </c>
      <c r="J627">
        <v>6</v>
      </c>
      <c r="K627" t="s">
        <v>52</v>
      </c>
      <c r="L627">
        <v>99</v>
      </c>
      <c r="M627" t="s">
        <v>26</v>
      </c>
      <c r="N627">
        <v>99</v>
      </c>
      <c r="O627" t="s">
        <v>27</v>
      </c>
      <c r="P627">
        <v>2</v>
      </c>
      <c r="Q627" t="s">
        <v>31</v>
      </c>
      <c r="R627">
        <v>183015</v>
      </c>
      <c r="V627" s="3">
        <f t="shared" si="19"/>
        <v>34.74</v>
      </c>
      <c r="W627" s="3">
        <f>IF(AND(T627&lt;&gt;"_U",T627&lt;&gt;"c",J627&lt;&gt;9,J627&lt;&gt;99),IFERROR(VLOOKUP(A627,'Region Total'!$A$2:$W$10000,18,0),"."),".")</f>
        <v>526791</v>
      </c>
    </row>
    <row r="628" spans="1:23" x14ac:dyDescent="0.2">
      <c r="A628" s="1" t="str">
        <f t="shared" si="18"/>
        <v>2018|Auckland Region|Another gender / He ira kÄ“ anÅ</v>
      </c>
      <c r="B628" t="s">
        <v>20</v>
      </c>
      <c r="C628" t="s">
        <v>21</v>
      </c>
      <c r="D628" t="s">
        <v>22</v>
      </c>
      <c r="E628" t="s">
        <v>23</v>
      </c>
      <c r="F628">
        <v>2018</v>
      </c>
      <c r="G628">
        <v>2018</v>
      </c>
      <c r="H628">
        <v>2</v>
      </c>
      <c r="I628" t="s">
        <v>29</v>
      </c>
      <c r="J628">
        <v>6</v>
      </c>
      <c r="K628" t="s">
        <v>52</v>
      </c>
      <c r="L628">
        <v>99</v>
      </c>
      <c r="M628" t="s">
        <v>26</v>
      </c>
      <c r="N628">
        <v>99</v>
      </c>
      <c r="O628" t="s">
        <v>27</v>
      </c>
      <c r="P628">
        <v>3</v>
      </c>
      <c r="Q628" t="s">
        <v>28</v>
      </c>
      <c r="T628" t="s">
        <v>36</v>
      </c>
      <c r="U628" t="s">
        <v>37</v>
      </c>
      <c r="V628" s="3" t="str">
        <f t="shared" si="19"/>
        <v>.</v>
      </c>
      <c r="W628" s="3" t="str">
        <f>IF(AND(T628&lt;&gt;"_U",T628&lt;&gt;"c",J628&lt;&gt;9,J628&lt;&gt;99),IFERROR(VLOOKUP(A628,'Region Total'!$A$2:$W$10000,18,0),"."),".")</f>
        <v>.</v>
      </c>
    </row>
    <row r="629" spans="1:23" x14ac:dyDescent="0.2">
      <c r="A629" s="1" t="str">
        <f t="shared" si="18"/>
        <v>2018|Auckland Region|Total - gender</v>
      </c>
      <c r="B629" t="s">
        <v>20</v>
      </c>
      <c r="C629" t="s">
        <v>21</v>
      </c>
      <c r="D629" t="s">
        <v>22</v>
      </c>
      <c r="E629" t="s">
        <v>23</v>
      </c>
      <c r="F629">
        <v>2018</v>
      </c>
      <c r="G629">
        <v>2018</v>
      </c>
      <c r="H629">
        <v>2</v>
      </c>
      <c r="I629" t="s">
        <v>29</v>
      </c>
      <c r="J629">
        <v>6</v>
      </c>
      <c r="K629" t="s">
        <v>52</v>
      </c>
      <c r="L629">
        <v>99</v>
      </c>
      <c r="M629" t="s">
        <v>26</v>
      </c>
      <c r="N629">
        <v>99</v>
      </c>
      <c r="O629" t="s">
        <v>27</v>
      </c>
      <c r="P629">
        <v>99</v>
      </c>
      <c r="Q629" t="s">
        <v>42</v>
      </c>
      <c r="R629">
        <v>366237</v>
      </c>
      <c r="V629" s="3">
        <f t="shared" si="19"/>
        <v>36.42</v>
      </c>
      <c r="W629" s="3">
        <f>IF(AND(T629&lt;&gt;"_U",T629&lt;&gt;"c",J629&lt;&gt;9,J629&lt;&gt;99),IFERROR(VLOOKUP(A629,'Region Total'!$A$2:$W$10000,18,0),"."),".")</f>
        <v>1005549</v>
      </c>
    </row>
    <row r="630" spans="1:23" x14ac:dyDescent="0.2">
      <c r="A630" s="1" t="str">
        <f t="shared" si="18"/>
        <v>2018|Auckland Region|Male / TÄne</v>
      </c>
      <c r="B630" t="s">
        <v>20</v>
      </c>
      <c r="C630" t="s">
        <v>21</v>
      </c>
      <c r="D630" t="s">
        <v>22</v>
      </c>
      <c r="E630" t="s">
        <v>23</v>
      </c>
      <c r="F630">
        <v>2018</v>
      </c>
      <c r="G630">
        <v>2018</v>
      </c>
      <c r="H630">
        <v>2</v>
      </c>
      <c r="I630" t="s">
        <v>29</v>
      </c>
      <c r="J630">
        <v>9</v>
      </c>
      <c r="K630" t="s">
        <v>25</v>
      </c>
      <c r="L630">
        <v>99</v>
      </c>
      <c r="M630" t="s">
        <v>26</v>
      </c>
      <c r="N630">
        <v>99</v>
      </c>
      <c r="O630" t="s">
        <v>27</v>
      </c>
      <c r="P630">
        <v>1</v>
      </c>
      <c r="Q630" t="s">
        <v>34</v>
      </c>
      <c r="R630">
        <v>136935</v>
      </c>
      <c r="V630" s="3" t="str">
        <f t="shared" si="19"/>
        <v>.</v>
      </c>
      <c r="W630" s="3" t="str">
        <f>IF(AND(T630&lt;&gt;"_U",T630&lt;&gt;"c",J630&lt;&gt;9,J630&lt;&gt;99),IFERROR(VLOOKUP(A630,'Region Total'!$A$2:$W$10000,18,0),"."),".")</f>
        <v>.</v>
      </c>
    </row>
    <row r="631" spans="1:23" x14ac:dyDescent="0.2">
      <c r="A631" s="1" t="str">
        <f t="shared" si="18"/>
        <v>2018|Auckland Region|Female / Wahine</v>
      </c>
      <c r="B631" t="s">
        <v>20</v>
      </c>
      <c r="C631" t="s">
        <v>21</v>
      </c>
      <c r="D631" t="s">
        <v>22</v>
      </c>
      <c r="E631" t="s">
        <v>23</v>
      </c>
      <c r="F631">
        <v>2018</v>
      </c>
      <c r="G631">
        <v>2018</v>
      </c>
      <c r="H631">
        <v>2</v>
      </c>
      <c r="I631" t="s">
        <v>29</v>
      </c>
      <c r="J631">
        <v>9</v>
      </c>
      <c r="K631" t="s">
        <v>25</v>
      </c>
      <c r="L631">
        <v>99</v>
      </c>
      <c r="M631" t="s">
        <v>26</v>
      </c>
      <c r="N631">
        <v>99</v>
      </c>
      <c r="O631" t="s">
        <v>27</v>
      </c>
      <c r="P631">
        <v>2</v>
      </c>
      <c r="Q631" t="s">
        <v>31</v>
      </c>
      <c r="R631">
        <v>115392</v>
      </c>
      <c r="V631" s="3" t="str">
        <f t="shared" si="19"/>
        <v>.</v>
      </c>
      <c r="W631" s="3" t="str">
        <f>IF(AND(T631&lt;&gt;"_U",T631&lt;&gt;"c",J631&lt;&gt;9,J631&lt;&gt;99),IFERROR(VLOOKUP(A631,'Region Total'!$A$2:$W$10000,18,0),"."),".")</f>
        <v>.</v>
      </c>
    </row>
    <row r="632" spans="1:23" x14ac:dyDescent="0.2">
      <c r="A632" s="1" t="str">
        <f t="shared" si="18"/>
        <v>2018|Auckland Region|Another gender / He ira kÄ“ anÅ</v>
      </c>
      <c r="B632" t="s">
        <v>20</v>
      </c>
      <c r="C632" t="s">
        <v>21</v>
      </c>
      <c r="D632" t="s">
        <v>22</v>
      </c>
      <c r="E632" t="s">
        <v>23</v>
      </c>
      <c r="F632">
        <v>2018</v>
      </c>
      <c r="G632">
        <v>2018</v>
      </c>
      <c r="H632">
        <v>2</v>
      </c>
      <c r="I632" t="s">
        <v>29</v>
      </c>
      <c r="J632">
        <v>9</v>
      </c>
      <c r="K632" t="s">
        <v>25</v>
      </c>
      <c r="L632">
        <v>99</v>
      </c>
      <c r="M632" t="s">
        <v>26</v>
      </c>
      <c r="N632">
        <v>99</v>
      </c>
      <c r="O632" t="s">
        <v>27</v>
      </c>
      <c r="P632">
        <v>3</v>
      </c>
      <c r="Q632" t="s">
        <v>28</v>
      </c>
      <c r="T632" t="s">
        <v>36</v>
      </c>
      <c r="U632" t="s">
        <v>37</v>
      </c>
      <c r="V632" s="3" t="str">
        <f t="shared" si="19"/>
        <v>.</v>
      </c>
      <c r="W632" s="3" t="str">
        <f>IF(AND(T632&lt;&gt;"_U",T632&lt;&gt;"c",J632&lt;&gt;9,J632&lt;&gt;99),IFERROR(VLOOKUP(A632,'Region Total'!$A$2:$W$10000,18,0),"."),".")</f>
        <v>.</v>
      </c>
    </row>
    <row r="633" spans="1:23" x14ac:dyDescent="0.2">
      <c r="A633" s="1" t="str">
        <f t="shared" si="18"/>
        <v>2018|Auckland Region|Total - gender</v>
      </c>
      <c r="B633" t="s">
        <v>20</v>
      </c>
      <c r="C633" t="s">
        <v>21</v>
      </c>
      <c r="D633" t="s">
        <v>22</v>
      </c>
      <c r="E633" t="s">
        <v>23</v>
      </c>
      <c r="F633">
        <v>2018</v>
      </c>
      <c r="G633">
        <v>2018</v>
      </c>
      <c r="H633">
        <v>2</v>
      </c>
      <c r="I633" t="s">
        <v>29</v>
      </c>
      <c r="J633">
        <v>9</v>
      </c>
      <c r="K633" t="s">
        <v>25</v>
      </c>
      <c r="L633">
        <v>99</v>
      </c>
      <c r="M633" t="s">
        <v>26</v>
      </c>
      <c r="N633">
        <v>99</v>
      </c>
      <c r="O633" t="s">
        <v>27</v>
      </c>
      <c r="P633">
        <v>99</v>
      </c>
      <c r="Q633" t="s">
        <v>42</v>
      </c>
      <c r="R633">
        <v>252330</v>
      </c>
      <c r="V633" s="3" t="str">
        <f t="shared" si="19"/>
        <v>.</v>
      </c>
      <c r="W633" s="3" t="str">
        <f>IF(AND(T633&lt;&gt;"_U",T633&lt;&gt;"c",J633&lt;&gt;9,J633&lt;&gt;99),IFERROR(VLOOKUP(A633,'Region Total'!$A$2:$W$10000,18,0),"."),".")</f>
        <v>.</v>
      </c>
    </row>
    <row r="634" spans="1:23" x14ac:dyDescent="0.2">
      <c r="A634" s="1" t="str">
        <f t="shared" si="18"/>
        <v>2018|Auckland Region|Male / TÄne</v>
      </c>
      <c r="B634" t="s">
        <v>20</v>
      </c>
      <c r="C634" t="s">
        <v>21</v>
      </c>
      <c r="D634" t="s">
        <v>22</v>
      </c>
      <c r="E634" t="s">
        <v>23</v>
      </c>
      <c r="F634">
        <v>2018</v>
      </c>
      <c r="G634">
        <v>2018</v>
      </c>
      <c r="H634">
        <v>2</v>
      </c>
      <c r="I634" t="s">
        <v>29</v>
      </c>
      <c r="J634">
        <v>77</v>
      </c>
      <c r="K634" t="s">
        <v>49</v>
      </c>
      <c r="L634">
        <v>99</v>
      </c>
      <c r="M634" t="s">
        <v>26</v>
      </c>
      <c r="N634">
        <v>99</v>
      </c>
      <c r="O634" t="s">
        <v>27</v>
      </c>
      <c r="P634">
        <v>1</v>
      </c>
      <c r="Q634" t="s">
        <v>34</v>
      </c>
      <c r="R634">
        <v>478758</v>
      </c>
      <c r="V634" s="3">
        <f t="shared" si="19"/>
        <v>100</v>
      </c>
      <c r="W634" s="3">
        <f>IF(AND(T634&lt;&gt;"_U",T634&lt;&gt;"c",J634&lt;&gt;9,J634&lt;&gt;99),IFERROR(VLOOKUP(A634,'Region Total'!$A$2:$W$10000,18,0),"."),".")</f>
        <v>478758</v>
      </c>
    </row>
    <row r="635" spans="1:23" x14ac:dyDescent="0.2">
      <c r="A635" s="1" t="str">
        <f t="shared" si="18"/>
        <v>2018|Auckland Region|Female / Wahine</v>
      </c>
      <c r="B635" t="s">
        <v>20</v>
      </c>
      <c r="C635" t="s">
        <v>21</v>
      </c>
      <c r="D635" t="s">
        <v>22</v>
      </c>
      <c r="E635" t="s">
        <v>23</v>
      </c>
      <c r="F635">
        <v>2018</v>
      </c>
      <c r="G635">
        <v>2018</v>
      </c>
      <c r="H635">
        <v>2</v>
      </c>
      <c r="I635" t="s">
        <v>29</v>
      </c>
      <c r="J635">
        <v>77</v>
      </c>
      <c r="K635" t="s">
        <v>49</v>
      </c>
      <c r="L635">
        <v>99</v>
      </c>
      <c r="M635" t="s">
        <v>26</v>
      </c>
      <c r="N635">
        <v>99</v>
      </c>
      <c r="O635" t="s">
        <v>27</v>
      </c>
      <c r="P635">
        <v>2</v>
      </c>
      <c r="Q635" t="s">
        <v>31</v>
      </c>
      <c r="R635">
        <v>526791</v>
      </c>
      <c r="V635" s="3">
        <f t="shared" si="19"/>
        <v>100</v>
      </c>
      <c r="W635" s="3">
        <f>IF(AND(T635&lt;&gt;"_U",T635&lt;&gt;"c",J635&lt;&gt;9,J635&lt;&gt;99),IFERROR(VLOOKUP(A635,'Region Total'!$A$2:$W$10000,18,0),"."),".")</f>
        <v>526791</v>
      </c>
    </row>
    <row r="636" spans="1:23" x14ac:dyDescent="0.2">
      <c r="A636" s="1" t="str">
        <f t="shared" si="18"/>
        <v>2018|Auckland Region|Another gender / He ira kÄ“ anÅ</v>
      </c>
      <c r="B636" t="s">
        <v>20</v>
      </c>
      <c r="C636" t="s">
        <v>21</v>
      </c>
      <c r="D636" t="s">
        <v>22</v>
      </c>
      <c r="E636" t="s">
        <v>23</v>
      </c>
      <c r="F636">
        <v>2018</v>
      </c>
      <c r="G636">
        <v>2018</v>
      </c>
      <c r="H636">
        <v>2</v>
      </c>
      <c r="I636" t="s">
        <v>29</v>
      </c>
      <c r="J636">
        <v>77</v>
      </c>
      <c r="K636" t="s">
        <v>49</v>
      </c>
      <c r="L636">
        <v>99</v>
      </c>
      <c r="M636" t="s">
        <v>26</v>
      </c>
      <c r="N636">
        <v>99</v>
      </c>
      <c r="O636" t="s">
        <v>27</v>
      </c>
      <c r="P636">
        <v>3</v>
      </c>
      <c r="Q636" t="s">
        <v>28</v>
      </c>
      <c r="T636" t="s">
        <v>36</v>
      </c>
      <c r="U636" t="s">
        <v>37</v>
      </c>
      <c r="V636" s="3" t="str">
        <f t="shared" si="19"/>
        <v>.</v>
      </c>
      <c r="W636" s="3" t="str">
        <f>IF(AND(T636&lt;&gt;"_U",T636&lt;&gt;"c",J636&lt;&gt;9,J636&lt;&gt;99),IFERROR(VLOOKUP(A636,'Region Total'!$A$2:$W$10000,18,0),"."),".")</f>
        <v>.</v>
      </c>
    </row>
    <row r="637" spans="1:23" x14ac:dyDescent="0.2">
      <c r="A637" s="1" t="str">
        <f t="shared" si="18"/>
        <v>2018|Auckland Region|Total - gender</v>
      </c>
      <c r="B637" t="s">
        <v>20</v>
      </c>
      <c r="C637" t="s">
        <v>21</v>
      </c>
      <c r="D637" t="s">
        <v>22</v>
      </c>
      <c r="E637" t="s">
        <v>23</v>
      </c>
      <c r="F637">
        <v>2018</v>
      </c>
      <c r="G637">
        <v>2018</v>
      </c>
      <c r="H637">
        <v>2</v>
      </c>
      <c r="I637" t="s">
        <v>29</v>
      </c>
      <c r="J637">
        <v>77</v>
      </c>
      <c r="K637" t="s">
        <v>49</v>
      </c>
      <c r="L637">
        <v>99</v>
      </c>
      <c r="M637" t="s">
        <v>26</v>
      </c>
      <c r="N637">
        <v>99</v>
      </c>
      <c r="O637" t="s">
        <v>27</v>
      </c>
      <c r="P637">
        <v>99</v>
      </c>
      <c r="Q637" t="s">
        <v>42</v>
      </c>
      <c r="R637">
        <v>1005549</v>
      </c>
      <c r="V637" s="3">
        <f t="shared" si="19"/>
        <v>100</v>
      </c>
      <c r="W637" s="3">
        <f>IF(AND(T637&lt;&gt;"_U",T637&lt;&gt;"c",J637&lt;&gt;9,J637&lt;&gt;99),IFERROR(VLOOKUP(A637,'Region Total'!$A$2:$W$10000,18,0),"."),".")</f>
        <v>1005549</v>
      </c>
    </row>
    <row r="638" spans="1:23" x14ac:dyDescent="0.2">
      <c r="A638" s="1" t="str">
        <f t="shared" si="18"/>
        <v>2018|Auckland Region|Male / TÄne</v>
      </c>
      <c r="B638" t="s">
        <v>20</v>
      </c>
      <c r="C638" t="s">
        <v>21</v>
      </c>
      <c r="D638" t="s">
        <v>22</v>
      </c>
      <c r="E638" t="s">
        <v>23</v>
      </c>
      <c r="F638">
        <v>2018</v>
      </c>
      <c r="G638">
        <v>2018</v>
      </c>
      <c r="H638">
        <v>2</v>
      </c>
      <c r="I638" t="s">
        <v>29</v>
      </c>
      <c r="J638">
        <v>99</v>
      </c>
      <c r="K638" t="s">
        <v>47</v>
      </c>
      <c r="L638">
        <v>99</v>
      </c>
      <c r="M638" t="s">
        <v>26</v>
      </c>
      <c r="N638">
        <v>99</v>
      </c>
      <c r="O638" t="s">
        <v>27</v>
      </c>
      <c r="P638">
        <v>1</v>
      </c>
      <c r="Q638" t="s">
        <v>34</v>
      </c>
      <c r="R638">
        <v>615699</v>
      </c>
      <c r="V638" s="3" t="str">
        <f t="shared" si="19"/>
        <v>.</v>
      </c>
      <c r="W638" s="3" t="str">
        <f>IF(AND(T638&lt;&gt;"_U",T638&lt;&gt;"c",J638&lt;&gt;9,J638&lt;&gt;99),IFERROR(VLOOKUP(A638,'Region Total'!$A$2:$W$10000,18,0),"."),".")</f>
        <v>.</v>
      </c>
    </row>
    <row r="639" spans="1:23" x14ac:dyDescent="0.2">
      <c r="A639" s="1" t="str">
        <f t="shared" si="18"/>
        <v>2018|Auckland Region|Female / Wahine</v>
      </c>
      <c r="B639" t="s">
        <v>20</v>
      </c>
      <c r="C639" t="s">
        <v>21</v>
      </c>
      <c r="D639" t="s">
        <v>22</v>
      </c>
      <c r="E639" t="s">
        <v>23</v>
      </c>
      <c r="F639">
        <v>2018</v>
      </c>
      <c r="G639">
        <v>2018</v>
      </c>
      <c r="H639">
        <v>2</v>
      </c>
      <c r="I639" t="s">
        <v>29</v>
      </c>
      <c r="J639">
        <v>99</v>
      </c>
      <c r="K639" t="s">
        <v>47</v>
      </c>
      <c r="L639">
        <v>99</v>
      </c>
      <c r="M639" t="s">
        <v>26</v>
      </c>
      <c r="N639">
        <v>99</v>
      </c>
      <c r="O639" t="s">
        <v>27</v>
      </c>
      <c r="P639">
        <v>2</v>
      </c>
      <c r="Q639" t="s">
        <v>31</v>
      </c>
      <c r="R639">
        <v>642183</v>
      </c>
      <c r="V639" s="3" t="str">
        <f t="shared" si="19"/>
        <v>.</v>
      </c>
      <c r="W639" s="3" t="str">
        <f>IF(AND(T639&lt;&gt;"_U",T639&lt;&gt;"c",J639&lt;&gt;9,J639&lt;&gt;99),IFERROR(VLOOKUP(A639,'Region Total'!$A$2:$W$10000,18,0),"."),".")</f>
        <v>.</v>
      </c>
    </row>
    <row r="640" spans="1:23" x14ac:dyDescent="0.2">
      <c r="A640" s="1" t="str">
        <f t="shared" si="18"/>
        <v>2018|Auckland Region|Another gender / He ira kÄ“ anÅ</v>
      </c>
      <c r="B640" t="s">
        <v>20</v>
      </c>
      <c r="C640" t="s">
        <v>21</v>
      </c>
      <c r="D640" t="s">
        <v>22</v>
      </c>
      <c r="E640" t="s">
        <v>23</v>
      </c>
      <c r="F640">
        <v>2018</v>
      </c>
      <c r="G640">
        <v>2018</v>
      </c>
      <c r="H640">
        <v>2</v>
      </c>
      <c r="I640" t="s">
        <v>29</v>
      </c>
      <c r="J640">
        <v>99</v>
      </c>
      <c r="K640" t="s">
        <v>47</v>
      </c>
      <c r="L640">
        <v>99</v>
      </c>
      <c r="M640" t="s">
        <v>26</v>
      </c>
      <c r="N640">
        <v>99</v>
      </c>
      <c r="O640" t="s">
        <v>27</v>
      </c>
      <c r="P640">
        <v>3</v>
      </c>
      <c r="Q640" t="s">
        <v>28</v>
      </c>
      <c r="T640" t="s">
        <v>36</v>
      </c>
      <c r="U640" t="s">
        <v>37</v>
      </c>
      <c r="V640" s="3" t="str">
        <f t="shared" si="19"/>
        <v>.</v>
      </c>
      <c r="W640" s="3" t="str">
        <f>IF(AND(T640&lt;&gt;"_U",T640&lt;&gt;"c",J640&lt;&gt;9,J640&lt;&gt;99),IFERROR(VLOOKUP(A640,'Region Total'!$A$2:$W$10000,18,0),"."),".")</f>
        <v>.</v>
      </c>
    </row>
    <row r="641" spans="1:23" x14ac:dyDescent="0.2">
      <c r="A641" s="1" t="str">
        <f t="shared" si="18"/>
        <v>2018|Auckland Region|Total - gender</v>
      </c>
      <c r="B641" t="s">
        <v>20</v>
      </c>
      <c r="C641" t="s">
        <v>21</v>
      </c>
      <c r="D641" t="s">
        <v>22</v>
      </c>
      <c r="E641" t="s">
        <v>23</v>
      </c>
      <c r="F641">
        <v>2018</v>
      </c>
      <c r="G641">
        <v>2018</v>
      </c>
      <c r="H641">
        <v>2</v>
      </c>
      <c r="I641" t="s">
        <v>29</v>
      </c>
      <c r="J641">
        <v>99</v>
      </c>
      <c r="K641" t="s">
        <v>47</v>
      </c>
      <c r="L641">
        <v>99</v>
      </c>
      <c r="M641" t="s">
        <v>26</v>
      </c>
      <c r="N641">
        <v>99</v>
      </c>
      <c r="O641" t="s">
        <v>27</v>
      </c>
      <c r="P641">
        <v>99</v>
      </c>
      <c r="Q641" t="s">
        <v>42</v>
      </c>
      <c r="R641">
        <v>1257879</v>
      </c>
      <c r="V641" s="3" t="str">
        <f t="shared" si="19"/>
        <v>.</v>
      </c>
      <c r="W641" s="3" t="str">
        <f>IF(AND(T641&lt;&gt;"_U",T641&lt;&gt;"c",J641&lt;&gt;9,J641&lt;&gt;99),IFERROR(VLOOKUP(A641,'Region Total'!$A$2:$W$10000,18,0),"."),".")</f>
        <v>.</v>
      </c>
    </row>
    <row r="642" spans="1:23" x14ac:dyDescent="0.2">
      <c r="A642" s="1" t="str">
        <f t="shared" si="18"/>
        <v>2018|Waikato Region|Male / TÄne</v>
      </c>
      <c r="B642" t="s">
        <v>20</v>
      </c>
      <c r="C642" t="s">
        <v>21</v>
      </c>
      <c r="D642" t="s">
        <v>22</v>
      </c>
      <c r="E642" t="s">
        <v>23</v>
      </c>
      <c r="F642">
        <v>2018</v>
      </c>
      <c r="G642">
        <v>2018</v>
      </c>
      <c r="H642">
        <v>3</v>
      </c>
      <c r="I642" t="s">
        <v>55</v>
      </c>
      <c r="J642">
        <v>1</v>
      </c>
      <c r="K642" t="s">
        <v>30</v>
      </c>
      <c r="L642">
        <v>99</v>
      </c>
      <c r="M642" t="s">
        <v>26</v>
      </c>
      <c r="N642">
        <v>99</v>
      </c>
      <c r="O642" t="s">
        <v>27</v>
      </c>
      <c r="P642">
        <v>1</v>
      </c>
      <c r="Q642" t="s">
        <v>34</v>
      </c>
      <c r="R642">
        <v>72558</v>
      </c>
      <c r="V642" s="3">
        <f t="shared" si="19"/>
        <v>51.36</v>
      </c>
      <c r="W642" s="3">
        <f>IF(AND(T642&lt;&gt;"_U",T642&lt;&gt;"c",J642&lt;&gt;9,J642&lt;&gt;99),IFERROR(VLOOKUP(A642,'Region Total'!$A$2:$W$10000,18,0),"."),".")</f>
        <v>141261</v>
      </c>
    </row>
    <row r="643" spans="1:23" x14ac:dyDescent="0.2">
      <c r="A643" s="1" t="str">
        <f t="shared" ref="A643:A706" si="20">G643&amp;"|"&amp;I643&amp;"|"&amp;Q643</f>
        <v>2018|Waikato Region|Female / Wahine</v>
      </c>
      <c r="B643" t="s">
        <v>20</v>
      </c>
      <c r="C643" t="s">
        <v>21</v>
      </c>
      <c r="D643" t="s">
        <v>22</v>
      </c>
      <c r="E643" t="s">
        <v>23</v>
      </c>
      <c r="F643">
        <v>2018</v>
      </c>
      <c r="G643">
        <v>2018</v>
      </c>
      <c r="H643">
        <v>3</v>
      </c>
      <c r="I643" t="s">
        <v>55</v>
      </c>
      <c r="J643">
        <v>1</v>
      </c>
      <c r="K643" t="s">
        <v>30</v>
      </c>
      <c r="L643">
        <v>99</v>
      </c>
      <c r="M643" t="s">
        <v>26</v>
      </c>
      <c r="N643">
        <v>99</v>
      </c>
      <c r="O643" t="s">
        <v>27</v>
      </c>
      <c r="P643">
        <v>2</v>
      </c>
      <c r="Q643" t="s">
        <v>31</v>
      </c>
      <c r="R643">
        <v>73404</v>
      </c>
      <c r="V643" s="3">
        <f t="shared" ref="V643:V706" si="21">IF(T643&lt;&gt;"_U",IFERROR((ROUND(R643/W643*100,2)),"."),".")</f>
        <v>47.07</v>
      </c>
      <c r="W643" s="3">
        <f>IF(AND(T643&lt;&gt;"_U",T643&lt;&gt;"c",J643&lt;&gt;9,J643&lt;&gt;99),IFERROR(VLOOKUP(A643,'Region Total'!$A$2:$W$10000,18,0),"."),".")</f>
        <v>155937</v>
      </c>
    </row>
    <row r="644" spans="1:23" x14ac:dyDescent="0.2">
      <c r="A644" s="1" t="str">
        <f t="shared" si="20"/>
        <v>2018|Waikato Region|Another gender / He ira kÄ“ anÅ</v>
      </c>
      <c r="B644" t="s">
        <v>20</v>
      </c>
      <c r="C644" t="s">
        <v>21</v>
      </c>
      <c r="D644" t="s">
        <v>22</v>
      </c>
      <c r="E644" t="s">
        <v>23</v>
      </c>
      <c r="F644">
        <v>2018</v>
      </c>
      <c r="G644">
        <v>2018</v>
      </c>
      <c r="H644">
        <v>3</v>
      </c>
      <c r="I644" t="s">
        <v>55</v>
      </c>
      <c r="J644">
        <v>1</v>
      </c>
      <c r="K644" t="s">
        <v>30</v>
      </c>
      <c r="L644">
        <v>99</v>
      </c>
      <c r="M644" t="s">
        <v>26</v>
      </c>
      <c r="N644">
        <v>99</v>
      </c>
      <c r="O644" t="s">
        <v>27</v>
      </c>
      <c r="P644">
        <v>3</v>
      </c>
      <c r="Q644" t="s">
        <v>28</v>
      </c>
      <c r="T644" t="s">
        <v>36</v>
      </c>
      <c r="U644" t="s">
        <v>37</v>
      </c>
      <c r="V644" s="3" t="str">
        <f t="shared" si="21"/>
        <v>.</v>
      </c>
      <c r="W644" s="3" t="str">
        <f>IF(AND(T644&lt;&gt;"_U",T644&lt;&gt;"c",J644&lt;&gt;9,J644&lt;&gt;99),IFERROR(VLOOKUP(A644,'Region Total'!$A$2:$W$10000,18,0),"."),".")</f>
        <v>.</v>
      </c>
    </row>
    <row r="645" spans="1:23" x14ac:dyDescent="0.2">
      <c r="A645" s="1" t="str">
        <f t="shared" si="20"/>
        <v>2018|Waikato Region|Total - gender</v>
      </c>
      <c r="B645" t="s">
        <v>20</v>
      </c>
      <c r="C645" t="s">
        <v>21</v>
      </c>
      <c r="D645" t="s">
        <v>22</v>
      </c>
      <c r="E645" t="s">
        <v>23</v>
      </c>
      <c r="F645">
        <v>2018</v>
      </c>
      <c r="G645">
        <v>2018</v>
      </c>
      <c r="H645">
        <v>3</v>
      </c>
      <c r="I645" t="s">
        <v>55</v>
      </c>
      <c r="J645">
        <v>1</v>
      </c>
      <c r="K645" t="s">
        <v>30</v>
      </c>
      <c r="L645">
        <v>99</v>
      </c>
      <c r="M645" t="s">
        <v>26</v>
      </c>
      <c r="N645">
        <v>99</v>
      </c>
      <c r="O645" t="s">
        <v>27</v>
      </c>
      <c r="P645">
        <v>99</v>
      </c>
      <c r="Q645" t="s">
        <v>42</v>
      </c>
      <c r="R645">
        <v>145962</v>
      </c>
      <c r="V645" s="3">
        <f t="shared" si="21"/>
        <v>49.11</v>
      </c>
      <c r="W645" s="3">
        <f>IF(AND(T645&lt;&gt;"_U",T645&lt;&gt;"c",J645&lt;&gt;9,J645&lt;&gt;99),IFERROR(VLOOKUP(A645,'Region Total'!$A$2:$W$10000,18,0),"."),".")</f>
        <v>297195</v>
      </c>
    </row>
    <row r="646" spans="1:23" x14ac:dyDescent="0.2">
      <c r="A646" s="1" t="str">
        <f t="shared" si="20"/>
        <v>2018|Waikato Region|Male / TÄne</v>
      </c>
      <c r="B646" t="s">
        <v>20</v>
      </c>
      <c r="C646" t="s">
        <v>21</v>
      </c>
      <c r="D646" t="s">
        <v>22</v>
      </c>
      <c r="E646" t="s">
        <v>23</v>
      </c>
      <c r="F646">
        <v>2018</v>
      </c>
      <c r="G646">
        <v>2018</v>
      </c>
      <c r="H646">
        <v>3</v>
      </c>
      <c r="I646" t="s">
        <v>55</v>
      </c>
      <c r="J646">
        <v>3</v>
      </c>
      <c r="K646" t="s">
        <v>39</v>
      </c>
      <c r="L646">
        <v>99</v>
      </c>
      <c r="M646" t="s">
        <v>26</v>
      </c>
      <c r="N646">
        <v>99</v>
      </c>
      <c r="O646" t="s">
        <v>27</v>
      </c>
      <c r="P646">
        <v>1</v>
      </c>
      <c r="Q646" t="s">
        <v>34</v>
      </c>
      <c r="R646">
        <v>4056</v>
      </c>
      <c r="V646" s="3">
        <f t="shared" si="21"/>
        <v>2.87</v>
      </c>
      <c r="W646" s="3">
        <f>IF(AND(T646&lt;&gt;"_U",T646&lt;&gt;"c",J646&lt;&gt;9,J646&lt;&gt;99),IFERROR(VLOOKUP(A646,'Region Total'!$A$2:$W$10000,18,0),"."),".")</f>
        <v>141261</v>
      </c>
    </row>
    <row r="647" spans="1:23" x14ac:dyDescent="0.2">
      <c r="A647" s="1" t="str">
        <f t="shared" si="20"/>
        <v>2018|Waikato Region|Female / Wahine</v>
      </c>
      <c r="B647" t="s">
        <v>20</v>
      </c>
      <c r="C647" t="s">
        <v>21</v>
      </c>
      <c r="D647" t="s">
        <v>22</v>
      </c>
      <c r="E647" t="s">
        <v>23</v>
      </c>
      <c r="F647">
        <v>2018</v>
      </c>
      <c r="G647">
        <v>2018</v>
      </c>
      <c r="H647">
        <v>3</v>
      </c>
      <c r="I647" t="s">
        <v>55</v>
      </c>
      <c r="J647">
        <v>3</v>
      </c>
      <c r="K647" t="s">
        <v>39</v>
      </c>
      <c r="L647">
        <v>99</v>
      </c>
      <c r="M647" t="s">
        <v>26</v>
      </c>
      <c r="N647">
        <v>99</v>
      </c>
      <c r="O647" t="s">
        <v>27</v>
      </c>
      <c r="P647">
        <v>2</v>
      </c>
      <c r="Q647" t="s">
        <v>31</v>
      </c>
      <c r="R647">
        <v>5463</v>
      </c>
      <c r="V647" s="3">
        <f t="shared" si="21"/>
        <v>3.5</v>
      </c>
      <c r="W647" s="3">
        <f>IF(AND(T647&lt;&gt;"_U",T647&lt;&gt;"c",J647&lt;&gt;9,J647&lt;&gt;99),IFERROR(VLOOKUP(A647,'Region Total'!$A$2:$W$10000,18,0),"."),".")</f>
        <v>155937</v>
      </c>
    </row>
    <row r="648" spans="1:23" x14ac:dyDescent="0.2">
      <c r="A648" s="1" t="str">
        <f t="shared" si="20"/>
        <v>2018|Waikato Region|Another gender / He ira kÄ“ anÅ</v>
      </c>
      <c r="B648" t="s">
        <v>20</v>
      </c>
      <c r="C648" t="s">
        <v>21</v>
      </c>
      <c r="D648" t="s">
        <v>22</v>
      </c>
      <c r="E648" t="s">
        <v>23</v>
      </c>
      <c r="F648">
        <v>2018</v>
      </c>
      <c r="G648">
        <v>2018</v>
      </c>
      <c r="H648">
        <v>3</v>
      </c>
      <c r="I648" t="s">
        <v>55</v>
      </c>
      <c r="J648">
        <v>3</v>
      </c>
      <c r="K648" t="s">
        <v>39</v>
      </c>
      <c r="L648">
        <v>99</v>
      </c>
      <c r="M648" t="s">
        <v>26</v>
      </c>
      <c r="N648">
        <v>99</v>
      </c>
      <c r="O648" t="s">
        <v>27</v>
      </c>
      <c r="P648">
        <v>3</v>
      </c>
      <c r="Q648" t="s">
        <v>28</v>
      </c>
      <c r="T648" t="s">
        <v>36</v>
      </c>
      <c r="U648" t="s">
        <v>37</v>
      </c>
      <c r="V648" s="3" t="str">
        <f t="shared" si="21"/>
        <v>.</v>
      </c>
      <c r="W648" s="3" t="str">
        <f>IF(AND(T648&lt;&gt;"_U",T648&lt;&gt;"c",J648&lt;&gt;9,J648&lt;&gt;99),IFERROR(VLOOKUP(A648,'Region Total'!$A$2:$W$10000,18,0),"."),".")</f>
        <v>.</v>
      </c>
    </row>
    <row r="649" spans="1:23" x14ac:dyDescent="0.2">
      <c r="A649" s="1" t="str">
        <f t="shared" si="20"/>
        <v>2018|Waikato Region|Total - gender</v>
      </c>
      <c r="B649" t="s">
        <v>20</v>
      </c>
      <c r="C649" t="s">
        <v>21</v>
      </c>
      <c r="D649" t="s">
        <v>22</v>
      </c>
      <c r="E649" t="s">
        <v>23</v>
      </c>
      <c r="F649">
        <v>2018</v>
      </c>
      <c r="G649">
        <v>2018</v>
      </c>
      <c r="H649">
        <v>3</v>
      </c>
      <c r="I649" t="s">
        <v>55</v>
      </c>
      <c r="J649">
        <v>3</v>
      </c>
      <c r="K649" t="s">
        <v>39</v>
      </c>
      <c r="L649">
        <v>99</v>
      </c>
      <c r="M649" t="s">
        <v>26</v>
      </c>
      <c r="N649">
        <v>99</v>
      </c>
      <c r="O649" t="s">
        <v>27</v>
      </c>
      <c r="P649">
        <v>99</v>
      </c>
      <c r="Q649" t="s">
        <v>42</v>
      </c>
      <c r="R649">
        <v>9516</v>
      </c>
      <c r="V649" s="3">
        <f t="shared" si="21"/>
        <v>3.2</v>
      </c>
      <c r="W649" s="3">
        <f>IF(AND(T649&lt;&gt;"_U",T649&lt;&gt;"c",J649&lt;&gt;9,J649&lt;&gt;99),IFERROR(VLOOKUP(A649,'Region Total'!$A$2:$W$10000,18,0),"."),".")</f>
        <v>297195</v>
      </c>
    </row>
    <row r="650" spans="1:23" x14ac:dyDescent="0.2">
      <c r="A650" s="1" t="str">
        <f t="shared" si="20"/>
        <v>2018|Waikato Region|Male / TÄne</v>
      </c>
      <c r="B650" t="s">
        <v>20</v>
      </c>
      <c r="C650" t="s">
        <v>21</v>
      </c>
      <c r="D650" t="s">
        <v>22</v>
      </c>
      <c r="E650" t="s">
        <v>23</v>
      </c>
      <c r="F650">
        <v>2018</v>
      </c>
      <c r="G650">
        <v>2018</v>
      </c>
      <c r="H650">
        <v>3</v>
      </c>
      <c r="I650" t="s">
        <v>55</v>
      </c>
      <c r="J650">
        <v>4</v>
      </c>
      <c r="K650" t="s">
        <v>54</v>
      </c>
      <c r="L650">
        <v>99</v>
      </c>
      <c r="M650" t="s">
        <v>26</v>
      </c>
      <c r="N650">
        <v>99</v>
      </c>
      <c r="O650" t="s">
        <v>27</v>
      </c>
      <c r="P650">
        <v>1</v>
      </c>
      <c r="Q650" t="s">
        <v>34</v>
      </c>
      <c r="R650">
        <v>10104</v>
      </c>
      <c r="V650" s="3">
        <f t="shared" si="21"/>
        <v>7.15</v>
      </c>
      <c r="W650" s="3">
        <f>IF(AND(T650&lt;&gt;"_U",T650&lt;&gt;"c",J650&lt;&gt;9,J650&lt;&gt;99),IFERROR(VLOOKUP(A650,'Region Total'!$A$2:$W$10000,18,0),"."),".")</f>
        <v>141261</v>
      </c>
    </row>
    <row r="651" spans="1:23" x14ac:dyDescent="0.2">
      <c r="A651" s="1" t="str">
        <f t="shared" si="20"/>
        <v>2018|Waikato Region|Female / Wahine</v>
      </c>
      <c r="B651" t="s">
        <v>20</v>
      </c>
      <c r="C651" t="s">
        <v>21</v>
      </c>
      <c r="D651" t="s">
        <v>22</v>
      </c>
      <c r="E651" t="s">
        <v>23</v>
      </c>
      <c r="F651">
        <v>2018</v>
      </c>
      <c r="G651">
        <v>2018</v>
      </c>
      <c r="H651">
        <v>3</v>
      </c>
      <c r="I651" t="s">
        <v>55</v>
      </c>
      <c r="J651">
        <v>4</v>
      </c>
      <c r="K651" t="s">
        <v>54</v>
      </c>
      <c r="L651">
        <v>99</v>
      </c>
      <c r="M651" t="s">
        <v>26</v>
      </c>
      <c r="N651">
        <v>99</v>
      </c>
      <c r="O651" t="s">
        <v>27</v>
      </c>
      <c r="P651">
        <v>2</v>
      </c>
      <c r="Q651" t="s">
        <v>31</v>
      </c>
      <c r="R651">
        <v>14376</v>
      </c>
      <c r="V651" s="3">
        <f t="shared" si="21"/>
        <v>9.2200000000000006</v>
      </c>
      <c r="W651" s="3">
        <f>IF(AND(T651&lt;&gt;"_U",T651&lt;&gt;"c",J651&lt;&gt;9,J651&lt;&gt;99),IFERROR(VLOOKUP(A651,'Region Total'!$A$2:$W$10000,18,0),"."),".")</f>
        <v>155937</v>
      </c>
    </row>
    <row r="652" spans="1:23" x14ac:dyDescent="0.2">
      <c r="A652" s="1" t="str">
        <f t="shared" si="20"/>
        <v>2018|Waikato Region|Another gender / He ira kÄ“ anÅ</v>
      </c>
      <c r="B652" t="s">
        <v>20</v>
      </c>
      <c r="C652" t="s">
        <v>21</v>
      </c>
      <c r="D652" t="s">
        <v>22</v>
      </c>
      <c r="E652" t="s">
        <v>23</v>
      </c>
      <c r="F652">
        <v>2018</v>
      </c>
      <c r="G652">
        <v>2018</v>
      </c>
      <c r="H652">
        <v>3</v>
      </c>
      <c r="I652" t="s">
        <v>55</v>
      </c>
      <c r="J652">
        <v>4</v>
      </c>
      <c r="K652" t="s">
        <v>54</v>
      </c>
      <c r="L652">
        <v>99</v>
      </c>
      <c r="M652" t="s">
        <v>26</v>
      </c>
      <c r="N652">
        <v>99</v>
      </c>
      <c r="O652" t="s">
        <v>27</v>
      </c>
      <c r="P652">
        <v>3</v>
      </c>
      <c r="Q652" t="s">
        <v>28</v>
      </c>
      <c r="T652" t="s">
        <v>36</v>
      </c>
      <c r="U652" t="s">
        <v>37</v>
      </c>
      <c r="V652" s="3" t="str">
        <f t="shared" si="21"/>
        <v>.</v>
      </c>
      <c r="W652" s="3" t="str">
        <f>IF(AND(T652&lt;&gt;"_U",T652&lt;&gt;"c",J652&lt;&gt;9,J652&lt;&gt;99),IFERROR(VLOOKUP(A652,'Region Total'!$A$2:$W$10000,18,0),"."),".")</f>
        <v>.</v>
      </c>
    </row>
    <row r="653" spans="1:23" x14ac:dyDescent="0.2">
      <c r="A653" s="1" t="str">
        <f t="shared" si="20"/>
        <v>2018|Waikato Region|Total - gender</v>
      </c>
      <c r="B653" t="s">
        <v>20</v>
      </c>
      <c r="C653" t="s">
        <v>21</v>
      </c>
      <c r="D653" t="s">
        <v>22</v>
      </c>
      <c r="E653" t="s">
        <v>23</v>
      </c>
      <c r="F653">
        <v>2018</v>
      </c>
      <c r="G653">
        <v>2018</v>
      </c>
      <c r="H653">
        <v>3</v>
      </c>
      <c r="I653" t="s">
        <v>55</v>
      </c>
      <c r="J653">
        <v>4</v>
      </c>
      <c r="K653" t="s">
        <v>54</v>
      </c>
      <c r="L653">
        <v>99</v>
      </c>
      <c r="M653" t="s">
        <v>26</v>
      </c>
      <c r="N653">
        <v>99</v>
      </c>
      <c r="O653" t="s">
        <v>27</v>
      </c>
      <c r="P653">
        <v>99</v>
      </c>
      <c r="Q653" t="s">
        <v>42</v>
      </c>
      <c r="R653">
        <v>24477</v>
      </c>
      <c r="V653" s="3">
        <f t="shared" si="21"/>
        <v>8.24</v>
      </c>
      <c r="W653" s="3">
        <f>IF(AND(T653&lt;&gt;"_U",T653&lt;&gt;"c",J653&lt;&gt;9,J653&lt;&gt;99),IFERROR(VLOOKUP(A653,'Region Total'!$A$2:$W$10000,18,0),"."),".")</f>
        <v>297195</v>
      </c>
    </row>
    <row r="654" spans="1:23" x14ac:dyDescent="0.2">
      <c r="A654" s="1" t="str">
        <f t="shared" si="20"/>
        <v>2018|Waikato Region|Male / TÄne</v>
      </c>
      <c r="B654" t="s">
        <v>20</v>
      </c>
      <c r="C654" t="s">
        <v>21</v>
      </c>
      <c r="D654" t="s">
        <v>22</v>
      </c>
      <c r="E654" t="s">
        <v>23</v>
      </c>
      <c r="F654">
        <v>2018</v>
      </c>
      <c r="G654">
        <v>2018</v>
      </c>
      <c r="H654">
        <v>3</v>
      </c>
      <c r="I654" t="s">
        <v>55</v>
      </c>
      <c r="J654">
        <v>5</v>
      </c>
      <c r="K654" t="s">
        <v>33</v>
      </c>
      <c r="L654">
        <v>99</v>
      </c>
      <c r="M654" t="s">
        <v>26</v>
      </c>
      <c r="N654">
        <v>99</v>
      </c>
      <c r="O654" t="s">
        <v>27</v>
      </c>
      <c r="P654">
        <v>1</v>
      </c>
      <c r="Q654" t="s">
        <v>34</v>
      </c>
      <c r="R654">
        <v>3924</v>
      </c>
      <c r="V654" s="3">
        <f t="shared" si="21"/>
        <v>2.78</v>
      </c>
      <c r="W654" s="3">
        <f>IF(AND(T654&lt;&gt;"_U",T654&lt;&gt;"c",J654&lt;&gt;9,J654&lt;&gt;99),IFERROR(VLOOKUP(A654,'Region Total'!$A$2:$W$10000,18,0),"."),".")</f>
        <v>141261</v>
      </c>
    </row>
    <row r="655" spans="1:23" x14ac:dyDescent="0.2">
      <c r="A655" s="1" t="str">
        <f t="shared" si="20"/>
        <v>2018|Waikato Region|Female / Wahine</v>
      </c>
      <c r="B655" t="s">
        <v>20</v>
      </c>
      <c r="C655" t="s">
        <v>21</v>
      </c>
      <c r="D655" t="s">
        <v>22</v>
      </c>
      <c r="E655" t="s">
        <v>23</v>
      </c>
      <c r="F655">
        <v>2018</v>
      </c>
      <c r="G655">
        <v>2018</v>
      </c>
      <c r="H655">
        <v>3</v>
      </c>
      <c r="I655" t="s">
        <v>55</v>
      </c>
      <c r="J655">
        <v>5</v>
      </c>
      <c r="K655" t="s">
        <v>33</v>
      </c>
      <c r="L655">
        <v>99</v>
      </c>
      <c r="M655" t="s">
        <v>26</v>
      </c>
      <c r="N655">
        <v>99</v>
      </c>
      <c r="O655" t="s">
        <v>27</v>
      </c>
      <c r="P655">
        <v>2</v>
      </c>
      <c r="Q655" t="s">
        <v>31</v>
      </c>
      <c r="R655">
        <v>12891</v>
      </c>
      <c r="V655" s="3">
        <f t="shared" si="21"/>
        <v>8.27</v>
      </c>
      <c r="W655" s="3">
        <f>IF(AND(T655&lt;&gt;"_U",T655&lt;&gt;"c",J655&lt;&gt;9,J655&lt;&gt;99),IFERROR(VLOOKUP(A655,'Region Total'!$A$2:$W$10000,18,0),"."),".")</f>
        <v>155937</v>
      </c>
    </row>
    <row r="656" spans="1:23" x14ac:dyDescent="0.2">
      <c r="A656" s="1" t="str">
        <f t="shared" si="20"/>
        <v>2018|Waikato Region|Another gender / He ira kÄ“ anÅ</v>
      </c>
      <c r="B656" t="s">
        <v>20</v>
      </c>
      <c r="C656" t="s">
        <v>21</v>
      </c>
      <c r="D656" t="s">
        <v>22</v>
      </c>
      <c r="E656" t="s">
        <v>23</v>
      </c>
      <c r="F656">
        <v>2018</v>
      </c>
      <c r="G656">
        <v>2018</v>
      </c>
      <c r="H656">
        <v>3</v>
      </c>
      <c r="I656" t="s">
        <v>55</v>
      </c>
      <c r="J656">
        <v>5</v>
      </c>
      <c r="K656" t="s">
        <v>33</v>
      </c>
      <c r="L656">
        <v>99</v>
      </c>
      <c r="M656" t="s">
        <v>26</v>
      </c>
      <c r="N656">
        <v>99</v>
      </c>
      <c r="O656" t="s">
        <v>27</v>
      </c>
      <c r="P656">
        <v>3</v>
      </c>
      <c r="Q656" t="s">
        <v>28</v>
      </c>
      <c r="T656" t="s">
        <v>36</v>
      </c>
      <c r="U656" t="s">
        <v>37</v>
      </c>
      <c r="V656" s="3" t="str">
        <f t="shared" si="21"/>
        <v>.</v>
      </c>
      <c r="W656" s="3" t="str">
        <f>IF(AND(T656&lt;&gt;"_U",T656&lt;&gt;"c",J656&lt;&gt;9,J656&lt;&gt;99),IFERROR(VLOOKUP(A656,'Region Total'!$A$2:$W$10000,18,0),"."),".")</f>
        <v>.</v>
      </c>
    </row>
    <row r="657" spans="1:23" x14ac:dyDescent="0.2">
      <c r="A657" s="1" t="str">
        <f t="shared" si="20"/>
        <v>2018|Waikato Region|Total - gender</v>
      </c>
      <c r="B657" t="s">
        <v>20</v>
      </c>
      <c r="C657" t="s">
        <v>21</v>
      </c>
      <c r="D657" t="s">
        <v>22</v>
      </c>
      <c r="E657" t="s">
        <v>23</v>
      </c>
      <c r="F657">
        <v>2018</v>
      </c>
      <c r="G657">
        <v>2018</v>
      </c>
      <c r="H657">
        <v>3</v>
      </c>
      <c r="I657" t="s">
        <v>55</v>
      </c>
      <c r="J657">
        <v>5</v>
      </c>
      <c r="K657" t="s">
        <v>33</v>
      </c>
      <c r="L657">
        <v>99</v>
      </c>
      <c r="M657" t="s">
        <v>26</v>
      </c>
      <c r="N657">
        <v>99</v>
      </c>
      <c r="O657" t="s">
        <v>27</v>
      </c>
      <c r="P657">
        <v>99</v>
      </c>
      <c r="Q657" t="s">
        <v>42</v>
      </c>
      <c r="R657">
        <v>16818</v>
      </c>
      <c r="V657" s="3">
        <f t="shared" si="21"/>
        <v>5.66</v>
      </c>
      <c r="W657" s="3">
        <f>IF(AND(T657&lt;&gt;"_U",T657&lt;&gt;"c",J657&lt;&gt;9,J657&lt;&gt;99),IFERROR(VLOOKUP(A657,'Region Total'!$A$2:$W$10000,18,0),"."),".")</f>
        <v>297195</v>
      </c>
    </row>
    <row r="658" spans="1:23" x14ac:dyDescent="0.2">
      <c r="A658" s="1" t="str">
        <f t="shared" si="20"/>
        <v>2018|Waikato Region|Male / TÄne</v>
      </c>
      <c r="B658" t="s">
        <v>20</v>
      </c>
      <c r="C658" t="s">
        <v>21</v>
      </c>
      <c r="D658" t="s">
        <v>22</v>
      </c>
      <c r="E658" t="s">
        <v>23</v>
      </c>
      <c r="F658">
        <v>2018</v>
      </c>
      <c r="G658">
        <v>2018</v>
      </c>
      <c r="H658">
        <v>3</v>
      </c>
      <c r="I658" t="s">
        <v>55</v>
      </c>
      <c r="J658">
        <v>6</v>
      </c>
      <c r="K658" t="s">
        <v>52</v>
      </c>
      <c r="L658">
        <v>99</v>
      </c>
      <c r="M658" t="s">
        <v>26</v>
      </c>
      <c r="N658">
        <v>99</v>
      </c>
      <c r="O658" t="s">
        <v>27</v>
      </c>
      <c r="P658">
        <v>1</v>
      </c>
      <c r="Q658" t="s">
        <v>34</v>
      </c>
      <c r="R658">
        <v>50619</v>
      </c>
      <c r="V658" s="3">
        <f t="shared" si="21"/>
        <v>35.83</v>
      </c>
      <c r="W658" s="3">
        <f>IF(AND(T658&lt;&gt;"_U",T658&lt;&gt;"c",J658&lt;&gt;9,J658&lt;&gt;99),IFERROR(VLOOKUP(A658,'Region Total'!$A$2:$W$10000,18,0),"."),".")</f>
        <v>141261</v>
      </c>
    </row>
    <row r="659" spans="1:23" x14ac:dyDescent="0.2">
      <c r="A659" s="1" t="str">
        <f t="shared" si="20"/>
        <v>2018|Waikato Region|Female / Wahine</v>
      </c>
      <c r="B659" t="s">
        <v>20</v>
      </c>
      <c r="C659" t="s">
        <v>21</v>
      </c>
      <c r="D659" t="s">
        <v>22</v>
      </c>
      <c r="E659" t="s">
        <v>23</v>
      </c>
      <c r="F659">
        <v>2018</v>
      </c>
      <c r="G659">
        <v>2018</v>
      </c>
      <c r="H659">
        <v>3</v>
      </c>
      <c r="I659" t="s">
        <v>55</v>
      </c>
      <c r="J659">
        <v>6</v>
      </c>
      <c r="K659" t="s">
        <v>52</v>
      </c>
      <c r="L659">
        <v>99</v>
      </c>
      <c r="M659" t="s">
        <v>26</v>
      </c>
      <c r="N659">
        <v>99</v>
      </c>
      <c r="O659" t="s">
        <v>27</v>
      </c>
      <c r="P659">
        <v>2</v>
      </c>
      <c r="Q659" t="s">
        <v>31</v>
      </c>
      <c r="R659">
        <v>49806</v>
      </c>
      <c r="V659" s="3">
        <f t="shared" si="21"/>
        <v>31.94</v>
      </c>
      <c r="W659" s="3">
        <f>IF(AND(T659&lt;&gt;"_U",T659&lt;&gt;"c",J659&lt;&gt;9,J659&lt;&gt;99),IFERROR(VLOOKUP(A659,'Region Total'!$A$2:$W$10000,18,0),"."),".")</f>
        <v>155937</v>
      </c>
    </row>
    <row r="660" spans="1:23" x14ac:dyDescent="0.2">
      <c r="A660" s="1" t="str">
        <f t="shared" si="20"/>
        <v>2018|Waikato Region|Another gender / He ira kÄ“ anÅ</v>
      </c>
      <c r="B660" t="s">
        <v>20</v>
      </c>
      <c r="C660" t="s">
        <v>21</v>
      </c>
      <c r="D660" t="s">
        <v>22</v>
      </c>
      <c r="E660" t="s">
        <v>23</v>
      </c>
      <c r="F660">
        <v>2018</v>
      </c>
      <c r="G660">
        <v>2018</v>
      </c>
      <c r="H660">
        <v>3</v>
      </c>
      <c r="I660" t="s">
        <v>55</v>
      </c>
      <c r="J660">
        <v>6</v>
      </c>
      <c r="K660" t="s">
        <v>52</v>
      </c>
      <c r="L660">
        <v>99</v>
      </c>
      <c r="M660" t="s">
        <v>26</v>
      </c>
      <c r="N660">
        <v>99</v>
      </c>
      <c r="O660" t="s">
        <v>27</v>
      </c>
      <c r="P660">
        <v>3</v>
      </c>
      <c r="Q660" t="s">
        <v>28</v>
      </c>
      <c r="T660" t="s">
        <v>36</v>
      </c>
      <c r="U660" t="s">
        <v>37</v>
      </c>
      <c r="V660" s="3" t="str">
        <f t="shared" si="21"/>
        <v>.</v>
      </c>
      <c r="W660" s="3" t="str">
        <f>IF(AND(T660&lt;&gt;"_U",T660&lt;&gt;"c",J660&lt;&gt;9,J660&lt;&gt;99),IFERROR(VLOOKUP(A660,'Region Total'!$A$2:$W$10000,18,0),"."),".")</f>
        <v>.</v>
      </c>
    </row>
    <row r="661" spans="1:23" x14ac:dyDescent="0.2">
      <c r="A661" s="1" t="str">
        <f t="shared" si="20"/>
        <v>2018|Waikato Region|Total - gender</v>
      </c>
      <c r="B661" t="s">
        <v>20</v>
      </c>
      <c r="C661" t="s">
        <v>21</v>
      </c>
      <c r="D661" t="s">
        <v>22</v>
      </c>
      <c r="E661" t="s">
        <v>23</v>
      </c>
      <c r="F661">
        <v>2018</v>
      </c>
      <c r="G661">
        <v>2018</v>
      </c>
      <c r="H661">
        <v>3</v>
      </c>
      <c r="I661" t="s">
        <v>55</v>
      </c>
      <c r="J661">
        <v>6</v>
      </c>
      <c r="K661" t="s">
        <v>52</v>
      </c>
      <c r="L661">
        <v>99</v>
      </c>
      <c r="M661" t="s">
        <v>26</v>
      </c>
      <c r="N661">
        <v>99</v>
      </c>
      <c r="O661" t="s">
        <v>27</v>
      </c>
      <c r="P661">
        <v>99</v>
      </c>
      <c r="Q661" t="s">
        <v>42</v>
      </c>
      <c r="R661">
        <v>100422</v>
      </c>
      <c r="V661" s="3">
        <f t="shared" si="21"/>
        <v>33.79</v>
      </c>
      <c r="W661" s="3">
        <f>IF(AND(T661&lt;&gt;"_U",T661&lt;&gt;"c",J661&lt;&gt;9,J661&lt;&gt;99),IFERROR(VLOOKUP(A661,'Region Total'!$A$2:$W$10000,18,0),"."),".")</f>
        <v>297195</v>
      </c>
    </row>
    <row r="662" spans="1:23" x14ac:dyDescent="0.2">
      <c r="A662" s="1" t="str">
        <f t="shared" si="20"/>
        <v>2018|Waikato Region|Male / TÄne</v>
      </c>
      <c r="B662" t="s">
        <v>20</v>
      </c>
      <c r="C662" t="s">
        <v>21</v>
      </c>
      <c r="D662" t="s">
        <v>22</v>
      </c>
      <c r="E662" t="s">
        <v>23</v>
      </c>
      <c r="F662">
        <v>2018</v>
      </c>
      <c r="G662">
        <v>2018</v>
      </c>
      <c r="H662">
        <v>3</v>
      </c>
      <c r="I662" t="s">
        <v>55</v>
      </c>
      <c r="J662">
        <v>9</v>
      </c>
      <c r="K662" t="s">
        <v>25</v>
      </c>
      <c r="L662">
        <v>99</v>
      </c>
      <c r="M662" t="s">
        <v>26</v>
      </c>
      <c r="N662">
        <v>99</v>
      </c>
      <c r="O662" t="s">
        <v>27</v>
      </c>
      <c r="P662">
        <v>1</v>
      </c>
      <c r="Q662" t="s">
        <v>34</v>
      </c>
      <c r="R662">
        <v>35499</v>
      </c>
      <c r="V662" s="3" t="str">
        <f t="shared" si="21"/>
        <v>.</v>
      </c>
      <c r="W662" s="3" t="str">
        <f>IF(AND(T662&lt;&gt;"_U",T662&lt;&gt;"c",J662&lt;&gt;9,J662&lt;&gt;99),IFERROR(VLOOKUP(A662,'Region Total'!$A$2:$W$10000,18,0),"."),".")</f>
        <v>.</v>
      </c>
    </row>
    <row r="663" spans="1:23" x14ac:dyDescent="0.2">
      <c r="A663" s="1" t="str">
        <f t="shared" si="20"/>
        <v>2018|Waikato Region|Female / Wahine</v>
      </c>
      <c r="B663" t="s">
        <v>20</v>
      </c>
      <c r="C663" t="s">
        <v>21</v>
      </c>
      <c r="D663" t="s">
        <v>22</v>
      </c>
      <c r="E663" t="s">
        <v>23</v>
      </c>
      <c r="F663">
        <v>2018</v>
      </c>
      <c r="G663">
        <v>2018</v>
      </c>
      <c r="H663">
        <v>3</v>
      </c>
      <c r="I663" t="s">
        <v>55</v>
      </c>
      <c r="J663">
        <v>9</v>
      </c>
      <c r="K663" t="s">
        <v>25</v>
      </c>
      <c r="L663">
        <v>99</v>
      </c>
      <c r="M663" t="s">
        <v>26</v>
      </c>
      <c r="N663">
        <v>99</v>
      </c>
      <c r="O663" t="s">
        <v>27</v>
      </c>
      <c r="P663">
        <v>2</v>
      </c>
      <c r="Q663" t="s">
        <v>31</v>
      </c>
      <c r="R663">
        <v>28740</v>
      </c>
      <c r="V663" s="3" t="str">
        <f t="shared" si="21"/>
        <v>.</v>
      </c>
      <c r="W663" s="3" t="str">
        <f>IF(AND(T663&lt;&gt;"_U",T663&lt;&gt;"c",J663&lt;&gt;9,J663&lt;&gt;99),IFERROR(VLOOKUP(A663,'Region Total'!$A$2:$W$10000,18,0),"."),".")</f>
        <v>.</v>
      </c>
    </row>
    <row r="664" spans="1:23" x14ac:dyDescent="0.2">
      <c r="A664" s="1" t="str">
        <f t="shared" si="20"/>
        <v>2018|Waikato Region|Another gender / He ira kÄ“ anÅ</v>
      </c>
      <c r="B664" t="s">
        <v>20</v>
      </c>
      <c r="C664" t="s">
        <v>21</v>
      </c>
      <c r="D664" t="s">
        <v>22</v>
      </c>
      <c r="E664" t="s">
        <v>23</v>
      </c>
      <c r="F664">
        <v>2018</v>
      </c>
      <c r="G664">
        <v>2018</v>
      </c>
      <c r="H664">
        <v>3</v>
      </c>
      <c r="I664" t="s">
        <v>55</v>
      </c>
      <c r="J664">
        <v>9</v>
      </c>
      <c r="K664" t="s">
        <v>25</v>
      </c>
      <c r="L664">
        <v>99</v>
      </c>
      <c r="M664" t="s">
        <v>26</v>
      </c>
      <c r="N664">
        <v>99</v>
      </c>
      <c r="O664" t="s">
        <v>27</v>
      </c>
      <c r="P664">
        <v>3</v>
      </c>
      <c r="Q664" t="s">
        <v>28</v>
      </c>
      <c r="T664" t="s">
        <v>36</v>
      </c>
      <c r="U664" t="s">
        <v>37</v>
      </c>
      <c r="V664" s="3" t="str">
        <f t="shared" si="21"/>
        <v>.</v>
      </c>
      <c r="W664" s="3" t="str">
        <f>IF(AND(T664&lt;&gt;"_U",T664&lt;&gt;"c",J664&lt;&gt;9,J664&lt;&gt;99),IFERROR(VLOOKUP(A664,'Region Total'!$A$2:$W$10000,18,0),"."),".")</f>
        <v>.</v>
      </c>
    </row>
    <row r="665" spans="1:23" x14ac:dyDescent="0.2">
      <c r="A665" s="1" t="str">
        <f t="shared" si="20"/>
        <v>2018|Waikato Region|Total - gender</v>
      </c>
      <c r="B665" t="s">
        <v>20</v>
      </c>
      <c r="C665" t="s">
        <v>21</v>
      </c>
      <c r="D665" t="s">
        <v>22</v>
      </c>
      <c r="E665" t="s">
        <v>23</v>
      </c>
      <c r="F665">
        <v>2018</v>
      </c>
      <c r="G665">
        <v>2018</v>
      </c>
      <c r="H665">
        <v>3</v>
      </c>
      <c r="I665" t="s">
        <v>55</v>
      </c>
      <c r="J665">
        <v>9</v>
      </c>
      <c r="K665" t="s">
        <v>25</v>
      </c>
      <c r="L665">
        <v>99</v>
      </c>
      <c r="M665" t="s">
        <v>26</v>
      </c>
      <c r="N665">
        <v>99</v>
      </c>
      <c r="O665" t="s">
        <v>27</v>
      </c>
      <c r="P665">
        <v>99</v>
      </c>
      <c r="Q665" t="s">
        <v>42</v>
      </c>
      <c r="R665">
        <v>64242</v>
      </c>
      <c r="V665" s="3" t="str">
        <f t="shared" si="21"/>
        <v>.</v>
      </c>
      <c r="W665" s="3" t="str">
        <f>IF(AND(T665&lt;&gt;"_U",T665&lt;&gt;"c",J665&lt;&gt;9,J665&lt;&gt;99),IFERROR(VLOOKUP(A665,'Region Total'!$A$2:$W$10000,18,0),"."),".")</f>
        <v>.</v>
      </c>
    </row>
    <row r="666" spans="1:23" x14ac:dyDescent="0.2">
      <c r="A666" s="1" t="str">
        <f t="shared" si="20"/>
        <v>2018|Waikato Region|Male / TÄne</v>
      </c>
      <c r="B666" t="s">
        <v>20</v>
      </c>
      <c r="C666" t="s">
        <v>21</v>
      </c>
      <c r="D666" t="s">
        <v>22</v>
      </c>
      <c r="E666" t="s">
        <v>23</v>
      </c>
      <c r="F666">
        <v>2018</v>
      </c>
      <c r="G666">
        <v>2018</v>
      </c>
      <c r="H666">
        <v>3</v>
      </c>
      <c r="I666" t="s">
        <v>55</v>
      </c>
      <c r="J666">
        <v>77</v>
      </c>
      <c r="K666" t="s">
        <v>49</v>
      </c>
      <c r="L666">
        <v>99</v>
      </c>
      <c r="M666" t="s">
        <v>26</v>
      </c>
      <c r="N666">
        <v>99</v>
      </c>
      <c r="O666" t="s">
        <v>27</v>
      </c>
      <c r="P666">
        <v>1</v>
      </c>
      <c r="Q666" t="s">
        <v>34</v>
      </c>
      <c r="R666">
        <v>141261</v>
      </c>
      <c r="V666" s="3">
        <f t="shared" si="21"/>
        <v>100</v>
      </c>
      <c r="W666" s="3">
        <f>IF(AND(T666&lt;&gt;"_U",T666&lt;&gt;"c",J666&lt;&gt;9,J666&lt;&gt;99),IFERROR(VLOOKUP(A666,'Region Total'!$A$2:$W$10000,18,0),"."),".")</f>
        <v>141261</v>
      </c>
    </row>
    <row r="667" spans="1:23" x14ac:dyDescent="0.2">
      <c r="A667" s="1" t="str">
        <f t="shared" si="20"/>
        <v>2018|Waikato Region|Female / Wahine</v>
      </c>
      <c r="B667" t="s">
        <v>20</v>
      </c>
      <c r="C667" t="s">
        <v>21</v>
      </c>
      <c r="D667" t="s">
        <v>22</v>
      </c>
      <c r="E667" t="s">
        <v>23</v>
      </c>
      <c r="F667">
        <v>2018</v>
      </c>
      <c r="G667">
        <v>2018</v>
      </c>
      <c r="H667">
        <v>3</v>
      </c>
      <c r="I667" t="s">
        <v>55</v>
      </c>
      <c r="J667">
        <v>77</v>
      </c>
      <c r="K667" t="s">
        <v>49</v>
      </c>
      <c r="L667">
        <v>99</v>
      </c>
      <c r="M667" t="s">
        <v>26</v>
      </c>
      <c r="N667">
        <v>99</v>
      </c>
      <c r="O667" t="s">
        <v>27</v>
      </c>
      <c r="P667">
        <v>2</v>
      </c>
      <c r="Q667" t="s">
        <v>31</v>
      </c>
      <c r="R667">
        <v>155937</v>
      </c>
      <c r="V667" s="3">
        <f t="shared" si="21"/>
        <v>100</v>
      </c>
      <c r="W667" s="3">
        <f>IF(AND(T667&lt;&gt;"_U",T667&lt;&gt;"c",J667&lt;&gt;9,J667&lt;&gt;99),IFERROR(VLOOKUP(A667,'Region Total'!$A$2:$W$10000,18,0),"."),".")</f>
        <v>155937</v>
      </c>
    </row>
    <row r="668" spans="1:23" x14ac:dyDescent="0.2">
      <c r="A668" s="1" t="str">
        <f t="shared" si="20"/>
        <v>2018|Waikato Region|Another gender / He ira kÄ“ anÅ</v>
      </c>
      <c r="B668" t="s">
        <v>20</v>
      </c>
      <c r="C668" t="s">
        <v>21</v>
      </c>
      <c r="D668" t="s">
        <v>22</v>
      </c>
      <c r="E668" t="s">
        <v>23</v>
      </c>
      <c r="F668">
        <v>2018</v>
      </c>
      <c r="G668">
        <v>2018</v>
      </c>
      <c r="H668">
        <v>3</v>
      </c>
      <c r="I668" t="s">
        <v>55</v>
      </c>
      <c r="J668">
        <v>77</v>
      </c>
      <c r="K668" t="s">
        <v>49</v>
      </c>
      <c r="L668">
        <v>99</v>
      </c>
      <c r="M668" t="s">
        <v>26</v>
      </c>
      <c r="N668">
        <v>99</v>
      </c>
      <c r="O668" t="s">
        <v>27</v>
      </c>
      <c r="P668">
        <v>3</v>
      </c>
      <c r="Q668" t="s">
        <v>28</v>
      </c>
      <c r="T668" t="s">
        <v>36</v>
      </c>
      <c r="U668" t="s">
        <v>37</v>
      </c>
      <c r="V668" s="3" t="str">
        <f t="shared" si="21"/>
        <v>.</v>
      </c>
      <c r="W668" s="3" t="str">
        <f>IF(AND(T668&lt;&gt;"_U",T668&lt;&gt;"c",J668&lt;&gt;9,J668&lt;&gt;99),IFERROR(VLOOKUP(A668,'Region Total'!$A$2:$W$10000,18,0),"."),".")</f>
        <v>.</v>
      </c>
    </row>
    <row r="669" spans="1:23" x14ac:dyDescent="0.2">
      <c r="A669" s="1" t="str">
        <f t="shared" si="20"/>
        <v>2018|Waikato Region|Total - gender</v>
      </c>
      <c r="B669" t="s">
        <v>20</v>
      </c>
      <c r="C669" t="s">
        <v>21</v>
      </c>
      <c r="D669" t="s">
        <v>22</v>
      </c>
      <c r="E669" t="s">
        <v>23</v>
      </c>
      <c r="F669">
        <v>2018</v>
      </c>
      <c r="G669">
        <v>2018</v>
      </c>
      <c r="H669">
        <v>3</v>
      </c>
      <c r="I669" t="s">
        <v>55</v>
      </c>
      <c r="J669">
        <v>77</v>
      </c>
      <c r="K669" t="s">
        <v>49</v>
      </c>
      <c r="L669">
        <v>99</v>
      </c>
      <c r="M669" t="s">
        <v>26</v>
      </c>
      <c r="N669">
        <v>99</v>
      </c>
      <c r="O669" t="s">
        <v>27</v>
      </c>
      <c r="P669">
        <v>99</v>
      </c>
      <c r="Q669" t="s">
        <v>42</v>
      </c>
      <c r="R669">
        <v>297195</v>
      </c>
      <c r="V669" s="3">
        <f t="shared" si="21"/>
        <v>100</v>
      </c>
      <c r="W669" s="3">
        <f>IF(AND(T669&lt;&gt;"_U",T669&lt;&gt;"c",J669&lt;&gt;9,J669&lt;&gt;99),IFERROR(VLOOKUP(A669,'Region Total'!$A$2:$W$10000,18,0),"."),".")</f>
        <v>297195</v>
      </c>
    </row>
    <row r="670" spans="1:23" x14ac:dyDescent="0.2">
      <c r="A670" s="1" t="str">
        <f t="shared" si="20"/>
        <v>2018|Waikato Region|Male / TÄne</v>
      </c>
      <c r="B670" t="s">
        <v>20</v>
      </c>
      <c r="C670" t="s">
        <v>21</v>
      </c>
      <c r="D670" t="s">
        <v>22</v>
      </c>
      <c r="E670" t="s">
        <v>23</v>
      </c>
      <c r="F670">
        <v>2018</v>
      </c>
      <c r="G670">
        <v>2018</v>
      </c>
      <c r="H670">
        <v>3</v>
      </c>
      <c r="I670" t="s">
        <v>55</v>
      </c>
      <c r="J670">
        <v>99</v>
      </c>
      <c r="K670" t="s">
        <v>47</v>
      </c>
      <c r="L670">
        <v>99</v>
      </c>
      <c r="M670" t="s">
        <v>26</v>
      </c>
      <c r="N670">
        <v>99</v>
      </c>
      <c r="O670" t="s">
        <v>27</v>
      </c>
      <c r="P670">
        <v>1</v>
      </c>
      <c r="Q670" t="s">
        <v>34</v>
      </c>
      <c r="R670">
        <v>176763</v>
      </c>
      <c r="V670" s="3" t="str">
        <f t="shared" si="21"/>
        <v>.</v>
      </c>
      <c r="W670" s="3" t="str">
        <f>IF(AND(T670&lt;&gt;"_U",T670&lt;&gt;"c",J670&lt;&gt;9,J670&lt;&gt;99),IFERROR(VLOOKUP(A670,'Region Total'!$A$2:$W$10000,18,0),"."),".")</f>
        <v>.</v>
      </c>
    </row>
    <row r="671" spans="1:23" x14ac:dyDescent="0.2">
      <c r="A671" s="1" t="str">
        <f t="shared" si="20"/>
        <v>2018|Waikato Region|Female / Wahine</v>
      </c>
      <c r="B671" t="s">
        <v>20</v>
      </c>
      <c r="C671" t="s">
        <v>21</v>
      </c>
      <c r="D671" t="s">
        <v>22</v>
      </c>
      <c r="E671" t="s">
        <v>23</v>
      </c>
      <c r="F671">
        <v>2018</v>
      </c>
      <c r="G671">
        <v>2018</v>
      </c>
      <c r="H671">
        <v>3</v>
      </c>
      <c r="I671" t="s">
        <v>55</v>
      </c>
      <c r="J671">
        <v>99</v>
      </c>
      <c r="K671" t="s">
        <v>47</v>
      </c>
      <c r="L671">
        <v>99</v>
      </c>
      <c r="M671" t="s">
        <v>26</v>
      </c>
      <c r="N671">
        <v>99</v>
      </c>
      <c r="O671" t="s">
        <v>27</v>
      </c>
      <c r="P671">
        <v>2</v>
      </c>
      <c r="Q671" t="s">
        <v>31</v>
      </c>
      <c r="R671">
        <v>184674</v>
      </c>
      <c r="V671" s="3" t="str">
        <f t="shared" si="21"/>
        <v>.</v>
      </c>
      <c r="W671" s="3" t="str">
        <f>IF(AND(T671&lt;&gt;"_U",T671&lt;&gt;"c",J671&lt;&gt;9,J671&lt;&gt;99),IFERROR(VLOOKUP(A671,'Region Total'!$A$2:$W$10000,18,0),"."),".")</f>
        <v>.</v>
      </c>
    </row>
    <row r="672" spans="1:23" x14ac:dyDescent="0.2">
      <c r="A672" s="1" t="str">
        <f t="shared" si="20"/>
        <v>2018|Waikato Region|Another gender / He ira kÄ“ anÅ</v>
      </c>
      <c r="B672" t="s">
        <v>20</v>
      </c>
      <c r="C672" t="s">
        <v>21</v>
      </c>
      <c r="D672" t="s">
        <v>22</v>
      </c>
      <c r="E672" t="s">
        <v>23</v>
      </c>
      <c r="F672">
        <v>2018</v>
      </c>
      <c r="G672">
        <v>2018</v>
      </c>
      <c r="H672">
        <v>3</v>
      </c>
      <c r="I672" t="s">
        <v>55</v>
      </c>
      <c r="J672">
        <v>99</v>
      </c>
      <c r="K672" t="s">
        <v>47</v>
      </c>
      <c r="L672">
        <v>99</v>
      </c>
      <c r="M672" t="s">
        <v>26</v>
      </c>
      <c r="N672">
        <v>99</v>
      </c>
      <c r="O672" t="s">
        <v>27</v>
      </c>
      <c r="P672">
        <v>3</v>
      </c>
      <c r="Q672" t="s">
        <v>28</v>
      </c>
      <c r="T672" t="s">
        <v>36</v>
      </c>
      <c r="U672" t="s">
        <v>37</v>
      </c>
      <c r="V672" s="3" t="str">
        <f t="shared" si="21"/>
        <v>.</v>
      </c>
      <c r="W672" s="3" t="str">
        <f>IF(AND(T672&lt;&gt;"_U",T672&lt;&gt;"c",J672&lt;&gt;9,J672&lt;&gt;99),IFERROR(VLOOKUP(A672,'Region Total'!$A$2:$W$10000,18,0),"."),".")</f>
        <v>.</v>
      </c>
    </row>
    <row r="673" spans="1:23" x14ac:dyDescent="0.2">
      <c r="A673" s="1" t="str">
        <f t="shared" si="20"/>
        <v>2018|Waikato Region|Total - gender</v>
      </c>
      <c r="B673" t="s">
        <v>20</v>
      </c>
      <c r="C673" t="s">
        <v>21</v>
      </c>
      <c r="D673" t="s">
        <v>22</v>
      </c>
      <c r="E673" t="s">
        <v>23</v>
      </c>
      <c r="F673">
        <v>2018</v>
      </c>
      <c r="G673">
        <v>2018</v>
      </c>
      <c r="H673">
        <v>3</v>
      </c>
      <c r="I673" t="s">
        <v>55</v>
      </c>
      <c r="J673">
        <v>99</v>
      </c>
      <c r="K673" t="s">
        <v>47</v>
      </c>
      <c r="L673">
        <v>99</v>
      </c>
      <c r="M673" t="s">
        <v>26</v>
      </c>
      <c r="N673">
        <v>99</v>
      </c>
      <c r="O673" t="s">
        <v>27</v>
      </c>
      <c r="P673">
        <v>99</v>
      </c>
      <c r="Q673" t="s">
        <v>42</v>
      </c>
      <c r="R673">
        <v>361440</v>
      </c>
      <c r="V673" s="3" t="str">
        <f t="shared" si="21"/>
        <v>.</v>
      </c>
      <c r="W673" s="3" t="str">
        <f>IF(AND(T673&lt;&gt;"_U",T673&lt;&gt;"c",J673&lt;&gt;9,J673&lt;&gt;99),IFERROR(VLOOKUP(A673,'Region Total'!$A$2:$W$10000,18,0),"."),".")</f>
        <v>.</v>
      </c>
    </row>
    <row r="674" spans="1:23" x14ac:dyDescent="0.2">
      <c r="A674" s="1" t="str">
        <f t="shared" si="20"/>
        <v>2018|Bay of Plenty Region|Male / TÄne</v>
      </c>
      <c r="B674" t="s">
        <v>20</v>
      </c>
      <c r="C674" t="s">
        <v>21</v>
      </c>
      <c r="D674" t="s">
        <v>22</v>
      </c>
      <c r="E674" t="s">
        <v>23</v>
      </c>
      <c r="F674">
        <v>2018</v>
      </c>
      <c r="G674">
        <v>2018</v>
      </c>
      <c r="H674">
        <v>4</v>
      </c>
      <c r="I674" t="s">
        <v>48</v>
      </c>
      <c r="J674">
        <v>1</v>
      </c>
      <c r="K674" t="s">
        <v>30</v>
      </c>
      <c r="L674">
        <v>99</v>
      </c>
      <c r="M674" t="s">
        <v>26</v>
      </c>
      <c r="N674">
        <v>99</v>
      </c>
      <c r="O674" t="s">
        <v>27</v>
      </c>
      <c r="P674">
        <v>1</v>
      </c>
      <c r="Q674" t="s">
        <v>34</v>
      </c>
      <c r="R674">
        <v>48837</v>
      </c>
      <c r="V674" s="3">
        <f t="shared" si="21"/>
        <v>53.54</v>
      </c>
      <c r="W674" s="3">
        <f>IF(AND(T674&lt;&gt;"_U",T674&lt;&gt;"c",J674&lt;&gt;9,J674&lt;&gt;99),IFERROR(VLOOKUP(A674,'Region Total'!$A$2:$W$10000,18,0),"."),".")</f>
        <v>91221</v>
      </c>
    </row>
    <row r="675" spans="1:23" x14ac:dyDescent="0.2">
      <c r="A675" s="1" t="str">
        <f t="shared" si="20"/>
        <v>2018|Bay of Plenty Region|Female / Wahine</v>
      </c>
      <c r="B675" t="s">
        <v>20</v>
      </c>
      <c r="C675" t="s">
        <v>21</v>
      </c>
      <c r="D675" t="s">
        <v>22</v>
      </c>
      <c r="E675" t="s">
        <v>23</v>
      </c>
      <c r="F675">
        <v>2018</v>
      </c>
      <c r="G675">
        <v>2018</v>
      </c>
      <c r="H675">
        <v>4</v>
      </c>
      <c r="I675" t="s">
        <v>48</v>
      </c>
      <c r="J675">
        <v>1</v>
      </c>
      <c r="K675" t="s">
        <v>30</v>
      </c>
      <c r="L675">
        <v>99</v>
      </c>
      <c r="M675" t="s">
        <v>26</v>
      </c>
      <c r="N675">
        <v>99</v>
      </c>
      <c r="O675" t="s">
        <v>27</v>
      </c>
      <c r="P675">
        <v>2</v>
      </c>
      <c r="Q675" t="s">
        <v>31</v>
      </c>
      <c r="R675">
        <v>49581</v>
      </c>
      <c r="V675" s="3">
        <f t="shared" si="21"/>
        <v>47.44</v>
      </c>
      <c r="W675" s="3">
        <f>IF(AND(T675&lt;&gt;"_U",T675&lt;&gt;"c",J675&lt;&gt;9,J675&lt;&gt;99),IFERROR(VLOOKUP(A675,'Region Total'!$A$2:$W$10000,18,0),"."),".")</f>
        <v>104511</v>
      </c>
    </row>
    <row r="676" spans="1:23" x14ac:dyDescent="0.2">
      <c r="A676" s="1" t="str">
        <f t="shared" si="20"/>
        <v>2018|Bay of Plenty Region|Another gender / He ira kÄ“ anÅ</v>
      </c>
      <c r="B676" t="s">
        <v>20</v>
      </c>
      <c r="C676" t="s">
        <v>21</v>
      </c>
      <c r="D676" t="s">
        <v>22</v>
      </c>
      <c r="E676" t="s">
        <v>23</v>
      </c>
      <c r="F676">
        <v>2018</v>
      </c>
      <c r="G676">
        <v>2018</v>
      </c>
      <c r="H676">
        <v>4</v>
      </c>
      <c r="I676" t="s">
        <v>48</v>
      </c>
      <c r="J676">
        <v>1</v>
      </c>
      <c r="K676" t="s">
        <v>30</v>
      </c>
      <c r="L676">
        <v>99</v>
      </c>
      <c r="M676" t="s">
        <v>26</v>
      </c>
      <c r="N676">
        <v>99</v>
      </c>
      <c r="O676" t="s">
        <v>27</v>
      </c>
      <c r="P676">
        <v>3</v>
      </c>
      <c r="Q676" t="s">
        <v>28</v>
      </c>
      <c r="T676" t="s">
        <v>36</v>
      </c>
      <c r="U676" t="s">
        <v>37</v>
      </c>
      <c r="V676" s="3" t="str">
        <f t="shared" si="21"/>
        <v>.</v>
      </c>
      <c r="W676" s="3" t="str">
        <f>IF(AND(T676&lt;&gt;"_U",T676&lt;&gt;"c",J676&lt;&gt;9,J676&lt;&gt;99),IFERROR(VLOOKUP(A676,'Region Total'!$A$2:$W$10000,18,0),"."),".")</f>
        <v>.</v>
      </c>
    </row>
    <row r="677" spans="1:23" x14ac:dyDescent="0.2">
      <c r="A677" s="1" t="str">
        <f t="shared" si="20"/>
        <v>2018|Bay of Plenty Region|Total - gender</v>
      </c>
      <c r="B677" t="s">
        <v>20</v>
      </c>
      <c r="C677" t="s">
        <v>21</v>
      </c>
      <c r="D677" t="s">
        <v>22</v>
      </c>
      <c r="E677" t="s">
        <v>23</v>
      </c>
      <c r="F677">
        <v>2018</v>
      </c>
      <c r="G677">
        <v>2018</v>
      </c>
      <c r="H677">
        <v>4</v>
      </c>
      <c r="I677" t="s">
        <v>48</v>
      </c>
      <c r="J677">
        <v>1</v>
      </c>
      <c r="K677" t="s">
        <v>30</v>
      </c>
      <c r="L677">
        <v>99</v>
      </c>
      <c r="M677" t="s">
        <v>26</v>
      </c>
      <c r="N677">
        <v>99</v>
      </c>
      <c r="O677" t="s">
        <v>27</v>
      </c>
      <c r="P677">
        <v>99</v>
      </c>
      <c r="Q677" t="s">
        <v>42</v>
      </c>
      <c r="R677">
        <v>98418</v>
      </c>
      <c r="V677" s="3">
        <f t="shared" si="21"/>
        <v>50.28</v>
      </c>
      <c r="W677" s="3">
        <f>IF(AND(T677&lt;&gt;"_U",T677&lt;&gt;"c",J677&lt;&gt;9,J677&lt;&gt;99),IFERROR(VLOOKUP(A677,'Region Total'!$A$2:$W$10000,18,0),"."),".")</f>
        <v>195732</v>
      </c>
    </row>
    <row r="678" spans="1:23" x14ac:dyDescent="0.2">
      <c r="A678" s="1" t="str">
        <f t="shared" si="20"/>
        <v>2018|Bay of Plenty Region|Male / TÄne</v>
      </c>
      <c r="B678" t="s">
        <v>20</v>
      </c>
      <c r="C678" t="s">
        <v>21</v>
      </c>
      <c r="D678" t="s">
        <v>22</v>
      </c>
      <c r="E678" t="s">
        <v>23</v>
      </c>
      <c r="F678">
        <v>2018</v>
      </c>
      <c r="G678">
        <v>2018</v>
      </c>
      <c r="H678">
        <v>4</v>
      </c>
      <c r="I678" t="s">
        <v>48</v>
      </c>
      <c r="J678">
        <v>3</v>
      </c>
      <c r="K678" t="s">
        <v>39</v>
      </c>
      <c r="L678">
        <v>99</v>
      </c>
      <c r="M678" t="s">
        <v>26</v>
      </c>
      <c r="N678">
        <v>99</v>
      </c>
      <c r="O678" t="s">
        <v>27</v>
      </c>
      <c r="P678">
        <v>1</v>
      </c>
      <c r="Q678" t="s">
        <v>34</v>
      </c>
      <c r="R678">
        <v>2724</v>
      </c>
      <c r="V678" s="3">
        <f t="shared" si="21"/>
        <v>2.99</v>
      </c>
      <c r="W678" s="3">
        <f>IF(AND(T678&lt;&gt;"_U",T678&lt;&gt;"c",J678&lt;&gt;9,J678&lt;&gt;99),IFERROR(VLOOKUP(A678,'Region Total'!$A$2:$W$10000,18,0),"."),".")</f>
        <v>91221</v>
      </c>
    </row>
    <row r="679" spans="1:23" x14ac:dyDescent="0.2">
      <c r="A679" s="1" t="str">
        <f t="shared" si="20"/>
        <v>2018|Bay of Plenty Region|Female / Wahine</v>
      </c>
      <c r="B679" t="s">
        <v>20</v>
      </c>
      <c r="C679" t="s">
        <v>21</v>
      </c>
      <c r="D679" t="s">
        <v>22</v>
      </c>
      <c r="E679" t="s">
        <v>23</v>
      </c>
      <c r="F679">
        <v>2018</v>
      </c>
      <c r="G679">
        <v>2018</v>
      </c>
      <c r="H679">
        <v>4</v>
      </c>
      <c r="I679" t="s">
        <v>48</v>
      </c>
      <c r="J679">
        <v>3</v>
      </c>
      <c r="K679" t="s">
        <v>39</v>
      </c>
      <c r="L679">
        <v>99</v>
      </c>
      <c r="M679" t="s">
        <v>26</v>
      </c>
      <c r="N679">
        <v>99</v>
      </c>
      <c r="O679" t="s">
        <v>27</v>
      </c>
      <c r="P679">
        <v>2</v>
      </c>
      <c r="Q679" t="s">
        <v>31</v>
      </c>
      <c r="R679">
        <v>3690</v>
      </c>
      <c r="V679" s="3">
        <f t="shared" si="21"/>
        <v>3.53</v>
      </c>
      <c r="W679" s="3">
        <f>IF(AND(T679&lt;&gt;"_U",T679&lt;&gt;"c",J679&lt;&gt;9,J679&lt;&gt;99),IFERROR(VLOOKUP(A679,'Region Total'!$A$2:$W$10000,18,0),"."),".")</f>
        <v>104511</v>
      </c>
    </row>
    <row r="680" spans="1:23" x14ac:dyDescent="0.2">
      <c r="A680" s="1" t="str">
        <f t="shared" si="20"/>
        <v>2018|Bay of Plenty Region|Another gender / He ira kÄ“ anÅ</v>
      </c>
      <c r="B680" t="s">
        <v>20</v>
      </c>
      <c r="C680" t="s">
        <v>21</v>
      </c>
      <c r="D680" t="s">
        <v>22</v>
      </c>
      <c r="E680" t="s">
        <v>23</v>
      </c>
      <c r="F680">
        <v>2018</v>
      </c>
      <c r="G680">
        <v>2018</v>
      </c>
      <c r="H680">
        <v>4</v>
      </c>
      <c r="I680" t="s">
        <v>48</v>
      </c>
      <c r="J680">
        <v>3</v>
      </c>
      <c r="K680" t="s">
        <v>39</v>
      </c>
      <c r="L680">
        <v>99</v>
      </c>
      <c r="M680" t="s">
        <v>26</v>
      </c>
      <c r="N680">
        <v>99</v>
      </c>
      <c r="O680" t="s">
        <v>27</v>
      </c>
      <c r="P680">
        <v>3</v>
      </c>
      <c r="Q680" t="s">
        <v>28</v>
      </c>
      <c r="T680" t="s">
        <v>36</v>
      </c>
      <c r="U680" t="s">
        <v>37</v>
      </c>
      <c r="V680" s="3" t="str">
        <f t="shared" si="21"/>
        <v>.</v>
      </c>
      <c r="W680" s="3" t="str">
        <f>IF(AND(T680&lt;&gt;"_U",T680&lt;&gt;"c",J680&lt;&gt;9,J680&lt;&gt;99),IFERROR(VLOOKUP(A680,'Region Total'!$A$2:$W$10000,18,0),"."),".")</f>
        <v>.</v>
      </c>
    </row>
    <row r="681" spans="1:23" x14ac:dyDescent="0.2">
      <c r="A681" s="1" t="str">
        <f t="shared" si="20"/>
        <v>2018|Bay of Plenty Region|Total - gender</v>
      </c>
      <c r="B681" t="s">
        <v>20</v>
      </c>
      <c r="C681" t="s">
        <v>21</v>
      </c>
      <c r="D681" t="s">
        <v>22</v>
      </c>
      <c r="E681" t="s">
        <v>23</v>
      </c>
      <c r="F681">
        <v>2018</v>
      </c>
      <c r="G681">
        <v>2018</v>
      </c>
      <c r="H681">
        <v>4</v>
      </c>
      <c r="I681" t="s">
        <v>48</v>
      </c>
      <c r="J681">
        <v>3</v>
      </c>
      <c r="K681" t="s">
        <v>39</v>
      </c>
      <c r="L681">
        <v>99</v>
      </c>
      <c r="M681" t="s">
        <v>26</v>
      </c>
      <c r="N681">
        <v>99</v>
      </c>
      <c r="O681" t="s">
        <v>27</v>
      </c>
      <c r="P681">
        <v>99</v>
      </c>
      <c r="Q681" t="s">
        <v>42</v>
      </c>
      <c r="R681">
        <v>6417</v>
      </c>
      <c r="V681" s="3">
        <f t="shared" si="21"/>
        <v>3.28</v>
      </c>
      <c r="W681" s="3">
        <f>IF(AND(T681&lt;&gt;"_U",T681&lt;&gt;"c",J681&lt;&gt;9,J681&lt;&gt;99),IFERROR(VLOOKUP(A681,'Region Total'!$A$2:$W$10000,18,0),"."),".")</f>
        <v>195732</v>
      </c>
    </row>
    <row r="682" spans="1:23" x14ac:dyDescent="0.2">
      <c r="A682" s="1" t="str">
        <f t="shared" si="20"/>
        <v>2018|Bay of Plenty Region|Male / TÄne</v>
      </c>
      <c r="B682" t="s">
        <v>20</v>
      </c>
      <c r="C682" t="s">
        <v>21</v>
      </c>
      <c r="D682" t="s">
        <v>22</v>
      </c>
      <c r="E682" t="s">
        <v>23</v>
      </c>
      <c r="F682">
        <v>2018</v>
      </c>
      <c r="G682">
        <v>2018</v>
      </c>
      <c r="H682">
        <v>4</v>
      </c>
      <c r="I682" t="s">
        <v>48</v>
      </c>
      <c r="J682">
        <v>4</v>
      </c>
      <c r="K682" t="s">
        <v>54</v>
      </c>
      <c r="L682">
        <v>99</v>
      </c>
      <c r="M682" t="s">
        <v>26</v>
      </c>
      <c r="N682">
        <v>99</v>
      </c>
      <c r="O682" t="s">
        <v>27</v>
      </c>
      <c r="P682">
        <v>1</v>
      </c>
      <c r="Q682" t="s">
        <v>34</v>
      </c>
      <c r="R682">
        <v>6969</v>
      </c>
      <c r="V682" s="3">
        <f t="shared" si="21"/>
        <v>7.64</v>
      </c>
      <c r="W682" s="3">
        <f>IF(AND(T682&lt;&gt;"_U",T682&lt;&gt;"c",J682&lt;&gt;9,J682&lt;&gt;99),IFERROR(VLOOKUP(A682,'Region Total'!$A$2:$W$10000,18,0),"."),".")</f>
        <v>91221</v>
      </c>
    </row>
    <row r="683" spans="1:23" x14ac:dyDescent="0.2">
      <c r="A683" s="1" t="str">
        <f t="shared" si="20"/>
        <v>2018|Bay of Plenty Region|Female / Wahine</v>
      </c>
      <c r="B683" t="s">
        <v>20</v>
      </c>
      <c r="C683" t="s">
        <v>21</v>
      </c>
      <c r="D683" t="s">
        <v>22</v>
      </c>
      <c r="E683" t="s">
        <v>23</v>
      </c>
      <c r="F683">
        <v>2018</v>
      </c>
      <c r="G683">
        <v>2018</v>
      </c>
      <c r="H683">
        <v>4</v>
      </c>
      <c r="I683" t="s">
        <v>48</v>
      </c>
      <c r="J683">
        <v>4</v>
      </c>
      <c r="K683" t="s">
        <v>54</v>
      </c>
      <c r="L683">
        <v>99</v>
      </c>
      <c r="M683" t="s">
        <v>26</v>
      </c>
      <c r="N683">
        <v>99</v>
      </c>
      <c r="O683" t="s">
        <v>27</v>
      </c>
      <c r="P683">
        <v>2</v>
      </c>
      <c r="Q683" t="s">
        <v>31</v>
      </c>
      <c r="R683">
        <v>10608</v>
      </c>
      <c r="V683" s="3">
        <f t="shared" si="21"/>
        <v>10.15</v>
      </c>
      <c r="W683" s="3">
        <f>IF(AND(T683&lt;&gt;"_U",T683&lt;&gt;"c",J683&lt;&gt;9,J683&lt;&gt;99),IFERROR(VLOOKUP(A683,'Region Total'!$A$2:$W$10000,18,0),"."),".")</f>
        <v>104511</v>
      </c>
    </row>
    <row r="684" spans="1:23" x14ac:dyDescent="0.2">
      <c r="A684" s="1" t="str">
        <f t="shared" si="20"/>
        <v>2018|Bay of Plenty Region|Another gender / He ira kÄ“ anÅ</v>
      </c>
      <c r="B684" t="s">
        <v>20</v>
      </c>
      <c r="C684" t="s">
        <v>21</v>
      </c>
      <c r="D684" t="s">
        <v>22</v>
      </c>
      <c r="E684" t="s">
        <v>23</v>
      </c>
      <c r="F684">
        <v>2018</v>
      </c>
      <c r="G684">
        <v>2018</v>
      </c>
      <c r="H684">
        <v>4</v>
      </c>
      <c r="I684" t="s">
        <v>48</v>
      </c>
      <c r="J684">
        <v>4</v>
      </c>
      <c r="K684" t="s">
        <v>54</v>
      </c>
      <c r="L684">
        <v>99</v>
      </c>
      <c r="M684" t="s">
        <v>26</v>
      </c>
      <c r="N684">
        <v>99</v>
      </c>
      <c r="O684" t="s">
        <v>27</v>
      </c>
      <c r="P684">
        <v>3</v>
      </c>
      <c r="Q684" t="s">
        <v>28</v>
      </c>
      <c r="T684" t="s">
        <v>36</v>
      </c>
      <c r="U684" t="s">
        <v>37</v>
      </c>
      <c r="V684" s="3" t="str">
        <f t="shared" si="21"/>
        <v>.</v>
      </c>
      <c r="W684" s="3" t="str">
        <f>IF(AND(T684&lt;&gt;"_U",T684&lt;&gt;"c",J684&lt;&gt;9,J684&lt;&gt;99),IFERROR(VLOOKUP(A684,'Region Total'!$A$2:$W$10000,18,0),"."),".")</f>
        <v>.</v>
      </c>
    </row>
    <row r="685" spans="1:23" x14ac:dyDescent="0.2">
      <c r="A685" s="1" t="str">
        <f t="shared" si="20"/>
        <v>2018|Bay of Plenty Region|Total - gender</v>
      </c>
      <c r="B685" t="s">
        <v>20</v>
      </c>
      <c r="C685" t="s">
        <v>21</v>
      </c>
      <c r="D685" t="s">
        <v>22</v>
      </c>
      <c r="E685" t="s">
        <v>23</v>
      </c>
      <c r="F685">
        <v>2018</v>
      </c>
      <c r="G685">
        <v>2018</v>
      </c>
      <c r="H685">
        <v>4</v>
      </c>
      <c r="I685" t="s">
        <v>48</v>
      </c>
      <c r="J685">
        <v>4</v>
      </c>
      <c r="K685" t="s">
        <v>54</v>
      </c>
      <c r="L685">
        <v>99</v>
      </c>
      <c r="M685" t="s">
        <v>26</v>
      </c>
      <c r="N685">
        <v>99</v>
      </c>
      <c r="O685" t="s">
        <v>27</v>
      </c>
      <c r="P685">
        <v>99</v>
      </c>
      <c r="Q685" t="s">
        <v>42</v>
      </c>
      <c r="R685">
        <v>17577</v>
      </c>
      <c r="V685" s="3">
        <f t="shared" si="21"/>
        <v>8.98</v>
      </c>
      <c r="W685" s="3">
        <f>IF(AND(T685&lt;&gt;"_U",T685&lt;&gt;"c",J685&lt;&gt;9,J685&lt;&gt;99),IFERROR(VLOOKUP(A685,'Region Total'!$A$2:$W$10000,18,0),"."),".")</f>
        <v>195732</v>
      </c>
    </row>
    <row r="686" spans="1:23" x14ac:dyDescent="0.2">
      <c r="A686" s="1" t="str">
        <f t="shared" si="20"/>
        <v>2018|Bay of Plenty Region|Male / TÄne</v>
      </c>
      <c r="B686" t="s">
        <v>20</v>
      </c>
      <c r="C686" t="s">
        <v>21</v>
      </c>
      <c r="D686" t="s">
        <v>22</v>
      </c>
      <c r="E686" t="s">
        <v>23</v>
      </c>
      <c r="F686">
        <v>2018</v>
      </c>
      <c r="G686">
        <v>2018</v>
      </c>
      <c r="H686">
        <v>4</v>
      </c>
      <c r="I686" t="s">
        <v>48</v>
      </c>
      <c r="J686">
        <v>5</v>
      </c>
      <c r="K686" t="s">
        <v>33</v>
      </c>
      <c r="L686">
        <v>99</v>
      </c>
      <c r="M686" t="s">
        <v>26</v>
      </c>
      <c r="N686">
        <v>99</v>
      </c>
      <c r="O686" t="s">
        <v>27</v>
      </c>
      <c r="P686">
        <v>1</v>
      </c>
      <c r="Q686" t="s">
        <v>34</v>
      </c>
      <c r="R686">
        <v>2838</v>
      </c>
      <c r="V686" s="3">
        <f t="shared" si="21"/>
        <v>3.11</v>
      </c>
      <c r="W686" s="3">
        <f>IF(AND(T686&lt;&gt;"_U",T686&lt;&gt;"c",J686&lt;&gt;9,J686&lt;&gt;99),IFERROR(VLOOKUP(A686,'Region Total'!$A$2:$W$10000,18,0),"."),".")</f>
        <v>91221</v>
      </c>
    </row>
    <row r="687" spans="1:23" x14ac:dyDescent="0.2">
      <c r="A687" s="1" t="str">
        <f t="shared" si="20"/>
        <v>2018|Bay of Plenty Region|Female / Wahine</v>
      </c>
      <c r="B687" t="s">
        <v>20</v>
      </c>
      <c r="C687" t="s">
        <v>21</v>
      </c>
      <c r="D687" t="s">
        <v>22</v>
      </c>
      <c r="E687" t="s">
        <v>23</v>
      </c>
      <c r="F687">
        <v>2018</v>
      </c>
      <c r="G687">
        <v>2018</v>
      </c>
      <c r="H687">
        <v>4</v>
      </c>
      <c r="I687" t="s">
        <v>48</v>
      </c>
      <c r="J687">
        <v>5</v>
      </c>
      <c r="K687" t="s">
        <v>33</v>
      </c>
      <c r="L687">
        <v>99</v>
      </c>
      <c r="M687" t="s">
        <v>26</v>
      </c>
      <c r="N687">
        <v>99</v>
      </c>
      <c r="O687" t="s">
        <v>27</v>
      </c>
      <c r="P687">
        <v>2</v>
      </c>
      <c r="Q687" t="s">
        <v>31</v>
      </c>
      <c r="R687">
        <v>9954</v>
      </c>
      <c r="V687" s="3">
        <f t="shared" si="21"/>
        <v>9.52</v>
      </c>
      <c r="W687" s="3">
        <f>IF(AND(T687&lt;&gt;"_U",T687&lt;&gt;"c",J687&lt;&gt;9,J687&lt;&gt;99),IFERROR(VLOOKUP(A687,'Region Total'!$A$2:$W$10000,18,0),"."),".")</f>
        <v>104511</v>
      </c>
    </row>
    <row r="688" spans="1:23" x14ac:dyDescent="0.2">
      <c r="A688" s="1" t="str">
        <f t="shared" si="20"/>
        <v>2018|Bay of Plenty Region|Another gender / He ira kÄ“ anÅ</v>
      </c>
      <c r="B688" t="s">
        <v>20</v>
      </c>
      <c r="C688" t="s">
        <v>21</v>
      </c>
      <c r="D688" t="s">
        <v>22</v>
      </c>
      <c r="E688" t="s">
        <v>23</v>
      </c>
      <c r="F688">
        <v>2018</v>
      </c>
      <c r="G688">
        <v>2018</v>
      </c>
      <c r="H688">
        <v>4</v>
      </c>
      <c r="I688" t="s">
        <v>48</v>
      </c>
      <c r="J688">
        <v>5</v>
      </c>
      <c r="K688" t="s">
        <v>33</v>
      </c>
      <c r="L688">
        <v>99</v>
      </c>
      <c r="M688" t="s">
        <v>26</v>
      </c>
      <c r="N688">
        <v>99</v>
      </c>
      <c r="O688" t="s">
        <v>27</v>
      </c>
      <c r="P688">
        <v>3</v>
      </c>
      <c r="Q688" t="s">
        <v>28</v>
      </c>
      <c r="T688" t="s">
        <v>36</v>
      </c>
      <c r="U688" t="s">
        <v>37</v>
      </c>
      <c r="V688" s="3" t="str">
        <f t="shared" si="21"/>
        <v>.</v>
      </c>
      <c r="W688" s="3" t="str">
        <f>IF(AND(T688&lt;&gt;"_U",T688&lt;&gt;"c",J688&lt;&gt;9,J688&lt;&gt;99),IFERROR(VLOOKUP(A688,'Region Total'!$A$2:$W$10000,18,0),"."),".")</f>
        <v>.</v>
      </c>
    </row>
    <row r="689" spans="1:23" x14ac:dyDescent="0.2">
      <c r="A689" s="1" t="str">
        <f t="shared" si="20"/>
        <v>2018|Bay of Plenty Region|Total - gender</v>
      </c>
      <c r="B689" t="s">
        <v>20</v>
      </c>
      <c r="C689" t="s">
        <v>21</v>
      </c>
      <c r="D689" t="s">
        <v>22</v>
      </c>
      <c r="E689" t="s">
        <v>23</v>
      </c>
      <c r="F689">
        <v>2018</v>
      </c>
      <c r="G689">
        <v>2018</v>
      </c>
      <c r="H689">
        <v>4</v>
      </c>
      <c r="I689" t="s">
        <v>48</v>
      </c>
      <c r="J689">
        <v>5</v>
      </c>
      <c r="K689" t="s">
        <v>33</v>
      </c>
      <c r="L689">
        <v>99</v>
      </c>
      <c r="M689" t="s">
        <v>26</v>
      </c>
      <c r="N689">
        <v>99</v>
      </c>
      <c r="O689" t="s">
        <v>27</v>
      </c>
      <c r="P689">
        <v>99</v>
      </c>
      <c r="Q689" t="s">
        <v>42</v>
      </c>
      <c r="R689">
        <v>12792</v>
      </c>
      <c r="V689" s="3">
        <f t="shared" si="21"/>
        <v>6.54</v>
      </c>
      <c r="W689" s="3">
        <f>IF(AND(T689&lt;&gt;"_U",T689&lt;&gt;"c",J689&lt;&gt;9,J689&lt;&gt;99),IFERROR(VLOOKUP(A689,'Region Total'!$A$2:$W$10000,18,0),"."),".")</f>
        <v>195732</v>
      </c>
    </row>
    <row r="690" spans="1:23" x14ac:dyDescent="0.2">
      <c r="A690" s="1" t="str">
        <f t="shared" si="20"/>
        <v>2018|Bay of Plenty Region|Male / TÄne</v>
      </c>
      <c r="B690" t="s">
        <v>20</v>
      </c>
      <c r="C690" t="s">
        <v>21</v>
      </c>
      <c r="D690" t="s">
        <v>22</v>
      </c>
      <c r="E690" t="s">
        <v>23</v>
      </c>
      <c r="F690">
        <v>2018</v>
      </c>
      <c r="G690">
        <v>2018</v>
      </c>
      <c r="H690">
        <v>4</v>
      </c>
      <c r="I690" t="s">
        <v>48</v>
      </c>
      <c r="J690">
        <v>6</v>
      </c>
      <c r="K690" t="s">
        <v>52</v>
      </c>
      <c r="L690">
        <v>99</v>
      </c>
      <c r="M690" t="s">
        <v>26</v>
      </c>
      <c r="N690">
        <v>99</v>
      </c>
      <c r="O690" t="s">
        <v>27</v>
      </c>
      <c r="P690">
        <v>1</v>
      </c>
      <c r="Q690" t="s">
        <v>34</v>
      </c>
      <c r="R690">
        <v>29853</v>
      </c>
      <c r="V690" s="3">
        <f t="shared" si="21"/>
        <v>32.729999999999997</v>
      </c>
      <c r="W690" s="3">
        <f>IF(AND(T690&lt;&gt;"_U",T690&lt;&gt;"c",J690&lt;&gt;9,J690&lt;&gt;99),IFERROR(VLOOKUP(A690,'Region Total'!$A$2:$W$10000,18,0),"."),".")</f>
        <v>91221</v>
      </c>
    </row>
    <row r="691" spans="1:23" x14ac:dyDescent="0.2">
      <c r="A691" s="1" t="str">
        <f t="shared" si="20"/>
        <v>2018|Bay of Plenty Region|Female / Wahine</v>
      </c>
      <c r="B691" t="s">
        <v>20</v>
      </c>
      <c r="C691" t="s">
        <v>21</v>
      </c>
      <c r="D691" t="s">
        <v>22</v>
      </c>
      <c r="E691" t="s">
        <v>23</v>
      </c>
      <c r="F691">
        <v>2018</v>
      </c>
      <c r="G691">
        <v>2018</v>
      </c>
      <c r="H691">
        <v>4</v>
      </c>
      <c r="I691" t="s">
        <v>48</v>
      </c>
      <c r="J691">
        <v>6</v>
      </c>
      <c r="K691" t="s">
        <v>52</v>
      </c>
      <c r="L691">
        <v>99</v>
      </c>
      <c r="M691" t="s">
        <v>26</v>
      </c>
      <c r="N691">
        <v>99</v>
      </c>
      <c r="O691" t="s">
        <v>27</v>
      </c>
      <c r="P691">
        <v>2</v>
      </c>
      <c r="Q691" t="s">
        <v>31</v>
      </c>
      <c r="R691">
        <v>30678</v>
      </c>
      <c r="V691" s="3">
        <f t="shared" si="21"/>
        <v>29.35</v>
      </c>
      <c r="W691" s="3">
        <f>IF(AND(T691&lt;&gt;"_U",T691&lt;&gt;"c",J691&lt;&gt;9,J691&lt;&gt;99),IFERROR(VLOOKUP(A691,'Region Total'!$A$2:$W$10000,18,0),"."),".")</f>
        <v>104511</v>
      </c>
    </row>
    <row r="692" spans="1:23" x14ac:dyDescent="0.2">
      <c r="A692" s="1" t="str">
        <f t="shared" si="20"/>
        <v>2018|Bay of Plenty Region|Another gender / He ira kÄ“ anÅ</v>
      </c>
      <c r="B692" t="s">
        <v>20</v>
      </c>
      <c r="C692" t="s">
        <v>21</v>
      </c>
      <c r="D692" t="s">
        <v>22</v>
      </c>
      <c r="E692" t="s">
        <v>23</v>
      </c>
      <c r="F692">
        <v>2018</v>
      </c>
      <c r="G692">
        <v>2018</v>
      </c>
      <c r="H692">
        <v>4</v>
      </c>
      <c r="I692" t="s">
        <v>48</v>
      </c>
      <c r="J692">
        <v>6</v>
      </c>
      <c r="K692" t="s">
        <v>52</v>
      </c>
      <c r="L692">
        <v>99</v>
      </c>
      <c r="M692" t="s">
        <v>26</v>
      </c>
      <c r="N692">
        <v>99</v>
      </c>
      <c r="O692" t="s">
        <v>27</v>
      </c>
      <c r="P692">
        <v>3</v>
      </c>
      <c r="Q692" t="s">
        <v>28</v>
      </c>
      <c r="T692" t="s">
        <v>36</v>
      </c>
      <c r="U692" t="s">
        <v>37</v>
      </c>
      <c r="V692" s="3" t="str">
        <f t="shared" si="21"/>
        <v>.</v>
      </c>
      <c r="W692" s="3" t="str">
        <f>IF(AND(T692&lt;&gt;"_U",T692&lt;&gt;"c",J692&lt;&gt;9,J692&lt;&gt;99),IFERROR(VLOOKUP(A692,'Region Total'!$A$2:$W$10000,18,0),"."),".")</f>
        <v>.</v>
      </c>
    </row>
    <row r="693" spans="1:23" x14ac:dyDescent="0.2">
      <c r="A693" s="1" t="str">
        <f t="shared" si="20"/>
        <v>2018|Bay of Plenty Region|Total - gender</v>
      </c>
      <c r="B693" t="s">
        <v>20</v>
      </c>
      <c r="C693" t="s">
        <v>21</v>
      </c>
      <c r="D693" t="s">
        <v>22</v>
      </c>
      <c r="E693" t="s">
        <v>23</v>
      </c>
      <c r="F693">
        <v>2018</v>
      </c>
      <c r="G693">
        <v>2018</v>
      </c>
      <c r="H693">
        <v>4</v>
      </c>
      <c r="I693" t="s">
        <v>48</v>
      </c>
      <c r="J693">
        <v>6</v>
      </c>
      <c r="K693" t="s">
        <v>52</v>
      </c>
      <c r="L693">
        <v>99</v>
      </c>
      <c r="M693" t="s">
        <v>26</v>
      </c>
      <c r="N693">
        <v>99</v>
      </c>
      <c r="O693" t="s">
        <v>27</v>
      </c>
      <c r="P693">
        <v>99</v>
      </c>
      <c r="Q693" t="s">
        <v>42</v>
      </c>
      <c r="R693">
        <v>60531</v>
      </c>
      <c r="V693" s="3">
        <f t="shared" si="21"/>
        <v>30.93</v>
      </c>
      <c r="W693" s="3">
        <f>IF(AND(T693&lt;&gt;"_U",T693&lt;&gt;"c",J693&lt;&gt;9,J693&lt;&gt;99),IFERROR(VLOOKUP(A693,'Region Total'!$A$2:$W$10000,18,0),"."),".")</f>
        <v>195732</v>
      </c>
    </row>
    <row r="694" spans="1:23" x14ac:dyDescent="0.2">
      <c r="A694" s="1" t="str">
        <f t="shared" si="20"/>
        <v>2018|Bay of Plenty Region|Male / TÄne</v>
      </c>
      <c r="B694" t="s">
        <v>20</v>
      </c>
      <c r="C694" t="s">
        <v>21</v>
      </c>
      <c r="D694" t="s">
        <v>22</v>
      </c>
      <c r="E694" t="s">
        <v>23</v>
      </c>
      <c r="F694">
        <v>2018</v>
      </c>
      <c r="G694">
        <v>2018</v>
      </c>
      <c r="H694">
        <v>4</v>
      </c>
      <c r="I694" t="s">
        <v>48</v>
      </c>
      <c r="J694">
        <v>9</v>
      </c>
      <c r="K694" t="s">
        <v>25</v>
      </c>
      <c r="L694">
        <v>99</v>
      </c>
      <c r="M694" t="s">
        <v>26</v>
      </c>
      <c r="N694">
        <v>99</v>
      </c>
      <c r="O694" t="s">
        <v>27</v>
      </c>
      <c r="P694">
        <v>1</v>
      </c>
      <c r="Q694" t="s">
        <v>34</v>
      </c>
      <c r="R694">
        <v>26202</v>
      </c>
      <c r="V694" s="3" t="str">
        <f t="shared" si="21"/>
        <v>.</v>
      </c>
      <c r="W694" s="3" t="str">
        <f>IF(AND(T694&lt;&gt;"_U",T694&lt;&gt;"c",J694&lt;&gt;9,J694&lt;&gt;99),IFERROR(VLOOKUP(A694,'Region Total'!$A$2:$W$10000,18,0),"."),".")</f>
        <v>.</v>
      </c>
    </row>
    <row r="695" spans="1:23" x14ac:dyDescent="0.2">
      <c r="A695" s="1" t="str">
        <f t="shared" si="20"/>
        <v>2018|Bay of Plenty Region|Female / Wahine</v>
      </c>
      <c r="B695" t="s">
        <v>20</v>
      </c>
      <c r="C695" t="s">
        <v>21</v>
      </c>
      <c r="D695" t="s">
        <v>22</v>
      </c>
      <c r="E695" t="s">
        <v>23</v>
      </c>
      <c r="F695">
        <v>2018</v>
      </c>
      <c r="G695">
        <v>2018</v>
      </c>
      <c r="H695">
        <v>4</v>
      </c>
      <c r="I695" t="s">
        <v>48</v>
      </c>
      <c r="J695">
        <v>9</v>
      </c>
      <c r="K695" t="s">
        <v>25</v>
      </c>
      <c r="L695">
        <v>99</v>
      </c>
      <c r="M695" t="s">
        <v>26</v>
      </c>
      <c r="N695">
        <v>99</v>
      </c>
      <c r="O695" t="s">
        <v>27</v>
      </c>
      <c r="P695">
        <v>2</v>
      </c>
      <c r="Q695" t="s">
        <v>31</v>
      </c>
      <c r="R695">
        <v>22383</v>
      </c>
      <c r="V695" s="3" t="str">
        <f t="shared" si="21"/>
        <v>.</v>
      </c>
      <c r="W695" s="3" t="str">
        <f>IF(AND(T695&lt;&gt;"_U",T695&lt;&gt;"c",J695&lt;&gt;9,J695&lt;&gt;99),IFERROR(VLOOKUP(A695,'Region Total'!$A$2:$W$10000,18,0),"."),".")</f>
        <v>.</v>
      </c>
    </row>
    <row r="696" spans="1:23" x14ac:dyDescent="0.2">
      <c r="A696" s="1" t="str">
        <f t="shared" si="20"/>
        <v>2018|Bay of Plenty Region|Another gender / He ira kÄ“ anÅ</v>
      </c>
      <c r="B696" t="s">
        <v>20</v>
      </c>
      <c r="C696" t="s">
        <v>21</v>
      </c>
      <c r="D696" t="s">
        <v>22</v>
      </c>
      <c r="E696" t="s">
        <v>23</v>
      </c>
      <c r="F696">
        <v>2018</v>
      </c>
      <c r="G696">
        <v>2018</v>
      </c>
      <c r="H696">
        <v>4</v>
      </c>
      <c r="I696" t="s">
        <v>48</v>
      </c>
      <c r="J696">
        <v>9</v>
      </c>
      <c r="K696" t="s">
        <v>25</v>
      </c>
      <c r="L696">
        <v>99</v>
      </c>
      <c r="M696" t="s">
        <v>26</v>
      </c>
      <c r="N696">
        <v>99</v>
      </c>
      <c r="O696" t="s">
        <v>27</v>
      </c>
      <c r="P696">
        <v>3</v>
      </c>
      <c r="Q696" t="s">
        <v>28</v>
      </c>
      <c r="T696" t="s">
        <v>36</v>
      </c>
      <c r="U696" t="s">
        <v>37</v>
      </c>
      <c r="V696" s="3" t="str">
        <f t="shared" si="21"/>
        <v>.</v>
      </c>
      <c r="W696" s="3" t="str">
        <f>IF(AND(T696&lt;&gt;"_U",T696&lt;&gt;"c",J696&lt;&gt;9,J696&lt;&gt;99),IFERROR(VLOOKUP(A696,'Region Total'!$A$2:$W$10000,18,0),"."),".")</f>
        <v>.</v>
      </c>
    </row>
    <row r="697" spans="1:23" x14ac:dyDescent="0.2">
      <c r="A697" s="1" t="str">
        <f t="shared" si="20"/>
        <v>2018|Bay of Plenty Region|Total - gender</v>
      </c>
      <c r="B697" t="s">
        <v>20</v>
      </c>
      <c r="C697" t="s">
        <v>21</v>
      </c>
      <c r="D697" t="s">
        <v>22</v>
      </c>
      <c r="E697" t="s">
        <v>23</v>
      </c>
      <c r="F697">
        <v>2018</v>
      </c>
      <c r="G697">
        <v>2018</v>
      </c>
      <c r="H697">
        <v>4</v>
      </c>
      <c r="I697" t="s">
        <v>48</v>
      </c>
      <c r="J697">
        <v>9</v>
      </c>
      <c r="K697" t="s">
        <v>25</v>
      </c>
      <c r="L697">
        <v>99</v>
      </c>
      <c r="M697" t="s">
        <v>26</v>
      </c>
      <c r="N697">
        <v>99</v>
      </c>
      <c r="O697" t="s">
        <v>27</v>
      </c>
      <c r="P697">
        <v>99</v>
      </c>
      <c r="Q697" t="s">
        <v>42</v>
      </c>
      <c r="R697">
        <v>48585</v>
      </c>
      <c r="V697" s="3" t="str">
        <f t="shared" si="21"/>
        <v>.</v>
      </c>
      <c r="W697" s="3" t="str">
        <f>IF(AND(T697&lt;&gt;"_U",T697&lt;&gt;"c",J697&lt;&gt;9,J697&lt;&gt;99),IFERROR(VLOOKUP(A697,'Region Total'!$A$2:$W$10000,18,0),"."),".")</f>
        <v>.</v>
      </c>
    </row>
    <row r="698" spans="1:23" x14ac:dyDescent="0.2">
      <c r="A698" s="1" t="str">
        <f t="shared" si="20"/>
        <v>2018|Bay of Plenty Region|Male / TÄne</v>
      </c>
      <c r="B698" t="s">
        <v>20</v>
      </c>
      <c r="C698" t="s">
        <v>21</v>
      </c>
      <c r="D698" t="s">
        <v>22</v>
      </c>
      <c r="E698" t="s">
        <v>23</v>
      </c>
      <c r="F698">
        <v>2018</v>
      </c>
      <c r="G698">
        <v>2018</v>
      </c>
      <c r="H698">
        <v>4</v>
      </c>
      <c r="I698" t="s">
        <v>48</v>
      </c>
      <c r="J698">
        <v>77</v>
      </c>
      <c r="K698" t="s">
        <v>49</v>
      </c>
      <c r="L698">
        <v>99</v>
      </c>
      <c r="M698" t="s">
        <v>26</v>
      </c>
      <c r="N698">
        <v>99</v>
      </c>
      <c r="O698" t="s">
        <v>27</v>
      </c>
      <c r="P698">
        <v>1</v>
      </c>
      <c r="Q698" t="s">
        <v>34</v>
      </c>
      <c r="R698">
        <v>91221</v>
      </c>
      <c r="V698" s="3">
        <f t="shared" si="21"/>
        <v>100</v>
      </c>
      <c r="W698" s="3">
        <f>IF(AND(T698&lt;&gt;"_U",T698&lt;&gt;"c",J698&lt;&gt;9,J698&lt;&gt;99),IFERROR(VLOOKUP(A698,'Region Total'!$A$2:$W$10000,18,0),"."),".")</f>
        <v>91221</v>
      </c>
    </row>
    <row r="699" spans="1:23" x14ac:dyDescent="0.2">
      <c r="A699" s="1" t="str">
        <f t="shared" si="20"/>
        <v>2018|Bay of Plenty Region|Female / Wahine</v>
      </c>
      <c r="B699" t="s">
        <v>20</v>
      </c>
      <c r="C699" t="s">
        <v>21</v>
      </c>
      <c r="D699" t="s">
        <v>22</v>
      </c>
      <c r="E699" t="s">
        <v>23</v>
      </c>
      <c r="F699">
        <v>2018</v>
      </c>
      <c r="G699">
        <v>2018</v>
      </c>
      <c r="H699">
        <v>4</v>
      </c>
      <c r="I699" t="s">
        <v>48</v>
      </c>
      <c r="J699">
        <v>77</v>
      </c>
      <c r="K699" t="s">
        <v>49</v>
      </c>
      <c r="L699">
        <v>99</v>
      </c>
      <c r="M699" t="s">
        <v>26</v>
      </c>
      <c r="N699">
        <v>99</v>
      </c>
      <c r="O699" t="s">
        <v>27</v>
      </c>
      <c r="P699">
        <v>2</v>
      </c>
      <c r="Q699" t="s">
        <v>31</v>
      </c>
      <c r="R699">
        <v>104511</v>
      </c>
      <c r="V699" s="3">
        <f t="shared" si="21"/>
        <v>100</v>
      </c>
      <c r="W699" s="3">
        <f>IF(AND(T699&lt;&gt;"_U",T699&lt;&gt;"c",J699&lt;&gt;9,J699&lt;&gt;99),IFERROR(VLOOKUP(A699,'Region Total'!$A$2:$W$10000,18,0),"."),".")</f>
        <v>104511</v>
      </c>
    </row>
    <row r="700" spans="1:23" x14ac:dyDescent="0.2">
      <c r="A700" s="1" t="str">
        <f t="shared" si="20"/>
        <v>2018|Bay of Plenty Region|Another gender / He ira kÄ“ anÅ</v>
      </c>
      <c r="B700" t="s">
        <v>20</v>
      </c>
      <c r="C700" t="s">
        <v>21</v>
      </c>
      <c r="D700" t="s">
        <v>22</v>
      </c>
      <c r="E700" t="s">
        <v>23</v>
      </c>
      <c r="F700">
        <v>2018</v>
      </c>
      <c r="G700">
        <v>2018</v>
      </c>
      <c r="H700">
        <v>4</v>
      </c>
      <c r="I700" t="s">
        <v>48</v>
      </c>
      <c r="J700">
        <v>77</v>
      </c>
      <c r="K700" t="s">
        <v>49</v>
      </c>
      <c r="L700">
        <v>99</v>
      </c>
      <c r="M700" t="s">
        <v>26</v>
      </c>
      <c r="N700">
        <v>99</v>
      </c>
      <c r="O700" t="s">
        <v>27</v>
      </c>
      <c r="P700">
        <v>3</v>
      </c>
      <c r="Q700" t="s">
        <v>28</v>
      </c>
      <c r="T700" t="s">
        <v>36</v>
      </c>
      <c r="U700" t="s">
        <v>37</v>
      </c>
      <c r="V700" s="3" t="str">
        <f t="shared" si="21"/>
        <v>.</v>
      </c>
      <c r="W700" s="3" t="str">
        <f>IF(AND(T700&lt;&gt;"_U",T700&lt;&gt;"c",J700&lt;&gt;9,J700&lt;&gt;99),IFERROR(VLOOKUP(A700,'Region Total'!$A$2:$W$10000,18,0),"."),".")</f>
        <v>.</v>
      </c>
    </row>
    <row r="701" spans="1:23" x14ac:dyDescent="0.2">
      <c r="A701" s="1" t="str">
        <f t="shared" si="20"/>
        <v>2018|Bay of Plenty Region|Total - gender</v>
      </c>
      <c r="B701" t="s">
        <v>20</v>
      </c>
      <c r="C701" t="s">
        <v>21</v>
      </c>
      <c r="D701" t="s">
        <v>22</v>
      </c>
      <c r="E701" t="s">
        <v>23</v>
      </c>
      <c r="F701">
        <v>2018</v>
      </c>
      <c r="G701">
        <v>2018</v>
      </c>
      <c r="H701">
        <v>4</v>
      </c>
      <c r="I701" t="s">
        <v>48</v>
      </c>
      <c r="J701">
        <v>77</v>
      </c>
      <c r="K701" t="s">
        <v>49</v>
      </c>
      <c r="L701">
        <v>99</v>
      </c>
      <c r="M701" t="s">
        <v>26</v>
      </c>
      <c r="N701">
        <v>99</v>
      </c>
      <c r="O701" t="s">
        <v>27</v>
      </c>
      <c r="P701">
        <v>99</v>
      </c>
      <c r="Q701" t="s">
        <v>42</v>
      </c>
      <c r="R701">
        <v>195732</v>
      </c>
      <c r="V701" s="3">
        <f t="shared" si="21"/>
        <v>100</v>
      </c>
      <c r="W701" s="3">
        <f>IF(AND(T701&lt;&gt;"_U",T701&lt;&gt;"c",J701&lt;&gt;9,J701&lt;&gt;99),IFERROR(VLOOKUP(A701,'Region Total'!$A$2:$W$10000,18,0),"."),".")</f>
        <v>195732</v>
      </c>
    </row>
    <row r="702" spans="1:23" x14ac:dyDescent="0.2">
      <c r="A702" s="1" t="str">
        <f t="shared" si="20"/>
        <v>2018|Bay of Plenty Region|Male / TÄne</v>
      </c>
      <c r="B702" t="s">
        <v>20</v>
      </c>
      <c r="C702" t="s">
        <v>21</v>
      </c>
      <c r="D702" t="s">
        <v>22</v>
      </c>
      <c r="E702" t="s">
        <v>23</v>
      </c>
      <c r="F702">
        <v>2018</v>
      </c>
      <c r="G702">
        <v>2018</v>
      </c>
      <c r="H702">
        <v>4</v>
      </c>
      <c r="I702" t="s">
        <v>48</v>
      </c>
      <c r="J702">
        <v>99</v>
      </c>
      <c r="K702" t="s">
        <v>47</v>
      </c>
      <c r="L702">
        <v>99</v>
      </c>
      <c r="M702" t="s">
        <v>26</v>
      </c>
      <c r="N702">
        <v>99</v>
      </c>
      <c r="O702" t="s">
        <v>27</v>
      </c>
      <c r="P702">
        <v>1</v>
      </c>
      <c r="Q702" t="s">
        <v>34</v>
      </c>
      <c r="R702">
        <v>117420</v>
      </c>
      <c r="V702" s="3" t="str">
        <f t="shared" si="21"/>
        <v>.</v>
      </c>
      <c r="W702" s="3" t="str">
        <f>IF(AND(T702&lt;&gt;"_U",T702&lt;&gt;"c",J702&lt;&gt;9,J702&lt;&gt;99),IFERROR(VLOOKUP(A702,'Region Total'!$A$2:$W$10000,18,0),"."),".")</f>
        <v>.</v>
      </c>
    </row>
    <row r="703" spans="1:23" x14ac:dyDescent="0.2">
      <c r="A703" s="1" t="str">
        <f t="shared" si="20"/>
        <v>2018|Bay of Plenty Region|Female / Wahine</v>
      </c>
      <c r="B703" t="s">
        <v>20</v>
      </c>
      <c r="C703" t="s">
        <v>21</v>
      </c>
      <c r="D703" t="s">
        <v>22</v>
      </c>
      <c r="E703" t="s">
        <v>23</v>
      </c>
      <c r="F703">
        <v>2018</v>
      </c>
      <c r="G703">
        <v>2018</v>
      </c>
      <c r="H703">
        <v>4</v>
      </c>
      <c r="I703" t="s">
        <v>48</v>
      </c>
      <c r="J703">
        <v>99</v>
      </c>
      <c r="K703" t="s">
        <v>47</v>
      </c>
      <c r="L703">
        <v>99</v>
      </c>
      <c r="M703" t="s">
        <v>26</v>
      </c>
      <c r="N703">
        <v>99</v>
      </c>
      <c r="O703" t="s">
        <v>27</v>
      </c>
      <c r="P703">
        <v>2</v>
      </c>
      <c r="Q703" t="s">
        <v>31</v>
      </c>
      <c r="R703">
        <v>126894</v>
      </c>
      <c r="V703" s="3" t="str">
        <f t="shared" si="21"/>
        <v>.</v>
      </c>
      <c r="W703" s="3" t="str">
        <f>IF(AND(T703&lt;&gt;"_U",T703&lt;&gt;"c",J703&lt;&gt;9,J703&lt;&gt;99),IFERROR(VLOOKUP(A703,'Region Total'!$A$2:$W$10000,18,0),"."),".")</f>
        <v>.</v>
      </c>
    </row>
    <row r="704" spans="1:23" x14ac:dyDescent="0.2">
      <c r="A704" s="1" t="str">
        <f t="shared" si="20"/>
        <v>2018|Bay of Plenty Region|Another gender / He ira kÄ“ anÅ</v>
      </c>
      <c r="B704" t="s">
        <v>20</v>
      </c>
      <c r="C704" t="s">
        <v>21</v>
      </c>
      <c r="D704" t="s">
        <v>22</v>
      </c>
      <c r="E704" t="s">
        <v>23</v>
      </c>
      <c r="F704">
        <v>2018</v>
      </c>
      <c r="G704">
        <v>2018</v>
      </c>
      <c r="H704">
        <v>4</v>
      </c>
      <c r="I704" t="s">
        <v>48</v>
      </c>
      <c r="J704">
        <v>99</v>
      </c>
      <c r="K704" t="s">
        <v>47</v>
      </c>
      <c r="L704">
        <v>99</v>
      </c>
      <c r="M704" t="s">
        <v>26</v>
      </c>
      <c r="N704">
        <v>99</v>
      </c>
      <c r="O704" t="s">
        <v>27</v>
      </c>
      <c r="P704">
        <v>3</v>
      </c>
      <c r="Q704" t="s">
        <v>28</v>
      </c>
      <c r="T704" t="s">
        <v>36</v>
      </c>
      <c r="U704" t="s">
        <v>37</v>
      </c>
      <c r="V704" s="3" t="str">
        <f t="shared" si="21"/>
        <v>.</v>
      </c>
      <c r="W704" s="3" t="str">
        <f>IF(AND(T704&lt;&gt;"_U",T704&lt;&gt;"c",J704&lt;&gt;9,J704&lt;&gt;99),IFERROR(VLOOKUP(A704,'Region Total'!$A$2:$W$10000,18,0),"."),".")</f>
        <v>.</v>
      </c>
    </row>
    <row r="705" spans="1:23" x14ac:dyDescent="0.2">
      <c r="A705" s="1" t="str">
        <f t="shared" si="20"/>
        <v>2018|Bay of Plenty Region|Total - gender</v>
      </c>
      <c r="B705" t="s">
        <v>20</v>
      </c>
      <c r="C705" t="s">
        <v>21</v>
      </c>
      <c r="D705" t="s">
        <v>22</v>
      </c>
      <c r="E705" t="s">
        <v>23</v>
      </c>
      <c r="F705">
        <v>2018</v>
      </c>
      <c r="G705">
        <v>2018</v>
      </c>
      <c r="H705">
        <v>4</v>
      </c>
      <c r="I705" t="s">
        <v>48</v>
      </c>
      <c r="J705">
        <v>99</v>
      </c>
      <c r="K705" t="s">
        <v>47</v>
      </c>
      <c r="L705">
        <v>99</v>
      </c>
      <c r="M705" t="s">
        <v>26</v>
      </c>
      <c r="N705">
        <v>99</v>
      </c>
      <c r="O705" t="s">
        <v>27</v>
      </c>
      <c r="P705">
        <v>99</v>
      </c>
      <c r="Q705" t="s">
        <v>42</v>
      </c>
      <c r="R705">
        <v>244317</v>
      </c>
      <c r="V705" s="3" t="str">
        <f t="shared" si="21"/>
        <v>.</v>
      </c>
      <c r="W705" s="3" t="str">
        <f>IF(AND(T705&lt;&gt;"_U",T705&lt;&gt;"c",J705&lt;&gt;9,J705&lt;&gt;99),IFERROR(VLOOKUP(A705,'Region Total'!$A$2:$W$10000,18,0),"."),".")</f>
        <v>.</v>
      </c>
    </row>
    <row r="706" spans="1:23" x14ac:dyDescent="0.2">
      <c r="A706" s="1" t="str">
        <f t="shared" si="20"/>
        <v>2018|Gisborne Region|Male / TÄne</v>
      </c>
      <c r="B706" t="s">
        <v>20</v>
      </c>
      <c r="C706" t="s">
        <v>21</v>
      </c>
      <c r="D706" t="s">
        <v>22</v>
      </c>
      <c r="E706" t="s">
        <v>23</v>
      </c>
      <c r="F706">
        <v>2018</v>
      </c>
      <c r="G706">
        <v>2018</v>
      </c>
      <c r="H706">
        <v>5</v>
      </c>
      <c r="I706" t="s">
        <v>51</v>
      </c>
      <c r="J706">
        <v>1</v>
      </c>
      <c r="K706" t="s">
        <v>30</v>
      </c>
      <c r="L706">
        <v>99</v>
      </c>
      <c r="M706" t="s">
        <v>26</v>
      </c>
      <c r="N706">
        <v>99</v>
      </c>
      <c r="O706" t="s">
        <v>27</v>
      </c>
      <c r="P706">
        <v>1</v>
      </c>
      <c r="Q706" t="s">
        <v>34</v>
      </c>
      <c r="R706">
        <v>5865</v>
      </c>
      <c r="V706" s="3">
        <f t="shared" si="21"/>
        <v>45.43</v>
      </c>
      <c r="W706" s="3">
        <f>IF(AND(T706&lt;&gt;"_U",T706&lt;&gt;"c",J706&lt;&gt;9,J706&lt;&gt;99),IFERROR(VLOOKUP(A706,'Region Total'!$A$2:$W$10000,18,0),"."),".")</f>
        <v>12909</v>
      </c>
    </row>
    <row r="707" spans="1:23" x14ac:dyDescent="0.2">
      <c r="A707" s="1" t="str">
        <f t="shared" ref="A707:A770" si="22">G707&amp;"|"&amp;I707&amp;"|"&amp;Q707</f>
        <v>2018|Gisborne Region|Female / Wahine</v>
      </c>
      <c r="B707" t="s">
        <v>20</v>
      </c>
      <c r="C707" t="s">
        <v>21</v>
      </c>
      <c r="D707" t="s">
        <v>22</v>
      </c>
      <c r="E707" t="s">
        <v>23</v>
      </c>
      <c r="F707">
        <v>2018</v>
      </c>
      <c r="G707">
        <v>2018</v>
      </c>
      <c r="H707">
        <v>5</v>
      </c>
      <c r="I707" t="s">
        <v>51</v>
      </c>
      <c r="J707">
        <v>1</v>
      </c>
      <c r="K707" t="s">
        <v>30</v>
      </c>
      <c r="L707">
        <v>99</v>
      </c>
      <c r="M707" t="s">
        <v>26</v>
      </c>
      <c r="N707">
        <v>99</v>
      </c>
      <c r="O707" t="s">
        <v>27</v>
      </c>
      <c r="P707">
        <v>2</v>
      </c>
      <c r="Q707" t="s">
        <v>31</v>
      </c>
      <c r="R707">
        <v>5964</v>
      </c>
      <c r="V707" s="3">
        <f t="shared" ref="V707:V770" si="23">IF(T707&lt;&gt;"_U",IFERROR((ROUND(R707/W707*100,2)),"."),".")</f>
        <v>40.229999999999997</v>
      </c>
      <c r="W707" s="3">
        <f>IF(AND(T707&lt;&gt;"_U",T707&lt;&gt;"c",J707&lt;&gt;9,J707&lt;&gt;99),IFERROR(VLOOKUP(A707,'Region Total'!$A$2:$W$10000,18,0),"."),".")</f>
        <v>14823</v>
      </c>
    </row>
    <row r="708" spans="1:23" x14ac:dyDescent="0.2">
      <c r="A708" s="1" t="str">
        <f t="shared" si="22"/>
        <v>2018|Gisborne Region|Another gender / He ira kÄ“ anÅ</v>
      </c>
      <c r="B708" t="s">
        <v>20</v>
      </c>
      <c r="C708" t="s">
        <v>21</v>
      </c>
      <c r="D708" t="s">
        <v>22</v>
      </c>
      <c r="E708" t="s">
        <v>23</v>
      </c>
      <c r="F708">
        <v>2018</v>
      </c>
      <c r="G708">
        <v>2018</v>
      </c>
      <c r="H708">
        <v>5</v>
      </c>
      <c r="I708" t="s">
        <v>51</v>
      </c>
      <c r="J708">
        <v>1</v>
      </c>
      <c r="K708" t="s">
        <v>30</v>
      </c>
      <c r="L708">
        <v>99</v>
      </c>
      <c r="M708" t="s">
        <v>26</v>
      </c>
      <c r="N708">
        <v>99</v>
      </c>
      <c r="O708" t="s">
        <v>27</v>
      </c>
      <c r="P708">
        <v>3</v>
      </c>
      <c r="Q708" t="s">
        <v>28</v>
      </c>
      <c r="T708" t="s">
        <v>36</v>
      </c>
      <c r="U708" t="s">
        <v>37</v>
      </c>
      <c r="V708" s="3" t="str">
        <f t="shared" si="23"/>
        <v>.</v>
      </c>
      <c r="W708" s="3" t="str">
        <f>IF(AND(T708&lt;&gt;"_U",T708&lt;&gt;"c",J708&lt;&gt;9,J708&lt;&gt;99),IFERROR(VLOOKUP(A708,'Region Total'!$A$2:$W$10000,18,0),"."),".")</f>
        <v>.</v>
      </c>
    </row>
    <row r="709" spans="1:23" x14ac:dyDescent="0.2">
      <c r="A709" s="1" t="str">
        <f t="shared" si="22"/>
        <v>2018|Gisborne Region|Total - gender</v>
      </c>
      <c r="B709" t="s">
        <v>20</v>
      </c>
      <c r="C709" t="s">
        <v>21</v>
      </c>
      <c r="D709" t="s">
        <v>22</v>
      </c>
      <c r="E709" t="s">
        <v>23</v>
      </c>
      <c r="F709">
        <v>2018</v>
      </c>
      <c r="G709">
        <v>2018</v>
      </c>
      <c r="H709">
        <v>5</v>
      </c>
      <c r="I709" t="s">
        <v>51</v>
      </c>
      <c r="J709">
        <v>1</v>
      </c>
      <c r="K709" t="s">
        <v>30</v>
      </c>
      <c r="L709">
        <v>99</v>
      </c>
      <c r="M709" t="s">
        <v>26</v>
      </c>
      <c r="N709">
        <v>99</v>
      </c>
      <c r="O709" t="s">
        <v>27</v>
      </c>
      <c r="P709">
        <v>99</v>
      </c>
      <c r="Q709" t="s">
        <v>42</v>
      </c>
      <c r="R709">
        <v>11832</v>
      </c>
      <c r="V709" s="3">
        <f t="shared" si="23"/>
        <v>42.67</v>
      </c>
      <c r="W709" s="3">
        <f>IF(AND(T709&lt;&gt;"_U",T709&lt;&gt;"c",J709&lt;&gt;9,J709&lt;&gt;99),IFERROR(VLOOKUP(A709,'Region Total'!$A$2:$W$10000,18,0),"."),".")</f>
        <v>27732</v>
      </c>
    </row>
    <row r="710" spans="1:23" x14ac:dyDescent="0.2">
      <c r="A710" s="1" t="str">
        <f t="shared" si="22"/>
        <v>2018|Gisborne Region|Male / TÄne</v>
      </c>
      <c r="B710" t="s">
        <v>20</v>
      </c>
      <c r="C710" t="s">
        <v>21</v>
      </c>
      <c r="D710" t="s">
        <v>22</v>
      </c>
      <c r="E710" t="s">
        <v>23</v>
      </c>
      <c r="F710">
        <v>2018</v>
      </c>
      <c r="G710">
        <v>2018</v>
      </c>
      <c r="H710">
        <v>5</v>
      </c>
      <c r="I710" t="s">
        <v>51</v>
      </c>
      <c r="J710">
        <v>3</v>
      </c>
      <c r="K710" t="s">
        <v>39</v>
      </c>
      <c r="L710">
        <v>99</v>
      </c>
      <c r="M710" t="s">
        <v>26</v>
      </c>
      <c r="N710">
        <v>99</v>
      </c>
      <c r="O710" t="s">
        <v>27</v>
      </c>
      <c r="P710">
        <v>1</v>
      </c>
      <c r="Q710" t="s">
        <v>34</v>
      </c>
      <c r="R710">
        <v>438</v>
      </c>
      <c r="V710" s="3">
        <f t="shared" si="23"/>
        <v>3.39</v>
      </c>
      <c r="W710" s="3">
        <f>IF(AND(T710&lt;&gt;"_U",T710&lt;&gt;"c",J710&lt;&gt;9,J710&lt;&gt;99),IFERROR(VLOOKUP(A710,'Region Total'!$A$2:$W$10000,18,0),"."),".")</f>
        <v>12909</v>
      </c>
    </row>
    <row r="711" spans="1:23" x14ac:dyDescent="0.2">
      <c r="A711" s="1" t="str">
        <f t="shared" si="22"/>
        <v>2018|Gisborne Region|Female / Wahine</v>
      </c>
      <c r="B711" t="s">
        <v>20</v>
      </c>
      <c r="C711" t="s">
        <v>21</v>
      </c>
      <c r="D711" t="s">
        <v>22</v>
      </c>
      <c r="E711" t="s">
        <v>23</v>
      </c>
      <c r="F711">
        <v>2018</v>
      </c>
      <c r="G711">
        <v>2018</v>
      </c>
      <c r="H711">
        <v>5</v>
      </c>
      <c r="I711" t="s">
        <v>51</v>
      </c>
      <c r="J711">
        <v>3</v>
      </c>
      <c r="K711" t="s">
        <v>39</v>
      </c>
      <c r="L711">
        <v>99</v>
      </c>
      <c r="M711" t="s">
        <v>26</v>
      </c>
      <c r="N711">
        <v>99</v>
      </c>
      <c r="O711" t="s">
        <v>27</v>
      </c>
      <c r="P711">
        <v>2</v>
      </c>
      <c r="Q711" t="s">
        <v>31</v>
      </c>
      <c r="R711">
        <v>597</v>
      </c>
      <c r="V711" s="3">
        <f t="shared" si="23"/>
        <v>4.03</v>
      </c>
      <c r="W711" s="3">
        <f>IF(AND(T711&lt;&gt;"_U",T711&lt;&gt;"c",J711&lt;&gt;9,J711&lt;&gt;99),IFERROR(VLOOKUP(A711,'Region Total'!$A$2:$W$10000,18,0),"."),".")</f>
        <v>14823</v>
      </c>
    </row>
    <row r="712" spans="1:23" x14ac:dyDescent="0.2">
      <c r="A712" s="1" t="str">
        <f t="shared" si="22"/>
        <v>2018|Gisborne Region|Another gender / He ira kÄ“ anÅ</v>
      </c>
      <c r="B712" t="s">
        <v>20</v>
      </c>
      <c r="C712" t="s">
        <v>21</v>
      </c>
      <c r="D712" t="s">
        <v>22</v>
      </c>
      <c r="E712" t="s">
        <v>23</v>
      </c>
      <c r="F712">
        <v>2018</v>
      </c>
      <c r="G712">
        <v>2018</v>
      </c>
      <c r="H712">
        <v>5</v>
      </c>
      <c r="I712" t="s">
        <v>51</v>
      </c>
      <c r="J712">
        <v>3</v>
      </c>
      <c r="K712" t="s">
        <v>39</v>
      </c>
      <c r="L712">
        <v>99</v>
      </c>
      <c r="M712" t="s">
        <v>26</v>
      </c>
      <c r="N712">
        <v>99</v>
      </c>
      <c r="O712" t="s">
        <v>27</v>
      </c>
      <c r="P712">
        <v>3</v>
      </c>
      <c r="Q712" t="s">
        <v>28</v>
      </c>
      <c r="T712" t="s">
        <v>36</v>
      </c>
      <c r="U712" t="s">
        <v>37</v>
      </c>
      <c r="V712" s="3" t="str">
        <f t="shared" si="23"/>
        <v>.</v>
      </c>
      <c r="W712" s="3" t="str">
        <f>IF(AND(T712&lt;&gt;"_U",T712&lt;&gt;"c",J712&lt;&gt;9,J712&lt;&gt;99),IFERROR(VLOOKUP(A712,'Region Total'!$A$2:$W$10000,18,0),"."),".")</f>
        <v>.</v>
      </c>
    </row>
    <row r="713" spans="1:23" x14ac:dyDescent="0.2">
      <c r="A713" s="1" t="str">
        <f t="shared" si="22"/>
        <v>2018|Gisborne Region|Total - gender</v>
      </c>
      <c r="B713" t="s">
        <v>20</v>
      </c>
      <c r="C713" t="s">
        <v>21</v>
      </c>
      <c r="D713" t="s">
        <v>22</v>
      </c>
      <c r="E713" t="s">
        <v>23</v>
      </c>
      <c r="F713">
        <v>2018</v>
      </c>
      <c r="G713">
        <v>2018</v>
      </c>
      <c r="H713">
        <v>5</v>
      </c>
      <c r="I713" t="s">
        <v>51</v>
      </c>
      <c r="J713">
        <v>3</v>
      </c>
      <c r="K713" t="s">
        <v>39</v>
      </c>
      <c r="L713">
        <v>99</v>
      </c>
      <c r="M713" t="s">
        <v>26</v>
      </c>
      <c r="N713">
        <v>99</v>
      </c>
      <c r="O713" t="s">
        <v>27</v>
      </c>
      <c r="P713">
        <v>99</v>
      </c>
      <c r="Q713" t="s">
        <v>42</v>
      </c>
      <c r="R713">
        <v>1035</v>
      </c>
      <c r="V713" s="3">
        <f t="shared" si="23"/>
        <v>3.73</v>
      </c>
      <c r="W713" s="3">
        <f>IF(AND(T713&lt;&gt;"_U",T713&lt;&gt;"c",J713&lt;&gt;9,J713&lt;&gt;99),IFERROR(VLOOKUP(A713,'Region Total'!$A$2:$W$10000,18,0),"."),".")</f>
        <v>27732</v>
      </c>
    </row>
    <row r="714" spans="1:23" x14ac:dyDescent="0.2">
      <c r="A714" s="1" t="str">
        <f t="shared" si="22"/>
        <v>2018|Gisborne Region|Male / TÄne</v>
      </c>
      <c r="B714" t="s">
        <v>20</v>
      </c>
      <c r="C714" t="s">
        <v>21</v>
      </c>
      <c r="D714" t="s">
        <v>22</v>
      </c>
      <c r="E714" t="s">
        <v>23</v>
      </c>
      <c r="F714">
        <v>2018</v>
      </c>
      <c r="G714">
        <v>2018</v>
      </c>
      <c r="H714">
        <v>5</v>
      </c>
      <c r="I714" t="s">
        <v>51</v>
      </c>
      <c r="J714">
        <v>4</v>
      </c>
      <c r="K714" t="s">
        <v>54</v>
      </c>
      <c r="L714">
        <v>99</v>
      </c>
      <c r="M714" t="s">
        <v>26</v>
      </c>
      <c r="N714">
        <v>99</v>
      </c>
      <c r="O714" t="s">
        <v>27</v>
      </c>
      <c r="P714">
        <v>1</v>
      </c>
      <c r="Q714" t="s">
        <v>34</v>
      </c>
      <c r="R714">
        <v>927</v>
      </c>
      <c r="V714" s="3">
        <f t="shared" si="23"/>
        <v>7.18</v>
      </c>
      <c r="W714" s="3">
        <f>IF(AND(T714&lt;&gt;"_U",T714&lt;&gt;"c",J714&lt;&gt;9,J714&lt;&gt;99),IFERROR(VLOOKUP(A714,'Region Total'!$A$2:$W$10000,18,0),"."),".")</f>
        <v>12909</v>
      </c>
    </row>
    <row r="715" spans="1:23" x14ac:dyDescent="0.2">
      <c r="A715" s="1" t="str">
        <f t="shared" si="22"/>
        <v>2018|Gisborne Region|Female / Wahine</v>
      </c>
      <c r="B715" t="s">
        <v>20</v>
      </c>
      <c r="C715" t="s">
        <v>21</v>
      </c>
      <c r="D715" t="s">
        <v>22</v>
      </c>
      <c r="E715" t="s">
        <v>23</v>
      </c>
      <c r="F715">
        <v>2018</v>
      </c>
      <c r="G715">
        <v>2018</v>
      </c>
      <c r="H715">
        <v>5</v>
      </c>
      <c r="I715" t="s">
        <v>51</v>
      </c>
      <c r="J715">
        <v>4</v>
      </c>
      <c r="K715" t="s">
        <v>54</v>
      </c>
      <c r="L715">
        <v>99</v>
      </c>
      <c r="M715" t="s">
        <v>26</v>
      </c>
      <c r="N715">
        <v>99</v>
      </c>
      <c r="O715" t="s">
        <v>27</v>
      </c>
      <c r="P715">
        <v>2</v>
      </c>
      <c r="Q715" t="s">
        <v>31</v>
      </c>
      <c r="R715">
        <v>1317</v>
      </c>
      <c r="V715" s="3">
        <f t="shared" si="23"/>
        <v>8.8800000000000008</v>
      </c>
      <c r="W715" s="3">
        <f>IF(AND(T715&lt;&gt;"_U",T715&lt;&gt;"c",J715&lt;&gt;9,J715&lt;&gt;99),IFERROR(VLOOKUP(A715,'Region Total'!$A$2:$W$10000,18,0),"."),".")</f>
        <v>14823</v>
      </c>
    </row>
    <row r="716" spans="1:23" x14ac:dyDescent="0.2">
      <c r="A716" s="1" t="str">
        <f t="shared" si="22"/>
        <v>2018|Gisborne Region|Another gender / He ira kÄ“ anÅ</v>
      </c>
      <c r="B716" t="s">
        <v>20</v>
      </c>
      <c r="C716" t="s">
        <v>21</v>
      </c>
      <c r="D716" t="s">
        <v>22</v>
      </c>
      <c r="E716" t="s">
        <v>23</v>
      </c>
      <c r="F716">
        <v>2018</v>
      </c>
      <c r="G716">
        <v>2018</v>
      </c>
      <c r="H716">
        <v>5</v>
      </c>
      <c r="I716" t="s">
        <v>51</v>
      </c>
      <c r="J716">
        <v>4</v>
      </c>
      <c r="K716" t="s">
        <v>54</v>
      </c>
      <c r="L716">
        <v>99</v>
      </c>
      <c r="M716" t="s">
        <v>26</v>
      </c>
      <c r="N716">
        <v>99</v>
      </c>
      <c r="O716" t="s">
        <v>27</v>
      </c>
      <c r="P716">
        <v>3</v>
      </c>
      <c r="Q716" t="s">
        <v>28</v>
      </c>
      <c r="T716" t="s">
        <v>36</v>
      </c>
      <c r="U716" t="s">
        <v>37</v>
      </c>
      <c r="V716" s="3" t="str">
        <f t="shared" si="23"/>
        <v>.</v>
      </c>
      <c r="W716" s="3" t="str">
        <f>IF(AND(T716&lt;&gt;"_U",T716&lt;&gt;"c",J716&lt;&gt;9,J716&lt;&gt;99),IFERROR(VLOOKUP(A716,'Region Total'!$A$2:$W$10000,18,0),"."),".")</f>
        <v>.</v>
      </c>
    </row>
    <row r="717" spans="1:23" x14ac:dyDescent="0.2">
      <c r="A717" s="1" t="str">
        <f t="shared" si="22"/>
        <v>2018|Gisborne Region|Total - gender</v>
      </c>
      <c r="B717" t="s">
        <v>20</v>
      </c>
      <c r="C717" t="s">
        <v>21</v>
      </c>
      <c r="D717" t="s">
        <v>22</v>
      </c>
      <c r="E717" t="s">
        <v>23</v>
      </c>
      <c r="F717">
        <v>2018</v>
      </c>
      <c r="G717">
        <v>2018</v>
      </c>
      <c r="H717">
        <v>5</v>
      </c>
      <c r="I717" t="s">
        <v>51</v>
      </c>
      <c r="J717">
        <v>4</v>
      </c>
      <c r="K717" t="s">
        <v>54</v>
      </c>
      <c r="L717">
        <v>99</v>
      </c>
      <c r="M717" t="s">
        <v>26</v>
      </c>
      <c r="N717">
        <v>99</v>
      </c>
      <c r="O717" t="s">
        <v>27</v>
      </c>
      <c r="P717">
        <v>99</v>
      </c>
      <c r="Q717" t="s">
        <v>42</v>
      </c>
      <c r="R717">
        <v>2244</v>
      </c>
      <c r="V717" s="3">
        <f t="shared" si="23"/>
        <v>8.09</v>
      </c>
      <c r="W717" s="3">
        <f>IF(AND(T717&lt;&gt;"_U",T717&lt;&gt;"c",J717&lt;&gt;9,J717&lt;&gt;99),IFERROR(VLOOKUP(A717,'Region Total'!$A$2:$W$10000,18,0),"."),".")</f>
        <v>27732</v>
      </c>
    </row>
    <row r="718" spans="1:23" x14ac:dyDescent="0.2">
      <c r="A718" s="1" t="str">
        <f t="shared" si="22"/>
        <v>2018|Gisborne Region|Male / TÄne</v>
      </c>
      <c r="B718" t="s">
        <v>20</v>
      </c>
      <c r="C718" t="s">
        <v>21</v>
      </c>
      <c r="D718" t="s">
        <v>22</v>
      </c>
      <c r="E718" t="s">
        <v>23</v>
      </c>
      <c r="F718">
        <v>2018</v>
      </c>
      <c r="G718">
        <v>2018</v>
      </c>
      <c r="H718">
        <v>5</v>
      </c>
      <c r="I718" t="s">
        <v>51</v>
      </c>
      <c r="J718">
        <v>5</v>
      </c>
      <c r="K718" t="s">
        <v>33</v>
      </c>
      <c r="L718">
        <v>99</v>
      </c>
      <c r="M718" t="s">
        <v>26</v>
      </c>
      <c r="N718">
        <v>99</v>
      </c>
      <c r="O718" t="s">
        <v>27</v>
      </c>
      <c r="P718">
        <v>1</v>
      </c>
      <c r="Q718" t="s">
        <v>34</v>
      </c>
      <c r="R718">
        <v>459</v>
      </c>
      <c r="V718" s="3">
        <f t="shared" si="23"/>
        <v>3.56</v>
      </c>
      <c r="W718" s="3">
        <f>IF(AND(T718&lt;&gt;"_U",T718&lt;&gt;"c",J718&lt;&gt;9,J718&lt;&gt;99),IFERROR(VLOOKUP(A718,'Region Total'!$A$2:$W$10000,18,0),"."),".")</f>
        <v>12909</v>
      </c>
    </row>
    <row r="719" spans="1:23" x14ac:dyDescent="0.2">
      <c r="A719" s="1" t="str">
        <f t="shared" si="22"/>
        <v>2018|Gisborne Region|Female / Wahine</v>
      </c>
      <c r="B719" t="s">
        <v>20</v>
      </c>
      <c r="C719" t="s">
        <v>21</v>
      </c>
      <c r="D719" t="s">
        <v>22</v>
      </c>
      <c r="E719" t="s">
        <v>23</v>
      </c>
      <c r="F719">
        <v>2018</v>
      </c>
      <c r="G719">
        <v>2018</v>
      </c>
      <c r="H719">
        <v>5</v>
      </c>
      <c r="I719" t="s">
        <v>51</v>
      </c>
      <c r="J719">
        <v>5</v>
      </c>
      <c r="K719" t="s">
        <v>33</v>
      </c>
      <c r="L719">
        <v>99</v>
      </c>
      <c r="M719" t="s">
        <v>26</v>
      </c>
      <c r="N719">
        <v>99</v>
      </c>
      <c r="O719" t="s">
        <v>27</v>
      </c>
      <c r="P719">
        <v>2</v>
      </c>
      <c r="Q719" t="s">
        <v>31</v>
      </c>
      <c r="R719">
        <v>1485</v>
      </c>
      <c r="V719" s="3">
        <f t="shared" si="23"/>
        <v>10.02</v>
      </c>
      <c r="W719" s="3">
        <f>IF(AND(T719&lt;&gt;"_U",T719&lt;&gt;"c",J719&lt;&gt;9,J719&lt;&gt;99),IFERROR(VLOOKUP(A719,'Region Total'!$A$2:$W$10000,18,0),"."),".")</f>
        <v>14823</v>
      </c>
    </row>
    <row r="720" spans="1:23" x14ac:dyDescent="0.2">
      <c r="A720" s="1" t="str">
        <f t="shared" si="22"/>
        <v>2018|Gisborne Region|Another gender / He ira kÄ“ anÅ</v>
      </c>
      <c r="B720" t="s">
        <v>20</v>
      </c>
      <c r="C720" t="s">
        <v>21</v>
      </c>
      <c r="D720" t="s">
        <v>22</v>
      </c>
      <c r="E720" t="s">
        <v>23</v>
      </c>
      <c r="F720">
        <v>2018</v>
      </c>
      <c r="G720">
        <v>2018</v>
      </c>
      <c r="H720">
        <v>5</v>
      </c>
      <c r="I720" t="s">
        <v>51</v>
      </c>
      <c r="J720">
        <v>5</v>
      </c>
      <c r="K720" t="s">
        <v>33</v>
      </c>
      <c r="L720">
        <v>99</v>
      </c>
      <c r="M720" t="s">
        <v>26</v>
      </c>
      <c r="N720">
        <v>99</v>
      </c>
      <c r="O720" t="s">
        <v>27</v>
      </c>
      <c r="P720">
        <v>3</v>
      </c>
      <c r="Q720" t="s">
        <v>28</v>
      </c>
      <c r="T720" t="s">
        <v>36</v>
      </c>
      <c r="U720" t="s">
        <v>37</v>
      </c>
      <c r="V720" s="3" t="str">
        <f t="shared" si="23"/>
        <v>.</v>
      </c>
      <c r="W720" s="3" t="str">
        <f>IF(AND(T720&lt;&gt;"_U",T720&lt;&gt;"c",J720&lt;&gt;9,J720&lt;&gt;99),IFERROR(VLOOKUP(A720,'Region Total'!$A$2:$W$10000,18,0),"."),".")</f>
        <v>.</v>
      </c>
    </row>
    <row r="721" spans="1:23" x14ac:dyDescent="0.2">
      <c r="A721" s="1" t="str">
        <f t="shared" si="22"/>
        <v>2018|Gisborne Region|Total - gender</v>
      </c>
      <c r="B721" t="s">
        <v>20</v>
      </c>
      <c r="C721" t="s">
        <v>21</v>
      </c>
      <c r="D721" t="s">
        <v>22</v>
      </c>
      <c r="E721" t="s">
        <v>23</v>
      </c>
      <c r="F721">
        <v>2018</v>
      </c>
      <c r="G721">
        <v>2018</v>
      </c>
      <c r="H721">
        <v>5</v>
      </c>
      <c r="I721" t="s">
        <v>51</v>
      </c>
      <c r="J721">
        <v>5</v>
      </c>
      <c r="K721" t="s">
        <v>33</v>
      </c>
      <c r="L721">
        <v>99</v>
      </c>
      <c r="M721" t="s">
        <v>26</v>
      </c>
      <c r="N721">
        <v>99</v>
      </c>
      <c r="O721" t="s">
        <v>27</v>
      </c>
      <c r="P721">
        <v>99</v>
      </c>
      <c r="Q721" t="s">
        <v>42</v>
      </c>
      <c r="R721">
        <v>1941</v>
      </c>
      <c r="V721" s="3">
        <f t="shared" si="23"/>
        <v>7</v>
      </c>
      <c r="W721" s="3">
        <f>IF(AND(T721&lt;&gt;"_U",T721&lt;&gt;"c",J721&lt;&gt;9,J721&lt;&gt;99),IFERROR(VLOOKUP(A721,'Region Total'!$A$2:$W$10000,18,0),"."),".")</f>
        <v>27732</v>
      </c>
    </row>
    <row r="722" spans="1:23" x14ac:dyDescent="0.2">
      <c r="A722" s="1" t="str">
        <f t="shared" si="22"/>
        <v>2018|Gisborne Region|Male / TÄne</v>
      </c>
      <c r="B722" t="s">
        <v>20</v>
      </c>
      <c r="C722" t="s">
        <v>21</v>
      </c>
      <c r="D722" t="s">
        <v>22</v>
      </c>
      <c r="E722" t="s">
        <v>23</v>
      </c>
      <c r="F722">
        <v>2018</v>
      </c>
      <c r="G722">
        <v>2018</v>
      </c>
      <c r="H722">
        <v>5</v>
      </c>
      <c r="I722" t="s">
        <v>51</v>
      </c>
      <c r="J722">
        <v>6</v>
      </c>
      <c r="K722" t="s">
        <v>52</v>
      </c>
      <c r="L722">
        <v>99</v>
      </c>
      <c r="M722" t="s">
        <v>26</v>
      </c>
      <c r="N722">
        <v>99</v>
      </c>
      <c r="O722" t="s">
        <v>27</v>
      </c>
      <c r="P722">
        <v>1</v>
      </c>
      <c r="Q722" t="s">
        <v>34</v>
      </c>
      <c r="R722">
        <v>5220</v>
      </c>
      <c r="V722" s="3">
        <f t="shared" si="23"/>
        <v>40.44</v>
      </c>
      <c r="W722" s="3">
        <f>IF(AND(T722&lt;&gt;"_U",T722&lt;&gt;"c",J722&lt;&gt;9,J722&lt;&gt;99),IFERROR(VLOOKUP(A722,'Region Total'!$A$2:$W$10000,18,0),"."),".")</f>
        <v>12909</v>
      </c>
    </row>
    <row r="723" spans="1:23" x14ac:dyDescent="0.2">
      <c r="A723" s="1" t="str">
        <f t="shared" si="22"/>
        <v>2018|Gisborne Region|Female / Wahine</v>
      </c>
      <c r="B723" t="s">
        <v>20</v>
      </c>
      <c r="C723" t="s">
        <v>21</v>
      </c>
      <c r="D723" t="s">
        <v>22</v>
      </c>
      <c r="E723" t="s">
        <v>23</v>
      </c>
      <c r="F723">
        <v>2018</v>
      </c>
      <c r="G723">
        <v>2018</v>
      </c>
      <c r="H723">
        <v>5</v>
      </c>
      <c r="I723" t="s">
        <v>51</v>
      </c>
      <c r="J723">
        <v>6</v>
      </c>
      <c r="K723" t="s">
        <v>52</v>
      </c>
      <c r="L723">
        <v>99</v>
      </c>
      <c r="M723" t="s">
        <v>26</v>
      </c>
      <c r="N723">
        <v>99</v>
      </c>
      <c r="O723" t="s">
        <v>27</v>
      </c>
      <c r="P723">
        <v>2</v>
      </c>
      <c r="Q723" t="s">
        <v>31</v>
      </c>
      <c r="R723">
        <v>5460</v>
      </c>
      <c r="V723" s="3">
        <f t="shared" si="23"/>
        <v>36.83</v>
      </c>
      <c r="W723" s="3">
        <f>IF(AND(T723&lt;&gt;"_U",T723&lt;&gt;"c",J723&lt;&gt;9,J723&lt;&gt;99),IFERROR(VLOOKUP(A723,'Region Total'!$A$2:$W$10000,18,0),"."),".")</f>
        <v>14823</v>
      </c>
    </row>
    <row r="724" spans="1:23" x14ac:dyDescent="0.2">
      <c r="A724" s="1" t="str">
        <f t="shared" si="22"/>
        <v>2018|Gisborne Region|Another gender / He ira kÄ“ anÅ</v>
      </c>
      <c r="B724" t="s">
        <v>20</v>
      </c>
      <c r="C724" t="s">
        <v>21</v>
      </c>
      <c r="D724" t="s">
        <v>22</v>
      </c>
      <c r="E724" t="s">
        <v>23</v>
      </c>
      <c r="F724">
        <v>2018</v>
      </c>
      <c r="G724">
        <v>2018</v>
      </c>
      <c r="H724">
        <v>5</v>
      </c>
      <c r="I724" t="s">
        <v>51</v>
      </c>
      <c r="J724">
        <v>6</v>
      </c>
      <c r="K724" t="s">
        <v>52</v>
      </c>
      <c r="L724">
        <v>99</v>
      </c>
      <c r="M724" t="s">
        <v>26</v>
      </c>
      <c r="N724">
        <v>99</v>
      </c>
      <c r="O724" t="s">
        <v>27</v>
      </c>
      <c r="P724">
        <v>3</v>
      </c>
      <c r="Q724" t="s">
        <v>28</v>
      </c>
      <c r="T724" t="s">
        <v>36</v>
      </c>
      <c r="U724" t="s">
        <v>37</v>
      </c>
      <c r="V724" s="3" t="str">
        <f t="shared" si="23"/>
        <v>.</v>
      </c>
      <c r="W724" s="3" t="str">
        <f>IF(AND(T724&lt;&gt;"_U",T724&lt;&gt;"c",J724&lt;&gt;9,J724&lt;&gt;99),IFERROR(VLOOKUP(A724,'Region Total'!$A$2:$W$10000,18,0),"."),".")</f>
        <v>.</v>
      </c>
    </row>
    <row r="725" spans="1:23" x14ac:dyDescent="0.2">
      <c r="A725" s="1" t="str">
        <f t="shared" si="22"/>
        <v>2018|Gisborne Region|Total - gender</v>
      </c>
      <c r="B725" t="s">
        <v>20</v>
      </c>
      <c r="C725" t="s">
        <v>21</v>
      </c>
      <c r="D725" t="s">
        <v>22</v>
      </c>
      <c r="E725" t="s">
        <v>23</v>
      </c>
      <c r="F725">
        <v>2018</v>
      </c>
      <c r="G725">
        <v>2018</v>
      </c>
      <c r="H725">
        <v>5</v>
      </c>
      <c r="I725" t="s">
        <v>51</v>
      </c>
      <c r="J725">
        <v>6</v>
      </c>
      <c r="K725" t="s">
        <v>52</v>
      </c>
      <c r="L725">
        <v>99</v>
      </c>
      <c r="M725" t="s">
        <v>26</v>
      </c>
      <c r="N725">
        <v>99</v>
      </c>
      <c r="O725" t="s">
        <v>27</v>
      </c>
      <c r="P725">
        <v>99</v>
      </c>
      <c r="Q725" t="s">
        <v>42</v>
      </c>
      <c r="R725">
        <v>10680</v>
      </c>
      <c r="V725" s="3">
        <f t="shared" si="23"/>
        <v>38.51</v>
      </c>
      <c r="W725" s="3">
        <f>IF(AND(T725&lt;&gt;"_U",T725&lt;&gt;"c",J725&lt;&gt;9,J725&lt;&gt;99),IFERROR(VLOOKUP(A725,'Region Total'!$A$2:$W$10000,18,0),"."),".")</f>
        <v>27732</v>
      </c>
    </row>
    <row r="726" spans="1:23" x14ac:dyDescent="0.2">
      <c r="A726" s="1" t="str">
        <f t="shared" si="22"/>
        <v>2018|Gisborne Region|Male / TÄne</v>
      </c>
      <c r="B726" t="s">
        <v>20</v>
      </c>
      <c r="C726" t="s">
        <v>21</v>
      </c>
      <c r="D726" t="s">
        <v>22</v>
      </c>
      <c r="E726" t="s">
        <v>23</v>
      </c>
      <c r="F726">
        <v>2018</v>
      </c>
      <c r="G726">
        <v>2018</v>
      </c>
      <c r="H726">
        <v>5</v>
      </c>
      <c r="I726" t="s">
        <v>51</v>
      </c>
      <c r="J726">
        <v>9</v>
      </c>
      <c r="K726" t="s">
        <v>25</v>
      </c>
      <c r="L726">
        <v>99</v>
      </c>
      <c r="M726" t="s">
        <v>26</v>
      </c>
      <c r="N726">
        <v>99</v>
      </c>
      <c r="O726" t="s">
        <v>27</v>
      </c>
      <c r="P726">
        <v>1</v>
      </c>
      <c r="Q726" t="s">
        <v>34</v>
      </c>
      <c r="R726">
        <v>4698</v>
      </c>
      <c r="V726" s="3" t="str">
        <f t="shared" si="23"/>
        <v>.</v>
      </c>
      <c r="W726" s="3" t="str">
        <f>IF(AND(T726&lt;&gt;"_U",T726&lt;&gt;"c",J726&lt;&gt;9,J726&lt;&gt;99),IFERROR(VLOOKUP(A726,'Region Total'!$A$2:$W$10000,18,0),"."),".")</f>
        <v>.</v>
      </c>
    </row>
    <row r="727" spans="1:23" x14ac:dyDescent="0.2">
      <c r="A727" s="1" t="str">
        <f t="shared" si="22"/>
        <v>2018|Gisborne Region|Female / Wahine</v>
      </c>
      <c r="B727" t="s">
        <v>20</v>
      </c>
      <c r="C727" t="s">
        <v>21</v>
      </c>
      <c r="D727" t="s">
        <v>22</v>
      </c>
      <c r="E727" t="s">
        <v>23</v>
      </c>
      <c r="F727">
        <v>2018</v>
      </c>
      <c r="G727">
        <v>2018</v>
      </c>
      <c r="H727">
        <v>5</v>
      </c>
      <c r="I727" t="s">
        <v>51</v>
      </c>
      <c r="J727">
        <v>9</v>
      </c>
      <c r="K727" t="s">
        <v>25</v>
      </c>
      <c r="L727">
        <v>99</v>
      </c>
      <c r="M727" t="s">
        <v>26</v>
      </c>
      <c r="N727">
        <v>99</v>
      </c>
      <c r="O727" t="s">
        <v>27</v>
      </c>
      <c r="P727">
        <v>2</v>
      </c>
      <c r="Q727" t="s">
        <v>31</v>
      </c>
      <c r="R727">
        <v>3804</v>
      </c>
      <c r="V727" s="3" t="str">
        <f t="shared" si="23"/>
        <v>.</v>
      </c>
      <c r="W727" s="3" t="str">
        <f>IF(AND(T727&lt;&gt;"_U",T727&lt;&gt;"c",J727&lt;&gt;9,J727&lt;&gt;99),IFERROR(VLOOKUP(A727,'Region Total'!$A$2:$W$10000,18,0),"."),".")</f>
        <v>.</v>
      </c>
    </row>
    <row r="728" spans="1:23" x14ac:dyDescent="0.2">
      <c r="A728" s="1" t="str">
        <f t="shared" si="22"/>
        <v>2018|Gisborne Region|Another gender / He ira kÄ“ anÅ</v>
      </c>
      <c r="B728" t="s">
        <v>20</v>
      </c>
      <c r="C728" t="s">
        <v>21</v>
      </c>
      <c r="D728" t="s">
        <v>22</v>
      </c>
      <c r="E728" t="s">
        <v>23</v>
      </c>
      <c r="F728">
        <v>2018</v>
      </c>
      <c r="G728">
        <v>2018</v>
      </c>
      <c r="H728">
        <v>5</v>
      </c>
      <c r="I728" t="s">
        <v>51</v>
      </c>
      <c r="J728">
        <v>9</v>
      </c>
      <c r="K728" t="s">
        <v>25</v>
      </c>
      <c r="L728">
        <v>99</v>
      </c>
      <c r="M728" t="s">
        <v>26</v>
      </c>
      <c r="N728">
        <v>99</v>
      </c>
      <c r="O728" t="s">
        <v>27</v>
      </c>
      <c r="P728">
        <v>3</v>
      </c>
      <c r="Q728" t="s">
        <v>28</v>
      </c>
      <c r="T728" t="s">
        <v>36</v>
      </c>
      <c r="U728" t="s">
        <v>37</v>
      </c>
      <c r="V728" s="3" t="str">
        <f t="shared" si="23"/>
        <v>.</v>
      </c>
      <c r="W728" s="3" t="str">
        <f>IF(AND(T728&lt;&gt;"_U",T728&lt;&gt;"c",J728&lt;&gt;9,J728&lt;&gt;99),IFERROR(VLOOKUP(A728,'Region Total'!$A$2:$W$10000,18,0),"."),".")</f>
        <v>.</v>
      </c>
    </row>
    <row r="729" spans="1:23" x14ac:dyDescent="0.2">
      <c r="A729" s="1" t="str">
        <f t="shared" si="22"/>
        <v>2018|Gisborne Region|Total - gender</v>
      </c>
      <c r="B729" t="s">
        <v>20</v>
      </c>
      <c r="C729" t="s">
        <v>21</v>
      </c>
      <c r="D729" t="s">
        <v>22</v>
      </c>
      <c r="E729" t="s">
        <v>23</v>
      </c>
      <c r="F729">
        <v>2018</v>
      </c>
      <c r="G729">
        <v>2018</v>
      </c>
      <c r="H729">
        <v>5</v>
      </c>
      <c r="I729" t="s">
        <v>51</v>
      </c>
      <c r="J729">
        <v>9</v>
      </c>
      <c r="K729" t="s">
        <v>25</v>
      </c>
      <c r="L729">
        <v>99</v>
      </c>
      <c r="M729" t="s">
        <v>26</v>
      </c>
      <c r="N729">
        <v>99</v>
      </c>
      <c r="O729" t="s">
        <v>27</v>
      </c>
      <c r="P729">
        <v>99</v>
      </c>
      <c r="Q729" t="s">
        <v>42</v>
      </c>
      <c r="R729">
        <v>8502</v>
      </c>
      <c r="V729" s="3" t="str">
        <f t="shared" si="23"/>
        <v>.</v>
      </c>
      <c r="W729" s="3" t="str">
        <f>IF(AND(T729&lt;&gt;"_U",T729&lt;&gt;"c",J729&lt;&gt;9,J729&lt;&gt;99),IFERROR(VLOOKUP(A729,'Region Total'!$A$2:$W$10000,18,0),"."),".")</f>
        <v>.</v>
      </c>
    </row>
    <row r="730" spans="1:23" x14ac:dyDescent="0.2">
      <c r="A730" s="1" t="str">
        <f t="shared" si="22"/>
        <v>2018|Gisborne Region|Male / TÄne</v>
      </c>
      <c r="B730" t="s">
        <v>20</v>
      </c>
      <c r="C730" t="s">
        <v>21</v>
      </c>
      <c r="D730" t="s">
        <v>22</v>
      </c>
      <c r="E730" t="s">
        <v>23</v>
      </c>
      <c r="F730">
        <v>2018</v>
      </c>
      <c r="G730">
        <v>2018</v>
      </c>
      <c r="H730">
        <v>5</v>
      </c>
      <c r="I730" t="s">
        <v>51</v>
      </c>
      <c r="J730">
        <v>77</v>
      </c>
      <c r="K730" t="s">
        <v>49</v>
      </c>
      <c r="L730">
        <v>99</v>
      </c>
      <c r="M730" t="s">
        <v>26</v>
      </c>
      <c r="N730">
        <v>99</v>
      </c>
      <c r="O730" t="s">
        <v>27</v>
      </c>
      <c r="P730">
        <v>1</v>
      </c>
      <c r="Q730" t="s">
        <v>34</v>
      </c>
      <c r="R730">
        <v>12909</v>
      </c>
      <c r="V730" s="3">
        <f t="shared" si="23"/>
        <v>100</v>
      </c>
      <c r="W730" s="3">
        <f>IF(AND(T730&lt;&gt;"_U",T730&lt;&gt;"c",J730&lt;&gt;9,J730&lt;&gt;99),IFERROR(VLOOKUP(A730,'Region Total'!$A$2:$W$10000,18,0),"."),".")</f>
        <v>12909</v>
      </c>
    </row>
    <row r="731" spans="1:23" x14ac:dyDescent="0.2">
      <c r="A731" s="1" t="str">
        <f t="shared" si="22"/>
        <v>2018|Gisborne Region|Female / Wahine</v>
      </c>
      <c r="B731" t="s">
        <v>20</v>
      </c>
      <c r="C731" t="s">
        <v>21</v>
      </c>
      <c r="D731" t="s">
        <v>22</v>
      </c>
      <c r="E731" t="s">
        <v>23</v>
      </c>
      <c r="F731">
        <v>2018</v>
      </c>
      <c r="G731">
        <v>2018</v>
      </c>
      <c r="H731">
        <v>5</v>
      </c>
      <c r="I731" t="s">
        <v>51</v>
      </c>
      <c r="J731">
        <v>77</v>
      </c>
      <c r="K731" t="s">
        <v>49</v>
      </c>
      <c r="L731">
        <v>99</v>
      </c>
      <c r="M731" t="s">
        <v>26</v>
      </c>
      <c r="N731">
        <v>99</v>
      </c>
      <c r="O731" t="s">
        <v>27</v>
      </c>
      <c r="P731">
        <v>2</v>
      </c>
      <c r="Q731" t="s">
        <v>31</v>
      </c>
      <c r="R731">
        <v>14823</v>
      </c>
      <c r="V731" s="3">
        <f t="shared" si="23"/>
        <v>100</v>
      </c>
      <c r="W731" s="3">
        <f>IF(AND(T731&lt;&gt;"_U",T731&lt;&gt;"c",J731&lt;&gt;9,J731&lt;&gt;99),IFERROR(VLOOKUP(A731,'Region Total'!$A$2:$W$10000,18,0),"."),".")</f>
        <v>14823</v>
      </c>
    </row>
    <row r="732" spans="1:23" x14ac:dyDescent="0.2">
      <c r="A732" s="1" t="str">
        <f t="shared" si="22"/>
        <v>2018|Gisborne Region|Another gender / He ira kÄ“ anÅ</v>
      </c>
      <c r="B732" t="s">
        <v>20</v>
      </c>
      <c r="C732" t="s">
        <v>21</v>
      </c>
      <c r="D732" t="s">
        <v>22</v>
      </c>
      <c r="E732" t="s">
        <v>23</v>
      </c>
      <c r="F732">
        <v>2018</v>
      </c>
      <c r="G732">
        <v>2018</v>
      </c>
      <c r="H732">
        <v>5</v>
      </c>
      <c r="I732" t="s">
        <v>51</v>
      </c>
      <c r="J732">
        <v>77</v>
      </c>
      <c r="K732" t="s">
        <v>49</v>
      </c>
      <c r="L732">
        <v>99</v>
      </c>
      <c r="M732" t="s">
        <v>26</v>
      </c>
      <c r="N732">
        <v>99</v>
      </c>
      <c r="O732" t="s">
        <v>27</v>
      </c>
      <c r="P732">
        <v>3</v>
      </c>
      <c r="Q732" t="s">
        <v>28</v>
      </c>
      <c r="T732" t="s">
        <v>36</v>
      </c>
      <c r="U732" t="s">
        <v>37</v>
      </c>
      <c r="V732" s="3" t="str">
        <f t="shared" si="23"/>
        <v>.</v>
      </c>
      <c r="W732" s="3" t="str">
        <f>IF(AND(T732&lt;&gt;"_U",T732&lt;&gt;"c",J732&lt;&gt;9,J732&lt;&gt;99),IFERROR(VLOOKUP(A732,'Region Total'!$A$2:$W$10000,18,0),"."),".")</f>
        <v>.</v>
      </c>
    </row>
    <row r="733" spans="1:23" x14ac:dyDescent="0.2">
      <c r="A733" s="1" t="str">
        <f t="shared" si="22"/>
        <v>2018|Gisborne Region|Total - gender</v>
      </c>
      <c r="B733" t="s">
        <v>20</v>
      </c>
      <c r="C733" t="s">
        <v>21</v>
      </c>
      <c r="D733" t="s">
        <v>22</v>
      </c>
      <c r="E733" t="s">
        <v>23</v>
      </c>
      <c r="F733">
        <v>2018</v>
      </c>
      <c r="G733">
        <v>2018</v>
      </c>
      <c r="H733">
        <v>5</v>
      </c>
      <c r="I733" t="s">
        <v>51</v>
      </c>
      <c r="J733">
        <v>77</v>
      </c>
      <c r="K733" t="s">
        <v>49</v>
      </c>
      <c r="L733">
        <v>99</v>
      </c>
      <c r="M733" t="s">
        <v>26</v>
      </c>
      <c r="N733">
        <v>99</v>
      </c>
      <c r="O733" t="s">
        <v>27</v>
      </c>
      <c r="P733">
        <v>99</v>
      </c>
      <c r="Q733" t="s">
        <v>42</v>
      </c>
      <c r="R733">
        <v>27732</v>
      </c>
      <c r="V733" s="3">
        <f t="shared" si="23"/>
        <v>100</v>
      </c>
      <c r="W733" s="3">
        <f>IF(AND(T733&lt;&gt;"_U",T733&lt;&gt;"c",J733&lt;&gt;9,J733&lt;&gt;99),IFERROR(VLOOKUP(A733,'Region Total'!$A$2:$W$10000,18,0),"."),".")</f>
        <v>27732</v>
      </c>
    </row>
    <row r="734" spans="1:23" x14ac:dyDescent="0.2">
      <c r="A734" s="1" t="str">
        <f t="shared" si="22"/>
        <v>2018|Gisborne Region|Male / TÄne</v>
      </c>
      <c r="B734" t="s">
        <v>20</v>
      </c>
      <c r="C734" t="s">
        <v>21</v>
      </c>
      <c r="D734" t="s">
        <v>22</v>
      </c>
      <c r="E734" t="s">
        <v>23</v>
      </c>
      <c r="F734">
        <v>2018</v>
      </c>
      <c r="G734">
        <v>2018</v>
      </c>
      <c r="H734">
        <v>5</v>
      </c>
      <c r="I734" t="s">
        <v>51</v>
      </c>
      <c r="J734">
        <v>99</v>
      </c>
      <c r="K734" t="s">
        <v>47</v>
      </c>
      <c r="L734">
        <v>99</v>
      </c>
      <c r="M734" t="s">
        <v>26</v>
      </c>
      <c r="N734">
        <v>99</v>
      </c>
      <c r="O734" t="s">
        <v>27</v>
      </c>
      <c r="P734">
        <v>1</v>
      </c>
      <c r="Q734" t="s">
        <v>34</v>
      </c>
      <c r="R734">
        <v>17607</v>
      </c>
      <c r="V734" s="3" t="str">
        <f t="shared" si="23"/>
        <v>.</v>
      </c>
      <c r="W734" s="3" t="str">
        <f>IF(AND(T734&lt;&gt;"_U",T734&lt;&gt;"c",J734&lt;&gt;9,J734&lt;&gt;99),IFERROR(VLOOKUP(A734,'Region Total'!$A$2:$W$10000,18,0),"."),".")</f>
        <v>.</v>
      </c>
    </row>
    <row r="735" spans="1:23" x14ac:dyDescent="0.2">
      <c r="A735" s="1" t="str">
        <f t="shared" si="22"/>
        <v>2018|Gisborne Region|Female / Wahine</v>
      </c>
      <c r="B735" t="s">
        <v>20</v>
      </c>
      <c r="C735" t="s">
        <v>21</v>
      </c>
      <c r="D735" t="s">
        <v>22</v>
      </c>
      <c r="E735" t="s">
        <v>23</v>
      </c>
      <c r="F735">
        <v>2018</v>
      </c>
      <c r="G735">
        <v>2018</v>
      </c>
      <c r="H735">
        <v>5</v>
      </c>
      <c r="I735" t="s">
        <v>51</v>
      </c>
      <c r="J735">
        <v>99</v>
      </c>
      <c r="K735" t="s">
        <v>47</v>
      </c>
      <c r="L735">
        <v>99</v>
      </c>
      <c r="M735" t="s">
        <v>26</v>
      </c>
      <c r="N735">
        <v>99</v>
      </c>
      <c r="O735" t="s">
        <v>27</v>
      </c>
      <c r="P735">
        <v>2</v>
      </c>
      <c r="Q735" t="s">
        <v>31</v>
      </c>
      <c r="R735">
        <v>18627</v>
      </c>
      <c r="V735" s="3" t="str">
        <f t="shared" si="23"/>
        <v>.</v>
      </c>
      <c r="W735" s="3" t="str">
        <f>IF(AND(T735&lt;&gt;"_U",T735&lt;&gt;"c",J735&lt;&gt;9,J735&lt;&gt;99),IFERROR(VLOOKUP(A735,'Region Total'!$A$2:$W$10000,18,0),"."),".")</f>
        <v>.</v>
      </c>
    </row>
    <row r="736" spans="1:23" x14ac:dyDescent="0.2">
      <c r="A736" s="1" t="str">
        <f t="shared" si="22"/>
        <v>2018|Gisborne Region|Another gender / He ira kÄ“ anÅ</v>
      </c>
      <c r="B736" t="s">
        <v>20</v>
      </c>
      <c r="C736" t="s">
        <v>21</v>
      </c>
      <c r="D736" t="s">
        <v>22</v>
      </c>
      <c r="E736" t="s">
        <v>23</v>
      </c>
      <c r="F736">
        <v>2018</v>
      </c>
      <c r="G736">
        <v>2018</v>
      </c>
      <c r="H736">
        <v>5</v>
      </c>
      <c r="I736" t="s">
        <v>51</v>
      </c>
      <c r="J736">
        <v>99</v>
      </c>
      <c r="K736" t="s">
        <v>47</v>
      </c>
      <c r="L736">
        <v>99</v>
      </c>
      <c r="M736" t="s">
        <v>26</v>
      </c>
      <c r="N736">
        <v>99</v>
      </c>
      <c r="O736" t="s">
        <v>27</v>
      </c>
      <c r="P736">
        <v>3</v>
      </c>
      <c r="Q736" t="s">
        <v>28</v>
      </c>
      <c r="T736" t="s">
        <v>36</v>
      </c>
      <c r="U736" t="s">
        <v>37</v>
      </c>
      <c r="V736" s="3" t="str">
        <f t="shared" si="23"/>
        <v>.</v>
      </c>
      <c r="W736" s="3" t="str">
        <f>IF(AND(T736&lt;&gt;"_U",T736&lt;&gt;"c",J736&lt;&gt;9,J736&lt;&gt;99),IFERROR(VLOOKUP(A736,'Region Total'!$A$2:$W$10000,18,0),"."),".")</f>
        <v>.</v>
      </c>
    </row>
    <row r="737" spans="1:23" x14ac:dyDescent="0.2">
      <c r="A737" s="1" t="str">
        <f t="shared" si="22"/>
        <v>2018|Gisborne Region|Total - gender</v>
      </c>
      <c r="B737" t="s">
        <v>20</v>
      </c>
      <c r="C737" t="s">
        <v>21</v>
      </c>
      <c r="D737" t="s">
        <v>22</v>
      </c>
      <c r="E737" t="s">
        <v>23</v>
      </c>
      <c r="F737">
        <v>2018</v>
      </c>
      <c r="G737">
        <v>2018</v>
      </c>
      <c r="H737">
        <v>5</v>
      </c>
      <c r="I737" t="s">
        <v>51</v>
      </c>
      <c r="J737">
        <v>99</v>
      </c>
      <c r="K737" t="s">
        <v>47</v>
      </c>
      <c r="L737">
        <v>99</v>
      </c>
      <c r="M737" t="s">
        <v>26</v>
      </c>
      <c r="N737">
        <v>99</v>
      </c>
      <c r="O737" t="s">
        <v>27</v>
      </c>
      <c r="P737">
        <v>99</v>
      </c>
      <c r="Q737" t="s">
        <v>42</v>
      </c>
      <c r="R737">
        <v>36234</v>
      </c>
      <c r="V737" s="3" t="str">
        <f t="shared" si="23"/>
        <v>.</v>
      </c>
      <c r="W737" s="3" t="str">
        <f>IF(AND(T737&lt;&gt;"_U",T737&lt;&gt;"c",J737&lt;&gt;9,J737&lt;&gt;99),IFERROR(VLOOKUP(A737,'Region Total'!$A$2:$W$10000,18,0),"."),".")</f>
        <v>.</v>
      </c>
    </row>
    <row r="738" spans="1:23" x14ac:dyDescent="0.2">
      <c r="A738" s="1" t="str">
        <f t="shared" si="22"/>
        <v>2018|Hawke's Bay Region|Male / TÄne</v>
      </c>
      <c r="B738" t="s">
        <v>20</v>
      </c>
      <c r="C738" t="s">
        <v>21</v>
      </c>
      <c r="D738" t="s">
        <v>22</v>
      </c>
      <c r="E738" t="s">
        <v>23</v>
      </c>
      <c r="F738">
        <v>2018</v>
      </c>
      <c r="G738">
        <v>2018</v>
      </c>
      <c r="H738">
        <v>6</v>
      </c>
      <c r="I738" t="s">
        <v>40</v>
      </c>
      <c r="J738">
        <v>1</v>
      </c>
      <c r="K738" t="s">
        <v>30</v>
      </c>
      <c r="L738">
        <v>99</v>
      </c>
      <c r="M738" t="s">
        <v>26</v>
      </c>
      <c r="N738">
        <v>99</v>
      </c>
      <c r="O738" t="s">
        <v>27</v>
      </c>
      <c r="P738">
        <v>1</v>
      </c>
      <c r="Q738" t="s">
        <v>34</v>
      </c>
      <c r="R738">
        <v>25689</v>
      </c>
      <c r="V738" s="3">
        <f t="shared" si="23"/>
        <v>52</v>
      </c>
      <c r="W738" s="3">
        <f>IF(AND(T738&lt;&gt;"_U",T738&lt;&gt;"c",J738&lt;&gt;9,J738&lt;&gt;99),IFERROR(VLOOKUP(A738,'Region Total'!$A$2:$W$10000,18,0),"."),".")</f>
        <v>49404</v>
      </c>
    </row>
    <row r="739" spans="1:23" x14ac:dyDescent="0.2">
      <c r="A739" s="1" t="str">
        <f t="shared" si="22"/>
        <v>2018|Hawke's Bay Region|Female / Wahine</v>
      </c>
      <c r="B739" t="s">
        <v>20</v>
      </c>
      <c r="C739" t="s">
        <v>21</v>
      </c>
      <c r="D739" t="s">
        <v>22</v>
      </c>
      <c r="E739" t="s">
        <v>23</v>
      </c>
      <c r="F739">
        <v>2018</v>
      </c>
      <c r="G739">
        <v>2018</v>
      </c>
      <c r="H739">
        <v>6</v>
      </c>
      <c r="I739" t="s">
        <v>40</v>
      </c>
      <c r="J739">
        <v>1</v>
      </c>
      <c r="K739" t="s">
        <v>30</v>
      </c>
      <c r="L739">
        <v>99</v>
      </c>
      <c r="M739" t="s">
        <v>26</v>
      </c>
      <c r="N739">
        <v>99</v>
      </c>
      <c r="O739" t="s">
        <v>27</v>
      </c>
      <c r="P739">
        <v>2</v>
      </c>
      <c r="Q739" t="s">
        <v>31</v>
      </c>
      <c r="R739">
        <v>25830</v>
      </c>
      <c r="V739" s="3">
        <f t="shared" si="23"/>
        <v>45.64</v>
      </c>
      <c r="W739" s="3">
        <f>IF(AND(T739&lt;&gt;"_U",T739&lt;&gt;"c",J739&lt;&gt;9,J739&lt;&gt;99),IFERROR(VLOOKUP(A739,'Region Total'!$A$2:$W$10000,18,0),"."),".")</f>
        <v>56598</v>
      </c>
    </row>
    <row r="740" spans="1:23" x14ac:dyDescent="0.2">
      <c r="A740" s="1" t="str">
        <f t="shared" si="22"/>
        <v>2018|Hawke's Bay Region|Another gender / He ira kÄ“ anÅ</v>
      </c>
      <c r="B740" t="s">
        <v>20</v>
      </c>
      <c r="C740" t="s">
        <v>21</v>
      </c>
      <c r="D740" t="s">
        <v>22</v>
      </c>
      <c r="E740" t="s">
        <v>23</v>
      </c>
      <c r="F740">
        <v>2018</v>
      </c>
      <c r="G740">
        <v>2018</v>
      </c>
      <c r="H740">
        <v>6</v>
      </c>
      <c r="I740" t="s">
        <v>40</v>
      </c>
      <c r="J740">
        <v>1</v>
      </c>
      <c r="K740" t="s">
        <v>30</v>
      </c>
      <c r="L740">
        <v>99</v>
      </c>
      <c r="M740" t="s">
        <v>26</v>
      </c>
      <c r="N740">
        <v>99</v>
      </c>
      <c r="O740" t="s">
        <v>27</v>
      </c>
      <c r="P740">
        <v>3</v>
      </c>
      <c r="Q740" t="s">
        <v>28</v>
      </c>
      <c r="T740" t="s">
        <v>36</v>
      </c>
      <c r="U740" t="s">
        <v>37</v>
      </c>
      <c r="V740" s="3" t="str">
        <f t="shared" si="23"/>
        <v>.</v>
      </c>
      <c r="W740" s="3" t="str">
        <f>IF(AND(T740&lt;&gt;"_U",T740&lt;&gt;"c",J740&lt;&gt;9,J740&lt;&gt;99),IFERROR(VLOOKUP(A740,'Region Total'!$A$2:$W$10000,18,0),"."),".")</f>
        <v>.</v>
      </c>
    </row>
    <row r="741" spans="1:23" x14ac:dyDescent="0.2">
      <c r="A741" s="1" t="str">
        <f t="shared" si="22"/>
        <v>2018|Hawke's Bay Region|Total - gender</v>
      </c>
      <c r="B741" t="s">
        <v>20</v>
      </c>
      <c r="C741" t="s">
        <v>21</v>
      </c>
      <c r="D741" t="s">
        <v>22</v>
      </c>
      <c r="E741" t="s">
        <v>23</v>
      </c>
      <c r="F741">
        <v>2018</v>
      </c>
      <c r="G741">
        <v>2018</v>
      </c>
      <c r="H741">
        <v>6</v>
      </c>
      <c r="I741" t="s">
        <v>40</v>
      </c>
      <c r="J741">
        <v>1</v>
      </c>
      <c r="K741" t="s">
        <v>30</v>
      </c>
      <c r="L741">
        <v>99</v>
      </c>
      <c r="M741" t="s">
        <v>26</v>
      </c>
      <c r="N741">
        <v>99</v>
      </c>
      <c r="O741" t="s">
        <v>27</v>
      </c>
      <c r="P741">
        <v>99</v>
      </c>
      <c r="Q741" t="s">
        <v>42</v>
      </c>
      <c r="R741">
        <v>51522</v>
      </c>
      <c r="V741" s="3">
        <f t="shared" si="23"/>
        <v>48.6</v>
      </c>
      <c r="W741" s="3">
        <f>IF(AND(T741&lt;&gt;"_U",T741&lt;&gt;"c",J741&lt;&gt;9,J741&lt;&gt;99),IFERROR(VLOOKUP(A741,'Region Total'!$A$2:$W$10000,18,0),"."),".")</f>
        <v>106002</v>
      </c>
    </row>
    <row r="742" spans="1:23" x14ac:dyDescent="0.2">
      <c r="A742" s="1" t="str">
        <f t="shared" si="22"/>
        <v>2018|Hawke's Bay Region|Male / TÄne</v>
      </c>
      <c r="B742" t="s">
        <v>20</v>
      </c>
      <c r="C742" t="s">
        <v>21</v>
      </c>
      <c r="D742" t="s">
        <v>22</v>
      </c>
      <c r="E742" t="s">
        <v>23</v>
      </c>
      <c r="F742">
        <v>2018</v>
      </c>
      <c r="G742">
        <v>2018</v>
      </c>
      <c r="H742">
        <v>6</v>
      </c>
      <c r="I742" t="s">
        <v>40</v>
      </c>
      <c r="J742">
        <v>3</v>
      </c>
      <c r="K742" t="s">
        <v>39</v>
      </c>
      <c r="L742">
        <v>99</v>
      </c>
      <c r="M742" t="s">
        <v>26</v>
      </c>
      <c r="N742">
        <v>99</v>
      </c>
      <c r="O742" t="s">
        <v>27</v>
      </c>
      <c r="P742">
        <v>1</v>
      </c>
      <c r="Q742" t="s">
        <v>34</v>
      </c>
      <c r="R742">
        <v>1596</v>
      </c>
      <c r="V742" s="3">
        <f t="shared" si="23"/>
        <v>3.23</v>
      </c>
      <c r="W742" s="3">
        <f>IF(AND(T742&lt;&gt;"_U",T742&lt;&gt;"c",J742&lt;&gt;9,J742&lt;&gt;99),IFERROR(VLOOKUP(A742,'Region Total'!$A$2:$W$10000,18,0),"."),".")</f>
        <v>49404</v>
      </c>
    </row>
    <row r="743" spans="1:23" x14ac:dyDescent="0.2">
      <c r="A743" s="1" t="str">
        <f t="shared" si="22"/>
        <v>2018|Hawke's Bay Region|Female / Wahine</v>
      </c>
      <c r="B743" t="s">
        <v>20</v>
      </c>
      <c r="C743" t="s">
        <v>21</v>
      </c>
      <c r="D743" t="s">
        <v>22</v>
      </c>
      <c r="E743" t="s">
        <v>23</v>
      </c>
      <c r="F743">
        <v>2018</v>
      </c>
      <c r="G743">
        <v>2018</v>
      </c>
      <c r="H743">
        <v>6</v>
      </c>
      <c r="I743" t="s">
        <v>40</v>
      </c>
      <c r="J743">
        <v>3</v>
      </c>
      <c r="K743" t="s">
        <v>39</v>
      </c>
      <c r="L743">
        <v>99</v>
      </c>
      <c r="M743" t="s">
        <v>26</v>
      </c>
      <c r="N743">
        <v>99</v>
      </c>
      <c r="O743" t="s">
        <v>27</v>
      </c>
      <c r="P743">
        <v>2</v>
      </c>
      <c r="Q743" t="s">
        <v>31</v>
      </c>
      <c r="R743">
        <v>2160</v>
      </c>
      <c r="V743" s="3">
        <f t="shared" si="23"/>
        <v>3.82</v>
      </c>
      <c r="W743" s="3">
        <f>IF(AND(T743&lt;&gt;"_U",T743&lt;&gt;"c",J743&lt;&gt;9,J743&lt;&gt;99),IFERROR(VLOOKUP(A743,'Region Total'!$A$2:$W$10000,18,0),"."),".")</f>
        <v>56598</v>
      </c>
    </row>
    <row r="744" spans="1:23" x14ac:dyDescent="0.2">
      <c r="A744" s="1" t="str">
        <f t="shared" si="22"/>
        <v>2018|Hawke's Bay Region|Another gender / He ira kÄ“ anÅ</v>
      </c>
      <c r="B744" t="s">
        <v>20</v>
      </c>
      <c r="C744" t="s">
        <v>21</v>
      </c>
      <c r="D744" t="s">
        <v>22</v>
      </c>
      <c r="E744" t="s">
        <v>23</v>
      </c>
      <c r="F744">
        <v>2018</v>
      </c>
      <c r="G744">
        <v>2018</v>
      </c>
      <c r="H744">
        <v>6</v>
      </c>
      <c r="I744" t="s">
        <v>40</v>
      </c>
      <c r="J744">
        <v>3</v>
      </c>
      <c r="K744" t="s">
        <v>39</v>
      </c>
      <c r="L744">
        <v>99</v>
      </c>
      <c r="M744" t="s">
        <v>26</v>
      </c>
      <c r="N744">
        <v>99</v>
      </c>
      <c r="O744" t="s">
        <v>27</v>
      </c>
      <c r="P744">
        <v>3</v>
      </c>
      <c r="Q744" t="s">
        <v>28</v>
      </c>
      <c r="T744" t="s">
        <v>36</v>
      </c>
      <c r="U744" t="s">
        <v>37</v>
      </c>
      <c r="V744" s="3" t="str">
        <f t="shared" si="23"/>
        <v>.</v>
      </c>
      <c r="W744" s="3" t="str">
        <f>IF(AND(T744&lt;&gt;"_U",T744&lt;&gt;"c",J744&lt;&gt;9,J744&lt;&gt;99),IFERROR(VLOOKUP(A744,'Region Total'!$A$2:$W$10000,18,0),"."),".")</f>
        <v>.</v>
      </c>
    </row>
    <row r="745" spans="1:23" x14ac:dyDescent="0.2">
      <c r="A745" s="1" t="str">
        <f t="shared" si="22"/>
        <v>2018|Hawke's Bay Region|Total - gender</v>
      </c>
      <c r="B745" t="s">
        <v>20</v>
      </c>
      <c r="C745" t="s">
        <v>21</v>
      </c>
      <c r="D745" t="s">
        <v>22</v>
      </c>
      <c r="E745" t="s">
        <v>23</v>
      </c>
      <c r="F745">
        <v>2018</v>
      </c>
      <c r="G745">
        <v>2018</v>
      </c>
      <c r="H745">
        <v>6</v>
      </c>
      <c r="I745" t="s">
        <v>40</v>
      </c>
      <c r="J745">
        <v>3</v>
      </c>
      <c r="K745" t="s">
        <v>39</v>
      </c>
      <c r="L745">
        <v>99</v>
      </c>
      <c r="M745" t="s">
        <v>26</v>
      </c>
      <c r="N745">
        <v>99</v>
      </c>
      <c r="O745" t="s">
        <v>27</v>
      </c>
      <c r="P745">
        <v>99</v>
      </c>
      <c r="Q745" t="s">
        <v>42</v>
      </c>
      <c r="R745">
        <v>3756</v>
      </c>
      <c r="V745" s="3">
        <f t="shared" si="23"/>
        <v>3.54</v>
      </c>
      <c r="W745" s="3">
        <f>IF(AND(T745&lt;&gt;"_U",T745&lt;&gt;"c",J745&lt;&gt;9,J745&lt;&gt;99),IFERROR(VLOOKUP(A745,'Region Total'!$A$2:$W$10000,18,0),"."),".")</f>
        <v>106002</v>
      </c>
    </row>
    <row r="746" spans="1:23" x14ac:dyDescent="0.2">
      <c r="A746" s="1" t="str">
        <f t="shared" si="22"/>
        <v>2018|Hawke's Bay Region|Male / TÄne</v>
      </c>
      <c r="B746" t="s">
        <v>20</v>
      </c>
      <c r="C746" t="s">
        <v>21</v>
      </c>
      <c r="D746" t="s">
        <v>22</v>
      </c>
      <c r="E746" t="s">
        <v>23</v>
      </c>
      <c r="F746">
        <v>2018</v>
      </c>
      <c r="G746">
        <v>2018</v>
      </c>
      <c r="H746">
        <v>6</v>
      </c>
      <c r="I746" t="s">
        <v>40</v>
      </c>
      <c r="J746">
        <v>4</v>
      </c>
      <c r="K746" t="s">
        <v>54</v>
      </c>
      <c r="L746">
        <v>99</v>
      </c>
      <c r="M746" t="s">
        <v>26</v>
      </c>
      <c r="N746">
        <v>99</v>
      </c>
      <c r="O746" t="s">
        <v>27</v>
      </c>
      <c r="P746">
        <v>1</v>
      </c>
      <c r="Q746" t="s">
        <v>34</v>
      </c>
      <c r="R746">
        <v>3882</v>
      </c>
      <c r="V746" s="3">
        <f t="shared" si="23"/>
        <v>7.86</v>
      </c>
      <c r="W746" s="3">
        <f>IF(AND(T746&lt;&gt;"_U",T746&lt;&gt;"c",J746&lt;&gt;9,J746&lt;&gt;99),IFERROR(VLOOKUP(A746,'Region Total'!$A$2:$W$10000,18,0),"."),".")</f>
        <v>49404</v>
      </c>
    </row>
    <row r="747" spans="1:23" x14ac:dyDescent="0.2">
      <c r="A747" s="1" t="str">
        <f t="shared" si="22"/>
        <v>2018|Hawke's Bay Region|Female / Wahine</v>
      </c>
      <c r="B747" t="s">
        <v>20</v>
      </c>
      <c r="C747" t="s">
        <v>21</v>
      </c>
      <c r="D747" t="s">
        <v>22</v>
      </c>
      <c r="E747" t="s">
        <v>23</v>
      </c>
      <c r="F747">
        <v>2018</v>
      </c>
      <c r="G747">
        <v>2018</v>
      </c>
      <c r="H747">
        <v>6</v>
      </c>
      <c r="I747" t="s">
        <v>40</v>
      </c>
      <c r="J747">
        <v>4</v>
      </c>
      <c r="K747" t="s">
        <v>54</v>
      </c>
      <c r="L747">
        <v>99</v>
      </c>
      <c r="M747" t="s">
        <v>26</v>
      </c>
      <c r="N747">
        <v>99</v>
      </c>
      <c r="O747" t="s">
        <v>27</v>
      </c>
      <c r="P747">
        <v>2</v>
      </c>
      <c r="Q747" t="s">
        <v>31</v>
      </c>
      <c r="R747">
        <v>5829</v>
      </c>
      <c r="V747" s="3">
        <f t="shared" si="23"/>
        <v>10.3</v>
      </c>
      <c r="W747" s="3">
        <f>IF(AND(T747&lt;&gt;"_U",T747&lt;&gt;"c",J747&lt;&gt;9,J747&lt;&gt;99),IFERROR(VLOOKUP(A747,'Region Total'!$A$2:$W$10000,18,0),"."),".")</f>
        <v>56598</v>
      </c>
    </row>
    <row r="748" spans="1:23" x14ac:dyDescent="0.2">
      <c r="A748" s="1" t="str">
        <f t="shared" si="22"/>
        <v>2018|Hawke's Bay Region|Another gender / He ira kÄ“ anÅ</v>
      </c>
      <c r="B748" t="s">
        <v>20</v>
      </c>
      <c r="C748" t="s">
        <v>21</v>
      </c>
      <c r="D748" t="s">
        <v>22</v>
      </c>
      <c r="E748" t="s">
        <v>23</v>
      </c>
      <c r="F748">
        <v>2018</v>
      </c>
      <c r="G748">
        <v>2018</v>
      </c>
      <c r="H748">
        <v>6</v>
      </c>
      <c r="I748" t="s">
        <v>40</v>
      </c>
      <c r="J748">
        <v>4</v>
      </c>
      <c r="K748" t="s">
        <v>54</v>
      </c>
      <c r="L748">
        <v>99</v>
      </c>
      <c r="M748" t="s">
        <v>26</v>
      </c>
      <c r="N748">
        <v>99</v>
      </c>
      <c r="O748" t="s">
        <v>27</v>
      </c>
      <c r="P748">
        <v>3</v>
      </c>
      <c r="Q748" t="s">
        <v>28</v>
      </c>
      <c r="T748" t="s">
        <v>36</v>
      </c>
      <c r="U748" t="s">
        <v>37</v>
      </c>
      <c r="V748" s="3" t="str">
        <f t="shared" si="23"/>
        <v>.</v>
      </c>
      <c r="W748" s="3" t="str">
        <f>IF(AND(T748&lt;&gt;"_U",T748&lt;&gt;"c",J748&lt;&gt;9,J748&lt;&gt;99),IFERROR(VLOOKUP(A748,'Region Total'!$A$2:$W$10000,18,0),"."),".")</f>
        <v>.</v>
      </c>
    </row>
    <row r="749" spans="1:23" x14ac:dyDescent="0.2">
      <c r="A749" s="1" t="str">
        <f t="shared" si="22"/>
        <v>2018|Hawke's Bay Region|Total - gender</v>
      </c>
      <c r="B749" t="s">
        <v>20</v>
      </c>
      <c r="C749" t="s">
        <v>21</v>
      </c>
      <c r="D749" t="s">
        <v>22</v>
      </c>
      <c r="E749" t="s">
        <v>23</v>
      </c>
      <c r="F749">
        <v>2018</v>
      </c>
      <c r="G749">
        <v>2018</v>
      </c>
      <c r="H749">
        <v>6</v>
      </c>
      <c r="I749" t="s">
        <v>40</v>
      </c>
      <c r="J749">
        <v>4</v>
      </c>
      <c r="K749" t="s">
        <v>54</v>
      </c>
      <c r="L749">
        <v>99</v>
      </c>
      <c r="M749" t="s">
        <v>26</v>
      </c>
      <c r="N749">
        <v>99</v>
      </c>
      <c r="O749" t="s">
        <v>27</v>
      </c>
      <c r="P749">
        <v>99</v>
      </c>
      <c r="Q749" t="s">
        <v>42</v>
      </c>
      <c r="R749">
        <v>9711</v>
      </c>
      <c r="V749" s="3">
        <f t="shared" si="23"/>
        <v>9.16</v>
      </c>
      <c r="W749" s="3">
        <f>IF(AND(T749&lt;&gt;"_U",T749&lt;&gt;"c",J749&lt;&gt;9,J749&lt;&gt;99),IFERROR(VLOOKUP(A749,'Region Total'!$A$2:$W$10000,18,0),"."),".")</f>
        <v>106002</v>
      </c>
    </row>
    <row r="750" spans="1:23" x14ac:dyDescent="0.2">
      <c r="A750" s="1" t="str">
        <f t="shared" si="22"/>
        <v>2018|Hawke's Bay Region|Male / TÄne</v>
      </c>
      <c r="B750" t="s">
        <v>20</v>
      </c>
      <c r="C750" t="s">
        <v>21</v>
      </c>
      <c r="D750" t="s">
        <v>22</v>
      </c>
      <c r="E750" t="s">
        <v>23</v>
      </c>
      <c r="F750">
        <v>2018</v>
      </c>
      <c r="G750">
        <v>2018</v>
      </c>
      <c r="H750">
        <v>6</v>
      </c>
      <c r="I750" t="s">
        <v>40</v>
      </c>
      <c r="J750">
        <v>5</v>
      </c>
      <c r="K750" t="s">
        <v>33</v>
      </c>
      <c r="L750">
        <v>99</v>
      </c>
      <c r="M750" t="s">
        <v>26</v>
      </c>
      <c r="N750">
        <v>99</v>
      </c>
      <c r="O750" t="s">
        <v>27</v>
      </c>
      <c r="P750">
        <v>1</v>
      </c>
      <c r="Q750" t="s">
        <v>34</v>
      </c>
      <c r="R750">
        <v>1656</v>
      </c>
      <c r="V750" s="3">
        <f t="shared" si="23"/>
        <v>3.35</v>
      </c>
      <c r="W750" s="3">
        <f>IF(AND(T750&lt;&gt;"_U",T750&lt;&gt;"c",J750&lt;&gt;9,J750&lt;&gt;99),IFERROR(VLOOKUP(A750,'Region Total'!$A$2:$W$10000,18,0),"."),".")</f>
        <v>49404</v>
      </c>
    </row>
    <row r="751" spans="1:23" x14ac:dyDescent="0.2">
      <c r="A751" s="1" t="str">
        <f t="shared" si="22"/>
        <v>2018|Hawke's Bay Region|Female / Wahine</v>
      </c>
      <c r="B751" t="s">
        <v>20</v>
      </c>
      <c r="C751" t="s">
        <v>21</v>
      </c>
      <c r="D751" t="s">
        <v>22</v>
      </c>
      <c r="E751" t="s">
        <v>23</v>
      </c>
      <c r="F751">
        <v>2018</v>
      </c>
      <c r="G751">
        <v>2018</v>
      </c>
      <c r="H751">
        <v>6</v>
      </c>
      <c r="I751" t="s">
        <v>40</v>
      </c>
      <c r="J751">
        <v>5</v>
      </c>
      <c r="K751" t="s">
        <v>33</v>
      </c>
      <c r="L751">
        <v>99</v>
      </c>
      <c r="M751" t="s">
        <v>26</v>
      </c>
      <c r="N751">
        <v>99</v>
      </c>
      <c r="O751" t="s">
        <v>27</v>
      </c>
      <c r="P751">
        <v>2</v>
      </c>
      <c r="Q751" t="s">
        <v>31</v>
      </c>
      <c r="R751">
        <v>5508</v>
      </c>
      <c r="V751" s="3">
        <f t="shared" si="23"/>
        <v>9.73</v>
      </c>
      <c r="W751" s="3">
        <f>IF(AND(T751&lt;&gt;"_U",T751&lt;&gt;"c",J751&lt;&gt;9,J751&lt;&gt;99),IFERROR(VLOOKUP(A751,'Region Total'!$A$2:$W$10000,18,0),"."),".")</f>
        <v>56598</v>
      </c>
    </row>
    <row r="752" spans="1:23" x14ac:dyDescent="0.2">
      <c r="A752" s="1" t="str">
        <f t="shared" si="22"/>
        <v>2018|Hawke's Bay Region|Another gender / He ira kÄ“ anÅ</v>
      </c>
      <c r="B752" t="s">
        <v>20</v>
      </c>
      <c r="C752" t="s">
        <v>21</v>
      </c>
      <c r="D752" t="s">
        <v>22</v>
      </c>
      <c r="E752" t="s">
        <v>23</v>
      </c>
      <c r="F752">
        <v>2018</v>
      </c>
      <c r="G752">
        <v>2018</v>
      </c>
      <c r="H752">
        <v>6</v>
      </c>
      <c r="I752" t="s">
        <v>40</v>
      </c>
      <c r="J752">
        <v>5</v>
      </c>
      <c r="K752" t="s">
        <v>33</v>
      </c>
      <c r="L752">
        <v>99</v>
      </c>
      <c r="M752" t="s">
        <v>26</v>
      </c>
      <c r="N752">
        <v>99</v>
      </c>
      <c r="O752" t="s">
        <v>27</v>
      </c>
      <c r="P752">
        <v>3</v>
      </c>
      <c r="Q752" t="s">
        <v>28</v>
      </c>
      <c r="T752" t="s">
        <v>36</v>
      </c>
      <c r="U752" t="s">
        <v>37</v>
      </c>
      <c r="V752" s="3" t="str">
        <f t="shared" si="23"/>
        <v>.</v>
      </c>
      <c r="W752" s="3" t="str">
        <f>IF(AND(T752&lt;&gt;"_U",T752&lt;&gt;"c",J752&lt;&gt;9,J752&lt;&gt;99),IFERROR(VLOOKUP(A752,'Region Total'!$A$2:$W$10000,18,0),"."),".")</f>
        <v>.</v>
      </c>
    </row>
    <row r="753" spans="1:23" x14ac:dyDescent="0.2">
      <c r="A753" s="1" t="str">
        <f t="shared" si="22"/>
        <v>2018|Hawke's Bay Region|Total - gender</v>
      </c>
      <c r="B753" t="s">
        <v>20</v>
      </c>
      <c r="C753" t="s">
        <v>21</v>
      </c>
      <c r="D753" t="s">
        <v>22</v>
      </c>
      <c r="E753" t="s">
        <v>23</v>
      </c>
      <c r="F753">
        <v>2018</v>
      </c>
      <c r="G753">
        <v>2018</v>
      </c>
      <c r="H753">
        <v>6</v>
      </c>
      <c r="I753" t="s">
        <v>40</v>
      </c>
      <c r="J753">
        <v>5</v>
      </c>
      <c r="K753" t="s">
        <v>33</v>
      </c>
      <c r="L753">
        <v>99</v>
      </c>
      <c r="M753" t="s">
        <v>26</v>
      </c>
      <c r="N753">
        <v>99</v>
      </c>
      <c r="O753" t="s">
        <v>27</v>
      </c>
      <c r="P753">
        <v>99</v>
      </c>
      <c r="Q753" t="s">
        <v>42</v>
      </c>
      <c r="R753">
        <v>7161</v>
      </c>
      <c r="V753" s="3">
        <f t="shared" si="23"/>
        <v>6.76</v>
      </c>
      <c r="W753" s="3">
        <f>IF(AND(T753&lt;&gt;"_U",T753&lt;&gt;"c",J753&lt;&gt;9,J753&lt;&gt;99),IFERROR(VLOOKUP(A753,'Region Total'!$A$2:$W$10000,18,0),"."),".")</f>
        <v>106002</v>
      </c>
    </row>
    <row r="754" spans="1:23" x14ac:dyDescent="0.2">
      <c r="A754" s="1" t="str">
        <f t="shared" si="22"/>
        <v>2018|Hawke's Bay Region|Male / TÄne</v>
      </c>
      <c r="B754" t="s">
        <v>20</v>
      </c>
      <c r="C754" t="s">
        <v>21</v>
      </c>
      <c r="D754" t="s">
        <v>22</v>
      </c>
      <c r="E754" t="s">
        <v>23</v>
      </c>
      <c r="F754">
        <v>2018</v>
      </c>
      <c r="G754">
        <v>2018</v>
      </c>
      <c r="H754">
        <v>6</v>
      </c>
      <c r="I754" t="s">
        <v>40</v>
      </c>
      <c r="J754">
        <v>6</v>
      </c>
      <c r="K754" t="s">
        <v>52</v>
      </c>
      <c r="L754">
        <v>99</v>
      </c>
      <c r="M754" t="s">
        <v>26</v>
      </c>
      <c r="N754">
        <v>99</v>
      </c>
      <c r="O754" t="s">
        <v>27</v>
      </c>
      <c r="P754">
        <v>1</v>
      </c>
      <c r="Q754" t="s">
        <v>34</v>
      </c>
      <c r="R754">
        <v>16581</v>
      </c>
      <c r="V754" s="3">
        <f t="shared" si="23"/>
        <v>33.56</v>
      </c>
      <c r="W754" s="3">
        <f>IF(AND(T754&lt;&gt;"_U",T754&lt;&gt;"c",J754&lt;&gt;9,J754&lt;&gt;99),IFERROR(VLOOKUP(A754,'Region Total'!$A$2:$W$10000,18,0),"."),".")</f>
        <v>49404</v>
      </c>
    </row>
    <row r="755" spans="1:23" x14ac:dyDescent="0.2">
      <c r="A755" s="1" t="str">
        <f t="shared" si="22"/>
        <v>2018|Hawke's Bay Region|Female / Wahine</v>
      </c>
      <c r="B755" t="s">
        <v>20</v>
      </c>
      <c r="C755" t="s">
        <v>21</v>
      </c>
      <c r="D755" t="s">
        <v>22</v>
      </c>
      <c r="E755" t="s">
        <v>23</v>
      </c>
      <c r="F755">
        <v>2018</v>
      </c>
      <c r="G755">
        <v>2018</v>
      </c>
      <c r="H755">
        <v>6</v>
      </c>
      <c r="I755" t="s">
        <v>40</v>
      </c>
      <c r="J755">
        <v>6</v>
      </c>
      <c r="K755" t="s">
        <v>52</v>
      </c>
      <c r="L755">
        <v>99</v>
      </c>
      <c r="M755" t="s">
        <v>26</v>
      </c>
      <c r="N755">
        <v>99</v>
      </c>
      <c r="O755" t="s">
        <v>27</v>
      </c>
      <c r="P755">
        <v>2</v>
      </c>
      <c r="Q755" t="s">
        <v>31</v>
      </c>
      <c r="R755">
        <v>17268</v>
      </c>
      <c r="V755" s="3">
        <f t="shared" si="23"/>
        <v>30.51</v>
      </c>
      <c r="W755" s="3">
        <f>IF(AND(T755&lt;&gt;"_U",T755&lt;&gt;"c",J755&lt;&gt;9,J755&lt;&gt;99),IFERROR(VLOOKUP(A755,'Region Total'!$A$2:$W$10000,18,0),"."),".")</f>
        <v>56598</v>
      </c>
    </row>
    <row r="756" spans="1:23" x14ac:dyDescent="0.2">
      <c r="A756" s="1" t="str">
        <f t="shared" si="22"/>
        <v>2018|Hawke's Bay Region|Another gender / He ira kÄ“ anÅ</v>
      </c>
      <c r="B756" t="s">
        <v>20</v>
      </c>
      <c r="C756" t="s">
        <v>21</v>
      </c>
      <c r="D756" t="s">
        <v>22</v>
      </c>
      <c r="E756" t="s">
        <v>23</v>
      </c>
      <c r="F756">
        <v>2018</v>
      </c>
      <c r="G756">
        <v>2018</v>
      </c>
      <c r="H756">
        <v>6</v>
      </c>
      <c r="I756" t="s">
        <v>40</v>
      </c>
      <c r="J756">
        <v>6</v>
      </c>
      <c r="K756" t="s">
        <v>52</v>
      </c>
      <c r="L756">
        <v>99</v>
      </c>
      <c r="M756" t="s">
        <v>26</v>
      </c>
      <c r="N756">
        <v>99</v>
      </c>
      <c r="O756" t="s">
        <v>27</v>
      </c>
      <c r="P756">
        <v>3</v>
      </c>
      <c r="Q756" t="s">
        <v>28</v>
      </c>
      <c r="T756" t="s">
        <v>36</v>
      </c>
      <c r="U756" t="s">
        <v>37</v>
      </c>
      <c r="V756" s="3" t="str">
        <f t="shared" si="23"/>
        <v>.</v>
      </c>
      <c r="W756" s="3" t="str">
        <f>IF(AND(T756&lt;&gt;"_U",T756&lt;&gt;"c",J756&lt;&gt;9,J756&lt;&gt;99),IFERROR(VLOOKUP(A756,'Region Total'!$A$2:$W$10000,18,0),"."),".")</f>
        <v>.</v>
      </c>
    </row>
    <row r="757" spans="1:23" x14ac:dyDescent="0.2">
      <c r="A757" s="1" t="str">
        <f t="shared" si="22"/>
        <v>2018|Hawke's Bay Region|Total - gender</v>
      </c>
      <c r="B757" t="s">
        <v>20</v>
      </c>
      <c r="C757" t="s">
        <v>21</v>
      </c>
      <c r="D757" t="s">
        <v>22</v>
      </c>
      <c r="E757" t="s">
        <v>23</v>
      </c>
      <c r="F757">
        <v>2018</v>
      </c>
      <c r="G757">
        <v>2018</v>
      </c>
      <c r="H757">
        <v>6</v>
      </c>
      <c r="I757" t="s">
        <v>40</v>
      </c>
      <c r="J757">
        <v>6</v>
      </c>
      <c r="K757" t="s">
        <v>52</v>
      </c>
      <c r="L757">
        <v>99</v>
      </c>
      <c r="M757" t="s">
        <v>26</v>
      </c>
      <c r="N757">
        <v>99</v>
      </c>
      <c r="O757" t="s">
        <v>27</v>
      </c>
      <c r="P757">
        <v>99</v>
      </c>
      <c r="Q757" t="s">
        <v>42</v>
      </c>
      <c r="R757">
        <v>33849</v>
      </c>
      <c r="V757" s="3">
        <f t="shared" si="23"/>
        <v>31.93</v>
      </c>
      <c r="W757" s="3">
        <f>IF(AND(T757&lt;&gt;"_U",T757&lt;&gt;"c",J757&lt;&gt;9,J757&lt;&gt;99),IFERROR(VLOOKUP(A757,'Region Total'!$A$2:$W$10000,18,0),"."),".")</f>
        <v>106002</v>
      </c>
    </row>
    <row r="758" spans="1:23" x14ac:dyDescent="0.2">
      <c r="A758" s="1" t="str">
        <f t="shared" si="22"/>
        <v>2018|Hawke's Bay Region|Male / TÄne</v>
      </c>
      <c r="B758" t="s">
        <v>20</v>
      </c>
      <c r="C758" t="s">
        <v>21</v>
      </c>
      <c r="D758" t="s">
        <v>22</v>
      </c>
      <c r="E758" t="s">
        <v>23</v>
      </c>
      <c r="F758">
        <v>2018</v>
      </c>
      <c r="G758">
        <v>2018</v>
      </c>
      <c r="H758">
        <v>6</v>
      </c>
      <c r="I758" t="s">
        <v>40</v>
      </c>
      <c r="J758">
        <v>9</v>
      </c>
      <c r="K758" t="s">
        <v>25</v>
      </c>
      <c r="L758">
        <v>99</v>
      </c>
      <c r="M758" t="s">
        <v>26</v>
      </c>
      <c r="N758">
        <v>99</v>
      </c>
      <c r="O758" t="s">
        <v>27</v>
      </c>
      <c r="P758">
        <v>1</v>
      </c>
      <c r="Q758" t="s">
        <v>34</v>
      </c>
      <c r="R758">
        <v>14055</v>
      </c>
      <c r="V758" s="3" t="str">
        <f t="shared" si="23"/>
        <v>.</v>
      </c>
      <c r="W758" s="3" t="str">
        <f>IF(AND(T758&lt;&gt;"_U",T758&lt;&gt;"c",J758&lt;&gt;9,J758&lt;&gt;99),IFERROR(VLOOKUP(A758,'Region Total'!$A$2:$W$10000,18,0),"."),".")</f>
        <v>.</v>
      </c>
    </row>
    <row r="759" spans="1:23" x14ac:dyDescent="0.2">
      <c r="A759" s="1" t="str">
        <f t="shared" si="22"/>
        <v>2018|Hawke's Bay Region|Female / Wahine</v>
      </c>
      <c r="B759" t="s">
        <v>20</v>
      </c>
      <c r="C759" t="s">
        <v>21</v>
      </c>
      <c r="D759" t="s">
        <v>22</v>
      </c>
      <c r="E759" t="s">
        <v>23</v>
      </c>
      <c r="F759">
        <v>2018</v>
      </c>
      <c r="G759">
        <v>2018</v>
      </c>
      <c r="H759">
        <v>6</v>
      </c>
      <c r="I759" t="s">
        <v>40</v>
      </c>
      <c r="J759">
        <v>9</v>
      </c>
      <c r="K759" t="s">
        <v>25</v>
      </c>
      <c r="L759">
        <v>99</v>
      </c>
      <c r="M759" t="s">
        <v>26</v>
      </c>
      <c r="N759">
        <v>99</v>
      </c>
      <c r="O759" t="s">
        <v>27</v>
      </c>
      <c r="P759">
        <v>2</v>
      </c>
      <c r="Q759" t="s">
        <v>31</v>
      </c>
      <c r="R759">
        <v>11376</v>
      </c>
      <c r="V759" s="3" t="str">
        <f t="shared" si="23"/>
        <v>.</v>
      </c>
      <c r="W759" s="3" t="str">
        <f>IF(AND(T759&lt;&gt;"_U",T759&lt;&gt;"c",J759&lt;&gt;9,J759&lt;&gt;99),IFERROR(VLOOKUP(A759,'Region Total'!$A$2:$W$10000,18,0),"."),".")</f>
        <v>.</v>
      </c>
    </row>
    <row r="760" spans="1:23" x14ac:dyDescent="0.2">
      <c r="A760" s="1" t="str">
        <f t="shared" si="22"/>
        <v>2018|Hawke's Bay Region|Another gender / He ira kÄ“ anÅ</v>
      </c>
      <c r="B760" t="s">
        <v>20</v>
      </c>
      <c r="C760" t="s">
        <v>21</v>
      </c>
      <c r="D760" t="s">
        <v>22</v>
      </c>
      <c r="E760" t="s">
        <v>23</v>
      </c>
      <c r="F760">
        <v>2018</v>
      </c>
      <c r="G760">
        <v>2018</v>
      </c>
      <c r="H760">
        <v>6</v>
      </c>
      <c r="I760" t="s">
        <v>40</v>
      </c>
      <c r="J760">
        <v>9</v>
      </c>
      <c r="K760" t="s">
        <v>25</v>
      </c>
      <c r="L760">
        <v>99</v>
      </c>
      <c r="M760" t="s">
        <v>26</v>
      </c>
      <c r="N760">
        <v>99</v>
      </c>
      <c r="O760" t="s">
        <v>27</v>
      </c>
      <c r="P760">
        <v>3</v>
      </c>
      <c r="Q760" t="s">
        <v>28</v>
      </c>
      <c r="T760" t="s">
        <v>36</v>
      </c>
      <c r="U760" t="s">
        <v>37</v>
      </c>
      <c r="V760" s="3" t="str">
        <f t="shared" si="23"/>
        <v>.</v>
      </c>
      <c r="W760" s="3" t="str">
        <f>IF(AND(T760&lt;&gt;"_U",T760&lt;&gt;"c",J760&lt;&gt;9,J760&lt;&gt;99),IFERROR(VLOOKUP(A760,'Region Total'!$A$2:$W$10000,18,0),"."),".")</f>
        <v>.</v>
      </c>
    </row>
    <row r="761" spans="1:23" x14ac:dyDescent="0.2">
      <c r="A761" s="1" t="str">
        <f t="shared" si="22"/>
        <v>2018|Hawke's Bay Region|Total - gender</v>
      </c>
      <c r="B761" t="s">
        <v>20</v>
      </c>
      <c r="C761" t="s">
        <v>21</v>
      </c>
      <c r="D761" t="s">
        <v>22</v>
      </c>
      <c r="E761" t="s">
        <v>23</v>
      </c>
      <c r="F761">
        <v>2018</v>
      </c>
      <c r="G761">
        <v>2018</v>
      </c>
      <c r="H761">
        <v>6</v>
      </c>
      <c r="I761" t="s">
        <v>40</v>
      </c>
      <c r="J761">
        <v>9</v>
      </c>
      <c r="K761" t="s">
        <v>25</v>
      </c>
      <c r="L761">
        <v>99</v>
      </c>
      <c r="M761" t="s">
        <v>26</v>
      </c>
      <c r="N761">
        <v>99</v>
      </c>
      <c r="O761" t="s">
        <v>27</v>
      </c>
      <c r="P761">
        <v>99</v>
      </c>
      <c r="Q761" t="s">
        <v>42</v>
      </c>
      <c r="R761">
        <v>25428</v>
      </c>
      <c r="V761" s="3" t="str">
        <f t="shared" si="23"/>
        <v>.</v>
      </c>
      <c r="W761" s="3" t="str">
        <f>IF(AND(T761&lt;&gt;"_U",T761&lt;&gt;"c",J761&lt;&gt;9,J761&lt;&gt;99),IFERROR(VLOOKUP(A761,'Region Total'!$A$2:$W$10000,18,0),"."),".")</f>
        <v>.</v>
      </c>
    </row>
    <row r="762" spans="1:23" x14ac:dyDescent="0.2">
      <c r="A762" s="1" t="str">
        <f t="shared" si="22"/>
        <v>2018|Hawke's Bay Region|Male / TÄne</v>
      </c>
      <c r="B762" t="s">
        <v>20</v>
      </c>
      <c r="C762" t="s">
        <v>21</v>
      </c>
      <c r="D762" t="s">
        <v>22</v>
      </c>
      <c r="E762" t="s">
        <v>23</v>
      </c>
      <c r="F762">
        <v>2018</v>
      </c>
      <c r="G762">
        <v>2018</v>
      </c>
      <c r="H762">
        <v>6</v>
      </c>
      <c r="I762" t="s">
        <v>40</v>
      </c>
      <c r="J762">
        <v>77</v>
      </c>
      <c r="K762" t="s">
        <v>49</v>
      </c>
      <c r="L762">
        <v>99</v>
      </c>
      <c r="M762" t="s">
        <v>26</v>
      </c>
      <c r="N762">
        <v>99</v>
      </c>
      <c r="O762" t="s">
        <v>27</v>
      </c>
      <c r="P762">
        <v>1</v>
      </c>
      <c r="Q762" t="s">
        <v>34</v>
      </c>
      <c r="R762">
        <v>49404</v>
      </c>
      <c r="V762" s="3">
        <f t="shared" si="23"/>
        <v>100</v>
      </c>
      <c r="W762" s="3">
        <f>IF(AND(T762&lt;&gt;"_U",T762&lt;&gt;"c",J762&lt;&gt;9,J762&lt;&gt;99),IFERROR(VLOOKUP(A762,'Region Total'!$A$2:$W$10000,18,0),"."),".")</f>
        <v>49404</v>
      </c>
    </row>
    <row r="763" spans="1:23" x14ac:dyDescent="0.2">
      <c r="A763" s="1" t="str">
        <f t="shared" si="22"/>
        <v>2018|Hawke's Bay Region|Female / Wahine</v>
      </c>
      <c r="B763" t="s">
        <v>20</v>
      </c>
      <c r="C763" t="s">
        <v>21</v>
      </c>
      <c r="D763" t="s">
        <v>22</v>
      </c>
      <c r="E763" t="s">
        <v>23</v>
      </c>
      <c r="F763">
        <v>2018</v>
      </c>
      <c r="G763">
        <v>2018</v>
      </c>
      <c r="H763">
        <v>6</v>
      </c>
      <c r="I763" t="s">
        <v>40</v>
      </c>
      <c r="J763">
        <v>77</v>
      </c>
      <c r="K763" t="s">
        <v>49</v>
      </c>
      <c r="L763">
        <v>99</v>
      </c>
      <c r="M763" t="s">
        <v>26</v>
      </c>
      <c r="N763">
        <v>99</v>
      </c>
      <c r="O763" t="s">
        <v>27</v>
      </c>
      <c r="P763">
        <v>2</v>
      </c>
      <c r="Q763" t="s">
        <v>31</v>
      </c>
      <c r="R763">
        <v>56598</v>
      </c>
      <c r="V763" s="3">
        <f t="shared" si="23"/>
        <v>100</v>
      </c>
      <c r="W763" s="3">
        <f>IF(AND(T763&lt;&gt;"_U",T763&lt;&gt;"c",J763&lt;&gt;9,J763&lt;&gt;99),IFERROR(VLOOKUP(A763,'Region Total'!$A$2:$W$10000,18,0),"."),".")</f>
        <v>56598</v>
      </c>
    </row>
    <row r="764" spans="1:23" x14ac:dyDescent="0.2">
      <c r="A764" s="1" t="str">
        <f t="shared" si="22"/>
        <v>2018|Hawke's Bay Region|Another gender / He ira kÄ“ anÅ</v>
      </c>
      <c r="B764" t="s">
        <v>20</v>
      </c>
      <c r="C764" t="s">
        <v>21</v>
      </c>
      <c r="D764" t="s">
        <v>22</v>
      </c>
      <c r="E764" t="s">
        <v>23</v>
      </c>
      <c r="F764">
        <v>2018</v>
      </c>
      <c r="G764">
        <v>2018</v>
      </c>
      <c r="H764">
        <v>6</v>
      </c>
      <c r="I764" t="s">
        <v>40</v>
      </c>
      <c r="J764">
        <v>77</v>
      </c>
      <c r="K764" t="s">
        <v>49</v>
      </c>
      <c r="L764">
        <v>99</v>
      </c>
      <c r="M764" t="s">
        <v>26</v>
      </c>
      <c r="N764">
        <v>99</v>
      </c>
      <c r="O764" t="s">
        <v>27</v>
      </c>
      <c r="P764">
        <v>3</v>
      </c>
      <c r="Q764" t="s">
        <v>28</v>
      </c>
      <c r="T764" t="s">
        <v>36</v>
      </c>
      <c r="U764" t="s">
        <v>37</v>
      </c>
      <c r="V764" s="3" t="str">
        <f t="shared" si="23"/>
        <v>.</v>
      </c>
      <c r="W764" s="3" t="str">
        <f>IF(AND(T764&lt;&gt;"_U",T764&lt;&gt;"c",J764&lt;&gt;9,J764&lt;&gt;99),IFERROR(VLOOKUP(A764,'Region Total'!$A$2:$W$10000,18,0),"."),".")</f>
        <v>.</v>
      </c>
    </row>
    <row r="765" spans="1:23" x14ac:dyDescent="0.2">
      <c r="A765" s="1" t="str">
        <f t="shared" si="22"/>
        <v>2018|Hawke's Bay Region|Total - gender</v>
      </c>
      <c r="B765" t="s">
        <v>20</v>
      </c>
      <c r="C765" t="s">
        <v>21</v>
      </c>
      <c r="D765" t="s">
        <v>22</v>
      </c>
      <c r="E765" t="s">
        <v>23</v>
      </c>
      <c r="F765">
        <v>2018</v>
      </c>
      <c r="G765">
        <v>2018</v>
      </c>
      <c r="H765">
        <v>6</v>
      </c>
      <c r="I765" t="s">
        <v>40</v>
      </c>
      <c r="J765">
        <v>77</v>
      </c>
      <c r="K765" t="s">
        <v>49</v>
      </c>
      <c r="L765">
        <v>99</v>
      </c>
      <c r="M765" t="s">
        <v>26</v>
      </c>
      <c r="N765">
        <v>99</v>
      </c>
      <c r="O765" t="s">
        <v>27</v>
      </c>
      <c r="P765">
        <v>99</v>
      </c>
      <c r="Q765" t="s">
        <v>42</v>
      </c>
      <c r="R765">
        <v>106002</v>
      </c>
      <c r="V765" s="3">
        <f t="shared" si="23"/>
        <v>100</v>
      </c>
      <c r="W765" s="3">
        <f>IF(AND(T765&lt;&gt;"_U",T765&lt;&gt;"c",J765&lt;&gt;9,J765&lt;&gt;99),IFERROR(VLOOKUP(A765,'Region Total'!$A$2:$W$10000,18,0),"."),".")</f>
        <v>106002</v>
      </c>
    </row>
    <row r="766" spans="1:23" x14ac:dyDescent="0.2">
      <c r="A766" s="1" t="str">
        <f t="shared" si="22"/>
        <v>2018|Hawke's Bay Region|Male / TÄne</v>
      </c>
      <c r="B766" t="s">
        <v>20</v>
      </c>
      <c r="C766" t="s">
        <v>21</v>
      </c>
      <c r="D766" t="s">
        <v>22</v>
      </c>
      <c r="E766" t="s">
        <v>23</v>
      </c>
      <c r="F766">
        <v>2018</v>
      </c>
      <c r="G766">
        <v>2018</v>
      </c>
      <c r="H766">
        <v>6</v>
      </c>
      <c r="I766" t="s">
        <v>40</v>
      </c>
      <c r="J766">
        <v>99</v>
      </c>
      <c r="K766" t="s">
        <v>47</v>
      </c>
      <c r="L766">
        <v>99</v>
      </c>
      <c r="M766" t="s">
        <v>26</v>
      </c>
      <c r="N766">
        <v>99</v>
      </c>
      <c r="O766" t="s">
        <v>27</v>
      </c>
      <c r="P766">
        <v>1</v>
      </c>
      <c r="Q766" t="s">
        <v>34</v>
      </c>
      <c r="R766">
        <v>63459</v>
      </c>
      <c r="V766" s="3" t="str">
        <f t="shared" si="23"/>
        <v>.</v>
      </c>
      <c r="W766" s="3" t="str">
        <f>IF(AND(T766&lt;&gt;"_U",T766&lt;&gt;"c",J766&lt;&gt;9,J766&lt;&gt;99),IFERROR(VLOOKUP(A766,'Region Total'!$A$2:$W$10000,18,0),"."),".")</f>
        <v>.</v>
      </c>
    </row>
    <row r="767" spans="1:23" x14ac:dyDescent="0.2">
      <c r="A767" s="1" t="str">
        <f t="shared" si="22"/>
        <v>2018|Hawke's Bay Region|Female / Wahine</v>
      </c>
      <c r="B767" t="s">
        <v>20</v>
      </c>
      <c r="C767" t="s">
        <v>21</v>
      </c>
      <c r="D767" t="s">
        <v>22</v>
      </c>
      <c r="E767" t="s">
        <v>23</v>
      </c>
      <c r="F767">
        <v>2018</v>
      </c>
      <c r="G767">
        <v>2018</v>
      </c>
      <c r="H767">
        <v>6</v>
      </c>
      <c r="I767" t="s">
        <v>40</v>
      </c>
      <c r="J767">
        <v>99</v>
      </c>
      <c r="K767" t="s">
        <v>47</v>
      </c>
      <c r="L767">
        <v>99</v>
      </c>
      <c r="M767" t="s">
        <v>26</v>
      </c>
      <c r="N767">
        <v>99</v>
      </c>
      <c r="O767" t="s">
        <v>27</v>
      </c>
      <c r="P767">
        <v>2</v>
      </c>
      <c r="Q767" t="s">
        <v>31</v>
      </c>
      <c r="R767">
        <v>67974</v>
      </c>
      <c r="V767" s="3" t="str">
        <f t="shared" si="23"/>
        <v>.</v>
      </c>
      <c r="W767" s="3" t="str">
        <f>IF(AND(T767&lt;&gt;"_U",T767&lt;&gt;"c",J767&lt;&gt;9,J767&lt;&gt;99),IFERROR(VLOOKUP(A767,'Region Total'!$A$2:$W$10000,18,0),"."),".")</f>
        <v>.</v>
      </c>
    </row>
    <row r="768" spans="1:23" x14ac:dyDescent="0.2">
      <c r="A768" s="1" t="str">
        <f t="shared" si="22"/>
        <v>2018|Hawke's Bay Region|Another gender / He ira kÄ“ anÅ</v>
      </c>
      <c r="B768" t="s">
        <v>20</v>
      </c>
      <c r="C768" t="s">
        <v>21</v>
      </c>
      <c r="D768" t="s">
        <v>22</v>
      </c>
      <c r="E768" t="s">
        <v>23</v>
      </c>
      <c r="F768">
        <v>2018</v>
      </c>
      <c r="G768">
        <v>2018</v>
      </c>
      <c r="H768">
        <v>6</v>
      </c>
      <c r="I768" t="s">
        <v>40</v>
      </c>
      <c r="J768">
        <v>99</v>
      </c>
      <c r="K768" t="s">
        <v>47</v>
      </c>
      <c r="L768">
        <v>99</v>
      </c>
      <c r="M768" t="s">
        <v>26</v>
      </c>
      <c r="N768">
        <v>99</v>
      </c>
      <c r="O768" t="s">
        <v>27</v>
      </c>
      <c r="P768">
        <v>3</v>
      </c>
      <c r="Q768" t="s">
        <v>28</v>
      </c>
      <c r="T768" t="s">
        <v>36</v>
      </c>
      <c r="U768" t="s">
        <v>37</v>
      </c>
      <c r="V768" s="3" t="str">
        <f t="shared" si="23"/>
        <v>.</v>
      </c>
      <c r="W768" s="3" t="str">
        <f>IF(AND(T768&lt;&gt;"_U",T768&lt;&gt;"c",J768&lt;&gt;9,J768&lt;&gt;99),IFERROR(VLOOKUP(A768,'Region Total'!$A$2:$W$10000,18,0),"."),".")</f>
        <v>.</v>
      </c>
    </row>
    <row r="769" spans="1:23" x14ac:dyDescent="0.2">
      <c r="A769" s="1" t="str">
        <f t="shared" si="22"/>
        <v>2018|Hawke's Bay Region|Total - gender</v>
      </c>
      <c r="B769" t="s">
        <v>20</v>
      </c>
      <c r="C769" t="s">
        <v>21</v>
      </c>
      <c r="D769" t="s">
        <v>22</v>
      </c>
      <c r="E769" t="s">
        <v>23</v>
      </c>
      <c r="F769">
        <v>2018</v>
      </c>
      <c r="G769">
        <v>2018</v>
      </c>
      <c r="H769">
        <v>6</v>
      </c>
      <c r="I769" t="s">
        <v>40</v>
      </c>
      <c r="J769">
        <v>99</v>
      </c>
      <c r="K769" t="s">
        <v>47</v>
      </c>
      <c r="L769">
        <v>99</v>
      </c>
      <c r="M769" t="s">
        <v>26</v>
      </c>
      <c r="N769">
        <v>99</v>
      </c>
      <c r="O769" t="s">
        <v>27</v>
      </c>
      <c r="P769">
        <v>99</v>
      </c>
      <c r="Q769" t="s">
        <v>42</v>
      </c>
      <c r="R769">
        <v>131430</v>
      </c>
      <c r="V769" s="3" t="str">
        <f t="shared" si="23"/>
        <v>.</v>
      </c>
      <c r="W769" s="3" t="str">
        <f>IF(AND(T769&lt;&gt;"_U",T769&lt;&gt;"c",J769&lt;&gt;9,J769&lt;&gt;99),IFERROR(VLOOKUP(A769,'Region Total'!$A$2:$W$10000,18,0),"."),".")</f>
        <v>.</v>
      </c>
    </row>
    <row r="770" spans="1:23" x14ac:dyDescent="0.2">
      <c r="A770" s="1" t="str">
        <f t="shared" si="22"/>
        <v>2018|Taranaki Region|Male / TÄne</v>
      </c>
      <c r="B770" t="s">
        <v>20</v>
      </c>
      <c r="C770" t="s">
        <v>21</v>
      </c>
      <c r="D770" t="s">
        <v>22</v>
      </c>
      <c r="E770" t="s">
        <v>23</v>
      </c>
      <c r="F770">
        <v>2018</v>
      </c>
      <c r="G770">
        <v>2018</v>
      </c>
      <c r="H770">
        <v>7</v>
      </c>
      <c r="I770" t="s">
        <v>44</v>
      </c>
      <c r="J770">
        <v>1</v>
      </c>
      <c r="K770" t="s">
        <v>30</v>
      </c>
      <c r="L770">
        <v>99</v>
      </c>
      <c r="M770" t="s">
        <v>26</v>
      </c>
      <c r="N770">
        <v>99</v>
      </c>
      <c r="O770" t="s">
        <v>27</v>
      </c>
      <c r="P770">
        <v>1</v>
      </c>
      <c r="Q770" t="s">
        <v>34</v>
      </c>
      <c r="R770">
        <v>19404</v>
      </c>
      <c r="V770" s="3">
        <f t="shared" si="23"/>
        <v>51.27</v>
      </c>
      <c r="W770" s="3">
        <f>IF(AND(T770&lt;&gt;"_U",T770&lt;&gt;"c",J770&lt;&gt;9,J770&lt;&gt;99),IFERROR(VLOOKUP(A770,'Region Total'!$A$2:$W$10000,18,0),"."),".")</f>
        <v>37848</v>
      </c>
    </row>
    <row r="771" spans="1:23" x14ac:dyDescent="0.2">
      <c r="A771" s="1" t="str">
        <f t="shared" ref="A771:A834" si="24">G771&amp;"|"&amp;I771&amp;"|"&amp;Q771</f>
        <v>2018|Taranaki Region|Female / Wahine</v>
      </c>
      <c r="B771" t="s">
        <v>20</v>
      </c>
      <c r="C771" t="s">
        <v>21</v>
      </c>
      <c r="D771" t="s">
        <v>22</v>
      </c>
      <c r="E771" t="s">
        <v>23</v>
      </c>
      <c r="F771">
        <v>2018</v>
      </c>
      <c r="G771">
        <v>2018</v>
      </c>
      <c r="H771">
        <v>7</v>
      </c>
      <c r="I771" t="s">
        <v>44</v>
      </c>
      <c r="J771">
        <v>1</v>
      </c>
      <c r="K771" t="s">
        <v>30</v>
      </c>
      <c r="L771">
        <v>99</v>
      </c>
      <c r="M771" t="s">
        <v>26</v>
      </c>
      <c r="N771">
        <v>99</v>
      </c>
      <c r="O771" t="s">
        <v>27</v>
      </c>
      <c r="P771">
        <v>2</v>
      </c>
      <c r="Q771" t="s">
        <v>31</v>
      </c>
      <c r="R771">
        <v>19620</v>
      </c>
      <c r="V771" s="3">
        <f t="shared" ref="V771:V834" si="25">IF(T771&lt;&gt;"_U",IFERROR((ROUND(R771/W771*100,2)),"."),".")</f>
        <v>47.31</v>
      </c>
      <c r="W771" s="3">
        <f>IF(AND(T771&lt;&gt;"_U",T771&lt;&gt;"c",J771&lt;&gt;9,J771&lt;&gt;99),IFERROR(VLOOKUP(A771,'Region Total'!$A$2:$W$10000,18,0),"."),".")</f>
        <v>41475</v>
      </c>
    </row>
    <row r="772" spans="1:23" x14ac:dyDescent="0.2">
      <c r="A772" s="1" t="str">
        <f t="shared" si="24"/>
        <v>2018|Taranaki Region|Another gender / He ira kÄ“ anÅ</v>
      </c>
      <c r="B772" t="s">
        <v>20</v>
      </c>
      <c r="C772" t="s">
        <v>21</v>
      </c>
      <c r="D772" t="s">
        <v>22</v>
      </c>
      <c r="E772" t="s">
        <v>23</v>
      </c>
      <c r="F772">
        <v>2018</v>
      </c>
      <c r="G772">
        <v>2018</v>
      </c>
      <c r="H772">
        <v>7</v>
      </c>
      <c r="I772" t="s">
        <v>44</v>
      </c>
      <c r="J772">
        <v>1</v>
      </c>
      <c r="K772" t="s">
        <v>30</v>
      </c>
      <c r="L772">
        <v>99</v>
      </c>
      <c r="M772" t="s">
        <v>26</v>
      </c>
      <c r="N772">
        <v>99</v>
      </c>
      <c r="O772" t="s">
        <v>27</v>
      </c>
      <c r="P772">
        <v>3</v>
      </c>
      <c r="Q772" t="s">
        <v>28</v>
      </c>
      <c r="T772" t="s">
        <v>36</v>
      </c>
      <c r="U772" t="s">
        <v>37</v>
      </c>
      <c r="V772" s="3" t="str">
        <f t="shared" si="25"/>
        <v>.</v>
      </c>
      <c r="W772" s="3" t="str">
        <f>IF(AND(T772&lt;&gt;"_U",T772&lt;&gt;"c",J772&lt;&gt;9,J772&lt;&gt;99),IFERROR(VLOOKUP(A772,'Region Total'!$A$2:$W$10000,18,0),"."),".")</f>
        <v>.</v>
      </c>
    </row>
    <row r="773" spans="1:23" x14ac:dyDescent="0.2">
      <c r="A773" s="1" t="str">
        <f t="shared" si="24"/>
        <v>2018|Taranaki Region|Total - gender</v>
      </c>
      <c r="B773" t="s">
        <v>20</v>
      </c>
      <c r="C773" t="s">
        <v>21</v>
      </c>
      <c r="D773" t="s">
        <v>22</v>
      </c>
      <c r="E773" t="s">
        <v>23</v>
      </c>
      <c r="F773">
        <v>2018</v>
      </c>
      <c r="G773">
        <v>2018</v>
      </c>
      <c r="H773">
        <v>7</v>
      </c>
      <c r="I773" t="s">
        <v>44</v>
      </c>
      <c r="J773">
        <v>1</v>
      </c>
      <c r="K773" t="s">
        <v>30</v>
      </c>
      <c r="L773">
        <v>99</v>
      </c>
      <c r="M773" t="s">
        <v>26</v>
      </c>
      <c r="N773">
        <v>99</v>
      </c>
      <c r="O773" t="s">
        <v>27</v>
      </c>
      <c r="P773">
        <v>99</v>
      </c>
      <c r="Q773" t="s">
        <v>42</v>
      </c>
      <c r="R773">
        <v>39024</v>
      </c>
      <c r="V773" s="3">
        <f t="shared" si="25"/>
        <v>49.2</v>
      </c>
      <c r="W773" s="3">
        <f>IF(AND(T773&lt;&gt;"_U",T773&lt;&gt;"c",J773&lt;&gt;9,J773&lt;&gt;99),IFERROR(VLOOKUP(A773,'Region Total'!$A$2:$W$10000,18,0),"."),".")</f>
        <v>79323</v>
      </c>
    </row>
    <row r="774" spans="1:23" x14ac:dyDescent="0.2">
      <c r="A774" s="1" t="str">
        <f t="shared" si="24"/>
        <v>2018|Taranaki Region|Male / TÄne</v>
      </c>
      <c r="B774" t="s">
        <v>20</v>
      </c>
      <c r="C774" t="s">
        <v>21</v>
      </c>
      <c r="D774" t="s">
        <v>22</v>
      </c>
      <c r="E774" t="s">
        <v>23</v>
      </c>
      <c r="F774">
        <v>2018</v>
      </c>
      <c r="G774">
        <v>2018</v>
      </c>
      <c r="H774">
        <v>7</v>
      </c>
      <c r="I774" t="s">
        <v>44</v>
      </c>
      <c r="J774">
        <v>3</v>
      </c>
      <c r="K774" t="s">
        <v>39</v>
      </c>
      <c r="L774">
        <v>99</v>
      </c>
      <c r="M774" t="s">
        <v>26</v>
      </c>
      <c r="N774">
        <v>99</v>
      </c>
      <c r="O774" t="s">
        <v>27</v>
      </c>
      <c r="P774">
        <v>1</v>
      </c>
      <c r="Q774" t="s">
        <v>34</v>
      </c>
      <c r="R774">
        <v>1170</v>
      </c>
      <c r="V774" s="3">
        <f t="shared" si="25"/>
        <v>3.09</v>
      </c>
      <c r="W774" s="3">
        <f>IF(AND(T774&lt;&gt;"_U",T774&lt;&gt;"c",J774&lt;&gt;9,J774&lt;&gt;99),IFERROR(VLOOKUP(A774,'Region Total'!$A$2:$W$10000,18,0),"."),".")</f>
        <v>37848</v>
      </c>
    </row>
    <row r="775" spans="1:23" x14ac:dyDescent="0.2">
      <c r="A775" s="1" t="str">
        <f t="shared" si="24"/>
        <v>2018|Taranaki Region|Female / Wahine</v>
      </c>
      <c r="B775" t="s">
        <v>20</v>
      </c>
      <c r="C775" t="s">
        <v>21</v>
      </c>
      <c r="D775" t="s">
        <v>22</v>
      </c>
      <c r="E775" t="s">
        <v>23</v>
      </c>
      <c r="F775">
        <v>2018</v>
      </c>
      <c r="G775">
        <v>2018</v>
      </c>
      <c r="H775">
        <v>7</v>
      </c>
      <c r="I775" t="s">
        <v>44</v>
      </c>
      <c r="J775">
        <v>3</v>
      </c>
      <c r="K775" t="s">
        <v>39</v>
      </c>
      <c r="L775">
        <v>99</v>
      </c>
      <c r="M775" t="s">
        <v>26</v>
      </c>
      <c r="N775">
        <v>99</v>
      </c>
      <c r="O775" t="s">
        <v>27</v>
      </c>
      <c r="P775">
        <v>2</v>
      </c>
      <c r="Q775" t="s">
        <v>31</v>
      </c>
      <c r="R775">
        <v>1488</v>
      </c>
      <c r="V775" s="3">
        <f t="shared" si="25"/>
        <v>3.59</v>
      </c>
      <c r="W775" s="3">
        <f>IF(AND(T775&lt;&gt;"_U",T775&lt;&gt;"c",J775&lt;&gt;9,J775&lt;&gt;99),IFERROR(VLOOKUP(A775,'Region Total'!$A$2:$W$10000,18,0),"."),".")</f>
        <v>41475</v>
      </c>
    </row>
    <row r="776" spans="1:23" x14ac:dyDescent="0.2">
      <c r="A776" s="1" t="str">
        <f t="shared" si="24"/>
        <v>2018|Taranaki Region|Another gender / He ira kÄ“ anÅ</v>
      </c>
      <c r="B776" t="s">
        <v>20</v>
      </c>
      <c r="C776" t="s">
        <v>21</v>
      </c>
      <c r="D776" t="s">
        <v>22</v>
      </c>
      <c r="E776" t="s">
        <v>23</v>
      </c>
      <c r="F776">
        <v>2018</v>
      </c>
      <c r="G776">
        <v>2018</v>
      </c>
      <c r="H776">
        <v>7</v>
      </c>
      <c r="I776" t="s">
        <v>44</v>
      </c>
      <c r="J776">
        <v>3</v>
      </c>
      <c r="K776" t="s">
        <v>39</v>
      </c>
      <c r="L776">
        <v>99</v>
      </c>
      <c r="M776" t="s">
        <v>26</v>
      </c>
      <c r="N776">
        <v>99</v>
      </c>
      <c r="O776" t="s">
        <v>27</v>
      </c>
      <c r="P776">
        <v>3</v>
      </c>
      <c r="Q776" t="s">
        <v>28</v>
      </c>
      <c r="T776" t="s">
        <v>36</v>
      </c>
      <c r="U776" t="s">
        <v>37</v>
      </c>
      <c r="V776" s="3" t="str">
        <f t="shared" si="25"/>
        <v>.</v>
      </c>
      <c r="W776" s="3" t="str">
        <f>IF(AND(T776&lt;&gt;"_U",T776&lt;&gt;"c",J776&lt;&gt;9,J776&lt;&gt;99),IFERROR(VLOOKUP(A776,'Region Total'!$A$2:$W$10000,18,0),"."),".")</f>
        <v>.</v>
      </c>
    </row>
    <row r="777" spans="1:23" x14ac:dyDescent="0.2">
      <c r="A777" s="1" t="str">
        <f t="shared" si="24"/>
        <v>2018|Taranaki Region|Total - gender</v>
      </c>
      <c r="B777" t="s">
        <v>20</v>
      </c>
      <c r="C777" t="s">
        <v>21</v>
      </c>
      <c r="D777" t="s">
        <v>22</v>
      </c>
      <c r="E777" t="s">
        <v>23</v>
      </c>
      <c r="F777">
        <v>2018</v>
      </c>
      <c r="G777">
        <v>2018</v>
      </c>
      <c r="H777">
        <v>7</v>
      </c>
      <c r="I777" t="s">
        <v>44</v>
      </c>
      <c r="J777">
        <v>3</v>
      </c>
      <c r="K777" t="s">
        <v>39</v>
      </c>
      <c r="L777">
        <v>99</v>
      </c>
      <c r="M777" t="s">
        <v>26</v>
      </c>
      <c r="N777">
        <v>99</v>
      </c>
      <c r="O777" t="s">
        <v>27</v>
      </c>
      <c r="P777">
        <v>99</v>
      </c>
      <c r="Q777" t="s">
        <v>42</v>
      </c>
      <c r="R777">
        <v>2658</v>
      </c>
      <c r="V777" s="3">
        <f t="shared" si="25"/>
        <v>3.35</v>
      </c>
      <c r="W777" s="3">
        <f>IF(AND(T777&lt;&gt;"_U",T777&lt;&gt;"c",J777&lt;&gt;9,J777&lt;&gt;99),IFERROR(VLOOKUP(A777,'Region Total'!$A$2:$W$10000,18,0),"."),".")</f>
        <v>79323</v>
      </c>
    </row>
    <row r="778" spans="1:23" x14ac:dyDescent="0.2">
      <c r="A778" s="1" t="str">
        <f t="shared" si="24"/>
        <v>2018|Taranaki Region|Male / TÄne</v>
      </c>
      <c r="B778" t="s">
        <v>20</v>
      </c>
      <c r="C778" t="s">
        <v>21</v>
      </c>
      <c r="D778" t="s">
        <v>22</v>
      </c>
      <c r="E778" t="s">
        <v>23</v>
      </c>
      <c r="F778">
        <v>2018</v>
      </c>
      <c r="G778">
        <v>2018</v>
      </c>
      <c r="H778">
        <v>7</v>
      </c>
      <c r="I778" t="s">
        <v>44</v>
      </c>
      <c r="J778">
        <v>4</v>
      </c>
      <c r="K778" t="s">
        <v>54</v>
      </c>
      <c r="L778">
        <v>99</v>
      </c>
      <c r="M778" t="s">
        <v>26</v>
      </c>
      <c r="N778">
        <v>99</v>
      </c>
      <c r="O778" t="s">
        <v>27</v>
      </c>
      <c r="P778">
        <v>1</v>
      </c>
      <c r="Q778" t="s">
        <v>34</v>
      </c>
      <c r="R778">
        <v>2883</v>
      </c>
      <c r="V778" s="3">
        <f t="shared" si="25"/>
        <v>7.62</v>
      </c>
      <c r="W778" s="3">
        <f>IF(AND(T778&lt;&gt;"_U",T778&lt;&gt;"c",J778&lt;&gt;9,J778&lt;&gt;99),IFERROR(VLOOKUP(A778,'Region Total'!$A$2:$W$10000,18,0),"."),".")</f>
        <v>37848</v>
      </c>
    </row>
    <row r="779" spans="1:23" x14ac:dyDescent="0.2">
      <c r="A779" s="1" t="str">
        <f t="shared" si="24"/>
        <v>2018|Taranaki Region|Female / Wahine</v>
      </c>
      <c r="B779" t="s">
        <v>20</v>
      </c>
      <c r="C779" t="s">
        <v>21</v>
      </c>
      <c r="D779" t="s">
        <v>22</v>
      </c>
      <c r="E779" t="s">
        <v>23</v>
      </c>
      <c r="F779">
        <v>2018</v>
      </c>
      <c r="G779">
        <v>2018</v>
      </c>
      <c r="H779">
        <v>7</v>
      </c>
      <c r="I779" t="s">
        <v>44</v>
      </c>
      <c r="J779">
        <v>4</v>
      </c>
      <c r="K779" t="s">
        <v>54</v>
      </c>
      <c r="L779">
        <v>99</v>
      </c>
      <c r="M779" t="s">
        <v>26</v>
      </c>
      <c r="N779">
        <v>99</v>
      </c>
      <c r="O779" t="s">
        <v>27</v>
      </c>
      <c r="P779">
        <v>2</v>
      </c>
      <c r="Q779" t="s">
        <v>31</v>
      </c>
      <c r="R779">
        <v>3963</v>
      </c>
      <c r="V779" s="3">
        <f t="shared" si="25"/>
        <v>9.56</v>
      </c>
      <c r="W779" s="3">
        <f>IF(AND(T779&lt;&gt;"_U",T779&lt;&gt;"c",J779&lt;&gt;9,J779&lt;&gt;99),IFERROR(VLOOKUP(A779,'Region Total'!$A$2:$W$10000,18,0),"."),".")</f>
        <v>41475</v>
      </c>
    </row>
    <row r="780" spans="1:23" x14ac:dyDescent="0.2">
      <c r="A780" s="1" t="str">
        <f t="shared" si="24"/>
        <v>2018|Taranaki Region|Another gender / He ira kÄ“ anÅ</v>
      </c>
      <c r="B780" t="s">
        <v>20</v>
      </c>
      <c r="C780" t="s">
        <v>21</v>
      </c>
      <c r="D780" t="s">
        <v>22</v>
      </c>
      <c r="E780" t="s">
        <v>23</v>
      </c>
      <c r="F780">
        <v>2018</v>
      </c>
      <c r="G780">
        <v>2018</v>
      </c>
      <c r="H780">
        <v>7</v>
      </c>
      <c r="I780" t="s">
        <v>44</v>
      </c>
      <c r="J780">
        <v>4</v>
      </c>
      <c r="K780" t="s">
        <v>54</v>
      </c>
      <c r="L780">
        <v>99</v>
      </c>
      <c r="M780" t="s">
        <v>26</v>
      </c>
      <c r="N780">
        <v>99</v>
      </c>
      <c r="O780" t="s">
        <v>27</v>
      </c>
      <c r="P780">
        <v>3</v>
      </c>
      <c r="Q780" t="s">
        <v>28</v>
      </c>
      <c r="T780" t="s">
        <v>36</v>
      </c>
      <c r="U780" t="s">
        <v>37</v>
      </c>
      <c r="V780" s="3" t="str">
        <f t="shared" si="25"/>
        <v>.</v>
      </c>
      <c r="W780" s="3" t="str">
        <f>IF(AND(T780&lt;&gt;"_U",T780&lt;&gt;"c",J780&lt;&gt;9,J780&lt;&gt;99),IFERROR(VLOOKUP(A780,'Region Total'!$A$2:$W$10000,18,0),"."),".")</f>
        <v>.</v>
      </c>
    </row>
    <row r="781" spans="1:23" x14ac:dyDescent="0.2">
      <c r="A781" s="1" t="str">
        <f t="shared" si="24"/>
        <v>2018|Taranaki Region|Total - gender</v>
      </c>
      <c r="B781" t="s">
        <v>20</v>
      </c>
      <c r="C781" t="s">
        <v>21</v>
      </c>
      <c r="D781" t="s">
        <v>22</v>
      </c>
      <c r="E781" t="s">
        <v>23</v>
      </c>
      <c r="F781">
        <v>2018</v>
      </c>
      <c r="G781">
        <v>2018</v>
      </c>
      <c r="H781">
        <v>7</v>
      </c>
      <c r="I781" t="s">
        <v>44</v>
      </c>
      <c r="J781">
        <v>4</v>
      </c>
      <c r="K781" t="s">
        <v>54</v>
      </c>
      <c r="L781">
        <v>99</v>
      </c>
      <c r="M781" t="s">
        <v>26</v>
      </c>
      <c r="N781">
        <v>99</v>
      </c>
      <c r="O781" t="s">
        <v>27</v>
      </c>
      <c r="P781">
        <v>99</v>
      </c>
      <c r="Q781" t="s">
        <v>42</v>
      </c>
      <c r="R781">
        <v>6846</v>
      </c>
      <c r="V781" s="3">
        <f t="shared" si="25"/>
        <v>8.6300000000000008</v>
      </c>
      <c r="W781" s="3">
        <f>IF(AND(T781&lt;&gt;"_U",T781&lt;&gt;"c",J781&lt;&gt;9,J781&lt;&gt;99),IFERROR(VLOOKUP(A781,'Region Total'!$A$2:$W$10000,18,0),"."),".")</f>
        <v>79323</v>
      </c>
    </row>
    <row r="782" spans="1:23" x14ac:dyDescent="0.2">
      <c r="A782" s="1" t="str">
        <f t="shared" si="24"/>
        <v>2018|Taranaki Region|Male / TÄne</v>
      </c>
      <c r="B782" t="s">
        <v>20</v>
      </c>
      <c r="C782" t="s">
        <v>21</v>
      </c>
      <c r="D782" t="s">
        <v>22</v>
      </c>
      <c r="E782" t="s">
        <v>23</v>
      </c>
      <c r="F782">
        <v>2018</v>
      </c>
      <c r="G782">
        <v>2018</v>
      </c>
      <c r="H782">
        <v>7</v>
      </c>
      <c r="I782" t="s">
        <v>44</v>
      </c>
      <c r="J782">
        <v>5</v>
      </c>
      <c r="K782" t="s">
        <v>33</v>
      </c>
      <c r="L782">
        <v>99</v>
      </c>
      <c r="M782" t="s">
        <v>26</v>
      </c>
      <c r="N782">
        <v>99</v>
      </c>
      <c r="O782" t="s">
        <v>27</v>
      </c>
      <c r="P782">
        <v>1</v>
      </c>
      <c r="Q782" t="s">
        <v>34</v>
      </c>
      <c r="R782">
        <v>1230</v>
      </c>
      <c r="V782" s="3">
        <f t="shared" si="25"/>
        <v>3.25</v>
      </c>
      <c r="W782" s="3">
        <f>IF(AND(T782&lt;&gt;"_U",T782&lt;&gt;"c",J782&lt;&gt;9,J782&lt;&gt;99),IFERROR(VLOOKUP(A782,'Region Total'!$A$2:$W$10000,18,0),"."),".")</f>
        <v>37848</v>
      </c>
    </row>
    <row r="783" spans="1:23" x14ac:dyDescent="0.2">
      <c r="A783" s="1" t="str">
        <f t="shared" si="24"/>
        <v>2018|Taranaki Region|Female / Wahine</v>
      </c>
      <c r="B783" t="s">
        <v>20</v>
      </c>
      <c r="C783" t="s">
        <v>21</v>
      </c>
      <c r="D783" t="s">
        <v>22</v>
      </c>
      <c r="E783" t="s">
        <v>23</v>
      </c>
      <c r="F783">
        <v>2018</v>
      </c>
      <c r="G783">
        <v>2018</v>
      </c>
      <c r="H783">
        <v>7</v>
      </c>
      <c r="I783" t="s">
        <v>44</v>
      </c>
      <c r="J783">
        <v>5</v>
      </c>
      <c r="K783" t="s">
        <v>33</v>
      </c>
      <c r="L783">
        <v>99</v>
      </c>
      <c r="M783" t="s">
        <v>26</v>
      </c>
      <c r="N783">
        <v>99</v>
      </c>
      <c r="O783" t="s">
        <v>27</v>
      </c>
      <c r="P783">
        <v>2</v>
      </c>
      <c r="Q783" t="s">
        <v>31</v>
      </c>
      <c r="R783">
        <v>3939</v>
      </c>
      <c r="V783" s="3">
        <f t="shared" si="25"/>
        <v>9.5</v>
      </c>
      <c r="W783" s="3">
        <f>IF(AND(T783&lt;&gt;"_U",T783&lt;&gt;"c",J783&lt;&gt;9,J783&lt;&gt;99),IFERROR(VLOOKUP(A783,'Region Total'!$A$2:$W$10000,18,0),"."),".")</f>
        <v>41475</v>
      </c>
    </row>
    <row r="784" spans="1:23" x14ac:dyDescent="0.2">
      <c r="A784" s="1" t="str">
        <f t="shared" si="24"/>
        <v>2018|Taranaki Region|Another gender / He ira kÄ“ anÅ</v>
      </c>
      <c r="B784" t="s">
        <v>20</v>
      </c>
      <c r="C784" t="s">
        <v>21</v>
      </c>
      <c r="D784" t="s">
        <v>22</v>
      </c>
      <c r="E784" t="s">
        <v>23</v>
      </c>
      <c r="F784">
        <v>2018</v>
      </c>
      <c r="G784">
        <v>2018</v>
      </c>
      <c r="H784">
        <v>7</v>
      </c>
      <c r="I784" t="s">
        <v>44</v>
      </c>
      <c r="J784">
        <v>5</v>
      </c>
      <c r="K784" t="s">
        <v>33</v>
      </c>
      <c r="L784">
        <v>99</v>
      </c>
      <c r="M784" t="s">
        <v>26</v>
      </c>
      <c r="N784">
        <v>99</v>
      </c>
      <c r="O784" t="s">
        <v>27</v>
      </c>
      <c r="P784">
        <v>3</v>
      </c>
      <c r="Q784" t="s">
        <v>28</v>
      </c>
      <c r="T784" t="s">
        <v>36</v>
      </c>
      <c r="U784" t="s">
        <v>37</v>
      </c>
      <c r="V784" s="3" t="str">
        <f t="shared" si="25"/>
        <v>.</v>
      </c>
      <c r="W784" s="3" t="str">
        <f>IF(AND(T784&lt;&gt;"_U",T784&lt;&gt;"c",J784&lt;&gt;9,J784&lt;&gt;99),IFERROR(VLOOKUP(A784,'Region Total'!$A$2:$W$10000,18,0),"."),".")</f>
        <v>.</v>
      </c>
    </row>
    <row r="785" spans="1:23" x14ac:dyDescent="0.2">
      <c r="A785" s="1" t="str">
        <f t="shared" si="24"/>
        <v>2018|Taranaki Region|Total - gender</v>
      </c>
      <c r="B785" t="s">
        <v>20</v>
      </c>
      <c r="C785" t="s">
        <v>21</v>
      </c>
      <c r="D785" t="s">
        <v>22</v>
      </c>
      <c r="E785" t="s">
        <v>23</v>
      </c>
      <c r="F785">
        <v>2018</v>
      </c>
      <c r="G785">
        <v>2018</v>
      </c>
      <c r="H785">
        <v>7</v>
      </c>
      <c r="I785" t="s">
        <v>44</v>
      </c>
      <c r="J785">
        <v>5</v>
      </c>
      <c r="K785" t="s">
        <v>33</v>
      </c>
      <c r="L785">
        <v>99</v>
      </c>
      <c r="M785" t="s">
        <v>26</v>
      </c>
      <c r="N785">
        <v>99</v>
      </c>
      <c r="O785" t="s">
        <v>27</v>
      </c>
      <c r="P785">
        <v>99</v>
      </c>
      <c r="Q785" t="s">
        <v>42</v>
      </c>
      <c r="R785">
        <v>5169</v>
      </c>
      <c r="V785" s="3">
        <f t="shared" si="25"/>
        <v>6.52</v>
      </c>
      <c r="W785" s="3">
        <f>IF(AND(T785&lt;&gt;"_U",T785&lt;&gt;"c",J785&lt;&gt;9,J785&lt;&gt;99),IFERROR(VLOOKUP(A785,'Region Total'!$A$2:$W$10000,18,0),"."),".")</f>
        <v>79323</v>
      </c>
    </row>
    <row r="786" spans="1:23" x14ac:dyDescent="0.2">
      <c r="A786" s="1" t="str">
        <f t="shared" si="24"/>
        <v>2018|Taranaki Region|Male / TÄne</v>
      </c>
      <c r="B786" t="s">
        <v>20</v>
      </c>
      <c r="C786" t="s">
        <v>21</v>
      </c>
      <c r="D786" t="s">
        <v>22</v>
      </c>
      <c r="E786" t="s">
        <v>23</v>
      </c>
      <c r="F786">
        <v>2018</v>
      </c>
      <c r="G786">
        <v>2018</v>
      </c>
      <c r="H786">
        <v>7</v>
      </c>
      <c r="I786" t="s">
        <v>44</v>
      </c>
      <c r="J786">
        <v>6</v>
      </c>
      <c r="K786" t="s">
        <v>52</v>
      </c>
      <c r="L786">
        <v>99</v>
      </c>
      <c r="M786" t="s">
        <v>26</v>
      </c>
      <c r="N786">
        <v>99</v>
      </c>
      <c r="O786" t="s">
        <v>27</v>
      </c>
      <c r="P786">
        <v>1</v>
      </c>
      <c r="Q786" t="s">
        <v>34</v>
      </c>
      <c r="R786">
        <v>13161</v>
      </c>
      <c r="V786" s="3">
        <f t="shared" si="25"/>
        <v>34.770000000000003</v>
      </c>
      <c r="W786" s="3">
        <f>IF(AND(T786&lt;&gt;"_U",T786&lt;&gt;"c",J786&lt;&gt;9,J786&lt;&gt;99),IFERROR(VLOOKUP(A786,'Region Total'!$A$2:$W$10000,18,0),"."),".")</f>
        <v>37848</v>
      </c>
    </row>
    <row r="787" spans="1:23" x14ac:dyDescent="0.2">
      <c r="A787" s="1" t="str">
        <f t="shared" si="24"/>
        <v>2018|Taranaki Region|Female / Wahine</v>
      </c>
      <c r="B787" t="s">
        <v>20</v>
      </c>
      <c r="C787" t="s">
        <v>21</v>
      </c>
      <c r="D787" t="s">
        <v>22</v>
      </c>
      <c r="E787" t="s">
        <v>23</v>
      </c>
      <c r="F787">
        <v>2018</v>
      </c>
      <c r="G787">
        <v>2018</v>
      </c>
      <c r="H787">
        <v>7</v>
      </c>
      <c r="I787" t="s">
        <v>44</v>
      </c>
      <c r="J787">
        <v>6</v>
      </c>
      <c r="K787" t="s">
        <v>52</v>
      </c>
      <c r="L787">
        <v>99</v>
      </c>
      <c r="M787" t="s">
        <v>26</v>
      </c>
      <c r="N787">
        <v>99</v>
      </c>
      <c r="O787" t="s">
        <v>27</v>
      </c>
      <c r="P787">
        <v>2</v>
      </c>
      <c r="Q787" t="s">
        <v>31</v>
      </c>
      <c r="R787">
        <v>12462</v>
      </c>
      <c r="V787" s="3">
        <f t="shared" si="25"/>
        <v>30.05</v>
      </c>
      <c r="W787" s="3">
        <f>IF(AND(T787&lt;&gt;"_U",T787&lt;&gt;"c",J787&lt;&gt;9,J787&lt;&gt;99),IFERROR(VLOOKUP(A787,'Region Total'!$A$2:$W$10000,18,0),"."),".")</f>
        <v>41475</v>
      </c>
    </row>
    <row r="788" spans="1:23" x14ac:dyDescent="0.2">
      <c r="A788" s="1" t="str">
        <f t="shared" si="24"/>
        <v>2018|Taranaki Region|Another gender / He ira kÄ“ anÅ</v>
      </c>
      <c r="B788" t="s">
        <v>20</v>
      </c>
      <c r="C788" t="s">
        <v>21</v>
      </c>
      <c r="D788" t="s">
        <v>22</v>
      </c>
      <c r="E788" t="s">
        <v>23</v>
      </c>
      <c r="F788">
        <v>2018</v>
      </c>
      <c r="G788">
        <v>2018</v>
      </c>
      <c r="H788">
        <v>7</v>
      </c>
      <c r="I788" t="s">
        <v>44</v>
      </c>
      <c r="J788">
        <v>6</v>
      </c>
      <c r="K788" t="s">
        <v>52</v>
      </c>
      <c r="L788">
        <v>99</v>
      </c>
      <c r="M788" t="s">
        <v>26</v>
      </c>
      <c r="N788">
        <v>99</v>
      </c>
      <c r="O788" t="s">
        <v>27</v>
      </c>
      <c r="P788">
        <v>3</v>
      </c>
      <c r="Q788" t="s">
        <v>28</v>
      </c>
      <c r="T788" t="s">
        <v>36</v>
      </c>
      <c r="U788" t="s">
        <v>37</v>
      </c>
      <c r="V788" s="3" t="str">
        <f t="shared" si="25"/>
        <v>.</v>
      </c>
      <c r="W788" s="3" t="str">
        <f>IF(AND(T788&lt;&gt;"_U",T788&lt;&gt;"c",J788&lt;&gt;9,J788&lt;&gt;99),IFERROR(VLOOKUP(A788,'Region Total'!$A$2:$W$10000,18,0),"."),".")</f>
        <v>.</v>
      </c>
    </row>
    <row r="789" spans="1:23" x14ac:dyDescent="0.2">
      <c r="A789" s="1" t="str">
        <f t="shared" si="24"/>
        <v>2018|Taranaki Region|Total - gender</v>
      </c>
      <c r="B789" t="s">
        <v>20</v>
      </c>
      <c r="C789" t="s">
        <v>21</v>
      </c>
      <c r="D789" t="s">
        <v>22</v>
      </c>
      <c r="E789" t="s">
        <v>23</v>
      </c>
      <c r="F789">
        <v>2018</v>
      </c>
      <c r="G789">
        <v>2018</v>
      </c>
      <c r="H789">
        <v>7</v>
      </c>
      <c r="I789" t="s">
        <v>44</v>
      </c>
      <c r="J789">
        <v>6</v>
      </c>
      <c r="K789" t="s">
        <v>52</v>
      </c>
      <c r="L789">
        <v>99</v>
      </c>
      <c r="M789" t="s">
        <v>26</v>
      </c>
      <c r="N789">
        <v>99</v>
      </c>
      <c r="O789" t="s">
        <v>27</v>
      </c>
      <c r="P789">
        <v>99</v>
      </c>
      <c r="Q789" t="s">
        <v>42</v>
      </c>
      <c r="R789">
        <v>25623</v>
      </c>
      <c r="V789" s="3">
        <f t="shared" si="25"/>
        <v>32.299999999999997</v>
      </c>
      <c r="W789" s="3">
        <f>IF(AND(T789&lt;&gt;"_U",T789&lt;&gt;"c",J789&lt;&gt;9,J789&lt;&gt;99),IFERROR(VLOOKUP(A789,'Region Total'!$A$2:$W$10000,18,0),"."),".")</f>
        <v>79323</v>
      </c>
    </row>
    <row r="790" spans="1:23" x14ac:dyDescent="0.2">
      <c r="A790" s="1" t="str">
        <f t="shared" si="24"/>
        <v>2018|Taranaki Region|Male / TÄne</v>
      </c>
      <c r="B790" t="s">
        <v>20</v>
      </c>
      <c r="C790" t="s">
        <v>21</v>
      </c>
      <c r="D790" t="s">
        <v>22</v>
      </c>
      <c r="E790" t="s">
        <v>23</v>
      </c>
      <c r="F790">
        <v>2018</v>
      </c>
      <c r="G790">
        <v>2018</v>
      </c>
      <c r="H790">
        <v>7</v>
      </c>
      <c r="I790" t="s">
        <v>44</v>
      </c>
      <c r="J790">
        <v>9</v>
      </c>
      <c r="K790" t="s">
        <v>25</v>
      </c>
      <c r="L790">
        <v>99</v>
      </c>
      <c r="M790" t="s">
        <v>26</v>
      </c>
      <c r="N790">
        <v>99</v>
      </c>
      <c r="O790" t="s">
        <v>27</v>
      </c>
      <c r="P790">
        <v>1</v>
      </c>
      <c r="Q790" t="s">
        <v>34</v>
      </c>
      <c r="R790">
        <v>7608</v>
      </c>
      <c r="V790" s="3" t="str">
        <f t="shared" si="25"/>
        <v>.</v>
      </c>
      <c r="W790" s="3" t="str">
        <f>IF(AND(T790&lt;&gt;"_U",T790&lt;&gt;"c",J790&lt;&gt;9,J790&lt;&gt;99),IFERROR(VLOOKUP(A790,'Region Total'!$A$2:$W$10000,18,0),"."),".")</f>
        <v>.</v>
      </c>
    </row>
    <row r="791" spans="1:23" x14ac:dyDescent="0.2">
      <c r="A791" s="1" t="str">
        <f t="shared" si="24"/>
        <v>2018|Taranaki Region|Female / Wahine</v>
      </c>
      <c r="B791" t="s">
        <v>20</v>
      </c>
      <c r="C791" t="s">
        <v>21</v>
      </c>
      <c r="D791" t="s">
        <v>22</v>
      </c>
      <c r="E791" t="s">
        <v>23</v>
      </c>
      <c r="F791">
        <v>2018</v>
      </c>
      <c r="G791">
        <v>2018</v>
      </c>
      <c r="H791">
        <v>7</v>
      </c>
      <c r="I791" t="s">
        <v>44</v>
      </c>
      <c r="J791">
        <v>9</v>
      </c>
      <c r="K791" t="s">
        <v>25</v>
      </c>
      <c r="L791">
        <v>99</v>
      </c>
      <c r="M791" t="s">
        <v>26</v>
      </c>
      <c r="N791">
        <v>99</v>
      </c>
      <c r="O791" t="s">
        <v>27</v>
      </c>
      <c r="P791">
        <v>2</v>
      </c>
      <c r="Q791" t="s">
        <v>31</v>
      </c>
      <c r="R791">
        <v>5964</v>
      </c>
      <c r="V791" s="3" t="str">
        <f t="shared" si="25"/>
        <v>.</v>
      </c>
      <c r="W791" s="3" t="str">
        <f>IF(AND(T791&lt;&gt;"_U",T791&lt;&gt;"c",J791&lt;&gt;9,J791&lt;&gt;99),IFERROR(VLOOKUP(A791,'Region Total'!$A$2:$W$10000,18,0),"."),".")</f>
        <v>.</v>
      </c>
    </row>
    <row r="792" spans="1:23" x14ac:dyDescent="0.2">
      <c r="A792" s="1" t="str">
        <f t="shared" si="24"/>
        <v>2018|Taranaki Region|Another gender / He ira kÄ“ anÅ</v>
      </c>
      <c r="B792" t="s">
        <v>20</v>
      </c>
      <c r="C792" t="s">
        <v>21</v>
      </c>
      <c r="D792" t="s">
        <v>22</v>
      </c>
      <c r="E792" t="s">
        <v>23</v>
      </c>
      <c r="F792">
        <v>2018</v>
      </c>
      <c r="G792">
        <v>2018</v>
      </c>
      <c r="H792">
        <v>7</v>
      </c>
      <c r="I792" t="s">
        <v>44</v>
      </c>
      <c r="J792">
        <v>9</v>
      </c>
      <c r="K792" t="s">
        <v>25</v>
      </c>
      <c r="L792">
        <v>99</v>
      </c>
      <c r="M792" t="s">
        <v>26</v>
      </c>
      <c r="N792">
        <v>99</v>
      </c>
      <c r="O792" t="s">
        <v>27</v>
      </c>
      <c r="P792">
        <v>3</v>
      </c>
      <c r="Q792" t="s">
        <v>28</v>
      </c>
      <c r="T792" t="s">
        <v>36</v>
      </c>
      <c r="U792" t="s">
        <v>37</v>
      </c>
      <c r="V792" s="3" t="str">
        <f t="shared" si="25"/>
        <v>.</v>
      </c>
      <c r="W792" s="3" t="str">
        <f>IF(AND(T792&lt;&gt;"_U",T792&lt;&gt;"c",J792&lt;&gt;9,J792&lt;&gt;99),IFERROR(VLOOKUP(A792,'Region Total'!$A$2:$W$10000,18,0),"."),".")</f>
        <v>.</v>
      </c>
    </row>
    <row r="793" spans="1:23" x14ac:dyDescent="0.2">
      <c r="A793" s="1" t="str">
        <f t="shared" si="24"/>
        <v>2018|Taranaki Region|Total - gender</v>
      </c>
      <c r="B793" t="s">
        <v>20</v>
      </c>
      <c r="C793" t="s">
        <v>21</v>
      </c>
      <c r="D793" t="s">
        <v>22</v>
      </c>
      <c r="E793" t="s">
        <v>23</v>
      </c>
      <c r="F793">
        <v>2018</v>
      </c>
      <c r="G793">
        <v>2018</v>
      </c>
      <c r="H793">
        <v>7</v>
      </c>
      <c r="I793" t="s">
        <v>44</v>
      </c>
      <c r="J793">
        <v>9</v>
      </c>
      <c r="K793" t="s">
        <v>25</v>
      </c>
      <c r="L793">
        <v>99</v>
      </c>
      <c r="M793" t="s">
        <v>26</v>
      </c>
      <c r="N793">
        <v>99</v>
      </c>
      <c r="O793" t="s">
        <v>27</v>
      </c>
      <c r="P793">
        <v>99</v>
      </c>
      <c r="Q793" t="s">
        <v>42</v>
      </c>
      <c r="R793">
        <v>13572</v>
      </c>
      <c r="V793" s="3" t="str">
        <f t="shared" si="25"/>
        <v>.</v>
      </c>
      <c r="W793" s="3" t="str">
        <f>IF(AND(T793&lt;&gt;"_U",T793&lt;&gt;"c",J793&lt;&gt;9,J793&lt;&gt;99),IFERROR(VLOOKUP(A793,'Region Total'!$A$2:$W$10000,18,0),"."),".")</f>
        <v>.</v>
      </c>
    </row>
    <row r="794" spans="1:23" x14ac:dyDescent="0.2">
      <c r="A794" s="1" t="str">
        <f t="shared" si="24"/>
        <v>2018|Taranaki Region|Male / TÄne</v>
      </c>
      <c r="B794" t="s">
        <v>20</v>
      </c>
      <c r="C794" t="s">
        <v>21</v>
      </c>
      <c r="D794" t="s">
        <v>22</v>
      </c>
      <c r="E794" t="s">
        <v>23</v>
      </c>
      <c r="F794">
        <v>2018</v>
      </c>
      <c r="G794">
        <v>2018</v>
      </c>
      <c r="H794">
        <v>7</v>
      </c>
      <c r="I794" t="s">
        <v>44</v>
      </c>
      <c r="J794">
        <v>77</v>
      </c>
      <c r="K794" t="s">
        <v>49</v>
      </c>
      <c r="L794">
        <v>99</v>
      </c>
      <c r="M794" t="s">
        <v>26</v>
      </c>
      <c r="N794">
        <v>99</v>
      </c>
      <c r="O794" t="s">
        <v>27</v>
      </c>
      <c r="P794">
        <v>1</v>
      </c>
      <c r="Q794" t="s">
        <v>34</v>
      </c>
      <c r="R794">
        <v>37848</v>
      </c>
      <c r="V794" s="3">
        <f t="shared" si="25"/>
        <v>100</v>
      </c>
      <c r="W794" s="3">
        <f>IF(AND(T794&lt;&gt;"_U",T794&lt;&gt;"c",J794&lt;&gt;9,J794&lt;&gt;99),IFERROR(VLOOKUP(A794,'Region Total'!$A$2:$W$10000,18,0),"."),".")</f>
        <v>37848</v>
      </c>
    </row>
    <row r="795" spans="1:23" x14ac:dyDescent="0.2">
      <c r="A795" s="1" t="str">
        <f t="shared" si="24"/>
        <v>2018|Taranaki Region|Female / Wahine</v>
      </c>
      <c r="B795" t="s">
        <v>20</v>
      </c>
      <c r="C795" t="s">
        <v>21</v>
      </c>
      <c r="D795" t="s">
        <v>22</v>
      </c>
      <c r="E795" t="s">
        <v>23</v>
      </c>
      <c r="F795">
        <v>2018</v>
      </c>
      <c r="G795">
        <v>2018</v>
      </c>
      <c r="H795">
        <v>7</v>
      </c>
      <c r="I795" t="s">
        <v>44</v>
      </c>
      <c r="J795">
        <v>77</v>
      </c>
      <c r="K795" t="s">
        <v>49</v>
      </c>
      <c r="L795">
        <v>99</v>
      </c>
      <c r="M795" t="s">
        <v>26</v>
      </c>
      <c r="N795">
        <v>99</v>
      </c>
      <c r="O795" t="s">
        <v>27</v>
      </c>
      <c r="P795">
        <v>2</v>
      </c>
      <c r="Q795" t="s">
        <v>31</v>
      </c>
      <c r="R795">
        <v>41475</v>
      </c>
      <c r="V795" s="3">
        <f t="shared" si="25"/>
        <v>100</v>
      </c>
      <c r="W795" s="3">
        <f>IF(AND(T795&lt;&gt;"_U",T795&lt;&gt;"c",J795&lt;&gt;9,J795&lt;&gt;99),IFERROR(VLOOKUP(A795,'Region Total'!$A$2:$W$10000,18,0),"."),".")</f>
        <v>41475</v>
      </c>
    </row>
    <row r="796" spans="1:23" x14ac:dyDescent="0.2">
      <c r="A796" s="1" t="str">
        <f t="shared" si="24"/>
        <v>2018|Taranaki Region|Another gender / He ira kÄ“ anÅ</v>
      </c>
      <c r="B796" t="s">
        <v>20</v>
      </c>
      <c r="C796" t="s">
        <v>21</v>
      </c>
      <c r="D796" t="s">
        <v>22</v>
      </c>
      <c r="E796" t="s">
        <v>23</v>
      </c>
      <c r="F796">
        <v>2018</v>
      </c>
      <c r="G796">
        <v>2018</v>
      </c>
      <c r="H796">
        <v>7</v>
      </c>
      <c r="I796" t="s">
        <v>44</v>
      </c>
      <c r="J796">
        <v>77</v>
      </c>
      <c r="K796" t="s">
        <v>49</v>
      </c>
      <c r="L796">
        <v>99</v>
      </c>
      <c r="M796" t="s">
        <v>26</v>
      </c>
      <c r="N796">
        <v>99</v>
      </c>
      <c r="O796" t="s">
        <v>27</v>
      </c>
      <c r="P796">
        <v>3</v>
      </c>
      <c r="Q796" t="s">
        <v>28</v>
      </c>
      <c r="T796" t="s">
        <v>36</v>
      </c>
      <c r="U796" t="s">
        <v>37</v>
      </c>
      <c r="V796" s="3" t="str">
        <f t="shared" si="25"/>
        <v>.</v>
      </c>
      <c r="W796" s="3" t="str">
        <f>IF(AND(T796&lt;&gt;"_U",T796&lt;&gt;"c",J796&lt;&gt;9,J796&lt;&gt;99),IFERROR(VLOOKUP(A796,'Region Total'!$A$2:$W$10000,18,0),"."),".")</f>
        <v>.</v>
      </c>
    </row>
    <row r="797" spans="1:23" x14ac:dyDescent="0.2">
      <c r="A797" s="1" t="str">
        <f t="shared" si="24"/>
        <v>2018|Taranaki Region|Total - gender</v>
      </c>
      <c r="B797" t="s">
        <v>20</v>
      </c>
      <c r="C797" t="s">
        <v>21</v>
      </c>
      <c r="D797" t="s">
        <v>22</v>
      </c>
      <c r="E797" t="s">
        <v>23</v>
      </c>
      <c r="F797">
        <v>2018</v>
      </c>
      <c r="G797">
        <v>2018</v>
      </c>
      <c r="H797">
        <v>7</v>
      </c>
      <c r="I797" t="s">
        <v>44</v>
      </c>
      <c r="J797">
        <v>77</v>
      </c>
      <c r="K797" t="s">
        <v>49</v>
      </c>
      <c r="L797">
        <v>99</v>
      </c>
      <c r="M797" t="s">
        <v>26</v>
      </c>
      <c r="N797">
        <v>99</v>
      </c>
      <c r="O797" t="s">
        <v>27</v>
      </c>
      <c r="P797">
        <v>99</v>
      </c>
      <c r="Q797" t="s">
        <v>42</v>
      </c>
      <c r="R797">
        <v>79323</v>
      </c>
      <c r="V797" s="3">
        <f t="shared" si="25"/>
        <v>100</v>
      </c>
      <c r="W797" s="3">
        <f>IF(AND(T797&lt;&gt;"_U",T797&lt;&gt;"c",J797&lt;&gt;9,J797&lt;&gt;99),IFERROR(VLOOKUP(A797,'Region Total'!$A$2:$W$10000,18,0),"."),".")</f>
        <v>79323</v>
      </c>
    </row>
    <row r="798" spans="1:23" x14ac:dyDescent="0.2">
      <c r="A798" s="1" t="str">
        <f t="shared" si="24"/>
        <v>2018|Taranaki Region|Male / TÄne</v>
      </c>
      <c r="B798" t="s">
        <v>20</v>
      </c>
      <c r="C798" t="s">
        <v>21</v>
      </c>
      <c r="D798" t="s">
        <v>22</v>
      </c>
      <c r="E798" t="s">
        <v>23</v>
      </c>
      <c r="F798">
        <v>2018</v>
      </c>
      <c r="G798">
        <v>2018</v>
      </c>
      <c r="H798">
        <v>7</v>
      </c>
      <c r="I798" t="s">
        <v>44</v>
      </c>
      <c r="J798">
        <v>99</v>
      </c>
      <c r="K798" t="s">
        <v>47</v>
      </c>
      <c r="L798">
        <v>99</v>
      </c>
      <c r="M798" t="s">
        <v>26</v>
      </c>
      <c r="N798">
        <v>99</v>
      </c>
      <c r="O798" t="s">
        <v>27</v>
      </c>
      <c r="P798">
        <v>1</v>
      </c>
      <c r="Q798" t="s">
        <v>34</v>
      </c>
      <c r="R798">
        <v>45456</v>
      </c>
      <c r="V798" s="3" t="str">
        <f t="shared" si="25"/>
        <v>.</v>
      </c>
      <c r="W798" s="3" t="str">
        <f>IF(AND(T798&lt;&gt;"_U",T798&lt;&gt;"c",J798&lt;&gt;9,J798&lt;&gt;99),IFERROR(VLOOKUP(A798,'Region Total'!$A$2:$W$10000,18,0),"."),".")</f>
        <v>.</v>
      </c>
    </row>
    <row r="799" spans="1:23" x14ac:dyDescent="0.2">
      <c r="A799" s="1" t="str">
        <f t="shared" si="24"/>
        <v>2018|Taranaki Region|Female / Wahine</v>
      </c>
      <c r="B799" t="s">
        <v>20</v>
      </c>
      <c r="C799" t="s">
        <v>21</v>
      </c>
      <c r="D799" t="s">
        <v>22</v>
      </c>
      <c r="E799" t="s">
        <v>23</v>
      </c>
      <c r="F799">
        <v>2018</v>
      </c>
      <c r="G799">
        <v>2018</v>
      </c>
      <c r="H799">
        <v>7</v>
      </c>
      <c r="I799" t="s">
        <v>44</v>
      </c>
      <c r="J799">
        <v>99</v>
      </c>
      <c r="K799" t="s">
        <v>47</v>
      </c>
      <c r="L799">
        <v>99</v>
      </c>
      <c r="M799" t="s">
        <v>26</v>
      </c>
      <c r="N799">
        <v>99</v>
      </c>
      <c r="O799" t="s">
        <v>27</v>
      </c>
      <c r="P799">
        <v>2</v>
      </c>
      <c r="Q799" t="s">
        <v>31</v>
      </c>
      <c r="R799">
        <v>47436</v>
      </c>
      <c r="V799" s="3" t="str">
        <f t="shared" si="25"/>
        <v>.</v>
      </c>
      <c r="W799" s="3" t="str">
        <f>IF(AND(T799&lt;&gt;"_U",T799&lt;&gt;"c",J799&lt;&gt;9,J799&lt;&gt;99),IFERROR(VLOOKUP(A799,'Region Total'!$A$2:$W$10000,18,0),"."),".")</f>
        <v>.</v>
      </c>
    </row>
    <row r="800" spans="1:23" x14ac:dyDescent="0.2">
      <c r="A800" s="1" t="str">
        <f t="shared" si="24"/>
        <v>2018|Taranaki Region|Another gender / He ira kÄ“ anÅ</v>
      </c>
      <c r="B800" t="s">
        <v>20</v>
      </c>
      <c r="C800" t="s">
        <v>21</v>
      </c>
      <c r="D800" t="s">
        <v>22</v>
      </c>
      <c r="E800" t="s">
        <v>23</v>
      </c>
      <c r="F800">
        <v>2018</v>
      </c>
      <c r="G800">
        <v>2018</v>
      </c>
      <c r="H800">
        <v>7</v>
      </c>
      <c r="I800" t="s">
        <v>44</v>
      </c>
      <c r="J800">
        <v>99</v>
      </c>
      <c r="K800" t="s">
        <v>47</v>
      </c>
      <c r="L800">
        <v>99</v>
      </c>
      <c r="M800" t="s">
        <v>26</v>
      </c>
      <c r="N800">
        <v>99</v>
      </c>
      <c r="O800" t="s">
        <v>27</v>
      </c>
      <c r="P800">
        <v>3</v>
      </c>
      <c r="Q800" t="s">
        <v>28</v>
      </c>
      <c r="T800" t="s">
        <v>36</v>
      </c>
      <c r="U800" t="s">
        <v>37</v>
      </c>
      <c r="V800" s="3" t="str">
        <f t="shared" si="25"/>
        <v>.</v>
      </c>
      <c r="W800" s="3" t="str">
        <f>IF(AND(T800&lt;&gt;"_U",T800&lt;&gt;"c",J800&lt;&gt;9,J800&lt;&gt;99),IFERROR(VLOOKUP(A800,'Region Total'!$A$2:$W$10000,18,0),"."),".")</f>
        <v>.</v>
      </c>
    </row>
    <row r="801" spans="1:23" x14ac:dyDescent="0.2">
      <c r="A801" s="1" t="str">
        <f t="shared" si="24"/>
        <v>2018|Taranaki Region|Total - gender</v>
      </c>
      <c r="B801" t="s">
        <v>20</v>
      </c>
      <c r="C801" t="s">
        <v>21</v>
      </c>
      <c r="D801" t="s">
        <v>22</v>
      </c>
      <c r="E801" t="s">
        <v>23</v>
      </c>
      <c r="F801">
        <v>2018</v>
      </c>
      <c r="G801">
        <v>2018</v>
      </c>
      <c r="H801">
        <v>7</v>
      </c>
      <c r="I801" t="s">
        <v>44</v>
      </c>
      <c r="J801">
        <v>99</v>
      </c>
      <c r="K801" t="s">
        <v>47</v>
      </c>
      <c r="L801">
        <v>99</v>
      </c>
      <c r="M801" t="s">
        <v>26</v>
      </c>
      <c r="N801">
        <v>99</v>
      </c>
      <c r="O801" t="s">
        <v>27</v>
      </c>
      <c r="P801">
        <v>99</v>
      </c>
      <c r="Q801" t="s">
        <v>42</v>
      </c>
      <c r="R801">
        <v>92895</v>
      </c>
      <c r="V801" s="3" t="str">
        <f t="shared" si="25"/>
        <v>.</v>
      </c>
      <c r="W801" s="3" t="str">
        <f>IF(AND(T801&lt;&gt;"_U",T801&lt;&gt;"c",J801&lt;&gt;9,J801&lt;&gt;99),IFERROR(VLOOKUP(A801,'Region Total'!$A$2:$W$10000,18,0),"."),".")</f>
        <v>.</v>
      </c>
    </row>
    <row r="802" spans="1:23" x14ac:dyDescent="0.2">
      <c r="A802" s="1" t="str">
        <f t="shared" si="24"/>
        <v>2018|ManawatÅ«-Whanganui Region|Male / TÄne</v>
      </c>
      <c r="B802" t="s">
        <v>20</v>
      </c>
      <c r="C802" t="s">
        <v>21</v>
      </c>
      <c r="D802" t="s">
        <v>22</v>
      </c>
      <c r="E802" t="s">
        <v>23</v>
      </c>
      <c r="F802">
        <v>2018</v>
      </c>
      <c r="G802">
        <v>2018</v>
      </c>
      <c r="H802">
        <v>8</v>
      </c>
      <c r="I802" t="s">
        <v>58</v>
      </c>
      <c r="J802">
        <v>1</v>
      </c>
      <c r="K802" t="s">
        <v>30</v>
      </c>
      <c r="L802">
        <v>99</v>
      </c>
      <c r="M802" t="s">
        <v>26</v>
      </c>
      <c r="N802">
        <v>99</v>
      </c>
      <c r="O802" t="s">
        <v>27</v>
      </c>
      <c r="P802">
        <v>1</v>
      </c>
      <c r="Q802" t="s">
        <v>34</v>
      </c>
      <c r="R802">
        <v>36495</v>
      </c>
      <c r="V802" s="3">
        <f t="shared" si="25"/>
        <v>48.66</v>
      </c>
      <c r="W802" s="3">
        <f>IF(AND(T802&lt;&gt;"_U",T802&lt;&gt;"c",J802&lt;&gt;9,J802&lt;&gt;99),IFERROR(VLOOKUP(A802,'Region Total'!$A$2:$W$10000,18,0),"."),".")</f>
        <v>75003</v>
      </c>
    </row>
    <row r="803" spans="1:23" x14ac:dyDescent="0.2">
      <c r="A803" s="1" t="str">
        <f t="shared" si="24"/>
        <v>2018|ManawatÅ«-Whanganui Region|Female / Wahine</v>
      </c>
      <c r="B803" t="s">
        <v>20</v>
      </c>
      <c r="C803" t="s">
        <v>21</v>
      </c>
      <c r="D803" t="s">
        <v>22</v>
      </c>
      <c r="E803" t="s">
        <v>23</v>
      </c>
      <c r="F803">
        <v>2018</v>
      </c>
      <c r="G803">
        <v>2018</v>
      </c>
      <c r="H803">
        <v>8</v>
      </c>
      <c r="I803" t="s">
        <v>58</v>
      </c>
      <c r="J803">
        <v>1</v>
      </c>
      <c r="K803" t="s">
        <v>30</v>
      </c>
      <c r="L803">
        <v>99</v>
      </c>
      <c r="M803" t="s">
        <v>26</v>
      </c>
      <c r="N803">
        <v>99</v>
      </c>
      <c r="O803" t="s">
        <v>27</v>
      </c>
      <c r="P803">
        <v>2</v>
      </c>
      <c r="Q803" t="s">
        <v>31</v>
      </c>
      <c r="R803">
        <v>36936</v>
      </c>
      <c r="V803" s="3">
        <f t="shared" si="25"/>
        <v>43.74</v>
      </c>
      <c r="W803" s="3">
        <f>IF(AND(T803&lt;&gt;"_U",T803&lt;&gt;"c",J803&lt;&gt;9,J803&lt;&gt;99),IFERROR(VLOOKUP(A803,'Region Total'!$A$2:$W$10000,18,0),"."),".")</f>
        <v>84438</v>
      </c>
    </row>
    <row r="804" spans="1:23" x14ac:dyDescent="0.2">
      <c r="A804" s="1" t="str">
        <f t="shared" si="24"/>
        <v>2018|ManawatÅ«-Whanganui Region|Another gender / He ira kÄ“ anÅ</v>
      </c>
      <c r="B804" t="s">
        <v>20</v>
      </c>
      <c r="C804" t="s">
        <v>21</v>
      </c>
      <c r="D804" t="s">
        <v>22</v>
      </c>
      <c r="E804" t="s">
        <v>23</v>
      </c>
      <c r="F804">
        <v>2018</v>
      </c>
      <c r="G804">
        <v>2018</v>
      </c>
      <c r="H804">
        <v>8</v>
      </c>
      <c r="I804" t="s">
        <v>58</v>
      </c>
      <c r="J804">
        <v>1</v>
      </c>
      <c r="K804" t="s">
        <v>30</v>
      </c>
      <c r="L804">
        <v>99</v>
      </c>
      <c r="M804" t="s">
        <v>26</v>
      </c>
      <c r="N804">
        <v>99</v>
      </c>
      <c r="O804" t="s">
        <v>27</v>
      </c>
      <c r="P804">
        <v>3</v>
      </c>
      <c r="Q804" t="s">
        <v>28</v>
      </c>
      <c r="T804" t="s">
        <v>36</v>
      </c>
      <c r="U804" t="s">
        <v>37</v>
      </c>
      <c r="V804" s="3" t="str">
        <f t="shared" si="25"/>
        <v>.</v>
      </c>
      <c r="W804" s="3" t="str">
        <f>IF(AND(T804&lt;&gt;"_U",T804&lt;&gt;"c",J804&lt;&gt;9,J804&lt;&gt;99),IFERROR(VLOOKUP(A804,'Region Total'!$A$2:$W$10000,18,0),"."),".")</f>
        <v>.</v>
      </c>
    </row>
    <row r="805" spans="1:23" x14ac:dyDescent="0.2">
      <c r="A805" s="1" t="str">
        <f t="shared" si="24"/>
        <v>2018|ManawatÅ«-Whanganui Region|Total - gender</v>
      </c>
      <c r="B805" t="s">
        <v>20</v>
      </c>
      <c r="C805" t="s">
        <v>21</v>
      </c>
      <c r="D805" t="s">
        <v>22</v>
      </c>
      <c r="E805" t="s">
        <v>23</v>
      </c>
      <c r="F805">
        <v>2018</v>
      </c>
      <c r="G805">
        <v>2018</v>
      </c>
      <c r="H805">
        <v>8</v>
      </c>
      <c r="I805" t="s">
        <v>58</v>
      </c>
      <c r="J805">
        <v>1</v>
      </c>
      <c r="K805" t="s">
        <v>30</v>
      </c>
      <c r="L805">
        <v>99</v>
      </c>
      <c r="M805" t="s">
        <v>26</v>
      </c>
      <c r="N805">
        <v>99</v>
      </c>
      <c r="O805" t="s">
        <v>27</v>
      </c>
      <c r="P805">
        <v>99</v>
      </c>
      <c r="Q805" t="s">
        <v>42</v>
      </c>
      <c r="R805">
        <v>73431</v>
      </c>
      <c r="V805" s="3">
        <f t="shared" si="25"/>
        <v>46.06</v>
      </c>
      <c r="W805" s="3">
        <f>IF(AND(T805&lt;&gt;"_U",T805&lt;&gt;"c",J805&lt;&gt;9,J805&lt;&gt;99),IFERROR(VLOOKUP(A805,'Region Total'!$A$2:$W$10000,18,0),"."),".")</f>
        <v>159441</v>
      </c>
    </row>
    <row r="806" spans="1:23" x14ac:dyDescent="0.2">
      <c r="A806" s="1" t="str">
        <f t="shared" si="24"/>
        <v>2018|ManawatÅ«-Whanganui Region|Male / TÄne</v>
      </c>
      <c r="B806" t="s">
        <v>20</v>
      </c>
      <c r="C806" t="s">
        <v>21</v>
      </c>
      <c r="D806" t="s">
        <v>22</v>
      </c>
      <c r="E806" t="s">
        <v>23</v>
      </c>
      <c r="F806">
        <v>2018</v>
      </c>
      <c r="G806">
        <v>2018</v>
      </c>
      <c r="H806">
        <v>8</v>
      </c>
      <c r="I806" t="s">
        <v>58</v>
      </c>
      <c r="J806">
        <v>3</v>
      </c>
      <c r="K806" t="s">
        <v>39</v>
      </c>
      <c r="L806">
        <v>99</v>
      </c>
      <c r="M806" t="s">
        <v>26</v>
      </c>
      <c r="N806">
        <v>99</v>
      </c>
      <c r="O806" t="s">
        <v>27</v>
      </c>
      <c r="P806">
        <v>1</v>
      </c>
      <c r="Q806" t="s">
        <v>34</v>
      </c>
      <c r="R806">
        <v>2424</v>
      </c>
      <c r="V806" s="3">
        <f t="shared" si="25"/>
        <v>3.23</v>
      </c>
      <c r="W806" s="3">
        <f>IF(AND(T806&lt;&gt;"_U",T806&lt;&gt;"c",J806&lt;&gt;9,J806&lt;&gt;99),IFERROR(VLOOKUP(A806,'Region Total'!$A$2:$W$10000,18,0),"."),".")</f>
        <v>75003</v>
      </c>
    </row>
    <row r="807" spans="1:23" x14ac:dyDescent="0.2">
      <c r="A807" s="1" t="str">
        <f t="shared" si="24"/>
        <v>2018|ManawatÅ«-Whanganui Region|Female / Wahine</v>
      </c>
      <c r="B807" t="s">
        <v>20</v>
      </c>
      <c r="C807" t="s">
        <v>21</v>
      </c>
      <c r="D807" t="s">
        <v>22</v>
      </c>
      <c r="E807" t="s">
        <v>23</v>
      </c>
      <c r="F807">
        <v>2018</v>
      </c>
      <c r="G807">
        <v>2018</v>
      </c>
      <c r="H807">
        <v>8</v>
      </c>
      <c r="I807" t="s">
        <v>58</v>
      </c>
      <c r="J807">
        <v>3</v>
      </c>
      <c r="K807" t="s">
        <v>39</v>
      </c>
      <c r="L807">
        <v>99</v>
      </c>
      <c r="M807" t="s">
        <v>26</v>
      </c>
      <c r="N807">
        <v>99</v>
      </c>
      <c r="O807" t="s">
        <v>27</v>
      </c>
      <c r="P807">
        <v>2</v>
      </c>
      <c r="Q807" t="s">
        <v>31</v>
      </c>
      <c r="R807">
        <v>3138</v>
      </c>
      <c r="V807" s="3">
        <f t="shared" si="25"/>
        <v>3.72</v>
      </c>
      <c r="W807" s="3">
        <f>IF(AND(T807&lt;&gt;"_U",T807&lt;&gt;"c",J807&lt;&gt;9,J807&lt;&gt;99),IFERROR(VLOOKUP(A807,'Region Total'!$A$2:$W$10000,18,0),"."),".")</f>
        <v>84438</v>
      </c>
    </row>
    <row r="808" spans="1:23" x14ac:dyDescent="0.2">
      <c r="A808" s="1" t="str">
        <f t="shared" si="24"/>
        <v>2018|ManawatÅ«-Whanganui Region|Another gender / He ira kÄ“ anÅ</v>
      </c>
      <c r="B808" t="s">
        <v>20</v>
      </c>
      <c r="C808" t="s">
        <v>21</v>
      </c>
      <c r="D808" t="s">
        <v>22</v>
      </c>
      <c r="E808" t="s">
        <v>23</v>
      </c>
      <c r="F808">
        <v>2018</v>
      </c>
      <c r="G808">
        <v>2018</v>
      </c>
      <c r="H808">
        <v>8</v>
      </c>
      <c r="I808" t="s">
        <v>58</v>
      </c>
      <c r="J808">
        <v>3</v>
      </c>
      <c r="K808" t="s">
        <v>39</v>
      </c>
      <c r="L808">
        <v>99</v>
      </c>
      <c r="M808" t="s">
        <v>26</v>
      </c>
      <c r="N808">
        <v>99</v>
      </c>
      <c r="O808" t="s">
        <v>27</v>
      </c>
      <c r="P808">
        <v>3</v>
      </c>
      <c r="Q808" t="s">
        <v>28</v>
      </c>
      <c r="T808" t="s">
        <v>36</v>
      </c>
      <c r="U808" t="s">
        <v>37</v>
      </c>
      <c r="V808" s="3" t="str">
        <f t="shared" si="25"/>
        <v>.</v>
      </c>
      <c r="W808" s="3" t="str">
        <f>IF(AND(T808&lt;&gt;"_U",T808&lt;&gt;"c",J808&lt;&gt;9,J808&lt;&gt;99),IFERROR(VLOOKUP(A808,'Region Total'!$A$2:$W$10000,18,0),"."),".")</f>
        <v>.</v>
      </c>
    </row>
    <row r="809" spans="1:23" x14ac:dyDescent="0.2">
      <c r="A809" s="1" t="str">
        <f t="shared" si="24"/>
        <v>2018|ManawatÅ«-Whanganui Region|Total - gender</v>
      </c>
      <c r="B809" t="s">
        <v>20</v>
      </c>
      <c r="C809" t="s">
        <v>21</v>
      </c>
      <c r="D809" t="s">
        <v>22</v>
      </c>
      <c r="E809" t="s">
        <v>23</v>
      </c>
      <c r="F809">
        <v>2018</v>
      </c>
      <c r="G809">
        <v>2018</v>
      </c>
      <c r="H809">
        <v>8</v>
      </c>
      <c r="I809" t="s">
        <v>58</v>
      </c>
      <c r="J809">
        <v>3</v>
      </c>
      <c r="K809" t="s">
        <v>39</v>
      </c>
      <c r="L809">
        <v>99</v>
      </c>
      <c r="M809" t="s">
        <v>26</v>
      </c>
      <c r="N809">
        <v>99</v>
      </c>
      <c r="O809" t="s">
        <v>27</v>
      </c>
      <c r="P809">
        <v>99</v>
      </c>
      <c r="Q809" t="s">
        <v>42</v>
      </c>
      <c r="R809">
        <v>5562</v>
      </c>
      <c r="V809" s="3">
        <f t="shared" si="25"/>
        <v>3.49</v>
      </c>
      <c r="W809" s="3">
        <f>IF(AND(T809&lt;&gt;"_U",T809&lt;&gt;"c",J809&lt;&gt;9,J809&lt;&gt;99),IFERROR(VLOOKUP(A809,'Region Total'!$A$2:$W$10000,18,0),"."),".")</f>
        <v>159441</v>
      </c>
    </row>
    <row r="810" spans="1:23" x14ac:dyDescent="0.2">
      <c r="A810" s="1" t="str">
        <f t="shared" si="24"/>
        <v>2018|ManawatÅ«-Whanganui Region|Male / TÄne</v>
      </c>
      <c r="B810" t="s">
        <v>20</v>
      </c>
      <c r="C810" t="s">
        <v>21</v>
      </c>
      <c r="D810" t="s">
        <v>22</v>
      </c>
      <c r="E810" t="s">
        <v>23</v>
      </c>
      <c r="F810">
        <v>2018</v>
      </c>
      <c r="G810">
        <v>2018</v>
      </c>
      <c r="H810">
        <v>8</v>
      </c>
      <c r="I810" t="s">
        <v>58</v>
      </c>
      <c r="J810">
        <v>4</v>
      </c>
      <c r="K810" t="s">
        <v>54</v>
      </c>
      <c r="L810">
        <v>99</v>
      </c>
      <c r="M810" t="s">
        <v>26</v>
      </c>
      <c r="N810">
        <v>99</v>
      </c>
      <c r="O810" t="s">
        <v>27</v>
      </c>
      <c r="P810">
        <v>1</v>
      </c>
      <c r="Q810" t="s">
        <v>34</v>
      </c>
      <c r="R810">
        <v>5787</v>
      </c>
      <c r="V810" s="3">
        <f t="shared" si="25"/>
        <v>7.72</v>
      </c>
      <c r="W810" s="3">
        <f>IF(AND(T810&lt;&gt;"_U",T810&lt;&gt;"c",J810&lt;&gt;9,J810&lt;&gt;99),IFERROR(VLOOKUP(A810,'Region Total'!$A$2:$W$10000,18,0),"."),".")</f>
        <v>75003</v>
      </c>
    </row>
    <row r="811" spans="1:23" x14ac:dyDescent="0.2">
      <c r="A811" s="1" t="str">
        <f t="shared" si="24"/>
        <v>2018|ManawatÅ«-Whanganui Region|Female / Wahine</v>
      </c>
      <c r="B811" t="s">
        <v>20</v>
      </c>
      <c r="C811" t="s">
        <v>21</v>
      </c>
      <c r="D811" t="s">
        <v>22</v>
      </c>
      <c r="E811" t="s">
        <v>23</v>
      </c>
      <c r="F811">
        <v>2018</v>
      </c>
      <c r="G811">
        <v>2018</v>
      </c>
      <c r="H811">
        <v>8</v>
      </c>
      <c r="I811" t="s">
        <v>58</v>
      </c>
      <c r="J811">
        <v>4</v>
      </c>
      <c r="K811" t="s">
        <v>54</v>
      </c>
      <c r="L811">
        <v>99</v>
      </c>
      <c r="M811" t="s">
        <v>26</v>
      </c>
      <c r="N811">
        <v>99</v>
      </c>
      <c r="O811" t="s">
        <v>27</v>
      </c>
      <c r="P811">
        <v>2</v>
      </c>
      <c r="Q811" t="s">
        <v>31</v>
      </c>
      <c r="R811">
        <v>8421</v>
      </c>
      <c r="V811" s="3">
        <f t="shared" si="25"/>
        <v>9.9700000000000006</v>
      </c>
      <c r="W811" s="3">
        <f>IF(AND(T811&lt;&gt;"_U",T811&lt;&gt;"c",J811&lt;&gt;9,J811&lt;&gt;99),IFERROR(VLOOKUP(A811,'Region Total'!$A$2:$W$10000,18,0),"."),".")</f>
        <v>84438</v>
      </c>
    </row>
    <row r="812" spans="1:23" x14ac:dyDescent="0.2">
      <c r="A812" s="1" t="str">
        <f t="shared" si="24"/>
        <v>2018|ManawatÅ«-Whanganui Region|Another gender / He ira kÄ“ anÅ</v>
      </c>
      <c r="B812" t="s">
        <v>20</v>
      </c>
      <c r="C812" t="s">
        <v>21</v>
      </c>
      <c r="D812" t="s">
        <v>22</v>
      </c>
      <c r="E812" t="s">
        <v>23</v>
      </c>
      <c r="F812">
        <v>2018</v>
      </c>
      <c r="G812">
        <v>2018</v>
      </c>
      <c r="H812">
        <v>8</v>
      </c>
      <c r="I812" t="s">
        <v>58</v>
      </c>
      <c r="J812">
        <v>4</v>
      </c>
      <c r="K812" t="s">
        <v>54</v>
      </c>
      <c r="L812">
        <v>99</v>
      </c>
      <c r="M812" t="s">
        <v>26</v>
      </c>
      <c r="N812">
        <v>99</v>
      </c>
      <c r="O812" t="s">
        <v>27</v>
      </c>
      <c r="P812">
        <v>3</v>
      </c>
      <c r="Q812" t="s">
        <v>28</v>
      </c>
      <c r="T812" t="s">
        <v>36</v>
      </c>
      <c r="U812" t="s">
        <v>37</v>
      </c>
      <c r="V812" s="3" t="str">
        <f t="shared" si="25"/>
        <v>.</v>
      </c>
      <c r="W812" s="3" t="str">
        <f>IF(AND(T812&lt;&gt;"_U",T812&lt;&gt;"c",J812&lt;&gt;9,J812&lt;&gt;99),IFERROR(VLOOKUP(A812,'Region Total'!$A$2:$W$10000,18,0),"."),".")</f>
        <v>.</v>
      </c>
    </row>
    <row r="813" spans="1:23" x14ac:dyDescent="0.2">
      <c r="A813" s="1" t="str">
        <f t="shared" si="24"/>
        <v>2018|ManawatÅ«-Whanganui Region|Total - gender</v>
      </c>
      <c r="B813" t="s">
        <v>20</v>
      </c>
      <c r="C813" t="s">
        <v>21</v>
      </c>
      <c r="D813" t="s">
        <v>22</v>
      </c>
      <c r="E813" t="s">
        <v>23</v>
      </c>
      <c r="F813">
        <v>2018</v>
      </c>
      <c r="G813">
        <v>2018</v>
      </c>
      <c r="H813">
        <v>8</v>
      </c>
      <c r="I813" t="s">
        <v>58</v>
      </c>
      <c r="J813">
        <v>4</v>
      </c>
      <c r="K813" t="s">
        <v>54</v>
      </c>
      <c r="L813">
        <v>99</v>
      </c>
      <c r="M813" t="s">
        <v>26</v>
      </c>
      <c r="N813">
        <v>99</v>
      </c>
      <c r="O813" t="s">
        <v>27</v>
      </c>
      <c r="P813">
        <v>99</v>
      </c>
      <c r="Q813" t="s">
        <v>42</v>
      </c>
      <c r="R813">
        <v>14205</v>
      </c>
      <c r="V813" s="3">
        <f t="shared" si="25"/>
        <v>8.91</v>
      </c>
      <c r="W813" s="3">
        <f>IF(AND(T813&lt;&gt;"_U",T813&lt;&gt;"c",J813&lt;&gt;9,J813&lt;&gt;99),IFERROR(VLOOKUP(A813,'Region Total'!$A$2:$W$10000,18,0),"."),".")</f>
        <v>159441</v>
      </c>
    </row>
    <row r="814" spans="1:23" x14ac:dyDescent="0.2">
      <c r="A814" s="1" t="str">
        <f t="shared" si="24"/>
        <v>2018|ManawatÅ«-Whanganui Region|Male / TÄne</v>
      </c>
      <c r="B814" t="s">
        <v>20</v>
      </c>
      <c r="C814" t="s">
        <v>21</v>
      </c>
      <c r="D814" t="s">
        <v>22</v>
      </c>
      <c r="E814" t="s">
        <v>23</v>
      </c>
      <c r="F814">
        <v>2018</v>
      </c>
      <c r="G814">
        <v>2018</v>
      </c>
      <c r="H814">
        <v>8</v>
      </c>
      <c r="I814" t="s">
        <v>58</v>
      </c>
      <c r="J814">
        <v>5</v>
      </c>
      <c r="K814" t="s">
        <v>33</v>
      </c>
      <c r="L814">
        <v>99</v>
      </c>
      <c r="M814" t="s">
        <v>26</v>
      </c>
      <c r="N814">
        <v>99</v>
      </c>
      <c r="O814" t="s">
        <v>27</v>
      </c>
      <c r="P814">
        <v>1</v>
      </c>
      <c r="Q814" t="s">
        <v>34</v>
      </c>
      <c r="R814">
        <v>2451</v>
      </c>
      <c r="V814" s="3">
        <f t="shared" si="25"/>
        <v>3.27</v>
      </c>
      <c r="W814" s="3">
        <f>IF(AND(T814&lt;&gt;"_U",T814&lt;&gt;"c",J814&lt;&gt;9,J814&lt;&gt;99),IFERROR(VLOOKUP(A814,'Region Total'!$A$2:$W$10000,18,0),"."),".")</f>
        <v>75003</v>
      </c>
    </row>
    <row r="815" spans="1:23" x14ac:dyDescent="0.2">
      <c r="A815" s="1" t="str">
        <f t="shared" si="24"/>
        <v>2018|ManawatÅ«-Whanganui Region|Female / Wahine</v>
      </c>
      <c r="B815" t="s">
        <v>20</v>
      </c>
      <c r="C815" t="s">
        <v>21</v>
      </c>
      <c r="D815" t="s">
        <v>22</v>
      </c>
      <c r="E815" t="s">
        <v>23</v>
      </c>
      <c r="F815">
        <v>2018</v>
      </c>
      <c r="G815">
        <v>2018</v>
      </c>
      <c r="H815">
        <v>8</v>
      </c>
      <c r="I815" t="s">
        <v>58</v>
      </c>
      <c r="J815">
        <v>5</v>
      </c>
      <c r="K815" t="s">
        <v>33</v>
      </c>
      <c r="L815">
        <v>99</v>
      </c>
      <c r="M815" t="s">
        <v>26</v>
      </c>
      <c r="N815">
        <v>99</v>
      </c>
      <c r="O815" t="s">
        <v>27</v>
      </c>
      <c r="P815">
        <v>2</v>
      </c>
      <c r="Q815" t="s">
        <v>31</v>
      </c>
      <c r="R815">
        <v>8112</v>
      </c>
      <c r="V815" s="3">
        <f t="shared" si="25"/>
        <v>9.61</v>
      </c>
      <c r="W815" s="3">
        <f>IF(AND(T815&lt;&gt;"_U",T815&lt;&gt;"c",J815&lt;&gt;9,J815&lt;&gt;99),IFERROR(VLOOKUP(A815,'Region Total'!$A$2:$W$10000,18,0),"."),".")</f>
        <v>84438</v>
      </c>
    </row>
    <row r="816" spans="1:23" x14ac:dyDescent="0.2">
      <c r="A816" s="1" t="str">
        <f t="shared" si="24"/>
        <v>2018|ManawatÅ«-Whanganui Region|Another gender / He ira kÄ“ anÅ</v>
      </c>
      <c r="B816" t="s">
        <v>20</v>
      </c>
      <c r="C816" t="s">
        <v>21</v>
      </c>
      <c r="D816" t="s">
        <v>22</v>
      </c>
      <c r="E816" t="s">
        <v>23</v>
      </c>
      <c r="F816">
        <v>2018</v>
      </c>
      <c r="G816">
        <v>2018</v>
      </c>
      <c r="H816">
        <v>8</v>
      </c>
      <c r="I816" t="s">
        <v>58</v>
      </c>
      <c r="J816">
        <v>5</v>
      </c>
      <c r="K816" t="s">
        <v>33</v>
      </c>
      <c r="L816">
        <v>99</v>
      </c>
      <c r="M816" t="s">
        <v>26</v>
      </c>
      <c r="N816">
        <v>99</v>
      </c>
      <c r="O816" t="s">
        <v>27</v>
      </c>
      <c r="P816">
        <v>3</v>
      </c>
      <c r="Q816" t="s">
        <v>28</v>
      </c>
      <c r="T816" t="s">
        <v>36</v>
      </c>
      <c r="U816" t="s">
        <v>37</v>
      </c>
      <c r="V816" s="3" t="str">
        <f t="shared" si="25"/>
        <v>.</v>
      </c>
      <c r="W816" s="3" t="str">
        <f>IF(AND(T816&lt;&gt;"_U",T816&lt;&gt;"c",J816&lt;&gt;9,J816&lt;&gt;99),IFERROR(VLOOKUP(A816,'Region Total'!$A$2:$W$10000,18,0),"."),".")</f>
        <v>.</v>
      </c>
    </row>
    <row r="817" spans="1:23" x14ac:dyDescent="0.2">
      <c r="A817" s="1" t="str">
        <f t="shared" si="24"/>
        <v>2018|ManawatÅ«-Whanganui Region|Total - gender</v>
      </c>
      <c r="B817" t="s">
        <v>20</v>
      </c>
      <c r="C817" t="s">
        <v>21</v>
      </c>
      <c r="D817" t="s">
        <v>22</v>
      </c>
      <c r="E817" t="s">
        <v>23</v>
      </c>
      <c r="F817">
        <v>2018</v>
      </c>
      <c r="G817">
        <v>2018</v>
      </c>
      <c r="H817">
        <v>8</v>
      </c>
      <c r="I817" t="s">
        <v>58</v>
      </c>
      <c r="J817">
        <v>5</v>
      </c>
      <c r="K817" t="s">
        <v>33</v>
      </c>
      <c r="L817">
        <v>99</v>
      </c>
      <c r="M817" t="s">
        <v>26</v>
      </c>
      <c r="N817">
        <v>99</v>
      </c>
      <c r="O817" t="s">
        <v>27</v>
      </c>
      <c r="P817">
        <v>99</v>
      </c>
      <c r="Q817" t="s">
        <v>42</v>
      </c>
      <c r="R817">
        <v>10563</v>
      </c>
      <c r="V817" s="3">
        <f t="shared" si="25"/>
        <v>6.63</v>
      </c>
      <c r="W817" s="3">
        <f>IF(AND(T817&lt;&gt;"_U",T817&lt;&gt;"c",J817&lt;&gt;9,J817&lt;&gt;99),IFERROR(VLOOKUP(A817,'Region Total'!$A$2:$W$10000,18,0),"."),".")</f>
        <v>159441</v>
      </c>
    </row>
    <row r="818" spans="1:23" x14ac:dyDescent="0.2">
      <c r="A818" s="1" t="str">
        <f t="shared" si="24"/>
        <v>2018|ManawatÅ«-Whanganui Region|Male / TÄne</v>
      </c>
      <c r="B818" t="s">
        <v>20</v>
      </c>
      <c r="C818" t="s">
        <v>21</v>
      </c>
      <c r="D818" t="s">
        <v>22</v>
      </c>
      <c r="E818" t="s">
        <v>23</v>
      </c>
      <c r="F818">
        <v>2018</v>
      </c>
      <c r="G818">
        <v>2018</v>
      </c>
      <c r="H818">
        <v>8</v>
      </c>
      <c r="I818" t="s">
        <v>58</v>
      </c>
      <c r="J818">
        <v>6</v>
      </c>
      <c r="K818" t="s">
        <v>52</v>
      </c>
      <c r="L818">
        <v>99</v>
      </c>
      <c r="M818" t="s">
        <v>26</v>
      </c>
      <c r="N818">
        <v>99</v>
      </c>
      <c r="O818" t="s">
        <v>27</v>
      </c>
      <c r="P818">
        <v>1</v>
      </c>
      <c r="Q818" t="s">
        <v>34</v>
      </c>
      <c r="R818">
        <v>27846</v>
      </c>
      <c r="V818" s="3">
        <f t="shared" si="25"/>
        <v>37.130000000000003</v>
      </c>
      <c r="W818" s="3">
        <f>IF(AND(T818&lt;&gt;"_U",T818&lt;&gt;"c",J818&lt;&gt;9,J818&lt;&gt;99),IFERROR(VLOOKUP(A818,'Region Total'!$A$2:$W$10000,18,0),"."),".")</f>
        <v>75003</v>
      </c>
    </row>
    <row r="819" spans="1:23" x14ac:dyDescent="0.2">
      <c r="A819" s="1" t="str">
        <f t="shared" si="24"/>
        <v>2018|ManawatÅ«-Whanganui Region|Female / Wahine</v>
      </c>
      <c r="B819" t="s">
        <v>20</v>
      </c>
      <c r="C819" t="s">
        <v>21</v>
      </c>
      <c r="D819" t="s">
        <v>22</v>
      </c>
      <c r="E819" t="s">
        <v>23</v>
      </c>
      <c r="F819">
        <v>2018</v>
      </c>
      <c r="G819">
        <v>2018</v>
      </c>
      <c r="H819">
        <v>8</v>
      </c>
      <c r="I819" t="s">
        <v>58</v>
      </c>
      <c r="J819">
        <v>6</v>
      </c>
      <c r="K819" t="s">
        <v>52</v>
      </c>
      <c r="L819">
        <v>99</v>
      </c>
      <c r="M819" t="s">
        <v>26</v>
      </c>
      <c r="N819">
        <v>99</v>
      </c>
      <c r="O819" t="s">
        <v>27</v>
      </c>
      <c r="P819">
        <v>2</v>
      </c>
      <c r="Q819" t="s">
        <v>31</v>
      </c>
      <c r="R819">
        <v>27834</v>
      </c>
      <c r="V819" s="3">
        <f t="shared" si="25"/>
        <v>32.96</v>
      </c>
      <c r="W819" s="3">
        <f>IF(AND(T819&lt;&gt;"_U",T819&lt;&gt;"c",J819&lt;&gt;9,J819&lt;&gt;99),IFERROR(VLOOKUP(A819,'Region Total'!$A$2:$W$10000,18,0),"."),".")</f>
        <v>84438</v>
      </c>
    </row>
    <row r="820" spans="1:23" x14ac:dyDescent="0.2">
      <c r="A820" s="1" t="str">
        <f t="shared" si="24"/>
        <v>2018|ManawatÅ«-Whanganui Region|Another gender / He ira kÄ“ anÅ</v>
      </c>
      <c r="B820" t="s">
        <v>20</v>
      </c>
      <c r="C820" t="s">
        <v>21</v>
      </c>
      <c r="D820" t="s">
        <v>22</v>
      </c>
      <c r="E820" t="s">
        <v>23</v>
      </c>
      <c r="F820">
        <v>2018</v>
      </c>
      <c r="G820">
        <v>2018</v>
      </c>
      <c r="H820">
        <v>8</v>
      </c>
      <c r="I820" t="s">
        <v>58</v>
      </c>
      <c r="J820">
        <v>6</v>
      </c>
      <c r="K820" t="s">
        <v>52</v>
      </c>
      <c r="L820">
        <v>99</v>
      </c>
      <c r="M820" t="s">
        <v>26</v>
      </c>
      <c r="N820">
        <v>99</v>
      </c>
      <c r="O820" t="s">
        <v>27</v>
      </c>
      <c r="P820">
        <v>3</v>
      </c>
      <c r="Q820" t="s">
        <v>28</v>
      </c>
      <c r="T820" t="s">
        <v>36</v>
      </c>
      <c r="U820" t="s">
        <v>37</v>
      </c>
      <c r="V820" s="3" t="str">
        <f t="shared" si="25"/>
        <v>.</v>
      </c>
      <c r="W820" s="3" t="str">
        <f>IF(AND(T820&lt;&gt;"_U",T820&lt;&gt;"c",J820&lt;&gt;9,J820&lt;&gt;99),IFERROR(VLOOKUP(A820,'Region Total'!$A$2:$W$10000,18,0),"."),".")</f>
        <v>.</v>
      </c>
    </row>
    <row r="821" spans="1:23" x14ac:dyDescent="0.2">
      <c r="A821" s="1" t="str">
        <f t="shared" si="24"/>
        <v>2018|ManawatÅ«-Whanganui Region|Total - gender</v>
      </c>
      <c r="B821" t="s">
        <v>20</v>
      </c>
      <c r="C821" t="s">
        <v>21</v>
      </c>
      <c r="D821" t="s">
        <v>22</v>
      </c>
      <c r="E821" t="s">
        <v>23</v>
      </c>
      <c r="F821">
        <v>2018</v>
      </c>
      <c r="G821">
        <v>2018</v>
      </c>
      <c r="H821">
        <v>8</v>
      </c>
      <c r="I821" t="s">
        <v>58</v>
      </c>
      <c r="J821">
        <v>6</v>
      </c>
      <c r="K821" t="s">
        <v>52</v>
      </c>
      <c r="L821">
        <v>99</v>
      </c>
      <c r="M821" t="s">
        <v>26</v>
      </c>
      <c r="N821">
        <v>99</v>
      </c>
      <c r="O821" t="s">
        <v>27</v>
      </c>
      <c r="P821">
        <v>99</v>
      </c>
      <c r="Q821" t="s">
        <v>42</v>
      </c>
      <c r="R821">
        <v>55677</v>
      </c>
      <c r="V821" s="3">
        <f t="shared" si="25"/>
        <v>34.92</v>
      </c>
      <c r="W821" s="3">
        <f>IF(AND(T821&lt;&gt;"_U",T821&lt;&gt;"c",J821&lt;&gt;9,J821&lt;&gt;99),IFERROR(VLOOKUP(A821,'Region Total'!$A$2:$W$10000,18,0),"."),".")</f>
        <v>159441</v>
      </c>
    </row>
    <row r="822" spans="1:23" x14ac:dyDescent="0.2">
      <c r="A822" s="1" t="str">
        <f t="shared" si="24"/>
        <v>2018|ManawatÅ«-Whanganui Region|Male / TÄne</v>
      </c>
      <c r="B822" t="s">
        <v>20</v>
      </c>
      <c r="C822" t="s">
        <v>21</v>
      </c>
      <c r="D822" t="s">
        <v>22</v>
      </c>
      <c r="E822" t="s">
        <v>23</v>
      </c>
      <c r="F822">
        <v>2018</v>
      </c>
      <c r="G822">
        <v>2018</v>
      </c>
      <c r="H822">
        <v>8</v>
      </c>
      <c r="I822" t="s">
        <v>58</v>
      </c>
      <c r="J822">
        <v>9</v>
      </c>
      <c r="K822" t="s">
        <v>25</v>
      </c>
      <c r="L822">
        <v>99</v>
      </c>
      <c r="M822" t="s">
        <v>26</v>
      </c>
      <c r="N822">
        <v>99</v>
      </c>
      <c r="O822" t="s">
        <v>27</v>
      </c>
      <c r="P822">
        <v>1</v>
      </c>
      <c r="Q822" t="s">
        <v>34</v>
      </c>
      <c r="R822">
        <v>17643</v>
      </c>
      <c r="V822" s="3" t="str">
        <f t="shared" si="25"/>
        <v>.</v>
      </c>
      <c r="W822" s="3" t="str">
        <f>IF(AND(T822&lt;&gt;"_U",T822&lt;&gt;"c",J822&lt;&gt;9,J822&lt;&gt;99),IFERROR(VLOOKUP(A822,'Region Total'!$A$2:$W$10000,18,0),"."),".")</f>
        <v>.</v>
      </c>
    </row>
    <row r="823" spans="1:23" x14ac:dyDescent="0.2">
      <c r="A823" s="1" t="str">
        <f t="shared" si="24"/>
        <v>2018|ManawatÅ«-Whanganui Region|Female / Wahine</v>
      </c>
      <c r="B823" t="s">
        <v>20</v>
      </c>
      <c r="C823" t="s">
        <v>21</v>
      </c>
      <c r="D823" t="s">
        <v>22</v>
      </c>
      <c r="E823" t="s">
        <v>23</v>
      </c>
      <c r="F823">
        <v>2018</v>
      </c>
      <c r="G823">
        <v>2018</v>
      </c>
      <c r="H823">
        <v>8</v>
      </c>
      <c r="I823" t="s">
        <v>58</v>
      </c>
      <c r="J823">
        <v>9</v>
      </c>
      <c r="K823" t="s">
        <v>25</v>
      </c>
      <c r="L823">
        <v>99</v>
      </c>
      <c r="M823" t="s">
        <v>26</v>
      </c>
      <c r="N823">
        <v>99</v>
      </c>
      <c r="O823" t="s">
        <v>27</v>
      </c>
      <c r="P823">
        <v>2</v>
      </c>
      <c r="Q823" t="s">
        <v>31</v>
      </c>
      <c r="R823">
        <v>13947</v>
      </c>
      <c r="V823" s="3" t="str">
        <f t="shared" si="25"/>
        <v>.</v>
      </c>
      <c r="W823" s="3" t="str">
        <f>IF(AND(T823&lt;&gt;"_U",T823&lt;&gt;"c",J823&lt;&gt;9,J823&lt;&gt;99),IFERROR(VLOOKUP(A823,'Region Total'!$A$2:$W$10000,18,0),"."),".")</f>
        <v>.</v>
      </c>
    </row>
    <row r="824" spans="1:23" x14ac:dyDescent="0.2">
      <c r="A824" s="1" t="str">
        <f t="shared" si="24"/>
        <v>2018|ManawatÅ«-Whanganui Region|Another gender / He ira kÄ“ anÅ</v>
      </c>
      <c r="B824" t="s">
        <v>20</v>
      </c>
      <c r="C824" t="s">
        <v>21</v>
      </c>
      <c r="D824" t="s">
        <v>22</v>
      </c>
      <c r="E824" t="s">
        <v>23</v>
      </c>
      <c r="F824">
        <v>2018</v>
      </c>
      <c r="G824">
        <v>2018</v>
      </c>
      <c r="H824">
        <v>8</v>
      </c>
      <c r="I824" t="s">
        <v>58</v>
      </c>
      <c r="J824">
        <v>9</v>
      </c>
      <c r="K824" t="s">
        <v>25</v>
      </c>
      <c r="L824">
        <v>99</v>
      </c>
      <c r="M824" t="s">
        <v>26</v>
      </c>
      <c r="N824">
        <v>99</v>
      </c>
      <c r="O824" t="s">
        <v>27</v>
      </c>
      <c r="P824">
        <v>3</v>
      </c>
      <c r="Q824" t="s">
        <v>28</v>
      </c>
      <c r="T824" t="s">
        <v>36</v>
      </c>
      <c r="U824" t="s">
        <v>37</v>
      </c>
      <c r="V824" s="3" t="str">
        <f t="shared" si="25"/>
        <v>.</v>
      </c>
      <c r="W824" s="3" t="str">
        <f>IF(AND(T824&lt;&gt;"_U",T824&lt;&gt;"c",J824&lt;&gt;9,J824&lt;&gt;99),IFERROR(VLOOKUP(A824,'Region Total'!$A$2:$W$10000,18,0),"."),".")</f>
        <v>.</v>
      </c>
    </row>
    <row r="825" spans="1:23" x14ac:dyDescent="0.2">
      <c r="A825" s="1" t="str">
        <f t="shared" si="24"/>
        <v>2018|ManawatÅ«-Whanganui Region|Total - gender</v>
      </c>
      <c r="B825" t="s">
        <v>20</v>
      </c>
      <c r="C825" t="s">
        <v>21</v>
      </c>
      <c r="D825" t="s">
        <v>22</v>
      </c>
      <c r="E825" t="s">
        <v>23</v>
      </c>
      <c r="F825">
        <v>2018</v>
      </c>
      <c r="G825">
        <v>2018</v>
      </c>
      <c r="H825">
        <v>8</v>
      </c>
      <c r="I825" t="s">
        <v>58</v>
      </c>
      <c r="J825">
        <v>9</v>
      </c>
      <c r="K825" t="s">
        <v>25</v>
      </c>
      <c r="L825">
        <v>99</v>
      </c>
      <c r="M825" t="s">
        <v>26</v>
      </c>
      <c r="N825">
        <v>99</v>
      </c>
      <c r="O825" t="s">
        <v>27</v>
      </c>
      <c r="P825">
        <v>99</v>
      </c>
      <c r="Q825" t="s">
        <v>42</v>
      </c>
      <c r="R825">
        <v>31590</v>
      </c>
      <c r="V825" s="3" t="str">
        <f t="shared" si="25"/>
        <v>.</v>
      </c>
      <c r="W825" s="3" t="str">
        <f>IF(AND(T825&lt;&gt;"_U",T825&lt;&gt;"c",J825&lt;&gt;9,J825&lt;&gt;99),IFERROR(VLOOKUP(A825,'Region Total'!$A$2:$W$10000,18,0),"."),".")</f>
        <v>.</v>
      </c>
    </row>
    <row r="826" spans="1:23" x14ac:dyDescent="0.2">
      <c r="A826" s="1" t="str">
        <f t="shared" si="24"/>
        <v>2018|ManawatÅ«-Whanganui Region|Male / TÄne</v>
      </c>
      <c r="B826" t="s">
        <v>20</v>
      </c>
      <c r="C826" t="s">
        <v>21</v>
      </c>
      <c r="D826" t="s">
        <v>22</v>
      </c>
      <c r="E826" t="s">
        <v>23</v>
      </c>
      <c r="F826">
        <v>2018</v>
      </c>
      <c r="G826">
        <v>2018</v>
      </c>
      <c r="H826">
        <v>8</v>
      </c>
      <c r="I826" t="s">
        <v>58</v>
      </c>
      <c r="J826">
        <v>77</v>
      </c>
      <c r="K826" t="s">
        <v>49</v>
      </c>
      <c r="L826">
        <v>99</v>
      </c>
      <c r="M826" t="s">
        <v>26</v>
      </c>
      <c r="N826">
        <v>99</v>
      </c>
      <c r="O826" t="s">
        <v>27</v>
      </c>
      <c r="P826">
        <v>1</v>
      </c>
      <c r="Q826" t="s">
        <v>34</v>
      </c>
      <c r="R826">
        <v>75003</v>
      </c>
      <c r="V826" s="3">
        <f t="shared" si="25"/>
        <v>100</v>
      </c>
      <c r="W826" s="3">
        <f>IF(AND(T826&lt;&gt;"_U",T826&lt;&gt;"c",J826&lt;&gt;9,J826&lt;&gt;99),IFERROR(VLOOKUP(A826,'Region Total'!$A$2:$W$10000,18,0),"."),".")</f>
        <v>75003</v>
      </c>
    </row>
    <row r="827" spans="1:23" x14ac:dyDescent="0.2">
      <c r="A827" s="1" t="str">
        <f t="shared" si="24"/>
        <v>2018|ManawatÅ«-Whanganui Region|Female / Wahine</v>
      </c>
      <c r="B827" t="s">
        <v>20</v>
      </c>
      <c r="C827" t="s">
        <v>21</v>
      </c>
      <c r="D827" t="s">
        <v>22</v>
      </c>
      <c r="E827" t="s">
        <v>23</v>
      </c>
      <c r="F827">
        <v>2018</v>
      </c>
      <c r="G827">
        <v>2018</v>
      </c>
      <c r="H827">
        <v>8</v>
      </c>
      <c r="I827" t="s">
        <v>58</v>
      </c>
      <c r="J827">
        <v>77</v>
      </c>
      <c r="K827" t="s">
        <v>49</v>
      </c>
      <c r="L827">
        <v>99</v>
      </c>
      <c r="M827" t="s">
        <v>26</v>
      </c>
      <c r="N827">
        <v>99</v>
      </c>
      <c r="O827" t="s">
        <v>27</v>
      </c>
      <c r="P827">
        <v>2</v>
      </c>
      <c r="Q827" t="s">
        <v>31</v>
      </c>
      <c r="R827">
        <v>84438</v>
      </c>
      <c r="V827" s="3">
        <f t="shared" si="25"/>
        <v>100</v>
      </c>
      <c r="W827" s="3">
        <f>IF(AND(T827&lt;&gt;"_U",T827&lt;&gt;"c",J827&lt;&gt;9,J827&lt;&gt;99),IFERROR(VLOOKUP(A827,'Region Total'!$A$2:$W$10000,18,0),"."),".")</f>
        <v>84438</v>
      </c>
    </row>
    <row r="828" spans="1:23" x14ac:dyDescent="0.2">
      <c r="A828" s="1" t="str">
        <f t="shared" si="24"/>
        <v>2018|ManawatÅ«-Whanganui Region|Another gender / He ira kÄ“ anÅ</v>
      </c>
      <c r="B828" t="s">
        <v>20</v>
      </c>
      <c r="C828" t="s">
        <v>21</v>
      </c>
      <c r="D828" t="s">
        <v>22</v>
      </c>
      <c r="E828" t="s">
        <v>23</v>
      </c>
      <c r="F828">
        <v>2018</v>
      </c>
      <c r="G828">
        <v>2018</v>
      </c>
      <c r="H828">
        <v>8</v>
      </c>
      <c r="I828" t="s">
        <v>58</v>
      </c>
      <c r="J828">
        <v>77</v>
      </c>
      <c r="K828" t="s">
        <v>49</v>
      </c>
      <c r="L828">
        <v>99</v>
      </c>
      <c r="M828" t="s">
        <v>26</v>
      </c>
      <c r="N828">
        <v>99</v>
      </c>
      <c r="O828" t="s">
        <v>27</v>
      </c>
      <c r="P828">
        <v>3</v>
      </c>
      <c r="Q828" t="s">
        <v>28</v>
      </c>
      <c r="T828" t="s">
        <v>36</v>
      </c>
      <c r="U828" t="s">
        <v>37</v>
      </c>
      <c r="V828" s="3" t="str">
        <f t="shared" si="25"/>
        <v>.</v>
      </c>
      <c r="W828" s="3" t="str">
        <f>IF(AND(T828&lt;&gt;"_U",T828&lt;&gt;"c",J828&lt;&gt;9,J828&lt;&gt;99),IFERROR(VLOOKUP(A828,'Region Total'!$A$2:$W$10000,18,0),"."),".")</f>
        <v>.</v>
      </c>
    </row>
    <row r="829" spans="1:23" x14ac:dyDescent="0.2">
      <c r="A829" s="1" t="str">
        <f t="shared" si="24"/>
        <v>2018|ManawatÅ«-Whanganui Region|Total - gender</v>
      </c>
      <c r="B829" t="s">
        <v>20</v>
      </c>
      <c r="C829" t="s">
        <v>21</v>
      </c>
      <c r="D829" t="s">
        <v>22</v>
      </c>
      <c r="E829" t="s">
        <v>23</v>
      </c>
      <c r="F829">
        <v>2018</v>
      </c>
      <c r="G829">
        <v>2018</v>
      </c>
      <c r="H829">
        <v>8</v>
      </c>
      <c r="I829" t="s">
        <v>58</v>
      </c>
      <c r="J829">
        <v>77</v>
      </c>
      <c r="K829" t="s">
        <v>49</v>
      </c>
      <c r="L829">
        <v>99</v>
      </c>
      <c r="M829" t="s">
        <v>26</v>
      </c>
      <c r="N829">
        <v>99</v>
      </c>
      <c r="O829" t="s">
        <v>27</v>
      </c>
      <c r="P829">
        <v>99</v>
      </c>
      <c r="Q829" t="s">
        <v>42</v>
      </c>
      <c r="R829">
        <v>159441</v>
      </c>
      <c r="V829" s="3">
        <f t="shared" si="25"/>
        <v>100</v>
      </c>
      <c r="W829" s="3">
        <f>IF(AND(T829&lt;&gt;"_U",T829&lt;&gt;"c",J829&lt;&gt;9,J829&lt;&gt;99),IFERROR(VLOOKUP(A829,'Region Total'!$A$2:$W$10000,18,0),"."),".")</f>
        <v>159441</v>
      </c>
    </row>
    <row r="830" spans="1:23" x14ac:dyDescent="0.2">
      <c r="A830" s="1" t="str">
        <f t="shared" si="24"/>
        <v>2018|ManawatÅ«-Whanganui Region|Male / TÄne</v>
      </c>
      <c r="B830" t="s">
        <v>20</v>
      </c>
      <c r="C830" t="s">
        <v>21</v>
      </c>
      <c r="D830" t="s">
        <v>22</v>
      </c>
      <c r="E830" t="s">
        <v>23</v>
      </c>
      <c r="F830">
        <v>2018</v>
      </c>
      <c r="G830">
        <v>2018</v>
      </c>
      <c r="H830">
        <v>8</v>
      </c>
      <c r="I830" t="s">
        <v>58</v>
      </c>
      <c r="J830">
        <v>99</v>
      </c>
      <c r="K830" t="s">
        <v>47</v>
      </c>
      <c r="L830">
        <v>99</v>
      </c>
      <c r="M830" t="s">
        <v>26</v>
      </c>
      <c r="N830">
        <v>99</v>
      </c>
      <c r="O830" t="s">
        <v>27</v>
      </c>
      <c r="P830">
        <v>1</v>
      </c>
      <c r="Q830" t="s">
        <v>34</v>
      </c>
      <c r="R830">
        <v>92646</v>
      </c>
      <c r="V830" s="3" t="str">
        <f t="shared" si="25"/>
        <v>.</v>
      </c>
      <c r="W830" s="3" t="str">
        <f>IF(AND(T830&lt;&gt;"_U",T830&lt;&gt;"c",J830&lt;&gt;9,J830&lt;&gt;99),IFERROR(VLOOKUP(A830,'Region Total'!$A$2:$W$10000,18,0),"."),".")</f>
        <v>.</v>
      </c>
    </row>
    <row r="831" spans="1:23" x14ac:dyDescent="0.2">
      <c r="A831" s="1" t="str">
        <f t="shared" si="24"/>
        <v>2018|ManawatÅ«-Whanganui Region|Female / Wahine</v>
      </c>
      <c r="B831" t="s">
        <v>20</v>
      </c>
      <c r="C831" t="s">
        <v>21</v>
      </c>
      <c r="D831" t="s">
        <v>22</v>
      </c>
      <c r="E831" t="s">
        <v>23</v>
      </c>
      <c r="F831">
        <v>2018</v>
      </c>
      <c r="G831">
        <v>2018</v>
      </c>
      <c r="H831">
        <v>8</v>
      </c>
      <c r="I831" t="s">
        <v>58</v>
      </c>
      <c r="J831">
        <v>99</v>
      </c>
      <c r="K831" t="s">
        <v>47</v>
      </c>
      <c r="L831">
        <v>99</v>
      </c>
      <c r="M831" t="s">
        <v>26</v>
      </c>
      <c r="N831">
        <v>99</v>
      </c>
      <c r="O831" t="s">
        <v>27</v>
      </c>
      <c r="P831">
        <v>2</v>
      </c>
      <c r="Q831" t="s">
        <v>31</v>
      </c>
      <c r="R831">
        <v>98385</v>
      </c>
      <c r="V831" s="3" t="str">
        <f t="shared" si="25"/>
        <v>.</v>
      </c>
      <c r="W831" s="3" t="str">
        <f>IF(AND(T831&lt;&gt;"_U",T831&lt;&gt;"c",J831&lt;&gt;9,J831&lt;&gt;99),IFERROR(VLOOKUP(A831,'Region Total'!$A$2:$W$10000,18,0),"."),".")</f>
        <v>.</v>
      </c>
    </row>
    <row r="832" spans="1:23" x14ac:dyDescent="0.2">
      <c r="A832" s="1" t="str">
        <f t="shared" si="24"/>
        <v>2018|ManawatÅ«-Whanganui Region|Another gender / He ira kÄ“ anÅ</v>
      </c>
      <c r="B832" t="s">
        <v>20</v>
      </c>
      <c r="C832" t="s">
        <v>21</v>
      </c>
      <c r="D832" t="s">
        <v>22</v>
      </c>
      <c r="E832" t="s">
        <v>23</v>
      </c>
      <c r="F832">
        <v>2018</v>
      </c>
      <c r="G832">
        <v>2018</v>
      </c>
      <c r="H832">
        <v>8</v>
      </c>
      <c r="I832" t="s">
        <v>58</v>
      </c>
      <c r="J832">
        <v>99</v>
      </c>
      <c r="K832" t="s">
        <v>47</v>
      </c>
      <c r="L832">
        <v>99</v>
      </c>
      <c r="M832" t="s">
        <v>26</v>
      </c>
      <c r="N832">
        <v>99</v>
      </c>
      <c r="O832" t="s">
        <v>27</v>
      </c>
      <c r="P832">
        <v>3</v>
      </c>
      <c r="Q832" t="s">
        <v>28</v>
      </c>
      <c r="T832" t="s">
        <v>36</v>
      </c>
      <c r="U832" t="s">
        <v>37</v>
      </c>
      <c r="V832" s="3" t="str">
        <f t="shared" si="25"/>
        <v>.</v>
      </c>
      <c r="W832" s="3" t="str">
        <f>IF(AND(T832&lt;&gt;"_U",T832&lt;&gt;"c",J832&lt;&gt;9,J832&lt;&gt;99),IFERROR(VLOOKUP(A832,'Region Total'!$A$2:$W$10000,18,0),"."),".")</f>
        <v>.</v>
      </c>
    </row>
    <row r="833" spans="1:23" x14ac:dyDescent="0.2">
      <c r="A833" s="1" t="str">
        <f t="shared" si="24"/>
        <v>2018|ManawatÅ«-Whanganui Region|Total - gender</v>
      </c>
      <c r="B833" t="s">
        <v>20</v>
      </c>
      <c r="C833" t="s">
        <v>21</v>
      </c>
      <c r="D833" t="s">
        <v>22</v>
      </c>
      <c r="E833" t="s">
        <v>23</v>
      </c>
      <c r="F833">
        <v>2018</v>
      </c>
      <c r="G833">
        <v>2018</v>
      </c>
      <c r="H833">
        <v>8</v>
      </c>
      <c r="I833" t="s">
        <v>58</v>
      </c>
      <c r="J833">
        <v>99</v>
      </c>
      <c r="K833" t="s">
        <v>47</v>
      </c>
      <c r="L833">
        <v>99</v>
      </c>
      <c r="M833" t="s">
        <v>26</v>
      </c>
      <c r="N833">
        <v>99</v>
      </c>
      <c r="O833" t="s">
        <v>27</v>
      </c>
      <c r="P833">
        <v>99</v>
      </c>
      <c r="Q833" t="s">
        <v>42</v>
      </c>
      <c r="R833">
        <v>191031</v>
      </c>
      <c r="V833" s="3" t="str">
        <f t="shared" si="25"/>
        <v>.</v>
      </c>
      <c r="W833" s="3" t="str">
        <f>IF(AND(T833&lt;&gt;"_U",T833&lt;&gt;"c",J833&lt;&gt;9,J833&lt;&gt;99),IFERROR(VLOOKUP(A833,'Region Total'!$A$2:$W$10000,18,0),"."),".")</f>
        <v>.</v>
      </c>
    </row>
    <row r="834" spans="1:23" x14ac:dyDescent="0.2">
      <c r="A834" s="1" t="str">
        <f t="shared" si="24"/>
        <v>2018|Wellington Region|Male / TÄne</v>
      </c>
      <c r="B834" t="s">
        <v>20</v>
      </c>
      <c r="C834" t="s">
        <v>21</v>
      </c>
      <c r="D834" t="s">
        <v>22</v>
      </c>
      <c r="E834" t="s">
        <v>23</v>
      </c>
      <c r="F834">
        <v>2018</v>
      </c>
      <c r="G834">
        <v>2018</v>
      </c>
      <c r="H834">
        <v>9</v>
      </c>
      <c r="I834" t="s">
        <v>43</v>
      </c>
      <c r="J834">
        <v>1</v>
      </c>
      <c r="K834" t="s">
        <v>30</v>
      </c>
      <c r="L834">
        <v>99</v>
      </c>
      <c r="M834" t="s">
        <v>26</v>
      </c>
      <c r="N834">
        <v>99</v>
      </c>
      <c r="O834" t="s">
        <v>27</v>
      </c>
      <c r="P834">
        <v>1</v>
      </c>
      <c r="Q834" t="s">
        <v>34</v>
      </c>
      <c r="R834">
        <v>80214</v>
      </c>
      <c r="V834" s="3">
        <f t="shared" si="25"/>
        <v>47.78</v>
      </c>
      <c r="W834" s="3">
        <f>IF(AND(T834&lt;&gt;"_U",T834&lt;&gt;"c",J834&lt;&gt;9,J834&lt;&gt;99),IFERROR(VLOOKUP(A834,'Region Total'!$A$2:$W$10000,18,0),"."),".")</f>
        <v>167898</v>
      </c>
    </row>
    <row r="835" spans="1:23" x14ac:dyDescent="0.2">
      <c r="A835" s="1" t="str">
        <f t="shared" ref="A835:A898" si="26">G835&amp;"|"&amp;I835&amp;"|"&amp;Q835</f>
        <v>2018|Wellington Region|Female / Wahine</v>
      </c>
      <c r="B835" t="s">
        <v>20</v>
      </c>
      <c r="C835" t="s">
        <v>21</v>
      </c>
      <c r="D835" t="s">
        <v>22</v>
      </c>
      <c r="E835" t="s">
        <v>23</v>
      </c>
      <c r="F835">
        <v>2018</v>
      </c>
      <c r="G835">
        <v>2018</v>
      </c>
      <c r="H835">
        <v>9</v>
      </c>
      <c r="I835" t="s">
        <v>43</v>
      </c>
      <c r="J835">
        <v>1</v>
      </c>
      <c r="K835" t="s">
        <v>30</v>
      </c>
      <c r="L835">
        <v>99</v>
      </c>
      <c r="M835" t="s">
        <v>26</v>
      </c>
      <c r="N835">
        <v>99</v>
      </c>
      <c r="O835" t="s">
        <v>27</v>
      </c>
      <c r="P835">
        <v>2</v>
      </c>
      <c r="Q835" t="s">
        <v>31</v>
      </c>
      <c r="R835">
        <v>80865</v>
      </c>
      <c r="V835" s="3">
        <f t="shared" ref="V835:V898" si="27">IF(T835&lt;&gt;"_U",IFERROR((ROUND(R835/W835*100,2)),"."),".")</f>
        <v>43.12</v>
      </c>
      <c r="W835" s="3">
        <f>IF(AND(T835&lt;&gt;"_U",T835&lt;&gt;"c",J835&lt;&gt;9,J835&lt;&gt;99),IFERROR(VLOOKUP(A835,'Region Total'!$A$2:$W$10000,18,0),"."),".")</f>
        <v>187527</v>
      </c>
    </row>
    <row r="836" spans="1:23" x14ac:dyDescent="0.2">
      <c r="A836" s="1" t="str">
        <f t="shared" si="26"/>
        <v>2018|Wellington Region|Another gender / He ira kÄ“ anÅ</v>
      </c>
      <c r="B836" t="s">
        <v>20</v>
      </c>
      <c r="C836" t="s">
        <v>21</v>
      </c>
      <c r="D836" t="s">
        <v>22</v>
      </c>
      <c r="E836" t="s">
        <v>23</v>
      </c>
      <c r="F836">
        <v>2018</v>
      </c>
      <c r="G836">
        <v>2018</v>
      </c>
      <c r="H836">
        <v>9</v>
      </c>
      <c r="I836" t="s">
        <v>43</v>
      </c>
      <c r="J836">
        <v>1</v>
      </c>
      <c r="K836" t="s">
        <v>30</v>
      </c>
      <c r="L836">
        <v>99</v>
      </c>
      <c r="M836" t="s">
        <v>26</v>
      </c>
      <c r="N836">
        <v>99</v>
      </c>
      <c r="O836" t="s">
        <v>27</v>
      </c>
      <c r="P836">
        <v>3</v>
      </c>
      <c r="Q836" t="s">
        <v>28</v>
      </c>
      <c r="T836" t="s">
        <v>36</v>
      </c>
      <c r="U836" t="s">
        <v>37</v>
      </c>
      <c r="V836" s="3" t="str">
        <f t="shared" si="27"/>
        <v>.</v>
      </c>
      <c r="W836" s="3" t="str">
        <f>IF(AND(T836&lt;&gt;"_U",T836&lt;&gt;"c",J836&lt;&gt;9,J836&lt;&gt;99),IFERROR(VLOOKUP(A836,'Region Total'!$A$2:$W$10000,18,0),"."),".")</f>
        <v>.</v>
      </c>
    </row>
    <row r="837" spans="1:23" x14ac:dyDescent="0.2">
      <c r="A837" s="1" t="str">
        <f t="shared" si="26"/>
        <v>2018|Wellington Region|Total - gender</v>
      </c>
      <c r="B837" t="s">
        <v>20</v>
      </c>
      <c r="C837" t="s">
        <v>21</v>
      </c>
      <c r="D837" t="s">
        <v>22</v>
      </c>
      <c r="E837" t="s">
        <v>23</v>
      </c>
      <c r="F837">
        <v>2018</v>
      </c>
      <c r="G837">
        <v>2018</v>
      </c>
      <c r="H837">
        <v>9</v>
      </c>
      <c r="I837" t="s">
        <v>43</v>
      </c>
      <c r="J837">
        <v>1</v>
      </c>
      <c r="K837" t="s">
        <v>30</v>
      </c>
      <c r="L837">
        <v>99</v>
      </c>
      <c r="M837" t="s">
        <v>26</v>
      </c>
      <c r="N837">
        <v>99</v>
      </c>
      <c r="O837" t="s">
        <v>27</v>
      </c>
      <c r="P837">
        <v>99</v>
      </c>
      <c r="Q837" t="s">
        <v>42</v>
      </c>
      <c r="R837">
        <v>161076</v>
      </c>
      <c r="V837" s="3">
        <f t="shared" si="27"/>
        <v>45.32</v>
      </c>
      <c r="W837" s="3">
        <f>IF(AND(T837&lt;&gt;"_U",T837&lt;&gt;"c",J837&lt;&gt;9,J837&lt;&gt;99),IFERROR(VLOOKUP(A837,'Region Total'!$A$2:$W$10000,18,0),"."),".")</f>
        <v>355425</v>
      </c>
    </row>
    <row r="838" spans="1:23" x14ac:dyDescent="0.2">
      <c r="A838" s="1" t="str">
        <f t="shared" si="26"/>
        <v>2018|Wellington Region|Male / TÄne</v>
      </c>
      <c r="B838" t="s">
        <v>20</v>
      </c>
      <c r="C838" t="s">
        <v>21</v>
      </c>
      <c r="D838" t="s">
        <v>22</v>
      </c>
      <c r="E838" t="s">
        <v>23</v>
      </c>
      <c r="F838">
        <v>2018</v>
      </c>
      <c r="G838">
        <v>2018</v>
      </c>
      <c r="H838">
        <v>9</v>
      </c>
      <c r="I838" t="s">
        <v>43</v>
      </c>
      <c r="J838">
        <v>3</v>
      </c>
      <c r="K838" t="s">
        <v>39</v>
      </c>
      <c r="L838">
        <v>99</v>
      </c>
      <c r="M838" t="s">
        <v>26</v>
      </c>
      <c r="N838">
        <v>99</v>
      </c>
      <c r="O838" t="s">
        <v>27</v>
      </c>
      <c r="P838">
        <v>1</v>
      </c>
      <c r="Q838" t="s">
        <v>34</v>
      </c>
      <c r="R838">
        <v>4263</v>
      </c>
      <c r="V838" s="3">
        <f t="shared" si="27"/>
        <v>2.54</v>
      </c>
      <c r="W838" s="3">
        <f>IF(AND(T838&lt;&gt;"_U",T838&lt;&gt;"c",J838&lt;&gt;9,J838&lt;&gt;99),IFERROR(VLOOKUP(A838,'Region Total'!$A$2:$W$10000,18,0),"."),".")</f>
        <v>167898</v>
      </c>
    </row>
    <row r="839" spans="1:23" x14ac:dyDescent="0.2">
      <c r="A839" s="1" t="str">
        <f t="shared" si="26"/>
        <v>2018|Wellington Region|Female / Wahine</v>
      </c>
      <c r="B839" t="s">
        <v>20</v>
      </c>
      <c r="C839" t="s">
        <v>21</v>
      </c>
      <c r="D839" t="s">
        <v>22</v>
      </c>
      <c r="E839" t="s">
        <v>23</v>
      </c>
      <c r="F839">
        <v>2018</v>
      </c>
      <c r="G839">
        <v>2018</v>
      </c>
      <c r="H839">
        <v>9</v>
      </c>
      <c r="I839" t="s">
        <v>43</v>
      </c>
      <c r="J839">
        <v>3</v>
      </c>
      <c r="K839" t="s">
        <v>39</v>
      </c>
      <c r="L839">
        <v>99</v>
      </c>
      <c r="M839" t="s">
        <v>26</v>
      </c>
      <c r="N839">
        <v>99</v>
      </c>
      <c r="O839" t="s">
        <v>27</v>
      </c>
      <c r="P839">
        <v>2</v>
      </c>
      <c r="Q839" t="s">
        <v>31</v>
      </c>
      <c r="R839">
        <v>5634</v>
      </c>
      <c r="V839" s="3">
        <f t="shared" si="27"/>
        <v>3</v>
      </c>
      <c r="W839" s="3">
        <f>IF(AND(T839&lt;&gt;"_U",T839&lt;&gt;"c",J839&lt;&gt;9,J839&lt;&gt;99),IFERROR(VLOOKUP(A839,'Region Total'!$A$2:$W$10000,18,0),"."),".")</f>
        <v>187527</v>
      </c>
    </row>
    <row r="840" spans="1:23" x14ac:dyDescent="0.2">
      <c r="A840" s="1" t="str">
        <f t="shared" si="26"/>
        <v>2018|Wellington Region|Another gender / He ira kÄ“ anÅ</v>
      </c>
      <c r="B840" t="s">
        <v>20</v>
      </c>
      <c r="C840" t="s">
        <v>21</v>
      </c>
      <c r="D840" t="s">
        <v>22</v>
      </c>
      <c r="E840" t="s">
        <v>23</v>
      </c>
      <c r="F840">
        <v>2018</v>
      </c>
      <c r="G840">
        <v>2018</v>
      </c>
      <c r="H840">
        <v>9</v>
      </c>
      <c r="I840" t="s">
        <v>43</v>
      </c>
      <c r="J840">
        <v>3</v>
      </c>
      <c r="K840" t="s">
        <v>39</v>
      </c>
      <c r="L840">
        <v>99</v>
      </c>
      <c r="M840" t="s">
        <v>26</v>
      </c>
      <c r="N840">
        <v>99</v>
      </c>
      <c r="O840" t="s">
        <v>27</v>
      </c>
      <c r="P840">
        <v>3</v>
      </c>
      <c r="Q840" t="s">
        <v>28</v>
      </c>
      <c r="T840" t="s">
        <v>36</v>
      </c>
      <c r="U840" t="s">
        <v>37</v>
      </c>
      <c r="V840" s="3" t="str">
        <f t="shared" si="27"/>
        <v>.</v>
      </c>
      <c r="W840" s="3" t="str">
        <f>IF(AND(T840&lt;&gt;"_U",T840&lt;&gt;"c",J840&lt;&gt;9,J840&lt;&gt;99),IFERROR(VLOOKUP(A840,'Region Total'!$A$2:$W$10000,18,0),"."),".")</f>
        <v>.</v>
      </c>
    </row>
    <row r="841" spans="1:23" x14ac:dyDescent="0.2">
      <c r="A841" s="1" t="str">
        <f t="shared" si="26"/>
        <v>2018|Wellington Region|Total - gender</v>
      </c>
      <c r="B841" t="s">
        <v>20</v>
      </c>
      <c r="C841" t="s">
        <v>21</v>
      </c>
      <c r="D841" t="s">
        <v>22</v>
      </c>
      <c r="E841" t="s">
        <v>23</v>
      </c>
      <c r="F841">
        <v>2018</v>
      </c>
      <c r="G841">
        <v>2018</v>
      </c>
      <c r="H841">
        <v>9</v>
      </c>
      <c r="I841" t="s">
        <v>43</v>
      </c>
      <c r="J841">
        <v>3</v>
      </c>
      <c r="K841" t="s">
        <v>39</v>
      </c>
      <c r="L841">
        <v>99</v>
      </c>
      <c r="M841" t="s">
        <v>26</v>
      </c>
      <c r="N841">
        <v>99</v>
      </c>
      <c r="O841" t="s">
        <v>27</v>
      </c>
      <c r="P841">
        <v>99</v>
      </c>
      <c r="Q841" t="s">
        <v>42</v>
      </c>
      <c r="R841">
        <v>9897</v>
      </c>
      <c r="V841" s="3">
        <f t="shared" si="27"/>
        <v>2.78</v>
      </c>
      <c r="W841" s="3">
        <f>IF(AND(T841&lt;&gt;"_U",T841&lt;&gt;"c",J841&lt;&gt;9,J841&lt;&gt;99),IFERROR(VLOOKUP(A841,'Region Total'!$A$2:$W$10000,18,0),"."),".")</f>
        <v>355425</v>
      </c>
    </row>
    <row r="842" spans="1:23" x14ac:dyDescent="0.2">
      <c r="A842" s="1" t="str">
        <f t="shared" si="26"/>
        <v>2018|Wellington Region|Male / TÄne</v>
      </c>
      <c r="B842" t="s">
        <v>20</v>
      </c>
      <c r="C842" t="s">
        <v>21</v>
      </c>
      <c r="D842" t="s">
        <v>22</v>
      </c>
      <c r="E842" t="s">
        <v>23</v>
      </c>
      <c r="F842">
        <v>2018</v>
      </c>
      <c r="G842">
        <v>2018</v>
      </c>
      <c r="H842">
        <v>9</v>
      </c>
      <c r="I842" t="s">
        <v>43</v>
      </c>
      <c r="J842">
        <v>4</v>
      </c>
      <c r="K842" t="s">
        <v>54</v>
      </c>
      <c r="L842">
        <v>99</v>
      </c>
      <c r="M842" t="s">
        <v>26</v>
      </c>
      <c r="N842">
        <v>99</v>
      </c>
      <c r="O842" t="s">
        <v>27</v>
      </c>
      <c r="P842">
        <v>1</v>
      </c>
      <c r="Q842" t="s">
        <v>34</v>
      </c>
      <c r="R842">
        <v>10452</v>
      </c>
      <c r="V842" s="3">
        <f t="shared" si="27"/>
        <v>6.23</v>
      </c>
      <c r="W842" s="3">
        <f>IF(AND(T842&lt;&gt;"_U",T842&lt;&gt;"c",J842&lt;&gt;9,J842&lt;&gt;99),IFERROR(VLOOKUP(A842,'Region Total'!$A$2:$W$10000,18,0),"."),".")</f>
        <v>167898</v>
      </c>
    </row>
    <row r="843" spans="1:23" x14ac:dyDescent="0.2">
      <c r="A843" s="1" t="str">
        <f t="shared" si="26"/>
        <v>2018|Wellington Region|Female / Wahine</v>
      </c>
      <c r="B843" t="s">
        <v>20</v>
      </c>
      <c r="C843" t="s">
        <v>21</v>
      </c>
      <c r="D843" t="s">
        <v>22</v>
      </c>
      <c r="E843" t="s">
        <v>23</v>
      </c>
      <c r="F843">
        <v>2018</v>
      </c>
      <c r="G843">
        <v>2018</v>
      </c>
      <c r="H843">
        <v>9</v>
      </c>
      <c r="I843" t="s">
        <v>43</v>
      </c>
      <c r="J843">
        <v>4</v>
      </c>
      <c r="K843" t="s">
        <v>54</v>
      </c>
      <c r="L843">
        <v>99</v>
      </c>
      <c r="M843" t="s">
        <v>26</v>
      </c>
      <c r="N843">
        <v>99</v>
      </c>
      <c r="O843" t="s">
        <v>27</v>
      </c>
      <c r="P843">
        <v>2</v>
      </c>
      <c r="Q843" t="s">
        <v>31</v>
      </c>
      <c r="R843">
        <v>15918</v>
      </c>
      <c r="V843" s="3">
        <f t="shared" si="27"/>
        <v>8.49</v>
      </c>
      <c r="W843" s="3">
        <f>IF(AND(T843&lt;&gt;"_U",T843&lt;&gt;"c",J843&lt;&gt;9,J843&lt;&gt;99),IFERROR(VLOOKUP(A843,'Region Total'!$A$2:$W$10000,18,0),"."),".")</f>
        <v>187527</v>
      </c>
    </row>
    <row r="844" spans="1:23" x14ac:dyDescent="0.2">
      <c r="A844" s="1" t="str">
        <f t="shared" si="26"/>
        <v>2018|Wellington Region|Another gender / He ira kÄ“ anÅ</v>
      </c>
      <c r="B844" t="s">
        <v>20</v>
      </c>
      <c r="C844" t="s">
        <v>21</v>
      </c>
      <c r="D844" t="s">
        <v>22</v>
      </c>
      <c r="E844" t="s">
        <v>23</v>
      </c>
      <c r="F844">
        <v>2018</v>
      </c>
      <c r="G844">
        <v>2018</v>
      </c>
      <c r="H844">
        <v>9</v>
      </c>
      <c r="I844" t="s">
        <v>43</v>
      </c>
      <c r="J844">
        <v>4</v>
      </c>
      <c r="K844" t="s">
        <v>54</v>
      </c>
      <c r="L844">
        <v>99</v>
      </c>
      <c r="M844" t="s">
        <v>26</v>
      </c>
      <c r="N844">
        <v>99</v>
      </c>
      <c r="O844" t="s">
        <v>27</v>
      </c>
      <c r="P844">
        <v>3</v>
      </c>
      <c r="Q844" t="s">
        <v>28</v>
      </c>
      <c r="T844" t="s">
        <v>36</v>
      </c>
      <c r="U844" t="s">
        <v>37</v>
      </c>
      <c r="V844" s="3" t="str">
        <f t="shared" si="27"/>
        <v>.</v>
      </c>
      <c r="W844" s="3" t="str">
        <f>IF(AND(T844&lt;&gt;"_U",T844&lt;&gt;"c",J844&lt;&gt;9,J844&lt;&gt;99),IFERROR(VLOOKUP(A844,'Region Total'!$A$2:$W$10000,18,0),"."),".")</f>
        <v>.</v>
      </c>
    </row>
    <row r="845" spans="1:23" x14ac:dyDescent="0.2">
      <c r="A845" s="1" t="str">
        <f t="shared" si="26"/>
        <v>2018|Wellington Region|Total - gender</v>
      </c>
      <c r="B845" t="s">
        <v>20</v>
      </c>
      <c r="C845" t="s">
        <v>21</v>
      </c>
      <c r="D845" t="s">
        <v>22</v>
      </c>
      <c r="E845" t="s">
        <v>23</v>
      </c>
      <c r="F845">
        <v>2018</v>
      </c>
      <c r="G845">
        <v>2018</v>
      </c>
      <c r="H845">
        <v>9</v>
      </c>
      <c r="I845" t="s">
        <v>43</v>
      </c>
      <c r="J845">
        <v>4</v>
      </c>
      <c r="K845" t="s">
        <v>54</v>
      </c>
      <c r="L845">
        <v>99</v>
      </c>
      <c r="M845" t="s">
        <v>26</v>
      </c>
      <c r="N845">
        <v>99</v>
      </c>
      <c r="O845" t="s">
        <v>27</v>
      </c>
      <c r="P845">
        <v>99</v>
      </c>
      <c r="Q845" t="s">
        <v>42</v>
      </c>
      <c r="R845">
        <v>26370</v>
      </c>
      <c r="V845" s="3">
        <f t="shared" si="27"/>
        <v>7.42</v>
      </c>
      <c r="W845" s="3">
        <f>IF(AND(T845&lt;&gt;"_U",T845&lt;&gt;"c",J845&lt;&gt;9,J845&lt;&gt;99),IFERROR(VLOOKUP(A845,'Region Total'!$A$2:$W$10000,18,0),"."),".")</f>
        <v>355425</v>
      </c>
    </row>
    <row r="846" spans="1:23" x14ac:dyDescent="0.2">
      <c r="A846" s="1" t="str">
        <f t="shared" si="26"/>
        <v>2018|Wellington Region|Male / TÄne</v>
      </c>
      <c r="B846" t="s">
        <v>20</v>
      </c>
      <c r="C846" t="s">
        <v>21</v>
      </c>
      <c r="D846" t="s">
        <v>22</v>
      </c>
      <c r="E846" t="s">
        <v>23</v>
      </c>
      <c r="F846">
        <v>2018</v>
      </c>
      <c r="G846">
        <v>2018</v>
      </c>
      <c r="H846">
        <v>9</v>
      </c>
      <c r="I846" t="s">
        <v>43</v>
      </c>
      <c r="J846">
        <v>5</v>
      </c>
      <c r="K846" t="s">
        <v>33</v>
      </c>
      <c r="L846">
        <v>99</v>
      </c>
      <c r="M846" t="s">
        <v>26</v>
      </c>
      <c r="N846">
        <v>99</v>
      </c>
      <c r="O846" t="s">
        <v>27</v>
      </c>
      <c r="P846">
        <v>1</v>
      </c>
      <c r="Q846" t="s">
        <v>34</v>
      </c>
      <c r="R846">
        <v>3846</v>
      </c>
      <c r="V846" s="3">
        <f t="shared" si="27"/>
        <v>2.29</v>
      </c>
      <c r="W846" s="3">
        <f>IF(AND(T846&lt;&gt;"_U",T846&lt;&gt;"c",J846&lt;&gt;9,J846&lt;&gt;99),IFERROR(VLOOKUP(A846,'Region Total'!$A$2:$W$10000,18,0),"."),".")</f>
        <v>167898</v>
      </c>
    </row>
    <row r="847" spans="1:23" x14ac:dyDescent="0.2">
      <c r="A847" s="1" t="str">
        <f t="shared" si="26"/>
        <v>2018|Wellington Region|Female / Wahine</v>
      </c>
      <c r="B847" t="s">
        <v>20</v>
      </c>
      <c r="C847" t="s">
        <v>21</v>
      </c>
      <c r="D847" t="s">
        <v>22</v>
      </c>
      <c r="E847" t="s">
        <v>23</v>
      </c>
      <c r="F847">
        <v>2018</v>
      </c>
      <c r="G847">
        <v>2018</v>
      </c>
      <c r="H847">
        <v>9</v>
      </c>
      <c r="I847" t="s">
        <v>43</v>
      </c>
      <c r="J847">
        <v>5</v>
      </c>
      <c r="K847" t="s">
        <v>33</v>
      </c>
      <c r="L847">
        <v>99</v>
      </c>
      <c r="M847" t="s">
        <v>26</v>
      </c>
      <c r="N847">
        <v>99</v>
      </c>
      <c r="O847" t="s">
        <v>27</v>
      </c>
      <c r="P847">
        <v>2</v>
      </c>
      <c r="Q847" t="s">
        <v>31</v>
      </c>
      <c r="R847">
        <v>13374</v>
      </c>
      <c r="V847" s="3">
        <f t="shared" si="27"/>
        <v>7.13</v>
      </c>
      <c r="W847" s="3">
        <f>IF(AND(T847&lt;&gt;"_U",T847&lt;&gt;"c",J847&lt;&gt;9,J847&lt;&gt;99),IFERROR(VLOOKUP(A847,'Region Total'!$A$2:$W$10000,18,0),"."),".")</f>
        <v>187527</v>
      </c>
    </row>
    <row r="848" spans="1:23" x14ac:dyDescent="0.2">
      <c r="A848" s="1" t="str">
        <f t="shared" si="26"/>
        <v>2018|Wellington Region|Another gender / He ira kÄ“ anÅ</v>
      </c>
      <c r="B848" t="s">
        <v>20</v>
      </c>
      <c r="C848" t="s">
        <v>21</v>
      </c>
      <c r="D848" t="s">
        <v>22</v>
      </c>
      <c r="E848" t="s">
        <v>23</v>
      </c>
      <c r="F848">
        <v>2018</v>
      </c>
      <c r="G848">
        <v>2018</v>
      </c>
      <c r="H848">
        <v>9</v>
      </c>
      <c r="I848" t="s">
        <v>43</v>
      </c>
      <c r="J848">
        <v>5</v>
      </c>
      <c r="K848" t="s">
        <v>33</v>
      </c>
      <c r="L848">
        <v>99</v>
      </c>
      <c r="M848" t="s">
        <v>26</v>
      </c>
      <c r="N848">
        <v>99</v>
      </c>
      <c r="O848" t="s">
        <v>27</v>
      </c>
      <c r="P848">
        <v>3</v>
      </c>
      <c r="Q848" t="s">
        <v>28</v>
      </c>
      <c r="T848" t="s">
        <v>36</v>
      </c>
      <c r="U848" t="s">
        <v>37</v>
      </c>
      <c r="V848" s="3" t="str">
        <f t="shared" si="27"/>
        <v>.</v>
      </c>
      <c r="W848" s="3" t="str">
        <f>IF(AND(T848&lt;&gt;"_U",T848&lt;&gt;"c",J848&lt;&gt;9,J848&lt;&gt;99),IFERROR(VLOOKUP(A848,'Region Total'!$A$2:$W$10000,18,0),"."),".")</f>
        <v>.</v>
      </c>
    </row>
    <row r="849" spans="1:23" x14ac:dyDescent="0.2">
      <c r="A849" s="1" t="str">
        <f t="shared" si="26"/>
        <v>2018|Wellington Region|Total - gender</v>
      </c>
      <c r="B849" t="s">
        <v>20</v>
      </c>
      <c r="C849" t="s">
        <v>21</v>
      </c>
      <c r="D849" t="s">
        <v>22</v>
      </c>
      <c r="E849" t="s">
        <v>23</v>
      </c>
      <c r="F849">
        <v>2018</v>
      </c>
      <c r="G849">
        <v>2018</v>
      </c>
      <c r="H849">
        <v>9</v>
      </c>
      <c r="I849" t="s">
        <v>43</v>
      </c>
      <c r="J849">
        <v>5</v>
      </c>
      <c r="K849" t="s">
        <v>33</v>
      </c>
      <c r="L849">
        <v>99</v>
      </c>
      <c r="M849" t="s">
        <v>26</v>
      </c>
      <c r="N849">
        <v>99</v>
      </c>
      <c r="O849" t="s">
        <v>27</v>
      </c>
      <c r="P849">
        <v>99</v>
      </c>
      <c r="Q849" t="s">
        <v>42</v>
      </c>
      <c r="R849">
        <v>17214</v>
      </c>
      <c r="V849" s="3">
        <f t="shared" si="27"/>
        <v>4.84</v>
      </c>
      <c r="W849" s="3">
        <f>IF(AND(T849&lt;&gt;"_U",T849&lt;&gt;"c",J849&lt;&gt;9,J849&lt;&gt;99),IFERROR(VLOOKUP(A849,'Region Total'!$A$2:$W$10000,18,0),"."),".")</f>
        <v>355425</v>
      </c>
    </row>
    <row r="850" spans="1:23" x14ac:dyDescent="0.2">
      <c r="A850" s="1" t="str">
        <f t="shared" si="26"/>
        <v>2018|Wellington Region|Male / TÄne</v>
      </c>
      <c r="B850" t="s">
        <v>20</v>
      </c>
      <c r="C850" t="s">
        <v>21</v>
      </c>
      <c r="D850" t="s">
        <v>22</v>
      </c>
      <c r="E850" t="s">
        <v>23</v>
      </c>
      <c r="F850">
        <v>2018</v>
      </c>
      <c r="G850">
        <v>2018</v>
      </c>
      <c r="H850">
        <v>9</v>
      </c>
      <c r="I850" t="s">
        <v>43</v>
      </c>
      <c r="J850">
        <v>6</v>
      </c>
      <c r="K850" t="s">
        <v>52</v>
      </c>
      <c r="L850">
        <v>99</v>
      </c>
      <c r="M850" t="s">
        <v>26</v>
      </c>
      <c r="N850">
        <v>99</v>
      </c>
      <c r="O850" t="s">
        <v>27</v>
      </c>
      <c r="P850">
        <v>1</v>
      </c>
      <c r="Q850" t="s">
        <v>34</v>
      </c>
      <c r="R850">
        <v>69126</v>
      </c>
      <c r="V850" s="3">
        <f t="shared" si="27"/>
        <v>41.17</v>
      </c>
      <c r="W850" s="3">
        <f>IF(AND(T850&lt;&gt;"_U",T850&lt;&gt;"c",J850&lt;&gt;9,J850&lt;&gt;99),IFERROR(VLOOKUP(A850,'Region Total'!$A$2:$W$10000,18,0),"."),".")</f>
        <v>167898</v>
      </c>
    </row>
    <row r="851" spans="1:23" x14ac:dyDescent="0.2">
      <c r="A851" s="1" t="str">
        <f t="shared" si="26"/>
        <v>2018|Wellington Region|Female / Wahine</v>
      </c>
      <c r="B851" t="s">
        <v>20</v>
      </c>
      <c r="C851" t="s">
        <v>21</v>
      </c>
      <c r="D851" t="s">
        <v>22</v>
      </c>
      <c r="E851" t="s">
        <v>23</v>
      </c>
      <c r="F851">
        <v>2018</v>
      </c>
      <c r="G851">
        <v>2018</v>
      </c>
      <c r="H851">
        <v>9</v>
      </c>
      <c r="I851" t="s">
        <v>43</v>
      </c>
      <c r="J851">
        <v>6</v>
      </c>
      <c r="K851" t="s">
        <v>52</v>
      </c>
      <c r="L851">
        <v>99</v>
      </c>
      <c r="M851" t="s">
        <v>26</v>
      </c>
      <c r="N851">
        <v>99</v>
      </c>
      <c r="O851" t="s">
        <v>27</v>
      </c>
      <c r="P851">
        <v>2</v>
      </c>
      <c r="Q851" t="s">
        <v>31</v>
      </c>
      <c r="R851">
        <v>71742</v>
      </c>
      <c r="V851" s="3">
        <f t="shared" si="27"/>
        <v>38.26</v>
      </c>
      <c r="W851" s="3">
        <f>IF(AND(T851&lt;&gt;"_U",T851&lt;&gt;"c",J851&lt;&gt;9,J851&lt;&gt;99),IFERROR(VLOOKUP(A851,'Region Total'!$A$2:$W$10000,18,0),"."),".")</f>
        <v>187527</v>
      </c>
    </row>
    <row r="852" spans="1:23" x14ac:dyDescent="0.2">
      <c r="A852" s="1" t="str">
        <f t="shared" si="26"/>
        <v>2018|Wellington Region|Another gender / He ira kÄ“ anÅ</v>
      </c>
      <c r="B852" t="s">
        <v>20</v>
      </c>
      <c r="C852" t="s">
        <v>21</v>
      </c>
      <c r="D852" t="s">
        <v>22</v>
      </c>
      <c r="E852" t="s">
        <v>23</v>
      </c>
      <c r="F852">
        <v>2018</v>
      </c>
      <c r="G852">
        <v>2018</v>
      </c>
      <c r="H852">
        <v>9</v>
      </c>
      <c r="I852" t="s">
        <v>43</v>
      </c>
      <c r="J852">
        <v>6</v>
      </c>
      <c r="K852" t="s">
        <v>52</v>
      </c>
      <c r="L852">
        <v>99</v>
      </c>
      <c r="M852" t="s">
        <v>26</v>
      </c>
      <c r="N852">
        <v>99</v>
      </c>
      <c r="O852" t="s">
        <v>27</v>
      </c>
      <c r="P852">
        <v>3</v>
      </c>
      <c r="Q852" t="s">
        <v>28</v>
      </c>
      <c r="T852" t="s">
        <v>36</v>
      </c>
      <c r="U852" t="s">
        <v>37</v>
      </c>
      <c r="V852" s="3" t="str">
        <f t="shared" si="27"/>
        <v>.</v>
      </c>
      <c r="W852" s="3" t="str">
        <f>IF(AND(T852&lt;&gt;"_U",T852&lt;&gt;"c",J852&lt;&gt;9,J852&lt;&gt;99),IFERROR(VLOOKUP(A852,'Region Total'!$A$2:$W$10000,18,0),"."),".")</f>
        <v>.</v>
      </c>
    </row>
    <row r="853" spans="1:23" x14ac:dyDescent="0.2">
      <c r="A853" s="1" t="str">
        <f t="shared" si="26"/>
        <v>2018|Wellington Region|Total - gender</v>
      </c>
      <c r="B853" t="s">
        <v>20</v>
      </c>
      <c r="C853" t="s">
        <v>21</v>
      </c>
      <c r="D853" t="s">
        <v>22</v>
      </c>
      <c r="E853" t="s">
        <v>23</v>
      </c>
      <c r="F853">
        <v>2018</v>
      </c>
      <c r="G853">
        <v>2018</v>
      </c>
      <c r="H853">
        <v>9</v>
      </c>
      <c r="I853" t="s">
        <v>43</v>
      </c>
      <c r="J853">
        <v>6</v>
      </c>
      <c r="K853" t="s">
        <v>52</v>
      </c>
      <c r="L853">
        <v>99</v>
      </c>
      <c r="M853" t="s">
        <v>26</v>
      </c>
      <c r="N853">
        <v>99</v>
      </c>
      <c r="O853" t="s">
        <v>27</v>
      </c>
      <c r="P853">
        <v>99</v>
      </c>
      <c r="Q853" t="s">
        <v>42</v>
      </c>
      <c r="R853">
        <v>140868</v>
      </c>
      <c r="V853" s="3">
        <f t="shared" si="27"/>
        <v>39.630000000000003</v>
      </c>
      <c r="W853" s="3">
        <f>IF(AND(T853&lt;&gt;"_U",T853&lt;&gt;"c",J853&lt;&gt;9,J853&lt;&gt;99),IFERROR(VLOOKUP(A853,'Region Total'!$A$2:$W$10000,18,0),"."),".")</f>
        <v>355425</v>
      </c>
    </row>
    <row r="854" spans="1:23" x14ac:dyDescent="0.2">
      <c r="A854" s="1" t="str">
        <f t="shared" si="26"/>
        <v>2018|Wellington Region|Male / TÄne</v>
      </c>
      <c r="B854" t="s">
        <v>20</v>
      </c>
      <c r="C854" t="s">
        <v>21</v>
      </c>
      <c r="D854" t="s">
        <v>22</v>
      </c>
      <c r="E854" t="s">
        <v>23</v>
      </c>
      <c r="F854">
        <v>2018</v>
      </c>
      <c r="G854">
        <v>2018</v>
      </c>
      <c r="H854">
        <v>9</v>
      </c>
      <c r="I854" t="s">
        <v>43</v>
      </c>
      <c r="J854">
        <v>9</v>
      </c>
      <c r="K854" t="s">
        <v>25</v>
      </c>
      <c r="L854">
        <v>99</v>
      </c>
      <c r="M854" t="s">
        <v>26</v>
      </c>
      <c r="N854">
        <v>99</v>
      </c>
      <c r="O854" t="s">
        <v>27</v>
      </c>
      <c r="P854">
        <v>1</v>
      </c>
      <c r="Q854" t="s">
        <v>34</v>
      </c>
      <c r="R854">
        <v>31590</v>
      </c>
      <c r="V854" s="3" t="str">
        <f t="shared" si="27"/>
        <v>.</v>
      </c>
      <c r="W854" s="3" t="str">
        <f>IF(AND(T854&lt;&gt;"_U",T854&lt;&gt;"c",J854&lt;&gt;9,J854&lt;&gt;99),IFERROR(VLOOKUP(A854,'Region Total'!$A$2:$W$10000,18,0),"."),".")</f>
        <v>.</v>
      </c>
    </row>
    <row r="855" spans="1:23" x14ac:dyDescent="0.2">
      <c r="A855" s="1" t="str">
        <f t="shared" si="26"/>
        <v>2018|Wellington Region|Female / Wahine</v>
      </c>
      <c r="B855" t="s">
        <v>20</v>
      </c>
      <c r="C855" t="s">
        <v>21</v>
      </c>
      <c r="D855" t="s">
        <v>22</v>
      </c>
      <c r="E855" t="s">
        <v>23</v>
      </c>
      <c r="F855">
        <v>2018</v>
      </c>
      <c r="G855">
        <v>2018</v>
      </c>
      <c r="H855">
        <v>9</v>
      </c>
      <c r="I855" t="s">
        <v>43</v>
      </c>
      <c r="J855">
        <v>9</v>
      </c>
      <c r="K855" t="s">
        <v>25</v>
      </c>
      <c r="L855">
        <v>99</v>
      </c>
      <c r="M855" t="s">
        <v>26</v>
      </c>
      <c r="N855">
        <v>99</v>
      </c>
      <c r="O855" t="s">
        <v>27</v>
      </c>
      <c r="P855">
        <v>2</v>
      </c>
      <c r="Q855" t="s">
        <v>31</v>
      </c>
      <c r="R855">
        <v>25896</v>
      </c>
      <c r="V855" s="3" t="str">
        <f t="shared" si="27"/>
        <v>.</v>
      </c>
      <c r="W855" s="3" t="str">
        <f>IF(AND(T855&lt;&gt;"_U",T855&lt;&gt;"c",J855&lt;&gt;9,J855&lt;&gt;99),IFERROR(VLOOKUP(A855,'Region Total'!$A$2:$W$10000,18,0),"."),".")</f>
        <v>.</v>
      </c>
    </row>
    <row r="856" spans="1:23" x14ac:dyDescent="0.2">
      <c r="A856" s="1" t="str">
        <f t="shared" si="26"/>
        <v>2018|Wellington Region|Another gender / He ira kÄ“ anÅ</v>
      </c>
      <c r="B856" t="s">
        <v>20</v>
      </c>
      <c r="C856" t="s">
        <v>21</v>
      </c>
      <c r="D856" t="s">
        <v>22</v>
      </c>
      <c r="E856" t="s">
        <v>23</v>
      </c>
      <c r="F856">
        <v>2018</v>
      </c>
      <c r="G856">
        <v>2018</v>
      </c>
      <c r="H856">
        <v>9</v>
      </c>
      <c r="I856" t="s">
        <v>43</v>
      </c>
      <c r="J856">
        <v>9</v>
      </c>
      <c r="K856" t="s">
        <v>25</v>
      </c>
      <c r="L856">
        <v>99</v>
      </c>
      <c r="M856" t="s">
        <v>26</v>
      </c>
      <c r="N856">
        <v>99</v>
      </c>
      <c r="O856" t="s">
        <v>27</v>
      </c>
      <c r="P856">
        <v>3</v>
      </c>
      <c r="Q856" t="s">
        <v>28</v>
      </c>
      <c r="T856" t="s">
        <v>36</v>
      </c>
      <c r="U856" t="s">
        <v>37</v>
      </c>
      <c r="V856" s="3" t="str">
        <f t="shared" si="27"/>
        <v>.</v>
      </c>
      <c r="W856" s="3" t="str">
        <f>IF(AND(T856&lt;&gt;"_U",T856&lt;&gt;"c",J856&lt;&gt;9,J856&lt;&gt;99),IFERROR(VLOOKUP(A856,'Region Total'!$A$2:$W$10000,18,0),"."),".")</f>
        <v>.</v>
      </c>
    </row>
    <row r="857" spans="1:23" x14ac:dyDescent="0.2">
      <c r="A857" s="1" t="str">
        <f t="shared" si="26"/>
        <v>2018|Wellington Region|Total - gender</v>
      </c>
      <c r="B857" t="s">
        <v>20</v>
      </c>
      <c r="C857" t="s">
        <v>21</v>
      </c>
      <c r="D857" t="s">
        <v>22</v>
      </c>
      <c r="E857" t="s">
        <v>23</v>
      </c>
      <c r="F857">
        <v>2018</v>
      </c>
      <c r="G857">
        <v>2018</v>
      </c>
      <c r="H857">
        <v>9</v>
      </c>
      <c r="I857" t="s">
        <v>43</v>
      </c>
      <c r="J857">
        <v>9</v>
      </c>
      <c r="K857" t="s">
        <v>25</v>
      </c>
      <c r="L857">
        <v>99</v>
      </c>
      <c r="M857" t="s">
        <v>26</v>
      </c>
      <c r="N857">
        <v>99</v>
      </c>
      <c r="O857" t="s">
        <v>27</v>
      </c>
      <c r="P857">
        <v>99</v>
      </c>
      <c r="Q857" t="s">
        <v>42</v>
      </c>
      <c r="R857">
        <v>57483</v>
      </c>
      <c r="V857" s="3" t="str">
        <f t="shared" si="27"/>
        <v>.</v>
      </c>
      <c r="W857" s="3" t="str">
        <f>IF(AND(T857&lt;&gt;"_U",T857&lt;&gt;"c",J857&lt;&gt;9,J857&lt;&gt;99),IFERROR(VLOOKUP(A857,'Region Total'!$A$2:$W$10000,18,0),"."),".")</f>
        <v>.</v>
      </c>
    </row>
    <row r="858" spans="1:23" x14ac:dyDescent="0.2">
      <c r="A858" s="1" t="str">
        <f t="shared" si="26"/>
        <v>2018|Wellington Region|Male / TÄne</v>
      </c>
      <c r="B858" t="s">
        <v>20</v>
      </c>
      <c r="C858" t="s">
        <v>21</v>
      </c>
      <c r="D858" t="s">
        <v>22</v>
      </c>
      <c r="E858" t="s">
        <v>23</v>
      </c>
      <c r="F858">
        <v>2018</v>
      </c>
      <c r="G858">
        <v>2018</v>
      </c>
      <c r="H858">
        <v>9</v>
      </c>
      <c r="I858" t="s">
        <v>43</v>
      </c>
      <c r="J858">
        <v>77</v>
      </c>
      <c r="K858" t="s">
        <v>49</v>
      </c>
      <c r="L858">
        <v>99</v>
      </c>
      <c r="M858" t="s">
        <v>26</v>
      </c>
      <c r="N858">
        <v>99</v>
      </c>
      <c r="O858" t="s">
        <v>27</v>
      </c>
      <c r="P858">
        <v>1</v>
      </c>
      <c r="Q858" t="s">
        <v>34</v>
      </c>
      <c r="R858">
        <v>167898</v>
      </c>
      <c r="V858" s="3">
        <f t="shared" si="27"/>
        <v>100</v>
      </c>
      <c r="W858" s="3">
        <f>IF(AND(T858&lt;&gt;"_U",T858&lt;&gt;"c",J858&lt;&gt;9,J858&lt;&gt;99),IFERROR(VLOOKUP(A858,'Region Total'!$A$2:$W$10000,18,0),"."),".")</f>
        <v>167898</v>
      </c>
    </row>
    <row r="859" spans="1:23" x14ac:dyDescent="0.2">
      <c r="A859" s="1" t="str">
        <f t="shared" si="26"/>
        <v>2018|Wellington Region|Female / Wahine</v>
      </c>
      <c r="B859" t="s">
        <v>20</v>
      </c>
      <c r="C859" t="s">
        <v>21</v>
      </c>
      <c r="D859" t="s">
        <v>22</v>
      </c>
      <c r="E859" t="s">
        <v>23</v>
      </c>
      <c r="F859">
        <v>2018</v>
      </c>
      <c r="G859">
        <v>2018</v>
      </c>
      <c r="H859">
        <v>9</v>
      </c>
      <c r="I859" t="s">
        <v>43</v>
      </c>
      <c r="J859">
        <v>77</v>
      </c>
      <c r="K859" t="s">
        <v>49</v>
      </c>
      <c r="L859">
        <v>99</v>
      </c>
      <c r="M859" t="s">
        <v>26</v>
      </c>
      <c r="N859">
        <v>99</v>
      </c>
      <c r="O859" t="s">
        <v>27</v>
      </c>
      <c r="P859">
        <v>2</v>
      </c>
      <c r="Q859" t="s">
        <v>31</v>
      </c>
      <c r="R859">
        <v>187527</v>
      </c>
      <c r="V859" s="3">
        <f t="shared" si="27"/>
        <v>100</v>
      </c>
      <c r="W859" s="3">
        <f>IF(AND(T859&lt;&gt;"_U",T859&lt;&gt;"c",J859&lt;&gt;9,J859&lt;&gt;99),IFERROR(VLOOKUP(A859,'Region Total'!$A$2:$W$10000,18,0),"."),".")</f>
        <v>187527</v>
      </c>
    </row>
    <row r="860" spans="1:23" x14ac:dyDescent="0.2">
      <c r="A860" s="1" t="str">
        <f t="shared" si="26"/>
        <v>2018|Wellington Region|Another gender / He ira kÄ“ anÅ</v>
      </c>
      <c r="B860" t="s">
        <v>20</v>
      </c>
      <c r="C860" t="s">
        <v>21</v>
      </c>
      <c r="D860" t="s">
        <v>22</v>
      </c>
      <c r="E860" t="s">
        <v>23</v>
      </c>
      <c r="F860">
        <v>2018</v>
      </c>
      <c r="G860">
        <v>2018</v>
      </c>
      <c r="H860">
        <v>9</v>
      </c>
      <c r="I860" t="s">
        <v>43</v>
      </c>
      <c r="J860">
        <v>77</v>
      </c>
      <c r="K860" t="s">
        <v>49</v>
      </c>
      <c r="L860">
        <v>99</v>
      </c>
      <c r="M860" t="s">
        <v>26</v>
      </c>
      <c r="N860">
        <v>99</v>
      </c>
      <c r="O860" t="s">
        <v>27</v>
      </c>
      <c r="P860">
        <v>3</v>
      </c>
      <c r="Q860" t="s">
        <v>28</v>
      </c>
      <c r="T860" t="s">
        <v>36</v>
      </c>
      <c r="U860" t="s">
        <v>37</v>
      </c>
      <c r="V860" s="3" t="str">
        <f t="shared" si="27"/>
        <v>.</v>
      </c>
      <c r="W860" s="3" t="str">
        <f>IF(AND(T860&lt;&gt;"_U",T860&lt;&gt;"c",J860&lt;&gt;9,J860&lt;&gt;99),IFERROR(VLOOKUP(A860,'Region Total'!$A$2:$W$10000,18,0),"."),".")</f>
        <v>.</v>
      </c>
    </row>
    <row r="861" spans="1:23" x14ac:dyDescent="0.2">
      <c r="A861" s="1" t="str">
        <f t="shared" si="26"/>
        <v>2018|Wellington Region|Total - gender</v>
      </c>
      <c r="B861" t="s">
        <v>20</v>
      </c>
      <c r="C861" t="s">
        <v>21</v>
      </c>
      <c r="D861" t="s">
        <v>22</v>
      </c>
      <c r="E861" t="s">
        <v>23</v>
      </c>
      <c r="F861">
        <v>2018</v>
      </c>
      <c r="G861">
        <v>2018</v>
      </c>
      <c r="H861">
        <v>9</v>
      </c>
      <c r="I861" t="s">
        <v>43</v>
      </c>
      <c r="J861">
        <v>77</v>
      </c>
      <c r="K861" t="s">
        <v>49</v>
      </c>
      <c r="L861">
        <v>99</v>
      </c>
      <c r="M861" t="s">
        <v>26</v>
      </c>
      <c r="N861">
        <v>99</v>
      </c>
      <c r="O861" t="s">
        <v>27</v>
      </c>
      <c r="P861">
        <v>99</v>
      </c>
      <c r="Q861" t="s">
        <v>42</v>
      </c>
      <c r="R861">
        <v>355425</v>
      </c>
      <c r="V861" s="3">
        <f t="shared" si="27"/>
        <v>100</v>
      </c>
      <c r="W861" s="3">
        <f>IF(AND(T861&lt;&gt;"_U",T861&lt;&gt;"c",J861&lt;&gt;9,J861&lt;&gt;99),IFERROR(VLOOKUP(A861,'Region Total'!$A$2:$W$10000,18,0),"."),".")</f>
        <v>355425</v>
      </c>
    </row>
    <row r="862" spans="1:23" x14ac:dyDescent="0.2">
      <c r="A862" s="1" t="str">
        <f t="shared" si="26"/>
        <v>2018|Wellington Region|Male / TÄne</v>
      </c>
      <c r="B862" t="s">
        <v>20</v>
      </c>
      <c r="C862" t="s">
        <v>21</v>
      </c>
      <c r="D862" t="s">
        <v>22</v>
      </c>
      <c r="E862" t="s">
        <v>23</v>
      </c>
      <c r="F862">
        <v>2018</v>
      </c>
      <c r="G862">
        <v>2018</v>
      </c>
      <c r="H862">
        <v>9</v>
      </c>
      <c r="I862" t="s">
        <v>43</v>
      </c>
      <c r="J862">
        <v>99</v>
      </c>
      <c r="K862" t="s">
        <v>47</v>
      </c>
      <c r="L862">
        <v>99</v>
      </c>
      <c r="M862" t="s">
        <v>26</v>
      </c>
      <c r="N862">
        <v>99</v>
      </c>
      <c r="O862" t="s">
        <v>27</v>
      </c>
      <c r="P862">
        <v>1</v>
      </c>
      <c r="Q862" t="s">
        <v>34</v>
      </c>
      <c r="R862">
        <v>199485</v>
      </c>
      <c r="V862" s="3" t="str">
        <f t="shared" si="27"/>
        <v>.</v>
      </c>
      <c r="W862" s="3" t="str">
        <f>IF(AND(T862&lt;&gt;"_U",T862&lt;&gt;"c",J862&lt;&gt;9,J862&lt;&gt;99),IFERROR(VLOOKUP(A862,'Region Total'!$A$2:$W$10000,18,0),"."),".")</f>
        <v>.</v>
      </c>
    </row>
    <row r="863" spans="1:23" x14ac:dyDescent="0.2">
      <c r="A863" s="1" t="str">
        <f t="shared" si="26"/>
        <v>2018|Wellington Region|Female / Wahine</v>
      </c>
      <c r="B863" t="s">
        <v>20</v>
      </c>
      <c r="C863" t="s">
        <v>21</v>
      </c>
      <c r="D863" t="s">
        <v>22</v>
      </c>
      <c r="E863" t="s">
        <v>23</v>
      </c>
      <c r="F863">
        <v>2018</v>
      </c>
      <c r="G863">
        <v>2018</v>
      </c>
      <c r="H863">
        <v>9</v>
      </c>
      <c r="I863" t="s">
        <v>43</v>
      </c>
      <c r="J863">
        <v>99</v>
      </c>
      <c r="K863" t="s">
        <v>47</v>
      </c>
      <c r="L863">
        <v>99</v>
      </c>
      <c r="M863" t="s">
        <v>26</v>
      </c>
      <c r="N863">
        <v>99</v>
      </c>
      <c r="O863" t="s">
        <v>27</v>
      </c>
      <c r="P863">
        <v>2</v>
      </c>
      <c r="Q863" t="s">
        <v>31</v>
      </c>
      <c r="R863">
        <v>213423</v>
      </c>
      <c r="V863" s="3" t="str">
        <f t="shared" si="27"/>
        <v>.</v>
      </c>
      <c r="W863" s="3" t="str">
        <f>IF(AND(T863&lt;&gt;"_U",T863&lt;&gt;"c",J863&lt;&gt;9,J863&lt;&gt;99),IFERROR(VLOOKUP(A863,'Region Total'!$A$2:$W$10000,18,0),"."),".")</f>
        <v>.</v>
      </c>
    </row>
    <row r="864" spans="1:23" x14ac:dyDescent="0.2">
      <c r="A864" s="1" t="str">
        <f t="shared" si="26"/>
        <v>2018|Wellington Region|Another gender / He ira kÄ“ anÅ</v>
      </c>
      <c r="B864" t="s">
        <v>20</v>
      </c>
      <c r="C864" t="s">
        <v>21</v>
      </c>
      <c r="D864" t="s">
        <v>22</v>
      </c>
      <c r="E864" t="s">
        <v>23</v>
      </c>
      <c r="F864">
        <v>2018</v>
      </c>
      <c r="G864">
        <v>2018</v>
      </c>
      <c r="H864">
        <v>9</v>
      </c>
      <c r="I864" t="s">
        <v>43</v>
      </c>
      <c r="J864">
        <v>99</v>
      </c>
      <c r="K864" t="s">
        <v>47</v>
      </c>
      <c r="L864">
        <v>99</v>
      </c>
      <c r="M864" t="s">
        <v>26</v>
      </c>
      <c r="N864">
        <v>99</v>
      </c>
      <c r="O864" t="s">
        <v>27</v>
      </c>
      <c r="P864">
        <v>3</v>
      </c>
      <c r="Q864" t="s">
        <v>28</v>
      </c>
      <c r="T864" t="s">
        <v>36</v>
      </c>
      <c r="U864" t="s">
        <v>37</v>
      </c>
      <c r="V864" s="3" t="str">
        <f t="shared" si="27"/>
        <v>.</v>
      </c>
      <c r="W864" s="3" t="str">
        <f>IF(AND(T864&lt;&gt;"_U",T864&lt;&gt;"c",J864&lt;&gt;9,J864&lt;&gt;99),IFERROR(VLOOKUP(A864,'Region Total'!$A$2:$W$10000,18,0),"."),".")</f>
        <v>.</v>
      </c>
    </row>
    <row r="865" spans="1:23" x14ac:dyDescent="0.2">
      <c r="A865" s="1" t="str">
        <f t="shared" si="26"/>
        <v>2018|Wellington Region|Total - gender</v>
      </c>
      <c r="B865" t="s">
        <v>20</v>
      </c>
      <c r="C865" t="s">
        <v>21</v>
      </c>
      <c r="D865" t="s">
        <v>22</v>
      </c>
      <c r="E865" t="s">
        <v>23</v>
      </c>
      <c r="F865">
        <v>2018</v>
      </c>
      <c r="G865">
        <v>2018</v>
      </c>
      <c r="H865">
        <v>9</v>
      </c>
      <c r="I865" t="s">
        <v>43</v>
      </c>
      <c r="J865">
        <v>99</v>
      </c>
      <c r="K865" t="s">
        <v>47</v>
      </c>
      <c r="L865">
        <v>99</v>
      </c>
      <c r="M865" t="s">
        <v>26</v>
      </c>
      <c r="N865">
        <v>99</v>
      </c>
      <c r="O865" t="s">
        <v>27</v>
      </c>
      <c r="P865">
        <v>99</v>
      </c>
      <c r="Q865" t="s">
        <v>42</v>
      </c>
      <c r="R865">
        <v>412908</v>
      </c>
      <c r="V865" s="3" t="str">
        <f t="shared" si="27"/>
        <v>.</v>
      </c>
      <c r="W865" s="3" t="str">
        <f>IF(AND(T865&lt;&gt;"_U",T865&lt;&gt;"c",J865&lt;&gt;9,J865&lt;&gt;99),IFERROR(VLOOKUP(A865,'Region Total'!$A$2:$W$10000,18,0),"."),".")</f>
        <v>.</v>
      </c>
    </row>
    <row r="866" spans="1:23" x14ac:dyDescent="0.2">
      <c r="A866" s="1" t="str">
        <f t="shared" si="26"/>
        <v>2018|West Coast Region|Male / TÄne</v>
      </c>
      <c r="B866" t="s">
        <v>20</v>
      </c>
      <c r="C866" t="s">
        <v>21</v>
      </c>
      <c r="D866" t="s">
        <v>22</v>
      </c>
      <c r="E866" t="s">
        <v>23</v>
      </c>
      <c r="F866">
        <v>2018</v>
      </c>
      <c r="G866">
        <v>2018</v>
      </c>
      <c r="H866">
        <v>12</v>
      </c>
      <c r="I866" t="s">
        <v>56</v>
      </c>
      <c r="J866">
        <v>1</v>
      </c>
      <c r="K866" t="s">
        <v>30</v>
      </c>
      <c r="L866">
        <v>99</v>
      </c>
      <c r="M866" t="s">
        <v>26</v>
      </c>
      <c r="N866">
        <v>99</v>
      </c>
      <c r="O866" t="s">
        <v>27</v>
      </c>
      <c r="P866">
        <v>1</v>
      </c>
      <c r="Q866" t="s">
        <v>34</v>
      </c>
      <c r="R866">
        <v>5025</v>
      </c>
      <c r="V866" s="3">
        <f t="shared" si="27"/>
        <v>46.89</v>
      </c>
      <c r="W866" s="3">
        <f>IF(AND(T866&lt;&gt;"_U",T866&lt;&gt;"c",J866&lt;&gt;9,J866&lt;&gt;99),IFERROR(VLOOKUP(A866,'Region Total'!$A$2:$W$10000,18,0),"."),".")</f>
        <v>10716</v>
      </c>
    </row>
    <row r="867" spans="1:23" x14ac:dyDescent="0.2">
      <c r="A867" s="1" t="str">
        <f t="shared" si="26"/>
        <v>2018|West Coast Region|Female / Wahine</v>
      </c>
      <c r="B867" t="s">
        <v>20</v>
      </c>
      <c r="C867" t="s">
        <v>21</v>
      </c>
      <c r="D867" t="s">
        <v>22</v>
      </c>
      <c r="E867" t="s">
        <v>23</v>
      </c>
      <c r="F867">
        <v>2018</v>
      </c>
      <c r="G867">
        <v>2018</v>
      </c>
      <c r="H867">
        <v>12</v>
      </c>
      <c r="I867" t="s">
        <v>56</v>
      </c>
      <c r="J867">
        <v>1</v>
      </c>
      <c r="K867" t="s">
        <v>30</v>
      </c>
      <c r="L867">
        <v>99</v>
      </c>
      <c r="M867" t="s">
        <v>26</v>
      </c>
      <c r="N867">
        <v>99</v>
      </c>
      <c r="O867" t="s">
        <v>27</v>
      </c>
      <c r="P867">
        <v>2</v>
      </c>
      <c r="Q867" t="s">
        <v>31</v>
      </c>
      <c r="R867">
        <v>5022</v>
      </c>
      <c r="V867" s="3">
        <f t="shared" si="27"/>
        <v>45.33</v>
      </c>
      <c r="W867" s="3">
        <f>IF(AND(T867&lt;&gt;"_U",T867&lt;&gt;"c",J867&lt;&gt;9,J867&lt;&gt;99),IFERROR(VLOOKUP(A867,'Region Total'!$A$2:$W$10000,18,0),"."),".")</f>
        <v>11079</v>
      </c>
    </row>
    <row r="868" spans="1:23" x14ac:dyDescent="0.2">
      <c r="A868" s="1" t="str">
        <f t="shared" si="26"/>
        <v>2018|West Coast Region|Another gender / He ira kÄ“ anÅ</v>
      </c>
      <c r="B868" t="s">
        <v>20</v>
      </c>
      <c r="C868" t="s">
        <v>21</v>
      </c>
      <c r="D868" t="s">
        <v>22</v>
      </c>
      <c r="E868" t="s">
        <v>23</v>
      </c>
      <c r="F868">
        <v>2018</v>
      </c>
      <c r="G868">
        <v>2018</v>
      </c>
      <c r="H868">
        <v>12</v>
      </c>
      <c r="I868" t="s">
        <v>56</v>
      </c>
      <c r="J868">
        <v>1</v>
      </c>
      <c r="K868" t="s">
        <v>30</v>
      </c>
      <c r="L868">
        <v>99</v>
      </c>
      <c r="M868" t="s">
        <v>26</v>
      </c>
      <c r="N868">
        <v>99</v>
      </c>
      <c r="O868" t="s">
        <v>27</v>
      </c>
      <c r="P868">
        <v>3</v>
      </c>
      <c r="Q868" t="s">
        <v>28</v>
      </c>
      <c r="T868" t="s">
        <v>36</v>
      </c>
      <c r="U868" t="s">
        <v>37</v>
      </c>
      <c r="V868" s="3" t="str">
        <f t="shared" si="27"/>
        <v>.</v>
      </c>
      <c r="W868" s="3" t="str">
        <f>IF(AND(T868&lt;&gt;"_U",T868&lt;&gt;"c",J868&lt;&gt;9,J868&lt;&gt;99),IFERROR(VLOOKUP(A868,'Region Total'!$A$2:$W$10000,18,0),"."),".")</f>
        <v>.</v>
      </c>
    </row>
    <row r="869" spans="1:23" x14ac:dyDescent="0.2">
      <c r="A869" s="1" t="str">
        <f t="shared" si="26"/>
        <v>2018|West Coast Region|Total - gender</v>
      </c>
      <c r="B869" t="s">
        <v>20</v>
      </c>
      <c r="C869" t="s">
        <v>21</v>
      </c>
      <c r="D869" t="s">
        <v>22</v>
      </c>
      <c r="E869" t="s">
        <v>23</v>
      </c>
      <c r="F869">
        <v>2018</v>
      </c>
      <c r="G869">
        <v>2018</v>
      </c>
      <c r="H869">
        <v>12</v>
      </c>
      <c r="I869" t="s">
        <v>56</v>
      </c>
      <c r="J869">
        <v>1</v>
      </c>
      <c r="K869" t="s">
        <v>30</v>
      </c>
      <c r="L869">
        <v>99</v>
      </c>
      <c r="M869" t="s">
        <v>26</v>
      </c>
      <c r="N869">
        <v>99</v>
      </c>
      <c r="O869" t="s">
        <v>27</v>
      </c>
      <c r="P869">
        <v>99</v>
      </c>
      <c r="Q869" t="s">
        <v>42</v>
      </c>
      <c r="R869">
        <v>10044</v>
      </c>
      <c r="V869" s="3">
        <f t="shared" si="27"/>
        <v>46.08</v>
      </c>
      <c r="W869" s="3">
        <f>IF(AND(T869&lt;&gt;"_U",T869&lt;&gt;"c",J869&lt;&gt;9,J869&lt;&gt;99),IFERROR(VLOOKUP(A869,'Region Total'!$A$2:$W$10000,18,0),"."),".")</f>
        <v>21798</v>
      </c>
    </row>
    <row r="870" spans="1:23" x14ac:dyDescent="0.2">
      <c r="A870" s="1" t="str">
        <f t="shared" si="26"/>
        <v>2018|West Coast Region|Male / TÄne</v>
      </c>
      <c r="B870" t="s">
        <v>20</v>
      </c>
      <c r="C870" t="s">
        <v>21</v>
      </c>
      <c r="D870" t="s">
        <v>22</v>
      </c>
      <c r="E870" t="s">
        <v>23</v>
      </c>
      <c r="F870">
        <v>2018</v>
      </c>
      <c r="G870">
        <v>2018</v>
      </c>
      <c r="H870">
        <v>12</v>
      </c>
      <c r="I870" t="s">
        <v>56</v>
      </c>
      <c r="J870">
        <v>3</v>
      </c>
      <c r="K870" t="s">
        <v>39</v>
      </c>
      <c r="L870">
        <v>99</v>
      </c>
      <c r="M870" t="s">
        <v>26</v>
      </c>
      <c r="N870">
        <v>99</v>
      </c>
      <c r="O870" t="s">
        <v>27</v>
      </c>
      <c r="P870">
        <v>1</v>
      </c>
      <c r="Q870" t="s">
        <v>34</v>
      </c>
      <c r="R870">
        <v>387</v>
      </c>
      <c r="V870" s="3">
        <f t="shared" si="27"/>
        <v>3.61</v>
      </c>
      <c r="W870" s="3">
        <f>IF(AND(T870&lt;&gt;"_U",T870&lt;&gt;"c",J870&lt;&gt;9,J870&lt;&gt;99),IFERROR(VLOOKUP(A870,'Region Total'!$A$2:$W$10000,18,0),"."),".")</f>
        <v>10716</v>
      </c>
    </row>
    <row r="871" spans="1:23" x14ac:dyDescent="0.2">
      <c r="A871" s="1" t="str">
        <f t="shared" si="26"/>
        <v>2018|West Coast Region|Female / Wahine</v>
      </c>
      <c r="B871" t="s">
        <v>20</v>
      </c>
      <c r="C871" t="s">
        <v>21</v>
      </c>
      <c r="D871" t="s">
        <v>22</v>
      </c>
      <c r="E871" t="s">
        <v>23</v>
      </c>
      <c r="F871">
        <v>2018</v>
      </c>
      <c r="G871">
        <v>2018</v>
      </c>
      <c r="H871">
        <v>12</v>
      </c>
      <c r="I871" t="s">
        <v>56</v>
      </c>
      <c r="J871">
        <v>3</v>
      </c>
      <c r="K871" t="s">
        <v>39</v>
      </c>
      <c r="L871">
        <v>99</v>
      </c>
      <c r="M871" t="s">
        <v>26</v>
      </c>
      <c r="N871">
        <v>99</v>
      </c>
      <c r="O871" t="s">
        <v>27</v>
      </c>
      <c r="P871">
        <v>2</v>
      </c>
      <c r="Q871" t="s">
        <v>31</v>
      </c>
      <c r="R871">
        <v>396</v>
      </c>
      <c r="V871" s="3">
        <f t="shared" si="27"/>
        <v>3.57</v>
      </c>
      <c r="W871" s="3">
        <f>IF(AND(T871&lt;&gt;"_U",T871&lt;&gt;"c",J871&lt;&gt;9,J871&lt;&gt;99),IFERROR(VLOOKUP(A871,'Region Total'!$A$2:$W$10000,18,0),"."),".")</f>
        <v>11079</v>
      </c>
    </row>
    <row r="872" spans="1:23" x14ac:dyDescent="0.2">
      <c r="A872" s="1" t="str">
        <f t="shared" si="26"/>
        <v>2018|West Coast Region|Another gender / He ira kÄ“ anÅ</v>
      </c>
      <c r="B872" t="s">
        <v>20</v>
      </c>
      <c r="C872" t="s">
        <v>21</v>
      </c>
      <c r="D872" t="s">
        <v>22</v>
      </c>
      <c r="E872" t="s">
        <v>23</v>
      </c>
      <c r="F872">
        <v>2018</v>
      </c>
      <c r="G872">
        <v>2018</v>
      </c>
      <c r="H872">
        <v>12</v>
      </c>
      <c r="I872" t="s">
        <v>56</v>
      </c>
      <c r="J872">
        <v>3</v>
      </c>
      <c r="K872" t="s">
        <v>39</v>
      </c>
      <c r="L872">
        <v>99</v>
      </c>
      <c r="M872" t="s">
        <v>26</v>
      </c>
      <c r="N872">
        <v>99</v>
      </c>
      <c r="O872" t="s">
        <v>27</v>
      </c>
      <c r="P872">
        <v>3</v>
      </c>
      <c r="Q872" t="s">
        <v>28</v>
      </c>
      <c r="T872" t="s">
        <v>36</v>
      </c>
      <c r="U872" t="s">
        <v>37</v>
      </c>
      <c r="V872" s="3" t="str">
        <f t="shared" si="27"/>
        <v>.</v>
      </c>
      <c r="W872" s="3" t="str">
        <f>IF(AND(T872&lt;&gt;"_U",T872&lt;&gt;"c",J872&lt;&gt;9,J872&lt;&gt;99),IFERROR(VLOOKUP(A872,'Region Total'!$A$2:$W$10000,18,0),"."),".")</f>
        <v>.</v>
      </c>
    </row>
    <row r="873" spans="1:23" x14ac:dyDescent="0.2">
      <c r="A873" s="1" t="str">
        <f t="shared" si="26"/>
        <v>2018|West Coast Region|Total - gender</v>
      </c>
      <c r="B873" t="s">
        <v>20</v>
      </c>
      <c r="C873" t="s">
        <v>21</v>
      </c>
      <c r="D873" t="s">
        <v>22</v>
      </c>
      <c r="E873" t="s">
        <v>23</v>
      </c>
      <c r="F873">
        <v>2018</v>
      </c>
      <c r="G873">
        <v>2018</v>
      </c>
      <c r="H873">
        <v>12</v>
      </c>
      <c r="I873" t="s">
        <v>56</v>
      </c>
      <c r="J873">
        <v>3</v>
      </c>
      <c r="K873" t="s">
        <v>39</v>
      </c>
      <c r="L873">
        <v>99</v>
      </c>
      <c r="M873" t="s">
        <v>26</v>
      </c>
      <c r="N873">
        <v>99</v>
      </c>
      <c r="O873" t="s">
        <v>27</v>
      </c>
      <c r="P873">
        <v>99</v>
      </c>
      <c r="Q873" t="s">
        <v>42</v>
      </c>
      <c r="R873">
        <v>783</v>
      </c>
      <c r="V873" s="3">
        <f t="shared" si="27"/>
        <v>3.59</v>
      </c>
      <c r="W873" s="3">
        <f>IF(AND(T873&lt;&gt;"_U",T873&lt;&gt;"c",J873&lt;&gt;9,J873&lt;&gt;99),IFERROR(VLOOKUP(A873,'Region Total'!$A$2:$W$10000,18,0),"."),".")</f>
        <v>21798</v>
      </c>
    </row>
    <row r="874" spans="1:23" x14ac:dyDescent="0.2">
      <c r="A874" s="1" t="str">
        <f t="shared" si="26"/>
        <v>2018|West Coast Region|Male / TÄne</v>
      </c>
      <c r="B874" t="s">
        <v>20</v>
      </c>
      <c r="C874" t="s">
        <v>21</v>
      </c>
      <c r="D874" t="s">
        <v>22</v>
      </c>
      <c r="E874" t="s">
        <v>23</v>
      </c>
      <c r="F874">
        <v>2018</v>
      </c>
      <c r="G874">
        <v>2018</v>
      </c>
      <c r="H874">
        <v>12</v>
      </c>
      <c r="I874" t="s">
        <v>56</v>
      </c>
      <c r="J874">
        <v>4</v>
      </c>
      <c r="K874" t="s">
        <v>54</v>
      </c>
      <c r="L874">
        <v>99</v>
      </c>
      <c r="M874" t="s">
        <v>26</v>
      </c>
      <c r="N874">
        <v>99</v>
      </c>
      <c r="O874" t="s">
        <v>27</v>
      </c>
      <c r="P874">
        <v>1</v>
      </c>
      <c r="Q874" t="s">
        <v>34</v>
      </c>
      <c r="R874">
        <v>1107</v>
      </c>
      <c r="V874" s="3">
        <f t="shared" si="27"/>
        <v>10.33</v>
      </c>
      <c r="W874" s="3">
        <f>IF(AND(T874&lt;&gt;"_U",T874&lt;&gt;"c",J874&lt;&gt;9,J874&lt;&gt;99),IFERROR(VLOOKUP(A874,'Region Total'!$A$2:$W$10000,18,0),"."),".")</f>
        <v>10716</v>
      </c>
    </row>
    <row r="875" spans="1:23" x14ac:dyDescent="0.2">
      <c r="A875" s="1" t="str">
        <f t="shared" si="26"/>
        <v>2018|West Coast Region|Female / Wahine</v>
      </c>
      <c r="B875" t="s">
        <v>20</v>
      </c>
      <c r="C875" t="s">
        <v>21</v>
      </c>
      <c r="D875" t="s">
        <v>22</v>
      </c>
      <c r="E875" t="s">
        <v>23</v>
      </c>
      <c r="F875">
        <v>2018</v>
      </c>
      <c r="G875">
        <v>2018</v>
      </c>
      <c r="H875">
        <v>12</v>
      </c>
      <c r="I875" t="s">
        <v>56</v>
      </c>
      <c r="J875">
        <v>4</v>
      </c>
      <c r="K875" t="s">
        <v>54</v>
      </c>
      <c r="L875">
        <v>99</v>
      </c>
      <c r="M875" t="s">
        <v>26</v>
      </c>
      <c r="N875">
        <v>99</v>
      </c>
      <c r="O875" t="s">
        <v>27</v>
      </c>
      <c r="P875">
        <v>2</v>
      </c>
      <c r="Q875" t="s">
        <v>31</v>
      </c>
      <c r="R875">
        <v>1182</v>
      </c>
      <c r="V875" s="3">
        <f t="shared" si="27"/>
        <v>10.67</v>
      </c>
      <c r="W875" s="3">
        <f>IF(AND(T875&lt;&gt;"_U",T875&lt;&gt;"c",J875&lt;&gt;9,J875&lt;&gt;99),IFERROR(VLOOKUP(A875,'Region Total'!$A$2:$W$10000,18,0),"."),".")</f>
        <v>11079</v>
      </c>
    </row>
    <row r="876" spans="1:23" x14ac:dyDescent="0.2">
      <c r="A876" s="1" t="str">
        <f t="shared" si="26"/>
        <v>2018|West Coast Region|Another gender / He ira kÄ“ anÅ</v>
      </c>
      <c r="B876" t="s">
        <v>20</v>
      </c>
      <c r="C876" t="s">
        <v>21</v>
      </c>
      <c r="D876" t="s">
        <v>22</v>
      </c>
      <c r="E876" t="s">
        <v>23</v>
      </c>
      <c r="F876">
        <v>2018</v>
      </c>
      <c r="G876">
        <v>2018</v>
      </c>
      <c r="H876">
        <v>12</v>
      </c>
      <c r="I876" t="s">
        <v>56</v>
      </c>
      <c r="J876">
        <v>4</v>
      </c>
      <c r="K876" t="s">
        <v>54</v>
      </c>
      <c r="L876">
        <v>99</v>
      </c>
      <c r="M876" t="s">
        <v>26</v>
      </c>
      <c r="N876">
        <v>99</v>
      </c>
      <c r="O876" t="s">
        <v>27</v>
      </c>
      <c r="P876">
        <v>3</v>
      </c>
      <c r="Q876" t="s">
        <v>28</v>
      </c>
      <c r="T876" t="s">
        <v>36</v>
      </c>
      <c r="U876" t="s">
        <v>37</v>
      </c>
      <c r="V876" s="3" t="str">
        <f t="shared" si="27"/>
        <v>.</v>
      </c>
      <c r="W876" s="3" t="str">
        <f>IF(AND(T876&lt;&gt;"_U",T876&lt;&gt;"c",J876&lt;&gt;9,J876&lt;&gt;99),IFERROR(VLOOKUP(A876,'Region Total'!$A$2:$W$10000,18,0),"."),".")</f>
        <v>.</v>
      </c>
    </row>
    <row r="877" spans="1:23" x14ac:dyDescent="0.2">
      <c r="A877" s="1" t="str">
        <f t="shared" si="26"/>
        <v>2018|West Coast Region|Total - gender</v>
      </c>
      <c r="B877" t="s">
        <v>20</v>
      </c>
      <c r="C877" t="s">
        <v>21</v>
      </c>
      <c r="D877" t="s">
        <v>22</v>
      </c>
      <c r="E877" t="s">
        <v>23</v>
      </c>
      <c r="F877">
        <v>2018</v>
      </c>
      <c r="G877">
        <v>2018</v>
      </c>
      <c r="H877">
        <v>12</v>
      </c>
      <c r="I877" t="s">
        <v>56</v>
      </c>
      <c r="J877">
        <v>4</v>
      </c>
      <c r="K877" t="s">
        <v>54</v>
      </c>
      <c r="L877">
        <v>99</v>
      </c>
      <c r="M877" t="s">
        <v>26</v>
      </c>
      <c r="N877">
        <v>99</v>
      </c>
      <c r="O877" t="s">
        <v>27</v>
      </c>
      <c r="P877">
        <v>99</v>
      </c>
      <c r="Q877" t="s">
        <v>42</v>
      </c>
      <c r="R877">
        <v>2292</v>
      </c>
      <c r="V877" s="3">
        <f t="shared" si="27"/>
        <v>10.51</v>
      </c>
      <c r="W877" s="3">
        <f>IF(AND(T877&lt;&gt;"_U",T877&lt;&gt;"c",J877&lt;&gt;9,J877&lt;&gt;99),IFERROR(VLOOKUP(A877,'Region Total'!$A$2:$W$10000,18,0),"."),".")</f>
        <v>21798</v>
      </c>
    </row>
    <row r="878" spans="1:23" x14ac:dyDescent="0.2">
      <c r="A878" s="1" t="str">
        <f t="shared" si="26"/>
        <v>2018|West Coast Region|Male / TÄne</v>
      </c>
      <c r="B878" t="s">
        <v>20</v>
      </c>
      <c r="C878" t="s">
        <v>21</v>
      </c>
      <c r="D878" t="s">
        <v>22</v>
      </c>
      <c r="E878" t="s">
        <v>23</v>
      </c>
      <c r="F878">
        <v>2018</v>
      </c>
      <c r="G878">
        <v>2018</v>
      </c>
      <c r="H878">
        <v>12</v>
      </c>
      <c r="I878" t="s">
        <v>56</v>
      </c>
      <c r="J878">
        <v>5</v>
      </c>
      <c r="K878" t="s">
        <v>33</v>
      </c>
      <c r="L878">
        <v>99</v>
      </c>
      <c r="M878" t="s">
        <v>26</v>
      </c>
      <c r="N878">
        <v>99</v>
      </c>
      <c r="O878" t="s">
        <v>27</v>
      </c>
      <c r="P878">
        <v>1</v>
      </c>
      <c r="Q878" t="s">
        <v>34</v>
      </c>
      <c r="R878">
        <v>387</v>
      </c>
      <c r="V878" s="3">
        <f t="shared" si="27"/>
        <v>3.61</v>
      </c>
      <c r="W878" s="3">
        <f>IF(AND(T878&lt;&gt;"_U",T878&lt;&gt;"c",J878&lt;&gt;9,J878&lt;&gt;99),IFERROR(VLOOKUP(A878,'Region Total'!$A$2:$W$10000,18,0),"."),".")</f>
        <v>10716</v>
      </c>
    </row>
    <row r="879" spans="1:23" x14ac:dyDescent="0.2">
      <c r="A879" s="1" t="str">
        <f t="shared" si="26"/>
        <v>2018|West Coast Region|Female / Wahine</v>
      </c>
      <c r="B879" t="s">
        <v>20</v>
      </c>
      <c r="C879" t="s">
        <v>21</v>
      </c>
      <c r="D879" t="s">
        <v>22</v>
      </c>
      <c r="E879" t="s">
        <v>23</v>
      </c>
      <c r="F879">
        <v>2018</v>
      </c>
      <c r="G879">
        <v>2018</v>
      </c>
      <c r="H879">
        <v>12</v>
      </c>
      <c r="I879" t="s">
        <v>56</v>
      </c>
      <c r="J879">
        <v>5</v>
      </c>
      <c r="K879" t="s">
        <v>33</v>
      </c>
      <c r="L879">
        <v>99</v>
      </c>
      <c r="M879" t="s">
        <v>26</v>
      </c>
      <c r="N879">
        <v>99</v>
      </c>
      <c r="O879" t="s">
        <v>27</v>
      </c>
      <c r="P879">
        <v>2</v>
      </c>
      <c r="Q879" t="s">
        <v>31</v>
      </c>
      <c r="R879">
        <v>1056</v>
      </c>
      <c r="V879" s="3">
        <f t="shared" si="27"/>
        <v>9.5299999999999994</v>
      </c>
      <c r="W879" s="3">
        <f>IF(AND(T879&lt;&gt;"_U",T879&lt;&gt;"c",J879&lt;&gt;9,J879&lt;&gt;99),IFERROR(VLOOKUP(A879,'Region Total'!$A$2:$W$10000,18,0),"."),".")</f>
        <v>11079</v>
      </c>
    </row>
    <row r="880" spans="1:23" x14ac:dyDescent="0.2">
      <c r="A880" s="1" t="str">
        <f t="shared" si="26"/>
        <v>2018|West Coast Region|Another gender / He ira kÄ“ anÅ</v>
      </c>
      <c r="B880" t="s">
        <v>20</v>
      </c>
      <c r="C880" t="s">
        <v>21</v>
      </c>
      <c r="D880" t="s">
        <v>22</v>
      </c>
      <c r="E880" t="s">
        <v>23</v>
      </c>
      <c r="F880">
        <v>2018</v>
      </c>
      <c r="G880">
        <v>2018</v>
      </c>
      <c r="H880">
        <v>12</v>
      </c>
      <c r="I880" t="s">
        <v>56</v>
      </c>
      <c r="J880">
        <v>5</v>
      </c>
      <c r="K880" t="s">
        <v>33</v>
      </c>
      <c r="L880">
        <v>99</v>
      </c>
      <c r="M880" t="s">
        <v>26</v>
      </c>
      <c r="N880">
        <v>99</v>
      </c>
      <c r="O880" t="s">
        <v>27</v>
      </c>
      <c r="P880">
        <v>3</v>
      </c>
      <c r="Q880" t="s">
        <v>28</v>
      </c>
      <c r="T880" t="s">
        <v>36</v>
      </c>
      <c r="U880" t="s">
        <v>37</v>
      </c>
      <c r="V880" s="3" t="str">
        <f t="shared" si="27"/>
        <v>.</v>
      </c>
      <c r="W880" s="3" t="str">
        <f>IF(AND(T880&lt;&gt;"_U",T880&lt;&gt;"c",J880&lt;&gt;9,J880&lt;&gt;99),IFERROR(VLOOKUP(A880,'Region Total'!$A$2:$W$10000,18,0),"."),".")</f>
        <v>.</v>
      </c>
    </row>
    <row r="881" spans="1:23" x14ac:dyDescent="0.2">
      <c r="A881" s="1" t="str">
        <f t="shared" si="26"/>
        <v>2018|West Coast Region|Total - gender</v>
      </c>
      <c r="B881" t="s">
        <v>20</v>
      </c>
      <c r="C881" t="s">
        <v>21</v>
      </c>
      <c r="D881" t="s">
        <v>22</v>
      </c>
      <c r="E881" t="s">
        <v>23</v>
      </c>
      <c r="F881">
        <v>2018</v>
      </c>
      <c r="G881">
        <v>2018</v>
      </c>
      <c r="H881">
        <v>12</v>
      </c>
      <c r="I881" t="s">
        <v>56</v>
      </c>
      <c r="J881">
        <v>5</v>
      </c>
      <c r="K881" t="s">
        <v>33</v>
      </c>
      <c r="L881">
        <v>99</v>
      </c>
      <c r="M881" t="s">
        <v>26</v>
      </c>
      <c r="N881">
        <v>99</v>
      </c>
      <c r="O881" t="s">
        <v>27</v>
      </c>
      <c r="P881">
        <v>99</v>
      </c>
      <c r="Q881" t="s">
        <v>42</v>
      </c>
      <c r="R881">
        <v>1440</v>
      </c>
      <c r="V881" s="3">
        <f t="shared" si="27"/>
        <v>6.61</v>
      </c>
      <c r="W881" s="3">
        <f>IF(AND(T881&lt;&gt;"_U",T881&lt;&gt;"c",J881&lt;&gt;9,J881&lt;&gt;99),IFERROR(VLOOKUP(A881,'Region Total'!$A$2:$W$10000,18,0),"."),".")</f>
        <v>21798</v>
      </c>
    </row>
    <row r="882" spans="1:23" x14ac:dyDescent="0.2">
      <c r="A882" s="1" t="str">
        <f t="shared" si="26"/>
        <v>2018|West Coast Region|Male / TÄne</v>
      </c>
      <c r="B882" t="s">
        <v>20</v>
      </c>
      <c r="C882" t="s">
        <v>21</v>
      </c>
      <c r="D882" t="s">
        <v>22</v>
      </c>
      <c r="E882" t="s">
        <v>23</v>
      </c>
      <c r="F882">
        <v>2018</v>
      </c>
      <c r="G882">
        <v>2018</v>
      </c>
      <c r="H882">
        <v>12</v>
      </c>
      <c r="I882" t="s">
        <v>56</v>
      </c>
      <c r="J882">
        <v>6</v>
      </c>
      <c r="K882" t="s">
        <v>52</v>
      </c>
      <c r="L882">
        <v>99</v>
      </c>
      <c r="M882" t="s">
        <v>26</v>
      </c>
      <c r="N882">
        <v>99</v>
      </c>
      <c r="O882" t="s">
        <v>27</v>
      </c>
      <c r="P882">
        <v>1</v>
      </c>
      <c r="Q882" t="s">
        <v>34</v>
      </c>
      <c r="R882">
        <v>3813</v>
      </c>
      <c r="V882" s="3">
        <f t="shared" si="27"/>
        <v>35.58</v>
      </c>
      <c r="W882" s="3">
        <f>IF(AND(T882&lt;&gt;"_U",T882&lt;&gt;"c",J882&lt;&gt;9,J882&lt;&gt;99),IFERROR(VLOOKUP(A882,'Region Total'!$A$2:$W$10000,18,0),"."),".")</f>
        <v>10716</v>
      </c>
    </row>
    <row r="883" spans="1:23" x14ac:dyDescent="0.2">
      <c r="A883" s="1" t="str">
        <f t="shared" si="26"/>
        <v>2018|West Coast Region|Female / Wahine</v>
      </c>
      <c r="B883" t="s">
        <v>20</v>
      </c>
      <c r="C883" t="s">
        <v>21</v>
      </c>
      <c r="D883" t="s">
        <v>22</v>
      </c>
      <c r="E883" t="s">
        <v>23</v>
      </c>
      <c r="F883">
        <v>2018</v>
      </c>
      <c r="G883">
        <v>2018</v>
      </c>
      <c r="H883">
        <v>12</v>
      </c>
      <c r="I883" t="s">
        <v>56</v>
      </c>
      <c r="J883">
        <v>6</v>
      </c>
      <c r="K883" t="s">
        <v>52</v>
      </c>
      <c r="L883">
        <v>99</v>
      </c>
      <c r="M883" t="s">
        <v>26</v>
      </c>
      <c r="N883">
        <v>99</v>
      </c>
      <c r="O883" t="s">
        <v>27</v>
      </c>
      <c r="P883">
        <v>2</v>
      </c>
      <c r="Q883" t="s">
        <v>31</v>
      </c>
      <c r="R883">
        <v>3429</v>
      </c>
      <c r="V883" s="3">
        <f t="shared" si="27"/>
        <v>30.95</v>
      </c>
      <c r="W883" s="3">
        <f>IF(AND(T883&lt;&gt;"_U",T883&lt;&gt;"c",J883&lt;&gt;9,J883&lt;&gt;99),IFERROR(VLOOKUP(A883,'Region Total'!$A$2:$W$10000,18,0),"."),".")</f>
        <v>11079</v>
      </c>
    </row>
    <row r="884" spans="1:23" x14ac:dyDescent="0.2">
      <c r="A884" s="1" t="str">
        <f t="shared" si="26"/>
        <v>2018|West Coast Region|Another gender / He ira kÄ“ anÅ</v>
      </c>
      <c r="B884" t="s">
        <v>20</v>
      </c>
      <c r="C884" t="s">
        <v>21</v>
      </c>
      <c r="D884" t="s">
        <v>22</v>
      </c>
      <c r="E884" t="s">
        <v>23</v>
      </c>
      <c r="F884">
        <v>2018</v>
      </c>
      <c r="G884">
        <v>2018</v>
      </c>
      <c r="H884">
        <v>12</v>
      </c>
      <c r="I884" t="s">
        <v>56</v>
      </c>
      <c r="J884">
        <v>6</v>
      </c>
      <c r="K884" t="s">
        <v>52</v>
      </c>
      <c r="L884">
        <v>99</v>
      </c>
      <c r="M884" t="s">
        <v>26</v>
      </c>
      <c r="N884">
        <v>99</v>
      </c>
      <c r="O884" t="s">
        <v>27</v>
      </c>
      <c r="P884">
        <v>3</v>
      </c>
      <c r="Q884" t="s">
        <v>28</v>
      </c>
      <c r="T884" t="s">
        <v>36</v>
      </c>
      <c r="U884" t="s">
        <v>37</v>
      </c>
      <c r="V884" s="3" t="str">
        <f t="shared" si="27"/>
        <v>.</v>
      </c>
      <c r="W884" s="3" t="str">
        <f>IF(AND(T884&lt;&gt;"_U",T884&lt;&gt;"c",J884&lt;&gt;9,J884&lt;&gt;99),IFERROR(VLOOKUP(A884,'Region Total'!$A$2:$W$10000,18,0),"."),".")</f>
        <v>.</v>
      </c>
    </row>
    <row r="885" spans="1:23" x14ac:dyDescent="0.2">
      <c r="A885" s="1" t="str">
        <f t="shared" si="26"/>
        <v>2018|West Coast Region|Total - gender</v>
      </c>
      <c r="B885" t="s">
        <v>20</v>
      </c>
      <c r="C885" t="s">
        <v>21</v>
      </c>
      <c r="D885" t="s">
        <v>22</v>
      </c>
      <c r="E885" t="s">
        <v>23</v>
      </c>
      <c r="F885">
        <v>2018</v>
      </c>
      <c r="G885">
        <v>2018</v>
      </c>
      <c r="H885">
        <v>12</v>
      </c>
      <c r="I885" t="s">
        <v>56</v>
      </c>
      <c r="J885">
        <v>6</v>
      </c>
      <c r="K885" t="s">
        <v>52</v>
      </c>
      <c r="L885">
        <v>99</v>
      </c>
      <c r="M885" t="s">
        <v>26</v>
      </c>
      <c r="N885">
        <v>99</v>
      </c>
      <c r="O885" t="s">
        <v>27</v>
      </c>
      <c r="P885">
        <v>99</v>
      </c>
      <c r="Q885" t="s">
        <v>42</v>
      </c>
      <c r="R885">
        <v>7239</v>
      </c>
      <c r="V885" s="3">
        <f t="shared" si="27"/>
        <v>33.21</v>
      </c>
      <c r="W885" s="3">
        <f>IF(AND(T885&lt;&gt;"_U",T885&lt;&gt;"c",J885&lt;&gt;9,J885&lt;&gt;99),IFERROR(VLOOKUP(A885,'Region Total'!$A$2:$W$10000,18,0),"."),".")</f>
        <v>21798</v>
      </c>
    </row>
    <row r="886" spans="1:23" x14ac:dyDescent="0.2">
      <c r="A886" s="1" t="str">
        <f t="shared" si="26"/>
        <v>2018|West Coast Region|Male / TÄne</v>
      </c>
      <c r="B886" t="s">
        <v>20</v>
      </c>
      <c r="C886" t="s">
        <v>21</v>
      </c>
      <c r="D886" t="s">
        <v>22</v>
      </c>
      <c r="E886" t="s">
        <v>23</v>
      </c>
      <c r="F886">
        <v>2018</v>
      </c>
      <c r="G886">
        <v>2018</v>
      </c>
      <c r="H886">
        <v>12</v>
      </c>
      <c r="I886" t="s">
        <v>56</v>
      </c>
      <c r="J886">
        <v>9</v>
      </c>
      <c r="K886" t="s">
        <v>25</v>
      </c>
      <c r="L886">
        <v>99</v>
      </c>
      <c r="M886" t="s">
        <v>26</v>
      </c>
      <c r="N886">
        <v>99</v>
      </c>
      <c r="O886" t="s">
        <v>27</v>
      </c>
      <c r="P886">
        <v>1</v>
      </c>
      <c r="Q886" t="s">
        <v>34</v>
      </c>
      <c r="R886">
        <v>2397</v>
      </c>
      <c r="V886" s="3" t="str">
        <f t="shared" si="27"/>
        <v>.</v>
      </c>
      <c r="W886" s="3" t="str">
        <f>IF(AND(T886&lt;&gt;"_U",T886&lt;&gt;"c",J886&lt;&gt;9,J886&lt;&gt;99),IFERROR(VLOOKUP(A886,'Region Total'!$A$2:$W$10000,18,0),"."),".")</f>
        <v>.</v>
      </c>
    </row>
    <row r="887" spans="1:23" x14ac:dyDescent="0.2">
      <c r="A887" s="1" t="str">
        <f t="shared" si="26"/>
        <v>2018|West Coast Region|Female / Wahine</v>
      </c>
      <c r="B887" t="s">
        <v>20</v>
      </c>
      <c r="C887" t="s">
        <v>21</v>
      </c>
      <c r="D887" t="s">
        <v>22</v>
      </c>
      <c r="E887" t="s">
        <v>23</v>
      </c>
      <c r="F887">
        <v>2018</v>
      </c>
      <c r="G887">
        <v>2018</v>
      </c>
      <c r="H887">
        <v>12</v>
      </c>
      <c r="I887" t="s">
        <v>56</v>
      </c>
      <c r="J887">
        <v>9</v>
      </c>
      <c r="K887" t="s">
        <v>25</v>
      </c>
      <c r="L887">
        <v>99</v>
      </c>
      <c r="M887" t="s">
        <v>26</v>
      </c>
      <c r="N887">
        <v>99</v>
      </c>
      <c r="O887" t="s">
        <v>27</v>
      </c>
      <c r="P887">
        <v>2</v>
      </c>
      <c r="Q887" t="s">
        <v>31</v>
      </c>
      <c r="R887">
        <v>1779</v>
      </c>
      <c r="V887" s="3" t="str">
        <f t="shared" si="27"/>
        <v>.</v>
      </c>
      <c r="W887" s="3" t="str">
        <f>IF(AND(T887&lt;&gt;"_U",T887&lt;&gt;"c",J887&lt;&gt;9,J887&lt;&gt;99),IFERROR(VLOOKUP(A887,'Region Total'!$A$2:$W$10000,18,0),"."),".")</f>
        <v>.</v>
      </c>
    </row>
    <row r="888" spans="1:23" x14ac:dyDescent="0.2">
      <c r="A888" s="1" t="str">
        <f t="shared" si="26"/>
        <v>2018|West Coast Region|Another gender / He ira kÄ“ anÅ</v>
      </c>
      <c r="B888" t="s">
        <v>20</v>
      </c>
      <c r="C888" t="s">
        <v>21</v>
      </c>
      <c r="D888" t="s">
        <v>22</v>
      </c>
      <c r="E888" t="s">
        <v>23</v>
      </c>
      <c r="F888">
        <v>2018</v>
      </c>
      <c r="G888">
        <v>2018</v>
      </c>
      <c r="H888">
        <v>12</v>
      </c>
      <c r="I888" t="s">
        <v>56</v>
      </c>
      <c r="J888">
        <v>9</v>
      </c>
      <c r="K888" t="s">
        <v>25</v>
      </c>
      <c r="L888">
        <v>99</v>
      </c>
      <c r="M888" t="s">
        <v>26</v>
      </c>
      <c r="N888">
        <v>99</v>
      </c>
      <c r="O888" t="s">
        <v>27</v>
      </c>
      <c r="P888">
        <v>3</v>
      </c>
      <c r="Q888" t="s">
        <v>28</v>
      </c>
      <c r="T888" t="s">
        <v>36</v>
      </c>
      <c r="U888" t="s">
        <v>37</v>
      </c>
      <c r="V888" s="3" t="str">
        <f t="shared" si="27"/>
        <v>.</v>
      </c>
      <c r="W888" s="3" t="str">
        <f>IF(AND(T888&lt;&gt;"_U",T888&lt;&gt;"c",J888&lt;&gt;9,J888&lt;&gt;99),IFERROR(VLOOKUP(A888,'Region Total'!$A$2:$W$10000,18,0),"."),".")</f>
        <v>.</v>
      </c>
    </row>
    <row r="889" spans="1:23" x14ac:dyDescent="0.2">
      <c r="A889" s="1" t="str">
        <f t="shared" si="26"/>
        <v>2018|West Coast Region|Total - gender</v>
      </c>
      <c r="B889" t="s">
        <v>20</v>
      </c>
      <c r="C889" t="s">
        <v>21</v>
      </c>
      <c r="D889" t="s">
        <v>22</v>
      </c>
      <c r="E889" t="s">
        <v>23</v>
      </c>
      <c r="F889">
        <v>2018</v>
      </c>
      <c r="G889">
        <v>2018</v>
      </c>
      <c r="H889">
        <v>12</v>
      </c>
      <c r="I889" t="s">
        <v>56</v>
      </c>
      <c r="J889">
        <v>9</v>
      </c>
      <c r="K889" t="s">
        <v>25</v>
      </c>
      <c r="L889">
        <v>99</v>
      </c>
      <c r="M889" t="s">
        <v>26</v>
      </c>
      <c r="N889">
        <v>99</v>
      </c>
      <c r="O889" t="s">
        <v>27</v>
      </c>
      <c r="P889">
        <v>99</v>
      </c>
      <c r="Q889" t="s">
        <v>42</v>
      </c>
      <c r="R889">
        <v>4176</v>
      </c>
      <c r="V889" s="3" t="str">
        <f t="shared" si="27"/>
        <v>.</v>
      </c>
      <c r="W889" s="3" t="str">
        <f>IF(AND(T889&lt;&gt;"_U",T889&lt;&gt;"c",J889&lt;&gt;9,J889&lt;&gt;99),IFERROR(VLOOKUP(A889,'Region Total'!$A$2:$W$10000,18,0),"."),".")</f>
        <v>.</v>
      </c>
    </row>
    <row r="890" spans="1:23" x14ac:dyDescent="0.2">
      <c r="A890" s="1" t="str">
        <f t="shared" si="26"/>
        <v>2018|West Coast Region|Male / TÄne</v>
      </c>
      <c r="B890" t="s">
        <v>20</v>
      </c>
      <c r="C890" t="s">
        <v>21</v>
      </c>
      <c r="D890" t="s">
        <v>22</v>
      </c>
      <c r="E890" t="s">
        <v>23</v>
      </c>
      <c r="F890">
        <v>2018</v>
      </c>
      <c r="G890">
        <v>2018</v>
      </c>
      <c r="H890">
        <v>12</v>
      </c>
      <c r="I890" t="s">
        <v>56</v>
      </c>
      <c r="J890">
        <v>77</v>
      </c>
      <c r="K890" t="s">
        <v>49</v>
      </c>
      <c r="L890">
        <v>99</v>
      </c>
      <c r="M890" t="s">
        <v>26</v>
      </c>
      <c r="N890">
        <v>99</v>
      </c>
      <c r="O890" t="s">
        <v>27</v>
      </c>
      <c r="P890">
        <v>1</v>
      </c>
      <c r="Q890" t="s">
        <v>34</v>
      </c>
      <c r="R890">
        <v>10716</v>
      </c>
      <c r="V890" s="3">
        <f t="shared" si="27"/>
        <v>100</v>
      </c>
      <c r="W890" s="3">
        <f>IF(AND(T890&lt;&gt;"_U",T890&lt;&gt;"c",J890&lt;&gt;9,J890&lt;&gt;99),IFERROR(VLOOKUP(A890,'Region Total'!$A$2:$W$10000,18,0),"."),".")</f>
        <v>10716</v>
      </c>
    </row>
    <row r="891" spans="1:23" x14ac:dyDescent="0.2">
      <c r="A891" s="1" t="str">
        <f t="shared" si="26"/>
        <v>2018|West Coast Region|Female / Wahine</v>
      </c>
      <c r="B891" t="s">
        <v>20</v>
      </c>
      <c r="C891" t="s">
        <v>21</v>
      </c>
      <c r="D891" t="s">
        <v>22</v>
      </c>
      <c r="E891" t="s">
        <v>23</v>
      </c>
      <c r="F891">
        <v>2018</v>
      </c>
      <c r="G891">
        <v>2018</v>
      </c>
      <c r="H891">
        <v>12</v>
      </c>
      <c r="I891" t="s">
        <v>56</v>
      </c>
      <c r="J891">
        <v>77</v>
      </c>
      <c r="K891" t="s">
        <v>49</v>
      </c>
      <c r="L891">
        <v>99</v>
      </c>
      <c r="M891" t="s">
        <v>26</v>
      </c>
      <c r="N891">
        <v>99</v>
      </c>
      <c r="O891" t="s">
        <v>27</v>
      </c>
      <c r="P891">
        <v>2</v>
      </c>
      <c r="Q891" t="s">
        <v>31</v>
      </c>
      <c r="R891">
        <v>11079</v>
      </c>
      <c r="V891" s="3">
        <f t="shared" si="27"/>
        <v>100</v>
      </c>
      <c r="W891" s="3">
        <f>IF(AND(T891&lt;&gt;"_U",T891&lt;&gt;"c",J891&lt;&gt;9,J891&lt;&gt;99),IFERROR(VLOOKUP(A891,'Region Total'!$A$2:$W$10000,18,0),"."),".")</f>
        <v>11079</v>
      </c>
    </row>
    <row r="892" spans="1:23" x14ac:dyDescent="0.2">
      <c r="A892" s="1" t="str">
        <f t="shared" si="26"/>
        <v>2018|West Coast Region|Another gender / He ira kÄ“ anÅ</v>
      </c>
      <c r="B892" t="s">
        <v>20</v>
      </c>
      <c r="C892" t="s">
        <v>21</v>
      </c>
      <c r="D892" t="s">
        <v>22</v>
      </c>
      <c r="E892" t="s">
        <v>23</v>
      </c>
      <c r="F892">
        <v>2018</v>
      </c>
      <c r="G892">
        <v>2018</v>
      </c>
      <c r="H892">
        <v>12</v>
      </c>
      <c r="I892" t="s">
        <v>56</v>
      </c>
      <c r="J892">
        <v>77</v>
      </c>
      <c r="K892" t="s">
        <v>49</v>
      </c>
      <c r="L892">
        <v>99</v>
      </c>
      <c r="M892" t="s">
        <v>26</v>
      </c>
      <c r="N892">
        <v>99</v>
      </c>
      <c r="O892" t="s">
        <v>27</v>
      </c>
      <c r="P892">
        <v>3</v>
      </c>
      <c r="Q892" t="s">
        <v>28</v>
      </c>
      <c r="T892" t="s">
        <v>36</v>
      </c>
      <c r="U892" t="s">
        <v>37</v>
      </c>
      <c r="V892" s="3" t="str">
        <f t="shared" si="27"/>
        <v>.</v>
      </c>
      <c r="W892" s="3" t="str">
        <f>IF(AND(T892&lt;&gt;"_U",T892&lt;&gt;"c",J892&lt;&gt;9,J892&lt;&gt;99),IFERROR(VLOOKUP(A892,'Region Total'!$A$2:$W$10000,18,0),"."),".")</f>
        <v>.</v>
      </c>
    </row>
    <row r="893" spans="1:23" x14ac:dyDescent="0.2">
      <c r="A893" s="1" t="str">
        <f t="shared" si="26"/>
        <v>2018|West Coast Region|Total - gender</v>
      </c>
      <c r="B893" t="s">
        <v>20</v>
      </c>
      <c r="C893" t="s">
        <v>21</v>
      </c>
      <c r="D893" t="s">
        <v>22</v>
      </c>
      <c r="E893" t="s">
        <v>23</v>
      </c>
      <c r="F893">
        <v>2018</v>
      </c>
      <c r="G893">
        <v>2018</v>
      </c>
      <c r="H893">
        <v>12</v>
      </c>
      <c r="I893" t="s">
        <v>56</v>
      </c>
      <c r="J893">
        <v>77</v>
      </c>
      <c r="K893" t="s">
        <v>49</v>
      </c>
      <c r="L893">
        <v>99</v>
      </c>
      <c r="M893" t="s">
        <v>26</v>
      </c>
      <c r="N893">
        <v>99</v>
      </c>
      <c r="O893" t="s">
        <v>27</v>
      </c>
      <c r="P893">
        <v>99</v>
      </c>
      <c r="Q893" t="s">
        <v>42</v>
      </c>
      <c r="R893">
        <v>21798</v>
      </c>
      <c r="V893" s="3">
        <f t="shared" si="27"/>
        <v>100</v>
      </c>
      <c r="W893" s="3">
        <f>IF(AND(T893&lt;&gt;"_U",T893&lt;&gt;"c",J893&lt;&gt;9,J893&lt;&gt;99),IFERROR(VLOOKUP(A893,'Region Total'!$A$2:$W$10000,18,0),"."),".")</f>
        <v>21798</v>
      </c>
    </row>
    <row r="894" spans="1:23" x14ac:dyDescent="0.2">
      <c r="A894" s="1" t="str">
        <f t="shared" si="26"/>
        <v>2018|West Coast Region|Male / TÄne</v>
      </c>
      <c r="B894" t="s">
        <v>20</v>
      </c>
      <c r="C894" t="s">
        <v>21</v>
      </c>
      <c r="D894" t="s">
        <v>22</v>
      </c>
      <c r="E894" t="s">
        <v>23</v>
      </c>
      <c r="F894">
        <v>2018</v>
      </c>
      <c r="G894">
        <v>2018</v>
      </c>
      <c r="H894">
        <v>12</v>
      </c>
      <c r="I894" t="s">
        <v>56</v>
      </c>
      <c r="J894">
        <v>99</v>
      </c>
      <c r="K894" t="s">
        <v>47</v>
      </c>
      <c r="L894">
        <v>99</v>
      </c>
      <c r="M894" t="s">
        <v>26</v>
      </c>
      <c r="N894">
        <v>99</v>
      </c>
      <c r="O894" t="s">
        <v>27</v>
      </c>
      <c r="P894">
        <v>1</v>
      </c>
      <c r="Q894" t="s">
        <v>34</v>
      </c>
      <c r="R894">
        <v>13113</v>
      </c>
      <c r="V894" s="3" t="str">
        <f t="shared" si="27"/>
        <v>.</v>
      </c>
      <c r="W894" s="3" t="str">
        <f>IF(AND(T894&lt;&gt;"_U",T894&lt;&gt;"c",J894&lt;&gt;9,J894&lt;&gt;99),IFERROR(VLOOKUP(A894,'Region Total'!$A$2:$W$10000,18,0),"."),".")</f>
        <v>.</v>
      </c>
    </row>
    <row r="895" spans="1:23" x14ac:dyDescent="0.2">
      <c r="A895" s="1" t="str">
        <f t="shared" si="26"/>
        <v>2018|West Coast Region|Female / Wahine</v>
      </c>
      <c r="B895" t="s">
        <v>20</v>
      </c>
      <c r="C895" t="s">
        <v>21</v>
      </c>
      <c r="D895" t="s">
        <v>22</v>
      </c>
      <c r="E895" t="s">
        <v>23</v>
      </c>
      <c r="F895">
        <v>2018</v>
      </c>
      <c r="G895">
        <v>2018</v>
      </c>
      <c r="H895">
        <v>12</v>
      </c>
      <c r="I895" t="s">
        <v>56</v>
      </c>
      <c r="J895">
        <v>99</v>
      </c>
      <c r="K895" t="s">
        <v>47</v>
      </c>
      <c r="L895">
        <v>99</v>
      </c>
      <c r="M895" t="s">
        <v>26</v>
      </c>
      <c r="N895">
        <v>99</v>
      </c>
      <c r="O895" t="s">
        <v>27</v>
      </c>
      <c r="P895">
        <v>2</v>
      </c>
      <c r="Q895" t="s">
        <v>31</v>
      </c>
      <c r="R895">
        <v>12861</v>
      </c>
      <c r="V895" s="3" t="str">
        <f t="shared" si="27"/>
        <v>.</v>
      </c>
      <c r="W895" s="3" t="str">
        <f>IF(AND(T895&lt;&gt;"_U",T895&lt;&gt;"c",J895&lt;&gt;9,J895&lt;&gt;99),IFERROR(VLOOKUP(A895,'Region Total'!$A$2:$W$10000,18,0),"."),".")</f>
        <v>.</v>
      </c>
    </row>
    <row r="896" spans="1:23" x14ac:dyDescent="0.2">
      <c r="A896" s="1" t="str">
        <f t="shared" si="26"/>
        <v>2018|West Coast Region|Another gender / He ira kÄ“ anÅ</v>
      </c>
      <c r="B896" t="s">
        <v>20</v>
      </c>
      <c r="C896" t="s">
        <v>21</v>
      </c>
      <c r="D896" t="s">
        <v>22</v>
      </c>
      <c r="E896" t="s">
        <v>23</v>
      </c>
      <c r="F896">
        <v>2018</v>
      </c>
      <c r="G896">
        <v>2018</v>
      </c>
      <c r="H896">
        <v>12</v>
      </c>
      <c r="I896" t="s">
        <v>56</v>
      </c>
      <c r="J896">
        <v>99</v>
      </c>
      <c r="K896" t="s">
        <v>47</v>
      </c>
      <c r="L896">
        <v>99</v>
      </c>
      <c r="M896" t="s">
        <v>26</v>
      </c>
      <c r="N896">
        <v>99</v>
      </c>
      <c r="O896" t="s">
        <v>27</v>
      </c>
      <c r="P896">
        <v>3</v>
      </c>
      <c r="Q896" t="s">
        <v>28</v>
      </c>
      <c r="T896" t="s">
        <v>36</v>
      </c>
      <c r="U896" t="s">
        <v>37</v>
      </c>
      <c r="V896" s="3" t="str">
        <f t="shared" si="27"/>
        <v>.</v>
      </c>
      <c r="W896" s="3" t="str">
        <f>IF(AND(T896&lt;&gt;"_U",T896&lt;&gt;"c",J896&lt;&gt;9,J896&lt;&gt;99),IFERROR(VLOOKUP(A896,'Region Total'!$A$2:$W$10000,18,0),"."),".")</f>
        <v>.</v>
      </c>
    </row>
    <row r="897" spans="1:23" x14ac:dyDescent="0.2">
      <c r="A897" s="1" t="str">
        <f t="shared" si="26"/>
        <v>2018|West Coast Region|Total - gender</v>
      </c>
      <c r="B897" t="s">
        <v>20</v>
      </c>
      <c r="C897" t="s">
        <v>21</v>
      </c>
      <c r="D897" t="s">
        <v>22</v>
      </c>
      <c r="E897" t="s">
        <v>23</v>
      </c>
      <c r="F897">
        <v>2018</v>
      </c>
      <c r="G897">
        <v>2018</v>
      </c>
      <c r="H897">
        <v>12</v>
      </c>
      <c r="I897" t="s">
        <v>56</v>
      </c>
      <c r="J897">
        <v>99</v>
      </c>
      <c r="K897" t="s">
        <v>47</v>
      </c>
      <c r="L897">
        <v>99</v>
      </c>
      <c r="M897" t="s">
        <v>26</v>
      </c>
      <c r="N897">
        <v>99</v>
      </c>
      <c r="O897" t="s">
        <v>27</v>
      </c>
      <c r="P897">
        <v>99</v>
      </c>
      <c r="Q897" t="s">
        <v>42</v>
      </c>
      <c r="R897">
        <v>25974</v>
      </c>
      <c r="V897" s="3" t="str">
        <f t="shared" si="27"/>
        <v>.</v>
      </c>
      <c r="W897" s="3" t="str">
        <f>IF(AND(T897&lt;&gt;"_U",T897&lt;&gt;"c",J897&lt;&gt;9,J897&lt;&gt;99),IFERROR(VLOOKUP(A897,'Region Total'!$A$2:$W$10000,18,0),"."),".")</f>
        <v>.</v>
      </c>
    </row>
    <row r="898" spans="1:23" x14ac:dyDescent="0.2">
      <c r="A898" s="1" t="str">
        <f t="shared" si="26"/>
        <v>2018|Canterbury Region|Male / TÄne</v>
      </c>
      <c r="B898" t="s">
        <v>20</v>
      </c>
      <c r="C898" t="s">
        <v>21</v>
      </c>
      <c r="D898" t="s">
        <v>22</v>
      </c>
      <c r="E898" t="s">
        <v>23</v>
      </c>
      <c r="F898">
        <v>2018</v>
      </c>
      <c r="G898">
        <v>2018</v>
      </c>
      <c r="H898">
        <v>13</v>
      </c>
      <c r="I898" t="s">
        <v>45</v>
      </c>
      <c r="J898">
        <v>1</v>
      </c>
      <c r="K898" t="s">
        <v>30</v>
      </c>
      <c r="L898">
        <v>99</v>
      </c>
      <c r="M898" t="s">
        <v>26</v>
      </c>
      <c r="N898">
        <v>99</v>
      </c>
      <c r="O898" t="s">
        <v>27</v>
      </c>
      <c r="P898">
        <v>1</v>
      </c>
      <c r="Q898" t="s">
        <v>34</v>
      </c>
      <c r="R898">
        <v>103815</v>
      </c>
      <c r="V898" s="3">
        <f t="shared" si="27"/>
        <v>50.35</v>
      </c>
      <c r="W898" s="3">
        <f>IF(AND(T898&lt;&gt;"_U",T898&lt;&gt;"c",J898&lt;&gt;9,J898&lt;&gt;99),IFERROR(VLOOKUP(A898,'Region Total'!$A$2:$W$10000,18,0),"."),".")</f>
        <v>206175</v>
      </c>
    </row>
    <row r="899" spans="1:23" x14ac:dyDescent="0.2">
      <c r="A899" s="1" t="str">
        <f t="shared" ref="A899:A962" si="28">G899&amp;"|"&amp;I899&amp;"|"&amp;Q899</f>
        <v>2018|Canterbury Region|Female / Wahine</v>
      </c>
      <c r="B899" t="s">
        <v>20</v>
      </c>
      <c r="C899" t="s">
        <v>21</v>
      </c>
      <c r="D899" t="s">
        <v>22</v>
      </c>
      <c r="E899" t="s">
        <v>23</v>
      </c>
      <c r="F899">
        <v>2018</v>
      </c>
      <c r="G899">
        <v>2018</v>
      </c>
      <c r="H899">
        <v>13</v>
      </c>
      <c r="I899" t="s">
        <v>45</v>
      </c>
      <c r="J899">
        <v>1</v>
      </c>
      <c r="K899" t="s">
        <v>30</v>
      </c>
      <c r="L899">
        <v>99</v>
      </c>
      <c r="M899" t="s">
        <v>26</v>
      </c>
      <c r="N899">
        <v>99</v>
      </c>
      <c r="O899" t="s">
        <v>27</v>
      </c>
      <c r="P899">
        <v>2</v>
      </c>
      <c r="Q899" t="s">
        <v>31</v>
      </c>
      <c r="R899">
        <v>103587</v>
      </c>
      <c r="V899" s="3">
        <f t="shared" ref="V899:V962" si="29">IF(T899&lt;&gt;"_U",IFERROR((ROUND(R899/W899*100,2)),"."),".")</f>
        <v>47.24</v>
      </c>
      <c r="W899" s="3">
        <f>IF(AND(T899&lt;&gt;"_U",T899&lt;&gt;"c",J899&lt;&gt;9,J899&lt;&gt;99),IFERROR(VLOOKUP(A899,'Region Total'!$A$2:$W$10000,18,0),"."),".")</f>
        <v>219282</v>
      </c>
    </row>
    <row r="900" spans="1:23" x14ac:dyDescent="0.2">
      <c r="A900" s="1" t="str">
        <f t="shared" si="28"/>
        <v>2018|Canterbury Region|Another gender / He ira kÄ“ anÅ</v>
      </c>
      <c r="B900" t="s">
        <v>20</v>
      </c>
      <c r="C900" t="s">
        <v>21</v>
      </c>
      <c r="D900" t="s">
        <v>22</v>
      </c>
      <c r="E900" t="s">
        <v>23</v>
      </c>
      <c r="F900">
        <v>2018</v>
      </c>
      <c r="G900">
        <v>2018</v>
      </c>
      <c r="H900">
        <v>13</v>
      </c>
      <c r="I900" t="s">
        <v>45</v>
      </c>
      <c r="J900">
        <v>1</v>
      </c>
      <c r="K900" t="s">
        <v>30</v>
      </c>
      <c r="L900">
        <v>99</v>
      </c>
      <c r="M900" t="s">
        <v>26</v>
      </c>
      <c r="N900">
        <v>99</v>
      </c>
      <c r="O900" t="s">
        <v>27</v>
      </c>
      <c r="P900">
        <v>3</v>
      </c>
      <c r="Q900" t="s">
        <v>28</v>
      </c>
      <c r="T900" t="s">
        <v>36</v>
      </c>
      <c r="U900" t="s">
        <v>37</v>
      </c>
      <c r="V900" s="3" t="str">
        <f t="shared" si="29"/>
        <v>.</v>
      </c>
      <c r="W900" s="3" t="str">
        <f>IF(AND(T900&lt;&gt;"_U",T900&lt;&gt;"c",J900&lt;&gt;9,J900&lt;&gt;99),IFERROR(VLOOKUP(A900,'Region Total'!$A$2:$W$10000,18,0),"."),".")</f>
        <v>.</v>
      </c>
    </row>
    <row r="901" spans="1:23" x14ac:dyDescent="0.2">
      <c r="A901" s="1" t="str">
        <f t="shared" si="28"/>
        <v>2018|Canterbury Region|Total - gender</v>
      </c>
      <c r="B901" t="s">
        <v>20</v>
      </c>
      <c r="C901" t="s">
        <v>21</v>
      </c>
      <c r="D901" t="s">
        <v>22</v>
      </c>
      <c r="E901" t="s">
        <v>23</v>
      </c>
      <c r="F901">
        <v>2018</v>
      </c>
      <c r="G901">
        <v>2018</v>
      </c>
      <c r="H901">
        <v>13</v>
      </c>
      <c r="I901" t="s">
        <v>45</v>
      </c>
      <c r="J901">
        <v>1</v>
      </c>
      <c r="K901" t="s">
        <v>30</v>
      </c>
      <c r="L901">
        <v>99</v>
      </c>
      <c r="M901" t="s">
        <v>26</v>
      </c>
      <c r="N901">
        <v>99</v>
      </c>
      <c r="O901" t="s">
        <v>27</v>
      </c>
      <c r="P901">
        <v>99</v>
      </c>
      <c r="Q901" t="s">
        <v>42</v>
      </c>
      <c r="R901">
        <v>207402</v>
      </c>
      <c r="V901" s="3">
        <f t="shared" si="29"/>
        <v>48.75</v>
      </c>
      <c r="W901" s="3">
        <f>IF(AND(T901&lt;&gt;"_U",T901&lt;&gt;"c",J901&lt;&gt;9,J901&lt;&gt;99),IFERROR(VLOOKUP(A901,'Region Total'!$A$2:$W$10000,18,0),"."),".")</f>
        <v>425454</v>
      </c>
    </row>
    <row r="902" spans="1:23" x14ac:dyDescent="0.2">
      <c r="A902" s="1" t="str">
        <f t="shared" si="28"/>
        <v>2018|Canterbury Region|Male / TÄne</v>
      </c>
      <c r="B902" t="s">
        <v>20</v>
      </c>
      <c r="C902" t="s">
        <v>21</v>
      </c>
      <c r="D902" t="s">
        <v>22</v>
      </c>
      <c r="E902" t="s">
        <v>23</v>
      </c>
      <c r="F902">
        <v>2018</v>
      </c>
      <c r="G902">
        <v>2018</v>
      </c>
      <c r="H902">
        <v>13</v>
      </c>
      <c r="I902" t="s">
        <v>45</v>
      </c>
      <c r="J902">
        <v>3</v>
      </c>
      <c r="K902" t="s">
        <v>39</v>
      </c>
      <c r="L902">
        <v>99</v>
      </c>
      <c r="M902" t="s">
        <v>26</v>
      </c>
      <c r="N902">
        <v>99</v>
      </c>
      <c r="O902" t="s">
        <v>27</v>
      </c>
      <c r="P902">
        <v>1</v>
      </c>
      <c r="Q902" t="s">
        <v>34</v>
      </c>
      <c r="R902">
        <v>5895</v>
      </c>
      <c r="V902" s="3">
        <f t="shared" si="29"/>
        <v>2.86</v>
      </c>
      <c r="W902" s="3">
        <f>IF(AND(T902&lt;&gt;"_U",T902&lt;&gt;"c",J902&lt;&gt;9,J902&lt;&gt;99),IFERROR(VLOOKUP(A902,'Region Total'!$A$2:$W$10000,18,0),"."),".")</f>
        <v>206175</v>
      </c>
    </row>
    <row r="903" spans="1:23" x14ac:dyDescent="0.2">
      <c r="A903" s="1" t="str">
        <f t="shared" si="28"/>
        <v>2018|Canterbury Region|Female / Wahine</v>
      </c>
      <c r="B903" t="s">
        <v>20</v>
      </c>
      <c r="C903" t="s">
        <v>21</v>
      </c>
      <c r="D903" t="s">
        <v>22</v>
      </c>
      <c r="E903" t="s">
        <v>23</v>
      </c>
      <c r="F903">
        <v>2018</v>
      </c>
      <c r="G903">
        <v>2018</v>
      </c>
      <c r="H903">
        <v>13</v>
      </c>
      <c r="I903" t="s">
        <v>45</v>
      </c>
      <c r="J903">
        <v>3</v>
      </c>
      <c r="K903" t="s">
        <v>39</v>
      </c>
      <c r="L903">
        <v>99</v>
      </c>
      <c r="M903" t="s">
        <v>26</v>
      </c>
      <c r="N903">
        <v>99</v>
      </c>
      <c r="O903" t="s">
        <v>27</v>
      </c>
      <c r="P903">
        <v>2</v>
      </c>
      <c r="Q903" t="s">
        <v>31</v>
      </c>
      <c r="R903">
        <v>7314</v>
      </c>
      <c r="V903" s="3">
        <f t="shared" si="29"/>
        <v>3.34</v>
      </c>
      <c r="W903" s="3">
        <f>IF(AND(T903&lt;&gt;"_U",T903&lt;&gt;"c",J903&lt;&gt;9,J903&lt;&gt;99),IFERROR(VLOOKUP(A903,'Region Total'!$A$2:$W$10000,18,0),"."),".")</f>
        <v>219282</v>
      </c>
    </row>
    <row r="904" spans="1:23" x14ac:dyDescent="0.2">
      <c r="A904" s="1" t="str">
        <f t="shared" si="28"/>
        <v>2018|Canterbury Region|Another gender / He ira kÄ“ anÅ</v>
      </c>
      <c r="B904" t="s">
        <v>20</v>
      </c>
      <c r="C904" t="s">
        <v>21</v>
      </c>
      <c r="D904" t="s">
        <v>22</v>
      </c>
      <c r="E904" t="s">
        <v>23</v>
      </c>
      <c r="F904">
        <v>2018</v>
      </c>
      <c r="G904">
        <v>2018</v>
      </c>
      <c r="H904">
        <v>13</v>
      </c>
      <c r="I904" t="s">
        <v>45</v>
      </c>
      <c r="J904">
        <v>3</v>
      </c>
      <c r="K904" t="s">
        <v>39</v>
      </c>
      <c r="L904">
        <v>99</v>
      </c>
      <c r="M904" t="s">
        <v>26</v>
      </c>
      <c r="N904">
        <v>99</v>
      </c>
      <c r="O904" t="s">
        <v>27</v>
      </c>
      <c r="P904">
        <v>3</v>
      </c>
      <c r="Q904" t="s">
        <v>28</v>
      </c>
      <c r="T904" t="s">
        <v>36</v>
      </c>
      <c r="U904" t="s">
        <v>37</v>
      </c>
      <c r="V904" s="3" t="str">
        <f t="shared" si="29"/>
        <v>.</v>
      </c>
      <c r="W904" s="3" t="str">
        <f>IF(AND(T904&lt;&gt;"_U",T904&lt;&gt;"c",J904&lt;&gt;9,J904&lt;&gt;99),IFERROR(VLOOKUP(A904,'Region Total'!$A$2:$W$10000,18,0),"."),".")</f>
        <v>.</v>
      </c>
    </row>
    <row r="905" spans="1:23" x14ac:dyDescent="0.2">
      <c r="A905" s="1" t="str">
        <f t="shared" si="28"/>
        <v>2018|Canterbury Region|Total - gender</v>
      </c>
      <c r="B905" t="s">
        <v>20</v>
      </c>
      <c r="C905" t="s">
        <v>21</v>
      </c>
      <c r="D905" t="s">
        <v>22</v>
      </c>
      <c r="E905" t="s">
        <v>23</v>
      </c>
      <c r="F905">
        <v>2018</v>
      </c>
      <c r="G905">
        <v>2018</v>
      </c>
      <c r="H905">
        <v>13</v>
      </c>
      <c r="I905" t="s">
        <v>45</v>
      </c>
      <c r="J905">
        <v>3</v>
      </c>
      <c r="K905" t="s">
        <v>39</v>
      </c>
      <c r="L905">
        <v>99</v>
      </c>
      <c r="M905" t="s">
        <v>26</v>
      </c>
      <c r="N905">
        <v>99</v>
      </c>
      <c r="O905" t="s">
        <v>27</v>
      </c>
      <c r="P905">
        <v>99</v>
      </c>
      <c r="Q905" t="s">
        <v>42</v>
      </c>
      <c r="R905">
        <v>13209</v>
      </c>
      <c r="V905" s="3">
        <f t="shared" si="29"/>
        <v>3.1</v>
      </c>
      <c r="W905" s="3">
        <f>IF(AND(T905&lt;&gt;"_U",T905&lt;&gt;"c",J905&lt;&gt;9,J905&lt;&gt;99),IFERROR(VLOOKUP(A905,'Region Total'!$A$2:$W$10000,18,0),"."),".")</f>
        <v>425454</v>
      </c>
    </row>
    <row r="906" spans="1:23" x14ac:dyDescent="0.2">
      <c r="A906" s="1" t="str">
        <f t="shared" si="28"/>
        <v>2018|Canterbury Region|Male / TÄne</v>
      </c>
      <c r="B906" t="s">
        <v>20</v>
      </c>
      <c r="C906" t="s">
        <v>21</v>
      </c>
      <c r="D906" t="s">
        <v>22</v>
      </c>
      <c r="E906" t="s">
        <v>23</v>
      </c>
      <c r="F906">
        <v>2018</v>
      </c>
      <c r="G906">
        <v>2018</v>
      </c>
      <c r="H906">
        <v>13</v>
      </c>
      <c r="I906" t="s">
        <v>45</v>
      </c>
      <c r="J906">
        <v>4</v>
      </c>
      <c r="K906" t="s">
        <v>54</v>
      </c>
      <c r="L906">
        <v>99</v>
      </c>
      <c r="M906" t="s">
        <v>26</v>
      </c>
      <c r="N906">
        <v>99</v>
      </c>
      <c r="O906" t="s">
        <v>27</v>
      </c>
      <c r="P906">
        <v>1</v>
      </c>
      <c r="Q906" t="s">
        <v>34</v>
      </c>
      <c r="R906">
        <v>13788</v>
      </c>
      <c r="V906" s="3">
        <f t="shared" si="29"/>
        <v>6.69</v>
      </c>
      <c r="W906" s="3">
        <f>IF(AND(T906&lt;&gt;"_U",T906&lt;&gt;"c",J906&lt;&gt;9,J906&lt;&gt;99),IFERROR(VLOOKUP(A906,'Region Total'!$A$2:$W$10000,18,0),"."),".")</f>
        <v>206175</v>
      </c>
    </row>
    <row r="907" spans="1:23" x14ac:dyDescent="0.2">
      <c r="A907" s="1" t="str">
        <f t="shared" si="28"/>
        <v>2018|Canterbury Region|Female / Wahine</v>
      </c>
      <c r="B907" t="s">
        <v>20</v>
      </c>
      <c r="C907" t="s">
        <v>21</v>
      </c>
      <c r="D907" t="s">
        <v>22</v>
      </c>
      <c r="E907" t="s">
        <v>23</v>
      </c>
      <c r="F907">
        <v>2018</v>
      </c>
      <c r="G907">
        <v>2018</v>
      </c>
      <c r="H907">
        <v>13</v>
      </c>
      <c r="I907" t="s">
        <v>45</v>
      </c>
      <c r="J907">
        <v>4</v>
      </c>
      <c r="K907" t="s">
        <v>54</v>
      </c>
      <c r="L907">
        <v>99</v>
      </c>
      <c r="M907" t="s">
        <v>26</v>
      </c>
      <c r="N907">
        <v>99</v>
      </c>
      <c r="O907" t="s">
        <v>27</v>
      </c>
      <c r="P907">
        <v>2</v>
      </c>
      <c r="Q907" t="s">
        <v>31</v>
      </c>
      <c r="R907">
        <v>20091</v>
      </c>
      <c r="V907" s="3">
        <f t="shared" si="29"/>
        <v>9.16</v>
      </c>
      <c r="W907" s="3">
        <f>IF(AND(T907&lt;&gt;"_U",T907&lt;&gt;"c",J907&lt;&gt;9,J907&lt;&gt;99),IFERROR(VLOOKUP(A907,'Region Total'!$A$2:$W$10000,18,0),"."),".")</f>
        <v>219282</v>
      </c>
    </row>
    <row r="908" spans="1:23" x14ac:dyDescent="0.2">
      <c r="A908" s="1" t="str">
        <f t="shared" si="28"/>
        <v>2018|Canterbury Region|Another gender / He ira kÄ“ anÅ</v>
      </c>
      <c r="B908" t="s">
        <v>20</v>
      </c>
      <c r="C908" t="s">
        <v>21</v>
      </c>
      <c r="D908" t="s">
        <v>22</v>
      </c>
      <c r="E908" t="s">
        <v>23</v>
      </c>
      <c r="F908">
        <v>2018</v>
      </c>
      <c r="G908">
        <v>2018</v>
      </c>
      <c r="H908">
        <v>13</v>
      </c>
      <c r="I908" t="s">
        <v>45</v>
      </c>
      <c r="J908">
        <v>4</v>
      </c>
      <c r="K908" t="s">
        <v>54</v>
      </c>
      <c r="L908">
        <v>99</v>
      </c>
      <c r="M908" t="s">
        <v>26</v>
      </c>
      <c r="N908">
        <v>99</v>
      </c>
      <c r="O908" t="s">
        <v>27</v>
      </c>
      <c r="P908">
        <v>3</v>
      </c>
      <c r="Q908" t="s">
        <v>28</v>
      </c>
      <c r="T908" t="s">
        <v>36</v>
      </c>
      <c r="U908" t="s">
        <v>37</v>
      </c>
      <c r="V908" s="3" t="str">
        <f t="shared" si="29"/>
        <v>.</v>
      </c>
      <c r="W908" s="3" t="str">
        <f>IF(AND(T908&lt;&gt;"_U",T908&lt;&gt;"c",J908&lt;&gt;9,J908&lt;&gt;99),IFERROR(VLOOKUP(A908,'Region Total'!$A$2:$W$10000,18,0),"."),".")</f>
        <v>.</v>
      </c>
    </row>
    <row r="909" spans="1:23" x14ac:dyDescent="0.2">
      <c r="A909" s="1" t="str">
        <f t="shared" si="28"/>
        <v>2018|Canterbury Region|Total - gender</v>
      </c>
      <c r="B909" t="s">
        <v>20</v>
      </c>
      <c r="C909" t="s">
        <v>21</v>
      </c>
      <c r="D909" t="s">
        <v>22</v>
      </c>
      <c r="E909" t="s">
        <v>23</v>
      </c>
      <c r="F909">
        <v>2018</v>
      </c>
      <c r="G909">
        <v>2018</v>
      </c>
      <c r="H909">
        <v>13</v>
      </c>
      <c r="I909" t="s">
        <v>45</v>
      </c>
      <c r="J909">
        <v>4</v>
      </c>
      <c r="K909" t="s">
        <v>54</v>
      </c>
      <c r="L909">
        <v>99</v>
      </c>
      <c r="M909" t="s">
        <v>26</v>
      </c>
      <c r="N909">
        <v>99</v>
      </c>
      <c r="O909" t="s">
        <v>27</v>
      </c>
      <c r="P909">
        <v>99</v>
      </c>
      <c r="Q909" t="s">
        <v>42</v>
      </c>
      <c r="R909">
        <v>33879</v>
      </c>
      <c r="V909" s="3">
        <f t="shared" si="29"/>
        <v>7.96</v>
      </c>
      <c r="W909" s="3">
        <f>IF(AND(T909&lt;&gt;"_U",T909&lt;&gt;"c",J909&lt;&gt;9,J909&lt;&gt;99),IFERROR(VLOOKUP(A909,'Region Total'!$A$2:$W$10000,18,0),"."),".")</f>
        <v>425454</v>
      </c>
    </row>
    <row r="910" spans="1:23" x14ac:dyDescent="0.2">
      <c r="A910" s="1" t="str">
        <f t="shared" si="28"/>
        <v>2018|Canterbury Region|Male / TÄne</v>
      </c>
      <c r="B910" t="s">
        <v>20</v>
      </c>
      <c r="C910" t="s">
        <v>21</v>
      </c>
      <c r="D910" t="s">
        <v>22</v>
      </c>
      <c r="E910" t="s">
        <v>23</v>
      </c>
      <c r="F910">
        <v>2018</v>
      </c>
      <c r="G910">
        <v>2018</v>
      </c>
      <c r="H910">
        <v>13</v>
      </c>
      <c r="I910" t="s">
        <v>45</v>
      </c>
      <c r="J910">
        <v>5</v>
      </c>
      <c r="K910" t="s">
        <v>33</v>
      </c>
      <c r="L910">
        <v>99</v>
      </c>
      <c r="M910" t="s">
        <v>26</v>
      </c>
      <c r="N910">
        <v>99</v>
      </c>
      <c r="O910" t="s">
        <v>27</v>
      </c>
      <c r="P910">
        <v>1</v>
      </c>
      <c r="Q910" t="s">
        <v>34</v>
      </c>
      <c r="R910">
        <v>5268</v>
      </c>
      <c r="V910" s="3">
        <f t="shared" si="29"/>
        <v>2.56</v>
      </c>
      <c r="W910" s="3">
        <f>IF(AND(T910&lt;&gt;"_U",T910&lt;&gt;"c",J910&lt;&gt;9,J910&lt;&gt;99),IFERROR(VLOOKUP(A910,'Region Total'!$A$2:$W$10000,18,0),"."),".")</f>
        <v>206175</v>
      </c>
    </row>
    <row r="911" spans="1:23" x14ac:dyDescent="0.2">
      <c r="A911" s="1" t="str">
        <f t="shared" si="28"/>
        <v>2018|Canterbury Region|Female / Wahine</v>
      </c>
      <c r="B911" t="s">
        <v>20</v>
      </c>
      <c r="C911" t="s">
        <v>21</v>
      </c>
      <c r="D911" t="s">
        <v>22</v>
      </c>
      <c r="E911" t="s">
        <v>23</v>
      </c>
      <c r="F911">
        <v>2018</v>
      </c>
      <c r="G911">
        <v>2018</v>
      </c>
      <c r="H911">
        <v>13</v>
      </c>
      <c r="I911" t="s">
        <v>45</v>
      </c>
      <c r="J911">
        <v>5</v>
      </c>
      <c r="K911" t="s">
        <v>33</v>
      </c>
      <c r="L911">
        <v>99</v>
      </c>
      <c r="M911" t="s">
        <v>26</v>
      </c>
      <c r="N911">
        <v>99</v>
      </c>
      <c r="O911" t="s">
        <v>27</v>
      </c>
      <c r="P911">
        <v>2</v>
      </c>
      <c r="Q911" t="s">
        <v>31</v>
      </c>
      <c r="R911">
        <v>17451</v>
      </c>
      <c r="V911" s="3">
        <f t="shared" si="29"/>
        <v>7.96</v>
      </c>
      <c r="W911" s="3">
        <f>IF(AND(T911&lt;&gt;"_U",T911&lt;&gt;"c",J911&lt;&gt;9,J911&lt;&gt;99),IFERROR(VLOOKUP(A911,'Region Total'!$A$2:$W$10000,18,0),"."),".")</f>
        <v>219282</v>
      </c>
    </row>
    <row r="912" spans="1:23" x14ac:dyDescent="0.2">
      <c r="A912" s="1" t="str">
        <f t="shared" si="28"/>
        <v>2018|Canterbury Region|Another gender / He ira kÄ“ anÅ</v>
      </c>
      <c r="B912" t="s">
        <v>20</v>
      </c>
      <c r="C912" t="s">
        <v>21</v>
      </c>
      <c r="D912" t="s">
        <v>22</v>
      </c>
      <c r="E912" t="s">
        <v>23</v>
      </c>
      <c r="F912">
        <v>2018</v>
      </c>
      <c r="G912">
        <v>2018</v>
      </c>
      <c r="H912">
        <v>13</v>
      </c>
      <c r="I912" t="s">
        <v>45</v>
      </c>
      <c r="J912">
        <v>5</v>
      </c>
      <c r="K912" t="s">
        <v>33</v>
      </c>
      <c r="L912">
        <v>99</v>
      </c>
      <c r="M912" t="s">
        <v>26</v>
      </c>
      <c r="N912">
        <v>99</v>
      </c>
      <c r="O912" t="s">
        <v>27</v>
      </c>
      <c r="P912">
        <v>3</v>
      </c>
      <c r="Q912" t="s">
        <v>28</v>
      </c>
      <c r="T912" t="s">
        <v>36</v>
      </c>
      <c r="U912" t="s">
        <v>37</v>
      </c>
      <c r="V912" s="3" t="str">
        <f t="shared" si="29"/>
        <v>.</v>
      </c>
      <c r="W912" s="3" t="str">
        <f>IF(AND(T912&lt;&gt;"_U",T912&lt;&gt;"c",J912&lt;&gt;9,J912&lt;&gt;99),IFERROR(VLOOKUP(A912,'Region Total'!$A$2:$W$10000,18,0),"."),".")</f>
        <v>.</v>
      </c>
    </row>
    <row r="913" spans="1:23" x14ac:dyDescent="0.2">
      <c r="A913" s="1" t="str">
        <f t="shared" si="28"/>
        <v>2018|Canterbury Region|Total - gender</v>
      </c>
      <c r="B913" t="s">
        <v>20</v>
      </c>
      <c r="C913" t="s">
        <v>21</v>
      </c>
      <c r="D913" t="s">
        <v>22</v>
      </c>
      <c r="E913" t="s">
        <v>23</v>
      </c>
      <c r="F913">
        <v>2018</v>
      </c>
      <c r="G913">
        <v>2018</v>
      </c>
      <c r="H913">
        <v>13</v>
      </c>
      <c r="I913" t="s">
        <v>45</v>
      </c>
      <c r="J913">
        <v>5</v>
      </c>
      <c r="K913" t="s">
        <v>33</v>
      </c>
      <c r="L913">
        <v>99</v>
      </c>
      <c r="M913" t="s">
        <v>26</v>
      </c>
      <c r="N913">
        <v>99</v>
      </c>
      <c r="O913" t="s">
        <v>27</v>
      </c>
      <c r="P913">
        <v>99</v>
      </c>
      <c r="Q913" t="s">
        <v>42</v>
      </c>
      <c r="R913">
        <v>22719</v>
      </c>
      <c r="V913" s="3">
        <f t="shared" si="29"/>
        <v>5.34</v>
      </c>
      <c r="W913" s="3">
        <f>IF(AND(T913&lt;&gt;"_U",T913&lt;&gt;"c",J913&lt;&gt;9,J913&lt;&gt;99),IFERROR(VLOOKUP(A913,'Region Total'!$A$2:$W$10000,18,0),"."),".")</f>
        <v>425454</v>
      </c>
    </row>
    <row r="914" spans="1:23" x14ac:dyDescent="0.2">
      <c r="A914" s="1" t="str">
        <f t="shared" si="28"/>
        <v>2018|Canterbury Region|Male / TÄne</v>
      </c>
      <c r="B914" t="s">
        <v>20</v>
      </c>
      <c r="C914" t="s">
        <v>21</v>
      </c>
      <c r="D914" t="s">
        <v>22</v>
      </c>
      <c r="E914" t="s">
        <v>23</v>
      </c>
      <c r="F914">
        <v>2018</v>
      </c>
      <c r="G914">
        <v>2018</v>
      </c>
      <c r="H914">
        <v>13</v>
      </c>
      <c r="I914" t="s">
        <v>45</v>
      </c>
      <c r="J914">
        <v>6</v>
      </c>
      <c r="K914" t="s">
        <v>52</v>
      </c>
      <c r="L914">
        <v>99</v>
      </c>
      <c r="M914" t="s">
        <v>26</v>
      </c>
      <c r="N914">
        <v>99</v>
      </c>
      <c r="O914" t="s">
        <v>27</v>
      </c>
      <c r="P914">
        <v>1</v>
      </c>
      <c r="Q914" t="s">
        <v>34</v>
      </c>
      <c r="R914">
        <v>77403</v>
      </c>
      <c r="V914" s="3">
        <f t="shared" si="29"/>
        <v>37.54</v>
      </c>
      <c r="W914" s="3">
        <f>IF(AND(T914&lt;&gt;"_U",T914&lt;&gt;"c",J914&lt;&gt;9,J914&lt;&gt;99),IFERROR(VLOOKUP(A914,'Region Total'!$A$2:$W$10000,18,0),"."),".")</f>
        <v>206175</v>
      </c>
    </row>
    <row r="915" spans="1:23" x14ac:dyDescent="0.2">
      <c r="A915" s="1" t="str">
        <f t="shared" si="28"/>
        <v>2018|Canterbury Region|Female / Wahine</v>
      </c>
      <c r="B915" t="s">
        <v>20</v>
      </c>
      <c r="C915" t="s">
        <v>21</v>
      </c>
      <c r="D915" t="s">
        <v>22</v>
      </c>
      <c r="E915" t="s">
        <v>23</v>
      </c>
      <c r="F915">
        <v>2018</v>
      </c>
      <c r="G915">
        <v>2018</v>
      </c>
      <c r="H915">
        <v>13</v>
      </c>
      <c r="I915" t="s">
        <v>45</v>
      </c>
      <c r="J915">
        <v>6</v>
      </c>
      <c r="K915" t="s">
        <v>52</v>
      </c>
      <c r="L915">
        <v>99</v>
      </c>
      <c r="M915" t="s">
        <v>26</v>
      </c>
      <c r="N915">
        <v>99</v>
      </c>
      <c r="O915" t="s">
        <v>27</v>
      </c>
      <c r="P915">
        <v>2</v>
      </c>
      <c r="Q915" t="s">
        <v>31</v>
      </c>
      <c r="R915">
        <v>70842</v>
      </c>
      <c r="V915" s="3">
        <f t="shared" si="29"/>
        <v>32.31</v>
      </c>
      <c r="W915" s="3">
        <f>IF(AND(T915&lt;&gt;"_U",T915&lt;&gt;"c",J915&lt;&gt;9,J915&lt;&gt;99),IFERROR(VLOOKUP(A915,'Region Total'!$A$2:$W$10000,18,0),"."),".")</f>
        <v>219282</v>
      </c>
    </row>
    <row r="916" spans="1:23" x14ac:dyDescent="0.2">
      <c r="A916" s="1" t="str">
        <f t="shared" si="28"/>
        <v>2018|Canterbury Region|Another gender / He ira kÄ“ anÅ</v>
      </c>
      <c r="B916" t="s">
        <v>20</v>
      </c>
      <c r="C916" t="s">
        <v>21</v>
      </c>
      <c r="D916" t="s">
        <v>22</v>
      </c>
      <c r="E916" t="s">
        <v>23</v>
      </c>
      <c r="F916">
        <v>2018</v>
      </c>
      <c r="G916">
        <v>2018</v>
      </c>
      <c r="H916">
        <v>13</v>
      </c>
      <c r="I916" t="s">
        <v>45</v>
      </c>
      <c r="J916">
        <v>6</v>
      </c>
      <c r="K916" t="s">
        <v>52</v>
      </c>
      <c r="L916">
        <v>99</v>
      </c>
      <c r="M916" t="s">
        <v>26</v>
      </c>
      <c r="N916">
        <v>99</v>
      </c>
      <c r="O916" t="s">
        <v>27</v>
      </c>
      <c r="P916">
        <v>3</v>
      </c>
      <c r="Q916" t="s">
        <v>28</v>
      </c>
      <c r="T916" t="s">
        <v>36</v>
      </c>
      <c r="U916" t="s">
        <v>37</v>
      </c>
      <c r="V916" s="3" t="str">
        <f t="shared" si="29"/>
        <v>.</v>
      </c>
      <c r="W916" s="3" t="str">
        <f>IF(AND(T916&lt;&gt;"_U",T916&lt;&gt;"c",J916&lt;&gt;9,J916&lt;&gt;99),IFERROR(VLOOKUP(A916,'Region Total'!$A$2:$W$10000,18,0),"."),".")</f>
        <v>.</v>
      </c>
    </row>
    <row r="917" spans="1:23" x14ac:dyDescent="0.2">
      <c r="A917" s="1" t="str">
        <f t="shared" si="28"/>
        <v>2018|Canterbury Region|Total - gender</v>
      </c>
      <c r="B917" t="s">
        <v>20</v>
      </c>
      <c r="C917" t="s">
        <v>21</v>
      </c>
      <c r="D917" t="s">
        <v>22</v>
      </c>
      <c r="E917" t="s">
        <v>23</v>
      </c>
      <c r="F917">
        <v>2018</v>
      </c>
      <c r="G917">
        <v>2018</v>
      </c>
      <c r="H917">
        <v>13</v>
      </c>
      <c r="I917" t="s">
        <v>45</v>
      </c>
      <c r="J917">
        <v>6</v>
      </c>
      <c r="K917" t="s">
        <v>52</v>
      </c>
      <c r="L917">
        <v>99</v>
      </c>
      <c r="M917" t="s">
        <v>26</v>
      </c>
      <c r="N917">
        <v>99</v>
      </c>
      <c r="O917" t="s">
        <v>27</v>
      </c>
      <c r="P917">
        <v>99</v>
      </c>
      <c r="Q917" t="s">
        <v>42</v>
      </c>
      <c r="R917">
        <v>148245</v>
      </c>
      <c r="V917" s="3">
        <f t="shared" si="29"/>
        <v>34.840000000000003</v>
      </c>
      <c r="W917" s="3">
        <f>IF(AND(T917&lt;&gt;"_U",T917&lt;&gt;"c",J917&lt;&gt;9,J917&lt;&gt;99),IFERROR(VLOOKUP(A917,'Region Total'!$A$2:$W$10000,18,0),"."),".")</f>
        <v>425454</v>
      </c>
    </row>
    <row r="918" spans="1:23" x14ac:dyDescent="0.2">
      <c r="A918" s="1" t="str">
        <f t="shared" si="28"/>
        <v>2018|Canterbury Region|Male / TÄne</v>
      </c>
      <c r="B918" t="s">
        <v>20</v>
      </c>
      <c r="C918" t="s">
        <v>21</v>
      </c>
      <c r="D918" t="s">
        <v>22</v>
      </c>
      <c r="E918" t="s">
        <v>23</v>
      </c>
      <c r="F918">
        <v>2018</v>
      </c>
      <c r="G918">
        <v>2018</v>
      </c>
      <c r="H918">
        <v>13</v>
      </c>
      <c r="I918" t="s">
        <v>45</v>
      </c>
      <c r="J918">
        <v>9</v>
      </c>
      <c r="K918" t="s">
        <v>25</v>
      </c>
      <c r="L918">
        <v>99</v>
      </c>
      <c r="M918" t="s">
        <v>26</v>
      </c>
      <c r="N918">
        <v>99</v>
      </c>
      <c r="O918" t="s">
        <v>27</v>
      </c>
      <c r="P918">
        <v>1</v>
      </c>
      <c r="Q918" t="s">
        <v>34</v>
      </c>
      <c r="R918">
        <v>37341</v>
      </c>
      <c r="V918" s="3" t="str">
        <f t="shared" si="29"/>
        <v>.</v>
      </c>
      <c r="W918" s="3" t="str">
        <f>IF(AND(T918&lt;&gt;"_U",T918&lt;&gt;"c",J918&lt;&gt;9,J918&lt;&gt;99),IFERROR(VLOOKUP(A918,'Region Total'!$A$2:$W$10000,18,0),"."),".")</f>
        <v>.</v>
      </c>
    </row>
    <row r="919" spans="1:23" x14ac:dyDescent="0.2">
      <c r="A919" s="1" t="str">
        <f t="shared" si="28"/>
        <v>2018|Canterbury Region|Female / Wahine</v>
      </c>
      <c r="B919" t="s">
        <v>20</v>
      </c>
      <c r="C919" t="s">
        <v>21</v>
      </c>
      <c r="D919" t="s">
        <v>22</v>
      </c>
      <c r="E919" t="s">
        <v>23</v>
      </c>
      <c r="F919">
        <v>2018</v>
      </c>
      <c r="G919">
        <v>2018</v>
      </c>
      <c r="H919">
        <v>13</v>
      </c>
      <c r="I919" t="s">
        <v>45</v>
      </c>
      <c r="J919">
        <v>9</v>
      </c>
      <c r="K919" t="s">
        <v>25</v>
      </c>
      <c r="L919">
        <v>99</v>
      </c>
      <c r="M919" t="s">
        <v>26</v>
      </c>
      <c r="N919">
        <v>99</v>
      </c>
      <c r="O919" t="s">
        <v>27</v>
      </c>
      <c r="P919">
        <v>2</v>
      </c>
      <c r="Q919" t="s">
        <v>31</v>
      </c>
      <c r="R919">
        <v>27732</v>
      </c>
      <c r="V919" s="3" t="str">
        <f t="shared" si="29"/>
        <v>.</v>
      </c>
      <c r="W919" s="3" t="str">
        <f>IF(AND(T919&lt;&gt;"_U",T919&lt;&gt;"c",J919&lt;&gt;9,J919&lt;&gt;99),IFERROR(VLOOKUP(A919,'Region Total'!$A$2:$W$10000,18,0),"."),".")</f>
        <v>.</v>
      </c>
    </row>
    <row r="920" spans="1:23" x14ac:dyDescent="0.2">
      <c r="A920" s="1" t="str">
        <f t="shared" si="28"/>
        <v>2018|Canterbury Region|Another gender / He ira kÄ“ anÅ</v>
      </c>
      <c r="B920" t="s">
        <v>20</v>
      </c>
      <c r="C920" t="s">
        <v>21</v>
      </c>
      <c r="D920" t="s">
        <v>22</v>
      </c>
      <c r="E920" t="s">
        <v>23</v>
      </c>
      <c r="F920">
        <v>2018</v>
      </c>
      <c r="G920">
        <v>2018</v>
      </c>
      <c r="H920">
        <v>13</v>
      </c>
      <c r="I920" t="s">
        <v>45</v>
      </c>
      <c r="J920">
        <v>9</v>
      </c>
      <c r="K920" t="s">
        <v>25</v>
      </c>
      <c r="L920">
        <v>99</v>
      </c>
      <c r="M920" t="s">
        <v>26</v>
      </c>
      <c r="N920">
        <v>99</v>
      </c>
      <c r="O920" t="s">
        <v>27</v>
      </c>
      <c r="P920">
        <v>3</v>
      </c>
      <c r="Q920" t="s">
        <v>28</v>
      </c>
      <c r="T920" t="s">
        <v>36</v>
      </c>
      <c r="U920" t="s">
        <v>37</v>
      </c>
      <c r="V920" s="3" t="str">
        <f t="shared" si="29"/>
        <v>.</v>
      </c>
      <c r="W920" s="3" t="str">
        <f>IF(AND(T920&lt;&gt;"_U",T920&lt;&gt;"c",J920&lt;&gt;9,J920&lt;&gt;99),IFERROR(VLOOKUP(A920,'Region Total'!$A$2:$W$10000,18,0),"."),".")</f>
        <v>.</v>
      </c>
    </row>
    <row r="921" spans="1:23" x14ac:dyDescent="0.2">
      <c r="A921" s="1" t="str">
        <f t="shared" si="28"/>
        <v>2018|Canterbury Region|Total - gender</v>
      </c>
      <c r="B921" t="s">
        <v>20</v>
      </c>
      <c r="C921" t="s">
        <v>21</v>
      </c>
      <c r="D921" t="s">
        <v>22</v>
      </c>
      <c r="E921" t="s">
        <v>23</v>
      </c>
      <c r="F921">
        <v>2018</v>
      </c>
      <c r="G921">
        <v>2018</v>
      </c>
      <c r="H921">
        <v>13</v>
      </c>
      <c r="I921" t="s">
        <v>45</v>
      </c>
      <c r="J921">
        <v>9</v>
      </c>
      <c r="K921" t="s">
        <v>25</v>
      </c>
      <c r="L921">
        <v>99</v>
      </c>
      <c r="M921" t="s">
        <v>26</v>
      </c>
      <c r="N921">
        <v>99</v>
      </c>
      <c r="O921" t="s">
        <v>27</v>
      </c>
      <c r="P921">
        <v>99</v>
      </c>
      <c r="Q921" t="s">
        <v>42</v>
      </c>
      <c r="R921">
        <v>65076</v>
      </c>
      <c r="V921" s="3" t="str">
        <f t="shared" si="29"/>
        <v>.</v>
      </c>
      <c r="W921" s="3" t="str">
        <f>IF(AND(T921&lt;&gt;"_U",T921&lt;&gt;"c",J921&lt;&gt;9,J921&lt;&gt;99),IFERROR(VLOOKUP(A921,'Region Total'!$A$2:$W$10000,18,0),"."),".")</f>
        <v>.</v>
      </c>
    </row>
    <row r="922" spans="1:23" x14ac:dyDescent="0.2">
      <c r="A922" s="1" t="str">
        <f t="shared" si="28"/>
        <v>2018|Canterbury Region|Male / TÄne</v>
      </c>
      <c r="B922" t="s">
        <v>20</v>
      </c>
      <c r="C922" t="s">
        <v>21</v>
      </c>
      <c r="D922" t="s">
        <v>22</v>
      </c>
      <c r="E922" t="s">
        <v>23</v>
      </c>
      <c r="F922">
        <v>2018</v>
      </c>
      <c r="G922">
        <v>2018</v>
      </c>
      <c r="H922">
        <v>13</v>
      </c>
      <c r="I922" t="s">
        <v>45</v>
      </c>
      <c r="J922">
        <v>77</v>
      </c>
      <c r="K922" t="s">
        <v>49</v>
      </c>
      <c r="L922">
        <v>99</v>
      </c>
      <c r="M922" t="s">
        <v>26</v>
      </c>
      <c r="N922">
        <v>99</v>
      </c>
      <c r="O922" t="s">
        <v>27</v>
      </c>
      <c r="P922">
        <v>1</v>
      </c>
      <c r="Q922" t="s">
        <v>34</v>
      </c>
      <c r="R922">
        <v>206175</v>
      </c>
      <c r="V922" s="3">
        <f t="shared" si="29"/>
        <v>100</v>
      </c>
      <c r="W922" s="3">
        <f>IF(AND(T922&lt;&gt;"_U",T922&lt;&gt;"c",J922&lt;&gt;9,J922&lt;&gt;99),IFERROR(VLOOKUP(A922,'Region Total'!$A$2:$W$10000,18,0),"."),".")</f>
        <v>206175</v>
      </c>
    </row>
    <row r="923" spans="1:23" x14ac:dyDescent="0.2">
      <c r="A923" s="1" t="str">
        <f t="shared" si="28"/>
        <v>2018|Canterbury Region|Female / Wahine</v>
      </c>
      <c r="B923" t="s">
        <v>20</v>
      </c>
      <c r="C923" t="s">
        <v>21</v>
      </c>
      <c r="D923" t="s">
        <v>22</v>
      </c>
      <c r="E923" t="s">
        <v>23</v>
      </c>
      <c r="F923">
        <v>2018</v>
      </c>
      <c r="G923">
        <v>2018</v>
      </c>
      <c r="H923">
        <v>13</v>
      </c>
      <c r="I923" t="s">
        <v>45</v>
      </c>
      <c r="J923">
        <v>77</v>
      </c>
      <c r="K923" t="s">
        <v>49</v>
      </c>
      <c r="L923">
        <v>99</v>
      </c>
      <c r="M923" t="s">
        <v>26</v>
      </c>
      <c r="N923">
        <v>99</v>
      </c>
      <c r="O923" t="s">
        <v>27</v>
      </c>
      <c r="P923">
        <v>2</v>
      </c>
      <c r="Q923" t="s">
        <v>31</v>
      </c>
      <c r="R923">
        <v>219282</v>
      </c>
      <c r="V923" s="3">
        <f t="shared" si="29"/>
        <v>100</v>
      </c>
      <c r="W923" s="3">
        <f>IF(AND(T923&lt;&gt;"_U",T923&lt;&gt;"c",J923&lt;&gt;9,J923&lt;&gt;99),IFERROR(VLOOKUP(A923,'Region Total'!$A$2:$W$10000,18,0),"."),".")</f>
        <v>219282</v>
      </c>
    </row>
    <row r="924" spans="1:23" x14ac:dyDescent="0.2">
      <c r="A924" s="1" t="str">
        <f t="shared" si="28"/>
        <v>2018|Canterbury Region|Another gender / He ira kÄ“ anÅ</v>
      </c>
      <c r="B924" t="s">
        <v>20</v>
      </c>
      <c r="C924" t="s">
        <v>21</v>
      </c>
      <c r="D924" t="s">
        <v>22</v>
      </c>
      <c r="E924" t="s">
        <v>23</v>
      </c>
      <c r="F924">
        <v>2018</v>
      </c>
      <c r="G924">
        <v>2018</v>
      </c>
      <c r="H924">
        <v>13</v>
      </c>
      <c r="I924" t="s">
        <v>45</v>
      </c>
      <c r="J924">
        <v>77</v>
      </c>
      <c r="K924" t="s">
        <v>49</v>
      </c>
      <c r="L924">
        <v>99</v>
      </c>
      <c r="M924" t="s">
        <v>26</v>
      </c>
      <c r="N924">
        <v>99</v>
      </c>
      <c r="O924" t="s">
        <v>27</v>
      </c>
      <c r="P924">
        <v>3</v>
      </c>
      <c r="Q924" t="s">
        <v>28</v>
      </c>
      <c r="T924" t="s">
        <v>36</v>
      </c>
      <c r="U924" t="s">
        <v>37</v>
      </c>
      <c r="V924" s="3" t="str">
        <f t="shared" si="29"/>
        <v>.</v>
      </c>
      <c r="W924" s="3" t="str">
        <f>IF(AND(T924&lt;&gt;"_U",T924&lt;&gt;"c",J924&lt;&gt;9,J924&lt;&gt;99),IFERROR(VLOOKUP(A924,'Region Total'!$A$2:$W$10000,18,0),"."),".")</f>
        <v>.</v>
      </c>
    </row>
    <row r="925" spans="1:23" x14ac:dyDescent="0.2">
      <c r="A925" s="1" t="str">
        <f t="shared" si="28"/>
        <v>2018|Canterbury Region|Total - gender</v>
      </c>
      <c r="B925" t="s">
        <v>20</v>
      </c>
      <c r="C925" t="s">
        <v>21</v>
      </c>
      <c r="D925" t="s">
        <v>22</v>
      </c>
      <c r="E925" t="s">
        <v>23</v>
      </c>
      <c r="F925">
        <v>2018</v>
      </c>
      <c r="G925">
        <v>2018</v>
      </c>
      <c r="H925">
        <v>13</v>
      </c>
      <c r="I925" t="s">
        <v>45</v>
      </c>
      <c r="J925">
        <v>77</v>
      </c>
      <c r="K925" t="s">
        <v>49</v>
      </c>
      <c r="L925">
        <v>99</v>
      </c>
      <c r="M925" t="s">
        <v>26</v>
      </c>
      <c r="N925">
        <v>99</v>
      </c>
      <c r="O925" t="s">
        <v>27</v>
      </c>
      <c r="P925">
        <v>99</v>
      </c>
      <c r="Q925" t="s">
        <v>42</v>
      </c>
      <c r="R925">
        <v>425454</v>
      </c>
      <c r="V925" s="3">
        <f t="shared" si="29"/>
        <v>100</v>
      </c>
      <c r="W925" s="3">
        <f>IF(AND(T925&lt;&gt;"_U",T925&lt;&gt;"c",J925&lt;&gt;9,J925&lt;&gt;99),IFERROR(VLOOKUP(A925,'Region Total'!$A$2:$W$10000,18,0),"."),".")</f>
        <v>425454</v>
      </c>
    </row>
    <row r="926" spans="1:23" x14ac:dyDescent="0.2">
      <c r="A926" s="1" t="str">
        <f t="shared" si="28"/>
        <v>2018|Canterbury Region|Male / TÄne</v>
      </c>
      <c r="B926" t="s">
        <v>20</v>
      </c>
      <c r="C926" t="s">
        <v>21</v>
      </c>
      <c r="D926" t="s">
        <v>22</v>
      </c>
      <c r="E926" t="s">
        <v>23</v>
      </c>
      <c r="F926">
        <v>2018</v>
      </c>
      <c r="G926">
        <v>2018</v>
      </c>
      <c r="H926">
        <v>13</v>
      </c>
      <c r="I926" t="s">
        <v>45</v>
      </c>
      <c r="J926">
        <v>99</v>
      </c>
      <c r="K926" t="s">
        <v>47</v>
      </c>
      <c r="L926">
        <v>99</v>
      </c>
      <c r="M926" t="s">
        <v>26</v>
      </c>
      <c r="N926">
        <v>99</v>
      </c>
      <c r="O926" t="s">
        <v>27</v>
      </c>
      <c r="P926">
        <v>1</v>
      </c>
      <c r="Q926" t="s">
        <v>34</v>
      </c>
      <c r="R926">
        <v>243516</v>
      </c>
      <c r="V926" s="3" t="str">
        <f t="shared" si="29"/>
        <v>.</v>
      </c>
      <c r="W926" s="3" t="str">
        <f>IF(AND(T926&lt;&gt;"_U",T926&lt;&gt;"c",J926&lt;&gt;9,J926&lt;&gt;99),IFERROR(VLOOKUP(A926,'Region Total'!$A$2:$W$10000,18,0),"."),".")</f>
        <v>.</v>
      </c>
    </row>
    <row r="927" spans="1:23" x14ac:dyDescent="0.2">
      <c r="A927" s="1" t="str">
        <f t="shared" si="28"/>
        <v>2018|Canterbury Region|Female / Wahine</v>
      </c>
      <c r="B927" t="s">
        <v>20</v>
      </c>
      <c r="C927" t="s">
        <v>21</v>
      </c>
      <c r="D927" t="s">
        <v>22</v>
      </c>
      <c r="E927" t="s">
        <v>23</v>
      </c>
      <c r="F927">
        <v>2018</v>
      </c>
      <c r="G927">
        <v>2018</v>
      </c>
      <c r="H927">
        <v>13</v>
      </c>
      <c r="I927" t="s">
        <v>45</v>
      </c>
      <c r="J927">
        <v>99</v>
      </c>
      <c r="K927" t="s">
        <v>47</v>
      </c>
      <c r="L927">
        <v>99</v>
      </c>
      <c r="M927" t="s">
        <v>26</v>
      </c>
      <c r="N927">
        <v>99</v>
      </c>
      <c r="O927" t="s">
        <v>27</v>
      </c>
      <c r="P927">
        <v>2</v>
      </c>
      <c r="Q927" t="s">
        <v>31</v>
      </c>
      <c r="R927">
        <v>247014</v>
      </c>
      <c r="V927" s="3" t="str">
        <f t="shared" si="29"/>
        <v>.</v>
      </c>
      <c r="W927" s="3" t="str">
        <f>IF(AND(T927&lt;&gt;"_U",T927&lt;&gt;"c",J927&lt;&gt;9,J927&lt;&gt;99),IFERROR(VLOOKUP(A927,'Region Total'!$A$2:$W$10000,18,0),"."),".")</f>
        <v>.</v>
      </c>
    </row>
    <row r="928" spans="1:23" x14ac:dyDescent="0.2">
      <c r="A928" s="1" t="str">
        <f t="shared" si="28"/>
        <v>2018|Canterbury Region|Another gender / He ira kÄ“ anÅ</v>
      </c>
      <c r="B928" t="s">
        <v>20</v>
      </c>
      <c r="C928" t="s">
        <v>21</v>
      </c>
      <c r="D928" t="s">
        <v>22</v>
      </c>
      <c r="E928" t="s">
        <v>23</v>
      </c>
      <c r="F928">
        <v>2018</v>
      </c>
      <c r="G928">
        <v>2018</v>
      </c>
      <c r="H928">
        <v>13</v>
      </c>
      <c r="I928" t="s">
        <v>45</v>
      </c>
      <c r="J928">
        <v>99</v>
      </c>
      <c r="K928" t="s">
        <v>47</v>
      </c>
      <c r="L928">
        <v>99</v>
      </c>
      <c r="M928" t="s">
        <v>26</v>
      </c>
      <c r="N928">
        <v>99</v>
      </c>
      <c r="O928" t="s">
        <v>27</v>
      </c>
      <c r="P928">
        <v>3</v>
      </c>
      <c r="Q928" t="s">
        <v>28</v>
      </c>
      <c r="T928" t="s">
        <v>36</v>
      </c>
      <c r="U928" t="s">
        <v>37</v>
      </c>
      <c r="V928" s="3" t="str">
        <f t="shared" si="29"/>
        <v>.</v>
      </c>
      <c r="W928" s="3" t="str">
        <f>IF(AND(T928&lt;&gt;"_U",T928&lt;&gt;"c",J928&lt;&gt;9,J928&lt;&gt;99),IFERROR(VLOOKUP(A928,'Region Total'!$A$2:$W$10000,18,0),"."),".")</f>
        <v>.</v>
      </c>
    </row>
    <row r="929" spans="1:23" x14ac:dyDescent="0.2">
      <c r="A929" s="1" t="str">
        <f t="shared" si="28"/>
        <v>2018|Canterbury Region|Total - gender</v>
      </c>
      <c r="B929" t="s">
        <v>20</v>
      </c>
      <c r="C929" t="s">
        <v>21</v>
      </c>
      <c r="D929" t="s">
        <v>22</v>
      </c>
      <c r="E929" t="s">
        <v>23</v>
      </c>
      <c r="F929">
        <v>2018</v>
      </c>
      <c r="G929">
        <v>2018</v>
      </c>
      <c r="H929">
        <v>13</v>
      </c>
      <c r="I929" t="s">
        <v>45</v>
      </c>
      <c r="J929">
        <v>99</v>
      </c>
      <c r="K929" t="s">
        <v>47</v>
      </c>
      <c r="L929">
        <v>99</v>
      </c>
      <c r="M929" t="s">
        <v>26</v>
      </c>
      <c r="N929">
        <v>99</v>
      </c>
      <c r="O929" t="s">
        <v>27</v>
      </c>
      <c r="P929">
        <v>99</v>
      </c>
      <c r="Q929" t="s">
        <v>42</v>
      </c>
      <c r="R929">
        <v>490530</v>
      </c>
      <c r="V929" s="3" t="str">
        <f t="shared" si="29"/>
        <v>.</v>
      </c>
      <c r="W929" s="3" t="str">
        <f>IF(AND(T929&lt;&gt;"_U",T929&lt;&gt;"c",J929&lt;&gt;9,J929&lt;&gt;99),IFERROR(VLOOKUP(A929,'Region Total'!$A$2:$W$10000,18,0),"."),".")</f>
        <v>.</v>
      </c>
    </row>
    <row r="930" spans="1:23" x14ac:dyDescent="0.2">
      <c r="A930" s="1" t="str">
        <f t="shared" si="28"/>
        <v>2018|Otago Region|Male / TÄne</v>
      </c>
      <c r="B930" t="s">
        <v>20</v>
      </c>
      <c r="C930" t="s">
        <v>21</v>
      </c>
      <c r="D930" t="s">
        <v>22</v>
      </c>
      <c r="E930" t="s">
        <v>23</v>
      </c>
      <c r="F930">
        <v>2018</v>
      </c>
      <c r="G930">
        <v>2018</v>
      </c>
      <c r="H930">
        <v>14</v>
      </c>
      <c r="I930" t="s">
        <v>38</v>
      </c>
      <c r="J930">
        <v>1</v>
      </c>
      <c r="K930" t="s">
        <v>30</v>
      </c>
      <c r="L930">
        <v>99</v>
      </c>
      <c r="M930" t="s">
        <v>26</v>
      </c>
      <c r="N930">
        <v>99</v>
      </c>
      <c r="O930" t="s">
        <v>27</v>
      </c>
      <c r="P930">
        <v>1</v>
      </c>
      <c r="Q930" t="s">
        <v>34</v>
      </c>
      <c r="R930">
        <v>36795</v>
      </c>
      <c r="V930" s="3">
        <f t="shared" si="29"/>
        <v>48.05</v>
      </c>
      <c r="W930" s="3">
        <f>IF(AND(T930&lt;&gt;"_U",T930&lt;&gt;"c",J930&lt;&gt;9,J930&lt;&gt;99),IFERROR(VLOOKUP(A930,'Region Total'!$A$2:$W$10000,18,0),"."),".")</f>
        <v>76569</v>
      </c>
    </row>
    <row r="931" spans="1:23" x14ac:dyDescent="0.2">
      <c r="A931" s="1" t="str">
        <f t="shared" si="28"/>
        <v>2018|Otago Region|Female / Wahine</v>
      </c>
      <c r="B931" t="s">
        <v>20</v>
      </c>
      <c r="C931" t="s">
        <v>21</v>
      </c>
      <c r="D931" t="s">
        <v>22</v>
      </c>
      <c r="E931" t="s">
        <v>23</v>
      </c>
      <c r="F931">
        <v>2018</v>
      </c>
      <c r="G931">
        <v>2018</v>
      </c>
      <c r="H931">
        <v>14</v>
      </c>
      <c r="I931" t="s">
        <v>38</v>
      </c>
      <c r="J931">
        <v>1</v>
      </c>
      <c r="K931" t="s">
        <v>30</v>
      </c>
      <c r="L931">
        <v>99</v>
      </c>
      <c r="M931" t="s">
        <v>26</v>
      </c>
      <c r="N931">
        <v>99</v>
      </c>
      <c r="O931" t="s">
        <v>27</v>
      </c>
      <c r="P931">
        <v>2</v>
      </c>
      <c r="Q931" t="s">
        <v>31</v>
      </c>
      <c r="R931">
        <v>37071</v>
      </c>
      <c r="V931" s="3">
        <f t="shared" si="29"/>
        <v>43.76</v>
      </c>
      <c r="W931" s="3">
        <f>IF(AND(T931&lt;&gt;"_U",T931&lt;&gt;"c",J931&lt;&gt;9,J931&lt;&gt;99),IFERROR(VLOOKUP(A931,'Region Total'!$A$2:$W$10000,18,0),"."),".")</f>
        <v>84723</v>
      </c>
    </row>
    <row r="932" spans="1:23" x14ac:dyDescent="0.2">
      <c r="A932" s="1" t="str">
        <f t="shared" si="28"/>
        <v>2018|Otago Region|Another gender / He ira kÄ“ anÅ</v>
      </c>
      <c r="B932" t="s">
        <v>20</v>
      </c>
      <c r="C932" t="s">
        <v>21</v>
      </c>
      <c r="D932" t="s">
        <v>22</v>
      </c>
      <c r="E932" t="s">
        <v>23</v>
      </c>
      <c r="F932">
        <v>2018</v>
      </c>
      <c r="G932">
        <v>2018</v>
      </c>
      <c r="H932">
        <v>14</v>
      </c>
      <c r="I932" t="s">
        <v>38</v>
      </c>
      <c r="J932">
        <v>1</v>
      </c>
      <c r="K932" t="s">
        <v>30</v>
      </c>
      <c r="L932">
        <v>99</v>
      </c>
      <c r="M932" t="s">
        <v>26</v>
      </c>
      <c r="N932">
        <v>99</v>
      </c>
      <c r="O932" t="s">
        <v>27</v>
      </c>
      <c r="P932">
        <v>3</v>
      </c>
      <c r="Q932" t="s">
        <v>28</v>
      </c>
      <c r="T932" t="s">
        <v>36</v>
      </c>
      <c r="U932" t="s">
        <v>37</v>
      </c>
      <c r="V932" s="3" t="str">
        <f t="shared" si="29"/>
        <v>.</v>
      </c>
      <c r="W932" s="3" t="str">
        <f>IF(AND(T932&lt;&gt;"_U",T932&lt;&gt;"c",J932&lt;&gt;9,J932&lt;&gt;99),IFERROR(VLOOKUP(A932,'Region Total'!$A$2:$W$10000,18,0),"."),".")</f>
        <v>.</v>
      </c>
    </row>
    <row r="933" spans="1:23" x14ac:dyDescent="0.2">
      <c r="A933" s="1" t="str">
        <f t="shared" si="28"/>
        <v>2018|Otago Region|Total - gender</v>
      </c>
      <c r="B933" t="s">
        <v>20</v>
      </c>
      <c r="C933" t="s">
        <v>21</v>
      </c>
      <c r="D933" t="s">
        <v>22</v>
      </c>
      <c r="E933" t="s">
        <v>23</v>
      </c>
      <c r="F933">
        <v>2018</v>
      </c>
      <c r="G933">
        <v>2018</v>
      </c>
      <c r="H933">
        <v>14</v>
      </c>
      <c r="I933" t="s">
        <v>38</v>
      </c>
      <c r="J933">
        <v>1</v>
      </c>
      <c r="K933" t="s">
        <v>30</v>
      </c>
      <c r="L933">
        <v>99</v>
      </c>
      <c r="M933" t="s">
        <v>26</v>
      </c>
      <c r="N933">
        <v>99</v>
      </c>
      <c r="O933" t="s">
        <v>27</v>
      </c>
      <c r="P933">
        <v>99</v>
      </c>
      <c r="Q933" t="s">
        <v>42</v>
      </c>
      <c r="R933">
        <v>73866</v>
      </c>
      <c r="V933" s="3">
        <f t="shared" si="29"/>
        <v>45.8</v>
      </c>
      <c r="W933" s="3">
        <f>IF(AND(T933&lt;&gt;"_U",T933&lt;&gt;"c",J933&lt;&gt;9,J933&lt;&gt;99),IFERROR(VLOOKUP(A933,'Region Total'!$A$2:$W$10000,18,0),"."),".")</f>
        <v>161292</v>
      </c>
    </row>
    <row r="934" spans="1:23" x14ac:dyDescent="0.2">
      <c r="A934" s="1" t="str">
        <f t="shared" si="28"/>
        <v>2018|Otago Region|Male / TÄne</v>
      </c>
      <c r="B934" t="s">
        <v>20</v>
      </c>
      <c r="C934" t="s">
        <v>21</v>
      </c>
      <c r="D934" t="s">
        <v>22</v>
      </c>
      <c r="E934" t="s">
        <v>23</v>
      </c>
      <c r="F934">
        <v>2018</v>
      </c>
      <c r="G934">
        <v>2018</v>
      </c>
      <c r="H934">
        <v>14</v>
      </c>
      <c r="I934" t="s">
        <v>38</v>
      </c>
      <c r="J934">
        <v>3</v>
      </c>
      <c r="K934" t="s">
        <v>39</v>
      </c>
      <c r="L934">
        <v>99</v>
      </c>
      <c r="M934" t="s">
        <v>26</v>
      </c>
      <c r="N934">
        <v>99</v>
      </c>
      <c r="O934" t="s">
        <v>27</v>
      </c>
      <c r="P934">
        <v>1</v>
      </c>
      <c r="Q934" t="s">
        <v>34</v>
      </c>
      <c r="R934">
        <v>2013</v>
      </c>
      <c r="V934" s="3">
        <f t="shared" si="29"/>
        <v>2.63</v>
      </c>
      <c r="W934" s="3">
        <f>IF(AND(T934&lt;&gt;"_U",T934&lt;&gt;"c",J934&lt;&gt;9,J934&lt;&gt;99),IFERROR(VLOOKUP(A934,'Region Total'!$A$2:$W$10000,18,0),"."),".")</f>
        <v>76569</v>
      </c>
    </row>
    <row r="935" spans="1:23" x14ac:dyDescent="0.2">
      <c r="A935" s="1" t="str">
        <f t="shared" si="28"/>
        <v>2018|Otago Region|Female / Wahine</v>
      </c>
      <c r="B935" t="s">
        <v>20</v>
      </c>
      <c r="C935" t="s">
        <v>21</v>
      </c>
      <c r="D935" t="s">
        <v>22</v>
      </c>
      <c r="E935" t="s">
        <v>23</v>
      </c>
      <c r="F935">
        <v>2018</v>
      </c>
      <c r="G935">
        <v>2018</v>
      </c>
      <c r="H935">
        <v>14</v>
      </c>
      <c r="I935" t="s">
        <v>38</v>
      </c>
      <c r="J935">
        <v>3</v>
      </c>
      <c r="K935" t="s">
        <v>39</v>
      </c>
      <c r="L935">
        <v>99</v>
      </c>
      <c r="M935" t="s">
        <v>26</v>
      </c>
      <c r="N935">
        <v>99</v>
      </c>
      <c r="O935" t="s">
        <v>27</v>
      </c>
      <c r="P935">
        <v>2</v>
      </c>
      <c r="Q935" t="s">
        <v>31</v>
      </c>
      <c r="R935">
        <v>2421</v>
      </c>
      <c r="V935" s="3">
        <f t="shared" si="29"/>
        <v>2.86</v>
      </c>
      <c r="W935" s="3">
        <f>IF(AND(T935&lt;&gt;"_U",T935&lt;&gt;"c",J935&lt;&gt;9,J935&lt;&gt;99),IFERROR(VLOOKUP(A935,'Region Total'!$A$2:$W$10000,18,0),"."),".")</f>
        <v>84723</v>
      </c>
    </row>
    <row r="936" spans="1:23" x14ac:dyDescent="0.2">
      <c r="A936" s="1" t="str">
        <f t="shared" si="28"/>
        <v>2018|Otago Region|Another gender / He ira kÄ“ anÅ</v>
      </c>
      <c r="B936" t="s">
        <v>20</v>
      </c>
      <c r="C936" t="s">
        <v>21</v>
      </c>
      <c r="D936" t="s">
        <v>22</v>
      </c>
      <c r="E936" t="s">
        <v>23</v>
      </c>
      <c r="F936">
        <v>2018</v>
      </c>
      <c r="G936">
        <v>2018</v>
      </c>
      <c r="H936">
        <v>14</v>
      </c>
      <c r="I936" t="s">
        <v>38</v>
      </c>
      <c r="J936">
        <v>3</v>
      </c>
      <c r="K936" t="s">
        <v>39</v>
      </c>
      <c r="L936">
        <v>99</v>
      </c>
      <c r="M936" t="s">
        <v>26</v>
      </c>
      <c r="N936">
        <v>99</v>
      </c>
      <c r="O936" t="s">
        <v>27</v>
      </c>
      <c r="P936">
        <v>3</v>
      </c>
      <c r="Q936" t="s">
        <v>28</v>
      </c>
      <c r="T936" t="s">
        <v>36</v>
      </c>
      <c r="U936" t="s">
        <v>37</v>
      </c>
      <c r="V936" s="3" t="str">
        <f t="shared" si="29"/>
        <v>.</v>
      </c>
      <c r="W936" s="3" t="str">
        <f>IF(AND(T936&lt;&gt;"_U",T936&lt;&gt;"c",J936&lt;&gt;9,J936&lt;&gt;99),IFERROR(VLOOKUP(A936,'Region Total'!$A$2:$W$10000,18,0),"."),".")</f>
        <v>.</v>
      </c>
    </row>
    <row r="937" spans="1:23" x14ac:dyDescent="0.2">
      <c r="A937" s="1" t="str">
        <f t="shared" si="28"/>
        <v>2018|Otago Region|Total - gender</v>
      </c>
      <c r="B937" t="s">
        <v>20</v>
      </c>
      <c r="C937" t="s">
        <v>21</v>
      </c>
      <c r="D937" t="s">
        <v>22</v>
      </c>
      <c r="E937" t="s">
        <v>23</v>
      </c>
      <c r="F937">
        <v>2018</v>
      </c>
      <c r="G937">
        <v>2018</v>
      </c>
      <c r="H937">
        <v>14</v>
      </c>
      <c r="I937" t="s">
        <v>38</v>
      </c>
      <c r="J937">
        <v>3</v>
      </c>
      <c r="K937" t="s">
        <v>39</v>
      </c>
      <c r="L937">
        <v>99</v>
      </c>
      <c r="M937" t="s">
        <v>26</v>
      </c>
      <c r="N937">
        <v>99</v>
      </c>
      <c r="O937" t="s">
        <v>27</v>
      </c>
      <c r="P937">
        <v>99</v>
      </c>
      <c r="Q937" t="s">
        <v>42</v>
      </c>
      <c r="R937">
        <v>4437</v>
      </c>
      <c r="V937" s="3">
        <f t="shared" si="29"/>
        <v>2.75</v>
      </c>
      <c r="W937" s="3">
        <f>IF(AND(T937&lt;&gt;"_U",T937&lt;&gt;"c",J937&lt;&gt;9,J937&lt;&gt;99),IFERROR(VLOOKUP(A937,'Region Total'!$A$2:$W$10000,18,0),"."),".")</f>
        <v>161292</v>
      </c>
    </row>
    <row r="938" spans="1:23" x14ac:dyDescent="0.2">
      <c r="A938" s="1" t="str">
        <f t="shared" si="28"/>
        <v>2018|Otago Region|Male / TÄne</v>
      </c>
      <c r="B938" t="s">
        <v>20</v>
      </c>
      <c r="C938" t="s">
        <v>21</v>
      </c>
      <c r="D938" t="s">
        <v>22</v>
      </c>
      <c r="E938" t="s">
        <v>23</v>
      </c>
      <c r="F938">
        <v>2018</v>
      </c>
      <c r="G938">
        <v>2018</v>
      </c>
      <c r="H938">
        <v>14</v>
      </c>
      <c r="I938" t="s">
        <v>38</v>
      </c>
      <c r="J938">
        <v>4</v>
      </c>
      <c r="K938" t="s">
        <v>54</v>
      </c>
      <c r="L938">
        <v>99</v>
      </c>
      <c r="M938" t="s">
        <v>26</v>
      </c>
      <c r="N938">
        <v>99</v>
      </c>
      <c r="O938" t="s">
        <v>27</v>
      </c>
      <c r="P938">
        <v>1</v>
      </c>
      <c r="Q938" t="s">
        <v>34</v>
      </c>
      <c r="R938">
        <v>4956</v>
      </c>
      <c r="V938" s="3">
        <f t="shared" si="29"/>
        <v>6.47</v>
      </c>
      <c r="W938" s="3">
        <f>IF(AND(T938&lt;&gt;"_U",T938&lt;&gt;"c",J938&lt;&gt;9,J938&lt;&gt;99),IFERROR(VLOOKUP(A938,'Region Total'!$A$2:$W$10000,18,0),"."),".")</f>
        <v>76569</v>
      </c>
    </row>
    <row r="939" spans="1:23" x14ac:dyDescent="0.2">
      <c r="A939" s="1" t="str">
        <f t="shared" si="28"/>
        <v>2018|Otago Region|Female / Wahine</v>
      </c>
      <c r="B939" t="s">
        <v>20</v>
      </c>
      <c r="C939" t="s">
        <v>21</v>
      </c>
      <c r="D939" t="s">
        <v>22</v>
      </c>
      <c r="E939" t="s">
        <v>23</v>
      </c>
      <c r="F939">
        <v>2018</v>
      </c>
      <c r="G939">
        <v>2018</v>
      </c>
      <c r="H939">
        <v>14</v>
      </c>
      <c r="I939" t="s">
        <v>38</v>
      </c>
      <c r="J939">
        <v>4</v>
      </c>
      <c r="K939" t="s">
        <v>54</v>
      </c>
      <c r="L939">
        <v>99</v>
      </c>
      <c r="M939" t="s">
        <v>26</v>
      </c>
      <c r="N939">
        <v>99</v>
      </c>
      <c r="O939" t="s">
        <v>27</v>
      </c>
      <c r="P939">
        <v>2</v>
      </c>
      <c r="Q939" t="s">
        <v>31</v>
      </c>
      <c r="R939">
        <v>6939</v>
      </c>
      <c r="V939" s="3">
        <f t="shared" si="29"/>
        <v>8.19</v>
      </c>
      <c r="W939" s="3">
        <f>IF(AND(T939&lt;&gt;"_U",T939&lt;&gt;"c",J939&lt;&gt;9,J939&lt;&gt;99),IFERROR(VLOOKUP(A939,'Region Total'!$A$2:$W$10000,18,0),"."),".")</f>
        <v>84723</v>
      </c>
    </row>
    <row r="940" spans="1:23" x14ac:dyDescent="0.2">
      <c r="A940" s="1" t="str">
        <f t="shared" si="28"/>
        <v>2018|Otago Region|Another gender / He ira kÄ“ anÅ</v>
      </c>
      <c r="B940" t="s">
        <v>20</v>
      </c>
      <c r="C940" t="s">
        <v>21</v>
      </c>
      <c r="D940" t="s">
        <v>22</v>
      </c>
      <c r="E940" t="s">
        <v>23</v>
      </c>
      <c r="F940">
        <v>2018</v>
      </c>
      <c r="G940">
        <v>2018</v>
      </c>
      <c r="H940">
        <v>14</v>
      </c>
      <c r="I940" t="s">
        <v>38</v>
      </c>
      <c r="J940">
        <v>4</v>
      </c>
      <c r="K940" t="s">
        <v>54</v>
      </c>
      <c r="L940">
        <v>99</v>
      </c>
      <c r="M940" t="s">
        <v>26</v>
      </c>
      <c r="N940">
        <v>99</v>
      </c>
      <c r="O940" t="s">
        <v>27</v>
      </c>
      <c r="P940">
        <v>3</v>
      </c>
      <c r="Q940" t="s">
        <v>28</v>
      </c>
      <c r="T940" t="s">
        <v>36</v>
      </c>
      <c r="U940" t="s">
        <v>37</v>
      </c>
      <c r="V940" s="3" t="str">
        <f t="shared" si="29"/>
        <v>.</v>
      </c>
      <c r="W940" s="3" t="str">
        <f>IF(AND(T940&lt;&gt;"_U",T940&lt;&gt;"c",J940&lt;&gt;9,J940&lt;&gt;99),IFERROR(VLOOKUP(A940,'Region Total'!$A$2:$W$10000,18,0),"."),".")</f>
        <v>.</v>
      </c>
    </row>
    <row r="941" spans="1:23" x14ac:dyDescent="0.2">
      <c r="A941" s="1" t="str">
        <f t="shared" si="28"/>
        <v>2018|Otago Region|Total - gender</v>
      </c>
      <c r="B941" t="s">
        <v>20</v>
      </c>
      <c r="C941" t="s">
        <v>21</v>
      </c>
      <c r="D941" t="s">
        <v>22</v>
      </c>
      <c r="E941" t="s">
        <v>23</v>
      </c>
      <c r="F941">
        <v>2018</v>
      </c>
      <c r="G941">
        <v>2018</v>
      </c>
      <c r="H941">
        <v>14</v>
      </c>
      <c r="I941" t="s">
        <v>38</v>
      </c>
      <c r="J941">
        <v>4</v>
      </c>
      <c r="K941" t="s">
        <v>54</v>
      </c>
      <c r="L941">
        <v>99</v>
      </c>
      <c r="M941" t="s">
        <v>26</v>
      </c>
      <c r="N941">
        <v>99</v>
      </c>
      <c r="O941" t="s">
        <v>27</v>
      </c>
      <c r="P941">
        <v>99</v>
      </c>
      <c r="Q941" t="s">
        <v>42</v>
      </c>
      <c r="R941">
        <v>11898</v>
      </c>
      <c r="V941" s="3">
        <f t="shared" si="29"/>
        <v>7.38</v>
      </c>
      <c r="W941" s="3">
        <f>IF(AND(T941&lt;&gt;"_U",T941&lt;&gt;"c",J941&lt;&gt;9,J941&lt;&gt;99),IFERROR(VLOOKUP(A941,'Region Total'!$A$2:$W$10000,18,0),"."),".")</f>
        <v>161292</v>
      </c>
    </row>
    <row r="942" spans="1:23" x14ac:dyDescent="0.2">
      <c r="A942" s="1" t="str">
        <f t="shared" si="28"/>
        <v>2018|Otago Region|Male / TÄne</v>
      </c>
      <c r="B942" t="s">
        <v>20</v>
      </c>
      <c r="C942" t="s">
        <v>21</v>
      </c>
      <c r="D942" t="s">
        <v>22</v>
      </c>
      <c r="E942" t="s">
        <v>23</v>
      </c>
      <c r="F942">
        <v>2018</v>
      </c>
      <c r="G942">
        <v>2018</v>
      </c>
      <c r="H942">
        <v>14</v>
      </c>
      <c r="I942" t="s">
        <v>38</v>
      </c>
      <c r="J942">
        <v>5</v>
      </c>
      <c r="K942" t="s">
        <v>33</v>
      </c>
      <c r="L942">
        <v>99</v>
      </c>
      <c r="M942" t="s">
        <v>26</v>
      </c>
      <c r="N942">
        <v>99</v>
      </c>
      <c r="O942" t="s">
        <v>27</v>
      </c>
      <c r="P942">
        <v>1</v>
      </c>
      <c r="Q942" t="s">
        <v>34</v>
      </c>
      <c r="R942">
        <v>1992</v>
      </c>
      <c r="V942" s="3">
        <f t="shared" si="29"/>
        <v>2.6</v>
      </c>
      <c r="W942" s="3">
        <f>IF(AND(T942&lt;&gt;"_U",T942&lt;&gt;"c",J942&lt;&gt;9,J942&lt;&gt;99),IFERROR(VLOOKUP(A942,'Region Total'!$A$2:$W$10000,18,0),"."),".")</f>
        <v>76569</v>
      </c>
    </row>
    <row r="943" spans="1:23" x14ac:dyDescent="0.2">
      <c r="A943" s="1" t="str">
        <f t="shared" si="28"/>
        <v>2018|Otago Region|Female / Wahine</v>
      </c>
      <c r="B943" t="s">
        <v>20</v>
      </c>
      <c r="C943" t="s">
        <v>21</v>
      </c>
      <c r="D943" t="s">
        <v>22</v>
      </c>
      <c r="E943" t="s">
        <v>23</v>
      </c>
      <c r="F943">
        <v>2018</v>
      </c>
      <c r="G943">
        <v>2018</v>
      </c>
      <c r="H943">
        <v>14</v>
      </c>
      <c r="I943" t="s">
        <v>38</v>
      </c>
      <c r="J943">
        <v>5</v>
      </c>
      <c r="K943" t="s">
        <v>33</v>
      </c>
      <c r="L943">
        <v>99</v>
      </c>
      <c r="M943" t="s">
        <v>26</v>
      </c>
      <c r="N943">
        <v>99</v>
      </c>
      <c r="O943" t="s">
        <v>27</v>
      </c>
      <c r="P943">
        <v>2</v>
      </c>
      <c r="Q943" t="s">
        <v>31</v>
      </c>
      <c r="R943">
        <v>6774</v>
      </c>
      <c r="V943" s="3">
        <f t="shared" si="29"/>
        <v>8</v>
      </c>
      <c r="W943" s="3">
        <f>IF(AND(T943&lt;&gt;"_U",T943&lt;&gt;"c",J943&lt;&gt;9,J943&lt;&gt;99),IFERROR(VLOOKUP(A943,'Region Total'!$A$2:$W$10000,18,0),"."),".")</f>
        <v>84723</v>
      </c>
    </row>
    <row r="944" spans="1:23" x14ac:dyDescent="0.2">
      <c r="A944" s="1" t="str">
        <f t="shared" si="28"/>
        <v>2018|Otago Region|Another gender / He ira kÄ“ anÅ</v>
      </c>
      <c r="B944" t="s">
        <v>20</v>
      </c>
      <c r="C944" t="s">
        <v>21</v>
      </c>
      <c r="D944" t="s">
        <v>22</v>
      </c>
      <c r="E944" t="s">
        <v>23</v>
      </c>
      <c r="F944">
        <v>2018</v>
      </c>
      <c r="G944">
        <v>2018</v>
      </c>
      <c r="H944">
        <v>14</v>
      </c>
      <c r="I944" t="s">
        <v>38</v>
      </c>
      <c r="J944">
        <v>5</v>
      </c>
      <c r="K944" t="s">
        <v>33</v>
      </c>
      <c r="L944">
        <v>99</v>
      </c>
      <c r="M944" t="s">
        <v>26</v>
      </c>
      <c r="N944">
        <v>99</v>
      </c>
      <c r="O944" t="s">
        <v>27</v>
      </c>
      <c r="P944">
        <v>3</v>
      </c>
      <c r="Q944" t="s">
        <v>28</v>
      </c>
      <c r="T944" t="s">
        <v>36</v>
      </c>
      <c r="U944" t="s">
        <v>37</v>
      </c>
      <c r="V944" s="3" t="str">
        <f t="shared" si="29"/>
        <v>.</v>
      </c>
      <c r="W944" s="3" t="str">
        <f>IF(AND(T944&lt;&gt;"_U",T944&lt;&gt;"c",J944&lt;&gt;9,J944&lt;&gt;99),IFERROR(VLOOKUP(A944,'Region Total'!$A$2:$W$10000,18,0),"."),".")</f>
        <v>.</v>
      </c>
    </row>
    <row r="945" spans="1:23" x14ac:dyDescent="0.2">
      <c r="A945" s="1" t="str">
        <f t="shared" si="28"/>
        <v>2018|Otago Region|Total - gender</v>
      </c>
      <c r="B945" t="s">
        <v>20</v>
      </c>
      <c r="C945" t="s">
        <v>21</v>
      </c>
      <c r="D945" t="s">
        <v>22</v>
      </c>
      <c r="E945" t="s">
        <v>23</v>
      </c>
      <c r="F945">
        <v>2018</v>
      </c>
      <c r="G945">
        <v>2018</v>
      </c>
      <c r="H945">
        <v>14</v>
      </c>
      <c r="I945" t="s">
        <v>38</v>
      </c>
      <c r="J945">
        <v>5</v>
      </c>
      <c r="K945" t="s">
        <v>33</v>
      </c>
      <c r="L945">
        <v>99</v>
      </c>
      <c r="M945" t="s">
        <v>26</v>
      </c>
      <c r="N945">
        <v>99</v>
      </c>
      <c r="O945" t="s">
        <v>27</v>
      </c>
      <c r="P945">
        <v>99</v>
      </c>
      <c r="Q945" t="s">
        <v>42</v>
      </c>
      <c r="R945">
        <v>8763</v>
      </c>
      <c r="V945" s="3">
        <f t="shared" si="29"/>
        <v>5.43</v>
      </c>
      <c r="W945" s="3">
        <f>IF(AND(T945&lt;&gt;"_U",T945&lt;&gt;"c",J945&lt;&gt;9,J945&lt;&gt;99),IFERROR(VLOOKUP(A945,'Region Total'!$A$2:$W$10000,18,0),"."),".")</f>
        <v>161292</v>
      </c>
    </row>
    <row r="946" spans="1:23" x14ac:dyDescent="0.2">
      <c r="A946" s="1" t="str">
        <f t="shared" si="28"/>
        <v>2018|Otago Region|Male / TÄne</v>
      </c>
      <c r="B946" t="s">
        <v>20</v>
      </c>
      <c r="C946" t="s">
        <v>21</v>
      </c>
      <c r="D946" t="s">
        <v>22</v>
      </c>
      <c r="E946" t="s">
        <v>23</v>
      </c>
      <c r="F946">
        <v>2018</v>
      </c>
      <c r="G946">
        <v>2018</v>
      </c>
      <c r="H946">
        <v>14</v>
      </c>
      <c r="I946" t="s">
        <v>38</v>
      </c>
      <c r="J946">
        <v>6</v>
      </c>
      <c r="K946" t="s">
        <v>52</v>
      </c>
      <c r="L946">
        <v>99</v>
      </c>
      <c r="M946" t="s">
        <v>26</v>
      </c>
      <c r="N946">
        <v>99</v>
      </c>
      <c r="O946" t="s">
        <v>27</v>
      </c>
      <c r="P946">
        <v>1</v>
      </c>
      <c r="Q946" t="s">
        <v>34</v>
      </c>
      <c r="R946">
        <v>30810</v>
      </c>
      <c r="V946" s="3">
        <f t="shared" si="29"/>
        <v>40.24</v>
      </c>
      <c r="W946" s="3">
        <f>IF(AND(T946&lt;&gt;"_U",T946&lt;&gt;"c",J946&lt;&gt;9,J946&lt;&gt;99),IFERROR(VLOOKUP(A946,'Region Total'!$A$2:$W$10000,18,0),"."),".")</f>
        <v>76569</v>
      </c>
    </row>
    <row r="947" spans="1:23" x14ac:dyDescent="0.2">
      <c r="A947" s="1" t="str">
        <f t="shared" si="28"/>
        <v>2018|Otago Region|Female / Wahine</v>
      </c>
      <c r="B947" t="s">
        <v>20</v>
      </c>
      <c r="C947" t="s">
        <v>21</v>
      </c>
      <c r="D947" t="s">
        <v>22</v>
      </c>
      <c r="E947" t="s">
        <v>23</v>
      </c>
      <c r="F947">
        <v>2018</v>
      </c>
      <c r="G947">
        <v>2018</v>
      </c>
      <c r="H947">
        <v>14</v>
      </c>
      <c r="I947" t="s">
        <v>38</v>
      </c>
      <c r="J947">
        <v>6</v>
      </c>
      <c r="K947" t="s">
        <v>52</v>
      </c>
      <c r="L947">
        <v>99</v>
      </c>
      <c r="M947" t="s">
        <v>26</v>
      </c>
      <c r="N947">
        <v>99</v>
      </c>
      <c r="O947" t="s">
        <v>27</v>
      </c>
      <c r="P947">
        <v>2</v>
      </c>
      <c r="Q947" t="s">
        <v>31</v>
      </c>
      <c r="R947">
        <v>31515</v>
      </c>
      <c r="V947" s="3">
        <f t="shared" si="29"/>
        <v>37.200000000000003</v>
      </c>
      <c r="W947" s="3">
        <f>IF(AND(T947&lt;&gt;"_U",T947&lt;&gt;"c",J947&lt;&gt;9,J947&lt;&gt;99),IFERROR(VLOOKUP(A947,'Region Total'!$A$2:$W$10000,18,0),"."),".")</f>
        <v>84723</v>
      </c>
    </row>
    <row r="948" spans="1:23" x14ac:dyDescent="0.2">
      <c r="A948" s="1" t="str">
        <f t="shared" si="28"/>
        <v>2018|Otago Region|Another gender / He ira kÄ“ anÅ</v>
      </c>
      <c r="B948" t="s">
        <v>20</v>
      </c>
      <c r="C948" t="s">
        <v>21</v>
      </c>
      <c r="D948" t="s">
        <v>22</v>
      </c>
      <c r="E948" t="s">
        <v>23</v>
      </c>
      <c r="F948">
        <v>2018</v>
      </c>
      <c r="G948">
        <v>2018</v>
      </c>
      <c r="H948">
        <v>14</v>
      </c>
      <c r="I948" t="s">
        <v>38</v>
      </c>
      <c r="J948">
        <v>6</v>
      </c>
      <c r="K948" t="s">
        <v>52</v>
      </c>
      <c r="L948">
        <v>99</v>
      </c>
      <c r="M948" t="s">
        <v>26</v>
      </c>
      <c r="N948">
        <v>99</v>
      </c>
      <c r="O948" t="s">
        <v>27</v>
      </c>
      <c r="P948">
        <v>3</v>
      </c>
      <c r="Q948" t="s">
        <v>28</v>
      </c>
      <c r="T948" t="s">
        <v>36</v>
      </c>
      <c r="U948" t="s">
        <v>37</v>
      </c>
      <c r="V948" s="3" t="str">
        <f t="shared" si="29"/>
        <v>.</v>
      </c>
      <c r="W948" s="3" t="str">
        <f>IF(AND(T948&lt;&gt;"_U",T948&lt;&gt;"c",J948&lt;&gt;9,J948&lt;&gt;99),IFERROR(VLOOKUP(A948,'Region Total'!$A$2:$W$10000,18,0),"."),".")</f>
        <v>.</v>
      </c>
    </row>
    <row r="949" spans="1:23" x14ac:dyDescent="0.2">
      <c r="A949" s="1" t="str">
        <f t="shared" si="28"/>
        <v>2018|Otago Region|Total - gender</v>
      </c>
      <c r="B949" t="s">
        <v>20</v>
      </c>
      <c r="C949" t="s">
        <v>21</v>
      </c>
      <c r="D949" t="s">
        <v>22</v>
      </c>
      <c r="E949" t="s">
        <v>23</v>
      </c>
      <c r="F949">
        <v>2018</v>
      </c>
      <c r="G949">
        <v>2018</v>
      </c>
      <c r="H949">
        <v>14</v>
      </c>
      <c r="I949" t="s">
        <v>38</v>
      </c>
      <c r="J949">
        <v>6</v>
      </c>
      <c r="K949" t="s">
        <v>52</v>
      </c>
      <c r="L949">
        <v>99</v>
      </c>
      <c r="M949" t="s">
        <v>26</v>
      </c>
      <c r="N949">
        <v>99</v>
      </c>
      <c r="O949" t="s">
        <v>27</v>
      </c>
      <c r="P949">
        <v>99</v>
      </c>
      <c r="Q949" t="s">
        <v>42</v>
      </c>
      <c r="R949">
        <v>62328</v>
      </c>
      <c r="V949" s="3">
        <f t="shared" si="29"/>
        <v>38.64</v>
      </c>
      <c r="W949" s="3">
        <f>IF(AND(T949&lt;&gt;"_U",T949&lt;&gt;"c",J949&lt;&gt;9,J949&lt;&gt;99),IFERROR(VLOOKUP(A949,'Region Total'!$A$2:$W$10000,18,0),"."),".")</f>
        <v>161292</v>
      </c>
    </row>
    <row r="950" spans="1:23" x14ac:dyDescent="0.2">
      <c r="A950" s="1" t="str">
        <f t="shared" si="28"/>
        <v>2018|Otago Region|Male / TÄne</v>
      </c>
      <c r="B950" t="s">
        <v>20</v>
      </c>
      <c r="C950" t="s">
        <v>21</v>
      </c>
      <c r="D950" t="s">
        <v>22</v>
      </c>
      <c r="E950" t="s">
        <v>23</v>
      </c>
      <c r="F950">
        <v>2018</v>
      </c>
      <c r="G950">
        <v>2018</v>
      </c>
      <c r="H950">
        <v>14</v>
      </c>
      <c r="I950" t="s">
        <v>38</v>
      </c>
      <c r="J950">
        <v>9</v>
      </c>
      <c r="K950" t="s">
        <v>25</v>
      </c>
      <c r="L950">
        <v>99</v>
      </c>
      <c r="M950" t="s">
        <v>26</v>
      </c>
      <c r="N950">
        <v>99</v>
      </c>
      <c r="O950" t="s">
        <v>27</v>
      </c>
      <c r="P950">
        <v>1</v>
      </c>
      <c r="Q950" t="s">
        <v>34</v>
      </c>
      <c r="R950">
        <v>15153</v>
      </c>
      <c r="V950" s="3" t="str">
        <f t="shared" si="29"/>
        <v>.</v>
      </c>
      <c r="W950" s="3" t="str">
        <f>IF(AND(T950&lt;&gt;"_U",T950&lt;&gt;"c",J950&lt;&gt;9,J950&lt;&gt;99),IFERROR(VLOOKUP(A950,'Region Total'!$A$2:$W$10000,18,0),"."),".")</f>
        <v>.</v>
      </c>
    </row>
    <row r="951" spans="1:23" x14ac:dyDescent="0.2">
      <c r="A951" s="1" t="str">
        <f t="shared" si="28"/>
        <v>2018|Otago Region|Female / Wahine</v>
      </c>
      <c r="B951" t="s">
        <v>20</v>
      </c>
      <c r="C951" t="s">
        <v>21</v>
      </c>
      <c r="D951" t="s">
        <v>22</v>
      </c>
      <c r="E951" t="s">
        <v>23</v>
      </c>
      <c r="F951">
        <v>2018</v>
      </c>
      <c r="G951">
        <v>2018</v>
      </c>
      <c r="H951">
        <v>14</v>
      </c>
      <c r="I951" t="s">
        <v>38</v>
      </c>
      <c r="J951">
        <v>9</v>
      </c>
      <c r="K951" t="s">
        <v>25</v>
      </c>
      <c r="L951">
        <v>99</v>
      </c>
      <c r="M951" t="s">
        <v>26</v>
      </c>
      <c r="N951">
        <v>99</v>
      </c>
      <c r="O951" t="s">
        <v>27</v>
      </c>
      <c r="P951">
        <v>2</v>
      </c>
      <c r="Q951" t="s">
        <v>31</v>
      </c>
      <c r="R951">
        <v>11460</v>
      </c>
      <c r="V951" s="3" t="str">
        <f t="shared" si="29"/>
        <v>.</v>
      </c>
      <c r="W951" s="3" t="str">
        <f>IF(AND(T951&lt;&gt;"_U",T951&lt;&gt;"c",J951&lt;&gt;9,J951&lt;&gt;99),IFERROR(VLOOKUP(A951,'Region Total'!$A$2:$W$10000,18,0),"."),".")</f>
        <v>.</v>
      </c>
    </row>
    <row r="952" spans="1:23" x14ac:dyDescent="0.2">
      <c r="A952" s="1" t="str">
        <f t="shared" si="28"/>
        <v>2018|Otago Region|Another gender / He ira kÄ“ anÅ</v>
      </c>
      <c r="B952" t="s">
        <v>20</v>
      </c>
      <c r="C952" t="s">
        <v>21</v>
      </c>
      <c r="D952" t="s">
        <v>22</v>
      </c>
      <c r="E952" t="s">
        <v>23</v>
      </c>
      <c r="F952">
        <v>2018</v>
      </c>
      <c r="G952">
        <v>2018</v>
      </c>
      <c r="H952">
        <v>14</v>
      </c>
      <c r="I952" t="s">
        <v>38</v>
      </c>
      <c r="J952">
        <v>9</v>
      </c>
      <c r="K952" t="s">
        <v>25</v>
      </c>
      <c r="L952">
        <v>99</v>
      </c>
      <c r="M952" t="s">
        <v>26</v>
      </c>
      <c r="N952">
        <v>99</v>
      </c>
      <c r="O952" t="s">
        <v>27</v>
      </c>
      <c r="P952">
        <v>3</v>
      </c>
      <c r="Q952" t="s">
        <v>28</v>
      </c>
      <c r="T952" t="s">
        <v>36</v>
      </c>
      <c r="U952" t="s">
        <v>37</v>
      </c>
      <c r="V952" s="3" t="str">
        <f t="shared" si="29"/>
        <v>.</v>
      </c>
      <c r="W952" s="3" t="str">
        <f>IF(AND(T952&lt;&gt;"_U",T952&lt;&gt;"c",J952&lt;&gt;9,J952&lt;&gt;99),IFERROR(VLOOKUP(A952,'Region Total'!$A$2:$W$10000,18,0),"."),".")</f>
        <v>.</v>
      </c>
    </row>
    <row r="953" spans="1:23" x14ac:dyDescent="0.2">
      <c r="A953" s="1" t="str">
        <f t="shared" si="28"/>
        <v>2018|Otago Region|Total - gender</v>
      </c>
      <c r="B953" t="s">
        <v>20</v>
      </c>
      <c r="C953" t="s">
        <v>21</v>
      </c>
      <c r="D953" t="s">
        <v>22</v>
      </c>
      <c r="E953" t="s">
        <v>23</v>
      </c>
      <c r="F953">
        <v>2018</v>
      </c>
      <c r="G953">
        <v>2018</v>
      </c>
      <c r="H953">
        <v>14</v>
      </c>
      <c r="I953" t="s">
        <v>38</v>
      </c>
      <c r="J953">
        <v>9</v>
      </c>
      <c r="K953" t="s">
        <v>25</v>
      </c>
      <c r="L953">
        <v>99</v>
      </c>
      <c r="M953" t="s">
        <v>26</v>
      </c>
      <c r="N953">
        <v>99</v>
      </c>
      <c r="O953" t="s">
        <v>27</v>
      </c>
      <c r="P953">
        <v>99</v>
      </c>
      <c r="Q953" t="s">
        <v>42</v>
      </c>
      <c r="R953">
        <v>26616</v>
      </c>
      <c r="V953" s="3" t="str">
        <f t="shared" si="29"/>
        <v>.</v>
      </c>
      <c r="W953" s="3" t="str">
        <f>IF(AND(T953&lt;&gt;"_U",T953&lt;&gt;"c",J953&lt;&gt;9,J953&lt;&gt;99),IFERROR(VLOOKUP(A953,'Region Total'!$A$2:$W$10000,18,0),"."),".")</f>
        <v>.</v>
      </c>
    </row>
    <row r="954" spans="1:23" x14ac:dyDescent="0.2">
      <c r="A954" s="1" t="str">
        <f t="shared" si="28"/>
        <v>2018|Otago Region|Male / TÄne</v>
      </c>
      <c r="B954" t="s">
        <v>20</v>
      </c>
      <c r="C954" t="s">
        <v>21</v>
      </c>
      <c r="D954" t="s">
        <v>22</v>
      </c>
      <c r="E954" t="s">
        <v>23</v>
      </c>
      <c r="F954">
        <v>2018</v>
      </c>
      <c r="G954">
        <v>2018</v>
      </c>
      <c r="H954">
        <v>14</v>
      </c>
      <c r="I954" t="s">
        <v>38</v>
      </c>
      <c r="J954">
        <v>77</v>
      </c>
      <c r="K954" t="s">
        <v>49</v>
      </c>
      <c r="L954">
        <v>99</v>
      </c>
      <c r="M954" t="s">
        <v>26</v>
      </c>
      <c r="N954">
        <v>99</v>
      </c>
      <c r="O954" t="s">
        <v>27</v>
      </c>
      <c r="P954">
        <v>1</v>
      </c>
      <c r="Q954" t="s">
        <v>34</v>
      </c>
      <c r="R954">
        <v>76569</v>
      </c>
      <c r="V954" s="3">
        <f t="shared" si="29"/>
        <v>100</v>
      </c>
      <c r="W954" s="3">
        <f>IF(AND(T954&lt;&gt;"_U",T954&lt;&gt;"c",J954&lt;&gt;9,J954&lt;&gt;99),IFERROR(VLOOKUP(A954,'Region Total'!$A$2:$W$10000,18,0),"."),".")</f>
        <v>76569</v>
      </c>
    </row>
    <row r="955" spans="1:23" x14ac:dyDescent="0.2">
      <c r="A955" s="1" t="str">
        <f t="shared" si="28"/>
        <v>2018|Otago Region|Female / Wahine</v>
      </c>
      <c r="B955" t="s">
        <v>20</v>
      </c>
      <c r="C955" t="s">
        <v>21</v>
      </c>
      <c r="D955" t="s">
        <v>22</v>
      </c>
      <c r="E955" t="s">
        <v>23</v>
      </c>
      <c r="F955">
        <v>2018</v>
      </c>
      <c r="G955">
        <v>2018</v>
      </c>
      <c r="H955">
        <v>14</v>
      </c>
      <c r="I955" t="s">
        <v>38</v>
      </c>
      <c r="J955">
        <v>77</v>
      </c>
      <c r="K955" t="s">
        <v>49</v>
      </c>
      <c r="L955">
        <v>99</v>
      </c>
      <c r="M955" t="s">
        <v>26</v>
      </c>
      <c r="N955">
        <v>99</v>
      </c>
      <c r="O955" t="s">
        <v>27</v>
      </c>
      <c r="P955">
        <v>2</v>
      </c>
      <c r="Q955" t="s">
        <v>31</v>
      </c>
      <c r="R955">
        <v>84723</v>
      </c>
      <c r="V955" s="3">
        <f t="shared" si="29"/>
        <v>100</v>
      </c>
      <c r="W955" s="3">
        <f>IF(AND(T955&lt;&gt;"_U",T955&lt;&gt;"c",J955&lt;&gt;9,J955&lt;&gt;99),IFERROR(VLOOKUP(A955,'Region Total'!$A$2:$W$10000,18,0),"."),".")</f>
        <v>84723</v>
      </c>
    </row>
    <row r="956" spans="1:23" x14ac:dyDescent="0.2">
      <c r="A956" s="1" t="str">
        <f t="shared" si="28"/>
        <v>2018|Otago Region|Another gender / He ira kÄ“ anÅ</v>
      </c>
      <c r="B956" t="s">
        <v>20</v>
      </c>
      <c r="C956" t="s">
        <v>21</v>
      </c>
      <c r="D956" t="s">
        <v>22</v>
      </c>
      <c r="E956" t="s">
        <v>23</v>
      </c>
      <c r="F956">
        <v>2018</v>
      </c>
      <c r="G956">
        <v>2018</v>
      </c>
      <c r="H956">
        <v>14</v>
      </c>
      <c r="I956" t="s">
        <v>38</v>
      </c>
      <c r="J956">
        <v>77</v>
      </c>
      <c r="K956" t="s">
        <v>49</v>
      </c>
      <c r="L956">
        <v>99</v>
      </c>
      <c r="M956" t="s">
        <v>26</v>
      </c>
      <c r="N956">
        <v>99</v>
      </c>
      <c r="O956" t="s">
        <v>27</v>
      </c>
      <c r="P956">
        <v>3</v>
      </c>
      <c r="Q956" t="s">
        <v>28</v>
      </c>
      <c r="T956" t="s">
        <v>36</v>
      </c>
      <c r="U956" t="s">
        <v>37</v>
      </c>
      <c r="V956" s="3" t="str">
        <f t="shared" si="29"/>
        <v>.</v>
      </c>
      <c r="W956" s="3" t="str">
        <f>IF(AND(T956&lt;&gt;"_U",T956&lt;&gt;"c",J956&lt;&gt;9,J956&lt;&gt;99),IFERROR(VLOOKUP(A956,'Region Total'!$A$2:$W$10000,18,0),"."),".")</f>
        <v>.</v>
      </c>
    </row>
    <row r="957" spans="1:23" x14ac:dyDescent="0.2">
      <c r="A957" s="1" t="str">
        <f t="shared" si="28"/>
        <v>2018|Otago Region|Total - gender</v>
      </c>
      <c r="B957" t="s">
        <v>20</v>
      </c>
      <c r="C957" t="s">
        <v>21</v>
      </c>
      <c r="D957" t="s">
        <v>22</v>
      </c>
      <c r="E957" t="s">
        <v>23</v>
      </c>
      <c r="F957">
        <v>2018</v>
      </c>
      <c r="G957">
        <v>2018</v>
      </c>
      <c r="H957">
        <v>14</v>
      </c>
      <c r="I957" t="s">
        <v>38</v>
      </c>
      <c r="J957">
        <v>77</v>
      </c>
      <c r="K957" t="s">
        <v>49</v>
      </c>
      <c r="L957">
        <v>99</v>
      </c>
      <c r="M957" t="s">
        <v>26</v>
      </c>
      <c r="N957">
        <v>99</v>
      </c>
      <c r="O957" t="s">
        <v>27</v>
      </c>
      <c r="P957">
        <v>99</v>
      </c>
      <c r="Q957" t="s">
        <v>42</v>
      </c>
      <c r="R957">
        <v>161292</v>
      </c>
      <c r="V957" s="3">
        <f t="shared" si="29"/>
        <v>100</v>
      </c>
      <c r="W957" s="3">
        <f>IF(AND(T957&lt;&gt;"_U",T957&lt;&gt;"c",J957&lt;&gt;9,J957&lt;&gt;99),IFERROR(VLOOKUP(A957,'Region Total'!$A$2:$W$10000,18,0),"."),".")</f>
        <v>161292</v>
      </c>
    </row>
    <row r="958" spans="1:23" x14ac:dyDescent="0.2">
      <c r="A958" s="1" t="str">
        <f t="shared" si="28"/>
        <v>2018|Otago Region|Male / TÄne</v>
      </c>
      <c r="B958" t="s">
        <v>20</v>
      </c>
      <c r="C958" t="s">
        <v>21</v>
      </c>
      <c r="D958" t="s">
        <v>22</v>
      </c>
      <c r="E958" t="s">
        <v>23</v>
      </c>
      <c r="F958">
        <v>2018</v>
      </c>
      <c r="G958">
        <v>2018</v>
      </c>
      <c r="H958">
        <v>14</v>
      </c>
      <c r="I958" t="s">
        <v>38</v>
      </c>
      <c r="J958">
        <v>99</v>
      </c>
      <c r="K958" t="s">
        <v>47</v>
      </c>
      <c r="L958">
        <v>99</v>
      </c>
      <c r="M958" t="s">
        <v>26</v>
      </c>
      <c r="N958">
        <v>99</v>
      </c>
      <c r="O958" t="s">
        <v>27</v>
      </c>
      <c r="P958">
        <v>1</v>
      </c>
      <c r="Q958" t="s">
        <v>34</v>
      </c>
      <c r="R958">
        <v>91722</v>
      </c>
      <c r="V958" s="3" t="str">
        <f t="shared" si="29"/>
        <v>.</v>
      </c>
      <c r="W958" s="3" t="str">
        <f>IF(AND(T958&lt;&gt;"_U",T958&lt;&gt;"c",J958&lt;&gt;9,J958&lt;&gt;99),IFERROR(VLOOKUP(A958,'Region Total'!$A$2:$W$10000,18,0),"."),".")</f>
        <v>.</v>
      </c>
    </row>
    <row r="959" spans="1:23" x14ac:dyDescent="0.2">
      <c r="A959" s="1" t="str">
        <f t="shared" si="28"/>
        <v>2018|Otago Region|Female / Wahine</v>
      </c>
      <c r="B959" t="s">
        <v>20</v>
      </c>
      <c r="C959" t="s">
        <v>21</v>
      </c>
      <c r="D959" t="s">
        <v>22</v>
      </c>
      <c r="E959" t="s">
        <v>23</v>
      </c>
      <c r="F959">
        <v>2018</v>
      </c>
      <c r="G959">
        <v>2018</v>
      </c>
      <c r="H959">
        <v>14</v>
      </c>
      <c r="I959" t="s">
        <v>38</v>
      </c>
      <c r="J959">
        <v>99</v>
      </c>
      <c r="K959" t="s">
        <v>47</v>
      </c>
      <c r="L959">
        <v>99</v>
      </c>
      <c r="M959" t="s">
        <v>26</v>
      </c>
      <c r="N959">
        <v>99</v>
      </c>
      <c r="O959" t="s">
        <v>27</v>
      </c>
      <c r="P959">
        <v>2</v>
      </c>
      <c r="Q959" t="s">
        <v>31</v>
      </c>
      <c r="R959">
        <v>96186</v>
      </c>
      <c r="V959" s="3" t="str">
        <f t="shared" si="29"/>
        <v>.</v>
      </c>
      <c r="W959" s="3" t="str">
        <f>IF(AND(T959&lt;&gt;"_U",T959&lt;&gt;"c",J959&lt;&gt;9,J959&lt;&gt;99),IFERROR(VLOOKUP(A959,'Region Total'!$A$2:$W$10000,18,0),"."),".")</f>
        <v>.</v>
      </c>
    </row>
    <row r="960" spans="1:23" x14ac:dyDescent="0.2">
      <c r="A960" s="1" t="str">
        <f t="shared" si="28"/>
        <v>2018|Otago Region|Another gender / He ira kÄ“ anÅ</v>
      </c>
      <c r="B960" t="s">
        <v>20</v>
      </c>
      <c r="C960" t="s">
        <v>21</v>
      </c>
      <c r="D960" t="s">
        <v>22</v>
      </c>
      <c r="E960" t="s">
        <v>23</v>
      </c>
      <c r="F960">
        <v>2018</v>
      </c>
      <c r="G960">
        <v>2018</v>
      </c>
      <c r="H960">
        <v>14</v>
      </c>
      <c r="I960" t="s">
        <v>38</v>
      </c>
      <c r="J960">
        <v>99</v>
      </c>
      <c r="K960" t="s">
        <v>47</v>
      </c>
      <c r="L960">
        <v>99</v>
      </c>
      <c r="M960" t="s">
        <v>26</v>
      </c>
      <c r="N960">
        <v>99</v>
      </c>
      <c r="O960" t="s">
        <v>27</v>
      </c>
      <c r="P960">
        <v>3</v>
      </c>
      <c r="Q960" t="s">
        <v>28</v>
      </c>
      <c r="T960" t="s">
        <v>36</v>
      </c>
      <c r="U960" t="s">
        <v>37</v>
      </c>
      <c r="V960" s="3" t="str">
        <f t="shared" si="29"/>
        <v>.</v>
      </c>
      <c r="W960" s="3" t="str">
        <f>IF(AND(T960&lt;&gt;"_U",T960&lt;&gt;"c",J960&lt;&gt;9,J960&lt;&gt;99),IFERROR(VLOOKUP(A960,'Region Total'!$A$2:$W$10000,18,0),"."),".")</f>
        <v>.</v>
      </c>
    </row>
    <row r="961" spans="1:23" x14ac:dyDescent="0.2">
      <c r="A961" s="1" t="str">
        <f t="shared" si="28"/>
        <v>2018|Otago Region|Total - gender</v>
      </c>
      <c r="B961" t="s">
        <v>20</v>
      </c>
      <c r="C961" t="s">
        <v>21</v>
      </c>
      <c r="D961" t="s">
        <v>22</v>
      </c>
      <c r="E961" t="s">
        <v>23</v>
      </c>
      <c r="F961">
        <v>2018</v>
      </c>
      <c r="G961">
        <v>2018</v>
      </c>
      <c r="H961">
        <v>14</v>
      </c>
      <c r="I961" t="s">
        <v>38</v>
      </c>
      <c r="J961">
        <v>99</v>
      </c>
      <c r="K961" t="s">
        <v>47</v>
      </c>
      <c r="L961">
        <v>99</v>
      </c>
      <c r="M961" t="s">
        <v>26</v>
      </c>
      <c r="N961">
        <v>99</v>
      </c>
      <c r="O961" t="s">
        <v>27</v>
      </c>
      <c r="P961">
        <v>99</v>
      </c>
      <c r="Q961" t="s">
        <v>42</v>
      </c>
      <c r="R961">
        <v>187908</v>
      </c>
      <c r="V961" s="3" t="str">
        <f t="shared" si="29"/>
        <v>.</v>
      </c>
      <c r="W961" s="3" t="str">
        <f>IF(AND(T961&lt;&gt;"_U",T961&lt;&gt;"c",J961&lt;&gt;9,J961&lt;&gt;99),IFERROR(VLOOKUP(A961,'Region Total'!$A$2:$W$10000,18,0),"."),".")</f>
        <v>.</v>
      </c>
    </row>
    <row r="962" spans="1:23" x14ac:dyDescent="0.2">
      <c r="A962" s="1" t="str">
        <f t="shared" si="28"/>
        <v>2018|Southland Region|Male / TÄne</v>
      </c>
      <c r="B962" t="s">
        <v>20</v>
      </c>
      <c r="C962" t="s">
        <v>21</v>
      </c>
      <c r="D962" t="s">
        <v>22</v>
      </c>
      <c r="E962" t="s">
        <v>23</v>
      </c>
      <c r="F962">
        <v>2018</v>
      </c>
      <c r="G962">
        <v>2018</v>
      </c>
      <c r="H962">
        <v>15</v>
      </c>
      <c r="I962" t="s">
        <v>24</v>
      </c>
      <c r="J962">
        <v>1</v>
      </c>
      <c r="K962" t="s">
        <v>30</v>
      </c>
      <c r="L962">
        <v>99</v>
      </c>
      <c r="M962" t="s">
        <v>26</v>
      </c>
      <c r="N962">
        <v>99</v>
      </c>
      <c r="O962" t="s">
        <v>27</v>
      </c>
      <c r="P962">
        <v>1</v>
      </c>
      <c r="Q962" t="s">
        <v>34</v>
      </c>
      <c r="R962">
        <v>16914</v>
      </c>
      <c r="V962" s="3">
        <f t="shared" si="29"/>
        <v>51.62</v>
      </c>
      <c r="W962" s="3">
        <f>IF(AND(T962&lt;&gt;"_U",T962&lt;&gt;"c",J962&lt;&gt;9,J962&lt;&gt;99),IFERROR(VLOOKUP(A962,'Region Total'!$A$2:$W$10000,18,0),"."),".")</f>
        <v>32769</v>
      </c>
    </row>
    <row r="963" spans="1:23" x14ac:dyDescent="0.2">
      <c r="A963" s="1" t="str">
        <f t="shared" ref="A963:A1026" si="30">G963&amp;"|"&amp;I963&amp;"|"&amp;Q963</f>
        <v>2018|Southland Region|Female / Wahine</v>
      </c>
      <c r="B963" t="s">
        <v>20</v>
      </c>
      <c r="C963" t="s">
        <v>21</v>
      </c>
      <c r="D963" t="s">
        <v>22</v>
      </c>
      <c r="E963" t="s">
        <v>23</v>
      </c>
      <c r="F963">
        <v>2018</v>
      </c>
      <c r="G963">
        <v>2018</v>
      </c>
      <c r="H963">
        <v>15</v>
      </c>
      <c r="I963" t="s">
        <v>24</v>
      </c>
      <c r="J963">
        <v>1</v>
      </c>
      <c r="K963" t="s">
        <v>30</v>
      </c>
      <c r="L963">
        <v>99</v>
      </c>
      <c r="M963" t="s">
        <v>26</v>
      </c>
      <c r="N963">
        <v>99</v>
      </c>
      <c r="O963" t="s">
        <v>27</v>
      </c>
      <c r="P963">
        <v>2</v>
      </c>
      <c r="Q963" t="s">
        <v>31</v>
      </c>
      <c r="R963">
        <v>16983</v>
      </c>
      <c r="V963" s="3">
        <f t="shared" ref="V963:V1026" si="31">IF(T963&lt;&gt;"_U",IFERROR((ROUND(R963/W963*100,2)),"."),".")</f>
        <v>48.61</v>
      </c>
      <c r="W963" s="3">
        <f>IF(AND(T963&lt;&gt;"_U",T963&lt;&gt;"c",J963&lt;&gt;9,J963&lt;&gt;99),IFERROR(VLOOKUP(A963,'Region Total'!$A$2:$W$10000,18,0),"."),".")</f>
        <v>34938</v>
      </c>
    </row>
    <row r="964" spans="1:23" x14ac:dyDescent="0.2">
      <c r="A964" s="1" t="str">
        <f t="shared" si="30"/>
        <v>2018|Southland Region|Another gender / He ira kÄ“ anÅ</v>
      </c>
      <c r="B964" t="s">
        <v>20</v>
      </c>
      <c r="C964" t="s">
        <v>21</v>
      </c>
      <c r="D964" t="s">
        <v>22</v>
      </c>
      <c r="E964" t="s">
        <v>23</v>
      </c>
      <c r="F964">
        <v>2018</v>
      </c>
      <c r="G964">
        <v>2018</v>
      </c>
      <c r="H964">
        <v>15</v>
      </c>
      <c r="I964" t="s">
        <v>24</v>
      </c>
      <c r="J964">
        <v>1</v>
      </c>
      <c r="K964" t="s">
        <v>30</v>
      </c>
      <c r="L964">
        <v>99</v>
      </c>
      <c r="M964" t="s">
        <v>26</v>
      </c>
      <c r="N964">
        <v>99</v>
      </c>
      <c r="O964" t="s">
        <v>27</v>
      </c>
      <c r="P964">
        <v>3</v>
      </c>
      <c r="Q964" t="s">
        <v>28</v>
      </c>
      <c r="T964" t="s">
        <v>36</v>
      </c>
      <c r="U964" t="s">
        <v>37</v>
      </c>
      <c r="V964" s="3" t="str">
        <f t="shared" si="31"/>
        <v>.</v>
      </c>
      <c r="W964" s="3" t="str">
        <f>IF(AND(T964&lt;&gt;"_U",T964&lt;&gt;"c",J964&lt;&gt;9,J964&lt;&gt;99),IFERROR(VLOOKUP(A964,'Region Total'!$A$2:$W$10000,18,0),"."),".")</f>
        <v>.</v>
      </c>
    </row>
    <row r="965" spans="1:23" x14ac:dyDescent="0.2">
      <c r="A965" s="1" t="str">
        <f t="shared" si="30"/>
        <v>2018|Southland Region|Total - gender</v>
      </c>
      <c r="B965" t="s">
        <v>20</v>
      </c>
      <c r="C965" t="s">
        <v>21</v>
      </c>
      <c r="D965" t="s">
        <v>22</v>
      </c>
      <c r="E965" t="s">
        <v>23</v>
      </c>
      <c r="F965">
        <v>2018</v>
      </c>
      <c r="G965">
        <v>2018</v>
      </c>
      <c r="H965">
        <v>15</v>
      </c>
      <c r="I965" t="s">
        <v>24</v>
      </c>
      <c r="J965">
        <v>1</v>
      </c>
      <c r="K965" t="s">
        <v>30</v>
      </c>
      <c r="L965">
        <v>99</v>
      </c>
      <c r="M965" t="s">
        <v>26</v>
      </c>
      <c r="N965">
        <v>99</v>
      </c>
      <c r="O965" t="s">
        <v>27</v>
      </c>
      <c r="P965">
        <v>99</v>
      </c>
      <c r="Q965" t="s">
        <v>42</v>
      </c>
      <c r="R965">
        <v>33897</v>
      </c>
      <c r="V965" s="3">
        <f t="shared" si="31"/>
        <v>50.06</v>
      </c>
      <c r="W965" s="3">
        <f>IF(AND(T965&lt;&gt;"_U",T965&lt;&gt;"c",J965&lt;&gt;9,J965&lt;&gt;99),IFERROR(VLOOKUP(A965,'Region Total'!$A$2:$W$10000,18,0),"."),".")</f>
        <v>67710</v>
      </c>
    </row>
    <row r="966" spans="1:23" x14ac:dyDescent="0.2">
      <c r="A966" s="1" t="str">
        <f t="shared" si="30"/>
        <v>2018|Southland Region|Male / TÄne</v>
      </c>
      <c r="B966" t="s">
        <v>20</v>
      </c>
      <c r="C966" t="s">
        <v>21</v>
      </c>
      <c r="D966" t="s">
        <v>22</v>
      </c>
      <c r="E966" t="s">
        <v>23</v>
      </c>
      <c r="F966">
        <v>2018</v>
      </c>
      <c r="G966">
        <v>2018</v>
      </c>
      <c r="H966">
        <v>15</v>
      </c>
      <c r="I966" t="s">
        <v>24</v>
      </c>
      <c r="J966">
        <v>3</v>
      </c>
      <c r="K966" t="s">
        <v>39</v>
      </c>
      <c r="L966">
        <v>99</v>
      </c>
      <c r="M966" t="s">
        <v>26</v>
      </c>
      <c r="N966">
        <v>99</v>
      </c>
      <c r="O966" t="s">
        <v>27</v>
      </c>
      <c r="P966">
        <v>1</v>
      </c>
      <c r="Q966" t="s">
        <v>34</v>
      </c>
      <c r="R966">
        <v>915</v>
      </c>
      <c r="V966" s="3">
        <f t="shared" si="31"/>
        <v>2.79</v>
      </c>
      <c r="W966" s="3">
        <f>IF(AND(T966&lt;&gt;"_U",T966&lt;&gt;"c",J966&lt;&gt;9,J966&lt;&gt;99),IFERROR(VLOOKUP(A966,'Region Total'!$A$2:$W$10000,18,0),"."),".")</f>
        <v>32769</v>
      </c>
    </row>
    <row r="967" spans="1:23" x14ac:dyDescent="0.2">
      <c r="A967" s="1" t="str">
        <f t="shared" si="30"/>
        <v>2018|Southland Region|Female / Wahine</v>
      </c>
      <c r="B967" t="s">
        <v>20</v>
      </c>
      <c r="C967" t="s">
        <v>21</v>
      </c>
      <c r="D967" t="s">
        <v>22</v>
      </c>
      <c r="E967" t="s">
        <v>23</v>
      </c>
      <c r="F967">
        <v>2018</v>
      </c>
      <c r="G967">
        <v>2018</v>
      </c>
      <c r="H967">
        <v>15</v>
      </c>
      <c r="I967" t="s">
        <v>24</v>
      </c>
      <c r="J967">
        <v>3</v>
      </c>
      <c r="K967" t="s">
        <v>39</v>
      </c>
      <c r="L967">
        <v>99</v>
      </c>
      <c r="M967" t="s">
        <v>26</v>
      </c>
      <c r="N967">
        <v>99</v>
      </c>
      <c r="O967" t="s">
        <v>27</v>
      </c>
      <c r="P967">
        <v>2</v>
      </c>
      <c r="Q967" t="s">
        <v>31</v>
      </c>
      <c r="R967">
        <v>1164</v>
      </c>
      <c r="V967" s="3">
        <f t="shared" si="31"/>
        <v>3.33</v>
      </c>
      <c r="W967" s="3">
        <f>IF(AND(T967&lt;&gt;"_U",T967&lt;&gt;"c",J967&lt;&gt;9,J967&lt;&gt;99),IFERROR(VLOOKUP(A967,'Region Total'!$A$2:$W$10000,18,0),"."),".")</f>
        <v>34938</v>
      </c>
    </row>
    <row r="968" spans="1:23" x14ac:dyDescent="0.2">
      <c r="A968" s="1" t="str">
        <f t="shared" si="30"/>
        <v>2018|Southland Region|Another gender / He ira kÄ“ anÅ</v>
      </c>
      <c r="B968" t="s">
        <v>20</v>
      </c>
      <c r="C968" t="s">
        <v>21</v>
      </c>
      <c r="D968" t="s">
        <v>22</v>
      </c>
      <c r="E968" t="s">
        <v>23</v>
      </c>
      <c r="F968">
        <v>2018</v>
      </c>
      <c r="G968">
        <v>2018</v>
      </c>
      <c r="H968">
        <v>15</v>
      </c>
      <c r="I968" t="s">
        <v>24</v>
      </c>
      <c r="J968">
        <v>3</v>
      </c>
      <c r="K968" t="s">
        <v>39</v>
      </c>
      <c r="L968">
        <v>99</v>
      </c>
      <c r="M968" t="s">
        <v>26</v>
      </c>
      <c r="N968">
        <v>99</v>
      </c>
      <c r="O968" t="s">
        <v>27</v>
      </c>
      <c r="P968">
        <v>3</v>
      </c>
      <c r="Q968" t="s">
        <v>28</v>
      </c>
      <c r="T968" t="s">
        <v>36</v>
      </c>
      <c r="U968" t="s">
        <v>37</v>
      </c>
      <c r="V968" s="3" t="str">
        <f t="shared" si="31"/>
        <v>.</v>
      </c>
      <c r="W968" s="3" t="str">
        <f>IF(AND(T968&lt;&gt;"_U",T968&lt;&gt;"c",J968&lt;&gt;9,J968&lt;&gt;99),IFERROR(VLOOKUP(A968,'Region Total'!$A$2:$W$10000,18,0),"."),".")</f>
        <v>.</v>
      </c>
    </row>
    <row r="969" spans="1:23" x14ac:dyDescent="0.2">
      <c r="A969" s="1" t="str">
        <f t="shared" si="30"/>
        <v>2018|Southland Region|Total - gender</v>
      </c>
      <c r="B969" t="s">
        <v>20</v>
      </c>
      <c r="C969" t="s">
        <v>21</v>
      </c>
      <c r="D969" t="s">
        <v>22</v>
      </c>
      <c r="E969" t="s">
        <v>23</v>
      </c>
      <c r="F969">
        <v>2018</v>
      </c>
      <c r="G969">
        <v>2018</v>
      </c>
      <c r="H969">
        <v>15</v>
      </c>
      <c r="I969" t="s">
        <v>24</v>
      </c>
      <c r="J969">
        <v>3</v>
      </c>
      <c r="K969" t="s">
        <v>39</v>
      </c>
      <c r="L969">
        <v>99</v>
      </c>
      <c r="M969" t="s">
        <v>26</v>
      </c>
      <c r="N969">
        <v>99</v>
      </c>
      <c r="O969" t="s">
        <v>27</v>
      </c>
      <c r="P969">
        <v>99</v>
      </c>
      <c r="Q969" t="s">
        <v>42</v>
      </c>
      <c r="R969">
        <v>2076</v>
      </c>
      <c r="V969" s="3">
        <f t="shared" si="31"/>
        <v>3.07</v>
      </c>
      <c r="W969" s="3">
        <f>IF(AND(T969&lt;&gt;"_U",T969&lt;&gt;"c",J969&lt;&gt;9,J969&lt;&gt;99),IFERROR(VLOOKUP(A969,'Region Total'!$A$2:$W$10000,18,0),"."),".")</f>
        <v>67710</v>
      </c>
    </row>
    <row r="970" spans="1:23" x14ac:dyDescent="0.2">
      <c r="A970" s="1" t="str">
        <f t="shared" si="30"/>
        <v>2018|Southland Region|Male / TÄne</v>
      </c>
      <c r="B970" t="s">
        <v>20</v>
      </c>
      <c r="C970" t="s">
        <v>21</v>
      </c>
      <c r="D970" t="s">
        <v>22</v>
      </c>
      <c r="E970" t="s">
        <v>23</v>
      </c>
      <c r="F970">
        <v>2018</v>
      </c>
      <c r="G970">
        <v>2018</v>
      </c>
      <c r="H970">
        <v>15</v>
      </c>
      <c r="I970" t="s">
        <v>24</v>
      </c>
      <c r="J970">
        <v>4</v>
      </c>
      <c r="K970" t="s">
        <v>54</v>
      </c>
      <c r="L970">
        <v>99</v>
      </c>
      <c r="M970" t="s">
        <v>26</v>
      </c>
      <c r="N970">
        <v>99</v>
      </c>
      <c r="O970" t="s">
        <v>27</v>
      </c>
      <c r="P970">
        <v>1</v>
      </c>
      <c r="Q970" t="s">
        <v>34</v>
      </c>
      <c r="R970">
        <v>2280</v>
      </c>
      <c r="V970" s="3">
        <f t="shared" si="31"/>
        <v>6.96</v>
      </c>
      <c r="W970" s="3">
        <f>IF(AND(T970&lt;&gt;"_U",T970&lt;&gt;"c",J970&lt;&gt;9,J970&lt;&gt;99),IFERROR(VLOOKUP(A970,'Region Total'!$A$2:$W$10000,18,0),"."),".")</f>
        <v>32769</v>
      </c>
    </row>
    <row r="971" spans="1:23" x14ac:dyDescent="0.2">
      <c r="A971" s="1" t="str">
        <f t="shared" si="30"/>
        <v>2018|Southland Region|Female / Wahine</v>
      </c>
      <c r="B971" t="s">
        <v>20</v>
      </c>
      <c r="C971" t="s">
        <v>21</v>
      </c>
      <c r="D971" t="s">
        <v>22</v>
      </c>
      <c r="E971" t="s">
        <v>23</v>
      </c>
      <c r="F971">
        <v>2018</v>
      </c>
      <c r="G971">
        <v>2018</v>
      </c>
      <c r="H971">
        <v>15</v>
      </c>
      <c r="I971" t="s">
        <v>24</v>
      </c>
      <c r="J971">
        <v>4</v>
      </c>
      <c r="K971" t="s">
        <v>54</v>
      </c>
      <c r="L971">
        <v>99</v>
      </c>
      <c r="M971" t="s">
        <v>26</v>
      </c>
      <c r="N971">
        <v>99</v>
      </c>
      <c r="O971" t="s">
        <v>27</v>
      </c>
      <c r="P971">
        <v>2</v>
      </c>
      <c r="Q971" t="s">
        <v>31</v>
      </c>
      <c r="R971">
        <v>2874</v>
      </c>
      <c r="V971" s="3">
        <f t="shared" si="31"/>
        <v>8.23</v>
      </c>
      <c r="W971" s="3">
        <f>IF(AND(T971&lt;&gt;"_U",T971&lt;&gt;"c",J971&lt;&gt;9,J971&lt;&gt;99),IFERROR(VLOOKUP(A971,'Region Total'!$A$2:$W$10000,18,0),"."),".")</f>
        <v>34938</v>
      </c>
    </row>
    <row r="972" spans="1:23" x14ac:dyDescent="0.2">
      <c r="A972" s="1" t="str">
        <f t="shared" si="30"/>
        <v>2018|Southland Region|Another gender / He ira kÄ“ anÅ</v>
      </c>
      <c r="B972" t="s">
        <v>20</v>
      </c>
      <c r="C972" t="s">
        <v>21</v>
      </c>
      <c r="D972" t="s">
        <v>22</v>
      </c>
      <c r="E972" t="s">
        <v>23</v>
      </c>
      <c r="F972">
        <v>2018</v>
      </c>
      <c r="G972">
        <v>2018</v>
      </c>
      <c r="H972">
        <v>15</v>
      </c>
      <c r="I972" t="s">
        <v>24</v>
      </c>
      <c r="J972">
        <v>4</v>
      </c>
      <c r="K972" t="s">
        <v>54</v>
      </c>
      <c r="L972">
        <v>99</v>
      </c>
      <c r="M972" t="s">
        <v>26</v>
      </c>
      <c r="N972">
        <v>99</v>
      </c>
      <c r="O972" t="s">
        <v>27</v>
      </c>
      <c r="P972">
        <v>3</v>
      </c>
      <c r="Q972" t="s">
        <v>28</v>
      </c>
      <c r="T972" t="s">
        <v>36</v>
      </c>
      <c r="U972" t="s">
        <v>37</v>
      </c>
      <c r="V972" s="3" t="str">
        <f t="shared" si="31"/>
        <v>.</v>
      </c>
      <c r="W972" s="3" t="str">
        <f>IF(AND(T972&lt;&gt;"_U",T972&lt;&gt;"c",J972&lt;&gt;9,J972&lt;&gt;99),IFERROR(VLOOKUP(A972,'Region Total'!$A$2:$W$10000,18,0),"."),".")</f>
        <v>.</v>
      </c>
    </row>
    <row r="973" spans="1:23" x14ac:dyDescent="0.2">
      <c r="A973" s="1" t="str">
        <f t="shared" si="30"/>
        <v>2018|Southland Region|Total - gender</v>
      </c>
      <c r="B973" t="s">
        <v>20</v>
      </c>
      <c r="C973" t="s">
        <v>21</v>
      </c>
      <c r="D973" t="s">
        <v>22</v>
      </c>
      <c r="E973" t="s">
        <v>23</v>
      </c>
      <c r="F973">
        <v>2018</v>
      </c>
      <c r="G973">
        <v>2018</v>
      </c>
      <c r="H973">
        <v>15</v>
      </c>
      <c r="I973" t="s">
        <v>24</v>
      </c>
      <c r="J973">
        <v>4</v>
      </c>
      <c r="K973" t="s">
        <v>54</v>
      </c>
      <c r="L973">
        <v>99</v>
      </c>
      <c r="M973" t="s">
        <v>26</v>
      </c>
      <c r="N973">
        <v>99</v>
      </c>
      <c r="O973" t="s">
        <v>27</v>
      </c>
      <c r="P973">
        <v>99</v>
      </c>
      <c r="Q973" t="s">
        <v>42</v>
      </c>
      <c r="R973">
        <v>5154</v>
      </c>
      <c r="V973" s="3">
        <f t="shared" si="31"/>
        <v>7.61</v>
      </c>
      <c r="W973" s="3">
        <f>IF(AND(T973&lt;&gt;"_U",T973&lt;&gt;"c",J973&lt;&gt;9,J973&lt;&gt;99),IFERROR(VLOOKUP(A973,'Region Total'!$A$2:$W$10000,18,0),"."),".")</f>
        <v>67710</v>
      </c>
    </row>
    <row r="974" spans="1:23" x14ac:dyDescent="0.2">
      <c r="A974" s="1" t="str">
        <f t="shared" si="30"/>
        <v>2018|Southland Region|Male / TÄne</v>
      </c>
      <c r="B974" t="s">
        <v>20</v>
      </c>
      <c r="C974" t="s">
        <v>21</v>
      </c>
      <c r="D974" t="s">
        <v>22</v>
      </c>
      <c r="E974" t="s">
        <v>23</v>
      </c>
      <c r="F974">
        <v>2018</v>
      </c>
      <c r="G974">
        <v>2018</v>
      </c>
      <c r="H974">
        <v>15</v>
      </c>
      <c r="I974" t="s">
        <v>24</v>
      </c>
      <c r="J974">
        <v>5</v>
      </c>
      <c r="K974" t="s">
        <v>33</v>
      </c>
      <c r="L974">
        <v>99</v>
      </c>
      <c r="M974" t="s">
        <v>26</v>
      </c>
      <c r="N974">
        <v>99</v>
      </c>
      <c r="O974" t="s">
        <v>27</v>
      </c>
      <c r="P974">
        <v>1</v>
      </c>
      <c r="Q974" t="s">
        <v>34</v>
      </c>
      <c r="R974">
        <v>1092</v>
      </c>
      <c r="V974" s="3">
        <f t="shared" si="31"/>
        <v>3.33</v>
      </c>
      <c r="W974" s="3">
        <f>IF(AND(T974&lt;&gt;"_U",T974&lt;&gt;"c",J974&lt;&gt;9,J974&lt;&gt;99),IFERROR(VLOOKUP(A974,'Region Total'!$A$2:$W$10000,18,0),"."),".")</f>
        <v>32769</v>
      </c>
    </row>
    <row r="975" spans="1:23" x14ac:dyDescent="0.2">
      <c r="A975" s="1" t="str">
        <f t="shared" si="30"/>
        <v>2018|Southland Region|Female / Wahine</v>
      </c>
      <c r="B975" t="s">
        <v>20</v>
      </c>
      <c r="C975" t="s">
        <v>21</v>
      </c>
      <c r="D975" t="s">
        <v>22</v>
      </c>
      <c r="E975" t="s">
        <v>23</v>
      </c>
      <c r="F975">
        <v>2018</v>
      </c>
      <c r="G975">
        <v>2018</v>
      </c>
      <c r="H975">
        <v>15</v>
      </c>
      <c r="I975" t="s">
        <v>24</v>
      </c>
      <c r="J975">
        <v>5</v>
      </c>
      <c r="K975" t="s">
        <v>33</v>
      </c>
      <c r="L975">
        <v>99</v>
      </c>
      <c r="M975" t="s">
        <v>26</v>
      </c>
      <c r="N975">
        <v>99</v>
      </c>
      <c r="O975" t="s">
        <v>27</v>
      </c>
      <c r="P975">
        <v>2</v>
      </c>
      <c r="Q975" t="s">
        <v>31</v>
      </c>
      <c r="R975">
        <v>3468</v>
      </c>
      <c r="V975" s="3">
        <f t="shared" si="31"/>
        <v>9.93</v>
      </c>
      <c r="W975" s="3">
        <f>IF(AND(T975&lt;&gt;"_U",T975&lt;&gt;"c",J975&lt;&gt;9,J975&lt;&gt;99),IFERROR(VLOOKUP(A975,'Region Total'!$A$2:$W$10000,18,0),"."),".")</f>
        <v>34938</v>
      </c>
    </row>
    <row r="976" spans="1:23" x14ac:dyDescent="0.2">
      <c r="A976" s="1" t="str">
        <f t="shared" si="30"/>
        <v>2018|Southland Region|Another gender / He ira kÄ“ anÅ</v>
      </c>
      <c r="B976" t="s">
        <v>20</v>
      </c>
      <c r="C976" t="s">
        <v>21</v>
      </c>
      <c r="D976" t="s">
        <v>22</v>
      </c>
      <c r="E976" t="s">
        <v>23</v>
      </c>
      <c r="F976">
        <v>2018</v>
      </c>
      <c r="G976">
        <v>2018</v>
      </c>
      <c r="H976">
        <v>15</v>
      </c>
      <c r="I976" t="s">
        <v>24</v>
      </c>
      <c r="J976">
        <v>5</v>
      </c>
      <c r="K976" t="s">
        <v>33</v>
      </c>
      <c r="L976">
        <v>99</v>
      </c>
      <c r="M976" t="s">
        <v>26</v>
      </c>
      <c r="N976">
        <v>99</v>
      </c>
      <c r="O976" t="s">
        <v>27</v>
      </c>
      <c r="P976">
        <v>3</v>
      </c>
      <c r="Q976" t="s">
        <v>28</v>
      </c>
      <c r="T976" t="s">
        <v>36</v>
      </c>
      <c r="U976" t="s">
        <v>37</v>
      </c>
      <c r="V976" s="3" t="str">
        <f t="shared" si="31"/>
        <v>.</v>
      </c>
      <c r="W976" s="3" t="str">
        <f>IF(AND(T976&lt;&gt;"_U",T976&lt;&gt;"c",J976&lt;&gt;9,J976&lt;&gt;99),IFERROR(VLOOKUP(A976,'Region Total'!$A$2:$W$10000,18,0),"."),".")</f>
        <v>.</v>
      </c>
    </row>
    <row r="977" spans="1:23" x14ac:dyDescent="0.2">
      <c r="A977" s="1" t="str">
        <f t="shared" si="30"/>
        <v>2018|Southland Region|Total - gender</v>
      </c>
      <c r="B977" t="s">
        <v>20</v>
      </c>
      <c r="C977" t="s">
        <v>21</v>
      </c>
      <c r="D977" t="s">
        <v>22</v>
      </c>
      <c r="E977" t="s">
        <v>23</v>
      </c>
      <c r="F977">
        <v>2018</v>
      </c>
      <c r="G977">
        <v>2018</v>
      </c>
      <c r="H977">
        <v>15</v>
      </c>
      <c r="I977" t="s">
        <v>24</v>
      </c>
      <c r="J977">
        <v>5</v>
      </c>
      <c r="K977" t="s">
        <v>33</v>
      </c>
      <c r="L977">
        <v>99</v>
      </c>
      <c r="M977" t="s">
        <v>26</v>
      </c>
      <c r="N977">
        <v>99</v>
      </c>
      <c r="O977" t="s">
        <v>27</v>
      </c>
      <c r="P977">
        <v>99</v>
      </c>
      <c r="Q977" t="s">
        <v>42</v>
      </c>
      <c r="R977">
        <v>4560</v>
      </c>
      <c r="V977" s="3">
        <f t="shared" si="31"/>
        <v>6.73</v>
      </c>
      <c r="W977" s="3">
        <f>IF(AND(T977&lt;&gt;"_U",T977&lt;&gt;"c",J977&lt;&gt;9,J977&lt;&gt;99),IFERROR(VLOOKUP(A977,'Region Total'!$A$2:$W$10000,18,0),"."),".")</f>
        <v>67710</v>
      </c>
    </row>
    <row r="978" spans="1:23" x14ac:dyDescent="0.2">
      <c r="A978" s="1" t="str">
        <f t="shared" si="30"/>
        <v>2018|Southland Region|Male / TÄne</v>
      </c>
      <c r="B978" t="s">
        <v>20</v>
      </c>
      <c r="C978" t="s">
        <v>21</v>
      </c>
      <c r="D978" t="s">
        <v>22</v>
      </c>
      <c r="E978" t="s">
        <v>23</v>
      </c>
      <c r="F978">
        <v>2018</v>
      </c>
      <c r="G978">
        <v>2018</v>
      </c>
      <c r="H978">
        <v>15</v>
      </c>
      <c r="I978" t="s">
        <v>24</v>
      </c>
      <c r="J978">
        <v>6</v>
      </c>
      <c r="K978" t="s">
        <v>52</v>
      </c>
      <c r="L978">
        <v>99</v>
      </c>
      <c r="M978" t="s">
        <v>26</v>
      </c>
      <c r="N978">
        <v>99</v>
      </c>
      <c r="O978" t="s">
        <v>27</v>
      </c>
      <c r="P978">
        <v>1</v>
      </c>
      <c r="Q978" t="s">
        <v>34</v>
      </c>
      <c r="R978">
        <v>11571</v>
      </c>
      <c r="V978" s="3">
        <f t="shared" si="31"/>
        <v>35.31</v>
      </c>
      <c r="W978" s="3">
        <f>IF(AND(T978&lt;&gt;"_U",T978&lt;&gt;"c",J978&lt;&gt;9,J978&lt;&gt;99),IFERROR(VLOOKUP(A978,'Region Total'!$A$2:$W$10000,18,0),"."),".")</f>
        <v>32769</v>
      </c>
    </row>
    <row r="979" spans="1:23" x14ac:dyDescent="0.2">
      <c r="A979" s="1" t="str">
        <f t="shared" si="30"/>
        <v>2018|Southland Region|Female / Wahine</v>
      </c>
      <c r="B979" t="s">
        <v>20</v>
      </c>
      <c r="C979" t="s">
        <v>21</v>
      </c>
      <c r="D979" t="s">
        <v>22</v>
      </c>
      <c r="E979" t="s">
        <v>23</v>
      </c>
      <c r="F979">
        <v>2018</v>
      </c>
      <c r="G979">
        <v>2018</v>
      </c>
      <c r="H979">
        <v>15</v>
      </c>
      <c r="I979" t="s">
        <v>24</v>
      </c>
      <c r="J979">
        <v>6</v>
      </c>
      <c r="K979" t="s">
        <v>52</v>
      </c>
      <c r="L979">
        <v>99</v>
      </c>
      <c r="M979" t="s">
        <v>26</v>
      </c>
      <c r="N979">
        <v>99</v>
      </c>
      <c r="O979" t="s">
        <v>27</v>
      </c>
      <c r="P979">
        <v>2</v>
      </c>
      <c r="Q979" t="s">
        <v>31</v>
      </c>
      <c r="R979">
        <v>10452</v>
      </c>
      <c r="V979" s="3">
        <f t="shared" si="31"/>
        <v>29.92</v>
      </c>
      <c r="W979" s="3">
        <f>IF(AND(T979&lt;&gt;"_U",T979&lt;&gt;"c",J979&lt;&gt;9,J979&lt;&gt;99),IFERROR(VLOOKUP(A979,'Region Total'!$A$2:$W$10000,18,0),"."),".")</f>
        <v>34938</v>
      </c>
    </row>
    <row r="980" spans="1:23" x14ac:dyDescent="0.2">
      <c r="A980" s="1" t="str">
        <f t="shared" si="30"/>
        <v>2018|Southland Region|Another gender / He ira kÄ“ anÅ</v>
      </c>
      <c r="B980" t="s">
        <v>20</v>
      </c>
      <c r="C980" t="s">
        <v>21</v>
      </c>
      <c r="D980" t="s">
        <v>22</v>
      </c>
      <c r="E980" t="s">
        <v>23</v>
      </c>
      <c r="F980">
        <v>2018</v>
      </c>
      <c r="G980">
        <v>2018</v>
      </c>
      <c r="H980">
        <v>15</v>
      </c>
      <c r="I980" t="s">
        <v>24</v>
      </c>
      <c r="J980">
        <v>6</v>
      </c>
      <c r="K980" t="s">
        <v>52</v>
      </c>
      <c r="L980">
        <v>99</v>
      </c>
      <c r="M980" t="s">
        <v>26</v>
      </c>
      <c r="N980">
        <v>99</v>
      </c>
      <c r="O980" t="s">
        <v>27</v>
      </c>
      <c r="P980">
        <v>3</v>
      </c>
      <c r="Q980" t="s">
        <v>28</v>
      </c>
      <c r="T980" t="s">
        <v>36</v>
      </c>
      <c r="U980" t="s">
        <v>37</v>
      </c>
      <c r="V980" s="3" t="str">
        <f t="shared" si="31"/>
        <v>.</v>
      </c>
      <c r="W980" s="3" t="str">
        <f>IF(AND(T980&lt;&gt;"_U",T980&lt;&gt;"c",J980&lt;&gt;9,J980&lt;&gt;99),IFERROR(VLOOKUP(A980,'Region Total'!$A$2:$W$10000,18,0),"."),".")</f>
        <v>.</v>
      </c>
    </row>
    <row r="981" spans="1:23" x14ac:dyDescent="0.2">
      <c r="A981" s="1" t="str">
        <f t="shared" si="30"/>
        <v>2018|Southland Region|Total - gender</v>
      </c>
      <c r="B981" t="s">
        <v>20</v>
      </c>
      <c r="C981" t="s">
        <v>21</v>
      </c>
      <c r="D981" t="s">
        <v>22</v>
      </c>
      <c r="E981" t="s">
        <v>23</v>
      </c>
      <c r="F981">
        <v>2018</v>
      </c>
      <c r="G981">
        <v>2018</v>
      </c>
      <c r="H981">
        <v>15</v>
      </c>
      <c r="I981" t="s">
        <v>24</v>
      </c>
      <c r="J981">
        <v>6</v>
      </c>
      <c r="K981" t="s">
        <v>52</v>
      </c>
      <c r="L981">
        <v>99</v>
      </c>
      <c r="M981" t="s">
        <v>26</v>
      </c>
      <c r="N981">
        <v>99</v>
      </c>
      <c r="O981" t="s">
        <v>27</v>
      </c>
      <c r="P981">
        <v>99</v>
      </c>
      <c r="Q981" t="s">
        <v>42</v>
      </c>
      <c r="R981">
        <v>22023</v>
      </c>
      <c r="V981" s="3">
        <f t="shared" si="31"/>
        <v>32.53</v>
      </c>
      <c r="W981" s="3">
        <f>IF(AND(T981&lt;&gt;"_U",T981&lt;&gt;"c",J981&lt;&gt;9,J981&lt;&gt;99),IFERROR(VLOOKUP(A981,'Region Total'!$A$2:$W$10000,18,0),"."),".")</f>
        <v>67710</v>
      </c>
    </row>
    <row r="982" spans="1:23" x14ac:dyDescent="0.2">
      <c r="A982" s="1" t="str">
        <f t="shared" si="30"/>
        <v>2018|Southland Region|Male / TÄne</v>
      </c>
      <c r="B982" t="s">
        <v>20</v>
      </c>
      <c r="C982" t="s">
        <v>21</v>
      </c>
      <c r="D982" t="s">
        <v>22</v>
      </c>
      <c r="E982" t="s">
        <v>23</v>
      </c>
      <c r="F982">
        <v>2018</v>
      </c>
      <c r="G982">
        <v>2018</v>
      </c>
      <c r="H982">
        <v>15</v>
      </c>
      <c r="I982" t="s">
        <v>24</v>
      </c>
      <c r="J982">
        <v>9</v>
      </c>
      <c r="K982" t="s">
        <v>25</v>
      </c>
      <c r="L982">
        <v>99</v>
      </c>
      <c r="M982" t="s">
        <v>26</v>
      </c>
      <c r="N982">
        <v>99</v>
      </c>
      <c r="O982" t="s">
        <v>27</v>
      </c>
      <c r="P982">
        <v>1</v>
      </c>
      <c r="Q982" t="s">
        <v>34</v>
      </c>
      <c r="R982">
        <v>5892</v>
      </c>
      <c r="V982" s="3" t="str">
        <f t="shared" si="31"/>
        <v>.</v>
      </c>
      <c r="W982" s="3" t="str">
        <f>IF(AND(T982&lt;&gt;"_U",T982&lt;&gt;"c",J982&lt;&gt;9,J982&lt;&gt;99),IFERROR(VLOOKUP(A982,'Region Total'!$A$2:$W$10000,18,0),"."),".")</f>
        <v>.</v>
      </c>
    </row>
    <row r="983" spans="1:23" x14ac:dyDescent="0.2">
      <c r="A983" s="1" t="str">
        <f t="shared" si="30"/>
        <v>2018|Southland Region|Female / Wahine</v>
      </c>
      <c r="B983" t="s">
        <v>20</v>
      </c>
      <c r="C983" t="s">
        <v>21</v>
      </c>
      <c r="D983" t="s">
        <v>22</v>
      </c>
      <c r="E983" t="s">
        <v>23</v>
      </c>
      <c r="F983">
        <v>2018</v>
      </c>
      <c r="G983">
        <v>2018</v>
      </c>
      <c r="H983">
        <v>15</v>
      </c>
      <c r="I983" t="s">
        <v>24</v>
      </c>
      <c r="J983">
        <v>9</v>
      </c>
      <c r="K983" t="s">
        <v>25</v>
      </c>
      <c r="L983">
        <v>99</v>
      </c>
      <c r="M983" t="s">
        <v>26</v>
      </c>
      <c r="N983">
        <v>99</v>
      </c>
      <c r="O983" t="s">
        <v>27</v>
      </c>
      <c r="P983">
        <v>2</v>
      </c>
      <c r="Q983" t="s">
        <v>31</v>
      </c>
      <c r="R983">
        <v>4398</v>
      </c>
      <c r="V983" s="3" t="str">
        <f t="shared" si="31"/>
        <v>.</v>
      </c>
      <c r="W983" s="3" t="str">
        <f>IF(AND(T983&lt;&gt;"_U",T983&lt;&gt;"c",J983&lt;&gt;9,J983&lt;&gt;99),IFERROR(VLOOKUP(A983,'Region Total'!$A$2:$W$10000,18,0),"."),".")</f>
        <v>.</v>
      </c>
    </row>
    <row r="984" spans="1:23" x14ac:dyDescent="0.2">
      <c r="A984" s="1" t="str">
        <f t="shared" si="30"/>
        <v>2018|Southland Region|Another gender / He ira kÄ“ anÅ</v>
      </c>
      <c r="B984" t="s">
        <v>20</v>
      </c>
      <c r="C984" t="s">
        <v>21</v>
      </c>
      <c r="D984" t="s">
        <v>22</v>
      </c>
      <c r="E984" t="s">
        <v>23</v>
      </c>
      <c r="F984">
        <v>2018</v>
      </c>
      <c r="G984">
        <v>2018</v>
      </c>
      <c r="H984">
        <v>15</v>
      </c>
      <c r="I984" t="s">
        <v>24</v>
      </c>
      <c r="J984">
        <v>9</v>
      </c>
      <c r="K984" t="s">
        <v>25</v>
      </c>
      <c r="L984">
        <v>99</v>
      </c>
      <c r="M984" t="s">
        <v>26</v>
      </c>
      <c r="N984">
        <v>99</v>
      </c>
      <c r="O984" t="s">
        <v>27</v>
      </c>
      <c r="P984">
        <v>3</v>
      </c>
      <c r="Q984" t="s">
        <v>28</v>
      </c>
      <c r="T984" t="s">
        <v>36</v>
      </c>
      <c r="U984" t="s">
        <v>37</v>
      </c>
      <c r="V984" s="3" t="str">
        <f t="shared" si="31"/>
        <v>.</v>
      </c>
      <c r="W984" s="3" t="str">
        <f>IF(AND(T984&lt;&gt;"_U",T984&lt;&gt;"c",J984&lt;&gt;9,J984&lt;&gt;99),IFERROR(VLOOKUP(A984,'Region Total'!$A$2:$W$10000,18,0),"."),".")</f>
        <v>.</v>
      </c>
    </row>
    <row r="985" spans="1:23" x14ac:dyDescent="0.2">
      <c r="A985" s="1" t="str">
        <f t="shared" si="30"/>
        <v>2018|Southland Region|Total - gender</v>
      </c>
      <c r="B985" t="s">
        <v>20</v>
      </c>
      <c r="C985" t="s">
        <v>21</v>
      </c>
      <c r="D985" t="s">
        <v>22</v>
      </c>
      <c r="E985" t="s">
        <v>23</v>
      </c>
      <c r="F985">
        <v>2018</v>
      </c>
      <c r="G985">
        <v>2018</v>
      </c>
      <c r="H985">
        <v>15</v>
      </c>
      <c r="I985" t="s">
        <v>24</v>
      </c>
      <c r="J985">
        <v>9</v>
      </c>
      <c r="K985" t="s">
        <v>25</v>
      </c>
      <c r="L985">
        <v>99</v>
      </c>
      <c r="M985" t="s">
        <v>26</v>
      </c>
      <c r="N985">
        <v>99</v>
      </c>
      <c r="O985" t="s">
        <v>27</v>
      </c>
      <c r="P985">
        <v>99</v>
      </c>
      <c r="Q985" t="s">
        <v>42</v>
      </c>
      <c r="R985">
        <v>10293</v>
      </c>
      <c r="V985" s="3" t="str">
        <f t="shared" si="31"/>
        <v>.</v>
      </c>
      <c r="W985" s="3" t="str">
        <f>IF(AND(T985&lt;&gt;"_U",T985&lt;&gt;"c",J985&lt;&gt;9,J985&lt;&gt;99),IFERROR(VLOOKUP(A985,'Region Total'!$A$2:$W$10000,18,0),"."),".")</f>
        <v>.</v>
      </c>
    </row>
    <row r="986" spans="1:23" x14ac:dyDescent="0.2">
      <c r="A986" s="1" t="str">
        <f t="shared" si="30"/>
        <v>2018|Southland Region|Male / TÄne</v>
      </c>
      <c r="B986" t="s">
        <v>20</v>
      </c>
      <c r="C986" t="s">
        <v>21</v>
      </c>
      <c r="D986" t="s">
        <v>22</v>
      </c>
      <c r="E986" t="s">
        <v>23</v>
      </c>
      <c r="F986">
        <v>2018</v>
      </c>
      <c r="G986">
        <v>2018</v>
      </c>
      <c r="H986">
        <v>15</v>
      </c>
      <c r="I986" t="s">
        <v>24</v>
      </c>
      <c r="J986">
        <v>77</v>
      </c>
      <c r="K986" t="s">
        <v>49</v>
      </c>
      <c r="L986">
        <v>99</v>
      </c>
      <c r="M986" t="s">
        <v>26</v>
      </c>
      <c r="N986">
        <v>99</v>
      </c>
      <c r="O986" t="s">
        <v>27</v>
      </c>
      <c r="P986">
        <v>1</v>
      </c>
      <c r="Q986" t="s">
        <v>34</v>
      </c>
      <c r="R986">
        <v>32769</v>
      </c>
      <c r="V986" s="3">
        <f t="shared" si="31"/>
        <v>100</v>
      </c>
      <c r="W986" s="3">
        <f>IF(AND(T986&lt;&gt;"_U",T986&lt;&gt;"c",J986&lt;&gt;9,J986&lt;&gt;99),IFERROR(VLOOKUP(A986,'Region Total'!$A$2:$W$10000,18,0),"."),".")</f>
        <v>32769</v>
      </c>
    </row>
    <row r="987" spans="1:23" x14ac:dyDescent="0.2">
      <c r="A987" s="1" t="str">
        <f t="shared" si="30"/>
        <v>2018|Southland Region|Female / Wahine</v>
      </c>
      <c r="B987" t="s">
        <v>20</v>
      </c>
      <c r="C987" t="s">
        <v>21</v>
      </c>
      <c r="D987" t="s">
        <v>22</v>
      </c>
      <c r="E987" t="s">
        <v>23</v>
      </c>
      <c r="F987">
        <v>2018</v>
      </c>
      <c r="G987">
        <v>2018</v>
      </c>
      <c r="H987">
        <v>15</v>
      </c>
      <c r="I987" t="s">
        <v>24</v>
      </c>
      <c r="J987">
        <v>77</v>
      </c>
      <c r="K987" t="s">
        <v>49</v>
      </c>
      <c r="L987">
        <v>99</v>
      </c>
      <c r="M987" t="s">
        <v>26</v>
      </c>
      <c r="N987">
        <v>99</v>
      </c>
      <c r="O987" t="s">
        <v>27</v>
      </c>
      <c r="P987">
        <v>2</v>
      </c>
      <c r="Q987" t="s">
        <v>31</v>
      </c>
      <c r="R987">
        <v>34938</v>
      </c>
      <c r="V987" s="3">
        <f t="shared" si="31"/>
        <v>100</v>
      </c>
      <c r="W987" s="3">
        <f>IF(AND(T987&lt;&gt;"_U",T987&lt;&gt;"c",J987&lt;&gt;9,J987&lt;&gt;99),IFERROR(VLOOKUP(A987,'Region Total'!$A$2:$W$10000,18,0),"."),".")</f>
        <v>34938</v>
      </c>
    </row>
    <row r="988" spans="1:23" x14ac:dyDescent="0.2">
      <c r="A988" s="1" t="str">
        <f t="shared" si="30"/>
        <v>2018|Southland Region|Another gender / He ira kÄ“ anÅ</v>
      </c>
      <c r="B988" t="s">
        <v>20</v>
      </c>
      <c r="C988" t="s">
        <v>21</v>
      </c>
      <c r="D988" t="s">
        <v>22</v>
      </c>
      <c r="E988" t="s">
        <v>23</v>
      </c>
      <c r="F988">
        <v>2018</v>
      </c>
      <c r="G988">
        <v>2018</v>
      </c>
      <c r="H988">
        <v>15</v>
      </c>
      <c r="I988" t="s">
        <v>24</v>
      </c>
      <c r="J988">
        <v>77</v>
      </c>
      <c r="K988" t="s">
        <v>49</v>
      </c>
      <c r="L988">
        <v>99</v>
      </c>
      <c r="M988" t="s">
        <v>26</v>
      </c>
      <c r="N988">
        <v>99</v>
      </c>
      <c r="O988" t="s">
        <v>27</v>
      </c>
      <c r="P988">
        <v>3</v>
      </c>
      <c r="Q988" t="s">
        <v>28</v>
      </c>
      <c r="T988" t="s">
        <v>36</v>
      </c>
      <c r="U988" t="s">
        <v>37</v>
      </c>
      <c r="V988" s="3" t="str">
        <f t="shared" si="31"/>
        <v>.</v>
      </c>
      <c r="W988" s="3" t="str">
        <f>IF(AND(T988&lt;&gt;"_U",T988&lt;&gt;"c",J988&lt;&gt;9,J988&lt;&gt;99),IFERROR(VLOOKUP(A988,'Region Total'!$A$2:$W$10000,18,0),"."),".")</f>
        <v>.</v>
      </c>
    </row>
    <row r="989" spans="1:23" x14ac:dyDescent="0.2">
      <c r="A989" s="1" t="str">
        <f t="shared" si="30"/>
        <v>2018|Southland Region|Total - gender</v>
      </c>
      <c r="B989" t="s">
        <v>20</v>
      </c>
      <c r="C989" t="s">
        <v>21</v>
      </c>
      <c r="D989" t="s">
        <v>22</v>
      </c>
      <c r="E989" t="s">
        <v>23</v>
      </c>
      <c r="F989">
        <v>2018</v>
      </c>
      <c r="G989">
        <v>2018</v>
      </c>
      <c r="H989">
        <v>15</v>
      </c>
      <c r="I989" t="s">
        <v>24</v>
      </c>
      <c r="J989">
        <v>77</v>
      </c>
      <c r="K989" t="s">
        <v>49</v>
      </c>
      <c r="L989">
        <v>99</v>
      </c>
      <c r="M989" t="s">
        <v>26</v>
      </c>
      <c r="N989">
        <v>99</v>
      </c>
      <c r="O989" t="s">
        <v>27</v>
      </c>
      <c r="P989">
        <v>99</v>
      </c>
      <c r="Q989" t="s">
        <v>42</v>
      </c>
      <c r="R989">
        <v>67710</v>
      </c>
      <c r="V989" s="3">
        <f t="shared" si="31"/>
        <v>100</v>
      </c>
      <c r="W989" s="3">
        <f>IF(AND(T989&lt;&gt;"_U",T989&lt;&gt;"c",J989&lt;&gt;9,J989&lt;&gt;99),IFERROR(VLOOKUP(A989,'Region Total'!$A$2:$W$10000,18,0),"."),".")</f>
        <v>67710</v>
      </c>
    </row>
    <row r="990" spans="1:23" x14ac:dyDescent="0.2">
      <c r="A990" s="1" t="str">
        <f t="shared" si="30"/>
        <v>2018|Southland Region|Male / TÄne</v>
      </c>
      <c r="B990" t="s">
        <v>20</v>
      </c>
      <c r="C990" t="s">
        <v>21</v>
      </c>
      <c r="D990" t="s">
        <v>22</v>
      </c>
      <c r="E990" t="s">
        <v>23</v>
      </c>
      <c r="F990">
        <v>2018</v>
      </c>
      <c r="G990">
        <v>2018</v>
      </c>
      <c r="H990">
        <v>15</v>
      </c>
      <c r="I990" t="s">
        <v>24</v>
      </c>
      <c r="J990">
        <v>99</v>
      </c>
      <c r="K990" t="s">
        <v>47</v>
      </c>
      <c r="L990">
        <v>99</v>
      </c>
      <c r="M990" t="s">
        <v>26</v>
      </c>
      <c r="N990">
        <v>99</v>
      </c>
      <c r="O990" t="s">
        <v>27</v>
      </c>
      <c r="P990">
        <v>1</v>
      </c>
      <c r="Q990" t="s">
        <v>34</v>
      </c>
      <c r="R990">
        <v>38667</v>
      </c>
      <c r="V990" s="3" t="str">
        <f t="shared" si="31"/>
        <v>.</v>
      </c>
      <c r="W990" s="3" t="str">
        <f>IF(AND(T990&lt;&gt;"_U",T990&lt;&gt;"c",J990&lt;&gt;9,J990&lt;&gt;99),IFERROR(VLOOKUP(A990,'Region Total'!$A$2:$W$10000,18,0),"."),".")</f>
        <v>.</v>
      </c>
    </row>
    <row r="991" spans="1:23" x14ac:dyDescent="0.2">
      <c r="A991" s="1" t="str">
        <f t="shared" si="30"/>
        <v>2018|Southland Region|Female / Wahine</v>
      </c>
      <c r="B991" t="s">
        <v>20</v>
      </c>
      <c r="C991" t="s">
        <v>21</v>
      </c>
      <c r="D991" t="s">
        <v>22</v>
      </c>
      <c r="E991" t="s">
        <v>23</v>
      </c>
      <c r="F991">
        <v>2018</v>
      </c>
      <c r="G991">
        <v>2018</v>
      </c>
      <c r="H991">
        <v>15</v>
      </c>
      <c r="I991" t="s">
        <v>24</v>
      </c>
      <c r="J991">
        <v>99</v>
      </c>
      <c r="K991" t="s">
        <v>47</v>
      </c>
      <c r="L991">
        <v>99</v>
      </c>
      <c r="M991" t="s">
        <v>26</v>
      </c>
      <c r="N991">
        <v>99</v>
      </c>
      <c r="O991" t="s">
        <v>27</v>
      </c>
      <c r="P991">
        <v>2</v>
      </c>
      <c r="Q991" t="s">
        <v>31</v>
      </c>
      <c r="R991">
        <v>39336</v>
      </c>
      <c r="V991" s="3" t="str">
        <f t="shared" si="31"/>
        <v>.</v>
      </c>
      <c r="W991" s="3" t="str">
        <f>IF(AND(T991&lt;&gt;"_U",T991&lt;&gt;"c",J991&lt;&gt;9,J991&lt;&gt;99),IFERROR(VLOOKUP(A991,'Region Total'!$A$2:$W$10000,18,0),"."),".")</f>
        <v>.</v>
      </c>
    </row>
    <row r="992" spans="1:23" x14ac:dyDescent="0.2">
      <c r="A992" s="1" t="str">
        <f t="shared" si="30"/>
        <v>2018|Southland Region|Another gender / He ira kÄ“ anÅ</v>
      </c>
      <c r="B992" t="s">
        <v>20</v>
      </c>
      <c r="C992" t="s">
        <v>21</v>
      </c>
      <c r="D992" t="s">
        <v>22</v>
      </c>
      <c r="E992" t="s">
        <v>23</v>
      </c>
      <c r="F992">
        <v>2018</v>
      </c>
      <c r="G992">
        <v>2018</v>
      </c>
      <c r="H992">
        <v>15</v>
      </c>
      <c r="I992" t="s">
        <v>24</v>
      </c>
      <c r="J992">
        <v>99</v>
      </c>
      <c r="K992" t="s">
        <v>47</v>
      </c>
      <c r="L992">
        <v>99</v>
      </c>
      <c r="M992" t="s">
        <v>26</v>
      </c>
      <c r="N992">
        <v>99</v>
      </c>
      <c r="O992" t="s">
        <v>27</v>
      </c>
      <c r="P992">
        <v>3</v>
      </c>
      <c r="Q992" t="s">
        <v>28</v>
      </c>
      <c r="T992" t="s">
        <v>36</v>
      </c>
      <c r="U992" t="s">
        <v>37</v>
      </c>
      <c r="V992" s="3" t="str">
        <f t="shared" si="31"/>
        <v>.</v>
      </c>
      <c r="W992" s="3" t="str">
        <f>IF(AND(T992&lt;&gt;"_U",T992&lt;&gt;"c",J992&lt;&gt;9,J992&lt;&gt;99),IFERROR(VLOOKUP(A992,'Region Total'!$A$2:$W$10000,18,0),"."),".")</f>
        <v>.</v>
      </c>
    </row>
    <row r="993" spans="1:23" x14ac:dyDescent="0.2">
      <c r="A993" s="1" t="str">
        <f t="shared" si="30"/>
        <v>2018|Southland Region|Total - gender</v>
      </c>
      <c r="B993" t="s">
        <v>20</v>
      </c>
      <c r="C993" t="s">
        <v>21</v>
      </c>
      <c r="D993" t="s">
        <v>22</v>
      </c>
      <c r="E993" t="s">
        <v>23</v>
      </c>
      <c r="F993">
        <v>2018</v>
      </c>
      <c r="G993">
        <v>2018</v>
      </c>
      <c r="H993">
        <v>15</v>
      </c>
      <c r="I993" t="s">
        <v>24</v>
      </c>
      <c r="J993">
        <v>99</v>
      </c>
      <c r="K993" t="s">
        <v>47</v>
      </c>
      <c r="L993">
        <v>99</v>
      </c>
      <c r="M993" t="s">
        <v>26</v>
      </c>
      <c r="N993">
        <v>99</v>
      </c>
      <c r="O993" t="s">
        <v>27</v>
      </c>
      <c r="P993">
        <v>99</v>
      </c>
      <c r="Q993" t="s">
        <v>42</v>
      </c>
      <c r="R993">
        <v>78003</v>
      </c>
      <c r="V993" s="3" t="str">
        <f t="shared" si="31"/>
        <v>.</v>
      </c>
      <c r="W993" s="3" t="str">
        <f>IF(AND(T993&lt;&gt;"_U",T993&lt;&gt;"c",J993&lt;&gt;9,J993&lt;&gt;99),IFERROR(VLOOKUP(A993,'Region Total'!$A$2:$W$10000,18,0),"."),".")</f>
        <v>.</v>
      </c>
    </row>
    <row r="994" spans="1:23" x14ac:dyDescent="0.2">
      <c r="A994" s="1" t="str">
        <f t="shared" si="30"/>
        <v>2018|Tasman Region|Male / TÄne</v>
      </c>
      <c r="B994" t="s">
        <v>20</v>
      </c>
      <c r="C994" t="s">
        <v>21</v>
      </c>
      <c r="D994" t="s">
        <v>22</v>
      </c>
      <c r="E994" t="s">
        <v>23</v>
      </c>
      <c r="F994">
        <v>2018</v>
      </c>
      <c r="G994">
        <v>2018</v>
      </c>
      <c r="H994">
        <v>16</v>
      </c>
      <c r="I994" t="s">
        <v>57</v>
      </c>
      <c r="J994">
        <v>1</v>
      </c>
      <c r="K994" t="s">
        <v>30</v>
      </c>
      <c r="L994">
        <v>99</v>
      </c>
      <c r="M994" t="s">
        <v>26</v>
      </c>
      <c r="N994">
        <v>99</v>
      </c>
      <c r="O994" t="s">
        <v>27</v>
      </c>
      <c r="P994">
        <v>1</v>
      </c>
      <c r="Q994" t="s">
        <v>34</v>
      </c>
      <c r="R994">
        <v>9873</v>
      </c>
      <c r="V994" s="3">
        <f t="shared" si="31"/>
        <v>55.3</v>
      </c>
      <c r="W994" s="3">
        <f>IF(AND(T994&lt;&gt;"_U",T994&lt;&gt;"c",J994&lt;&gt;9,J994&lt;&gt;99),IFERROR(VLOOKUP(A994,'Region Total'!$A$2:$W$10000,18,0),"."),".")</f>
        <v>17853</v>
      </c>
    </row>
    <row r="995" spans="1:23" x14ac:dyDescent="0.2">
      <c r="A995" s="1" t="str">
        <f t="shared" si="30"/>
        <v>2018|Tasman Region|Female / Wahine</v>
      </c>
      <c r="B995" t="s">
        <v>20</v>
      </c>
      <c r="C995" t="s">
        <v>21</v>
      </c>
      <c r="D995" t="s">
        <v>22</v>
      </c>
      <c r="E995" t="s">
        <v>23</v>
      </c>
      <c r="F995">
        <v>2018</v>
      </c>
      <c r="G995">
        <v>2018</v>
      </c>
      <c r="H995">
        <v>16</v>
      </c>
      <c r="I995" t="s">
        <v>57</v>
      </c>
      <c r="J995">
        <v>1</v>
      </c>
      <c r="K995" t="s">
        <v>30</v>
      </c>
      <c r="L995">
        <v>99</v>
      </c>
      <c r="M995" t="s">
        <v>26</v>
      </c>
      <c r="N995">
        <v>99</v>
      </c>
      <c r="O995" t="s">
        <v>27</v>
      </c>
      <c r="P995">
        <v>2</v>
      </c>
      <c r="Q995" t="s">
        <v>31</v>
      </c>
      <c r="R995">
        <v>10059</v>
      </c>
      <c r="V995" s="3">
        <f t="shared" si="31"/>
        <v>52.36</v>
      </c>
      <c r="W995" s="3">
        <f>IF(AND(T995&lt;&gt;"_U",T995&lt;&gt;"c",J995&lt;&gt;9,J995&lt;&gt;99),IFERROR(VLOOKUP(A995,'Region Total'!$A$2:$W$10000,18,0),"."),".")</f>
        <v>19212</v>
      </c>
    </row>
    <row r="996" spans="1:23" x14ac:dyDescent="0.2">
      <c r="A996" s="1" t="str">
        <f t="shared" si="30"/>
        <v>2018|Tasman Region|Another gender / He ira kÄ“ anÅ</v>
      </c>
      <c r="B996" t="s">
        <v>20</v>
      </c>
      <c r="C996" t="s">
        <v>21</v>
      </c>
      <c r="D996" t="s">
        <v>22</v>
      </c>
      <c r="E996" t="s">
        <v>23</v>
      </c>
      <c r="F996">
        <v>2018</v>
      </c>
      <c r="G996">
        <v>2018</v>
      </c>
      <c r="H996">
        <v>16</v>
      </c>
      <c r="I996" t="s">
        <v>57</v>
      </c>
      <c r="J996">
        <v>1</v>
      </c>
      <c r="K996" t="s">
        <v>30</v>
      </c>
      <c r="L996">
        <v>99</v>
      </c>
      <c r="M996" t="s">
        <v>26</v>
      </c>
      <c r="N996">
        <v>99</v>
      </c>
      <c r="O996" t="s">
        <v>27</v>
      </c>
      <c r="P996">
        <v>3</v>
      </c>
      <c r="Q996" t="s">
        <v>28</v>
      </c>
      <c r="T996" t="s">
        <v>36</v>
      </c>
      <c r="U996" t="s">
        <v>37</v>
      </c>
      <c r="V996" s="3" t="str">
        <f t="shared" si="31"/>
        <v>.</v>
      </c>
      <c r="W996" s="3" t="str">
        <f>IF(AND(T996&lt;&gt;"_U",T996&lt;&gt;"c",J996&lt;&gt;9,J996&lt;&gt;99),IFERROR(VLOOKUP(A996,'Region Total'!$A$2:$W$10000,18,0),"."),".")</f>
        <v>.</v>
      </c>
    </row>
    <row r="997" spans="1:23" x14ac:dyDescent="0.2">
      <c r="A997" s="1" t="str">
        <f t="shared" si="30"/>
        <v>2018|Tasman Region|Total - gender</v>
      </c>
      <c r="B997" t="s">
        <v>20</v>
      </c>
      <c r="C997" t="s">
        <v>21</v>
      </c>
      <c r="D997" t="s">
        <v>22</v>
      </c>
      <c r="E997" t="s">
        <v>23</v>
      </c>
      <c r="F997">
        <v>2018</v>
      </c>
      <c r="G997">
        <v>2018</v>
      </c>
      <c r="H997">
        <v>16</v>
      </c>
      <c r="I997" t="s">
        <v>57</v>
      </c>
      <c r="J997">
        <v>1</v>
      </c>
      <c r="K997" t="s">
        <v>30</v>
      </c>
      <c r="L997">
        <v>99</v>
      </c>
      <c r="M997" t="s">
        <v>26</v>
      </c>
      <c r="N997">
        <v>99</v>
      </c>
      <c r="O997" t="s">
        <v>27</v>
      </c>
      <c r="P997">
        <v>99</v>
      </c>
      <c r="Q997" t="s">
        <v>42</v>
      </c>
      <c r="R997">
        <v>19935</v>
      </c>
      <c r="V997" s="3">
        <f t="shared" si="31"/>
        <v>53.78</v>
      </c>
      <c r="W997" s="3">
        <f>IF(AND(T997&lt;&gt;"_U",T997&lt;&gt;"c",J997&lt;&gt;9,J997&lt;&gt;99),IFERROR(VLOOKUP(A997,'Region Total'!$A$2:$W$10000,18,0),"."),".")</f>
        <v>37065</v>
      </c>
    </row>
    <row r="998" spans="1:23" x14ac:dyDescent="0.2">
      <c r="A998" s="1" t="str">
        <f t="shared" si="30"/>
        <v>2018|Tasman Region|Male / TÄne</v>
      </c>
      <c r="B998" t="s">
        <v>20</v>
      </c>
      <c r="C998" t="s">
        <v>21</v>
      </c>
      <c r="D998" t="s">
        <v>22</v>
      </c>
      <c r="E998" t="s">
        <v>23</v>
      </c>
      <c r="F998">
        <v>2018</v>
      </c>
      <c r="G998">
        <v>2018</v>
      </c>
      <c r="H998">
        <v>16</v>
      </c>
      <c r="I998" t="s">
        <v>57</v>
      </c>
      <c r="J998">
        <v>3</v>
      </c>
      <c r="K998" t="s">
        <v>39</v>
      </c>
      <c r="L998">
        <v>99</v>
      </c>
      <c r="M998" t="s">
        <v>26</v>
      </c>
      <c r="N998">
        <v>99</v>
      </c>
      <c r="O998" t="s">
        <v>27</v>
      </c>
      <c r="P998">
        <v>1</v>
      </c>
      <c r="Q998" t="s">
        <v>34</v>
      </c>
      <c r="R998">
        <v>516</v>
      </c>
      <c r="V998" s="3">
        <f t="shared" si="31"/>
        <v>2.89</v>
      </c>
      <c r="W998" s="3">
        <f>IF(AND(T998&lt;&gt;"_U",T998&lt;&gt;"c",J998&lt;&gt;9,J998&lt;&gt;99),IFERROR(VLOOKUP(A998,'Region Total'!$A$2:$W$10000,18,0),"."),".")</f>
        <v>17853</v>
      </c>
    </row>
    <row r="999" spans="1:23" x14ac:dyDescent="0.2">
      <c r="A999" s="1" t="str">
        <f t="shared" si="30"/>
        <v>2018|Tasman Region|Female / Wahine</v>
      </c>
      <c r="B999" t="s">
        <v>20</v>
      </c>
      <c r="C999" t="s">
        <v>21</v>
      </c>
      <c r="D999" t="s">
        <v>22</v>
      </c>
      <c r="E999" t="s">
        <v>23</v>
      </c>
      <c r="F999">
        <v>2018</v>
      </c>
      <c r="G999">
        <v>2018</v>
      </c>
      <c r="H999">
        <v>16</v>
      </c>
      <c r="I999" t="s">
        <v>57</v>
      </c>
      <c r="J999">
        <v>3</v>
      </c>
      <c r="K999" t="s">
        <v>39</v>
      </c>
      <c r="L999">
        <v>99</v>
      </c>
      <c r="M999" t="s">
        <v>26</v>
      </c>
      <c r="N999">
        <v>99</v>
      </c>
      <c r="O999" t="s">
        <v>27</v>
      </c>
      <c r="P999">
        <v>2</v>
      </c>
      <c r="Q999" t="s">
        <v>31</v>
      </c>
      <c r="R999">
        <v>639</v>
      </c>
      <c r="V999" s="3">
        <f t="shared" si="31"/>
        <v>3.33</v>
      </c>
      <c r="W999" s="3">
        <f>IF(AND(T999&lt;&gt;"_U",T999&lt;&gt;"c",J999&lt;&gt;9,J999&lt;&gt;99),IFERROR(VLOOKUP(A999,'Region Total'!$A$2:$W$10000,18,0),"."),".")</f>
        <v>19212</v>
      </c>
    </row>
    <row r="1000" spans="1:23" x14ac:dyDescent="0.2">
      <c r="A1000" s="1" t="str">
        <f t="shared" si="30"/>
        <v>2018|Tasman Region|Another gender / He ira kÄ“ anÅ</v>
      </c>
      <c r="B1000" t="s">
        <v>20</v>
      </c>
      <c r="C1000" t="s">
        <v>21</v>
      </c>
      <c r="D1000" t="s">
        <v>22</v>
      </c>
      <c r="E1000" t="s">
        <v>23</v>
      </c>
      <c r="F1000">
        <v>2018</v>
      </c>
      <c r="G1000">
        <v>2018</v>
      </c>
      <c r="H1000">
        <v>16</v>
      </c>
      <c r="I1000" t="s">
        <v>57</v>
      </c>
      <c r="J1000">
        <v>3</v>
      </c>
      <c r="K1000" t="s">
        <v>39</v>
      </c>
      <c r="L1000">
        <v>99</v>
      </c>
      <c r="M1000" t="s">
        <v>26</v>
      </c>
      <c r="N1000">
        <v>99</v>
      </c>
      <c r="O1000" t="s">
        <v>27</v>
      </c>
      <c r="P1000">
        <v>3</v>
      </c>
      <c r="Q1000" t="s">
        <v>28</v>
      </c>
      <c r="T1000" t="s">
        <v>36</v>
      </c>
      <c r="U1000" t="s">
        <v>37</v>
      </c>
      <c r="V1000" s="3" t="str">
        <f t="shared" si="31"/>
        <v>.</v>
      </c>
      <c r="W1000" s="3" t="str">
        <f>IF(AND(T1000&lt;&gt;"_U",T1000&lt;&gt;"c",J1000&lt;&gt;9,J1000&lt;&gt;99),IFERROR(VLOOKUP(A1000,'Region Total'!$A$2:$W$10000,18,0),"."),".")</f>
        <v>.</v>
      </c>
    </row>
    <row r="1001" spans="1:23" x14ac:dyDescent="0.2">
      <c r="A1001" s="1" t="str">
        <f t="shared" si="30"/>
        <v>2018|Tasman Region|Total - gender</v>
      </c>
      <c r="B1001" t="s">
        <v>20</v>
      </c>
      <c r="C1001" t="s">
        <v>21</v>
      </c>
      <c r="D1001" t="s">
        <v>22</v>
      </c>
      <c r="E1001" t="s">
        <v>23</v>
      </c>
      <c r="F1001">
        <v>2018</v>
      </c>
      <c r="G1001">
        <v>2018</v>
      </c>
      <c r="H1001">
        <v>16</v>
      </c>
      <c r="I1001" t="s">
        <v>57</v>
      </c>
      <c r="J1001">
        <v>3</v>
      </c>
      <c r="K1001" t="s">
        <v>39</v>
      </c>
      <c r="L1001">
        <v>99</v>
      </c>
      <c r="M1001" t="s">
        <v>26</v>
      </c>
      <c r="N1001">
        <v>99</v>
      </c>
      <c r="O1001" t="s">
        <v>27</v>
      </c>
      <c r="P1001">
        <v>99</v>
      </c>
      <c r="Q1001" t="s">
        <v>42</v>
      </c>
      <c r="R1001">
        <v>1155</v>
      </c>
      <c r="V1001" s="3">
        <f t="shared" si="31"/>
        <v>3.12</v>
      </c>
      <c r="W1001" s="3">
        <f>IF(AND(T1001&lt;&gt;"_U",T1001&lt;&gt;"c",J1001&lt;&gt;9,J1001&lt;&gt;99),IFERROR(VLOOKUP(A1001,'Region Total'!$A$2:$W$10000,18,0),"."),".")</f>
        <v>37065</v>
      </c>
    </row>
    <row r="1002" spans="1:23" x14ac:dyDescent="0.2">
      <c r="A1002" s="1" t="str">
        <f t="shared" si="30"/>
        <v>2018|Tasman Region|Male / TÄne</v>
      </c>
      <c r="B1002" t="s">
        <v>20</v>
      </c>
      <c r="C1002" t="s">
        <v>21</v>
      </c>
      <c r="D1002" t="s">
        <v>22</v>
      </c>
      <c r="E1002" t="s">
        <v>23</v>
      </c>
      <c r="F1002">
        <v>2018</v>
      </c>
      <c r="G1002">
        <v>2018</v>
      </c>
      <c r="H1002">
        <v>16</v>
      </c>
      <c r="I1002" t="s">
        <v>57</v>
      </c>
      <c r="J1002">
        <v>4</v>
      </c>
      <c r="K1002" t="s">
        <v>54</v>
      </c>
      <c r="L1002">
        <v>99</v>
      </c>
      <c r="M1002" t="s">
        <v>26</v>
      </c>
      <c r="N1002">
        <v>99</v>
      </c>
      <c r="O1002" t="s">
        <v>27</v>
      </c>
      <c r="P1002">
        <v>1</v>
      </c>
      <c r="Q1002" t="s">
        <v>34</v>
      </c>
      <c r="R1002">
        <v>1491</v>
      </c>
      <c r="V1002" s="3">
        <f t="shared" si="31"/>
        <v>8.35</v>
      </c>
      <c r="W1002" s="3">
        <f>IF(AND(T1002&lt;&gt;"_U",T1002&lt;&gt;"c",J1002&lt;&gt;9,J1002&lt;&gt;99),IFERROR(VLOOKUP(A1002,'Region Total'!$A$2:$W$10000,18,0),"."),".")</f>
        <v>17853</v>
      </c>
    </row>
    <row r="1003" spans="1:23" x14ac:dyDescent="0.2">
      <c r="A1003" s="1" t="str">
        <f t="shared" si="30"/>
        <v>2018|Tasman Region|Female / Wahine</v>
      </c>
      <c r="B1003" t="s">
        <v>20</v>
      </c>
      <c r="C1003" t="s">
        <v>21</v>
      </c>
      <c r="D1003" t="s">
        <v>22</v>
      </c>
      <c r="E1003" t="s">
        <v>23</v>
      </c>
      <c r="F1003">
        <v>2018</v>
      </c>
      <c r="G1003">
        <v>2018</v>
      </c>
      <c r="H1003">
        <v>16</v>
      </c>
      <c r="I1003" t="s">
        <v>57</v>
      </c>
      <c r="J1003">
        <v>4</v>
      </c>
      <c r="K1003" t="s">
        <v>54</v>
      </c>
      <c r="L1003">
        <v>99</v>
      </c>
      <c r="M1003" t="s">
        <v>26</v>
      </c>
      <c r="N1003">
        <v>99</v>
      </c>
      <c r="O1003" t="s">
        <v>27</v>
      </c>
      <c r="P1003">
        <v>2</v>
      </c>
      <c r="Q1003" t="s">
        <v>31</v>
      </c>
      <c r="R1003">
        <v>1959</v>
      </c>
      <c r="V1003" s="3">
        <f t="shared" si="31"/>
        <v>10.199999999999999</v>
      </c>
      <c r="W1003" s="3">
        <f>IF(AND(T1003&lt;&gt;"_U",T1003&lt;&gt;"c",J1003&lt;&gt;9,J1003&lt;&gt;99),IFERROR(VLOOKUP(A1003,'Region Total'!$A$2:$W$10000,18,0),"."),".")</f>
        <v>19212</v>
      </c>
    </row>
    <row r="1004" spans="1:23" x14ac:dyDescent="0.2">
      <c r="A1004" s="1" t="str">
        <f t="shared" si="30"/>
        <v>2018|Tasman Region|Another gender / He ira kÄ“ anÅ</v>
      </c>
      <c r="B1004" t="s">
        <v>20</v>
      </c>
      <c r="C1004" t="s">
        <v>21</v>
      </c>
      <c r="D1004" t="s">
        <v>22</v>
      </c>
      <c r="E1004" t="s">
        <v>23</v>
      </c>
      <c r="F1004">
        <v>2018</v>
      </c>
      <c r="G1004">
        <v>2018</v>
      </c>
      <c r="H1004">
        <v>16</v>
      </c>
      <c r="I1004" t="s">
        <v>57</v>
      </c>
      <c r="J1004">
        <v>4</v>
      </c>
      <c r="K1004" t="s">
        <v>54</v>
      </c>
      <c r="L1004">
        <v>99</v>
      </c>
      <c r="M1004" t="s">
        <v>26</v>
      </c>
      <c r="N1004">
        <v>99</v>
      </c>
      <c r="O1004" t="s">
        <v>27</v>
      </c>
      <c r="P1004">
        <v>3</v>
      </c>
      <c r="Q1004" t="s">
        <v>28</v>
      </c>
      <c r="T1004" t="s">
        <v>36</v>
      </c>
      <c r="U1004" t="s">
        <v>37</v>
      </c>
      <c r="V1004" s="3" t="str">
        <f t="shared" si="31"/>
        <v>.</v>
      </c>
      <c r="W1004" s="3" t="str">
        <f>IF(AND(T1004&lt;&gt;"_U",T1004&lt;&gt;"c",J1004&lt;&gt;9,J1004&lt;&gt;99),IFERROR(VLOOKUP(A1004,'Region Total'!$A$2:$W$10000,18,0),"."),".")</f>
        <v>.</v>
      </c>
    </row>
    <row r="1005" spans="1:23" x14ac:dyDescent="0.2">
      <c r="A1005" s="1" t="str">
        <f t="shared" si="30"/>
        <v>2018|Tasman Region|Total - gender</v>
      </c>
      <c r="B1005" t="s">
        <v>20</v>
      </c>
      <c r="C1005" t="s">
        <v>21</v>
      </c>
      <c r="D1005" t="s">
        <v>22</v>
      </c>
      <c r="E1005" t="s">
        <v>23</v>
      </c>
      <c r="F1005">
        <v>2018</v>
      </c>
      <c r="G1005">
        <v>2018</v>
      </c>
      <c r="H1005">
        <v>16</v>
      </c>
      <c r="I1005" t="s">
        <v>57</v>
      </c>
      <c r="J1005">
        <v>4</v>
      </c>
      <c r="K1005" t="s">
        <v>54</v>
      </c>
      <c r="L1005">
        <v>99</v>
      </c>
      <c r="M1005" t="s">
        <v>26</v>
      </c>
      <c r="N1005">
        <v>99</v>
      </c>
      <c r="O1005" t="s">
        <v>27</v>
      </c>
      <c r="P1005">
        <v>99</v>
      </c>
      <c r="Q1005" t="s">
        <v>42</v>
      </c>
      <c r="R1005">
        <v>3450</v>
      </c>
      <c r="V1005" s="3">
        <f t="shared" si="31"/>
        <v>9.31</v>
      </c>
      <c r="W1005" s="3">
        <f>IF(AND(T1005&lt;&gt;"_U",T1005&lt;&gt;"c",J1005&lt;&gt;9,J1005&lt;&gt;99),IFERROR(VLOOKUP(A1005,'Region Total'!$A$2:$W$10000,18,0),"."),".")</f>
        <v>37065</v>
      </c>
    </row>
    <row r="1006" spans="1:23" x14ac:dyDescent="0.2">
      <c r="A1006" s="1" t="str">
        <f t="shared" si="30"/>
        <v>2018|Tasman Region|Male / TÄne</v>
      </c>
      <c r="B1006" t="s">
        <v>20</v>
      </c>
      <c r="C1006" t="s">
        <v>21</v>
      </c>
      <c r="D1006" t="s">
        <v>22</v>
      </c>
      <c r="E1006" t="s">
        <v>23</v>
      </c>
      <c r="F1006">
        <v>2018</v>
      </c>
      <c r="G1006">
        <v>2018</v>
      </c>
      <c r="H1006">
        <v>16</v>
      </c>
      <c r="I1006" t="s">
        <v>57</v>
      </c>
      <c r="J1006">
        <v>5</v>
      </c>
      <c r="K1006" t="s">
        <v>33</v>
      </c>
      <c r="L1006">
        <v>99</v>
      </c>
      <c r="M1006" t="s">
        <v>26</v>
      </c>
      <c r="N1006">
        <v>99</v>
      </c>
      <c r="O1006" t="s">
        <v>27</v>
      </c>
      <c r="P1006">
        <v>1</v>
      </c>
      <c r="Q1006" t="s">
        <v>34</v>
      </c>
      <c r="R1006">
        <v>507</v>
      </c>
      <c r="V1006" s="3">
        <f t="shared" si="31"/>
        <v>2.84</v>
      </c>
      <c r="W1006" s="3">
        <f>IF(AND(T1006&lt;&gt;"_U",T1006&lt;&gt;"c",J1006&lt;&gt;9,J1006&lt;&gt;99),IFERROR(VLOOKUP(A1006,'Region Total'!$A$2:$W$10000,18,0),"."),".")</f>
        <v>17853</v>
      </c>
    </row>
    <row r="1007" spans="1:23" x14ac:dyDescent="0.2">
      <c r="A1007" s="1" t="str">
        <f t="shared" si="30"/>
        <v>2018|Tasman Region|Female / Wahine</v>
      </c>
      <c r="B1007" t="s">
        <v>20</v>
      </c>
      <c r="C1007" t="s">
        <v>21</v>
      </c>
      <c r="D1007" t="s">
        <v>22</v>
      </c>
      <c r="E1007" t="s">
        <v>23</v>
      </c>
      <c r="F1007">
        <v>2018</v>
      </c>
      <c r="G1007">
        <v>2018</v>
      </c>
      <c r="H1007">
        <v>16</v>
      </c>
      <c r="I1007" t="s">
        <v>57</v>
      </c>
      <c r="J1007">
        <v>5</v>
      </c>
      <c r="K1007" t="s">
        <v>33</v>
      </c>
      <c r="L1007">
        <v>99</v>
      </c>
      <c r="M1007" t="s">
        <v>26</v>
      </c>
      <c r="N1007">
        <v>99</v>
      </c>
      <c r="O1007" t="s">
        <v>27</v>
      </c>
      <c r="P1007">
        <v>2</v>
      </c>
      <c r="Q1007" t="s">
        <v>31</v>
      </c>
      <c r="R1007">
        <v>1566</v>
      </c>
      <c r="V1007" s="3">
        <f t="shared" si="31"/>
        <v>8.15</v>
      </c>
      <c r="W1007" s="3">
        <f>IF(AND(T1007&lt;&gt;"_U",T1007&lt;&gt;"c",J1007&lt;&gt;9,J1007&lt;&gt;99),IFERROR(VLOOKUP(A1007,'Region Total'!$A$2:$W$10000,18,0),"."),".")</f>
        <v>19212</v>
      </c>
    </row>
    <row r="1008" spans="1:23" x14ac:dyDescent="0.2">
      <c r="A1008" s="1" t="str">
        <f t="shared" si="30"/>
        <v>2018|Tasman Region|Another gender / He ira kÄ“ anÅ</v>
      </c>
      <c r="B1008" t="s">
        <v>20</v>
      </c>
      <c r="C1008" t="s">
        <v>21</v>
      </c>
      <c r="D1008" t="s">
        <v>22</v>
      </c>
      <c r="E1008" t="s">
        <v>23</v>
      </c>
      <c r="F1008">
        <v>2018</v>
      </c>
      <c r="G1008">
        <v>2018</v>
      </c>
      <c r="H1008">
        <v>16</v>
      </c>
      <c r="I1008" t="s">
        <v>57</v>
      </c>
      <c r="J1008">
        <v>5</v>
      </c>
      <c r="K1008" t="s">
        <v>33</v>
      </c>
      <c r="L1008">
        <v>99</v>
      </c>
      <c r="M1008" t="s">
        <v>26</v>
      </c>
      <c r="N1008">
        <v>99</v>
      </c>
      <c r="O1008" t="s">
        <v>27</v>
      </c>
      <c r="P1008">
        <v>3</v>
      </c>
      <c r="Q1008" t="s">
        <v>28</v>
      </c>
      <c r="T1008" t="s">
        <v>36</v>
      </c>
      <c r="U1008" t="s">
        <v>37</v>
      </c>
      <c r="V1008" s="3" t="str">
        <f t="shared" si="31"/>
        <v>.</v>
      </c>
      <c r="W1008" s="3" t="str">
        <f>IF(AND(T1008&lt;&gt;"_U",T1008&lt;&gt;"c",J1008&lt;&gt;9,J1008&lt;&gt;99),IFERROR(VLOOKUP(A1008,'Region Total'!$A$2:$W$10000,18,0),"."),".")</f>
        <v>.</v>
      </c>
    </row>
    <row r="1009" spans="1:23" x14ac:dyDescent="0.2">
      <c r="A1009" s="1" t="str">
        <f t="shared" si="30"/>
        <v>2018|Tasman Region|Total - gender</v>
      </c>
      <c r="B1009" t="s">
        <v>20</v>
      </c>
      <c r="C1009" t="s">
        <v>21</v>
      </c>
      <c r="D1009" t="s">
        <v>22</v>
      </c>
      <c r="E1009" t="s">
        <v>23</v>
      </c>
      <c r="F1009">
        <v>2018</v>
      </c>
      <c r="G1009">
        <v>2018</v>
      </c>
      <c r="H1009">
        <v>16</v>
      </c>
      <c r="I1009" t="s">
        <v>57</v>
      </c>
      <c r="J1009">
        <v>5</v>
      </c>
      <c r="K1009" t="s">
        <v>33</v>
      </c>
      <c r="L1009">
        <v>99</v>
      </c>
      <c r="M1009" t="s">
        <v>26</v>
      </c>
      <c r="N1009">
        <v>99</v>
      </c>
      <c r="O1009" t="s">
        <v>27</v>
      </c>
      <c r="P1009">
        <v>99</v>
      </c>
      <c r="Q1009" t="s">
        <v>42</v>
      </c>
      <c r="R1009">
        <v>2073</v>
      </c>
      <c r="V1009" s="3">
        <f t="shared" si="31"/>
        <v>5.59</v>
      </c>
      <c r="W1009" s="3">
        <f>IF(AND(T1009&lt;&gt;"_U",T1009&lt;&gt;"c",J1009&lt;&gt;9,J1009&lt;&gt;99),IFERROR(VLOOKUP(A1009,'Region Total'!$A$2:$W$10000,18,0),"."),".")</f>
        <v>37065</v>
      </c>
    </row>
    <row r="1010" spans="1:23" x14ac:dyDescent="0.2">
      <c r="A1010" s="1" t="str">
        <f t="shared" si="30"/>
        <v>2018|Tasman Region|Male / TÄne</v>
      </c>
      <c r="B1010" t="s">
        <v>20</v>
      </c>
      <c r="C1010" t="s">
        <v>21</v>
      </c>
      <c r="D1010" t="s">
        <v>22</v>
      </c>
      <c r="E1010" t="s">
        <v>23</v>
      </c>
      <c r="F1010">
        <v>2018</v>
      </c>
      <c r="G1010">
        <v>2018</v>
      </c>
      <c r="H1010">
        <v>16</v>
      </c>
      <c r="I1010" t="s">
        <v>57</v>
      </c>
      <c r="J1010">
        <v>6</v>
      </c>
      <c r="K1010" t="s">
        <v>52</v>
      </c>
      <c r="L1010">
        <v>99</v>
      </c>
      <c r="M1010" t="s">
        <v>26</v>
      </c>
      <c r="N1010">
        <v>99</v>
      </c>
      <c r="O1010" t="s">
        <v>27</v>
      </c>
      <c r="P1010">
        <v>1</v>
      </c>
      <c r="Q1010" t="s">
        <v>34</v>
      </c>
      <c r="R1010">
        <v>5466</v>
      </c>
      <c r="V1010" s="3">
        <f t="shared" si="31"/>
        <v>30.62</v>
      </c>
      <c r="W1010" s="3">
        <f>IF(AND(T1010&lt;&gt;"_U",T1010&lt;&gt;"c",J1010&lt;&gt;9,J1010&lt;&gt;99),IFERROR(VLOOKUP(A1010,'Region Total'!$A$2:$W$10000,18,0),"."),".")</f>
        <v>17853</v>
      </c>
    </row>
    <row r="1011" spans="1:23" x14ac:dyDescent="0.2">
      <c r="A1011" s="1" t="str">
        <f t="shared" si="30"/>
        <v>2018|Tasman Region|Female / Wahine</v>
      </c>
      <c r="B1011" t="s">
        <v>20</v>
      </c>
      <c r="C1011" t="s">
        <v>21</v>
      </c>
      <c r="D1011" t="s">
        <v>22</v>
      </c>
      <c r="E1011" t="s">
        <v>23</v>
      </c>
      <c r="F1011">
        <v>2018</v>
      </c>
      <c r="G1011">
        <v>2018</v>
      </c>
      <c r="H1011">
        <v>16</v>
      </c>
      <c r="I1011" t="s">
        <v>57</v>
      </c>
      <c r="J1011">
        <v>6</v>
      </c>
      <c r="K1011" t="s">
        <v>52</v>
      </c>
      <c r="L1011">
        <v>99</v>
      </c>
      <c r="M1011" t="s">
        <v>26</v>
      </c>
      <c r="N1011">
        <v>99</v>
      </c>
      <c r="O1011" t="s">
        <v>27</v>
      </c>
      <c r="P1011">
        <v>2</v>
      </c>
      <c r="Q1011" t="s">
        <v>31</v>
      </c>
      <c r="R1011">
        <v>4986</v>
      </c>
      <c r="V1011" s="3">
        <f t="shared" si="31"/>
        <v>25.95</v>
      </c>
      <c r="W1011" s="3">
        <f>IF(AND(T1011&lt;&gt;"_U",T1011&lt;&gt;"c",J1011&lt;&gt;9,J1011&lt;&gt;99),IFERROR(VLOOKUP(A1011,'Region Total'!$A$2:$W$10000,18,0),"."),".")</f>
        <v>19212</v>
      </c>
    </row>
    <row r="1012" spans="1:23" x14ac:dyDescent="0.2">
      <c r="A1012" s="1" t="str">
        <f t="shared" si="30"/>
        <v>2018|Tasman Region|Another gender / He ira kÄ“ anÅ</v>
      </c>
      <c r="B1012" t="s">
        <v>20</v>
      </c>
      <c r="C1012" t="s">
        <v>21</v>
      </c>
      <c r="D1012" t="s">
        <v>22</v>
      </c>
      <c r="E1012" t="s">
        <v>23</v>
      </c>
      <c r="F1012">
        <v>2018</v>
      </c>
      <c r="G1012">
        <v>2018</v>
      </c>
      <c r="H1012">
        <v>16</v>
      </c>
      <c r="I1012" t="s">
        <v>57</v>
      </c>
      <c r="J1012">
        <v>6</v>
      </c>
      <c r="K1012" t="s">
        <v>52</v>
      </c>
      <c r="L1012">
        <v>99</v>
      </c>
      <c r="M1012" t="s">
        <v>26</v>
      </c>
      <c r="N1012">
        <v>99</v>
      </c>
      <c r="O1012" t="s">
        <v>27</v>
      </c>
      <c r="P1012">
        <v>3</v>
      </c>
      <c r="Q1012" t="s">
        <v>28</v>
      </c>
      <c r="T1012" t="s">
        <v>36</v>
      </c>
      <c r="U1012" t="s">
        <v>37</v>
      </c>
      <c r="V1012" s="3" t="str">
        <f t="shared" si="31"/>
        <v>.</v>
      </c>
      <c r="W1012" s="3" t="str">
        <f>IF(AND(T1012&lt;&gt;"_U",T1012&lt;&gt;"c",J1012&lt;&gt;9,J1012&lt;&gt;99),IFERROR(VLOOKUP(A1012,'Region Total'!$A$2:$W$10000,18,0),"."),".")</f>
        <v>.</v>
      </c>
    </row>
    <row r="1013" spans="1:23" x14ac:dyDescent="0.2">
      <c r="A1013" s="1" t="str">
        <f t="shared" si="30"/>
        <v>2018|Tasman Region|Total - gender</v>
      </c>
      <c r="B1013" t="s">
        <v>20</v>
      </c>
      <c r="C1013" t="s">
        <v>21</v>
      </c>
      <c r="D1013" t="s">
        <v>22</v>
      </c>
      <c r="E1013" t="s">
        <v>23</v>
      </c>
      <c r="F1013">
        <v>2018</v>
      </c>
      <c r="G1013">
        <v>2018</v>
      </c>
      <c r="H1013">
        <v>16</v>
      </c>
      <c r="I1013" t="s">
        <v>57</v>
      </c>
      <c r="J1013">
        <v>6</v>
      </c>
      <c r="K1013" t="s">
        <v>52</v>
      </c>
      <c r="L1013">
        <v>99</v>
      </c>
      <c r="M1013" t="s">
        <v>26</v>
      </c>
      <c r="N1013">
        <v>99</v>
      </c>
      <c r="O1013" t="s">
        <v>27</v>
      </c>
      <c r="P1013">
        <v>99</v>
      </c>
      <c r="Q1013" t="s">
        <v>42</v>
      </c>
      <c r="R1013">
        <v>10452</v>
      </c>
      <c r="V1013" s="3">
        <f t="shared" si="31"/>
        <v>28.2</v>
      </c>
      <c r="W1013" s="3">
        <f>IF(AND(T1013&lt;&gt;"_U",T1013&lt;&gt;"c",J1013&lt;&gt;9,J1013&lt;&gt;99),IFERROR(VLOOKUP(A1013,'Region Total'!$A$2:$W$10000,18,0),"."),".")</f>
        <v>37065</v>
      </c>
    </row>
    <row r="1014" spans="1:23" x14ac:dyDescent="0.2">
      <c r="A1014" s="1" t="str">
        <f t="shared" si="30"/>
        <v>2018|Tasman Region|Male / TÄne</v>
      </c>
      <c r="B1014" t="s">
        <v>20</v>
      </c>
      <c r="C1014" t="s">
        <v>21</v>
      </c>
      <c r="D1014" t="s">
        <v>22</v>
      </c>
      <c r="E1014" t="s">
        <v>23</v>
      </c>
      <c r="F1014">
        <v>2018</v>
      </c>
      <c r="G1014">
        <v>2018</v>
      </c>
      <c r="H1014">
        <v>16</v>
      </c>
      <c r="I1014" t="s">
        <v>57</v>
      </c>
      <c r="J1014">
        <v>9</v>
      </c>
      <c r="K1014" t="s">
        <v>25</v>
      </c>
      <c r="L1014">
        <v>99</v>
      </c>
      <c r="M1014" t="s">
        <v>26</v>
      </c>
      <c r="N1014">
        <v>99</v>
      </c>
      <c r="O1014" t="s">
        <v>27</v>
      </c>
      <c r="P1014">
        <v>1</v>
      </c>
      <c r="Q1014" t="s">
        <v>34</v>
      </c>
      <c r="R1014">
        <v>3306</v>
      </c>
      <c r="V1014" s="3" t="str">
        <f t="shared" si="31"/>
        <v>.</v>
      </c>
      <c r="W1014" s="3" t="str">
        <f>IF(AND(T1014&lt;&gt;"_U",T1014&lt;&gt;"c",J1014&lt;&gt;9,J1014&lt;&gt;99),IFERROR(VLOOKUP(A1014,'Region Total'!$A$2:$W$10000,18,0),"."),".")</f>
        <v>.</v>
      </c>
    </row>
    <row r="1015" spans="1:23" x14ac:dyDescent="0.2">
      <c r="A1015" s="1" t="str">
        <f t="shared" si="30"/>
        <v>2018|Tasman Region|Female / Wahine</v>
      </c>
      <c r="B1015" t="s">
        <v>20</v>
      </c>
      <c r="C1015" t="s">
        <v>21</v>
      </c>
      <c r="D1015" t="s">
        <v>22</v>
      </c>
      <c r="E1015" t="s">
        <v>23</v>
      </c>
      <c r="F1015">
        <v>2018</v>
      </c>
      <c r="G1015">
        <v>2018</v>
      </c>
      <c r="H1015">
        <v>16</v>
      </c>
      <c r="I1015" t="s">
        <v>57</v>
      </c>
      <c r="J1015">
        <v>9</v>
      </c>
      <c r="K1015" t="s">
        <v>25</v>
      </c>
      <c r="L1015">
        <v>99</v>
      </c>
      <c r="M1015" t="s">
        <v>26</v>
      </c>
      <c r="N1015">
        <v>99</v>
      </c>
      <c r="O1015" t="s">
        <v>27</v>
      </c>
      <c r="P1015">
        <v>2</v>
      </c>
      <c r="Q1015" t="s">
        <v>31</v>
      </c>
      <c r="R1015">
        <v>2487</v>
      </c>
      <c r="V1015" s="3" t="str">
        <f t="shared" si="31"/>
        <v>.</v>
      </c>
      <c r="W1015" s="3" t="str">
        <f>IF(AND(T1015&lt;&gt;"_U",T1015&lt;&gt;"c",J1015&lt;&gt;9,J1015&lt;&gt;99),IFERROR(VLOOKUP(A1015,'Region Total'!$A$2:$W$10000,18,0),"."),".")</f>
        <v>.</v>
      </c>
    </row>
    <row r="1016" spans="1:23" x14ac:dyDescent="0.2">
      <c r="A1016" s="1" t="str">
        <f t="shared" si="30"/>
        <v>2018|Tasman Region|Another gender / He ira kÄ“ anÅ</v>
      </c>
      <c r="B1016" t="s">
        <v>20</v>
      </c>
      <c r="C1016" t="s">
        <v>21</v>
      </c>
      <c r="D1016" t="s">
        <v>22</v>
      </c>
      <c r="E1016" t="s">
        <v>23</v>
      </c>
      <c r="F1016">
        <v>2018</v>
      </c>
      <c r="G1016">
        <v>2018</v>
      </c>
      <c r="H1016">
        <v>16</v>
      </c>
      <c r="I1016" t="s">
        <v>57</v>
      </c>
      <c r="J1016">
        <v>9</v>
      </c>
      <c r="K1016" t="s">
        <v>25</v>
      </c>
      <c r="L1016">
        <v>99</v>
      </c>
      <c r="M1016" t="s">
        <v>26</v>
      </c>
      <c r="N1016">
        <v>99</v>
      </c>
      <c r="O1016" t="s">
        <v>27</v>
      </c>
      <c r="P1016">
        <v>3</v>
      </c>
      <c r="Q1016" t="s">
        <v>28</v>
      </c>
      <c r="T1016" t="s">
        <v>36</v>
      </c>
      <c r="U1016" t="s">
        <v>37</v>
      </c>
      <c r="V1016" s="3" t="str">
        <f t="shared" si="31"/>
        <v>.</v>
      </c>
      <c r="W1016" s="3" t="str">
        <f>IF(AND(T1016&lt;&gt;"_U",T1016&lt;&gt;"c",J1016&lt;&gt;9,J1016&lt;&gt;99),IFERROR(VLOOKUP(A1016,'Region Total'!$A$2:$W$10000,18,0),"."),".")</f>
        <v>.</v>
      </c>
    </row>
    <row r="1017" spans="1:23" x14ac:dyDescent="0.2">
      <c r="A1017" s="1" t="str">
        <f t="shared" si="30"/>
        <v>2018|Tasman Region|Total - gender</v>
      </c>
      <c r="B1017" t="s">
        <v>20</v>
      </c>
      <c r="C1017" t="s">
        <v>21</v>
      </c>
      <c r="D1017" t="s">
        <v>22</v>
      </c>
      <c r="E1017" t="s">
        <v>23</v>
      </c>
      <c r="F1017">
        <v>2018</v>
      </c>
      <c r="G1017">
        <v>2018</v>
      </c>
      <c r="H1017">
        <v>16</v>
      </c>
      <c r="I1017" t="s">
        <v>57</v>
      </c>
      <c r="J1017">
        <v>9</v>
      </c>
      <c r="K1017" t="s">
        <v>25</v>
      </c>
      <c r="L1017">
        <v>99</v>
      </c>
      <c r="M1017" t="s">
        <v>26</v>
      </c>
      <c r="N1017">
        <v>99</v>
      </c>
      <c r="O1017" t="s">
        <v>27</v>
      </c>
      <c r="P1017">
        <v>99</v>
      </c>
      <c r="Q1017" t="s">
        <v>42</v>
      </c>
      <c r="R1017">
        <v>5793</v>
      </c>
      <c r="V1017" s="3" t="str">
        <f t="shared" si="31"/>
        <v>.</v>
      </c>
      <c r="W1017" s="3" t="str">
        <f>IF(AND(T1017&lt;&gt;"_U",T1017&lt;&gt;"c",J1017&lt;&gt;9,J1017&lt;&gt;99),IFERROR(VLOOKUP(A1017,'Region Total'!$A$2:$W$10000,18,0),"."),".")</f>
        <v>.</v>
      </c>
    </row>
    <row r="1018" spans="1:23" x14ac:dyDescent="0.2">
      <c r="A1018" s="1" t="str">
        <f t="shared" si="30"/>
        <v>2018|Tasman Region|Male / TÄne</v>
      </c>
      <c r="B1018" t="s">
        <v>20</v>
      </c>
      <c r="C1018" t="s">
        <v>21</v>
      </c>
      <c r="D1018" t="s">
        <v>22</v>
      </c>
      <c r="E1018" t="s">
        <v>23</v>
      </c>
      <c r="F1018">
        <v>2018</v>
      </c>
      <c r="G1018">
        <v>2018</v>
      </c>
      <c r="H1018">
        <v>16</v>
      </c>
      <c r="I1018" t="s">
        <v>57</v>
      </c>
      <c r="J1018">
        <v>77</v>
      </c>
      <c r="K1018" t="s">
        <v>49</v>
      </c>
      <c r="L1018">
        <v>99</v>
      </c>
      <c r="M1018" t="s">
        <v>26</v>
      </c>
      <c r="N1018">
        <v>99</v>
      </c>
      <c r="O1018" t="s">
        <v>27</v>
      </c>
      <c r="P1018">
        <v>1</v>
      </c>
      <c r="Q1018" t="s">
        <v>34</v>
      </c>
      <c r="R1018">
        <v>17853</v>
      </c>
      <c r="V1018" s="3">
        <f t="shared" si="31"/>
        <v>100</v>
      </c>
      <c r="W1018" s="3">
        <f>IF(AND(T1018&lt;&gt;"_U",T1018&lt;&gt;"c",J1018&lt;&gt;9,J1018&lt;&gt;99),IFERROR(VLOOKUP(A1018,'Region Total'!$A$2:$W$10000,18,0),"."),".")</f>
        <v>17853</v>
      </c>
    </row>
    <row r="1019" spans="1:23" x14ac:dyDescent="0.2">
      <c r="A1019" s="1" t="str">
        <f t="shared" si="30"/>
        <v>2018|Tasman Region|Female / Wahine</v>
      </c>
      <c r="B1019" t="s">
        <v>20</v>
      </c>
      <c r="C1019" t="s">
        <v>21</v>
      </c>
      <c r="D1019" t="s">
        <v>22</v>
      </c>
      <c r="E1019" t="s">
        <v>23</v>
      </c>
      <c r="F1019">
        <v>2018</v>
      </c>
      <c r="G1019">
        <v>2018</v>
      </c>
      <c r="H1019">
        <v>16</v>
      </c>
      <c r="I1019" t="s">
        <v>57</v>
      </c>
      <c r="J1019">
        <v>77</v>
      </c>
      <c r="K1019" t="s">
        <v>49</v>
      </c>
      <c r="L1019">
        <v>99</v>
      </c>
      <c r="M1019" t="s">
        <v>26</v>
      </c>
      <c r="N1019">
        <v>99</v>
      </c>
      <c r="O1019" t="s">
        <v>27</v>
      </c>
      <c r="P1019">
        <v>2</v>
      </c>
      <c r="Q1019" t="s">
        <v>31</v>
      </c>
      <c r="R1019">
        <v>19212</v>
      </c>
      <c r="V1019" s="3">
        <f t="shared" si="31"/>
        <v>100</v>
      </c>
      <c r="W1019" s="3">
        <f>IF(AND(T1019&lt;&gt;"_U",T1019&lt;&gt;"c",J1019&lt;&gt;9,J1019&lt;&gt;99),IFERROR(VLOOKUP(A1019,'Region Total'!$A$2:$W$10000,18,0),"."),".")</f>
        <v>19212</v>
      </c>
    </row>
    <row r="1020" spans="1:23" x14ac:dyDescent="0.2">
      <c r="A1020" s="1" t="str">
        <f t="shared" si="30"/>
        <v>2018|Tasman Region|Another gender / He ira kÄ“ anÅ</v>
      </c>
      <c r="B1020" t="s">
        <v>20</v>
      </c>
      <c r="C1020" t="s">
        <v>21</v>
      </c>
      <c r="D1020" t="s">
        <v>22</v>
      </c>
      <c r="E1020" t="s">
        <v>23</v>
      </c>
      <c r="F1020">
        <v>2018</v>
      </c>
      <c r="G1020">
        <v>2018</v>
      </c>
      <c r="H1020">
        <v>16</v>
      </c>
      <c r="I1020" t="s">
        <v>57</v>
      </c>
      <c r="J1020">
        <v>77</v>
      </c>
      <c r="K1020" t="s">
        <v>49</v>
      </c>
      <c r="L1020">
        <v>99</v>
      </c>
      <c r="M1020" t="s">
        <v>26</v>
      </c>
      <c r="N1020">
        <v>99</v>
      </c>
      <c r="O1020" t="s">
        <v>27</v>
      </c>
      <c r="P1020">
        <v>3</v>
      </c>
      <c r="Q1020" t="s">
        <v>28</v>
      </c>
      <c r="T1020" t="s">
        <v>36</v>
      </c>
      <c r="U1020" t="s">
        <v>37</v>
      </c>
      <c r="V1020" s="3" t="str">
        <f t="shared" si="31"/>
        <v>.</v>
      </c>
      <c r="W1020" s="3" t="str">
        <f>IF(AND(T1020&lt;&gt;"_U",T1020&lt;&gt;"c",J1020&lt;&gt;9,J1020&lt;&gt;99),IFERROR(VLOOKUP(A1020,'Region Total'!$A$2:$W$10000,18,0),"."),".")</f>
        <v>.</v>
      </c>
    </row>
    <row r="1021" spans="1:23" x14ac:dyDescent="0.2">
      <c r="A1021" s="1" t="str">
        <f t="shared" si="30"/>
        <v>2018|Tasman Region|Total - gender</v>
      </c>
      <c r="B1021" t="s">
        <v>20</v>
      </c>
      <c r="C1021" t="s">
        <v>21</v>
      </c>
      <c r="D1021" t="s">
        <v>22</v>
      </c>
      <c r="E1021" t="s">
        <v>23</v>
      </c>
      <c r="F1021">
        <v>2018</v>
      </c>
      <c r="G1021">
        <v>2018</v>
      </c>
      <c r="H1021">
        <v>16</v>
      </c>
      <c r="I1021" t="s">
        <v>57</v>
      </c>
      <c r="J1021">
        <v>77</v>
      </c>
      <c r="K1021" t="s">
        <v>49</v>
      </c>
      <c r="L1021">
        <v>99</v>
      </c>
      <c r="M1021" t="s">
        <v>26</v>
      </c>
      <c r="N1021">
        <v>99</v>
      </c>
      <c r="O1021" t="s">
        <v>27</v>
      </c>
      <c r="P1021">
        <v>99</v>
      </c>
      <c r="Q1021" t="s">
        <v>42</v>
      </c>
      <c r="R1021">
        <v>37065</v>
      </c>
      <c r="V1021" s="3">
        <f t="shared" si="31"/>
        <v>100</v>
      </c>
      <c r="W1021" s="3">
        <f>IF(AND(T1021&lt;&gt;"_U",T1021&lt;&gt;"c",J1021&lt;&gt;9,J1021&lt;&gt;99),IFERROR(VLOOKUP(A1021,'Region Total'!$A$2:$W$10000,18,0),"."),".")</f>
        <v>37065</v>
      </c>
    </row>
    <row r="1022" spans="1:23" x14ac:dyDescent="0.2">
      <c r="A1022" s="1" t="str">
        <f t="shared" si="30"/>
        <v>2018|Tasman Region|Male / TÄne</v>
      </c>
      <c r="B1022" t="s">
        <v>20</v>
      </c>
      <c r="C1022" t="s">
        <v>21</v>
      </c>
      <c r="D1022" t="s">
        <v>22</v>
      </c>
      <c r="E1022" t="s">
        <v>23</v>
      </c>
      <c r="F1022">
        <v>2018</v>
      </c>
      <c r="G1022">
        <v>2018</v>
      </c>
      <c r="H1022">
        <v>16</v>
      </c>
      <c r="I1022" t="s">
        <v>57</v>
      </c>
      <c r="J1022">
        <v>99</v>
      </c>
      <c r="K1022" t="s">
        <v>47</v>
      </c>
      <c r="L1022">
        <v>99</v>
      </c>
      <c r="M1022" t="s">
        <v>26</v>
      </c>
      <c r="N1022">
        <v>99</v>
      </c>
      <c r="O1022" t="s">
        <v>27</v>
      </c>
      <c r="P1022">
        <v>1</v>
      </c>
      <c r="Q1022" t="s">
        <v>34</v>
      </c>
      <c r="R1022">
        <v>21162</v>
      </c>
      <c r="V1022" s="3" t="str">
        <f t="shared" si="31"/>
        <v>.</v>
      </c>
      <c r="W1022" s="3" t="str">
        <f>IF(AND(T1022&lt;&gt;"_U",T1022&lt;&gt;"c",J1022&lt;&gt;9,J1022&lt;&gt;99),IFERROR(VLOOKUP(A1022,'Region Total'!$A$2:$W$10000,18,0),"."),".")</f>
        <v>.</v>
      </c>
    </row>
    <row r="1023" spans="1:23" x14ac:dyDescent="0.2">
      <c r="A1023" s="1" t="str">
        <f t="shared" si="30"/>
        <v>2018|Tasman Region|Female / Wahine</v>
      </c>
      <c r="B1023" t="s">
        <v>20</v>
      </c>
      <c r="C1023" t="s">
        <v>21</v>
      </c>
      <c r="D1023" t="s">
        <v>22</v>
      </c>
      <c r="E1023" t="s">
        <v>23</v>
      </c>
      <c r="F1023">
        <v>2018</v>
      </c>
      <c r="G1023">
        <v>2018</v>
      </c>
      <c r="H1023">
        <v>16</v>
      </c>
      <c r="I1023" t="s">
        <v>57</v>
      </c>
      <c r="J1023">
        <v>99</v>
      </c>
      <c r="K1023" t="s">
        <v>47</v>
      </c>
      <c r="L1023">
        <v>99</v>
      </c>
      <c r="M1023" t="s">
        <v>26</v>
      </c>
      <c r="N1023">
        <v>99</v>
      </c>
      <c r="O1023" t="s">
        <v>27</v>
      </c>
      <c r="P1023">
        <v>2</v>
      </c>
      <c r="Q1023" t="s">
        <v>31</v>
      </c>
      <c r="R1023">
        <v>21699</v>
      </c>
      <c r="V1023" s="3" t="str">
        <f t="shared" si="31"/>
        <v>.</v>
      </c>
      <c r="W1023" s="3" t="str">
        <f>IF(AND(T1023&lt;&gt;"_U",T1023&lt;&gt;"c",J1023&lt;&gt;9,J1023&lt;&gt;99),IFERROR(VLOOKUP(A1023,'Region Total'!$A$2:$W$10000,18,0),"."),".")</f>
        <v>.</v>
      </c>
    </row>
    <row r="1024" spans="1:23" x14ac:dyDescent="0.2">
      <c r="A1024" s="1" t="str">
        <f t="shared" si="30"/>
        <v>2018|Tasman Region|Another gender / He ira kÄ“ anÅ</v>
      </c>
      <c r="B1024" t="s">
        <v>20</v>
      </c>
      <c r="C1024" t="s">
        <v>21</v>
      </c>
      <c r="D1024" t="s">
        <v>22</v>
      </c>
      <c r="E1024" t="s">
        <v>23</v>
      </c>
      <c r="F1024">
        <v>2018</v>
      </c>
      <c r="G1024">
        <v>2018</v>
      </c>
      <c r="H1024">
        <v>16</v>
      </c>
      <c r="I1024" t="s">
        <v>57</v>
      </c>
      <c r="J1024">
        <v>99</v>
      </c>
      <c r="K1024" t="s">
        <v>47</v>
      </c>
      <c r="L1024">
        <v>99</v>
      </c>
      <c r="M1024" t="s">
        <v>26</v>
      </c>
      <c r="N1024">
        <v>99</v>
      </c>
      <c r="O1024" t="s">
        <v>27</v>
      </c>
      <c r="P1024">
        <v>3</v>
      </c>
      <c r="Q1024" t="s">
        <v>28</v>
      </c>
      <c r="T1024" t="s">
        <v>36</v>
      </c>
      <c r="U1024" t="s">
        <v>37</v>
      </c>
      <c r="V1024" s="3" t="str">
        <f t="shared" si="31"/>
        <v>.</v>
      </c>
      <c r="W1024" s="3" t="str">
        <f>IF(AND(T1024&lt;&gt;"_U",T1024&lt;&gt;"c",J1024&lt;&gt;9,J1024&lt;&gt;99),IFERROR(VLOOKUP(A1024,'Region Total'!$A$2:$W$10000,18,0),"."),".")</f>
        <v>.</v>
      </c>
    </row>
    <row r="1025" spans="1:23" x14ac:dyDescent="0.2">
      <c r="A1025" s="1" t="str">
        <f t="shared" si="30"/>
        <v>2018|Tasman Region|Total - gender</v>
      </c>
      <c r="B1025" t="s">
        <v>20</v>
      </c>
      <c r="C1025" t="s">
        <v>21</v>
      </c>
      <c r="D1025" t="s">
        <v>22</v>
      </c>
      <c r="E1025" t="s">
        <v>23</v>
      </c>
      <c r="F1025">
        <v>2018</v>
      </c>
      <c r="G1025">
        <v>2018</v>
      </c>
      <c r="H1025">
        <v>16</v>
      </c>
      <c r="I1025" t="s">
        <v>57</v>
      </c>
      <c r="J1025">
        <v>99</v>
      </c>
      <c r="K1025" t="s">
        <v>47</v>
      </c>
      <c r="L1025">
        <v>99</v>
      </c>
      <c r="M1025" t="s">
        <v>26</v>
      </c>
      <c r="N1025">
        <v>99</v>
      </c>
      <c r="O1025" t="s">
        <v>27</v>
      </c>
      <c r="P1025">
        <v>99</v>
      </c>
      <c r="Q1025" t="s">
        <v>42</v>
      </c>
      <c r="R1025">
        <v>42858</v>
      </c>
      <c r="V1025" s="3" t="str">
        <f t="shared" si="31"/>
        <v>.</v>
      </c>
      <c r="W1025" s="3" t="str">
        <f>IF(AND(T1025&lt;&gt;"_U",T1025&lt;&gt;"c",J1025&lt;&gt;9,J1025&lt;&gt;99),IFERROR(VLOOKUP(A1025,'Region Total'!$A$2:$W$10000,18,0),"."),".")</f>
        <v>.</v>
      </c>
    </row>
    <row r="1026" spans="1:23" x14ac:dyDescent="0.2">
      <c r="A1026" s="1" t="str">
        <f t="shared" si="30"/>
        <v>2018|Nelson Region|Male / TÄne</v>
      </c>
      <c r="B1026" t="s">
        <v>20</v>
      </c>
      <c r="C1026" t="s">
        <v>21</v>
      </c>
      <c r="D1026" t="s">
        <v>22</v>
      </c>
      <c r="E1026" t="s">
        <v>23</v>
      </c>
      <c r="F1026">
        <v>2018</v>
      </c>
      <c r="G1026">
        <v>2018</v>
      </c>
      <c r="H1026">
        <v>17</v>
      </c>
      <c r="I1026" t="s">
        <v>32</v>
      </c>
      <c r="J1026">
        <v>1</v>
      </c>
      <c r="K1026" t="s">
        <v>30</v>
      </c>
      <c r="L1026">
        <v>99</v>
      </c>
      <c r="M1026" t="s">
        <v>26</v>
      </c>
      <c r="N1026">
        <v>99</v>
      </c>
      <c r="O1026" t="s">
        <v>27</v>
      </c>
      <c r="P1026">
        <v>1</v>
      </c>
      <c r="Q1026" t="s">
        <v>34</v>
      </c>
      <c r="R1026">
        <v>8520</v>
      </c>
      <c r="V1026" s="3">
        <f t="shared" si="31"/>
        <v>50.31</v>
      </c>
      <c r="W1026" s="3">
        <f>IF(AND(T1026&lt;&gt;"_U",T1026&lt;&gt;"c",J1026&lt;&gt;9,J1026&lt;&gt;99),IFERROR(VLOOKUP(A1026,'Region Total'!$A$2:$W$10000,18,0),"."),".")</f>
        <v>16935</v>
      </c>
    </row>
    <row r="1027" spans="1:23" x14ac:dyDescent="0.2">
      <c r="A1027" s="1" t="str">
        <f t="shared" ref="A1027:A1090" si="32">G1027&amp;"|"&amp;I1027&amp;"|"&amp;Q1027</f>
        <v>2018|Nelson Region|Female / Wahine</v>
      </c>
      <c r="B1027" t="s">
        <v>20</v>
      </c>
      <c r="C1027" t="s">
        <v>21</v>
      </c>
      <c r="D1027" t="s">
        <v>22</v>
      </c>
      <c r="E1027" t="s">
        <v>23</v>
      </c>
      <c r="F1027">
        <v>2018</v>
      </c>
      <c r="G1027">
        <v>2018</v>
      </c>
      <c r="H1027">
        <v>17</v>
      </c>
      <c r="I1027" t="s">
        <v>32</v>
      </c>
      <c r="J1027">
        <v>1</v>
      </c>
      <c r="K1027" t="s">
        <v>30</v>
      </c>
      <c r="L1027">
        <v>99</v>
      </c>
      <c r="M1027" t="s">
        <v>26</v>
      </c>
      <c r="N1027">
        <v>99</v>
      </c>
      <c r="O1027" t="s">
        <v>27</v>
      </c>
      <c r="P1027">
        <v>2</v>
      </c>
      <c r="Q1027" t="s">
        <v>31</v>
      </c>
      <c r="R1027">
        <v>8625</v>
      </c>
      <c r="V1027" s="3">
        <f t="shared" ref="V1027:V1090" si="33">IF(T1027&lt;&gt;"_U",IFERROR((ROUND(R1027/W1027*100,2)),"."),".")</f>
        <v>45.25</v>
      </c>
      <c r="W1027" s="3">
        <f>IF(AND(T1027&lt;&gt;"_U",T1027&lt;&gt;"c",J1027&lt;&gt;9,J1027&lt;&gt;99),IFERROR(VLOOKUP(A1027,'Region Total'!$A$2:$W$10000,18,0),"."),".")</f>
        <v>19062</v>
      </c>
    </row>
    <row r="1028" spans="1:23" x14ac:dyDescent="0.2">
      <c r="A1028" s="1" t="str">
        <f t="shared" si="32"/>
        <v>2018|Nelson Region|Another gender / He ira kÄ“ anÅ</v>
      </c>
      <c r="B1028" t="s">
        <v>20</v>
      </c>
      <c r="C1028" t="s">
        <v>21</v>
      </c>
      <c r="D1028" t="s">
        <v>22</v>
      </c>
      <c r="E1028" t="s">
        <v>23</v>
      </c>
      <c r="F1028">
        <v>2018</v>
      </c>
      <c r="G1028">
        <v>2018</v>
      </c>
      <c r="H1028">
        <v>17</v>
      </c>
      <c r="I1028" t="s">
        <v>32</v>
      </c>
      <c r="J1028">
        <v>1</v>
      </c>
      <c r="K1028" t="s">
        <v>30</v>
      </c>
      <c r="L1028">
        <v>99</v>
      </c>
      <c r="M1028" t="s">
        <v>26</v>
      </c>
      <c r="N1028">
        <v>99</v>
      </c>
      <c r="O1028" t="s">
        <v>27</v>
      </c>
      <c r="P1028">
        <v>3</v>
      </c>
      <c r="Q1028" t="s">
        <v>28</v>
      </c>
      <c r="T1028" t="s">
        <v>36</v>
      </c>
      <c r="U1028" t="s">
        <v>37</v>
      </c>
      <c r="V1028" s="3" t="str">
        <f t="shared" si="33"/>
        <v>.</v>
      </c>
      <c r="W1028" s="3" t="str">
        <f>IF(AND(T1028&lt;&gt;"_U",T1028&lt;&gt;"c",J1028&lt;&gt;9,J1028&lt;&gt;99),IFERROR(VLOOKUP(A1028,'Region Total'!$A$2:$W$10000,18,0),"."),".")</f>
        <v>.</v>
      </c>
    </row>
    <row r="1029" spans="1:23" x14ac:dyDescent="0.2">
      <c r="A1029" s="1" t="str">
        <f t="shared" si="32"/>
        <v>2018|Nelson Region|Total - gender</v>
      </c>
      <c r="B1029" t="s">
        <v>20</v>
      </c>
      <c r="C1029" t="s">
        <v>21</v>
      </c>
      <c r="D1029" t="s">
        <v>22</v>
      </c>
      <c r="E1029" t="s">
        <v>23</v>
      </c>
      <c r="F1029">
        <v>2018</v>
      </c>
      <c r="G1029">
        <v>2018</v>
      </c>
      <c r="H1029">
        <v>17</v>
      </c>
      <c r="I1029" t="s">
        <v>32</v>
      </c>
      <c r="J1029">
        <v>1</v>
      </c>
      <c r="K1029" t="s">
        <v>30</v>
      </c>
      <c r="L1029">
        <v>99</v>
      </c>
      <c r="M1029" t="s">
        <v>26</v>
      </c>
      <c r="N1029">
        <v>99</v>
      </c>
      <c r="O1029" t="s">
        <v>27</v>
      </c>
      <c r="P1029">
        <v>99</v>
      </c>
      <c r="Q1029" t="s">
        <v>42</v>
      </c>
      <c r="R1029">
        <v>17142</v>
      </c>
      <c r="V1029" s="3">
        <f t="shared" si="33"/>
        <v>47.62</v>
      </c>
      <c r="W1029" s="3">
        <f>IF(AND(T1029&lt;&gt;"_U",T1029&lt;&gt;"c",J1029&lt;&gt;9,J1029&lt;&gt;99),IFERROR(VLOOKUP(A1029,'Region Total'!$A$2:$W$10000,18,0),"."),".")</f>
        <v>35994</v>
      </c>
    </row>
    <row r="1030" spans="1:23" x14ac:dyDescent="0.2">
      <c r="A1030" s="1" t="str">
        <f t="shared" si="32"/>
        <v>2018|Nelson Region|Male / TÄne</v>
      </c>
      <c r="B1030" t="s">
        <v>20</v>
      </c>
      <c r="C1030" t="s">
        <v>21</v>
      </c>
      <c r="D1030" t="s">
        <v>22</v>
      </c>
      <c r="E1030" t="s">
        <v>23</v>
      </c>
      <c r="F1030">
        <v>2018</v>
      </c>
      <c r="G1030">
        <v>2018</v>
      </c>
      <c r="H1030">
        <v>17</v>
      </c>
      <c r="I1030" t="s">
        <v>32</v>
      </c>
      <c r="J1030">
        <v>3</v>
      </c>
      <c r="K1030" t="s">
        <v>39</v>
      </c>
      <c r="L1030">
        <v>99</v>
      </c>
      <c r="M1030" t="s">
        <v>26</v>
      </c>
      <c r="N1030">
        <v>99</v>
      </c>
      <c r="O1030" t="s">
        <v>27</v>
      </c>
      <c r="P1030">
        <v>1</v>
      </c>
      <c r="Q1030" t="s">
        <v>34</v>
      </c>
      <c r="R1030">
        <v>501</v>
      </c>
      <c r="V1030" s="3">
        <f t="shared" si="33"/>
        <v>2.96</v>
      </c>
      <c r="W1030" s="3">
        <f>IF(AND(T1030&lt;&gt;"_U",T1030&lt;&gt;"c",J1030&lt;&gt;9,J1030&lt;&gt;99),IFERROR(VLOOKUP(A1030,'Region Total'!$A$2:$W$10000,18,0),"."),".")</f>
        <v>16935</v>
      </c>
    </row>
    <row r="1031" spans="1:23" x14ac:dyDescent="0.2">
      <c r="A1031" s="1" t="str">
        <f t="shared" si="32"/>
        <v>2018|Nelson Region|Female / Wahine</v>
      </c>
      <c r="B1031" t="s">
        <v>20</v>
      </c>
      <c r="C1031" t="s">
        <v>21</v>
      </c>
      <c r="D1031" t="s">
        <v>22</v>
      </c>
      <c r="E1031" t="s">
        <v>23</v>
      </c>
      <c r="F1031">
        <v>2018</v>
      </c>
      <c r="G1031">
        <v>2018</v>
      </c>
      <c r="H1031">
        <v>17</v>
      </c>
      <c r="I1031" t="s">
        <v>32</v>
      </c>
      <c r="J1031">
        <v>3</v>
      </c>
      <c r="K1031" t="s">
        <v>39</v>
      </c>
      <c r="L1031">
        <v>99</v>
      </c>
      <c r="M1031" t="s">
        <v>26</v>
      </c>
      <c r="N1031">
        <v>99</v>
      </c>
      <c r="O1031" t="s">
        <v>27</v>
      </c>
      <c r="P1031">
        <v>2</v>
      </c>
      <c r="Q1031" t="s">
        <v>31</v>
      </c>
      <c r="R1031">
        <v>756</v>
      </c>
      <c r="V1031" s="3">
        <f t="shared" si="33"/>
        <v>3.97</v>
      </c>
      <c r="W1031" s="3">
        <f>IF(AND(T1031&lt;&gt;"_U",T1031&lt;&gt;"c",J1031&lt;&gt;9,J1031&lt;&gt;99),IFERROR(VLOOKUP(A1031,'Region Total'!$A$2:$W$10000,18,0),"."),".")</f>
        <v>19062</v>
      </c>
    </row>
    <row r="1032" spans="1:23" x14ac:dyDescent="0.2">
      <c r="A1032" s="1" t="str">
        <f t="shared" si="32"/>
        <v>2018|Nelson Region|Another gender / He ira kÄ“ anÅ</v>
      </c>
      <c r="B1032" t="s">
        <v>20</v>
      </c>
      <c r="C1032" t="s">
        <v>21</v>
      </c>
      <c r="D1032" t="s">
        <v>22</v>
      </c>
      <c r="E1032" t="s">
        <v>23</v>
      </c>
      <c r="F1032">
        <v>2018</v>
      </c>
      <c r="G1032">
        <v>2018</v>
      </c>
      <c r="H1032">
        <v>17</v>
      </c>
      <c r="I1032" t="s">
        <v>32</v>
      </c>
      <c r="J1032">
        <v>3</v>
      </c>
      <c r="K1032" t="s">
        <v>39</v>
      </c>
      <c r="L1032">
        <v>99</v>
      </c>
      <c r="M1032" t="s">
        <v>26</v>
      </c>
      <c r="N1032">
        <v>99</v>
      </c>
      <c r="O1032" t="s">
        <v>27</v>
      </c>
      <c r="P1032">
        <v>3</v>
      </c>
      <c r="Q1032" t="s">
        <v>28</v>
      </c>
      <c r="T1032" t="s">
        <v>36</v>
      </c>
      <c r="U1032" t="s">
        <v>37</v>
      </c>
      <c r="V1032" s="3" t="str">
        <f t="shared" si="33"/>
        <v>.</v>
      </c>
      <c r="W1032" s="3" t="str">
        <f>IF(AND(T1032&lt;&gt;"_U",T1032&lt;&gt;"c",J1032&lt;&gt;9,J1032&lt;&gt;99),IFERROR(VLOOKUP(A1032,'Region Total'!$A$2:$W$10000,18,0),"."),".")</f>
        <v>.</v>
      </c>
    </row>
    <row r="1033" spans="1:23" x14ac:dyDescent="0.2">
      <c r="A1033" s="1" t="str">
        <f t="shared" si="32"/>
        <v>2018|Nelson Region|Total - gender</v>
      </c>
      <c r="B1033" t="s">
        <v>20</v>
      </c>
      <c r="C1033" t="s">
        <v>21</v>
      </c>
      <c r="D1033" t="s">
        <v>22</v>
      </c>
      <c r="E1033" t="s">
        <v>23</v>
      </c>
      <c r="F1033">
        <v>2018</v>
      </c>
      <c r="G1033">
        <v>2018</v>
      </c>
      <c r="H1033">
        <v>17</v>
      </c>
      <c r="I1033" t="s">
        <v>32</v>
      </c>
      <c r="J1033">
        <v>3</v>
      </c>
      <c r="K1033" t="s">
        <v>39</v>
      </c>
      <c r="L1033">
        <v>99</v>
      </c>
      <c r="M1033" t="s">
        <v>26</v>
      </c>
      <c r="N1033">
        <v>99</v>
      </c>
      <c r="O1033" t="s">
        <v>27</v>
      </c>
      <c r="P1033">
        <v>99</v>
      </c>
      <c r="Q1033" t="s">
        <v>42</v>
      </c>
      <c r="R1033">
        <v>1257</v>
      </c>
      <c r="V1033" s="3">
        <f t="shared" si="33"/>
        <v>3.49</v>
      </c>
      <c r="W1033" s="3">
        <f>IF(AND(T1033&lt;&gt;"_U",T1033&lt;&gt;"c",J1033&lt;&gt;9,J1033&lt;&gt;99),IFERROR(VLOOKUP(A1033,'Region Total'!$A$2:$W$10000,18,0),"."),".")</f>
        <v>35994</v>
      </c>
    </row>
    <row r="1034" spans="1:23" x14ac:dyDescent="0.2">
      <c r="A1034" s="1" t="str">
        <f t="shared" si="32"/>
        <v>2018|Nelson Region|Male / TÄne</v>
      </c>
      <c r="B1034" t="s">
        <v>20</v>
      </c>
      <c r="C1034" t="s">
        <v>21</v>
      </c>
      <c r="D1034" t="s">
        <v>22</v>
      </c>
      <c r="E1034" t="s">
        <v>23</v>
      </c>
      <c r="F1034">
        <v>2018</v>
      </c>
      <c r="G1034">
        <v>2018</v>
      </c>
      <c r="H1034">
        <v>17</v>
      </c>
      <c r="I1034" t="s">
        <v>32</v>
      </c>
      <c r="J1034">
        <v>4</v>
      </c>
      <c r="K1034" t="s">
        <v>54</v>
      </c>
      <c r="L1034">
        <v>99</v>
      </c>
      <c r="M1034" t="s">
        <v>26</v>
      </c>
      <c r="N1034">
        <v>99</v>
      </c>
      <c r="O1034" t="s">
        <v>27</v>
      </c>
      <c r="P1034">
        <v>1</v>
      </c>
      <c r="Q1034" t="s">
        <v>34</v>
      </c>
      <c r="R1034">
        <v>1536</v>
      </c>
      <c r="V1034" s="3">
        <f t="shared" si="33"/>
        <v>9.07</v>
      </c>
      <c r="W1034" s="3">
        <f>IF(AND(T1034&lt;&gt;"_U",T1034&lt;&gt;"c",J1034&lt;&gt;9,J1034&lt;&gt;99),IFERROR(VLOOKUP(A1034,'Region Total'!$A$2:$W$10000,18,0),"."),".")</f>
        <v>16935</v>
      </c>
    </row>
    <row r="1035" spans="1:23" x14ac:dyDescent="0.2">
      <c r="A1035" s="1" t="str">
        <f t="shared" si="32"/>
        <v>2018|Nelson Region|Female / Wahine</v>
      </c>
      <c r="B1035" t="s">
        <v>20</v>
      </c>
      <c r="C1035" t="s">
        <v>21</v>
      </c>
      <c r="D1035" t="s">
        <v>22</v>
      </c>
      <c r="E1035" t="s">
        <v>23</v>
      </c>
      <c r="F1035">
        <v>2018</v>
      </c>
      <c r="G1035">
        <v>2018</v>
      </c>
      <c r="H1035">
        <v>17</v>
      </c>
      <c r="I1035" t="s">
        <v>32</v>
      </c>
      <c r="J1035">
        <v>4</v>
      </c>
      <c r="K1035" t="s">
        <v>54</v>
      </c>
      <c r="L1035">
        <v>99</v>
      </c>
      <c r="M1035" t="s">
        <v>26</v>
      </c>
      <c r="N1035">
        <v>99</v>
      </c>
      <c r="O1035" t="s">
        <v>27</v>
      </c>
      <c r="P1035">
        <v>2</v>
      </c>
      <c r="Q1035" t="s">
        <v>31</v>
      </c>
      <c r="R1035">
        <v>2352</v>
      </c>
      <c r="V1035" s="3">
        <f t="shared" si="33"/>
        <v>12.34</v>
      </c>
      <c r="W1035" s="3">
        <f>IF(AND(T1035&lt;&gt;"_U",T1035&lt;&gt;"c",J1035&lt;&gt;9,J1035&lt;&gt;99),IFERROR(VLOOKUP(A1035,'Region Total'!$A$2:$W$10000,18,0),"."),".")</f>
        <v>19062</v>
      </c>
    </row>
    <row r="1036" spans="1:23" x14ac:dyDescent="0.2">
      <c r="A1036" s="1" t="str">
        <f t="shared" si="32"/>
        <v>2018|Nelson Region|Another gender / He ira kÄ“ anÅ</v>
      </c>
      <c r="B1036" t="s">
        <v>20</v>
      </c>
      <c r="C1036" t="s">
        <v>21</v>
      </c>
      <c r="D1036" t="s">
        <v>22</v>
      </c>
      <c r="E1036" t="s">
        <v>23</v>
      </c>
      <c r="F1036">
        <v>2018</v>
      </c>
      <c r="G1036">
        <v>2018</v>
      </c>
      <c r="H1036">
        <v>17</v>
      </c>
      <c r="I1036" t="s">
        <v>32</v>
      </c>
      <c r="J1036">
        <v>4</v>
      </c>
      <c r="K1036" t="s">
        <v>54</v>
      </c>
      <c r="L1036">
        <v>99</v>
      </c>
      <c r="M1036" t="s">
        <v>26</v>
      </c>
      <c r="N1036">
        <v>99</v>
      </c>
      <c r="O1036" t="s">
        <v>27</v>
      </c>
      <c r="P1036">
        <v>3</v>
      </c>
      <c r="Q1036" t="s">
        <v>28</v>
      </c>
      <c r="T1036" t="s">
        <v>36</v>
      </c>
      <c r="U1036" t="s">
        <v>37</v>
      </c>
      <c r="V1036" s="3" t="str">
        <f t="shared" si="33"/>
        <v>.</v>
      </c>
      <c r="W1036" s="3" t="str">
        <f>IF(AND(T1036&lt;&gt;"_U",T1036&lt;&gt;"c",J1036&lt;&gt;9,J1036&lt;&gt;99),IFERROR(VLOOKUP(A1036,'Region Total'!$A$2:$W$10000,18,0),"."),".")</f>
        <v>.</v>
      </c>
    </row>
    <row r="1037" spans="1:23" x14ac:dyDescent="0.2">
      <c r="A1037" s="1" t="str">
        <f t="shared" si="32"/>
        <v>2018|Nelson Region|Total - gender</v>
      </c>
      <c r="B1037" t="s">
        <v>20</v>
      </c>
      <c r="C1037" t="s">
        <v>21</v>
      </c>
      <c r="D1037" t="s">
        <v>22</v>
      </c>
      <c r="E1037" t="s">
        <v>23</v>
      </c>
      <c r="F1037">
        <v>2018</v>
      </c>
      <c r="G1037">
        <v>2018</v>
      </c>
      <c r="H1037">
        <v>17</v>
      </c>
      <c r="I1037" t="s">
        <v>32</v>
      </c>
      <c r="J1037">
        <v>4</v>
      </c>
      <c r="K1037" t="s">
        <v>54</v>
      </c>
      <c r="L1037">
        <v>99</v>
      </c>
      <c r="M1037" t="s">
        <v>26</v>
      </c>
      <c r="N1037">
        <v>99</v>
      </c>
      <c r="O1037" t="s">
        <v>27</v>
      </c>
      <c r="P1037">
        <v>99</v>
      </c>
      <c r="Q1037" t="s">
        <v>42</v>
      </c>
      <c r="R1037">
        <v>3888</v>
      </c>
      <c r="V1037" s="3">
        <f t="shared" si="33"/>
        <v>10.8</v>
      </c>
      <c r="W1037" s="3">
        <f>IF(AND(T1037&lt;&gt;"_U",T1037&lt;&gt;"c",J1037&lt;&gt;9,J1037&lt;&gt;99),IFERROR(VLOOKUP(A1037,'Region Total'!$A$2:$W$10000,18,0),"."),".")</f>
        <v>35994</v>
      </c>
    </row>
    <row r="1038" spans="1:23" x14ac:dyDescent="0.2">
      <c r="A1038" s="1" t="str">
        <f t="shared" si="32"/>
        <v>2018|Nelson Region|Male / TÄne</v>
      </c>
      <c r="B1038" t="s">
        <v>20</v>
      </c>
      <c r="C1038" t="s">
        <v>21</v>
      </c>
      <c r="D1038" t="s">
        <v>22</v>
      </c>
      <c r="E1038" t="s">
        <v>23</v>
      </c>
      <c r="F1038">
        <v>2018</v>
      </c>
      <c r="G1038">
        <v>2018</v>
      </c>
      <c r="H1038">
        <v>17</v>
      </c>
      <c r="I1038" t="s">
        <v>32</v>
      </c>
      <c r="J1038">
        <v>5</v>
      </c>
      <c r="K1038" t="s">
        <v>33</v>
      </c>
      <c r="L1038">
        <v>99</v>
      </c>
      <c r="M1038" t="s">
        <v>26</v>
      </c>
      <c r="N1038">
        <v>99</v>
      </c>
      <c r="O1038" t="s">
        <v>27</v>
      </c>
      <c r="P1038">
        <v>1</v>
      </c>
      <c r="Q1038" t="s">
        <v>34</v>
      </c>
      <c r="R1038">
        <v>561</v>
      </c>
      <c r="V1038" s="3">
        <f t="shared" si="33"/>
        <v>3.31</v>
      </c>
      <c r="W1038" s="3">
        <f>IF(AND(T1038&lt;&gt;"_U",T1038&lt;&gt;"c",J1038&lt;&gt;9,J1038&lt;&gt;99),IFERROR(VLOOKUP(A1038,'Region Total'!$A$2:$W$10000,18,0),"."),".")</f>
        <v>16935</v>
      </c>
    </row>
    <row r="1039" spans="1:23" x14ac:dyDescent="0.2">
      <c r="A1039" s="1" t="str">
        <f t="shared" si="32"/>
        <v>2018|Nelson Region|Female / Wahine</v>
      </c>
      <c r="B1039" t="s">
        <v>20</v>
      </c>
      <c r="C1039" t="s">
        <v>21</v>
      </c>
      <c r="D1039" t="s">
        <v>22</v>
      </c>
      <c r="E1039" t="s">
        <v>23</v>
      </c>
      <c r="F1039">
        <v>2018</v>
      </c>
      <c r="G1039">
        <v>2018</v>
      </c>
      <c r="H1039">
        <v>17</v>
      </c>
      <c r="I1039" t="s">
        <v>32</v>
      </c>
      <c r="J1039">
        <v>5</v>
      </c>
      <c r="K1039" t="s">
        <v>33</v>
      </c>
      <c r="L1039">
        <v>99</v>
      </c>
      <c r="M1039" t="s">
        <v>26</v>
      </c>
      <c r="N1039">
        <v>99</v>
      </c>
      <c r="O1039" t="s">
        <v>27</v>
      </c>
      <c r="P1039">
        <v>2</v>
      </c>
      <c r="Q1039" t="s">
        <v>31</v>
      </c>
      <c r="R1039">
        <v>1656</v>
      </c>
      <c r="V1039" s="3">
        <f t="shared" si="33"/>
        <v>8.69</v>
      </c>
      <c r="W1039" s="3">
        <f>IF(AND(T1039&lt;&gt;"_U",T1039&lt;&gt;"c",J1039&lt;&gt;9,J1039&lt;&gt;99),IFERROR(VLOOKUP(A1039,'Region Total'!$A$2:$W$10000,18,0),"."),".")</f>
        <v>19062</v>
      </c>
    </row>
    <row r="1040" spans="1:23" x14ac:dyDescent="0.2">
      <c r="A1040" s="1" t="str">
        <f t="shared" si="32"/>
        <v>2018|Nelson Region|Another gender / He ira kÄ“ anÅ</v>
      </c>
      <c r="B1040" t="s">
        <v>20</v>
      </c>
      <c r="C1040" t="s">
        <v>21</v>
      </c>
      <c r="D1040" t="s">
        <v>22</v>
      </c>
      <c r="E1040" t="s">
        <v>23</v>
      </c>
      <c r="F1040">
        <v>2018</v>
      </c>
      <c r="G1040">
        <v>2018</v>
      </c>
      <c r="H1040">
        <v>17</v>
      </c>
      <c r="I1040" t="s">
        <v>32</v>
      </c>
      <c r="J1040">
        <v>5</v>
      </c>
      <c r="K1040" t="s">
        <v>33</v>
      </c>
      <c r="L1040">
        <v>99</v>
      </c>
      <c r="M1040" t="s">
        <v>26</v>
      </c>
      <c r="N1040">
        <v>99</v>
      </c>
      <c r="O1040" t="s">
        <v>27</v>
      </c>
      <c r="P1040">
        <v>3</v>
      </c>
      <c r="Q1040" t="s">
        <v>28</v>
      </c>
      <c r="T1040" t="s">
        <v>36</v>
      </c>
      <c r="U1040" t="s">
        <v>37</v>
      </c>
      <c r="V1040" s="3" t="str">
        <f t="shared" si="33"/>
        <v>.</v>
      </c>
      <c r="W1040" s="3" t="str">
        <f>IF(AND(T1040&lt;&gt;"_U",T1040&lt;&gt;"c",J1040&lt;&gt;9,J1040&lt;&gt;99),IFERROR(VLOOKUP(A1040,'Region Total'!$A$2:$W$10000,18,0),"."),".")</f>
        <v>.</v>
      </c>
    </row>
    <row r="1041" spans="1:23" x14ac:dyDescent="0.2">
      <c r="A1041" s="1" t="str">
        <f t="shared" si="32"/>
        <v>2018|Nelson Region|Total - gender</v>
      </c>
      <c r="B1041" t="s">
        <v>20</v>
      </c>
      <c r="C1041" t="s">
        <v>21</v>
      </c>
      <c r="D1041" t="s">
        <v>22</v>
      </c>
      <c r="E1041" t="s">
        <v>23</v>
      </c>
      <c r="F1041">
        <v>2018</v>
      </c>
      <c r="G1041">
        <v>2018</v>
      </c>
      <c r="H1041">
        <v>17</v>
      </c>
      <c r="I1041" t="s">
        <v>32</v>
      </c>
      <c r="J1041">
        <v>5</v>
      </c>
      <c r="K1041" t="s">
        <v>33</v>
      </c>
      <c r="L1041">
        <v>99</v>
      </c>
      <c r="M1041" t="s">
        <v>26</v>
      </c>
      <c r="N1041">
        <v>99</v>
      </c>
      <c r="O1041" t="s">
        <v>27</v>
      </c>
      <c r="P1041">
        <v>99</v>
      </c>
      <c r="Q1041" t="s">
        <v>42</v>
      </c>
      <c r="R1041">
        <v>2220</v>
      </c>
      <c r="V1041" s="3">
        <f t="shared" si="33"/>
        <v>6.17</v>
      </c>
      <c r="W1041" s="3">
        <f>IF(AND(T1041&lt;&gt;"_U",T1041&lt;&gt;"c",J1041&lt;&gt;9,J1041&lt;&gt;99),IFERROR(VLOOKUP(A1041,'Region Total'!$A$2:$W$10000,18,0),"."),".")</f>
        <v>35994</v>
      </c>
    </row>
    <row r="1042" spans="1:23" x14ac:dyDescent="0.2">
      <c r="A1042" s="1" t="str">
        <f t="shared" si="32"/>
        <v>2018|Nelson Region|Male / TÄne</v>
      </c>
      <c r="B1042" t="s">
        <v>20</v>
      </c>
      <c r="C1042" t="s">
        <v>21</v>
      </c>
      <c r="D1042" t="s">
        <v>22</v>
      </c>
      <c r="E1042" t="s">
        <v>23</v>
      </c>
      <c r="F1042">
        <v>2018</v>
      </c>
      <c r="G1042">
        <v>2018</v>
      </c>
      <c r="H1042">
        <v>17</v>
      </c>
      <c r="I1042" t="s">
        <v>32</v>
      </c>
      <c r="J1042">
        <v>6</v>
      </c>
      <c r="K1042" t="s">
        <v>52</v>
      </c>
      <c r="L1042">
        <v>99</v>
      </c>
      <c r="M1042" t="s">
        <v>26</v>
      </c>
      <c r="N1042">
        <v>99</v>
      </c>
      <c r="O1042" t="s">
        <v>27</v>
      </c>
      <c r="P1042">
        <v>1</v>
      </c>
      <c r="Q1042" t="s">
        <v>34</v>
      </c>
      <c r="R1042">
        <v>5814</v>
      </c>
      <c r="V1042" s="3">
        <f t="shared" si="33"/>
        <v>34.33</v>
      </c>
      <c r="W1042" s="3">
        <f>IF(AND(T1042&lt;&gt;"_U",T1042&lt;&gt;"c",J1042&lt;&gt;9,J1042&lt;&gt;99),IFERROR(VLOOKUP(A1042,'Region Total'!$A$2:$W$10000,18,0),"."),".")</f>
        <v>16935</v>
      </c>
    </row>
    <row r="1043" spans="1:23" x14ac:dyDescent="0.2">
      <c r="A1043" s="1" t="str">
        <f t="shared" si="32"/>
        <v>2018|Nelson Region|Female / Wahine</v>
      </c>
      <c r="B1043" t="s">
        <v>20</v>
      </c>
      <c r="C1043" t="s">
        <v>21</v>
      </c>
      <c r="D1043" t="s">
        <v>22</v>
      </c>
      <c r="E1043" t="s">
        <v>23</v>
      </c>
      <c r="F1043">
        <v>2018</v>
      </c>
      <c r="G1043">
        <v>2018</v>
      </c>
      <c r="H1043">
        <v>17</v>
      </c>
      <c r="I1043" t="s">
        <v>32</v>
      </c>
      <c r="J1043">
        <v>6</v>
      </c>
      <c r="K1043" t="s">
        <v>52</v>
      </c>
      <c r="L1043">
        <v>99</v>
      </c>
      <c r="M1043" t="s">
        <v>26</v>
      </c>
      <c r="N1043">
        <v>99</v>
      </c>
      <c r="O1043" t="s">
        <v>27</v>
      </c>
      <c r="P1043">
        <v>2</v>
      </c>
      <c r="Q1043" t="s">
        <v>31</v>
      </c>
      <c r="R1043">
        <v>5673</v>
      </c>
      <c r="V1043" s="3">
        <f t="shared" si="33"/>
        <v>29.76</v>
      </c>
      <c r="W1043" s="3">
        <f>IF(AND(T1043&lt;&gt;"_U",T1043&lt;&gt;"c",J1043&lt;&gt;9,J1043&lt;&gt;99),IFERROR(VLOOKUP(A1043,'Region Total'!$A$2:$W$10000,18,0),"."),".")</f>
        <v>19062</v>
      </c>
    </row>
    <row r="1044" spans="1:23" x14ac:dyDescent="0.2">
      <c r="A1044" s="1" t="str">
        <f t="shared" si="32"/>
        <v>2018|Nelson Region|Another gender / He ira kÄ“ anÅ</v>
      </c>
      <c r="B1044" t="s">
        <v>20</v>
      </c>
      <c r="C1044" t="s">
        <v>21</v>
      </c>
      <c r="D1044" t="s">
        <v>22</v>
      </c>
      <c r="E1044" t="s">
        <v>23</v>
      </c>
      <c r="F1044">
        <v>2018</v>
      </c>
      <c r="G1044">
        <v>2018</v>
      </c>
      <c r="H1044">
        <v>17</v>
      </c>
      <c r="I1044" t="s">
        <v>32</v>
      </c>
      <c r="J1044">
        <v>6</v>
      </c>
      <c r="K1044" t="s">
        <v>52</v>
      </c>
      <c r="L1044">
        <v>99</v>
      </c>
      <c r="M1044" t="s">
        <v>26</v>
      </c>
      <c r="N1044">
        <v>99</v>
      </c>
      <c r="O1044" t="s">
        <v>27</v>
      </c>
      <c r="P1044">
        <v>3</v>
      </c>
      <c r="Q1044" t="s">
        <v>28</v>
      </c>
      <c r="T1044" t="s">
        <v>36</v>
      </c>
      <c r="U1044" t="s">
        <v>37</v>
      </c>
      <c r="V1044" s="3" t="str">
        <f t="shared" si="33"/>
        <v>.</v>
      </c>
      <c r="W1044" s="3" t="str">
        <f>IF(AND(T1044&lt;&gt;"_U",T1044&lt;&gt;"c",J1044&lt;&gt;9,J1044&lt;&gt;99),IFERROR(VLOOKUP(A1044,'Region Total'!$A$2:$W$10000,18,0),"."),".")</f>
        <v>.</v>
      </c>
    </row>
    <row r="1045" spans="1:23" x14ac:dyDescent="0.2">
      <c r="A1045" s="1" t="str">
        <f t="shared" si="32"/>
        <v>2018|Nelson Region|Total - gender</v>
      </c>
      <c r="B1045" t="s">
        <v>20</v>
      </c>
      <c r="C1045" t="s">
        <v>21</v>
      </c>
      <c r="D1045" t="s">
        <v>22</v>
      </c>
      <c r="E1045" t="s">
        <v>23</v>
      </c>
      <c r="F1045">
        <v>2018</v>
      </c>
      <c r="G1045">
        <v>2018</v>
      </c>
      <c r="H1045">
        <v>17</v>
      </c>
      <c r="I1045" t="s">
        <v>32</v>
      </c>
      <c r="J1045">
        <v>6</v>
      </c>
      <c r="K1045" t="s">
        <v>52</v>
      </c>
      <c r="L1045">
        <v>99</v>
      </c>
      <c r="M1045" t="s">
        <v>26</v>
      </c>
      <c r="N1045">
        <v>99</v>
      </c>
      <c r="O1045" t="s">
        <v>27</v>
      </c>
      <c r="P1045">
        <v>99</v>
      </c>
      <c r="Q1045" t="s">
        <v>42</v>
      </c>
      <c r="R1045">
        <v>11484</v>
      </c>
      <c r="V1045" s="3">
        <f t="shared" si="33"/>
        <v>31.91</v>
      </c>
      <c r="W1045" s="3">
        <f>IF(AND(T1045&lt;&gt;"_U",T1045&lt;&gt;"c",J1045&lt;&gt;9,J1045&lt;&gt;99),IFERROR(VLOOKUP(A1045,'Region Total'!$A$2:$W$10000,18,0),"."),".")</f>
        <v>35994</v>
      </c>
    </row>
    <row r="1046" spans="1:23" x14ac:dyDescent="0.2">
      <c r="A1046" s="1" t="str">
        <f t="shared" si="32"/>
        <v>2018|Nelson Region|Male / TÄne</v>
      </c>
      <c r="B1046" t="s">
        <v>20</v>
      </c>
      <c r="C1046" t="s">
        <v>21</v>
      </c>
      <c r="D1046" t="s">
        <v>22</v>
      </c>
      <c r="E1046" t="s">
        <v>23</v>
      </c>
      <c r="F1046">
        <v>2018</v>
      </c>
      <c r="G1046">
        <v>2018</v>
      </c>
      <c r="H1046">
        <v>17</v>
      </c>
      <c r="I1046" t="s">
        <v>32</v>
      </c>
      <c r="J1046">
        <v>9</v>
      </c>
      <c r="K1046" t="s">
        <v>25</v>
      </c>
      <c r="L1046">
        <v>99</v>
      </c>
      <c r="M1046" t="s">
        <v>26</v>
      </c>
      <c r="N1046">
        <v>99</v>
      </c>
      <c r="O1046" t="s">
        <v>27</v>
      </c>
      <c r="P1046">
        <v>1</v>
      </c>
      <c r="Q1046" t="s">
        <v>34</v>
      </c>
      <c r="R1046">
        <v>3258</v>
      </c>
      <c r="V1046" s="3" t="str">
        <f t="shared" si="33"/>
        <v>.</v>
      </c>
      <c r="W1046" s="3" t="str">
        <f>IF(AND(T1046&lt;&gt;"_U",T1046&lt;&gt;"c",J1046&lt;&gt;9,J1046&lt;&gt;99),IFERROR(VLOOKUP(A1046,'Region Total'!$A$2:$W$10000,18,0),"."),".")</f>
        <v>.</v>
      </c>
    </row>
    <row r="1047" spans="1:23" x14ac:dyDescent="0.2">
      <c r="A1047" s="1" t="str">
        <f t="shared" si="32"/>
        <v>2018|Nelson Region|Female / Wahine</v>
      </c>
      <c r="B1047" t="s">
        <v>20</v>
      </c>
      <c r="C1047" t="s">
        <v>21</v>
      </c>
      <c r="D1047" t="s">
        <v>22</v>
      </c>
      <c r="E1047" t="s">
        <v>23</v>
      </c>
      <c r="F1047">
        <v>2018</v>
      </c>
      <c r="G1047">
        <v>2018</v>
      </c>
      <c r="H1047">
        <v>17</v>
      </c>
      <c r="I1047" t="s">
        <v>32</v>
      </c>
      <c r="J1047">
        <v>9</v>
      </c>
      <c r="K1047" t="s">
        <v>25</v>
      </c>
      <c r="L1047">
        <v>99</v>
      </c>
      <c r="M1047" t="s">
        <v>26</v>
      </c>
      <c r="N1047">
        <v>99</v>
      </c>
      <c r="O1047" t="s">
        <v>27</v>
      </c>
      <c r="P1047">
        <v>2</v>
      </c>
      <c r="Q1047" t="s">
        <v>31</v>
      </c>
      <c r="R1047">
        <v>2598</v>
      </c>
      <c r="V1047" s="3" t="str">
        <f t="shared" si="33"/>
        <v>.</v>
      </c>
      <c r="W1047" s="3" t="str">
        <f>IF(AND(T1047&lt;&gt;"_U",T1047&lt;&gt;"c",J1047&lt;&gt;9,J1047&lt;&gt;99),IFERROR(VLOOKUP(A1047,'Region Total'!$A$2:$W$10000,18,0),"."),".")</f>
        <v>.</v>
      </c>
    </row>
    <row r="1048" spans="1:23" x14ac:dyDescent="0.2">
      <c r="A1048" s="1" t="str">
        <f t="shared" si="32"/>
        <v>2018|Nelson Region|Another gender / He ira kÄ“ anÅ</v>
      </c>
      <c r="B1048" t="s">
        <v>20</v>
      </c>
      <c r="C1048" t="s">
        <v>21</v>
      </c>
      <c r="D1048" t="s">
        <v>22</v>
      </c>
      <c r="E1048" t="s">
        <v>23</v>
      </c>
      <c r="F1048">
        <v>2018</v>
      </c>
      <c r="G1048">
        <v>2018</v>
      </c>
      <c r="H1048">
        <v>17</v>
      </c>
      <c r="I1048" t="s">
        <v>32</v>
      </c>
      <c r="J1048">
        <v>9</v>
      </c>
      <c r="K1048" t="s">
        <v>25</v>
      </c>
      <c r="L1048">
        <v>99</v>
      </c>
      <c r="M1048" t="s">
        <v>26</v>
      </c>
      <c r="N1048">
        <v>99</v>
      </c>
      <c r="O1048" t="s">
        <v>27</v>
      </c>
      <c r="P1048">
        <v>3</v>
      </c>
      <c r="Q1048" t="s">
        <v>28</v>
      </c>
      <c r="T1048" t="s">
        <v>36</v>
      </c>
      <c r="U1048" t="s">
        <v>37</v>
      </c>
      <c r="V1048" s="3" t="str">
        <f t="shared" si="33"/>
        <v>.</v>
      </c>
      <c r="W1048" s="3" t="str">
        <f>IF(AND(T1048&lt;&gt;"_U",T1048&lt;&gt;"c",J1048&lt;&gt;9,J1048&lt;&gt;99),IFERROR(VLOOKUP(A1048,'Region Total'!$A$2:$W$10000,18,0),"."),".")</f>
        <v>.</v>
      </c>
    </row>
    <row r="1049" spans="1:23" x14ac:dyDescent="0.2">
      <c r="A1049" s="1" t="str">
        <f t="shared" si="32"/>
        <v>2018|Nelson Region|Total - gender</v>
      </c>
      <c r="B1049" t="s">
        <v>20</v>
      </c>
      <c r="C1049" t="s">
        <v>21</v>
      </c>
      <c r="D1049" t="s">
        <v>22</v>
      </c>
      <c r="E1049" t="s">
        <v>23</v>
      </c>
      <c r="F1049">
        <v>2018</v>
      </c>
      <c r="G1049">
        <v>2018</v>
      </c>
      <c r="H1049">
        <v>17</v>
      </c>
      <c r="I1049" t="s">
        <v>32</v>
      </c>
      <c r="J1049">
        <v>9</v>
      </c>
      <c r="K1049" t="s">
        <v>25</v>
      </c>
      <c r="L1049">
        <v>99</v>
      </c>
      <c r="M1049" t="s">
        <v>26</v>
      </c>
      <c r="N1049">
        <v>99</v>
      </c>
      <c r="O1049" t="s">
        <v>27</v>
      </c>
      <c r="P1049">
        <v>99</v>
      </c>
      <c r="Q1049" t="s">
        <v>42</v>
      </c>
      <c r="R1049">
        <v>5856</v>
      </c>
      <c r="V1049" s="3" t="str">
        <f t="shared" si="33"/>
        <v>.</v>
      </c>
      <c r="W1049" s="3" t="str">
        <f>IF(AND(T1049&lt;&gt;"_U",T1049&lt;&gt;"c",J1049&lt;&gt;9,J1049&lt;&gt;99),IFERROR(VLOOKUP(A1049,'Region Total'!$A$2:$W$10000,18,0),"."),".")</f>
        <v>.</v>
      </c>
    </row>
    <row r="1050" spans="1:23" x14ac:dyDescent="0.2">
      <c r="A1050" s="1" t="str">
        <f t="shared" si="32"/>
        <v>2018|Nelson Region|Male / TÄne</v>
      </c>
      <c r="B1050" t="s">
        <v>20</v>
      </c>
      <c r="C1050" t="s">
        <v>21</v>
      </c>
      <c r="D1050" t="s">
        <v>22</v>
      </c>
      <c r="E1050" t="s">
        <v>23</v>
      </c>
      <c r="F1050">
        <v>2018</v>
      </c>
      <c r="G1050">
        <v>2018</v>
      </c>
      <c r="H1050">
        <v>17</v>
      </c>
      <c r="I1050" t="s">
        <v>32</v>
      </c>
      <c r="J1050">
        <v>77</v>
      </c>
      <c r="K1050" t="s">
        <v>49</v>
      </c>
      <c r="L1050">
        <v>99</v>
      </c>
      <c r="M1050" t="s">
        <v>26</v>
      </c>
      <c r="N1050">
        <v>99</v>
      </c>
      <c r="O1050" t="s">
        <v>27</v>
      </c>
      <c r="P1050">
        <v>1</v>
      </c>
      <c r="Q1050" t="s">
        <v>34</v>
      </c>
      <c r="R1050">
        <v>16935</v>
      </c>
      <c r="V1050" s="3">
        <f t="shared" si="33"/>
        <v>100</v>
      </c>
      <c r="W1050" s="3">
        <f>IF(AND(T1050&lt;&gt;"_U",T1050&lt;&gt;"c",J1050&lt;&gt;9,J1050&lt;&gt;99),IFERROR(VLOOKUP(A1050,'Region Total'!$A$2:$W$10000,18,0),"."),".")</f>
        <v>16935</v>
      </c>
    </row>
    <row r="1051" spans="1:23" x14ac:dyDescent="0.2">
      <c r="A1051" s="1" t="str">
        <f t="shared" si="32"/>
        <v>2018|Nelson Region|Female / Wahine</v>
      </c>
      <c r="B1051" t="s">
        <v>20</v>
      </c>
      <c r="C1051" t="s">
        <v>21</v>
      </c>
      <c r="D1051" t="s">
        <v>22</v>
      </c>
      <c r="E1051" t="s">
        <v>23</v>
      </c>
      <c r="F1051">
        <v>2018</v>
      </c>
      <c r="G1051">
        <v>2018</v>
      </c>
      <c r="H1051">
        <v>17</v>
      </c>
      <c r="I1051" t="s">
        <v>32</v>
      </c>
      <c r="J1051">
        <v>77</v>
      </c>
      <c r="K1051" t="s">
        <v>49</v>
      </c>
      <c r="L1051">
        <v>99</v>
      </c>
      <c r="M1051" t="s">
        <v>26</v>
      </c>
      <c r="N1051">
        <v>99</v>
      </c>
      <c r="O1051" t="s">
        <v>27</v>
      </c>
      <c r="P1051">
        <v>2</v>
      </c>
      <c r="Q1051" t="s">
        <v>31</v>
      </c>
      <c r="R1051">
        <v>19062</v>
      </c>
      <c r="V1051" s="3">
        <f t="shared" si="33"/>
        <v>100</v>
      </c>
      <c r="W1051" s="3">
        <f>IF(AND(T1051&lt;&gt;"_U",T1051&lt;&gt;"c",J1051&lt;&gt;9,J1051&lt;&gt;99),IFERROR(VLOOKUP(A1051,'Region Total'!$A$2:$W$10000,18,0),"."),".")</f>
        <v>19062</v>
      </c>
    </row>
    <row r="1052" spans="1:23" x14ac:dyDescent="0.2">
      <c r="A1052" s="1" t="str">
        <f t="shared" si="32"/>
        <v>2018|Nelson Region|Another gender / He ira kÄ“ anÅ</v>
      </c>
      <c r="B1052" t="s">
        <v>20</v>
      </c>
      <c r="C1052" t="s">
        <v>21</v>
      </c>
      <c r="D1052" t="s">
        <v>22</v>
      </c>
      <c r="E1052" t="s">
        <v>23</v>
      </c>
      <c r="F1052">
        <v>2018</v>
      </c>
      <c r="G1052">
        <v>2018</v>
      </c>
      <c r="H1052">
        <v>17</v>
      </c>
      <c r="I1052" t="s">
        <v>32</v>
      </c>
      <c r="J1052">
        <v>77</v>
      </c>
      <c r="K1052" t="s">
        <v>49</v>
      </c>
      <c r="L1052">
        <v>99</v>
      </c>
      <c r="M1052" t="s">
        <v>26</v>
      </c>
      <c r="N1052">
        <v>99</v>
      </c>
      <c r="O1052" t="s">
        <v>27</v>
      </c>
      <c r="P1052">
        <v>3</v>
      </c>
      <c r="Q1052" t="s">
        <v>28</v>
      </c>
      <c r="T1052" t="s">
        <v>36</v>
      </c>
      <c r="U1052" t="s">
        <v>37</v>
      </c>
      <c r="V1052" s="3" t="str">
        <f t="shared" si="33"/>
        <v>.</v>
      </c>
      <c r="W1052" s="3" t="str">
        <f>IF(AND(T1052&lt;&gt;"_U",T1052&lt;&gt;"c",J1052&lt;&gt;9,J1052&lt;&gt;99),IFERROR(VLOOKUP(A1052,'Region Total'!$A$2:$W$10000,18,0),"."),".")</f>
        <v>.</v>
      </c>
    </row>
    <row r="1053" spans="1:23" x14ac:dyDescent="0.2">
      <c r="A1053" s="1" t="str">
        <f t="shared" si="32"/>
        <v>2018|Nelson Region|Total - gender</v>
      </c>
      <c r="B1053" t="s">
        <v>20</v>
      </c>
      <c r="C1053" t="s">
        <v>21</v>
      </c>
      <c r="D1053" t="s">
        <v>22</v>
      </c>
      <c r="E1053" t="s">
        <v>23</v>
      </c>
      <c r="F1053">
        <v>2018</v>
      </c>
      <c r="G1053">
        <v>2018</v>
      </c>
      <c r="H1053">
        <v>17</v>
      </c>
      <c r="I1053" t="s">
        <v>32</v>
      </c>
      <c r="J1053">
        <v>77</v>
      </c>
      <c r="K1053" t="s">
        <v>49</v>
      </c>
      <c r="L1053">
        <v>99</v>
      </c>
      <c r="M1053" t="s">
        <v>26</v>
      </c>
      <c r="N1053">
        <v>99</v>
      </c>
      <c r="O1053" t="s">
        <v>27</v>
      </c>
      <c r="P1053">
        <v>99</v>
      </c>
      <c r="Q1053" t="s">
        <v>42</v>
      </c>
      <c r="R1053">
        <v>35994</v>
      </c>
      <c r="V1053" s="3">
        <f t="shared" si="33"/>
        <v>100</v>
      </c>
      <c r="W1053" s="3">
        <f>IF(AND(T1053&lt;&gt;"_U",T1053&lt;&gt;"c",J1053&lt;&gt;9,J1053&lt;&gt;99),IFERROR(VLOOKUP(A1053,'Region Total'!$A$2:$W$10000,18,0),"."),".")</f>
        <v>35994</v>
      </c>
    </row>
    <row r="1054" spans="1:23" x14ac:dyDescent="0.2">
      <c r="A1054" s="1" t="str">
        <f t="shared" si="32"/>
        <v>2018|Nelson Region|Male / TÄne</v>
      </c>
      <c r="B1054" t="s">
        <v>20</v>
      </c>
      <c r="C1054" t="s">
        <v>21</v>
      </c>
      <c r="D1054" t="s">
        <v>22</v>
      </c>
      <c r="E1054" t="s">
        <v>23</v>
      </c>
      <c r="F1054">
        <v>2018</v>
      </c>
      <c r="G1054">
        <v>2018</v>
      </c>
      <c r="H1054">
        <v>17</v>
      </c>
      <c r="I1054" t="s">
        <v>32</v>
      </c>
      <c r="J1054">
        <v>99</v>
      </c>
      <c r="K1054" t="s">
        <v>47</v>
      </c>
      <c r="L1054">
        <v>99</v>
      </c>
      <c r="M1054" t="s">
        <v>26</v>
      </c>
      <c r="N1054">
        <v>99</v>
      </c>
      <c r="O1054" t="s">
        <v>27</v>
      </c>
      <c r="P1054">
        <v>1</v>
      </c>
      <c r="Q1054" t="s">
        <v>34</v>
      </c>
      <c r="R1054">
        <v>20193</v>
      </c>
      <c r="V1054" s="3" t="str">
        <f t="shared" si="33"/>
        <v>.</v>
      </c>
      <c r="W1054" s="3" t="str">
        <f>IF(AND(T1054&lt;&gt;"_U",T1054&lt;&gt;"c",J1054&lt;&gt;9,J1054&lt;&gt;99),IFERROR(VLOOKUP(A1054,'Region Total'!$A$2:$W$10000,18,0),"."),".")</f>
        <v>.</v>
      </c>
    </row>
    <row r="1055" spans="1:23" x14ac:dyDescent="0.2">
      <c r="A1055" s="1" t="str">
        <f t="shared" si="32"/>
        <v>2018|Nelson Region|Female / Wahine</v>
      </c>
      <c r="B1055" t="s">
        <v>20</v>
      </c>
      <c r="C1055" t="s">
        <v>21</v>
      </c>
      <c r="D1055" t="s">
        <v>22</v>
      </c>
      <c r="E1055" t="s">
        <v>23</v>
      </c>
      <c r="F1055">
        <v>2018</v>
      </c>
      <c r="G1055">
        <v>2018</v>
      </c>
      <c r="H1055">
        <v>17</v>
      </c>
      <c r="I1055" t="s">
        <v>32</v>
      </c>
      <c r="J1055">
        <v>99</v>
      </c>
      <c r="K1055" t="s">
        <v>47</v>
      </c>
      <c r="L1055">
        <v>99</v>
      </c>
      <c r="M1055" t="s">
        <v>26</v>
      </c>
      <c r="N1055">
        <v>99</v>
      </c>
      <c r="O1055" t="s">
        <v>27</v>
      </c>
      <c r="P1055">
        <v>2</v>
      </c>
      <c r="Q1055" t="s">
        <v>31</v>
      </c>
      <c r="R1055">
        <v>21663</v>
      </c>
      <c r="V1055" s="3" t="str">
        <f t="shared" si="33"/>
        <v>.</v>
      </c>
      <c r="W1055" s="3" t="str">
        <f>IF(AND(T1055&lt;&gt;"_U",T1055&lt;&gt;"c",J1055&lt;&gt;9,J1055&lt;&gt;99),IFERROR(VLOOKUP(A1055,'Region Total'!$A$2:$W$10000,18,0),"."),".")</f>
        <v>.</v>
      </c>
    </row>
    <row r="1056" spans="1:23" x14ac:dyDescent="0.2">
      <c r="A1056" s="1" t="str">
        <f t="shared" si="32"/>
        <v>2018|Nelson Region|Another gender / He ira kÄ“ anÅ</v>
      </c>
      <c r="B1056" t="s">
        <v>20</v>
      </c>
      <c r="C1056" t="s">
        <v>21</v>
      </c>
      <c r="D1056" t="s">
        <v>22</v>
      </c>
      <c r="E1056" t="s">
        <v>23</v>
      </c>
      <c r="F1056">
        <v>2018</v>
      </c>
      <c r="G1056">
        <v>2018</v>
      </c>
      <c r="H1056">
        <v>17</v>
      </c>
      <c r="I1056" t="s">
        <v>32</v>
      </c>
      <c r="J1056">
        <v>99</v>
      </c>
      <c r="K1056" t="s">
        <v>47</v>
      </c>
      <c r="L1056">
        <v>99</v>
      </c>
      <c r="M1056" t="s">
        <v>26</v>
      </c>
      <c r="N1056">
        <v>99</v>
      </c>
      <c r="O1056" t="s">
        <v>27</v>
      </c>
      <c r="P1056">
        <v>3</v>
      </c>
      <c r="Q1056" t="s">
        <v>28</v>
      </c>
      <c r="T1056" t="s">
        <v>36</v>
      </c>
      <c r="U1056" t="s">
        <v>37</v>
      </c>
      <c r="V1056" s="3" t="str">
        <f t="shared" si="33"/>
        <v>.</v>
      </c>
      <c r="W1056" s="3" t="str">
        <f>IF(AND(T1056&lt;&gt;"_U",T1056&lt;&gt;"c",J1056&lt;&gt;9,J1056&lt;&gt;99),IFERROR(VLOOKUP(A1056,'Region Total'!$A$2:$W$10000,18,0),"."),".")</f>
        <v>.</v>
      </c>
    </row>
    <row r="1057" spans="1:23" x14ac:dyDescent="0.2">
      <c r="A1057" s="1" t="str">
        <f t="shared" si="32"/>
        <v>2018|Nelson Region|Total - gender</v>
      </c>
      <c r="B1057" t="s">
        <v>20</v>
      </c>
      <c r="C1057" t="s">
        <v>21</v>
      </c>
      <c r="D1057" t="s">
        <v>22</v>
      </c>
      <c r="E1057" t="s">
        <v>23</v>
      </c>
      <c r="F1057">
        <v>2018</v>
      </c>
      <c r="G1057">
        <v>2018</v>
      </c>
      <c r="H1057">
        <v>17</v>
      </c>
      <c r="I1057" t="s">
        <v>32</v>
      </c>
      <c r="J1057">
        <v>99</v>
      </c>
      <c r="K1057" t="s">
        <v>47</v>
      </c>
      <c r="L1057">
        <v>99</v>
      </c>
      <c r="M1057" t="s">
        <v>26</v>
      </c>
      <c r="N1057">
        <v>99</v>
      </c>
      <c r="O1057" t="s">
        <v>27</v>
      </c>
      <c r="P1057">
        <v>99</v>
      </c>
      <c r="Q1057" t="s">
        <v>42</v>
      </c>
      <c r="R1057">
        <v>41853</v>
      </c>
      <c r="V1057" s="3" t="str">
        <f t="shared" si="33"/>
        <v>.</v>
      </c>
      <c r="W1057" s="3" t="str">
        <f>IF(AND(T1057&lt;&gt;"_U",T1057&lt;&gt;"c",J1057&lt;&gt;9,J1057&lt;&gt;99),IFERROR(VLOOKUP(A1057,'Region Total'!$A$2:$W$10000,18,0),"."),".")</f>
        <v>.</v>
      </c>
    </row>
    <row r="1058" spans="1:23" x14ac:dyDescent="0.2">
      <c r="A1058" s="1" t="str">
        <f t="shared" si="32"/>
        <v>2018|Marlborough Region|Male / TÄne</v>
      </c>
      <c r="B1058" t="s">
        <v>20</v>
      </c>
      <c r="C1058" t="s">
        <v>21</v>
      </c>
      <c r="D1058" t="s">
        <v>22</v>
      </c>
      <c r="E1058" t="s">
        <v>23</v>
      </c>
      <c r="F1058">
        <v>2018</v>
      </c>
      <c r="G1058">
        <v>2018</v>
      </c>
      <c r="H1058">
        <v>18</v>
      </c>
      <c r="I1058" t="s">
        <v>35</v>
      </c>
      <c r="J1058">
        <v>1</v>
      </c>
      <c r="K1058" t="s">
        <v>30</v>
      </c>
      <c r="L1058">
        <v>99</v>
      </c>
      <c r="M1058" t="s">
        <v>26</v>
      </c>
      <c r="N1058">
        <v>99</v>
      </c>
      <c r="O1058" t="s">
        <v>27</v>
      </c>
      <c r="P1058">
        <v>1</v>
      </c>
      <c r="Q1058" t="s">
        <v>34</v>
      </c>
      <c r="R1058">
        <v>8769</v>
      </c>
      <c r="V1058" s="3">
        <f t="shared" si="33"/>
        <v>54.28</v>
      </c>
      <c r="W1058" s="3">
        <f>IF(AND(T1058&lt;&gt;"_U",T1058&lt;&gt;"c",J1058&lt;&gt;9,J1058&lt;&gt;99),IFERROR(VLOOKUP(A1058,'Region Total'!$A$2:$W$10000,18,0),"."),".")</f>
        <v>16155</v>
      </c>
    </row>
    <row r="1059" spans="1:23" x14ac:dyDescent="0.2">
      <c r="A1059" s="1" t="str">
        <f t="shared" si="32"/>
        <v>2018|Marlborough Region|Female / Wahine</v>
      </c>
      <c r="B1059" t="s">
        <v>20</v>
      </c>
      <c r="C1059" t="s">
        <v>21</v>
      </c>
      <c r="D1059" t="s">
        <v>22</v>
      </c>
      <c r="E1059" t="s">
        <v>23</v>
      </c>
      <c r="F1059">
        <v>2018</v>
      </c>
      <c r="G1059">
        <v>2018</v>
      </c>
      <c r="H1059">
        <v>18</v>
      </c>
      <c r="I1059" t="s">
        <v>35</v>
      </c>
      <c r="J1059">
        <v>1</v>
      </c>
      <c r="K1059" t="s">
        <v>30</v>
      </c>
      <c r="L1059">
        <v>99</v>
      </c>
      <c r="M1059" t="s">
        <v>26</v>
      </c>
      <c r="N1059">
        <v>99</v>
      </c>
      <c r="O1059" t="s">
        <v>27</v>
      </c>
      <c r="P1059">
        <v>2</v>
      </c>
      <c r="Q1059" t="s">
        <v>31</v>
      </c>
      <c r="R1059">
        <v>8784</v>
      </c>
      <c r="V1059" s="3">
        <f t="shared" si="33"/>
        <v>50.88</v>
      </c>
      <c r="W1059" s="3">
        <f>IF(AND(T1059&lt;&gt;"_U",T1059&lt;&gt;"c",J1059&lt;&gt;9,J1059&lt;&gt;99),IFERROR(VLOOKUP(A1059,'Region Total'!$A$2:$W$10000,18,0),"."),".")</f>
        <v>17265</v>
      </c>
    </row>
    <row r="1060" spans="1:23" x14ac:dyDescent="0.2">
      <c r="A1060" s="1" t="str">
        <f t="shared" si="32"/>
        <v>2018|Marlborough Region|Another gender / He ira kÄ“ anÅ</v>
      </c>
      <c r="B1060" t="s">
        <v>20</v>
      </c>
      <c r="C1060" t="s">
        <v>21</v>
      </c>
      <c r="D1060" t="s">
        <v>22</v>
      </c>
      <c r="E1060" t="s">
        <v>23</v>
      </c>
      <c r="F1060">
        <v>2018</v>
      </c>
      <c r="G1060">
        <v>2018</v>
      </c>
      <c r="H1060">
        <v>18</v>
      </c>
      <c r="I1060" t="s">
        <v>35</v>
      </c>
      <c r="J1060">
        <v>1</v>
      </c>
      <c r="K1060" t="s">
        <v>30</v>
      </c>
      <c r="L1060">
        <v>99</v>
      </c>
      <c r="M1060" t="s">
        <v>26</v>
      </c>
      <c r="N1060">
        <v>99</v>
      </c>
      <c r="O1060" t="s">
        <v>27</v>
      </c>
      <c r="P1060">
        <v>3</v>
      </c>
      <c r="Q1060" t="s">
        <v>28</v>
      </c>
      <c r="T1060" t="s">
        <v>36</v>
      </c>
      <c r="U1060" t="s">
        <v>37</v>
      </c>
      <c r="V1060" s="3" t="str">
        <f t="shared" si="33"/>
        <v>.</v>
      </c>
      <c r="W1060" s="3" t="str">
        <f>IF(AND(T1060&lt;&gt;"_U",T1060&lt;&gt;"c",J1060&lt;&gt;9,J1060&lt;&gt;99),IFERROR(VLOOKUP(A1060,'Region Total'!$A$2:$W$10000,18,0),"."),".")</f>
        <v>.</v>
      </c>
    </row>
    <row r="1061" spans="1:23" x14ac:dyDescent="0.2">
      <c r="A1061" s="1" t="str">
        <f t="shared" si="32"/>
        <v>2018|Marlborough Region|Total - gender</v>
      </c>
      <c r="B1061" t="s">
        <v>20</v>
      </c>
      <c r="C1061" t="s">
        <v>21</v>
      </c>
      <c r="D1061" t="s">
        <v>22</v>
      </c>
      <c r="E1061" t="s">
        <v>23</v>
      </c>
      <c r="F1061">
        <v>2018</v>
      </c>
      <c r="G1061">
        <v>2018</v>
      </c>
      <c r="H1061">
        <v>18</v>
      </c>
      <c r="I1061" t="s">
        <v>35</v>
      </c>
      <c r="J1061">
        <v>1</v>
      </c>
      <c r="K1061" t="s">
        <v>30</v>
      </c>
      <c r="L1061">
        <v>99</v>
      </c>
      <c r="M1061" t="s">
        <v>26</v>
      </c>
      <c r="N1061">
        <v>99</v>
      </c>
      <c r="O1061" t="s">
        <v>27</v>
      </c>
      <c r="P1061">
        <v>99</v>
      </c>
      <c r="Q1061" t="s">
        <v>42</v>
      </c>
      <c r="R1061">
        <v>17556</v>
      </c>
      <c r="V1061" s="3">
        <f t="shared" si="33"/>
        <v>52.53</v>
      </c>
      <c r="W1061" s="3">
        <f>IF(AND(T1061&lt;&gt;"_U",T1061&lt;&gt;"c",J1061&lt;&gt;9,J1061&lt;&gt;99),IFERROR(VLOOKUP(A1061,'Region Total'!$A$2:$W$10000,18,0),"."),".")</f>
        <v>33420</v>
      </c>
    </row>
    <row r="1062" spans="1:23" x14ac:dyDescent="0.2">
      <c r="A1062" s="1" t="str">
        <f t="shared" si="32"/>
        <v>2018|Marlborough Region|Male / TÄne</v>
      </c>
      <c r="B1062" t="s">
        <v>20</v>
      </c>
      <c r="C1062" t="s">
        <v>21</v>
      </c>
      <c r="D1062" t="s">
        <v>22</v>
      </c>
      <c r="E1062" t="s">
        <v>23</v>
      </c>
      <c r="F1062">
        <v>2018</v>
      </c>
      <c r="G1062">
        <v>2018</v>
      </c>
      <c r="H1062">
        <v>18</v>
      </c>
      <c r="I1062" t="s">
        <v>35</v>
      </c>
      <c r="J1062">
        <v>3</v>
      </c>
      <c r="K1062" t="s">
        <v>39</v>
      </c>
      <c r="L1062">
        <v>99</v>
      </c>
      <c r="M1062" t="s">
        <v>26</v>
      </c>
      <c r="N1062">
        <v>99</v>
      </c>
      <c r="O1062" t="s">
        <v>27</v>
      </c>
      <c r="P1062">
        <v>1</v>
      </c>
      <c r="Q1062" t="s">
        <v>34</v>
      </c>
      <c r="R1062">
        <v>492</v>
      </c>
      <c r="V1062" s="3">
        <f t="shared" si="33"/>
        <v>3.05</v>
      </c>
      <c r="W1062" s="3">
        <f>IF(AND(T1062&lt;&gt;"_U",T1062&lt;&gt;"c",J1062&lt;&gt;9,J1062&lt;&gt;99),IFERROR(VLOOKUP(A1062,'Region Total'!$A$2:$W$10000,18,0),"."),".")</f>
        <v>16155</v>
      </c>
    </row>
    <row r="1063" spans="1:23" x14ac:dyDescent="0.2">
      <c r="A1063" s="1" t="str">
        <f t="shared" si="32"/>
        <v>2018|Marlborough Region|Female / Wahine</v>
      </c>
      <c r="B1063" t="s">
        <v>20</v>
      </c>
      <c r="C1063" t="s">
        <v>21</v>
      </c>
      <c r="D1063" t="s">
        <v>22</v>
      </c>
      <c r="E1063" t="s">
        <v>23</v>
      </c>
      <c r="F1063">
        <v>2018</v>
      </c>
      <c r="G1063">
        <v>2018</v>
      </c>
      <c r="H1063">
        <v>18</v>
      </c>
      <c r="I1063" t="s">
        <v>35</v>
      </c>
      <c r="J1063">
        <v>3</v>
      </c>
      <c r="K1063" t="s">
        <v>39</v>
      </c>
      <c r="L1063">
        <v>99</v>
      </c>
      <c r="M1063" t="s">
        <v>26</v>
      </c>
      <c r="N1063">
        <v>99</v>
      </c>
      <c r="O1063" t="s">
        <v>27</v>
      </c>
      <c r="P1063">
        <v>2</v>
      </c>
      <c r="Q1063" t="s">
        <v>31</v>
      </c>
      <c r="R1063">
        <v>561</v>
      </c>
      <c r="V1063" s="3">
        <f t="shared" si="33"/>
        <v>3.25</v>
      </c>
      <c r="W1063" s="3">
        <f>IF(AND(T1063&lt;&gt;"_U",T1063&lt;&gt;"c",J1063&lt;&gt;9,J1063&lt;&gt;99),IFERROR(VLOOKUP(A1063,'Region Total'!$A$2:$W$10000,18,0),"."),".")</f>
        <v>17265</v>
      </c>
    </row>
    <row r="1064" spans="1:23" x14ac:dyDescent="0.2">
      <c r="A1064" s="1" t="str">
        <f t="shared" si="32"/>
        <v>2018|Marlborough Region|Another gender / He ira kÄ“ anÅ</v>
      </c>
      <c r="B1064" t="s">
        <v>20</v>
      </c>
      <c r="C1064" t="s">
        <v>21</v>
      </c>
      <c r="D1064" t="s">
        <v>22</v>
      </c>
      <c r="E1064" t="s">
        <v>23</v>
      </c>
      <c r="F1064">
        <v>2018</v>
      </c>
      <c r="G1064">
        <v>2018</v>
      </c>
      <c r="H1064">
        <v>18</v>
      </c>
      <c r="I1064" t="s">
        <v>35</v>
      </c>
      <c r="J1064">
        <v>3</v>
      </c>
      <c r="K1064" t="s">
        <v>39</v>
      </c>
      <c r="L1064">
        <v>99</v>
      </c>
      <c r="M1064" t="s">
        <v>26</v>
      </c>
      <c r="N1064">
        <v>99</v>
      </c>
      <c r="O1064" t="s">
        <v>27</v>
      </c>
      <c r="P1064">
        <v>3</v>
      </c>
      <c r="Q1064" t="s">
        <v>28</v>
      </c>
      <c r="T1064" t="s">
        <v>36</v>
      </c>
      <c r="U1064" t="s">
        <v>37</v>
      </c>
      <c r="V1064" s="3" t="str">
        <f t="shared" si="33"/>
        <v>.</v>
      </c>
      <c r="W1064" s="3" t="str">
        <f>IF(AND(T1064&lt;&gt;"_U",T1064&lt;&gt;"c",J1064&lt;&gt;9,J1064&lt;&gt;99),IFERROR(VLOOKUP(A1064,'Region Total'!$A$2:$W$10000,18,0),"."),".")</f>
        <v>.</v>
      </c>
    </row>
    <row r="1065" spans="1:23" x14ac:dyDescent="0.2">
      <c r="A1065" s="1" t="str">
        <f t="shared" si="32"/>
        <v>2018|Marlborough Region|Total - gender</v>
      </c>
      <c r="B1065" t="s">
        <v>20</v>
      </c>
      <c r="C1065" t="s">
        <v>21</v>
      </c>
      <c r="D1065" t="s">
        <v>22</v>
      </c>
      <c r="E1065" t="s">
        <v>23</v>
      </c>
      <c r="F1065">
        <v>2018</v>
      </c>
      <c r="G1065">
        <v>2018</v>
      </c>
      <c r="H1065">
        <v>18</v>
      </c>
      <c r="I1065" t="s">
        <v>35</v>
      </c>
      <c r="J1065">
        <v>3</v>
      </c>
      <c r="K1065" t="s">
        <v>39</v>
      </c>
      <c r="L1065">
        <v>99</v>
      </c>
      <c r="M1065" t="s">
        <v>26</v>
      </c>
      <c r="N1065">
        <v>99</v>
      </c>
      <c r="O1065" t="s">
        <v>27</v>
      </c>
      <c r="P1065">
        <v>99</v>
      </c>
      <c r="Q1065" t="s">
        <v>42</v>
      </c>
      <c r="R1065">
        <v>1053</v>
      </c>
      <c r="V1065" s="3">
        <f t="shared" si="33"/>
        <v>3.15</v>
      </c>
      <c r="W1065" s="3">
        <f>IF(AND(T1065&lt;&gt;"_U",T1065&lt;&gt;"c",J1065&lt;&gt;9,J1065&lt;&gt;99),IFERROR(VLOOKUP(A1065,'Region Total'!$A$2:$W$10000,18,0),"."),".")</f>
        <v>33420</v>
      </c>
    </row>
    <row r="1066" spans="1:23" x14ac:dyDescent="0.2">
      <c r="A1066" s="1" t="str">
        <f t="shared" si="32"/>
        <v>2018|Marlborough Region|Male / TÄne</v>
      </c>
      <c r="B1066" t="s">
        <v>20</v>
      </c>
      <c r="C1066" t="s">
        <v>21</v>
      </c>
      <c r="D1066" t="s">
        <v>22</v>
      </c>
      <c r="E1066" t="s">
        <v>23</v>
      </c>
      <c r="F1066">
        <v>2018</v>
      </c>
      <c r="G1066">
        <v>2018</v>
      </c>
      <c r="H1066">
        <v>18</v>
      </c>
      <c r="I1066" t="s">
        <v>35</v>
      </c>
      <c r="J1066">
        <v>4</v>
      </c>
      <c r="K1066" t="s">
        <v>54</v>
      </c>
      <c r="L1066">
        <v>99</v>
      </c>
      <c r="M1066" t="s">
        <v>26</v>
      </c>
      <c r="N1066">
        <v>99</v>
      </c>
      <c r="O1066" t="s">
        <v>27</v>
      </c>
      <c r="P1066">
        <v>1</v>
      </c>
      <c r="Q1066" t="s">
        <v>34</v>
      </c>
      <c r="R1066">
        <v>1353</v>
      </c>
      <c r="V1066" s="3">
        <f t="shared" si="33"/>
        <v>8.3800000000000008</v>
      </c>
      <c r="W1066" s="3">
        <f>IF(AND(T1066&lt;&gt;"_U",T1066&lt;&gt;"c",J1066&lt;&gt;9,J1066&lt;&gt;99),IFERROR(VLOOKUP(A1066,'Region Total'!$A$2:$W$10000,18,0),"."),".")</f>
        <v>16155</v>
      </c>
    </row>
    <row r="1067" spans="1:23" x14ac:dyDescent="0.2">
      <c r="A1067" s="1" t="str">
        <f t="shared" si="32"/>
        <v>2018|Marlborough Region|Female / Wahine</v>
      </c>
      <c r="B1067" t="s">
        <v>20</v>
      </c>
      <c r="C1067" t="s">
        <v>21</v>
      </c>
      <c r="D1067" t="s">
        <v>22</v>
      </c>
      <c r="E1067" t="s">
        <v>23</v>
      </c>
      <c r="F1067">
        <v>2018</v>
      </c>
      <c r="G1067">
        <v>2018</v>
      </c>
      <c r="H1067">
        <v>18</v>
      </c>
      <c r="I1067" t="s">
        <v>35</v>
      </c>
      <c r="J1067">
        <v>4</v>
      </c>
      <c r="K1067" t="s">
        <v>54</v>
      </c>
      <c r="L1067">
        <v>99</v>
      </c>
      <c r="M1067" t="s">
        <v>26</v>
      </c>
      <c r="N1067">
        <v>99</v>
      </c>
      <c r="O1067" t="s">
        <v>27</v>
      </c>
      <c r="P1067">
        <v>2</v>
      </c>
      <c r="Q1067" t="s">
        <v>31</v>
      </c>
      <c r="R1067">
        <v>1782</v>
      </c>
      <c r="V1067" s="3">
        <f t="shared" si="33"/>
        <v>10.32</v>
      </c>
      <c r="W1067" s="3">
        <f>IF(AND(T1067&lt;&gt;"_U",T1067&lt;&gt;"c",J1067&lt;&gt;9,J1067&lt;&gt;99),IFERROR(VLOOKUP(A1067,'Region Total'!$A$2:$W$10000,18,0),"."),".")</f>
        <v>17265</v>
      </c>
    </row>
    <row r="1068" spans="1:23" x14ac:dyDescent="0.2">
      <c r="A1068" s="1" t="str">
        <f t="shared" si="32"/>
        <v>2018|Marlborough Region|Another gender / He ira kÄ“ anÅ</v>
      </c>
      <c r="B1068" t="s">
        <v>20</v>
      </c>
      <c r="C1068" t="s">
        <v>21</v>
      </c>
      <c r="D1068" t="s">
        <v>22</v>
      </c>
      <c r="E1068" t="s">
        <v>23</v>
      </c>
      <c r="F1068">
        <v>2018</v>
      </c>
      <c r="G1068">
        <v>2018</v>
      </c>
      <c r="H1068">
        <v>18</v>
      </c>
      <c r="I1068" t="s">
        <v>35</v>
      </c>
      <c r="J1068">
        <v>4</v>
      </c>
      <c r="K1068" t="s">
        <v>54</v>
      </c>
      <c r="L1068">
        <v>99</v>
      </c>
      <c r="M1068" t="s">
        <v>26</v>
      </c>
      <c r="N1068">
        <v>99</v>
      </c>
      <c r="O1068" t="s">
        <v>27</v>
      </c>
      <c r="P1068">
        <v>3</v>
      </c>
      <c r="Q1068" t="s">
        <v>28</v>
      </c>
      <c r="T1068" t="s">
        <v>36</v>
      </c>
      <c r="U1068" t="s">
        <v>37</v>
      </c>
      <c r="V1068" s="3" t="str">
        <f t="shared" si="33"/>
        <v>.</v>
      </c>
      <c r="W1068" s="3" t="str">
        <f>IF(AND(T1068&lt;&gt;"_U",T1068&lt;&gt;"c",J1068&lt;&gt;9,J1068&lt;&gt;99),IFERROR(VLOOKUP(A1068,'Region Total'!$A$2:$W$10000,18,0),"."),".")</f>
        <v>.</v>
      </c>
    </row>
    <row r="1069" spans="1:23" x14ac:dyDescent="0.2">
      <c r="A1069" s="1" t="str">
        <f t="shared" si="32"/>
        <v>2018|Marlborough Region|Total - gender</v>
      </c>
      <c r="B1069" t="s">
        <v>20</v>
      </c>
      <c r="C1069" t="s">
        <v>21</v>
      </c>
      <c r="D1069" t="s">
        <v>22</v>
      </c>
      <c r="E1069" t="s">
        <v>23</v>
      </c>
      <c r="F1069">
        <v>2018</v>
      </c>
      <c r="G1069">
        <v>2018</v>
      </c>
      <c r="H1069">
        <v>18</v>
      </c>
      <c r="I1069" t="s">
        <v>35</v>
      </c>
      <c r="J1069">
        <v>4</v>
      </c>
      <c r="K1069" t="s">
        <v>54</v>
      </c>
      <c r="L1069">
        <v>99</v>
      </c>
      <c r="M1069" t="s">
        <v>26</v>
      </c>
      <c r="N1069">
        <v>99</v>
      </c>
      <c r="O1069" t="s">
        <v>27</v>
      </c>
      <c r="P1069">
        <v>99</v>
      </c>
      <c r="Q1069" t="s">
        <v>42</v>
      </c>
      <c r="R1069">
        <v>3132</v>
      </c>
      <c r="V1069" s="3">
        <f t="shared" si="33"/>
        <v>9.3699999999999992</v>
      </c>
      <c r="W1069" s="3">
        <f>IF(AND(T1069&lt;&gt;"_U",T1069&lt;&gt;"c",J1069&lt;&gt;9,J1069&lt;&gt;99),IFERROR(VLOOKUP(A1069,'Region Total'!$A$2:$W$10000,18,0),"."),".")</f>
        <v>33420</v>
      </c>
    </row>
    <row r="1070" spans="1:23" x14ac:dyDescent="0.2">
      <c r="A1070" s="1" t="str">
        <f t="shared" si="32"/>
        <v>2018|Marlborough Region|Male / TÄne</v>
      </c>
      <c r="B1070" t="s">
        <v>20</v>
      </c>
      <c r="C1070" t="s">
        <v>21</v>
      </c>
      <c r="D1070" t="s">
        <v>22</v>
      </c>
      <c r="E1070" t="s">
        <v>23</v>
      </c>
      <c r="F1070">
        <v>2018</v>
      </c>
      <c r="G1070">
        <v>2018</v>
      </c>
      <c r="H1070">
        <v>18</v>
      </c>
      <c r="I1070" t="s">
        <v>35</v>
      </c>
      <c r="J1070">
        <v>5</v>
      </c>
      <c r="K1070" t="s">
        <v>33</v>
      </c>
      <c r="L1070">
        <v>99</v>
      </c>
      <c r="M1070" t="s">
        <v>26</v>
      </c>
      <c r="N1070">
        <v>99</v>
      </c>
      <c r="O1070" t="s">
        <v>27</v>
      </c>
      <c r="P1070">
        <v>1</v>
      </c>
      <c r="Q1070" t="s">
        <v>34</v>
      </c>
      <c r="R1070">
        <v>585</v>
      </c>
      <c r="V1070" s="3">
        <f t="shared" si="33"/>
        <v>3.62</v>
      </c>
      <c r="W1070" s="3">
        <f>IF(AND(T1070&lt;&gt;"_U",T1070&lt;&gt;"c",J1070&lt;&gt;9,J1070&lt;&gt;99),IFERROR(VLOOKUP(A1070,'Region Total'!$A$2:$W$10000,18,0),"."),".")</f>
        <v>16155</v>
      </c>
    </row>
    <row r="1071" spans="1:23" x14ac:dyDescent="0.2">
      <c r="A1071" s="1" t="str">
        <f t="shared" si="32"/>
        <v>2018|Marlborough Region|Female / Wahine</v>
      </c>
      <c r="B1071" t="s">
        <v>20</v>
      </c>
      <c r="C1071" t="s">
        <v>21</v>
      </c>
      <c r="D1071" t="s">
        <v>22</v>
      </c>
      <c r="E1071" t="s">
        <v>23</v>
      </c>
      <c r="F1071">
        <v>2018</v>
      </c>
      <c r="G1071">
        <v>2018</v>
      </c>
      <c r="H1071">
        <v>18</v>
      </c>
      <c r="I1071" t="s">
        <v>35</v>
      </c>
      <c r="J1071">
        <v>5</v>
      </c>
      <c r="K1071" t="s">
        <v>33</v>
      </c>
      <c r="L1071">
        <v>99</v>
      </c>
      <c r="M1071" t="s">
        <v>26</v>
      </c>
      <c r="N1071">
        <v>99</v>
      </c>
      <c r="O1071" t="s">
        <v>27</v>
      </c>
      <c r="P1071">
        <v>2</v>
      </c>
      <c r="Q1071" t="s">
        <v>31</v>
      </c>
      <c r="R1071">
        <v>1644</v>
      </c>
      <c r="V1071" s="3">
        <f t="shared" si="33"/>
        <v>9.52</v>
      </c>
      <c r="W1071" s="3">
        <f>IF(AND(T1071&lt;&gt;"_U",T1071&lt;&gt;"c",J1071&lt;&gt;9,J1071&lt;&gt;99),IFERROR(VLOOKUP(A1071,'Region Total'!$A$2:$W$10000,18,0),"."),".")</f>
        <v>17265</v>
      </c>
    </row>
    <row r="1072" spans="1:23" x14ac:dyDescent="0.2">
      <c r="A1072" s="1" t="str">
        <f t="shared" si="32"/>
        <v>2018|Marlborough Region|Another gender / He ira kÄ“ anÅ</v>
      </c>
      <c r="B1072" t="s">
        <v>20</v>
      </c>
      <c r="C1072" t="s">
        <v>21</v>
      </c>
      <c r="D1072" t="s">
        <v>22</v>
      </c>
      <c r="E1072" t="s">
        <v>23</v>
      </c>
      <c r="F1072">
        <v>2018</v>
      </c>
      <c r="G1072">
        <v>2018</v>
      </c>
      <c r="H1072">
        <v>18</v>
      </c>
      <c r="I1072" t="s">
        <v>35</v>
      </c>
      <c r="J1072">
        <v>5</v>
      </c>
      <c r="K1072" t="s">
        <v>33</v>
      </c>
      <c r="L1072">
        <v>99</v>
      </c>
      <c r="M1072" t="s">
        <v>26</v>
      </c>
      <c r="N1072">
        <v>99</v>
      </c>
      <c r="O1072" t="s">
        <v>27</v>
      </c>
      <c r="P1072">
        <v>3</v>
      </c>
      <c r="Q1072" t="s">
        <v>28</v>
      </c>
      <c r="T1072" t="s">
        <v>36</v>
      </c>
      <c r="U1072" t="s">
        <v>37</v>
      </c>
      <c r="V1072" s="3" t="str">
        <f t="shared" si="33"/>
        <v>.</v>
      </c>
      <c r="W1072" s="3" t="str">
        <f>IF(AND(T1072&lt;&gt;"_U",T1072&lt;&gt;"c",J1072&lt;&gt;9,J1072&lt;&gt;99),IFERROR(VLOOKUP(A1072,'Region Total'!$A$2:$W$10000,18,0),"."),".")</f>
        <v>.</v>
      </c>
    </row>
    <row r="1073" spans="1:23" x14ac:dyDescent="0.2">
      <c r="A1073" s="1" t="str">
        <f t="shared" si="32"/>
        <v>2018|Marlborough Region|Total - gender</v>
      </c>
      <c r="B1073" t="s">
        <v>20</v>
      </c>
      <c r="C1073" t="s">
        <v>21</v>
      </c>
      <c r="D1073" t="s">
        <v>22</v>
      </c>
      <c r="E1073" t="s">
        <v>23</v>
      </c>
      <c r="F1073">
        <v>2018</v>
      </c>
      <c r="G1073">
        <v>2018</v>
      </c>
      <c r="H1073">
        <v>18</v>
      </c>
      <c r="I1073" t="s">
        <v>35</v>
      </c>
      <c r="J1073">
        <v>5</v>
      </c>
      <c r="K1073" t="s">
        <v>33</v>
      </c>
      <c r="L1073">
        <v>99</v>
      </c>
      <c r="M1073" t="s">
        <v>26</v>
      </c>
      <c r="N1073">
        <v>99</v>
      </c>
      <c r="O1073" t="s">
        <v>27</v>
      </c>
      <c r="P1073">
        <v>99</v>
      </c>
      <c r="Q1073" t="s">
        <v>42</v>
      </c>
      <c r="R1073">
        <v>2229</v>
      </c>
      <c r="V1073" s="3">
        <f t="shared" si="33"/>
        <v>6.67</v>
      </c>
      <c r="W1073" s="3">
        <f>IF(AND(T1073&lt;&gt;"_U",T1073&lt;&gt;"c",J1073&lt;&gt;9,J1073&lt;&gt;99),IFERROR(VLOOKUP(A1073,'Region Total'!$A$2:$W$10000,18,0),"."),".")</f>
        <v>33420</v>
      </c>
    </row>
    <row r="1074" spans="1:23" x14ac:dyDescent="0.2">
      <c r="A1074" s="1" t="str">
        <f t="shared" si="32"/>
        <v>2018|Marlborough Region|Male / TÄne</v>
      </c>
      <c r="B1074" t="s">
        <v>20</v>
      </c>
      <c r="C1074" t="s">
        <v>21</v>
      </c>
      <c r="D1074" t="s">
        <v>22</v>
      </c>
      <c r="E1074" t="s">
        <v>23</v>
      </c>
      <c r="F1074">
        <v>2018</v>
      </c>
      <c r="G1074">
        <v>2018</v>
      </c>
      <c r="H1074">
        <v>18</v>
      </c>
      <c r="I1074" t="s">
        <v>35</v>
      </c>
      <c r="J1074">
        <v>6</v>
      </c>
      <c r="K1074" t="s">
        <v>52</v>
      </c>
      <c r="L1074">
        <v>99</v>
      </c>
      <c r="M1074" t="s">
        <v>26</v>
      </c>
      <c r="N1074">
        <v>99</v>
      </c>
      <c r="O1074" t="s">
        <v>27</v>
      </c>
      <c r="P1074">
        <v>1</v>
      </c>
      <c r="Q1074" t="s">
        <v>34</v>
      </c>
      <c r="R1074">
        <v>4953</v>
      </c>
      <c r="V1074" s="3">
        <f t="shared" si="33"/>
        <v>30.66</v>
      </c>
      <c r="W1074" s="3">
        <f>IF(AND(T1074&lt;&gt;"_U",T1074&lt;&gt;"c",J1074&lt;&gt;9,J1074&lt;&gt;99),IFERROR(VLOOKUP(A1074,'Region Total'!$A$2:$W$10000,18,0),"."),".")</f>
        <v>16155</v>
      </c>
    </row>
    <row r="1075" spans="1:23" x14ac:dyDescent="0.2">
      <c r="A1075" s="1" t="str">
        <f t="shared" si="32"/>
        <v>2018|Marlborough Region|Female / Wahine</v>
      </c>
      <c r="B1075" t="s">
        <v>20</v>
      </c>
      <c r="C1075" t="s">
        <v>21</v>
      </c>
      <c r="D1075" t="s">
        <v>22</v>
      </c>
      <c r="E1075" t="s">
        <v>23</v>
      </c>
      <c r="F1075">
        <v>2018</v>
      </c>
      <c r="G1075">
        <v>2018</v>
      </c>
      <c r="H1075">
        <v>18</v>
      </c>
      <c r="I1075" t="s">
        <v>35</v>
      </c>
      <c r="J1075">
        <v>6</v>
      </c>
      <c r="K1075" t="s">
        <v>52</v>
      </c>
      <c r="L1075">
        <v>99</v>
      </c>
      <c r="M1075" t="s">
        <v>26</v>
      </c>
      <c r="N1075">
        <v>99</v>
      </c>
      <c r="O1075" t="s">
        <v>27</v>
      </c>
      <c r="P1075">
        <v>2</v>
      </c>
      <c r="Q1075" t="s">
        <v>31</v>
      </c>
      <c r="R1075">
        <v>4494</v>
      </c>
      <c r="V1075" s="3">
        <f t="shared" si="33"/>
        <v>26.03</v>
      </c>
      <c r="W1075" s="3">
        <f>IF(AND(T1075&lt;&gt;"_U",T1075&lt;&gt;"c",J1075&lt;&gt;9,J1075&lt;&gt;99),IFERROR(VLOOKUP(A1075,'Region Total'!$A$2:$W$10000,18,0),"."),".")</f>
        <v>17265</v>
      </c>
    </row>
    <row r="1076" spans="1:23" x14ac:dyDescent="0.2">
      <c r="A1076" s="1" t="str">
        <f t="shared" si="32"/>
        <v>2018|Marlborough Region|Another gender / He ira kÄ“ anÅ</v>
      </c>
      <c r="B1076" t="s">
        <v>20</v>
      </c>
      <c r="C1076" t="s">
        <v>21</v>
      </c>
      <c r="D1076" t="s">
        <v>22</v>
      </c>
      <c r="E1076" t="s">
        <v>23</v>
      </c>
      <c r="F1076">
        <v>2018</v>
      </c>
      <c r="G1076">
        <v>2018</v>
      </c>
      <c r="H1076">
        <v>18</v>
      </c>
      <c r="I1076" t="s">
        <v>35</v>
      </c>
      <c r="J1076">
        <v>6</v>
      </c>
      <c r="K1076" t="s">
        <v>52</v>
      </c>
      <c r="L1076">
        <v>99</v>
      </c>
      <c r="M1076" t="s">
        <v>26</v>
      </c>
      <c r="N1076">
        <v>99</v>
      </c>
      <c r="O1076" t="s">
        <v>27</v>
      </c>
      <c r="P1076">
        <v>3</v>
      </c>
      <c r="Q1076" t="s">
        <v>28</v>
      </c>
      <c r="T1076" t="s">
        <v>36</v>
      </c>
      <c r="U1076" t="s">
        <v>37</v>
      </c>
      <c r="V1076" s="3" t="str">
        <f t="shared" si="33"/>
        <v>.</v>
      </c>
      <c r="W1076" s="3" t="str">
        <f>IF(AND(T1076&lt;&gt;"_U",T1076&lt;&gt;"c",J1076&lt;&gt;9,J1076&lt;&gt;99),IFERROR(VLOOKUP(A1076,'Region Total'!$A$2:$W$10000,18,0),"."),".")</f>
        <v>.</v>
      </c>
    </row>
    <row r="1077" spans="1:23" x14ac:dyDescent="0.2">
      <c r="A1077" s="1" t="str">
        <f t="shared" si="32"/>
        <v>2018|Marlborough Region|Total - gender</v>
      </c>
      <c r="B1077" t="s">
        <v>20</v>
      </c>
      <c r="C1077" t="s">
        <v>21</v>
      </c>
      <c r="D1077" t="s">
        <v>22</v>
      </c>
      <c r="E1077" t="s">
        <v>23</v>
      </c>
      <c r="F1077">
        <v>2018</v>
      </c>
      <c r="G1077">
        <v>2018</v>
      </c>
      <c r="H1077">
        <v>18</v>
      </c>
      <c r="I1077" t="s">
        <v>35</v>
      </c>
      <c r="J1077">
        <v>6</v>
      </c>
      <c r="K1077" t="s">
        <v>52</v>
      </c>
      <c r="L1077">
        <v>99</v>
      </c>
      <c r="M1077" t="s">
        <v>26</v>
      </c>
      <c r="N1077">
        <v>99</v>
      </c>
      <c r="O1077" t="s">
        <v>27</v>
      </c>
      <c r="P1077">
        <v>99</v>
      </c>
      <c r="Q1077" t="s">
        <v>42</v>
      </c>
      <c r="R1077">
        <v>9450</v>
      </c>
      <c r="V1077" s="3">
        <f t="shared" si="33"/>
        <v>28.28</v>
      </c>
      <c r="W1077" s="3">
        <f>IF(AND(T1077&lt;&gt;"_U",T1077&lt;&gt;"c",J1077&lt;&gt;9,J1077&lt;&gt;99),IFERROR(VLOOKUP(A1077,'Region Total'!$A$2:$W$10000,18,0),"."),".")</f>
        <v>33420</v>
      </c>
    </row>
    <row r="1078" spans="1:23" x14ac:dyDescent="0.2">
      <c r="A1078" s="1" t="str">
        <f t="shared" si="32"/>
        <v>2018|Marlborough Region|Male / TÄne</v>
      </c>
      <c r="B1078" t="s">
        <v>20</v>
      </c>
      <c r="C1078" t="s">
        <v>21</v>
      </c>
      <c r="D1078" t="s">
        <v>22</v>
      </c>
      <c r="E1078" t="s">
        <v>23</v>
      </c>
      <c r="F1078">
        <v>2018</v>
      </c>
      <c r="G1078">
        <v>2018</v>
      </c>
      <c r="H1078">
        <v>18</v>
      </c>
      <c r="I1078" t="s">
        <v>35</v>
      </c>
      <c r="J1078">
        <v>9</v>
      </c>
      <c r="K1078" t="s">
        <v>25</v>
      </c>
      <c r="L1078">
        <v>99</v>
      </c>
      <c r="M1078" t="s">
        <v>26</v>
      </c>
      <c r="N1078">
        <v>99</v>
      </c>
      <c r="O1078" t="s">
        <v>27</v>
      </c>
      <c r="P1078">
        <v>1</v>
      </c>
      <c r="Q1078" t="s">
        <v>34</v>
      </c>
      <c r="R1078">
        <v>3222</v>
      </c>
      <c r="V1078" s="3" t="str">
        <f t="shared" si="33"/>
        <v>.</v>
      </c>
      <c r="W1078" s="3" t="str">
        <f>IF(AND(T1078&lt;&gt;"_U",T1078&lt;&gt;"c",J1078&lt;&gt;9,J1078&lt;&gt;99),IFERROR(VLOOKUP(A1078,'Region Total'!$A$2:$W$10000,18,0),"."),".")</f>
        <v>.</v>
      </c>
    </row>
    <row r="1079" spans="1:23" x14ac:dyDescent="0.2">
      <c r="A1079" s="1" t="str">
        <f t="shared" si="32"/>
        <v>2018|Marlborough Region|Female / Wahine</v>
      </c>
      <c r="B1079" t="s">
        <v>20</v>
      </c>
      <c r="C1079" t="s">
        <v>21</v>
      </c>
      <c r="D1079" t="s">
        <v>22</v>
      </c>
      <c r="E1079" t="s">
        <v>23</v>
      </c>
      <c r="F1079">
        <v>2018</v>
      </c>
      <c r="G1079">
        <v>2018</v>
      </c>
      <c r="H1079">
        <v>18</v>
      </c>
      <c r="I1079" t="s">
        <v>35</v>
      </c>
      <c r="J1079">
        <v>9</v>
      </c>
      <c r="K1079" t="s">
        <v>25</v>
      </c>
      <c r="L1079">
        <v>99</v>
      </c>
      <c r="M1079" t="s">
        <v>26</v>
      </c>
      <c r="N1079">
        <v>99</v>
      </c>
      <c r="O1079" t="s">
        <v>27</v>
      </c>
      <c r="P1079">
        <v>2</v>
      </c>
      <c r="Q1079" t="s">
        <v>31</v>
      </c>
      <c r="R1079">
        <v>2439</v>
      </c>
      <c r="V1079" s="3" t="str">
        <f t="shared" si="33"/>
        <v>.</v>
      </c>
      <c r="W1079" s="3" t="str">
        <f>IF(AND(T1079&lt;&gt;"_U",T1079&lt;&gt;"c",J1079&lt;&gt;9,J1079&lt;&gt;99),IFERROR(VLOOKUP(A1079,'Region Total'!$A$2:$W$10000,18,0),"."),".")</f>
        <v>.</v>
      </c>
    </row>
    <row r="1080" spans="1:23" x14ac:dyDescent="0.2">
      <c r="A1080" s="1" t="str">
        <f t="shared" si="32"/>
        <v>2018|Marlborough Region|Another gender / He ira kÄ“ anÅ</v>
      </c>
      <c r="B1080" t="s">
        <v>20</v>
      </c>
      <c r="C1080" t="s">
        <v>21</v>
      </c>
      <c r="D1080" t="s">
        <v>22</v>
      </c>
      <c r="E1080" t="s">
        <v>23</v>
      </c>
      <c r="F1080">
        <v>2018</v>
      </c>
      <c r="G1080">
        <v>2018</v>
      </c>
      <c r="H1080">
        <v>18</v>
      </c>
      <c r="I1080" t="s">
        <v>35</v>
      </c>
      <c r="J1080">
        <v>9</v>
      </c>
      <c r="K1080" t="s">
        <v>25</v>
      </c>
      <c r="L1080">
        <v>99</v>
      </c>
      <c r="M1080" t="s">
        <v>26</v>
      </c>
      <c r="N1080">
        <v>99</v>
      </c>
      <c r="O1080" t="s">
        <v>27</v>
      </c>
      <c r="P1080">
        <v>3</v>
      </c>
      <c r="Q1080" t="s">
        <v>28</v>
      </c>
      <c r="T1080" t="s">
        <v>36</v>
      </c>
      <c r="U1080" t="s">
        <v>37</v>
      </c>
      <c r="V1080" s="3" t="str">
        <f t="shared" si="33"/>
        <v>.</v>
      </c>
      <c r="W1080" s="3" t="str">
        <f>IF(AND(T1080&lt;&gt;"_U",T1080&lt;&gt;"c",J1080&lt;&gt;9,J1080&lt;&gt;99),IFERROR(VLOOKUP(A1080,'Region Total'!$A$2:$W$10000,18,0),"."),".")</f>
        <v>.</v>
      </c>
    </row>
    <row r="1081" spans="1:23" x14ac:dyDescent="0.2">
      <c r="A1081" s="1" t="str">
        <f t="shared" si="32"/>
        <v>2018|Marlborough Region|Total - gender</v>
      </c>
      <c r="B1081" t="s">
        <v>20</v>
      </c>
      <c r="C1081" t="s">
        <v>21</v>
      </c>
      <c r="D1081" t="s">
        <v>22</v>
      </c>
      <c r="E1081" t="s">
        <v>23</v>
      </c>
      <c r="F1081">
        <v>2018</v>
      </c>
      <c r="G1081">
        <v>2018</v>
      </c>
      <c r="H1081">
        <v>18</v>
      </c>
      <c r="I1081" t="s">
        <v>35</v>
      </c>
      <c r="J1081">
        <v>9</v>
      </c>
      <c r="K1081" t="s">
        <v>25</v>
      </c>
      <c r="L1081">
        <v>99</v>
      </c>
      <c r="M1081" t="s">
        <v>26</v>
      </c>
      <c r="N1081">
        <v>99</v>
      </c>
      <c r="O1081" t="s">
        <v>27</v>
      </c>
      <c r="P1081">
        <v>99</v>
      </c>
      <c r="Q1081" t="s">
        <v>42</v>
      </c>
      <c r="R1081">
        <v>5661</v>
      </c>
      <c r="V1081" s="3" t="str">
        <f t="shared" si="33"/>
        <v>.</v>
      </c>
      <c r="W1081" s="3" t="str">
        <f>IF(AND(T1081&lt;&gt;"_U",T1081&lt;&gt;"c",J1081&lt;&gt;9,J1081&lt;&gt;99),IFERROR(VLOOKUP(A1081,'Region Total'!$A$2:$W$10000,18,0),"."),".")</f>
        <v>.</v>
      </c>
    </row>
    <row r="1082" spans="1:23" x14ac:dyDescent="0.2">
      <c r="A1082" s="1" t="str">
        <f t="shared" si="32"/>
        <v>2018|Marlborough Region|Male / TÄne</v>
      </c>
      <c r="B1082" t="s">
        <v>20</v>
      </c>
      <c r="C1082" t="s">
        <v>21</v>
      </c>
      <c r="D1082" t="s">
        <v>22</v>
      </c>
      <c r="E1082" t="s">
        <v>23</v>
      </c>
      <c r="F1082">
        <v>2018</v>
      </c>
      <c r="G1082">
        <v>2018</v>
      </c>
      <c r="H1082">
        <v>18</v>
      </c>
      <c r="I1082" t="s">
        <v>35</v>
      </c>
      <c r="J1082">
        <v>77</v>
      </c>
      <c r="K1082" t="s">
        <v>49</v>
      </c>
      <c r="L1082">
        <v>99</v>
      </c>
      <c r="M1082" t="s">
        <v>26</v>
      </c>
      <c r="N1082">
        <v>99</v>
      </c>
      <c r="O1082" t="s">
        <v>27</v>
      </c>
      <c r="P1082">
        <v>1</v>
      </c>
      <c r="Q1082" t="s">
        <v>34</v>
      </c>
      <c r="R1082">
        <v>16155</v>
      </c>
      <c r="V1082" s="3">
        <f t="shared" si="33"/>
        <v>100</v>
      </c>
      <c r="W1082" s="3">
        <f>IF(AND(T1082&lt;&gt;"_U",T1082&lt;&gt;"c",J1082&lt;&gt;9,J1082&lt;&gt;99),IFERROR(VLOOKUP(A1082,'Region Total'!$A$2:$W$10000,18,0),"."),".")</f>
        <v>16155</v>
      </c>
    </row>
    <row r="1083" spans="1:23" x14ac:dyDescent="0.2">
      <c r="A1083" s="1" t="str">
        <f t="shared" si="32"/>
        <v>2018|Marlborough Region|Female / Wahine</v>
      </c>
      <c r="B1083" t="s">
        <v>20</v>
      </c>
      <c r="C1083" t="s">
        <v>21</v>
      </c>
      <c r="D1083" t="s">
        <v>22</v>
      </c>
      <c r="E1083" t="s">
        <v>23</v>
      </c>
      <c r="F1083">
        <v>2018</v>
      </c>
      <c r="G1083">
        <v>2018</v>
      </c>
      <c r="H1083">
        <v>18</v>
      </c>
      <c r="I1083" t="s">
        <v>35</v>
      </c>
      <c r="J1083">
        <v>77</v>
      </c>
      <c r="K1083" t="s">
        <v>49</v>
      </c>
      <c r="L1083">
        <v>99</v>
      </c>
      <c r="M1083" t="s">
        <v>26</v>
      </c>
      <c r="N1083">
        <v>99</v>
      </c>
      <c r="O1083" t="s">
        <v>27</v>
      </c>
      <c r="P1083">
        <v>2</v>
      </c>
      <c r="Q1083" t="s">
        <v>31</v>
      </c>
      <c r="R1083">
        <v>17265</v>
      </c>
      <c r="V1083" s="3">
        <f t="shared" si="33"/>
        <v>100</v>
      </c>
      <c r="W1083" s="3">
        <f>IF(AND(T1083&lt;&gt;"_U",T1083&lt;&gt;"c",J1083&lt;&gt;9,J1083&lt;&gt;99),IFERROR(VLOOKUP(A1083,'Region Total'!$A$2:$W$10000,18,0),"."),".")</f>
        <v>17265</v>
      </c>
    </row>
    <row r="1084" spans="1:23" x14ac:dyDescent="0.2">
      <c r="A1084" s="1" t="str">
        <f t="shared" si="32"/>
        <v>2018|Marlborough Region|Another gender / He ira kÄ“ anÅ</v>
      </c>
      <c r="B1084" t="s">
        <v>20</v>
      </c>
      <c r="C1084" t="s">
        <v>21</v>
      </c>
      <c r="D1084" t="s">
        <v>22</v>
      </c>
      <c r="E1084" t="s">
        <v>23</v>
      </c>
      <c r="F1084">
        <v>2018</v>
      </c>
      <c r="G1084">
        <v>2018</v>
      </c>
      <c r="H1084">
        <v>18</v>
      </c>
      <c r="I1084" t="s">
        <v>35</v>
      </c>
      <c r="J1084">
        <v>77</v>
      </c>
      <c r="K1084" t="s">
        <v>49</v>
      </c>
      <c r="L1084">
        <v>99</v>
      </c>
      <c r="M1084" t="s">
        <v>26</v>
      </c>
      <c r="N1084">
        <v>99</v>
      </c>
      <c r="O1084" t="s">
        <v>27</v>
      </c>
      <c r="P1084">
        <v>3</v>
      </c>
      <c r="Q1084" t="s">
        <v>28</v>
      </c>
      <c r="T1084" t="s">
        <v>36</v>
      </c>
      <c r="U1084" t="s">
        <v>37</v>
      </c>
      <c r="V1084" s="3" t="str">
        <f t="shared" si="33"/>
        <v>.</v>
      </c>
      <c r="W1084" s="3" t="str">
        <f>IF(AND(T1084&lt;&gt;"_U",T1084&lt;&gt;"c",J1084&lt;&gt;9,J1084&lt;&gt;99),IFERROR(VLOOKUP(A1084,'Region Total'!$A$2:$W$10000,18,0),"."),".")</f>
        <v>.</v>
      </c>
    </row>
    <row r="1085" spans="1:23" x14ac:dyDescent="0.2">
      <c r="A1085" s="1" t="str">
        <f t="shared" si="32"/>
        <v>2018|Marlborough Region|Total - gender</v>
      </c>
      <c r="B1085" t="s">
        <v>20</v>
      </c>
      <c r="C1085" t="s">
        <v>21</v>
      </c>
      <c r="D1085" t="s">
        <v>22</v>
      </c>
      <c r="E1085" t="s">
        <v>23</v>
      </c>
      <c r="F1085">
        <v>2018</v>
      </c>
      <c r="G1085">
        <v>2018</v>
      </c>
      <c r="H1085">
        <v>18</v>
      </c>
      <c r="I1085" t="s">
        <v>35</v>
      </c>
      <c r="J1085">
        <v>77</v>
      </c>
      <c r="K1085" t="s">
        <v>49</v>
      </c>
      <c r="L1085">
        <v>99</v>
      </c>
      <c r="M1085" t="s">
        <v>26</v>
      </c>
      <c r="N1085">
        <v>99</v>
      </c>
      <c r="O1085" t="s">
        <v>27</v>
      </c>
      <c r="P1085">
        <v>99</v>
      </c>
      <c r="Q1085" t="s">
        <v>42</v>
      </c>
      <c r="R1085">
        <v>33420</v>
      </c>
      <c r="V1085" s="3">
        <f t="shared" si="33"/>
        <v>100</v>
      </c>
      <c r="W1085" s="3">
        <f>IF(AND(T1085&lt;&gt;"_U",T1085&lt;&gt;"c",J1085&lt;&gt;9,J1085&lt;&gt;99),IFERROR(VLOOKUP(A1085,'Region Total'!$A$2:$W$10000,18,0),"."),".")</f>
        <v>33420</v>
      </c>
    </row>
    <row r="1086" spans="1:23" x14ac:dyDescent="0.2">
      <c r="A1086" s="1" t="str">
        <f t="shared" si="32"/>
        <v>2018|Marlborough Region|Male / TÄne</v>
      </c>
      <c r="B1086" t="s">
        <v>20</v>
      </c>
      <c r="C1086" t="s">
        <v>21</v>
      </c>
      <c r="D1086" t="s">
        <v>22</v>
      </c>
      <c r="E1086" t="s">
        <v>23</v>
      </c>
      <c r="F1086">
        <v>2018</v>
      </c>
      <c r="G1086">
        <v>2018</v>
      </c>
      <c r="H1086">
        <v>18</v>
      </c>
      <c r="I1086" t="s">
        <v>35</v>
      </c>
      <c r="J1086">
        <v>99</v>
      </c>
      <c r="K1086" t="s">
        <v>47</v>
      </c>
      <c r="L1086">
        <v>99</v>
      </c>
      <c r="M1086" t="s">
        <v>26</v>
      </c>
      <c r="N1086">
        <v>99</v>
      </c>
      <c r="O1086" t="s">
        <v>27</v>
      </c>
      <c r="P1086">
        <v>1</v>
      </c>
      <c r="Q1086" t="s">
        <v>34</v>
      </c>
      <c r="R1086">
        <v>19380</v>
      </c>
      <c r="V1086" s="3" t="str">
        <f t="shared" si="33"/>
        <v>.</v>
      </c>
      <c r="W1086" s="3" t="str">
        <f>IF(AND(T1086&lt;&gt;"_U",T1086&lt;&gt;"c",J1086&lt;&gt;9,J1086&lt;&gt;99),IFERROR(VLOOKUP(A1086,'Region Total'!$A$2:$W$10000,18,0),"."),".")</f>
        <v>.</v>
      </c>
    </row>
    <row r="1087" spans="1:23" x14ac:dyDescent="0.2">
      <c r="A1087" s="1" t="str">
        <f t="shared" si="32"/>
        <v>2018|Marlborough Region|Female / Wahine</v>
      </c>
      <c r="B1087" t="s">
        <v>20</v>
      </c>
      <c r="C1087" t="s">
        <v>21</v>
      </c>
      <c r="D1087" t="s">
        <v>22</v>
      </c>
      <c r="E1087" t="s">
        <v>23</v>
      </c>
      <c r="F1087">
        <v>2018</v>
      </c>
      <c r="G1087">
        <v>2018</v>
      </c>
      <c r="H1087">
        <v>18</v>
      </c>
      <c r="I1087" t="s">
        <v>35</v>
      </c>
      <c r="J1087">
        <v>99</v>
      </c>
      <c r="K1087" t="s">
        <v>47</v>
      </c>
      <c r="L1087">
        <v>99</v>
      </c>
      <c r="M1087" t="s">
        <v>26</v>
      </c>
      <c r="N1087">
        <v>99</v>
      </c>
      <c r="O1087" t="s">
        <v>27</v>
      </c>
      <c r="P1087">
        <v>2</v>
      </c>
      <c r="Q1087" t="s">
        <v>31</v>
      </c>
      <c r="R1087">
        <v>19704</v>
      </c>
      <c r="V1087" s="3" t="str">
        <f t="shared" si="33"/>
        <v>.</v>
      </c>
      <c r="W1087" s="3" t="str">
        <f>IF(AND(T1087&lt;&gt;"_U",T1087&lt;&gt;"c",J1087&lt;&gt;9,J1087&lt;&gt;99),IFERROR(VLOOKUP(A1087,'Region Total'!$A$2:$W$10000,18,0),"."),".")</f>
        <v>.</v>
      </c>
    </row>
    <row r="1088" spans="1:23" x14ac:dyDescent="0.2">
      <c r="A1088" s="1" t="str">
        <f t="shared" si="32"/>
        <v>2018|Marlborough Region|Another gender / He ira kÄ“ anÅ</v>
      </c>
      <c r="B1088" t="s">
        <v>20</v>
      </c>
      <c r="C1088" t="s">
        <v>21</v>
      </c>
      <c r="D1088" t="s">
        <v>22</v>
      </c>
      <c r="E1088" t="s">
        <v>23</v>
      </c>
      <c r="F1088">
        <v>2018</v>
      </c>
      <c r="G1088">
        <v>2018</v>
      </c>
      <c r="H1088">
        <v>18</v>
      </c>
      <c r="I1088" t="s">
        <v>35</v>
      </c>
      <c r="J1088">
        <v>99</v>
      </c>
      <c r="K1088" t="s">
        <v>47</v>
      </c>
      <c r="L1088">
        <v>99</v>
      </c>
      <c r="M1088" t="s">
        <v>26</v>
      </c>
      <c r="N1088">
        <v>99</v>
      </c>
      <c r="O1088" t="s">
        <v>27</v>
      </c>
      <c r="P1088">
        <v>3</v>
      </c>
      <c r="Q1088" t="s">
        <v>28</v>
      </c>
      <c r="T1088" t="s">
        <v>36</v>
      </c>
      <c r="U1088" t="s">
        <v>37</v>
      </c>
      <c r="V1088" s="3" t="str">
        <f t="shared" si="33"/>
        <v>.</v>
      </c>
      <c r="W1088" s="3" t="str">
        <f>IF(AND(T1088&lt;&gt;"_U",T1088&lt;&gt;"c",J1088&lt;&gt;9,J1088&lt;&gt;99),IFERROR(VLOOKUP(A1088,'Region Total'!$A$2:$W$10000,18,0),"."),".")</f>
        <v>.</v>
      </c>
    </row>
    <row r="1089" spans="1:23" x14ac:dyDescent="0.2">
      <c r="A1089" s="1" t="str">
        <f t="shared" si="32"/>
        <v>2018|Marlborough Region|Total - gender</v>
      </c>
      <c r="B1089" t="s">
        <v>20</v>
      </c>
      <c r="C1089" t="s">
        <v>21</v>
      </c>
      <c r="D1089" t="s">
        <v>22</v>
      </c>
      <c r="E1089" t="s">
        <v>23</v>
      </c>
      <c r="F1089">
        <v>2018</v>
      </c>
      <c r="G1089">
        <v>2018</v>
      </c>
      <c r="H1089">
        <v>18</v>
      </c>
      <c r="I1089" t="s">
        <v>35</v>
      </c>
      <c r="J1089">
        <v>99</v>
      </c>
      <c r="K1089" t="s">
        <v>47</v>
      </c>
      <c r="L1089">
        <v>99</v>
      </c>
      <c r="M1089" t="s">
        <v>26</v>
      </c>
      <c r="N1089">
        <v>99</v>
      </c>
      <c r="O1089" t="s">
        <v>27</v>
      </c>
      <c r="P1089">
        <v>99</v>
      </c>
      <c r="Q1089" t="s">
        <v>42</v>
      </c>
      <c r="R1089">
        <v>39084</v>
      </c>
      <c r="V1089" s="3" t="str">
        <f t="shared" si="33"/>
        <v>.</v>
      </c>
      <c r="W1089" s="3" t="str">
        <f>IF(AND(T1089&lt;&gt;"_U",T1089&lt;&gt;"c",J1089&lt;&gt;9,J1089&lt;&gt;99),IFERROR(VLOOKUP(A1089,'Region Total'!$A$2:$W$10000,18,0),"."),".")</f>
        <v>.</v>
      </c>
    </row>
    <row r="1090" spans="1:23" x14ac:dyDescent="0.2">
      <c r="A1090" s="1" t="str">
        <f t="shared" si="32"/>
        <v>2018|Area Outside Region|Male / TÄne</v>
      </c>
      <c r="B1090" t="s">
        <v>20</v>
      </c>
      <c r="C1090" t="s">
        <v>21</v>
      </c>
      <c r="D1090" t="s">
        <v>22</v>
      </c>
      <c r="E1090" t="s">
        <v>23</v>
      </c>
      <c r="F1090">
        <v>2018</v>
      </c>
      <c r="G1090">
        <v>2018</v>
      </c>
      <c r="H1090">
        <v>99</v>
      </c>
      <c r="I1090" t="s">
        <v>46</v>
      </c>
      <c r="J1090">
        <v>1</v>
      </c>
      <c r="K1090" t="s">
        <v>30</v>
      </c>
      <c r="L1090">
        <v>99</v>
      </c>
      <c r="M1090" t="s">
        <v>26</v>
      </c>
      <c r="N1090">
        <v>99</v>
      </c>
      <c r="O1090" t="s">
        <v>27</v>
      </c>
      <c r="P1090">
        <v>1</v>
      </c>
      <c r="Q1090" t="s">
        <v>34</v>
      </c>
      <c r="R1090">
        <v>81</v>
      </c>
      <c r="V1090" s="3">
        <f t="shared" si="33"/>
        <v>32.93</v>
      </c>
      <c r="W1090" s="3">
        <f>IF(AND(T1090&lt;&gt;"_U",T1090&lt;&gt;"c",J1090&lt;&gt;9,J1090&lt;&gt;99),IFERROR(VLOOKUP(A1090,'Region Total'!$A$2:$W$10000,18,0),"."),".")</f>
        <v>246</v>
      </c>
    </row>
    <row r="1091" spans="1:23" x14ac:dyDescent="0.2">
      <c r="A1091" s="1" t="str">
        <f t="shared" ref="A1091:A1154" si="34">G1091&amp;"|"&amp;I1091&amp;"|"&amp;Q1091</f>
        <v>2018|Area Outside Region|Female / Wahine</v>
      </c>
      <c r="B1091" t="s">
        <v>20</v>
      </c>
      <c r="C1091" t="s">
        <v>21</v>
      </c>
      <c r="D1091" t="s">
        <v>22</v>
      </c>
      <c r="E1091" t="s">
        <v>23</v>
      </c>
      <c r="F1091">
        <v>2018</v>
      </c>
      <c r="G1091">
        <v>2018</v>
      </c>
      <c r="H1091">
        <v>99</v>
      </c>
      <c r="I1091" t="s">
        <v>46</v>
      </c>
      <c r="J1091">
        <v>1</v>
      </c>
      <c r="K1091" t="s">
        <v>30</v>
      </c>
      <c r="L1091">
        <v>99</v>
      </c>
      <c r="M1091" t="s">
        <v>26</v>
      </c>
      <c r="N1091">
        <v>99</v>
      </c>
      <c r="O1091" t="s">
        <v>27</v>
      </c>
      <c r="P1091">
        <v>2</v>
      </c>
      <c r="Q1091" t="s">
        <v>31</v>
      </c>
      <c r="R1091">
        <v>87</v>
      </c>
      <c r="V1091" s="3">
        <f t="shared" ref="V1091:V1154" si="35">IF(T1091&lt;&gt;"_U",IFERROR((ROUND(R1091/W1091*100,2)),"."),".")</f>
        <v>37.18</v>
      </c>
      <c r="W1091" s="3">
        <f>IF(AND(T1091&lt;&gt;"_U",T1091&lt;&gt;"c",J1091&lt;&gt;9,J1091&lt;&gt;99),IFERROR(VLOOKUP(A1091,'Region Total'!$A$2:$W$10000,18,0),"."),".")</f>
        <v>234</v>
      </c>
    </row>
    <row r="1092" spans="1:23" x14ac:dyDescent="0.2">
      <c r="A1092" s="1" t="str">
        <f t="shared" si="34"/>
        <v>2018|Area Outside Region|Another gender / He ira kÄ“ anÅ</v>
      </c>
      <c r="B1092" t="s">
        <v>20</v>
      </c>
      <c r="C1092" t="s">
        <v>21</v>
      </c>
      <c r="D1092" t="s">
        <v>22</v>
      </c>
      <c r="E1092" t="s">
        <v>23</v>
      </c>
      <c r="F1092">
        <v>2018</v>
      </c>
      <c r="G1092">
        <v>2018</v>
      </c>
      <c r="H1092">
        <v>99</v>
      </c>
      <c r="I1092" t="s">
        <v>46</v>
      </c>
      <c r="J1092">
        <v>1</v>
      </c>
      <c r="K1092" t="s">
        <v>30</v>
      </c>
      <c r="L1092">
        <v>99</v>
      </c>
      <c r="M1092" t="s">
        <v>26</v>
      </c>
      <c r="N1092">
        <v>99</v>
      </c>
      <c r="O1092" t="s">
        <v>27</v>
      </c>
      <c r="P1092">
        <v>3</v>
      </c>
      <c r="Q1092" t="s">
        <v>28</v>
      </c>
      <c r="T1092" t="s">
        <v>36</v>
      </c>
      <c r="U1092" t="s">
        <v>37</v>
      </c>
      <c r="V1092" s="3" t="str">
        <f t="shared" si="35"/>
        <v>.</v>
      </c>
      <c r="W1092" s="3" t="str">
        <f>IF(AND(T1092&lt;&gt;"_U",T1092&lt;&gt;"c",J1092&lt;&gt;9,J1092&lt;&gt;99),IFERROR(VLOOKUP(A1092,'Region Total'!$A$2:$W$10000,18,0),"."),".")</f>
        <v>.</v>
      </c>
    </row>
    <row r="1093" spans="1:23" x14ac:dyDescent="0.2">
      <c r="A1093" s="1" t="str">
        <f t="shared" si="34"/>
        <v>2018|Area Outside Region|Total - gender</v>
      </c>
      <c r="B1093" t="s">
        <v>20</v>
      </c>
      <c r="C1093" t="s">
        <v>21</v>
      </c>
      <c r="D1093" t="s">
        <v>22</v>
      </c>
      <c r="E1093" t="s">
        <v>23</v>
      </c>
      <c r="F1093">
        <v>2018</v>
      </c>
      <c r="G1093">
        <v>2018</v>
      </c>
      <c r="H1093">
        <v>99</v>
      </c>
      <c r="I1093" t="s">
        <v>46</v>
      </c>
      <c r="J1093">
        <v>1</v>
      </c>
      <c r="K1093" t="s">
        <v>30</v>
      </c>
      <c r="L1093">
        <v>99</v>
      </c>
      <c r="M1093" t="s">
        <v>26</v>
      </c>
      <c r="N1093">
        <v>99</v>
      </c>
      <c r="O1093" t="s">
        <v>27</v>
      </c>
      <c r="P1093">
        <v>99</v>
      </c>
      <c r="Q1093" t="s">
        <v>42</v>
      </c>
      <c r="R1093">
        <v>168</v>
      </c>
      <c r="V1093" s="3">
        <f t="shared" si="35"/>
        <v>35</v>
      </c>
      <c r="W1093" s="3">
        <f>IF(AND(T1093&lt;&gt;"_U",T1093&lt;&gt;"c",J1093&lt;&gt;9,J1093&lt;&gt;99),IFERROR(VLOOKUP(A1093,'Region Total'!$A$2:$W$10000,18,0),"."),".")</f>
        <v>480</v>
      </c>
    </row>
    <row r="1094" spans="1:23" x14ac:dyDescent="0.2">
      <c r="A1094" s="1" t="str">
        <f t="shared" si="34"/>
        <v>2018|Area Outside Region|Male / TÄne</v>
      </c>
      <c r="B1094" t="s">
        <v>20</v>
      </c>
      <c r="C1094" t="s">
        <v>21</v>
      </c>
      <c r="D1094" t="s">
        <v>22</v>
      </c>
      <c r="E1094" t="s">
        <v>23</v>
      </c>
      <c r="F1094">
        <v>2018</v>
      </c>
      <c r="G1094">
        <v>2018</v>
      </c>
      <c r="H1094">
        <v>99</v>
      </c>
      <c r="I1094" t="s">
        <v>46</v>
      </c>
      <c r="J1094">
        <v>3</v>
      </c>
      <c r="K1094" t="s">
        <v>39</v>
      </c>
      <c r="L1094">
        <v>99</v>
      </c>
      <c r="M1094" t="s">
        <v>26</v>
      </c>
      <c r="N1094">
        <v>99</v>
      </c>
      <c r="O1094" t="s">
        <v>27</v>
      </c>
      <c r="P1094">
        <v>1</v>
      </c>
      <c r="Q1094" t="s">
        <v>34</v>
      </c>
      <c r="R1094">
        <v>12</v>
      </c>
      <c r="V1094" s="3">
        <f t="shared" si="35"/>
        <v>4.88</v>
      </c>
      <c r="W1094" s="3">
        <f>IF(AND(T1094&lt;&gt;"_U",T1094&lt;&gt;"c",J1094&lt;&gt;9,J1094&lt;&gt;99),IFERROR(VLOOKUP(A1094,'Region Total'!$A$2:$W$10000,18,0),"."),".")</f>
        <v>246</v>
      </c>
    </row>
    <row r="1095" spans="1:23" x14ac:dyDescent="0.2">
      <c r="A1095" s="1" t="str">
        <f t="shared" si="34"/>
        <v>2018|Area Outside Region|Female / Wahine</v>
      </c>
      <c r="B1095" t="s">
        <v>20</v>
      </c>
      <c r="C1095" t="s">
        <v>21</v>
      </c>
      <c r="D1095" t="s">
        <v>22</v>
      </c>
      <c r="E1095" t="s">
        <v>23</v>
      </c>
      <c r="F1095">
        <v>2018</v>
      </c>
      <c r="G1095">
        <v>2018</v>
      </c>
      <c r="H1095">
        <v>99</v>
      </c>
      <c r="I1095" t="s">
        <v>46</v>
      </c>
      <c r="J1095">
        <v>3</v>
      </c>
      <c r="K1095" t="s">
        <v>39</v>
      </c>
      <c r="L1095">
        <v>99</v>
      </c>
      <c r="M1095" t="s">
        <v>26</v>
      </c>
      <c r="N1095">
        <v>99</v>
      </c>
      <c r="O1095" t="s">
        <v>27</v>
      </c>
      <c r="P1095">
        <v>2</v>
      </c>
      <c r="Q1095" t="s">
        <v>31</v>
      </c>
      <c r="R1095">
        <v>6</v>
      </c>
      <c r="V1095" s="3">
        <f t="shared" si="35"/>
        <v>2.56</v>
      </c>
      <c r="W1095" s="3">
        <f>IF(AND(T1095&lt;&gt;"_U",T1095&lt;&gt;"c",J1095&lt;&gt;9,J1095&lt;&gt;99),IFERROR(VLOOKUP(A1095,'Region Total'!$A$2:$W$10000,18,0),"."),".")</f>
        <v>234</v>
      </c>
    </row>
    <row r="1096" spans="1:23" x14ac:dyDescent="0.2">
      <c r="A1096" s="1" t="str">
        <f t="shared" si="34"/>
        <v>2018|Area Outside Region|Another gender / He ira kÄ“ anÅ</v>
      </c>
      <c r="B1096" t="s">
        <v>20</v>
      </c>
      <c r="C1096" t="s">
        <v>21</v>
      </c>
      <c r="D1096" t="s">
        <v>22</v>
      </c>
      <c r="E1096" t="s">
        <v>23</v>
      </c>
      <c r="F1096">
        <v>2018</v>
      </c>
      <c r="G1096">
        <v>2018</v>
      </c>
      <c r="H1096">
        <v>99</v>
      </c>
      <c r="I1096" t="s">
        <v>46</v>
      </c>
      <c r="J1096">
        <v>3</v>
      </c>
      <c r="K1096" t="s">
        <v>39</v>
      </c>
      <c r="L1096">
        <v>99</v>
      </c>
      <c r="M1096" t="s">
        <v>26</v>
      </c>
      <c r="N1096">
        <v>99</v>
      </c>
      <c r="O1096" t="s">
        <v>27</v>
      </c>
      <c r="P1096">
        <v>3</v>
      </c>
      <c r="Q1096" t="s">
        <v>28</v>
      </c>
      <c r="T1096" t="s">
        <v>36</v>
      </c>
      <c r="U1096" t="s">
        <v>37</v>
      </c>
      <c r="V1096" s="3" t="str">
        <f t="shared" si="35"/>
        <v>.</v>
      </c>
      <c r="W1096" s="3" t="str">
        <f>IF(AND(T1096&lt;&gt;"_U",T1096&lt;&gt;"c",J1096&lt;&gt;9,J1096&lt;&gt;99),IFERROR(VLOOKUP(A1096,'Region Total'!$A$2:$W$10000,18,0),"."),".")</f>
        <v>.</v>
      </c>
    </row>
    <row r="1097" spans="1:23" x14ac:dyDescent="0.2">
      <c r="A1097" s="1" t="str">
        <f t="shared" si="34"/>
        <v>2018|Area Outside Region|Total - gender</v>
      </c>
      <c r="B1097" t="s">
        <v>20</v>
      </c>
      <c r="C1097" t="s">
        <v>21</v>
      </c>
      <c r="D1097" t="s">
        <v>22</v>
      </c>
      <c r="E1097" t="s">
        <v>23</v>
      </c>
      <c r="F1097">
        <v>2018</v>
      </c>
      <c r="G1097">
        <v>2018</v>
      </c>
      <c r="H1097">
        <v>99</v>
      </c>
      <c r="I1097" t="s">
        <v>46</v>
      </c>
      <c r="J1097">
        <v>3</v>
      </c>
      <c r="K1097" t="s">
        <v>39</v>
      </c>
      <c r="L1097">
        <v>99</v>
      </c>
      <c r="M1097" t="s">
        <v>26</v>
      </c>
      <c r="N1097">
        <v>99</v>
      </c>
      <c r="O1097" t="s">
        <v>27</v>
      </c>
      <c r="P1097">
        <v>99</v>
      </c>
      <c r="Q1097" t="s">
        <v>42</v>
      </c>
      <c r="R1097">
        <v>18</v>
      </c>
      <c r="V1097" s="3">
        <f t="shared" si="35"/>
        <v>3.75</v>
      </c>
      <c r="W1097" s="3">
        <f>IF(AND(T1097&lt;&gt;"_U",T1097&lt;&gt;"c",J1097&lt;&gt;9,J1097&lt;&gt;99),IFERROR(VLOOKUP(A1097,'Region Total'!$A$2:$W$10000,18,0),"."),".")</f>
        <v>480</v>
      </c>
    </row>
    <row r="1098" spans="1:23" x14ac:dyDescent="0.2">
      <c r="A1098" s="1" t="str">
        <f t="shared" si="34"/>
        <v>2018|Area Outside Region|Male / TÄne</v>
      </c>
      <c r="B1098" t="s">
        <v>20</v>
      </c>
      <c r="C1098" t="s">
        <v>21</v>
      </c>
      <c r="D1098" t="s">
        <v>22</v>
      </c>
      <c r="E1098" t="s">
        <v>23</v>
      </c>
      <c r="F1098">
        <v>2018</v>
      </c>
      <c r="G1098">
        <v>2018</v>
      </c>
      <c r="H1098">
        <v>99</v>
      </c>
      <c r="I1098" t="s">
        <v>46</v>
      </c>
      <c r="J1098">
        <v>4</v>
      </c>
      <c r="K1098" t="s">
        <v>54</v>
      </c>
      <c r="L1098">
        <v>99</v>
      </c>
      <c r="M1098" t="s">
        <v>26</v>
      </c>
      <c r="N1098">
        <v>99</v>
      </c>
      <c r="O1098" t="s">
        <v>27</v>
      </c>
      <c r="P1098">
        <v>1</v>
      </c>
      <c r="Q1098" t="s">
        <v>34</v>
      </c>
      <c r="R1098">
        <v>24</v>
      </c>
      <c r="V1098" s="3">
        <f t="shared" si="35"/>
        <v>9.76</v>
      </c>
      <c r="W1098" s="3">
        <f>IF(AND(T1098&lt;&gt;"_U",T1098&lt;&gt;"c",J1098&lt;&gt;9,J1098&lt;&gt;99),IFERROR(VLOOKUP(A1098,'Region Total'!$A$2:$W$10000,18,0),"."),".")</f>
        <v>246</v>
      </c>
    </row>
    <row r="1099" spans="1:23" x14ac:dyDescent="0.2">
      <c r="A1099" s="1" t="str">
        <f t="shared" si="34"/>
        <v>2018|Area Outside Region|Female / Wahine</v>
      </c>
      <c r="B1099" t="s">
        <v>20</v>
      </c>
      <c r="C1099" t="s">
        <v>21</v>
      </c>
      <c r="D1099" t="s">
        <v>22</v>
      </c>
      <c r="E1099" t="s">
        <v>23</v>
      </c>
      <c r="F1099">
        <v>2018</v>
      </c>
      <c r="G1099">
        <v>2018</v>
      </c>
      <c r="H1099">
        <v>99</v>
      </c>
      <c r="I1099" t="s">
        <v>46</v>
      </c>
      <c r="J1099">
        <v>4</v>
      </c>
      <c r="K1099" t="s">
        <v>54</v>
      </c>
      <c r="L1099">
        <v>99</v>
      </c>
      <c r="M1099" t="s">
        <v>26</v>
      </c>
      <c r="N1099">
        <v>99</v>
      </c>
      <c r="O1099" t="s">
        <v>27</v>
      </c>
      <c r="P1099">
        <v>2</v>
      </c>
      <c r="Q1099" t="s">
        <v>31</v>
      </c>
      <c r="R1099">
        <v>30</v>
      </c>
      <c r="V1099" s="3">
        <f t="shared" si="35"/>
        <v>12.82</v>
      </c>
      <c r="W1099" s="3">
        <f>IF(AND(T1099&lt;&gt;"_U",T1099&lt;&gt;"c",J1099&lt;&gt;9,J1099&lt;&gt;99),IFERROR(VLOOKUP(A1099,'Region Total'!$A$2:$W$10000,18,0),"."),".")</f>
        <v>234</v>
      </c>
    </row>
    <row r="1100" spans="1:23" x14ac:dyDescent="0.2">
      <c r="A1100" s="1" t="str">
        <f t="shared" si="34"/>
        <v>2018|Area Outside Region|Another gender / He ira kÄ“ anÅ</v>
      </c>
      <c r="B1100" t="s">
        <v>20</v>
      </c>
      <c r="C1100" t="s">
        <v>21</v>
      </c>
      <c r="D1100" t="s">
        <v>22</v>
      </c>
      <c r="E1100" t="s">
        <v>23</v>
      </c>
      <c r="F1100">
        <v>2018</v>
      </c>
      <c r="G1100">
        <v>2018</v>
      </c>
      <c r="H1100">
        <v>99</v>
      </c>
      <c r="I1100" t="s">
        <v>46</v>
      </c>
      <c r="J1100">
        <v>4</v>
      </c>
      <c r="K1100" t="s">
        <v>54</v>
      </c>
      <c r="L1100">
        <v>99</v>
      </c>
      <c r="M1100" t="s">
        <v>26</v>
      </c>
      <c r="N1100">
        <v>99</v>
      </c>
      <c r="O1100" t="s">
        <v>27</v>
      </c>
      <c r="P1100">
        <v>3</v>
      </c>
      <c r="Q1100" t="s">
        <v>28</v>
      </c>
      <c r="T1100" t="s">
        <v>36</v>
      </c>
      <c r="U1100" t="s">
        <v>37</v>
      </c>
      <c r="V1100" s="3" t="str">
        <f t="shared" si="35"/>
        <v>.</v>
      </c>
      <c r="W1100" s="3" t="str">
        <f>IF(AND(T1100&lt;&gt;"_U",T1100&lt;&gt;"c",J1100&lt;&gt;9,J1100&lt;&gt;99),IFERROR(VLOOKUP(A1100,'Region Total'!$A$2:$W$10000,18,0),"."),".")</f>
        <v>.</v>
      </c>
    </row>
    <row r="1101" spans="1:23" x14ac:dyDescent="0.2">
      <c r="A1101" s="1" t="str">
        <f t="shared" si="34"/>
        <v>2018|Area Outside Region|Total - gender</v>
      </c>
      <c r="B1101" t="s">
        <v>20</v>
      </c>
      <c r="C1101" t="s">
        <v>21</v>
      </c>
      <c r="D1101" t="s">
        <v>22</v>
      </c>
      <c r="E1101" t="s">
        <v>23</v>
      </c>
      <c r="F1101">
        <v>2018</v>
      </c>
      <c r="G1101">
        <v>2018</v>
      </c>
      <c r="H1101">
        <v>99</v>
      </c>
      <c r="I1101" t="s">
        <v>46</v>
      </c>
      <c r="J1101">
        <v>4</v>
      </c>
      <c r="K1101" t="s">
        <v>54</v>
      </c>
      <c r="L1101">
        <v>99</v>
      </c>
      <c r="M1101" t="s">
        <v>26</v>
      </c>
      <c r="N1101">
        <v>99</v>
      </c>
      <c r="O1101" t="s">
        <v>27</v>
      </c>
      <c r="P1101">
        <v>99</v>
      </c>
      <c r="Q1101" t="s">
        <v>42</v>
      </c>
      <c r="R1101">
        <v>54</v>
      </c>
      <c r="V1101" s="3">
        <f t="shared" si="35"/>
        <v>11.25</v>
      </c>
      <c r="W1101" s="3">
        <f>IF(AND(T1101&lt;&gt;"_U",T1101&lt;&gt;"c",J1101&lt;&gt;9,J1101&lt;&gt;99),IFERROR(VLOOKUP(A1101,'Region Total'!$A$2:$W$10000,18,0),"."),".")</f>
        <v>480</v>
      </c>
    </row>
    <row r="1102" spans="1:23" x14ac:dyDescent="0.2">
      <c r="A1102" s="1" t="str">
        <f t="shared" si="34"/>
        <v>2018|Area Outside Region|Male / TÄne</v>
      </c>
      <c r="B1102" t="s">
        <v>20</v>
      </c>
      <c r="C1102" t="s">
        <v>21</v>
      </c>
      <c r="D1102" t="s">
        <v>22</v>
      </c>
      <c r="E1102" t="s">
        <v>23</v>
      </c>
      <c r="F1102">
        <v>2018</v>
      </c>
      <c r="G1102">
        <v>2018</v>
      </c>
      <c r="H1102">
        <v>99</v>
      </c>
      <c r="I1102" t="s">
        <v>46</v>
      </c>
      <c r="J1102">
        <v>5</v>
      </c>
      <c r="K1102" t="s">
        <v>33</v>
      </c>
      <c r="L1102">
        <v>99</v>
      </c>
      <c r="M1102" t="s">
        <v>26</v>
      </c>
      <c r="N1102">
        <v>99</v>
      </c>
      <c r="O1102" t="s">
        <v>27</v>
      </c>
      <c r="P1102">
        <v>1</v>
      </c>
      <c r="Q1102" t="s">
        <v>34</v>
      </c>
      <c r="R1102">
        <v>9</v>
      </c>
      <c r="V1102" s="3">
        <f t="shared" si="35"/>
        <v>3.66</v>
      </c>
      <c r="W1102" s="3">
        <f>IF(AND(T1102&lt;&gt;"_U",T1102&lt;&gt;"c",J1102&lt;&gt;9,J1102&lt;&gt;99),IFERROR(VLOOKUP(A1102,'Region Total'!$A$2:$W$10000,18,0),"."),".")</f>
        <v>246</v>
      </c>
    </row>
    <row r="1103" spans="1:23" x14ac:dyDescent="0.2">
      <c r="A1103" s="1" t="str">
        <f t="shared" si="34"/>
        <v>2018|Area Outside Region|Female / Wahine</v>
      </c>
      <c r="B1103" t="s">
        <v>20</v>
      </c>
      <c r="C1103" t="s">
        <v>21</v>
      </c>
      <c r="D1103" t="s">
        <v>22</v>
      </c>
      <c r="E1103" t="s">
        <v>23</v>
      </c>
      <c r="F1103">
        <v>2018</v>
      </c>
      <c r="G1103">
        <v>2018</v>
      </c>
      <c r="H1103">
        <v>99</v>
      </c>
      <c r="I1103" t="s">
        <v>46</v>
      </c>
      <c r="J1103">
        <v>5</v>
      </c>
      <c r="K1103" t="s">
        <v>33</v>
      </c>
      <c r="L1103">
        <v>99</v>
      </c>
      <c r="M1103" t="s">
        <v>26</v>
      </c>
      <c r="N1103">
        <v>99</v>
      </c>
      <c r="O1103" t="s">
        <v>27</v>
      </c>
      <c r="P1103">
        <v>2</v>
      </c>
      <c r="Q1103" t="s">
        <v>31</v>
      </c>
      <c r="R1103">
        <v>18</v>
      </c>
      <c r="V1103" s="3">
        <f t="shared" si="35"/>
        <v>7.69</v>
      </c>
      <c r="W1103" s="3">
        <f>IF(AND(T1103&lt;&gt;"_U",T1103&lt;&gt;"c",J1103&lt;&gt;9,J1103&lt;&gt;99),IFERROR(VLOOKUP(A1103,'Region Total'!$A$2:$W$10000,18,0),"."),".")</f>
        <v>234</v>
      </c>
    </row>
    <row r="1104" spans="1:23" x14ac:dyDescent="0.2">
      <c r="A1104" s="1" t="str">
        <f t="shared" si="34"/>
        <v>2018|Area Outside Region|Another gender / He ira kÄ“ anÅ</v>
      </c>
      <c r="B1104" t="s">
        <v>20</v>
      </c>
      <c r="C1104" t="s">
        <v>21</v>
      </c>
      <c r="D1104" t="s">
        <v>22</v>
      </c>
      <c r="E1104" t="s">
        <v>23</v>
      </c>
      <c r="F1104">
        <v>2018</v>
      </c>
      <c r="G1104">
        <v>2018</v>
      </c>
      <c r="H1104">
        <v>99</v>
      </c>
      <c r="I1104" t="s">
        <v>46</v>
      </c>
      <c r="J1104">
        <v>5</v>
      </c>
      <c r="K1104" t="s">
        <v>33</v>
      </c>
      <c r="L1104">
        <v>99</v>
      </c>
      <c r="M1104" t="s">
        <v>26</v>
      </c>
      <c r="N1104">
        <v>99</v>
      </c>
      <c r="O1104" t="s">
        <v>27</v>
      </c>
      <c r="P1104">
        <v>3</v>
      </c>
      <c r="Q1104" t="s">
        <v>28</v>
      </c>
      <c r="T1104" t="s">
        <v>36</v>
      </c>
      <c r="U1104" t="s">
        <v>37</v>
      </c>
      <c r="V1104" s="3" t="str">
        <f t="shared" si="35"/>
        <v>.</v>
      </c>
      <c r="W1104" s="3" t="str">
        <f>IF(AND(T1104&lt;&gt;"_U",T1104&lt;&gt;"c",J1104&lt;&gt;9,J1104&lt;&gt;99),IFERROR(VLOOKUP(A1104,'Region Total'!$A$2:$W$10000,18,0),"."),".")</f>
        <v>.</v>
      </c>
    </row>
    <row r="1105" spans="1:23" x14ac:dyDescent="0.2">
      <c r="A1105" s="1" t="str">
        <f t="shared" si="34"/>
        <v>2018|Area Outside Region|Total - gender</v>
      </c>
      <c r="B1105" t="s">
        <v>20</v>
      </c>
      <c r="C1105" t="s">
        <v>21</v>
      </c>
      <c r="D1105" t="s">
        <v>22</v>
      </c>
      <c r="E1105" t="s">
        <v>23</v>
      </c>
      <c r="F1105">
        <v>2018</v>
      </c>
      <c r="G1105">
        <v>2018</v>
      </c>
      <c r="H1105">
        <v>99</v>
      </c>
      <c r="I1105" t="s">
        <v>46</v>
      </c>
      <c r="J1105">
        <v>5</v>
      </c>
      <c r="K1105" t="s">
        <v>33</v>
      </c>
      <c r="L1105">
        <v>99</v>
      </c>
      <c r="M1105" t="s">
        <v>26</v>
      </c>
      <c r="N1105">
        <v>99</v>
      </c>
      <c r="O1105" t="s">
        <v>27</v>
      </c>
      <c r="P1105">
        <v>99</v>
      </c>
      <c r="Q1105" t="s">
        <v>42</v>
      </c>
      <c r="R1105">
        <v>24</v>
      </c>
      <c r="V1105" s="3">
        <f t="shared" si="35"/>
        <v>5</v>
      </c>
      <c r="W1105" s="3">
        <f>IF(AND(T1105&lt;&gt;"_U",T1105&lt;&gt;"c",J1105&lt;&gt;9,J1105&lt;&gt;99),IFERROR(VLOOKUP(A1105,'Region Total'!$A$2:$W$10000,18,0),"."),".")</f>
        <v>480</v>
      </c>
    </row>
    <row r="1106" spans="1:23" x14ac:dyDescent="0.2">
      <c r="A1106" s="1" t="str">
        <f t="shared" si="34"/>
        <v>2018|Area Outside Region|Male / TÄne</v>
      </c>
      <c r="B1106" t="s">
        <v>20</v>
      </c>
      <c r="C1106" t="s">
        <v>21</v>
      </c>
      <c r="D1106" t="s">
        <v>22</v>
      </c>
      <c r="E1106" t="s">
        <v>23</v>
      </c>
      <c r="F1106">
        <v>2018</v>
      </c>
      <c r="G1106">
        <v>2018</v>
      </c>
      <c r="H1106">
        <v>99</v>
      </c>
      <c r="I1106" t="s">
        <v>46</v>
      </c>
      <c r="J1106">
        <v>6</v>
      </c>
      <c r="K1106" t="s">
        <v>52</v>
      </c>
      <c r="L1106">
        <v>99</v>
      </c>
      <c r="M1106" t="s">
        <v>26</v>
      </c>
      <c r="N1106">
        <v>99</v>
      </c>
      <c r="O1106" t="s">
        <v>27</v>
      </c>
      <c r="P1106">
        <v>1</v>
      </c>
      <c r="Q1106" t="s">
        <v>34</v>
      </c>
      <c r="R1106">
        <v>120</v>
      </c>
      <c r="V1106" s="3">
        <f t="shared" si="35"/>
        <v>48.78</v>
      </c>
      <c r="W1106" s="3">
        <f>IF(AND(T1106&lt;&gt;"_U",T1106&lt;&gt;"c",J1106&lt;&gt;9,J1106&lt;&gt;99),IFERROR(VLOOKUP(A1106,'Region Total'!$A$2:$W$10000,18,0),"."),".")</f>
        <v>246</v>
      </c>
    </row>
    <row r="1107" spans="1:23" x14ac:dyDescent="0.2">
      <c r="A1107" s="1" t="str">
        <f t="shared" si="34"/>
        <v>2018|Area Outside Region|Female / Wahine</v>
      </c>
      <c r="B1107" t="s">
        <v>20</v>
      </c>
      <c r="C1107" t="s">
        <v>21</v>
      </c>
      <c r="D1107" t="s">
        <v>22</v>
      </c>
      <c r="E1107" t="s">
        <v>23</v>
      </c>
      <c r="F1107">
        <v>2018</v>
      </c>
      <c r="G1107">
        <v>2018</v>
      </c>
      <c r="H1107">
        <v>99</v>
      </c>
      <c r="I1107" t="s">
        <v>46</v>
      </c>
      <c r="J1107">
        <v>6</v>
      </c>
      <c r="K1107" t="s">
        <v>52</v>
      </c>
      <c r="L1107">
        <v>99</v>
      </c>
      <c r="M1107" t="s">
        <v>26</v>
      </c>
      <c r="N1107">
        <v>99</v>
      </c>
      <c r="O1107" t="s">
        <v>27</v>
      </c>
      <c r="P1107">
        <v>2</v>
      </c>
      <c r="Q1107" t="s">
        <v>31</v>
      </c>
      <c r="R1107">
        <v>96</v>
      </c>
      <c r="V1107" s="3">
        <f t="shared" si="35"/>
        <v>41.03</v>
      </c>
      <c r="W1107" s="3">
        <f>IF(AND(T1107&lt;&gt;"_U",T1107&lt;&gt;"c",J1107&lt;&gt;9,J1107&lt;&gt;99),IFERROR(VLOOKUP(A1107,'Region Total'!$A$2:$W$10000,18,0),"."),".")</f>
        <v>234</v>
      </c>
    </row>
    <row r="1108" spans="1:23" x14ac:dyDescent="0.2">
      <c r="A1108" s="1" t="str">
        <f t="shared" si="34"/>
        <v>2018|Area Outside Region|Another gender / He ira kÄ“ anÅ</v>
      </c>
      <c r="B1108" t="s">
        <v>20</v>
      </c>
      <c r="C1108" t="s">
        <v>21</v>
      </c>
      <c r="D1108" t="s">
        <v>22</v>
      </c>
      <c r="E1108" t="s">
        <v>23</v>
      </c>
      <c r="F1108">
        <v>2018</v>
      </c>
      <c r="G1108">
        <v>2018</v>
      </c>
      <c r="H1108">
        <v>99</v>
      </c>
      <c r="I1108" t="s">
        <v>46</v>
      </c>
      <c r="J1108">
        <v>6</v>
      </c>
      <c r="K1108" t="s">
        <v>52</v>
      </c>
      <c r="L1108">
        <v>99</v>
      </c>
      <c r="M1108" t="s">
        <v>26</v>
      </c>
      <c r="N1108">
        <v>99</v>
      </c>
      <c r="O1108" t="s">
        <v>27</v>
      </c>
      <c r="P1108">
        <v>3</v>
      </c>
      <c r="Q1108" t="s">
        <v>28</v>
      </c>
      <c r="T1108" t="s">
        <v>36</v>
      </c>
      <c r="U1108" t="s">
        <v>37</v>
      </c>
      <c r="V1108" s="3" t="str">
        <f t="shared" si="35"/>
        <v>.</v>
      </c>
      <c r="W1108" s="3" t="str">
        <f>IF(AND(T1108&lt;&gt;"_U",T1108&lt;&gt;"c",J1108&lt;&gt;9,J1108&lt;&gt;99),IFERROR(VLOOKUP(A1108,'Region Total'!$A$2:$W$10000,18,0),"."),".")</f>
        <v>.</v>
      </c>
    </row>
    <row r="1109" spans="1:23" x14ac:dyDescent="0.2">
      <c r="A1109" s="1" t="str">
        <f t="shared" si="34"/>
        <v>2018|Area Outside Region|Total - gender</v>
      </c>
      <c r="B1109" t="s">
        <v>20</v>
      </c>
      <c r="C1109" t="s">
        <v>21</v>
      </c>
      <c r="D1109" t="s">
        <v>22</v>
      </c>
      <c r="E1109" t="s">
        <v>23</v>
      </c>
      <c r="F1109">
        <v>2018</v>
      </c>
      <c r="G1109">
        <v>2018</v>
      </c>
      <c r="H1109">
        <v>99</v>
      </c>
      <c r="I1109" t="s">
        <v>46</v>
      </c>
      <c r="J1109">
        <v>6</v>
      </c>
      <c r="K1109" t="s">
        <v>52</v>
      </c>
      <c r="L1109">
        <v>99</v>
      </c>
      <c r="M1109" t="s">
        <v>26</v>
      </c>
      <c r="N1109">
        <v>99</v>
      </c>
      <c r="O1109" t="s">
        <v>27</v>
      </c>
      <c r="P1109">
        <v>99</v>
      </c>
      <c r="Q1109" t="s">
        <v>42</v>
      </c>
      <c r="R1109">
        <v>216</v>
      </c>
      <c r="V1109" s="3">
        <f t="shared" si="35"/>
        <v>45</v>
      </c>
      <c r="W1109" s="3">
        <f>IF(AND(T1109&lt;&gt;"_U",T1109&lt;&gt;"c",J1109&lt;&gt;9,J1109&lt;&gt;99),IFERROR(VLOOKUP(A1109,'Region Total'!$A$2:$W$10000,18,0),"."),".")</f>
        <v>480</v>
      </c>
    </row>
    <row r="1110" spans="1:23" x14ac:dyDescent="0.2">
      <c r="A1110" s="1" t="str">
        <f t="shared" si="34"/>
        <v>2018|Area Outside Region|Male / TÄne</v>
      </c>
      <c r="B1110" t="s">
        <v>20</v>
      </c>
      <c r="C1110" t="s">
        <v>21</v>
      </c>
      <c r="D1110" t="s">
        <v>22</v>
      </c>
      <c r="E1110" t="s">
        <v>23</v>
      </c>
      <c r="F1110">
        <v>2018</v>
      </c>
      <c r="G1110">
        <v>2018</v>
      </c>
      <c r="H1110">
        <v>99</v>
      </c>
      <c r="I1110" t="s">
        <v>46</v>
      </c>
      <c r="J1110">
        <v>9</v>
      </c>
      <c r="K1110" t="s">
        <v>25</v>
      </c>
      <c r="L1110">
        <v>99</v>
      </c>
      <c r="M1110" t="s">
        <v>26</v>
      </c>
      <c r="N1110">
        <v>99</v>
      </c>
      <c r="O1110" t="s">
        <v>27</v>
      </c>
      <c r="P1110">
        <v>1</v>
      </c>
      <c r="Q1110" t="s">
        <v>34</v>
      </c>
      <c r="R1110">
        <v>48</v>
      </c>
      <c r="V1110" s="3" t="str">
        <f t="shared" si="35"/>
        <v>.</v>
      </c>
      <c r="W1110" s="3" t="str">
        <f>IF(AND(T1110&lt;&gt;"_U",T1110&lt;&gt;"c",J1110&lt;&gt;9,J1110&lt;&gt;99),IFERROR(VLOOKUP(A1110,'Region Total'!$A$2:$W$10000,18,0),"."),".")</f>
        <v>.</v>
      </c>
    </row>
    <row r="1111" spans="1:23" x14ac:dyDescent="0.2">
      <c r="A1111" s="1" t="str">
        <f t="shared" si="34"/>
        <v>2018|Area Outside Region|Female / Wahine</v>
      </c>
      <c r="B1111" t="s">
        <v>20</v>
      </c>
      <c r="C1111" t="s">
        <v>21</v>
      </c>
      <c r="D1111" t="s">
        <v>22</v>
      </c>
      <c r="E1111" t="s">
        <v>23</v>
      </c>
      <c r="F1111">
        <v>2018</v>
      </c>
      <c r="G1111">
        <v>2018</v>
      </c>
      <c r="H1111">
        <v>99</v>
      </c>
      <c r="I1111" t="s">
        <v>46</v>
      </c>
      <c r="J1111">
        <v>9</v>
      </c>
      <c r="K1111" t="s">
        <v>25</v>
      </c>
      <c r="L1111">
        <v>99</v>
      </c>
      <c r="M1111" t="s">
        <v>26</v>
      </c>
      <c r="N1111">
        <v>99</v>
      </c>
      <c r="O1111" t="s">
        <v>27</v>
      </c>
      <c r="P1111">
        <v>2</v>
      </c>
      <c r="Q1111" t="s">
        <v>31</v>
      </c>
      <c r="R1111">
        <v>27</v>
      </c>
      <c r="V1111" s="3" t="str">
        <f t="shared" si="35"/>
        <v>.</v>
      </c>
      <c r="W1111" s="3" t="str">
        <f>IF(AND(T1111&lt;&gt;"_U",T1111&lt;&gt;"c",J1111&lt;&gt;9,J1111&lt;&gt;99),IFERROR(VLOOKUP(A1111,'Region Total'!$A$2:$W$10000,18,0),"."),".")</f>
        <v>.</v>
      </c>
    </row>
    <row r="1112" spans="1:23" x14ac:dyDescent="0.2">
      <c r="A1112" s="1" t="str">
        <f t="shared" si="34"/>
        <v>2018|Area Outside Region|Another gender / He ira kÄ“ anÅ</v>
      </c>
      <c r="B1112" t="s">
        <v>20</v>
      </c>
      <c r="C1112" t="s">
        <v>21</v>
      </c>
      <c r="D1112" t="s">
        <v>22</v>
      </c>
      <c r="E1112" t="s">
        <v>23</v>
      </c>
      <c r="F1112">
        <v>2018</v>
      </c>
      <c r="G1112">
        <v>2018</v>
      </c>
      <c r="H1112">
        <v>99</v>
      </c>
      <c r="I1112" t="s">
        <v>46</v>
      </c>
      <c r="J1112">
        <v>9</v>
      </c>
      <c r="K1112" t="s">
        <v>25</v>
      </c>
      <c r="L1112">
        <v>99</v>
      </c>
      <c r="M1112" t="s">
        <v>26</v>
      </c>
      <c r="N1112">
        <v>99</v>
      </c>
      <c r="O1112" t="s">
        <v>27</v>
      </c>
      <c r="P1112">
        <v>3</v>
      </c>
      <c r="Q1112" t="s">
        <v>28</v>
      </c>
      <c r="T1112" t="s">
        <v>36</v>
      </c>
      <c r="U1112" t="s">
        <v>37</v>
      </c>
      <c r="V1112" s="3" t="str">
        <f t="shared" si="35"/>
        <v>.</v>
      </c>
      <c r="W1112" s="3" t="str">
        <f>IF(AND(T1112&lt;&gt;"_U",T1112&lt;&gt;"c",J1112&lt;&gt;9,J1112&lt;&gt;99),IFERROR(VLOOKUP(A1112,'Region Total'!$A$2:$W$10000,18,0),"."),".")</f>
        <v>.</v>
      </c>
    </row>
    <row r="1113" spans="1:23" x14ac:dyDescent="0.2">
      <c r="A1113" s="1" t="str">
        <f t="shared" si="34"/>
        <v>2018|Area Outside Region|Total - gender</v>
      </c>
      <c r="B1113" t="s">
        <v>20</v>
      </c>
      <c r="C1113" t="s">
        <v>21</v>
      </c>
      <c r="D1113" t="s">
        <v>22</v>
      </c>
      <c r="E1113" t="s">
        <v>23</v>
      </c>
      <c r="F1113">
        <v>2018</v>
      </c>
      <c r="G1113">
        <v>2018</v>
      </c>
      <c r="H1113">
        <v>99</v>
      </c>
      <c r="I1113" t="s">
        <v>46</v>
      </c>
      <c r="J1113">
        <v>9</v>
      </c>
      <c r="K1113" t="s">
        <v>25</v>
      </c>
      <c r="L1113">
        <v>99</v>
      </c>
      <c r="M1113" t="s">
        <v>26</v>
      </c>
      <c r="N1113">
        <v>99</v>
      </c>
      <c r="O1113" t="s">
        <v>27</v>
      </c>
      <c r="P1113">
        <v>99</v>
      </c>
      <c r="Q1113" t="s">
        <v>42</v>
      </c>
      <c r="R1113">
        <v>75</v>
      </c>
      <c r="V1113" s="3" t="str">
        <f t="shared" si="35"/>
        <v>.</v>
      </c>
      <c r="W1113" s="3" t="str">
        <f>IF(AND(T1113&lt;&gt;"_U",T1113&lt;&gt;"c",J1113&lt;&gt;9,J1113&lt;&gt;99),IFERROR(VLOOKUP(A1113,'Region Total'!$A$2:$W$10000,18,0),"."),".")</f>
        <v>.</v>
      </c>
    </row>
    <row r="1114" spans="1:23" x14ac:dyDescent="0.2">
      <c r="A1114" s="1" t="str">
        <f t="shared" si="34"/>
        <v>2018|Area Outside Region|Male / TÄne</v>
      </c>
      <c r="B1114" t="s">
        <v>20</v>
      </c>
      <c r="C1114" t="s">
        <v>21</v>
      </c>
      <c r="D1114" t="s">
        <v>22</v>
      </c>
      <c r="E1114" t="s">
        <v>23</v>
      </c>
      <c r="F1114">
        <v>2018</v>
      </c>
      <c r="G1114">
        <v>2018</v>
      </c>
      <c r="H1114">
        <v>99</v>
      </c>
      <c r="I1114" t="s">
        <v>46</v>
      </c>
      <c r="J1114">
        <v>77</v>
      </c>
      <c r="K1114" t="s">
        <v>49</v>
      </c>
      <c r="L1114">
        <v>99</v>
      </c>
      <c r="M1114" t="s">
        <v>26</v>
      </c>
      <c r="N1114">
        <v>99</v>
      </c>
      <c r="O1114" t="s">
        <v>27</v>
      </c>
      <c r="P1114">
        <v>1</v>
      </c>
      <c r="Q1114" t="s">
        <v>34</v>
      </c>
      <c r="R1114">
        <v>246</v>
      </c>
      <c r="V1114" s="3">
        <f t="shared" si="35"/>
        <v>100</v>
      </c>
      <c r="W1114" s="3">
        <f>IF(AND(T1114&lt;&gt;"_U",T1114&lt;&gt;"c",J1114&lt;&gt;9,J1114&lt;&gt;99),IFERROR(VLOOKUP(A1114,'Region Total'!$A$2:$W$10000,18,0),"."),".")</f>
        <v>246</v>
      </c>
    </row>
    <row r="1115" spans="1:23" x14ac:dyDescent="0.2">
      <c r="A1115" s="1" t="str">
        <f t="shared" si="34"/>
        <v>2018|Area Outside Region|Female / Wahine</v>
      </c>
      <c r="B1115" t="s">
        <v>20</v>
      </c>
      <c r="C1115" t="s">
        <v>21</v>
      </c>
      <c r="D1115" t="s">
        <v>22</v>
      </c>
      <c r="E1115" t="s">
        <v>23</v>
      </c>
      <c r="F1115">
        <v>2018</v>
      </c>
      <c r="G1115">
        <v>2018</v>
      </c>
      <c r="H1115">
        <v>99</v>
      </c>
      <c r="I1115" t="s">
        <v>46</v>
      </c>
      <c r="J1115">
        <v>77</v>
      </c>
      <c r="K1115" t="s">
        <v>49</v>
      </c>
      <c r="L1115">
        <v>99</v>
      </c>
      <c r="M1115" t="s">
        <v>26</v>
      </c>
      <c r="N1115">
        <v>99</v>
      </c>
      <c r="O1115" t="s">
        <v>27</v>
      </c>
      <c r="P1115">
        <v>2</v>
      </c>
      <c r="Q1115" t="s">
        <v>31</v>
      </c>
      <c r="R1115">
        <v>234</v>
      </c>
      <c r="V1115" s="3">
        <f t="shared" si="35"/>
        <v>100</v>
      </c>
      <c r="W1115" s="3">
        <f>IF(AND(T1115&lt;&gt;"_U",T1115&lt;&gt;"c",J1115&lt;&gt;9,J1115&lt;&gt;99),IFERROR(VLOOKUP(A1115,'Region Total'!$A$2:$W$10000,18,0),"."),".")</f>
        <v>234</v>
      </c>
    </row>
    <row r="1116" spans="1:23" x14ac:dyDescent="0.2">
      <c r="A1116" s="1" t="str">
        <f t="shared" si="34"/>
        <v>2018|Area Outside Region|Another gender / He ira kÄ“ anÅ</v>
      </c>
      <c r="B1116" t="s">
        <v>20</v>
      </c>
      <c r="C1116" t="s">
        <v>21</v>
      </c>
      <c r="D1116" t="s">
        <v>22</v>
      </c>
      <c r="E1116" t="s">
        <v>23</v>
      </c>
      <c r="F1116">
        <v>2018</v>
      </c>
      <c r="G1116">
        <v>2018</v>
      </c>
      <c r="H1116">
        <v>99</v>
      </c>
      <c r="I1116" t="s">
        <v>46</v>
      </c>
      <c r="J1116">
        <v>77</v>
      </c>
      <c r="K1116" t="s">
        <v>49</v>
      </c>
      <c r="L1116">
        <v>99</v>
      </c>
      <c r="M1116" t="s">
        <v>26</v>
      </c>
      <c r="N1116">
        <v>99</v>
      </c>
      <c r="O1116" t="s">
        <v>27</v>
      </c>
      <c r="P1116">
        <v>3</v>
      </c>
      <c r="Q1116" t="s">
        <v>28</v>
      </c>
      <c r="T1116" t="s">
        <v>36</v>
      </c>
      <c r="U1116" t="s">
        <v>37</v>
      </c>
      <c r="V1116" s="3" t="str">
        <f t="shared" si="35"/>
        <v>.</v>
      </c>
      <c r="W1116" s="3" t="str">
        <f>IF(AND(T1116&lt;&gt;"_U",T1116&lt;&gt;"c",J1116&lt;&gt;9,J1116&lt;&gt;99),IFERROR(VLOOKUP(A1116,'Region Total'!$A$2:$W$10000,18,0),"."),".")</f>
        <v>.</v>
      </c>
    </row>
    <row r="1117" spans="1:23" x14ac:dyDescent="0.2">
      <c r="A1117" s="1" t="str">
        <f t="shared" si="34"/>
        <v>2018|Area Outside Region|Total - gender</v>
      </c>
      <c r="B1117" t="s">
        <v>20</v>
      </c>
      <c r="C1117" t="s">
        <v>21</v>
      </c>
      <c r="D1117" t="s">
        <v>22</v>
      </c>
      <c r="E1117" t="s">
        <v>23</v>
      </c>
      <c r="F1117">
        <v>2018</v>
      </c>
      <c r="G1117">
        <v>2018</v>
      </c>
      <c r="H1117">
        <v>99</v>
      </c>
      <c r="I1117" t="s">
        <v>46</v>
      </c>
      <c r="J1117">
        <v>77</v>
      </c>
      <c r="K1117" t="s">
        <v>49</v>
      </c>
      <c r="L1117">
        <v>99</v>
      </c>
      <c r="M1117" t="s">
        <v>26</v>
      </c>
      <c r="N1117">
        <v>99</v>
      </c>
      <c r="O1117" t="s">
        <v>27</v>
      </c>
      <c r="P1117">
        <v>99</v>
      </c>
      <c r="Q1117" t="s">
        <v>42</v>
      </c>
      <c r="R1117">
        <v>480</v>
      </c>
      <c r="V1117" s="3">
        <f t="shared" si="35"/>
        <v>100</v>
      </c>
      <c r="W1117" s="3">
        <f>IF(AND(T1117&lt;&gt;"_U",T1117&lt;&gt;"c",J1117&lt;&gt;9,J1117&lt;&gt;99),IFERROR(VLOOKUP(A1117,'Region Total'!$A$2:$W$10000,18,0),"."),".")</f>
        <v>480</v>
      </c>
    </row>
    <row r="1118" spans="1:23" x14ac:dyDescent="0.2">
      <c r="A1118" s="1" t="str">
        <f t="shared" si="34"/>
        <v>2018|Area Outside Region|Male / TÄne</v>
      </c>
      <c r="B1118" t="s">
        <v>20</v>
      </c>
      <c r="C1118" t="s">
        <v>21</v>
      </c>
      <c r="D1118" t="s">
        <v>22</v>
      </c>
      <c r="E1118" t="s">
        <v>23</v>
      </c>
      <c r="F1118">
        <v>2018</v>
      </c>
      <c r="G1118">
        <v>2018</v>
      </c>
      <c r="H1118">
        <v>99</v>
      </c>
      <c r="I1118" t="s">
        <v>46</v>
      </c>
      <c r="J1118">
        <v>99</v>
      </c>
      <c r="K1118" t="s">
        <v>47</v>
      </c>
      <c r="L1118">
        <v>99</v>
      </c>
      <c r="M1118" t="s">
        <v>26</v>
      </c>
      <c r="N1118">
        <v>99</v>
      </c>
      <c r="O1118" t="s">
        <v>27</v>
      </c>
      <c r="P1118">
        <v>1</v>
      </c>
      <c r="Q1118" t="s">
        <v>34</v>
      </c>
      <c r="R1118">
        <v>294</v>
      </c>
      <c r="V1118" s="3" t="str">
        <f t="shared" si="35"/>
        <v>.</v>
      </c>
      <c r="W1118" s="3" t="str">
        <f>IF(AND(T1118&lt;&gt;"_U",T1118&lt;&gt;"c",J1118&lt;&gt;9,J1118&lt;&gt;99),IFERROR(VLOOKUP(A1118,'Region Total'!$A$2:$W$10000,18,0),"."),".")</f>
        <v>.</v>
      </c>
    </row>
    <row r="1119" spans="1:23" x14ac:dyDescent="0.2">
      <c r="A1119" s="1" t="str">
        <f t="shared" si="34"/>
        <v>2018|Area Outside Region|Female / Wahine</v>
      </c>
      <c r="B1119" t="s">
        <v>20</v>
      </c>
      <c r="C1119" t="s">
        <v>21</v>
      </c>
      <c r="D1119" t="s">
        <v>22</v>
      </c>
      <c r="E1119" t="s">
        <v>23</v>
      </c>
      <c r="F1119">
        <v>2018</v>
      </c>
      <c r="G1119">
        <v>2018</v>
      </c>
      <c r="H1119">
        <v>99</v>
      </c>
      <c r="I1119" t="s">
        <v>46</v>
      </c>
      <c r="J1119">
        <v>99</v>
      </c>
      <c r="K1119" t="s">
        <v>47</v>
      </c>
      <c r="L1119">
        <v>99</v>
      </c>
      <c r="M1119" t="s">
        <v>26</v>
      </c>
      <c r="N1119">
        <v>99</v>
      </c>
      <c r="O1119" t="s">
        <v>27</v>
      </c>
      <c r="P1119">
        <v>2</v>
      </c>
      <c r="Q1119" t="s">
        <v>31</v>
      </c>
      <c r="R1119">
        <v>261</v>
      </c>
      <c r="V1119" s="3" t="str">
        <f t="shared" si="35"/>
        <v>.</v>
      </c>
      <c r="W1119" s="3" t="str">
        <f>IF(AND(T1119&lt;&gt;"_U",T1119&lt;&gt;"c",J1119&lt;&gt;9,J1119&lt;&gt;99),IFERROR(VLOOKUP(A1119,'Region Total'!$A$2:$W$10000,18,0),"."),".")</f>
        <v>.</v>
      </c>
    </row>
    <row r="1120" spans="1:23" x14ac:dyDescent="0.2">
      <c r="A1120" s="1" t="str">
        <f t="shared" si="34"/>
        <v>2018|Area Outside Region|Another gender / He ira kÄ“ anÅ</v>
      </c>
      <c r="B1120" t="s">
        <v>20</v>
      </c>
      <c r="C1120" t="s">
        <v>21</v>
      </c>
      <c r="D1120" t="s">
        <v>22</v>
      </c>
      <c r="E1120" t="s">
        <v>23</v>
      </c>
      <c r="F1120">
        <v>2018</v>
      </c>
      <c r="G1120">
        <v>2018</v>
      </c>
      <c r="H1120">
        <v>99</v>
      </c>
      <c r="I1120" t="s">
        <v>46</v>
      </c>
      <c r="J1120">
        <v>99</v>
      </c>
      <c r="K1120" t="s">
        <v>47</v>
      </c>
      <c r="L1120">
        <v>99</v>
      </c>
      <c r="M1120" t="s">
        <v>26</v>
      </c>
      <c r="N1120">
        <v>99</v>
      </c>
      <c r="O1120" t="s">
        <v>27</v>
      </c>
      <c r="P1120">
        <v>3</v>
      </c>
      <c r="Q1120" t="s">
        <v>28</v>
      </c>
      <c r="T1120" t="s">
        <v>36</v>
      </c>
      <c r="U1120" t="s">
        <v>37</v>
      </c>
      <c r="V1120" s="3" t="str">
        <f t="shared" si="35"/>
        <v>.</v>
      </c>
      <c r="W1120" s="3" t="str">
        <f>IF(AND(T1120&lt;&gt;"_U",T1120&lt;&gt;"c",J1120&lt;&gt;9,J1120&lt;&gt;99),IFERROR(VLOOKUP(A1120,'Region Total'!$A$2:$W$10000,18,0),"."),".")</f>
        <v>.</v>
      </c>
    </row>
    <row r="1121" spans="1:23" x14ac:dyDescent="0.2">
      <c r="A1121" s="1" t="str">
        <f t="shared" si="34"/>
        <v>2018|Area Outside Region|Total - gender</v>
      </c>
      <c r="B1121" t="s">
        <v>20</v>
      </c>
      <c r="C1121" t="s">
        <v>21</v>
      </c>
      <c r="D1121" t="s">
        <v>22</v>
      </c>
      <c r="E1121" t="s">
        <v>23</v>
      </c>
      <c r="F1121">
        <v>2018</v>
      </c>
      <c r="G1121">
        <v>2018</v>
      </c>
      <c r="H1121">
        <v>99</v>
      </c>
      <c r="I1121" t="s">
        <v>46</v>
      </c>
      <c r="J1121">
        <v>99</v>
      </c>
      <c r="K1121" t="s">
        <v>47</v>
      </c>
      <c r="L1121">
        <v>99</v>
      </c>
      <c r="M1121" t="s">
        <v>26</v>
      </c>
      <c r="N1121">
        <v>99</v>
      </c>
      <c r="O1121" t="s">
        <v>27</v>
      </c>
      <c r="P1121">
        <v>99</v>
      </c>
      <c r="Q1121" t="s">
        <v>42</v>
      </c>
      <c r="R1121">
        <v>555</v>
      </c>
      <c r="V1121" s="3" t="str">
        <f t="shared" si="35"/>
        <v>.</v>
      </c>
      <c r="W1121" s="3" t="str">
        <f>IF(AND(T1121&lt;&gt;"_U",T1121&lt;&gt;"c",J1121&lt;&gt;9,J1121&lt;&gt;99),IFERROR(VLOOKUP(A1121,'Region Total'!$A$2:$W$10000,18,0),"."),".")</f>
        <v>.</v>
      </c>
    </row>
    <row r="1122" spans="1:23" x14ac:dyDescent="0.2">
      <c r="A1122" s="1" t="str">
        <f t="shared" si="34"/>
        <v>2018|Total - New Zealand by regional council|Male / TÄne</v>
      </c>
      <c r="B1122" t="s">
        <v>20</v>
      </c>
      <c r="C1122" t="s">
        <v>21</v>
      </c>
      <c r="D1122" t="s">
        <v>22</v>
      </c>
      <c r="E1122" t="s">
        <v>23</v>
      </c>
      <c r="F1122">
        <v>2018</v>
      </c>
      <c r="G1122">
        <v>2018</v>
      </c>
      <c r="H1122">
        <v>9999</v>
      </c>
      <c r="I1122" t="s">
        <v>50</v>
      </c>
      <c r="J1122">
        <v>1</v>
      </c>
      <c r="K1122" t="s">
        <v>30</v>
      </c>
      <c r="L1122">
        <v>99</v>
      </c>
      <c r="M1122" t="s">
        <v>26</v>
      </c>
      <c r="N1122">
        <v>99</v>
      </c>
      <c r="O1122" t="s">
        <v>27</v>
      </c>
      <c r="P1122">
        <v>1</v>
      </c>
      <c r="Q1122" t="s">
        <v>34</v>
      </c>
      <c r="R1122">
        <v>754551</v>
      </c>
      <c r="V1122" s="3">
        <f t="shared" si="35"/>
        <v>50.85</v>
      </c>
      <c r="W1122" s="3">
        <f>IF(AND(T1122&lt;&gt;"_U",T1122&lt;&gt;"c",J1122&lt;&gt;9,J1122&lt;&gt;99),IFERROR(VLOOKUP(A1122,'Region Total'!$A$2:$W$10000,18,0),"."),".")</f>
        <v>1483956</v>
      </c>
    </row>
    <row r="1123" spans="1:23" x14ac:dyDescent="0.2">
      <c r="A1123" s="1" t="str">
        <f t="shared" si="34"/>
        <v>2018|Total - New Zealand by regional council|Female / Wahine</v>
      </c>
      <c r="B1123" t="s">
        <v>20</v>
      </c>
      <c r="C1123" t="s">
        <v>21</v>
      </c>
      <c r="D1123" t="s">
        <v>22</v>
      </c>
      <c r="E1123" t="s">
        <v>23</v>
      </c>
      <c r="F1123">
        <v>2018</v>
      </c>
      <c r="G1123">
        <v>2018</v>
      </c>
      <c r="H1123">
        <v>9999</v>
      </c>
      <c r="I1123" t="s">
        <v>50</v>
      </c>
      <c r="J1123">
        <v>1</v>
      </c>
      <c r="K1123" t="s">
        <v>30</v>
      </c>
      <c r="L1123">
        <v>99</v>
      </c>
      <c r="M1123" t="s">
        <v>26</v>
      </c>
      <c r="N1123">
        <v>99</v>
      </c>
      <c r="O1123" t="s">
        <v>27</v>
      </c>
      <c r="P1123">
        <v>2</v>
      </c>
      <c r="Q1123" t="s">
        <v>31</v>
      </c>
      <c r="R1123">
        <v>760710</v>
      </c>
      <c r="V1123" s="3">
        <f t="shared" si="35"/>
        <v>46.49</v>
      </c>
      <c r="W1123" s="3">
        <f>IF(AND(T1123&lt;&gt;"_U",T1123&lt;&gt;"c",J1123&lt;&gt;9,J1123&lt;&gt;99),IFERROR(VLOOKUP(A1123,'Region Total'!$A$2:$W$10000,18,0),"."),".")</f>
        <v>1636161</v>
      </c>
    </row>
    <row r="1124" spans="1:23" x14ac:dyDescent="0.2">
      <c r="A1124" s="1" t="str">
        <f t="shared" si="34"/>
        <v>2018|Total - New Zealand by regional council|Another gender / He ira kÄ“ anÅ</v>
      </c>
      <c r="B1124" t="s">
        <v>20</v>
      </c>
      <c r="C1124" t="s">
        <v>21</v>
      </c>
      <c r="D1124" t="s">
        <v>22</v>
      </c>
      <c r="E1124" t="s">
        <v>23</v>
      </c>
      <c r="F1124">
        <v>2018</v>
      </c>
      <c r="G1124">
        <v>2018</v>
      </c>
      <c r="H1124">
        <v>9999</v>
      </c>
      <c r="I1124" t="s">
        <v>50</v>
      </c>
      <c r="J1124">
        <v>1</v>
      </c>
      <c r="K1124" t="s">
        <v>30</v>
      </c>
      <c r="L1124">
        <v>99</v>
      </c>
      <c r="M1124" t="s">
        <v>26</v>
      </c>
      <c r="N1124">
        <v>99</v>
      </c>
      <c r="O1124" t="s">
        <v>27</v>
      </c>
      <c r="P1124">
        <v>3</v>
      </c>
      <c r="Q1124" t="s">
        <v>28</v>
      </c>
      <c r="T1124" t="s">
        <v>36</v>
      </c>
      <c r="U1124" t="s">
        <v>37</v>
      </c>
      <c r="V1124" s="3" t="str">
        <f t="shared" si="35"/>
        <v>.</v>
      </c>
      <c r="W1124" s="3" t="str">
        <f>IF(AND(T1124&lt;&gt;"_U",T1124&lt;&gt;"c",J1124&lt;&gt;9,J1124&lt;&gt;99),IFERROR(VLOOKUP(A1124,'Region Total'!$A$2:$W$10000,18,0),"."),".")</f>
        <v>.</v>
      </c>
    </row>
    <row r="1125" spans="1:23" x14ac:dyDescent="0.2">
      <c r="A1125" s="1" t="str">
        <f t="shared" si="34"/>
        <v>2018|Total - New Zealand by regional council|Total - gender</v>
      </c>
      <c r="B1125" t="s">
        <v>20</v>
      </c>
      <c r="C1125" t="s">
        <v>21</v>
      </c>
      <c r="D1125" t="s">
        <v>22</v>
      </c>
      <c r="E1125" t="s">
        <v>23</v>
      </c>
      <c r="F1125">
        <v>2018</v>
      </c>
      <c r="G1125">
        <v>2018</v>
      </c>
      <c r="H1125">
        <v>9999</v>
      </c>
      <c r="I1125" t="s">
        <v>50</v>
      </c>
      <c r="J1125">
        <v>1</v>
      </c>
      <c r="K1125" t="s">
        <v>30</v>
      </c>
      <c r="L1125">
        <v>99</v>
      </c>
      <c r="M1125" t="s">
        <v>26</v>
      </c>
      <c r="N1125">
        <v>99</v>
      </c>
      <c r="O1125" t="s">
        <v>27</v>
      </c>
      <c r="P1125">
        <v>99</v>
      </c>
      <c r="Q1125" t="s">
        <v>42</v>
      </c>
      <c r="R1125">
        <v>1515261</v>
      </c>
      <c r="V1125" s="3">
        <f t="shared" si="35"/>
        <v>48.56</v>
      </c>
      <c r="W1125" s="3">
        <f>IF(AND(T1125&lt;&gt;"_U",T1125&lt;&gt;"c",J1125&lt;&gt;9,J1125&lt;&gt;99),IFERROR(VLOOKUP(A1125,'Region Total'!$A$2:$W$10000,18,0),"."),".")</f>
        <v>3120117</v>
      </c>
    </row>
    <row r="1126" spans="1:23" x14ac:dyDescent="0.2">
      <c r="A1126" s="1" t="str">
        <f t="shared" si="34"/>
        <v>2018|Total - New Zealand by regional council|Male / TÄne</v>
      </c>
      <c r="B1126" t="s">
        <v>20</v>
      </c>
      <c r="C1126" t="s">
        <v>21</v>
      </c>
      <c r="D1126" t="s">
        <v>22</v>
      </c>
      <c r="E1126" t="s">
        <v>23</v>
      </c>
      <c r="F1126">
        <v>2018</v>
      </c>
      <c r="G1126">
        <v>2018</v>
      </c>
      <c r="H1126">
        <v>9999</v>
      </c>
      <c r="I1126" t="s">
        <v>50</v>
      </c>
      <c r="J1126">
        <v>3</v>
      </c>
      <c r="K1126" t="s">
        <v>39</v>
      </c>
      <c r="L1126">
        <v>99</v>
      </c>
      <c r="M1126" t="s">
        <v>26</v>
      </c>
      <c r="N1126">
        <v>99</v>
      </c>
      <c r="O1126" t="s">
        <v>27</v>
      </c>
      <c r="P1126">
        <v>1</v>
      </c>
      <c r="Q1126" t="s">
        <v>34</v>
      </c>
      <c r="R1126">
        <v>40173</v>
      </c>
      <c r="V1126" s="3">
        <f t="shared" si="35"/>
        <v>2.71</v>
      </c>
      <c r="W1126" s="3">
        <f>IF(AND(T1126&lt;&gt;"_U",T1126&lt;&gt;"c",J1126&lt;&gt;9,J1126&lt;&gt;99),IFERROR(VLOOKUP(A1126,'Region Total'!$A$2:$W$10000,18,0),"."),".")</f>
        <v>1483956</v>
      </c>
    </row>
    <row r="1127" spans="1:23" x14ac:dyDescent="0.2">
      <c r="A1127" s="1" t="str">
        <f t="shared" si="34"/>
        <v>2018|Total - New Zealand by regional council|Female / Wahine</v>
      </c>
      <c r="B1127" t="s">
        <v>20</v>
      </c>
      <c r="C1127" t="s">
        <v>21</v>
      </c>
      <c r="D1127" t="s">
        <v>22</v>
      </c>
      <c r="E1127" t="s">
        <v>23</v>
      </c>
      <c r="F1127">
        <v>2018</v>
      </c>
      <c r="G1127">
        <v>2018</v>
      </c>
      <c r="H1127">
        <v>9999</v>
      </c>
      <c r="I1127" t="s">
        <v>50</v>
      </c>
      <c r="J1127">
        <v>3</v>
      </c>
      <c r="K1127" t="s">
        <v>39</v>
      </c>
      <c r="L1127">
        <v>99</v>
      </c>
      <c r="M1127" t="s">
        <v>26</v>
      </c>
      <c r="N1127">
        <v>99</v>
      </c>
      <c r="O1127" t="s">
        <v>27</v>
      </c>
      <c r="P1127">
        <v>2</v>
      </c>
      <c r="Q1127" t="s">
        <v>31</v>
      </c>
      <c r="R1127">
        <v>53232</v>
      </c>
      <c r="V1127" s="3">
        <f t="shared" si="35"/>
        <v>3.25</v>
      </c>
      <c r="W1127" s="3">
        <f>IF(AND(T1127&lt;&gt;"_U",T1127&lt;&gt;"c",J1127&lt;&gt;9,J1127&lt;&gt;99),IFERROR(VLOOKUP(A1127,'Region Total'!$A$2:$W$10000,18,0),"."),".")</f>
        <v>1636161</v>
      </c>
    </row>
    <row r="1128" spans="1:23" x14ac:dyDescent="0.2">
      <c r="A1128" s="1" t="str">
        <f t="shared" si="34"/>
        <v>2018|Total - New Zealand by regional council|Another gender / He ira kÄ“ anÅ</v>
      </c>
      <c r="B1128" t="s">
        <v>20</v>
      </c>
      <c r="C1128" t="s">
        <v>21</v>
      </c>
      <c r="D1128" t="s">
        <v>22</v>
      </c>
      <c r="E1128" t="s">
        <v>23</v>
      </c>
      <c r="F1128">
        <v>2018</v>
      </c>
      <c r="G1128">
        <v>2018</v>
      </c>
      <c r="H1128">
        <v>9999</v>
      </c>
      <c r="I1128" t="s">
        <v>50</v>
      </c>
      <c r="J1128">
        <v>3</v>
      </c>
      <c r="K1128" t="s">
        <v>39</v>
      </c>
      <c r="L1128">
        <v>99</v>
      </c>
      <c r="M1128" t="s">
        <v>26</v>
      </c>
      <c r="N1128">
        <v>99</v>
      </c>
      <c r="O1128" t="s">
        <v>27</v>
      </c>
      <c r="P1128">
        <v>3</v>
      </c>
      <c r="Q1128" t="s">
        <v>28</v>
      </c>
      <c r="T1128" t="s">
        <v>36</v>
      </c>
      <c r="U1128" t="s">
        <v>37</v>
      </c>
      <c r="V1128" s="3" t="str">
        <f t="shared" si="35"/>
        <v>.</v>
      </c>
      <c r="W1128" s="3" t="str">
        <f>IF(AND(T1128&lt;&gt;"_U",T1128&lt;&gt;"c",J1128&lt;&gt;9,J1128&lt;&gt;99),IFERROR(VLOOKUP(A1128,'Region Total'!$A$2:$W$10000,18,0),"."),".")</f>
        <v>.</v>
      </c>
    </row>
    <row r="1129" spans="1:23" x14ac:dyDescent="0.2">
      <c r="A1129" s="1" t="str">
        <f t="shared" si="34"/>
        <v>2018|Total - New Zealand by regional council|Total - gender</v>
      </c>
      <c r="B1129" t="s">
        <v>20</v>
      </c>
      <c r="C1129" t="s">
        <v>21</v>
      </c>
      <c r="D1129" t="s">
        <v>22</v>
      </c>
      <c r="E1129" t="s">
        <v>23</v>
      </c>
      <c r="F1129">
        <v>2018</v>
      </c>
      <c r="G1129">
        <v>2018</v>
      </c>
      <c r="H1129">
        <v>9999</v>
      </c>
      <c r="I1129" t="s">
        <v>50</v>
      </c>
      <c r="J1129">
        <v>3</v>
      </c>
      <c r="K1129" t="s">
        <v>39</v>
      </c>
      <c r="L1129">
        <v>99</v>
      </c>
      <c r="M1129" t="s">
        <v>26</v>
      </c>
      <c r="N1129">
        <v>99</v>
      </c>
      <c r="O1129" t="s">
        <v>27</v>
      </c>
      <c r="P1129">
        <v>99</v>
      </c>
      <c r="Q1129" t="s">
        <v>42</v>
      </c>
      <c r="R1129">
        <v>93408</v>
      </c>
      <c r="V1129" s="3">
        <f t="shared" si="35"/>
        <v>2.99</v>
      </c>
      <c r="W1129" s="3">
        <f>IF(AND(T1129&lt;&gt;"_U",T1129&lt;&gt;"c",J1129&lt;&gt;9,J1129&lt;&gt;99),IFERROR(VLOOKUP(A1129,'Region Total'!$A$2:$W$10000,18,0),"."),".")</f>
        <v>3120117</v>
      </c>
    </row>
    <row r="1130" spans="1:23" x14ac:dyDescent="0.2">
      <c r="A1130" s="1" t="str">
        <f t="shared" si="34"/>
        <v>2018|Total - New Zealand by regional council|Male / TÄne</v>
      </c>
      <c r="B1130" t="s">
        <v>20</v>
      </c>
      <c r="C1130" t="s">
        <v>21</v>
      </c>
      <c r="D1130" t="s">
        <v>22</v>
      </c>
      <c r="E1130" t="s">
        <v>23</v>
      </c>
      <c r="F1130">
        <v>2018</v>
      </c>
      <c r="G1130">
        <v>2018</v>
      </c>
      <c r="H1130">
        <v>9999</v>
      </c>
      <c r="I1130" t="s">
        <v>50</v>
      </c>
      <c r="J1130">
        <v>4</v>
      </c>
      <c r="K1130" t="s">
        <v>54</v>
      </c>
      <c r="L1130">
        <v>99</v>
      </c>
      <c r="M1130" t="s">
        <v>26</v>
      </c>
      <c r="N1130">
        <v>99</v>
      </c>
      <c r="O1130" t="s">
        <v>27</v>
      </c>
      <c r="P1130">
        <v>1</v>
      </c>
      <c r="Q1130" t="s">
        <v>34</v>
      </c>
      <c r="R1130">
        <v>98637</v>
      </c>
      <c r="V1130" s="3">
        <f t="shared" si="35"/>
        <v>6.65</v>
      </c>
      <c r="W1130" s="3">
        <f>IF(AND(T1130&lt;&gt;"_U",T1130&lt;&gt;"c",J1130&lt;&gt;9,J1130&lt;&gt;99),IFERROR(VLOOKUP(A1130,'Region Total'!$A$2:$W$10000,18,0),"."),".")</f>
        <v>1483956</v>
      </c>
    </row>
    <row r="1131" spans="1:23" x14ac:dyDescent="0.2">
      <c r="A1131" s="1" t="str">
        <f t="shared" si="34"/>
        <v>2018|Total - New Zealand by regional council|Female / Wahine</v>
      </c>
      <c r="B1131" t="s">
        <v>20</v>
      </c>
      <c r="C1131" t="s">
        <v>21</v>
      </c>
      <c r="D1131" t="s">
        <v>22</v>
      </c>
      <c r="E1131" t="s">
        <v>23</v>
      </c>
      <c r="F1131">
        <v>2018</v>
      </c>
      <c r="G1131">
        <v>2018</v>
      </c>
      <c r="H1131">
        <v>9999</v>
      </c>
      <c r="I1131" t="s">
        <v>50</v>
      </c>
      <c r="J1131">
        <v>4</v>
      </c>
      <c r="K1131" t="s">
        <v>54</v>
      </c>
      <c r="L1131">
        <v>99</v>
      </c>
      <c r="M1131" t="s">
        <v>26</v>
      </c>
      <c r="N1131">
        <v>99</v>
      </c>
      <c r="O1131" t="s">
        <v>27</v>
      </c>
      <c r="P1131">
        <v>2</v>
      </c>
      <c r="Q1131" t="s">
        <v>31</v>
      </c>
      <c r="R1131">
        <v>146223</v>
      </c>
      <c r="V1131" s="3">
        <f t="shared" si="35"/>
        <v>8.94</v>
      </c>
      <c r="W1131" s="3">
        <f>IF(AND(T1131&lt;&gt;"_U",T1131&lt;&gt;"c",J1131&lt;&gt;9,J1131&lt;&gt;99),IFERROR(VLOOKUP(A1131,'Region Total'!$A$2:$W$10000,18,0),"."),".")</f>
        <v>1636161</v>
      </c>
    </row>
    <row r="1132" spans="1:23" x14ac:dyDescent="0.2">
      <c r="A1132" s="1" t="str">
        <f t="shared" si="34"/>
        <v>2018|Total - New Zealand by regional council|Another gender / He ira kÄ“ anÅ</v>
      </c>
      <c r="B1132" t="s">
        <v>20</v>
      </c>
      <c r="C1132" t="s">
        <v>21</v>
      </c>
      <c r="D1132" t="s">
        <v>22</v>
      </c>
      <c r="E1132" t="s">
        <v>23</v>
      </c>
      <c r="F1132">
        <v>2018</v>
      </c>
      <c r="G1132">
        <v>2018</v>
      </c>
      <c r="H1132">
        <v>9999</v>
      </c>
      <c r="I1132" t="s">
        <v>50</v>
      </c>
      <c r="J1132">
        <v>4</v>
      </c>
      <c r="K1132" t="s">
        <v>54</v>
      </c>
      <c r="L1132">
        <v>99</v>
      </c>
      <c r="M1132" t="s">
        <v>26</v>
      </c>
      <c r="N1132">
        <v>99</v>
      </c>
      <c r="O1132" t="s">
        <v>27</v>
      </c>
      <c r="P1132">
        <v>3</v>
      </c>
      <c r="Q1132" t="s">
        <v>28</v>
      </c>
      <c r="T1132" t="s">
        <v>36</v>
      </c>
      <c r="U1132" t="s">
        <v>37</v>
      </c>
      <c r="V1132" s="3" t="str">
        <f t="shared" si="35"/>
        <v>.</v>
      </c>
      <c r="W1132" s="3" t="str">
        <f>IF(AND(T1132&lt;&gt;"_U",T1132&lt;&gt;"c",J1132&lt;&gt;9,J1132&lt;&gt;99),IFERROR(VLOOKUP(A1132,'Region Total'!$A$2:$W$10000,18,0),"."),".")</f>
        <v>.</v>
      </c>
    </row>
    <row r="1133" spans="1:23" x14ac:dyDescent="0.2">
      <c r="A1133" s="1" t="str">
        <f t="shared" si="34"/>
        <v>2018|Total - New Zealand by regional council|Total - gender</v>
      </c>
      <c r="B1133" t="s">
        <v>20</v>
      </c>
      <c r="C1133" t="s">
        <v>21</v>
      </c>
      <c r="D1133" t="s">
        <v>22</v>
      </c>
      <c r="E1133" t="s">
        <v>23</v>
      </c>
      <c r="F1133">
        <v>2018</v>
      </c>
      <c r="G1133">
        <v>2018</v>
      </c>
      <c r="H1133">
        <v>9999</v>
      </c>
      <c r="I1133" t="s">
        <v>50</v>
      </c>
      <c r="J1133">
        <v>4</v>
      </c>
      <c r="K1133" t="s">
        <v>54</v>
      </c>
      <c r="L1133">
        <v>99</v>
      </c>
      <c r="M1133" t="s">
        <v>26</v>
      </c>
      <c r="N1133">
        <v>99</v>
      </c>
      <c r="O1133" t="s">
        <v>27</v>
      </c>
      <c r="P1133">
        <v>99</v>
      </c>
      <c r="Q1133" t="s">
        <v>42</v>
      </c>
      <c r="R1133">
        <v>244857</v>
      </c>
      <c r="V1133" s="3">
        <f t="shared" si="35"/>
        <v>7.85</v>
      </c>
      <c r="W1133" s="3">
        <f>IF(AND(T1133&lt;&gt;"_U",T1133&lt;&gt;"c",J1133&lt;&gt;9,J1133&lt;&gt;99),IFERROR(VLOOKUP(A1133,'Region Total'!$A$2:$W$10000,18,0),"."),".")</f>
        <v>3120117</v>
      </c>
    </row>
    <row r="1134" spans="1:23" x14ac:dyDescent="0.2">
      <c r="A1134" s="1" t="str">
        <f t="shared" si="34"/>
        <v>2018|Total - New Zealand by regional council|Male / TÄne</v>
      </c>
      <c r="B1134" t="s">
        <v>20</v>
      </c>
      <c r="C1134" t="s">
        <v>21</v>
      </c>
      <c r="D1134" t="s">
        <v>22</v>
      </c>
      <c r="E1134" t="s">
        <v>23</v>
      </c>
      <c r="F1134">
        <v>2018</v>
      </c>
      <c r="G1134">
        <v>2018</v>
      </c>
      <c r="H1134">
        <v>9999</v>
      </c>
      <c r="I1134" t="s">
        <v>50</v>
      </c>
      <c r="J1134">
        <v>5</v>
      </c>
      <c r="K1134" t="s">
        <v>33</v>
      </c>
      <c r="L1134">
        <v>99</v>
      </c>
      <c r="M1134" t="s">
        <v>26</v>
      </c>
      <c r="N1134">
        <v>99</v>
      </c>
      <c r="O1134" t="s">
        <v>27</v>
      </c>
      <c r="P1134">
        <v>1</v>
      </c>
      <c r="Q1134" t="s">
        <v>34</v>
      </c>
      <c r="R1134">
        <v>37785</v>
      </c>
      <c r="V1134" s="3">
        <f t="shared" si="35"/>
        <v>2.5499999999999998</v>
      </c>
      <c r="W1134" s="3">
        <f>IF(AND(T1134&lt;&gt;"_U",T1134&lt;&gt;"c",J1134&lt;&gt;9,J1134&lt;&gt;99),IFERROR(VLOOKUP(A1134,'Region Total'!$A$2:$W$10000,18,0),"."),".")</f>
        <v>1483956</v>
      </c>
    </row>
    <row r="1135" spans="1:23" x14ac:dyDescent="0.2">
      <c r="A1135" s="1" t="str">
        <f t="shared" si="34"/>
        <v>2018|Total - New Zealand by regional council|Female / Wahine</v>
      </c>
      <c r="B1135" t="s">
        <v>20</v>
      </c>
      <c r="C1135" t="s">
        <v>21</v>
      </c>
      <c r="D1135" t="s">
        <v>22</v>
      </c>
      <c r="E1135" t="s">
        <v>23</v>
      </c>
      <c r="F1135">
        <v>2018</v>
      </c>
      <c r="G1135">
        <v>2018</v>
      </c>
      <c r="H1135">
        <v>9999</v>
      </c>
      <c r="I1135" t="s">
        <v>50</v>
      </c>
      <c r="J1135">
        <v>5</v>
      </c>
      <c r="K1135" t="s">
        <v>33</v>
      </c>
      <c r="L1135">
        <v>99</v>
      </c>
      <c r="M1135" t="s">
        <v>26</v>
      </c>
      <c r="N1135">
        <v>99</v>
      </c>
      <c r="O1135" t="s">
        <v>27</v>
      </c>
      <c r="P1135">
        <v>2</v>
      </c>
      <c r="Q1135" t="s">
        <v>31</v>
      </c>
      <c r="R1135">
        <v>129084</v>
      </c>
      <c r="V1135" s="3">
        <f t="shared" si="35"/>
        <v>7.89</v>
      </c>
      <c r="W1135" s="3">
        <f>IF(AND(T1135&lt;&gt;"_U",T1135&lt;&gt;"c",J1135&lt;&gt;9,J1135&lt;&gt;99),IFERROR(VLOOKUP(A1135,'Region Total'!$A$2:$W$10000,18,0),"."),".")</f>
        <v>1636161</v>
      </c>
    </row>
    <row r="1136" spans="1:23" x14ac:dyDescent="0.2">
      <c r="A1136" s="1" t="str">
        <f t="shared" si="34"/>
        <v>2018|Total - New Zealand by regional council|Another gender / He ira kÄ“ anÅ</v>
      </c>
      <c r="B1136" t="s">
        <v>20</v>
      </c>
      <c r="C1136" t="s">
        <v>21</v>
      </c>
      <c r="D1136" t="s">
        <v>22</v>
      </c>
      <c r="E1136" t="s">
        <v>23</v>
      </c>
      <c r="F1136">
        <v>2018</v>
      </c>
      <c r="G1136">
        <v>2018</v>
      </c>
      <c r="H1136">
        <v>9999</v>
      </c>
      <c r="I1136" t="s">
        <v>50</v>
      </c>
      <c r="J1136">
        <v>5</v>
      </c>
      <c r="K1136" t="s">
        <v>33</v>
      </c>
      <c r="L1136">
        <v>99</v>
      </c>
      <c r="M1136" t="s">
        <v>26</v>
      </c>
      <c r="N1136">
        <v>99</v>
      </c>
      <c r="O1136" t="s">
        <v>27</v>
      </c>
      <c r="P1136">
        <v>3</v>
      </c>
      <c r="Q1136" t="s">
        <v>28</v>
      </c>
      <c r="T1136" t="s">
        <v>36</v>
      </c>
      <c r="U1136" t="s">
        <v>37</v>
      </c>
      <c r="V1136" s="3" t="str">
        <f t="shared" si="35"/>
        <v>.</v>
      </c>
      <c r="W1136" s="3" t="str">
        <f>IF(AND(T1136&lt;&gt;"_U",T1136&lt;&gt;"c",J1136&lt;&gt;9,J1136&lt;&gt;99),IFERROR(VLOOKUP(A1136,'Region Total'!$A$2:$W$10000,18,0),"."),".")</f>
        <v>.</v>
      </c>
    </row>
    <row r="1137" spans="1:23" x14ac:dyDescent="0.2">
      <c r="A1137" s="1" t="str">
        <f t="shared" si="34"/>
        <v>2018|Total - New Zealand by regional council|Total - gender</v>
      </c>
      <c r="B1137" t="s">
        <v>20</v>
      </c>
      <c r="C1137" t="s">
        <v>21</v>
      </c>
      <c r="D1137" t="s">
        <v>22</v>
      </c>
      <c r="E1137" t="s">
        <v>23</v>
      </c>
      <c r="F1137">
        <v>2018</v>
      </c>
      <c r="G1137">
        <v>2018</v>
      </c>
      <c r="H1137">
        <v>9999</v>
      </c>
      <c r="I1137" t="s">
        <v>50</v>
      </c>
      <c r="J1137">
        <v>5</v>
      </c>
      <c r="K1137" t="s">
        <v>33</v>
      </c>
      <c r="L1137">
        <v>99</v>
      </c>
      <c r="M1137" t="s">
        <v>26</v>
      </c>
      <c r="N1137">
        <v>99</v>
      </c>
      <c r="O1137" t="s">
        <v>27</v>
      </c>
      <c r="P1137">
        <v>99</v>
      </c>
      <c r="Q1137" t="s">
        <v>42</v>
      </c>
      <c r="R1137">
        <v>166869</v>
      </c>
      <c r="V1137" s="3">
        <f t="shared" si="35"/>
        <v>5.35</v>
      </c>
      <c r="W1137" s="3">
        <f>IF(AND(T1137&lt;&gt;"_U",T1137&lt;&gt;"c",J1137&lt;&gt;9,J1137&lt;&gt;99),IFERROR(VLOOKUP(A1137,'Region Total'!$A$2:$W$10000,18,0),"."),".")</f>
        <v>3120117</v>
      </c>
    </row>
    <row r="1138" spans="1:23" x14ac:dyDescent="0.2">
      <c r="A1138" s="1" t="str">
        <f t="shared" si="34"/>
        <v>2018|Total - New Zealand by regional council|Male / TÄne</v>
      </c>
      <c r="B1138" t="s">
        <v>20</v>
      </c>
      <c r="C1138" t="s">
        <v>21</v>
      </c>
      <c r="D1138" t="s">
        <v>22</v>
      </c>
      <c r="E1138" t="s">
        <v>23</v>
      </c>
      <c r="F1138">
        <v>2018</v>
      </c>
      <c r="G1138">
        <v>2018</v>
      </c>
      <c r="H1138">
        <v>9999</v>
      </c>
      <c r="I1138" t="s">
        <v>50</v>
      </c>
      <c r="J1138">
        <v>6</v>
      </c>
      <c r="K1138" t="s">
        <v>52</v>
      </c>
      <c r="L1138">
        <v>99</v>
      </c>
      <c r="M1138" t="s">
        <v>26</v>
      </c>
      <c r="N1138">
        <v>99</v>
      </c>
      <c r="O1138" t="s">
        <v>27</v>
      </c>
      <c r="P1138">
        <v>1</v>
      </c>
      <c r="Q1138" t="s">
        <v>34</v>
      </c>
      <c r="R1138">
        <v>552810</v>
      </c>
      <c r="V1138" s="3">
        <f t="shared" si="35"/>
        <v>37.25</v>
      </c>
      <c r="W1138" s="3">
        <f>IF(AND(T1138&lt;&gt;"_U",T1138&lt;&gt;"c",J1138&lt;&gt;9,J1138&lt;&gt;99),IFERROR(VLOOKUP(A1138,'Region Total'!$A$2:$W$10000,18,0),"."),".")</f>
        <v>1483956</v>
      </c>
    </row>
    <row r="1139" spans="1:23" x14ac:dyDescent="0.2">
      <c r="A1139" s="1" t="str">
        <f t="shared" si="34"/>
        <v>2018|Total - New Zealand by regional council|Female / Wahine</v>
      </c>
      <c r="B1139" t="s">
        <v>20</v>
      </c>
      <c r="C1139" t="s">
        <v>21</v>
      </c>
      <c r="D1139" t="s">
        <v>22</v>
      </c>
      <c r="E1139" t="s">
        <v>23</v>
      </c>
      <c r="F1139">
        <v>2018</v>
      </c>
      <c r="G1139">
        <v>2018</v>
      </c>
      <c r="H1139">
        <v>9999</v>
      </c>
      <c r="I1139" t="s">
        <v>50</v>
      </c>
      <c r="J1139">
        <v>6</v>
      </c>
      <c r="K1139" t="s">
        <v>52</v>
      </c>
      <c r="L1139">
        <v>99</v>
      </c>
      <c r="M1139" t="s">
        <v>26</v>
      </c>
      <c r="N1139">
        <v>99</v>
      </c>
      <c r="O1139" t="s">
        <v>27</v>
      </c>
      <c r="P1139">
        <v>2</v>
      </c>
      <c r="Q1139" t="s">
        <v>31</v>
      </c>
      <c r="R1139">
        <v>546912</v>
      </c>
      <c r="V1139" s="3">
        <f t="shared" si="35"/>
        <v>33.43</v>
      </c>
      <c r="W1139" s="3">
        <f>IF(AND(T1139&lt;&gt;"_U",T1139&lt;&gt;"c",J1139&lt;&gt;9,J1139&lt;&gt;99),IFERROR(VLOOKUP(A1139,'Region Total'!$A$2:$W$10000,18,0),"."),".")</f>
        <v>1636161</v>
      </c>
    </row>
    <row r="1140" spans="1:23" x14ac:dyDescent="0.2">
      <c r="A1140" s="1" t="str">
        <f t="shared" si="34"/>
        <v>2018|Total - New Zealand by regional council|Another gender / He ira kÄ“ anÅ</v>
      </c>
      <c r="B1140" t="s">
        <v>20</v>
      </c>
      <c r="C1140" t="s">
        <v>21</v>
      </c>
      <c r="D1140" t="s">
        <v>22</v>
      </c>
      <c r="E1140" t="s">
        <v>23</v>
      </c>
      <c r="F1140">
        <v>2018</v>
      </c>
      <c r="G1140">
        <v>2018</v>
      </c>
      <c r="H1140">
        <v>9999</v>
      </c>
      <c r="I1140" t="s">
        <v>50</v>
      </c>
      <c r="J1140">
        <v>6</v>
      </c>
      <c r="K1140" t="s">
        <v>52</v>
      </c>
      <c r="L1140">
        <v>99</v>
      </c>
      <c r="M1140" t="s">
        <v>26</v>
      </c>
      <c r="N1140">
        <v>99</v>
      </c>
      <c r="O1140" t="s">
        <v>27</v>
      </c>
      <c r="P1140">
        <v>3</v>
      </c>
      <c r="Q1140" t="s">
        <v>28</v>
      </c>
      <c r="T1140" t="s">
        <v>36</v>
      </c>
      <c r="U1140" t="s">
        <v>37</v>
      </c>
      <c r="V1140" s="3" t="str">
        <f t="shared" si="35"/>
        <v>.</v>
      </c>
      <c r="W1140" s="3" t="str">
        <f>IF(AND(T1140&lt;&gt;"_U",T1140&lt;&gt;"c",J1140&lt;&gt;9,J1140&lt;&gt;99),IFERROR(VLOOKUP(A1140,'Region Total'!$A$2:$W$10000,18,0),"."),".")</f>
        <v>.</v>
      </c>
    </row>
    <row r="1141" spans="1:23" x14ac:dyDescent="0.2">
      <c r="A1141" s="1" t="str">
        <f t="shared" si="34"/>
        <v>2018|Total - New Zealand by regional council|Total - gender</v>
      </c>
      <c r="B1141" t="s">
        <v>20</v>
      </c>
      <c r="C1141" t="s">
        <v>21</v>
      </c>
      <c r="D1141" t="s">
        <v>22</v>
      </c>
      <c r="E1141" t="s">
        <v>23</v>
      </c>
      <c r="F1141">
        <v>2018</v>
      </c>
      <c r="G1141">
        <v>2018</v>
      </c>
      <c r="H1141">
        <v>9999</v>
      </c>
      <c r="I1141" t="s">
        <v>50</v>
      </c>
      <c r="J1141">
        <v>6</v>
      </c>
      <c r="K1141" t="s">
        <v>52</v>
      </c>
      <c r="L1141">
        <v>99</v>
      </c>
      <c r="M1141" t="s">
        <v>26</v>
      </c>
      <c r="N1141">
        <v>99</v>
      </c>
      <c r="O1141" t="s">
        <v>27</v>
      </c>
      <c r="P1141">
        <v>99</v>
      </c>
      <c r="Q1141" t="s">
        <v>42</v>
      </c>
      <c r="R1141">
        <v>1099722</v>
      </c>
      <c r="V1141" s="3">
        <f t="shared" si="35"/>
        <v>35.25</v>
      </c>
      <c r="W1141" s="3">
        <f>IF(AND(T1141&lt;&gt;"_U",T1141&lt;&gt;"c",J1141&lt;&gt;9,J1141&lt;&gt;99),IFERROR(VLOOKUP(A1141,'Region Total'!$A$2:$W$10000,18,0),"."),".")</f>
        <v>3120117</v>
      </c>
    </row>
    <row r="1142" spans="1:23" x14ac:dyDescent="0.2">
      <c r="A1142" s="1" t="str">
        <f t="shared" si="34"/>
        <v>2018|Total - New Zealand by regional council|Male / TÄne</v>
      </c>
      <c r="B1142" t="s">
        <v>20</v>
      </c>
      <c r="C1142" t="s">
        <v>21</v>
      </c>
      <c r="D1142" t="s">
        <v>22</v>
      </c>
      <c r="E1142" t="s">
        <v>23</v>
      </c>
      <c r="F1142">
        <v>2018</v>
      </c>
      <c r="G1142">
        <v>2018</v>
      </c>
      <c r="H1142">
        <v>9999</v>
      </c>
      <c r="I1142" t="s">
        <v>50</v>
      </c>
      <c r="J1142">
        <v>9</v>
      </c>
      <c r="K1142" t="s">
        <v>25</v>
      </c>
      <c r="L1142">
        <v>99</v>
      </c>
      <c r="M1142" t="s">
        <v>26</v>
      </c>
      <c r="N1142">
        <v>99</v>
      </c>
      <c r="O1142" t="s">
        <v>27</v>
      </c>
      <c r="P1142">
        <v>1</v>
      </c>
      <c r="Q1142" t="s">
        <v>34</v>
      </c>
      <c r="R1142">
        <v>362148</v>
      </c>
      <c r="V1142" s="3" t="str">
        <f t="shared" si="35"/>
        <v>.</v>
      </c>
      <c r="W1142" s="3" t="str">
        <f>IF(AND(T1142&lt;&gt;"_U",T1142&lt;&gt;"c",J1142&lt;&gt;9,J1142&lt;&gt;99),IFERROR(VLOOKUP(A1142,'Region Total'!$A$2:$W$10000,18,0),"."),".")</f>
        <v>.</v>
      </c>
    </row>
    <row r="1143" spans="1:23" x14ac:dyDescent="0.2">
      <c r="A1143" s="1" t="str">
        <f t="shared" si="34"/>
        <v>2018|Total - New Zealand by regional council|Female / Wahine</v>
      </c>
      <c r="B1143" t="s">
        <v>20</v>
      </c>
      <c r="C1143" t="s">
        <v>21</v>
      </c>
      <c r="D1143" t="s">
        <v>22</v>
      </c>
      <c r="E1143" t="s">
        <v>23</v>
      </c>
      <c r="F1143">
        <v>2018</v>
      </c>
      <c r="G1143">
        <v>2018</v>
      </c>
      <c r="H1143">
        <v>9999</v>
      </c>
      <c r="I1143" t="s">
        <v>50</v>
      </c>
      <c r="J1143">
        <v>9</v>
      </c>
      <c r="K1143" t="s">
        <v>25</v>
      </c>
      <c r="L1143">
        <v>99</v>
      </c>
      <c r="M1143" t="s">
        <v>26</v>
      </c>
      <c r="N1143">
        <v>99</v>
      </c>
      <c r="O1143" t="s">
        <v>27</v>
      </c>
      <c r="P1143">
        <v>2</v>
      </c>
      <c r="Q1143" t="s">
        <v>31</v>
      </c>
      <c r="R1143">
        <v>294090</v>
      </c>
      <c r="V1143" s="3" t="str">
        <f t="shared" si="35"/>
        <v>.</v>
      </c>
      <c r="W1143" s="3" t="str">
        <f>IF(AND(T1143&lt;&gt;"_U",T1143&lt;&gt;"c",J1143&lt;&gt;9,J1143&lt;&gt;99),IFERROR(VLOOKUP(A1143,'Region Total'!$A$2:$W$10000,18,0),"."),".")</f>
        <v>.</v>
      </c>
    </row>
    <row r="1144" spans="1:23" x14ac:dyDescent="0.2">
      <c r="A1144" s="1" t="str">
        <f t="shared" si="34"/>
        <v>2018|Total - New Zealand by regional council|Another gender / He ira kÄ“ anÅ</v>
      </c>
      <c r="B1144" t="s">
        <v>20</v>
      </c>
      <c r="C1144" t="s">
        <v>21</v>
      </c>
      <c r="D1144" t="s">
        <v>22</v>
      </c>
      <c r="E1144" t="s">
        <v>23</v>
      </c>
      <c r="F1144">
        <v>2018</v>
      </c>
      <c r="G1144">
        <v>2018</v>
      </c>
      <c r="H1144">
        <v>9999</v>
      </c>
      <c r="I1144" t="s">
        <v>50</v>
      </c>
      <c r="J1144">
        <v>9</v>
      </c>
      <c r="K1144" t="s">
        <v>25</v>
      </c>
      <c r="L1144">
        <v>99</v>
      </c>
      <c r="M1144" t="s">
        <v>26</v>
      </c>
      <c r="N1144">
        <v>99</v>
      </c>
      <c r="O1144" t="s">
        <v>27</v>
      </c>
      <c r="P1144">
        <v>3</v>
      </c>
      <c r="Q1144" t="s">
        <v>28</v>
      </c>
      <c r="T1144" t="s">
        <v>36</v>
      </c>
      <c r="U1144" t="s">
        <v>37</v>
      </c>
      <c r="V1144" s="3" t="str">
        <f t="shared" si="35"/>
        <v>.</v>
      </c>
      <c r="W1144" s="3" t="str">
        <f>IF(AND(T1144&lt;&gt;"_U",T1144&lt;&gt;"c",J1144&lt;&gt;9,J1144&lt;&gt;99),IFERROR(VLOOKUP(A1144,'Region Total'!$A$2:$W$10000,18,0),"."),".")</f>
        <v>.</v>
      </c>
    </row>
    <row r="1145" spans="1:23" x14ac:dyDescent="0.2">
      <c r="A1145" s="1" t="str">
        <f t="shared" si="34"/>
        <v>2018|Total - New Zealand by regional council|Total - gender</v>
      </c>
      <c r="B1145" t="s">
        <v>20</v>
      </c>
      <c r="C1145" t="s">
        <v>21</v>
      </c>
      <c r="D1145" t="s">
        <v>22</v>
      </c>
      <c r="E1145" t="s">
        <v>23</v>
      </c>
      <c r="F1145">
        <v>2018</v>
      </c>
      <c r="G1145">
        <v>2018</v>
      </c>
      <c r="H1145">
        <v>9999</v>
      </c>
      <c r="I1145" t="s">
        <v>50</v>
      </c>
      <c r="J1145">
        <v>9</v>
      </c>
      <c r="K1145" t="s">
        <v>25</v>
      </c>
      <c r="L1145">
        <v>99</v>
      </c>
      <c r="M1145" t="s">
        <v>26</v>
      </c>
      <c r="N1145">
        <v>99</v>
      </c>
      <c r="O1145" t="s">
        <v>27</v>
      </c>
      <c r="P1145">
        <v>99</v>
      </c>
      <c r="Q1145" t="s">
        <v>42</v>
      </c>
      <c r="R1145">
        <v>656238</v>
      </c>
      <c r="V1145" s="3" t="str">
        <f t="shared" si="35"/>
        <v>.</v>
      </c>
      <c r="W1145" s="3" t="str">
        <f>IF(AND(T1145&lt;&gt;"_U",T1145&lt;&gt;"c",J1145&lt;&gt;9,J1145&lt;&gt;99),IFERROR(VLOOKUP(A1145,'Region Total'!$A$2:$W$10000,18,0),"."),".")</f>
        <v>.</v>
      </c>
    </row>
    <row r="1146" spans="1:23" x14ac:dyDescent="0.2">
      <c r="A1146" s="1" t="str">
        <f t="shared" si="34"/>
        <v>2018|Total - New Zealand by regional council|Male / TÄne</v>
      </c>
      <c r="B1146" t="s">
        <v>20</v>
      </c>
      <c r="C1146" t="s">
        <v>21</v>
      </c>
      <c r="D1146" t="s">
        <v>22</v>
      </c>
      <c r="E1146" t="s">
        <v>23</v>
      </c>
      <c r="F1146">
        <v>2018</v>
      </c>
      <c r="G1146">
        <v>2018</v>
      </c>
      <c r="H1146">
        <v>9999</v>
      </c>
      <c r="I1146" t="s">
        <v>50</v>
      </c>
      <c r="J1146">
        <v>77</v>
      </c>
      <c r="K1146" t="s">
        <v>49</v>
      </c>
      <c r="L1146">
        <v>99</v>
      </c>
      <c r="M1146" t="s">
        <v>26</v>
      </c>
      <c r="N1146">
        <v>99</v>
      </c>
      <c r="O1146" t="s">
        <v>27</v>
      </c>
      <c r="P1146">
        <v>1</v>
      </c>
      <c r="Q1146" t="s">
        <v>34</v>
      </c>
      <c r="R1146">
        <v>1483956</v>
      </c>
      <c r="V1146" s="3">
        <f t="shared" si="35"/>
        <v>100</v>
      </c>
      <c r="W1146" s="3">
        <f>IF(AND(T1146&lt;&gt;"_U",T1146&lt;&gt;"c",J1146&lt;&gt;9,J1146&lt;&gt;99),IFERROR(VLOOKUP(A1146,'Region Total'!$A$2:$W$10000,18,0),"."),".")</f>
        <v>1483956</v>
      </c>
    </row>
    <row r="1147" spans="1:23" x14ac:dyDescent="0.2">
      <c r="A1147" s="1" t="str">
        <f t="shared" si="34"/>
        <v>2018|Total - New Zealand by regional council|Female / Wahine</v>
      </c>
      <c r="B1147" t="s">
        <v>20</v>
      </c>
      <c r="C1147" t="s">
        <v>21</v>
      </c>
      <c r="D1147" t="s">
        <v>22</v>
      </c>
      <c r="E1147" t="s">
        <v>23</v>
      </c>
      <c r="F1147">
        <v>2018</v>
      </c>
      <c r="G1147">
        <v>2018</v>
      </c>
      <c r="H1147">
        <v>9999</v>
      </c>
      <c r="I1147" t="s">
        <v>50</v>
      </c>
      <c r="J1147">
        <v>77</v>
      </c>
      <c r="K1147" t="s">
        <v>49</v>
      </c>
      <c r="L1147">
        <v>99</v>
      </c>
      <c r="M1147" t="s">
        <v>26</v>
      </c>
      <c r="N1147">
        <v>99</v>
      </c>
      <c r="O1147" t="s">
        <v>27</v>
      </c>
      <c r="P1147">
        <v>2</v>
      </c>
      <c r="Q1147" t="s">
        <v>31</v>
      </c>
      <c r="R1147">
        <v>1636161</v>
      </c>
      <c r="V1147" s="3">
        <f t="shared" si="35"/>
        <v>100</v>
      </c>
      <c r="W1147" s="3">
        <f>IF(AND(T1147&lt;&gt;"_U",T1147&lt;&gt;"c",J1147&lt;&gt;9,J1147&lt;&gt;99),IFERROR(VLOOKUP(A1147,'Region Total'!$A$2:$W$10000,18,0),"."),".")</f>
        <v>1636161</v>
      </c>
    </row>
    <row r="1148" spans="1:23" x14ac:dyDescent="0.2">
      <c r="A1148" s="1" t="str">
        <f t="shared" si="34"/>
        <v>2018|Total - New Zealand by regional council|Another gender / He ira kÄ“ anÅ</v>
      </c>
      <c r="B1148" t="s">
        <v>20</v>
      </c>
      <c r="C1148" t="s">
        <v>21</v>
      </c>
      <c r="D1148" t="s">
        <v>22</v>
      </c>
      <c r="E1148" t="s">
        <v>23</v>
      </c>
      <c r="F1148">
        <v>2018</v>
      </c>
      <c r="G1148">
        <v>2018</v>
      </c>
      <c r="H1148">
        <v>9999</v>
      </c>
      <c r="I1148" t="s">
        <v>50</v>
      </c>
      <c r="J1148">
        <v>77</v>
      </c>
      <c r="K1148" t="s">
        <v>49</v>
      </c>
      <c r="L1148">
        <v>99</v>
      </c>
      <c r="M1148" t="s">
        <v>26</v>
      </c>
      <c r="N1148">
        <v>99</v>
      </c>
      <c r="O1148" t="s">
        <v>27</v>
      </c>
      <c r="P1148">
        <v>3</v>
      </c>
      <c r="Q1148" t="s">
        <v>28</v>
      </c>
      <c r="T1148" t="s">
        <v>36</v>
      </c>
      <c r="U1148" t="s">
        <v>37</v>
      </c>
      <c r="V1148" s="3" t="str">
        <f t="shared" si="35"/>
        <v>.</v>
      </c>
      <c r="W1148" s="3" t="str">
        <f>IF(AND(T1148&lt;&gt;"_U",T1148&lt;&gt;"c",J1148&lt;&gt;9,J1148&lt;&gt;99),IFERROR(VLOOKUP(A1148,'Region Total'!$A$2:$W$10000,18,0),"."),".")</f>
        <v>.</v>
      </c>
    </row>
    <row r="1149" spans="1:23" x14ac:dyDescent="0.2">
      <c r="A1149" s="1" t="str">
        <f t="shared" si="34"/>
        <v>2018|Total - New Zealand by regional council|Total - gender</v>
      </c>
      <c r="B1149" t="s">
        <v>20</v>
      </c>
      <c r="C1149" t="s">
        <v>21</v>
      </c>
      <c r="D1149" t="s">
        <v>22</v>
      </c>
      <c r="E1149" t="s">
        <v>23</v>
      </c>
      <c r="F1149">
        <v>2018</v>
      </c>
      <c r="G1149">
        <v>2018</v>
      </c>
      <c r="H1149">
        <v>9999</v>
      </c>
      <c r="I1149" t="s">
        <v>50</v>
      </c>
      <c r="J1149">
        <v>77</v>
      </c>
      <c r="K1149" t="s">
        <v>49</v>
      </c>
      <c r="L1149">
        <v>99</v>
      </c>
      <c r="M1149" t="s">
        <v>26</v>
      </c>
      <c r="N1149">
        <v>99</v>
      </c>
      <c r="O1149" t="s">
        <v>27</v>
      </c>
      <c r="P1149">
        <v>99</v>
      </c>
      <c r="Q1149" t="s">
        <v>42</v>
      </c>
      <c r="R1149">
        <v>3120117</v>
      </c>
      <c r="V1149" s="3">
        <f t="shared" si="35"/>
        <v>100</v>
      </c>
      <c r="W1149" s="3">
        <f>IF(AND(T1149&lt;&gt;"_U",T1149&lt;&gt;"c",J1149&lt;&gt;9,J1149&lt;&gt;99),IFERROR(VLOOKUP(A1149,'Region Total'!$A$2:$W$10000,18,0),"."),".")</f>
        <v>3120117</v>
      </c>
    </row>
    <row r="1150" spans="1:23" x14ac:dyDescent="0.2">
      <c r="A1150" s="1" t="str">
        <f t="shared" si="34"/>
        <v>2018|Total - New Zealand by regional council|Male / TÄne</v>
      </c>
      <c r="B1150" t="s">
        <v>20</v>
      </c>
      <c r="C1150" t="s">
        <v>21</v>
      </c>
      <c r="D1150" t="s">
        <v>22</v>
      </c>
      <c r="E1150" t="s">
        <v>23</v>
      </c>
      <c r="F1150">
        <v>2018</v>
      </c>
      <c r="G1150">
        <v>2018</v>
      </c>
      <c r="H1150">
        <v>9999</v>
      </c>
      <c r="I1150" t="s">
        <v>50</v>
      </c>
      <c r="J1150">
        <v>99</v>
      </c>
      <c r="K1150" t="s">
        <v>47</v>
      </c>
      <c r="L1150">
        <v>99</v>
      </c>
      <c r="M1150" t="s">
        <v>26</v>
      </c>
      <c r="N1150">
        <v>99</v>
      </c>
      <c r="O1150" t="s">
        <v>27</v>
      </c>
      <c r="P1150">
        <v>1</v>
      </c>
      <c r="Q1150" t="s">
        <v>34</v>
      </c>
      <c r="R1150">
        <v>1846104</v>
      </c>
      <c r="V1150" s="3" t="str">
        <f t="shared" si="35"/>
        <v>.</v>
      </c>
      <c r="W1150" s="3" t="str">
        <f>IF(AND(T1150&lt;&gt;"_U",T1150&lt;&gt;"c",J1150&lt;&gt;9,J1150&lt;&gt;99),IFERROR(VLOOKUP(A1150,'Region Total'!$A$2:$W$10000,18,0),"."),".")</f>
        <v>.</v>
      </c>
    </row>
    <row r="1151" spans="1:23" x14ac:dyDescent="0.2">
      <c r="A1151" s="1" t="str">
        <f t="shared" si="34"/>
        <v>2018|Total - New Zealand by regional council|Female / Wahine</v>
      </c>
      <c r="B1151" t="s">
        <v>20</v>
      </c>
      <c r="C1151" t="s">
        <v>21</v>
      </c>
      <c r="D1151" t="s">
        <v>22</v>
      </c>
      <c r="E1151" t="s">
        <v>23</v>
      </c>
      <c r="F1151">
        <v>2018</v>
      </c>
      <c r="G1151">
        <v>2018</v>
      </c>
      <c r="H1151">
        <v>9999</v>
      </c>
      <c r="I1151" t="s">
        <v>50</v>
      </c>
      <c r="J1151">
        <v>99</v>
      </c>
      <c r="K1151" t="s">
        <v>47</v>
      </c>
      <c r="L1151">
        <v>99</v>
      </c>
      <c r="M1151" t="s">
        <v>26</v>
      </c>
      <c r="N1151">
        <v>99</v>
      </c>
      <c r="O1151" t="s">
        <v>27</v>
      </c>
      <c r="P1151">
        <v>2</v>
      </c>
      <c r="Q1151" t="s">
        <v>31</v>
      </c>
      <c r="R1151">
        <v>1930248</v>
      </c>
      <c r="V1151" s="3" t="str">
        <f t="shared" si="35"/>
        <v>.</v>
      </c>
      <c r="W1151" s="3" t="str">
        <f>IF(AND(T1151&lt;&gt;"_U",T1151&lt;&gt;"c",J1151&lt;&gt;9,J1151&lt;&gt;99),IFERROR(VLOOKUP(A1151,'Region Total'!$A$2:$W$10000,18,0),"."),".")</f>
        <v>.</v>
      </c>
    </row>
    <row r="1152" spans="1:23" x14ac:dyDescent="0.2">
      <c r="A1152" s="1" t="str">
        <f t="shared" si="34"/>
        <v>2018|Total - New Zealand by regional council|Another gender / He ira kÄ“ anÅ</v>
      </c>
      <c r="B1152" t="s">
        <v>20</v>
      </c>
      <c r="C1152" t="s">
        <v>21</v>
      </c>
      <c r="D1152" t="s">
        <v>22</v>
      </c>
      <c r="E1152" t="s">
        <v>23</v>
      </c>
      <c r="F1152">
        <v>2018</v>
      </c>
      <c r="G1152">
        <v>2018</v>
      </c>
      <c r="H1152">
        <v>9999</v>
      </c>
      <c r="I1152" t="s">
        <v>50</v>
      </c>
      <c r="J1152">
        <v>99</v>
      </c>
      <c r="K1152" t="s">
        <v>47</v>
      </c>
      <c r="L1152">
        <v>99</v>
      </c>
      <c r="M1152" t="s">
        <v>26</v>
      </c>
      <c r="N1152">
        <v>99</v>
      </c>
      <c r="O1152" t="s">
        <v>27</v>
      </c>
      <c r="P1152">
        <v>3</v>
      </c>
      <c r="Q1152" t="s">
        <v>28</v>
      </c>
      <c r="T1152" t="s">
        <v>36</v>
      </c>
      <c r="U1152" t="s">
        <v>37</v>
      </c>
      <c r="V1152" s="3" t="str">
        <f t="shared" si="35"/>
        <v>.</v>
      </c>
      <c r="W1152" s="3" t="str">
        <f>IF(AND(T1152&lt;&gt;"_U",T1152&lt;&gt;"c",J1152&lt;&gt;9,J1152&lt;&gt;99),IFERROR(VLOOKUP(A1152,'Region Total'!$A$2:$W$10000,18,0),"."),".")</f>
        <v>.</v>
      </c>
    </row>
    <row r="1153" spans="1:23" x14ac:dyDescent="0.2">
      <c r="A1153" s="1" t="str">
        <f t="shared" si="34"/>
        <v>2018|Total - New Zealand by regional council|Total - gender</v>
      </c>
      <c r="B1153" t="s">
        <v>20</v>
      </c>
      <c r="C1153" t="s">
        <v>21</v>
      </c>
      <c r="D1153" t="s">
        <v>22</v>
      </c>
      <c r="E1153" t="s">
        <v>23</v>
      </c>
      <c r="F1153">
        <v>2018</v>
      </c>
      <c r="G1153">
        <v>2018</v>
      </c>
      <c r="H1153">
        <v>9999</v>
      </c>
      <c r="I1153" t="s">
        <v>50</v>
      </c>
      <c r="J1153">
        <v>99</v>
      </c>
      <c r="K1153" t="s">
        <v>47</v>
      </c>
      <c r="L1153">
        <v>99</v>
      </c>
      <c r="M1153" t="s">
        <v>26</v>
      </c>
      <c r="N1153">
        <v>99</v>
      </c>
      <c r="O1153" t="s">
        <v>27</v>
      </c>
      <c r="P1153">
        <v>99</v>
      </c>
      <c r="Q1153" t="s">
        <v>42</v>
      </c>
      <c r="R1153">
        <v>3776355</v>
      </c>
      <c r="V1153" s="3" t="str">
        <f t="shared" si="35"/>
        <v>.</v>
      </c>
      <c r="W1153" s="3" t="str">
        <f>IF(AND(T1153&lt;&gt;"_U",T1153&lt;&gt;"c",J1153&lt;&gt;9,J1153&lt;&gt;99),IFERROR(VLOOKUP(A1153,'Region Total'!$A$2:$W$10000,18,0),"."),".")</f>
        <v>.</v>
      </c>
    </row>
    <row r="1154" spans="1:23" x14ac:dyDescent="0.2">
      <c r="A1154" s="1" t="str">
        <f t="shared" si="34"/>
        <v>2023|Northland Region|Male / TÄne</v>
      </c>
      <c r="B1154" t="s">
        <v>20</v>
      </c>
      <c r="C1154" t="s">
        <v>21</v>
      </c>
      <c r="D1154" t="s">
        <v>22</v>
      </c>
      <c r="E1154" t="s">
        <v>23</v>
      </c>
      <c r="F1154">
        <v>2023</v>
      </c>
      <c r="G1154">
        <v>2023</v>
      </c>
      <c r="H1154">
        <v>1</v>
      </c>
      <c r="I1154" t="s">
        <v>53</v>
      </c>
      <c r="J1154">
        <v>1</v>
      </c>
      <c r="K1154" t="s">
        <v>30</v>
      </c>
      <c r="L1154">
        <v>99</v>
      </c>
      <c r="M1154" t="s">
        <v>26</v>
      </c>
      <c r="N1154">
        <v>99</v>
      </c>
      <c r="O1154" t="s">
        <v>27</v>
      </c>
      <c r="P1154">
        <v>1</v>
      </c>
      <c r="Q1154" t="s">
        <v>34</v>
      </c>
      <c r="R1154">
        <v>31809</v>
      </c>
      <c r="V1154" s="3">
        <f t="shared" si="35"/>
        <v>45.17</v>
      </c>
      <c r="W1154" s="3">
        <f>IF(AND(T1154&lt;&gt;"_U",T1154&lt;&gt;"c",J1154&lt;&gt;9,J1154&lt;&gt;99),IFERROR(VLOOKUP(A1154,'Region Total'!$A$2:$W$10000,18,0),"."),".")</f>
        <v>70416</v>
      </c>
    </row>
    <row r="1155" spans="1:23" x14ac:dyDescent="0.2">
      <c r="A1155" s="1" t="str">
        <f t="shared" ref="A1155:A1218" si="36">G1155&amp;"|"&amp;I1155&amp;"|"&amp;Q1155</f>
        <v>2023|Northland Region|Female / Wahine</v>
      </c>
      <c r="B1155" t="s">
        <v>20</v>
      </c>
      <c r="C1155" t="s">
        <v>21</v>
      </c>
      <c r="D1155" t="s">
        <v>22</v>
      </c>
      <c r="E1155" t="s">
        <v>23</v>
      </c>
      <c r="F1155">
        <v>2023</v>
      </c>
      <c r="G1155">
        <v>2023</v>
      </c>
      <c r="H1155">
        <v>1</v>
      </c>
      <c r="I1155" t="s">
        <v>53</v>
      </c>
      <c r="J1155">
        <v>1</v>
      </c>
      <c r="K1155" t="s">
        <v>30</v>
      </c>
      <c r="L1155">
        <v>99</v>
      </c>
      <c r="M1155" t="s">
        <v>26</v>
      </c>
      <c r="N1155">
        <v>99</v>
      </c>
      <c r="O1155" t="s">
        <v>27</v>
      </c>
      <c r="P1155">
        <v>2</v>
      </c>
      <c r="Q1155" t="s">
        <v>31</v>
      </c>
      <c r="R1155">
        <v>31536</v>
      </c>
      <c r="V1155" s="3">
        <f t="shared" ref="V1155:V1218" si="37">IF(T1155&lt;&gt;"_U",IFERROR((ROUND(R1155/W1155*100,2)),"."),".")</f>
        <v>41.94</v>
      </c>
      <c r="W1155" s="3">
        <f>IF(AND(T1155&lt;&gt;"_U",T1155&lt;&gt;"c",J1155&lt;&gt;9,J1155&lt;&gt;99),IFERROR(VLOOKUP(A1155,'Region Total'!$A$2:$W$10000,18,0),"."),".")</f>
        <v>75201</v>
      </c>
    </row>
    <row r="1156" spans="1:23" x14ac:dyDescent="0.2">
      <c r="A1156" s="1" t="str">
        <f t="shared" si="36"/>
        <v>2023|Northland Region|Another gender / He ira kÄ“ anÅ</v>
      </c>
      <c r="B1156" t="s">
        <v>20</v>
      </c>
      <c r="C1156" t="s">
        <v>21</v>
      </c>
      <c r="D1156" t="s">
        <v>22</v>
      </c>
      <c r="E1156" t="s">
        <v>23</v>
      </c>
      <c r="F1156">
        <v>2023</v>
      </c>
      <c r="G1156">
        <v>2023</v>
      </c>
      <c r="H1156">
        <v>1</v>
      </c>
      <c r="I1156" t="s">
        <v>53</v>
      </c>
      <c r="J1156">
        <v>1</v>
      </c>
      <c r="K1156" t="s">
        <v>30</v>
      </c>
      <c r="L1156">
        <v>99</v>
      </c>
      <c r="M1156" t="s">
        <v>26</v>
      </c>
      <c r="N1156">
        <v>99</v>
      </c>
      <c r="O1156" t="s">
        <v>27</v>
      </c>
      <c r="P1156">
        <v>3</v>
      </c>
      <c r="Q1156" t="s">
        <v>28</v>
      </c>
      <c r="R1156">
        <v>78</v>
      </c>
      <c r="V1156" s="3">
        <f t="shared" si="37"/>
        <v>20.309999999999999</v>
      </c>
      <c r="W1156" s="3">
        <f>IF(AND(T1156&lt;&gt;"_U",T1156&lt;&gt;"c",J1156&lt;&gt;9,J1156&lt;&gt;99),IFERROR(VLOOKUP(A1156,'Region Total'!$A$2:$W$10000,18,0),"."),".")</f>
        <v>384</v>
      </c>
    </row>
    <row r="1157" spans="1:23" x14ac:dyDescent="0.2">
      <c r="A1157" s="1" t="str">
        <f t="shared" si="36"/>
        <v>2023|Northland Region|Total - gender</v>
      </c>
      <c r="B1157" t="s">
        <v>20</v>
      </c>
      <c r="C1157" t="s">
        <v>21</v>
      </c>
      <c r="D1157" t="s">
        <v>22</v>
      </c>
      <c r="E1157" t="s">
        <v>23</v>
      </c>
      <c r="F1157">
        <v>2023</v>
      </c>
      <c r="G1157">
        <v>2023</v>
      </c>
      <c r="H1157">
        <v>1</v>
      </c>
      <c r="I1157" t="s">
        <v>53</v>
      </c>
      <c r="J1157">
        <v>1</v>
      </c>
      <c r="K1157" t="s">
        <v>30</v>
      </c>
      <c r="L1157">
        <v>99</v>
      </c>
      <c r="M1157" t="s">
        <v>26</v>
      </c>
      <c r="N1157">
        <v>99</v>
      </c>
      <c r="O1157" t="s">
        <v>27</v>
      </c>
      <c r="P1157">
        <v>99</v>
      </c>
      <c r="Q1157" t="s">
        <v>42</v>
      </c>
      <c r="R1157">
        <v>63426</v>
      </c>
      <c r="V1157" s="3">
        <f t="shared" si="37"/>
        <v>43.44</v>
      </c>
      <c r="W1157" s="3">
        <f>IF(AND(T1157&lt;&gt;"_U",T1157&lt;&gt;"c",J1157&lt;&gt;9,J1157&lt;&gt;99),IFERROR(VLOOKUP(A1157,'Region Total'!$A$2:$W$10000,18,0),"."),".")</f>
        <v>146001</v>
      </c>
    </row>
    <row r="1158" spans="1:23" x14ac:dyDescent="0.2">
      <c r="A1158" s="1" t="str">
        <f t="shared" si="36"/>
        <v>2023|Northland Region|Male / TÄne</v>
      </c>
      <c r="B1158" t="s">
        <v>20</v>
      </c>
      <c r="C1158" t="s">
        <v>21</v>
      </c>
      <c r="D1158" t="s">
        <v>22</v>
      </c>
      <c r="E1158" t="s">
        <v>23</v>
      </c>
      <c r="F1158">
        <v>2023</v>
      </c>
      <c r="G1158">
        <v>2023</v>
      </c>
      <c r="H1158">
        <v>1</v>
      </c>
      <c r="I1158" t="s">
        <v>53</v>
      </c>
      <c r="J1158">
        <v>2</v>
      </c>
      <c r="K1158" t="s">
        <v>41</v>
      </c>
      <c r="L1158">
        <v>99</v>
      </c>
      <c r="M1158" t="s">
        <v>26</v>
      </c>
      <c r="N1158">
        <v>99</v>
      </c>
      <c r="O1158" t="s">
        <v>27</v>
      </c>
      <c r="P1158">
        <v>1</v>
      </c>
      <c r="Q1158" t="s">
        <v>34</v>
      </c>
      <c r="R1158">
        <v>39</v>
      </c>
      <c r="V1158" s="3">
        <f t="shared" si="37"/>
        <v>0.06</v>
      </c>
      <c r="W1158" s="3">
        <f>IF(AND(T1158&lt;&gt;"_U",T1158&lt;&gt;"c",J1158&lt;&gt;9,J1158&lt;&gt;99),IFERROR(VLOOKUP(A1158,'Region Total'!$A$2:$W$10000,18,0),"."),".")</f>
        <v>70416</v>
      </c>
    </row>
    <row r="1159" spans="1:23" x14ac:dyDescent="0.2">
      <c r="A1159" s="1" t="str">
        <f t="shared" si="36"/>
        <v>2023|Northland Region|Female / Wahine</v>
      </c>
      <c r="B1159" t="s">
        <v>20</v>
      </c>
      <c r="C1159" t="s">
        <v>21</v>
      </c>
      <c r="D1159" t="s">
        <v>22</v>
      </c>
      <c r="E1159" t="s">
        <v>23</v>
      </c>
      <c r="F1159">
        <v>2023</v>
      </c>
      <c r="G1159">
        <v>2023</v>
      </c>
      <c r="H1159">
        <v>1</v>
      </c>
      <c r="I1159" t="s">
        <v>53</v>
      </c>
      <c r="J1159">
        <v>2</v>
      </c>
      <c r="K1159" t="s">
        <v>41</v>
      </c>
      <c r="L1159">
        <v>99</v>
      </c>
      <c r="M1159" t="s">
        <v>26</v>
      </c>
      <c r="N1159">
        <v>99</v>
      </c>
      <c r="O1159" t="s">
        <v>27</v>
      </c>
      <c r="P1159">
        <v>2</v>
      </c>
      <c r="Q1159" t="s">
        <v>31</v>
      </c>
      <c r="R1159">
        <v>63</v>
      </c>
      <c r="V1159" s="3">
        <f t="shared" si="37"/>
        <v>0.08</v>
      </c>
      <c r="W1159" s="3">
        <f>IF(AND(T1159&lt;&gt;"_U",T1159&lt;&gt;"c",J1159&lt;&gt;9,J1159&lt;&gt;99),IFERROR(VLOOKUP(A1159,'Region Total'!$A$2:$W$10000,18,0),"."),".")</f>
        <v>75201</v>
      </c>
    </row>
    <row r="1160" spans="1:23" x14ac:dyDescent="0.2">
      <c r="A1160" s="1" t="str">
        <f t="shared" si="36"/>
        <v>2023|Northland Region|Another gender / He ira kÄ“ anÅ</v>
      </c>
      <c r="B1160" t="s">
        <v>20</v>
      </c>
      <c r="C1160" t="s">
        <v>21</v>
      </c>
      <c r="D1160" t="s">
        <v>22</v>
      </c>
      <c r="E1160" t="s">
        <v>23</v>
      </c>
      <c r="F1160">
        <v>2023</v>
      </c>
      <c r="G1160">
        <v>2023</v>
      </c>
      <c r="H1160">
        <v>1</v>
      </c>
      <c r="I1160" t="s">
        <v>53</v>
      </c>
      <c r="J1160">
        <v>2</v>
      </c>
      <c r="K1160" t="s">
        <v>41</v>
      </c>
      <c r="L1160">
        <v>99</v>
      </c>
      <c r="M1160" t="s">
        <v>26</v>
      </c>
      <c r="N1160">
        <v>99</v>
      </c>
      <c r="O1160" t="s">
        <v>27</v>
      </c>
      <c r="P1160">
        <v>3</v>
      </c>
      <c r="Q1160" t="s">
        <v>28</v>
      </c>
      <c r="R1160">
        <v>0</v>
      </c>
      <c r="V1160" s="3">
        <f t="shared" si="37"/>
        <v>0</v>
      </c>
      <c r="W1160" s="3">
        <f>IF(AND(T1160&lt;&gt;"_U",T1160&lt;&gt;"c",J1160&lt;&gt;9,J1160&lt;&gt;99),IFERROR(VLOOKUP(A1160,'Region Total'!$A$2:$W$10000,18,0),"."),".")</f>
        <v>384</v>
      </c>
    </row>
    <row r="1161" spans="1:23" x14ac:dyDescent="0.2">
      <c r="A1161" s="1" t="str">
        <f t="shared" si="36"/>
        <v>2023|Northland Region|Total - gender</v>
      </c>
      <c r="B1161" t="s">
        <v>20</v>
      </c>
      <c r="C1161" t="s">
        <v>21</v>
      </c>
      <c r="D1161" t="s">
        <v>22</v>
      </c>
      <c r="E1161" t="s">
        <v>23</v>
      </c>
      <c r="F1161">
        <v>2023</v>
      </c>
      <c r="G1161">
        <v>2023</v>
      </c>
      <c r="H1161">
        <v>1</v>
      </c>
      <c r="I1161" t="s">
        <v>53</v>
      </c>
      <c r="J1161">
        <v>2</v>
      </c>
      <c r="K1161" t="s">
        <v>41</v>
      </c>
      <c r="L1161">
        <v>99</v>
      </c>
      <c r="M1161" t="s">
        <v>26</v>
      </c>
      <c r="N1161">
        <v>99</v>
      </c>
      <c r="O1161" t="s">
        <v>27</v>
      </c>
      <c r="P1161">
        <v>99</v>
      </c>
      <c r="Q1161" t="s">
        <v>42</v>
      </c>
      <c r="R1161">
        <v>102</v>
      </c>
      <c r="V1161" s="3">
        <f t="shared" si="37"/>
        <v>7.0000000000000007E-2</v>
      </c>
      <c r="W1161" s="3">
        <f>IF(AND(T1161&lt;&gt;"_U",T1161&lt;&gt;"c",J1161&lt;&gt;9,J1161&lt;&gt;99),IFERROR(VLOOKUP(A1161,'Region Total'!$A$2:$W$10000,18,0),"."),".")</f>
        <v>146001</v>
      </c>
    </row>
    <row r="1162" spans="1:23" x14ac:dyDescent="0.2">
      <c r="A1162" s="1" t="str">
        <f t="shared" si="36"/>
        <v>2023|Northland Region|Male / TÄne</v>
      </c>
      <c r="B1162" t="s">
        <v>20</v>
      </c>
      <c r="C1162" t="s">
        <v>21</v>
      </c>
      <c r="D1162" t="s">
        <v>22</v>
      </c>
      <c r="E1162" t="s">
        <v>23</v>
      </c>
      <c r="F1162">
        <v>2023</v>
      </c>
      <c r="G1162">
        <v>2023</v>
      </c>
      <c r="H1162">
        <v>1</v>
      </c>
      <c r="I1162" t="s">
        <v>53</v>
      </c>
      <c r="J1162">
        <v>3</v>
      </c>
      <c r="K1162" t="s">
        <v>39</v>
      </c>
      <c r="L1162">
        <v>99</v>
      </c>
      <c r="M1162" t="s">
        <v>26</v>
      </c>
      <c r="N1162">
        <v>99</v>
      </c>
      <c r="O1162" t="s">
        <v>27</v>
      </c>
      <c r="P1162">
        <v>1</v>
      </c>
      <c r="Q1162" t="s">
        <v>34</v>
      </c>
      <c r="R1162">
        <v>2355</v>
      </c>
      <c r="V1162" s="3">
        <f t="shared" si="37"/>
        <v>3.34</v>
      </c>
      <c r="W1162" s="3">
        <f>IF(AND(T1162&lt;&gt;"_U",T1162&lt;&gt;"c",J1162&lt;&gt;9,J1162&lt;&gt;99),IFERROR(VLOOKUP(A1162,'Region Total'!$A$2:$W$10000,18,0),"."),".")</f>
        <v>70416</v>
      </c>
    </row>
    <row r="1163" spans="1:23" x14ac:dyDescent="0.2">
      <c r="A1163" s="1" t="str">
        <f t="shared" si="36"/>
        <v>2023|Northland Region|Female / Wahine</v>
      </c>
      <c r="B1163" t="s">
        <v>20</v>
      </c>
      <c r="C1163" t="s">
        <v>21</v>
      </c>
      <c r="D1163" t="s">
        <v>22</v>
      </c>
      <c r="E1163" t="s">
        <v>23</v>
      </c>
      <c r="F1163">
        <v>2023</v>
      </c>
      <c r="G1163">
        <v>2023</v>
      </c>
      <c r="H1163">
        <v>1</v>
      </c>
      <c r="I1163" t="s">
        <v>53</v>
      </c>
      <c r="J1163">
        <v>3</v>
      </c>
      <c r="K1163" t="s">
        <v>39</v>
      </c>
      <c r="L1163">
        <v>99</v>
      </c>
      <c r="M1163" t="s">
        <v>26</v>
      </c>
      <c r="N1163">
        <v>99</v>
      </c>
      <c r="O1163" t="s">
        <v>27</v>
      </c>
      <c r="P1163">
        <v>2</v>
      </c>
      <c r="Q1163" t="s">
        <v>31</v>
      </c>
      <c r="R1163">
        <v>2790</v>
      </c>
      <c r="V1163" s="3">
        <f t="shared" si="37"/>
        <v>3.71</v>
      </c>
      <c r="W1163" s="3">
        <f>IF(AND(T1163&lt;&gt;"_U",T1163&lt;&gt;"c",J1163&lt;&gt;9,J1163&lt;&gt;99),IFERROR(VLOOKUP(A1163,'Region Total'!$A$2:$W$10000,18,0),"."),".")</f>
        <v>75201</v>
      </c>
    </row>
    <row r="1164" spans="1:23" x14ac:dyDescent="0.2">
      <c r="A1164" s="1" t="str">
        <f t="shared" si="36"/>
        <v>2023|Northland Region|Another gender / He ira kÄ“ anÅ</v>
      </c>
      <c r="B1164" t="s">
        <v>20</v>
      </c>
      <c r="C1164" t="s">
        <v>21</v>
      </c>
      <c r="D1164" t="s">
        <v>22</v>
      </c>
      <c r="E1164" t="s">
        <v>23</v>
      </c>
      <c r="F1164">
        <v>2023</v>
      </c>
      <c r="G1164">
        <v>2023</v>
      </c>
      <c r="H1164">
        <v>1</v>
      </c>
      <c r="I1164" t="s">
        <v>53</v>
      </c>
      <c r="J1164">
        <v>3</v>
      </c>
      <c r="K1164" t="s">
        <v>39</v>
      </c>
      <c r="L1164">
        <v>99</v>
      </c>
      <c r="M1164" t="s">
        <v>26</v>
      </c>
      <c r="N1164">
        <v>99</v>
      </c>
      <c r="O1164" t="s">
        <v>27</v>
      </c>
      <c r="P1164">
        <v>3</v>
      </c>
      <c r="Q1164" t="s">
        <v>28</v>
      </c>
      <c r="R1164">
        <v>9</v>
      </c>
      <c r="V1164" s="3">
        <f t="shared" si="37"/>
        <v>2.34</v>
      </c>
      <c r="W1164" s="3">
        <f>IF(AND(T1164&lt;&gt;"_U",T1164&lt;&gt;"c",J1164&lt;&gt;9,J1164&lt;&gt;99),IFERROR(VLOOKUP(A1164,'Region Total'!$A$2:$W$10000,18,0),"."),".")</f>
        <v>384</v>
      </c>
    </row>
    <row r="1165" spans="1:23" x14ac:dyDescent="0.2">
      <c r="A1165" s="1" t="str">
        <f t="shared" si="36"/>
        <v>2023|Northland Region|Total - gender</v>
      </c>
      <c r="B1165" t="s">
        <v>20</v>
      </c>
      <c r="C1165" t="s">
        <v>21</v>
      </c>
      <c r="D1165" t="s">
        <v>22</v>
      </c>
      <c r="E1165" t="s">
        <v>23</v>
      </c>
      <c r="F1165">
        <v>2023</v>
      </c>
      <c r="G1165">
        <v>2023</v>
      </c>
      <c r="H1165">
        <v>1</v>
      </c>
      <c r="I1165" t="s">
        <v>53</v>
      </c>
      <c r="J1165">
        <v>3</v>
      </c>
      <c r="K1165" t="s">
        <v>39</v>
      </c>
      <c r="L1165">
        <v>99</v>
      </c>
      <c r="M1165" t="s">
        <v>26</v>
      </c>
      <c r="N1165">
        <v>99</v>
      </c>
      <c r="O1165" t="s">
        <v>27</v>
      </c>
      <c r="P1165">
        <v>99</v>
      </c>
      <c r="Q1165" t="s">
        <v>42</v>
      </c>
      <c r="R1165">
        <v>5154</v>
      </c>
      <c r="V1165" s="3">
        <f t="shared" si="37"/>
        <v>3.53</v>
      </c>
      <c r="W1165" s="3">
        <f>IF(AND(T1165&lt;&gt;"_U",T1165&lt;&gt;"c",J1165&lt;&gt;9,J1165&lt;&gt;99),IFERROR(VLOOKUP(A1165,'Region Total'!$A$2:$W$10000,18,0),"."),".")</f>
        <v>146001</v>
      </c>
    </row>
    <row r="1166" spans="1:23" x14ac:dyDescent="0.2">
      <c r="A1166" s="1" t="str">
        <f t="shared" si="36"/>
        <v>2023|Northland Region|Male / TÄne</v>
      </c>
      <c r="B1166" t="s">
        <v>20</v>
      </c>
      <c r="C1166" t="s">
        <v>21</v>
      </c>
      <c r="D1166" t="s">
        <v>22</v>
      </c>
      <c r="E1166" t="s">
        <v>23</v>
      </c>
      <c r="F1166">
        <v>2023</v>
      </c>
      <c r="G1166">
        <v>2023</v>
      </c>
      <c r="H1166">
        <v>1</v>
      </c>
      <c r="I1166" t="s">
        <v>53</v>
      </c>
      <c r="J1166">
        <v>4</v>
      </c>
      <c r="K1166" t="s">
        <v>54</v>
      </c>
      <c r="L1166">
        <v>99</v>
      </c>
      <c r="M1166" t="s">
        <v>26</v>
      </c>
      <c r="N1166">
        <v>99</v>
      </c>
      <c r="O1166" t="s">
        <v>27</v>
      </c>
      <c r="P1166">
        <v>1</v>
      </c>
      <c r="Q1166" t="s">
        <v>34</v>
      </c>
      <c r="R1166">
        <v>6714</v>
      </c>
      <c r="V1166" s="3">
        <f t="shared" si="37"/>
        <v>9.5299999999999994</v>
      </c>
      <c r="W1166" s="3">
        <f>IF(AND(T1166&lt;&gt;"_U",T1166&lt;&gt;"c",J1166&lt;&gt;9,J1166&lt;&gt;99),IFERROR(VLOOKUP(A1166,'Region Total'!$A$2:$W$10000,18,0),"."),".")</f>
        <v>70416</v>
      </c>
    </row>
    <row r="1167" spans="1:23" x14ac:dyDescent="0.2">
      <c r="A1167" s="1" t="str">
        <f t="shared" si="36"/>
        <v>2023|Northland Region|Female / Wahine</v>
      </c>
      <c r="B1167" t="s">
        <v>20</v>
      </c>
      <c r="C1167" t="s">
        <v>21</v>
      </c>
      <c r="D1167" t="s">
        <v>22</v>
      </c>
      <c r="E1167" t="s">
        <v>23</v>
      </c>
      <c r="F1167">
        <v>2023</v>
      </c>
      <c r="G1167">
        <v>2023</v>
      </c>
      <c r="H1167">
        <v>1</v>
      </c>
      <c r="I1167" t="s">
        <v>53</v>
      </c>
      <c r="J1167">
        <v>4</v>
      </c>
      <c r="K1167" t="s">
        <v>54</v>
      </c>
      <c r="L1167">
        <v>99</v>
      </c>
      <c r="M1167" t="s">
        <v>26</v>
      </c>
      <c r="N1167">
        <v>99</v>
      </c>
      <c r="O1167" t="s">
        <v>27</v>
      </c>
      <c r="P1167">
        <v>2</v>
      </c>
      <c r="Q1167" t="s">
        <v>31</v>
      </c>
      <c r="R1167">
        <v>8037</v>
      </c>
      <c r="V1167" s="3">
        <f t="shared" si="37"/>
        <v>10.69</v>
      </c>
      <c r="W1167" s="3">
        <f>IF(AND(T1167&lt;&gt;"_U",T1167&lt;&gt;"c",J1167&lt;&gt;9,J1167&lt;&gt;99),IFERROR(VLOOKUP(A1167,'Region Total'!$A$2:$W$10000,18,0),"."),".")</f>
        <v>75201</v>
      </c>
    </row>
    <row r="1168" spans="1:23" x14ac:dyDescent="0.2">
      <c r="A1168" s="1" t="str">
        <f t="shared" si="36"/>
        <v>2023|Northland Region|Another gender / He ira kÄ“ anÅ</v>
      </c>
      <c r="B1168" t="s">
        <v>20</v>
      </c>
      <c r="C1168" t="s">
        <v>21</v>
      </c>
      <c r="D1168" t="s">
        <v>22</v>
      </c>
      <c r="E1168" t="s">
        <v>23</v>
      </c>
      <c r="F1168">
        <v>2023</v>
      </c>
      <c r="G1168">
        <v>2023</v>
      </c>
      <c r="H1168">
        <v>1</v>
      </c>
      <c r="I1168" t="s">
        <v>53</v>
      </c>
      <c r="J1168">
        <v>4</v>
      </c>
      <c r="K1168" t="s">
        <v>54</v>
      </c>
      <c r="L1168">
        <v>99</v>
      </c>
      <c r="M1168" t="s">
        <v>26</v>
      </c>
      <c r="N1168">
        <v>99</v>
      </c>
      <c r="O1168" t="s">
        <v>27</v>
      </c>
      <c r="P1168">
        <v>3</v>
      </c>
      <c r="Q1168" t="s">
        <v>28</v>
      </c>
      <c r="R1168">
        <v>30</v>
      </c>
      <c r="V1168" s="3">
        <f t="shared" si="37"/>
        <v>7.81</v>
      </c>
      <c r="W1168" s="3">
        <f>IF(AND(T1168&lt;&gt;"_U",T1168&lt;&gt;"c",J1168&lt;&gt;9,J1168&lt;&gt;99),IFERROR(VLOOKUP(A1168,'Region Total'!$A$2:$W$10000,18,0),"."),".")</f>
        <v>384</v>
      </c>
    </row>
    <row r="1169" spans="1:23" x14ac:dyDescent="0.2">
      <c r="A1169" s="1" t="str">
        <f t="shared" si="36"/>
        <v>2023|Northland Region|Total - gender</v>
      </c>
      <c r="B1169" t="s">
        <v>20</v>
      </c>
      <c r="C1169" t="s">
        <v>21</v>
      </c>
      <c r="D1169" t="s">
        <v>22</v>
      </c>
      <c r="E1169" t="s">
        <v>23</v>
      </c>
      <c r="F1169">
        <v>2023</v>
      </c>
      <c r="G1169">
        <v>2023</v>
      </c>
      <c r="H1169">
        <v>1</v>
      </c>
      <c r="I1169" t="s">
        <v>53</v>
      </c>
      <c r="J1169">
        <v>4</v>
      </c>
      <c r="K1169" t="s">
        <v>54</v>
      </c>
      <c r="L1169">
        <v>99</v>
      </c>
      <c r="M1169" t="s">
        <v>26</v>
      </c>
      <c r="N1169">
        <v>99</v>
      </c>
      <c r="O1169" t="s">
        <v>27</v>
      </c>
      <c r="P1169">
        <v>99</v>
      </c>
      <c r="Q1169" t="s">
        <v>42</v>
      </c>
      <c r="R1169">
        <v>14781</v>
      </c>
      <c r="V1169" s="3">
        <f t="shared" si="37"/>
        <v>10.119999999999999</v>
      </c>
      <c r="W1169" s="3">
        <f>IF(AND(T1169&lt;&gt;"_U",T1169&lt;&gt;"c",J1169&lt;&gt;9,J1169&lt;&gt;99),IFERROR(VLOOKUP(A1169,'Region Total'!$A$2:$W$10000,18,0),"."),".")</f>
        <v>146001</v>
      </c>
    </row>
    <row r="1170" spans="1:23" x14ac:dyDescent="0.2">
      <c r="A1170" s="1" t="str">
        <f t="shared" si="36"/>
        <v>2023|Northland Region|Male / TÄne</v>
      </c>
      <c r="B1170" t="s">
        <v>20</v>
      </c>
      <c r="C1170" t="s">
        <v>21</v>
      </c>
      <c r="D1170" t="s">
        <v>22</v>
      </c>
      <c r="E1170" t="s">
        <v>23</v>
      </c>
      <c r="F1170">
        <v>2023</v>
      </c>
      <c r="G1170">
        <v>2023</v>
      </c>
      <c r="H1170">
        <v>1</v>
      </c>
      <c r="I1170" t="s">
        <v>53</v>
      </c>
      <c r="J1170">
        <v>5</v>
      </c>
      <c r="K1170" t="s">
        <v>33</v>
      </c>
      <c r="L1170">
        <v>99</v>
      </c>
      <c r="M1170" t="s">
        <v>26</v>
      </c>
      <c r="N1170">
        <v>99</v>
      </c>
      <c r="O1170" t="s">
        <v>27</v>
      </c>
      <c r="P1170">
        <v>1</v>
      </c>
      <c r="Q1170" t="s">
        <v>34</v>
      </c>
      <c r="R1170">
        <v>2382</v>
      </c>
      <c r="V1170" s="3">
        <f t="shared" si="37"/>
        <v>3.38</v>
      </c>
      <c r="W1170" s="3">
        <f>IF(AND(T1170&lt;&gt;"_U",T1170&lt;&gt;"c",J1170&lt;&gt;9,J1170&lt;&gt;99),IFERROR(VLOOKUP(A1170,'Region Total'!$A$2:$W$10000,18,0),"."),".")</f>
        <v>70416</v>
      </c>
    </row>
    <row r="1171" spans="1:23" x14ac:dyDescent="0.2">
      <c r="A1171" s="1" t="str">
        <f t="shared" si="36"/>
        <v>2023|Northland Region|Female / Wahine</v>
      </c>
      <c r="B1171" t="s">
        <v>20</v>
      </c>
      <c r="C1171" t="s">
        <v>21</v>
      </c>
      <c r="D1171" t="s">
        <v>22</v>
      </c>
      <c r="E1171" t="s">
        <v>23</v>
      </c>
      <c r="F1171">
        <v>2023</v>
      </c>
      <c r="G1171">
        <v>2023</v>
      </c>
      <c r="H1171">
        <v>1</v>
      </c>
      <c r="I1171" t="s">
        <v>53</v>
      </c>
      <c r="J1171">
        <v>5</v>
      </c>
      <c r="K1171" t="s">
        <v>33</v>
      </c>
      <c r="L1171">
        <v>99</v>
      </c>
      <c r="M1171" t="s">
        <v>26</v>
      </c>
      <c r="N1171">
        <v>99</v>
      </c>
      <c r="O1171" t="s">
        <v>27</v>
      </c>
      <c r="P1171">
        <v>2</v>
      </c>
      <c r="Q1171" t="s">
        <v>31</v>
      </c>
      <c r="R1171">
        <v>6891</v>
      </c>
      <c r="V1171" s="3">
        <f t="shared" si="37"/>
        <v>9.16</v>
      </c>
      <c r="W1171" s="3">
        <f>IF(AND(T1171&lt;&gt;"_U",T1171&lt;&gt;"c",J1171&lt;&gt;9,J1171&lt;&gt;99),IFERROR(VLOOKUP(A1171,'Region Total'!$A$2:$W$10000,18,0),"."),".")</f>
        <v>75201</v>
      </c>
    </row>
    <row r="1172" spans="1:23" x14ac:dyDescent="0.2">
      <c r="A1172" s="1" t="str">
        <f t="shared" si="36"/>
        <v>2023|Northland Region|Another gender / He ira kÄ“ anÅ</v>
      </c>
      <c r="B1172" t="s">
        <v>20</v>
      </c>
      <c r="C1172" t="s">
        <v>21</v>
      </c>
      <c r="D1172" t="s">
        <v>22</v>
      </c>
      <c r="E1172" t="s">
        <v>23</v>
      </c>
      <c r="F1172">
        <v>2023</v>
      </c>
      <c r="G1172">
        <v>2023</v>
      </c>
      <c r="H1172">
        <v>1</v>
      </c>
      <c r="I1172" t="s">
        <v>53</v>
      </c>
      <c r="J1172">
        <v>5</v>
      </c>
      <c r="K1172" t="s">
        <v>33</v>
      </c>
      <c r="L1172">
        <v>99</v>
      </c>
      <c r="M1172" t="s">
        <v>26</v>
      </c>
      <c r="N1172">
        <v>99</v>
      </c>
      <c r="O1172" t="s">
        <v>27</v>
      </c>
      <c r="P1172">
        <v>3</v>
      </c>
      <c r="Q1172" t="s">
        <v>28</v>
      </c>
      <c r="R1172">
        <v>12</v>
      </c>
      <c r="V1172" s="3">
        <f t="shared" si="37"/>
        <v>3.13</v>
      </c>
      <c r="W1172" s="3">
        <f>IF(AND(T1172&lt;&gt;"_U",T1172&lt;&gt;"c",J1172&lt;&gt;9,J1172&lt;&gt;99),IFERROR(VLOOKUP(A1172,'Region Total'!$A$2:$W$10000,18,0),"."),".")</f>
        <v>384</v>
      </c>
    </row>
    <row r="1173" spans="1:23" x14ac:dyDescent="0.2">
      <c r="A1173" s="1" t="str">
        <f t="shared" si="36"/>
        <v>2023|Northland Region|Total - gender</v>
      </c>
      <c r="B1173" t="s">
        <v>20</v>
      </c>
      <c r="C1173" t="s">
        <v>21</v>
      </c>
      <c r="D1173" t="s">
        <v>22</v>
      </c>
      <c r="E1173" t="s">
        <v>23</v>
      </c>
      <c r="F1173">
        <v>2023</v>
      </c>
      <c r="G1173">
        <v>2023</v>
      </c>
      <c r="H1173">
        <v>1</v>
      </c>
      <c r="I1173" t="s">
        <v>53</v>
      </c>
      <c r="J1173">
        <v>5</v>
      </c>
      <c r="K1173" t="s">
        <v>33</v>
      </c>
      <c r="L1173">
        <v>99</v>
      </c>
      <c r="M1173" t="s">
        <v>26</v>
      </c>
      <c r="N1173">
        <v>99</v>
      </c>
      <c r="O1173" t="s">
        <v>27</v>
      </c>
      <c r="P1173">
        <v>99</v>
      </c>
      <c r="Q1173" t="s">
        <v>42</v>
      </c>
      <c r="R1173">
        <v>9279</v>
      </c>
      <c r="V1173" s="3">
        <f t="shared" si="37"/>
        <v>6.36</v>
      </c>
      <c r="W1173" s="3">
        <f>IF(AND(T1173&lt;&gt;"_U",T1173&lt;&gt;"c",J1173&lt;&gt;9,J1173&lt;&gt;99),IFERROR(VLOOKUP(A1173,'Region Total'!$A$2:$W$10000,18,0),"."),".")</f>
        <v>146001</v>
      </c>
    </row>
    <row r="1174" spans="1:23" x14ac:dyDescent="0.2">
      <c r="A1174" s="1" t="str">
        <f t="shared" si="36"/>
        <v>2023|Northland Region|Male / TÄne</v>
      </c>
      <c r="B1174" t="s">
        <v>20</v>
      </c>
      <c r="C1174" t="s">
        <v>21</v>
      </c>
      <c r="D1174" t="s">
        <v>22</v>
      </c>
      <c r="E1174" t="s">
        <v>23</v>
      </c>
      <c r="F1174">
        <v>2023</v>
      </c>
      <c r="G1174">
        <v>2023</v>
      </c>
      <c r="H1174">
        <v>1</v>
      </c>
      <c r="I1174" t="s">
        <v>53</v>
      </c>
      <c r="J1174">
        <v>6</v>
      </c>
      <c r="K1174" t="s">
        <v>52</v>
      </c>
      <c r="L1174">
        <v>99</v>
      </c>
      <c r="M1174" t="s">
        <v>26</v>
      </c>
      <c r="N1174">
        <v>99</v>
      </c>
      <c r="O1174" t="s">
        <v>27</v>
      </c>
      <c r="P1174">
        <v>1</v>
      </c>
      <c r="Q1174" t="s">
        <v>34</v>
      </c>
      <c r="R1174">
        <v>27117</v>
      </c>
      <c r="V1174" s="3">
        <f t="shared" si="37"/>
        <v>38.51</v>
      </c>
      <c r="W1174" s="3">
        <f>IF(AND(T1174&lt;&gt;"_U",T1174&lt;&gt;"c",J1174&lt;&gt;9,J1174&lt;&gt;99),IFERROR(VLOOKUP(A1174,'Region Total'!$A$2:$W$10000,18,0),"."),".")</f>
        <v>70416</v>
      </c>
    </row>
    <row r="1175" spans="1:23" x14ac:dyDescent="0.2">
      <c r="A1175" s="1" t="str">
        <f t="shared" si="36"/>
        <v>2023|Northland Region|Female / Wahine</v>
      </c>
      <c r="B1175" t="s">
        <v>20</v>
      </c>
      <c r="C1175" t="s">
        <v>21</v>
      </c>
      <c r="D1175" t="s">
        <v>22</v>
      </c>
      <c r="E1175" t="s">
        <v>23</v>
      </c>
      <c r="F1175">
        <v>2023</v>
      </c>
      <c r="G1175">
        <v>2023</v>
      </c>
      <c r="H1175">
        <v>1</v>
      </c>
      <c r="I1175" t="s">
        <v>53</v>
      </c>
      <c r="J1175">
        <v>6</v>
      </c>
      <c r="K1175" t="s">
        <v>52</v>
      </c>
      <c r="L1175">
        <v>99</v>
      </c>
      <c r="M1175" t="s">
        <v>26</v>
      </c>
      <c r="N1175">
        <v>99</v>
      </c>
      <c r="O1175" t="s">
        <v>27</v>
      </c>
      <c r="P1175">
        <v>2</v>
      </c>
      <c r="Q1175" t="s">
        <v>31</v>
      </c>
      <c r="R1175">
        <v>25884</v>
      </c>
      <c r="V1175" s="3">
        <f t="shared" si="37"/>
        <v>34.42</v>
      </c>
      <c r="W1175" s="3">
        <f>IF(AND(T1175&lt;&gt;"_U",T1175&lt;&gt;"c",J1175&lt;&gt;9,J1175&lt;&gt;99),IFERROR(VLOOKUP(A1175,'Region Total'!$A$2:$W$10000,18,0),"."),".")</f>
        <v>75201</v>
      </c>
    </row>
    <row r="1176" spans="1:23" x14ac:dyDescent="0.2">
      <c r="A1176" s="1" t="str">
        <f t="shared" si="36"/>
        <v>2023|Northland Region|Another gender / He ira kÄ“ anÅ</v>
      </c>
      <c r="B1176" t="s">
        <v>20</v>
      </c>
      <c r="C1176" t="s">
        <v>21</v>
      </c>
      <c r="D1176" t="s">
        <v>22</v>
      </c>
      <c r="E1176" t="s">
        <v>23</v>
      </c>
      <c r="F1176">
        <v>2023</v>
      </c>
      <c r="G1176">
        <v>2023</v>
      </c>
      <c r="H1176">
        <v>1</v>
      </c>
      <c r="I1176" t="s">
        <v>53</v>
      </c>
      <c r="J1176">
        <v>6</v>
      </c>
      <c r="K1176" t="s">
        <v>52</v>
      </c>
      <c r="L1176">
        <v>99</v>
      </c>
      <c r="M1176" t="s">
        <v>26</v>
      </c>
      <c r="N1176">
        <v>99</v>
      </c>
      <c r="O1176" t="s">
        <v>27</v>
      </c>
      <c r="P1176">
        <v>3</v>
      </c>
      <c r="Q1176" t="s">
        <v>28</v>
      </c>
      <c r="R1176">
        <v>258</v>
      </c>
      <c r="V1176" s="3">
        <f t="shared" si="37"/>
        <v>67.19</v>
      </c>
      <c r="W1176" s="3">
        <f>IF(AND(T1176&lt;&gt;"_U",T1176&lt;&gt;"c",J1176&lt;&gt;9,J1176&lt;&gt;99),IFERROR(VLOOKUP(A1176,'Region Total'!$A$2:$W$10000,18,0),"."),".")</f>
        <v>384</v>
      </c>
    </row>
    <row r="1177" spans="1:23" x14ac:dyDescent="0.2">
      <c r="A1177" s="1" t="str">
        <f t="shared" si="36"/>
        <v>2023|Northland Region|Total - gender</v>
      </c>
      <c r="B1177" t="s">
        <v>20</v>
      </c>
      <c r="C1177" t="s">
        <v>21</v>
      </c>
      <c r="D1177" t="s">
        <v>22</v>
      </c>
      <c r="E1177" t="s">
        <v>23</v>
      </c>
      <c r="F1177">
        <v>2023</v>
      </c>
      <c r="G1177">
        <v>2023</v>
      </c>
      <c r="H1177">
        <v>1</v>
      </c>
      <c r="I1177" t="s">
        <v>53</v>
      </c>
      <c r="J1177">
        <v>6</v>
      </c>
      <c r="K1177" t="s">
        <v>52</v>
      </c>
      <c r="L1177">
        <v>99</v>
      </c>
      <c r="M1177" t="s">
        <v>26</v>
      </c>
      <c r="N1177">
        <v>99</v>
      </c>
      <c r="O1177" t="s">
        <v>27</v>
      </c>
      <c r="P1177">
        <v>99</v>
      </c>
      <c r="Q1177" t="s">
        <v>42</v>
      </c>
      <c r="R1177">
        <v>53259</v>
      </c>
      <c r="V1177" s="3">
        <f t="shared" si="37"/>
        <v>36.479999999999997</v>
      </c>
      <c r="W1177" s="3">
        <f>IF(AND(T1177&lt;&gt;"_U",T1177&lt;&gt;"c",J1177&lt;&gt;9,J1177&lt;&gt;99),IFERROR(VLOOKUP(A1177,'Region Total'!$A$2:$W$10000,18,0),"."),".")</f>
        <v>146001</v>
      </c>
    </row>
    <row r="1178" spans="1:23" x14ac:dyDescent="0.2">
      <c r="A1178" s="1" t="str">
        <f t="shared" si="36"/>
        <v>2023|Northland Region|Male / TÄne</v>
      </c>
      <c r="B1178" t="s">
        <v>20</v>
      </c>
      <c r="C1178" t="s">
        <v>21</v>
      </c>
      <c r="D1178" t="s">
        <v>22</v>
      </c>
      <c r="E1178" t="s">
        <v>23</v>
      </c>
      <c r="F1178">
        <v>2023</v>
      </c>
      <c r="G1178">
        <v>2023</v>
      </c>
      <c r="H1178">
        <v>1</v>
      </c>
      <c r="I1178" t="s">
        <v>53</v>
      </c>
      <c r="J1178">
        <v>9</v>
      </c>
      <c r="K1178" t="s">
        <v>25</v>
      </c>
      <c r="L1178">
        <v>99</v>
      </c>
      <c r="M1178" t="s">
        <v>26</v>
      </c>
      <c r="N1178">
        <v>99</v>
      </c>
      <c r="O1178" t="s">
        <v>27</v>
      </c>
      <c r="P1178">
        <v>1</v>
      </c>
      <c r="Q1178" t="s">
        <v>34</v>
      </c>
      <c r="R1178">
        <v>5883</v>
      </c>
      <c r="V1178" s="3" t="str">
        <f t="shared" si="37"/>
        <v>.</v>
      </c>
      <c r="W1178" s="3" t="str">
        <f>IF(AND(T1178&lt;&gt;"_U",T1178&lt;&gt;"c",J1178&lt;&gt;9,J1178&lt;&gt;99),IFERROR(VLOOKUP(A1178,'Region Total'!$A$2:$W$10000,18,0),"."),".")</f>
        <v>.</v>
      </c>
    </row>
    <row r="1179" spans="1:23" x14ac:dyDescent="0.2">
      <c r="A1179" s="1" t="str">
        <f t="shared" si="36"/>
        <v>2023|Northland Region|Female / Wahine</v>
      </c>
      <c r="B1179" t="s">
        <v>20</v>
      </c>
      <c r="C1179" t="s">
        <v>21</v>
      </c>
      <c r="D1179" t="s">
        <v>22</v>
      </c>
      <c r="E1179" t="s">
        <v>23</v>
      </c>
      <c r="F1179">
        <v>2023</v>
      </c>
      <c r="G1179">
        <v>2023</v>
      </c>
      <c r="H1179">
        <v>1</v>
      </c>
      <c r="I1179" t="s">
        <v>53</v>
      </c>
      <c r="J1179">
        <v>9</v>
      </c>
      <c r="K1179" t="s">
        <v>25</v>
      </c>
      <c r="L1179">
        <v>99</v>
      </c>
      <c r="M1179" t="s">
        <v>26</v>
      </c>
      <c r="N1179">
        <v>99</v>
      </c>
      <c r="O1179" t="s">
        <v>27</v>
      </c>
      <c r="P1179">
        <v>2</v>
      </c>
      <c r="Q1179" t="s">
        <v>31</v>
      </c>
      <c r="R1179">
        <v>4023</v>
      </c>
      <c r="V1179" s="3" t="str">
        <f t="shared" si="37"/>
        <v>.</v>
      </c>
      <c r="W1179" s="3" t="str">
        <f>IF(AND(T1179&lt;&gt;"_U",T1179&lt;&gt;"c",J1179&lt;&gt;9,J1179&lt;&gt;99),IFERROR(VLOOKUP(A1179,'Region Total'!$A$2:$W$10000,18,0),"."),".")</f>
        <v>.</v>
      </c>
    </row>
    <row r="1180" spans="1:23" x14ac:dyDescent="0.2">
      <c r="A1180" s="1" t="str">
        <f t="shared" si="36"/>
        <v>2023|Northland Region|Another gender / He ira kÄ“ anÅ</v>
      </c>
      <c r="B1180" t="s">
        <v>20</v>
      </c>
      <c r="C1180" t="s">
        <v>21</v>
      </c>
      <c r="D1180" t="s">
        <v>22</v>
      </c>
      <c r="E1180" t="s">
        <v>23</v>
      </c>
      <c r="F1180">
        <v>2023</v>
      </c>
      <c r="G1180">
        <v>2023</v>
      </c>
      <c r="H1180">
        <v>1</v>
      </c>
      <c r="I1180" t="s">
        <v>53</v>
      </c>
      <c r="J1180">
        <v>9</v>
      </c>
      <c r="K1180" t="s">
        <v>25</v>
      </c>
      <c r="L1180">
        <v>99</v>
      </c>
      <c r="M1180" t="s">
        <v>26</v>
      </c>
      <c r="N1180">
        <v>99</v>
      </c>
      <c r="O1180" t="s">
        <v>27</v>
      </c>
      <c r="P1180">
        <v>3</v>
      </c>
      <c r="Q1180" t="s">
        <v>28</v>
      </c>
      <c r="R1180">
        <v>30</v>
      </c>
      <c r="V1180" s="3" t="str">
        <f t="shared" si="37"/>
        <v>.</v>
      </c>
      <c r="W1180" s="3" t="str">
        <f>IF(AND(T1180&lt;&gt;"_U",T1180&lt;&gt;"c",J1180&lt;&gt;9,J1180&lt;&gt;99),IFERROR(VLOOKUP(A1180,'Region Total'!$A$2:$W$10000,18,0),"."),".")</f>
        <v>.</v>
      </c>
    </row>
    <row r="1181" spans="1:23" x14ac:dyDescent="0.2">
      <c r="A1181" s="1" t="str">
        <f t="shared" si="36"/>
        <v>2023|Northland Region|Total - gender</v>
      </c>
      <c r="B1181" t="s">
        <v>20</v>
      </c>
      <c r="C1181" t="s">
        <v>21</v>
      </c>
      <c r="D1181" t="s">
        <v>22</v>
      </c>
      <c r="E1181" t="s">
        <v>23</v>
      </c>
      <c r="F1181">
        <v>2023</v>
      </c>
      <c r="G1181">
        <v>2023</v>
      </c>
      <c r="H1181">
        <v>1</v>
      </c>
      <c r="I1181" t="s">
        <v>53</v>
      </c>
      <c r="J1181">
        <v>9</v>
      </c>
      <c r="K1181" t="s">
        <v>25</v>
      </c>
      <c r="L1181">
        <v>99</v>
      </c>
      <c r="M1181" t="s">
        <v>26</v>
      </c>
      <c r="N1181">
        <v>99</v>
      </c>
      <c r="O1181" t="s">
        <v>27</v>
      </c>
      <c r="P1181">
        <v>99</v>
      </c>
      <c r="Q1181" t="s">
        <v>42</v>
      </c>
      <c r="R1181">
        <v>9936</v>
      </c>
      <c r="V1181" s="3" t="str">
        <f t="shared" si="37"/>
        <v>.</v>
      </c>
      <c r="W1181" s="3" t="str">
        <f>IF(AND(T1181&lt;&gt;"_U",T1181&lt;&gt;"c",J1181&lt;&gt;9,J1181&lt;&gt;99),IFERROR(VLOOKUP(A1181,'Region Total'!$A$2:$W$10000,18,0),"."),".")</f>
        <v>.</v>
      </c>
    </row>
    <row r="1182" spans="1:23" x14ac:dyDescent="0.2">
      <c r="A1182" s="1" t="str">
        <f t="shared" si="36"/>
        <v>2023|Northland Region|Male / TÄne</v>
      </c>
      <c r="B1182" t="s">
        <v>20</v>
      </c>
      <c r="C1182" t="s">
        <v>21</v>
      </c>
      <c r="D1182" t="s">
        <v>22</v>
      </c>
      <c r="E1182" t="s">
        <v>23</v>
      </c>
      <c r="F1182">
        <v>2023</v>
      </c>
      <c r="G1182">
        <v>2023</v>
      </c>
      <c r="H1182">
        <v>1</v>
      </c>
      <c r="I1182" t="s">
        <v>53</v>
      </c>
      <c r="J1182">
        <v>77</v>
      </c>
      <c r="K1182" t="s">
        <v>49</v>
      </c>
      <c r="L1182">
        <v>99</v>
      </c>
      <c r="M1182" t="s">
        <v>26</v>
      </c>
      <c r="N1182">
        <v>99</v>
      </c>
      <c r="O1182" t="s">
        <v>27</v>
      </c>
      <c r="P1182">
        <v>1</v>
      </c>
      <c r="Q1182" t="s">
        <v>34</v>
      </c>
      <c r="R1182">
        <v>70416</v>
      </c>
      <c r="V1182" s="3">
        <f t="shared" si="37"/>
        <v>100</v>
      </c>
      <c r="W1182" s="3">
        <f>IF(AND(T1182&lt;&gt;"_U",T1182&lt;&gt;"c",J1182&lt;&gt;9,J1182&lt;&gt;99),IFERROR(VLOOKUP(A1182,'Region Total'!$A$2:$W$10000,18,0),"."),".")</f>
        <v>70416</v>
      </c>
    </row>
    <row r="1183" spans="1:23" x14ac:dyDescent="0.2">
      <c r="A1183" s="1" t="str">
        <f t="shared" si="36"/>
        <v>2023|Northland Region|Female / Wahine</v>
      </c>
      <c r="B1183" t="s">
        <v>20</v>
      </c>
      <c r="C1183" t="s">
        <v>21</v>
      </c>
      <c r="D1183" t="s">
        <v>22</v>
      </c>
      <c r="E1183" t="s">
        <v>23</v>
      </c>
      <c r="F1183">
        <v>2023</v>
      </c>
      <c r="G1183">
        <v>2023</v>
      </c>
      <c r="H1183">
        <v>1</v>
      </c>
      <c r="I1183" t="s">
        <v>53</v>
      </c>
      <c r="J1183">
        <v>77</v>
      </c>
      <c r="K1183" t="s">
        <v>49</v>
      </c>
      <c r="L1183">
        <v>99</v>
      </c>
      <c r="M1183" t="s">
        <v>26</v>
      </c>
      <c r="N1183">
        <v>99</v>
      </c>
      <c r="O1183" t="s">
        <v>27</v>
      </c>
      <c r="P1183">
        <v>2</v>
      </c>
      <c r="Q1183" t="s">
        <v>31</v>
      </c>
      <c r="R1183">
        <v>75201</v>
      </c>
      <c r="V1183" s="3">
        <f t="shared" si="37"/>
        <v>100</v>
      </c>
      <c r="W1183" s="3">
        <f>IF(AND(T1183&lt;&gt;"_U",T1183&lt;&gt;"c",J1183&lt;&gt;9,J1183&lt;&gt;99),IFERROR(VLOOKUP(A1183,'Region Total'!$A$2:$W$10000,18,0),"."),".")</f>
        <v>75201</v>
      </c>
    </row>
    <row r="1184" spans="1:23" x14ac:dyDescent="0.2">
      <c r="A1184" s="1" t="str">
        <f t="shared" si="36"/>
        <v>2023|Northland Region|Another gender / He ira kÄ“ anÅ</v>
      </c>
      <c r="B1184" t="s">
        <v>20</v>
      </c>
      <c r="C1184" t="s">
        <v>21</v>
      </c>
      <c r="D1184" t="s">
        <v>22</v>
      </c>
      <c r="E1184" t="s">
        <v>23</v>
      </c>
      <c r="F1184">
        <v>2023</v>
      </c>
      <c r="G1184">
        <v>2023</v>
      </c>
      <c r="H1184">
        <v>1</v>
      </c>
      <c r="I1184" t="s">
        <v>53</v>
      </c>
      <c r="J1184">
        <v>77</v>
      </c>
      <c r="K1184" t="s">
        <v>49</v>
      </c>
      <c r="L1184">
        <v>99</v>
      </c>
      <c r="M1184" t="s">
        <v>26</v>
      </c>
      <c r="N1184">
        <v>99</v>
      </c>
      <c r="O1184" t="s">
        <v>27</v>
      </c>
      <c r="P1184">
        <v>3</v>
      </c>
      <c r="Q1184" t="s">
        <v>28</v>
      </c>
      <c r="R1184">
        <v>384</v>
      </c>
      <c r="V1184" s="3">
        <f t="shared" si="37"/>
        <v>100</v>
      </c>
      <c r="W1184" s="3">
        <f>IF(AND(T1184&lt;&gt;"_U",T1184&lt;&gt;"c",J1184&lt;&gt;9,J1184&lt;&gt;99),IFERROR(VLOOKUP(A1184,'Region Total'!$A$2:$W$10000,18,0),"."),".")</f>
        <v>384</v>
      </c>
    </row>
    <row r="1185" spans="1:23" x14ac:dyDescent="0.2">
      <c r="A1185" s="1" t="str">
        <f t="shared" si="36"/>
        <v>2023|Northland Region|Total - gender</v>
      </c>
      <c r="B1185" t="s">
        <v>20</v>
      </c>
      <c r="C1185" t="s">
        <v>21</v>
      </c>
      <c r="D1185" t="s">
        <v>22</v>
      </c>
      <c r="E1185" t="s">
        <v>23</v>
      </c>
      <c r="F1185">
        <v>2023</v>
      </c>
      <c r="G1185">
        <v>2023</v>
      </c>
      <c r="H1185">
        <v>1</v>
      </c>
      <c r="I1185" t="s">
        <v>53</v>
      </c>
      <c r="J1185">
        <v>77</v>
      </c>
      <c r="K1185" t="s">
        <v>49</v>
      </c>
      <c r="L1185">
        <v>99</v>
      </c>
      <c r="M1185" t="s">
        <v>26</v>
      </c>
      <c r="N1185">
        <v>99</v>
      </c>
      <c r="O1185" t="s">
        <v>27</v>
      </c>
      <c r="P1185">
        <v>99</v>
      </c>
      <c r="Q1185" t="s">
        <v>42</v>
      </c>
      <c r="R1185">
        <v>146001</v>
      </c>
      <c r="V1185" s="3">
        <f t="shared" si="37"/>
        <v>100</v>
      </c>
      <c r="W1185" s="3">
        <f>IF(AND(T1185&lt;&gt;"_U",T1185&lt;&gt;"c",J1185&lt;&gt;9,J1185&lt;&gt;99),IFERROR(VLOOKUP(A1185,'Region Total'!$A$2:$W$10000,18,0),"."),".")</f>
        <v>146001</v>
      </c>
    </row>
    <row r="1186" spans="1:23" x14ac:dyDescent="0.2">
      <c r="A1186" s="1" t="str">
        <f t="shared" si="36"/>
        <v>2023|Northland Region|Male / TÄne</v>
      </c>
      <c r="B1186" t="s">
        <v>20</v>
      </c>
      <c r="C1186" t="s">
        <v>21</v>
      </c>
      <c r="D1186" t="s">
        <v>22</v>
      </c>
      <c r="E1186" t="s">
        <v>23</v>
      </c>
      <c r="F1186">
        <v>2023</v>
      </c>
      <c r="G1186">
        <v>2023</v>
      </c>
      <c r="H1186">
        <v>1</v>
      </c>
      <c r="I1186" t="s">
        <v>53</v>
      </c>
      <c r="J1186">
        <v>99</v>
      </c>
      <c r="K1186" t="s">
        <v>47</v>
      </c>
      <c r="L1186">
        <v>99</v>
      </c>
      <c r="M1186" t="s">
        <v>26</v>
      </c>
      <c r="N1186">
        <v>99</v>
      </c>
      <c r="O1186" t="s">
        <v>27</v>
      </c>
      <c r="P1186">
        <v>1</v>
      </c>
      <c r="Q1186" t="s">
        <v>34</v>
      </c>
      <c r="R1186">
        <v>76299</v>
      </c>
      <c r="V1186" s="3" t="str">
        <f t="shared" si="37"/>
        <v>.</v>
      </c>
      <c r="W1186" s="3" t="str">
        <f>IF(AND(T1186&lt;&gt;"_U",T1186&lt;&gt;"c",J1186&lt;&gt;9,J1186&lt;&gt;99),IFERROR(VLOOKUP(A1186,'Region Total'!$A$2:$W$10000,18,0),"."),".")</f>
        <v>.</v>
      </c>
    </row>
    <row r="1187" spans="1:23" x14ac:dyDescent="0.2">
      <c r="A1187" s="1" t="str">
        <f t="shared" si="36"/>
        <v>2023|Northland Region|Female / Wahine</v>
      </c>
      <c r="B1187" t="s">
        <v>20</v>
      </c>
      <c r="C1187" t="s">
        <v>21</v>
      </c>
      <c r="D1187" t="s">
        <v>22</v>
      </c>
      <c r="E1187" t="s">
        <v>23</v>
      </c>
      <c r="F1187">
        <v>2023</v>
      </c>
      <c r="G1187">
        <v>2023</v>
      </c>
      <c r="H1187">
        <v>1</v>
      </c>
      <c r="I1187" t="s">
        <v>53</v>
      </c>
      <c r="J1187">
        <v>99</v>
      </c>
      <c r="K1187" t="s">
        <v>47</v>
      </c>
      <c r="L1187">
        <v>99</v>
      </c>
      <c r="M1187" t="s">
        <v>26</v>
      </c>
      <c r="N1187">
        <v>99</v>
      </c>
      <c r="O1187" t="s">
        <v>27</v>
      </c>
      <c r="P1187">
        <v>2</v>
      </c>
      <c r="Q1187" t="s">
        <v>31</v>
      </c>
      <c r="R1187">
        <v>79224</v>
      </c>
      <c r="V1187" s="3" t="str">
        <f t="shared" si="37"/>
        <v>.</v>
      </c>
      <c r="W1187" s="3" t="str">
        <f>IF(AND(T1187&lt;&gt;"_U",T1187&lt;&gt;"c",J1187&lt;&gt;9,J1187&lt;&gt;99),IFERROR(VLOOKUP(A1187,'Region Total'!$A$2:$W$10000,18,0),"."),".")</f>
        <v>.</v>
      </c>
    </row>
    <row r="1188" spans="1:23" x14ac:dyDescent="0.2">
      <c r="A1188" s="1" t="str">
        <f t="shared" si="36"/>
        <v>2023|Northland Region|Another gender / He ira kÄ“ anÅ</v>
      </c>
      <c r="B1188" t="s">
        <v>20</v>
      </c>
      <c r="C1188" t="s">
        <v>21</v>
      </c>
      <c r="D1188" t="s">
        <v>22</v>
      </c>
      <c r="E1188" t="s">
        <v>23</v>
      </c>
      <c r="F1188">
        <v>2023</v>
      </c>
      <c r="G1188">
        <v>2023</v>
      </c>
      <c r="H1188">
        <v>1</v>
      </c>
      <c r="I1188" t="s">
        <v>53</v>
      </c>
      <c r="J1188">
        <v>99</v>
      </c>
      <c r="K1188" t="s">
        <v>47</v>
      </c>
      <c r="L1188">
        <v>99</v>
      </c>
      <c r="M1188" t="s">
        <v>26</v>
      </c>
      <c r="N1188">
        <v>99</v>
      </c>
      <c r="O1188" t="s">
        <v>27</v>
      </c>
      <c r="P1188">
        <v>3</v>
      </c>
      <c r="Q1188" t="s">
        <v>28</v>
      </c>
      <c r="R1188">
        <v>417</v>
      </c>
      <c r="V1188" s="3" t="str">
        <f t="shared" si="37"/>
        <v>.</v>
      </c>
      <c r="W1188" s="3" t="str">
        <f>IF(AND(T1188&lt;&gt;"_U",T1188&lt;&gt;"c",J1188&lt;&gt;9,J1188&lt;&gt;99),IFERROR(VLOOKUP(A1188,'Region Total'!$A$2:$W$10000,18,0),"."),".")</f>
        <v>.</v>
      </c>
    </row>
    <row r="1189" spans="1:23" x14ac:dyDescent="0.2">
      <c r="A1189" s="1" t="str">
        <f t="shared" si="36"/>
        <v>2023|Northland Region|Total - gender</v>
      </c>
      <c r="B1189" t="s">
        <v>20</v>
      </c>
      <c r="C1189" t="s">
        <v>21</v>
      </c>
      <c r="D1189" t="s">
        <v>22</v>
      </c>
      <c r="E1189" t="s">
        <v>23</v>
      </c>
      <c r="F1189">
        <v>2023</v>
      </c>
      <c r="G1189">
        <v>2023</v>
      </c>
      <c r="H1189">
        <v>1</v>
      </c>
      <c r="I1189" t="s">
        <v>53</v>
      </c>
      <c r="J1189">
        <v>99</v>
      </c>
      <c r="K1189" t="s">
        <v>47</v>
      </c>
      <c r="L1189">
        <v>99</v>
      </c>
      <c r="M1189" t="s">
        <v>26</v>
      </c>
      <c r="N1189">
        <v>99</v>
      </c>
      <c r="O1189" t="s">
        <v>27</v>
      </c>
      <c r="P1189">
        <v>99</v>
      </c>
      <c r="Q1189" t="s">
        <v>42</v>
      </c>
      <c r="R1189">
        <v>155937</v>
      </c>
      <c r="V1189" s="3" t="str">
        <f t="shared" si="37"/>
        <v>.</v>
      </c>
      <c r="W1189" s="3" t="str">
        <f>IF(AND(T1189&lt;&gt;"_U",T1189&lt;&gt;"c",J1189&lt;&gt;9,J1189&lt;&gt;99),IFERROR(VLOOKUP(A1189,'Region Total'!$A$2:$W$10000,18,0),"."),".")</f>
        <v>.</v>
      </c>
    </row>
    <row r="1190" spans="1:23" x14ac:dyDescent="0.2">
      <c r="A1190" s="1" t="str">
        <f t="shared" si="36"/>
        <v>2023|Auckland Region|Male / TÄne</v>
      </c>
      <c r="B1190" t="s">
        <v>20</v>
      </c>
      <c r="C1190" t="s">
        <v>21</v>
      </c>
      <c r="D1190" t="s">
        <v>22</v>
      </c>
      <c r="E1190" t="s">
        <v>23</v>
      </c>
      <c r="F1190">
        <v>2023</v>
      </c>
      <c r="G1190">
        <v>2023</v>
      </c>
      <c r="H1190">
        <v>2</v>
      </c>
      <c r="I1190" t="s">
        <v>29</v>
      </c>
      <c r="J1190">
        <v>1</v>
      </c>
      <c r="K1190" t="s">
        <v>30</v>
      </c>
      <c r="L1190">
        <v>99</v>
      </c>
      <c r="M1190" t="s">
        <v>26</v>
      </c>
      <c r="N1190">
        <v>99</v>
      </c>
      <c r="O1190" t="s">
        <v>27</v>
      </c>
      <c r="P1190">
        <v>1</v>
      </c>
      <c r="Q1190" t="s">
        <v>34</v>
      </c>
      <c r="R1190">
        <v>295107</v>
      </c>
      <c r="V1190" s="3">
        <f t="shared" si="37"/>
        <v>48.2</v>
      </c>
      <c r="W1190" s="3">
        <f>IF(AND(T1190&lt;&gt;"_U",T1190&lt;&gt;"c",J1190&lt;&gt;9,J1190&lt;&gt;99),IFERROR(VLOOKUP(A1190,'Region Total'!$A$2:$W$10000,18,0),"."),".")</f>
        <v>612201</v>
      </c>
    </row>
    <row r="1191" spans="1:23" x14ac:dyDescent="0.2">
      <c r="A1191" s="1" t="str">
        <f t="shared" si="36"/>
        <v>2023|Auckland Region|Female / Wahine</v>
      </c>
      <c r="B1191" t="s">
        <v>20</v>
      </c>
      <c r="C1191" t="s">
        <v>21</v>
      </c>
      <c r="D1191" t="s">
        <v>22</v>
      </c>
      <c r="E1191" t="s">
        <v>23</v>
      </c>
      <c r="F1191">
        <v>2023</v>
      </c>
      <c r="G1191">
        <v>2023</v>
      </c>
      <c r="H1191">
        <v>2</v>
      </c>
      <c r="I1191" t="s">
        <v>29</v>
      </c>
      <c r="J1191">
        <v>1</v>
      </c>
      <c r="K1191" t="s">
        <v>30</v>
      </c>
      <c r="L1191">
        <v>99</v>
      </c>
      <c r="M1191" t="s">
        <v>26</v>
      </c>
      <c r="N1191">
        <v>99</v>
      </c>
      <c r="O1191" t="s">
        <v>27</v>
      </c>
      <c r="P1191">
        <v>2</v>
      </c>
      <c r="Q1191" t="s">
        <v>31</v>
      </c>
      <c r="R1191">
        <v>291711</v>
      </c>
      <c r="V1191" s="3">
        <f t="shared" si="37"/>
        <v>45.04</v>
      </c>
      <c r="W1191" s="3">
        <f>IF(AND(T1191&lt;&gt;"_U",T1191&lt;&gt;"c",J1191&lt;&gt;9,J1191&lt;&gt;99),IFERROR(VLOOKUP(A1191,'Region Total'!$A$2:$W$10000,18,0),"."),".")</f>
        <v>647715</v>
      </c>
    </row>
    <row r="1192" spans="1:23" x14ac:dyDescent="0.2">
      <c r="A1192" s="1" t="str">
        <f t="shared" si="36"/>
        <v>2023|Auckland Region|Another gender / He ira kÄ“ anÅ</v>
      </c>
      <c r="B1192" t="s">
        <v>20</v>
      </c>
      <c r="C1192" t="s">
        <v>21</v>
      </c>
      <c r="D1192" t="s">
        <v>22</v>
      </c>
      <c r="E1192" t="s">
        <v>23</v>
      </c>
      <c r="F1192">
        <v>2023</v>
      </c>
      <c r="G1192">
        <v>2023</v>
      </c>
      <c r="H1192">
        <v>2</v>
      </c>
      <c r="I1192" t="s">
        <v>29</v>
      </c>
      <c r="J1192">
        <v>1</v>
      </c>
      <c r="K1192" t="s">
        <v>30</v>
      </c>
      <c r="L1192">
        <v>99</v>
      </c>
      <c r="M1192" t="s">
        <v>26</v>
      </c>
      <c r="N1192">
        <v>99</v>
      </c>
      <c r="O1192" t="s">
        <v>27</v>
      </c>
      <c r="P1192">
        <v>3</v>
      </c>
      <c r="Q1192" t="s">
        <v>28</v>
      </c>
      <c r="R1192">
        <v>849</v>
      </c>
      <c r="V1192" s="3">
        <f t="shared" si="37"/>
        <v>17.100000000000001</v>
      </c>
      <c r="W1192" s="3">
        <f>IF(AND(T1192&lt;&gt;"_U",T1192&lt;&gt;"c",J1192&lt;&gt;9,J1192&lt;&gt;99),IFERROR(VLOOKUP(A1192,'Region Total'!$A$2:$W$10000,18,0),"."),".")</f>
        <v>4965</v>
      </c>
    </row>
    <row r="1193" spans="1:23" x14ac:dyDescent="0.2">
      <c r="A1193" s="1" t="str">
        <f t="shared" si="36"/>
        <v>2023|Auckland Region|Total - gender</v>
      </c>
      <c r="B1193" t="s">
        <v>20</v>
      </c>
      <c r="C1193" t="s">
        <v>21</v>
      </c>
      <c r="D1193" t="s">
        <v>22</v>
      </c>
      <c r="E1193" t="s">
        <v>23</v>
      </c>
      <c r="F1193">
        <v>2023</v>
      </c>
      <c r="G1193">
        <v>2023</v>
      </c>
      <c r="H1193">
        <v>2</v>
      </c>
      <c r="I1193" t="s">
        <v>29</v>
      </c>
      <c r="J1193">
        <v>1</v>
      </c>
      <c r="K1193" t="s">
        <v>30</v>
      </c>
      <c r="L1193">
        <v>99</v>
      </c>
      <c r="M1193" t="s">
        <v>26</v>
      </c>
      <c r="N1193">
        <v>99</v>
      </c>
      <c r="O1193" t="s">
        <v>27</v>
      </c>
      <c r="P1193">
        <v>99</v>
      </c>
      <c r="Q1193" t="s">
        <v>42</v>
      </c>
      <c r="R1193">
        <v>587664</v>
      </c>
      <c r="V1193" s="3">
        <f t="shared" si="37"/>
        <v>46.46</v>
      </c>
      <c r="W1193" s="3">
        <f>IF(AND(T1193&lt;&gt;"_U",T1193&lt;&gt;"c",J1193&lt;&gt;9,J1193&lt;&gt;99),IFERROR(VLOOKUP(A1193,'Region Total'!$A$2:$W$10000,18,0),"."),".")</f>
        <v>1264884</v>
      </c>
    </row>
    <row r="1194" spans="1:23" x14ac:dyDescent="0.2">
      <c r="A1194" s="1" t="str">
        <f t="shared" si="36"/>
        <v>2023|Auckland Region|Male / TÄne</v>
      </c>
      <c r="B1194" t="s">
        <v>20</v>
      </c>
      <c r="C1194" t="s">
        <v>21</v>
      </c>
      <c r="D1194" t="s">
        <v>22</v>
      </c>
      <c r="E1194" t="s">
        <v>23</v>
      </c>
      <c r="F1194">
        <v>2023</v>
      </c>
      <c r="G1194">
        <v>2023</v>
      </c>
      <c r="H1194">
        <v>2</v>
      </c>
      <c r="I1194" t="s">
        <v>29</v>
      </c>
      <c r="J1194">
        <v>2</v>
      </c>
      <c r="K1194" t="s">
        <v>41</v>
      </c>
      <c r="L1194">
        <v>99</v>
      </c>
      <c r="M1194" t="s">
        <v>26</v>
      </c>
      <c r="N1194">
        <v>99</v>
      </c>
      <c r="O1194" t="s">
        <v>27</v>
      </c>
      <c r="P1194">
        <v>1</v>
      </c>
      <c r="Q1194" t="s">
        <v>34</v>
      </c>
      <c r="R1194">
        <v>396</v>
      </c>
      <c r="V1194" s="3">
        <f t="shared" si="37"/>
        <v>0.06</v>
      </c>
      <c r="W1194" s="3">
        <f>IF(AND(T1194&lt;&gt;"_U",T1194&lt;&gt;"c",J1194&lt;&gt;9,J1194&lt;&gt;99),IFERROR(VLOOKUP(A1194,'Region Total'!$A$2:$W$10000,18,0),"."),".")</f>
        <v>612201</v>
      </c>
    </row>
    <row r="1195" spans="1:23" x14ac:dyDescent="0.2">
      <c r="A1195" s="1" t="str">
        <f t="shared" si="36"/>
        <v>2023|Auckland Region|Female / Wahine</v>
      </c>
      <c r="B1195" t="s">
        <v>20</v>
      </c>
      <c r="C1195" t="s">
        <v>21</v>
      </c>
      <c r="D1195" t="s">
        <v>22</v>
      </c>
      <c r="E1195" t="s">
        <v>23</v>
      </c>
      <c r="F1195">
        <v>2023</v>
      </c>
      <c r="G1195">
        <v>2023</v>
      </c>
      <c r="H1195">
        <v>2</v>
      </c>
      <c r="I1195" t="s">
        <v>29</v>
      </c>
      <c r="J1195">
        <v>2</v>
      </c>
      <c r="K1195" t="s">
        <v>41</v>
      </c>
      <c r="L1195">
        <v>99</v>
      </c>
      <c r="M1195" t="s">
        <v>26</v>
      </c>
      <c r="N1195">
        <v>99</v>
      </c>
      <c r="O1195" t="s">
        <v>27</v>
      </c>
      <c r="P1195">
        <v>2</v>
      </c>
      <c r="Q1195" t="s">
        <v>31</v>
      </c>
      <c r="R1195">
        <v>345</v>
      </c>
      <c r="V1195" s="3">
        <f t="shared" si="37"/>
        <v>0.05</v>
      </c>
      <c r="W1195" s="3">
        <f>IF(AND(T1195&lt;&gt;"_U",T1195&lt;&gt;"c",J1195&lt;&gt;9,J1195&lt;&gt;99),IFERROR(VLOOKUP(A1195,'Region Total'!$A$2:$W$10000,18,0),"."),".")</f>
        <v>647715</v>
      </c>
    </row>
    <row r="1196" spans="1:23" x14ac:dyDescent="0.2">
      <c r="A1196" s="1" t="str">
        <f t="shared" si="36"/>
        <v>2023|Auckland Region|Another gender / He ira kÄ“ anÅ</v>
      </c>
      <c r="B1196" t="s">
        <v>20</v>
      </c>
      <c r="C1196" t="s">
        <v>21</v>
      </c>
      <c r="D1196" t="s">
        <v>22</v>
      </c>
      <c r="E1196" t="s">
        <v>23</v>
      </c>
      <c r="F1196">
        <v>2023</v>
      </c>
      <c r="G1196">
        <v>2023</v>
      </c>
      <c r="H1196">
        <v>2</v>
      </c>
      <c r="I1196" t="s">
        <v>29</v>
      </c>
      <c r="J1196">
        <v>2</v>
      </c>
      <c r="K1196" t="s">
        <v>41</v>
      </c>
      <c r="L1196">
        <v>99</v>
      </c>
      <c r="M1196" t="s">
        <v>26</v>
      </c>
      <c r="N1196">
        <v>99</v>
      </c>
      <c r="O1196" t="s">
        <v>27</v>
      </c>
      <c r="P1196">
        <v>3</v>
      </c>
      <c r="Q1196" t="s">
        <v>28</v>
      </c>
      <c r="R1196">
        <v>3</v>
      </c>
      <c r="V1196" s="3">
        <f t="shared" si="37"/>
        <v>0.06</v>
      </c>
      <c r="W1196" s="3">
        <f>IF(AND(T1196&lt;&gt;"_U",T1196&lt;&gt;"c",J1196&lt;&gt;9,J1196&lt;&gt;99),IFERROR(VLOOKUP(A1196,'Region Total'!$A$2:$W$10000,18,0),"."),".")</f>
        <v>4965</v>
      </c>
    </row>
    <row r="1197" spans="1:23" x14ac:dyDescent="0.2">
      <c r="A1197" s="1" t="str">
        <f t="shared" si="36"/>
        <v>2023|Auckland Region|Total - gender</v>
      </c>
      <c r="B1197" t="s">
        <v>20</v>
      </c>
      <c r="C1197" t="s">
        <v>21</v>
      </c>
      <c r="D1197" t="s">
        <v>22</v>
      </c>
      <c r="E1197" t="s">
        <v>23</v>
      </c>
      <c r="F1197">
        <v>2023</v>
      </c>
      <c r="G1197">
        <v>2023</v>
      </c>
      <c r="H1197">
        <v>2</v>
      </c>
      <c r="I1197" t="s">
        <v>29</v>
      </c>
      <c r="J1197">
        <v>2</v>
      </c>
      <c r="K1197" t="s">
        <v>41</v>
      </c>
      <c r="L1197">
        <v>99</v>
      </c>
      <c r="M1197" t="s">
        <v>26</v>
      </c>
      <c r="N1197">
        <v>99</v>
      </c>
      <c r="O1197" t="s">
        <v>27</v>
      </c>
      <c r="P1197">
        <v>99</v>
      </c>
      <c r="Q1197" t="s">
        <v>42</v>
      </c>
      <c r="R1197">
        <v>741</v>
      </c>
      <c r="V1197" s="3">
        <f t="shared" si="37"/>
        <v>0.06</v>
      </c>
      <c r="W1197" s="3">
        <f>IF(AND(T1197&lt;&gt;"_U",T1197&lt;&gt;"c",J1197&lt;&gt;9,J1197&lt;&gt;99),IFERROR(VLOOKUP(A1197,'Region Total'!$A$2:$W$10000,18,0),"."),".")</f>
        <v>1264884</v>
      </c>
    </row>
    <row r="1198" spans="1:23" x14ac:dyDescent="0.2">
      <c r="A1198" s="1" t="str">
        <f t="shared" si="36"/>
        <v>2023|Auckland Region|Male / TÄne</v>
      </c>
      <c r="B1198" t="s">
        <v>20</v>
      </c>
      <c r="C1198" t="s">
        <v>21</v>
      </c>
      <c r="D1198" t="s">
        <v>22</v>
      </c>
      <c r="E1198" t="s">
        <v>23</v>
      </c>
      <c r="F1198">
        <v>2023</v>
      </c>
      <c r="G1198">
        <v>2023</v>
      </c>
      <c r="H1198">
        <v>2</v>
      </c>
      <c r="I1198" t="s">
        <v>29</v>
      </c>
      <c r="J1198">
        <v>3</v>
      </c>
      <c r="K1198" t="s">
        <v>39</v>
      </c>
      <c r="L1198">
        <v>99</v>
      </c>
      <c r="M1198" t="s">
        <v>26</v>
      </c>
      <c r="N1198">
        <v>99</v>
      </c>
      <c r="O1198" t="s">
        <v>27</v>
      </c>
      <c r="P1198">
        <v>1</v>
      </c>
      <c r="Q1198" t="s">
        <v>34</v>
      </c>
      <c r="R1198">
        <v>13248</v>
      </c>
      <c r="V1198" s="3">
        <f t="shared" si="37"/>
        <v>2.16</v>
      </c>
      <c r="W1198" s="3">
        <f>IF(AND(T1198&lt;&gt;"_U",T1198&lt;&gt;"c",J1198&lt;&gt;9,J1198&lt;&gt;99),IFERROR(VLOOKUP(A1198,'Region Total'!$A$2:$W$10000,18,0),"."),".")</f>
        <v>612201</v>
      </c>
    </row>
    <row r="1199" spans="1:23" x14ac:dyDescent="0.2">
      <c r="A1199" s="1" t="str">
        <f t="shared" si="36"/>
        <v>2023|Auckland Region|Female / Wahine</v>
      </c>
      <c r="B1199" t="s">
        <v>20</v>
      </c>
      <c r="C1199" t="s">
        <v>21</v>
      </c>
      <c r="D1199" t="s">
        <v>22</v>
      </c>
      <c r="E1199" t="s">
        <v>23</v>
      </c>
      <c r="F1199">
        <v>2023</v>
      </c>
      <c r="G1199">
        <v>2023</v>
      </c>
      <c r="H1199">
        <v>2</v>
      </c>
      <c r="I1199" t="s">
        <v>29</v>
      </c>
      <c r="J1199">
        <v>3</v>
      </c>
      <c r="K1199" t="s">
        <v>39</v>
      </c>
      <c r="L1199">
        <v>99</v>
      </c>
      <c r="M1199" t="s">
        <v>26</v>
      </c>
      <c r="N1199">
        <v>99</v>
      </c>
      <c r="O1199" t="s">
        <v>27</v>
      </c>
      <c r="P1199">
        <v>2</v>
      </c>
      <c r="Q1199" t="s">
        <v>31</v>
      </c>
      <c r="R1199">
        <v>18147</v>
      </c>
      <c r="V1199" s="3">
        <f t="shared" si="37"/>
        <v>2.8</v>
      </c>
      <c r="W1199" s="3">
        <f>IF(AND(T1199&lt;&gt;"_U",T1199&lt;&gt;"c",J1199&lt;&gt;9,J1199&lt;&gt;99),IFERROR(VLOOKUP(A1199,'Region Total'!$A$2:$W$10000,18,0),"."),".")</f>
        <v>647715</v>
      </c>
    </row>
    <row r="1200" spans="1:23" x14ac:dyDescent="0.2">
      <c r="A1200" s="1" t="str">
        <f t="shared" si="36"/>
        <v>2023|Auckland Region|Another gender / He ira kÄ“ anÅ</v>
      </c>
      <c r="B1200" t="s">
        <v>20</v>
      </c>
      <c r="C1200" t="s">
        <v>21</v>
      </c>
      <c r="D1200" t="s">
        <v>22</v>
      </c>
      <c r="E1200" t="s">
        <v>23</v>
      </c>
      <c r="F1200">
        <v>2023</v>
      </c>
      <c r="G1200">
        <v>2023</v>
      </c>
      <c r="H1200">
        <v>2</v>
      </c>
      <c r="I1200" t="s">
        <v>29</v>
      </c>
      <c r="J1200">
        <v>3</v>
      </c>
      <c r="K1200" t="s">
        <v>39</v>
      </c>
      <c r="L1200">
        <v>99</v>
      </c>
      <c r="M1200" t="s">
        <v>26</v>
      </c>
      <c r="N1200">
        <v>99</v>
      </c>
      <c r="O1200" t="s">
        <v>27</v>
      </c>
      <c r="P1200">
        <v>3</v>
      </c>
      <c r="Q1200" t="s">
        <v>28</v>
      </c>
      <c r="R1200">
        <v>78</v>
      </c>
      <c r="V1200" s="3">
        <f t="shared" si="37"/>
        <v>1.57</v>
      </c>
      <c r="W1200" s="3">
        <f>IF(AND(T1200&lt;&gt;"_U",T1200&lt;&gt;"c",J1200&lt;&gt;9,J1200&lt;&gt;99),IFERROR(VLOOKUP(A1200,'Region Total'!$A$2:$W$10000,18,0),"."),".")</f>
        <v>4965</v>
      </c>
    </row>
    <row r="1201" spans="1:23" x14ac:dyDescent="0.2">
      <c r="A1201" s="1" t="str">
        <f t="shared" si="36"/>
        <v>2023|Auckland Region|Total - gender</v>
      </c>
      <c r="B1201" t="s">
        <v>20</v>
      </c>
      <c r="C1201" t="s">
        <v>21</v>
      </c>
      <c r="D1201" t="s">
        <v>22</v>
      </c>
      <c r="E1201" t="s">
        <v>23</v>
      </c>
      <c r="F1201">
        <v>2023</v>
      </c>
      <c r="G1201">
        <v>2023</v>
      </c>
      <c r="H1201">
        <v>2</v>
      </c>
      <c r="I1201" t="s">
        <v>29</v>
      </c>
      <c r="J1201">
        <v>3</v>
      </c>
      <c r="K1201" t="s">
        <v>39</v>
      </c>
      <c r="L1201">
        <v>99</v>
      </c>
      <c r="M1201" t="s">
        <v>26</v>
      </c>
      <c r="N1201">
        <v>99</v>
      </c>
      <c r="O1201" t="s">
        <v>27</v>
      </c>
      <c r="P1201">
        <v>99</v>
      </c>
      <c r="Q1201" t="s">
        <v>42</v>
      </c>
      <c r="R1201">
        <v>31473</v>
      </c>
      <c r="V1201" s="3">
        <f t="shared" si="37"/>
        <v>2.4900000000000002</v>
      </c>
      <c r="W1201" s="3">
        <f>IF(AND(T1201&lt;&gt;"_U",T1201&lt;&gt;"c",J1201&lt;&gt;9,J1201&lt;&gt;99),IFERROR(VLOOKUP(A1201,'Region Total'!$A$2:$W$10000,18,0),"."),".")</f>
        <v>1264884</v>
      </c>
    </row>
    <row r="1202" spans="1:23" x14ac:dyDescent="0.2">
      <c r="A1202" s="1" t="str">
        <f t="shared" si="36"/>
        <v>2023|Auckland Region|Male / TÄne</v>
      </c>
      <c r="B1202" t="s">
        <v>20</v>
      </c>
      <c r="C1202" t="s">
        <v>21</v>
      </c>
      <c r="D1202" t="s">
        <v>22</v>
      </c>
      <c r="E1202" t="s">
        <v>23</v>
      </c>
      <c r="F1202">
        <v>2023</v>
      </c>
      <c r="G1202">
        <v>2023</v>
      </c>
      <c r="H1202">
        <v>2</v>
      </c>
      <c r="I1202" t="s">
        <v>29</v>
      </c>
      <c r="J1202">
        <v>4</v>
      </c>
      <c r="K1202" t="s">
        <v>54</v>
      </c>
      <c r="L1202">
        <v>99</v>
      </c>
      <c r="M1202" t="s">
        <v>26</v>
      </c>
      <c r="N1202">
        <v>99</v>
      </c>
      <c r="O1202" t="s">
        <v>27</v>
      </c>
      <c r="P1202">
        <v>1</v>
      </c>
      <c r="Q1202" t="s">
        <v>34</v>
      </c>
      <c r="R1202">
        <v>34998</v>
      </c>
      <c r="V1202" s="3">
        <f t="shared" si="37"/>
        <v>5.72</v>
      </c>
      <c r="W1202" s="3">
        <f>IF(AND(T1202&lt;&gt;"_U",T1202&lt;&gt;"c",J1202&lt;&gt;9,J1202&lt;&gt;99),IFERROR(VLOOKUP(A1202,'Region Total'!$A$2:$W$10000,18,0),"."),".")</f>
        <v>612201</v>
      </c>
    </row>
    <row r="1203" spans="1:23" x14ac:dyDescent="0.2">
      <c r="A1203" s="1" t="str">
        <f t="shared" si="36"/>
        <v>2023|Auckland Region|Female / Wahine</v>
      </c>
      <c r="B1203" t="s">
        <v>20</v>
      </c>
      <c r="C1203" t="s">
        <v>21</v>
      </c>
      <c r="D1203" t="s">
        <v>22</v>
      </c>
      <c r="E1203" t="s">
        <v>23</v>
      </c>
      <c r="F1203">
        <v>2023</v>
      </c>
      <c r="G1203">
        <v>2023</v>
      </c>
      <c r="H1203">
        <v>2</v>
      </c>
      <c r="I1203" t="s">
        <v>29</v>
      </c>
      <c r="J1203">
        <v>4</v>
      </c>
      <c r="K1203" t="s">
        <v>54</v>
      </c>
      <c r="L1203">
        <v>99</v>
      </c>
      <c r="M1203" t="s">
        <v>26</v>
      </c>
      <c r="N1203">
        <v>99</v>
      </c>
      <c r="O1203" t="s">
        <v>27</v>
      </c>
      <c r="P1203">
        <v>2</v>
      </c>
      <c r="Q1203" t="s">
        <v>31</v>
      </c>
      <c r="R1203">
        <v>51483</v>
      </c>
      <c r="V1203" s="3">
        <f t="shared" si="37"/>
        <v>7.95</v>
      </c>
      <c r="W1203" s="3">
        <f>IF(AND(T1203&lt;&gt;"_U",T1203&lt;&gt;"c",J1203&lt;&gt;9,J1203&lt;&gt;99),IFERROR(VLOOKUP(A1203,'Region Total'!$A$2:$W$10000,18,0),"."),".")</f>
        <v>647715</v>
      </c>
    </row>
    <row r="1204" spans="1:23" x14ac:dyDescent="0.2">
      <c r="A1204" s="1" t="str">
        <f t="shared" si="36"/>
        <v>2023|Auckland Region|Another gender / He ira kÄ“ anÅ</v>
      </c>
      <c r="B1204" t="s">
        <v>20</v>
      </c>
      <c r="C1204" t="s">
        <v>21</v>
      </c>
      <c r="D1204" t="s">
        <v>22</v>
      </c>
      <c r="E1204" t="s">
        <v>23</v>
      </c>
      <c r="F1204">
        <v>2023</v>
      </c>
      <c r="G1204">
        <v>2023</v>
      </c>
      <c r="H1204">
        <v>2</v>
      </c>
      <c r="I1204" t="s">
        <v>29</v>
      </c>
      <c r="J1204">
        <v>4</v>
      </c>
      <c r="K1204" t="s">
        <v>54</v>
      </c>
      <c r="L1204">
        <v>99</v>
      </c>
      <c r="M1204" t="s">
        <v>26</v>
      </c>
      <c r="N1204">
        <v>99</v>
      </c>
      <c r="O1204" t="s">
        <v>27</v>
      </c>
      <c r="P1204">
        <v>3</v>
      </c>
      <c r="Q1204" t="s">
        <v>28</v>
      </c>
      <c r="R1204">
        <v>186</v>
      </c>
      <c r="V1204" s="3">
        <f t="shared" si="37"/>
        <v>3.75</v>
      </c>
      <c r="W1204" s="3">
        <f>IF(AND(T1204&lt;&gt;"_U",T1204&lt;&gt;"c",J1204&lt;&gt;9,J1204&lt;&gt;99),IFERROR(VLOOKUP(A1204,'Region Total'!$A$2:$W$10000,18,0),"."),".")</f>
        <v>4965</v>
      </c>
    </row>
    <row r="1205" spans="1:23" x14ac:dyDescent="0.2">
      <c r="A1205" s="1" t="str">
        <f t="shared" si="36"/>
        <v>2023|Auckland Region|Total - gender</v>
      </c>
      <c r="B1205" t="s">
        <v>20</v>
      </c>
      <c r="C1205" t="s">
        <v>21</v>
      </c>
      <c r="D1205" t="s">
        <v>22</v>
      </c>
      <c r="E1205" t="s">
        <v>23</v>
      </c>
      <c r="F1205">
        <v>2023</v>
      </c>
      <c r="G1205">
        <v>2023</v>
      </c>
      <c r="H1205">
        <v>2</v>
      </c>
      <c r="I1205" t="s">
        <v>29</v>
      </c>
      <c r="J1205">
        <v>4</v>
      </c>
      <c r="K1205" t="s">
        <v>54</v>
      </c>
      <c r="L1205">
        <v>99</v>
      </c>
      <c r="M1205" t="s">
        <v>26</v>
      </c>
      <c r="N1205">
        <v>99</v>
      </c>
      <c r="O1205" t="s">
        <v>27</v>
      </c>
      <c r="P1205">
        <v>99</v>
      </c>
      <c r="Q1205" t="s">
        <v>42</v>
      </c>
      <c r="R1205">
        <v>86670</v>
      </c>
      <c r="V1205" s="3">
        <f t="shared" si="37"/>
        <v>6.85</v>
      </c>
      <c r="W1205" s="3">
        <f>IF(AND(T1205&lt;&gt;"_U",T1205&lt;&gt;"c",J1205&lt;&gt;9,J1205&lt;&gt;99),IFERROR(VLOOKUP(A1205,'Region Total'!$A$2:$W$10000,18,0),"."),".")</f>
        <v>1264884</v>
      </c>
    </row>
    <row r="1206" spans="1:23" x14ac:dyDescent="0.2">
      <c r="A1206" s="1" t="str">
        <f t="shared" si="36"/>
        <v>2023|Auckland Region|Male / TÄne</v>
      </c>
      <c r="B1206" t="s">
        <v>20</v>
      </c>
      <c r="C1206" t="s">
        <v>21</v>
      </c>
      <c r="D1206" t="s">
        <v>22</v>
      </c>
      <c r="E1206" t="s">
        <v>23</v>
      </c>
      <c r="F1206">
        <v>2023</v>
      </c>
      <c r="G1206">
        <v>2023</v>
      </c>
      <c r="H1206">
        <v>2</v>
      </c>
      <c r="I1206" t="s">
        <v>29</v>
      </c>
      <c r="J1206">
        <v>5</v>
      </c>
      <c r="K1206" t="s">
        <v>33</v>
      </c>
      <c r="L1206">
        <v>99</v>
      </c>
      <c r="M1206" t="s">
        <v>26</v>
      </c>
      <c r="N1206">
        <v>99</v>
      </c>
      <c r="O1206" t="s">
        <v>27</v>
      </c>
      <c r="P1206">
        <v>1</v>
      </c>
      <c r="Q1206" t="s">
        <v>34</v>
      </c>
      <c r="R1206">
        <v>11406</v>
      </c>
      <c r="V1206" s="3">
        <f t="shared" si="37"/>
        <v>1.86</v>
      </c>
      <c r="W1206" s="3">
        <f>IF(AND(T1206&lt;&gt;"_U",T1206&lt;&gt;"c",J1206&lt;&gt;9,J1206&lt;&gt;99),IFERROR(VLOOKUP(A1206,'Region Total'!$A$2:$W$10000,18,0),"."),".")</f>
        <v>612201</v>
      </c>
    </row>
    <row r="1207" spans="1:23" x14ac:dyDescent="0.2">
      <c r="A1207" s="1" t="str">
        <f t="shared" si="36"/>
        <v>2023|Auckland Region|Female / Wahine</v>
      </c>
      <c r="B1207" t="s">
        <v>20</v>
      </c>
      <c r="C1207" t="s">
        <v>21</v>
      </c>
      <c r="D1207" t="s">
        <v>22</v>
      </c>
      <c r="E1207" t="s">
        <v>23</v>
      </c>
      <c r="F1207">
        <v>2023</v>
      </c>
      <c r="G1207">
        <v>2023</v>
      </c>
      <c r="H1207">
        <v>2</v>
      </c>
      <c r="I1207" t="s">
        <v>29</v>
      </c>
      <c r="J1207">
        <v>5</v>
      </c>
      <c r="K1207" t="s">
        <v>33</v>
      </c>
      <c r="L1207">
        <v>99</v>
      </c>
      <c r="M1207" t="s">
        <v>26</v>
      </c>
      <c r="N1207">
        <v>99</v>
      </c>
      <c r="O1207" t="s">
        <v>27</v>
      </c>
      <c r="P1207">
        <v>2</v>
      </c>
      <c r="Q1207" t="s">
        <v>31</v>
      </c>
      <c r="R1207">
        <v>39915</v>
      </c>
      <c r="V1207" s="3">
        <f t="shared" si="37"/>
        <v>6.16</v>
      </c>
      <c r="W1207" s="3">
        <f>IF(AND(T1207&lt;&gt;"_U",T1207&lt;&gt;"c",J1207&lt;&gt;9,J1207&lt;&gt;99),IFERROR(VLOOKUP(A1207,'Region Total'!$A$2:$W$10000,18,0),"."),".")</f>
        <v>647715</v>
      </c>
    </row>
    <row r="1208" spans="1:23" x14ac:dyDescent="0.2">
      <c r="A1208" s="1" t="str">
        <f t="shared" si="36"/>
        <v>2023|Auckland Region|Another gender / He ira kÄ“ anÅ</v>
      </c>
      <c r="B1208" t="s">
        <v>20</v>
      </c>
      <c r="C1208" t="s">
        <v>21</v>
      </c>
      <c r="D1208" t="s">
        <v>22</v>
      </c>
      <c r="E1208" t="s">
        <v>23</v>
      </c>
      <c r="F1208">
        <v>2023</v>
      </c>
      <c r="G1208">
        <v>2023</v>
      </c>
      <c r="H1208">
        <v>2</v>
      </c>
      <c r="I1208" t="s">
        <v>29</v>
      </c>
      <c r="J1208">
        <v>5</v>
      </c>
      <c r="K1208" t="s">
        <v>33</v>
      </c>
      <c r="L1208">
        <v>99</v>
      </c>
      <c r="M1208" t="s">
        <v>26</v>
      </c>
      <c r="N1208">
        <v>99</v>
      </c>
      <c r="O1208" t="s">
        <v>27</v>
      </c>
      <c r="P1208">
        <v>3</v>
      </c>
      <c r="Q1208" t="s">
        <v>28</v>
      </c>
      <c r="R1208">
        <v>54</v>
      </c>
      <c r="V1208" s="3">
        <f t="shared" si="37"/>
        <v>1.0900000000000001</v>
      </c>
      <c r="W1208" s="3">
        <f>IF(AND(T1208&lt;&gt;"_U",T1208&lt;&gt;"c",J1208&lt;&gt;9,J1208&lt;&gt;99),IFERROR(VLOOKUP(A1208,'Region Total'!$A$2:$W$10000,18,0),"."),".")</f>
        <v>4965</v>
      </c>
    </row>
    <row r="1209" spans="1:23" x14ac:dyDescent="0.2">
      <c r="A1209" s="1" t="str">
        <f t="shared" si="36"/>
        <v>2023|Auckland Region|Total - gender</v>
      </c>
      <c r="B1209" t="s">
        <v>20</v>
      </c>
      <c r="C1209" t="s">
        <v>21</v>
      </c>
      <c r="D1209" t="s">
        <v>22</v>
      </c>
      <c r="E1209" t="s">
        <v>23</v>
      </c>
      <c r="F1209">
        <v>2023</v>
      </c>
      <c r="G1209">
        <v>2023</v>
      </c>
      <c r="H1209">
        <v>2</v>
      </c>
      <c r="I1209" t="s">
        <v>29</v>
      </c>
      <c r="J1209">
        <v>5</v>
      </c>
      <c r="K1209" t="s">
        <v>33</v>
      </c>
      <c r="L1209">
        <v>99</v>
      </c>
      <c r="M1209" t="s">
        <v>26</v>
      </c>
      <c r="N1209">
        <v>99</v>
      </c>
      <c r="O1209" t="s">
        <v>27</v>
      </c>
      <c r="P1209">
        <v>99</v>
      </c>
      <c r="Q1209" t="s">
        <v>42</v>
      </c>
      <c r="R1209">
        <v>51375</v>
      </c>
      <c r="V1209" s="3">
        <f t="shared" si="37"/>
        <v>4.0599999999999996</v>
      </c>
      <c r="W1209" s="3">
        <f>IF(AND(T1209&lt;&gt;"_U",T1209&lt;&gt;"c",J1209&lt;&gt;9,J1209&lt;&gt;99),IFERROR(VLOOKUP(A1209,'Region Total'!$A$2:$W$10000,18,0),"."),".")</f>
        <v>1264884</v>
      </c>
    </row>
    <row r="1210" spans="1:23" x14ac:dyDescent="0.2">
      <c r="A1210" s="1" t="str">
        <f t="shared" si="36"/>
        <v>2023|Auckland Region|Male / TÄne</v>
      </c>
      <c r="B1210" t="s">
        <v>20</v>
      </c>
      <c r="C1210" t="s">
        <v>21</v>
      </c>
      <c r="D1210" t="s">
        <v>22</v>
      </c>
      <c r="E1210" t="s">
        <v>23</v>
      </c>
      <c r="F1210">
        <v>2023</v>
      </c>
      <c r="G1210">
        <v>2023</v>
      </c>
      <c r="H1210">
        <v>2</v>
      </c>
      <c r="I1210" t="s">
        <v>29</v>
      </c>
      <c r="J1210">
        <v>6</v>
      </c>
      <c r="K1210" t="s">
        <v>52</v>
      </c>
      <c r="L1210">
        <v>99</v>
      </c>
      <c r="M1210" t="s">
        <v>26</v>
      </c>
      <c r="N1210">
        <v>99</v>
      </c>
      <c r="O1210" t="s">
        <v>27</v>
      </c>
      <c r="P1210">
        <v>1</v>
      </c>
      <c r="Q1210" t="s">
        <v>34</v>
      </c>
      <c r="R1210">
        <v>257049</v>
      </c>
      <c r="V1210" s="3">
        <f t="shared" si="37"/>
        <v>41.99</v>
      </c>
      <c r="W1210" s="3">
        <f>IF(AND(T1210&lt;&gt;"_U",T1210&lt;&gt;"c",J1210&lt;&gt;9,J1210&lt;&gt;99),IFERROR(VLOOKUP(A1210,'Region Total'!$A$2:$W$10000,18,0),"."),".")</f>
        <v>612201</v>
      </c>
    </row>
    <row r="1211" spans="1:23" x14ac:dyDescent="0.2">
      <c r="A1211" s="1" t="str">
        <f t="shared" si="36"/>
        <v>2023|Auckland Region|Female / Wahine</v>
      </c>
      <c r="B1211" t="s">
        <v>20</v>
      </c>
      <c r="C1211" t="s">
        <v>21</v>
      </c>
      <c r="D1211" t="s">
        <v>22</v>
      </c>
      <c r="E1211" t="s">
        <v>23</v>
      </c>
      <c r="F1211">
        <v>2023</v>
      </c>
      <c r="G1211">
        <v>2023</v>
      </c>
      <c r="H1211">
        <v>2</v>
      </c>
      <c r="I1211" t="s">
        <v>29</v>
      </c>
      <c r="J1211">
        <v>6</v>
      </c>
      <c r="K1211" t="s">
        <v>52</v>
      </c>
      <c r="L1211">
        <v>99</v>
      </c>
      <c r="M1211" t="s">
        <v>26</v>
      </c>
      <c r="N1211">
        <v>99</v>
      </c>
      <c r="O1211" t="s">
        <v>27</v>
      </c>
      <c r="P1211">
        <v>2</v>
      </c>
      <c r="Q1211" t="s">
        <v>31</v>
      </c>
      <c r="R1211">
        <v>246114</v>
      </c>
      <c r="V1211" s="3">
        <f t="shared" si="37"/>
        <v>38</v>
      </c>
      <c r="W1211" s="3">
        <f>IF(AND(T1211&lt;&gt;"_U",T1211&lt;&gt;"c",J1211&lt;&gt;9,J1211&lt;&gt;99),IFERROR(VLOOKUP(A1211,'Region Total'!$A$2:$W$10000,18,0),"."),".")</f>
        <v>647715</v>
      </c>
    </row>
    <row r="1212" spans="1:23" x14ac:dyDescent="0.2">
      <c r="A1212" s="1" t="str">
        <f t="shared" si="36"/>
        <v>2023|Auckland Region|Another gender / He ira kÄ“ anÅ</v>
      </c>
      <c r="B1212" t="s">
        <v>20</v>
      </c>
      <c r="C1212" t="s">
        <v>21</v>
      </c>
      <c r="D1212" t="s">
        <v>22</v>
      </c>
      <c r="E1212" t="s">
        <v>23</v>
      </c>
      <c r="F1212">
        <v>2023</v>
      </c>
      <c r="G1212">
        <v>2023</v>
      </c>
      <c r="H1212">
        <v>2</v>
      </c>
      <c r="I1212" t="s">
        <v>29</v>
      </c>
      <c r="J1212">
        <v>6</v>
      </c>
      <c r="K1212" t="s">
        <v>52</v>
      </c>
      <c r="L1212">
        <v>99</v>
      </c>
      <c r="M1212" t="s">
        <v>26</v>
      </c>
      <c r="N1212">
        <v>99</v>
      </c>
      <c r="O1212" t="s">
        <v>27</v>
      </c>
      <c r="P1212">
        <v>3</v>
      </c>
      <c r="Q1212" t="s">
        <v>28</v>
      </c>
      <c r="R1212">
        <v>3801</v>
      </c>
      <c r="V1212" s="3">
        <f t="shared" si="37"/>
        <v>76.56</v>
      </c>
      <c r="W1212" s="3">
        <f>IF(AND(T1212&lt;&gt;"_U",T1212&lt;&gt;"c",J1212&lt;&gt;9,J1212&lt;&gt;99),IFERROR(VLOOKUP(A1212,'Region Total'!$A$2:$W$10000,18,0),"."),".")</f>
        <v>4965</v>
      </c>
    </row>
    <row r="1213" spans="1:23" x14ac:dyDescent="0.2">
      <c r="A1213" s="1" t="str">
        <f t="shared" si="36"/>
        <v>2023|Auckland Region|Total - gender</v>
      </c>
      <c r="B1213" t="s">
        <v>20</v>
      </c>
      <c r="C1213" t="s">
        <v>21</v>
      </c>
      <c r="D1213" t="s">
        <v>22</v>
      </c>
      <c r="E1213" t="s">
        <v>23</v>
      </c>
      <c r="F1213">
        <v>2023</v>
      </c>
      <c r="G1213">
        <v>2023</v>
      </c>
      <c r="H1213">
        <v>2</v>
      </c>
      <c r="I1213" t="s">
        <v>29</v>
      </c>
      <c r="J1213">
        <v>6</v>
      </c>
      <c r="K1213" t="s">
        <v>52</v>
      </c>
      <c r="L1213">
        <v>99</v>
      </c>
      <c r="M1213" t="s">
        <v>26</v>
      </c>
      <c r="N1213">
        <v>99</v>
      </c>
      <c r="O1213" t="s">
        <v>27</v>
      </c>
      <c r="P1213">
        <v>99</v>
      </c>
      <c r="Q1213" t="s">
        <v>42</v>
      </c>
      <c r="R1213">
        <v>506961</v>
      </c>
      <c r="V1213" s="3">
        <f t="shared" si="37"/>
        <v>40.08</v>
      </c>
      <c r="W1213" s="3">
        <f>IF(AND(T1213&lt;&gt;"_U",T1213&lt;&gt;"c",J1213&lt;&gt;9,J1213&lt;&gt;99),IFERROR(VLOOKUP(A1213,'Region Total'!$A$2:$W$10000,18,0),"."),".")</f>
        <v>1264884</v>
      </c>
    </row>
    <row r="1214" spans="1:23" x14ac:dyDescent="0.2">
      <c r="A1214" s="1" t="str">
        <f t="shared" si="36"/>
        <v>2023|Auckland Region|Male / TÄne</v>
      </c>
      <c r="B1214" t="s">
        <v>20</v>
      </c>
      <c r="C1214" t="s">
        <v>21</v>
      </c>
      <c r="D1214" t="s">
        <v>22</v>
      </c>
      <c r="E1214" t="s">
        <v>23</v>
      </c>
      <c r="F1214">
        <v>2023</v>
      </c>
      <c r="G1214">
        <v>2023</v>
      </c>
      <c r="H1214">
        <v>2</v>
      </c>
      <c r="I1214" t="s">
        <v>29</v>
      </c>
      <c r="J1214">
        <v>9</v>
      </c>
      <c r="K1214" t="s">
        <v>25</v>
      </c>
      <c r="L1214">
        <v>99</v>
      </c>
      <c r="M1214" t="s">
        <v>26</v>
      </c>
      <c r="N1214">
        <v>99</v>
      </c>
      <c r="O1214" t="s">
        <v>27</v>
      </c>
      <c r="P1214">
        <v>1</v>
      </c>
      <c r="Q1214" t="s">
        <v>34</v>
      </c>
      <c r="R1214">
        <v>42720</v>
      </c>
      <c r="V1214" s="3" t="str">
        <f t="shared" si="37"/>
        <v>.</v>
      </c>
      <c r="W1214" s="3" t="str">
        <f>IF(AND(T1214&lt;&gt;"_U",T1214&lt;&gt;"c",J1214&lt;&gt;9,J1214&lt;&gt;99),IFERROR(VLOOKUP(A1214,'Region Total'!$A$2:$W$10000,18,0),"."),".")</f>
        <v>.</v>
      </c>
    </row>
    <row r="1215" spans="1:23" x14ac:dyDescent="0.2">
      <c r="A1215" s="1" t="str">
        <f t="shared" si="36"/>
        <v>2023|Auckland Region|Female / Wahine</v>
      </c>
      <c r="B1215" t="s">
        <v>20</v>
      </c>
      <c r="C1215" t="s">
        <v>21</v>
      </c>
      <c r="D1215" t="s">
        <v>22</v>
      </c>
      <c r="E1215" t="s">
        <v>23</v>
      </c>
      <c r="F1215">
        <v>2023</v>
      </c>
      <c r="G1215">
        <v>2023</v>
      </c>
      <c r="H1215">
        <v>2</v>
      </c>
      <c r="I1215" t="s">
        <v>29</v>
      </c>
      <c r="J1215">
        <v>9</v>
      </c>
      <c r="K1215" t="s">
        <v>25</v>
      </c>
      <c r="L1215">
        <v>99</v>
      </c>
      <c r="M1215" t="s">
        <v>26</v>
      </c>
      <c r="N1215">
        <v>99</v>
      </c>
      <c r="O1215" t="s">
        <v>27</v>
      </c>
      <c r="P1215">
        <v>2</v>
      </c>
      <c r="Q1215" t="s">
        <v>31</v>
      </c>
      <c r="R1215">
        <v>29667</v>
      </c>
      <c r="V1215" s="3" t="str">
        <f t="shared" si="37"/>
        <v>.</v>
      </c>
      <c r="W1215" s="3" t="str">
        <f>IF(AND(T1215&lt;&gt;"_U",T1215&lt;&gt;"c",J1215&lt;&gt;9,J1215&lt;&gt;99),IFERROR(VLOOKUP(A1215,'Region Total'!$A$2:$W$10000,18,0),"."),".")</f>
        <v>.</v>
      </c>
    </row>
    <row r="1216" spans="1:23" x14ac:dyDescent="0.2">
      <c r="A1216" s="1" t="str">
        <f t="shared" si="36"/>
        <v>2023|Auckland Region|Another gender / He ira kÄ“ anÅ</v>
      </c>
      <c r="B1216" t="s">
        <v>20</v>
      </c>
      <c r="C1216" t="s">
        <v>21</v>
      </c>
      <c r="D1216" t="s">
        <v>22</v>
      </c>
      <c r="E1216" t="s">
        <v>23</v>
      </c>
      <c r="F1216">
        <v>2023</v>
      </c>
      <c r="G1216">
        <v>2023</v>
      </c>
      <c r="H1216">
        <v>2</v>
      </c>
      <c r="I1216" t="s">
        <v>29</v>
      </c>
      <c r="J1216">
        <v>9</v>
      </c>
      <c r="K1216" t="s">
        <v>25</v>
      </c>
      <c r="L1216">
        <v>99</v>
      </c>
      <c r="M1216" t="s">
        <v>26</v>
      </c>
      <c r="N1216">
        <v>99</v>
      </c>
      <c r="O1216" t="s">
        <v>27</v>
      </c>
      <c r="P1216">
        <v>3</v>
      </c>
      <c r="Q1216" t="s">
        <v>28</v>
      </c>
      <c r="R1216">
        <v>372</v>
      </c>
      <c r="V1216" s="3" t="str">
        <f t="shared" si="37"/>
        <v>.</v>
      </c>
      <c r="W1216" s="3" t="str">
        <f>IF(AND(T1216&lt;&gt;"_U",T1216&lt;&gt;"c",J1216&lt;&gt;9,J1216&lt;&gt;99),IFERROR(VLOOKUP(A1216,'Region Total'!$A$2:$W$10000,18,0),"."),".")</f>
        <v>.</v>
      </c>
    </row>
    <row r="1217" spans="1:23" x14ac:dyDescent="0.2">
      <c r="A1217" s="1" t="str">
        <f t="shared" si="36"/>
        <v>2023|Auckland Region|Total - gender</v>
      </c>
      <c r="B1217" t="s">
        <v>20</v>
      </c>
      <c r="C1217" t="s">
        <v>21</v>
      </c>
      <c r="D1217" t="s">
        <v>22</v>
      </c>
      <c r="E1217" t="s">
        <v>23</v>
      </c>
      <c r="F1217">
        <v>2023</v>
      </c>
      <c r="G1217">
        <v>2023</v>
      </c>
      <c r="H1217">
        <v>2</v>
      </c>
      <c r="I1217" t="s">
        <v>29</v>
      </c>
      <c r="J1217">
        <v>9</v>
      </c>
      <c r="K1217" t="s">
        <v>25</v>
      </c>
      <c r="L1217">
        <v>99</v>
      </c>
      <c r="M1217" t="s">
        <v>26</v>
      </c>
      <c r="N1217">
        <v>99</v>
      </c>
      <c r="O1217" t="s">
        <v>27</v>
      </c>
      <c r="P1217">
        <v>99</v>
      </c>
      <c r="Q1217" t="s">
        <v>42</v>
      </c>
      <c r="R1217">
        <v>72759</v>
      </c>
      <c r="V1217" s="3" t="str">
        <f t="shared" si="37"/>
        <v>.</v>
      </c>
      <c r="W1217" s="3" t="str">
        <f>IF(AND(T1217&lt;&gt;"_U",T1217&lt;&gt;"c",J1217&lt;&gt;9,J1217&lt;&gt;99),IFERROR(VLOOKUP(A1217,'Region Total'!$A$2:$W$10000,18,0),"."),".")</f>
        <v>.</v>
      </c>
    </row>
    <row r="1218" spans="1:23" x14ac:dyDescent="0.2">
      <c r="A1218" s="1" t="str">
        <f t="shared" si="36"/>
        <v>2023|Auckland Region|Male / TÄne</v>
      </c>
      <c r="B1218" t="s">
        <v>20</v>
      </c>
      <c r="C1218" t="s">
        <v>21</v>
      </c>
      <c r="D1218" t="s">
        <v>22</v>
      </c>
      <c r="E1218" t="s">
        <v>23</v>
      </c>
      <c r="F1218">
        <v>2023</v>
      </c>
      <c r="G1218">
        <v>2023</v>
      </c>
      <c r="H1218">
        <v>2</v>
      </c>
      <c r="I1218" t="s">
        <v>29</v>
      </c>
      <c r="J1218">
        <v>77</v>
      </c>
      <c r="K1218" t="s">
        <v>49</v>
      </c>
      <c r="L1218">
        <v>99</v>
      </c>
      <c r="M1218" t="s">
        <v>26</v>
      </c>
      <c r="N1218">
        <v>99</v>
      </c>
      <c r="O1218" t="s">
        <v>27</v>
      </c>
      <c r="P1218">
        <v>1</v>
      </c>
      <c r="Q1218" t="s">
        <v>34</v>
      </c>
      <c r="R1218">
        <v>612201</v>
      </c>
      <c r="V1218" s="3">
        <f t="shared" si="37"/>
        <v>100</v>
      </c>
      <c r="W1218" s="3">
        <f>IF(AND(T1218&lt;&gt;"_U",T1218&lt;&gt;"c",J1218&lt;&gt;9,J1218&lt;&gt;99),IFERROR(VLOOKUP(A1218,'Region Total'!$A$2:$W$10000,18,0),"."),".")</f>
        <v>612201</v>
      </c>
    </row>
    <row r="1219" spans="1:23" x14ac:dyDescent="0.2">
      <c r="A1219" s="1" t="str">
        <f t="shared" ref="A1219:A1282" si="38">G1219&amp;"|"&amp;I1219&amp;"|"&amp;Q1219</f>
        <v>2023|Auckland Region|Female / Wahine</v>
      </c>
      <c r="B1219" t="s">
        <v>20</v>
      </c>
      <c r="C1219" t="s">
        <v>21</v>
      </c>
      <c r="D1219" t="s">
        <v>22</v>
      </c>
      <c r="E1219" t="s">
        <v>23</v>
      </c>
      <c r="F1219">
        <v>2023</v>
      </c>
      <c r="G1219">
        <v>2023</v>
      </c>
      <c r="H1219">
        <v>2</v>
      </c>
      <c r="I1219" t="s">
        <v>29</v>
      </c>
      <c r="J1219">
        <v>77</v>
      </c>
      <c r="K1219" t="s">
        <v>49</v>
      </c>
      <c r="L1219">
        <v>99</v>
      </c>
      <c r="M1219" t="s">
        <v>26</v>
      </c>
      <c r="N1219">
        <v>99</v>
      </c>
      <c r="O1219" t="s">
        <v>27</v>
      </c>
      <c r="P1219">
        <v>2</v>
      </c>
      <c r="Q1219" t="s">
        <v>31</v>
      </c>
      <c r="R1219">
        <v>647715</v>
      </c>
      <c r="V1219" s="3">
        <f t="shared" ref="V1219:V1282" si="39">IF(T1219&lt;&gt;"_U",IFERROR((ROUND(R1219/W1219*100,2)),"."),".")</f>
        <v>100</v>
      </c>
      <c r="W1219" s="3">
        <f>IF(AND(T1219&lt;&gt;"_U",T1219&lt;&gt;"c",J1219&lt;&gt;9,J1219&lt;&gt;99),IFERROR(VLOOKUP(A1219,'Region Total'!$A$2:$W$10000,18,0),"."),".")</f>
        <v>647715</v>
      </c>
    </row>
    <row r="1220" spans="1:23" x14ac:dyDescent="0.2">
      <c r="A1220" s="1" t="str">
        <f t="shared" si="38"/>
        <v>2023|Auckland Region|Another gender / He ira kÄ“ anÅ</v>
      </c>
      <c r="B1220" t="s">
        <v>20</v>
      </c>
      <c r="C1220" t="s">
        <v>21</v>
      </c>
      <c r="D1220" t="s">
        <v>22</v>
      </c>
      <c r="E1220" t="s">
        <v>23</v>
      </c>
      <c r="F1220">
        <v>2023</v>
      </c>
      <c r="G1220">
        <v>2023</v>
      </c>
      <c r="H1220">
        <v>2</v>
      </c>
      <c r="I1220" t="s">
        <v>29</v>
      </c>
      <c r="J1220">
        <v>77</v>
      </c>
      <c r="K1220" t="s">
        <v>49</v>
      </c>
      <c r="L1220">
        <v>99</v>
      </c>
      <c r="M1220" t="s">
        <v>26</v>
      </c>
      <c r="N1220">
        <v>99</v>
      </c>
      <c r="O1220" t="s">
        <v>27</v>
      </c>
      <c r="P1220">
        <v>3</v>
      </c>
      <c r="Q1220" t="s">
        <v>28</v>
      </c>
      <c r="R1220">
        <v>4965</v>
      </c>
      <c r="V1220" s="3">
        <f t="shared" si="39"/>
        <v>100</v>
      </c>
      <c r="W1220" s="3">
        <f>IF(AND(T1220&lt;&gt;"_U",T1220&lt;&gt;"c",J1220&lt;&gt;9,J1220&lt;&gt;99),IFERROR(VLOOKUP(A1220,'Region Total'!$A$2:$W$10000,18,0),"."),".")</f>
        <v>4965</v>
      </c>
    </row>
    <row r="1221" spans="1:23" x14ac:dyDescent="0.2">
      <c r="A1221" s="1" t="str">
        <f t="shared" si="38"/>
        <v>2023|Auckland Region|Total - gender</v>
      </c>
      <c r="B1221" t="s">
        <v>20</v>
      </c>
      <c r="C1221" t="s">
        <v>21</v>
      </c>
      <c r="D1221" t="s">
        <v>22</v>
      </c>
      <c r="E1221" t="s">
        <v>23</v>
      </c>
      <c r="F1221">
        <v>2023</v>
      </c>
      <c r="G1221">
        <v>2023</v>
      </c>
      <c r="H1221">
        <v>2</v>
      </c>
      <c r="I1221" t="s">
        <v>29</v>
      </c>
      <c r="J1221">
        <v>77</v>
      </c>
      <c r="K1221" t="s">
        <v>49</v>
      </c>
      <c r="L1221">
        <v>99</v>
      </c>
      <c r="M1221" t="s">
        <v>26</v>
      </c>
      <c r="N1221">
        <v>99</v>
      </c>
      <c r="O1221" t="s">
        <v>27</v>
      </c>
      <c r="P1221">
        <v>99</v>
      </c>
      <c r="Q1221" t="s">
        <v>42</v>
      </c>
      <c r="R1221">
        <v>1264884</v>
      </c>
      <c r="V1221" s="3">
        <f t="shared" si="39"/>
        <v>100</v>
      </c>
      <c r="W1221" s="3">
        <f>IF(AND(T1221&lt;&gt;"_U",T1221&lt;&gt;"c",J1221&lt;&gt;9,J1221&lt;&gt;99),IFERROR(VLOOKUP(A1221,'Region Total'!$A$2:$W$10000,18,0),"."),".")</f>
        <v>1264884</v>
      </c>
    </row>
    <row r="1222" spans="1:23" x14ac:dyDescent="0.2">
      <c r="A1222" s="1" t="str">
        <f t="shared" si="38"/>
        <v>2023|Auckland Region|Male / TÄne</v>
      </c>
      <c r="B1222" t="s">
        <v>20</v>
      </c>
      <c r="C1222" t="s">
        <v>21</v>
      </c>
      <c r="D1222" t="s">
        <v>22</v>
      </c>
      <c r="E1222" t="s">
        <v>23</v>
      </c>
      <c r="F1222">
        <v>2023</v>
      </c>
      <c r="G1222">
        <v>2023</v>
      </c>
      <c r="H1222">
        <v>2</v>
      </c>
      <c r="I1222" t="s">
        <v>29</v>
      </c>
      <c r="J1222">
        <v>99</v>
      </c>
      <c r="K1222" t="s">
        <v>47</v>
      </c>
      <c r="L1222">
        <v>99</v>
      </c>
      <c r="M1222" t="s">
        <v>26</v>
      </c>
      <c r="N1222">
        <v>99</v>
      </c>
      <c r="O1222" t="s">
        <v>27</v>
      </c>
      <c r="P1222">
        <v>1</v>
      </c>
      <c r="Q1222" t="s">
        <v>34</v>
      </c>
      <c r="R1222">
        <v>654921</v>
      </c>
      <c r="V1222" s="3" t="str">
        <f t="shared" si="39"/>
        <v>.</v>
      </c>
      <c r="W1222" s="3" t="str">
        <f>IF(AND(T1222&lt;&gt;"_U",T1222&lt;&gt;"c",J1222&lt;&gt;9,J1222&lt;&gt;99),IFERROR(VLOOKUP(A1222,'Region Total'!$A$2:$W$10000,18,0),"."),".")</f>
        <v>.</v>
      </c>
    </row>
    <row r="1223" spans="1:23" x14ac:dyDescent="0.2">
      <c r="A1223" s="1" t="str">
        <f t="shared" si="38"/>
        <v>2023|Auckland Region|Female / Wahine</v>
      </c>
      <c r="B1223" t="s">
        <v>20</v>
      </c>
      <c r="C1223" t="s">
        <v>21</v>
      </c>
      <c r="D1223" t="s">
        <v>22</v>
      </c>
      <c r="E1223" t="s">
        <v>23</v>
      </c>
      <c r="F1223">
        <v>2023</v>
      </c>
      <c r="G1223">
        <v>2023</v>
      </c>
      <c r="H1223">
        <v>2</v>
      </c>
      <c r="I1223" t="s">
        <v>29</v>
      </c>
      <c r="J1223">
        <v>99</v>
      </c>
      <c r="K1223" t="s">
        <v>47</v>
      </c>
      <c r="L1223">
        <v>99</v>
      </c>
      <c r="M1223" t="s">
        <v>26</v>
      </c>
      <c r="N1223">
        <v>99</v>
      </c>
      <c r="O1223" t="s">
        <v>27</v>
      </c>
      <c r="P1223">
        <v>2</v>
      </c>
      <c r="Q1223" t="s">
        <v>31</v>
      </c>
      <c r="R1223">
        <v>677385</v>
      </c>
      <c r="V1223" s="3" t="str">
        <f t="shared" si="39"/>
        <v>.</v>
      </c>
      <c r="W1223" s="3" t="str">
        <f>IF(AND(T1223&lt;&gt;"_U",T1223&lt;&gt;"c",J1223&lt;&gt;9,J1223&lt;&gt;99),IFERROR(VLOOKUP(A1223,'Region Total'!$A$2:$W$10000,18,0),"."),".")</f>
        <v>.</v>
      </c>
    </row>
    <row r="1224" spans="1:23" x14ac:dyDescent="0.2">
      <c r="A1224" s="1" t="str">
        <f t="shared" si="38"/>
        <v>2023|Auckland Region|Another gender / He ira kÄ“ anÅ</v>
      </c>
      <c r="B1224" t="s">
        <v>20</v>
      </c>
      <c r="C1224" t="s">
        <v>21</v>
      </c>
      <c r="D1224" t="s">
        <v>22</v>
      </c>
      <c r="E1224" t="s">
        <v>23</v>
      </c>
      <c r="F1224">
        <v>2023</v>
      </c>
      <c r="G1224">
        <v>2023</v>
      </c>
      <c r="H1224">
        <v>2</v>
      </c>
      <c r="I1224" t="s">
        <v>29</v>
      </c>
      <c r="J1224">
        <v>99</v>
      </c>
      <c r="K1224" t="s">
        <v>47</v>
      </c>
      <c r="L1224">
        <v>99</v>
      </c>
      <c r="M1224" t="s">
        <v>26</v>
      </c>
      <c r="N1224">
        <v>99</v>
      </c>
      <c r="O1224" t="s">
        <v>27</v>
      </c>
      <c r="P1224">
        <v>3</v>
      </c>
      <c r="Q1224" t="s">
        <v>28</v>
      </c>
      <c r="R1224">
        <v>5337</v>
      </c>
      <c r="V1224" s="3" t="str">
        <f t="shared" si="39"/>
        <v>.</v>
      </c>
      <c r="W1224" s="3" t="str">
        <f>IF(AND(T1224&lt;&gt;"_U",T1224&lt;&gt;"c",J1224&lt;&gt;9,J1224&lt;&gt;99),IFERROR(VLOOKUP(A1224,'Region Total'!$A$2:$W$10000,18,0),"."),".")</f>
        <v>.</v>
      </c>
    </row>
    <row r="1225" spans="1:23" x14ac:dyDescent="0.2">
      <c r="A1225" s="1" t="str">
        <f t="shared" si="38"/>
        <v>2023|Auckland Region|Total - gender</v>
      </c>
      <c r="B1225" t="s">
        <v>20</v>
      </c>
      <c r="C1225" t="s">
        <v>21</v>
      </c>
      <c r="D1225" t="s">
        <v>22</v>
      </c>
      <c r="E1225" t="s">
        <v>23</v>
      </c>
      <c r="F1225">
        <v>2023</v>
      </c>
      <c r="G1225">
        <v>2023</v>
      </c>
      <c r="H1225">
        <v>2</v>
      </c>
      <c r="I1225" t="s">
        <v>29</v>
      </c>
      <c r="J1225">
        <v>99</v>
      </c>
      <c r="K1225" t="s">
        <v>47</v>
      </c>
      <c r="L1225">
        <v>99</v>
      </c>
      <c r="M1225" t="s">
        <v>26</v>
      </c>
      <c r="N1225">
        <v>99</v>
      </c>
      <c r="O1225" t="s">
        <v>27</v>
      </c>
      <c r="P1225">
        <v>99</v>
      </c>
      <c r="Q1225" t="s">
        <v>42</v>
      </c>
      <c r="R1225">
        <v>1337643</v>
      </c>
      <c r="V1225" s="3" t="str">
        <f t="shared" si="39"/>
        <v>.</v>
      </c>
      <c r="W1225" s="3" t="str">
        <f>IF(AND(T1225&lt;&gt;"_U",T1225&lt;&gt;"c",J1225&lt;&gt;9,J1225&lt;&gt;99),IFERROR(VLOOKUP(A1225,'Region Total'!$A$2:$W$10000,18,0),"."),".")</f>
        <v>.</v>
      </c>
    </row>
    <row r="1226" spans="1:23" x14ac:dyDescent="0.2">
      <c r="A1226" s="1" t="str">
        <f t="shared" si="38"/>
        <v>2023|Waikato Region|Male / TÄne</v>
      </c>
      <c r="B1226" t="s">
        <v>20</v>
      </c>
      <c r="C1226" t="s">
        <v>21</v>
      </c>
      <c r="D1226" t="s">
        <v>22</v>
      </c>
      <c r="E1226" t="s">
        <v>23</v>
      </c>
      <c r="F1226">
        <v>2023</v>
      </c>
      <c r="G1226">
        <v>2023</v>
      </c>
      <c r="H1226">
        <v>3</v>
      </c>
      <c r="I1226" t="s">
        <v>55</v>
      </c>
      <c r="J1226">
        <v>1</v>
      </c>
      <c r="K1226" t="s">
        <v>30</v>
      </c>
      <c r="L1226">
        <v>99</v>
      </c>
      <c r="M1226" t="s">
        <v>26</v>
      </c>
      <c r="N1226">
        <v>99</v>
      </c>
      <c r="O1226" t="s">
        <v>27</v>
      </c>
      <c r="P1226">
        <v>1</v>
      </c>
      <c r="Q1226" t="s">
        <v>34</v>
      </c>
      <c r="R1226">
        <v>86010</v>
      </c>
      <c r="V1226" s="3">
        <f t="shared" si="39"/>
        <v>46.83</v>
      </c>
      <c r="W1226" s="3">
        <f>IF(AND(T1226&lt;&gt;"_U",T1226&lt;&gt;"c",J1226&lt;&gt;9,J1226&lt;&gt;99),IFERROR(VLOOKUP(A1226,'Region Total'!$A$2:$W$10000,18,0),"."),".")</f>
        <v>183663</v>
      </c>
    </row>
    <row r="1227" spans="1:23" x14ac:dyDescent="0.2">
      <c r="A1227" s="1" t="str">
        <f t="shared" si="38"/>
        <v>2023|Waikato Region|Female / Wahine</v>
      </c>
      <c r="B1227" t="s">
        <v>20</v>
      </c>
      <c r="C1227" t="s">
        <v>21</v>
      </c>
      <c r="D1227" t="s">
        <v>22</v>
      </c>
      <c r="E1227" t="s">
        <v>23</v>
      </c>
      <c r="F1227">
        <v>2023</v>
      </c>
      <c r="G1227">
        <v>2023</v>
      </c>
      <c r="H1227">
        <v>3</v>
      </c>
      <c r="I1227" t="s">
        <v>55</v>
      </c>
      <c r="J1227">
        <v>1</v>
      </c>
      <c r="K1227" t="s">
        <v>30</v>
      </c>
      <c r="L1227">
        <v>99</v>
      </c>
      <c r="M1227" t="s">
        <v>26</v>
      </c>
      <c r="N1227">
        <v>99</v>
      </c>
      <c r="O1227" t="s">
        <v>27</v>
      </c>
      <c r="P1227">
        <v>2</v>
      </c>
      <c r="Q1227" t="s">
        <v>31</v>
      </c>
      <c r="R1227">
        <v>85065</v>
      </c>
      <c r="V1227" s="3">
        <f t="shared" si="39"/>
        <v>43.79</v>
      </c>
      <c r="W1227" s="3">
        <f>IF(AND(T1227&lt;&gt;"_U",T1227&lt;&gt;"c",J1227&lt;&gt;9,J1227&lt;&gt;99),IFERROR(VLOOKUP(A1227,'Region Total'!$A$2:$W$10000,18,0),"."),".")</f>
        <v>194247</v>
      </c>
    </row>
    <row r="1228" spans="1:23" x14ac:dyDescent="0.2">
      <c r="A1228" s="1" t="str">
        <f t="shared" si="38"/>
        <v>2023|Waikato Region|Another gender / He ira kÄ“ anÅ</v>
      </c>
      <c r="B1228" t="s">
        <v>20</v>
      </c>
      <c r="C1228" t="s">
        <v>21</v>
      </c>
      <c r="D1228" t="s">
        <v>22</v>
      </c>
      <c r="E1228" t="s">
        <v>23</v>
      </c>
      <c r="F1228">
        <v>2023</v>
      </c>
      <c r="G1228">
        <v>2023</v>
      </c>
      <c r="H1228">
        <v>3</v>
      </c>
      <c r="I1228" t="s">
        <v>55</v>
      </c>
      <c r="J1228">
        <v>1</v>
      </c>
      <c r="K1228" t="s">
        <v>30</v>
      </c>
      <c r="L1228">
        <v>99</v>
      </c>
      <c r="M1228" t="s">
        <v>26</v>
      </c>
      <c r="N1228">
        <v>99</v>
      </c>
      <c r="O1228" t="s">
        <v>27</v>
      </c>
      <c r="P1228">
        <v>3</v>
      </c>
      <c r="Q1228" t="s">
        <v>28</v>
      </c>
      <c r="R1228">
        <v>216</v>
      </c>
      <c r="V1228" s="3">
        <f t="shared" si="39"/>
        <v>16.82</v>
      </c>
      <c r="W1228" s="3">
        <f>IF(AND(T1228&lt;&gt;"_U",T1228&lt;&gt;"c",J1228&lt;&gt;9,J1228&lt;&gt;99),IFERROR(VLOOKUP(A1228,'Region Total'!$A$2:$W$10000,18,0),"."),".")</f>
        <v>1284</v>
      </c>
    </row>
    <row r="1229" spans="1:23" x14ac:dyDescent="0.2">
      <c r="A1229" s="1" t="str">
        <f t="shared" si="38"/>
        <v>2023|Waikato Region|Total - gender</v>
      </c>
      <c r="B1229" t="s">
        <v>20</v>
      </c>
      <c r="C1229" t="s">
        <v>21</v>
      </c>
      <c r="D1229" t="s">
        <v>22</v>
      </c>
      <c r="E1229" t="s">
        <v>23</v>
      </c>
      <c r="F1229">
        <v>2023</v>
      </c>
      <c r="G1229">
        <v>2023</v>
      </c>
      <c r="H1229">
        <v>3</v>
      </c>
      <c r="I1229" t="s">
        <v>55</v>
      </c>
      <c r="J1229">
        <v>1</v>
      </c>
      <c r="K1229" t="s">
        <v>30</v>
      </c>
      <c r="L1229">
        <v>99</v>
      </c>
      <c r="M1229" t="s">
        <v>26</v>
      </c>
      <c r="N1229">
        <v>99</v>
      </c>
      <c r="O1229" t="s">
        <v>27</v>
      </c>
      <c r="P1229">
        <v>99</v>
      </c>
      <c r="Q1229" t="s">
        <v>42</v>
      </c>
      <c r="R1229">
        <v>171294</v>
      </c>
      <c r="V1229" s="3">
        <f t="shared" si="39"/>
        <v>45.17</v>
      </c>
      <c r="W1229" s="3">
        <f>IF(AND(T1229&lt;&gt;"_U",T1229&lt;&gt;"c",J1229&lt;&gt;9,J1229&lt;&gt;99),IFERROR(VLOOKUP(A1229,'Region Total'!$A$2:$W$10000,18,0),"."),".")</f>
        <v>379197</v>
      </c>
    </row>
    <row r="1230" spans="1:23" x14ac:dyDescent="0.2">
      <c r="A1230" s="1" t="str">
        <f t="shared" si="38"/>
        <v>2023|Waikato Region|Male / TÄne</v>
      </c>
      <c r="B1230" t="s">
        <v>20</v>
      </c>
      <c r="C1230" t="s">
        <v>21</v>
      </c>
      <c r="D1230" t="s">
        <v>22</v>
      </c>
      <c r="E1230" t="s">
        <v>23</v>
      </c>
      <c r="F1230">
        <v>2023</v>
      </c>
      <c r="G1230">
        <v>2023</v>
      </c>
      <c r="H1230">
        <v>3</v>
      </c>
      <c r="I1230" t="s">
        <v>55</v>
      </c>
      <c r="J1230">
        <v>2</v>
      </c>
      <c r="K1230" t="s">
        <v>41</v>
      </c>
      <c r="L1230">
        <v>99</v>
      </c>
      <c r="M1230" t="s">
        <v>26</v>
      </c>
      <c r="N1230">
        <v>99</v>
      </c>
      <c r="O1230" t="s">
        <v>27</v>
      </c>
      <c r="P1230">
        <v>1</v>
      </c>
      <c r="Q1230" t="s">
        <v>34</v>
      </c>
      <c r="R1230">
        <v>54</v>
      </c>
      <c r="V1230" s="3">
        <f t="shared" si="39"/>
        <v>0.03</v>
      </c>
      <c r="W1230" s="3">
        <f>IF(AND(T1230&lt;&gt;"_U",T1230&lt;&gt;"c",J1230&lt;&gt;9,J1230&lt;&gt;99),IFERROR(VLOOKUP(A1230,'Region Total'!$A$2:$W$10000,18,0),"."),".")</f>
        <v>183663</v>
      </c>
    </row>
    <row r="1231" spans="1:23" x14ac:dyDescent="0.2">
      <c r="A1231" s="1" t="str">
        <f t="shared" si="38"/>
        <v>2023|Waikato Region|Female / Wahine</v>
      </c>
      <c r="B1231" t="s">
        <v>20</v>
      </c>
      <c r="C1231" t="s">
        <v>21</v>
      </c>
      <c r="D1231" t="s">
        <v>22</v>
      </c>
      <c r="E1231" t="s">
        <v>23</v>
      </c>
      <c r="F1231">
        <v>2023</v>
      </c>
      <c r="G1231">
        <v>2023</v>
      </c>
      <c r="H1231">
        <v>3</v>
      </c>
      <c r="I1231" t="s">
        <v>55</v>
      </c>
      <c r="J1231">
        <v>2</v>
      </c>
      <c r="K1231" t="s">
        <v>41</v>
      </c>
      <c r="L1231">
        <v>99</v>
      </c>
      <c r="M1231" t="s">
        <v>26</v>
      </c>
      <c r="N1231">
        <v>99</v>
      </c>
      <c r="O1231" t="s">
        <v>27</v>
      </c>
      <c r="P1231">
        <v>2</v>
      </c>
      <c r="Q1231" t="s">
        <v>31</v>
      </c>
      <c r="R1231">
        <v>108</v>
      </c>
      <c r="V1231" s="3">
        <f t="shared" si="39"/>
        <v>0.06</v>
      </c>
      <c r="W1231" s="3">
        <f>IF(AND(T1231&lt;&gt;"_U",T1231&lt;&gt;"c",J1231&lt;&gt;9,J1231&lt;&gt;99),IFERROR(VLOOKUP(A1231,'Region Total'!$A$2:$W$10000,18,0),"."),".")</f>
        <v>194247</v>
      </c>
    </row>
    <row r="1232" spans="1:23" x14ac:dyDescent="0.2">
      <c r="A1232" s="1" t="str">
        <f t="shared" si="38"/>
        <v>2023|Waikato Region|Another gender / He ira kÄ“ anÅ</v>
      </c>
      <c r="B1232" t="s">
        <v>20</v>
      </c>
      <c r="C1232" t="s">
        <v>21</v>
      </c>
      <c r="D1232" t="s">
        <v>22</v>
      </c>
      <c r="E1232" t="s">
        <v>23</v>
      </c>
      <c r="F1232">
        <v>2023</v>
      </c>
      <c r="G1232">
        <v>2023</v>
      </c>
      <c r="H1232">
        <v>3</v>
      </c>
      <c r="I1232" t="s">
        <v>55</v>
      </c>
      <c r="J1232">
        <v>2</v>
      </c>
      <c r="K1232" t="s">
        <v>41</v>
      </c>
      <c r="L1232">
        <v>99</v>
      </c>
      <c r="M1232" t="s">
        <v>26</v>
      </c>
      <c r="N1232">
        <v>99</v>
      </c>
      <c r="O1232" t="s">
        <v>27</v>
      </c>
      <c r="P1232">
        <v>3</v>
      </c>
      <c r="Q1232" t="s">
        <v>28</v>
      </c>
      <c r="R1232">
        <v>3</v>
      </c>
      <c r="V1232" s="3">
        <f t="shared" si="39"/>
        <v>0.23</v>
      </c>
      <c r="W1232" s="3">
        <f>IF(AND(T1232&lt;&gt;"_U",T1232&lt;&gt;"c",J1232&lt;&gt;9,J1232&lt;&gt;99),IFERROR(VLOOKUP(A1232,'Region Total'!$A$2:$W$10000,18,0),"."),".")</f>
        <v>1284</v>
      </c>
    </row>
    <row r="1233" spans="1:23" x14ac:dyDescent="0.2">
      <c r="A1233" s="1" t="str">
        <f t="shared" si="38"/>
        <v>2023|Waikato Region|Total - gender</v>
      </c>
      <c r="B1233" t="s">
        <v>20</v>
      </c>
      <c r="C1233" t="s">
        <v>21</v>
      </c>
      <c r="D1233" t="s">
        <v>22</v>
      </c>
      <c r="E1233" t="s">
        <v>23</v>
      </c>
      <c r="F1233">
        <v>2023</v>
      </c>
      <c r="G1233">
        <v>2023</v>
      </c>
      <c r="H1233">
        <v>3</v>
      </c>
      <c r="I1233" t="s">
        <v>55</v>
      </c>
      <c r="J1233">
        <v>2</v>
      </c>
      <c r="K1233" t="s">
        <v>41</v>
      </c>
      <c r="L1233">
        <v>99</v>
      </c>
      <c r="M1233" t="s">
        <v>26</v>
      </c>
      <c r="N1233">
        <v>99</v>
      </c>
      <c r="O1233" t="s">
        <v>27</v>
      </c>
      <c r="P1233">
        <v>99</v>
      </c>
      <c r="Q1233" t="s">
        <v>42</v>
      </c>
      <c r="R1233">
        <v>162</v>
      </c>
      <c r="V1233" s="3">
        <f t="shared" si="39"/>
        <v>0.04</v>
      </c>
      <c r="W1233" s="3">
        <f>IF(AND(T1233&lt;&gt;"_U",T1233&lt;&gt;"c",J1233&lt;&gt;9,J1233&lt;&gt;99),IFERROR(VLOOKUP(A1233,'Region Total'!$A$2:$W$10000,18,0),"."),".")</f>
        <v>379197</v>
      </c>
    </row>
    <row r="1234" spans="1:23" x14ac:dyDescent="0.2">
      <c r="A1234" s="1" t="str">
        <f t="shared" si="38"/>
        <v>2023|Waikato Region|Male / TÄne</v>
      </c>
      <c r="B1234" t="s">
        <v>20</v>
      </c>
      <c r="C1234" t="s">
        <v>21</v>
      </c>
      <c r="D1234" t="s">
        <v>22</v>
      </c>
      <c r="E1234" t="s">
        <v>23</v>
      </c>
      <c r="F1234">
        <v>2023</v>
      </c>
      <c r="G1234">
        <v>2023</v>
      </c>
      <c r="H1234">
        <v>3</v>
      </c>
      <c r="I1234" t="s">
        <v>55</v>
      </c>
      <c r="J1234">
        <v>3</v>
      </c>
      <c r="K1234" t="s">
        <v>39</v>
      </c>
      <c r="L1234">
        <v>99</v>
      </c>
      <c r="M1234" t="s">
        <v>26</v>
      </c>
      <c r="N1234">
        <v>99</v>
      </c>
      <c r="O1234" t="s">
        <v>27</v>
      </c>
      <c r="P1234">
        <v>1</v>
      </c>
      <c r="Q1234" t="s">
        <v>34</v>
      </c>
      <c r="R1234">
        <v>4854</v>
      </c>
      <c r="V1234" s="3">
        <f t="shared" si="39"/>
        <v>2.64</v>
      </c>
      <c r="W1234" s="3">
        <f>IF(AND(T1234&lt;&gt;"_U",T1234&lt;&gt;"c",J1234&lt;&gt;9,J1234&lt;&gt;99),IFERROR(VLOOKUP(A1234,'Region Total'!$A$2:$W$10000,18,0),"."),".")</f>
        <v>183663</v>
      </c>
    </row>
    <row r="1235" spans="1:23" x14ac:dyDescent="0.2">
      <c r="A1235" s="1" t="str">
        <f t="shared" si="38"/>
        <v>2023|Waikato Region|Female / Wahine</v>
      </c>
      <c r="B1235" t="s">
        <v>20</v>
      </c>
      <c r="C1235" t="s">
        <v>21</v>
      </c>
      <c r="D1235" t="s">
        <v>22</v>
      </c>
      <c r="E1235" t="s">
        <v>23</v>
      </c>
      <c r="F1235">
        <v>2023</v>
      </c>
      <c r="G1235">
        <v>2023</v>
      </c>
      <c r="H1235">
        <v>3</v>
      </c>
      <c r="I1235" t="s">
        <v>55</v>
      </c>
      <c r="J1235">
        <v>3</v>
      </c>
      <c r="K1235" t="s">
        <v>39</v>
      </c>
      <c r="L1235">
        <v>99</v>
      </c>
      <c r="M1235" t="s">
        <v>26</v>
      </c>
      <c r="N1235">
        <v>99</v>
      </c>
      <c r="O1235" t="s">
        <v>27</v>
      </c>
      <c r="P1235">
        <v>2</v>
      </c>
      <c r="Q1235" t="s">
        <v>31</v>
      </c>
      <c r="R1235">
        <v>6255</v>
      </c>
      <c r="V1235" s="3">
        <f t="shared" si="39"/>
        <v>3.22</v>
      </c>
      <c r="W1235" s="3">
        <f>IF(AND(T1235&lt;&gt;"_U",T1235&lt;&gt;"c",J1235&lt;&gt;9,J1235&lt;&gt;99),IFERROR(VLOOKUP(A1235,'Region Total'!$A$2:$W$10000,18,0),"."),".")</f>
        <v>194247</v>
      </c>
    </row>
    <row r="1236" spans="1:23" x14ac:dyDescent="0.2">
      <c r="A1236" s="1" t="str">
        <f t="shared" si="38"/>
        <v>2023|Waikato Region|Another gender / He ira kÄ“ anÅ</v>
      </c>
      <c r="B1236" t="s">
        <v>20</v>
      </c>
      <c r="C1236" t="s">
        <v>21</v>
      </c>
      <c r="D1236" t="s">
        <v>22</v>
      </c>
      <c r="E1236" t="s">
        <v>23</v>
      </c>
      <c r="F1236">
        <v>2023</v>
      </c>
      <c r="G1236">
        <v>2023</v>
      </c>
      <c r="H1236">
        <v>3</v>
      </c>
      <c r="I1236" t="s">
        <v>55</v>
      </c>
      <c r="J1236">
        <v>3</v>
      </c>
      <c r="K1236" t="s">
        <v>39</v>
      </c>
      <c r="L1236">
        <v>99</v>
      </c>
      <c r="M1236" t="s">
        <v>26</v>
      </c>
      <c r="N1236">
        <v>99</v>
      </c>
      <c r="O1236" t="s">
        <v>27</v>
      </c>
      <c r="P1236">
        <v>3</v>
      </c>
      <c r="Q1236" t="s">
        <v>28</v>
      </c>
      <c r="R1236">
        <v>27</v>
      </c>
      <c r="V1236" s="3">
        <f t="shared" si="39"/>
        <v>2.1</v>
      </c>
      <c r="W1236" s="3">
        <f>IF(AND(T1236&lt;&gt;"_U",T1236&lt;&gt;"c",J1236&lt;&gt;9,J1236&lt;&gt;99),IFERROR(VLOOKUP(A1236,'Region Total'!$A$2:$W$10000,18,0),"."),".")</f>
        <v>1284</v>
      </c>
    </row>
    <row r="1237" spans="1:23" x14ac:dyDescent="0.2">
      <c r="A1237" s="1" t="str">
        <f t="shared" si="38"/>
        <v>2023|Waikato Region|Total - gender</v>
      </c>
      <c r="B1237" t="s">
        <v>20</v>
      </c>
      <c r="C1237" t="s">
        <v>21</v>
      </c>
      <c r="D1237" t="s">
        <v>22</v>
      </c>
      <c r="E1237" t="s">
        <v>23</v>
      </c>
      <c r="F1237">
        <v>2023</v>
      </c>
      <c r="G1237">
        <v>2023</v>
      </c>
      <c r="H1237">
        <v>3</v>
      </c>
      <c r="I1237" t="s">
        <v>55</v>
      </c>
      <c r="J1237">
        <v>3</v>
      </c>
      <c r="K1237" t="s">
        <v>39</v>
      </c>
      <c r="L1237">
        <v>99</v>
      </c>
      <c r="M1237" t="s">
        <v>26</v>
      </c>
      <c r="N1237">
        <v>99</v>
      </c>
      <c r="O1237" t="s">
        <v>27</v>
      </c>
      <c r="P1237">
        <v>99</v>
      </c>
      <c r="Q1237" t="s">
        <v>42</v>
      </c>
      <c r="R1237">
        <v>11133</v>
      </c>
      <c r="V1237" s="3">
        <f t="shared" si="39"/>
        <v>2.94</v>
      </c>
      <c r="W1237" s="3">
        <f>IF(AND(T1237&lt;&gt;"_U",T1237&lt;&gt;"c",J1237&lt;&gt;9,J1237&lt;&gt;99),IFERROR(VLOOKUP(A1237,'Region Total'!$A$2:$W$10000,18,0),"."),".")</f>
        <v>379197</v>
      </c>
    </row>
    <row r="1238" spans="1:23" x14ac:dyDescent="0.2">
      <c r="A1238" s="1" t="str">
        <f t="shared" si="38"/>
        <v>2023|Waikato Region|Male / TÄne</v>
      </c>
      <c r="B1238" t="s">
        <v>20</v>
      </c>
      <c r="C1238" t="s">
        <v>21</v>
      </c>
      <c r="D1238" t="s">
        <v>22</v>
      </c>
      <c r="E1238" t="s">
        <v>23</v>
      </c>
      <c r="F1238">
        <v>2023</v>
      </c>
      <c r="G1238">
        <v>2023</v>
      </c>
      <c r="H1238">
        <v>3</v>
      </c>
      <c r="I1238" t="s">
        <v>55</v>
      </c>
      <c r="J1238">
        <v>4</v>
      </c>
      <c r="K1238" t="s">
        <v>54</v>
      </c>
      <c r="L1238">
        <v>99</v>
      </c>
      <c r="M1238" t="s">
        <v>26</v>
      </c>
      <c r="N1238">
        <v>99</v>
      </c>
      <c r="O1238" t="s">
        <v>27</v>
      </c>
      <c r="P1238">
        <v>1</v>
      </c>
      <c r="Q1238" t="s">
        <v>34</v>
      </c>
      <c r="R1238">
        <v>13575</v>
      </c>
      <c r="V1238" s="3">
        <f t="shared" si="39"/>
        <v>7.39</v>
      </c>
      <c r="W1238" s="3">
        <f>IF(AND(T1238&lt;&gt;"_U",T1238&lt;&gt;"c",J1238&lt;&gt;9,J1238&lt;&gt;99),IFERROR(VLOOKUP(A1238,'Region Total'!$A$2:$W$10000,18,0),"."),".")</f>
        <v>183663</v>
      </c>
    </row>
    <row r="1239" spans="1:23" x14ac:dyDescent="0.2">
      <c r="A1239" s="1" t="str">
        <f t="shared" si="38"/>
        <v>2023|Waikato Region|Female / Wahine</v>
      </c>
      <c r="B1239" t="s">
        <v>20</v>
      </c>
      <c r="C1239" t="s">
        <v>21</v>
      </c>
      <c r="D1239" t="s">
        <v>22</v>
      </c>
      <c r="E1239" t="s">
        <v>23</v>
      </c>
      <c r="F1239">
        <v>2023</v>
      </c>
      <c r="G1239">
        <v>2023</v>
      </c>
      <c r="H1239">
        <v>3</v>
      </c>
      <c r="I1239" t="s">
        <v>55</v>
      </c>
      <c r="J1239">
        <v>4</v>
      </c>
      <c r="K1239" t="s">
        <v>54</v>
      </c>
      <c r="L1239">
        <v>99</v>
      </c>
      <c r="M1239" t="s">
        <v>26</v>
      </c>
      <c r="N1239">
        <v>99</v>
      </c>
      <c r="O1239" t="s">
        <v>27</v>
      </c>
      <c r="P1239">
        <v>2</v>
      </c>
      <c r="Q1239" t="s">
        <v>31</v>
      </c>
      <c r="R1239">
        <v>18270</v>
      </c>
      <c r="V1239" s="3">
        <f t="shared" si="39"/>
        <v>9.41</v>
      </c>
      <c r="W1239" s="3">
        <f>IF(AND(T1239&lt;&gt;"_U",T1239&lt;&gt;"c",J1239&lt;&gt;9,J1239&lt;&gt;99),IFERROR(VLOOKUP(A1239,'Region Total'!$A$2:$W$10000,18,0),"."),".")</f>
        <v>194247</v>
      </c>
    </row>
    <row r="1240" spans="1:23" x14ac:dyDescent="0.2">
      <c r="A1240" s="1" t="str">
        <f t="shared" si="38"/>
        <v>2023|Waikato Region|Another gender / He ira kÄ“ anÅ</v>
      </c>
      <c r="B1240" t="s">
        <v>20</v>
      </c>
      <c r="C1240" t="s">
        <v>21</v>
      </c>
      <c r="D1240" t="s">
        <v>22</v>
      </c>
      <c r="E1240" t="s">
        <v>23</v>
      </c>
      <c r="F1240">
        <v>2023</v>
      </c>
      <c r="G1240">
        <v>2023</v>
      </c>
      <c r="H1240">
        <v>3</v>
      </c>
      <c r="I1240" t="s">
        <v>55</v>
      </c>
      <c r="J1240">
        <v>4</v>
      </c>
      <c r="K1240" t="s">
        <v>54</v>
      </c>
      <c r="L1240">
        <v>99</v>
      </c>
      <c r="M1240" t="s">
        <v>26</v>
      </c>
      <c r="N1240">
        <v>99</v>
      </c>
      <c r="O1240" t="s">
        <v>27</v>
      </c>
      <c r="P1240">
        <v>3</v>
      </c>
      <c r="Q1240" t="s">
        <v>28</v>
      </c>
      <c r="R1240">
        <v>66</v>
      </c>
      <c r="V1240" s="3">
        <f t="shared" si="39"/>
        <v>5.14</v>
      </c>
      <c r="W1240" s="3">
        <f>IF(AND(T1240&lt;&gt;"_U",T1240&lt;&gt;"c",J1240&lt;&gt;9,J1240&lt;&gt;99),IFERROR(VLOOKUP(A1240,'Region Total'!$A$2:$W$10000,18,0),"."),".")</f>
        <v>1284</v>
      </c>
    </row>
    <row r="1241" spans="1:23" x14ac:dyDescent="0.2">
      <c r="A1241" s="1" t="str">
        <f t="shared" si="38"/>
        <v>2023|Waikato Region|Total - gender</v>
      </c>
      <c r="B1241" t="s">
        <v>20</v>
      </c>
      <c r="C1241" t="s">
        <v>21</v>
      </c>
      <c r="D1241" t="s">
        <v>22</v>
      </c>
      <c r="E1241" t="s">
        <v>23</v>
      </c>
      <c r="F1241">
        <v>2023</v>
      </c>
      <c r="G1241">
        <v>2023</v>
      </c>
      <c r="H1241">
        <v>3</v>
      </c>
      <c r="I1241" t="s">
        <v>55</v>
      </c>
      <c r="J1241">
        <v>4</v>
      </c>
      <c r="K1241" t="s">
        <v>54</v>
      </c>
      <c r="L1241">
        <v>99</v>
      </c>
      <c r="M1241" t="s">
        <v>26</v>
      </c>
      <c r="N1241">
        <v>99</v>
      </c>
      <c r="O1241" t="s">
        <v>27</v>
      </c>
      <c r="P1241">
        <v>99</v>
      </c>
      <c r="Q1241" t="s">
        <v>42</v>
      </c>
      <c r="R1241">
        <v>31911</v>
      </c>
      <c r="V1241" s="3">
        <f t="shared" si="39"/>
        <v>8.42</v>
      </c>
      <c r="W1241" s="3">
        <f>IF(AND(T1241&lt;&gt;"_U",T1241&lt;&gt;"c",J1241&lt;&gt;9,J1241&lt;&gt;99),IFERROR(VLOOKUP(A1241,'Region Total'!$A$2:$W$10000,18,0),"."),".")</f>
        <v>379197</v>
      </c>
    </row>
    <row r="1242" spans="1:23" x14ac:dyDescent="0.2">
      <c r="A1242" s="1" t="str">
        <f t="shared" si="38"/>
        <v>2023|Waikato Region|Male / TÄne</v>
      </c>
      <c r="B1242" t="s">
        <v>20</v>
      </c>
      <c r="C1242" t="s">
        <v>21</v>
      </c>
      <c r="D1242" t="s">
        <v>22</v>
      </c>
      <c r="E1242" t="s">
        <v>23</v>
      </c>
      <c r="F1242">
        <v>2023</v>
      </c>
      <c r="G1242">
        <v>2023</v>
      </c>
      <c r="H1242">
        <v>3</v>
      </c>
      <c r="I1242" t="s">
        <v>55</v>
      </c>
      <c r="J1242">
        <v>5</v>
      </c>
      <c r="K1242" t="s">
        <v>33</v>
      </c>
      <c r="L1242">
        <v>99</v>
      </c>
      <c r="M1242" t="s">
        <v>26</v>
      </c>
      <c r="N1242">
        <v>99</v>
      </c>
      <c r="O1242" t="s">
        <v>27</v>
      </c>
      <c r="P1242">
        <v>1</v>
      </c>
      <c r="Q1242" t="s">
        <v>34</v>
      </c>
      <c r="R1242">
        <v>4887</v>
      </c>
      <c r="V1242" s="3">
        <f t="shared" si="39"/>
        <v>2.66</v>
      </c>
      <c r="W1242" s="3">
        <f>IF(AND(T1242&lt;&gt;"_U",T1242&lt;&gt;"c",J1242&lt;&gt;9,J1242&lt;&gt;99),IFERROR(VLOOKUP(A1242,'Region Total'!$A$2:$W$10000,18,0),"."),".")</f>
        <v>183663</v>
      </c>
    </row>
    <row r="1243" spans="1:23" x14ac:dyDescent="0.2">
      <c r="A1243" s="1" t="str">
        <f t="shared" si="38"/>
        <v>2023|Waikato Region|Female / Wahine</v>
      </c>
      <c r="B1243" t="s">
        <v>20</v>
      </c>
      <c r="C1243" t="s">
        <v>21</v>
      </c>
      <c r="D1243" t="s">
        <v>22</v>
      </c>
      <c r="E1243" t="s">
        <v>23</v>
      </c>
      <c r="F1243">
        <v>2023</v>
      </c>
      <c r="G1243">
        <v>2023</v>
      </c>
      <c r="H1243">
        <v>3</v>
      </c>
      <c r="I1243" t="s">
        <v>55</v>
      </c>
      <c r="J1243">
        <v>5</v>
      </c>
      <c r="K1243" t="s">
        <v>33</v>
      </c>
      <c r="L1243">
        <v>99</v>
      </c>
      <c r="M1243" t="s">
        <v>26</v>
      </c>
      <c r="N1243">
        <v>99</v>
      </c>
      <c r="O1243" t="s">
        <v>27</v>
      </c>
      <c r="P1243">
        <v>2</v>
      </c>
      <c r="Q1243" t="s">
        <v>31</v>
      </c>
      <c r="R1243">
        <v>14994</v>
      </c>
      <c r="V1243" s="3">
        <f t="shared" si="39"/>
        <v>7.72</v>
      </c>
      <c r="W1243" s="3">
        <f>IF(AND(T1243&lt;&gt;"_U",T1243&lt;&gt;"c",J1243&lt;&gt;9,J1243&lt;&gt;99),IFERROR(VLOOKUP(A1243,'Region Total'!$A$2:$W$10000,18,0),"."),".")</f>
        <v>194247</v>
      </c>
    </row>
    <row r="1244" spans="1:23" x14ac:dyDescent="0.2">
      <c r="A1244" s="1" t="str">
        <f t="shared" si="38"/>
        <v>2023|Waikato Region|Another gender / He ira kÄ“ anÅ</v>
      </c>
      <c r="B1244" t="s">
        <v>20</v>
      </c>
      <c r="C1244" t="s">
        <v>21</v>
      </c>
      <c r="D1244" t="s">
        <v>22</v>
      </c>
      <c r="E1244" t="s">
        <v>23</v>
      </c>
      <c r="F1244">
        <v>2023</v>
      </c>
      <c r="G1244">
        <v>2023</v>
      </c>
      <c r="H1244">
        <v>3</v>
      </c>
      <c r="I1244" t="s">
        <v>55</v>
      </c>
      <c r="J1244">
        <v>5</v>
      </c>
      <c r="K1244" t="s">
        <v>33</v>
      </c>
      <c r="L1244">
        <v>99</v>
      </c>
      <c r="M1244" t="s">
        <v>26</v>
      </c>
      <c r="N1244">
        <v>99</v>
      </c>
      <c r="O1244" t="s">
        <v>27</v>
      </c>
      <c r="P1244">
        <v>3</v>
      </c>
      <c r="Q1244" t="s">
        <v>28</v>
      </c>
      <c r="R1244">
        <v>18</v>
      </c>
      <c r="V1244" s="3">
        <f t="shared" si="39"/>
        <v>1.4</v>
      </c>
      <c r="W1244" s="3">
        <f>IF(AND(T1244&lt;&gt;"_U",T1244&lt;&gt;"c",J1244&lt;&gt;9,J1244&lt;&gt;99),IFERROR(VLOOKUP(A1244,'Region Total'!$A$2:$W$10000,18,0),"."),".")</f>
        <v>1284</v>
      </c>
    </row>
    <row r="1245" spans="1:23" x14ac:dyDescent="0.2">
      <c r="A1245" s="1" t="str">
        <f t="shared" si="38"/>
        <v>2023|Waikato Region|Total - gender</v>
      </c>
      <c r="B1245" t="s">
        <v>20</v>
      </c>
      <c r="C1245" t="s">
        <v>21</v>
      </c>
      <c r="D1245" t="s">
        <v>22</v>
      </c>
      <c r="E1245" t="s">
        <v>23</v>
      </c>
      <c r="F1245">
        <v>2023</v>
      </c>
      <c r="G1245">
        <v>2023</v>
      </c>
      <c r="H1245">
        <v>3</v>
      </c>
      <c r="I1245" t="s">
        <v>55</v>
      </c>
      <c r="J1245">
        <v>5</v>
      </c>
      <c r="K1245" t="s">
        <v>33</v>
      </c>
      <c r="L1245">
        <v>99</v>
      </c>
      <c r="M1245" t="s">
        <v>26</v>
      </c>
      <c r="N1245">
        <v>99</v>
      </c>
      <c r="O1245" t="s">
        <v>27</v>
      </c>
      <c r="P1245">
        <v>99</v>
      </c>
      <c r="Q1245" t="s">
        <v>42</v>
      </c>
      <c r="R1245">
        <v>19902</v>
      </c>
      <c r="V1245" s="3">
        <f t="shared" si="39"/>
        <v>5.25</v>
      </c>
      <c r="W1245" s="3">
        <f>IF(AND(T1245&lt;&gt;"_U",T1245&lt;&gt;"c",J1245&lt;&gt;9,J1245&lt;&gt;99),IFERROR(VLOOKUP(A1245,'Region Total'!$A$2:$W$10000,18,0),"."),".")</f>
        <v>379197</v>
      </c>
    </row>
    <row r="1246" spans="1:23" x14ac:dyDescent="0.2">
      <c r="A1246" s="1" t="str">
        <f t="shared" si="38"/>
        <v>2023|Waikato Region|Male / TÄne</v>
      </c>
      <c r="B1246" t="s">
        <v>20</v>
      </c>
      <c r="C1246" t="s">
        <v>21</v>
      </c>
      <c r="D1246" t="s">
        <v>22</v>
      </c>
      <c r="E1246" t="s">
        <v>23</v>
      </c>
      <c r="F1246">
        <v>2023</v>
      </c>
      <c r="G1246">
        <v>2023</v>
      </c>
      <c r="H1246">
        <v>3</v>
      </c>
      <c r="I1246" t="s">
        <v>55</v>
      </c>
      <c r="J1246">
        <v>6</v>
      </c>
      <c r="K1246" t="s">
        <v>52</v>
      </c>
      <c r="L1246">
        <v>99</v>
      </c>
      <c r="M1246" t="s">
        <v>26</v>
      </c>
      <c r="N1246">
        <v>99</v>
      </c>
      <c r="O1246" t="s">
        <v>27</v>
      </c>
      <c r="P1246">
        <v>1</v>
      </c>
      <c r="Q1246" t="s">
        <v>34</v>
      </c>
      <c r="R1246">
        <v>74286</v>
      </c>
      <c r="V1246" s="3">
        <f t="shared" si="39"/>
        <v>40.450000000000003</v>
      </c>
      <c r="W1246" s="3">
        <f>IF(AND(T1246&lt;&gt;"_U",T1246&lt;&gt;"c",J1246&lt;&gt;9,J1246&lt;&gt;99),IFERROR(VLOOKUP(A1246,'Region Total'!$A$2:$W$10000,18,0),"."),".")</f>
        <v>183663</v>
      </c>
    </row>
    <row r="1247" spans="1:23" x14ac:dyDescent="0.2">
      <c r="A1247" s="1" t="str">
        <f t="shared" si="38"/>
        <v>2023|Waikato Region|Female / Wahine</v>
      </c>
      <c r="B1247" t="s">
        <v>20</v>
      </c>
      <c r="C1247" t="s">
        <v>21</v>
      </c>
      <c r="D1247" t="s">
        <v>22</v>
      </c>
      <c r="E1247" t="s">
        <v>23</v>
      </c>
      <c r="F1247">
        <v>2023</v>
      </c>
      <c r="G1247">
        <v>2023</v>
      </c>
      <c r="H1247">
        <v>3</v>
      </c>
      <c r="I1247" t="s">
        <v>55</v>
      </c>
      <c r="J1247">
        <v>6</v>
      </c>
      <c r="K1247" t="s">
        <v>52</v>
      </c>
      <c r="L1247">
        <v>99</v>
      </c>
      <c r="M1247" t="s">
        <v>26</v>
      </c>
      <c r="N1247">
        <v>99</v>
      </c>
      <c r="O1247" t="s">
        <v>27</v>
      </c>
      <c r="P1247">
        <v>2</v>
      </c>
      <c r="Q1247" t="s">
        <v>31</v>
      </c>
      <c r="R1247">
        <v>69552</v>
      </c>
      <c r="V1247" s="3">
        <f t="shared" si="39"/>
        <v>35.81</v>
      </c>
      <c r="W1247" s="3">
        <f>IF(AND(T1247&lt;&gt;"_U",T1247&lt;&gt;"c",J1247&lt;&gt;9,J1247&lt;&gt;99),IFERROR(VLOOKUP(A1247,'Region Total'!$A$2:$W$10000,18,0),"."),".")</f>
        <v>194247</v>
      </c>
    </row>
    <row r="1248" spans="1:23" x14ac:dyDescent="0.2">
      <c r="A1248" s="1" t="str">
        <f t="shared" si="38"/>
        <v>2023|Waikato Region|Another gender / He ira kÄ“ anÅ</v>
      </c>
      <c r="B1248" t="s">
        <v>20</v>
      </c>
      <c r="C1248" t="s">
        <v>21</v>
      </c>
      <c r="D1248" t="s">
        <v>22</v>
      </c>
      <c r="E1248" t="s">
        <v>23</v>
      </c>
      <c r="F1248">
        <v>2023</v>
      </c>
      <c r="G1248">
        <v>2023</v>
      </c>
      <c r="H1248">
        <v>3</v>
      </c>
      <c r="I1248" t="s">
        <v>55</v>
      </c>
      <c r="J1248">
        <v>6</v>
      </c>
      <c r="K1248" t="s">
        <v>52</v>
      </c>
      <c r="L1248">
        <v>99</v>
      </c>
      <c r="M1248" t="s">
        <v>26</v>
      </c>
      <c r="N1248">
        <v>99</v>
      </c>
      <c r="O1248" t="s">
        <v>27</v>
      </c>
      <c r="P1248">
        <v>3</v>
      </c>
      <c r="Q1248" t="s">
        <v>28</v>
      </c>
      <c r="R1248">
        <v>954</v>
      </c>
      <c r="V1248" s="3">
        <f t="shared" si="39"/>
        <v>74.3</v>
      </c>
      <c r="W1248" s="3">
        <f>IF(AND(T1248&lt;&gt;"_U",T1248&lt;&gt;"c",J1248&lt;&gt;9,J1248&lt;&gt;99),IFERROR(VLOOKUP(A1248,'Region Total'!$A$2:$W$10000,18,0),"."),".")</f>
        <v>1284</v>
      </c>
    </row>
    <row r="1249" spans="1:23" x14ac:dyDescent="0.2">
      <c r="A1249" s="1" t="str">
        <f t="shared" si="38"/>
        <v>2023|Waikato Region|Total - gender</v>
      </c>
      <c r="B1249" t="s">
        <v>20</v>
      </c>
      <c r="C1249" t="s">
        <v>21</v>
      </c>
      <c r="D1249" t="s">
        <v>22</v>
      </c>
      <c r="E1249" t="s">
        <v>23</v>
      </c>
      <c r="F1249">
        <v>2023</v>
      </c>
      <c r="G1249">
        <v>2023</v>
      </c>
      <c r="H1249">
        <v>3</v>
      </c>
      <c r="I1249" t="s">
        <v>55</v>
      </c>
      <c r="J1249">
        <v>6</v>
      </c>
      <c r="K1249" t="s">
        <v>52</v>
      </c>
      <c r="L1249">
        <v>99</v>
      </c>
      <c r="M1249" t="s">
        <v>26</v>
      </c>
      <c r="N1249">
        <v>99</v>
      </c>
      <c r="O1249" t="s">
        <v>27</v>
      </c>
      <c r="P1249">
        <v>99</v>
      </c>
      <c r="Q1249" t="s">
        <v>42</v>
      </c>
      <c r="R1249">
        <v>144795</v>
      </c>
      <c r="V1249" s="3">
        <f t="shared" si="39"/>
        <v>38.18</v>
      </c>
      <c r="W1249" s="3">
        <f>IF(AND(T1249&lt;&gt;"_U",T1249&lt;&gt;"c",J1249&lt;&gt;9,J1249&lt;&gt;99),IFERROR(VLOOKUP(A1249,'Region Total'!$A$2:$W$10000,18,0),"."),".")</f>
        <v>379197</v>
      </c>
    </row>
    <row r="1250" spans="1:23" x14ac:dyDescent="0.2">
      <c r="A1250" s="1" t="str">
        <f t="shared" si="38"/>
        <v>2023|Waikato Region|Male / TÄne</v>
      </c>
      <c r="B1250" t="s">
        <v>20</v>
      </c>
      <c r="C1250" t="s">
        <v>21</v>
      </c>
      <c r="D1250" t="s">
        <v>22</v>
      </c>
      <c r="E1250" t="s">
        <v>23</v>
      </c>
      <c r="F1250">
        <v>2023</v>
      </c>
      <c r="G1250">
        <v>2023</v>
      </c>
      <c r="H1250">
        <v>3</v>
      </c>
      <c r="I1250" t="s">
        <v>55</v>
      </c>
      <c r="J1250">
        <v>9</v>
      </c>
      <c r="K1250" t="s">
        <v>25</v>
      </c>
      <c r="L1250">
        <v>99</v>
      </c>
      <c r="M1250" t="s">
        <v>26</v>
      </c>
      <c r="N1250">
        <v>99</v>
      </c>
      <c r="O1250" t="s">
        <v>27</v>
      </c>
      <c r="P1250">
        <v>1</v>
      </c>
      <c r="Q1250" t="s">
        <v>34</v>
      </c>
      <c r="R1250">
        <v>11385</v>
      </c>
      <c r="V1250" s="3" t="str">
        <f t="shared" si="39"/>
        <v>.</v>
      </c>
      <c r="W1250" s="3" t="str">
        <f>IF(AND(T1250&lt;&gt;"_U",T1250&lt;&gt;"c",J1250&lt;&gt;9,J1250&lt;&gt;99),IFERROR(VLOOKUP(A1250,'Region Total'!$A$2:$W$10000,18,0),"."),".")</f>
        <v>.</v>
      </c>
    </row>
    <row r="1251" spans="1:23" x14ac:dyDescent="0.2">
      <c r="A1251" s="1" t="str">
        <f t="shared" si="38"/>
        <v>2023|Waikato Region|Female / Wahine</v>
      </c>
      <c r="B1251" t="s">
        <v>20</v>
      </c>
      <c r="C1251" t="s">
        <v>21</v>
      </c>
      <c r="D1251" t="s">
        <v>22</v>
      </c>
      <c r="E1251" t="s">
        <v>23</v>
      </c>
      <c r="F1251">
        <v>2023</v>
      </c>
      <c r="G1251">
        <v>2023</v>
      </c>
      <c r="H1251">
        <v>3</v>
      </c>
      <c r="I1251" t="s">
        <v>55</v>
      </c>
      <c r="J1251">
        <v>9</v>
      </c>
      <c r="K1251" t="s">
        <v>25</v>
      </c>
      <c r="L1251">
        <v>99</v>
      </c>
      <c r="M1251" t="s">
        <v>26</v>
      </c>
      <c r="N1251">
        <v>99</v>
      </c>
      <c r="O1251" t="s">
        <v>27</v>
      </c>
      <c r="P1251">
        <v>2</v>
      </c>
      <c r="Q1251" t="s">
        <v>31</v>
      </c>
      <c r="R1251">
        <v>7332</v>
      </c>
      <c r="V1251" s="3" t="str">
        <f t="shared" si="39"/>
        <v>.</v>
      </c>
      <c r="W1251" s="3" t="str">
        <f>IF(AND(T1251&lt;&gt;"_U",T1251&lt;&gt;"c",J1251&lt;&gt;9,J1251&lt;&gt;99),IFERROR(VLOOKUP(A1251,'Region Total'!$A$2:$W$10000,18,0),"."),".")</f>
        <v>.</v>
      </c>
    </row>
    <row r="1252" spans="1:23" x14ac:dyDescent="0.2">
      <c r="A1252" s="1" t="str">
        <f t="shared" si="38"/>
        <v>2023|Waikato Region|Another gender / He ira kÄ“ anÅ</v>
      </c>
      <c r="B1252" t="s">
        <v>20</v>
      </c>
      <c r="C1252" t="s">
        <v>21</v>
      </c>
      <c r="D1252" t="s">
        <v>22</v>
      </c>
      <c r="E1252" t="s">
        <v>23</v>
      </c>
      <c r="F1252">
        <v>2023</v>
      </c>
      <c r="G1252">
        <v>2023</v>
      </c>
      <c r="H1252">
        <v>3</v>
      </c>
      <c r="I1252" t="s">
        <v>55</v>
      </c>
      <c r="J1252">
        <v>9</v>
      </c>
      <c r="K1252" t="s">
        <v>25</v>
      </c>
      <c r="L1252">
        <v>99</v>
      </c>
      <c r="M1252" t="s">
        <v>26</v>
      </c>
      <c r="N1252">
        <v>99</v>
      </c>
      <c r="O1252" t="s">
        <v>27</v>
      </c>
      <c r="P1252">
        <v>3</v>
      </c>
      <c r="Q1252" t="s">
        <v>28</v>
      </c>
      <c r="R1252">
        <v>114</v>
      </c>
      <c r="V1252" s="3" t="str">
        <f t="shared" si="39"/>
        <v>.</v>
      </c>
      <c r="W1252" s="3" t="str">
        <f>IF(AND(T1252&lt;&gt;"_U",T1252&lt;&gt;"c",J1252&lt;&gt;9,J1252&lt;&gt;99),IFERROR(VLOOKUP(A1252,'Region Total'!$A$2:$W$10000,18,0),"."),".")</f>
        <v>.</v>
      </c>
    </row>
    <row r="1253" spans="1:23" x14ac:dyDescent="0.2">
      <c r="A1253" s="1" t="str">
        <f t="shared" si="38"/>
        <v>2023|Waikato Region|Total - gender</v>
      </c>
      <c r="B1253" t="s">
        <v>20</v>
      </c>
      <c r="C1253" t="s">
        <v>21</v>
      </c>
      <c r="D1253" t="s">
        <v>22</v>
      </c>
      <c r="E1253" t="s">
        <v>23</v>
      </c>
      <c r="F1253">
        <v>2023</v>
      </c>
      <c r="G1253">
        <v>2023</v>
      </c>
      <c r="H1253">
        <v>3</v>
      </c>
      <c r="I1253" t="s">
        <v>55</v>
      </c>
      <c r="J1253">
        <v>9</v>
      </c>
      <c r="K1253" t="s">
        <v>25</v>
      </c>
      <c r="L1253">
        <v>99</v>
      </c>
      <c r="M1253" t="s">
        <v>26</v>
      </c>
      <c r="N1253">
        <v>99</v>
      </c>
      <c r="O1253" t="s">
        <v>27</v>
      </c>
      <c r="P1253">
        <v>99</v>
      </c>
      <c r="Q1253" t="s">
        <v>42</v>
      </c>
      <c r="R1253">
        <v>18831</v>
      </c>
      <c r="V1253" s="3" t="str">
        <f t="shared" si="39"/>
        <v>.</v>
      </c>
      <c r="W1253" s="3" t="str">
        <f>IF(AND(T1253&lt;&gt;"_U",T1253&lt;&gt;"c",J1253&lt;&gt;9,J1253&lt;&gt;99),IFERROR(VLOOKUP(A1253,'Region Total'!$A$2:$W$10000,18,0),"."),".")</f>
        <v>.</v>
      </c>
    </row>
    <row r="1254" spans="1:23" x14ac:dyDescent="0.2">
      <c r="A1254" s="1" t="str">
        <f t="shared" si="38"/>
        <v>2023|Waikato Region|Male / TÄne</v>
      </c>
      <c r="B1254" t="s">
        <v>20</v>
      </c>
      <c r="C1254" t="s">
        <v>21</v>
      </c>
      <c r="D1254" t="s">
        <v>22</v>
      </c>
      <c r="E1254" t="s">
        <v>23</v>
      </c>
      <c r="F1254">
        <v>2023</v>
      </c>
      <c r="G1254">
        <v>2023</v>
      </c>
      <c r="H1254">
        <v>3</v>
      </c>
      <c r="I1254" t="s">
        <v>55</v>
      </c>
      <c r="J1254">
        <v>77</v>
      </c>
      <c r="K1254" t="s">
        <v>49</v>
      </c>
      <c r="L1254">
        <v>99</v>
      </c>
      <c r="M1254" t="s">
        <v>26</v>
      </c>
      <c r="N1254">
        <v>99</v>
      </c>
      <c r="O1254" t="s">
        <v>27</v>
      </c>
      <c r="P1254">
        <v>1</v>
      </c>
      <c r="Q1254" t="s">
        <v>34</v>
      </c>
      <c r="R1254">
        <v>183663</v>
      </c>
      <c r="V1254" s="3">
        <f t="shared" si="39"/>
        <v>100</v>
      </c>
      <c r="W1254" s="3">
        <f>IF(AND(T1254&lt;&gt;"_U",T1254&lt;&gt;"c",J1254&lt;&gt;9,J1254&lt;&gt;99),IFERROR(VLOOKUP(A1254,'Region Total'!$A$2:$W$10000,18,0),"."),".")</f>
        <v>183663</v>
      </c>
    </row>
    <row r="1255" spans="1:23" x14ac:dyDescent="0.2">
      <c r="A1255" s="1" t="str">
        <f t="shared" si="38"/>
        <v>2023|Waikato Region|Female / Wahine</v>
      </c>
      <c r="B1255" t="s">
        <v>20</v>
      </c>
      <c r="C1255" t="s">
        <v>21</v>
      </c>
      <c r="D1255" t="s">
        <v>22</v>
      </c>
      <c r="E1255" t="s">
        <v>23</v>
      </c>
      <c r="F1255">
        <v>2023</v>
      </c>
      <c r="G1255">
        <v>2023</v>
      </c>
      <c r="H1255">
        <v>3</v>
      </c>
      <c r="I1255" t="s">
        <v>55</v>
      </c>
      <c r="J1255">
        <v>77</v>
      </c>
      <c r="K1255" t="s">
        <v>49</v>
      </c>
      <c r="L1255">
        <v>99</v>
      </c>
      <c r="M1255" t="s">
        <v>26</v>
      </c>
      <c r="N1255">
        <v>99</v>
      </c>
      <c r="O1255" t="s">
        <v>27</v>
      </c>
      <c r="P1255">
        <v>2</v>
      </c>
      <c r="Q1255" t="s">
        <v>31</v>
      </c>
      <c r="R1255">
        <v>194247</v>
      </c>
      <c r="V1255" s="3">
        <f t="shared" si="39"/>
        <v>100</v>
      </c>
      <c r="W1255" s="3">
        <f>IF(AND(T1255&lt;&gt;"_U",T1255&lt;&gt;"c",J1255&lt;&gt;9,J1255&lt;&gt;99),IFERROR(VLOOKUP(A1255,'Region Total'!$A$2:$W$10000,18,0),"."),".")</f>
        <v>194247</v>
      </c>
    </row>
    <row r="1256" spans="1:23" x14ac:dyDescent="0.2">
      <c r="A1256" s="1" t="str">
        <f t="shared" si="38"/>
        <v>2023|Waikato Region|Another gender / He ira kÄ“ anÅ</v>
      </c>
      <c r="B1256" t="s">
        <v>20</v>
      </c>
      <c r="C1256" t="s">
        <v>21</v>
      </c>
      <c r="D1256" t="s">
        <v>22</v>
      </c>
      <c r="E1256" t="s">
        <v>23</v>
      </c>
      <c r="F1256">
        <v>2023</v>
      </c>
      <c r="G1256">
        <v>2023</v>
      </c>
      <c r="H1256">
        <v>3</v>
      </c>
      <c r="I1256" t="s">
        <v>55</v>
      </c>
      <c r="J1256">
        <v>77</v>
      </c>
      <c r="K1256" t="s">
        <v>49</v>
      </c>
      <c r="L1256">
        <v>99</v>
      </c>
      <c r="M1256" t="s">
        <v>26</v>
      </c>
      <c r="N1256">
        <v>99</v>
      </c>
      <c r="O1256" t="s">
        <v>27</v>
      </c>
      <c r="P1256">
        <v>3</v>
      </c>
      <c r="Q1256" t="s">
        <v>28</v>
      </c>
      <c r="R1256">
        <v>1284</v>
      </c>
      <c r="V1256" s="3">
        <f t="shared" si="39"/>
        <v>100</v>
      </c>
      <c r="W1256" s="3">
        <f>IF(AND(T1256&lt;&gt;"_U",T1256&lt;&gt;"c",J1256&lt;&gt;9,J1256&lt;&gt;99),IFERROR(VLOOKUP(A1256,'Region Total'!$A$2:$W$10000,18,0),"."),".")</f>
        <v>1284</v>
      </c>
    </row>
    <row r="1257" spans="1:23" x14ac:dyDescent="0.2">
      <c r="A1257" s="1" t="str">
        <f t="shared" si="38"/>
        <v>2023|Waikato Region|Total - gender</v>
      </c>
      <c r="B1257" t="s">
        <v>20</v>
      </c>
      <c r="C1257" t="s">
        <v>21</v>
      </c>
      <c r="D1257" t="s">
        <v>22</v>
      </c>
      <c r="E1257" t="s">
        <v>23</v>
      </c>
      <c r="F1257">
        <v>2023</v>
      </c>
      <c r="G1257">
        <v>2023</v>
      </c>
      <c r="H1257">
        <v>3</v>
      </c>
      <c r="I1257" t="s">
        <v>55</v>
      </c>
      <c r="J1257">
        <v>77</v>
      </c>
      <c r="K1257" t="s">
        <v>49</v>
      </c>
      <c r="L1257">
        <v>99</v>
      </c>
      <c r="M1257" t="s">
        <v>26</v>
      </c>
      <c r="N1257">
        <v>99</v>
      </c>
      <c r="O1257" t="s">
        <v>27</v>
      </c>
      <c r="P1257">
        <v>99</v>
      </c>
      <c r="Q1257" t="s">
        <v>42</v>
      </c>
      <c r="R1257">
        <v>379197</v>
      </c>
      <c r="V1257" s="3">
        <f t="shared" si="39"/>
        <v>100</v>
      </c>
      <c r="W1257" s="3">
        <f>IF(AND(T1257&lt;&gt;"_U",T1257&lt;&gt;"c",J1257&lt;&gt;9,J1257&lt;&gt;99),IFERROR(VLOOKUP(A1257,'Region Total'!$A$2:$W$10000,18,0),"."),".")</f>
        <v>379197</v>
      </c>
    </row>
    <row r="1258" spans="1:23" x14ac:dyDescent="0.2">
      <c r="A1258" s="1" t="str">
        <f t="shared" si="38"/>
        <v>2023|Waikato Region|Male / TÄne</v>
      </c>
      <c r="B1258" t="s">
        <v>20</v>
      </c>
      <c r="C1258" t="s">
        <v>21</v>
      </c>
      <c r="D1258" t="s">
        <v>22</v>
      </c>
      <c r="E1258" t="s">
        <v>23</v>
      </c>
      <c r="F1258">
        <v>2023</v>
      </c>
      <c r="G1258">
        <v>2023</v>
      </c>
      <c r="H1258">
        <v>3</v>
      </c>
      <c r="I1258" t="s">
        <v>55</v>
      </c>
      <c r="J1258">
        <v>99</v>
      </c>
      <c r="K1258" t="s">
        <v>47</v>
      </c>
      <c r="L1258">
        <v>99</v>
      </c>
      <c r="M1258" t="s">
        <v>26</v>
      </c>
      <c r="N1258">
        <v>99</v>
      </c>
      <c r="O1258" t="s">
        <v>27</v>
      </c>
      <c r="P1258">
        <v>1</v>
      </c>
      <c r="Q1258" t="s">
        <v>34</v>
      </c>
      <c r="R1258">
        <v>195048</v>
      </c>
      <c r="V1258" s="3" t="str">
        <f t="shared" si="39"/>
        <v>.</v>
      </c>
      <c r="W1258" s="3" t="str">
        <f>IF(AND(T1258&lt;&gt;"_U",T1258&lt;&gt;"c",J1258&lt;&gt;9,J1258&lt;&gt;99),IFERROR(VLOOKUP(A1258,'Region Total'!$A$2:$W$10000,18,0),"."),".")</f>
        <v>.</v>
      </c>
    </row>
    <row r="1259" spans="1:23" x14ac:dyDescent="0.2">
      <c r="A1259" s="1" t="str">
        <f t="shared" si="38"/>
        <v>2023|Waikato Region|Female / Wahine</v>
      </c>
      <c r="B1259" t="s">
        <v>20</v>
      </c>
      <c r="C1259" t="s">
        <v>21</v>
      </c>
      <c r="D1259" t="s">
        <v>22</v>
      </c>
      <c r="E1259" t="s">
        <v>23</v>
      </c>
      <c r="F1259">
        <v>2023</v>
      </c>
      <c r="G1259">
        <v>2023</v>
      </c>
      <c r="H1259">
        <v>3</v>
      </c>
      <c r="I1259" t="s">
        <v>55</v>
      </c>
      <c r="J1259">
        <v>99</v>
      </c>
      <c r="K1259" t="s">
        <v>47</v>
      </c>
      <c r="L1259">
        <v>99</v>
      </c>
      <c r="M1259" t="s">
        <v>26</v>
      </c>
      <c r="N1259">
        <v>99</v>
      </c>
      <c r="O1259" t="s">
        <v>27</v>
      </c>
      <c r="P1259">
        <v>2</v>
      </c>
      <c r="Q1259" t="s">
        <v>31</v>
      </c>
      <c r="R1259">
        <v>201579</v>
      </c>
      <c r="V1259" s="3" t="str">
        <f t="shared" si="39"/>
        <v>.</v>
      </c>
      <c r="W1259" s="3" t="str">
        <f>IF(AND(T1259&lt;&gt;"_U",T1259&lt;&gt;"c",J1259&lt;&gt;9,J1259&lt;&gt;99),IFERROR(VLOOKUP(A1259,'Region Total'!$A$2:$W$10000,18,0),"."),".")</f>
        <v>.</v>
      </c>
    </row>
    <row r="1260" spans="1:23" x14ac:dyDescent="0.2">
      <c r="A1260" s="1" t="str">
        <f t="shared" si="38"/>
        <v>2023|Waikato Region|Another gender / He ira kÄ“ anÅ</v>
      </c>
      <c r="B1260" t="s">
        <v>20</v>
      </c>
      <c r="C1260" t="s">
        <v>21</v>
      </c>
      <c r="D1260" t="s">
        <v>22</v>
      </c>
      <c r="E1260" t="s">
        <v>23</v>
      </c>
      <c r="F1260">
        <v>2023</v>
      </c>
      <c r="G1260">
        <v>2023</v>
      </c>
      <c r="H1260">
        <v>3</v>
      </c>
      <c r="I1260" t="s">
        <v>55</v>
      </c>
      <c r="J1260">
        <v>99</v>
      </c>
      <c r="K1260" t="s">
        <v>47</v>
      </c>
      <c r="L1260">
        <v>99</v>
      </c>
      <c r="M1260" t="s">
        <v>26</v>
      </c>
      <c r="N1260">
        <v>99</v>
      </c>
      <c r="O1260" t="s">
        <v>27</v>
      </c>
      <c r="P1260">
        <v>3</v>
      </c>
      <c r="Q1260" t="s">
        <v>28</v>
      </c>
      <c r="R1260">
        <v>1398</v>
      </c>
      <c r="V1260" s="3" t="str">
        <f t="shared" si="39"/>
        <v>.</v>
      </c>
      <c r="W1260" s="3" t="str">
        <f>IF(AND(T1260&lt;&gt;"_U",T1260&lt;&gt;"c",J1260&lt;&gt;9,J1260&lt;&gt;99),IFERROR(VLOOKUP(A1260,'Region Total'!$A$2:$W$10000,18,0),"."),".")</f>
        <v>.</v>
      </c>
    </row>
    <row r="1261" spans="1:23" x14ac:dyDescent="0.2">
      <c r="A1261" s="1" t="str">
        <f t="shared" si="38"/>
        <v>2023|Waikato Region|Total - gender</v>
      </c>
      <c r="B1261" t="s">
        <v>20</v>
      </c>
      <c r="C1261" t="s">
        <v>21</v>
      </c>
      <c r="D1261" t="s">
        <v>22</v>
      </c>
      <c r="E1261" t="s">
        <v>23</v>
      </c>
      <c r="F1261">
        <v>2023</v>
      </c>
      <c r="G1261">
        <v>2023</v>
      </c>
      <c r="H1261">
        <v>3</v>
      </c>
      <c r="I1261" t="s">
        <v>55</v>
      </c>
      <c r="J1261">
        <v>99</v>
      </c>
      <c r="K1261" t="s">
        <v>47</v>
      </c>
      <c r="L1261">
        <v>99</v>
      </c>
      <c r="M1261" t="s">
        <v>26</v>
      </c>
      <c r="N1261">
        <v>99</v>
      </c>
      <c r="O1261" t="s">
        <v>27</v>
      </c>
      <c r="P1261">
        <v>99</v>
      </c>
      <c r="Q1261" t="s">
        <v>42</v>
      </c>
      <c r="R1261">
        <v>398025</v>
      </c>
      <c r="V1261" s="3" t="str">
        <f t="shared" si="39"/>
        <v>.</v>
      </c>
      <c r="W1261" s="3" t="str">
        <f>IF(AND(T1261&lt;&gt;"_U",T1261&lt;&gt;"c",J1261&lt;&gt;9,J1261&lt;&gt;99),IFERROR(VLOOKUP(A1261,'Region Total'!$A$2:$W$10000,18,0),"."),".")</f>
        <v>.</v>
      </c>
    </row>
    <row r="1262" spans="1:23" x14ac:dyDescent="0.2">
      <c r="A1262" s="1" t="str">
        <f t="shared" si="38"/>
        <v>2023|Bay of Plenty Region|Male / TÄne</v>
      </c>
      <c r="B1262" t="s">
        <v>20</v>
      </c>
      <c r="C1262" t="s">
        <v>21</v>
      </c>
      <c r="D1262" t="s">
        <v>22</v>
      </c>
      <c r="E1262" t="s">
        <v>23</v>
      </c>
      <c r="F1262">
        <v>2023</v>
      </c>
      <c r="G1262">
        <v>2023</v>
      </c>
      <c r="H1262">
        <v>4</v>
      </c>
      <c r="I1262" t="s">
        <v>48</v>
      </c>
      <c r="J1262">
        <v>1</v>
      </c>
      <c r="K1262" t="s">
        <v>30</v>
      </c>
      <c r="L1262">
        <v>99</v>
      </c>
      <c r="M1262" t="s">
        <v>26</v>
      </c>
      <c r="N1262">
        <v>99</v>
      </c>
      <c r="O1262" t="s">
        <v>27</v>
      </c>
      <c r="P1262">
        <v>1</v>
      </c>
      <c r="Q1262" t="s">
        <v>34</v>
      </c>
      <c r="R1262">
        <v>56718</v>
      </c>
      <c r="V1262" s="3">
        <f t="shared" si="39"/>
        <v>47.28</v>
      </c>
      <c r="W1262" s="3">
        <f>IF(AND(T1262&lt;&gt;"_U",T1262&lt;&gt;"c",J1262&lt;&gt;9,J1262&lt;&gt;99),IFERROR(VLOOKUP(A1262,'Region Total'!$A$2:$W$10000,18,0),"."),".")</f>
        <v>119958</v>
      </c>
    </row>
    <row r="1263" spans="1:23" x14ac:dyDescent="0.2">
      <c r="A1263" s="1" t="str">
        <f t="shared" si="38"/>
        <v>2023|Bay of Plenty Region|Female / Wahine</v>
      </c>
      <c r="B1263" t="s">
        <v>20</v>
      </c>
      <c r="C1263" t="s">
        <v>21</v>
      </c>
      <c r="D1263" t="s">
        <v>22</v>
      </c>
      <c r="E1263" t="s">
        <v>23</v>
      </c>
      <c r="F1263">
        <v>2023</v>
      </c>
      <c r="G1263">
        <v>2023</v>
      </c>
      <c r="H1263">
        <v>4</v>
      </c>
      <c r="I1263" t="s">
        <v>48</v>
      </c>
      <c r="J1263">
        <v>1</v>
      </c>
      <c r="K1263" t="s">
        <v>30</v>
      </c>
      <c r="L1263">
        <v>99</v>
      </c>
      <c r="M1263" t="s">
        <v>26</v>
      </c>
      <c r="N1263">
        <v>99</v>
      </c>
      <c r="O1263" t="s">
        <v>27</v>
      </c>
      <c r="P1263">
        <v>2</v>
      </c>
      <c r="Q1263" t="s">
        <v>31</v>
      </c>
      <c r="R1263">
        <v>56541</v>
      </c>
      <c r="V1263" s="3">
        <f t="shared" si="39"/>
        <v>42.96</v>
      </c>
      <c r="W1263" s="3">
        <f>IF(AND(T1263&lt;&gt;"_U",T1263&lt;&gt;"c",J1263&lt;&gt;9,J1263&lt;&gt;99),IFERROR(VLOOKUP(A1263,'Region Total'!$A$2:$W$10000,18,0),"."),".")</f>
        <v>131610</v>
      </c>
    </row>
    <row r="1264" spans="1:23" x14ac:dyDescent="0.2">
      <c r="A1264" s="1" t="str">
        <f t="shared" si="38"/>
        <v>2023|Bay of Plenty Region|Another gender / He ira kÄ“ anÅ</v>
      </c>
      <c r="B1264" t="s">
        <v>20</v>
      </c>
      <c r="C1264" t="s">
        <v>21</v>
      </c>
      <c r="D1264" t="s">
        <v>22</v>
      </c>
      <c r="E1264" t="s">
        <v>23</v>
      </c>
      <c r="F1264">
        <v>2023</v>
      </c>
      <c r="G1264">
        <v>2023</v>
      </c>
      <c r="H1264">
        <v>4</v>
      </c>
      <c r="I1264" t="s">
        <v>48</v>
      </c>
      <c r="J1264">
        <v>1</v>
      </c>
      <c r="K1264" t="s">
        <v>30</v>
      </c>
      <c r="L1264">
        <v>99</v>
      </c>
      <c r="M1264" t="s">
        <v>26</v>
      </c>
      <c r="N1264">
        <v>99</v>
      </c>
      <c r="O1264" t="s">
        <v>27</v>
      </c>
      <c r="P1264">
        <v>3</v>
      </c>
      <c r="Q1264" t="s">
        <v>28</v>
      </c>
      <c r="R1264">
        <v>138</v>
      </c>
      <c r="V1264" s="3">
        <f t="shared" si="39"/>
        <v>19.57</v>
      </c>
      <c r="W1264" s="3">
        <f>IF(AND(T1264&lt;&gt;"_U",T1264&lt;&gt;"c",J1264&lt;&gt;9,J1264&lt;&gt;99),IFERROR(VLOOKUP(A1264,'Region Total'!$A$2:$W$10000,18,0),"."),".")</f>
        <v>705</v>
      </c>
    </row>
    <row r="1265" spans="1:23" x14ac:dyDescent="0.2">
      <c r="A1265" s="1" t="str">
        <f t="shared" si="38"/>
        <v>2023|Bay of Plenty Region|Total - gender</v>
      </c>
      <c r="B1265" t="s">
        <v>20</v>
      </c>
      <c r="C1265" t="s">
        <v>21</v>
      </c>
      <c r="D1265" t="s">
        <v>22</v>
      </c>
      <c r="E1265" t="s">
        <v>23</v>
      </c>
      <c r="F1265">
        <v>2023</v>
      </c>
      <c r="G1265">
        <v>2023</v>
      </c>
      <c r="H1265">
        <v>4</v>
      </c>
      <c r="I1265" t="s">
        <v>48</v>
      </c>
      <c r="J1265">
        <v>1</v>
      </c>
      <c r="K1265" t="s">
        <v>30</v>
      </c>
      <c r="L1265">
        <v>99</v>
      </c>
      <c r="M1265" t="s">
        <v>26</v>
      </c>
      <c r="N1265">
        <v>99</v>
      </c>
      <c r="O1265" t="s">
        <v>27</v>
      </c>
      <c r="P1265">
        <v>99</v>
      </c>
      <c r="Q1265" t="s">
        <v>42</v>
      </c>
      <c r="R1265">
        <v>113400</v>
      </c>
      <c r="V1265" s="3">
        <f t="shared" si="39"/>
        <v>44.95</v>
      </c>
      <c r="W1265" s="3">
        <f>IF(AND(T1265&lt;&gt;"_U",T1265&lt;&gt;"c",J1265&lt;&gt;9,J1265&lt;&gt;99),IFERROR(VLOOKUP(A1265,'Region Total'!$A$2:$W$10000,18,0),"."),".")</f>
        <v>252276</v>
      </c>
    </row>
    <row r="1266" spans="1:23" x14ac:dyDescent="0.2">
      <c r="A1266" s="1" t="str">
        <f t="shared" si="38"/>
        <v>2023|Bay of Plenty Region|Male / TÄne</v>
      </c>
      <c r="B1266" t="s">
        <v>20</v>
      </c>
      <c r="C1266" t="s">
        <v>21</v>
      </c>
      <c r="D1266" t="s">
        <v>22</v>
      </c>
      <c r="E1266" t="s">
        <v>23</v>
      </c>
      <c r="F1266">
        <v>2023</v>
      </c>
      <c r="G1266">
        <v>2023</v>
      </c>
      <c r="H1266">
        <v>4</v>
      </c>
      <c r="I1266" t="s">
        <v>48</v>
      </c>
      <c r="J1266">
        <v>2</v>
      </c>
      <c r="K1266" t="s">
        <v>41</v>
      </c>
      <c r="L1266">
        <v>99</v>
      </c>
      <c r="M1266" t="s">
        <v>26</v>
      </c>
      <c r="N1266">
        <v>99</v>
      </c>
      <c r="O1266" t="s">
        <v>27</v>
      </c>
      <c r="P1266">
        <v>1</v>
      </c>
      <c r="Q1266" t="s">
        <v>34</v>
      </c>
      <c r="R1266">
        <v>54</v>
      </c>
      <c r="V1266" s="3">
        <f t="shared" si="39"/>
        <v>0.05</v>
      </c>
      <c r="W1266" s="3">
        <f>IF(AND(T1266&lt;&gt;"_U",T1266&lt;&gt;"c",J1266&lt;&gt;9,J1266&lt;&gt;99),IFERROR(VLOOKUP(A1266,'Region Total'!$A$2:$W$10000,18,0),"."),".")</f>
        <v>119958</v>
      </c>
    </row>
    <row r="1267" spans="1:23" x14ac:dyDescent="0.2">
      <c r="A1267" s="1" t="str">
        <f t="shared" si="38"/>
        <v>2023|Bay of Plenty Region|Female / Wahine</v>
      </c>
      <c r="B1267" t="s">
        <v>20</v>
      </c>
      <c r="C1267" t="s">
        <v>21</v>
      </c>
      <c r="D1267" t="s">
        <v>22</v>
      </c>
      <c r="E1267" t="s">
        <v>23</v>
      </c>
      <c r="F1267">
        <v>2023</v>
      </c>
      <c r="G1267">
        <v>2023</v>
      </c>
      <c r="H1267">
        <v>4</v>
      </c>
      <c r="I1267" t="s">
        <v>48</v>
      </c>
      <c r="J1267">
        <v>2</v>
      </c>
      <c r="K1267" t="s">
        <v>41</v>
      </c>
      <c r="L1267">
        <v>99</v>
      </c>
      <c r="M1267" t="s">
        <v>26</v>
      </c>
      <c r="N1267">
        <v>99</v>
      </c>
      <c r="O1267" t="s">
        <v>27</v>
      </c>
      <c r="P1267">
        <v>2</v>
      </c>
      <c r="Q1267" t="s">
        <v>31</v>
      </c>
      <c r="R1267">
        <v>84</v>
      </c>
      <c r="V1267" s="3">
        <f t="shared" si="39"/>
        <v>0.06</v>
      </c>
      <c r="W1267" s="3">
        <f>IF(AND(T1267&lt;&gt;"_U",T1267&lt;&gt;"c",J1267&lt;&gt;9,J1267&lt;&gt;99),IFERROR(VLOOKUP(A1267,'Region Total'!$A$2:$W$10000,18,0),"."),".")</f>
        <v>131610</v>
      </c>
    </row>
    <row r="1268" spans="1:23" x14ac:dyDescent="0.2">
      <c r="A1268" s="1" t="str">
        <f t="shared" si="38"/>
        <v>2023|Bay of Plenty Region|Another gender / He ira kÄ“ anÅ</v>
      </c>
      <c r="B1268" t="s">
        <v>20</v>
      </c>
      <c r="C1268" t="s">
        <v>21</v>
      </c>
      <c r="D1268" t="s">
        <v>22</v>
      </c>
      <c r="E1268" t="s">
        <v>23</v>
      </c>
      <c r="F1268">
        <v>2023</v>
      </c>
      <c r="G1268">
        <v>2023</v>
      </c>
      <c r="H1268">
        <v>4</v>
      </c>
      <c r="I1268" t="s">
        <v>48</v>
      </c>
      <c r="J1268">
        <v>2</v>
      </c>
      <c r="K1268" t="s">
        <v>41</v>
      </c>
      <c r="L1268">
        <v>99</v>
      </c>
      <c r="M1268" t="s">
        <v>26</v>
      </c>
      <c r="N1268">
        <v>99</v>
      </c>
      <c r="O1268" t="s">
        <v>27</v>
      </c>
      <c r="P1268">
        <v>3</v>
      </c>
      <c r="Q1268" t="s">
        <v>28</v>
      </c>
      <c r="R1268">
        <v>0</v>
      </c>
      <c r="V1268" s="3">
        <f t="shared" si="39"/>
        <v>0</v>
      </c>
      <c r="W1268" s="3">
        <f>IF(AND(T1268&lt;&gt;"_U",T1268&lt;&gt;"c",J1268&lt;&gt;9,J1268&lt;&gt;99),IFERROR(VLOOKUP(A1268,'Region Total'!$A$2:$W$10000,18,0),"."),".")</f>
        <v>705</v>
      </c>
    </row>
    <row r="1269" spans="1:23" x14ac:dyDescent="0.2">
      <c r="A1269" s="1" t="str">
        <f t="shared" si="38"/>
        <v>2023|Bay of Plenty Region|Total - gender</v>
      </c>
      <c r="B1269" t="s">
        <v>20</v>
      </c>
      <c r="C1269" t="s">
        <v>21</v>
      </c>
      <c r="D1269" t="s">
        <v>22</v>
      </c>
      <c r="E1269" t="s">
        <v>23</v>
      </c>
      <c r="F1269">
        <v>2023</v>
      </c>
      <c r="G1269">
        <v>2023</v>
      </c>
      <c r="H1269">
        <v>4</v>
      </c>
      <c r="I1269" t="s">
        <v>48</v>
      </c>
      <c r="J1269">
        <v>2</v>
      </c>
      <c r="K1269" t="s">
        <v>41</v>
      </c>
      <c r="L1269">
        <v>99</v>
      </c>
      <c r="M1269" t="s">
        <v>26</v>
      </c>
      <c r="N1269">
        <v>99</v>
      </c>
      <c r="O1269" t="s">
        <v>27</v>
      </c>
      <c r="P1269">
        <v>99</v>
      </c>
      <c r="Q1269" t="s">
        <v>42</v>
      </c>
      <c r="R1269">
        <v>138</v>
      </c>
      <c r="V1269" s="3">
        <f t="shared" si="39"/>
        <v>0.05</v>
      </c>
      <c r="W1269" s="3">
        <f>IF(AND(T1269&lt;&gt;"_U",T1269&lt;&gt;"c",J1269&lt;&gt;9,J1269&lt;&gt;99),IFERROR(VLOOKUP(A1269,'Region Total'!$A$2:$W$10000,18,0),"."),".")</f>
        <v>252276</v>
      </c>
    </row>
    <row r="1270" spans="1:23" x14ac:dyDescent="0.2">
      <c r="A1270" s="1" t="str">
        <f t="shared" si="38"/>
        <v>2023|Bay of Plenty Region|Male / TÄne</v>
      </c>
      <c r="B1270" t="s">
        <v>20</v>
      </c>
      <c r="C1270" t="s">
        <v>21</v>
      </c>
      <c r="D1270" t="s">
        <v>22</v>
      </c>
      <c r="E1270" t="s">
        <v>23</v>
      </c>
      <c r="F1270">
        <v>2023</v>
      </c>
      <c r="G1270">
        <v>2023</v>
      </c>
      <c r="H1270">
        <v>4</v>
      </c>
      <c r="I1270" t="s">
        <v>48</v>
      </c>
      <c r="J1270">
        <v>3</v>
      </c>
      <c r="K1270" t="s">
        <v>39</v>
      </c>
      <c r="L1270">
        <v>99</v>
      </c>
      <c r="M1270" t="s">
        <v>26</v>
      </c>
      <c r="N1270">
        <v>99</v>
      </c>
      <c r="O1270" t="s">
        <v>27</v>
      </c>
      <c r="P1270">
        <v>1</v>
      </c>
      <c r="Q1270" t="s">
        <v>34</v>
      </c>
      <c r="R1270">
        <v>3171</v>
      </c>
      <c r="V1270" s="3">
        <f t="shared" si="39"/>
        <v>2.64</v>
      </c>
      <c r="W1270" s="3">
        <f>IF(AND(T1270&lt;&gt;"_U",T1270&lt;&gt;"c",J1270&lt;&gt;9,J1270&lt;&gt;99),IFERROR(VLOOKUP(A1270,'Region Total'!$A$2:$W$10000,18,0),"."),".")</f>
        <v>119958</v>
      </c>
    </row>
    <row r="1271" spans="1:23" x14ac:dyDescent="0.2">
      <c r="A1271" s="1" t="str">
        <f t="shared" si="38"/>
        <v>2023|Bay of Plenty Region|Female / Wahine</v>
      </c>
      <c r="B1271" t="s">
        <v>20</v>
      </c>
      <c r="C1271" t="s">
        <v>21</v>
      </c>
      <c r="D1271" t="s">
        <v>22</v>
      </c>
      <c r="E1271" t="s">
        <v>23</v>
      </c>
      <c r="F1271">
        <v>2023</v>
      </c>
      <c r="G1271">
        <v>2023</v>
      </c>
      <c r="H1271">
        <v>4</v>
      </c>
      <c r="I1271" t="s">
        <v>48</v>
      </c>
      <c r="J1271">
        <v>3</v>
      </c>
      <c r="K1271" t="s">
        <v>39</v>
      </c>
      <c r="L1271">
        <v>99</v>
      </c>
      <c r="M1271" t="s">
        <v>26</v>
      </c>
      <c r="N1271">
        <v>99</v>
      </c>
      <c r="O1271" t="s">
        <v>27</v>
      </c>
      <c r="P1271">
        <v>2</v>
      </c>
      <c r="Q1271" t="s">
        <v>31</v>
      </c>
      <c r="R1271">
        <v>4275</v>
      </c>
      <c r="V1271" s="3">
        <f t="shared" si="39"/>
        <v>3.25</v>
      </c>
      <c r="W1271" s="3">
        <f>IF(AND(T1271&lt;&gt;"_U",T1271&lt;&gt;"c",J1271&lt;&gt;9,J1271&lt;&gt;99),IFERROR(VLOOKUP(A1271,'Region Total'!$A$2:$W$10000,18,0),"."),".")</f>
        <v>131610</v>
      </c>
    </row>
    <row r="1272" spans="1:23" x14ac:dyDescent="0.2">
      <c r="A1272" s="1" t="str">
        <f t="shared" si="38"/>
        <v>2023|Bay of Plenty Region|Another gender / He ira kÄ“ anÅ</v>
      </c>
      <c r="B1272" t="s">
        <v>20</v>
      </c>
      <c r="C1272" t="s">
        <v>21</v>
      </c>
      <c r="D1272" t="s">
        <v>22</v>
      </c>
      <c r="E1272" t="s">
        <v>23</v>
      </c>
      <c r="F1272">
        <v>2023</v>
      </c>
      <c r="G1272">
        <v>2023</v>
      </c>
      <c r="H1272">
        <v>4</v>
      </c>
      <c r="I1272" t="s">
        <v>48</v>
      </c>
      <c r="J1272">
        <v>3</v>
      </c>
      <c r="K1272" t="s">
        <v>39</v>
      </c>
      <c r="L1272">
        <v>99</v>
      </c>
      <c r="M1272" t="s">
        <v>26</v>
      </c>
      <c r="N1272">
        <v>99</v>
      </c>
      <c r="O1272" t="s">
        <v>27</v>
      </c>
      <c r="P1272">
        <v>3</v>
      </c>
      <c r="Q1272" t="s">
        <v>28</v>
      </c>
      <c r="R1272">
        <v>18</v>
      </c>
      <c r="V1272" s="3">
        <f t="shared" si="39"/>
        <v>2.5499999999999998</v>
      </c>
      <c r="W1272" s="3">
        <f>IF(AND(T1272&lt;&gt;"_U",T1272&lt;&gt;"c",J1272&lt;&gt;9,J1272&lt;&gt;99),IFERROR(VLOOKUP(A1272,'Region Total'!$A$2:$W$10000,18,0),"."),".")</f>
        <v>705</v>
      </c>
    </row>
    <row r="1273" spans="1:23" x14ac:dyDescent="0.2">
      <c r="A1273" s="1" t="str">
        <f t="shared" si="38"/>
        <v>2023|Bay of Plenty Region|Total - gender</v>
      </c>
      <c r="B1273" t="s">
        <v>20</v>
      </c>
      <c r="C1273" t="s">
        <v>21</v>
      </c>
      <c r="D1273" t="s">
        <v>22</v>
      </c>
      <c r="E1273" t="s">
        <v>23</v>
      </c>
      <c r="F1273">
        <v>2023</v>
      </c>
      <c r="G1273">
        <v>2023</v>
      </c>
      <c r="H1273">
        <v>4</v>
      </c>
      <c r="I1273" t="s">
        <v>48</v>
      </c>
      <c r="J1273">
        <v>3</v>
      </c>
      <c r="K1273" t="s">
        <v>39</v>
      </c>
      <c r="L1273">
        <v>99</v>
      </c>
      <c r="M1273" t="s">
        <v>26</v>
      </c>
      <c r="N1273">
        <v>99</v>
      </c>
      <c r="O1273" t="s">
        <v>27</v>
      </c>
      <c r="P1273">
        <v>99</v>
      </c>
      <c r="Q1273" t="s">
        <v>42</v>
      </c>
      <c r="R1273">
        <v>7467</v>
      </c>
      <c r="V1273" s="3">
        <f t="shared" si="39"/>
        <v>2.96</v>
      </c>
      <c r="W1273" s="3">
        <f>IF(AND(T1273&lt;&gt;"_U",T1273&lt;&gt;"c",J1273&lt;&gt;9,J1273&lt;&gt;99),IFERROR(VLOOKUP(A1273,'Region Total'!$A$2:$W$10000,18,0),"."),".")</f>
        <v>252276</v>
      </c>
    </row>
    <row r="1274" spans="1:23" x14ac:dyDescent="0.2">
      <c r="A1274" s="1" t="str">
        <f t="shared" si="38"/>
        <v>2023|Bay of Plenty Region|Male / TÄne</v>
      </c>
      <c r="B1274" t="s">
        <v>20</v>
      </c>
      <c r="C1274" t="s">
        <v>21</v>
      </c>
      <c r="D1274" t="s">
        <v>22</v>
      </c>
      <c r="E1274" t="s">
        <v>23</v>
      </c>
      <c r="F1274">
        <v>2023</v>
      </c>
      <c r="G1274">
        <v>2023</v>
      </c>
      <c r="H1274">
        <v>4</v>
      </c>
      <c r="I1274" t="s">
        <v>48</v>
      </c>
      <c r="J1274">
        <v>4</v>
      </c>
      <c r="K1274" t="s">
        <v>54</v>
      </c>
      <c r="L1274">
        <v>99</v>
      </c>
      <c r="M1274" t="s">
        <v>26</v>
      </c>
      <c r="N1274">
        <v>99</v>
      </c>
      <c r="O1274" t="s">
        <v>27</v>
      </c>
      <c r="P1274">
        <v>1</v>
      </c>
      <c r="Q1274" t="s">
        <v>34</v>
      </c>
      <c r="R1274">
        <v>9294</v>
      </c>
      <c r="V1274" s="3">
        <f t="shared" si="39"/>
        <v>7.75</v>
      </c>
      <c r="W1274" s="3">
        <f>IF(AND(T1274&lt;&gt;"_U",T1274&lt;&gt;"c",J1274&lt;&gt;9,J1274&lt;&gt;99),IFERROR(VLOOKUP(A1274,'Region Total'!$A$2:$W$10000,18,0),"."),".")</f>
        <v>119958</v>
      </c>
    </row>
    <row r="1275" spans="1:23" x14ac:dyDescent="0.2">
      <c r="A1275" s="1" t="str">
        <f t="shared" si="38"/>
        <v>2023|Bay of Plenty Region|Female / Wahine</v>
      </c>
      <c r="B1275" t="s">
        <v>20</v>
      </c>
      <c r="C1275" t="s">
        <v>21</v>
      </c>
      <c r="D1275" t="s">
        <v>22</v>
      </c>
      <c r="E1275" t="s">
        <v>23</v>
      </c>
      <c r="F1275">
        <v>2023</v>
      </c>
      <c r="G1275">
        <v>2023</v>
      </c>
      <c r="H1275">
        <v>4</v>
      </c>
      <c r="I1275" t="s">
        <v>48</v>
      </c>
      <c r="J1275">
        <v>4</v>
      </c>
      <c r="K1275" t="s">
        <v>54</v>
      </c>
      <c r="L1275">
        <v>99</v>
      </c>
      <c r="M1275" t="s">
        <v>26</v>
      </c>
      <c r="N1275">
        <v>99</v>
      </c>
      <c r="O1275" t="s">
        <v>27</v>
      </c>
      <c r="P1275">
        <v>2</v>
      </c>
      <c r="Q1275" t="s">
        <v>31</v>
      </c>
      <c r="R1275">
        <v>13125</v>
      </c>
      <c r="V1275" s="3">
        <f t="shared" si="39"/>
        <v>9.9700000000000006</v>
      </c>
      <c r="W1275" s="3">
        <f>IF(AND(T1275&lt;&gt;"_U",T1275&lt;&gt;"c",J1275&lt;&gt;9,J1275&lt;&gt;99),IFERROR(VLOOKUP(A1275,'Region Total'!$A$2:$W$10000,18,0),"."),".")</f>
        <v>131610</v>
      </c>
    </row>
    <row r="1276" spans="1:23" x14ac:dyDescent="0.2">
      <c r="A1276" s="1" t="str">
        <f t="shared" si="38"/>
        <v>2023|Bay of Plenty Region|Another gender / He ira kÄ“ anÅ</v>
      </c>
      <c r="B1276" t="s">
        <v>20</v>
      </c>
      <c r="C1276" t="s">
        <v>21</v>
      </c>
      <c r="D1276" t="s">
        <v>22</v>
      </c>
      <c r="E1276" t="s">
        <v>23</v>
      </c>
      <c r="F1276">
        <v>2023</v>
      </c>
      <c r="G1276">
        <v>2023</v>
      </c>
      <c r="H1276">
        <v>4</v>
      </c>
      <c r="I1276" t="s">
        <v>48</v>
      </c>
      <c r="J1276">
        <v>4</v>
      </c>
      <c r="K1276" t="s">
        <v>54</v>
      </c>
      <c r="L1276">
        <v>99</v>
      </c>
      <c r="M1276" t="s">
        <v>26</v>
      </c>
      <c r="N1276">
        <v>99</v>
      </c>
      <c r="O1276" t="s">
        <v>27</v>
      </c>
      <c r="P1276">
        <v>3</v>
      </c>
      <c r="Q1276" t="s">
        <v>28</v>
      </c>
      <c r="R1276">
        <v>45</v>
      </c>
      <c r="V1276" s="3">
        <f t="shared" si="39"/>
        <v>6.38</v>
      </c>
      <c r="W1276" s="3">
        <f>IF(AND(T1276&lt;&gt;"_U",T1276&lt;&gt;"c",J1276&lt;&gt;9,J1276&lt;&gt;99),IFERROR(VLOOKUP(A1276,'Region Total'!$A$2:$W$10000,18,0),"."),".")</f>
        <v>705</v>
      </c>
    </row>
    <row r="1277" spans="1:23" x14ac:dyDescent="0.2">
      <c r="A1277" s="1" t="str">
        <f t="shared" si="38"/>
        <v>2023|Bay of Plenty Region|Total - gender</v>
      </c>
      <c r="B1277" t="s">
        <v>20</v>
      </c>
      <c r="C1277" t="s">
        <v>21</v>
      </c>
      <c r="D1277" t="s">
        <v>22</v>
      </c>
      <c r="E1277" t="s">
        <v>23</v>
      </c>
      <c r="F1277">
        <v>2023</v>
      </c>
      <c r="G1277">
        <v>2023</v>
      </c>
      <c r="H1277">
        <v>4</v>
      </c>
      <c r="I1277" t="s">
        <v>48</v>
      </c>
      <c r="J1277">
        <v>4</v>
      </c>
      <c r="K1277" t="s">
        <v>54</v>
      </c>
      <c r="L1277">
        <v>99</v>
      </c>
      <c r="M1277" t="s">
        <v>26</v>
      </c>
      <c r="N1277">
        <v>99</v>
      </c>
      <c r="O1277" t="s">
        <v>27</v>
      </c>
      <c r="P1277">
        <v>99</v>
      </c>
      <c r="Q1277" t="s">
        <v>42</v>
      </c>
      <c r="R1277">
        <v>22464</v>
      </c>
      <c r="V1277" s="3">
        <f t="shared" si="39"/>
        <v>8.9</v>
      </c>
      <c r="W1277" s="3">
        <f>IF(AND(T1277&lt;&gt;"_U",T1277&lt;&gt;"c",J1277&lt;&gt;9,J1277&lt;&gt;99),IFERROR(VLOOKUP(A1277,'Region Total'!$A$2:$W$10000,18,0),"."),".")</f>
        <v>252276</v>
      </c>
    </row>
    <row r="1278" spans="1:23" x14ac:dyDescent="0.2">
      <c r="A1278" s="1" t="str">
        <f t="shared" si="38"/>
        <v>2023|Bay of Plenty Region|Male / TÄne</v>
      </c>
      <c r="B1278" t="s">
        <v>20</v>
      </c>
      <c r="C1278" t="s">
        <v>21</v>
      </c>
      <c r="D1278" t="s">
        <v>22</v>
      </c>
      <c r="E1278" t="s">
        <v>23</v>
      </c>
      <c r="F1278">
        <v>2023</v>
      </c>
      <c r="G1278">
        <v>2023</v>
      </c>
      <c r="H1278">
        <v>4</v>
      </c>
      <c r="I1278" t="s">
        <v>48</v>
      </c>
      <c r="J1278">
        <v>5</v>
      </c>
      <c r="K1278" t="s">
        <v>33</v>
      </c>
      <c r="L1278">
        <v>99</v>
      </c>
      <c r="M1278" t="s">
        <v>26</v>
      </c>
      <c r="N1278">
        <v>99</v>
      </c>
      <c r="O1278" t="s">
        <v>27</v>
      </c>
      <c r="P1278">
        <v>1</v>
      </c>
      <c r="Q1278" t="s">
        <v>34</v>
      </c>
      <c r="R1278">
        <v>3549</v>
      </c>
      <c r="V1278" s="3">
        <f t="shared" si="39"/>
        <v>2.96</v>
      </c>
      <c r="W1278" s="3">
        <f>IF(AND(T1278&lt;&gt;"_U",T1278&lt;&gt;"c",J1278&lt;&gt;9,J1278&lt;&gt;99),IFERROR(VLOOKUP(A1278,'Region Total'!$A$2:$W$10000,18,0),"."),".")</f>
        <v>119958</v>
      </c>
    </row>
    <row r="1279" spans="1:23" x14ac:dyDescent="0.2">
      <c r="A1279" s="1" t="str">
        <f t="shared" si="38"/>
        <v>2023|Bay of Plenty Region|Female / Wahine</v>
      </c>
      <c r="B1279" t="s">
        <v>20</v>
      </c>
      <c r="C1279" t="s">
        <v>21</v>
      </c>
      <c r="D1279" t="s">
        <v>22</v>
      </c>
      <c r="E1279" t="s">
        <v>23</v>
      </c>
      <c r="F1279">
        <v>2023</v>
      </c>
      <c r="G1279">
        <v>2023</v>
      </c>
      <c r="H1279">
        <v>4</v>
      </c>
      <c r="I1279" t="s">
        <v>48</v>
      </c>
      <c r="J1279">
        <v>5</v>
      </c>
      <c r="K1279" t="s">
        <v>33</v>
      </c>
      <c r="L1279">
        <v>99</v>
      </c>
      <c r="M1279" t="s">
        <v>26</v>
      </c>
      <c r="N1279">
        <v>99</v>
      </c>
      <c r="O1279" t="s">
        <v>27</v>
      </c>
      <c r="P1279">
        <v>2</v>
      </c>
      <c r="Q1279" t="s">
        <v>31</v>
      </c>
      <c r="R1279">
        <v>11625</v>
      </c>
      <c r="V1279" s="3">
        <f t="shared" si="39"/>
        <v>8.83</v>
      </c>
      <c r="W1279" s="3">
        <f>IF(AND(T1279&lt;&gt;"_U",T1279&lt;&gt;"c",J1279&lt;&gt;9,J1279&lt;&gt;99),IFERROR(VLOOKUP(A1279,'Region Total'!$A$2:$W$10000,18,0),"."),".")</f>
        <v>131610</v>
      </c>
    </row>
    <row r="1280" spans="1:23" x14ac:dyDescent="0.2">
      <c r="A1280" s="1" t="str">
        <f t="shared" si="38"/>
        <v>2023|Bay of Plenty Region|Another gender / He ira kÄ“ anÅ</v>
      </c>
      <c r="B1280" t="s">
        <v>20</v>
      </c>
      <c r="C1280" t="s">
        <v>21</v>
      </c>
      <c r="D1280" t="s">
        <v>22</v>
      </c>
      <c r="E1280" t="s">
        <v>23</v>
      </c>
      <c r="F1280">
        <v>2023</v>
      </c>
      <c r="G1280">
        <v>2023</v>
      </c>
      <c r="H1280">
        <v>4</v>
      </c>
      <c r="I1280" t="s">
        <v>48</v>
      </c>
      <c r="J1280">
        <v>5</v>
      </c>
      <c r="K1280" t="s">
        <v>33</v>
      </c>
      <c r="L1280">
        <v>99</v>
      </c>
      <c r="M1280" t="s">
        <v>26</v>
      </c>
      <c r="N1280">
        <v>99</v>
      </c>
      <c r="O1280" t="s">
        <v>27</v>
      </c>
      <c r="P1280">
        <v>3</v>
      </c>
      <c r="Q1280" t="s">
        <v>28</v>
      </c>
      <c r="R1280">
        <v>12</v>
      </c>
      <c r="V1280" s="3">
        <f t="shared" si="39"/>
        <v>1.7</v>
      </c>
      <c r="W1280" s="3">
        <f>IF(AND(T1280&lt;&gt;"_U",T1280&lt;&gt;"c",J1280&lt;&gt;9,J1280&lt;&gt;99),IFERROR(VLOOKUP(A1280,'Region Total'!$A$2:$W$10000,18,0),"."),".")</f>
        <v>705</v>
      </c>
    </row>
    <row r="1281" spans="1:23" x14ac:dyDescent="0.2">
      <c r="A1281" s="1" t="str">
        <f t="shared" si="38"/>
        <v>2023|Bay of Plenty Region|Total - gender</v>
      </c>
      <c r="B1281" t="s">
        <v>20</v>
      </c>
      <c r="C1281" t="s">
        <v>21</v>
      </c>
      <c r="D1281" t="s">
        <v>22</v>
      </c>
      <c r="E1281" t="s">
        <v>23</v>
      </c>
      <c r="F1281">
        <v>2023</v>
      </c>
      <c r="G1281">
        <v>2023</v>
      </c>
      <c r="H1281">
        <v>4</v>
      </c>
      <c r="I1281" t="s">
        <v>48</v>
      </c>
      <c r="J1281">
        <v>5</v>
      </c>
      <c r="K1281" t="s">
        <v>33</v>
      </c>
      <c r="L1281">
        <v>99</v>
      </c>
      <c r="M1281" t="s">
        <v>26</v>
      </c>
      <c r="N1281">
        <v>99</v>
      </c>
      <c r="O1281" t="s">
        <v>27</v>
      </c>
      <c r="P1281">
        <v>99</v>
      </c>
      <c r="Q1281" t="s">
        <v>42</v>
      </c>
      <c r="R1281">
        <v>15183</v>
      </c>
      <c r="V1281" s="3">
        <f t="shared" si="39"/>
        <v>6.02</v>
      </c>
      <c r="W1281" s="3">
        <f>IF(AND(T1281&lt;&gt;"_U",T1281&lt;&gt;"c",J1281&lt;&gt;9,J1281&lt;&gt;99),IFERROR(VLOOKUP(A1281,'Region Total'!$A$2:$W$10000,18,0),"."),".")</f>
        <v>252276</v>
      </c>
    </row>
    <row r="1282" spans="1:23" x14ac:dyDescent="0.2">
      <c r="A1282" s="1" t="str">
        <f t="shared" si="38"/>
        <v>2023|Bay of Plenty Region|Male / TÄne</v>
      </c>
      <c r="B1282" t="s">
        <v>20</v>
      </c>
      <c r="C1282" t="s">
        <v>21</v>
      </c>
      <c r="D1282" t="s">
        <v>22</v>
      </c>
      <c r="E1282" t="s">
        <v>23</v>
      </c>
      <c r="F1282">
        <v>2023</v>
      </c>
      <c r="G1282">
        <v>2023</v>
      </c>
      <c r="H1282">
        <v>4</v>
      </c>
      <c r="I1282" t="s">
        <v>48</v>
      </c>
      <c r="J1282">
        <v>6</v>
      </c>
      <c r="K1282" t="s">
        <v>52</v>
      </c>
      <c r="L1282">
        <v>99</v>
      </c>
      <c r="M1282" t="s">
        <v>26</v>
      </c>
      <c r="N1282">
        <v>99</v>
      </c>
      <c r="O1282" t="s">
        <v>27</v>
      </c>
      <c r="P1282">
        <v>1</v>
      </c>
      <c r="Q1282" t="s">
        <v>34</v>
      </c>
      <c r="R1282">
        <v>47175</v>
      </c>
      <c r="V1282" s="3">
        <f t="shared" si="39"/>
        <v>39.33</v>
      </c>
      <c r="W1282" s="3">
        <f>IF(AND(T1282&lt;&gt;"_U",T1282&lt;&gt;"c",J1282&lt;&gt;9,J1282&lt;&gt;99),IFERROR(VLOOKUP(A1282,'Region Total'!$A$2:$W$10000,18,0),"."),".")</f>
        <v>119958</v>
      </c>
    </row>
    <row r="1283" spans="1:23" x14ac:dyDescent="0.2">
      <c r="A1283" s="1" t="str">
        <f t="shared" ref="A1283:A1346" si="40">G1283&amp;"|"&amp;I1283&amp;"|"&amp;Q1283</f>
        <v>2023|Bay of Plenty Region|Female / Wahine</v>
      </c>
      <c r="B1283" t="s">
        <v>20</v>
      </c>
      <c r="C1283" t="s">
        <v>21</v>
      </c>
      <c r="D1283" t="s">
        <v>22</v>
      </c>
      <c r="E1283" t="s">
        <v>23</v>
      </c>
      <c r="F1283">
        <v>2023</v>
      </c>
      <c r="G1283">
        <v>2023</v>
      </c>
      <c r="H1283">
        <v>4</v>
      </c>
      <c r="I1283" t="s">
        <v>48</v>
      </c>
      <c r="J1283">
        <v>6</v>
      </c>
      <c r="K1283" t="s">
        <v>52</v>
      </c>
      <c r="L1283">
        <v>99</v>
      </c>
      <c r="M1283" t="s">
        <v>26</v>
      </c>
      <c r="N1283">
        <v>99</v>
      </c>
      <c r="O1283" t="s">
        <v>27</v>
      </c>
      <c r="P1283">
        <v>2</v>
      </c>
      <c r="Q1283" t="s">
        <v>31</v>
      </c>
      <c r="R1283">
        <v>45957</v>
      </c>
      <c r="V1283" s="3">
        <f t="shared" ref="V1283:V1346" si="41">IF(T1283&lt;&gt;"_U",IFERROR((ROUND(R1283/W1283*100,2)),"."),".")</f>
        <v>34.92</v>
      </c>
      <c r="W1283" s="3">
        <f>IF(AND(T1283&lt;&gt;"_U",T1283&lt;&gt;"c",J1283&lt;&gt;9,J1283&lt;&gt;99),IFERROR(VLOOKUP(A1283,'Region Total'!$A$2:$W$10000,18,0),"."),".")</f>
        <v>131610</v>
      </c>
    </row>
    <row r="1284" spans="1:23" x14ac:dyDescent="0.2">
      <c r="A1284" s="1" t="str">
        <f t="shared" si="40"/>
        <v>2023|Bay of Plenty Region|Another gender / He ira kÄ“ anÅ</v>
      </c>
      <c r="B1284" t="s">
        <v>20</v>
      </c>
      <c r="C1284" t="s">
        <v>21</v>
      </c>
      <c r="D1284" t="s">
        <v>22</v>
      </c>
      <c r="E1284" t="s">
        <v>23</v>
      </c>
      <c r="F1284">
        <v>2023</v>
      </c>
      <c r="G1284">
        <v>2023</v>
      </c>
      <c r="H1284">
        <v>4</v>
      </c>
      <c r="I1284" t="s">
        <v>48</v>
      </c>
      <c r="J1284">
        <v>6</v>
      </c>
      <c r="K1284" t="s">
        <v>52</v>
      </c>
      <c r="L1284">
        <v>99</v>
      </c>
      <c r="M1284" t="s">
        <v>26</v>
      </c>
      <c r="N1284">
        <v>99</v>
      </c>
      <c r="O1284" t="s">
        <v>27</v>
      </c>
      <c r="P1284">
        <v>3</v>
      </c>
      <c r="Q1284" t="s">
        <v>28</v>
      </c>
      <c r="R1284">
        <v>489</v>
      </c>
      <c r="V1284" s="3">
        <f t="shared" si="41"/>
        <v>69.36</v>
      </c>
      <c r="W1284" s="3">
        <f>IF(AND(T1284&lt;&gt;"_U",T1284&lt;&gt;"c",J1284&lt;&gt;9,J1284&lt;&gt;99),IFERROR(VLOOKUP(A1284,'Region Total'!$A$2:$W$10000,18,0),"."),".")</f>
        <v>705</v>
      </c>
    </row>
    <row r="1285" spans="1:23" x14ac:dyDescent="0.2">
      <c r="A1285" s="1" t="str">
        <f t="shared" si="40"/>
        <v>2023|Bay of Plenty Region|Total - gender</v>
      </c>
      <c r="B1285" t="s">
        <v>20</v>
      </c>
      <c r="C1285" t="s">
        <v>21</v>
      </c>
      <c r="D1285" t="s">
        <v>22</v>
      </c>
      <c r="E1285" t="s">
        <v>23</v>
      </c>
      <c r="F1285">
        <v>2023</v>
      </c>
      <c r="G1285">
        <v>2023</v>
      </c>
      <c r="H1285">
        <v>4</v>
      </c>
      <c r="I1285" t="s">
        <v>48</v>
      </c>
      <c r="J1285">
        <v>6</v>
      </c>
      <c r="K1285" t="s">
        <v>52</v>
      </c>
      <c r="L1285">
        <v>99</v>
      </c>
      <c r="M1285" t="s">
        <v>26</v>
      </c>
      <c r="N1285">
        <v>99</v>
      </c>
      <c r="O1285" t="s">
        <v>27</v>
      </c>
      <c r="P1285">
        <v>99</v>
      </c>
      <c r="Q1285" t="s">
        <v>42</v>
      </c>
      <c r="R1285">
        <v>93624</v>
      </c>
      <c r="V1285" s="3">
        <f t="shared" si="41"/>
        <v>37.11</v>
      </c>
      <c r="W1285" s="3">
        <f>IF(AND(T1285&lt;&gt;"_U",T1285&lt;&gt;"c",J1285&lt;&gt;9,J1285&lt;&gt;99),IFERROR(VLOOKUP(A1285,'Region Total'!$A$2:$W$10000,18,0),"."),".")</f>
        <v>252276</v>
      </c>
    </row>
    <row r="1286" spans="1:23" x14ac:dyDescent="0.2">
      <c r="A1286" s="1" t="str">
        <f t="shared" si="40"/>
        <v>2023|Bay of Plenty Region|Male / TÄne</v>
      </c>
      <c r="B1286" t="s">
        <v>20</v>
      </c>
      <c r="C1286" t="s">
        <v>21</v>
      </c>
      <c r="D1286" t="s">
        <v>22</v>
      </c>
      <c r="E1286" t="s">
        <v>23</v>
      </c>
      <c r="F1286">
        <v>2023</v>
      </c>
      <c r="G1286">
        <v>2023</v>
      </c>
      <c r="H1286">
        <v>4</v>
      </c>
      <c r="I1286" t="s">
        <v>48</v>
      </c>
      <c r="J1286">
        <v>9</v>
      </c>
      <c r="K1286" t="s">
        <v>25</v>
      </c>
      <c r="L1286">
        <v>99</v>
      </c>
      <c r="M1286" t="s">
        <v>26</v>
      </c>
      <c r="N1286">
        <v>99</v>
      </c>
      <c r="O1286" t="s">
        <v>27</v>
      </c>
      <c r="P1286">
        <v>1</v>
      </c>
      <c r="Q1286" t="s">
        <v>34</v>
      </c>
      <c r="R1286">
        <v>9012</v>
      </c>
      <c r="V1286" s="3" t="str">
        <f t="shared" si="41"/>
        <v>.</v>
      </c>
      <c r="W1286" s="3" t="str">
        <f>IF(AND(T1286&lt;&gt;"_U",T1286&lt;&gt;"c",J1286&lt;&gt;9,J1286&lt;&gt;99),IFERROR(VLOOKUP(A1286,'Region Total'!$A$2:$W$10000,18,0),"."),".")</f>
        <v>.</v>
      </c>
    </row>
    <row r="1287" spans="1:23" x14ac:dyDescent="0.2">
      <c r="A1287" s="1" t="str">
        <f t="shared" si="40"/>
        <v>2023|Bay of Plenty Region|Female / Wahine</v>
      </c>
      <c r="B1287" t="s">
        <v>20</v>
      </c>
      <c r="C1287" t="s">
        <v>21</v>
      </c>
      <c r="D1287" t="s">
        <v>22</v>
      </c>
      <c r="E1287" t="s">
        <v>23</v>
      </c>
      <c r="F1287">
        <v>2023</v>
      </c>
      <c r="G1287">
        <v>2023</v>
      </c>
      <c r="H1287">
        <v>4</v>
      </c>
      <c r="I1287" t="s">
        <v>48</v>
      </c>
      <c r="J1287">
        <v>9</v>
      </c>
      <c r="K1287" t="s">
        <v>25</v>
      </c>
      <c r="L1287">
        <v>99</v>
      </c>
      <c r="M1287" t="s">
        <v>26</v>
      </c>
      <c r="N1287">
        <v>99</v>
      </c>
      <c r="O1287" t="s">
        <v>27</v>
      </c>
      <c r="P1287">
        <v>2</v>
      </c>
      <c r="Q1287" t="s">
        <v>31</v>
      </c>
      <c r="R1287">
        <v>6333</v>
      </c>
      <c r="V1287" s="3" t="str">
        <f t="shared" si="41"/>
        <v>.</v>
      </c>
      <c r="W1287" s="3" t="str">
        <f>IF(AND(T1287&lt;&gt;"_U",T1287&lt;&gt;"c",J1287&lt;&gt;9,J1287&lt;&gt;99),IFERROR(VLOOKUP(A1287,'Region Total'!$A$2:$W$10000,18,0),"."),".")</f>
        <v>.</v>
      </c>
    </row>
    <row r="1288" spans="1:23" x14ac:dyDescent="0.2">
      <c r="A1288" s="1" t="str">
        <f t="shared" si="40"/>
        <v>2023|Bay of Plenty Region|Another gender / He ira kÄ“ anÅ</v>
      </c>
      <c r="B1288" t="s">
        <v>20</v>
      </c>
      <c r="C1288" t="s">
        <v>21</v>
      </c>
      <c r="D1288" t="s">
        <v>22</v>
      </c>
      <c r="E1288" t="s">
        <v>23</v>
      </c>
      <c r="F1288">
        <v>2023</v>
      </c>
      <c r="G1288">
        <v>2023</v>
      </c>
      <c r="H1288">
        <v>4</v>
      </c>
      <c r="I1288" t="s">
        <v>48</v>
      </c>
      <c r="J1288">
        <v>9</v>
      </c>
      <c r="K1288" t="s">
        <v>25</v>
      </c>
      <c r="L1288">
        <v>99</v>
      </c>
      <c r="M1288" t="s">
        <v>26</v>
      </c>
      <c r="N1288">
        <v>99</v>
      </c>
      <c r="O1288" t="s">
        <v>27</v>
      </c>
      <c r="P1288">
        <v>3</v>
      </c>
      <c r="Q1288" t="s">
        <v>28</v>
      </c>
      <c r="R1288">
        <v>69</v>
      </c>
      <c r="V1288" s="3" t="str">
        <f t="shared" si="41"/>
        <v>.</v>
      </c>
      <c r="W1288" s="3" t="str">
        <f>IF(AND(T1288&lt;&gt;"_U",T1288&lt;&gt;"c",J1288&lt;&gt;9,J1288&lt;&gt;99),IFERROR(VLOOKUP(A1288,'Region Total'!$A$2:$W$10000,18,0),"."),".")</f>
        <v>.</v>
      </c>
    </row>
    <row r="1289" spans="1:23" x14ac:dyDescent="0.2">
      <c r="A1289" s="1" t="str">
        <f t="shared" si="40"/>
        <v>2023|Bay of Plenty Region|Total - gender</v>
      </c>
      <c r="B1289" t="s">
        <v>20</v>
      </c>
      <c r="C1289" t="s">
        <v>21</v>
      </c>
      <c r="D1289" t="s">
        <v>22</v>
      </c>
      <c r="E1289" t="s">
        <v>23</v>
      </c>
      <c r="F1289">
        <v>2023</v>
      </c>
      <c r="G1289">
        <v>2023</v>
      </c>
      <c r="H1289">
        <v>4</v>
      </c>
      <c r="I1289" t="s">
        <v>48</v>
      </c>
      <c r="J1289">
        <v>9</v>
      </c>
      <c r="K1289" t="s">
        <v>25</v>
      </c>
      <c r="L1289">
        <v>99</v>
      </c>
      <c r="M1289" t="s">
        <v>26</v>
      </c>
      <c r="N1289">
        <v>99</v>
      </c>
      <c r="O1289" t="s">
        <v>27</v>
      </c>
      <c r="P1289">
        <v>99</v>
      </c>
      <c r="Q1289" t="s">
        <v>42</v>
      </c>
      <c r="R1289">
        <v>15411</v>
      </c>
      <c r="V1289" s="3" t="str">
        <f t="shared" si="41"/>
        <v>.</v>
      </c>
      <c r="W1289" s="3" t="str">
        <f>IF(AND(T1289&lt;&gt;"_U",T1289&lt;&gt;"c",J1289&lt;&gt;9,J1289&lt;&gt;99),IFERROR(VLOOKUP(A1289,'Region Total'!$A$2:$W$10000,18,0),"."),".")</f>
        <v>.</v>
      </c>
    </row>
    <row r="1290" spans="1:23" x14ac:dyDescent="0.2">
      <c r="A1290" s="1" t="str">
        <f t="shared" si="40"/>
        <v>2023|Bay of Plenty Region|Male / TÄne</v>
      </c>
      <c r="B1290" t="s">
        <v>20</v>
      </c>
      <c r="C1290" t="s">
        <v>21</v>
      </c>
      <c r="D1290" t="s">
        <v>22</v>
      </c>
      <c r="E1290" t="s">
        <v>23</v>
      </c>
      <c r="F1290">
        <v>2023</v>
      </c>
      <c r="G1290">
        <v>2023</v>
      </c>
      <c r="H1290">
        <v>4</v>
      </c>
      <c r="I1290" t="s">
        <v>48</v>
      </c>
      <c r="J1290">
        <v>77</v>
      </c>
      <c r="K1290" t="s">
        <v>49</v>
      </c>
      <c r="L1290">
        <v>99</v>
      </c>
      <c r="M1290" t="s">
        <v>26</v>
      </c>
      <c r="N1290">
        <v>99</v>
      </c>
      <c r="O1290" t="s">
        <v>27</v>
      </c>
      <c r="P1290">
        <v>1</v>
      </c>
      <c r="Q1290" t="s">
        <v>34</v>
      </c>
      <c r="R1290">
        <v>119958</v>
      </c>
      <c r="V1290" s="3">
        <f t="shared" si="41"/>
        <v>100</v>
      </c>
      <c r="W1290" s="3">
        <f>IF(AND(T1290&lt;&gt;"_U",T1290&lt;&gt;"c",J1290&lt;&gt;9,J1290&lt;&gt;99),IFERROR(VLOOKUP(A1290,'Region Total'!$A$2:$W$10000,18,0),"."),".")</f>
        <v>119958</v>
      </c>
    </row>
    <row r="1291" spans="1:23" x14ac:dyDescent="0.2">
      <c r="A1291" s="1" t="str">
        <f t="shared" si="40"/>
        <v>2023|Bay of Plenty Region|Female / Wahine</v>
      </c>
      <c r="B1291" t="s">
        <v>20</v>
      </c>
      <c r="C1291" t="s">
        <v>21</v>
      </c>
      <c r="D1291" t="s">
        <v>22</v>
      </c>
      <c r="E1291" t="s">
        <v>23</v>
      </c>
      <c r="F1291">
        <v>2023</v>
      </c>
      <c r="G1291">
        <v>2023</v>
      </c>
      <c r="H1291">
        <v>4</v>
      </c>
      <c r="I1291" t="s">
        <v>48</v>
      </c>
      <c r="J1291">
        <v>77</v>
      </c>
      <c r="K1291" t="s">
        <v>49</v>
      </c>
      <c r="L1291">
        <v>99</v>
      </c>
      <c r="M1291" t="s">
        <v>26</v>
      </c>
      <c r="N1291">
        <v>99</v>
      </c>
      <c r="O1291" t="s">
        <v>27</v>
      </c>
      <c r="P1291">
        <v>2</v>
      </c>
      <c r="Q1291" t="s">
        <v>31</v>
      </c>
      <c r="R1291">
        <v>131610</v>
      </c>
      <c r="V1291" s="3">
        <f t="shared" si="41"/>
        <v>100</v>
      </c>
      <c r="W1291" s="3">
        <f>IF(AND(T1291&lt;&gt;"_U",T1291&lt;&gt;"c",J1291&lt;&gt;9,J1291&lt;&gt;99),IFERROR(VLOOKUP(A1291,'Region Total'!$A$2:$W$10000,18,0),"."),".")</f>
        <v>131610</v>
      </c>
    </row>
    <row r="1292" spans="1:23" x14ac:dyDescent="0.2">
      <c r="A1292" s="1" t="str">
        <f t="shared" si="40"/>
        <v>2023|Bay of Plenty Region|Another gender / He ira kÄ“ anÅ</v>
      </c>
      <c r="B1292" t="s">
        <v>20</v>
      </c>
      <c r="C1292" t="s">
        <v>21</v>
      </c>
      <c r="D1292" t="s">
        <v>22</v>
      </c>
      <c r="E1292" t="s">
        <v>23</v>
      </c>
      <c r="F1292">
        <v>2023</v>
      </c>
      <c r="G1292">
        <v>2023</v>
      </c>
      <c r="H1292">
        <v>4</v>
      </c>
      <c r="I1292" t="s">
        <v>48</v>
      </c>
      <c r="J1292">
        <v>77</v>
      </c>
      <c r="K1292" t="s">
        <v>49</v>
      </c>
      <c r="L1292">
        <v>99</v>
      </c>
      <c r="M1292" t="s">
        <v>26</v>
      </c>
      <c r="N1292">
        <v>99</v>
      </c>
      <c r="O1292" t="s">
        <v>27</v>
      </c>
      <c r="P1292">
        <v>3</v>
      </c>
      <c r="Q1292" t="s">
        <v>28</v>
      </c>
      <c r="R1292">
        <v>705</v>
      </c>
      <c r="V1292" s="3">
        <f t="shared" si="41"/>
        <v>100</v>
      </c>
      <c r="W1292" s="3">
        <f>IF(AND(T1292&lt;&gt;"_U",T1292&lt;&gt;"c",J1292&lt;&gt;9,J1292&lt;&gt;99),IFERROR(VLOOKUP(A1292,'Region Total'!$A$2:$W$10000,18,0),"."),".")</f>
        <v>705</v>
      </c>
    </row>
    <row r="1293" spans="1:23" x14ac:dyDescent="0.2">
      <c r="A1293" s="1" t="str">
        <f t="shared" si="40"/>
        <v>2023|Bay of Plenty Region|Total - gender</v>
      </c>
      <c r="B1293" t="s">
        <v>20</v>
      </c>
      <c r="C1293" t="s">
        <v>21</v>
      </c>
      <c r="D1293" t="s">
        <v>22</v>
      </c>
      <c r="E1293" t="s">
        <v>23</v>
      </c>
      <c r="F1293">
        <v>2023</v>
      </c>
      <c r="G1293">
        <v>2023</v>
      </c>
      <c r="H1293">
        <v>4</v>
      </c>
      <c r="I1293" t="s">
        <v>48</v>
      </c>
      <c r="J1293">
        <v>77</v>
      </c>
      <c r="K1293" t="s">
        <v>49</v>
      </c>
      <c r="L1293">
        <v>99</v>
      </c>
      <c r="M1293" t="s">
        <v>26</v>
      </c>
      <c r="N1293">
        <v>99</v>
      </c>
      <c r="O1293" t="s">
        <v>27</v>
      </c>
      <c r="P1293">
        <v>99</v>
      </c>
      <c r="Q1293" t="s">
        <v>42</v>
      </c>
      <c r="R1293">
        <v>252276</v>
      </c>
      <c r="V1293" s="3">
        <f t="shared" si="41"/>
        <v>100</v>
      </c>
      <c r="W1293" s="3">
        <f>IF(AND(T1293&lt;&gt;"_U",T1293&lt;&gt;"c",J1293&lt;&gt;9,J1293&lt;&gt;99),IFERROR(VLOOKUP(A1293,'Region Total'!$A$2:$W$10000,18,0),"."),".")</f>
        <v>252276</v>
      </c>
    </row>
    <row r="1294" spans="1:23" x14ac:dyDescent="0.2">
      <c r="A1294" s="1" t="str">
        <f t="shared" si="40"/>
        <v>2023|Bay of Plenty Region|Male / TÄne</v>
      </c>
      <c r="B1294" t="s">
        <v>20</v>
      </c>
      <c r="C1294" t="s">
        <v>21</v>
      </c>
      <c r="D1294" t="s">
        <v>22</v>
      </c>
      <c r="E1294" t="s">
        <v>23</v>
      </c>
      <c r="F1294">
        <v>2023</v>
      </c>
      <c r="G1294">
        <v>2023</v>
      </c>
      <c r="H1294">
        <v>4</v>
      </c>
      <c r="I1294" t="s">
        <v>48</v>
      </c>
      <c r="J1294">
        <v>99</v>
      </c>
      <c r="K1294" t="s">
        <v>47</v>
      </c>
      <c r="L1294">
        <v>99</v>
      </c>
      <c r="M1294" t="s">
        <v>26</v>
      </c>
      <c r="N1294">
        <v>99</v>
      </c>
      <c r="O1294" t="s">
        <v>27</v>
      </c>
      <c r="P1294">
        <v>1</v>
      </c>
      <c r="Q1294" t="s">
        <v>34</v>
      </c>
      <c r="R1294">
        <v>128970</v>
      </c>
      <c r="V1294" s="3" t="str">
        <f t="shared" si="41"/>
        <v>.</v>
      </c>
      <c r="W1294" s="3" t="str">
        <f>IF(AND(T1294&lt;&gt;"_U",T1294&lt;&gt;"c",J1294&lt;&gt;9,J1294&lt;&gt;99),IFERROR(VLOOKUP(A1294,'Region Total'!$A$2:$W$10000,18,0),"."),".")</f>
        <v>.</v>
      </c>
    </row>
    <row r="1295" spans="1:23" x14ac:dyDescent="0.2">
      <c r="A1295" s="1" t="str">
        <f t="shared" si="40"/>
        <v>2023|Bay of Plenty Region|Female / Wahine</v>
      </c>
      <c r="B1295" t="s">
        <v>20</v>
      </c>
      <c r="C1295" t="s">
        <v>21</v>
      </c>
      <c r="D1295" t="s">
        <v>22</v>
      </c>
      <c r="E1295" t="s">
        <v>23</v>
      </c>
      <c r="F1295">
        <v>2023</v>
      </c>
      <c r="G1295">
        <v>2023</v>
      </c>
      <c r="H1295">
        <v>4</v>
      </c>
      <c r="I1295" t="s">
        <v>48</v>
      </c>
      <c r="J1295">
        <v>99</v>
      </c>
      <c r="K1295" t="s">
        <v>47</v>
      </c>
      <c r="L1295">
        <v>99</v>
      </c>
      <c r="M1295" t="s">
        <v>26</v>
      </c>
      <c r="N1295">
        <v>99</v>
      </c>
      <c r="O1295" t="s">
        <v>27</v>
      </c>
      <c r="P1295">
        <v>2</v>
      </c>
      <c r="Q1295" t="s">
        <v>31</v>
      </c>
      <c r="R1295">
        <v>137940</v>
      </c>
      <c r="V1295" s="3" t="str">
        <f t="shared" si="41"/>
        <v>.</v>
      </c>
      <c r="W1295" s="3" t="str">
        <f>IF(AND(T1295&lt;&gt;"_U",T1295&lt;&gt;"c",J1295&lt;&gt;9,J1295&lt;&gt;99),IFERROR(VLOOKUP(A1295,'Region Total'!$A$2:$W$10000,18,0),"."),".")</f>
        <v>.</v>
      </c>
    </row>
    <row r="1296" spans="1:23" x14ac:dyDescent="0.2">
      <c r="A1296" s="1" t="str">
        <f t="shared" si="40"/>
        <v>2023|Bay of Plenty Region|Another gender / He ira kÄ“ anÅ</v>
      </c>
      <c r="B1296" t="s">
        <v>20</v>
      </c>
      <c r="C1296" t="s">
        <v>21</v>
      </c>
      <c r="D1296" t="s">
        <v>22</v>
      </c>
      <c r="E1296" t="s">
        <v>23</v>
      </c>
      <c r="F1296">
        <v>2023</v>
      </c>
      <c r="G1296">
        <v>2023</v>
      </c>
      <c r="H1296">
        <v>4</v>
      </c>
      <c r="I1296" t="s">
        <v>48</v>
      </c>
      <c r="J1296">
        <v>99</v>
      </c>
      <c r="K1296" t="s">
        <v>47</v>
      </c>
      <c r="L1296">
        <v>99</v>
      </c>
      <c r="M1296" t="s">
        <v>26</v>
      </c>
      <c r="N1296">
        <v>99</v>
      </c>
      <c r="O1296" t="s">
        <v>27</v>
      </c>
      <c r="P1296">
        <v>3</v>
      </c>
      <c r="Q1296" t="s">
        <v>28</v>
      </c>
      <c r="R1296">
        <v>777</v>
      </c>
      <c r="V1296" s="3" t="str">
        <f t="shared" si="41"/>
        <v>.</v>
      </c>
      <c r="W1296" s="3" t="str">
        <f>IF(AND(T1296&lt;&gt;"_U",T1296&lt;&gt;"c",J1296&lt;&gt;9,J1296&lt;&gt;99),IFERROR(VLOOKUP(A1296,'Region Total'!$A$2:$W$10000,18,0),"."),".")</f>
        <v>.</v>
      </c>
    </row>
    <row r="1297" spans="1:23" x14ac:dyDescent="0.2">
      <c r="A1297" s="1" t="str">
        <f t="shared" si="40"/>
        <v>2023|Bay of Plenty Region|Total - gender</v>
      </c>
      <c r="B1297" t="s">
        <v>20</v>
      </c>
      <c r="C1297" t="s">
        <v>21</v>
      </c>
      <c r="D1297" t="s">
        <v>22</v>
      </c>
      <c r="E1297" t="s">
        <v>23</v>
      </c>
      <c r="F1297">
        <v>2023</v>
      </c>
      <c r="G1297">
        <v>2023</v>
      </c>
      <c r="H1297">
        <v>4</v>
      </c>
      <c r="I1297" t="s">
        <v>48</v>
      </c>
      <c r="J1297">
        <v>99</v>
      </c>
      <c r="K1297" t="s">
        <v>47</v>
      </c>
      <c r="L1297">
        <v>99</v>
      </c>
      <c r="M1297" t="s">
        <v>26</v>
      </c>
      <c r="N1297">
        <v>99</v>
      </c>
      <c r="O1297" t="s">
        <v>27</v>
      </c>
      <c r="P1297">
        <v>99</v>
      </c>
      <c r="Q1297" t="s">
        <v>42</v>
      </c>
      <c r="R1297">
        <v>267687</v>
      </c>
      <c r="V1297" s="3" t="str">
        <f t="shared" si="41"/>
        <v>.</v>
      </c>
      <c r="W1297" s="3" t="str">
        <f>IF(AND(T1297&lt;&gt;"_U",T1297&lt;&gt;"c",J1297&lt;&gt;9,J1297&lt;&gt;99),IFERROR(VLOOKUP(A1297,'Region Total'!$A$2:$W$10000,18,0),"."),".")</f>
        <v>.</v>
      </c>
    </row>
    <row r="1298" spans="1:23" x14ac:dyDescent="0.2">
      <c r="A1298" s="1" t="str">
        <f t="shared" si="40"/>
        <v>2023|Gisborne Region|Male / TÄne</v>
      </c>
      <c r="B1298" t="s">
        <v>20</v>
      </c>
      <c r="C1298" t="s">
        <v>21</v>
      </c>
      <c r="D1298" t="s">
        <v>22</v>
      </c>
      <c r="E1298" t="s">
        <v>23</v>
      </c>
      <c r="F1298">
        <v>2023</v>
      </c>
      <c r="G1298">
        <v>2023</v>
      </c>
      <c r="H1298">
        <v>5</v>
      </c>
      <c r="I1298" t="s">
        <v>51</v>
      </c>
      <c r="J1298">
        <v>1</v>
      </c>
      <c r="K1298" t="s">
        <v>30</v>
      </c>
      <c r="L1298">
        <v>99</v>
      </c>
      <c r="M1298" t="s">
        <v>26</v>
      </c>
      <c r="N1298">
        <v>99</v>
      </c>
      <c r="O1298" t="s">
        <v>27</v>
      </c>
      <c r="P1298">
        <v>1</v>
      </c>
      <c r="Q1298" t="s">
        <v>34</v>
      </c>
      <c r="R1298">
        <v>6930</v>
      </c>
      <c r="V1298" s="3">
        <f t="shared" si="41"/>
        <v>38.93</v>
      </c>
      <c r="W1298" s="3">
        <f>IF(AND(T1298&lt;&gt;"_U",T1298&lt;&gt;"c",J1298&lt;&gt;9,J1298&lt;&gt;99),IFERROR(VLOOKUP(A1298,'Region Total'!$A$2:$W$10000,18,0),"."),".")</f>
        <v>17802</v>
      </c>
    </row>
    <row r="1299" spans="1:23" x14ac:dyDescent="0.2">
      <c r="A1299" s="1" t="str">
        <f t="shared" si="40"/>
        <v>2023|Gisborne Region|Female / Wahine</v>
      </c>
      <c r="B1299" t="s">
        <v>20</v>
      </c>
      <c r="C1299" t="s">
        <v>21</v>
      </c>
      <c r="D1299" t="s">
        <v>22</v>
      </c>
      <c r="E1299" t="s">
        <v>23</v>
      </c>
      <c r="F1299">
        <v>2023</v>
      </c>
      <c r="G1299">
        <v>2023</v>
      </c>
      <c r="H1299">
        <v>5</v>
      </c>
      <c r="I1299" t="s">
        <v>51</v>
      </c>
      <c r="J1299">
        <v>1</v>
      </c>
      <c r="K1299" t="s">
        <v>30</v>
      </c>
      <c r="L1299">
        <v>99</v>
      </c>
      <c r="M1299" t="s">
        <v>26</v>
      </c>
      <c r="N1299">
        <v>99</v>
      </c>
      <c r="O1299" t="s">
        <v>27</v>
      </c>
      <c r="P1299">
        <v>2</v>
      </c>
      <c r="Q1299" t="s">
        <v>31</v>
      </c>
      <c r="R1299">
        <v>6801</v>
      </c>
      <c r="V1299" s="3">
        <f t="shared" si="41"/>
        <v>35.44</v>
      </c>
      <c r="W1299" s="3">
        <f>IF(AND(T1299&lt;&gt;"_U",T1299&lt;&gt;"c",J1299&lt;&gt;9,J1299&lt;&gt;99),IFERROR(VLOOKUP(A1299,'Region Total'!$A$2:$W$10000,18,0),"."),".")</f>
        <v>19188</v>
      </c>
    </row>
    <row r="1300" spans="1:23" x14ac:dyDescent="0.2">
      <c r="A1300" s="1" t="str">
        <f t="shared" si="40"/>
        <v>2023|Gisborne Region|Another gender / He ira kÄ“ anÅ</v>
      </c>
      <c r="B1300" t="s">
        <v>20</v>
      </c>
      <c r="C1300" t="s">
        <v>21</v>
      </c>
      <c r="D1300" t="s">
        <v>22</v>
      </c>
      <c r="E1300" t="s">
        <v>23</v>
      </c>
      <c r="F1300">
        <v>2023</v>
      </c>
      <c r="G1300">
        <v>2023</v>
      </c>
      <c r="H1300">
        <v>5</v>
      </c>
      <c r="I1300" t="s">
        <v>51</v>
      </c>
      <c r="J1300">
        <v>1</v>
      </c>
      <c r="K1300" t="s">
        <v>30</v>
      </c>
      <c r="L1300">
        <v>99</v>
      </c>
      <c r="M1300" t="s">
        <v>26</v>
      </c>
      <c r="N1300">
        <v>99</v>
      </c>
      <c r="O1300" t="s">
        <v>27</v>
      </c>
      <c r="P1300">
        <v>3</v>
      </c>
      <c r="Q1300" t="s">
        <v>28</v>
      </c>
      <c r="R1300">
        <v>12</v>
      </c>
      <c r="V1300" s="3">
        <f t="shared" si="41"/>
        <v>12.9</v>
      </c>
      <c r="W1300" s="3">
        <f>IF(AND(T1300&lt;&gt;"_U",T1300&lt;&gt;"c",J1300&lt;&gt;9,J1300&lt;&gt;99),IFERROR(VLOOKUP(A1300,'Region Total'!$A$2:$W$10000,18,0),"."),".")</f>
        <v>93</v>
      </c>
    </row>
    <row r="1301" spans="1:23" x14ac:dyDescent="0.2">
      <c r="A1301" s="1" t="str">
        <f t="shared" si="40"/>
        <v>2023|Gisborne Region|Total - gender</v>
      </c>
      <c r="B1301" t="s">
        <v>20</v>
      </c>
      <c r="C1301" t="s">
        <v>21</v>
      </c>
      <c r="D1301" t="s">
        <v>22</v>
      </c>
      <c r="E1301" t="s">
        <v>23</v>
      </c>
      <c r="F1301">
        <v>2023</v>
      </c>
      <c r="G1301">
        <v>2023</v>
      </c>
      <c r="H1301">
        <v>5</v>
      </c>
      <c r="I1301" t="s">
        <v>51</v>
      </c>
      <c r="J1301">
        <v>1</v>
      </c>
      <c r="K1301" t="s">
        <v>30</v>
      </c>
      <c r="L1301">
        <v>99</v>
      </c>
      <c r="M1301" t="s">
        <v>26</v>
      </c>
      <c r="N1301">
        <v>99</v>
      </c>
      <c r="O1301" t="s">
        <v>27</v>
      </c>
      <c r="P1301">
        <v>99</v>
      </c>
      <c r="Q1301" t="s">
        <v>42</v>
      </c>
      <c r="R1301">
        <v>13746</v>
      </c>
      <c r="V1301" s="3">
        <f t="shared" si="41"/>
        <v>37.07</v>
      </c>
      <c r="W1301" s="3">
        <f>IF(AND(T1301&lt;&gt;"_U",T1301&lt;&gt;"c",J1301&lt;&gt;9,J1301&lt;&gt;99),IFERROR(VLOOKUP(A1301,'Region Total'!$A$2:$W$10000,18,0),"."),".")</f>
        <v>37083</v>
      </c>
    </row>
    <row r="1302" spans="1:23" x14ac:dyDescent="0.2">
      <c r="A1302" s="1" t="str">
        <f t="shared" si="40"/>
        <v>2023|Gisborne Region|Male / TÄne</v>
      </c>
      <c r="B1302" t="s">
        <v>20</v>
      </c>
      <c r="C1302" t="s">
        <v>21</v>
      </c>
      <c r="D1302" t="s">
        <v>22</v>
      </c>
      <c r="E1302" t="s">
        <v>23</v>
      </c>
      <c r="F1302">
        <v>2023</v>
      </c>
      <c r="G1302">
        <v>2023</v>
      </c>
      <c r="H1302">
        <v>5</v>
      </c>
      <c r="I1302" t="s">
        <v>51</v>
      </c>
      <c r="J1302">
        <v>2</v>
      </c>
      <c r="K1302" t="s">
        <v>41</v>
      </c>
      <c r="L1302">
        <v>99</v>
      </c>
      <c r="M1302" t="s">
        <v>26</v>
      </c>
      <c r="N1302">
        <v>99</v>
      </c>
      <c r="O1302" t="s">
        <v>27</v>
      </c>
      <c r="P1302">
        <v>1</v>
      </c>
      <c r="Q1302" t="s">
        <v>34</v>
      </c>
      <c r="R1302">
        <v>9</v>
      </c>
      <c r="V1302" s="3">
        <f t="shared" si="41"/>
        <v>0.05</v>
      </c>
      <c r="W1302" s="3">
        <f>IF(AND(T1302&lt;&gt;"_U",T1302&lt;&gt;"c",J1302&lt;&gt;9,J1302&lt;&gt;99),IFERROR(VLOOKUP(A1302,'Region Total'!$A$2:$W$10000,18,0),"."),".")</f>
        <v>17802</v>
      </c>
    </row>
    <row r="1303" spans="1:23" x14ac:dyDescent="0.2">
      <c r="A1303" s="1" t="str">
        <f t="shared" si="40"/>
        <v>2023|Gisborne Region|Female / Wahine</v>
      </c>
      <c r="B1303" t="s">
        <v>20</v>
      </c>
      <c r="C1303" t="s">
        <v>21</v>
      </c>
      <c r="D1303" t="s">
        <v>22</v>
      </c>
      <c r="E1303" t="s">
        <v>23</v>
      </c>
      <c r="F1303">
        <v>2023</v>
      </c>
      <c r="G1303">
        <v>2023</v>
      </c>
      <c r="H1303">
        <v>5</v>
      </c>
      <c r="I1303" t="s">
        <v>51</v>
      </c>
      <c r="J1303">
        <v>2</v>
      </c>
      <c r="K1303" t="s">
        <v>41</v>
      </c>
      <c r="L1303">
        <v>99</v>
      </c>
      <c r="M1303" t="s">
        <v>26</v>
      </c>
      <c r="N1303">
        <v>99</v>
      </c>
      <c r="O1303" t="s">
        <v>27</v>
      </c>
      <c r="P1303">
        <v>2</v>
      </c>
      <c r="Q1303" t="s">
        <v>31</v>
      </c>
      <c r="R1303">
        <v>15</v>
      </c>
      <c r="V1303" s="3">
        <f t="shared" si="41"/>
        <v>0.08</v>
      </c>
      <c r="W1303" s="3">
        <f>IF(AND(T1303&lt;&gt;"_U",T1303&lt;&gt;"c",J1303&lt;&gt;9,J1303&lt;&gt;99),IFERROR(VLOOKUP(A1303,'Region Total'!$A$2:$W$10000,18,0),"."),".")</f>
        <v>19188</v>
      </c>
    </row>
    <row r="1304" spans="1:23" x14ac:dyDescent="0.2">
      <c r="A1304" s="1" t="str">
        <f t="shared" si="40"/>
        <v>2023|Gisborne Region|Another gender / He ira kÄ“ anÅ</v>
      </c>
      <c r="B1304" t="s">
        <v>20</v>
      </c>
      <c r="C1304" t="s">
        <v>21</v>
      </c>
      <c r="D1304" t="s">
        <v>22</v>
      </c>
      <c r="E1304" t="s">
        <v>23</v>
      </c>
      <c r="F1304">
        <v>2023</v>
      </c>
      <c r="G1304">
        <v>2023</v>
      </c>
      <c r="H1304">
        <v>5</v>
      </c>
      <c r="I1304" t="s">
        <v>51</v>
      </c>
      <c r="J1304">
        <v>2</v>
      </c>
      <c r="K1304" t="s">
        <v>41</v>
      </c>
      <c r="L1304">
        <v>99</v>
      </c>
      <c r="M1304" t="s">
        <v>26</v>
      </c>
      <c r="N1304">
        <v>99</v>
      </c>
      <c r="O1304" t="s">
        <v>27</v>
      </c>
      <c r="P1304">
        <v>3</v>
      </c>
      <c r="Q1304" t="s">
        <v>28</v>
      </c>
      <c r="R1304">
        <v>0</v>
      </c>
      <c r="V1304" s="3">
        <f t="shared" si="41"/>
        <v>0</v>
      </c>
      <c r="W1304" s="3">
        <f>IF(AND(T1304&lt;&gt;"_U",T1304&lt;&gt;"c",J1304&lt;&gt;9,J1304&lt;&gt;99),IFERROR(VLOOKUP(A1304,'Region Total'!$A$2:$W$10000,18,0),"."),".")</f>
        <v>93</v>
      </c>
    </row>
    <row r="1305" spans="1:23" x14ac:dyDescent="0.2">
      <c r="A1305" s="1" t="str">
        <f t="shared" si="40"/>
        <v>2023|Gisborne Region|Total - gender</v>
      </c>
      <c r="B1305" t="s">
        <v>20</v>
      </c>
      <c r="C1305" t="s">
        <v>21</v>
      </c>
      <c r="D1305" t="s">
        <v>22</v>
      </c>
      <c r="E1305" t="s">
        <v>23</v>
      </c>
      <c r="F1305">
        <v>2023</v>
      </c>
      <c r="G1305">
        <v>2023</v>
      </c>
      <c r="H1305">
        <v>5</v>
      </c>
      <c r="I1305" t="s">
        <v>51</v>
      </c>
      <c r="J1305">
        <v>2</v>
      </c>
      <c r="K1305" t="s">
        <v>41</v>
      </c>
      <c r="L1305">
        <v>99</v>
      </c>
      <c r="M1305" t="s">
        <v>26</v>
      </c>
      <c r="N1305">
        <v>99</v>
      </c>
      <c r="O1305" t="s">
        <v>27</v>
      </c>
      <c r="P1305">
        <v>99</v>
      </c>
      <c r="Q1305" t="s">
        <v>42</v>
      </c>
      <c r="R1305">
        <v>24</v>
      </c>
      <c r="V1305" s="3">
        <f t="shared" si="41"/>
        <v>0.06</v>
      </c>
      <c r="W1305" s="3">
        <f>IF(AND(T1305&lt;&gt;"_U",T1305&lt;&gt;"c",J1305&lt;&gt;9,J1305&lt;&gt;99),IFERROR(VLOOKUP(A1305,'Region Total'!$A$2:$W$10000,18,0),"."),".")</f>
        <v>37083</v>
      </c>
    </row>
    <row r="1306" spans="1:23" x14ac:dyDescent="0.2">
      <c r="A1306" s="1" t="str">
        <f t="shared" si="40"/>
        <v>2023|Gisborne Region|Male / TÄne</v>
      </c>
      <c r="B1306" t="s">
        <v>20</v>
      </c>
      <c r="C1306" t="s">
        <v>21</v>
      </c>
      <c r="D1306" t="s">
        <v>22</v>
      </c>
      <c r="E1306" t="s">
        <v>23</v>
      </c>
      <c r="F1306">
        <v>2023</v>
      </c>
      <c r="G1306">
        <v>2023</v>
      </c>
      <c r="H1306">
        <v>5</v>
      </c>
      <c r="I1306" t="s">
        <v>51</v>
      </c>
      <c r="J1306">
        <v>3</v>
      </c>
      <c r="K1306" t="s">
        <v>39</v>
      </c>
      <c r="L1306">
        <v>99</v>
      </c>
      <c r="M1306" t="s">
        <v>26</v>
      </c>
      <c r="N1306">
        <v>99</v>
      </c>
      <c r="O1306" t="s">
        <v>27</v>
      </c>
      <c r="P1306">
        <v>1</v>
      </c>
      <c r="Q1306" t="s">
        <v>34</v>
      </c>
      <c r="R1306">
        <v>528</v>
      </c>
      <c r="V1306" s="3">
        <f t="shared" si="41"/>
        <v>2.97</v>
      </c>
      <c r="W1306" s="3">
        <f>IF(AND(T1306&lt;&gt;"_U",T1306&lt;&gt;"c",J1306&lt;&gt;9,J1306&lt;&gt;99),IFERROR(VLOOKUP(A1306,'Region Total'!$A$2:$W$10000,18,0),"."),".")</f>
        <v>17802</v>
      </c>
    </row>
    <row r="1307" spans="1:23" x14ac:dyDescent="0.2">
      <c r="A1307" s="1" t="str">
        <f t="shared" si="40"/>
        <v>2023|Gisborne Region|Female / Wahine</v>
      </c>
      <c r="B1307" t="s">
        <v>20</v>
      </c>
      <c r="C1307" t="s">
        <v>21</v>
      </c>
      <c r="D1307" t="s">
        <v>22</v>
      </c>
      <c r="E1307" t="s">
        <v>23</v>
      </c>
      <c r="F1307">
        <v>2023</v>
      </c>
      <c r="G1307">
        <v>2023</v>
      </c>
      <c r="H1307">
        <v>5</v>
      </c>
      <c r="I1307" t="s">
        <v>51</v>
      </c>
      <c r="J1307">
        <v>3</v>
      </c>
      <c r="K1307" t="s">
        <v>39</v>
      </c>
      <c r="L1307">
        <v>99</v>
      </c>
      <c r="M1307" t="s">
        <v>26</v>
      </c>
      <c r="N1307">
        <v>99</v>
      </c>
      <c r="O1307" t="s">
        <v>27</v>
      </c>
      <c r="P1307">
        <v>2</v>
      </c>
      <c r="Q1307" t="s">
        <v>31</v>
      </c>
      <c r="R1307">
        <v>672</v>
      </c>
      <c r="V1307" s="3">
        <f t="shared" si="41"/>
        <v>3.5</v>
      </c>
      <c r="W1307" s="3">
        <f>IF(AND(T1307&lt;&gt;"_U",T1307&lt;&gt;"c",J1307&lt;&gt;9,J1307&lt;&gt;99),IFERROR(VLOOKUP(A1307,'Region Total'!$A$2:$W$10000,18,0),"."),".")</f>
        <v>19188</v>
      </c>
    </row>
    <row r="1308" spans="1:23" x14ac:dyDescent="0.2">
      <c r="A1308" s="1" t="str">
        <f t="shared" si="40"/>
        <v>2023|Gisborne Region|Another gender / He ira kÄ“ anÅ</v>
      </c>
      <c r="B1308" t="s">
        <v>20</v>
      </c>
      <c r="C1308" t="s">
        <v>21</v>
      </c>
      <c r="D1308" t="s">
        <v>22</v>
      </c>
      <c r="E1308" t="s">
        <v>23</v>
      </c>
      <c r="F1308">
        <v>2023</v>
      </c>
      <c r="G1308">
        <v>2023</v>
      </c>
      <c r="H1308">
        <v>5</v>
      </c>
      <c r="I1308" t="s">
        <v>51</v>
      </c>
      <c r="J1308">
        <v>3</v>
      </c>
      <c r="K1308" t="s">
        <v>39</v>
      </c>
      <c r="L1308">
        <v>99</v>
      </c>
      <c r="M1308" t="s">
        <v>26</v>
      </c>
      <c r="N1308">
        <v>99</v>
      </c>
      <c r="O1308" t="s">
        <v>27</v>
      </c>
      <c r="P1308">
        <v>3</v>
      </c>
      <c r="Q1308" t="s">
        <v>28</v>
      </c>
      <c r="R1308">
        <v>3</v>
      </c>
      <c r="V1308" s="3">
        <f t="shared" si="41"/>
        <v>3.23</v>
      </c>
      <c r="W1308" s="3">
        <f>IF(AND(T1308&lt;&gt;"_U",T1308&lt;&gt;"c",J1308&lt;&gt;9,J1308&lt;&gt;99),IFERROR(VLOOKUP(A1308,'Region Total'!$A$2:$W$10000,18,0),"."),".")</f>
        <v>93</v>
      </c>
    </row>
    <row r="1309" spans="1:23" x14ac:dyDescent="0.2">
      <c r="A1309" s="1" t="str">
        <f t="shared" si="40"/>
        <v>2023|Gisborne Region|Total - gender</v>
      </c>
      <c r="B1309" t="s">
        <v>20</v>
      </c>
      <c r="C1309" t="s">
        <v>21</v>
      </c>
      <c r="D1309" t="s">
        <v>22</v>
      </c>
      <c r="E1309" t="s">
        <v>23</v>
      </c>
      <c r="F1309">
        <v>2023</v>
      </c>
      <c r="G1309">
        <v>2023</v>
      </c>
      <c r="H1309">
        <v>5</v>
      </c>
      <c r="I1309" t="s">
        <v>51</v>
      </c>
      <c r="J1309">
        <v>3</v>
      </c>
      <c r="K1309" t="s">
        <v>39</v>
      </c>
      <c r="L1309">
        <v>99</v>
      </c>
      <c r="M1309" t="s">
        <v>26</v>
      </c>
      <c r="N1309">
        <v>99</v>
      </c>
      <c r="O1309" t="s">
        <v>27</v>
      </c>
      <c r="P1309">
        <v>99</v>
      </c>
      <c r="Q1309" t="s">
        <v>42</v>
      </c>
      <c r="R1309">
        <v>1206</v>
      </c>
      <c r="V1309" s="3">
        <f t="shared" si="41"/>
        <v>3.25</v>
      </c>
      <c r="W1309" s="3">
        <f>IF(AND(T1309&lt;&gt;"_U",T1309&lt;&gt;"c",J1309&lt;&gt;9,J1309&lt;&gt;99),IFERROR(VLOOKUP(A1309,'Region Total'!$A$2:$W$10000,18,0),"."),".")</f>
        <v>37083</v>
      </c>
    </row>
    <row r="1310" spans="1:23" x14ac:dyDescent="0.2">
      <c r="A1310" s="1" t="str">
        <f t="shared" si="40"/>
        <v>2023|Gisborne Region|Male / TÄne</v>
      </c>
      <c r="B1310" t="s">
        <v>20</v>
      </c>
      <c r="C1310" t="s">
        <v>21</v>
      </c>
      <c r="D1310" t="s">
        <v>22</v>
      </c>
      <c r="E1310" t="s">
        <v>23</v>
      </c>
      <c r="F1310">
        <v>2023</v>
      </c>
      <c r="G1310">
        <v>2023</v>
      </c>
      <c r="H1310">
        <v>5</v>
      </c>
      <c r="I1310" t="s">
        <v>51</v>
      </c>
      <c r="J1310">
        <v>4</v>
      </c>
      <c r="K1310" t="s">
        <v>54</v>
      </c>
      <c r="L1310">
        <v>99</v>
      </c>
      <c r="M1310" t="s">
        <v>26</v>
      </c>
      <c r="N1310">
        <v>99</v>
      </c>
      <c r="O1310" t="s">
        <v>27</v>
      </c>
      <c r="P1310">
        <v>1</v>
      </c>
      <c r="Q1310" t="s">
        <v>34</v>
      </c>
      <c r="R1310">
        <v>1227</v>
      </c>
      <c r="V1310" s="3">
        <f t="shared" si="41"/>
        <v>6.89</v>
      </c>
      <c r="W1310" s="3">
        <f>IF(AND(T1310&lt;&gt;"_U",T1310&lt;&gt;"c",J1310&lt;&gt;9,J1310&lt;&gt;99),IFERROR(VLOOKUP(A1310,'Region Total'!$A$2:$W$10000,18,0),"."),".")</f>
        <v>17802</v>
      </c>
    </row>
    <row r="1311" spans="1:23" x14ac:dyDescent="0.2">
      <c r="A1311" s="1" t="str">
        <f t="shared" si="40"/>
        <v>2023|Gisborne Region|Female / Wahine</v>
      </c>
      <c r="B1311" t="s">
        <v>20</v>
      </c>
      <c r="C1311" t="s">
        <v>21</v>
      </c>
      <c r="D1311" t="s">
        <v>22</v>
      </c>
      <c r="E1311" t="s">
        <v>23</v>
      </c>
      <c r="F1311">
        <v>2023</v>
      </c>
      <c r="G1311">
        <v>2023</v>
      </c>
      <c r="H1311">
        <v>5</v>
      </c>
      <c r="I1311" t="s">
        <v>51</v>
      </c>
      <c r="J1311">
        <v>4</v>
      </c>
      <c r="K1311" t="s">
        <v>54</v>
      </c>
      <c r="L1311">
        <v>99</v>
      </c>
      <c r="M1311" t="s">
        <v>26</v>
      </c>
      <c r="N1311">
        <v>99</v>
      </c>
      <c r="O1311" t="s">
        <v>27</v>
      </c>
      <c r="P1311">
        <v>2</v>
      </c>
      <c r="Q1311" t="s">
        <v>31</v>
      </c>
      <c r="R1311">
        <v>1587</v>
      </c>
      <c r="V1311" s="3">
        <f t="shared" si="41"/>
        <v>8.27</v>
      </c>
      <c r="W1311" s="3">
        <f>IF(AND(T1311&lt;&gt;"_U",T1311&lt;&gt;"c",J1311&lt;&gt;9,J1311&lt;&gt;99),IFERROR(VLOOKUP(A1311,'Region Total'!$A$2:$W$10000,18,0),"."),".")</f>
        <v>19188</v>
      </c>
    </row>
    <row r="1312" spans="1:23" x14ac:dyDescent="0.2">
      <c r="A1312" s="1" t="str">
        <f t="shared" si="40"/>
        <v>2023|Gisborne Region|Another gender / He ira kÄ“ anÅ</v>
      </c>
      <c r="B1312" t="s">
        <v>20</v>
      </c>
      <c r="C1312" t="s">
        <v>21</v>
      </c>
      <c r="D1312" t="s">
        <v>22</v>
      </c>
      <c r="E1312" t="s">
        <v>23</v>
      </c>
      <c r="F1312">
        <v>2023</v>
      </c>
      <c r="G1312">
        <v>2023</v>
      </c>
      <c r="H1312">
        <v>5</v>
      </c>
      <c r="I1312" t="s">
        <v>51</v>
      </c>
      <c r="J1312">
        <v>4</v>
      </c>
      <c r="K1312" t="s">
        <v>54</v>
      </c>
      <c r="L1312">
        <v>99</v>
      </c>
      <c r="M1312" t="s">
        <v>26</v>
      </c>
      <c r="N1312">
        <v>99</v>
      </c>
      <c r="O1312" t="s">
        <v>27</v>
      </c>
      <c r="P1312">
        <v>3</v>
      </c>
      <c r="Q1312" t="s">
        <v>28</v>
      </c>
      <c r="R1312">
        <v>6</v>
      </c>
      <c r="V1312" s="3">
        <f t="shared" si="41"/>
        <v>6.45</v>
      </c>
      <c r="W1312" s="3">
        <f>IF(AND(T1312&lt;&gt;"_U",T1312&lt;&gt;"c",J1312&lt;&gt;9,J1312&lt;&gt;99),IFERROR(VLOOKUP(A1312,'Region Total'!$A$2:$W$10000,18,0),"."),".")</f>
        <v>93</v>
      </c>
    </row>
    <row r="1313" spans="1:23" x14ac:dyDescent="0.2">
      <c r="A1313" s="1" t="str">
        <f t="shared" si="40"/>
        <v>2023|Gisborne Region|Total - gender</v>
      </c>
      <c r="B1313" t="s">
        <v>20</v>
      </c>
      <c r="C1313" t="s">
        <v>21</v>
      </c>
      <c r="D1313" t="s">
        <v>22</v>
      </c>
      <c r="E1313" t="s">
        <v>23</v>
      </c>
      <c r="F1313">
        <v>2023</v>
      </c>
      <c r="G1313">
        <v>2023</v>
      </c>
      <c r="H1313">
        <v>5</v>
      </c>
      <c r="I1313" t="s">
        <v>51</v>
      </c>
      <c r="J1313">
        <v>4</v>
      </c>
      <c r="K1313" t="s">
        <v>54</v>
      </c>
      <c r="L1313">
        <v>99</v>
      </c>
      <c r="M1313" t="s">
        <v>26</v>
      </c>
      <c r="N1313">
        <v>99</v>
      </c>
      <c r="O1313" t="s">
        <v>27</v>
      </c>
      <c r="P1313">
        <v>99</v>
      </c>
      <c r="Q1313" t="s">
        <v>42</v>
      </c>
      <c r="R1313">
        <v>2826</v>
      </c>
      <c r="V1313" s="3">
        <f t="shared" si="41"/>
        <v>7.62</v>
      </c>
      <c r="W1313" s="3">
        <f>IF(AND(T1313&lt;&gt;"_U",T1313&lt;&gt;"c",J1313&lt;&gt;9,J1313&lt;&gt;99),IFERROR(VLOOKUP(A1313,'Region Total'!$A$2:$W$10000,18,0),"."),".")</f>
        <v>37083</v>
      </c>
    </row>
    <row r="1314" spans="1:23" x14ac:dyDescent="0.2">
      <c r="A1314" s="1" t="str">
        <f t="shared" si="40"/>
        <v>2023|Gisborne Region|Male / TÄne</v>
      </c>
      <c r="B1314" t="s">
        <v>20</v>
      </c>
      <c r="C1314" t="s">
        <v>21</v>
      </c>
      <c r="D1314" t="s">
        <v>22</v>
      </c>
      <c r="E1314" t="s">
        <v>23</v>
      </c>
      <c r="F1314">
        <v>2023</v>
      </c>
      <c r="G1314">
        <v>2023</v>
      </c>
      <c r="H1314">
        <v>5</v>
      </c>
      <c r="I1314" t="s">
        <v>51</v>
      </c>
      <c r="J1314">
        <v>5</v>
      </c>
      <c r="K1314" t="s">
        <v>33</v>
      </c>
      <c r="L1314">
        <v>99</v>
      </c>
      <c r="M1314" t="s">
        <v>26</v>
      </c>
      <c r="N1314">
        <v>99</v>
      </c>
      <c r="O1314" t="s">
        <v>27</v>
      </c>
      <c r="P1314">
        <v>1</v>
      </c>
      <c r="Q1314" t="s">
        <v>34</v>
      </c>
      <c r="R1314">
        <v>555</v>
      </c>
      <c r="V1314" s="3">
        <f t="shared" si="41"/>
        <v>3.12</v>
      </c>
      <c r="W1314" s="3">
        <f>IF(AND(T1314&lt;&gt;"_U",T1314&lt;&gt;"c",J1314&lt;&gt;9,J1314&lt;&gt;99),IFERROR(VLOOKUP(A1314,'Region Total'!$A$2:$W$10000,18,0),"."),".")</f>
        <v>17802</v>
      </c>
    </row>
    <row r="1315" spans="1:23" x14ac:dyDescent="0.2">
      <c r="A1315" s="1" t="str">
        <f t="shared" si="40"/>
        <v>2023|Gisborne Region|Female / Wahine</v>
      </c>
      <c r="B1315" t="s">
        <v>20</v>
      </c>
      <c r="C1315" t="s">
        <v>21</v>
      </c>
      <c r="D1315" t="s">
        <v>22</v>
      </c>
      <c r="E1315" t="s">
        <v>23</v>
      </c>
      <c r="F1315">
        <v>2023</v>
      </c>
      <c r="G1315">
        <v>2023</v>
      </c>
      <c r="H1315">
        <v>5</v>
      </c>
      <c r="I1315" t="s">
        <v>51</v>
      </c>
      <c r="J1315">
        <v>5</v>
      </c>
      <c r="K1315" t="s">
        <v>33</v>
      </c>
      <c r="L1315">
        <v>99</v>
      </c>
      <c r="M1315" t="s">
        <v>26</v>
      </c>
      <c r="N1315">
        <v>99</v>
      </c>
      <c r="O1315" t="s">
        <v>27</v>
      </c>
      <c r="P1315">
        <v>2</v>
      </c>
      <c r="Q1315" t="s">
        <v>31</v>
      </c>
      <c r="R1315">
        <v>1686</v>
      </c>
      <c r="V1315" s="3">
        <f t="shared" si="41"/>
        <v>8.7899999999999991</v>
      </c>
      <c r="W1315" s="3">
        <f>IF(AND(T1315&lt;&gt;"_U",T1315&lt;&gt;"c",J1315&lt;&gt;9,J1315&lt;&gt;99),IFERROR(VLOOKUP(A1315,'Region Total'!$A$2:$W$10000,18,0),"."),".")</f>
        <v>19188</v>
      </c>
    </row>
    <row r="1316" spans="1:23" x14ac:dyDescent="0.2">
      <c r="A1316" s="1" t="str">
        <f t="shared" si="40"/>
        <v>2023|Gisborne Region|Another gender / He ira kÄ“ anÅ</v>
      </c>
      <c r="B1316" t="s">
        <v>20</v>
      </c>
      <c r="C1316" t="s">
        <v>21</v>
      </c>
      <c r="D1316" t="s">
        <v>22</v>
      </c>
      <c r="E1316" t="s">
        <v>23</v>
      </c>
      <c r="F1316">
        <v>2023</v>
      </c>
      <c r="G1316">
        <v>2023</v>
      </c>
      <c r="H1316">
        <v>5</v>
      </c>
      <c r="I1316" t="s">
        <v>51</v>
      </c>
      <c r="J1316">
        <v>5</v>
      </c>
      <c r="K1316" t="s">
        <v>33</v>
      </c>
      <c r="L1316">
        <v>99</v>
      </c>
      <c r="M1316" t="s">
        <v>26</v>
      </c>
      <c r="N1316">
        <v>99</v>
      </c>
      <c r="O1316" t="s">
        <v>27</v>
      </c>
      <c r="P1316">
        <v>3</v>
      </c>
      <c r="Q1316" t="s">
        <v>28</v>
      </c>
      <c r="R1316">
        <v>0</v>
      </c>
      <c r="V1316" s="3">
        <f t="shared" si="41"/>
        <v>0</v>
      </c>
      <c r="W1316" s="3">
        <f>IF(AND(T1316&lt;&gt;"_U",T1316&lt;&gt;"c",J1316&lt;&gt;9,J1316&lt;&gt;99),IFERROR(VLOOKUP(A1316,'Region Total'!$A$2:$W$10000,18,0),"."),".")</f>
        <v>93</v>
      </c>
    </row>
    <row r="1317" spans="1:23" x14ac:dyDescent="0.2">
      <c r="A1317" s="1" t="str">
        <f t="shared" si="40"/>
        <v>2023|Gisborne Region|Total - gender</v>
      </c>
      <c r="B1317" t="s">
        <v>20</v>
      </c>
      <c r="C1317" t="s">
        <v>21</v>
      </c>
      <c r="D1317" t="s">
        <v>22</v>
      </c>
      <c r="E1317" t="s">
        <v>23</v>
      </c>
      <c r="F1317">
        <v>2023</v>
      </c>
      <c r="G1317">
        <v>2023</v>
      </c>
      <c r="H1317">
        <v>5</v>
      </c>
      <c r="I1317" t="s">
        <v>51</v>
      </c>
      <c r="J1317">
        <v>5</v>
      </c>
      <c r="K1317" t="s">
        <v>33</v>
      </c>
      <c r="L1317">
        <v>99</v>
      </c>
      <c r="M1317" t="s">
        <v>26</v>
      </c>
      <c r="N1317">
        <v>99</v>
      </c>
      <c r="O1317" t="s">
        <v>27</v>
      </c>
      <c r="P1317">
        <v>99</v>
      </c>
      <c r="Q1317" t="s">
        <v>42</v>
      </c>
      <c r="R1317">
        <v>2238</v>
      </c>
      <c r="V1317" s="3">
        <f t="shared" si="41"/>
        <v>6.04</v>
      </c>
      <c r="W1317" s="3">
        <f>IF(AND(T1317&lt;&gt;"_U",T1317&lt;&gt;"c",J1317&lt;&gt;9,J1317&lt;&gt;99),IFERROR(VLOOKUP(A1317,'Region Total'!$A$2:$W$10000,18,0),"."),".")</f>
        <v>37083</v>
      </c>
    </row>
    <row r="1318" spans="1:23" x14ac:dyDescent="0.2">
      <c r="A1318" s="1" t="str">
        <f t="shared" si="40"/>
        <v>2023|Gisborne Region|Male / TÄne</v>
      </c>
      <c r="B1318" t="s">
        <v>20</v>
      </c>
      <c r="C1318" t="s">
        <v>21</v>
      </c>
      <c r="D1318" t="s">
        <v>22</v>
      </c>
      <c r="E1318" t="s">
        <v>23</v>
      </c>
      <c r="F1318">
        <v>2023</v>
      </c>
      <c r="G1318">
        <v>2023</v>
      </c>
      <c r="H1318">
        <v>5</v>
      </c>
      <c r="I1318" t="s">
        <v>51</v>
      </c>
      <c r="J1318">
        <v>6</v>
      </c>
      <c r="K1318" t="s">
        <v>52</v>
      </c>
      <c r="L1318">
        <v>99</v>
      </c>
      <c r="M1318" t="s">
        <v>26</v>
      </c>
      <c r="N1318">
        <v>99</v>
      </c>
      <c r="O1318" t="s">
        <v>27</v>
      </c>
      <c r="P1318">
        <v>1</v>
      </c>
      <c r="Q1318" t="s">
        <v>34</v>
      </c>
      <c r="R1318">
        <v>8550</v>
      </c>
      <c r="V1318" s="3">
        <f t="shared" si="41"/>
        <v>48.03</v>
      </c>
      <c r="W1318" s="3">
        <f>IF(AND(T1318&lt;&gt;"_U",T1318&lt;&gt;"c",J1318&lt;&gt;9,J1318&lt;&gt;99),IFERROR(VLOOKUP(A1318,'Region Total'!$A$2:$W$10000,18,0),"."),".")</f>
        <v>17802</v>
      </c>
    </row>
    <row r="1319" spans="1:23" x14ac:dyDescent="0.2">
      <c r="A1319" s="1" t="str">
        <f t="shared" si="40"/>
        <v>2023|Gisborne Region|Female / Wahine</v>
      </c>
      <c r="B1319" t="s">
        <v>20</v>
      </c>
      <c r="C1319" t="s">
        <v>21</v>
      </c>
      <c r="D1319" t="s">
        <v>22</v>
      </c>
      <c r="E1319" t="s">
        <v>23</v>
      </c>
      <c r="F1319">
        <v>2023</v>
      </c>
      <c r="G1319">
        <v>2023</v>
      </c>
      <c r="H1319">
        <v>5</v>
      </c>
      <c r="I1319" t="s">
        <v>51</v>
      </c>
      <c r="J1319">
        <v>6</v>
      </c>
      <c r="K1319" t="s">
        <v>52</v>
      </c>
      <c r="L1319">
        <v>99</v>
      </c>
      <c r="M1319" t="s">
        <v>26</v>
      </c>
      <c r="N1319">
        <v>99</v>
      </c>
      <c r="O1319" t="s">
        <v>27</v>
      </c>
      <c r="P1319">
        <v>2</v>
      </c>
      <c r="Q1319" t="s">
        <v>31</v>
      </c>
      <c r="R1319">
        <v>8424</v>
      </c>
      <c r="V1319" s="3">
        <f t="shared" si="41"/>
        <v>43.9</v>
      </c>
      <c r="W1319" s="3">
        <f>IF(AND(T1319&lt;&gt;"_U",T1319&lt;&gt;"c",J1319&lt;&gt;9,J1319&lt;&gt;99),IFERROR(VLOOKUP(A1319,'Region Total'!$A$2:$W$10000,18,0),"."),".")</f>
        <v>19188</v>
      </c>
    </row>
    <row r="1320" spans="1:23" x14ac:dyDescent="0.2">
      <c r="A1320" s="1" t="str">
        <f t="shared" si="40"/>
        <v>2023|Gisborne Region|Another gender / He ira kÄ“ anÅ</v>
      </c>
      <c r="B1320" t="s">
        <v>20</v>
      </c>
      <c r="C1320" t="s">
        <v>21</v>
      </c>
      <c r="D1320" t="s">
        <v>22</v>
      </c>
      <c r="E1320" t="s">
        <v>23</v>
      </c>
      <c r="F1320">
        <v>2023</v>
      </c>
      <c r="G1320">
        <v>2023</v>
      </c>
      <c r="H1320">
        <v>5</v>
      </c>
      <c r="I1320" t="s">
        <v>51</v>
      </c>
      <c r="J1320">
        <v>6</v>
      </c>
      <c r="K1320" t="s">
        <v>52</v>
      </c>
      <c r="L1320">
        <v>99</v>
      </c>
      <c r="M1320" t="s">
        <v>26</v>
      </c>
      <c r="N1320">
        <v>99</v>
      </c>
      <c r="O1320" t="s">
        <v>27</v>
      </c>
      <c r="P1320">
        <v>3</v>
      </c>
      <c r="Q1320" t="s">
        <v>28</v>
      </c>
      <c r="R1320">
        <v>69</v>
      </c>
      <c r="V1320" s="3">
        <f t="shared" si="41"/>
        <v>74.19</v>
      </c>
      <c r="W1320" s="3">
        <f>IF(AND(T1320&lt;&gt;"_U",T1320&lt;&gt;"c",J1320&lt;&gt;9,J1320&lt;&gt;99),IFERROR(VLOOKUP(A1320,'Region Total'!$A$2:$W$10000,18,0),"."),".")</f>
        <v>93</v>
      </c>
    </row>
    <row r="1321" spans="1:23" x14ac:dyDescent="0.2">
      <c r="A1321" s="1" t="str">
        <f t="shared" si="40"/>
        <v>2023|Gisborne Region|Total - gender</v>
      </c>
      <c r="B1321" t="s">
        <v>20</v>
      </c>
      <c r="C1321" t="s">
        <v>21</v>
      </c>
      <c r="D1321" t="s">
        <v>22</v>
      </c>
      <c r="E1321" t="s">
        <v>23</v>
      </c>
      <c r="F1321">
        <v>2023</v>
      </c>
      <c r="G1321">
        <v>2023</v>
      </c>
      <c r="H1321">
        <v>5</v>
      </c>
      <c r="I1321" t="s">
        <v>51</v>
      </c>
      <c r="J1321">
        <v>6</v>
      </c>
      <c r="K1321" t="s">
        <v>52</v>
      </c>
      <c r="L1321">
        <v>99</v>
      </c>
      <c r="M1321" t="s">
        <v>26</v>
      </c>
      <c r="N1321">
        <v>99</v>
      </c>
      <c r="O1321" t="s">
        <v>27</v>
      </c>
      <c r="P1321">
        <v>99</v>
      </c>
      <c r="Q1321" t="s">
        <v>42</v>
      </c>
      <c r="R1321">
        <v>17046</v>
      </c>
      <c r="V1321" s="3">
        <f t="shared" si="41"/>
        <v>45.97</v>
      </c>
      <c r="W1321" s="3">
        <f>IF(AND(T1321&lt;&gt;"_U",T1321&lt;&gt;"c",J1321&lt;&gt;9,J1321&lt;&gt;99),IFERROR(VLOOKUP(A1321,'Region Total'!$A$2:$W$10000,18,0),"."),".")</f>
        <v>37083</v>
      </c>
    </row>
    <row r="1322" spans="1:23" x14ac:dyDescent="0.2">
      <c r="A1322" s="1" t="str">
        <f t="shared" si="40"/>
        <v>2023|Gisborne Region|Male / TÄne</v>
      </c>
      <c r="B1322" t="s">
        <v>20</v>
      </c>
      <c r="C1322" t="s">
        <v>21</v>
      </c>
      <c r="D1322" t="s">
        <v>22</v>
      </c>
      <c r="E1322" t="s">
        <v>23</v>
      </c>
      <c r="F1322">
        <v>2023</v>
      </c>
      <c r="G1322">
        <v>2023</v>
      </c>
      <c r="H1322">
        <v>5</v>
      </c>
      <c r="I1322" t="s">
        <v>51</v>
      </c>
      <c r="J1322">
        <v>9</v>
      </c>
      <c r="K1322" t="s">
        <v>25</v>
      </c>
      <c r="L1322">
        <v>99</v>
      </c>
      <c r="M1322" t="s">
        <v>26</v>
      </c>
      <c r="N1322">
        <v>99</v>
      </c>
      <c r="O1322" t="s">
        <v>27</v>
      </c>
      <c r="P1322">
        <v>1</v>
      </c>
      <c r="Q1322" t="s">
        <v>34</v>
      </c>
      <c r="R1322">
        <v>1683</v>
      </c>
      <c r="V1322" s="3" t="str">
        <f t="shared" si="41"/>
        <v>.</v>
      </c>
      <c r="W1322" s="3" t="str">
        <f>IF(AND(T1322&lt;&gt;"_U",T1322&lt;&gt;"c",J1322&lt;&gt;9,J1322&lt;&gt;99),IFERROR(VLOOKUP(A1322,'Region Total'!$A$2:$W$10000,18,0),"."),".")</f>
        <v>.</v>
      </c>
    </row>
    <row r="1323" spans="1:23" x14ac:dyDescent="0.2">
      <c r="A1323" s="1" t="str">
        <f t="shared" si="40"/>
        <v>2023|Gisborne Region|Female / Wahine</v>
      </c>
      <c r="B1323" t="s">
        <v>20</v>
      </c>
      <c r="C1323" t="s">
        <v>21</v>
      </c>
      <c r="D1323" t="s">
        <v>22</v>
      </c>
      <c r="E1323" t="s">
        <v>23</v>
      </c>
      <c r="F1323">
        <v>2023</v>
      </c>
      <c r="G1323">
        <v>2023</v>
      </c>
      <c r="H1323">
        <v>5</v>
      </c>
      <c r="I1323" t="s">
        <v>51</v>
      </c>
      <c r="J1323">
        <v>9</v>
      </c>
      <c r="K1323" t="s">
        <v>25</v>
      </c>
      <c r="L1323">
        <v>99</v>
      </c>
      <c r="M1323" t="s">
        <v>26</v>
      </c>
      <c r="N1323">
        <v>99</v>
      </c>
      <c r="O1323" t="s">
        <v>27</v>
      </c>
      <c r="P1323">
        <v>2</v>
      </c>
      <c r="Q1323" t="s">
        <v>31</v>
      </c>
      <c r="R1323">
        <v>981</v>
      </c>
      <c r="V1323" s="3" t="str">
        <f t="shared" si="41"/>
        <v>.</v>
      </c>
      <c r="W1323" s="3" t="str">
        <f>IF(AND(T1323&lt;&gt;"_U",T1323&lt;&gt;"c",J1323&lt;&gt;9,J1323&lt;&gt;99),IFERROR(VLOOKUP(A1323,'Region Total'!$A$2:$W$10000,18,0),"."),".")</f>
        <v>.</v>
      </c>
    </row>
    <row r="1324" spans="1:23" x14ac:dyDescent="0.2">
      <c r="A1324" s="1" t="str">
        <f t="shared" si="40"/>
        <v>2023|Gisborne Region|Another gender / He ira kÄ“ anÅ</v>
      </c>
      <c r="B1324" t="s">
        <v>20</v>
      </c>
      <c r="C1324" t="s">
        <v>21</v>
      </c>
      <c r="D1324" t="s">
        <v>22</v>
      </c>
      <c r="E1324" t="s">
        <v>23</v>
      </c>
      <c r="F1324">
        <v>2023</v>
      </c>
      <c r="G1324">
        <v>2023</v>
      </c>
      <c r="H1324">
        <v>5</v>
      </c>
      <c r="I1324" t="s">
        <v>51</v>
      </c>
      <c r="J1324">
        <v>9</v>
      </c>
      <c r="K1324" t="s">
        <v>25</v>
      </c>
      <c r="L1324">
        <v>99</v>
      </c>
      <c r="M1324" t="s">
        <v>26</v>
      </c>
      <c r="N1324">
        <v>99</v>
      </c>
      <c r="O1324" t="s">
        <v>27</v>
      </c>
      <c r="P1324">
        <v>3</v>
      </c>
      <c r="Q1324" t="s">
        <v>28</v>
      </c>
      <c r="R1324">
        <v>9</v>
      </c>
      <c r="V1324" s="3" t="str">
        <f t="shared" si="41"/>
        <v>.</v>
      </c>
      <c r="W1324" s="3" t="str">
        <f>IF(AND(T1324&lt;&gt;"_U",T1324&lt;&gt;"c",J1324&lt;&gt;9,J1324&lt;&gt;99),IFERROR(VLOOKUP(A1324,'Region Total'!$A$2:$W$10000,18,0),"."),".")</f>
        <v>.</v>
      </c>
    </row>
    <row r="1325" spans="1:23" x14ac:dyDescent="0.2">
      <c r="A1325" s="1" t="str">
        <f t="shared" si="40"/>
        <v>2023|Gisborne Region|Total - gender</v>
      </c>
      <c r="B1325" t="s">
        <v>20</v>
      </c>
      <c r="C1325" t="s">
        <v>21</v>
      </c>
      <c r="D1325" t="s">
        <v>22</v>
      </c>
      <c r="E1325" t="s">
        <v>23</v>
      </c>
      <c r="F1325">
        <v>2023</v>
      </c>
      <c r="G1325">
        <v>2023</v>
      </c>
      <c r="H1325">
        <v>5</v>
      </c>
      <c r="I1325" t="s">
        <v>51</v>
      </c>
      <c r="J1325">
        <v>9</v>
      </c>
      <c r="K1325" t="s">
        <v>25</v>
      </c>
      <c r="L1325">
        <v>99</v>
      </c>
      <c r="M1325" t="s">
        <v>26</v>
      </c>
      <c r="N1325">
        <v>99</v>
      </c>
      <c r="O1325" t="s">
        <v>27</v>
      </c>
      <c r="P1325">
        <v>99</v>
      </c>
      <c r="Q1325" t="s">
        <v>42</v>
      </c>
      <c r="R1325">
        <v>2673</v>
      </c>
      <c r="V1325" s="3" t="str">
        <f t="shared" si="41"/>
        <v>.</v>
      </c>
      <c r="W1325" s="3" t="str">
        <f>IF(AND(T1325&lt;&gt;"_U",T1325&lt;&gt;"c",J1325&lt;&gt;9,J1325&lt;&gt;99),IFERROR(VLOOKUP(A1325,'Region Total'!$A$2:$W$10000,18,0),"."),".")</f>
        <v>.</v>
      </c>
    </row>
    <row r="1326" spans="1:23" x14ac:dyDescent="0.2">
      <c r="A1326" s="1" t="str">
        <f t="shared" si="40"/>
        <v>2023|Gisborne Region|Male / TÄne</v>
      </c>
      <c r="B1326" t="s">
        <v>20</v>
      </c>
      <c r="C1326" t="s">
        <v>21</v>
      </c>
      <c r="D1326" t="s">
        <v>22</v>
      </c>
      <c r="E1326" t="s">
        <v>23</v>
      </c>
      <c r="F1326">
        <v>2023</v>
      </c>
      <c r="G1326">
        <v>2023</v>
      </c>
      <c r="H1326">
        <v>5</v>
      </c>
      <c r="I1326" t="s">
        <v>51</v>
      </c>
      <c r="J1326">
        <v>77</v>
      </c>
      <c r="K1326" t="s">
        <v>49</v>
      </c>
      <c r="L1326">
        <v>99</v>
      </c>
      <c r="M1326" t="s">
        <v>26</v>
      </c>
      <c r="N1326">
        <v>99</v>
      </c>
      <c r="O1326" t="s">
        <v>27</v>
      </c>
      <c r="P1326">
        <v>1</v>
      </c>
      <c r="Q1326" t="s">
        <v>34</v>
      </c>
      <c r="R1326">
        <v>17802</v>
      </c>
      <c r="V1326" s="3">
        <f t="shared" si="41"/>
        <v>100</v>
      </c>
      <c r="W1326" s="3">
        <f>IF(AND(T1326&lt;&gt;"_U",T1326&lt;&gt;"c",J1326&lt;&gt;9,J1326&lt;&gt;99),IFERROR(VLOOKUP(A1326,'Region Total'!$A$2:$W$10000,18,0),"."),".")</f>
        <v>17802</v>
      </c>
    </row>
    <row r="1327" spans="1:23" x14ac:dyDescent="0.2">
      <c r="A1327" s="1" t="str">
        <f t="shared" si="40"/>
        <v>2023|Gisborne Region|Female / Wahine</v>
      </c>
      <c r="B1327" t="s">
        <v>20</v>
      </c>
      <c r="C1327" t="s">
        <v>21</v>
      </c>
      <c r="D1327" t="s">
        <v>22</v>
      </c>
      <c r="E1327" t="s">
        <v>23</v>
      </c>
      <c r="F1327">
        <v>2023</v>
      </c>
      <c r="G1327">
        <v>2023</v>
      </c>
      <c r="H1327">
        <v>5</v>
      </c>
      <c r="I1327" t="s">
        <v>51</v>
      </c>
      <c r="J1327">
        <v>77</v>
      </c>
      <c r="K1327" t="s">
        <v>49</v>
      </c>
      <c r="L1327">
        <v>99</v>
      </c>
      <c r="M1327" t="s">
        <v>26</v>
      </c>
      <c r="N1327">
        <v>99</v>
      </c>
      <c r="O1327" t="s">
        <v>27</v>
      </c>
      <c r="P1327">
        <v>2</v>
      </c>
      <c r="Q1327" t="s">
        <v>31</v>
      </c>
      <c r="R1327">
        <v>19188</v>
      </c>
      <c r="V1327" s="3">
        <f t="shared" si="41"/>
        <v>100</v>
      </c>
      <c r="W1327" s="3">
        <f>IF(AND(T1327&lt;&gt;"_U",T1327&lt;&gt;"c",J1327&lt;&gt;9,J1327&lt;&gt;99),IFERROR(VLOOKUP(A1327,'Region Total'!$A$2:$W$10000,18,0),"."),".")</f>
        <v>19188</v>
      </c>
    </row>
    <row r="1328" spans="1:23" x14ac:dyDescent="0.2">
      <c r="A1328" s="1" t="str">
        <f t="shared" si="40"/>
        <v>2023|Gisborne Region|Another gender / He ira kÄ“ anÅ</v>
      </c>
      <c r="B1328" t="s">
        <v>20</v>
      </c>
      <c r="C1328" t="s">
        <v>21</v>
      </c>
      <c r="D1328" t="s">
        <v>22</v>
      </c>
      <c r="E1328" t="s">
        <v>23</v>
      </c>
      <c r="F1328">
        <v>2023</v>
      </c>
      <c r="G1328">
        <v>2023</v>
      </c>
      <c r="H1328">
        <v>5</v>
      </c>
      <c r="I1328" t="s">
        <v>51</v>
      </c>
      <c r="J1328">
        <v>77</v>
      </c>
      <c r="K1328" t="s">
        <v>49</v>
      </c>
      <c r="L1328">
        <v>99</v>
      </c>
      <c r="M1328" t="s">
        <v>26</v>
      </c>
      <c r="N1328">
        <v>99</v>
      </c>
      <c r="O1328" t="s">
        <v>27</v>
      </c>
      <c r="P1328">
        <v>3</v>
      </c>
      <c r="Q1328" t="s">
        <v>28</v>
      </c>
      <c r="R1328">
        <v>93</v>
      </c>
      <c r="V1328" s="3">
        <f t="shared" si="41"/>
        <v>100</v>
      </c>
      <c r="W1328" s="3">
        <f>IF(AND(T1328&lt;&gt;"_U",T1328&lt;&gt;"c",J1328&lt;&gt;9,J1328&lt;&gt;99),IFERROR(VLOOKUP(A1328,'Region Total'!$A$2:$W$10000,18,0),"."),".")</f>
        <v>93</v>
      </c>
    </row>
    <row r="1329" spans="1:23" x14ac:dyDescent="0.2">
      <c r="A1329" s="1" t="str">
        <f t="shared" si="40"/>
        <v>2023|Gisborne Region|Total - gender</v>
      </c>
      <c r="B1329" t="s">
        <v>20</v>
      </c>
      <c r="C1329" t="s">
        <v>21</v>
      </c>
      <c r="D1329" t="s">
        <v>22</v>
      </c>
      <c r="E1329" t="s">
        <v>23</v>
      </c>
      <c r="F1329">
        <v>2023</v>
      </c>
      <c r="G1329">
        <v>2023</v>
      </c>
      <c r="H1329">
        <v>5</v>
      </c>
      <c r="I1329" t="s">
        <v>51</v>
      </c>
      <c r="J1329">
        <v>77</v>
      </c>
      <c r="K1329" t="s">
        <v>49</v>
      </c>
      <c r="L1329">
        <v>99</v>
      </c>
      <c r="M1329" t="s">
        <v>26</v>
      </c>
      <c r="N1329">
        <v>99</v>
      </c>
      <c r="O1329" t="s">
        <v>27</v>
      </c>
      <c r="P1329">
        <v>99</v>
      </c>
      <c r="Q1329" t="s">
        <v>42</v>
      </c>
      <c r="R1329">
        <v>37083</v>
      </c>
      <c r="V1329" s="3">
        <f t="shared" si="41"/>
        <v>100</v>
      </c>
      <c r="W1329" s="3">
        <f>IF(AND(T1329&lt;&gt;"_U",T1329&lt;&gt;"c",J1329&lt;&gt;9,J1329&lt;&gt;99),IFERROR(VLOOKUP(A1329,'Region Total'!$A$2:$W$10000,18,0),"."),".")</f>
        <v>37083</v>
      </c>
    </row>
    <row r="1330" spans="1:23" x14ac:dyDescent="0.2">
      <c r="A1330" s="1" t="str">
        <f t="shared" si="40"/>
        <v>2023|Gisborne Region|Male / TÄne</v>
      </c>
      <c r="B1330" t="s">
        <v>20</v>
      </c>
      <c r="C1330" t="s">
        <v>21</v>
      </c>
      <c r="D1330" t="s">
        <v>22</v>
      </c>
      <c r="E1330" t="s">
        <v>23</v>
      </c>
      <c r="F1330">
        <v>2023</v>
      </c>
      <c r="G1330">
        <v>2023</v>
      </c>
      <c r="H1330">
        <v>5</v>
      </c>
      <c r="I1330" t="s">
        <v>51</v>
      </c>
      <c r="J1330">
        <v>99</v>
      </c>
      <c r="K1330" t="s">
        <v>47</v>
      </c>
      <c r="L1330">
        <v>99</v>
      </c>
      <c r="M1330" t="s">
        <v>26</v>
      </c>
      <c r="N1330">
        <v>99</v>
      </c>
      <c r="O1330" t="s">
        <v>27</v>
      </c>
      <c r="P1330">
        <v>1</v>
      </c>
      <c r="Q1330" t="s">
        <v>34</v>
      </c>
      <c r="R1330">
        <v>19485</v>
      </c>
      <c r="V1330" s="3" t="str">
        <f t="shared" si="41"/>
        <v>.</v>
      </c>
      <c r="W1330" s="3" t="str">
        <f>IF(AND(T1330&lt;&gt;"_U",T1330&lt;&gt;"c",J1330&lt;&gt;9,J1330&lt;&gt;99),IFERROR(VLOOKUP(A1330,'Region Total'!$A$2:$W$10000,18,0),"."),".")</f>
        <v>.</v>
      </c>
    </row>
    <row r="1331" spans="1:23" x14ac:dyDescent="0.2">
      <c r="A1331" s="1" t="str">
        <f t="shared" si="40"/>
        <v>2023|Gisborne Region|Female / Wahine</v>
      </c>
      <c r="B1331" t="s">
        <v>20</v>
      </c>
      <c r="C1331" t="s">
        <v>21</v>
      </c>
      <c r="D1331" t="s">
        <v>22</v>
      </c>
      <c r="E1331" t="s">
        <v>23</v>
      </c>
      <c r="F1331">
        <v>2023</v>
      </c>
      <c r="G1331">
        <v>2023</v>
      </c>
      <c r="H1331">
        <v>5</v>
      </c>
      <c r="I1331" t="s">
        <v>51</v>
      </c>
      <c r="J1331">
        <v>99</v>
      </c>
      <c r="K1331" t="s">
        <v>47</v>
      </c>
      <c r="L1331">
        <v>99</v>
      </c>
      <c r="M1331" t="s">
        <v>26</v>
      </c>
      <c r="N1331">
        <v>99</v>
      </c>
      <c r="O1331" t="s">
        <v>27</v>
      </c>
      <c r="P1331">
        <v>2</v>
      </c>
      <c r="Q1331" t="s">
        <v>31</v>
      </c>
      <c r="R1331">
        <v>20163</v>
      </c>
      <c r="V1331" s="3" t="str">
        <f t="shared" si="41"/>
        <v>.</v>
      </c>
      <c r="W1331" s="3" t="str">
        <f>IF(AND(T1331&lt;&gt;"_U",T1331&lt;&gt;"c",J1331&lt;&gt;9,J1331&lt;&gt;99),IFERROR(VLOOKUP(A1331,'Region Total'!$A$2:$W$10000,18,0),"."),".")</f>
        <v>.</v>
      </c>
    </row>
    <row r="1332" spans="1:23" x14ac:dyDescent="0.2">
      <c r="A1332" s="1" t="str">
        <f t="shared" si="40"/>
        <v>2023|Gisborne Region|Another gender / He ira kÄ“ anÅ</v>
      </c>
      <c r="B1332" t="s">
        <v>20</v>
      </c>
      <c r="C1332" t="s">
        <v>21</v>
      </c>
      <c r="D1332" t="s">
        <v>22</v>
      </c>
      <c r="E1332" t="s">
        <v>23</v>
      </c>
      <c r="F1332">
        <v>2023</v>
      </c>
      <c r="G1332">
        <v>2023</v>
      </c>
      <c r="H1332">
        <v>5</v>
      </c>
      <c r="I1332" t="s">
        <v>51</v>
      </c>
      <c r="J1332">
        <v>99</v>
      </c>
      <c r="K1332" t="s">
        <v>47</v>
      </c>
      <c r="L1332">
        <v>99</v>
      </c>
      <c r="M1332" t="s">
        <v>26</v>
      </c>
      <c r="N1332">
        <v>99</v>
      </c>
      <c r="O1332" t="s">
        <v>27</v>
      </c>
      <c r="P1332">
        <v>3</v>
      </c>
      <c r="Q1332" t="s">
        <v>28</v>
      </c>
      <c r="R1332">
        <v>105</v>
      </c>
      <c r="V1332" s="3" t="str">
        <f t="shared" si="41"/>
        <v>.</v>
      </c>
      <c r="W1332" s="3" t="str">
        <f>IF(AND(T1332&lt;&gt;"_U",T1332&lt;&gt;"c",J1332&lt;&gt;9,J1332&lt;&gt;99),IFERROR(VLOOKUP(A1332,'Region Total'!$A$2:$W$10000,18,0),"."),".")</f>
        <v>.</v>
      </c>
    </row>
    <row r="1333" spans="1:23" x14ac:dyDescent="0.2">
      <c r="A1333" s="1" t="str">
        <f t="shared" si="40"/>
        <v>2023|Gisborne Region|Total - gender</v>
      </c>
      <c r="B1333" t="s">
        <v>20</v>
      </c>
      <c r="C1333" t="s">
        <v>21</v>
      </c>
      <c r="D1333" t="s">
        <v>22</v>
      </c>
      <c r="E1333" t="s">
        <v>23</v>
      </c>
      <c r="F1333">
        <v>2023</v>
      </c>
      <c r="G1333">
        <v>2023</v>
      </c>
      <c r="H1333">
        <v>5</v>
      </c>
      <c r="I1333" t="s">
        <v>51</v>
      </c>
      <c r="J1333">
        <v>99</v>
      </c>
      <c r="K1333" t="s">
        <v>47</v>
      </c>
      <c r="L1333">
        <v>99</v>
      </c>
      <c r="M1333" t="s">
        <v>26</v>
      </c>
      <c r="N1333">
        <v>99</v>
      </c>
      <c r="O1333" t="s">
        <v>27</v>
      </c>
      <c r="P1333">
        <v>99</v>
      </c>
      <c r="Q1333" t="s">
        <v>42</v>
      </c>
      <c r="R1333">
        <v>39756</v>
      </c>
      <c r="V1333" s="3" t="str">
        <f t="shared" si="41"/>
        <v>.</v>
      </c>
      <c r="W1333" s="3" t="str">
        <f>IF(AND(T1333&lt;&gt;"_U",T1333&lt;&gt;"c",J1333&lt;&gt;9,J1333&lt;&gt;99),IFERROR(VLOOKUP(A1333,'Region Total'!$A$2:$W$10000,18,0),"."),".")</f>
        <v>.</v>
      </c>
    </row>
    <row r="1334" spans="1:23" x14ac:dyDescent="0.2">
      <c r="A1334" s="1" t="str">
        <f t="shared" si="40"/>
        <v>2023|Hawke's Bay Region|Male / TÄne</v>
      </c>
      <c r="B1334" t="s">
        <v>20</v>
      </c>
      <c r="C1334" t="s">
        <v>21</v>
      </c>
      <c r="D1334" t="s">
        <v>22</v>
      </c>
      <c r="E1334" t="s">
        <v>23</v>
      </c>
      <c r="F1334">
        <v>2023</v>
      </c>
      <c r="G1334">
        <v>2023</v>
      </c>
      <c r="H1334">
        <v>6</v>
      </c>
      <c r="I1334" t="s">
        <v>40</v>
      </c>
      <c r="J1334">
        <v>1</v>
      </c>
      <c r="K1334" t="s">
        <v>30</v>
      </c>
      <c r="L1334">
        <v>99</v>
      </c>
      <c r="M1334" t="s">
        <v>26</v>
      </c>
      <c r="N1334">
        <v>99</v>
      </c>
      <c r="O1334" t="s">
        <v>27</v>
      </c>
      <c r="P1334">
        <v>1</v>
      </c>
      <c r="Q1334" t="s">
        <v>34</v>
      </c>
      <c r="R1334">
        <v>29052</v>
      </c>
      <c r="V1334" s="3">
        <f t="shared" si="41"/>
        <v>46.47</v>
      </c>
      <c r="W1334" s="3">
        <f>IF(AND(T1334&lt;&gt;"_U",T1334&lt;&gt;"c",J1334&lt;&gt;9,J1334&lt;&gt;99),IFERROR(VLOOKUP(A1334,'Region Total'!$A$2:$W$10000,18,0),"."),".")</f>
        <v>62517</v>
      </c>
    </row>
    <row r="1335" spans="1:23" x14ac:dyDescent="0.2">
      <c r="A1335" s="1" t="str">
        <f t="shared" si="40"/>
        <v>2023|Hawke's Bay Region|Female / Wahine</v>
      </c>
      <c r="B1335" t="s">
        <v>20</v>
      </c>
      <c r="C1335" t="s">
        <v>21</v>
      </c>
      <c r="D1335" t="s">
        <v>22</v>
      </c>
      <c r="E1335" t="s">
        <v>23</v>
      </c>
      <c r="F1335">
        <v>2023</v>
      </c>
      <c r="G1335">
        <v>2023</v>
      </c>
      <c r="H1335">
        <v>6</v>
      </c>
      <c r="I1335" t="s">
        <v>40</v>
      </c>
      <c r="J1335">
        <v>1</v>
      </c>
      <c r="K1335" t="s">
        <v>30</v>
      </c>
      <c r="L1335">
        <v>99</v>
      </c>
      <c r="M1335" t="s">
        <v>26</v>
      </c>
      <c r="N1335">
        <v>99</v>
      </c>
      <c r="O1335" t="s">
        <v>27</v>
      </c>
      <c r="P1335">
        <v>2</v>
      </c>
      <c r="Q1335" t="s">
        <v>31</v>
      </c>
      <c r="R1335">
        <v>28809</v>
      </c>
      <c r="V1335" s="3">
        <f t="shared" si="41"/>
        <v>42.07</v>
      </c>
      <c r="W1335" s="3">
        <f>IF(AND(T1335&lt;&gt;"_U",T1335&lt;&gt;"c",J1335&lt;&gt;9,J1335&lt;&gt;99),IFERROR(VLOOKUP(A1335,'Region Total'!$A$2:$W$10000,18,0),"."),".")</f>
        <v>68478</v>
      </c>
    </row>
    <row r="1336" spans="1:23" x14ac:dyDescent="0.2">
      <c r="A1336" s="1" t="str">
        <f t="shared" si="40"/>
        <v>2023|Hawke's Bay Region|Another gender / He ira kÄ“ anÅ</v>
      </c>
      <c r="B1336" t="s">
        <v>20</v>
      </c>
      <c r="C1336" t="s">
        <v>21</v>
      </c>
      <c r="D1336" t="s">
        <v>22</v>
      </c>
      <c r="E1336" t="s">
        <v>23</v>
      </c>
      <c r="F1336">
        <v>2023</v>
      </c>
      <c r="G1336">
        <v>2023</v>
      </c>
      <c r="H1336">
        <v>6</v>
      </c>
      <c r="I1336" t="s">
        <v>40</v>
      </c>
      <c r="J1336">
        <v>1</v>
      </c>
      <c r="K1336" t="s">
        <v>30</v>
      </c>
      <c r="L1336">
        <v>99</v>
      </c>
      <c r="M1336" t="s">
        <v>26</v>
      </c>
      <c r="N1336">
        <v>99</v>
      </c>
      <c r="O1336" t="s">
        <v>27</v>
      </c>
      <c r="P1336">
        <v>3</v>
      </c>
      <c r="Q1336" t="s">
        <v>28</v>
      </c>
      <c r="R1336">
        <v>72</v>
      </c>
      <c r="V1336" s="3">
        <f t="shared" si="41"/>
        <v>18.05</v>
      </c>
      <c r="W1336" s="3">
        <f>IF(AND(T1336&lt;&gt;"_U",T1336&lt;&gt;"c",J1336&lt;&gt;9,J1336&lt;&gt;99),IFERROR(VLOOKUP(A1336,'Region Total'!$A$2:$W$10000,18,0),"."),".")</f>
        <v>399</v>
      </c>
    </row>
    <row r="1337" spans="1:23" x14ac:dyDescent="0.2">
      <c r="A1337" s="1" t="str">
        <f t="shared" si="40"/>
        <v>2023|Hawke's Bay Region|Total - gender</v>
      </c>
      <c r="B1337" t="s">
        <v>20</v>
      </c>
      <c r="C1337" t="s">
        <v>21</v>
      </c>
      <c r="D1337" t="s">
        <v>22</v>
      </c>
      <c r="E1337" t="s">
        <v>23</v>
      </c>
      <c r="F1337">
        <v>2023</v>
      </c>
      <c r="G1337">
        <v>2023</v>
      </c>
      <c r="H1337">
        <v>6</v>
      </c>
      <c r="I1337" t="s">
        <v>40</v>
      </c>
      <c r="J1337">
        <v>1</v>
      </c>
      <c r="K1337" t="s">
        <v>30</v>
      </c>
      <c r="L1337">
        <v>99</v>
      </c>
      <c r="M1337" t="s">
        <v>26</v>
      </c>
      <c r="N1337">
        <v>99</v>
      </c>
      <c r="O1337" t="s">
        <v>27</v>
      </c>
      <c r="P1337">
        <v>99</v>
      </c>
      <c r="Q1337" t="s">
        <v>42</v>
      </c>
      <c r="R1337">
        <v>57930</v>
      </c>
      <c r="V1337" s="3">
        <f t="shared" si="41"/>
        <v>44.09</v>
      </c>
      <c r="W1337" s="3">
        <f>IF(AND(T1337&lt;&gt;"_U",T1337&lt;&gt;"c",J1337&lt;&gt;9,J1337&lt;&gt;99),IFERROR(VLOOKUP(A1337,'Region Total'!$A$2:$W$10000,18,0),"."),".")</f>
        <v>131394</v>
      </c>
    </row>
    <row r="1338" spans="1:23" x14ac:dyDescent="0.2">
      <c r="A1338" s="1" t="str">
        <f t="shared" si="40"/>
        <v>2023|Hawke's Bay Region|Male / TÄne</v>
      </c>
      <c r="B1338" t="s">
        <v>20</v>
      </c>
      <c r="C1338" t="s">
        <v>21</v>
      </c>
      <c r="D1338" t="s">
        <v>22</v>
      </c>
      <c r="E1338" t="s">
        <v>23</v>
      </c>
      <c r="F1338">
        <v>2023</v>
      </c>
      <c r="G1338">
        <v>2023</v>
      </c>
      <c r="H1338">
        <v>6</v>
      </c>
      <c r="I1338" t="s">
        <v>40</v>
      </c>
      <c r="J1338">
        <v>2</v>
      </c>
      <c r="K1338" t="s">
        <v>41</v>
      </c>
      <c r="L1338">
        <v>99</v>
      </c>
      <c r="M1338" t="s">
        <v>26</v>
      </c>
      <c r="N1338">
        <v>99</v>
      </c>
      <c r="O1338" t="s">
        <v>27</v>
      </c>
      <c r="P1338">
        <v>1</v>
      </c>
      <c r="Q1338" t="s">
        <v>34</v>
      </c>
      <c r="R1338">
        <v>18</v>
      </c>
      <c r="V1338" s="3">
        <f t="shared" si="41"/>
        <v>0.03</v>
      </c>
      <c r="W1338" s="3">
        <f>IF(AND(T1338&lt;&gt;"_U",T1338&lt;&gt;"c",J1338&lt;&gt;9,J1338&lt;&gt;99),IFERROR(VLOOKUP(A1338,'Region Total'!$A$2:$W$10000,18,0),"."),".")</f>
        <v>62517</v>
      </c>
    </row>
    <row r="1339" spans="1:23" x14ac:dyDescent="0.2">
      <c r="A1339" s="1" t="str">
        <f t="shared" si="40"/>
        <v>2023|Hawke's Bay Region|Female / Wahine</v>
      </c>
      <c r="B1339" t="s">
        <v>20</v>
      </c>
      <c r="C1339" t="s">
        <v>21</v>
      </c>
      <c r="D1339" t="s">
        <v>22</v>
      </c>
      <c r="E1339" t="s">
        <v>23</v>
      </c>
      <c r="F1339">
        <v>2023</v>
      </c>
      <c r="G1339">
        <v>2023</v>
      </c>
      <c r="H1339">
        <v>6</v>
      </c>
      <c r="I1339" t="s">
        <v>40</v>
      </c>
      <c r="J1339">
        <v>2</v>
      </c>
      <c r="K1339" t="s">
        <v>41</v>
      </c>
      <c r="L1339">
        <v>99</v>
      </c>
      <c r="M1339" t="s">
        <v>26</v>
      </c>
      <c r="N1339">
        <v>99</v>
      </c>
      <c r="O1339" t="s">
        <v>27</v>
      </c>
      <c r="P1339">
        <v>2</v>
      </c>
      <c r="Q1339" t="s">
        <v>31</v>
      </c>
      <c r="R1339">
        <v>30</v>
      </c>
      <c r="V1339" s="3">
        <f t="shared" si="41"/>
        <v>0.04</v>
      </c>
      <c r="W1339" s="3">
        <f>IF(AND(T1339&lt;&gt;"_U",T1339&lt;&gt;"c",J1339&lt;&gt;9,J1339&lt;&gt;99),IFERROR(VLOOKUP(A1339,'Region Total'!$A$2:$W$10000,18,0),"."),".")</f>
        <v>68478</v>
      </c>
    </row>
    <row r="1340" spans="1:23" x14ac:dyDescent="0.2">
      <c r="A1340" s="1" t="str">
        <f t="shared" si="40"/>
        <v>2023|Hawke's Bay Region|Another gender / He ira kÄ“ anÅ</v>
      </c>
      <c r="B1340" t="s">
        <v>20</v>
      </c>
      <c r="C1340" t="s">
        <v>21</v>
      </c>
      <c r="D1340" t="s">
        <v>22</v>
      </c>
      <c r="E1340" t="s">
        <v>23</v>
      </c>
      <c r="F1340">
        <v>2023</v>
      </c>
      <c r="G1340">
        <v>2023</v>
      </c>
      <c r="H1340">
        <v>6</v>
      </c>
      <c r="I1340" t="s">
        <v>40</v>
      </c>
      <c r="J1340">
        <v>2</v>
      </c>
      <c r="K1340" t="s">
        <v>41</v>
      </c>
      <c r="L1340">
        <v>99</v>
      </c>
      <c r="M1340" t="s">
        <v>26</v>
      </c>
      <c r="N1340">
        <v>99</v>
      </c>
      <c r="O1340" t="s">
        <v>27</v>
      </c>
      <c r="P1340">
        <v>3</v>
      </c>
      <c r="Q1340" t="s">
        <v>28</v>
      </c>
      <c r="R1340">
        <v>0</v>
      </c>
      <c r="V1340" s="3">
        <f t="shared" si="41"/>
        <v>0</v>
      </c>
      <c r="W1340" s="3">
        <f>IF(AND(T1340&lt;&gt;"_U",T1340&lt;&gt;"c",J1340&lt;&gt;9,J1340&lt;&gt;99),IFERROR(VLOOKUP(A1340,'Region Total'!$A$2:$W$10000,18,0),"."),".")</f>
        <v>399</v>
      </c>
    </row>
    <row r="1341" spans="1:23" x14ac:dyDescent="0.2">
      <c r="A1341" s="1" t="str">
        <f t="shared" si="40"/>
        <v>2023|Hawke's Bay Region|Total - gender</v>
      </c>
      <c r="B1341" t="s">
        <v>20</v>
      </c>
      <c r="C1341" t="s">
        <v>21</v>
      </c>
      <c r="D1341" t="s">
        <v>22</v>
      </c>
      <c r="E1341" t="s">
        <v>23</v>
      </c>
      <c r="F1341">
        <v>2023</v>
      </c>
      <c r="G1341">
        <v>2023</v>
      </c>
      <c r="H1341">
        <v>6</v>
      </c>
      <c r="I1341" t="s">
        <v>40</v>
      </c>
      <c r="J1341">
        <v>2</v>
      </c>
      <c r="K1341" t="s">
        <v>41</v>
      </c>
      <c r="L1341">
        <v>99</v>
      </c>
      <c r="M1341" t="s">
        <v>26</v>
      </c>
      <c r="N1341">
        <v>99</v>
      </c>
      <c r="O1341" t="s">
        <v>27</v>
      </c>
      <c r="P1341">
        <v>99</v>
      </c>
      <c r="Q1341" t="s">
        <v>42</v>
      </c>
      <c r="R1341">
        <v>45</v>
      </c>
      <c r="V1341" s="3">
        <f t="shared" si="41"/>
        <v>0.03</v>
      </c>
      <c r="W1341" s="3">
        <f>IF(AND(T1341&lt;&gt;"_U",T1341&lt;&gt;"c",J1341&lt;&gt;9,J1341&lt;&gt;99),IFERROR(VLOOKUP(A1341,'Region Total'!$A$2:$W$10000,18,0),"."),".")</f>
        <v>131394</v>
      </c>
    </row>
    <row r="1342" spans="1:23" x14ac:dyDescent="0.2">
      <c r="A1342" s="1" t="str">
        <f t="shared" si="40"/>
        <v>2023|Hawke's Bay Region|Male / TÄne</v>
      </c>
      <c r="B1342" t="s">
        <v>20</v>
      </c>
      <c r="C1342" t="s">
        <v>21</v>
      </c>
      <c r="D1342" t="s">
        <v>22</v>
      </c>
      <c r="E1342" t="s">
        <v>23</v>
      </c>
      <c r="F1342">
        <v>2023</v>
      </c>
      <c r="G1342">
        <v>2023</v>
      </c>
      <c r="H1342">
        <v>6</v>
      </c>
      <c r="I1342" t="s">
        <v>40</v>
      </c>
      <c r="J1342">
        <v>3</v>
      </c>
      <c r="K1342" t="s">
        <v>39</v>
      </c>
      <c r="L1342">
        <v>99</v>
      </c>
      <c r="M1342" t="s">
        <v>26</v>
      </c>
      <c r="N1342">
        <v>99</v>
      </c>
      <c r="O1342" t="s">
        <v>27</v>
      </c>
      <c r="P1342">
        <v>1</v>
      </c>
      <c r="Q1342" t="s">
        <v>34</v>
      </c>
      <c r="R1342">
        <v>1710</v>
      </c>
      <c r="V1342" s="3">
        <f t="shared" si="41"/>
        <v>2.74</v>
      </c>
      <c r="W1342" s="3">
        <f>IF(AND(T1342&lt;&gt;"_U",T1342&lt;&gt;"c",J1342&lt;&gt;9,J1342&lt;&gt;99),IFERROR(VLOOKUP(A1342,'Region Total'!$A$2:$W$10000,18,0),"."),".")</f>
        <v>62517</v>
      </c>
    </row>
    <row r="1343" spans="1:23" x14ac:dyDescent="0.2">
      <c r="A1343" s="1" t="str">
        <f t="shared" si="40"/>
        <v>2023|Hawke's Bay Region|Female / Wahine</v>
      </c>
      <c r="B1343" t="s">
        <v>20</v>
      </c>
      <c r="C1343" t="s">
        <v>21</v>
      </c>
      <c r="D1343" t="s">
        <v>22</v>
      </c>
      <c r="E1343" t="s">
        <v>23</v>
      </c>
      <c r="F1343">
        <v>2023</v>
      </c>
      <c r="G1343">
        <v>2023</v>
      </c>
      <c r="H1343">
        <v>6</v>
      </c>
      <c r="I1343" t="s">
        <v>40</v>
      </c>
      <c r="J1343">
        <v>3</v>
      </c>
      <c r="K1343" t="s">
        <v>39</v>
      </c>
      <c r="L1343">
        <v>99</v>
      </c>
      <c r="M1343" t="s">
        <v>26</v>
      </c>
      <c r="N1343">
        <v>99</v>
      </c>
      <c r="O1343" t="s">
        <v>27</v>
      </c>
      <c r="P1343">
        <v>2</v>
      </c>
      <c r="Q1343" t="s">
        <v>31</v>
      </c>
      <c r="R1343">
        <v>2271</v>
      </c>
      <c r="V1343" s="3">
        <f t="shared" si="41"/>
        <v>3.32</v>
      </c>
      <c r="W1343" s="3">
        <f>IF(AND(T1343&lt;&gt;"_U",T1343&lt;&gt;"c",J1343&lt;&gt;9,J1343&lt;&gt;99),IFERROR(VLOOKUP(A1343,'Region Total'!$A$2:$W$10000,18,0),"."),".")</f>
        <v>68478</v>
      </c>
    </row>
    <row r="1344" spans="1:23" x14ac:dyDescent="0.2">
      <c r="A1344" s="1" t="str">
        <f t="shared" si="40"/>
        <v>2023|Hawke's Bay Region|Another gender / He ira kÄ“ anÅ</v>
      </c>
      <c r="B1344" t="s">
        <v>20</v>
      </c>
      <c r="C1344" t="s">
        <v>21</v>
      </c>
      <c r="D1344" t="s">
        <v>22</v>
      </c>
      <c r="E1344" t="s">
        <v>23</v>
      </c>
      <c r="F1344">
        <v>2023</v>
      </c>
      <c r="G1344">
        <v>2023</v>
      </c>
      <c r="H1344">
        <v>6</v>
      </c>
      <c r="I1344" t="s">
        <v>40</v>
      </c>
      <c r="J1344">
        <v>3</v>
      </c>
      <c r="K1344" t="s">
        <v>39</v>
      </c>
      <c r="L1344">
        <v>99</v>
      </c>
      <c r="M1344" t="s">
        <v>26</v>
      </c>
      <c r="N1344">
        <v>99</v>
      </c>
      <c r="O1344" t="s">
        <v>27</v>
      </c>
      <c r="P1344">
        <v>3</v>
      </c>
      <c r="Q1344" t="s">
        <v>28</v>
      </c>
      <c r="R1344">
        <v>12</v>
      </c>
      <c r="V1344" s="3">
        <f t="shared" si="41"/>
        <v>3.01</v>
      </c>
      <c r="W1344" s="3">
        <f>IF(AND(T1344&lt;&gt;"_U",T1344&lt;&gt;"c",J1344&lt;&gt;9,J1344&lt;&gt;99),IFERROR(VLOOKUP(A1344,'Region Total'!$A$2:$W$10000,18,0),"."),".")</f>
        <v>399</v>
      </c>
    </row>
    <row r="1345" spans="1:23" x14ac:dyDescent="0.2">
      <c r="A1345" s="1" t="str">
        <f t="shared" si="40"/>
        <v>2023|Hawke's Bay Region|Total - gender</v>
      </c>
      <c r="B1345" t="s">
        <v>20</v>
      </c>
      <c r="C1345" t="s">
        <v>21</v>
      </c>
      <c r="D1345" t="s">
        <v>22</v>
      </c>
      <c r="E1345" t="s">
        <v>23</v>
      </c>
      <c r="F1345">
        <v>2023</v>
      </c>
      <c r="G1345">
        <v>2023</v>
      </c>
      <c r="H1345">
        <v>6</v>
      </c>
      <c r="I1345" t="s">
        <v>40</v>
      </c>
      <c r="J1345">
        <v>3</v>
      </c>
      <c r="K1345" t="s">
        <v>39</v>
      </c>
      <c r="L1345">
        <v>99</v>
      </c>
      <c r="M1345" t="s">
        <v>26</v>
      </c>
      <c r="N1345">
        <v>99</v>
      </c>
      <c r="O1345" t="s">
        <v>27</v>
      </c>
      <c r="P1345">
        <v>99</v>
      </c>
      <c r="Q1345" t="s">
        <v>42</v>
      </c>
      <c r="R1345">
        <v>3993</v>
      </c>
      <c r="V1345" s="3">
        <f t="shared" si="41"/>
        <v>3.04</v>
      </c>
      <c r="W1345" s="3">
        <f>IF(AND(T1345&lt;&gt;"_U",T1345&lt;&gt;"c",J1345&lt;&gt;9,J1345&lt;&gt;99),IFERROR(VLOOKUP(A1345,'Region Total'!$A$2:$W$10000,18,0),"."),".")</f>
        <v>131394</v>
      </c>
    </row>
    <row r="1346" spans="1:23" x14ac:dyDescent="0.2">
      <c r="A1346" s="1" t="str">
        <f t="shared" si="40"/>
        <v>2023|Hawke's Bay Region|Male / TÄne</v>
      </c>
      <c r="B1346" t="s">
        <v>20</v>
      </c>
      <c r="C1346" t="s">
        <v>21</v>
      </c>
      <c r="D1346" t="s">
        <v>22</v>
      </c>
      <c r="E1346" t="s">
        <v>23</v>
      </c>
      <c r="F1346">
        <v>2023</v>
      </c>
      <c r="G1346">
        <v>2023</v>
      </c>
      <c r="H1346">
        <v>6</v>
      </c>
      <c r="I1346" t="s">
        <v>40</v>
      </c>
      <c r="J1346">
        <v>4</v>
      </c>
      <c r="K1346" t="s">
        <v>54</v>
      </c>
      <c r="L1346">
        <v>99</v>
      </c>
      <c r="M1346" t="s">
        <v>26</v>
      </c>
      <c r="N1346">
        <v>99</v>
      </c>
      <c r="O1346" t="s">
        <v>27</v>
      </c>
      <c r="P1346">
        <v>1</v>
      </c>
      <c r="Q1346" t="s">
        <v>34</v>
      </c>
      <c r="R1346">
        <v>4827</v>
      </c>
      <c r="V1346" s="3">
        <f t="shared" si="41"/>
        <v>7.72</v>
      </c>
      <c r="W1346" s="3">
        <f>IF(AND(T1346&lt;&gt;"_U",T1346&lt;&gt;"c",J1346&lt;&gt;9,J1346&lt;&gt;99),IFERROR(VLOOKUP(A1346,'Region Total'!$A$2:$W$10000,18,0),"."),".")</f>
        <v>62517</v>
      </c>
    </row>
    <row r="1347" spans="1:23" x14ac:dyDescent="0.2">
      <c r="A1347" s="1" t="str">
        <f t="shared" ref="A1347:A1410" si="42">G1347&amp;"|"&amp;I1347&amp;"|"&amp;Q1347</f>
        <v>2023|Hawke's Bay Region|Female / Wahine</v>
      </c>
      <c r="B1347" t="s">
        <v>20</v>
      </c>
      <c r="C1347" t="s">
        <v>21</v>
      </c>
      <c r="D1347" t="s">
        <v>22</v>
      </c>
      <c r="E1347" t="s">
        <v>23</v>
      </c>
      <c r="F1347">
        <v>2023</v>
      </c>
      <c r="G1347">
        <v>2023</v>
      </c>
      <c r="H1347">
        <v>6</v>
      </c>
      <c r="I1347" t="s">
        <v>40</v>
      </c>
      <c r="J1347">
        <v>4</v>
      </c>
      <c r="K1347" t="s">
        <v>54</v>
      </c>
      <c r="L1347">
        <v>99</v>
      </c>
      <c r="M1347" t="s">
        <v>26</v>
      </c>
      <c r="N1347">
        <v>99</v>
      </c>
      <c r="O1347" t="s">
        <v>27</v>
      </c>
      <c r="P1347">
        <v>2</v>
      </c>
      <c r="Q1347" t="s">
        <v>31</v>
      </c>
      <c r="R1347">
        <v>7005</v>
      </c>
      <c r="V1347" s="3">
        <f t="shared" ref="V1347:V1410" si="43">IF(T1347&lt;&gt;"_U",IFERROR((ROUND(R1347/W1347*100,2)),"."),".")</f>
        <v>10.23</v>
      </c>
      <c r="W1347" s="3">
        <f>IF(AND(T1347&lt;&gt;"_U",T1347&lt;&gt;"c",J1347&lt;&gt;9,J1347&lt;&gt;99),IFERROR(VLOOKUP(A1347,'Region Total'!$A$2:$W$10000,18,0),"."),".")</f>
        <v>68478</v>
      </c>
    </row>
    <row r="1348" spans="1:23" x14ac:dyDescent="0.2">
      <c r="A1348" s="1" t="str">
        <f t="shared" si="42"/>
        <v>2023|Hawke's Bay Region|Another gender / He ira kÄ“ anÅ</v>
      </c>
      <c r="B1348" t="s">
        <v>20</v>
      </c>
      <c r="C1348" t="s">
        <v>21</v>
      </c>
      <c r="D1348" t="s">
        <v>22</v>
      </c>
      <c r="E1348" t="s">
        <v>23</v>
      </c>
      <c r="F1348">
        <v>2023</v>
      </c>
      <c r="G1348">
        <v>2023</v>
      </c>
      <c r="H1348">
        <v>6</v>
      </c>
      <c r="I1348" t="s">
        <v>40</v>
      </c>
      <c r="J1348">
        <v>4</v>
      </c>
      <c r="K1348" t="s">
        <v>54</v>
      </c>
      <c r="L1348">
        <v>99</v>
      </c>
      <c r="M1348" t="s">
        <v>26</v>
      </c>
      <c r="N1348">
        <v>99</v>
      </c>
      <c r="O1348" t="s">
        <v>27</v>
      </c>
      <c r="P1348">
        <v>3</v>
      </c>
      <c r="Q1348" t="s">
        <v>28</v>
      </c>
      <c r="R1348">
        <v>24</v>
      </c>
      <c r="V1348" s="3">
        <f t="shared" si="43"/>
        <v>6.02</v>
      </c>
      <c r="W1348" s="3">
        <f>IF(AND(T1348&lt;&gt;"_U",T1348&lt;&gt;"c",J1348&lt;&gt;9,J1348&lt;&gt;99),IFERROR(VLOOKUP(A1348,'Region Total'!$A$2:$W$10000,18,0),"."),".")</f>
        <v>399</v>
      </c>
    </row>
    <row r="1349" spans="1:23" x14ac:dyDescent="0.2">
      <c r="A1349" s="1" t="str">
        <f t="shared" si="42"/>
        <v>2023|Hawke's Bay Region|Total - gender</v>
      </c>
      <c r="B1349" t="s">
        <v>20</v>
      </c>
      <c r="C1349" t="s">
        <v>21</v>
      </c>
      <c r="D1349" t="s">
        <v>22</v>
      </c>
      <c r="E1349" t="s">
        <v>23</v>
      </c>
      <c r="F1349">
        <v>2023</v>
      </c>
      <c r="G1349">
        <v>2023</v>
      </c>
      <c r="H1349">
        <v>6</v>
      </c>
      <c r="I1349" t="s">
        <v>40</v>
      </c>
      <c r="J1349">
        <v>4</v>
      </c>
      <c r="K1349" t="s">
        <v>54</v>
      </c>
      <c r="L1349">
        <v>99</v>
      </c>
      <c r="M1349" t="s">
        <v>26</v>
      </c>
      <c r="N1349">
        <v>99</v>
      </c>
      <c r="O1349" t="s">
        <v>27</v>
      </c>
      <c r="P1349">
        <v>99</v>
      </c>
      <c r="Q1349" t="s">
        <v>42</v>
      </c>
      <c r="R1349">
        <v>11859</v>
      </c>
      <c r="V1349" s="3">
        <f t="shared" si="43"/>
        <v>9.0299999999999994</v>
      </c>
      <c r="W1349" s="3">
        <f>IF(AND(T1349&lt;&gt;"_U",T1349&lt;&gt;"c",J1349&lt;&gt;9,J1349&lt;&gt;99),IFERROR(VLOOKUP(A1349,'Region Total'!$A$2:$W$10000,18,0),"."),".")</f>
        <v>131394</v>
      </c>
    </row>
    <row r="1350" spans="1:23" x14ac:dyDescent="0.2">
      <c r="A1350" s="1" t="str">
        <f t="shared" si="42"/>
        <v>2023|Hawke's Bay Region|Male / TÄne</v>
      </c>
      <c r="B1350" t="s">
        <v>20</v>
      </c>
      <c r="C1350" t="s">
        <v>21</v>
      </c>
      <c r="D1350" t="s">
        <v>22</v>
      </c>
      <c r="E1350" t="s">
        <v>23</v>
      </c>
      <c r="F1350">
        <v>2023</v>
      </c>
      <c r="G1350">
        <v>2023</v>
      </c>
      <c r="H1350">
        <v>6</v>
      </c>
      <c r="I1350" t="s">
        <v>40</v>
      </c>
      <c r="J1350">
        <v>5</v>
      </c>
      <c r="K1350" t="s">
        <v>33</v>
      </c>
      <c r="L1350">
        <v>99</v>
      </c>
      <c r="M1350" t="s">
        <v>26</v>
      </c>
      <c r="N1350">
        <v>99</v>
      </c>
      <c r="O1350" t="s">
        <v>27</v>
      </c>
      <c r="P1350">
        <v>1</v>
      </c>
      <c r="Q1350" t="s">
        <v>34</v>
      </c>
      <c r="R1350">
        <v>1977</v>
      </c>
      <c r="V1350" s="3">
        <f t="shared" si="43"/>
        <v>3.16</v>
      </c>
      <c r="W1350" s="3">
        <f>IF(AND(T1350&lt;&gt;"_U",T1350&lt;&gt;"c",J1350&lt;&gt;9,J1350&lt;&gt;99),IFERROR(VLOOKUP(A1350,'Region Total'!$A$2:$W$10000,18,0),"."),".")</f>
        <v>62517</v>
      </c>
    </row>
    <row r="1351" spans="1:23" x14ac:dyDescent="0.2">
      <c r="A1351" s="1" t="str">
        <f t="shared" si="42"/>
        <v>2023|Hawke's Bay Region|Female / Wahine</v>
      </c>
      <c r="B1351" t="s">
        <v>20</v>
      </c>
      <c r="C1351" t="s">
        <v>21</v>
      </c>
      <c r="D1351" t="s">
        <v>22</v>
      </c>
      <c r="E1351" t="s">
        <v>23</v>
      </c>
      <c r="F1351">
        <v>2023</v>
      </c>
      <c r="G1351">
        <v>2023</v>
      </c>
      <c r="H1351">
        <v>6</v>
      </c>
      <c r="I1351" t="s">
        <v>40</v>
      </c>
      <c r="J1351">
        <v>5</v>
      </c>
      <c r="K1351" t="s">
        <v>33</v>
      </c>
      <c r="L1351">
        <v>99</v>
      </c>
      <c r="M1351" t="s">
        <v>26</v>
      </c>
      <c r="N1351">
        <v>99</v>
      </c>
      <c r="O1351" t="s">
        <v>27</v>
      </c>
      <c r="P1351">
        <v>2</v>
      </c>
      <c r="Q1351" t="s">
        <v>31</v>
      </c>
      <c r="R1351">
        <v>5991</v>
      </c>
      <c r="V1351" s="3">
        <f t="shared" si="43"/>
        <v>8.75</v>
      </c>
      <c r="W1351" s="3">
        <f>IF(AND(T1351&lt;&gt;"_U",T1351&lt;&gt;"c",J1351&lt;&gt;9,J1351&lt;&gt;99),IFERROR(VLOOKUP(A1351,'Region Total'!$A$2:$W$10000,18,0),"."),".")</f>
        <v>68478</v>
      </c>
    </row>
    <row r="1352" spans="1:23" x14ac:dyDescent="0.2">
      <c r="A1352" s="1" t="str">
        <f t="shared" si="42"/>
        <v>2023|Hawke's Bay Region|Another gender / He ira kÄ“ anÅ</v>
      </c>
      <c r="B1352" t="s">
        <v>20</v>
      </c>
      <c r="C1352" t="s">
        <v>21</v>
      </c>
      <c r="D1352" t="s">
        <v>22</v>
      </c>
      <c r="E1352" t="s">
        <v>23</v>
      </c>
      <c r="F1352">
        <v>2023</v>
      </c>
      <c r="G1352">
        <v>2023</v>
      </c>
      <c r="H1352">
        <v>6</v>
      </c>
      <c r="I1352" t="s">
        <v>40</v>
      </c>
      <c r="J1352">
        <v>5</v>
      </c>
      <c r="K1352" t="s">
        <v>33</v>
      </c>
      <c r="L1352">
        <v>99</v>
      </c>
      <c r="M1352" t="s">
        <v>26</v>
      </c>
      <c r="N1352">
        <v>99</v>
      </c>
      <c r="O1352" t="s">
        <v>27</v>
      </c>
      <c r="P1352">
        <v>3</v>
      </c>
      <c r="Q1352" t="s">
        <v>28</v>
      </c>
      <c r="R1352">
        <v>9</v>
      </c>
      <c r="V1352" s="3">
        <f t="shared" si="43"/>
        <v>2.2599999999999998</v>
      </c>
      <c r="W1352" s="3">
        <f>IF(AND(T1352&lt;&gt;"_U",T1352&lt;&gt;"c",J1352&lt;&gt;9,J1352&lt;&gt;99),IFERROR(VLOOKUP(A1352,'Region Total'!$A$2:$W$10000,18,0),"."),".")</f>
        <v>399</v>
      </c>
    </row>
    <row r="1353" spans="1:23" x14ac:dyDescent="0.2">
      <c r="A1353" s="1" t="str">
        <f t="shared" si="42"/>
        <v>2023|Hawke's Bay Region|Total - gender</v>
      </c>
      <c r="B1353" t="s">
        <v>20</v>
      </c>
      <c r="C1353" t="s">
        <v>21</v>
      </c>
      <c r="D1353" t="s">
        <v>22</v>
      </c>
      <c r="E1353" t="s">
        <v>23</v>
      </c>
      <c r="F1353">
        <v>2023</v>
      </c>
      <c r="G1353">
        <v>2023</v>
      </c>
      <c r="H1353">
        <v>6</v>
      </c>
      <c r="I1353" t="s">
        <v>40</v>
      </c>
      <c r="J1353">
        <v>5</v>
      </c>
      <c r="K1353" t="s">
        <v>33</v>
      </c>
      <c r="L1353">
        <v>99</v>
      </c>
      <c r="M1353" t="s">
        <v>26</v>
      </c>
      <c r="N1353">
        <v>99</v>
      </c>
      <c r="O1353" t="s">
        <v>27</v>
      </c>
      <c r="P1353">
        <v>99</v>
      </c>
      <c r="Q1353" t="s">
        <v>42</v>
      </c>
      <c r="R1353">
        <v>7977</v>
      </c>
      <c r="V1353" s="3">
        <f t="shared" si="43"/>
        <v>6.07</v>
      </c>
      <c r="W1353" s="3">
        <f>IF(AND(T1353&lt;&gt;"_U",T1353&lt;&gt;"c",J1353&lt;&gt;9,J1353&lt;&gt;99),IFERROR(VLOOKUP(A1353,'Region Total'!$A$2:$W$10000,18,0),"."),".")</f>
        <v>131394</v>
      </c>
    </row>
    <row r="1354" spans="1:23" x14ac:dyDescent="0.2">
      <c r="A1354" s="1" t="str">
        <f t="shared" si="42"/>
        <v>2023|Hawke's Bay Region|Male / TÄne</v>
      </c>
      <c r="B1354" t="s">
        <v>20</v>
      </c>
      <c r="C1354" t="s">
        <v>21</v>
      </c>
      <c r="D1354" t="s">
        <v>22</v>
      </c>
      <c r="E1354" t="s">
        <v>23</v>
      </c>
      <c r="F1354">
        <v>2023</v>
      </c>
      <c r="G1354">
        <v>2023</v>
      </c>
      <c r="H1354">
        <v>6</v>
      </c>
      <c r="I1354" t="s">
        <v>40</v>
      </c>
      <c r="J1354">
        <v>6</v>
      </c>
      <c r="K1354" t="s">
        <v>52</v>
      </c>
      <c r="L1354">
        <v>99</v>
      </c>
      <c r="M1354" t="s">
        <v>26</v>
      </c>
      <c r="N1354">
        <v>99</v>
      </c>
      <c r="O1354" t="s">
        <v>27</v>
      </c>
      <c r="P1354">
        <v>1</v>
      </c>
      <c r="Q1354" t="s">
        <v>34</v>
      </c>
      <c r="R1354">
        <v>24939</v>
      </c>
      <c r="V1354" s="3">
        <f t="shared" si="43"/>
        <v>39.89</v>
      </c>
      <c r="W1354" s="3">
        <f>IF(AND(T1354&lt;&gt;"_U",T1354&lt;&gt;"c",J1354&lt;&gt;9,J1354&lt;&gt;99),IFERROR(VLOOKUP(A1354,'Region Total'!$A$2:$W$10000,18,0),"."),".")</f>
        <v>62517</v>
      </c>
    </row>
    <row r="1355" spans="1:23" x14ac:dyDescent="0.2">
      <c r="A1355" s="1" t="str">
        <f t="shared" si="42"/>
        <v>2023|Hawke's Bay Region|Female / Wahine</v>
      </c>
      <c r="B1355" t="s">
        <v>20</v>
      </c>
      <c r="C1355" t="s">
        <v>21</v>
      </c>
      <c r="D1355" t="s">
        <v>22</v>
      </c>
      <c r="E1355" t="s">
        <v>23</v>
      </c>
      <c r="F1355">
        <v>2023</v>
      </c>
      <c r="G1355">
        <v>2023</v>
      </c>
      <c r="H1355">
        <v>6</v>
      </c>
      <c r="I1355" t="s">
        <v>40</v>
      </c>
      <c r="J1355">
        <v>6</v>
      </c>
      <c r="K1355" t="s">
        <v>52</v>
      </c>
      <c r="L1355">
        <v>99</v>
      </c>
      <c r="M1355" t="s">
        <v>26</v>
      </c>
      <c r="N1355">
        <v>99</v>
      </c>
      <c r="O1355" t="s">
        <v>27</v>
      </c>
      <c r="P1355">
        <v>2</v>
      </c>
      <c r="Q1355" t="s">
        <v>31</v>
      </c>
      <c r="R1355">
        <v>24372</v>
      </c>
      <c r="V1355" s="3">
        <f t="shared" si="43"/>
        <v>35.590000000000003</v>
      </c>
      <c r="W1355" s="3">
        <f>IF(AND(T1355&lt;&gt;"_U",T1355&lt;&gt;"c",J1355&lt;&gt;9,J1355&lt;&gt;99),IFERROR(VLOOKUP(A1355,'Region Total'!$A$2:$W$10000,18,0),"."),".")</f>
        <v>68478</v>
      </c>
    </row>
    <row r="1356" spans="1:23" x14ac:dyDescent="0.2">
      <c r="A1356" s="1" t="str">
        <f t="shared" si="42"/>
        <v>2023|Hawke's Bay Region|Another gender / He ira kÄ“ anÅ</v>
      </c>
      <c r="B1356" t="s">
        <v>20</v>
      </c>
      <c r="C1356" t="s">
        <v>21</v>
      </c>
      <c r="D1356" t="s">
        <v>22</v>
      </c>
      <c r="E1356" t="s">
        <v>23</v>
      </c>
      <c r="F1356">
        <v>2023</v>
      </c>
      <c r="G1356">
        <v>2023</v>
      </c>
      <c r="H1356">
        <v>6</v>
      </c>
      <c r="I1356" t="s">
        <v>40</v>
      </c>
      <c r="J1356">
        <v>6</v>
      </c>
      <c r="K1356" t="s">
        <v>52</v>
      </c>
      <c r="L1356">
        <v>99</v>
      </c>
      <c r="M1356" t="s">
        <v>26</v>
      </c>
      <c r="N1356">
        <v>99</v>
      </c>
      <c r="O1356" t="s">
        <v>27</v>
      </c>
      <c r="P1356">
        <v>3</v>
      </c>
      <c r="Q1356" t="s">
        <v>28</v>
      </c>
      <c r="R1356">
        <v>279</v>
      </c>
      <c r="V1356" s="3">
        <f t="shared" si="43"/>
        <v>69.92</v>
      </c>
      <c r="W1356" s="3">
        <f>IF(AND(T1356&lt;&gt;"_U",T1356&lt;&gt;"c",J1356&lt;&gt;9,J1356&lt;&gt;99),IFERROR(VLOOKUP(A1356,'Region Total'!$A$2:$W$10000,18,0),"."),".")</f>
        <v>399</v>
      </c>
    </row>
    <row r="1357" spans="1:23" x14ac:dyDescent="0.2">
      <c r="A1357" s="1" t="str">
        <f t="shared" si="42"/>
        <v>2023|Hawke's Bay Region|Total - gender</v>
      </c>
      <c r="B1357" t="s">
        <v>20</v>
      </c>
      <c r="C1357" t="s">
        <v>21</v>
      </c>
      <c r="D1357" t="s">
        <v>22</v>
      </c>
      <c r="E1357" t="s">
        <v>23</v>
      </c>
      <c r="F1357">
        <v>2023</v>
      </c>
      <c r="G1357">
        <v>2023</v>
      </c>
      <c r="H1357">
        <v>6</v>
      </c>
      <c r="I1357" t="s">
        <v>40</v>
      </c>
      <c r="J1357">
        <v>6</v>
      </c>
      <c r="K1357" t="s">
        <v>52</v>
      </c>
      <c r="L1357">
        <v>99</v>
      </c>
      <c r="M1357" t="s">
        <v>26</v>
      </c>
      <c r="N1357">
        <v>99</v>
      </c>
      <c r="O1357" t="s">
        <v>27</v>
      </c>
      <c r="P1357">
        <v>99</v>
      </c>
      <c r="Q1357" t="s">
        <v>42</v>
      </c>
      <c r="R1357">
        <v>49593</v>
      </c>
      <c r="V1357" s="3">
        <f t="shared" si="43"/>
        <v>37.74</v>
      </c>
      <c r="W1357" s="3">
        <f>IF(AND(T1357&lt;&gt;"_U",T1357&lt;&gt;"c",J1357&lt;&gt;9,J1357&lt;&gt;99),IFERROR(VLOOKUP(A1357,'Region Total'!$A$2:$W$10000,18,0),"."),".")</f>
        <v>131394</v>
      </c>
    </row>
    <row r="1358" spans="1:23" x14ac:dyDescent="0.2">
      <c r="A1358" s="1" t="str">
        <f t="shared" si="42"/>
        <v>2023|Hawke's Bay Region|Male / TÄne</v>
      </c>
      <c r="B1358" t="s">
        <v>20</v>
      </c>
      <c r="C1358" t="s">
        <v>21</v>
      </c>
      <c r="D1358" t="s">
        <v>22</v>
      </c>
      <c r="E1358" t="s">
        <v>23</v>
      </c>
      <c r="F1358">
        <v>2023</v>
      </c>
      <c r="G1358">
        <v>2023</v>
      </c>
      <c r="H1358">
        <v>6</v>
      </c>
      <c r="I1358" t="s">
        <v>40</v>
      </c>
      <c r="J1358">
        <v>9</v>
      </c>
      <c r="K1358" t="s">
        <v>25</v>
      </c>
      <c r="L1358">
        <v>99</v>
      </c>
      <c r="M1358" t="s">
        <v>26</v>
      </c>
      <c r="N1358">
        <v>99</v>
      </c>
      <c r="O1358" t="s">
        <v>27</v>
      </c>
      <c r="P1358">
        <v>1</v>
      </c>
      <c r="Q1358" t="s">
        <v>34</v>
      </c>
      <c r="R1358">
        <v>5601</v>
      </c>
      <c r="V1358" s="3" t="str">
        <f t="shared" si="43"/>
        <v>.</v>
      </c>
      <c r="W1358" s="3" t="str">
        <f>IF(AND(T1358&lt;&gt;"_U",T1358&lt;&gt;"c",J1358&lt;&gt;9,J1358&lt;&gt;99),IFERROR(VLOOKUP(A1358,'Region Total'!$A$2:$W$10000,18,0),"."),".")</f>
        <v>.</v>
      </c>
    </row>
    <row r="1359" spans="1:23" x14ac:dyDescent="0.2">
      <c r="A1359" s="1" t="str">
        <f t="shared" si="42"/>
        <v>2023|Hawke's Bay Region|Female / Wahine</v>
      </c>
      <c r="B1359" t="s">
        <v>20</v>
      </c>
      <c r="C1359" t="s">
        <v>21</v>
      </c>
      <c r="D1359" t="s">
        <v>22</v>
      </c>
      <c r="E1359" t="s">
        <v>23</v>
      </c>
      <c r="F1359">
        <v>2023</v>
      </c>
      <c r="G1359">
        <v>2023</v>
      </c>
      <c r="H1359">
        <v>6</v>
      </c>
      <c r="I1359" t="s">
        <v>40</v>
      </c>
      <c r="J1359">
        <v>9</v>
      </c>
      <c r="K1359" t="s">
        <v>25</v>
      </c>
      <c r="L1359">
        <v>99</v>
      </c>
      <c r="M1359" t="s">
        <v>26</v>
      </c>
      <c r="N1359">
        <v>99</v>
      </c>
      <c r="O1359" t="s">
        <v>27</v>
      </c>
      <c r="P1359">
        <v>2</v>
      </c>
      <c r="Q1359" t="s">
        <v>31</v>
      </c>
      <c r="R1359">
        <v>3405</v>
      </c>
      <c r="V1359" s="3" t="str">
        <f t="shared" si="43"/>
        <v>.</v>
      </c>
      <c r="W1359" s="3" t="str">
        <f>IF(AND(T1359&lt;&gt;"_U",T1359&lt;&gt;"c",J1359&lt;&gt;9,J1359&lt;&gt;99),IFERROR(VLOOKUP(A1359,'Region Total'!$A$2:$W$10000,18,0),"."),".")</f>
        <v>.</v>
      </c>
    </row>
    <row r="1360" spans="1:23" x14ac:dyDescent="0.2">
      <c r="A1360" s="1" t="str">
        <f t="shared" si="42"/>
        <v>2023|Hawke's Bay Region|Another gender / He ira kÄ“ anÅ</v>
      </c>
      <c r="B1360" t="s">
        <v>20</v>
      </c>
      <c r="C1360" t="s">
        <v>21</v>
      </c>
      <c r="D1360" t="s">
        <v>22</v>
      </c>
      <c r="E1360" t="s">
        <v>23</v>
      </c>
      <c r="F1360">
        <v>2023</v>
      </c>
      <c r="G1360">
        <v>2023</v>
      </c>
      <c r="H1360">
        <v>6</v>
      </c>
      <c r="I1360" t="s">
        <v>40</v>
      </c>
      <c r="J1360">
        <v>9</v>
      </c>
      <c r="K1360" t="s">
        <v>25</v>
      </c>
      <c r="L1360">
        <v>99</v>
      </c>
      <c r="M1360" t="s">
        <v>26</v>
      </c>
      <c r="N1360">
        <v>99</v>
      </c>
      <c r="O1360" t="s">
        <v>27</v>
      </c>
      <c r="P1360">
        <v>3</v>
      </c>
      <c r="Q1360" t="s">
        <v>28</v>
      </c>
      <c r="R1360">
        <v>33</v>
      </c>
      <c r="V1360" s="3" t="str">
        <f t="shared" si="43"/>
        <v>.</v>
      </c>
      <c r="W1360" s="3" t="str">
        <f>IF(AND(T1360&lt;&gt;"_U",T1360&lt;&gt;"c",J1360&lt;&gt;9,J1360&lt;&gt;99),IFERROR(VLOOKUP(A1360,'Region Total'!$A$2:$W$10000,18,0),"."),".")</f>
        <v>.</v>
      </c>
    </row>
    <row r="1361" spans="1:23" x14ac:dyDescent="0.2">
      <c r="A1361" s="1" t="str">
        <f t="shared" si="42"/>
        <v>2023|Hawke's Bay Region|Total - gender</v>
      </c>
      <c r="B1361" t="s">
        <v>20</v>
      </c>
      <c r="C1361" t="s">
        <v>21</v>
      </c>
      <c r="D1361" t="s">
        <v>22</v>
      </c>
      <c r="E1361" t="s">
        <v>23</v>
      </c>
      <c r="F1361">
        <v>2023</v>
      </c>
      <c r="G1361">
        <v>2023</v>
      </c>
      <c r="H1361">
        <v>6</v>
      </c>
      <c r="I1361" t="s">
        <v>40</v>
      </c>
      <c r="J1361">
        <v>9</v>
      </c>
      <c r="K1361" t="s">
        <v>25</v>
      </c>
      <c r="L1361">
        <v>99</v>
      </c>
      <c r="M1361" t="s">
        <v>26</v>
      </c>
      <c r="N1361">
        <v>99</v>
      </c>
      <c r="O1361" t="s">
        <v>27</v>
      </c>
      <c r="P1361">
        <v>99</v>
      </c>
      <c r="Q1361" t="s">
        <v>42</v>
      </c>
      <c r="R1361">
        <v>9039</v>
      </c>
      <c r="V1361" s="3" t="str">
        <f t="shared" si="43"/>
        <v>.</v>
      </c>
      <c r="W1361" s="3" t="str">
        <f>IF(AND(T1361&lt;&gt;"_U",T1361&lt;&gt;"c",J1361&lt;&gt;9,J1361&lt;&gt;99),IFERROR(VLOOKUP(A1361,'Region Total'!$A$2:$W$10000,18,0),"."),".")</f>
        <v>.</v>
      </c>
    </row>
    <row r="1362" spans="1:23" x14ac:dyDescent="0.2">
      <c r="A1362" s="1" t="str">
        <f t="shared" si="42"/>
        <v>2023|Hawke's Bay Region|Male / TÄne</v>
      </c>
      <c r="B1362" t="s">
        <v>20</v>
      </c>
      <c r="C1362" t="s">
        <v>21</v>
      </c>
      <c r="D1362" t="s">
        <v>22</v>
      </c>
      <c r="E1362" t="s">
        <v>23</v>
      </c>
      <c r="F1362">
        <v>2023</v>
      </c>
      <c r="G1362">
        <v>2023</v>
      </c>
      <c r="H1362">
        <v>6</v>
      </c>
      <c r="I1362" t="s">
        <v>40</v>
      </c>
      <c r="J1362">
        <v>77</v>
      </c>
      <c r="K1362" t="s">
        <v>49</v>
      </c>
      <c r="L1362">
        <v>99</v>
      </c>
      <c r="M1362" t="s">
        <v>26</v>
      </c>
      <c r="N1362">
        <v>99</v>
      </c>
      <c r="O1362" t="s">
        <v>27</v>
      </c>
      <c r="P1362">
        <v>1</v>
      </c>
      <c r="Q1362" t="s">
        <v>34</v>
      </c>
      <c r="R1362">
        <v>62517</v>
      </c>
      <c r="V1362" s="3">
        <f t="shared" si="43"/>
        <v>100</v>
      </c>
      <c r="W1362" s="3">
        <f>IF(AND(T1362&lt;&gt;"_U",T1362&lt;&gt;"c",J1362&lt;&gt;9,J1362&lt;&gt;99),IFERROR(VLOOKUP(A1362,'Region Total'!$A$2:$W$10000,18,0),"."),".")</f>
        <v>62517</v>
      </c>
    </row>
    <row r="1363" spans="1:23" x14ac:dyDescent="0.2">
      <c r="A1363" s="1" t="str">
        <f t="shared" si="42"/>
        <v>2023|Hawke's Bay Region|Female / Wahine</v>
      </c>
      <c r="B1363" t="s">
        <v>20</v>
      </c>
      <c r="C1363" t="s">
        <v>21</v>
      </c>
      <c r="D1363" t="s">
        <v>22</v>
      </c>
      <c r="E1363" t="s">
        <v>23</v>
      </c>
      <c r="F1363">
        <v>2023</v>
      </c>
      <c r="G1363">
        <v>2023</v>
      </c>
      <c r="H1363">
        <v>6</v>
      </c>
      <c r="I1363" t="s">
        <v>40</v>
      </c>
      <c r="J1363">
        <v>77</v>
      </c>
      <c r="K1363" t="s">
        <v>49</v>
      </c>
      <c r="L1363">
        <v>99</v>
      </c>
      <c r="M1363" t="s">
        <v>26</v>
      </c>
      <c r="N1363">
        <v>99</v>
      </c>
      <c r="O1363" t="s">
        <v>27</v>
      </c>
      <c r="P1363">
        <v>2</v>
      </c>
      <c r="Q1363" t="s">
        <v>31</v>
      </c>
      <c r="R1363">
        <v>68478</v>
      </c>
      <c r="V1363" s="3">
        <f t="shared" si="43"/>
        <v>100</v>
      </c>
      <c r="W1363" s="3">
        <f>IF(AND(T1363&lt;&gt;"_U",T1363&lt;&gt;"c",J1363&lt;&gt;9,J1363&lt;&gt;99),IFERROR(VLOOKUP(A1363,'Region Total'!$A$2:$W$10000,18,0),"."),".")</f>
        <v>68478</v>
      </c>
    </row>
    <row r="1364" spans="1:23" x14ac:dyDescent="0.2">
      <c r="A1364" s="1" t="str">
        <f t="shared" si="42"/>
        <v>2023|Hawke's Bay Region|Another gender / He ira kÄ“ anÅ</v>
      </c>
      <c r="B1364" t="s">
        <v>20</v>
      </c>
      <c r="C1364" t="s">
        <v>21</v>
      </c>
      <c r="D1364" t="s">
        <v>22</v>
      </c>
      <c r="E1364" t="s">
        <v>23</v>
      </c>
      <c r="F1364">
        <v>2023</v>
      </c>
      <c r="G1364">
        <v>2023</v>
      </c>
      <c r="H1364">
        <v>6</v>
      </c>
      <c r="I1364" t="s">
        <v>40</v>
      </c>
      <c r="J1364">
        <v>77</v>
      </c>
      <c r="K1364" t="s">
        <v>49</v>
      </c>
      <c r="L1364">
        <v>99</v>
      </c>
      <c r="M1364" t="s">
        <v>26</v>
      </c>
      <c r="N1364">
        <v>99</v>
      </c>
      <c r="O1364" t="s">
        <v>27</v>
      </c>
      <c r="P1364">
        <v>3</v>
      </c>
      <c r="Q1364" t="s">
        <v>28</v>
      </c>
      <c r="R1364">
        <v>399</v>
      </c>
      <c r="V1364" s="3">
        <f t="shared" si="43"/>
        <v>100</v>
      </c>
      <c r="W1364" s="3">
        <f>IF(AND(T1364&lt;&gt;"_U",T1364&lt;&gt;"c",J1364&lt;&gt;9,J1364&lt;&gt;99),IFERROR(VLOOKUP(A1364,'Region Total'!$A$2:$W$10000,18,0),"."),".")</f>
        <v>399</v>
      </c>
    </row>
    <row r="1365" spans="1:23" x14ac:dyDescent="0.2">
      <c r="A1365" s="1" t="str">
        <f t="shared" si="42"/>
        <v>2023|Hawke's Bay Region|Total - gender</v>
      </c>
      <c r="B1365" t="s">
        <v>20</v>
      </c>
      <c r="C1365" t="s">
        <v>21</v>
      </c>
      <c r="D1365" t="s">
        <v>22</v>
      </c>
      <c r="E1365" t="s">
        <v>23</v>
      </c>
      <c r="F1365">
        <v>2023</v>
      </c>
      <c r="G1365">
        <v>2023</v>
      </c>
      <c r="H1365">
        <v>6</v>
      </c>
      <c r="I1365" t="s">
        <v>40</v>
      </c>
      <c r="J1365">
        <v>77</v>
      </c>
      <c r="K1365" t="s">
        <v>49</v>
      </c>
      <c r="L1365">
        <v>99</v>
      </c>
      <c r="M1365" t="s">
        <v>26</v>
      </c>
      <c r="N1365">
        <v>99</v>
      </c>
      <c r="O1365" t="s">
        <v>27</v>
      </c>
      <c r="P1365">
        <v>99</v>
      </c>
      <c r="Q1365" t="s">
        <v>42</v>
      </c>
      <c r="R1365">
        <v>131394</v>
      </c>
      <c r="V1365" s="3">
        <f t="shared" si="43"/>
        <v>100</v>
      </c>
      <c r="W1365" s="3">
        <f>IF(AND(T1365&lt;&gt;"_U",T1365&lt;&gt;"c",J1365&lt;&gt;9,J1365&lt;&gt;99),IFERROR(VLOOKUP(A1365,'Region Total'!$A$2:$W$10000,18,0),"."),".")</f>
        <v>131394</v>
      </c>
    </row>
    <row r="1366" spans="1:23" x14ac:dyDescent="0.2">
      <c r="A1366" s="1" t="str">
        <f t="shared" si="42"/>
        <v>2023|Hawke's Bay Region|Male / TÄne</v>
      </c>
      <c r="B1366" t="s">
        <v>20</v>
      </c>
      <c r="C1366" t="s">
        <v>21</v>
      </c>
      <c r="D1366" t="s">
        <v>22</v>
      </c>
      <c r="E1366" t="s">
        <v>23</v>
      </c>
      <c r="F1366">
        <v>2023</v>
      </c>
      <c r="G1366">
        <v>2023</v>
      </c>
      <c r="H1366">
        <v>6</v>
      </c>
      <c r="I1366" t="s">
        <v>40</v>
      </c>
      <c r="J1366">
        <v>99</v>
      </c>
      <c r="K1366" t="s">
        <v>47</v>
      </c>
      <c r="L1366">
        <v>99</v>
      </c>
      <c r="M1366" t="s">
        <v>26</v>
      </c>
      <c r="N1366">
        <v>99</v>
      </c>
      <c r="O1366" t="s">
        <v>27</v>
      </c>
      <c r="P1366">
        <v>1</v>
      </c>
      <c r="Q1366" t="s">
        <v>34</v>
      </c>
      <c r="R1366">
        <v>68121</v>
      </c>
      <c r="V1366" s="3" t="str">
        <f t="shared" si="43"/>
        <v>.</v>
      </c>
      <c r="W1366" s="3" t="str">
        <f>IF(AND(T1366&lt;&gt;"_U",T1366&lt;&gt;"c",J1366&lt;&gt;9,J1366&lt;&gt;99),IFERROR(VLOOKUP(A1366,'Region Total'!$A$2:$W$10000,18,0),"."),".")</f>
        <v>.</v>
      </c>
    </row>
    <row r="1367" spans="1:23" x14ac:dyDescent="0.2">
      <c r="A1367" s="1" t="str">
        <f t="shared" si="42"/>
        <v>2023|Hawke's Bay Region|Female / Wahine</v>
      </c>
      <c r="B1367" t="s">
        <v>20</v>
      </c>
      <c r="C1367" t="s">
        <v>21</v>
      </c>
      <c r="D1367" t="s">
        <v>22</v>
      </c>
      <c r="E1367" t="s">
        <v>23</v>
      </c>
      <c r="F1367">
        <v>2023</v>
      </c>
      <c r="G1367">
        <v>2023</v>
      </c>
      <c r="H1367">
        <v>6</v>
      </c>
      <c r="I1367" t="s">
        <v>40</v>
      </c>
      <c r="J1367">
        <v>99</v>
      </c>
      <c r="K1367" t="s">
        <v>47</v>
      </c>
      <c r="L1367">
        <v>99</v>
      </c>
      <c r="M1367" t="s">
        <v>26</v>
      </c>
      <c r="N1367">
        <v>99</v>
      </c>
      <c r="O1367" t="s">
        <v>27</v>
      </c>
      <c r="P1367">
        <v>2</v>
      </c>
      <c r="Q1367" t="s">
        <v>31</v>
      </c>
      <c r="R1367">
        <v>71883</v>
      </c>
      <c r="V1367" s="3" t="str">
        <f t="shared" si="43"/>
        <v>.</v>
      </c>
      <c r="W1367" s="3" t="str">
        <f>IF(AND(T1367&lt;&gt;"_U",T1367&lt;&gt;"c",J1367&lt;&gt;9,J1367&lt;&gt;99),IFERROR(VLOOKUP(A1367,'Region Total'!$A$2:$W$10000,18,0),"."),".")</f>
        <v>.</v>
      </c>
    </row>
    <row r="1368" spans="1:23" x14ac:dyDescent="0.2">
      <c r="A1368" s="1" t="str">
        <f t="shared" si="42"/>
        <v>2023|Hawke's Bay Region|Another gender / He ira kÄ“ anÅ</v>
      </c>
      <c r="B1368" t="s">
        <v>20</v>
      </c>
      <c r="C1368" t="s">
        <v>21</v>
      </c>
      <c r="D1368" t="s">
        <v>22</v>
      </c>
      <c r="E1368" t="s">
        <v>23</v>
      </c>
      <c r="F1368">
        <v>2023</v>
      </c>
      <c r="G1368">
        <v>2023</v>
      </c>
      <c r="H1368">
        <v>6</v>
      </c>
      <c r="I1368" t="s">
        <v>40</v>
      </c>
      <c r="J1368">
        <v>99</v>
      </c>
      <c r="K1368" t="s">
        <v>47</v>
      </c>
      <c r="L1368">
        <v>99</v>
      </c>
      <c r="M1368" t="s">
        <v>26</v>
      </c>
      <c r="N1368">
        <v>99</v>
      </c>
      <c r="O1368" t="s">
        <v>27</v>
      </c>
      <c r="P1368">
        <v>3</v>
      </c>
      <c r="Q1368" t="s">
        <v>28</v>
      </c>
      <c r="R1368">
        <v>429</v>
      </c>
      <c r="V1368" s="3" t="str">
        <f t="shared" si="43"/>
        <v>.</v>
      </c>
      <c r="W1368" s="3" t="str">
        <f>IF(AND(T1368&lt;&gt;"_U",T1368&lt;&gt;"c",J1368&lt;&gt;9,J1368&lt;&gt;99),IFERROR(VLOOKUP(A1368,'Region Total'!$A$2:$W$10000,18,0),"."),".")</f>
        <v>.</v>
      </c>
    </row>
    <row r="1369" spans="1:23" x14ac:dyDescent="0.2">
      <c r="A1369" s="1" t="str">
        <f t="shared" si="42"/>
        <v>2023|Hawke's Bay Region|Total - gender</v>
      </c>
      <c r="B1369" t="s">
        <v>20</v>
      </c>
      <c r="C1369" t="s">
        <v>21</v>
      </c>
      <c r="D1369" t="s">
        <v>22</v>
      </c>
      <c r="E1369" t="s">
        <v>23</v>
      </c>
      <c r="F1369">
        <v>2023</v>
      </c>
      <c r="G1369">
        <v>2023</v>
      </c>
      <c r="H1369">
        <v>6</v>
      </c>
      <c r="I1369" t="s">
        <v>40</v>
      </c>
      <c r="J1369">
        <v>99</v>
      </c>
      <c r="K1369" t="s">
        <v>47</v>
      </c>
      <c r="L1369">
        <v>99</v>
      </c>
      <c r="M1369" t="s">
        <v>26</v>
      </c>
      <c r="N1369">
        <v>99</v>
      </c>
      <c r="O1369" t="s">
        <v>27</v>
      </c>
      <c r="P1369">
        <v>99</v>
      </c>
      <c r="Q1369" t="s">
        <v>42</v>
      </c>
      <c r="R1369">
        <v>140433</v>
      </c>
      <c r="V1369" s="3" t="str">
        <f t="shared" si="43"/>
        <v>.</v>
      </c>
      <c r="W1369" s="3" t="str">
        <f>IF(AND(T1369&lt;&gt;"_U",T1369&lt;&gt;"c",J1369&lt;&gt;9,J1369&lt;&gt;99),IFERROR(VLOOKUP(A1369,'Region Total'!$A$2:$W$10000,18,0),"."),".")</f>
        <v>.</v>
      </c>
    </row>
    <row r="1370" spans="1:23" x14ac:dyDescent="0.2">
      <c r="A1370" s="1" t="str">
        <f t="shared" si="42"/>
        <v>2023|Taranaki Region|Male / TÄne</v>
      </c>
      <c r="B1370" t="s">
        <v>20</v>
      </c>
      <c r="C1370" t="s">
        <v>21</v>
      </c>
      <c r="D1370" t="s">
        <v>22</v>
      </c>
      <c r="E1370" t="s">
        <v>23</v>
      </c>
      <c r="F1370">
        <v>2023</v>
      </c>
      <c r="G1370">
        <v>2023</v>
      </c>
      <c r="H1370">
        <v>7</v>
      </c>
      <c r="I1370" t="s">
        <v>44</v>
      </c>
      <c r="J1370">
        <v>1</v>
      </c>
      <c r="K1370" t="s">
        <v>30</v>
      </c>
      <c r="L1370">
        <v>99</v>
      </c>
      <c r="M1370" t="s">
        <v>26</v>
      </c>
      <c r="N1370">
        <v>99</v>
      </c>
      <c r="O1370" t="s">
        <v>27</v>
      </c>
      <c r="P1370">
        <v>1</v>
      </c>
      <c r="Q1370" t="s">
        <v>34</v>
      </c>
      <c r="R1370">
        <v>21882</v>
      </c>
      <c r="V1370" s="3">
        <f t="shared" si="43"/>
        <v>46.57</v>
      </c>
      <c r="W1370" s="3">
        <f>IF(AND(T1370&lt;&gt;"_U",T1370&lt;&gt;"c",J1370&lt;&gt;9,J1370&lt;&gt;99),IFERROR(VLOOKUP(A1370,'Region Total'!$A$2:$W$10000,18,0),"."),".")</f>
        <v>46983</v>
      </c>
    </row>
    <row r="1371" spans="1:23" x14ac:dyDescent="0.2">
      <c r="A1371" s="1" t="str">
        <f t="shared" si="42"/>
        <v>2023|Taranaki Region|Female / Wahine</v>
      </c>
      <c r="B1371" t="s">
        <v>20</v>
      </c>
      <c r="C1371" t="s">
        <v>21</v>
      </c>
      <c r="D1371" t="s">
        <v>22</v>
      </c>
      <c r="E1371" t="s">
        <v>23</v>
      </c>
      <c r="F1371">
        <v>2023</v>
      </c>
      <c r="G1371">
        <v>2023</v>
      </c>
      <c r="H1371">
        <v>7</v>
      </c>
      <c r="I1371" t="s">
        <v>44</v>
      </c>
      <c r="J1371">
        <v>1</v>
      </c>
      <c r="K1371" t="s">
        <v>30</v>
      </c>
      <c r="L1371">
        <v>99</v>
      </c>
      <c r="M1371" t="s">
        <v>26</v>
      </c>
      <c r="N1371">
        <v>99</v>
      </c>
      <c r="O1371" t="s">
        <v>27</v>
      </c>
      <c r="P1371">
        <v>2</v>
      </c>
      <c r="Q1371" t="s">
        <v>31</v>
      </c>
      <c r="R1371">
        <v>21786</v>
      </c>
      <c r="V1371" s="3">
        <f t="shared" si="43"/>
        <v>43.84</v>
      </c>
      <c r="W1371" s="3">
        <f>IF(AND(T1371&lt;&gt;"_U",T1371&lt;&gt;"c",J1371&lt;&gt;9,J1371&lt;&gt;99),IFERROR(VLOOKUP(A1371,'Region Total'!$A$2:$W$10000,18,0),"."),".")</f>
        <v>49689</v>
      </c>
    </row>
    <row r="1372" spans="1:23" x14ac:dyDescent="0.2">
      <c r="A1372" s="1" t="str">
        <f t="shared" si="42"/>
        <v>2023|Taranaki Region|Another gender / He ira kÄ“ anÅ</v>
      </c>
      <c r="B1372" t="s">
        <v>20</v>
      </c>
      <c r="C1372" t="s">
        <v>21</v>
      </c>
      <c r="D1372" t="s">
        <v>22</v>
      </c>
      <c r="E1372" t="s">
        <v>23</v>
      </c>
      <c r="F1372">
        <v>2023</v>
      </c>
      <c r="G1372">
        <v>2023</v>
      </c>
      <c r="H1372">
        <v>7</v>
      </c>
      <c r="I1372" t="s">
        <v>44</v>
      </c>
      <c r="J1372">
        <v>1</v>
      </c>
      <c r="K1372" t="s">
        <v>30</v>
      </c>
      <c r="L1372">
        <v>99</v>
      </c>
      <c r="M1372" t="s">
        <v>26</v>
      </c>
      <c r="N1372">
        <v>99</v>
      </c>
      <c r="O1372" t="s">
        <v>27</v>
      </c>
      <c r="P1372">
        <v>3</v>
      </c>
      <c r="Q1372" t="s">
        <v>28</v>
      </c>
      <c r="R1372">
        <v>60</v>
      </c>
      <c r="V1372" s="3">
        <f t="shared" si="43"/>
        <v>18.690000000000001</v>
      </c>
      <c r="W1372" s="3">
        <f>IF(AND(T1372&lt;&gt;"_U",T1372&lt;&gt;"c",J1372&lt;&gt;9,J1372&lt;&gt;99),IFERROR(VLOOKUP(A1372,'Region Total'!$A$2:$W$10000,18,0),"."),".")</f>
        <v>321</v>
      </c>
    </row>
    <row r="1373" spans="1:23" x14ac:dyDescent="0.2">
      <c r="A1373" s="1" t="str">
        <f t="shared" si="42"/>
        <v>2023|Taranaki Region|Total - gender</v>
      </c>
      <c r="B1373" t="s">
        <v>20</v>
      </c>
      <c r="C1373" t="s">
        <v>21</v>
      </c>
      <c r="D1373" t="s">
        <v>22</v>
      </c>
      <c r="E1373" t="s">
        <v>23</v>
      </c>
      <c r="F1373">
        <v>2023</v>
      </c>
      <c r="G1373">
        <v>2023</v>
      </c>
      <c r="H1373">
        <v>7</v>
      </c>
      <c r="I1373" t="s">
        <v>44</v>
      </c>
      <c r="J1373">
        <v>1</v>
      </c>
      <c r="K1373" t="s">
        <v>30</v>
      </c>
      <c r="L1373">
        <v>99</v>
      </c>
      <c r="M1373" t="s">
        <v>26</v>
      </c>
      <c r="N1373">
        <v>99</v>
      </c>
      <c r="O1373" t="s">
        <v>27</v>
      </c>
      <c r="P1373">
        <v>99</v>
      </c>
      <c r="Q1373" t="s">
        <v>42</v>
      </c>
      <c r="R1373">
        <v>43728</v>
      </c>
      <c r="V1373" s="3">
        <f t="shared" si="43"/>
        <v>45.09</v>
      </c>
      <c r="W1373" s="3">
        <f>IF(AND(T1373&lt;&gt;"_U",T1373&lt;&gt;"c",J1373&lt;&gt;9,J1373&lt;&gt;99),IFERROR(VLOOKUP(A1373,'Region Total'!$A$2:$W$10000,18,0),"."),".")</f>
        <v>96990</v>
      </c>
    </row>
    <row r="1374" spans="1:23" x14ac:dyDescent="0.2">
      <c r="A1374" s="1" t="str">
        <f t="shared" si="42"/>
        <v>2023|Taranaki Region|Male / TÄne</v>
      </c>
      <c r="B1374" t="s">
        <v>20</v>
      </c>
      <c r="C1374" t="s">
        <v>21</v>
      </c>
      <c r="D1374" t="s">
        <v>22</v>
      </c>
      <c r="E1374" t="s">
        <v>23</v>
      </c>
      <c r="F1374">
        <v>2023</v>
      </c>
      <c r="G1374">
        <v>2023</v>
      </c>
      <c r="H1374">
        <v>7</v>
      </c>
      <c r="I1374" t="s">
        <v>44</v>
      </c>
      <c r="J1374">
        <v>2</v>
      </c>
      <c r="K1374" t="s">
        <v>41</v>
      </c>
      <c r="L1374">
        <v>99</v>
      </c>
      <c r="M1374" t="s">
        <v>26</v>
      </c>
      <c r="N1374">
        <v>99</v>
      </c>
      <c r="O1374" t="s">
        <v>27</v>
      </c>
      <c r="P1374">
        <v>1</v>
      </c>
      <c r="Q1374" t="s">
        <v>34</v>
      </c>
      <c r="R1374">
        <v>18</v>
      </c>
      <c r="V1374" s="3">
        <f t="shared" si="43"/>
        <v>0.04</v>
      </c>
      <c r="W1374" s="3">
        <f>IF(AND(T1374&lt;&gt;"_U",T1374&lt;&gt;"c",J1374&lt;&gt;9,J1374&lt;&gt;99),IFERROR(VLOOKUP(A1374,'Region Total'!$A$2:$W$10000,18,0),"."),".")</f>
        <v>46983</v>
      </c>
    </row>
    <row r="1375" spans="1:23" x14ac:dyDescent="0.2">
      <c r="A1375" s="1" t="str">
        <f t="shared" si="42"/>
        <v>2023|Taranaki Region|Female / Wahine</v>
      </c>
      <c r="B1375" t="s">
        <v>20</v>
      </c>
      <c r="C1375" t="s">
        <v>21</v>
      </c>
      <c r="D1375" t="s">
        <v>22</v>
      </c>
      <c r="E1375" t="s">
        <v>23</v>
      </c>
      <c r="F1375">
        <v>2023</v>
      </c>
      <c r="G1375">
        <v>2023</v>
      </c>
      <c r="H1375">
        <v>7</v>
      </c>
      <c r="I1375" t="s">
        <v>44</v>
      </c>
      <c r="J1375">
        <v>2</v>
      </c>
      <c r="K1375" t="s">
        <v>41</v>
      </c>
      <c r="L1375">
        <v>99</v>
      </c>
      <c r="M1375" t="s">
        <v>26</v>
      </c>
      <c r="N1375">
        <v>99</v>
      </c>
      <c r="O1375" t="s">
        <v>27</v>
      </c>
      <c r="P1375">
        <v>2</v>
      </c>
      <c r="Q1375" t="s">
        <v>31</v>
      </c>
      <c r="R1375">
        <v>18</v>
      </c>
      <c r="V1375" s="3">
        <f t="shared" si="43"/>
        <v>0.04</v>
      </c>
      <c r="W1375" s="3">
        <f>IF(AND(T1375&lt;&gt;"_U",T1375&lt;&gt;"c",J1375&lt;&gt;9,J1375&lt;&gt;99),IFERROR(VLOOKUP(A1375,'Region Total'!$A$2:$W$10000,18,0),"."),".")</f>
        <v>49689</v>
      </c>
    </row>
    <row r="1376" spans="1:23" x14ac:dyDescent="0.2">
      <c r="A1376" s="1" t="str">
        <f t="shared" si="42"/>
        <v>2023|Taranaki Region|Another gender / He ira kÄ“ anÅ</v>
      </c>
      <c r="B1376" t="s">
        <v>20</v>
      </c>
      <c r="C1376" t="s">
        <v>21</v>
      </c>
      <c r="D1376" t="s">
        <v>22</v>
      </c>
      <c r="E1376" t="s">
        <v>23</v>
      </c>
      <c r="F1376">
        <v>2023</v>
      </c>
      <c r="G1376">
        <v>2023</v>
      </c>
      <c r="H1376">
        <v>7</v>
      </c>
      <c r="I1376" t="s">
        <v>44</v>
      </c>
      <c r="J1376">
        <v>2</v>
      </c>
      <c r="K1376" t="s">
        <v>41</v>
      </c>
      <c r="L1376">
        <v>99</v>
      </c>
      <c r="M1376" t="s">
        <v>26</v>
      </c>
      <c r="N1376">
        <v>99</v>
      </c>
      <c r="O1376" t="s">
        <v>27</v>
      </c>
      <c r="P1376">
        <v>3</v>
      </c>
      <c r="Q1376" t="s">
        <v>28</v>
      </c>
      <c r="R1376">
        <v>0</v>
      </c>
      <c r="V1376" s="3">
        <f t="shared" si="43"/>
        <v>0</v>
      </c>
      <c r="W1376" s="3">
        <f>IF(AND(T1376&lt;&gt;"_U",T1376&lt;&gt;"c",J1376&lt;&gt;9,J1376&lt;&gt;99),IFERROR(VLOOKUP(A1376,'Region Total'!$A$2:$W$10000,18,0),"."),".")</f>
        <v>321</v>
      </c>
    </row>
    <row r="1377" spans="1:23" x14ac:dyDescent="0.2">
      <c r="A1377" s="1" t="str">
        <f t="shared" si="42"/>
        <v>2023|Taranaki Region|Total - gender</v>
      </c>
      <c r="B1377" t="s">
        <v>20</v>
      </c>
      <c r="C1377" t="s">
        <v>21</v>
      </c>
      <c r="D1377" t="s">
        <v>22</v>
      </c>
      <c r="E1377" t="s">
        <v>23</v>
      </c>
      <c r="F1377">
        <v>2023</v>
      </c>
      <c r="G1377">
        <v>2023</v>
      </c>
      <c r="H1377">
        <v>7</v>
      </c>
      <c r="I1377" t="s">
        <v>44</v>
      </c>
      <c r="J1377">
        <v>2</v>
      </c>
      <c r="K1377" t="s">
        <v>41</v>
      </c>
      <c r="L1377">
        <v>99</v>
      </c>
      <c r="M1377" t="s">
        <v>26</v>
      </c>
      <c r="N1377">
        <v>99</v>
      </c>
      <c r="O1377" t="s">
        <v>27</v>
      </c>
      <c r="P1377">
        <v>99</v>
      </c>
      <c r="Q1377" t="s">
        <v>42</v>
      </c>
      <c r="R1377">
        <v>36</v>
      </c>
      <c r="V1377" s="3">
        <f t="shared" si="43"/>
        <v>0.04</v>
      </c>
      <c r="W1377" s="3">
        <f>IF(AND(T1377&lt;&gt;"_U",T1377&lt;&gt;"c",J1377&lt;&gt;9,J1377&lt;&gt;99),IFERROR(VLOOKUP(A1377,'Region Total'!$A$2:$W$10000,18,0),"."),".")</f>
        <v>96990</v>
      </c>
    </row>
    <row r="1378" spans="1:23" x14ac:dyDescent="0.2">
      <c r="A1378" s="1" t="str">
        <f t="shared" si="42"/>
        <v>2023|Taranaki Region|Male / TÄne</v>
      </c>
      <c r="B1378" t="s">
        <v>20</v>
      </c>
      <c r="C1378" t="s">
        <v>21</v>
      </c>
      <c r="D1378" t="s">
        <v>22</v>
      </c>
      <c r="E1378" t="s">
        <v>23</v>
      </c>
      <c r="F1378">
        <v>2023</v>
      </c>
      <c r="G1378">
        <v>2023</v>
      </c>
      <c r="H1378">
        <v>7</v>
      </c>
      <c r="I1378" t="s">
        <v>44</v>
      </c>
      <c r="J1378">
        <v>3</v>
      </c>
      <c r="K1378" t="s">
        <v>39</v>
      </c>
      <c r="L1378">
        <v>99</v>
      </c>
      <c r="M1378" t="s">
        <v>26</v>
      </c>
      <c r="N1378">
        <v>99</v>
      </c>
      <c r="O1378" t="s">
        <v>27</v>
      </c>
      <c r="P1378">
        <v>1</v>
      </c>
      <c r="Q1378" t="s">
        <v>34</v>
      </c>
      <c r="R1378">
        <v>1341</v>
      </c>
      <c r="V1378" s="3">
        <f t="shared" si="43"/>
        <v>2.85</v>
      </c>
      <c r="W1378" s="3">
        <f>IF(AND(T1378&lt;&gt;"_U",T1378&lt;&gt;"c",J1378&lt;&gt;9,J1378&lt;&gt;99),IFERROR(VLOOKUP(A1378,'Region Total'!$A$2:$W$10000,18,0),"."),".")</f>
        <v>46983</v>
      </c>
    </row>
    <row r="1379" spans="1:23" x14ac:dyDescent="0.2">
      <c r="A1379" s="1" t="str">
        <f t="shared" si="42"/>
        <v>2023|Taranaki Region|Female / Wahine</v>
      </c>
      <c r="B1379" t="s">
        <v>20</v>
      </c>
      <c r="C1379" t="s">
        <v>21</v>
      </c>
      <c r="D1379" t="s">
        <v>22</v>
      </c>
      <c r="E1379" t="s">
        <v>23</v>
      </c>
      <c r="F1379">
        <v>2023</v>
      </c>
      <c r="G1379">
        <v>2023</v>
      </c>
      <c r="H1379">
        <v>7</v>
      </c>
      <c r="I1379" t="s">
        <v>44</v>
      </c>
      <c r="J1379">
        <v>3</v>
      </c>
      <c r="K1379" t="s">
        <v>39</v>
      </c>
      <c r="L1379">
        <v>99</v>
      </c>
      <c r="M1379" t="s">
        <v>26</v>
      </c>
      <c r="N1379">
        <v>99</v>
      </c>
      <c r="O1379" t="s">
        <v>27</v>
      </c>
      <c r="P1379">
        <v>2</v>
      </c>
      <c r="Q1379" t="s">
        <v>31</v>
      </c>
      <c r="R1379">
        <v>1650</v>
      </c>
      <c r="V1379" s="3">
        <f t="shared" si="43"/>
        <v>3.32</v>
      </c>
      <c r="W1379" s="3">
        <f>IF(AND(T1379&lt;&gt;"_U",T1379&lt;&gt;"c",J1379&lt;&gt;9,J1379&lt;&gt;99),IFERROR(VLOOKUP(A1379,'Region Total'!$A$2:$W$10000,18,0),"."),".")</f>
        <v>49689</v>
      </c>
    </row>
    <row r="1380" spans="1:23" x14ac:dyDescent="0.2">
      <c r="A1380" s="1" t="str">
        <f t="shared" si="42"/>
        <v>2023|Taranaki Region|Another gender / He ira kÄ“ anÅ</v>
      </c>
      <c r="B1380" t="s">
        <v>20</v>
      </c>
      <c r="C1380" t="s">
        <v>21</v>
      </c>
      <c r="D1380" t="s">
        <v>22</v>
      </c>
      <c r="E1380" t="s">
        <v>23</v>
      </c>
      <c r="F1380">
        <v>2023</v>
      </c>
      <c r="G1380">
        <v>2023</v>
      </c>
      <c r="H1380">
        <v>7</v>
      </c>
      <c r="I1380" t="s">
        <v>44</v>
      </c>
      <c r="J1380">
        <v>3</v>
      </c>
      <c r="K1380" t="s">
        <v>39</v>
      </c>
      <c r="L1380">
        <v>99</v>
      </c>
      <c r="M1380" t="s">
        <v>26</v>
      </c>
      <c r="N1380">
        <v>99</v>
      </c>
      <c r="O1380" t="s">
        <v>27</v>
      </c>
      <c r="P1380">
        <v>3</v>
      </c>
      <c r="Q1380" t="s">
        <v>28</v>
      </c>
      <c r="R1380">
        <v>6</v>
      </c>
      <c r="V1380" s="3">
        <f t="shared" si="43"/>
        <v>1.87</v>
      </c>
      <c r="W1380" s="3">
        <f>IF(AND(T1380&lt;&gt;"_U",T1380&lt;&gt;"c",J1380&lt;&gt;9,J1380&lt;&gt;99),IFERROR(VLOOKUP(A1380,'Region Total'!$A$2:$W$10000,18,0),"."),".")</f>
        <v>321</v>
      </c>
    </row>
    <row r="1381" spans="1:23" x14ac:dyDescent="0.2">
      <c r="A1381" s="1" t="str">
        <f t="shared" si="42"/>
        <v>2023|Taranaki Region|Total - gender</v>
      </c>
      <c r="B1381" t="s">
        <v>20</v>
      </c>
      <c r="C1381" t="s">
        <v>21</v>
      </c>
      <c r="D1381" t="s">
        <v>22</v>
      </c>
      <c r="E1381" t="s">
        <v>23</v>
      </c>
      <c r="F1381">
        <v>2023</v>
      </c>
      <c r="G1381">
        <v>2023</v>
      </c>
      <c r="H1381">
        <v>7</v>
      </c>
      <c r="I1381" t="s">
        <v>44</v>
      </c>
      <c r="J1381">
        <v>3</v>
      </c>
      <c r="K1381" t="s">
        <v>39</v>
      </c>
      <c r="L1381">
        <v>99</v>
      </c>
      <c r="M1381" t="s">
        <v>26</v>
      </c>
      <c r="N1381">
        <v>99</v>
      </c>
      <c r="O1381" t="s">
        <v>27</v>
      </c>
      <c r="P1381">
        <v>99</v>
      </c>
      <c r="Q1381" t="s">
        <v>42</v>
      </c>
      <c r="R1381">
        <v>3000</v>
      </c>
      <c r="V1381" s="3">
        <f t="shared" si="43"/>
        <v>3.09</v>
      </c>
      <c r="W1381" s="3">
        <f>IF(AND(T1381&lt;&gt;"_U",T1381&lt;&gt;"c",J1381&lt;&gt;9,J1381&lt;&gt;99),IFERROR(VLOOKUP(A1381,'Region Total'!$A$2:$W$10000,18,0),"."),".")</f>
        <v>96990</v>
      </c>
    </row>
    <row r="1382" spans="1:23" x14ac:dyDescent="0.2">
      <c r="A1382" s="1" t="str">
        <f t="shared" si="42"/>
        <v>2023|Taranaki Region|Male / TÄne</v>
      </c>
      <c r="B1382" t="s">
        <v>20</v>
      </c>
      <c r="C1382" t="s">
        <v>21</v>
      </c>
      <c r="D1382" t="s">
        <v>22</v>
      </c>
      <c r="E1382" t="s">
        <v>23</v>
      </c>
      <c r="F1382">
        <v>2023</v>
      </c>
      <c r="G1382">
        <v>2023</v>
      </c>
      <c r="H1382">
        <v>7</v>
      </c>
      <c r="I1382" t="s">
        <v>44</v>
      </c>
      <c r="J1382">
        <v>4</v>
      </c>
      <c r="K1382" t="s">
        <v>54</v>
      </c>
      <c r="L1382">
        <v>99</v>
      </c>
      <c r="M1382" t="s">
        <v>26</v>
      </c>
      <c r="N1382">
        <v>99</v>
      </c>
      <c r="O1382" t="s">
        <v>27</v>
      </c>
      <c r="P1382">
        <v>1</v>
      </c>
      <c r="Q1382" t="s">
        <v>34</v>
      </c>
      <c r="R1382">
        <v>3726</v>
      </c>
      <c r="V1382" s="3">
        <f t="shared" si="43"/>
        <v>7.93</v>
      </c>
      <c r="W1382" s="3">
        <f>IF(AND(T1382&lt;&gt;"_U",T1382&lt;&gt;"c",J1382&lt;&gt;9,J1382&lt;&gt;99),IFERROR(VLOOKUP(A1382,'Region Total'!$A$2:$W$10000,18,0),"."),".")</f>
        <v>46983</v>
      </c>
    </row>
    <row r="1383" spans="1:23" x14ac:dyDescent="0.2">
      <c r="A1383" s="1" t="str">
        <f t="shared" si="42"/>
        <v>2023|Taranaki Region|Female / Wahine</v>
      </c>
      <c r="B1383" t="s">
        <v>20</v>
      </c>
      <c r="C1383" t="s">
        <v>21</v>
      </c>
      <c r="D1383" t="s">
        <v>22</v>
      </c>
      <c r="E1383" t="s">
        <v>23</v>
      </c>
      <c r="F1383">
        <v>2023</v>
      </c>
      <c r="G1383">
        <v>2023</v>
      </c>
      <c r="H1383">
        <v>7</v>
      </c>
      <c r="I1383" t="s">
        <v>44</v>
      </c>
      <c r="J1383">
        <v>4</v>
      </c>
      <c r="K1383" t="s">
        <v>54</v>
      </c>
      <c r="L1383">
        <v>99</v>
      </c>
      <c r="M1383" t="s">
        <v>26</v>
      </c>
      <c r="N1383">
        <v>99</v>
      </c>
      <c r="O1383" t="s">
        <v>27</v>
      </c>
      <c r="P1383">
        <v>2</v>
      </c>
      <c r="Q1383" t="s">
        <v>31</v>
      </c>
      <c r="R1383">
        <v>4992</v>
      </c>
      <c r="V1383" s="3">
        <f t="shared" si="43"/>
        <v>10.050000000000001</v>
      </c>
      <c r="W1383" s="3">
        <f>IF(AND(T1383&lt;&gt;"_U",T1383&lt;&gt;"c",J1383&lt;&gt;9,J1383&lt;&gt;99),IFERROR(VLOOKUP(A1383,'Region Total'!$A$2:$W$10000,18,0),"."),".")</f>
        <v>49689</v>
      </c>
    </row>
    <row r="1384" spans="1:23" x14ac:dyDescent="0.2">
      <c r="A1384" s="1" t="str">
        <f t="shared" si="42"/>
        <v>2023|Taranaki Region|Another gender / He ira kÄ“ anÅ</v>
      </c>
      <c r="B1384" t="s">
        <v>20</v>
      </c>
      <c r="C1384" t="s">
        <v>21</v>
      </c>
      <c r="D1384" t="s">
        <v>22</v>
      </c>
      <c r="E1384" t="s">
        <v>23</v>
      </c>
      <c r="F1384">
        <v>2023</v>
      </c>
      <c r="G1384">
        <v>2023</v>
      </c>
      <c r="H1384">
        <v>7</v>
      </c>
      <c r="I1384" t="s">
        <v>44</v>
      </c>
      <c r="J1384">
        <v>4</v>
      </c>
      <c r="K1384" t="s">
        <v>54</v>
      </c>
      <c r="L1384">
        <v>99</v>
      </c>
      <c r="M1384" t="s">
        <v>26</v>
      </c>
      <c r="N1384">
        <v>99</v>
      </c>
      <c r="O1384" t="s">
        <v>27</v>
      </c>
      <c r="P1384">
        <v>3</v>
      </c>
      <c r="Q1384" t="s">
        <v>28</v>
      </c>
      <c r="R1384">
        <v>15</v>
      </c>
      <c r="V1384" s="3">
        <f t="shared" si="43"/>
        <v>4.67</v>
      </c>
      <c r="W1384" s="3">
        <f>IF(AND(T1384&lt;&gt;"_U",T1384&lt;&gt;"c",J1384&lt;&gt;9,J1384&lt;&gt;99),IFERROR(VLOOKUP(A1384,'Region Total'!$A$2:$W$10000,18,0),"."),".")</f>
        <v>321</v>
      </c>
    </row>
    <row r="1385" spans="1:23" x14ac:dyDescent="0.2">
      <c r="A1385" s="1" t="str">
        <f t="shared" si="42"/>
        <v>2023|Taranaki Region|Total - gender</v>
      </c>
      <c r="B1385" t="s">
        <v>20</v>
      </c>
      <c r="C1385" t="s">
        <v>21</v>
      </c>
      <c r="D1385" t="s">
        <v>22</v>
      </c>
      <c r="E1385" t="s">
        <v>23</v>
      </c>
      <c r="F1385">
        <v>2023</v>
      </c>
      <c r="G1385">
        <v>2023</v>
      </c>
      <c r="H1385">
        <v>7</v>
      </c>
      <c r="I1385" t="s">
        <v>44</v>
      </c>
      <c r="J1385">
        <v>4</v>
      </c>
      <c r="K1385" t="s">
        <v>54</v>
      </c>
      <c r="L1385">
        <v>99</v>
      </c>
      <c r="M1385" t="s">
        <v>26</v>
      </c>
      <c r="N1385">
        <v>99</v>
      </c>
      <c r="O1385" t="s">
        <v>27</v>
      </c>
      <c r="P1385">
        <v>99</v>
      </c>
      <c r="Q1385" t="s">
        <v>42</v>
      </c>
      <c r="R1385">
        <v>8733</v>
      </c>
      <c r="V1385" s="3">
        <f t="shared" si="43"/>
        <v>9</v>
      </c>
      <c r="W1385" s="3">
        <f>IF(AND(T1385&lt;&gt;"_U",T1385&lt;&gt;"c",J1385&lt;&gt;9,J1385&lt;&gt;99),IFERROR(VLOOKUP(A1385,'Region Total'!$A$2:$W$10000,18,0),"."),".")</f>
        <v>96990</v>
      </c>
    </row>
    <row r="1386" spans="1:23" x14ac:dyDescent="0.2">
      <c r="A1386" s="1" t="str">
        <f t="shared" si="42"/>
        <v>2023|Taranaki Region|Male / TÄne</v>
      </c>
      <c r="B1386" t="s">
        <v>20</v>
      </c>
      <c r="C1386" t="s">
        <v>21</v>
      </c>
      <c r="D1386" t="s">
        <v>22</v>
      </c>
      <c r="E1386" t="s">
        <v>23</v>
      </c>
      <c r="F1386">
        <v>2023</v>
      </c>
      <c r="G1386">
        <v>2023</v>
      </c>
      <c r="H1386">
        <v>7</v>
      </c>
      <c r="I1386" t="s">
        <v>44</v>
      </c>
      <c r="J1386">
        <v>5</v>
      </c>
      <c r="K1386" t="s">
        <v>33</v>
      </c>
      <c r="L1386">
        <v>99</v>
      </c>
      <c r="M1386" t="s">
        <v>26</v>
      </c>
      <c r="N1386">
        <v>99</v>
      </c>
      <c r="O1386" t="s">
        <v>27</v>
      </c>
      <c r="P1386">
        <v>1</v>
      </c>
      <c r="Q1386" t="s">
        <v>34</v>
      </c>
      <c r="R1386">
        <v>1452</v>
      </c>
      <c r="V1386" s="3">
        <f t="shared" si="43"/>
        <v>3.09</v>
      </c>
      <c r="W1386" s="3">
        <f>IF(AND(T1386&lt;&gt;"_U",T1386&lt;&gt;"c",J1386&lt;&gt;9,J1386&lt;&gt;99),IFERROR(VLOOKUP(A1386,'Region Total'!$A$2:$W$10000,18,0),"."),".")</f>
        <v>46983</v>
      </c>
    </row>
    <row r="1387" spans="1:23" x14ac:dyDescent="0.2">
      <c r="A1387" s="1" t="str">
        <f t="shared" si="42"/>
        <v>2023|Taranaki Region|Female / Wahine</v>
      </c>
      <c r="B1387" t="s">
        <v>20</v>
      </c>
      <c r="C1387" t="s">
        <v>21</v>
      </c>
      <c r="D1387" t="s">
        <v>22</v>
      </c>
      <c r="E1387" t="s">
        <v>23</v>
      </c>
      <c r="F1387">
        <v>2023</v>
      </c>
      <c r="G1387">
        <v>2023</v>
      </c>
      <c r="H1387">
        <v>7</v>
      </c>
      <c r="I1387" t="s">
        <v>44</v>
      </c>
      <c r="J1387">
        <v>5</v>
      </c>
      <c r="K1387" t="s">
        <v>33</v>
      </c>
      <c r="L1387">
        <v>99</v>
      </c>
      <c r="M1387" t="s">
        <v>26</v>
      </c>
      <c r="N1387">
        <v>99</v>
      </c>
      <c r="O1387" t="s">
        <v>27</v>
      </c>
      <c r="P1387">
        <v>2</v>
      </c>
      <c r="Q1387" t="s">
        <v>31</v>
      </c>
      <c r="R1387">
        <v>4281</v>
      </c>
      <c r="V1387" s="3">
        <f t="shared" si="43"/>
        <v>8.6199999999999992</v>
      </c>
      <c r="W1387" s="3">
        <f>IF(AND(T1387&lt;&gt;"_U",T1387&lt;&gt;"c",J1387&lt;&gt;9,J1387&lt;&gt;99),IFERROR(VLOOKUP(A1387,'Region Total'!$A$2:$W$10000,18,0),"."),".")</f>
        <v>49689</v>
      </c>
    </row>
    <row r="1388" spans="1:23" x14ac:dyDescent="0.2">
      <c r="A1388" s="1" t="str">
        <f t="shared" si="42"/>
        <v>2023|Taranaki Region|Another gender / He ira kÄ“ anÅ</v>
      </c>
      <c r="B1388" t="s">
        <v>20</v>
      </c>
      <c r="C1388" t="s">
        <v>21</v>
      </c>
      <c r="D1388" t="s">
        <v>22</v>
      </c>
      <c r="E1388" t="s">
        <v>23</v>
      </c>
      <c r="F1388">
        <v>2023</v>
      </c>
      <c r="G1388">
        <v>2023</v>
      </c>
      <c r="H1388">
        <v>7</v>
      </c>
      <c r="I1388" t="s">
        <v>44</v>
      </c>
      <c r="J1388">
        <v>5</v>
      </c>
      <c r="K1388" t="s">
        <v>33</v>
      </c>
      <c r="L1388">
        <v>99</v>
      </c>
      <c r="M1388" t="s">
        <v>26</v>
      </c>
      <c r="N1388">
        <v>99</v>
      </c>
      <c r="O1388" t="s">
        <v>27</v>
      </c>
      <c r="P1388">
        <v>3</v>
      </c>
      <c r="Q1388" t="s">
        <v>28</v>
      </c>
      <c r="R1388">
        <v>6</v>
      </c>
      <c r="V1388" s="3">
        <f t="shared" si="43"/>
        <v>1.87</v>
      </c>
      <c r="W1388" s="3">
        <f>IF(AND(T1388&lt;&gt;"_U",T1388&lt;&gt;"c",J1388&lt;&gt;9,J1388&lt;&gt;99),IFERROR(VLOOKUP(A1388,'Region Total'!$A$2:$W$10000,18,0),"."),".")</f>
        <v>321</v>
      </c>
    </row>
    <row r="1389" spans="1:23" x14ac:dyDescent="0.2">
      <c r="A1389" s="1" t="str">
        <f t="shared" si="42"/>
        <v>2023|Taranaki Region|Total - gender</v>
      </c>
      <c r="B1389" t="s">
        <v>20</v>
      </c>
      <c r="C1389" t="s">
        <v>21</v>
      </c>
      <c r="D1389" t="s">
        <v>22</v>
      </c>
      <c r="E1389" t="s">
        <v>23</v>
      </c>
      <c r="F1389">
        <v>2023</v>
      </c>
      <c r="G1389">
        <v>2023</v>
      </c>
      <c r="H1389">
        <v>7</v>
      </c>
      <c r="I1389" t="s">
        <v>44</v>
      </c>
      <c r="J1389">
        <v>5</v>
      </c>
      <c r="K1389" t="s">
        <v>33</v>
      </c>
      <c r="L1389">
        <v>99</v>
      </c>
      <c r="M1389" t="s">
        <v>26</v>
      </c>
      <c r="N1389">
        <v>99</v>
      </c>
      <c r="O1389" t="s">
        <v>27</v>
      </c>
      <c r="P1389">
        <v>99</v>
      </c>
      <c r="Q1389" t="s">
        <v>42</v>
      </c>
      <c r="R1389">
        <v>5739</v>
      </c>
      <c r="V1389" s="3">
        <f t="shared" si="43"/>
        <v>5.92</v>
      </c>
      <c r="W1389" s="3">
        <f>IF(AND(T1389&lt;&gt;"_U",T1389&lt;&gt;"c",J1389&lt;&gt;9,J1389&lt;&gt;99),IFERROR(VLOOKUP(A1389,'Region Total'!$A$2:$W$10000,18,0),"."),".")</f>
        <v>96990</v>
      </c>
    </row>
    <row r="1390" spans="1:23" x14ac:dyDescent="0.2">
      <c r="A1390" s="1" t="str">
        <f t="shared" si="42"/>
        <v>2023|Taranaki Region|Male / TÄne</v>
      </c>
      <c r="B1390" t="s">
        <v>20</v>
      </c>
      <c r="C1390" t="s">
        <v>21</v>
      </c>
      <c r="D1390" t="s">
        <v>22</v>
      </c>
      <c r="E1390" t="s">
        <v>23</v>
      </c>
      <c r="F1390">
        <v>2023</v>
      </c>
      <c r="G1390">
        <v>2023</v>
      </c>
      <c r="H1390">
        <v>7</v>
      </c>
      <c r="I1390" t="s">
        <v>44</v>
      </c>
      <c r="J1390">
        <v>6</v>
      </c>
      <c r="K1390" t="s">
        <v>52</v>
      </c>
      <c r="L1390">
        <v>99</v>
      </c>
      <c r="M1390" t="s">
        <v>26</v>
      </c>
      <c r="N1390">
        <v>99</v>
      </c>
      <c r="O1390" t="s">
        <v>27</v>
      </c>
      <c r="P1390">
        <v>1</v>
      </c>
      <c r="Q1390" t="s">
        <v>34</v>
      </c>
      <c r="R1390">
        <v>18561</v>
      </c>
      <c r="V1390" s="3">
        <f t="shared" si="43"/>
        <v>39.51</v>
      </c>
      <c r="W1390" s="3">
        <f>IF(AND(T1390&lt;&gt;"_U",T1390&lt;&gt;"c",J1390&lt;&gt;9,J1390&lt;&gt;99),IFERROR(VLOOKUP(A1390,'Region Total'!$A$2:$W$10000,18,0),"."),".")</f>
        <v>46983</v>
      </c>
    </row>
    <row r="1391" spans="1:23" x14ac:dyDescent="0.2">
      <c r="A1391" s="1" t="str">
        <f t="shared" si="42"/>
        <v>2023|Taranaki Region|Female / Wahine</v>
      </c>
      <c r="B1391" t="s">
        <v>20</v>
      </c>
      <c r="C1391" t="s">
        <v>21</v>
      </c>
      <c r="D1391" t="s">
        <v>22</v>
      </c>
      <c r="E1391" t="s">
        <v>23</v>
      </c>
      <c r="F1391">
        <v>2023</v>
      </c>
      <c r="G1391">
        <v>2023</v>
      </c>
      <c r="H1391">
        <v>7</v>
      </c>
      <c r="I1391" t="s">
        <v>44</v>
      </c>
      <c r="J1391">
        <v>6</v>
      </c>
      <c r="K1391" t="s">
        <v>52</v>
      </c>
      <c r="L1391">
        <v>99</v>
      </c>
      <c r="M1391" t="s">
        <v>26</v>
      </c>
      <c r="N1391">
        <v>99</v>
      </c>
      <c r="O1391" t="s">
        <v>27</v>
      </c>
      <c r="P1391">
        <v>2</v>
      </c>
      <c r="Q1391" t="s">
        <v>31</v>
      </c>
      <c r="R1391">
        <v>16959</v>
      </c>
      <c r="V1391" s="3">
        <f t="shared" si="43"/>
        <v>34.130000000000003</v>
      </c>
      <c r="W1391" s="3">
        <f>IF(AND(T1391&lt;&gt;"_U",T1391&lt;&gt;"c",J1391&lt;&gt;9,J1391&lt;&gt;99),IFERROR(VLOOKUP(A1391,'Region Total'!$A$2:$W$10000,18,0),"."),".")</f>
        <v>49689</v>
      </c>
    </row>
    <row r="1392" spans="1:23" x14ac:dyDescent="0.2">
      <c r="A1392" s="1" t="str">
        <f t="shared" si="42"/>
        <v>2023|Taranaki Region|Another gender / He ira kÄ“ anÅ</v>
      </c>
      <c r="B1392" t="s">
        <v>20</v>
      </c>
      <c r="C1392" t="s">
        <v>21</v>
      </c>
      <c r="D1392" t="s">
        <v>22</v>
      </c>
      <c r="E1392" t="s">
        <v>23</v>
      </c>
      <c r="F1392">
        <v>2023</v>
      </c>
      <c r="G1392">
        <v>2023</v>
      </c>
      <c r="H1392">
        <v>7</v>
      </c>
      <c r="I1392" t="s">
        <v>44</v>
      </c>
      <c r="J1392">
        <v>6</v>
      </c>
      <c r="K1392" t="s">
        <v>52</v>
      </c>
      <c r="L1392">
        <v>99</v>
      </c>
      <c r="M1392" t="s">
        <v>26</v>
      </c>
      <c r="N1392">
        <v>99</v>
      </c>
      <c r="O1392" t="s">
        <v>27</v>
      </c>
      <c r="P1392">
        <v>3</v>
      </c>
      <c r="Q1392" t="s">
        <v>28</v>
      </c>
      <c r="R1392">
        <v>231</v>
      </c>
      <c r="V1392" s="3">
        <f t="shared" si="43"/>
        <v>71.959999999999994</v>
      </c>
      <c r="W1392" s="3">
        <f>IF(AND(T1392&lt;&gt;"_U",T1392&lt;&gt;"c",J1392&lt;&gt;9,J1392&lt;&gt;99),IFERROR(VLOOKUP(A1392,'Region Total'!$A$2:$W$10000,18,0),"."),".")</f>
        <v>321</v>
      </c>
    </row>
    <row r="1393" spans="1:23" x14ac:dyDescent="0.2">
      <c r="A1393" s="1" t="str">
        <f t="shared" si="42"/>
        <v>2023|Taranaki Region|Total - gender</v>
      </c>
      <c r="B1393" t="s">
        <v>20</v>
      </c>
      <c r="C1393" t="s">
        <v>21</v>
      </c>
      <c r="D1393" t="s">
        <v>22</v>
      </c>
      <c r="E1393" t="s">
        <v>23</v>
      </c>
      <c r="F1393">
        <v>2023</v>
      </c>
      <c r="G1393">
        <v>2023</v>
      </c>
      <c r="H1393">
        <v>7</v>
      </c>
      <c r="I1393" t="s">
        <v>44</v>
      </c>
      <c r="J1393">
        <v>6</v>
      </c>
      <c r="K1393" t="s">
        <v>52</v>
      </c>
      <c r="L1393">
        <v>99</v>
      </c>
      <c r="M1393" t="s">
        <v>26</v>
      </c>
      <c r="N1393">
        <v>99</v>
      </c>
      <c r="O1393" t="s">
        <v>27</v>
      </c>
      <c r="P1393">
        <v>99</v>
      </c>
      <c r="Q1393" t="s">
        <v>42</v>
      </c>
      <c r="R1393">
        <v>35754</v>
      </c>
      <c r="V1393" s="3">
        <f t="shared" si="43"/>
        <v>36.86</v>
      </c>
      <c r="W1393" s="3">
        <f>IF(AND(T1393&lt;&gt;"_U",T1393&lt;&gt;"c",J1393&lt;&gt;9,J1393&lt;&gt;99),IFERROR(VLOOKUP(A1393,'Region Total'!$A$2:$W$10000,18,0),"."),".")</f>
        <v>96990</v>
      </c>
    </row>
    <row r="1394" spans="1:23" x14ac:dyDescent="0.2">
      <c r="A1394" s="1" t="str">
        <f t="shared" si="42"/>
        <v>2023|Taranaki Region|Male / TÄne</v>
      </c>
      <c r="B1394" t="s">
        <v>20</v>
      </c>
      <c r="C1394" t="s">
        <v>21</v>
      </c>
      <c r="D1394" t="s">
        <v>22</v>
      </c>
      <c r="E1394" t="s">
        <v>23</v>
      </c>
      <c r="F1394">
        <v>2023</v>
      </c>
      <c r="G1394">
        <v>2023</v>
      </c>
      <c r="H1394">
        <v>7</v>
      </c>
      <c r="I1394" t="s">
        <v>44</v>
      </c>
      <c r="J1394">
        <v>9</v>
      </c>
      <c r="K1394" t="s">
        <v>25</v>
      </c>
      <c r="L1394">
        <v>99</v>
      </c>
      <c r="M1394" t="s">
        <v>26</v>
      </c>
      <c r="N1394">
        <v>99</v>
      </c>
      <c r="O1394" t="s">
        <v>27</v>
      </c>
      <c r="P1394">
        <v>1</v>
      </c>
      <c r="Q1394" t="s">
        <v>34</v>
      </c>
      <c r="R1394">
        <v>2178</v>
      </c>
      <c r="V1394" s="3" t="str">
        <f t="shared" si="43"/>
        <v>.</v>
      </c>
      <c r="W1394" s="3" t="str">
        <f>IF(AND(T1394&lt;&gt;"_U",T1394&lt;&gt;"c",J1394&lt;&gt;9,J1394&lt;&gt;99),IFERROR(VLOOKUP(A1394,'Region Total'!$A$2:$W$10000,18,0),"."),".")</f>
        <v>.</v>
      </c>
    </row>
    <row r="1395" spans="1:23" x14ac:dyDescent="0.2">
      <c r="A1395" s="1" t="str">
        <f t="shared" si="42"/>
        <v>2023|Taranaki Region|Female / Wahine</v>
      </c>
      <c r="B1395" t="s">
        <v>20</v>
      </c>
      <c r="C1395" t="s">
        <v>21</v>
      </c>
      <c r="D1395" t="s">
        <v>22</v>
      </c>
      <c r="E1395" t="s">
        <v>23</v>
      </c>
      <c r="F1395">
        <v>2023</v>
      </c>
      <c r="G1395">
        <v>2023</v>
      </c>
      <c r="H1395">
        <v>7</v>
      </c>
      <c r="I1395" t="s">
        <v>44</v>
      </c>
      <c r="J1395">
        <v>9</v>
      </c>
      <c r="K1395" t="s">
        <v>25</v>
      </c>
      <c r="L1395">
        <v>99</v>
      </c>
      <c r="M1395" t="s">
        <v>26</v>
      </c>
      <c r="N1395">
        <v>99</v>
      </c>
      <c r="O1395" t="s">
        <v>27</v>
      </c>
      <c r="P1395">
        <v>2</v>
      </c>
      <c r="Q1395" t="s">
        <v>31</v>
      </c>
      <c r="R1395">
        <v>1389</v>
      </c>
      <c r="V1395" s="3" t="str">
        <f t="shared" si="43"/>
        <v>.</v>
      </c>
      <c r="W1395" s="3" t="str">
        <f>IF(AND(T1395&lt;&gt;"_U",T1395&lt;&gt;"c",J1395&lt;&gt;9,J1395&lt;&gt;99),IFERROR(VLOOKUP(A1395,'Region Total'!$A$2:$W$10000,18,0),"."),".")</f>
        <v>.</v>
      </c>
    </row>
    <row r="1396" spans="1:23" x14ac:dyDescent="0.2">
      <c r="A1396" s="1" t="str">
        <f t="shared" si="42"/>
        <v>2023|Taranaki Region|Another gender / He ira kÄ“ anÅ</v>
      </c>
      <c r="B1396" t="s">
        <v>20</v>
      </c>
      <c r="C1396" t="s">
        <v>21</v>
      </c>
      <c r="D1396" t="s">
        <v>22</v>
      </c>
      <c r="E1396" t="s">
        <v>23</v>
      </c>
      <c r="F1396">
        <v>2023</v>
      </c>
      <c r="G1396">
        <v>2023</v>
      </c>
      <c r="H1396">
        <v>7</v>
      </c>
      <c r="I1396" t="s">
        <v>44</v>
      </c>
      <c r="J1396">
        <v>9</v>
      </c>
      <c r="K1396" t="s">
        <v>25</v>
      </c>
      <c r="L1396">
        <v>99</v>
      </c>
      <c r="M1396" t="s">
        <v>26</v>
      </c>
      <c r="N1396">
        <v>99</v>
      </c>
      <c r="O1396" t="s">
        <v>27</v>
      </c>
      <c r="P1396">
        <v>3</v>
      </c>
      <c r="Q1396" t="s">
        <v>28</v>
      </c>
      <c r="R1396">
        <v>30</v>
      </c>
      <c r="V1396" s="3" t="str">
        <f t="shared" si="43"/>
        <v>.</v>
      </c>
      <c r="W1396" s="3" t="str">
        <f>IF(AND(T1396&lt;&gt;"_U",T1396&lt;&gt;"c",J1396&lt;&gt;9,J1396&lt;&gt;99),IFERROR(VLOOKUP(A1396,'Region Total'!$A$2:$W$10000,18,0),"."),".")</f>
        <v>.</v>
      </c>
    </row>
    <row r="1397" spans="1:23" x14ac:dyDescent="0.2">
      <c r="A1397" s="1" t="str">
        <f t="shared" si="42"/>
        <v>2023|Taranaki Region|Total - gender</v>
      </c>
      <c r="B1397" t="s">
        <v>20</v>
      </c>
      <c r="C1397" t="s">
        <v>21</v>
      </c>
      <c r="D1397" t="s">
        <v>22</v>
      </c>
      <c r="E1397" t="s">
        <v>23</v>
      </c>
      <c r="F1397">
        <v>2023</v>
      </c>
      <c r="G1397">
        <v>2023</v>
      </c>
      <c r="H1397">
        <v>7</v>
      </c>
      <c r="I1397" t="s">
        <v>44</v>
      </c>
      <c r="J1397">
        <v>9</v>
      </c>
      <c r="K1397" t="s">
        <v>25</v>
      </c>
      <c r="L1397">
        <v>99</v>
      </c>
      <c r="M1397" t="s">
        <v>26</v>
      </c>
      <c r="N1397">
        <v>99</v>
      </c>
      <c r="O1397" t="s">
        <v>27</v>
      </c>
      <c r="P1397">
        <v>99</v>
      </c>
      <c r="Q1397" t="s">
        <v>42</v>
      </c>
      <c r="R1397">
        <v>3597</v>
      </c>
      <c r="V1397" s="3" t="str">
        <f t="shared" si="43"/>
        <v>.</v>
      </c>
      <c r="W1397" s="3" t="str">
        <f>IF(AND(T1397&lt;&gt;"_U",T1397&lt;&gt;"c",J1397&lt;&gt;9,J1397&lt;&gt;99),IFERROR(VLOOKUP(A1397,'Region Total'!$A$2:$W$10000,18,0),"."),".")</f>
        <v>.</v>
      </c>
    </row>
    <row r="1398" spans="1:23" x14ac:dyDescent="0.2">
      <c r="A1398" s="1" t="str">
        <f t="shared" si="42"/>
        <v>2023|Taranaki Region|Male / TÄne</v>
      </c>
      <c r="B1398" t="s">
        <v>20</v>
      </c>
      <c r="C1398" t="s">
        <v>21</v>
      </c>
      <c r="D1398" t="s">
        <v>22</v>
      </c>
      <c r="E1398" t="s">
        <v>23</v>
      </c>
      <c r="F1398">
        <v>2023</v>
      </c>
      <c r="G1398">
        <v>2023</v>
      </c>
      <c r="H1398">
        <v>7</v>
      </c>
      <c r="I1398" t="s">
        <v>44</v>
      </c>
      <c r="J1398">
        <v>77</v>
      </c>
      <c r="K1398" t="s">
        <v>49</v>
      </c>
      <c r="L1398">
        <v>99</v>
      </c>
      <c r="M1398" t="s">
        <v>26</v>
      </c>
      <c r="N1398">
        <v>99</v>
      </c>
      <c r="O1398" t="s">
        <v>27</v>
      </c>
      <c r="P1398">
        <v>1</v>
      </c>
      <c r="Q1398" t="s">
        <v>34</v>
      </c>
      <c r="R1398">
        <v>46983</v>
      </c>
      <c r="V1398" s="3">
        <f t="shared" si="43"/>
        <v>100</v>
      </c>
      <c r="W1398" s="3">
        <f>IF(AND(T1398&lt;&gt;"_U",T1398&lt;&gt;"c",J1398&lt;&gt;9,J1398&lt;&gt;99),IFERROR(VLOOKUP(A1398,'Region Total'!$A$2:$W$10000,18,0),"."),".")</f>
        <v>46983</v>
      </c>
    </row>
    <row r="1399" spans="1:23" x14ac:dyDescent="0.2">
      <c r="A1399" s="1" t="str">
        <f t="shared" si="42"/>
        <v>2023|Taranaki Region|Female / Wahine</v>
      </c>
      <c r="B1399" t="s">
        <v>20</v>
      </c>
      <c r="C1399" t="s">
        <v>21</v>
      </c>
      <c r="D1399" t="s">
        <v>22</v>
      </c>
      <c r="E1399" t="s">
        <v>23</v>
      </c>
      <c r="F1399">
        <v>2023</v>
      </c>
      <c r="G1399">
        <v>2023</v>
      </c>
      <c r="H1399">
        <v>7</v>
      </c>
      <c r="I1399" t="s">
        <v>44</v>
      </c>
      <c r="J1399">
        <v>77</v>
      </c>
      <c r="K1399" t="s">
        <v>49</v>
      </c>
      <c r="L1399">
        <v>99</v>
      </c>
      <c r="M1399" t="s">
        <v>26</v>
      </c>
      <c r="N1399">
        <v>99</v>
      </c>
      <c r="O1399" t="s">
        <v>27</v>
      </c>
      <c r="P1399">
        <v>2</v>
      </c>
      <c r="Q1399" t="s">
        <v>31</v>
      </c>
      <c r="R1399">
        <v>49689</v>
      </c>
      <c r="V1399" s="3">
        <f t="shared" si="43"/>
        <v>100</v>
      </c>
      <c r="W1399" s="3">
        <f>IF(AND(T1399&lt;&gt;"_U",T1399&lt;&gt;"c",J1399&lt;&gt;9,J1399&lt;&gt;99),IFERROR(VLOOKUP(A1399,'Region Total'!$A$2:$W$10000,18,0),"."),".")</f>
        <v>49689</v>
      </c>
    </row>
    <row r="1400" spans="1:23" x14ac:dyDescent="0.2">
      <c r="A1400" s="1" t="str">
        <f t="shared" si="42"/>
        <v>2023|Taranaki Region|Another gender / He ira kÄ“ anÅ</v>
      </c>
      <c r="B1400" t="s">
        <v>20</v>
      </c>
      <c r="C1400" t="s">
        <v>21</v>
      </c>
      <c r="D1400" t="s">
        <v>22</v>
      </c>
      <c r="E1400" t="s">
        <v>23</v>
      </c>
      <c r="F1400">
        <v>2023</v>
      </c>
      <c r="G1400">
        <v>2023</v>
      </c>
      <c r="H1400">
        <v>7</v>
      </c>
      <c r="I1400" t="s">
        <v>44</v>
      </c>
      <c r="J1400">
        <v>77</v>
      </c>
      <c r="K1400" t="s">
        <v>49</v>
      </c>
      <c r="L1400">
        <v>99</v>
      </c>
      <c r="M1400" t="s">
        <v>26</v>
      </c>
      <c r="N1400">
        <v>99</v>
      </c>
      <c r="O1400" t="s">
        <v>27</v>
      </c>
      <c r="P1400">
        <v>3</v>
      </c>
      <c r="Q1400" t="s">
        <v>28</v>
      </c>
      <c r="R1400">
        <v>321</v>
      </c>
      <c r="V1400" s="3">
        <f t="shared" si="43"/>
        <v>100</v>
      </c>
      <c r="W1400" s="3">
        <f>IF(AND(T1400&lt;&gt;"_U",T1400&lt;&gt;"c",J1400&lt;&gt;9,J1400&lt;&gt;99),IFERROR(VLOOKUP(A1400,'Region Total'!$A$2:$W$10000,18,0),"."),".")</f>
        <v>321</v>
      </c>
    </row>
    <row r="1401" spans="1:23" x14ac:dyDescent="0.2">
      <c r="A1401" s="1" t="str">
        <f t="shared" si="42"/>
        <v>2023|Taranaki Region|Total - gender</v>
      </c>
      <c r="B1401" t="s">
        <v>20</v>
      </c>
      <c r="C1401" t="s">
        <v>21</v>
      </c>
      <c r="D1401" t="s">
        <v>22</v>
      </c>
      <c r="E1401" t="s">
        <v>23</v>
      </c>
      <c r="F1401">
        <v>2023</v>
      </c>
      <c r="G1401">
        <v>2023</v>
      </c>
      <c r="H1401">
        <v>7</v>
      </c>
      <c r="I1401" t="s">
        <v>44</v>
      </c>
      <c r="J1401">
        <v>77</v>
      </c>
      <c r="K1401" t="s">
        <v>49</v>
      </c>
      <c r="L1401">
        <v>99</v>
      </c>
      <c r="M1401" t="s">
        <v>26</v>
      </c>
      <c r="N1401">
        <v>99</v>
      </c>
      <c r="O1401" t="s">
        <v>27</v>
      </c>
      <c r="P1401">
        <v>99</v>
      </c>
      <c r="Q1401" t="s">
        <v>42</v>
      </c>
      <c r="R1401">
        <v>96990</v>
      </c>
      <c r="V1401" s="3">
        <f t="shared" si="43"/>
        <v>100</v>
      </c>
      <c r="W1401" s="3">
        <f>IF(AND(T1401&lt;&gt;"_U",T1401&lt;&gt;"c",J1401&lt;&gt;9,J1401&lt;&gt;99),IFERROR(VLOOKUP(A1401,'Region Total'!$A$2:$W$10000,18,0),"."),".")</f>
        <v>96990</v>
      </c>
    </row>
    <row r="1402" spans="1:23" x14ac:dyDescent="0.2">
      <c r="A1402" s="1" t="str">
        <f t="shared" si="42"/>
        <v>2023|Taranaki Region|Male / TÄne</v>
      </c>
      <c r="B1402" t="s">
        <v>20</v>
      </c>
      <c r="C1402" t="s">
        <v>21</v>
      </c>
      <c r="D1402" t="s">
        <v>22</v>
      </c>
      <c r="E1402" t="s">
        <v>23</v>
      </c>
      <c r="F1402">
        <v>2023</v>
      </c>
      <c r="G1402">
        <v>2023</v>
      </c>
      <c r="H1402">
        <v>7</v>
      </c>
      <c r="I1402" t="s">
        <v>44</v>
      </c>
      <c r="J1402">
        <v>99</v>
      </c>
      <c r="K1402" t="s">
        <v>47</v>
      </c>
      <c r="L1402">
        <v>99</v>
      </c>
      <c r="M1402" t="s">
        <v>26</v>
      </c>
      <c r="N1402">
        <v>99</v>
      </c>
      <c r="O1402" t="s">
        <v>27</v>
      </c>
      <c r="P1402">
        <v>1</v>
      </c>
      <c r="Q1402" t="s">
        <v>34</v>
      </c>
      <c r="R1402">
        <v>49161</v>
      </c>
      <c r="V1402" s="3" t="str">
        <f t="shared" si="43"/>
        <v>.</v>
      </c>
      <c r="W1402" s="3" t="str">
        <f>IF(AND(T1402&lt;&gt;"_U",T1402&lt;&gt;"c",J1402&lt;&gt;9,J1402&lt;&gt;99),IFERROR(VLOOKUP(A1402,'Region Total'!$A$2:$W$10000,18,0),"."),".")</f>
        <v>.</v>
      </c>
    </row>
    <row r="1403" spans="1:23" x14ac:dyDescent="0.2">
      <c r="A1403" s="1" t="str">
        <f t="shared" si="42"/>
        <v>2023|Taranaki Region|Female / Wahine</v>
      </c>
      <c r="B1403" t="s">
        <v>20</v>
      </c>
      <c r="C1403" t="s">
        <v>21</v>
      </c>
      <c r="D1403" t="s">
        <v>22</v>
      </c>
      <c r="E1403" t="s">
        <v>23</v>
      </c>
      <c r="F1403">
        <v>2023</v>
      </c>
      <c r="G1403">
        <v>2023</v>
      </c>
      <c r="H1403">
        <v>7</v>
      </c>
      <c r="I1403" t="s">
        <v>44</v>
      </c>
      <c r="J1403">
        <v>99</v>
      </c>
      <c r="K1403" t="s">
        <v>47</v>
      </c>
      <c r="L1403">
        <v>99</v>
      </c>
      <c r="M1403" t="s">
        <v>26</v>
      </c>
      <c r="N1403">
        <v>99</v>
      </c>
      <c r="O1403" t="s">
        <v>27</v>
      </c>
      <c r="P1403">
        <v>2</v>
      </c>
      <c r="Q1403" t="s">
        <v>31</v>
      </c>
      <c r="R1403">
        <v>51081</v>
      </c>
      <c r="V1403" s="3" t="str">
        <f t="shared" si="43"/>
        <v>.</v>
      </c>
      <c r="W1403" s="3" t="str">
        <f>IF(AND(T1403&lt;&gt;"_U",T1403&lt;&gt;"c",J1403&lt;&gt;9,J1403&lt;&gt;99),IFERROR(VLOOKUP(A1403,'Region Total'!$A$2:$W$10000,18,0),"."),".")</f>
        <v>.</v>
      </c>
    </row>
    <row r="1404" spans="1:23" x14ac:dyDescent="0.2">
      <c r="A1404" s="1" t="str">
        <f t="shared" si="42"/>
        <v>2023|Taranaki Region|Another gender / He ira kÄ“ anÅ</v>
      </c>
      <c r="B1404" t="s">
        <v>20</v>
      </c>
      <c r="C1404" t="s">
        <v>21</v>
      </c>
      <c r="D1404" t="s">
        <v>22</v>
      </c>
      <c r="E1404" t="s">
        <v>23</v>
      </c>
      <c r="F1404">
        <v>2023</v>
      </c>
      <c r="G1404">
        <v>2023</v>
      </c>
      <c r="H1404">
        <v>7</v>
      </c>
      <c r="I1404" t="s">
        <v>44</v>
      </c>
      <c r="J1404">
        <v>99</v>
      </c>
      <c r="K1404" t="s">
        <v>47</v>
      </c>
      <c r="L1404">
        <v>99</v>
      </c>
      <c r="M1404" t="s">
        <v>26</v>
      </c>
      <c r="N1404">
        <v>99</v>
      </c>
      <c r="O1404" t="s">
        <v>27</v>
      </c>
      <c r="P1404">
        <v>3</v>
      </c>
      <c r="Q1404" t="s">
        <v>28</v>
      </c>
      <c r="R1404">
        <v>351</v>
      </c>
      <c r="V1404" s="3" t="str">
        <f t="shared" si="43"/>
        <v>.</v>
      </c>
      <c r="W1404" s="3" t="str">
        <f>IF(AND(T1404&lt;&gt;"_U",T1404&lt;&gt;"c",J1404&lt;&gt;9,J1404&lt;&gt;99),IFERROR(VLOOKUP(A1404,'Region Total'!$A$2:$W$10000,18,0),"."),".")</f>
        <v>.</v>
      </c>
    </row>
    <row r="1405" spans="1:23" x14ac:dyDescent="0.2">
      <c r="A1405" s="1" t="str">
        <f t="shared" si="42"/>
        <v>2023|Taranaki Region|Total - gender</v>
      </c>
      <c r="B1405" t="s">
        <v>20</v>
      </c>
      <c r="C1405" t="s">
        <v>21</v>
      </c>
      <c r="D1405" t="s">
        <v>22</v>
      </c>
      <c r="E1405" t="s">
        <v>23</v>
      </c>
      <c r="F1405">
        <v>2023</v>
      </c>
      <c r="G1405">
        <v>2023</v>
      </c>
      <c r="H1405">
        <v>7</v>
      </c>
      <c r="I1405" t="s">
        <v>44</v>
      </c>
      <c r="J1405">
        <v>99</v>
      </c>
      <c r="K1405" t="s">
        <v>47</v>
      </c>
      <c r="L1405">
        <v>99</v>
      </c>
      <c r="M1405" t="s">
        <v>26</v>
      </c>
      <c r="N1405">
        <v>99</v>
      </c>
      <c r="O1405" t="s">
        <v>27</v>
      </c>
      <c r="P1405">
        <v>99</v>
      </c>
      <c r="Q1405" t="s">
        <v>42</v>
      </c>
      <c r="R1405">
        <v>100587</v>
      </c>
      <c r="V1405" s="3" t="str">
        <f t="shared" si="43"/>
        <v>.</v>
      </c>
      <c r="W1405" s="3" t="str">
        <f>IF(AND(T1405&lt;&gt;"_U",T1405&lt;&gt;"c",J1405&lt;&gt;9,J1405&lt;&gt;99),IFERROR(VLOOKUP(A1405,'Region Total'!$A$2:$W$10000,18,0),"."),".")</f>
        <v>.</v>
      </c>
    </row>
    <row r="1406" spans="1:23" x14ac:dyDescent="0.2">
      <c r="A1406" s="1" t="str">
        <f t="shared" si="42"/>
        <v>2023|ManawatÅ«-Whanganui Region|Male / TÄne</v>
      </c>
      <c r="B1406" t="s">
        <v>20</v>
      </c>
      <c r="C1406" t="s">
        <v>21</v>
      </c>
      <c r="D1406" t="s">
        <v>22</v>
      </c>
      <c r="E1406" t="s">
        <v>23</v>
      </c>
      <c r="F1406">
        <v>2023</v>
      </c>
      <c r="G1406">
        <v>2023</v>
      </c>
      <c r="H1406">
        <v>8</v>
      </c>
      <c r="I1406" t="s">
        <v>58</v>
      </c>
      <c r="J1406">
        <v>1</v>
      </c>
      <c r="K1406" t="s">
        <v>30</v>
      </c>
      <c r="L1406">
        <v>99</v>
      </c>
      <c r="M1406" t="s">
        <v>26</v>
      </c>
      <c r="N1406">
        <v>99</v>
      </c>
      <c r="O1406" t="s">
        <v>27</v>
      </c>
      <c r="P1406">
        <v>1</v>
      </c>
      <c r="Q1406" t="s">
        <v>34</v>
      </c>
      <c r="R1406">
        <v>41127</v>
      </c>
      <c r="V1406" s="3">
        <f t="shared" si="43"/>
        <v>44.02</v>
      </c>
      <c r="W1406" s="3">
        <f>IF(AND(T1406&lt;&gt;"_U",T1406&lt;&gt;"c",J1406&lt;&gt;9,J1406&lt;&gt;99),IFERROR(VLOOKUP(A1406,'Region Total'!$A$2:$W$10000,18,0),"."),".")</f>
        <v>93435</v>
      </c>
    </row>
    <row r="1407" spans="1:23" x14ac:dyDescent="0.2">
      <c r="A1407" s="1" t="str">
        <f t="shared" si="42"/>
        <v>2023|ManawatÅ«-Whanganui Region|Female / Wahine</v>
      </c>
      <c r="B1407" t="s">
        <v>20</v>
      </c>
      <c r="C1407" t="s">
        <v>21</v>
      </c>
      <c r="D1407" t="s">
        <v>22</v>
      </c>
      <c r="E1407" t="s">
        <v>23</v>
      </c>
      <c r="F1407">
        <v>2023</v>
      </c>
      <c r="G1407">
        <v>2023</v>
      </c>
      <c r="H1407">
        <v>8</v>
      </c>
      <c r="I1407" t="s">
        <v>58</v>
      </c>
      <c r="J1407">
        <v>1</v>
      </c>
      <c r="K1407" t="s">
        <v>30</v>
      </c>
      <c r="L1407">
        <v>99</v>
      </c>
      <c r="M1407" t="s">
        <v>26</v>
      </c>
      <c r="N1407">
        <v>99</v>
      </c>
      <c r="O1407" t="s">
        <v>27</v>
      </c>
      <c r="P1407">
        <v>2</v>
      </c>
      <c r="Q1407" t="s">
        <v>31</v>
      </c>
      <c r="R1407">
        <v>40875</v>
      </c>
      <c r="V1407" s="3">
        <f t="shared" si="43"/>
        <v>40.82</v>
      </c>
      <c r="W1407" s="3">
        <f>IF(AND(T1407&lt;&gt;"_U",T1407&lt;&gt;"c",J1407&lt;&gt;9,J1407&lt;&gt;99),IFERROR(VLOOKUP(A1407,'Region Total'!$A$2:$W$10000,18,0),"."),".")</f>
        <v>100143</v>
      </c>
    </row>
    <row r="1408" spans="1:23" x14ac:dyDescent="0.2">
      <c r="A1408" s="1" t="str">
        <f t="shared" si="42"/>
        <v>2023|ManawatÅ«-Whanganui Region|Another gender / He ira kÄ“ anÅ</v>
      </c>
      <c r="B1408" t="s">
        <v>20</v>
      </c>
      <c r="C1408" t="s">
        <v>21</v>
      </c>
      <c r="D1408" t="s">
        <v>22</v>
      </c>
      <c r="E1408" t="s">
        <v>23</v>
      </c>
      <c r="F1408">
        <v>2023</v>
      </c>
      <c r="G1408">
        <v>2023</v>
      </c>
      <c r="H1408">
        <v>8</v>
      </c>
      <c r="I1408" t="s">
        <v>58</v>
      </c>
      <c r="J1408">
        <v>1</v>
      </c>
      <c r="K1408" t="s">
        <v>30</v>
      </c>
      <c r="L1408">
        <v>99</v>
      </c>
      <c r="M1408" t="s">
        <v>26</v>
      </c>
      <c r="N1408">
        <v>99</v>
      </c>
      <c r="O1408" t="s">
        <v>27</v>
      </c>
      <c r="P1408">
        <v>3</v>
      </c>
      <c r="Q1408" t="s">
        <v>28</v>
      </c>
      <c r="R1408">
        <v>141</v>
      </c>
      <c r="V1408" s="3">
        <f t="shared" si="43"/>
        <v>17.47</v>
      </c>
      <c r="W1408" s="3">
        <f>IF(AND(T1408&lt;&gt;"_U",T1408&lt;&gt;"c",J1408&lt;&gt;9,J1408&lt;&gt;99),IFERROR(VLOOKUP(A1408,'Region Total'!$A$2:$W$10000,18,0),"."),".")</f>
        <v>807</v>
      </c>
    </row>
    <row r="1409" spans="1:23" x14ac:dyDescent="0.2">
      <c r="A1409" s="1" t="str">
        <f t="shared" si="42"/>
        <v>2023|ManawatÅ«-Whanganui Region|Total - gender</v>
      </c>
      <c r="B1409" t="s">
        <v>20</v>
      </c>
      <c r="C1409" t="s">
        <v>21</v>
      </c>
      <c r="D1409" t="s">
        <v>22</v>
      </c>
      <c r="E1409" t="s">
        <v>23</v>
      </c>
      <c r="F1409">
        <v>2023</v>
      </c>
      <c r="G1409">
        <v>2023</v>
      </c>
      <c r="H1409">
        <v>8</v>
      </c>
      <c r="I1409" t="s">
        <v>58</v>
      </c>
      <c r="J1409">
        <v>1</v>
      </c>
      <c r="K1409" t="s">
        <v>30</v>
      </c>
      <c r="L1409">
        <v>99</v>
      </c>
      <c r="M1409" t="s">
        <v>26</v>
      </c>
      <c r="N1409">
        <v>99</v>
      </c>
      <c r="O1409" t="s">
        <v>27</v>
      </c>
      <c r="P1409">
        <v>99</v>
      </c>
      <c r="Q1409" t="s">
        <v>42</v>
      </c>
      <c r="R1409">
        <v>82143</v>
      </c>
      <c r="V1409" s="3">
        <f t="shared" si="43"/>
        <v>42.26</v>
      </c>
      <c r="W1409" s="3">
        <f>IF(AND(T1409&lt;&gt;"_U",T1409&lt;&gt;"c",J1409&lt;&gt;9,J1409&lt;&gt;99),IFERROR(VLOOKUP(A1409,'Region Total'!$A$2:$W$10000,18,0),"."),".")</f>
        <v>194385</v>
      </c>
    </row>
    <row r="1410" spans="1:23" x14ac:dyDescent="0.2">
      <c r="A1410" s="1" t="str">
        <f t="shared" si="42"/>
        <v>2023|ManawatÅ«-Whanganui Region|Male / TÄne</v>
      </c>
      <c r="B1410" t="s">
        <v>20</v>
      </c>
      <c r="C1410" t="s">
        <v>21</v>
      </c>
      <c r="D1410" t="s">
        <v>22</v>
      </c>
      <c r="E1410" t="s">
        <v>23</v>
      </c>
      <c r="F1410">
        <v>2023</v>
      </c>
      <c r="G1410">
        <v>2023</v>
      </c>
      <c r="H1410">
        <v>8</v>
      </c>
      <c r="I1410" t="s">
        <v>58</v>
      </c>
      <c r="J1410">
        <v>2</v>
      </c>
      <c r="K1410" t="s">
        <v>41</v>
      </c>
      <c r="L1410">
        <v>99</v>
      </c>
      <c r="M1410" t="s">
        <v>26</v>
      </c>
      <c r="N1410">
        <v>99</v>
      </c>
      <c r="O1410" t="s">
        <v>27</v>
      </c>
      <c r="P1410">
        <v>1</v>
      </c>
      <c r="Q1410" t="s">
        <v>34</v>
      </c>
      <c r="R1410">
        <v>48</v>
      </c>
      <c r="V1410" s="3">
        <f t="shared" si="43"/>
        <v>0.05</v>
      </c>
      <c r="W1410" s="3">
        <f>IF(AND(T1410&lt;&gt;"_U",T1410&lt;&gt;"c",J1410&lt;&gt;9,J1410&lt;&gt;99),IFERROR(VLOOKUP(A1410,'Region Total'!$A$2:$W$10000,18,0),"."),".")</f>
        <v>93435</v>
      </c>
    </row>
    <row r="1411" spans="1:23" x14ac:dyDescent="0.2">
      <c r="A1411" s="1" t="str">
        <f t="shared" ref="A1411:A1474" si="44">G1411&amp;"|"&amp;I1411&amp;"|"&amp;Q1411</f>
        <v>2023|ManawatÅ«-Whanganui Region|Female / Wahine</v>
      </c>
      <c r="B1411" t="s">
        <v>20</v>
      </c>
      <c r="C1411" t="s">
        <v>21</v>
      </c>
      <c r="D1411" t="s">
        <v>22</v>
      </c>
      <c r="E1411" t="s">
        <v>23</v>
      </c>
      <c r="F1411">
        <v>2023</v>
      </c>
      <c r="G1411">
        <v>2023</v>
      </c>
      <c r="H1411">
        <v>8</v>
      </c>
      <c r="I1411" t="s">
        <v>58</v>
      </c>
      <c r="J1411">
        <v>2</v>
      </c>
      <c r="K1411" t="s">
        <v>41</v>
      </c>
      <c r="L1411">
        <v>99</v>
      </c>
      <c r="M1411" t="s">
        <v>26</v>
      </c>
      <c r="N1411">
        <v>99</v>
      </c>
      <c r="O1411" t="s">
        <v>27</v>
      </c>
      <c r="P1411">
        <v>2</v>
      </c>
      <c r="Q1411" t="s">
        <v>31</v>
      </c>
      <c r="R1411">
        <v>54</v>
      </c>
      <c r="V1411" s="3">
        <f t="shared" ref="V1411:V1474" si="45">IF(T1411&lt;&gt;"_U",IFERROR((ROUND(R1411/W1411*100,2)),"."),".")</f>
        <v>0.05</v>
      </c>
      <c r="W1411" s="3">
        <f>IF(AND(T1411&lt;&gt;"_U",T1411&lt;&gt;"c",J1411&lt;&gt;9,J1411&lt;&gt;99),IFERROR(VLOOKUP(A1411,'Region Total'!$A$2:$W$10000,18,0),"."),".")</f>
        <v>100143</v>
      </c>
    </row>
    <row r="1412" spans="1:23" x14ac:dyDescent="0.2">
      <c r="A1412" s="1" t="str">
        <f t="shared" si="44"/>
        <v>2023|ManawatÅ«-Whanganui Region|Another gender / He ira kÄ“ anÅ</v>
      </c>
      <c r="B1412" t="s">
        <v>20</v>
      </c>
      <c r="C1412" t="s">
        <v>21</v>
      </c>
      <c r="D1412" t="s">
        <v>22</v>
      </c>
      <c r="E1412" t="s">
        <v>23</v>
      </c>
      <c r="F1412">
        <v>2023</v>
      </c>
      <c r="G1412">
        <v>2023</v>
      </c>
      <c r="H1412">
        <v>8</v>
      </c>
      <c r="I1412" t="s">
        <v>58</v>
      </c>
      <c r="J1412">
        <v>2</v>
      </c>
      <c r="K1412" t="s">
        <v>41</v>
      </c>
      <c r="L1412">
        <v>99</v>
      </c>
      <c r="M1412" t="s">
        <v>26</v>
      </c>
      <c r="N1412">
        <v>99</v>
      </c>
      <c r="O1412" t="s">
        <v>27</v>
      </c>
      <c r="P1412">
        <v>3</v>
      </c>
      <c r="Q1412" t="s">
        <v>28</v>
      </c>
      <c r="R1412">
        <v>3</v>
      </c>
      <c r="V1412" s="3">
        <f t="shared" si="45"/>
        <v>0.37</v>
      </c>
      <c r="W1412" s="3">
        <f>IF(AND(T1412&lt;&gt;"_U",T1412&lt;&gt;"c",J1412&lt;&gt;9,J1412&lt;&gt;99),IFERROR(VLOOKUP(A1412,'Region Total'!$A$2:$W$10000,18,0),"."),".")</f>
        <v>807</v>
      </c>
    </row>
    <row r="1413" spans="1:23" x14ac:dyDescent="0.2">
      <c r="A1413" s="1" t="str">
        <f t="shared" si="44"/>
        <v>2023|ManawatÅ«-Whanganui Region|Total - gender</v>
      </c>
      <c r="B1413" t="s">
        <v>20</v>
      </c>
      <c r="C1413" t="s">
        <v>21</v>
      </c>
      <c r="D1413" t="s">
        <v>22</v>
      </c>
      <c r="E1413" t="s">
        <v>23</v>
      </c>
      <c r="F1413">
        <v>2023</v>
      </c>
      <c r="G1413">
        <v>2023</v>
      </c>
      <c r="H1413">
        <v>8</v>
      </c>
      <c r="I1413" t="s">
        <v>58</v>
      </c>
      <c r="J1413">
        <v>2</v>
      </c>
      <c r="K1413" t="s">
        <v>41</v>
      </c>
      <c r="L1413">
        <v>99</v>
      </c>
      <c r="M1413" t="s">
        <v>26</v>
      </c>
      <c r="N1413">
        <v>99</v>
      </c>
      <c r="O1413" t="s">
        <v>27</v>
      </c>
      <c r="P1413">
        <v>99</v>
      </c>
      <c r="Q1413" t="s">
        <v>42</v>
      </c>
      <c r="R1413">
        <v>105</v>
      </c>
      <c r="V1413" s="3">
        <f t="shared" si="45"/>
        <v>0.05</v>
      </c>
      <c r="W1413" s="3">
        <f>IF(AND(T1413&lt;&gt;"_U",T1413&lt;&gt;"c",J1413&lt;&gt;9,J1413&lt;&gt;99),IFERROR(VLOOKUP(A1413,'Region Total'!$A$2:$W$10000,18,0),"."),".")</f>
        <v>194385</v>
      </c>
    </row>
    <row r="1414" spans="1:23" x14ac:dyDescent="0.2">
      <c r="A1414" s="1" t="str">
        <f t="shared" si="44"/>
        <v>2023|ManawatÅ«-Whanganui Region|Male / TÄne</v>
      </c>
      <c r="B1414" t="s">
        <v>20</v>
      </c>
      <c r="C1414" t="s">
        <v>21</v>
      </c>
      <c r="D1414" t="s">
        <v>22</v>
      </c>
      <c r="E1414" t="s">
        <v>23</v>
      </c>
      <c r="F1414">
        <v>2023</v>
      </c>
      <c r="G1414">
        <v>2023</v>
      </c>
      <c r="H1414">
        <v>8</v>
      </c>
      <c r="I1414" t="s">
        <v>58</v>
      </c>
      <c r="J1414">
        <v>3</v>
      </c>
      <c r="K1414" t="s">
        <v>39</v>
      </c>
      <c r="L1414">
        <v>99</v>
      </c>
      <c r="M1414" t="s">
        <v>26</v>
      </c>
      <c r="N1414">
        <v>99</v>
      </c>
      <c r="O1414" t="s">
        <v>27</v>
      </c>
      <c r="P1414">
        <v>1</v>
      </c>
      <c r="Q1414" t="s">
        <v>34</v>
      </c>
      <c r="R1414">
        <v>2766</v>
      </c>
      <c r="V1414" s="3">
        <f t="shared" si="45"/>
        <v>2.96</v>
      </c>
      <c r="W1414" s="3">
        <f>IF(AND(T1414&lt;&gt;"_U",T1414&lt;&gt;"c",J1414&lt;&gt;9,J1414&lt;&gt;99),IFERROR(VLOOKUP(A1414,'Region Total'!$A$2:$W$10000,18,0),"."),".")</f>
        <v>93435</v>
      </c>
    </row>
    <row r="1415" spans="1:23" x14ac:dyDescent="0.2">
      <c r="A1415" s="1" t="str">
        <f t="shared" si="44"/>
        <v>2023|ManawatÅ«-Whanganui Region|Female / Wahine</v>
      </c>
      <c r="B1415" t="s">
        <v>20</v>
      </c>
      <c r="C1415" t="s">
        <v>21</v>
      </c>
      <c r="D1415" t="s">
        <v>22</v>
      </c>
      <c r="E1415" t="s">
        <v>23</v>
      </c>
      <c r="F1415">
        <v>2023</v>
      </c>
      <c r="G1415">
        <v>2023</v>
      </c>
      <c r="H1415">
        <v>8</v>
      </c>
      <c r="I1415" t="s">
        <v>58</v>
      </c>
      <c r="J1415">
        <v>3</v>
      </c>
      <c r="K1415" t="s">
        <v>39</v>
      </c>
      <c r="L1415">
        <v>99</v>
      </c>
      <c r="M1415" t="s">
        <v>26</v>
      </c>
      <c r="N1415">
        <v>99</v>
      </c>
      <c r="O1415" t="s">
        <v>27</v>
      </c>
      <c r="P1415">
        <v>2</v>
      </c>
      <c r="Q1415" t="s">
        <v>31</v>
      </c>
      <c r="R1415">
        <v>3510</v>
      </c>
      <c r="V1415" s="3">
        <f t="shared" si="45"/>
        <v>3.5</v>
      </c>
      <c r="W1415" s="3">
        <f>IF(AND(T1415&lt;&gt;"_U",T1415&lt;&gt;"c",J1415&lt;&gt;9,J1415&lt;&gt;99),IFERROR(VLOOKUP(A1415,'Region Total'!$A$2:$W$10000,18,0),"."),".")</f>
        <v>100143</v>
      </c>
    </row>
    <row r="1416" spans="1:23" x14ac:dyDescent="0.2">
      <c r="A1416" s="1" t="str">
        <f t="shared" si="44"/>
        <v>2023|ManawatÅ«-Whanganui Region|Another gender / He ira kÄ“ anÅ</v>
      </c>
      <c r="B1416" t="s">
        <v>20</v>
      </c>
      <c r="C1416" t="s">
        <v>21</v>
      </c>
      <c r="D1416" t="s">
        <v>22</v>
      </c>
      <c r="E1416" t="s">
        <v>23</v>
      </c>
      <c r="F1416">
        <v>2023</v>
      </c>
      <c r="G1416">
        <v>2023</v>
      </c>
      <c r="H1416">
        <v>8</v>
      </c>
      <c r="I1416" t="s">
        <v>58</v>
      </c>
      <c r="J1416">
        <v>3</v>
      </c>
      <c r="K1416" t="s">
        <v>39</v>
      </c>
      <c r="L1416">
        <v>99</v>
      </c>
      <c r="M1416" t="s">
        <v>26</v>
      </c>
      <c r="N1416">
        <v>99</v>
      </c>
      <c r="O1416" t="s">
        <v>27</v>
      </c>
      <c r="P1416">
        <v>3</v>
      </c>
      <c r="Q1416" t="s">
        <v>28</v>
      </c>
      <c r="R1416">
        <v>18</v>
      </c>
      <c r="V1416" s="3">
        <f t="shared" si="45"/>
        <v>2.23</v>
      </c>
      <c r="W1416" s="3">
        <f>IF(AND(T1416&lt;&gt;"_U",T1416&lt;&gt;"c",J1416&lt;&gt;9,J1416&lt;&gt;99),IFERROR(VLOOKUP(A1416,'Region Total'!$A$2:$W$10000,18,0),"."),".")</f>
        <v>807</v>
      </c>
    </row>
    <row r="1417" spans="1:23" x14ac:dyDescent="0.2">
      <c r="A1417" s="1" t="str">
        <f t="shared" si="44"/>
        <v>2023|ManawatÅ«-Whanganui Region|Total - gender</v>
      </c>
      <c r="B1417" t="s">
        <v>20</v>
      </c>
      <c r="C1417" t="s">
        <v>21</v>
      </c>
      <c r="D1417" t="s">
        <v>22</v>
      </c>
      <c r="E1417" t="s">
        <v>23</v>
      </c>
      <c r="F1417">
        <v>2023</v>
      </c>
      <c r="G1417">
        <v>2023</v>
      </c>
      <c r="H1417">
        <v>8</v>
      </c>
      <c r="I1417" t="s">
        <v>58</v>
      </c>
      <c r="J1417">
        <v>3</v>
      </c>
      <c r="K1417" t="s">
        <v>39</v>
      </c>
      <c r="L1417">
        <v>99</v>
      </c>
      <c r="M1417" t="s">
        <v>26</v>
      </c>
      <c r="N1417">
        <v>99</v>
      </c>
      <c r="O1417" t="s">
        <v>27</v>
      </c>
      <c r="P1417">
        <v>99</v>
      </c>
      <c r="Q1417" t="s">
        <v>42</v>
      </c>
      <c r="R1417">
        <v>6297</v>
      </c>
      <c r="V1417" s="3">
        <f t="shared" si="45"/>
        <v>3.24</v>
      </c>
      <c r="W1417" s="3">
        <f>IF(AND(T1417&lt;&gt;"_U",T1417&lt;&gt;"c",J1417&lt;&gt;9,J1417&lt;&gt;99),IFERROR(VLOOKUP(A1417,'Region Total'!$A$2:$W$10000,18,0),"."),".")</f>
        <v>194385</v>
      </c>
    </row>
    <row r="1418" spans="1:23" x14ac:dyDescent="0.2">
      <c r="A1418" s="1" t="str">
        <f t="shared" si="44"/>
        <v>2023|ManawatÅ«-Whanganui Region|Male / TÄne</v>
      </c>
      <c r="B1418" t="s">
        <v>20</v>
      </c>
      <c r="C1418" t="s">
        <v>21</v>
      </c>
      <c r="D1418" t="s">
        <v>22</v>
      </c>
      <c r="E1418" t="s">
        <v>23</v>
      </c>
      <c r="F1418">
        <v>2023</v>
      </c>
      <c r="G1418">
        <v>2023</v>
      </c>
      <c r="H1418">
        <v>8</v>
      </c>
      <c r="I1418" t="s">
        <v>58</v>
      </c>
      <c r="J1418">
        <v>4</v>
      </c>
      <c r="K1418" t="s">
        <v>54</v>
      </c>
      <c r="L1418">
        <v>99</v>
      </c>
      <c r="M1418" t="s">
        <v>26</v>
      </c>
      <c r="N1418">
        <v>99</v>
      </c>
      <c r="O1418" t="s">
        <v>27</v>
      </c>
      <c r="P1418">
        <v>1</v>
      </c>
      <c r="Q1418" t="s">
        <v>34</v>
      </c>
      <c r="R1418">
        <v>7545</v>
      </c>
      <c r="V1418" s="3">
        <f t="shared" si="45"/>
        <v>8.08</v>
      </c>
      <c r="W1418" s="3">
        <f>IF(AND(T1418&lt;&gt;"_U",T1418&lt;&gt;"c",J1418&lt;&gt;9,J1418&lt;&gt;99),IFERROR(VLOOKUP(A1418,'Region Total'!$A$2:$W$10000,18,0),"."),".")</f>
        <v>93435</v>
      </c>
    </row>
    <row r="1419" spans="1:23" x14ac:dyDescent="0.2">
      <c r="A1419" s="1" t="str">
        <f t="shared" si="44"/>
        <v>2023|ManawatÅ«-Whanganui Region|Female / Wahine</v>
      </c>
      <c r="B1419" t="s">
        <v>20</v>
      </c>
      <c r="C1419" t="s">
        <v>21</v>
      </c>
      <c r="D1419" t="s">
        <v>22</v>
      </c>
      <c r="E1419" t="s">
        <v>23</v>
      </c>
      <c r="F1419">
        <v>2023</v>
      </c>
      <c r="G1419">
        <v>2023</v>
      </c>
      <c r="H1419">
        <v>8</v>
      </c>
      <c r="I1419" t="s">
        <v>58</v>
      </c>
      <c r="J1419">
        <v>4</v>
      </c>
      <c r="K1419" t="s">
        <v>54</v>
      </c>
      <c r="L1419">
        <v>99</v>
      </c>
      <c r="M1419" t="s">
        <v>26</v>
      </c>
      <c r="N1419">
        <v>99</v>
      </c>
      <c r="O1419" t="s">
        <v>27</v>
      </c>
      <c r="P1419">
        <v>2</v>
      </c>
      <c r="Q1419" t="s">
        <v>31</v>
      </c>
      <c r="R1419">
        <v>10284</v>
      </c>
      <c r="V1419" s="3">
        <f t="shared" si="45"/>
        <v>10.27</v>
      </c>
      <c r="W1419" s="3">
        <f>IF(AND(T1419&lt;&gt;"_U",T1419&lt;&gt;"c",J1419&lt;&gt;9,J1419&lt;&gt;99),IFERROR(VLOOKUP(A1419,'Region Total'!$A$2:$W$10000,18,0),"."),".")</f>
        <v>100143</v>
      </c>
    </row>
    <row r="1420" spans="1:23" x14ac:dyDescent="0.2">
      <c r="A1420" s="1" t="str">
        <f t="shared" si="44"/>
        <v>2023|ManawatÅ«-Whanganui Region|Another gender / He ira kÄ“ anÅ</v>
      </c>
      <c r="B1420" t="s">
        <v>20</v>
      </c>
      <c r="C1420" t="s">
        <v>21</v>
      </c>
      <c r="D1420" t="s">
        <v>22</v>
      </c>
      <c r="E1420" t="s">
        <v>23</v>
      </c>
      <c r="F1420">
        <v>2023</v>
      </c>
      <c r="G1420">
        <v>2023</v>
      </c>
      <c r="H1420">
        <v>8</v>
      </c>
      <c r="I1420" t="s">
        <v>58</v>
      </c>
      <c r="J1420">
        <v>4</v>
      </c>
      <c r="K1420" t="s">
        <v>54</v>
      </c>
      <c r="L1420">
        <v>99</v>
      </c>
      <c r="M1420" t="s">
        <v>26</v>
      </c>
      <c r="N1420">
        <v>99</v>
      </c>
      <c r="O1420" t="s">
        <v>27</v>
      </c>
      <c r="P1420">
        <v>3</v>
      </c>
      <c r="Q1420" t="s">
        <v>28</v>
      </c>
      <c r="R1420">
        <v>57</v>
      </c>
      <c r="V1420" s="3">
        <f t="shared" si="45"/>
        <v>7.06</v>
      </c>
      <c r="W1420" s="3">
        <f>IF(AND(T1420&lt;&gt;"_U",T1420&lt;&gt;"c",J1420&lt;&gt;9,J1420&lt;&gt;99),IFERROR(VLOOKUP(A1420,'Region Total'!$A$2:$W$10000,18,0),"."),".")</f>
        <v>807</v>
      </c>
    </row>
    <row r="1421" spans="1:23" x14ac:dyDescent="0.2">
      <c r="A1421" s="1" t="str">
        <f t="shared" si="44"/>
        <v>2023|ManawatÅ«-Whanganui Region|Total - gender</v>
      </c>
      <c r="B1421" t="s">
        <v>20</v>
      </c>
      <c r="C1421" t="s">
        <v>21</v>
      </c>
      <c r="D1421" t="s">
        <v>22</v>
      </c>
      <c r="E1421" t="s">
        <v>23</v>
      </c>
      <c r="F1421">
        <v>2023</v>
      </c>
      <c r="G1421">
        <v>2023</v>
      </c>
      <c r="H1421">
        <v>8</v>
      </c>
      <c r="I1421" t="s">
        <v>58</v>
      </c>
      <c r="J1421">
        <v>4</v>
      </c>
      <c r="K1421" t="s">
        <v>54</v>
      </c>
      <c r="L1421">
        <v>99</v>
      </c>
      <c r="M1421" t="s">
        <v>26</v>
      </c>
      <c r="N1421">
        <v>99</v>
      </c>
      <c r="O1421" t="s">
        <v>27</v>
      </c>
      <c r="P1421">
        <v>99</v>
      </c>
      <c r="Q1421" t="s">
        <v>42</v>
      </c>
      <c r="R1421">
        <v>17886</v>
      </c>
      <c r="V1421" s="3">
        <f t="shared" si="45"/>
        <v>9.1999999999999993</v>
      </c>
      <c r="W1421" s="3">
        <f>IF(AND(T1421&lt;&gt;"_U",T1421&lt;&gt;"c",J1421&lt;&gt;9,J1421&lt;&gt;99),IFERROR(VLOOKUP(A1421,'Region Total'!$A$2:$W$10000,18,0),"."),".")</f>
        <v>194385</v>
      </c>
    </row>
    <row r="1422" spans="1:23" x14ac:dyDescent="0.2">
      <c r="A1422" s="1" t="str">
        <f t="shared" si="44"/>
        <v>2023|ManawatÅ«-Whanganui Region|Male / TÄne</v>
      </c>
      <c r="B1422" t="s">
        <v>20</v>
      </c>
      <c r="C1422" t="s">
        <v>21</v>
      </c>
      <c r="D1422" t="s">
        <v>22</v>
      </c>
      <c r="E1422" t="s">
        <v>23</v>
      </c>
      <c r="F1422">
        <v>2023</v>
      </c>
      <c r="G1422">
        <v>2023</v>
      </c>
      <c r="H1422">
        <v>8</v>
      </c>
      <c r="I1422" t="s">
        <v>58</v>
      </c>
      <c r="J1422">
        <v>5</v>
      </c>
      <c r="K1422" t="s">
        <v>33</v>
      </c>
      <c r="L1422">
        <v>99</v>
      </c>
      <c r="M1422" t="s">
        <v>26</v>
      </c>
      <c r="N1422">
        <v>99</v>
      </c>
      <c r="O1422" t="s">
        <v>27</v>
      </c>
      <c r="P1422">
        <v>1</v>
      </c>
      <c r="Q1422" t="s">
        <v>34</v>
      </c>
      <c r="R1422">
        <v>2952</v>
      </c>
      <c r="V1422" s="3">
        <f t="shared" si="45"/>
        <v>3.16</v>
      </c>
      <c r="W1422" s="3">
        <f>IF(AND(T1422&lt;&gt;"_U",T1422&lt;&gt;"c",J1422&lt;&gt;9,J1422&lt;&gt;99),IFERROR(VLOOKUP(A1422,'Region Total'!$A$2:$W$10000,18,0),"."),".")</f>
        <v>93435</v>
      </c>
    </row>
    <row r="1423" spans="1:23" x14ac:dyDescent="0.2">
      <c r="A1423" s="1" t="str">
        <f t="shared" si="44"/>
        <v>2023|ManawatÅ«-Whanganui Region|Female / Wahine</v>
      </c>
      <c r="B1423" t="s">
        <v>20</v>
      </c>
      <c r="C1423" t="s">
        <v>21</v>
      </c>
      <c r="D1423" t="s">
        <v>22</v>
      </c>
      <c r="E1423" t="s">
        <v>23</v>
      </c>
      <c r="F1423">
        <v>2023</v>
      </c>
      <c r="G1423">
        <v>2023</v>
      </c>
      <c r="H1423">
        <v>8</v>
      </c>
      <c r="I1423" t="s">
        <v>58</v>
      </c>
      <c r="J1423">
        <v>5</v>
      </c>
      <c r="K1423" t="s">
        <v>33</v>
      </c>
      <c r="L1423">
        <v>99</v>
      </c>
      <c r="M1423" t="s">
        <v>26</v>
      </c>
      <c r="N1423">
        <v>99</v>
      </c>
      <c r="O1423" t="s">
        <v>27</v>
      </c>
      <c r="P1423">
        <v>2</v>
      </c>
      <c r="Q1423" t="s">
        <v>31</v>
      </c>
      <c r="R1423">
        <v>8748</v>
      </c>
      <c r="V1423" s="3">
        <f t="shared" si="45"/>
        <v>8.74</v>
      </c>
      <c r="W1423" s="3">
        <f>IF(AND(T1423&lt;&gt;"_U",T1423&lt;&gt;"c",J1423&lt;&gt;9,J1423&lt;&gt;99),IFERROR(VLOOKUP(A1423,'Region Total'!$A$2:$W$10000,18,0),"."),".")</f>
        <v>100143</v>
      </c>
    </row>
    <row r="1424" spans="1:23" x14ac:dyDescent="0.2">
      <c r="A1424" s="1" t="str">
        <f t="shared" si="44"/>
        <v>2023|ManawatÅ«-Whanganui Region|Another gender / He ira kÄ“ anÅ</v>
      </c>
      <c r="B1424" t="s">
        <v>20</v>
      </c>
      <c r="C1424" t="s">
        <v>21</v>
      </c>
      <c r="D1424" t="s">
        <v>22</v>
      </c>
      <c r="E1424" t="s">
        <v>23</v>
      </c>
      <c r="F1424">
        <v>2023</v>
      </c>
      <c r="G1424">
        <v>2023</v>
      </c>
      <c r="H1424">
        <v>8</v>
      </c>
      <c r="I1424" t="s">
        <v>58</v>
      </c>
      <c r="J1424">
        <v>5</v>
      </c>
      <c r="K1424" t="s">
        <v>33</v>
      </c>
      <c r="L1424">
        <v>99</v>
      </c>
      <c r="M1424" t="s">
        <v>26</v>
      </c>
      <c r="N1424">
        <v>99</v>
      </c>
      <c r="O1424" t="s">
        <v>27</v>
      </c>
      <c r="P1424">
        <v>3</v>
      </c>
      <c r="Q1424" t="s">
        <v>28</v>
      </c>
      <c r="R1424">
        <v>15</v>
      </c>
      <c r="V1424" s="3">
        <f t="shared" si="45"/>
        <v>1.86</v>
      </c>
      <c r="W1424" s="3">
        <f>IF(AND(T1424&lt;&gt;"_U",T1424&lt;&gt;"c",J1424&lt;&gt;9,J1424&lt;&gt;99),IFERROR(VLOOKUP(A1424,'Region Total'!$A$2:$W$10000,18,0),"."),".")</f>
        <v>807</v>
      </c>
    </row>
    <row r="1425" spans="1:23" x14ac:dyDescent="0.2">
      <c r="A1425" s="1" t="str">
        <f t="shared" si="44"/>
        <v>2023|ManawatÅ«-Whanganui Region|Total - gender</v>
      </c>
      <c r="B1425" t="s">
        <v>20</v>
      </c>
      <c r="C1425" t="s">
        <v>21</v>
      </c>
      <c r="D1425" t="s">
        <v>22</v>
      </c>
      <c r="E1425" t="s">
        <v>23</v>
      </c>
      <c r="F1425">
        <v>2023</v>
      </c>
      <c r="G1425">
        <v>2023</v>
      </c>
      <c r="H1425">
        <v>8</v>
      </c>
      <c r="I1425" t="s">
        <v>58</v>
      </c>
      <c r="J1425">
        <v>5</v>
      </c>
      <c r="K1425" t="s">
        <v>33</v>
      </c>
      <c r="L1425">
        <v>99</v>
      </c>
      <c r="M1425" t="s">
        <v>26</v>
      </c>
      <c r="N1425">
        <v>99</v>
      </c>
      <c r="O1425" t="s">
        <v>27</v>
      </c>
      <c r="P1425">
        <v>99</v>
      </c>
      <c r="Q1425" t="s">
        <v>42</v>
      </c>
      <c r="R1425">
        <v>11718</v>
      </c>
      <c r="V1425" s="3">
        <f t="shared" si="45"/>
        <v>6.03</v>
      </c>
      <c r="W1425" s="3">
        <f>IF(AND(T1425&lt;&gt;"_U",T1425&lt;&gt;"c",J1425&lt;&gt;9,J1425&lt;&gt;99),IFERROR(VLOOKUP(A1425,'Region Total'!$A$2:$W$10000,18,0),"."),".")</f>
        <v>194385</v>
      </c>
    </row>
    <row r="1426" spans="1:23" x14ac:dyDescent="0.2">
      <c r="A1426" s="1" t="str">
        <f t="shared" si="44"/>
        <v>2023|ManawatÅ«-Whanganui Region|Male / TÄne</v>
      </c>
      <c r="B1426" t="s">
        <v>20</v>
      </c>
      <c r="C1426" t="s">
        <v>21</v>
      </c>
      <c r="D1426" t="s">
        <v>22</v>
      </c>
      <c r="E1426" t="s">
        <v>23</v>
      </c>
      <c r="F1426">
        <v>2023</v>
      </c>
      <c r="G1426">
        <v>2023</v>
      </c>
      <c r="H1426">
        <v>8</v>
      </c>
      <c r="I1426" t="s">
        <v>58</v>
      </c>
      <c r="J1426">
        <v>6</v>
      </c>
      <c r="K1426" t="s">
        <v>52</v>
      </c>
      <c r="L1426">
        <v>99</v>
      </c>
      <c r="M1426" t="s">
        <v>26</v>
      </c>
      <c r="N1426">
        <v>99</v>
      </c>
      <c r="O1426" t="s">
        <v>27</v>
      </c>
      <c r="P1426">
        <v>1</v>
      </c>
      <c r="Q1426" t="s">
        <v>34</v>
      </c>
      <c r="R1426">
        <v>38994</v>
      </c>
      <c r="V1426" s="3">
        <f t="shared" si="45"/>
        <v>41.73</v>
      </c>
      <c r="W1426" s="3">
        <f>IF(AND(T1426&lt;&gt;"_U",T1426&lt;&gt;"c",J1426&lt;&gt;9,J1426&lt;&gt;99),IFERROR(VLOOKUP(A1426,'Region Total'!$A$2:$W$10000,18,0),"."),".")</f>
        <v>93435</v>
      </c>
    </row>
    <row r="1427" spans="1:23" x14ac:dyDescent="0.2">
      <c r="A1427" s="1" t="str">
        <f t="shared" si="44"/>
        <v>2023|ManawatÅ«-Whanganui Region|Female / Wahine</v>
      </c>
      <c r="B1427" t="s">
        <v>20</v>
      </c>
      <c r="C1427" t="s">
        <v>21</v>
      </c>
      <c r="D1427" t="s">
        <v>22</v>
      </c>
      <c r="E1427" t="s">
        <v>23</v>
      </c>
      <c r="F1427">
        <v>2023</v>
      </c>
      <c r="G1427">
        <v>2023</v>
      </c>
      <c r="H1427">
        <v>8</v>
      </c>
      <c r="I1427" t="s">
        <v>58</v>
      </c>
      <c r="J1427">
        <v>6</v>
      </c>
      <c r="K1427" t="s">
        <v>52</v>
      </c>
      <c r="L1427">
        <v>99</v>
      </c>
      <c r="M1427" t="s">
        <v>26</v>
      </c>
      <c r="N1427">
        <v>99</v>
      </c>
      <c r="O1427" t="s">
        <v>27</v>
      </c>
      <c r="P1427">
        <v>2</v>
      </c>
      <c r="Q1427" t="s">
        <v>31</v>
      </c>
      <c r="R1427">
        <v>36669</v>
      </c>
      <c r="V1427" s="3">
        <f t="shared" si="45"/>
        <v>36.619999999999997</v>
      </c>
      <c r="W1427" s="3">
        <f>IF(AND(T1427&lt;&gt;"_U",T1427&lt;&gt;"c",J1427&lt;&gt;9,J1427&lt;&gt;99),IFERROR(VLOOKUP(A1427,'Region Total'!$A$2:$W$10000,18,0),"."),".")</f>
        <v>100143</v>
      </c>
    </row>
    <row r="1428" spans="1:23" x14ac:dyDescent="0.2">
      <c r="A1428" s="1" t="str">
        <f t="shared" si="44"/>
        <v>2023|ManawatÅ«-Whanganui Region|Another gender / He ira kÄ“ anÅ</v>
      </c>
      <c r="B1428" t="s">
        <v>20</v>
      </c>
      <c r="C1428" t="s">
        <v>21</v>
      </c>
      <c r="D1428" t="s">
        <v>22</v>
      </c>
      <c r="E1428" t="s">
        <v>23</v>
      </c>
      <c r="F1428">
        <v>2023</v>
      </c>
      <c r="G1428">
        <v>2023</v>
      </c>
      <c r="H1428">
        <v>8</v>
      </c>
      <c r="I1428" t="s">
        <v>58</v>
      </c>
      <c r="J1428">
        <v>6</v>
      </c>
      <c r="K1428" t="s">
        <v>52</v>
      </c>
      <c r="L1428">
        <v>99</v>
      </c>
      <c r="M1428" t="s">
        <v>26</v>
      </c>
      <c r="N1428">
        <v>99</v>
      </c>
      <c r="O1428" t="s">
        <v>27</v>
      </c>
      <c r="P1428">
        <v>3</v>
      </c>
      <c r="Q1428" t="s">
        <v>28</v>
      </c>
      <c r="R1428">
        <v>573</v>
      </c>
      <c r="V1428" s="3">
        <f t="shared" si="45"/>
        <v>71</v>
      </c>
      <c r="W1428" s="3">
        <f>IF(AND(T1428&lt;&gt;"_U",T1428&lt;&gt;"c",J1428&lt;&gt;9,J1428&lt;&gt;99),IFERROR(VLOOKUP(A1428,'Region Total'!$A$2:$W$10000,18,0),"."),".")</f>
        <v>807</v>
      </c>
    </row>
    <row r="1429" spans="1:23" x14ac:dyDescent="0.2">
      <c r="A1429" s="1" t="str">
        <f t="shared" si="44"/>
        <v>2023|ManawatÅ«-Whanganui Region|Total - gender</v>
      </c>
      <c r="B1429" t="s">
        <v>20</v>
      </c>
      <c r="C1429" t="s">
        <v>21</v>
      </c>
      <c r="D1429" t="s">
        <v>22</v>
      </c>
      <c r="E1429" t="s">
        <v>23</v>
      </c>
      <c r="F1429">
        <v>2023</v>
      </c>
      <c r="G1429">
        <v>2023</v>
      </c>
      <c r="H1429">
        <v>8</v>
      </c>
      <c r="I1429" t="s">
        <v>58</v>
      </c>
      <c r="J1429">
        <v>6</v>
      </c>
      <c r="K1429" t="s">
        <v>52</v>
      </c>
      <c r="L1429">
        <v>99</v>
      </c>
      <c r="M1429" t="s">
        <v>26</v>
      </c>
      <c r="N1429">
        <v>99</v>
      </c>
      <c r="O1429" t="s">
        <v>27</v>
      </c>
      <c r="P1429">
        <v>99</v>
      </c>
      <c r="Q1429" t="s">
        <v>42</v>
      </c>
      <c r="R1429">
        <v>76236</v>
      </c>
      <c r="V1429" s="3">
        <f t="shared" si="45"/>
        <v>39.22</v>
      </c>
      <c r="W1429" s="3">
        <f>IF(AND(T1429&lt;&gt;"_U",T1429&lt;&gt;"c",J1429&lt;&gt;9,J1429&lt;&gt;99),IFERROR(VLOOKUP(A1429,'Region Total'!$A$2:$W$10000,18,0),"."),".")</f>
        <v>194385</v>
      </c>
    </row>
    <row r="1430" spans="1:23" x14ac:dyDescent="0.2">
      <c r="A1430" s="1" t="str">
        <f t="shared" si="44"/>
        <v>2023|ManawatÅ«-Whanganui Region|Male / TÄne</v>
      </c>
      <c r="B1430" t="s">
        <v>20</v>
      </c>
      <c r="C1430" t="s">
        <v>21</v>
      </c>
      <c r="D1430" t="s">
        <v>22</v>
      </c>
      <c r="E1430" t="s">
        <v>23</v>
      </c>
      <c r="F1430">
        <v>2023</v>
      </c>
      <c r="G1430">
        <v>2023</v>
      </c>
      <c r="H1430">
        <v>8</v>
      </c>
      <c r="I1430" t="s">
        <v>58</v>
      </c>
      <c r="J1430">
        <v>9</v>
      </c>
      <c r="K1430" t="s">
        <v>25</v>
      </c>
      <c r="L1430">
        <v>99</v>
      </c>
      <c r="M1430" t="s">
        <v>26</v>
      </c>
      <c r="N1430">
        <v>99</v>
      </c>
      <c r="O1430" t="s">
        <v>27</v>
      </c>
      <c r="P1430">
        <v>1</v>
      </c>
      <c r="Q1430" t="s">
        <v>34</v>
      </c>
      <c r="R1430">
        <v>5127</v>
      </c>
      <c r="V1430" s="3" t="str">
        <f t="shared" si="45"/>
        <v>.</v>
      </c>
      <c r="W1430" s="3" t="str">
        <f>IF(AND(T1430&lt;&gt;"_U",T1430&lt;&gt;"c",J1430&lt;&gt;9,J1430&lt;&gt;99),IFERROR(VLOOKUP(A1430,'Region Total'!$A$2:$W$10000,18,0),"."),".")</f>
        <v>.</v>
      </c>
    </row>
    <row r="1431" spans="1:23" x14ac:dyDescent="0.2">
      <c r="A1431" s="1" t="str">
        <f t="shared" si="44"/>
        <v>2023|ManawatÅ«-Whanganui Region|Female / Wahine</v>
      </c>
      <c r="B1431" t="s">
        <v>20</v>
      </c>
      <c r="C1431" t="s">
        <v>21</v>
      </c>
      <c r="D1431" t="s">
        <v>22</v>
      </c>
      <c r="E1431" t="s">
        <v>23</v>
      </c>
      <c r="F1431">
        <v>2023</v>
      </c>
      <c r="G1431">
        <v>2023</v>
      </c>
      <c r="H1431">
        <v>8</v>
      </c>
      <c r="I1431" t="s">
        <v>58</v>
      </c>
      <c r="J1431">
        <v>9</v>
      </c>
      <c r="K1431" t="s">
        <v>25</v>
      </c>
      <c r="L1431">
        <v>99</v>
      </c>
      <c r="M1431" t="s">
        <v>26</v>
      </c>
      <c r="N1431">
        <v>99</v>
      </c>
      <c r="O1431" t="s">
        <v>27</v>
      </c>
      <c r="P1431">
        <v>2</v>
      </c>
      <c r="Q1431" t="s">
        <v>31</v>
      </c>
      <c r="R1431">
        <v>3189</v>
      </c>
      <c r="V1431" s="3" t="str">
        <f t="shared" si="45"/>
        <v>.</v>
      </c>
      <c r="W1431" s="3" t="str">
        <f>IF(AND(T1431&lt;&gt;"_U",T1431&lt;&gt;"c",J1431&lt;&gt;9,J1431&lt;&gt;99),IFERROR(VLOOKUP(A1431,'Region Total'!$A$2:$W$10000,18,0),"."),".")</f>
        <v>.</v>
      </c>
    </row>
    <row r="1432" spans="1:23" x14ac:dyDescent="0.2">
      <c r="A1432" s="1" t="str">
        <f t="shared" si="44"/>
        <v>2023|ManawatÅ«-Whanganui Region|Another gender / He ira kÄ“ anÅ</v>
      </c>
      <c r="B1432" t="s">
        <v>20</v>
      </c>
      <c r="C1432" t="s">
        <v>21</v>
      </c>
      <c r="D1432" t="s">
        <v>22</v>
      </c>
      <c r="E1432" t="s">
        <v>23</v>
      </c>
      <c r="F1432">
        <v>2023</v>
      </c>
      <c r="G1432">
        <v>2023</v>
      </c>
      <c r="H1432">
        <v>8</v>
      </c>
      <c r="I1432" t="s">
        <v>58</v>
      </c>
      <c r="J1432">
        <v>9</v>
      </c>
      <c r="K1432" t="s">
        <v>25</v>
      </c>
      <c r="L1432">
        <v>99</v>
      </c>
      <c r="M1432" t="s">
        <v>26</v>
      </c>
      <c r="N1432">
        <v>99</v>
      </c>
      <c r="O1432" t="s">
        <v>27</v>
      </c>
      <c r="P1432">
        <v>3</v>
      </c>
      <c r="Q1432" t="s">
        <v>28</v>
      </c>
      <c r="R1432">
        <v>66</v>
      </c>
      <c r="V1432" s="3" t="str">
        <f t="shared" si="45"/>
        <v>.</v>
      </c>
      <c r="W1432" s="3" t="str">
        <f>IF(AND(T1432&lt;&gt;"_U",T1432&lt;&gt;"c",J1432&lt;&gt;9,J1432&lt;&gt;99),IFERROR(VLOOKUP(A1432,'Region Total'!$A$2:$W$10000,18,0),"."),".")</f>
        <v>.</v>
      </c>
    </row>
    <row r="1433" spans="1:23" x14ac:dyDescent="0.2">
      <c r="A1433" s="1" t="str">
        <f t="shared" si="44"/>
        <v>2023|ManawatÅ«-Whanganui Region|Total - gender</v>
      </c>
      <c r="B1433" t="s">
        <v>20</v>
      </c>
      <c r="C1433" t="s">
        <v>21</v>
      </c>
      <c r="D1433" t="s">
        <v>22</v>
      </c>
      <c r="E1433" t="s">
        <v>23</v>
      </c>
      <c r="F1433">
        <v>2023</v>
      </c>
      <c r="G1433">
        <v>2023</v>
      </c>
      <c r="H1433">
        <v>8</v>
      </c>
      <c r="I1433" t="s">
        <v>58</v>
      </c>
      <c r="J1433">
        <v>9</v>
      </c>
      <c r="K1433" t="s">
        <v>25</v>
      </c>
      <c r="L1433">
        <v>99</v>
      </c>
      <c r="M1433" t="s">
        <v>26</v>
      </c>
      <c r="N1433">
        <v>99</v>
      </c>
      <c r="O1433" t="s">
        <v>27</v>
      </c>
      <c r="P1433">
        <v>99</v>
      </c>
      <c r="Q1433" t="s">
        <v>42</v>
      </c>
      <c r="R1433">
        <v>8376</v>
      </c>
      <c r="V1433" s="3" t="str">
        <f t="shared" si="45"/>
        <v>.</v>
      </c>
      <c r="W1433" s="3" t="str">
        <f>IF(AND(T1433&lt;&gt;"_U",T1433&lt;&gt;"c",J1433&lt;&gt;9,J1433&lt;&gt;99),IFERROR(VLOOKUP(A1433,'Region Total'!$A$2:$W$10000,18,0),"."),".")</f>
        <v>.</v>
      </c>
    </row>
    <row r="1434" spans="1:23" x14ac:dyDescent="0.2">
      <c r="A1434" s="1" t="str">
        <f t="shared" si="44"/>
        <v>2023|ManawatÅ«-Whanganui Region|Male / TÄne</v>
      </c>
      <c r="B1434" t="s">
        <v>20</v>
      </c>
      <c r="C1434" t="s">
        <v>21</v>
      </c>
      <c r="D1434" t="s">
        <v>22</v>
      </c>
      <c r="E1434" t="s">
        <v>23</v>
      </c>
      <c r="F1434">
        <v>2023</v>
      </c>
      <c r="G1434">
        <v>2023</v>
      </c>
      <c r="H1434">
        <v>8</v>
      </c>
      <c r="I1434" t="s">
        <v>58</v>
      </c>
      <c r="J1434">
        <v>77</v>
      </c>
      <c r="K1434" t="s">
        <v>49</v>
      </c>
      <c r="L1434">
        <v>99</v>
      </c>
      <c r="M1434" t="s">
        <v>26</v>
      </c>
      <c r="N1434">
        <v>99</v>
      </c>
      <c r="O1434" t="s">
        <v>27</v>
      </c>
      <c r="P1434">
        <v>1</v>
      </c>
      <c r="Q1434" t="s">
        <v>34</v>
      </c>
      <c r="R1434">
        <v>93435</v>
      </c>
      <c r="V1434" s="3">
        <f t="shared" si="45"/>
        <v>100</v>
      </c>
      <c r="W1434" s="3">
        <f>IF(AND(T1434&lt;&gt;"_U",T1434&lt;&gt;"c",J1434&lt;&gt;9,J1434&lt;&gt;99),IFERROR(VLOOKUP(A1434,'Region Total'!$A$2:$W$10000,18,0),"."),".")</f>
        <v>93435</v>
      </c>
    </row>
    <row r="1435" spans="1:23" x14ac:dyDescent="0.2">
      <c r="A1435" s="1" t="str">
        <f t="shared" si="44"/>
        <v>2023|ManawatÅ«-Whanganui Region|Female / Wahine</v>
      </c>
      <c r="B1435" t="s">
        <v>20</v>
      </c>
      <c r="C1435" t="s">
        <v>21</v>
      </c>
      <c r="D1435" t="s">
        <v>22</v>
      </c>
      <c r="E1435" t="s">
        <v>23</v>
      </c>
      <c r="F1435">
        <v>2023</v>
      </c>
      <c r="G1435">
        <v>2023</v>
      </c>
      <c r="H1435">
        <v>8</v>
      </c>
      <c r="I1435" t="s">
        <v>58</v>
      </c>
      <c r="J1435">
        <v>77</v>
      </c>
      <c r="K1435" t="s">
        <v>49</v>
      </c>
      <c r="L1435">
        <v>99</v>
      </c>
      <c r="M1435" t="s">
        <v>26</v>
      </c>
      <c r="N1435">
        <v>99</v>
      </c>
      <c r="O1435" t="s">
        <v>27</v>
      </c>
      <c r="P1435">
        <v>2</v>
      </c>
      <c r="Q1435" t="s">
        <v>31</v>
      </c>
      <c r="R1435">
        <v>100143</v>
      </c>
      <c r="V1435" s="3">
        <f t="shared" si="45"/>
        <v>100</v>
      </c>
      <c r="W1435" s="3">
        <f>IF(AND(T1435&lt;&gt;"_U",T1435&lt;&gt;"c",J1435&lt;&gt;9,J1435&lt;&gt;99),IFERROR(VLOOKUP(A1435,'Region Total'!$A$2:$W$10000,18,0),"."),".")</f>
        <v>100143</v>
      </c>
    </row>
    <row r="1436" spans="1:23" x14ac:dyDescent="0.2">
      <c r="A1436" s="1" t="str">
        <f t="shared" si="44"/>
        <v>2023|ManawatÅ«-Whanganui Region|Another gender / He ira kÄ“ anÅ</v>
      </c>
      <c r="B1436" t="s">
        <v>20</v>
      </c>
      <c r="C1436" t="s">
        <v>21</v>
      </c>
      <c r="D1436" t="s">
        <v>22</v>
      </c>
      <c r="E1436" t="s">
        <v>23</v>
      </c>
      <c r="F1436">
        <v>2023</v>
      </c>
      <c r="G1436">
        <v>2023</v>
      </c>
      <c r="H1436">
        <v>8</v>
      </c>
      <c r="I1436" t="s">
        <v>58</v>
      </c>
      <c r="J1436">
        <v>77</v>
      </c>
      <c r="K1436" t="s">
        <v>49</v>
      </c>
      <c r="L1436">
        <v>99</v>
      </c>
      <c r="M1436" t="s">
        <v>26</v>
      </c>
      <c r="N1436">
        <v>99</v>
      </c>
      <c r="O1436" t="s">
        <v>27</v>
      </c>
      <c r="P1436">
        <v>3</v>
      </c>
      <c r="Q1436" t="s">
        <v>28</v>
      </c>
      <c r="R1436">
        <v>807</v>
      </c>
      <c r="V1436" s="3">
        <f t="shared" si="45"/>
        <v>100</v>
      </c>
      <c r="W1436" s="3">
        <f>IF(AND(T1436&lt;&gt;"_U",T1436&lt;&gt;"c",J1436&lt;&gt;9,J1436&lt;&gt;99),IFERROR(VLOOKUP(A1436,'Region Total'!$A$2:$W$10000,18,0),"."),".")</f>
        <v>807</v>
      </c>
    </row>
    <row r="1437" spans="1:23" x14ac:dyDescent="0.2">
      <c r="A1437" s="1" t="str">
        <f t="shared" si="44"/>
        <v>2023|ManawatÅ«-Whanganui Region|Total - gender</v>
      </c>
      <c r="B1437" t="s">
        <v>20</v>
      </c>
      <c r="C1437" t="s">
        <v>21</v>
      </c>
      <c r="D1437" t="s">
        <v>22</v>
      </c>
      <c r="E1437" t="s">
        <v>23</v>
      </c>
      <c r="F1437">
        <v>2023</v>
      </c>
      <c r="G1437">
        <v>2023</v>
      </c>
      <c r="H1437">
        <v>8</v>
      </c>
      <c r="I1437" t="s">
        <v>58</v>
      </c>
      <c r="J1437">
        <v>77</v>
      </c>
      <c r="K1437" t="s">
        <v>49</v>
      </c>
      <c r="L1437">
        <v>99</v>
      </c>
      <c r="M1437" t="s">
        <v>26</v>
      </c>
      <c r="N1437">
        <v>99</v>
      </c>
      <c r="O1437" t="s">
        <v>27</v>
      </c>
      <c r="P1437">
        <v>99</v>
      </c>
      <c r="Q1437" t="s">
        <v>42</v>
      </c>
      <c r="R1437">
        <v>194385</v>
      </c>
      <c r="V1437" s="3">
        <f t="shared" si="45"/>
        <v>100</v>
      </c>
      <c r="W1437" s="3">
        <f>IF(AND(T1437&lt;&gt;"_U",T1437&lt;&gt;"c",J1437&lt;&gt;9,J1437&lt;&gt;99),IFERROR(VLOOKUP(A1437,'Region Total'!$A$2:$W$10000,18,0),"."),".")</f>
        <v>194385</v>
      </c>
    </row>
    <row r="1438" spans="1:23" x14ac:dyDescent="0.2">
      <c r="A1438" s="1" t="str">
        <f t="shared" si="44"/>
        <v>2023|ManawatÅ«-Whanganui Region|Male / TÄne</v>
      </c>
      <c r="B1438" t="s">
        <v>20</v>
      </c>
      <c r="C1438" t="s">
        <v>21</v>
      </c>
      <c r="D1438" t="s">
        <v>22</v>
      </c>
      <c r="E1438" t="s">
        <v>23</v>
      </c>
      <c r="F1438">
        <v>2023</v>
      </c>
      <c r="G1438">
        <v>2023</v>
      </c>
      <c r="H1438">
        <v>8</v>
      </c>
      <c r="I1438" t="s">
        <v>58</v>
      </c>
      <c r="J1438">
        <v>99</v>
      </c>
      <c r="K1438" t="s">
        <v>47</v>
      </c>
      <c r="L1438">
        <v>99</v>
      </c>
      <c r="M1438" t="s">
        <v>26</v>
      </c>
      <c r="N1438">
        <v>99</v>
      </c>
      <c r="O1438" t="s">
        <v>27</v>
      </c>
      <c r="P1438">
        <v>1</v>
      </c>
      <c r="Q1438" t="s">
        <v>34</v>
      </c>
      <c r="R1438">
        <v>98559</v>
      </c>
      <c r="V1438" s="3" t="str">
        <f t="shared" si="45"/>
        <v>.</v>
      </c>
      <c r="W1438" s="3" t="str">
        <f>IF(AND(T1438&lt;&gt;"_U",T1438&lt;&gt;"c",J1438&lt;&gt;9,J1438&lt;&gt;99),IFERROR(VLOOKUP(A1438,'Region Total'!$A$2:$W$10000,18,0),"."),".")</f>
        <v>.</v>
      </c>
    </row>
    <row r="1439" spans="1:23" x14ac:dyDescent="0.2">
      <c r="A1439" s="1" t="str">
        <f t="shared" si="44"/>
        <v>2023|ManawatÅ«-Whanganui Region|Female / Wahine</v>
      </c>
      <c r="B1439" t="s">
        <v>20</v>
      </c>
      <c r="C1439" t="s">
        <v>21</v>
      </c>
      <c r="D1439" t="s">
        <v>22</v>
      </c>
      <c r="E1439" t="s">
        <v>23</v>
      </c>
      <c r="F1439">
        <v>2023</v>
      </c>
      <c r="G1439">
        <v>2023</v>
      </c>
      <c r="H1439">
        <v>8</v>
      </c>
      <c r="I1439" t="s">
        <v>58</v>
      </c>
      <c r="J1439">
        <v>99</v>
      </c>
      <c r="K1439" t="s">
        <v>47</v>
      </c>
      <c r="L1439">
        <v>99</v>
      </c>
      <c r="M1439" t="s">
        <v>26</v>
      </c>
      <c r="N1439">
        <v>99</v>
      </c>
      <c r="O1439" t="s">
        <v>27</v>
      </c>
      <c r="P1439">
        <v>2</v>
      </c>
      <c r="Q1439" t="s">
        <v>31</v>
      </c>
      <c r="R1439">
        <v>103329</v>
      </c>
      <c r="V1439" s="3" t="str">
        <f t="shared" si="45"/>
        <v>.</v>
      </c>
      <c r="W1439" s="3" t="str">
        <f>IF(AND(T1439&lt;&gt;"_U",T1439&lt;&gt;"c",J1439&lt;&gt;9,J1439&lt;&gt;99),IFERROR(VLOOKUP(A1439,'Region Total'!$A$2:$W$10000,18,0),"."),".")</f>
        <v>.</v>
      </c>
    </row>
    <row r="1440" spans="1:23" x14ac:dyDescent="0.2">
      <c r="A1440" s="1" t="str">
        <f t="shared" si="44"/>
        <v>2023|ManawatÅ«-Whanganui Region|Another gender / He ira kÄ“ anÅ</v>
      </c>
      <c r="B1440" t="s">
        <v>20</v>
      </c>
      <c r="C1440" t="s">
        <v>21</v>
      </c>
      <c r="D1440" t="s">
        <v>22</v>
      </c>
      <c r="E1440" t="s">
        <v>23</v>
      </c>
      <c r="F1440">
        <v>2023</v>
      </c>
      <c r="G1440">
        <v>2023</v>
      </c>
      <c r="H1440">
        <v>8</v>
      </c>
      <c r="I1440" t="s">
        <v>58</v>
      </c>
      <c r="J1440">
        <v>99</v>
      </c>
      <c r="K1440" t="s">
        <v>47</v>
      </c>
      <c r="L1440">
        <v>99</v>
      </c>
      <c r="M1440" t="s">
        <v>26</v>
      </c>
      <c r="N1440">
        <v>99</v>
      </c>
      <c r="O1440" t="s">
        <v>27</v>
      </c>
      <c r="P1440">
        <v>3</v>
      </c>
      <c r="Q1440" t="s">
        <v>28</v>
      </c>
      <c r="R1440">
        <v>873</v>
      </c>
      <c r="V1440" s="3" t="str">
        <f t="shared" si="45"/>
        <v>.</v>
      </c>
      <c r="W1440" s="3" t="str">
        <f>IF(AND(T1440&lt;&gt;"_U",T1440&lt;&gt;"c",J1440&lt;&gt;9,J1440&lt;&gt;99),IFERROR(VLOOKUP(A1440,'Region Total'!$A$2:$W$10000,18,0),"."),".")</f>
        <v>.</v>
      </c>
    </row>
    <row r="1441" spans="1:23" x14ac:dyDescent="0.2">
      <c r="A1441" s="1" t="str">
        <f t="shared" si="44"/>
        <v>2023|ManawatÅ«-Whanganui Region|Total - gender</v>
      </c>
      <c r="B1441" t="s">
        <v>20</v>
      </c>
      <c r="C1441" t="s">
        <v>21</v>
      </c>
      <c r="D1441" t="s">
        <v>22</v>
      </c>
      <c r="E1441" t="s">
        <v>23</v>
      </c>
      <c r="F1441">
        <v>2023</v>
      </c>
      <c r="G1441">
        <v>2023</v>
      </c>
      <c r="H1441">
        <v>8</v>
      </c>
      <c r="I1441" t="s">
        <v>58</v>
      </c>
      <c r="J1441">
        <v>99</v>
      </c>
      <c r="K1441" t="s">
        <v>47</v>
      </c>
      <c r="L1441">
        <v>99</v>
      </c>
      <c r="M1441" t="s">
        <v>26</v>
      </c>
      <c r="N1441">
        <v>99</v>
      </c>
      <c r="O1441" t="s">
        <v>27</v>
      </c>
      <c r="P1441">
        <v>99</v>
      </c>
      <c r="Q1441" t="s">
        <v>42</v>
      </c>
      <c r="R1441">
        <v>202764</v>
      </c>
      <c r="V1441" s="3" t="str">
        <f t="shared" si="45"/>
        <v>.</v>
      </c>
      <c r="W1441" s="3" t="str">
        <f>IF(AND(T1441&lt;&gt;"_U",T1441&lt;&gt;"c",J1441&lt;&gt;9,J1441&lt;&gt;99),IFERROR(VLOOKUP(A1441,'Region Total'!$A$2:$W$10000,18,0),"."),".")</f>
        <v>.</v>
      </c>
    </row>
    <row r="1442" spans="1:23" x14ac:dyDescent="0.2">
      <c r="A1442" s="1" t="str">
        <f t="shared" si="44"/>
        <v>2023|Wellington Region|Male / TÄne</v>
      </c>
      <c r="B1442" t="s">
        <v>20</v>
      </c>
      <c r="C1442" t="s">
        <v>21</v>
      </c>
      <c r="D1442" t="s">
        <v>22</v>
      </c>
      <c r="E1442" t="s">
        <v>23</v>
      </c>
      <c r="F1442">
        <v>2023</v>
      </c>
      <c r="G1442">
        <v>2023</v>
      </c>
      <c r="H1442">
        <v>9</v>
      </c>
      <c r="I1442" t="s">
        <v>43</v>
      </c>
      <c r="J1442">
        <v>1</v>
      </c>
      <c r="K1442" t="s">
        <v>30</v>
      </c>
      <c r="L1442">
        <v>99</v>
      </c>
      <c r="M1442" t="s">
        <v>26</v>
      </c>
      <c r="N1442">
        <v>99</v>
      </c>
      <c r="O1442" t="s">
        <v>27</v>
      </c>
      <c r="P1442">
        <v>1</v>
      </c>
      <c r="Q1442" t="s">
        <v>34</v>
      </c>
      <c r="R1442">
        <v>86703</v>
      </c>
      <c r="V1442" s="3">
        <f t="shared" si="45"/>
        <v>43.58</v>
      </c>
      <c r="W1442" s="3">
        <f>IF(AND(T1442&lt;&gt;"_U",T1442&lt;&gt;"c",J1442&lt;&gt;9,J1442&lt;&gt;99),IFERROR(VLOOKUP(A1442,'Region Total'!$A$2:$W$10000,18,0),"."),".")</f>
        <v>198930</v>
      </c>
    </row>
    <row r="1443" spans="1:23" x14ac:dyDescent="0.2">
      <c r="A1443" s="1" t="str">
        <f t="shared" si="44"/>
        <v>2023|Wellington Region|Female / Wahine</v>
      </c>
      <c r="B1443" t="s">
        <v>20</v>
      </c>
      <c r="C1443" t="s">
        <v>21</v>
      </c>
      <c r="D1443" t="s">
        <v>22</v>
      </c>
      <c r="E1443" t="s">
        <v>23</v>
      </c>
      <c r="F1443">
        <v>2023</v>
      </c>
      <c r="G1443">
        <v>2023</v>
      </c>
      <c r="H1443">
        <v>9</v>
      </c>
      <c r="I1443" t="s">
        <v>43</v>
      </c>
      <c r="J1443">
        <v>1</v>
      </c>
      <c r="K1443" t="s">
        <v>30</v>
      </c>
      <c r="L1443">
        <v>99</v>
      </c>
      <c r="M1443" t="s">
        <v>26</v>
      </c>
      <c r="N1443">
        <v>99</v>
      </c>
      <c r="O1443" t="s">
        <v>27</v>
      </c>
      <c r="P1443">
        <v>2</v>
      </c>
      <c r="Q1443" t="s">
        <v>31</v>
      </c>
      <c r="R1443">
        <v>86436</v>
      </c>
      <c r="V1443" s="3">
        <f t="shared" si="45"/>
        <v>40.32</v>
      </c>
      <c r="W1443" s="3">
        <f>IF(AND(T1443&lt;&gt;"_U",T1443&lt;&gt;"c",J1443&lt;&gt;9,J1443&lt;&gt;99),IFERROR(VLOOKUP(A1443,'Region Total'!$A$2:$W$10000,18,0),"."),".")</f>
        <v>214368</v>
      </c>
    </row>
    <row r="1444" spans="1:23" x14ac:dyDescent="0.2">
      <c r="A1444" s="1" t="str">
        <f t="shared" si="44"/>
        <v>2023|Wellington Region|Another gender / He ira kÄ“ anÅ</v>
      </c>
      <c r="B1444" t="s">
        <v>20</v>
      </c>
      <c r="C1444" t="s">
        <v>21</v>
      </c>
      <c r="D1444" t="s">
        <v>22</v>
      </c>
      <c r="E1444" t="s">
        <v>23</v>
      </c>
      <c r="F1444">
        <v>2023</v>
      </c>
      <c r="G1444">
        <v>2023</v>
      </c>
      <c r="H1444">
        <v>9</v>
      </c>
      <c r="I1444" t="s">
        <v>43</v>
      </c>
      <c r="J1444">
        <v>1</v>
      </c>
      <c r="K1444" t="s">
        <v>30</v>
      </c>
      <c r="L1444">
        <v>99</v>
      </c>
      <c r="M1444" t="s">
        <v>26</v>
      </c>
      <c r="N1444">
        <v>99</v>
      </c>
      <c r="O1444" t="s">
        <v>27</v>
      </c>
      <c r="P1444">
        <v>3</v>
      </c>
      <c r="Q1444" t="s">
        <v>28</v>
      </c>
      <c r="R1444">
        <v>348</v>
      </c>
      <c r="V1444" s="3">
        <f t="shared" si="45"/>
        <v>9.9700000000000006</v>
      </c>
      <c r="W1444" s="3">
        <f>IF(AND(T1444&lt;&gt;"_U",T1444&lt;&gt;"c",J1444&lt;&gt;9,J1444&lt;&gt;99),IFERROR(VLOOKUP(A1444,'Region Total'!$A$2:$W$10000,18,0),"."),".")</f>
        <v>3492</v>
      </c>
    </row>
    <row r="1445" spans="1:23" x14ac:dyDescent="0.2">
      <c r="A1445" s="1" t="str">
        <f t="shared" si="44"/>
        <v>2023|Wellington Region|Total - gender</v>
      </c>
      <c r="B1445" t="s">
        <v>20</v>
      </c>
      <c r="C1445" t="s">
        <v>21</v>
      </c>
      <c r="D1445" t="s">
        <v>22</v>
      </c>
      <c r="E1445" t="s">
        <v>23</v>
      </c>
      <c r="F1445">
        <v>2023</v>
      </c>
      <c r="G1445">
        <v>2023</v>
      </c>
      <c r="H1445">
        <v>9</v>
      </c>
      <c r="I1445" t="s">
        <v>43</v>
      </c>
      <c r="J1445">
        <v>1</v>
      </c>
      <c r="K1445" t="s">
        <v>30</v>
      </c>
      <c r="L1445">
        <v>99</v>
      </c>
      <c r="M1445" t="s">
        <v>26</v>
      </c>
      <c r="N1445">
        <v>99</v>
      </c>
      <c r="O1445" t="s">
        <v>27</v>
      </c>
      <c r="P1445">
        <v>99</v>
      </c>
      <c r="Q1445" t="s">
        <v>42</v>
      </c>
      <c r="R1445">
        <v>173487</v>
      </c>
      <c r="V1445" s="3">
        <f t="shared" si="45"/>
        <v>41.62</v>
      </c>
      <c r="W1445" s="3">
        <f>IF(AND(T1445&lt;&gt;"_U",T1445&lt;&gt;"c",J1445&lt;&gt;9,J1445&lt;&gt;99),IFERROR(VLOOKUP(A1445,'Region Total'!$A$2:$W$10000,18,0),"."),".")</f>
        <v>416790</v>
      </c>
    </row>
    <row r="1446" spans="1:23" x14ac:dyDescent="0.2">
      <c r="A1446" s="1" t="str">
        <f t="shared" si="44"/>
        <v>2023|Wellington Region|Male / TÄne</v>
      </c>
      <c r="B1446" t="s">
        <v>20</v>
      </c>
      <c r="C1446" t="s">
        <v>21</v>
      </c>
      <c r="D1446" t="s">
        <v>22</v>
      </c>
      <c r="E1446" t="s">
        <v>23</v>
      </c>
      <c r="F1446">
        <v>2023</v>
      </c>
      <c r="G1446">
        <v>2023</v>
      </c>
      <c r="H1446">
        <v>9</v>
      </c>
      <c r="I1446" t="s">
        <v>43</v>
      </c>
      <c r="J1446">
        <v>2</v>
      </c>
      <c r="K1446" t="s">
        <v>41</v>
      </c>
      <c r="L1446">
        <v>99</v>
      </c>
      <c r="M1446" t="s">
        <v>26</v>
      </c>
      <c r="N1446">
        <v>99</v>
      </c>
      <c r="O1446" t="s">
        <v>27</v>
      </c>
      <c r="P1446">
        <v>1</v>
      </c>
      <c r="Q1446" t="s">
        <v>34</v>
      </c>
      <c r="R1446">
        <v>219</v>
      </c>
      <c r="V1446" s="3">
        <f t="shared" si="45"/>
        <v>0.11</v>
      </c>
      <c r="W1446" s="3">
        <f>IF(AND(T1446&lt;&gt;"_U",T1446&lt;&gt;"c",J1446&lt;&gt;9,J1446&lt;&gt;99),IFERROR(VLOOKUP(A1446,'Region Total'!$A$2:$W$10000,18,0),"."),".")</f>
        <v>198930</v>
      </c>
    </row>
    <row r="1447" spans="1:23" x14ac:dyDescent="0.2">
      <c r="A1447" s="1" t="str">
        <f t="shared" si="44"/>
        <v>2023|Wellington Region|Female / Wahine</v>
      </c>
      <c r="B1447" t="s">
        <v>20</v>
      </c>
      <c r="C1447" t="s">
        <v>21</v>
      </c>
      <c r="D1447" t="s">
        <v>22</v>
      </c>
      <c r="E1447" t="s">
        <v>23</v>
      </c>
      <c r="F1447">
        <v>2023</v>
      </c>
      <c r="G1447">
        <v>2023</v>
      </c>
      <c r="H1447">
        <v>9</v>
      </c>
      <c r="I1447" t="s">
        <v>43</v>
      </c>
      <c r="J1447">
        <v>2</v>
      </c>
      <c r="K1447" t="s">
        <v>41</v>
      </c>
      <c r="L1447">
        <v>99</v>
      </c>
      <c r="M1447" t="s">
        <v>26</v>
      </c>
      <c r="N1447">
        <v>99</v>
      </c>
      <c r="O1447" t="s">
        <v>27</v>
      </c>
      <c r="P1447">
        <v>2</v>
      </c>
      <c r="Q1447" t="s">
        <v>31</v>
      </c>
      <c r="R1447">
        <v>243</v>
      </c>
      <c r="V1447" s="3">
        <f t="shared" si="45"/>
        <v>0.11</v>
      </c>
      <c r="W1447" s="3">
        <f>IF(AND(T1447&lt;&gt;"_U",T1447&lt;&gt;"c",J1447&lt;&gt;9,J1447&lt;&gt;99),IFERROR(VLOOKUP(A1447,'Region Total'!$A$2:$W$10000,18,0),"."),".")</f>
        <v>214368</v>
      </c>
    </row>
    <row r="1448" spans="1:23" x14ac:dyDescent="0.2">
      <c r="A1448" s="1" t="str">
        <f t="shared" si="44"/>
        <v>2023|Wellington Region|Another gender / He ira kÄ“ anÅ</v>
      </c>
      <c r="B1448" t="s">
        <v>20</v>
      </c>
      <c r="C1448" t="s">
        <v>21</v>
      </c>
      <c r="D1448" t="s">
        <v>22</v>
      </c>
      <c r="E1448" t="s">
        <v>23</v>
      </c>
      <c r="F1448">
        <v>2023</v>
      </c>
      <c r="G1448">
        <v>2023</v>
      </c>
      <c r="H1448">
        <v>9</v>
      </c>
      <c r="I1448" t="s">
        <v>43</v>
      </c>
      <c r="J1448">
        <v>2</v>
      </c>
      <c r="K1448" t="s">
        <v>41</v>
      </c>
      <c r="L1448">
        <v>99</v>
      </c>
      <c r="M1448" t="s">
        <v>26</v>
      </c>
      <c r="N1448">
        <v>99</v>
      </c>
      <c r="O1448" t="s">
        <v>27</v>
      </c>
      <c r="P1448">
        <v>3</v>
      </c>
      <c r="Q1448" t="s">
        <v>28</v>
      </c>
      <c r="R1448">
        <v>15</v>
      </c>
      <c r="V1448" s="3">
        <f t="shared" si="45"/>
        <v>0.43</v>
      </c>
      <c r="W1448" s="3">
        <f>IF(AND(T1448&lt;&gt;"_U",T1448&lt;&gt;"c",J1448&lt;&gt;9,J1448&lt;&gt;99),IFERROR(VLOOKUP(A1448,'Region Total'!$A$2:$W$10000,18,0),"."),".")</f>
        <v>3492</v>
      </c>
    </row>
    <row r="1449" spans="1:23" x14ac:dyDescent="0.2">
      <c r="A1449" s="1" t="str">
        <f t="shared" si="44"/>
        <v>2023|Wellington Region|Total - gender</v>
      </c>
      <c r="B1449" t="s">
        <v>20</v>
      </c>
      <c r="C1449" t="s">
        <v>21</v>
      </c>
      <c r="D1449" t="s">
        <v>22</v>
      </c>
      <c r="E1449" t="s">
        <v>23</v>
      </c>
      <c r="F1449">
        <v>2023</v>
      </c>
      <c r="G1449">
        <v>2023</v>
      </c>
      <c r="H1449">
        <v>9</v>
      </c>
      <c r="I1449" t="s">
        <v>43</v>
      </c>
      <c r="J1449">
        <v>2</v>
      </c>
      <c r="K1449" t="s">
        <v>41</v>
      </c>
      <c r="L1449">
        <v>99</v>
      </c>
      <c r="M1449" t="s">
        <v>26</v>
      </c>
      <c r="N1449">
        <v>99</v>
      </c>
      <c r="O1449" t="s">
        <v>27</v>
      </c>
      <c r="P1449">
        <v>99</v>
      </c>
      <c r="Q1449" t="s">
        <v>42</v>
      </c>
      <c r="R1449">
        <v>477</v>
      </c>
      <c r="V1449" s="3">
        <f t="shared" si="45"/>
        <v>0.11</v>
      </c>
      <c r="W1449" s="3">
        <f>IF(AND(T1449&lt;&gt;"_U",T1449&lt;&gt;"c",J1449&lt;&gt;9,J1449&lt;&gt;99),IFERROR(VLOOKUP(A1449,'Region Total'!$A$2:$W$10000,18,0),"."),".")</f>
        <v>416790</v>
      </c>
    </row>
    <row r="1450" spans="1:23" x14ac:dyDescent="0.2">
      <c r="A1450" s="1" t="str">
        <f t="shared" si="44"/>
        <v>2023|Wellington Region|Male / TÄne</v>
      </c>
      <c r="B1450" t="s">
        <v>20</v>
      </c>
      <c r="C1450" t="s">
        <v>21</v>
      </c>
      <c r="D1450" t="s">
        <v>22</v>
      </c>
      <c r="E1450" t="s">
        <v>23</v>
      </c>
      <c r="F1450">
        <v>2023</v>
      </c>
      <c r="G1450">
        <v>2023</v>
      </c>
      <c r="H1450">
        <v>9</v>
      </c>
      <c r="I1450" t="s">
        <v>43</v>
      </c>
      <c r="J1450">
        <v>3</v>
      </c>
      <c r="K1450" t="s">
        <v>39</v>
      </c>
      <c r="L1450">
        <v>99</v>
      </c>
      <c r="M1450" t="s">
        <v>26</v>
      </c>
      <c r="N1450">
        <v>99</v>
      </c>
      <c r="O1450" t="s">
        <v>27</v>
      </c>
      <c r="P1450">
        <v>1</v>
      </c>
      <c r="Q1450" t="s">
        <v>34</v>
      </c>
      <c r="R1450">
        <v>4743</v>
      </c>
      <c r="V1450" s="3">
        <f t="shared" si="45"/>
        <v>2.38</v>
      </c>
      <c r="W1450" s="3">
        <f>IF(AND(T1450&lt;&gt;"_U",T1450&lt;&gt;"c",J1450&lt;&gt;9,J1450&lt;&gt;99),IFERROR(VLOOKUP(A1450,'Region Total'!$A$2:$W$10000,18,0),"."),".")</f>
        <v>198930</v>
      </c>
    </row>
    <row r="1451" spans="1:23" x14ac:dyDescent="0.2">
      <c r="A1451" s="1" t="str">
        <f t="shared" si="44"/>
        <v>2023|Wellington Region|Female / Wahine</v>
      </c>
      <c r="B1451" t="s">
        <v>20</v>
      </c>
      <c r="C1451" t="s">
        <v>21</v>
      </c>
      <c r="D1451" t="s">
        <v>22</v>
      </c>
      <c r="E1451" t="s">
        <v>23</v>
      </c>
      <c r="F1451">
        <v>2023</v>
      </c>
      <c r="G1451">
        <v>2023</v>
      </c>
      <c r="H1451">
        <v>9</v>
      </c>
      <c r="I1451" t="s">
        <v>43</v>
      </c>
      <c r="J1451">
        <v>3</v>
      </c>
      <c r="K1451" t="s">
        <v>39</v>
      </c>
      <c r="L1451">
        <v>99</v>
      </c>
      <c r="M1451" t="s">
        <v>26</v>
      </c>
      <c r="N1451">
        <v>99</v>
      </c>
      <c r="O1451" t="s">
        <v>27</v>
      </c>
      <c r="P1451">
        <v>2</v>
      </c>
      <c r="Q1451" t="s">
        <v>31</v>
      </c>
      <c r="R1451">
        <v>5982</v>
      </c>
      <c r="V1451" s="3">
        <f t="shared" si="45"/>
        <v>2.79</v>
      </c>
      <c r="W1451" s="3">
        <f>IF(AND(T1451&lt;&gt;"_U",T1451&lt;&gt;"c",J1451&lt;&gt;9,J1451&lt;&gt;99),IFERROR(VLOOKUP(A1451,'Region Total'!$A$2:$W$10000,18,0),"."),".")</f>
        <v>214368</v>
      </c>
    </row>
    <row r="1452" spans="1:23" x14ac:dyDescent="0.2">
      <c r="A1452" s="1" t="str">
        <f t="shared" si="44"/>
        <v>2023|Wellington Region|Another gender / He ira kÄ“ anÅ</v>
      </c>
      <c r="B1452" t="s">
        <v>20</v>
      </c>
      <c r="C1452" t="s">
        <v>21</v>
      </c>
      <c r="D1452" t="s">
        <v>22</v>
      </c>
      <c r="E1452" t="s">
        <v>23</v>
      </c>
      <c r="F1452">
        <v>2023</v>
      </c>
      <c r="G1452">
        <v>2023</v>
      </c>
      <c r="H1452">
        <v>9</v>
      </c>
      <c r="I1452" t="s">
        <v>43</v>
      </c>
      <c r="J1452">
        <v>3</v>
      </c>
      <c r="K1452" t="s">
        <v>39</v>
      </c>
      <c r="L1452">
        <v>99</v>
      </c>
      <c r="M1452" t="s">
        <v>26</v>
      </c>
      <c r="N1452">
        <v>99</v>
      </c>
      <c r="O1452" t="s">
        <v>27</v>
      </c>
      <c r="P1452">
        <v>3</v>
      </c>
      <c r="Q1452" t="s">
        <v>28</v>
      </c>
      <c r="R1452">
        <v>42</v>
      </c>
      <c r="V1452" s="3">
        <f t="shared" si="45"/>
        <v>1.2</v>
      </c>
      <c r="W1452" s="3">
        <f>IF(AND(T1452&lt;&gt;"_U",T1452&lt;&gt;"c",J1452&lt;&gt;9,J1452&lt;&gt;99),IFERROR(VLOOKUP(A1452,'Region Total'!$A$2:$W$10000,18,0),"."),".")</f>
        <v>3492</v>
      </c>
    </row>
    <row r="1453" spans="1:23" x14ac:dyDescent="0.2">
      <c r="A1453" s="1" t="str">
        <f t="shared" si="44"/>
        <v>2023|Wellington Region|Total - gender</v>
      </c>
      <c r="B1453" t="s">
        <v>20</v>
      </c>
      <c r="C1453" t="s">
        <v>21</v>
      </c>
      <c r="D1453" t="s">
        <v>22</v>
      </c>
      <c r="E1453" t="s">
        <v>23</v>
      </c>
      <c r="F1453">
        <v>2023</v>
      </c>
      <c r="G1453">
        <v>2023</v>
      </c>
      <c r="H1453">
        <v>9</v>
      </c>
      <c r="I1453" t="s">
        <v>43</v>
      </c>
      <c r="J1453">
        <v>3</v>
      </c>
      <c r="K1453" t="s">
        <v>39</v>
      </c>
      <c r="L1453">
        <v>99</v>
      </c>
      <c r="M1453" t="s">
        <v>26</v>
      </c>
      <c r="N1453">
        <v>99</v>
      </c>
      <c r="O1453" t="s">
        <v>27</v>
      </c>
      <c r="P1453">
        <v>99</v>
      </c>
      <c r="Q1453" t="s">
        <v>42</v>
      </c>
      <c r="R1453">
        <v>10764</v>
      </c>
      <c r="V1453" s="3">
        <f t="shared" si="45"/>
        <v>2.58</v>
      </c>
      <c r="W1453" s="3">
        <f>IF(AND(T1453&lt;&gt;"_U",T1453&lt;&gt;"c",J1453&lt;&gt;9,J1453&lt;&gt;99),IFERROR(VLOOKUP(A1453,'Region Total'!$A$2:$W$10000,18,0),"."),".")</f>
        <v>416790</v>
      </c>
    </row>
    <row r="1454" spans="1:23" x14ac:dyDescent="0.2">
      <c r="A1454" s="1" t="str">
        <f t="shared" si="44"/>
        <v>2023|Wellington Region|Male / TÄne</v>
      </c>
      <c r="B1454" t="s">
        <v>20</v>
      </c>
      <c r="C1454" t="s">
        <v>21</v>
      </c>
      <c r="D1454" t="s">
        <v>22</v>
      </c>
      <c r="E1454" t="s">
        <v>23</v>
      </c>
      <c r="F1454">
        <v>2023</v>
      </c>
      <c r="G1454">
        <v>2023</v>
      </c>
      <c r="H1454">
        <v>9</v>
      </c>
      <c r="I1454" t="s">
        <v>43</v>
      </c>
      <c r="J1454">
        <v>4</v>
      </c>
      <c r="K1454" t="s">
        <v>54</v>
      </c>
      <c r="L1454">
        <v>99</v>
      </c>
      <c r="M1454" t="s">
        <v>26</v>
      </c>
      <c r="N1454">
        <v>99</v>
      </c>
      <c r="O1454" t="s">
        <v>27</v>
      </c>
      <c r="P1454">
        <v>1</v>
      </c>
      <c r="Q1454" t="s">
        <v>34</v>
      </c>
      <c r="R1454">
        <v>12537</v>
      </c>
      <c r="V1454" s="3">
        <f t="shared" si="45"/>
        <v>6.3</v>
      </c>
      <c r="W1454" s="3">
        <f>IF(AND(T1454&lt;&gt;"_U",T1454&lt;&gt;"c",J1454&lt;&gt;9,J1454&lt;&gt;99),IFERROR(VLOOKUP(A1454,'Region Total'!$A$2:$W$10000,18,0),"."),".")</f>
        <v>198930</v>
      </c>
    </row>
    <row r="1455" spans="1:23" x14ac:dyDescent="0.2">
      <c r="A1455" s="1" t="str">
        <f t="shared" si="44"/>
        <v>2023|Wellington Region|Female / Wahine</v>
      </c>
      <c r="B1455" t="s">
        <v>20</v>
      </c>
      <c r="C1455" t="s">
        <v>21</v>
      </c>
      <c r="D1455" t="s">
        <v>22</v>
      </c>
      <c r="E1455" t="s">
        <v>23</v>
      </c>
      <c r="F1455">
        <v>2023</v>
      </c>
      <c r="G1455">
        <v>2023</v>
      </c>
      <c r="H1455">
        <v>9</v>
      </c>
      <c r="I1455" t="s">
        <v>43</v>
      </c>
      <c r="J1455">
        <v>4</v>
      </c>
      <c r="K1455" t="s">
        <v>54</v>
      </c>
      <c r="L1455">
        <v>99</v>
      </c>
      <c r="M1455" t="s">
        <v>26</v>
      </c>
      <c r="N1455">
        <v>99</v>
      </c>
      <c r="O1455" t="s">
        <v>27</v>
      </c>
      <c r="P1455">
        <v>2</v>
      </c>
      <c r="Q1455" t="s">
        <v>31</v>
      </c>
      <c r="R1455">
        <v>17991</v>
      </c>
      <c r="V1455" s="3">
        <f t="shared" si="45"/>
        <v>8.39</v>
      </c>
      <c r="W1455" s="3">
        <f>IF(AND(T1455&lt;&gt;"_U",T1455&lt;&gt;"c",J1455&lt;&gt;9,J1455&lt;&gt;99),IFERROR(VLOOKUP(A1455,'Region Total'!$A$2:$W$10000,18,0),"."),".")</f>
        <v>214368</v>
      </c>
    </row>
    <row r="1456" spans="1:23" x14ac:dyDescent="0.2">
      <c r="A1456" s="1" t="str">
        <f t="shared" si="44"/>
        <v>2023|Wellington Region|Another gender / He ira kÄ“ anÅ</v>
      </c>
      <c r="B1456" t="s">
        <v>20</v>
      </c>
      <c r="C1456" t="s">
        <v>21</v>
      </c>
      <c r="D1456" t="s">
        <v>22</v>
      </c>
      <c r="E1456" t="s">
        <v>23</v>
      </c>
      <c r="F1456">
        <v>2023</v>
      </c>
      <c r="G1456">
        <v>2023</v>
      </c>
      <c r="H1456">
        <v>9</v>
      </c>
      <c r="I1456" t="s">
        <v>43</v>
      </c>
      <c r="J1456">
        <v>4</v>
      </c>
      <c r="K1456" t="s">
        <v>54</v>
      </c>
      <c r="L1456">
        <v>99</v>
      </c>
      <c r="M1456" t="s">
        <v>26</v>
      </c>
      <c r="N1456">
        <v>99</v>
      </c>
      <c r="O1456" t="s">
        <v>27</v>
      </c>
      <c r="P1456">
        <v>3</v>
      </c>
      <c r="Q1456" t="s">
        <v>28</v>
      </c>
      <c r="R1456">
        <v>114</v>
      </c>
      <c r="V1456" s="3">
        <f t="shared" si="45"/>
        <v>3.26</v>
      </c>
      <c r="W1456" s="3">
        <f>IF(AND(T1456&lt;&gt;"_U",T1456&lt;&gt;"c",J1456&lt;&gt;9,J1456&lt;&gt;99),IFERROR(VLOOKUP(A1456,'Region Total'!$A$2:$W$10000,18,0),"."),".")</f>
        <v>3492</v>
      </c>
    </row>
    <row r="1457" spans="1:23" x14ac:dyDescent="0.2">
      <c r="A1457" s="1" t="str">
        <f t="shared" si="44"/>
        <v>2023|Wellington Region|Total - gender</v>
      </c>
      <c r="B1457" t="s">
        <v>20</v>
      </c>
      <c r="C1457" t="s">
        <v>21</v>
      </c>
      <c r="D1457" t="s">
        <v>22</v>
      </c>
      <c r="E1457" t="s">
        <v>23</v>
      </c>
      <c r="F1457">
        <v>2023</v>
      </c>
      <c r="G1457">
        <v>2023</v>
      </c>
      <c r="H1457">
        <v>9</v>
      </c>
      <c r="I1457" t="s">
        <v>43</v>
      </c>
      <c r="J1457">
        <v>4</v>
      </c>
      <c r="K1457" t="s">
        <v>54</v>
      </c>
      <c r="L1457">
        <v>99</v>
      </c>
      <c r="M1457" t="s">
        <v>26</v>
      </c>
      <c r="N1457">
        <v>99</v>
      </c>
      <c r="O1457" t="s">
        <v>27</v>
      </c>
      <c r="P1457">
        <v>99</v>
      </c>
      <c r="Q1457" t="s">
        <v>42</v>
      </c>
      <c r="R1457">
        <v>30639</v>
      </c>
      <c r="V1457" s="3">
        <f t="shared" si="45"/>
        <v>7.35</v>
      </c>
      <c r="W1457" s="3">
        <f>IF(AND(T1457&lt;&gt;"_U",T1457&lt;&gt;"c",J1457&lt;&gt;9,J1457&lt;&gt;99),IFERROR(VLOOKUP(A1457,'Region Total'!$A$2:$W$10000,18,0),"."),".")</f>
        <v>416790</v>
      </c>
    </row>
    <row r="1458" spans="1:23" x14ac:dyDescent="0.2">
      <c r="A1458" s="1" t="str">
        <f t="shared" si="44"/>
        <v>2023|Wellington Region|Male / TÄne</v>
      </c>
      <c r="B1458" t="s">
        <v>20</v>
      </c>
      <c r="C1458" t="s">
        <v>21</v>
      </c>
      <c r="D1458" t="s">
        <v>22</v>
      </c>
      <c r="E1458" t="s">
        <v>23</v>
      </c>
      <c r="F1458">
        <v>2023</v>
      </c>
      <c r="G1458">
        <v>2023</v>
      </c>
      <c r="H1458">
        <v>9</v>
      </c>
      <c r="I1458" t="s">
        <v>43</v>
      </c>
      <c r="J1458">
        <v>5</v>
      </c>
      <c r="K1458" t="s">
        <v>33</v>
      </c>
      <c r="L1458">
        <v>99</v>
      </c>
      <c r="M1458" t="s">
        <v>26</v>
      </c>
      <c r="N1458">
        <v>99</v>
      </c>
      <c r="O1458" t="s">
        <v>27</v>
      </c>
      <c r="P1458">
        <v>1</v>
      </c>
      <c r="Q1458" t="s">
        <v>34</v>
      </c>
      <c r="R1458">
        <v>4533</v>
      </c>
      <c r="V1458" s="3">
        <f t="shared" si="45"/>
        <v>2.2799999999999998</v>
      </c>
      <c r="W1458" s="3">
        <f>IF(AND(T1458&lt;&gt;"_U",T1458&lt;&gt;"c",J1458&lt;&gt;9,J1458&lt;&gt;99),IFERROR(VLOOKUP(A1458,'Region Total'!$A$2:$W$10000,18,0),"."),".")</f>
        <v>198930</v>
      </c>
    </row>
    <row r="1459" spans="1:23" x14ac:dyDescent="0.2">
      <c r="A1459" s="1" t="str">
        <f t="shared" si="44"/>
        <v>2023|Wellington Region|Female / Wahine</v>
      </c>
      <c r="B1459" t="s">
        <v>20</v>
      </c>
      <c r="C1459" t="s">
        <v>21</v>
      </c>
      <c r="D1459" t="s">
        <v>22</v>
      </c>
      <c r="E1459" t="s">
        <v>23</v>
      </c>
      <c r="F1459">
        <v>2023</v>
      </c>
      <c r="G1459">
        <v>2023</v>
      </c>
      <c r="H1459">
        <v>9</v>
      </c>
      <c r="I1459" t="s">
        <v>43</v>
      </c>
      <c r="J1459">
        <v>5</v>
      </c>
      <c r="K1459" t="s">
        <v>33</v>
      </c>
      <c r="L1459">
        <v>99</v>
      </c>
      <c r="M1459" t="s">
        <v>26</v>
      </c>
      <c r="N1459">
        <v>99</v>
      </c>
      <c r="O1459" t="s">
        <v>27</v>
      </c>
      <c r="P1459">
        <v>2</v>
      </c>
      <c r="Q1459" t="s">
        <v>31</v>
      </c>
      <c r="R1459">
        <v>14418</v>
      </c>
      <c r="V1459" s="3">
        <f t="shared" si="45"/>
        <v>6.73</v>
      </c>
      <c r="W1459" s="3">
        <f>IF(AND(T1459&lt;&gt;"_U",T1459&lt;&gt;"c",J1459&lt;&gt;9,J1459&lt;&gt;99),IFERROR(VLOOKUP(A1459,'Region Total'!$A$2:$W$10000,18,0),"."),".")</f>
        <v>214368</v>
      </c>
    </row>
    <row r="1460" spans="1:23" x14ac:dyDescent="0.2">
      <c r="A1460" s="1" t="str">
        <f t="shared" si="44"/>
        <v>2023|Wellington Region|Another gender / He ira kÄ“ anÅ</v>
      </c>
      <c r="B1460" t="s">
        <v>20</v>
      </c>
      <c r="C1460" t="s">
        <v>21</v>
      </c>
      <c r="D1460" t="s">
        <v>22</v>
      </c>
      <c r="E1460" t="s">
        <v>23</v>
      </c>
      <c r="F1460">
        <v>2023</v>
      </c>
      <c r="G1460">
        <v>2023</v>
      </c>
      <c r="H1460">
        <v>9</v>
      </c>
      <c r="I1460" t="s">
        <v>43</v>
      </c>
      <c r="J1460">
        <v>5</v>
      </c>
      <c r="K1460" t="s">
        <v>33</v>
      </c>
      <c r="L1460">
        <v>99</v>
      </c>
      <c r="M1460" t="s">
        <v>26</v>
      </c>
      <c r="N1460">
        <v>99</v>
      </c>
      <c r="O1460" t="s">
        <v>27</v>
      </c>
      <c r="P1460">
        <v>3</v>
      </c>
      <c r="Q1460" t="s">
        <v>28</v>
      </c>
      <c r="R1460">
        <v>18</v>
      </c>
      <c r="V1460" s="3">
        <f t="shared" si="45"/>
        <v>0.52</v>
      </c>
      <c r="W1460" s="3">
        <f>IF(AND(T1460&lt;&gt;"_U",T1460&lt;&gt;"c",J1460&lt;&gt;9,J1460&lt;&gt;99),IFERROR(VLOOKUP(A1460,'Region Total'!$A$2:$W$10000,18,0),"."),".")</f>
        <v>3492</v>
      </c>
    </row>
    <row r="1461" spans="1:23" x14ac:dyDescent="0.2">
      <c r="A1461" s="1" t="str">
        <f t="shared" si="44"/>
        <v>2023|Wellington Region|Total - gender</v>
      </c>
      <c r="B1461" t="s">
        <v>20</v>
      </c>
      <c r="C1461" t="s">
        <v>21</v>
      </c>
      <c r="D1461" t="s">
        <v>22</v>
      </c>
      <c r="E1461" t="s">
        <v>23</v>
      </c>
      <c r="F1461">
        <v>2023</v>
      </c>
      <c r="G1461">
        <v>2023</v>
      </c>
      <c r="H1461">
        <v>9</v>
      </c>
      <c r="I1461" t="s">
        <v>43</v>
      </c>
      <c r="J1461">
        <v>5</v>
      </c>
      <c r="K1461" t="s">
        <v>33</v>
      </c>
      <c r="L1461">
        <v>99</v>
      </c>
      <c r="M1461" t="s">
        <v>26</v>
      </c>
      <c r="N1461">
        <v>99</v>
      </c>
      <c r="O1461" t="s">
        <v>27</v>
      </c>
      <c r="P1461">
        <v>99</v>
      </c>
      <c r="Q1461" t="s">
        <v>42</v>
      </c>
      <c r="R1461">
        <v>18969</v>
      </c>
      <c r="V1461" s="3">
        <f t="shared" si="45"/>
        <v>4.55</v>
      </c>
      <c r="W1461" s="3">
        <f>IF(AND(T1461&lt;&gt;"_U",T1461&lt;&gt;"c",J1461&lt;&gt;9,J1461&lt;&gt;99),IFERROR(VLOOKUP(A1461,'Region Total'!$A$2:$W$10000,18,0),"."),".")</f>
        <v>416790</v>
      </c>
    </row>
    <row r="1462" spans="1:23" x14ac:dyDescent="0.2">
      <c r="A1462" s="1" t="str">
        <f t="shared" si="44"/>
        <v>2023|Wellington Region|Male / TÄne</v>
      </c>
      <c r="B1462" t="s">
        <v>20</v>
      </c>
      <c r="C1462" t="s">
        <v>21</v>
      </c>
      <c r="D1462" t="s">
        <v>22</v>
      </c>
      <c r="E1462" t="s">
        <v>23</v>
      </c>
      <c r="F1462">
        <v>2023</v>
      </c>
      <c r="G1462">
        <v>2023</v>
      </c>
      <c r="H1462">
        <v>9</v>
      </c>
      <c r="I1462" t="s">
        <v>43</v>
      </c>
      <c r="J1462">
        <v>6</v>
      </c>
      <c r="K1462" t="s">
        <v>52</v>
      </c>
      <c r="L1462">
        <v>99</v>
      </c>
      <c r="M1462" t="s">
        <v>26</v>
      </c>
      <c r="N1462">
        <v>99</v>
      </c>
      <c r="O1462" t="s">
        <v>27</v>
      </c>
      <c r="P1462">
        <v>1</v>
      </c>
      <c r="Q1462" t="s">
        <v>34</v>
      </c>
      <c r="R1462">
        <v>90192</v>
      </c>
      <c r="V1462" s="3">
        <f t="shared" si="45"/>
        <v>45.34</v>
      </c>
      <c r="W1462" s="3">
        <f>IF(AND(T1462&lt;&gt;"_U",T1462&lt;&gt;"c",J1462&lt;&gt;9,J1462&lt;&gt;99),IFERROR(VLOOKUP(A1462,'Region Total'!$A$2:$W$10000,18,0),"."),".")</f>
        <v>198930</v>
      </c>
    </row>
    <row r="1463" spans="1:23" x14ac:dyDescent="0.2">
      <c r="A1463" s="1" t="str">
        <f t="shared" si="44"/>
        <v>2023|Wellington Region|Female / Wahine</v>
      </c>
      <c r="B1463" t="s">
        <v>20</v>
      </c>
      <c r="C1463" t="s">
        <v>21</v>
      </c>
      <c r="D1463" t="s">
        <v>22</v>
      </c>
      <c r="E1463" t="s">
        <v>23</v>
      </c>
      <c r="F1463">
        <v>2023</v>
      </c>
      <c r="G1463">
        <v>2023</v>
      </c>
      <c r="H1463">
        <v>9</v>
      </c>
      <c r="I1463" t="s">
        <v>43</v>
      </c>
      <c r="J1463">
        <v>6</v>
      </c>
      <c r="K1463" t="s">
        <v>52</v>
      </c>
      <c r="L1463">
        <v>99</v>
      </c>
      <c r="M1463" t="s">
        <v>26</v>
      </c>
      <c r="N1463">
        <v>99</v>
      </c>
      <c r="O1463" t="s">
        <v>27</v>
      </c>
      <c r="P1463">
        <v>2</v>
      </c>
      <c r="Q1463" t="s">
        <v>31</v>
      </c>
      <c r="R1463">
        <v>89298</v>
      </c>
      <c r="V1463" s="3">
        <f t="shared" si="45"/>
        <v>41.66</v>
      </c>
      <c r="W1463" s="3">
        <f>IF(AND(T1463&lt;&gt;"_U",T1463&lt;&gt;"c",J1463&lt;&gt;9,J1463&lt;&gt;99),IFERROR(VLOOKUP(A1463,'Region Total'!$A$2:$W$10000,18,0),"."),".")</f>
        <v>214368</v>
      </c>
    </row>
    <row r="1464" spans="1:23" x14ac:dyDescent="0.2">
      <c r="A1464" s="1" t="str">
        <f t="shared" si="44"/>
        <v>2023|Wellington Region|Another gender / He ira kÄ“ anÅ</v>
      </c>
      <c r="B1464" t="s">
        <v>20</v>
      </c>
      <c r="C1464" t="s">
        <v>21</v>
      </c>
      <c r="D1464" t="s">
        <v>22</v>
      </c>
      <c r="E1464" t="s">
        <v>23</v>
      </c>
      <c r="F1464">
        <v>2023</v>
      </c>
      <c r="G1464">
        <v>2023</v>
      </c>
      <c r="H1464">
        <v>9</v>
      </c>
      <c r="I1464" t="s">
        <v>43</v>
      </c>
      <c r="J1464">
        <v>6</v>
      </c>
      <c r="K1464" t="s">
        <v>52</v>
      </c>
      <c r="L1464">
        <v>99</v>
      </c>
      <c r="M1464" t="s">
        <v>26</v>
      </c>
      <c r="N1464">
        <v>99</v>
      </c>
      <c r="O1464" t="s">
        <v>27</v>
      </c>
      <c r="P1464">
        <v>3</v>
      </c>
      <c r="Q1464" t="s">
        <v>28</v>
      </c>
      <c r="R1464">
        <v>2961</v>
      </c>
      <c r="V1464" s="3">
        <f t="shared" si="45"/>
        <v>84.79</v>
      </c>
      <c r="W1464" s="3">
        <f>IF(AND(T1464&lt;&gt;"_U",T1464&lt;&gt;"c",J1464&lt;&gt;9,J1464&lt;&gt;99),IFERROR(VLOOKUP(A1464,'Region Total'!$A$2:$W$10000,18,0),"."),".")</f>
        <v>3492</v>
      </c>
    </row>
    <row r="1465" spans="1:23" x14ac:dyDescent="0.2">
      <c r="A1465" s="1" t="str">
        <f t="shared" si="44"/>
        <v>2023|Wellington Region|Total - gender</v>
      </c>
      <c r="B1465" t="s">
        <v>20</v>
      </c>
      <c r="C1465" t="s">
        <v>21</v>
      </c>
      <c r="D1465" t="s">
        <v>22</v>
      </c>
      <c r="E1465" t="s">
        <v>23</v>
      </c>
      <c r="F1465">
        <v>2023</v>
      </c>
      <c r="G1465">
        <v>2023</v>
      </c>
      <c r="H1465">
        <v>9</v>
      </c>
      <c r="I1465" t="s">
        <v>43</v>
      </c>
      <c r="J1465">
        <v>6</v>
      </c>
      <c r="K1465" t="s">
        <v>52</v>
      </c>
      <c r="L1465">
        <v>99</v>
      </c>
      <c r="M1465" t="s">
        <v>26</v>
      </c>
      <c r="N1465">
        <v>99</v>
      </c>
      <c r="O1465" t="s">
        <v>27</v>
      </c>
      <c r="P1465">
        <v>99</v>
      </c>
      <c r="Q1465" t="s">
        <v>42</v>
      </c>
      <c r="R1465">
        <v>182454</v>
      </c>
      <c r="V1465" s="3">
        <f t="shared" si="45"/>
        <v>43.78</v>
      </c>
      <c r="W1465" s="3">
        <f>IF(AND(T1465&lt;&gt;"_U",T1465&lt;&gt;"c",J1465&lt;&gt;9,J1465&lt;&gt;99),IFERROR(VLOOKUP(A1465,'Region Total'!$A$2:$W$10000,18,0),"."),".")</f>
        <v>416790</v>
      </c>
    </row>
    <row r="1466" spans="1:23" x14ac:dyDescent="0.2">
      <c r="A1466" s="1" t="str">
        <f t="shared" si="44"/>
        <v>2023|Wellington Region|Male / TÄne</v>
      </c>
      <c r="B1466" t="s">
        <v>20</v>
      </c>
      <c r="C1466" t="s">
        <v>21</v>
      </c>
      <c r="D1466" t="s">
        <v>22</v>
      </c>
      <c r="E1466" t="s">
        <v>23</v>
      </c>
      <c r="F1466">
        <v>2023</v>
      </c>
      <c r="G1466">
        <v>2023</v>
      </c>
      <c r="H1466">
        <v>9</v>
      </c>
      <c r="I1466" t="s">
        <v>43</v>
      </c>
      <c r="J1466">
        <v>9</v>
      </c>
      <c r="K1466" t="s">
        <v>25</v>
      </c>
      <c r="L1466">
        <v>99</v>
      </c>
      <c r="M1466" t="s">
        <v>26</v>
      </c>
      <c r="N1466">
        <v>99</v>
      </c>
      <c r="O1466" t="s">
        <v>27</v>
      </c>
      <c r="P1466">
        <v>1</v>
      </c>
      <c r="Q1466" t="s">
        <v>34</v>
      </c>
      <c r="R1466">
        <v>8724</v>
      </c>
      <c r="V1466" s="3" t="str">
        <f t="shared" si="45"/>
        <v>.</v>
      </c>
      <c r="W1466" s="3" t="str">
        <f>IF(AND(T1466&lt;&gt;"_U",T1466&lt;&gt;"c",J1466&lt;&gt;9,J1466&lt;&gt;99),IFERROR(VLOOKUP(A1466,'Region Total'!$A$2:$W$10000,18,0),"."),".")</f>
        <v>.</v>
      </c>
    </row>
    <row r="1467" spans="1:23" x14ac:dyDescent="0.2">
      <c r="A1467" s="1" t="str">
        <f t="shared" si="44"/>
        <v>2023|Wellington Region|Female / Wahine</v>
      </c>
      <c r="B1467" t="s">
        <v>20</v>
      </c>
      <c r="C1467" t="s">
        <v>21</v>
      </c>
      <c r="D1467" t="s">
        <v>22</v>
      </c>
      <c r="E1467" t="s">
        <v>23</v>
      </c>
      <c r="F1467">
        <v>2023</v>
      </c>
      <c r="G1467">
        <v>2023</v>
      </c>
      <c r="H1467">
        <v>9</v>
      </c>
      <c r="I1467" t="s">
        <v>43</v>
      </c>
      <c r="J1467">
        <v>9</v>
      </c>
      <c r="K1467" t="s">
        <v>25</v>
      </c>
      <c r="L1467">
        <v>99</v>
      </c>
      <c r="M1467" t="s">
        <v>26</v>
      </c>
      <c r="N1467">
        <v>99</v>
      </c>
      <c r="O1467" t="s">
        <v>27</v>
      </c>
      <c r="P1467">
        <v>2</v>
      </c>
      <c r="Q1467" t="s">
        <v>31</v>
      </c>
      <c r="R1467">
        <v>5640</v>
      </c>
      <c r="V1467" s="3" t="str">
        <f t="shared" si="45"/>
        <v>.</v>
      </c>
      <c r="W1467" s="3" t="str">
        <f>IF(AND(T1467&lt;&gt;"_U",T1467&lt;&gt;"c",J1467&lt;&gt;9,J1467&lt;&gt;99),IFERROR(VLOOKUP(A1467,'Region Total'!$A$2:$W$10000,18,0),"."),".")</f>
        <v>.</v>
      </c>
    </row>
    <row r="1468" spans="1:23" x14ac:dyDescent="0.2">
      <c r="A1468" s="1" t="str">
        <f t="shared" si="44"/>
        <v>2023|Wellington Region|Another gender / He ira kÄ“ anÅ</v>
      </c>
      <c r="B1468" t="s">
        <v>20</v>
      </c>
      <c r="C1468" t="s">
        <v>21</v>
      </c>
      <c r="D1468" t="s">
        <v>22</v>
      </c>
      <c r="E1468" t="s">
        <v>23</v>
      </c>
      <c r="F1468">
        <v>2023</v>
      </c>
      <c r="G1468">
        <v>2023</v>
      </c>
      <c r="H1468">
        <v>9</v>
      </c>
      <c r="I1468" t="s">
        <v>43</v>
      </c>
      <c r="J1468">
        <v>9</v>
      </c>
      <c r="K1468" t="s">
        <v>25</v>
      </c>
      <c r="L1468">
        <v>99</v>
      </c>
      <c r="M1468" t="s">
        <v>26</v>
      </c>
      <c r="N1468">
        <v>99</v>
      </c>
      <c r="O1468" t="s">
        <v>27</v>
      </c>
      <c r="P1468">
        <v>3</v>
      </c>
      <c r="Q1468" t="s">
        <v>28</v>
      </c>
      <c r="R1468">
        <v>132</v>
      </c>
      <c r="V1468" s="3" t="str">
        <f t="shared" si="45"/>
        <v>.</v>
      </c>
      <c r="W1468" s="3" t="str">
        <f>IF(AND(T1468&lt;&gt;"_U",T1468&lt;&gt;"c",J1468&lt;&gt;9,J1468&lt;&gt;99),IFERROR(VLOOKUP(A1468,'Region Total'!$A$2:$W$10000,18,0),"."),".")</f>
        <v>.</v>
      </c>
    </row>
    <row r="1469" spans="1:23" x14ac:dyDescent="0.2">
      <c r="A1469" s="1" t="str">
        <f t="shared" si="44"/>
        <v>2023|Wellington Region|Total - gender</v>
      </c>
      <c r="B1469" t="s">
        <v>20</v>
      </c>
      <c r="C1469" t="s">
        <v>21</v>
      </c>
      <c r="D1469" t="s">
        <v>22</v>
      </c>
      <c r="E1469" t="s">
        <v>23</v>
      </c>
      <c r="F1469">
        <v>2023</v>
      </c>
      <c r="G1469">
        <v>2023</v>
      </c>
      <c r="H1469">
        <v>9</v>
      </c>
      <c r="I1469" t="s">
        <v>43</v>
      </c>
      <c r="J1469">
        <v>9</v>
      </c>
      <c r="K1469" t="s">
        <v>25</v>
      </c>
      <c r="L1469">
        <v>99</v>
      </c>
      <c r="M1469" t="s">
        <v>26</v>
      </c>
      <c r="N1469">
        <v>99</v>
      </c>
      <c r="O1469" t="s">
        <v>27</v>
      </c>
      <c r="P1469">
        <v>99</v>
      </c>
      <c r="Q1469" t="s">
        <v>42</v>
      </c>
      <c r="R1469">
        <v>14496</v>
      </c>
      <c r="V1469" s="3" t="str">
        <f t="shared" si="45"/>
        <v>.</v>
      </c>
      <c r="W1469" s="3" t="str">
        <f>IF(AND(T1469&lt;&gt;"_U",T1469&lt;&gt;"c",J1469&lt;&gt;9,J1469&lt;&gt;99),IFERROR(VLOOKUP(A1469,'Region Total'!$A$2:$W$10000,18,0),"."),".")</f>
        <v>.</v>
      </c>
    </row>
    <row r="1470" spans="1:23" x14ac:dyDescent="0.2">
      <c r="A1470" s="1" t="str">
        <f t="shared" si="44"/>
        <v>2023|Wellington Region|Male / TÄne</v>
      </c>
      <c r="B1470" t="s">
        <v>20</v>
      </c>
      <c r="C1470" t="s">
        <v>21</v>
      </c>
      <c r="D1470" t="s">
        <v>22</v>
      </c>
      <c r="E1470" t="s">
        <v>23</v>
      </c>
      <c r="F1470">
        <v>2023</v>
      </c>
      <c r="G1470">
        <v>2023</v>
      </c>
      <c r="H1470">
        <v>9</v>
      </c>
      <c r="I1470" t="s">
        <v>43</v>
      </c>
      <c r="J1470">
        <v>77</v>
      </c>
      <c r="K1470" t="s">
        <v>49</v>
      </c>
      <c r="L1470">
        <v>99</v>
      </c>
      <c r="M1470" t="s">
        <v>26</v>
      </c>
      <c r="N1470">
        <v>99</v>
      </c>
      <c r="O1470" t="s">
        <v>27</v>
      </c>
      <c r="P1470">
        <v>1</v>
      </c>
      <c r="Q1470" t="s">
        <v>34</v>
      </c>
      <c r="R1470">
        <v>198930</v>
      </c>
      <c r="V1470" s="3">
        <f t="shared" si="45"/>
        <v>100</v>
      </c>
      <c r="W1470" s="3">
        <f>IF(AND(T1470&lt;&gt;"_U",T1470&lt;&gt;"c",J1470&lt;&gt;9,J1470&lt;&gt;99),IFERROR(VLOOKUP(A1470,'Region Total'!$A$2:$W$10000,18,0),"."),".")</f>
        <v>198930</v>
      </c>
    </row>
    <row r="1471" spans="1:23" x14ac:dyDescent="0.2">
      <c r="A1471" s="1" t="str">
        <f t="shared" si="44"/>
        <v>2023|Wellington Region|Female / Wahine</v>
      </c>
      <c r="B1471" t="s">
        <v>20</v>
      </c>
      <c r="C1471" t="s">
        <v>21</v>
      </c>
      <c r="D1471" t="s">
        <v>22</v>
      </c>
      <c r="E1471" t="s">
        <v>23</v>
      </c>
      <c r="F1471">
        <v>2023</v>
      </c>
      <c r="G1471">
        <v>2023</v>
      </c>
      <c r="H1471">
        <v>9</v>
      </c>
      <c r="I1471" t="s">
        <v>43</v>
      </c>
      <c r="J1471">
        <v>77</v>
      </c>
      <c r="K1471" t="s">
        <v>49</v>
      </c>
      <c r="L1471">
        <v>99</v>
      </c>
      <c r="M1471" t="s">
        <v>26</v>
      </c>
      <c r="N1471">
        <v>99</v>
      </c>
      <c r="O1471" t="s">
        <v>27</v>
      </c>
      <c r="P1471">
        <v>2</v>
      </c>
      <c r="Q1471" t="s">
        <v>31</v>
      </c>
      <c r="R1471">
        <v>214368</v>
      </c>
      <c r="V1471" s="3">
        <f t="shared" si="45"/>
        <v>100</v>
      </c>
      <c r="W1471" s="3">
        <f>IF(AND(T1471&lt;&gt;"_U",T1471&lt;&gt;"c",J1471&lt;&gt;9,J1471&lt;&gt;99),IFERROR(VLOOKUP(A1471,'Region Total'!$A$2:$W$10000,18,0),"."),".")</f>
        <v>214368</v>
      </c>
    </row>
    <row r="1472" spans="1:23" x14ac:dyDescent="0.2">
      <c r="A1472" s="1" t="str">
        <f t="shared" si="44"/>
        <v>2023|Wellington Region|Another gender / He ira kÄ“ anÅ</v>
      </c>
      <c r="B1472" t="s">
        <v>20</v>
      </c>
      <c r="C1472" t="s">
        <v>21</v>
      </c>
      <c r="D1472" t="s">
        <v>22</v>
      </c>
      <c r="E1472" t="s">
        <v>23</v>
      </c>
      <c r="F1472">
        <v>2023</v>
      </c>
      <c r="G1472">
        <v>2023</v>
      </c>
      <c r="H1472">
        <v>9</v>
      </c>
      <c r="I1472" t="s">
        <v>43</v>
      </c>
      <c r="J1472">
        <v>77</v>
      </c>
      <c r="K1472" t="s">
        <v>49</v>
      </c>
      <c r="L1472">
        <v>99</v>
      </c>
      <c r="M1472" t="s">
        <v>26</v>
      </c>
      <c r="N1472">
        <v>99</v>
      </c>
      <c r="O1472" t="s">
        <v>27</v>
      </c>
      <c r="P1472">
        <v>3</v>
      </c>
      <c r="Q1472" t="s">
        <v>28</v>
      </c>
      <c r="R1472">
        <v>3492</v>
      </c>
      <c r="V1472" s="3">
        <f t="shared" si="45"/>
        <v>100</v>
      </c>
      <c r="W1472" s="3">
        <f>IF(AND(T1472&lt;&gt;"_U",T1472&lt;&gt;"c",J1472&lt;&gt;9,J1472&lt;&gt;99),IFERROR(VLOOKUP(A1472,'Region Total'!$A$2:$W$10000,18,0),"."),".")</f>
        <v>3492</v>
      </c>
    </row>
    <row r="1473" spans="1:23" x14ac:dyDescent="0.2">
      <c r="A1473" s="1" t="str">
        <f t="shared" si="44"/>
        <v>2023|Wellington Region|Total - gender</v>
      </c>
      <c r="B1473" t="s">
        <v>20</v>
      </c>
      <c r="C1473" t="s">
        <v>21</v>
      </c>
      <c r="D1473" t="s">
        <v>22</v>
      </c>
      <c r="E1473" t="s">
        <v>23</v>
      </c>
      <c r="F1473">
        <v>2023</v>
      </c>
      <c r="G1473">
        <v>2023</v>
      </c>
      <c r="H1473">
        <v>9</v>
      </c>
      <c r="I1473" t="s">
        <v>43</v>
      </c>
      <c r="J1473">
        <v>77</v>
      </c>
      <c r="K1473" t="s">
        <v>49</v>
      </c>
      <c r="L1473">
        <v>99</v>
      </c>
      <c r="M1473" t="s">
        <v>26</v>
      </c>
      <c r="N1473">
        <v>99</v>
      </c>
      <c r="O1473" t="s">
        <v>27</v>
      </c>
      <c r="P1473">
        <v>99</v>
      </c>
      <c r="Q1473" t="s">
        <v>42</v>
      </c>
      <c r="R1473">
        <v>416790</v>
      </c>
      <c r="V1473" s="3">
        <f t="shared" si="45"/>
        <v>100</v>
      </c>
      <c r="W1473" s="3">
        <f>IF(AND(T1473&lt;&gt;"_U",T1473&lt;&gt;"c",J1473&lt;&gt;9,J1473&lt;&gt;99),IFERROR(VLOOKUP(A1473,'Region Total'!$A$2:$W$10000,18,0),"."),".")</f>
        <v>416790</v>
      </c>
    </row>
    <row r="1474" spans="1:23" x14ac:dyDescent="0.2">
      <c r="A1474" s="1" t="str">
        <f t="shared" si="44"/>
        <v>2023|Wellington Region|Male / TÄne</v>
      </c>
      <c r="B1474" t="s">
        <v>20</v>
      </c>
      <c r="C1474" t="s">
        <v>21</v>
      </c>
      <c r="D1474" t="s">
        <v>22</v>
      </c>
      <c r="E1474" t="s">
        <v>23</v>
      </c>
      <c r="F1474">
        <v>2023</v>
      </c>
      <c r="G1474">
        <v>2023</v>
      </c>
      <c r="H1474">
        <v>9</v>
      </c>
      <c r="I1474" t="s">
        <v>43</v>
      </c>
      <c r="J1474">
        <v>99</v>
      </c>
      <c r="K1474" t="s">
        <v>47</v>
      </c>
      <c r="L1474">
        <v>99</v>
      </c>
      <c r="M1474" t="s">
        <v>26</v>
      </c>
      <c r="N1474">
        <v>99</v>
      </c>
      <c r="O1474" t="s">
        <v>27</v>
      </c>
      <c r="P1474">
        <v>1</v>
      </c>
      <c r="Q1474" t="s">
        <v>34</v>
      </c>
      <c r="R1474">
        <v>207657</v>
      </c>
      <c r="V1474" s="3" t="str">
        <f t="shared" si="45"/>
        <v>.</v>
      </c>
      <c r="W1474" s="3" t="str">
        <f>IF(AND(T1474&lt;&gt;"_U",T1474&lt;&gt;"c",J1474&lt;&gt;9,J1474&lt;&gt;99),IFERROR(VLOOKUP(A1474,'Region Total'!$A$2:$W$10000,18,0),"."),".")</f>
        <v>.</v>
      </c>
    </row>
    <row r="1475" spans="1:23" x14ac:dyDescent="0.2">
      <c r="A1475" s="1" t="str">
        <f t="shared" ref="A1475:A1538" si="46">G1475&amp;"|"&amp;I1475&amp;"|"&amp;Q1475</f>
        <v>2023|Wellington Region|Female / Wahine</v>
      </c>
      <c r="B1475" t="s">
        <v>20</v>
      </c>
      <c r="C1475" t="s">
        <v>21</v>
      </c>
      <c r="D1475" t="s">
        <v>22</v>
      </c>
      <c r="E1475" t="s">
        <v>23</v>
      </c>
      <c r="F1475">
        <v>2023</v>
      </c>
      <c r="G1475">
        <v>2023</v>
      </c>
      <c r="H1475">
        <v>9</v>
      </c>
      <c r="I1475" t="s">
        <v>43</v>
      </c>
      <c r="J1475">
        <v>99</v>
      </c>
      <c r="K1475" t="s">
        <v>47</v>
      </c>
      <c r="L1475">
        <v>99</v>
      </c>
      <c r="M1475" t="s">
        <v>26</v>
      </c>
      <c r="N1475">
        <v>99</v>
      </c>
      <c r="O1475" t="s">
        <v>27</v>
      </c>
      <c r="P1475">
        <v>2</v>
      </c>
      <c r="Q1475" t="s">
        <v>31</v>
      </c>
      <c r="R1475">
        <v>220008</v>
      </c>
      <c r="V1475" s="3" t="str">
        <f t="shared" ref="V1475:V1538" si="47">IF(T1475&lt;&gt;"_U",IFERROR((ROUND(R1475/W1475*100,2)),"."),".")</f>
        <v>.</v>
      </c>
      <c r="W1475" s="3" t="str">
        <f>IF(AND(T1475&lt;&gt;"_U",T1475&lt;&gt;"c",J1475&lt;&gt;9,J1475&lt;&gt;99),IFERROR(VLOOKUP(A1475,'Region Total'!$A$2:$W$10000,18,0),"."),".")</f>
        <v>.</v>
      </c>
    </row>
    <row r="1476" spans="1:23" x14ac:dyDescent="0.2">
      <c r="A1476" s="1" t="str">
        <f t="shared" si="46"/>
        <v>2023|Wellington Region|Another gender / He ira kÄ“ anÅ</v>
      </c>
      <c r="B1476" t="s">
        <v>20</v>
      </c>
      <c r="C1476" t="s">
        <v>21</v>
      </c>
      <c r="D1476" t="s">
        <v>22</v>
      </c>
      <c r="E1476" t="s">
        <v>23</v>
      </c>
      <c r="F1476">
        <v>2023</v>
      </c>
      <c r="G1476">
        <v>2023</v>
      </c>
      <c r="H1476">
        <v>9</v>
      </c>
      <c r="I1476" t="s">
        <v>43</v>
      </c>
      <c r="J1476">
        <v>99</v>
      </c>
      <c r="K1476" t="s">
        <v>47</v>
      </c>
      <c r="L1476">
        <v>99</v>
      </c>
      <c r="M1476" t="s">
        <v>26</v>
      </c>
      <c r="N1476">
        <v>99</v>
      </c>
      <c r="O1476" t="s">
        <v>27</v>
      </c>
      <c r="P1476">
        <v>3</v>
      </c>
      <c r="Q1476" t="s">
        <v>28</v>
      </c>
      <c r="R1476">
        <v>3624</v>
      </c>
      <c r="V1476" s="3" t="str">
        <f t="shared" si="47"/>
        <v>.</v>
      </c>
      <c r="W1476" s="3" t="str">
        <f>IF(AND(T1476&lt;&gt;"_U",T1476&lt;&gt;"c",J1476&lt;&gt;9,J1476&lt;&gt;99),IFERROR(VLOOKUP(A1476,'Region Total'!$A$2:$W$10000,18,0),"."),".")</f>
        <v>.</v>
      </c>
    </row>
    <row r="1477" spans="1:23" x14ac:dyDescent="0.2">
      <c r="A1477" s="1" t="str">
        <f t="shared" si="46"/>
        <v>2023|Wellington Region|Total - gender</v>
      </c>
      <c r="B1477" t="s">
        <v>20</v>
      </c>
      <c r="C1477" t="s">
        <v>21</v>
      </c>
      <c r="D1477" t="s">
        <v>22</v>
      </c>
      <c r="E1477" t="s">
        <v>23</v>
      </c>
      <c r="F1477">
        <v>2023</v>
      </c>
      <c r="G1477">
        <v>2023</v>
      </c>
      <c r="H1477">
        <v>9</v>
      </c>
      <c r="I1477" t="s">
        <v>43</v>
      </c>
      <c r="J1477">
        <v>99</v>
      </c>
      <c r="K1477" t="s">
        <v>47</v>
      </c>
      <c r="L1477">
        <v>99</v>
      </c>
      <c r="M1477" t="s">
        <v>26</v>
      </c>
      <c r="N1477">
        <v>99</v>
      </c>
      <c r="O1477" t="s">
        <v>27</v>
      </c>
      <c r="P1477">
        <v>99</v>
      </c>
      <c r="Q1477" t="s">
        <v>42</v>
      </c>
      <c r="R1477">
        <v>431286</v>
      </c>
      <c r="V1477" s="3" t="str">
        <f t="shared" si="47"/>
        <v>.</v>
      </c>
      <c r="W1477" s="3" t="str">
        <f>IF(AND(T1477&lt;&gt;"_U",T1477&lt;&gt;"c",J1477&lt;&gt;9,J1477&lt;&gt;99),IFERROR(VLOOKUP(A1477,'Region Total'!$A$2:$W$10000,18,0),"."),".")</f>
        <v>.</v>
      </c>
    </row>
    <row r="1478" spans="1:23" x14ac:dyDescent="0.2">
      <c r="A1478" s="1" t="str">
        <f t="shared" si="46"/>
        <v>2023|West Coast Region|Male / TÄne</v>
      </c>
      <c r="B1478" t="s">
        <v>20</v>
      </c>
      <c r="C1478" t="s">
        <v>21</v>
      </c>
      <c r="D1478" t="s">
        <v>22</v>
      </c>
      <c r="E1478" t="s">
        <v>23</v>
      </c>
      <c r="F1478">
        <v>2023</v>
      </c>
      <c r="G1478">
        <v>2023</v>
      </c>
      <c r="H1478">
        <v>12</v>
      </c>
      <c r="I1478" t="s">
        <v>56</v>
      </c>
      <c r="J1478">
        <v>1</v>
      </c>
      <c r="K1478" t="s">
        <v>30</v>
      </c>
      <c r="L1478">
        <v>99</v>
      </c>
      <c r="M1478" t="s">
        <v>26</v>
      </c>
      <c r="N1478">
        <v>99</v>
      </c>
      <c r="O1478" t="s">
        <v>27</v>
      </c>
      <c r="P1478">
        <v>1</v>
      </c>
      <c r="Q1478" t="s">
        <v>34</v>
      </c>
      <c r="R1478">
        <v>5721</v>
      </c>
      <c r="V1478" s="3">
        <f t="shared" si="47"/>
        <v>42.54</v>
      </c>
      <c r="W1478" s="3">
        <f>IF(AND(T1478&lt;&gt;"_U",T1478&lt;&gt;"c",J1478&lt;&gt;9,J1478&lt;&gt;99),IFERROR(VLOOKUP(A1478,'Region Total'!$A$2:$W$10000,18,0),"."),".")</f>
        <v>13449</v>
      </c>
    </row>
    <row r="1479" spans="1:23" x14ac:dyDescent="0.2">
      <c r="A1479" s="1" t="str">
        <f t="shared" si="46"/>
        <v>2023|West Coast Region|Female / Wahine</v>
      </c>
      <c r="B1479" t="s">
        <v>20</v>
      </c>
      <c r="C1479" t="s">
        <v>21</v>
      </c>
      <c r="D1479" t="s">
        <v>22</v>
      </c>
      <c r="E1479" t="s">
        <v>23</v>
      </c>
      <c r="F1479">
        <v>2023</v>
      </c>
      <c r="G1479">
        <v>2023</v>
      </c>
      <c r="H1479">
        <v>12</v>
      </c>
      <c r="I1479" t="s">
        <v>56</v>
      </c>
      <c r="J1479">
        <v>1</v>
      </c>
      <c r="K1479" t="s">
        <v>30</v>
      </c>
      <c r="L1479">
        <v>99</v>
      </c>
      <c r="M1479" t="s">
        <v>26</v>
      </c>
      <c r="N1479">
        <v>99</v>
      </c>
      <c r="O1479" t="s">
        <v>27</v>
      </c>
      <c r="P1479">
        <v>2</v>
      </c>
      <c r="Q1479" t="s">
        <v>31</v>
      </c>
      <c r="R1479">
        <v>5625</v>
      </c>
      <c r="V1479" s="3">
        <f t="shared" si="47"/>
        <v>42.8</v>
      </c>
      <c r="W1479" s="3">
        <f>IF(AND(T1479&lt;&gt;"_U",T1479&lt;&gt;"c",J1479&lt;&gt;9,J1479&lt;&gt;99),IFERROR(VLOOKUP(A1479,'Region Total'!$A$2:$W$10000,18,0),"."),".")</f>
        <v>13143</v>
      </c>
    </row>
    <row r="1480" spans="1:23" x14ac:dyDescent="0.2">
      <c r="A1480" s="1" t="str">
        <f t="shared" si="46"/>
        <v>2023|West Coast Region|Another gender / He ira kÄ“ anÅ</v>
      </c>
      <c r="B1480" t="s">
        <v>20</v>
      </c>
      <c r="C1480" t="s">
        <v>21</v>
      </c>
      <c r="D1480" t="s">
        <v>22</v>
      </c>
      <c r="E1480" t="s">
        <v>23</v>
      </c>
      <c r="F1480">
        <v>2023</v>
      </c>
      <c r="G1480">
        <v>2023</v>
      </c>
      <c r="H1480">
        <v>12</v>
      </c>
      <c r="I1480" t="s">
        <v>56</v>
      </c>
      <c r="J1480">
        <v>1</v>
      </c>
      <c r="K1480" t="s">
        <v>30</v>
      </c>
      <c r="L1480">
        <v>99</v>
      </c>
      <c r="M1480" t="s">
        <v>26</v>
      </c>
      <c r="N1480">
        <v>99</v>
      </c>
      <c r="O1480" t="s">
        <v>27</v>
      </c>
      <c r="P1480">
        <v>3</v>
      </c>
      <c r="Q1480" t="s">
        <v>28</v>
      </c>
      <c r="R1480">
        <v>12</v>
      </c>
      <c r="V1480" s="3">
        <f t="shared" si="47"/>
        <v>14.29</v>
      </c>
      <c r="W1480" s="3">
        <f>IF(AND(T1480&lt;&gt;"_U",T1480&lt;&gt;"c",J1480&lt;&gt;9,J1480&lt;&gt;99),IFERROR(VLOOKUP(A1480,'Region Total'!$A$2:$W$10000,18,0),"."),".")</f>
        <v>84</v>
      </c>
    </row>
    <row r="1481" spans="1:23" x14ac:dyDescent="0.2">
      <c r="A1481" s="1" t="str">
        <f t="shared" si="46"/>
        <v>2023|West Coast Region|Total - gender</v>
      </c>
      <c r="B1481" t="s">
        <v>20</v>
      </c>
      <c r="C1481" t="s">
        <v>21</v>
      </c>
      <c r="D1481" t="s">
        <v>22</v>
      </c>
      <c r="E1481" t="s">
        <v>23</v>
      </c>
      <c r="F1481">
        <v>2023</v>
      </c>
      <c r="G1481">
        <v>2023</v>
      </c>
      <c r="H1481">
        <v>12</v>
      </c>
      <c r="I1481" t="s">
        <v>56</v>
      </c>
      <c r="J1481">
        <v>1</v>
      </c>
      <c r="K1481" t="s">
        <v>30</v>
      </c>
      <c r="L1481">
        <v>99</v>
      </c>
      <c r="M1481" t="s">
        <v>26</v>
      </c>
      <c r="N1481">
        <v>99</v>
      </c>
      <c r="O1481" t="s">
        <v>27</v>
      </c>
      <c r="P1481">
        <v>99</v>
      </c>
      <c r="Q1481" t="s">
        <v>42</v>
      </c>
      <c r="R1481">
        <v>11358</v>
      </c>
      <c r="V1481" s="3">
        <f t="shared" si="47"/>
        <v>42.58</v>
      </c>
      <c r="W1481" s="3">
        <f>IF(AND(T1481&lt;&gt;"_U",T1481&lt;&gt;"c",J1481&lt;&gt;9,J1481&lt;&gt;99),IFERROR(VLOOKUP(A1481,'Region Total'!$A$2:$W$10000,18,0),"."),".")</f>
        <v>26676</v>
      </c>
    </row>
    <row r="1482" spans="1:23" x14ac:dyDescent="0.2">
      <c r="A1482" s="1" t="str">
        <f t="shared" si="46"/>
        <v>2023|West Coast Region|Male / TÄne</v>
      </c>
      <c r="B1482" t="s">
        <v>20</v>
      </c>
      <c r="C1482" t="s">
        <v>21</v>
      </c>
      <c r="D1482" t="s">
        <v>22</v>
      </c>
      <c r="E1482" t="s">
        <v>23</v>
      </c>
      <c r="F1482">
        <v>2023</v>
      </c>
      <c r="G1482">
        <v>2023</v>
      </c>
      <c r="H1482">
        <v>12</v>
      </c>
      <c r="I1482" t="s">
        <v>56</v>
      </c>
      <c r="J1482">
        <v>2</v>
      </c>
      <c r="K1482" t="s">
        <v>41</v>
      </c>
      <c r="L1482">
        <v>99</v>
      </c>
      <c r="M1482" t="s">
        <v>26</v>
      </c>
      <c r="N1482">
        <v>99</v>
      </c>
      <c r="O1482" t="s">
        <v>27</v>
      </c>
      <c r="P1482">
        <v>1</v>
      </c>
      <c r="Q1482" t="s">
        <v>34</v>
      </c>
      <c r="R1482">
        <v>9</v>
      </c>
      <c r="V1482" s="3">
        <f t="shared" si="47"/>
        <v>7.0000000000000007E-2</v>
      </c>
      <c r="W1482" s="3">
        <f>IF(AND(T1482&lt;&gt;"_U",T1482&lt;&gt;"c",J1482&lt;&gt;9,J1482&lt;&gt;99),IFERROR(VLOOKUP(A1482,'Region Total'!$A$2:$W$10000,18,0),"."),".")</f>
        <v>13449</v>
      </c>
    </row>
    <row r="1483" spans="1:23" x14ac:dyDescent="0.2">
      <c r="A1483" s="1" t="str">
        <f t="shared" si="46"/>
        <v>2023|West Coast Region|Female / Wahine</v>
      </c>
      <c r="B1483" t="s">
        <v>20</v>
      </c>
      <c r="C1483" t="s">
        <v>21</v>
      </c>
      <c r="D1483" t="s">
        <v>22</v>
      </c>
      <c r="E1483" t="s">
        <v>23</v>
      </c>
      <c r="F1483">
        <v>2023</v>
      </c>
      <c r="G1483">
        <v>2023</v>
      </c>
      <c r="H1483">
        <v>12</v>
      </c>
      <c r="I1483" t="s">
        <v>56</v>
      </c>
      <c r="J1483">
        <v>2</v>
      </c>
      <c r="K1483" t="s">
        <v>41</v>
      </c>
      <c r="L1483">
        <v>99</v>
      </c>
      <c r="M1483" t="s">
        <v>26</v>
      </c>
      <c r="N1483">
        <v>99</v>
      </c>
      <c r="O1483" t="s">
        <v>27</v>
      </c>
      <c r="P1483">
        <v>2</v>
      </c>
      <c r="Q1483" t="s">
        <v>31</v>
      </c>
      <c r="R1483">
        <v>9</v>
      </c>
      <c r="V1483" s="3">
        <f t="shared" si="47"/>
        <v>7.0000000000000007E-2</v>
      </c>
      <c r="W1483" s="3">
        <f>IF(AND(T1483&lt;&gt;"_U",T1483&lt;&gt;"c",J1483&lt;&gt;9,J1483&lt;&gt;99),IFERROR(VLOOKUP(A1483,'Region Total'!$A$2:$W$10000,18,0),"."),".")</f>
        <v>13143</v>
      </c>
    </row>
    <row r="1484" spans="1:23" x14ac:dyDescent="0.2">
      <c r="A1484" s="1" t="str">
        <f t="shared" si="46"/>
        <v>2023|West Coast Region|Another gender / He ira kÄ“ anÅ</v>
      </c>
      <c r="B1484" t="s">
        <v>20</v>
      </c>
      <c r="C1484" t="s">
        <v>21</v>
      </c>
      <c r="D1484" t="s">
        <v>22</v>
      </c>
      <c r="E1484" t="s">
        <v>23</v>
      </c>
      <c r="F1484">
        <v>2023</v>
      </c>
      <c r="G1484">
        <v>2023</v>
      </c>
      <c r="H1484">
        <v>12</v>
      </c>
      <c r="I1484" t="s">
        <v>56</v>
      </c>
      <c r="J1484">
        <v>2</v>
      </c>
      <c r="K1484" t="s">
        <v>41</v>
      </c>
      <c r="L1484">
        <v>99</v>
      </c>
      <c r="M1484" t="s">
        <v>26</v>
      </c>
      <c r="N1484">
        <v>99</v>
      </c>
      <c r="O1484" t="s">
        <v>27</v>
      </c>
      <c r="P1484">
        <v>3</v>
      </c>
      <c r="Q1484" t="s">
        <v>28</v>
      </c>
      <c r="R1484">
        <v>0</v>
      </c>
      <c r="V1484" s="3">
        <f t="shared" si="47"/>
        <v>0</v>
      </c>
      <c r="W1484" s="3">
        <f>IF(AND(T1484&lt;&gt;"_U",T1484&lt;&gt;"c",J1484&lt;&gt;9,J1484&lt;&gt;99),IFERROR(VLOOKUP(A1484,'Region Total'!$A$2:$W$10000,18,0),"."),".")</f>
        <v>84</v>
      </c>
    </row>
    <row r="1485" spans="1:23" x14ac:dyDescent="0.2">
      <c r="A1485" s="1" t="str">
        <f t="shared" si="46"/>
        <v>2023|West Coast Region|Total - gender</v>
      </c>
      <c r="B1485" t="s">
        <v>20</v>
      </c>
      <c r="C1485" t="s">
        <v>21</v>
      </c>
      <c r="D1485" t="s">
        <v>22</v>
      </c>
      <c r="E1485" t="s">
        <v>23</v>
      </c>
      <c r="F1485">
        <v>2023</v>
      </c>
      <c r="G1485">
        <v>2023</v>
      </c>
      <c r="H1485">
        <v>12</v>
      </c>
      <c r="I1485" t="s">
        <v>56</v>
      </c>
      <c r="J1485">
        <v>2</v>
      </c>
      <c r="K1485" t="s">
        <v>41</v>
      </c>
      <c r="L1485">
        <v>99</v>
      </c>
      <c r="M1485" t="s">
        <v>26</v>
      </c>
      <c r="N1485">
        <v>99</v>
      </c>
      <c r="O1485" t="s">
        <v>27</v>
      </c>
      <c r="P1485">
        <v>99</v>
      </c>
      <c r="Q1485" t="s">
        <v>42</v>
      </c>
      <c r="R1485">
        <v>18</v>
      </c>
      <c r="V1485" s="3">
        <f t="shared" si="47"/>
        <v>7.0000000000000007E-2</v>
      </c>
      <c r="W1485" s="3">
        <f>IF(AND(T1485&lt;&gt;"_U",T1485&lt;&gt;"c",J1485&lt;&gt;9,J1485&lt;&gt;99),IFERROR(VLOOKUP(A1485,'Region Total'!$A$2:$W$10000,18,0),"."),".")</f>
        <v>26676</v>
      </c>
    </row>
    <row r="1486" spans="1:23" x14ac:dyDescent="0.2">
      <c r="A1486" s="1" t="str">
        <f t="shared" si="46"/>
        <v>2023|West Coast Region|Male / TÄne</v>
      </c>
      <c r="B1486" t="s">
        <v>20</v>
      </c>
      <c r="C1486" t="s">
        <v>21</v>
      </c>
      <c r="D1486" t="s">
        <v>22</v>
      </c>
      <c r="E1486" t="s">
        <v>23</v>
      </c>
      <c r="F1486">
        <v>2023</v>
      </c>
      <c r="G1486">
        <v>2023</v>
      </c>
      <c r="H1486">
        <v>12</v>
      </c>
      <c r="I1486" t="s">
        <v>56</v>
      </c>
      <c r="J1486">
        <v>3</v>
      </c>
      <c r="K1486" t="s">
        <v>39</v>
      </c>
      <c r="L1486">
        <v>99</v>
      </c>
      <c r="M1486" t="s">
        <v>26</v>
      </c>
      <c r="N1486">
        <v>99</v>
      </c>
      <c r="O1486" t="s">
        <v>27</v>
      </c>
      <c r="P1486">
        <v>1</v>
      </c>
      <c r="Q1486" t="s">
        <v>34</v>
      </c>
      <c r="R1486">
        <v>456</v>
      </c>
      <c r="V1486" s="3">
        <f t="shared" si="47"/>
        <v>3.39</v>
      </c>
      <c r="W1486" s="3">
        <f>IF(AND(T1486&lt;&gt;"_U",T1486&lt;&gt;"c",J1486&lt;&gt;9,J1486&lt;&gt;99),IFERROR(VLOOKUP(A1486,'Region Total'!$A$2:$W$10000,18,0),"."),".")</f>
        <v>13449</v>
      </c>
    </row>
    <row r="1487" spans="1:23" x14ac:dyDescent="0.2">
      <c r="A1487" s="1" t="str">
        <f t="shared" si="46"/>
        <v>2023|West Coast Region|Female / Wahine</v>
      </c>
      <c r="B1487" t="s">
        <v>20</v>
      </c>
      <c r="C1487" t="s">
        <v>21</v>
      </c>
      <c r="D1487" t="s">
        <v>22</v>
      </c>
      <c r="E1487" t="s">
        <v>23</v>
      </c>
      <c r="F1487">
        <v>2023</v>
      </c>
      <c r="G1487">
        <v>2023</v>
      </c>
      <c r="H1487">
        <v>12</v>
      </c>
      <c r="I1487" t="s">
        <v>56</v>
      </c>
      <c r="J1487">
        <v>3</v>
      </c>
      <c r="K1487" t="s">
        <v>39</v>
      </c>
      <c r="L1487">
        <v>99</v>
      </c>
      <c r="M1487" t="s">
        <v>26</v>
      </c>
      <c r="N1487">
        <v>99</v>
      </c>
      <c r="O1487" t="s">
        <v>27</v>
      </c>
      <c r="P1487">
        <v>2</v>
      </c>
      <c r="Q1487" t="s">
        <v>31</v>
      </c>
      <c r="R1487">
        <v>447</v>
      </c>
      <c r="V1487" s="3">
        <f t="shared" si="47"/>
        <v>3.4</v>
      </c>
      <c r="W1487" s="3">
        <f>IF(AND(T1487&lt;&gt;"_U",T1487&lt;&gt;"c",J1487&lt;&gt;9,J1487&lt;&gt;99),IFERROR(VLOOKUP(A1487,'Region Total'!$A$2:$W$10000,18,0),"."),".")</f>
        <v>13143</v>
      </c>
    </row>
    <row r="1488" spans="1:23" x14ac:dyDescent="0.2">
      <c r="A1488" s="1" t="str">
        <f t="shared" si="46"/>
        <v>2023|West Coast Region|Another gender / He ira kÄ“ anÅ</v>
      </c>
      <c r="B1488" t="s">
        <v>20</v>
      </c>
      <c r="C1488" t="s">
        <v>21</v>
      </c>
      <c r="D1488" t="s">
        <v>22</v>
      </c>
      <c r="E1488" t="s">
        <v>23</v>
      </c>
      <c r="F1488">
        <v>2023</v>
      </c>
      <c r="G1488">
        <v>2023</v>
      </c>
      <c r="H1488">
        <v>12</v>
      </c>
      <c r="I1488" t="s">
        <v>56</v>
      </c>
      <c r="J1488">
        <v>3</v>
      </c>
      <c r="K1488" t="s">
        <v>39</v>
      </c>
      <c r="L1488">
        <v>99</v>
      </c>
      <c r="M1488" t="s">
        <v>26</v>
      </c>
      <c r="N1488">
        <v>99</v>
      </c>
      <c r="O1488" t="s">
        <v>27</v>
      </c>
      <c r="P1488">
        <v>3</v>
      </c>
      <c r="Q1488" t="s">
        <v>28</v>
      </c>
      <c r="R1488">
        <v>3</v>
      </c>
      <c r="V1488" s="3">
        <f t="shared" si="47"/>
        <v>3.57</v>
      </c>
      <c r="W1488" s="3">
        <f>IF(AND(T1488&lt;&gt;"_U",T1488&lt;&gt;"c",J1488&lt;&gt;9,J1488&lt;&gt;99),IFERROR(VLOOKUP(A1488,'Region Total'!$A$2:$W$10000,18,0),"."),".")</f>
        <v>84</v>
      </c>
    </row>
    <row r="1489" spans="1:23" x14ac:dyDescent="0.2">
      <c r="A1489" s="1" t="str">
        <f t="shared" si="46"/>
        <v>2023|West Coast Region|Total - gender</v>
      </c>
      <c r="B1489" t="s">
        <v>20</v>
      </c>
      <c r="C1489" t="s">
        <v>21</v>
      </c>
      <c r="D1489" t="s">
        <v>22</v>
      </c>
      <c r="E1489" t="s">
        <v>23</v>
      </c>
      <c r="F1489">
        <v>2023</v>
      </c>
      <c r="G1489">
        <v>2023</v>
      </c>
      <c r="H1489">
        <v>12</v>
      </c>
      <c r="I1489" t="s">
        <v>56</v>
      </c>
      <c r="J1489">
        <v>3</v>
      </c>
      <c r="K1489" t="s">
        <v>39</v>
      </c>
      <c r="L1489">
        <v>99</v>
      </c>
      <c r="M1489" t="s">
        <v>26</v>
      </c>
      <c r="N1489">
        <v>99</v>
      </c>
      <c r="O1489" t="s">
        <v>27</v>
      </c>
      <c r="P1489">
        <v>99</v>
      </c>
      <c r="Q1489" t="s">
        <v>42</v>
      </c>
      <c r="R1489">
        <v>903</v>
      </c>
      <c r="V1489" s="3">
        <f t="shared" si="47"/>
        <v>3.39</v>
      </c>
      <c r="W1489" s="3">
        <f>IF(AND(T1489&lt;&gt;"_U",T1489&lt;&gt;"c",J1489&lt;&gt;9,J1489&lt;&gt;99),IFERROR(VLOOKUP(A1489,'Region Total'!$A$2:$W$10000,18,0),"."),".")</f>
        <v>26676</v>
      </c>
    </row>
    <row r="1490" spans="1:23" x14ac:dyDescent="0.2">
      <c r="A1490" s="1" t="str">
        <f t="shared" si="46"/>
        <v>2023|West Coast Region|Male / TÄne</v>
      </c>
      <c r="B1490" t="s">
        <v>20</v>
      </c>
      <c r="C1490" t="s">
        <v>21</v>
      </c>
      <c r="D1490" t="s">
        <v>22</v>
      </c>
      <c r="E1490" t="s">
        <v>23</v>
      </c>
      <c r="F1490">
        <v>2023</v>
      </c>
      <c r="G1490">
        <v>2023</v>
      </c>
      <c r="H1490">
        <v>12</v>
      </c>
      <c r="I1490" t="s">
        <v>56</v>
      </c>
      <c r="J1490">
        <v>4</v>
      </c>
      <c r="K1490" t="s">
        <v>54</v>
      </c>
      <c r="L1490">
        <v>99</v>
      </c>
      <c r="M1490" t="s">
        <v>26</v>
      </c>
      <c r="N1490">
        <v>99</v>
      </c>
      <c r="O1490" t="s">
        <v>27</v>
      </c>
      <c r="P1490">
        <v>1</v>
      </c>
      <c r="Q1490" t="s">
        <v>34</v>
      </c>
      <c r="R1490">
        <v>1545</v>
      </c>
      <c r="V1490" s="3">
        <f t="shared" si="47"/>
        <v>11.49</v>
      </c>
      <c r="W1490" s="3">
        <f>IF(AND(T1490&lt;&gt;"_U",T1490&lt;&gt;"c",J1490&lt;&gt;9,J1490&lt;&gt;99),IFERROR(VLOOKUP(A1490,'Region Total'!$A$2:$W$10000,18,0),"."),".")</f>
        <v>13449</v>
      </c>
    </row>
    <row r="1491" spans="1:23" x14ac:dyDescent="0.2">
      <c r="A1491" s="1" t="str">
        <f t="shared" si="46"/>
        <v>2023|West Coast Region|Female / Wahine</v>
      </c>
      <c r="B1491" t="s">
        <v>20</v>
      </c>
      <c r="C1491" t="s">
        <v>21</v>
      </c>
      <c r="D1491" t="s">
        <v>22</v>
      </c>
      <c r="E1491" t="s">
        <v>23</v>
      </c>
      <c r="F1491">
        <v>2023</v>
      </c>
      <c r="G1491">
        <v>2023</v>
      </c>
      <c r="H1491">
        <v>12</v>
      </c>
      <c r="I1491" t="s">
        <v>56</v>
      </c>
      <c r="J1491">
        <v>4</v>
      </c>
      <c r="K1491" t="s">
        <v>54</v>
      </c>
      <c r="L1491">
        <v>99</v>
      </c>
      <c r="M1491" t="s">
        <v>26</v>
      </c>
      <c r="N1491">
        <v>99</v>
      </c>
      <c r="O1491" t="s">
        <v>27</v>
      </c>
      <c r="P1491">
        <v>2</v>
      </c>
      <c r="Q1491" t="s">
        <v>31</v>
      </c>
      <c r="R1491">
        <v>1557</v>
      </c>
      <c r="V1491" s="3">
        <f t="shared" si="47"/>
        <v>11.85</v>
      </c>
      <c r="W1491" s="3">
        <f>IF(AND(T1491&lt;&gt;"_U",T1491&lt;&gt;"c",J1491&lt;&gt;9,J1491&lt;&gt;99),IFERROR(VLOOKUP(A1491,'Region Total'!$A$2:$W$10000,18,0),"."),".")</f>
        <v>13143</v>
      </c>
    </row>
    <row r="1492" spans="1:23" x14ac:dyDescent="0.2">
      <c r="A1492" s="1" t="str">
        <f t="shared" si="46"/>
        <v>2023|West Coast Region|Another gender / He ira kÄ“ anÅ</v>
      </c>
      <c r="B1492" t="s">
        <v>20</v>
      </c>
      <c r="C1492" t="s">
        <v>21</v>
      </c>
      <c r="D1492" t="s">
        <v>22</v>
      </c>
      <c r="E1492" t="s">
        <v>23</v>
      </c>
      <c r="F1492">
        <v>2023</v>
      </c>
      <c r="G1492">
        <v>2023</v>
      </c>
      <c r="H1492">
        <v>12</v>
      </c>
      <c r="I1492" t="s">
        <v>56</v>
      </c>
      <c r="J1492">
        <v>4</v>
      </c>
      <c r="K1492" t="s">
        <v>54</v>
      </c>
      <c r="L1492">
        <v>99</v>
      </c>
      <c r="M1492" t="s">
        <v>26</v>
      </c>
      <c r="N1492">
        <v>99</v>
      </c>
      <c r="O1492" t="s">
        <v>27</v>
      </c>
      <c r="P1492">
        <v>3</v>
      </c>
      <c r="Q1492" t="s">
        <v>28</v>
      </c>
      <c r="R1492">
        <v>3</v>
      </c>
      <c r="V1492" s="3">
        <f t="shared" si="47"/>
        <v>3.57</v>
      </c>
      <c r="W1492" s="3">
        <f>IF(AND(T1492&lt;&gt;"_U",T1492&lt;&gt;"c",J1492&lt;&gt;9,J1492&lt;&gt;99),IFERROR(VLOOKUP(A1492,'Region Total'!$A$2:$W$10000,18,0),"."),".")</f>
        <v>84</v>
      </c>
    </row>
    <row r="1493" spans="1:23" x14ac:dyDescent="0.2">
      <c r="A1493" s="1" t="str">
        <f t="shared" si="46"/>
        <v>2023|West Coast Region|Total - gender</v>
      </c>
      <c r="B1493" t="s">
        <v>20</v>
      </c>
      <c r="C1493" t="s">
        <v>21</v>
      </c>
      <c r="D1493" t="s">
        <v>22</v>
      </c>
      <c r="E1493" t="s">
        <v>23</v>
      </c>
      <c r="F1493">
        <v>2023</v>
      </c>
      <c r="G1493">
        <v>2023</v>
      </c>
      <c r="H1493">
        <v>12</v>
      </c>
      <c r="I1493" t="s">
        <v>56</v>
      </c>
      <c r="J1493">
        <v>4</v>
      </c>
      <c r="K1493" t="s">
        <v>54</v>
      </c>
      <c r="L1493">
        <v>99</v>
      </c>
      <c r="M1493" t="s">
        <v>26</v>
      </c>
      <c r="N1493">
        <v>99</v>
      </c>
      <c r="O1493" t="s">
        <v>27</v>
      </c>
      <c r="P1493">
        <v>99</v>
      </c>
      <c r="Q1493" t="s">
        <v>42</v>
      </c>
      <c r="R1493">
        <v>3105</v>
      </c>
      <c r="V1493" s="3">
        <f t="shared" si="47"/>
        <v>11.64</v>
      </c>
      <c r="W1493" s="3">
        <f>IF(AND(T1493&lt;&gt;"_U",T1493&lt;&gt;"c",J1493&lt;&gt;9,J1493&lt;&gt;99),IFERROR(VLOOKUP(A1493,'Region Total'!$A$2:$W$10000,18,0),"."),".")</f>
        <v>26676</v>
      </c>
    </row>
    <row r="1494" spans="1:23" x14ac:dyDescent="0.2">
      <c r="A1494" s="1" t="str">
        <f t="shared" si="46"/>
        <v>2023|West Coast Region|Male / TÄne</v>
      </c>
      <c r="B1494" t="s">
        <v>20</v>
      </c>
      <c r="C1494" t="s">
        <v>21</v>
      </c>
      <c r="D1494" t="s">
        <v>22</v>
      </c>
      <c r="E1494" t="s">
        <v>23</v>
      </c>
      <c r="F1494">
        <v>2023</v>
      </c>
      <c r="G1494">
        <v>2023</v>
      </c>
      <c r="H1494">
        <v>12</v>
      </c>
      <c r="I1494" t="s">
        <v>56</v>
      </c>
      <c r="J1494">
        <v>5</v>
      </c>
      <c r="K1494" t="s">
        <v>33</v>
      </c>
      <c r="L1494">
        <v>99</v>
      </c>
      <c r="M1494" t="s">
        <v>26</v>
      </c>
      <c r="N1494">
        <v>99</v>
      </c>
      <c r="O1494" t="s">
        <v>27</v>
      </c>
      <c r="P1494">
        <v>1</v>
      </c>
      <c r="Q1494" t="s">
        <v>34</v>
      </c>
      <c r="R1494">
        <v>495</v>
      </c>
      <c r="V1494" s="3">
        <f t="shared" si="47"/>
        <v>3.68</v>
      </c>
      <c r="W1494" s="3">
        <f>IF(AND(T1494&lt;&gt;"_U",T1494&lt;&gt;"c",J1494&lt;&gt;9,J1494&lt;&gt;99),IFERROR(VLOOKUP(A1494,'Region Total'!$A$2:$W$10000,18,0),"."),".")</f>
        <v>13449</v>
      </c>
    </row>
    <row r="1495" spans="1:23" x14ac:dyDescent="0.2">
      <c r="A1495" s="1" t="str">
        <f t="shared" si="46"/>
        <v>2023|West Coast Region|Female / Wahine</v>
      </c>
      <c r="B1495" t="s">
        <v>20</v>
      </c>
      <c r="C1495" t="s">
        <v>21</v>
      </c>
      <c r="D1495" t="s">
        <v>22</v>
      </c>
      <c r="E1495" t="s">
        <v>23</v>
      </c>
      <c r="F1495">
        <v>2023</v>
      </c>
      <c r="G1495">
        <v>2023</v>
      </c>
      <c r="H1495">
        <v>12</v>
      </c>
      <c r="I1495" t="s">
        <v>56</v>
      </c>
      <c r="J1495">
        <v>5</v>
      </c>
      <c r="K1495" t="s">
        <v>33</v>
      </c>
      <c r="L1495">
        <v>99</v>
      </c>
      <c r="M1495" t="s">
        <v>26</v>
      </c>
      <c r="N1495">
        <v>99</v>
      </c>
      <c r="O1495" t="s">
        <v>27</v>
      </c>
      <c r="P1495">
        <v>2</v>
      </c>
      <c r="Q1495" t="s">
        <v>31</v>
      </c>
      <c r="R1495">
        <v>1179</v>
      </c>
      <c r="V1495" s="3">
        <f t="shared" si="47"/>
        <v>8.9700000000000006</v>
      </c>
      <c r="W1495" s="3">
        <f>IF(AND(T1495&lt;&gt;"_U",T1495&lt;&gt;"c",J1495&lt;&gt;9,J1495&lt;&gt;99),IFERROR(VLOOKUP(A1495,'Region Total'!$A$2:$W$10000,18,0),"."),".")</f>
        <v>13143</v>
      </c>
    </row>
    <row r="1496" spans="1:23" x14ac:dyDescent="0.2">
      <c r="A1496" s="1" t="str">
        <f t="shared" si="46"/>
        <v>2023|West Coast Region|Another gender / He ira kÄ“ anÅ</v>
      </c>
      <c r="B1496" t="s">
        <v>20</v>
      </c>
      <c r="C1496" t="s">
        <v>21</v>
      </c>
      <c r="D1496" t="s">
        <v>22</v>
      </c>
      <c r="E1496" t="s">
        <v>23</v>
      </c>
      <c r="F1496">
        <v>2023</v>
      </c>
      <c r="G1496">
        <v>2023</v>
      </c>
      <c r="H1496">
        <v>12</v>
      </c>
      <c r="I1496" t="s">
        <v>56</v>
      </c>
      <c r="J1496">
        <v>5</v>
      </c>
      <c r="K1496" t="s">
        <v>33</v>
      </c>
      <c r="L1496">
        <v>99</v>
      </c>
      <c r="M1496" t="s">
        <v>26</v>
      </c>
      <c r="N1496">
        <v>99</v>
      </c>
      <c r="O1496" t="s">
        <v>27</v>
      </c>
      <c r="P1496">
        <v>3</v>
      </c>
      <c r="Q1496" t="s">
        <v>28</v>
      </c>
      <c r="R1496">
        <v>0</v>
      </c>
      <c r="V1496" s="3">
        <f t="shared" si="47"/>
        <v>0</v>
      </c>
      <c r="W1496" s="3">
        <f>IF(AND(T1496&lt;&gt;"_U",T1496&lt;&gt;"c",J1496&lt;&gt;9,J1496&lt;&gt;99),IFERROR(VLOOKUP(A1496,'Region Total'!$A$2:$W$10000,18,0),"."),".")</f>
        <v>84</v>
      </c>
    </row>
    <row r="1497" spans="1:23" x14ac:dyDescent="0.2">
      <c r="A1497" s="1" t="str">
        <f t="shared" si="46"/>
        <v>2023|West Coast Region|Total - gender</v>
      </c>
      <c r="B1497" t="s">
        <v>20</v>
      </c>
      <c r="C1497" t="s">
        <v>21</v>
      </c>
      <c r="D1497" t="s">
        <v>22</v>
      </c>
      <c r="E1497" t="s">
        <v>23</v>
      </c>
      <c r="F1497">
        <v>2023</v>
      </c>
      <c r="G1497">
        <v>2023</v>
      </c>
      <c r="H1497">
        <v>12</v>
      </c>
      <c r="I1497" t="s">
        <v>56</v>
      </c>
      <c r="J1497">
        <v>5</v>
      </c>
      <c r="K1497" t="s">
        <v>33</v>
      </c>
      <c r="L1497">
        <v>99</v>
      </c>
      <c r="M1497" t="s">
        <v>26</v>
      </c>
      <c r="N1497">
        <v>99</v>
      </c>
      <c r="O1497" t="s">
        <v>27</v>
      </c>
      <c r="P1497">
        <v>99</v>
      </c>
      <c r="Q1497" t="s">
        <v>42</v>
      </c>
      <c r="R1497">
        <v>1677</v>
      </c>
      <c r="V1497" s="3">
        <f t="shared" si="47"/>
        <v>6.29</v>
      </c>
      <c r="W1497" s="3">
        <f>IF(AND(T1497&lt;&gt;"_U",T1497&lt;&gt;"c",J1497&lt;&gt;9,J1497&lt;&gt;99),IFERROR(VLOOKUP(A1497,'Region Total'!$A$2:$W$10000,18,0),"."),".")</f>
        <v>26676</v>
      </c>
    </row>
    <row r="1498" spans="1:23" x14ac:dyDescent="0.2">
      <c r="A1498" s="1" t="str">
        <f t="shared" si="46"/>
        <v>2023|West Coast Region|Male / TÄne</v>
      </c>
      <c r="B1498" t="s">
        <v>20</v>
      </c>
      <c r="C1498" t="s">
        <v>21</v>
      </c>
      <c r="D1498" t="s">
        <v>22</v>
      </c>
      <c r="E1498" t="s">
        <v>23</v>
      </c>
      <c r="F1498">
        <v>2023</v>
      </c>
      <c r="G1498">
        <v>2023</v>
      </c>
      <c r="H1498">
        <v>12</v>
      </c>
      <c r="I1498" t="s">
        <v>56</v>
      </c>
      <c r="J1498">
        <v>6</v>
      </c>
      <c r="K1498" t="s">
        <v>52</v>
      </c>
      <c r="L1498">
        <v>99</v>
      </c>
      <c r="M1498" t="s">
        <v>26</v>
      </c>
      <c r="N1498">
        <v>99</v>
      </c>
      <c r="O1498" t="s">
        <v>27</v>
      </c>
      <c r="P1498">
        <v>1</v>
      </c>
      <c r="Q1498" t="s">
        <v>34</v>
      </c>
      <c r="R1498">
        <v>5229</v>
      </c>
      <c r="V1498" s="3">
        <f t="shared" si="47"/>
        <v>38.880000000000003</v>
      </c>
      <c r="W1498" s="3">
        <f>IF(AND(T1498&lt;&gt;"_U",T1498&lt;&gt;"c",J1498&lt;&gt;9,J1498&lt;&gt;99),IFERROR(VLOOKUP(A1498,'Region Total'!$A$2:$W$10000,18,0),"."),".")</f>
        <v>13449</v>
      </c>
    </row>
    <row r="1499" spans="1:23" x14ac:dyDescent="0.2">
      <c r="A1499" s="1" t="str">
        <f t="shared" si="46"/>
        <v>2023|West Coast Region|Female / Wahine</v>
      </c>
      <c r="B1499" t="s">
        <v>20</v>
      </c>
      <c r="C1499" t="s">
        <v>21</v>
      </c>
      <c r="D1499" t="s">
        <v>22</v>
      </c>
      <c r="E1499" t="s">
        <v>23</v>
      </c>
      <c r="F1499">
        <v>2023</v>
      </c>
      <c r="G1499">
        <v>2023</v>
      </c>
      <c r="H1499">
        <v>12</v>
      </c>
      <c r="I1499" t="s">
        <v>56</v>
      </c>
      <c r="J1499">
        <v>6</v>
      </c>
      <c r="K1499" t="s">
        <v>52</v>
      </c>
      <c r="L1499">
        <v>99</v>
      </c>
      <c r="M1499" t="s">
        <v>26</v>
      </c>
      <c r="N1499">
        <v>99</v>
      </c>
      <c r="O1499" t="s">
        <v>27</v>
      </c>
      <c r="P1499">
        <v>2</v>
      </c>
      <c r="Q1499" t="s">
        <v>31</v>
      </c>
      <c r="R1499">
        <v>4323</v>
      </c>
      <c r="V1499" s="3">
        <f t="shared" si="47"/>
        <v>32.89</v>
      </c>
      <c r="W1499" s="3">
        <f>IF(AND(T1499&lt;&gt;"_U",T1499&lt;&gt;"c",J1499&lt;&gt;9,J1499&lt;&gt;99),IFERROR(VLOOKUP(A1499,'Region Total'!$A$2:$W$10000,18,0),"."),".")</f>
        <v>13143</v>
      </c>
    </row>
    <row r="1500" spans="1:23" x14ac:dyDescent="0.2">
      <c r="A1500" s="1" t="str">
        <f t="shared" si="46"/>
        <v>2023|West Coast Region|Another gender / He ira kÄ“ anÅ</v>
      </c>
      <c r="B1500" t="s">
        <v>20</v>
      </c>
      <c r="C1500" t="s">
        <v>21</v>
      </c>
      <c r="D1500" t="s">
        <v>22</v>
      </c>
      <c r="E1500" t="s">
        <v>23</v>
      </c>
      <c r="F1500">
        <v>2023</v>
      </c>
      <c r="G1500">
        <v>2023</v>
      </c>
      <c r="H1500">
        <v>12</v>
      </c>
      <c r="I1500" t="s">
        <v>56</v>
      </c>
      <c r="J1500">
        <v>6</v>
      </c>
      <c r="K1500" t="s">
        <v>52</v>
      </c>
      <c r="L1500">
        <v>99</v>
      </c>
      <c r="M1500" t="s">
        <v>26</v>
      </c>
      <c r="N1500">
        <v>99</v>
      </c>
      <c r="O1500" t="s">
        <v>27</v>
      </c>
      <c r="P1500">
        <v>3</v>
      </c>
      <c r="Q1500" t="s">
        <v>28</v>
      </c>
      <c r="R1500">
        <v>63</v>
      </c>
      <c r="V1500" s="3">
        <f t="shared" si="47"/>
        <v>75</v>
      </c>
      <c r="W1500" s="3">
        <f>IF(AND(T1500&lt;&gt;"_U",T1500&lt;&gt;"c",J1500&lt;&gt;9,J1500&lt;&gt;99),IFERROR(VLOOKUP(A1500,'Region Total'!$A$2:$W$10000,18,0),"."),".")</f>
        <v>84</v>
      </c>
    </row>
    <row r="1501" spans="1:23" x14ac:dyDescent="0.2">
      <c r="A1501" s="1" t="str">
        <f t="shared" si="46"/>
        <v>2023|West Coast Region|Total - gender</v>
      </c>
      <c r="B1501" t="s">
        <v>20</v>
      </c>
      <c r="C1501" t="s">
        <v>21</v>
      </c>
      <c r="D1501" t="s">
        <v>22</v>
      </c>
      <c r="E1501" t="s">
        <v>23</v>
      </c>
      <c r="F1501">
        <v>2023</v>
      </c>
      <c r="G1501">
        <v>2023</v>
      </c>
      <c r="H1501">
        <v>12</v>
      </c>
      <c r="I1501" t="s">
        <v>56</v>
      </c>
      <c r="J1501">
        <v>6</v>
      </c>
      <c r="K1501" t="s">
        <v>52</v>
      </c>
      <c r="L1501">
        <v>99</v>
      </c>
      <c r="M1501" t="s">
        <v>26</v>
      </c>
      <c r="N1501">
        <v>99</v>
      </c>
      <c r="O1501" t="s">
        <v>27</v>
      </c>
      <c r="P1501">
        <v>99</v>
      </c>
      <c r="Q1501" t="s">
        <v>42</v>
      </c>
      <c r="R1501">
        <v>9612</v>
      </c>
      <c r="V1501" s="3">
        <f t="shared" si="47"/>
        <v>36.03</v>
      </c>
      <c r="W1501" s="3">
        <f>IF(AND(T1501&lt;&gt;"_U",T1501&lt;&gt;"c",J1501&lt;&gt;9,J1501&lt;&gt;99),IFERROR(VLOOKUP(A1501,'Region Total'!$A$2:$W$10000,18,0),"."),".")</f>
        <v>26676</v>
      </c>
    </row>
    <row r="1502" spans="1:23" x14ac:dyDescent="0.2">
      <c r="A1502" s="1" t="str">
        <f t="shared" si="46"/>
        <v>2023|West Coast Region|Male / TÄne</v>
      </c>
      <c r="B1502" t="s">
        <v>20</v>
      </c>
      <c r="C1502" t="s">
        <v>21</v>
      </c>
      <c r="D1502" t="s">
        <v>22</v>
      </c>
      <c r="E1502" t="s">
        <v>23</v>
      </c>
      <c r="F1502">
        <v>2023</v>
      </c>
      <c r="G1502">
        <v>2023</v>
      </c>
      <c r="H1502">
        <v>12</v>
      </c>
      <c r="I1502" t="s">
        <v>56</v>
      </c>
      <c r="J1502">
        <v>9</v>
      </c>
      <c r="K1502" t="s">
        <v>25</v>
      </c>
      <c r="L1502">
        <v>99</v>
      </c>
      <c r="M1502" t="s">
        <v>26</v>
      </c>
      <c r="N1502">
        <v>99</v>
      </c>
      <c r="O1502" t="s">
        <v>27</v>
      </c>
      <c r="P1502">
        <v>1</v>
      </c>
      <c r="Q1502" t="s">
        <v>34</v>
      </c>
      <c r="R1502">
        <v>774</v>
      </c>
      <c r="V1502" s="3" t="str">
        <f t="shared" si="47"/>
        <v>.</v>
      </c>
      <c r="W1502" s="3" t="str">
        <f>IF(AND(T1502&lt;&gt;"_U",T1502&lt;&gt;"c",J1502&lt;&gt;9,J1502&lt;&gt;99),IFERROR(VLOOKUP(A1502,'Region Total'!$A$2:$W$10000,18,0),"."),".")</f>
        <v>.</v>
      </c>
    </row>
    <row r="1503" spans="1:23" x14ac:dyDescent="0.2">
      <c r="A1503" s="1" t="str">
        <f t="shared" si="46"/>
        <v>2023|West Coast Region|Female / Wahine</v>
      </c>
      <c r="B1503" t="s">
        <v>20</v>
      </c>
      <c r="C1503" t="s">
        <v>21</v>
      </c>
      <c r="D1503" t="s">
        <v>22</v>
      </c>
      <c r="E1503" t="s">
        <v>23</v>
      </c>
      <c r="F1503">
        <v>2023</v>
      </c>
      <c r="G1503">
        <v>2023</v>
      </c>
      <c r="H1503">
        <v>12</v>
      </c>
      <c r="I1503" t="s">
        <v>56</v>
      </c>
      <c r="J1503">
        <v>9</v>
      </c>
      <c r="K1503" t="s">
        <v>25</v>
      </c>
      <c r="L1503">
        <v>99</v>
      </c>
      <c r="M1503" t="s">
        <v>26</v>
      </c>
      <c r="N1503">
        <v>99</v>
      </c>
      <c r="O1503" t="s">
        <v>27</v>
      </c>
      <c r="P1503">
        <v>2</v>
      </c>
      <c r="Q1503" t="s">
        <v>31</v>
      </c>
      <c r="R1503">
        <v>480</v>
      </c>
      <c r="V1503" s="3" t="str">
        <f t="shared" si="47"/>
        <v>.</v>
      </c>
      <c r="W1503" s="3" t="str">
        <f>IF(AND(T1503&lt;&gt;"_U",T1503&lt;&gt;"c",J1503&lt;&gt;9,J1503&lt;&gt;99),IFERROR(VLOOKUP(A1503,'Region Total'!$A$2:$W$10000,18,0),"."),".")</f>
        <v>.</v>
      </c>
    </row>
    <row r="1504" spans="1:23" x14ac:dyDescent="0.2">
      <c r="A1504" s="1" t="str">
        <f t="shared" si="46"/>
        <v>2023|West Coast Region|Another gender / He ira kÄ“ anÅ</v>
      </c>
      <c r="B1504" t="s">
        <v>20</v>
      </c>
      <c r="C1504" t="s">
        <v>21</v>
      </c>
      <c r="D1504" t="s">
        <v>22</v>
      </c>
      <c r="E1504" t="s">
        <v>23</v>
      </c>
      <c r="F1504">
        <v>2023</v>
      </c>
      <c r="G1504">
        <v>2023</v>
      </c>
      <c r="H1504">
        <v>12</v>
      </c>
      <c r="I1504" t="s">
        <v>56</v>
      </c>
      <c r="J1504">
        <v>9</v>
      </c>
      <c r="K1504" t="s">
        <v>25</v>
      </c>
      <c r="L1504">
        <v>99</v>
      </c>
      <c r="M1504" t="s">
        <v>26</v>
      </c>
      <c r="N1504">
        <v>99</v>
      </c>
      <c r="O1504" t="s">
        <v>27</v>
      </c>
      <c r="P1504">
        <v>3</v>
      </c>
      <c r="Q1504" t="s">
        <v>28</v>
      </c>
      <c r="R1504">
        <v>15</v>
      </c>
      <c r="V1504" s="3" t="str">
        <f t="shared" si="47"/>
        <v>.</v>
      </c>
      <c r="W1504" s="3" t="str">
        <f>IF(AND(T1504&lt;&gt;"_U",T1504&lt;&gt;"c",J1504&lt;&gt;9,J1504&lt;&gt;99),IFERROR(VLOOKUP(A1504,'Region Total'!$A$2:$W$10000,18,0),"."),".")</f>
        <v>.</v>
      </c>
    </row>
    <row r="1505" spans="1:23" x14ac:dyDescent="0.2">
      <c r="A1505" s="1" t="str">
        <f t="shared" si="46"/>
        <v>2023|West Coast Region|Total - gender</v>
      </c>
      <c r="B1505" t="s">
        <v>20</v>
      </c>
      <c r="C1505" t="s">
        <v>21</v>
      </c>
      <c r="D1505" t="s">
        <v>22</v>
      </c>
      <c r="E1505" t="s">
        <v>23</v>
      </c>
      <c r="F1505">
        <v>2023</v>
      </c>
      <c r="G1505">
        <v>2023</v>
      </c>
      <c r="H1505">
        <v>12</v>
      </c>
      <c r="I1505" t="s">
        <v>56</v>
      </c>
      <c r="J1505">
        <v>9</v>
      </c>
      <c r="K1505" t="s">
        <v>25</v>
      </c>
      <c r="L1505">
        <v>99</v>
      </c>
      <c r="M1505" t="s">
        <v>26</v>
      </c>
      <c r="N1505">
        <v>99</v>
      </c>
      <c r="O1505" t="s">
        <v>27</v>
      </c>
      <c r="P1505">
        <v>99</v>
      </c>
      <c r="Q1505" t="s">
        <v>42</v>
      </c>
      <c r="R1505">
        <v>1269</v>
      </c>
      <c r="V1505" s="3" t="str">
        <f t="shared" si="47"/>
        <v>.</v>
      </c>
      <c r="W1505" s="3" t="str">
        <f>IF(AND(T1505&lt;&gt;"_U",T1505&lt;&gt;"c",J1505&lt;&gt;9,J1505&lt;&gt;99),IFERROR(VLOOKUP(A1505,'Region Total'!$A$2:$W$10000,18,0),"."),".")</f>
        <v>.</v>
      </c>
    </row>
    <row r="1506" spans="1:23" x14ac:dyDescent="0.2">
      <c r="A1506" s="1" t="str">
        <f t="shared" si="46"/>
        <v>2023|West Coast Region|Male / TÄne</v>
      </c>
      <c r="B1506" t="s">
        <v>20</v>
      </c>
      <c r="C1506" t="s">
        <v>21</v>
      </c>
      <c r="D1506" t="s">
        <v>22</v>
      </c>
      <c r="E1506" t="s">
        <v>23</v>
      </c>
      <c r="F1506">
        <v>2023</v>
      </c>
      <c r="G1506">
        <v>2023</v>
      </c>
      <c r="H1506">
        <v>12</v>
      </c>
      <c r="I1506" t="s">
        <v>56</v>
      </c>
      <c r="J1506">
        <v>77</v>
      </c>
      <c r="K1506" t="s">
        <v>49</v>
      </c>
      <c r="L1506">
        <v>99</v>
      </c>
      <c r="M1506" t="s">
        <v>26</v>
      </c>
      <c r="N1506">
        <v>99</v>
      </c>
      <c r="O1506" t="s">
        <v>27</v>
      </c>
      <c r="P1506">
        <v>1</v>
      </c>
      <c r="Q1506" t="s">
        <v>34</v>
      </c>
      <c r="R1506">
        <v>13449</v>
      </c>
      <c r="V1506" s="3">
        <f t="shared" si="47"/>
        <v>100</v>
      </c>
      <c r="W1506" s="3">
        <f>IF(AND(T1506&lt;&gt;"_U",T1506&lt;&gt;"c",J1506&lt;&gt;9,J1506&lt;&gt;99),IFERROR(VLOOKUP(A1506,'Region Total'!$A$2:$W$10000,18,0),"."),".")</f>
        <v>13449</v>
      </c>
    </row>
    <row r="1507" spans="1:23" x14ac:dyDescent="0.2">
      <c r="A1507" s="1" t="str">
        <f t="shared" si="46"/>
        <v>2023|West Coast Region|Female / Wahine</v>
      </c>
      <c r="B1507" t="s">
        <v>20</v>
      </c>
      <c r="C1507" t="s">
        <v>21</v>
      </c>
      <c r="D1507" t="s">
        <v>22</v>
      </c>
      <c r="E1507" t="s">
        <v>23</v>
      </c>
      <c r="F1507">
        <v>2023</v>
      </c>
      <c r="G1507">
        <v>2023</v>
      </c>
      <c r="H1507">
        <v>12</v>
      </c>
      <c r="I1507" t="s">
        <v>56</v>
      </c>
      <c r="J1507">
        <v>77</v>
      </c>
      <c r="K1507" t="s">
        <v>49</v>
      </c>
      <c r="L1507">
        <v>99</v>
      </c>
      <c r="M1507" t="s">
        <v>26</v>
      </c>
      <c r="N1507">
        <v>99</v>
      </c>
      <c r="O1507" t="s">
        <v>27</v>
      </c>
      <c r="P1507">
        <v>2</v>
      </c>
      <c r="Q1507" t="s">
        <v>31</v>
      </c>
      <c r="R1507">
        <v>13143</v>
      </c>
      <c r="V1507" s="3">
        <f t="shared" si="47"/>
        <v>100</v>
      </c>
      <c r="W1507" s="3">
        <f>IF(AND(T1507&lt;&gt;"_U",T1507&lt;&gt;"c",J1507&lt;&gt;9,J1507&lt;&gt;99),IFERROR(VLOOKUP(A1507,'Region Total'!$A$2:$W$10000,18,0),"."),".")</f>
        <v>13143</v>
      </c>
    </row>
    <row r="1508" spans="1:23" x14ac:dyDescent="0.2">
      <c r="A1508" s="1" t="str">
        <f t="shared" si="46"/>
        <v>2023|West Coast Region|Another gender / He ira kÄ“ anÅ</v>
      </c>
      <c r="B1508" t="s">
        <v>20</v>
      </c>
      <c r="C1508" t="s">
        <v>21</v>
      </c>
      <c r="D1508" t="s">
        <v>22</v>
      </c>
      <c r="E1508" t="s">
        <v>23</v>
      </c>
      <c r="F1508">
        <v>2023</v>
      </c>
      <c r="G1508">
        <v>2023</v>
      </c>
      <c r="H1508">
        <v>12</v>
      </c>
      <c r="I1508" t="s">
        <v>56</v>
      </c>
      <c r="J1508">
        <v>77</v>
      </c>
      <c r="K1508" t="s">
        <v>49</v>
      </c>
      <c r="L1508">
        <v>99</v>
      </c>
      <c r="M1508" t="s">
        <v>26</v>
      </c>
      <c r="N1508">
        <v>99</v>
      </c>
      <c r="O1508" t="s">
        <v>27</v>
      </c>
      <c r="P1508">
        <v>3</v>
      </c>
      <c r="Q1508" t="s">
        <v>28</v>
      </c>
      <c r="R1508">
        <v>84</v>
      </c>
      <c r="V1508" s="3">
        <f t="shared" si="47"/>
        <v>100</v>
      </c>
      <c r="W1508" s="3">
        <f>IF(AND(T1508&lt;&gt;"_U",T1508&lt;&gt;"c",J1508&lt;&gt;9,J1508&lt;&gt;99),IFERROR(VLOOKUP(A1508,'Region Total'!$A$2:$W$10000,18,0),"."),".")</f>
        <v>84</v>
      </c>
    </row>
    <row r="1509" spans="1:23" x14ac:dyDescent="0.2">
      <c r="A1509" s="1" t="str">
        <f t="shared" si="46"/>
        <v>2023|West Coast Region|Total - gender</v>
      </c>
      <c r="B1509" t="s">
        <v>20</v>
      </c>
      <c r="C1509" t="s">
        <v>21</v>
      </c>
      <c r="D1509" t="s">
        <v>22</v>
      </c>
      <c r="E1509" t="s">
        <v>23</v>
      </c>
      <c r="F1509">
        <v>2023</v>
      </c>
      <c r="G1509">
        <v>2023</v>
      </c>
      <c r="H1509">
        <v>12</v>
      </c>
      <c r="I1509" t="s">
        <v>56</v>
      </c>
      <c r="J1509">
        <v>77</v>
      </c>
      <c r="K1509" t="s">
        <v>49</v>
      </c>
      <c r="L1509">
        <v>99</v>
      </c>
      <c r="M1509" t="s">
        <v>26</v>
      </c>
      <c r="N1509">
        <v>99</v>
      </c>
      <c r="O1509" t="s">
        <v>27</v>
      </c>
      <c r="P1509">
        <v>99</v>
      </c>
      <c r="Q1509" t="s">
        <v>42</v>
      </c>
      <c r="R1509">
        <v>26676</v>
      </c>
      <c r="V1509" s="3">
        <f t="shared" si="47"/>
        <v>100</v>
      </c>
      <c r="W1509" s="3">
        <f>IF(AND(T1509&lt;&gt;"_U",T1509&lt;&gt;"c",J1509&lt;&gt;9,J1509&lt;&gt;99),IFERROR(VLOOKUP(A1509,'Region Total'!$A$2:$W$10000,18,0),"."),".")</f>
        <v>26676</v>
      </c>
    </row>
    <row r="1510" spans="1:23" x14ac:dyDescent="0.2">
      <c r="A1510" s="1" t="str">
        <f t="shared" si="46"/>
        <v>2023|West Coast Region|Male / TÄne</v>
      </c>
      <c r="B1510" t="s">
        <v>20</v>
      </c>
      <c r="C1510" t="s">
        <v>21</v>
      </c>
      <c r="D1510" t="s">
        <v>22</v>
      </c>
      <c r="E1510" t="s">
        <v>23</v>
      </c>
      <c r="F1510">
        <v>2023</v>
      </c>
      <c r="G1510">
        <v>2023</v>
      </c>
      <c r="H1510">
        <v>12</v>
      </c>
      <c r="I1510" t="s">
        <v>56</v>
      </c>
      <c r="J1510">
        <v>99</v>
      </c>
      <c r="K1510" t="s">
        <v>47</v>
      </c>
      <c r="L1510">
        <v>99</v>
      </c>
      <c r="M1510" t="s">
        <v>26</v>
      </c>
      <c r="N1510">
        <v>99</v>
      </c>
      <c r="O1510" t="s">
        <v>27</v>
      </c>
      <c r="P1510">
        <v>1</v>
      </c>
      <c r="Q1510" t="s">
        <v>34</v>
      </c>
      <c r="R1510">
        <v>14223</v>
      </c>
      <c r="V1510" s="3" t="str">
        <f t="shared" si="47"/>
        <v>.</v>
      </c>
      <c r="W1510" s="3" t="str">
        <f>IF(AND(T1510&lt;&gt;"_U",T1510&lt;&gt;"c",J1510&lt;&gt;9,J1510&lt;&gt;99),IFERROR(VLOOKUP(A1510,'Region Total'!$A$2:$W$10000,18,0),"."),".")</f>
        <v>.</v>
      </c>
    </row>
    <row r="1511" spans="1:23" x14ac:dyDescent="0.2">
      <c r="A1511" s="1" t="str">
        <f t="shared" si="46"/>
        <v>2023|West Coast Region|Female / Wahine</v>
      </c>
      <c r="B1511" t="s">
        <v>20</v>
      </c>
      <c r="C1511" t="s">
        <v>21</v>
      </c>
      <c r="D1511" t="s">
        <v>22</v>
      </c>
      <c r="E1511" t="s">
        <v>23</v>
      </c>
      <c r="F1511">
        <v>2023</v>
      </c>
      <c r="G1511">
        <v>2023</v>
      </c>
      <c r="H1511">
        <v>12</v>
      </c>
      <c r="I1511" t="s">
        <v>56</v>
      </c>
      <c r="J1511">
        <v>99</v>
      </c>
      <c r="K1511" t="s">
        <v>47</v>
      </c>
      <c r="L1511">
        <v>99</v>
      </c>
      <c r="M1511" t="s">
        <v>26</v>
      </c>
      <c r="N1511">
        <v>99</v>
      </c>
      <c r="O1511" t="s">
        <v>27</v>
      </c>
      <c r="P1511">
        <v>2</v>
      </c>
      <c r="Q1511" t="s">
        <v>31</v>
      </c>
      <c r="R1511">
        <v>13623</v>
      </c>
      <c r="V1511" s="3" t="str">
        <f t="shared" si="47"/>
        <v>.</v>
      </c>
      <c r="W1511" s="3" t="str">
        <f>IF(AND(T1511&lt;&gt;"_U",T1511&lt;&gt;"c",J1511&lt;&gt;9,J1511&lt;&gt;99),IFERROR(VLOOKUP(A1511,'Region Total'!$A$2:$W$10000,18,0),"."),".")</f>
        <v>.</v>
      </c>
    </row>
    <row r="1512" spans="1:23" x14ac:dyDescent="0.2">
      <c r="A1512" s="1" t="str">
        <f t="shared" si="46"/>
        <v>2023|West Coast Region|Another gender / He ira kÄ“ anÅ</v>
      </c>
      <c r="B1512" t="s">
        <v>20</v>
      </c>
      <c r="C1512" t="s">
        <v>21</v>
      </c>
      <c r="D1512" t="s">
        <v>22</v>
      </c>
      <c r="E1512" t="s">
        <v>23</v>
      </c>
      <c r="F1512">
        <v>2023</v>
      </c>
      <c r="G1512">
        <v>2023</v>
      </c>
      <c r="H1512">
        <v>12</v>
      </c>
      <c r="I1512" t="s">
        <v>56</v>
      </c>
      <c r="J1512">
        <v>99</v>
      </c>
      <c r="K1512" t="s">
        <v>47</v>
      </c>
      <c r="L1512">
        <v>99</v>
      </c>
      <c r="M1512" t="s">
        <v>26</v>
      </c>
      <c r="N1512">
        <v>99</v>
      </c>
      <c r="O1512" t="s">
        <v>27</v>
      </c>
      <c r="P1512">
        <v>3</v>
      </c>
      <c r="Q1512" t="s">
        <v>28</v>
      </c>
      <c r="R1512">
        <v>99</v>
      </c>
      <c r="V1512" s="3" t="str">
        <f t="shared" si="47"/>
        <v>.</v>
      </c>
      <c r="W1512" s="3" t="str">
        <f>IF(AND(T1512&lt;&gt;"_U",T1512&lt;&gt;"c",J1512&lt;&gt;9,J1512&lt;&gt;99),IFERROR(VLOOKUP(A1512,'Region Total'!$A$2:$W$10000,18,0),"."),".")</f>
        <v>.</v>
      </c>
    </row>
    <row r="1513" spans="1:23" x14ac:dyDescent="0.2">
      <c r="A1513" s="1" t="str">
        <f t="shared" si="46"/>
        <v>2023|West Coast Region|Total - gender</v>
      </c>
      <c r="B1513" t="s">
        <v>20</v>
      </c>
      <c r="C1513" t="s">
        <v>21</v>
      </c>
      <c r="D1513" t="s">
        <v>22</v>
      </c>
      <c r="E1513" t="s">
        <v>23</v>
      </c>
      <c r="F1513">
        <v>2023</v>
      </c>
      <c r="G1513">
        <v>2023</v>
      </c>
      <c r="H1513">
        <v>12</v>
      </c>
      <c r="I1513" t="s">
        <v>56</v>
      </c>
      <c r="J1513">
        <v>99</v>
      </c>
      <c r="K1513" t="s">
        <v>47</v>
      </c>
      <c r="L1513">
        <v>99</v>
      </c>
      <c r="M1513" t="s">
        <v>26</v>
      </c>
      <c r="N1513">
        <v>99</v>
      </c>
      <c r="O1513" t="s">
        <v>27</v>
      </c>
      <c r="P1513">
        <v>99</v>
      </c>
      <c r="Q1513" t="s">
        <v>42</v>
      </c>
      <c r="R1513">
        <v>27942</v>
      </c>
      <c r="V1513" s="3" t="str">
        <f t="shared" si="47"/>
        <v>.</v>
      </c>
      <c r="W1513" s="3" t="str">
        <f>IF(AND(T1513&lt;&gt;"_U",T1513&lt;&gt;"c",J1513&lt;&gt;9,J1513&lt;&gt;99),IFERROR(VLOOKUP(A1513,'Region Total'!$A$2:$W$10000,18,0),"."),".")</f>
        <v>.</v>
      </c>
    </row>
    <row r="1514" spans="1:23" x14ac:dyDescent="0.2">
      <c r="A1514" s="1" t="str">
        <f t="shared" si="46"/>
        <v>2023|Canterbury Region|Male / TÄne</v>
      </c>
      <c r="B1514" t="s">
        <v>20</v>
      </c>
      <c r="C1514" t="s">
        <v>21</v>
      </c>
      <c r="D1514" t="s">
        <v>22</v>
      </c>
      <c r="E1514" t="s">
        <v>23</v>
      </c>
      <c r="F1514">
        <v>2023</v>
      </c>
      <c r="G1514">
        <v>2023</v>
      </c>
      <c r="H1514">
        <v>13</v>
      </c>
      <c r="I1514" t="s">
        <v>45</v>
      </c>
      <c r="J1514">
        <v>1</v>
      </c>
      <c r="K1514" t="s">
        <v>30</v>
      </c>
      <c r="L1514">
        <v>99</v>
      </c>
      <c r="M1514" t="s">
        <v>26</v>
      </c>
      <c r="N1514">
        <v>99</v>
      </c>
      <c r="O1514" t="s">
        <v>27</v>
      </c>
      <c r="P1514">
        <v>1</v>
      </c>
      <c r="Q1514" t="s">
        <v>34</v>
      </c>
      <c r="R1514">
        <v>118140</v>
      </c>
      <c r="V1514" s="3">
        <f t="shared" si="47"/>
        <v>46.49</v>
      </c>
      <c r="W1514" s="3">
        <f>IF(AND(T1514&lt;&gt;"_U",T1514&lt;&gt;"c",J1514&lt;&gt;9,J1514&lt;&gt;99),IFERROR(VLOOKUP(A1514,'Region Total'!$A$2:$W$10000,18,0),"."),".")</f>
        <v>254103</v>
      </c>
    </row>
    <row r="1515" spans="1:23" x14ac:dyDescent="0.2">
      <c r="A1515" s="1" t="str">
        <f t="shared" si="46"/>
        <v>2023|Canterbury Region|Female / Wahine</v>
      </c>
      <c r="B1515" t="s">
        <v>20</v>
      </c>
      <c r="C1515" t="s">
        <v>21</v>
      </c>
      <c r="D1515" t="s">
        <v>22</v>
      </c>
      <c r="E1515" t="s">
        <v>23</v>
      </c>
      <c r="F1515">
        <v>2023</v>
      </c>
      <c r="G1515">
        <v>2023</v>
      </c>
      <c r="H1515">
        <v>13</v>
      </c>
      <c r="I1515" t="s">
        <v>45</v>
      </c>
      <c r="J1515">
        <v>1</v>
      </c>
      <c r="K1515" t="s">
        <v>30</v>
      </c>
      <c r="L1515">
        <v>99</v>
      </c>
      <c r="M1515" t="s">
        <v>26</v>
      </c>
      <c r="N1515">
        <v>99</v>
      </c>
      <c r="O1515" t="s">
        <v>27</v>
      </c>
      <c r="P1515">
        <v>2</v>
      </c>
      <c r="Q1515" t="s">
        <v>31</v>
      </c>
      <c r="R1515">
        <v>117354</v>
      </c>
      <c r="V1515" s="3">
        <f t="shared" si="47"/>
        <v>44.39</v>
      </c>
      <c r="W1515" s="3">
        <f>IF(AND(T1515&lt;&gt;"_U",T1515&lt;&gt;"c",J1515&lt;&gt;9,J1515&lt;&gt;99),IFERROR(VLOOKUP(A1515,'Region Total'!$A$2:$W$10000,18,0),"."),".")</f>
        <v>264384</v>
      </c>
    </row>
    <row r="1516" spans="1:23" x14ac:dyDescent="0.2">
      <c r="A1516" s="1" t="str">
        <f t="shared" si="46"/>
        <v>2023|Canterbury Region|Another gender / He ira kÄ“ anÅ</v>
      </c>
      <c r="B1516" t="s">
        <v>20</v>
      </c>
      <c r="C1516" t="s">
        <v>21</v>
      </c>
      <c r="D1516" t="s">
        <v>22</v>
      </c>
      <c r="E1516" t="s">
        <v>23</v>
      </c>
      <c r="F1516">
        <v>2023</v>
      </c>
      <c r="G1516">
        <v>2023</v>
      </c>
      <c r="H1516">
        <v>13</v>
      </c>
      <c r="I1516" t="s">
        <v>45</v>
      </c>
      <c r="J1516">
        <v>1</v>
      </c>
      <c r="K1516" t="s">
        <v>30</v>
      </c>
      <c r="L1516">
        <v>99</v>
      </c>
      <c r="M1516" t="s">
        <v>26</v>
      </c>
      <c r="N1516">
        <v>99</v>
      </c>
      <c r="O1516" t="s">
        <v>27</v>
      </c>
      <c r="P1516">
        <v>3</v>
      </c>
      <c r="Q1516" t="s">
        <v>28</v>
      </c>
      <c r="R1516">
        <v>384</v>
      </c>
      <c r="V1516" s="3">
        <f t="shared" si="47"/>
        <v>15.88</v>
      </c>
      <c r="W1516" s="3">
        <f>IF(AND(T1516&lt;&gt;"_U",T1516&lt;&gt;"c",J1516&lt;&gt;9,J1516&lt;&gt;99),IFERROR(VLOOKUP(A1516,'Region Total'!$A$2:$W$10000,18,0),"."),".")</f>
        <v>2418</v>
      </c>
    </row>
    <row r="1517" spans="1:23" x14ac:dyDescent="0.2">
      <c r="A1517" s="1" t="str">
        <f t="shared" si="46"/>
        <v>2023|Canterbury Region|Total - gender</v>
      </c>
      <c r="B1517" t="s">
        <v>20</v>
      </c>
      <c r="C1517" t="s">
        <v>21</v>
      </c>
      <c r="D1517" t="s">
        <v>22</v>
      </c>
      <c r="E1517" t="s">
        <v>23</v>
      </c>
      <c r="F1517">
        <v>2023</v>
      </c>
      <c r="G1517">
        <v>2023</v>
      </c>
      <c r="H1517">
        <v>13</v>
      </c>
      <c r="I1517" t="s">
        <v>45</v>
      </c>
      <c r="J1517">
        <v>1</v>
      </c>
      <c r="K1517" t="s">
        <v>30</v>
      </c>
      <c r="L1517">
        <v>99</v>
      </c>
      <c r="M1517" t="s">
        <v>26</v>
      </c>
      <c r="N1517">
        <v>99</v>
      </c>
      <c r="O1517" t="s">
        <v>27</v>
      </c>
      <c r="P1517">
        <v>99</v>
      </c>
      <c r="Q1517" t="s">
        <v>42</v>
      </c>
      <c r="R1517">
        <v>235875</v>
      </c>
      <c r="V1517" s="3">
        <f t="shared" si="47"/>
        <v>45.28</v>
      </c>
      <c r="W1517" s="3">
        <f>IF(AND(T1517&lt;&gt;"_U",T1517&lt;&gt;"c",J1517&lt;&gt;9,J1517&lt;&gt;99),IFERROR(VLOOKUP(A1517,'Region Total'!$A$2:$W$10000,18,0),"."),".")</f>
        <v>520908</v>
      </c>
    </row>
    <row r="1518" spans="1:23" x14ac:dyDescent="0.2">
      <c r="A1518" s="1" t="str">
        <f t="shared" si="46"/>
        <v>2023|Canterbury Region|Male / TÄne</v>
      </c>
      <c r="B1518" t="s">
        <v>20</v>
      </c>
      <c r="C1518" t="s">
        <v>21</v>
      </c>
      <c r="D1518" t="s">
        <v>22</v>
      </c>
      <c r="E1518" t="s">
        <v>23</v>
      </c>
      <c r="F1518">
        <v>2023</v>
      </c>
      <c r="G1518">
        <v>2023</v>
      </c>
      <c r="H1518">
        <v>13</v>
      </c>
      <c r="I1518" t="s">
        <v>45</v>
      </c>
      <c r="J1518">
        <v>2</v>
      </c>
      <c r="K1518" t="s">
        <v>41</v>
      </c>
      <c r="L1518">
        <v>99</v>
      </c>
      <c r="M1518" t="s">
        <v>26</v>
      </c>
      <c r="N1518">
        <v>99</v>
      </c>
      <c r="O1518" t="s">
        <v>27</v>
      </c>
      <c r="P1518">
        <v>1</v>
      </c>
      <c r="Q1518" t="s">
        <v>34</v>
      </c>
      <c r="R1518">
        <v>120</v>
      </c>
      <c r="V1518" s="3">
        <f t="shared" si="47"/>
        <v>0.05</v>
      </c>
      <c r="W1518" s="3">
        <f>IF(AND(T1518&lt;&gt;"_U",T1518&lt;&gt;"c",J1518&lt;&gt;9,J1518&lt;&gt;99),IFERROR(VLOOKUP(A1518,'Region Total'!$A$2:$W$10000,18,0),"."),".")</f>
        <v>254103</v>
      </c>
    </row>
    <row r="1519" spans="1:23" x14ac:dyDescent="0.2">
      <c r="A1519" s="1" t="str">
        <f t="shared" si="46"/>
        <v>2023|Canterbury Region|Female / Wahine</v>
      </c>
      <c r="B1519" t="s">
        <v>20</v>
      </c>
      <c r="C1519" t="s">
        <v>21</v>
      </c>
      <c r="D1519" t="s">
        <v>22</v>
      </c>
      <c r="E1519" t="s">
        <v>23</v>
      </c>
      <c r="F1519">
        <v>2023</v>
      </c>
      <c r="G1519">
        <v>2023</v>
      </c>
      <c r="H1519">
        <v>13</v>
      </c>
      <c r="I1519" t="s">
        <v>45</v>
      </c>
      <c r="J1519">
        <v>2</v>
      </c>
      <c r="K1519" t="s">
        <v>41</v>
      </c>
      <c r="L1519">
        <v>99</v>
      </c>
      <c r="M1519" t="s">
        <v>26</v>
      </c>
      <c r="N1519">
        <v>99</v>
      </c>
      <c r="O1519" t="s">
        <v>27</v>
      </c>
      <c r="P1519">
        <v>2</v>
      </c>
      <c r="Q1519" t="s">
        <v>31</v>
      </c>
      <c r="R1519">
        <v>177</v>
      </c>
      <c r="V1519" s="3">
        <f t="shared" si="47"/>
        <v>7.0000000000000007E-2</v>
      </c>
      <c r="W1519" s="3">
        <f>IF(AND(T1519&lt;&gt;"_U",T1519&lt;&gt;"c",J1519&lt;&gt;9,J1519&lt;&gt;99),IFERROR(VLOOKUP(A1519,'Region Total'!$A$2:$W$10000,18,0),"."),".")</f>
        <v>264384</v>
      </c>
    </row>
    <row r="1520" spans="1:23" x14ac:dyDescent="0.2">
      <c r="A1520" s="1" t="str">
        <f t="shared" si="46"/>
        <v>2023|Canterbury Region|Another gender / He ira kÄ“ anÅ</v>
      </c>
      <c r="B1520" t="s">
        <v>20</v>
      </c>
      <c r="C1520" t="s">
        <v>21</v>
      </c>
      <c r="D1520" t="s">
        <v>22</v>
      </c>
      <c r="E1520" t="s">
        <v>23</v>
      </c>
      <c r="F1520">
        <v>2023</v>
      </c>
      <c r="G1520">
        <v>2023</v>
      </c>
      <c r="H1520">
        <v>13</v>
      </c>
      <c r="I1520" t="s">
        <v>45</v>
      </c>
      <c r="J1520">
        <v>2</v>
      </c>
      <c r="K1520" t="s">
        <v>41</v>
      </c>
      <c r="L1520">
        <v>99</v>
      </c>
      <c r="M1520" t="s">
        <v>26</v>
      </c>
      <c r="N1520">
        <v>99</v>
      </c>
      <c r="O1520" t="s">
        <v>27</v>
      </c>
      <c r="P1520">
        <v>3</v>
      </c>
      <c r="Q1520" t="s">
        <v>28</v>
      </c>
      <c r="R1520">
        <v>3</v>
      </c>
      <c r="V1520" s="3">
        <f t="shared" si="47"/>
        <v>0.12</v>
      </c>
      <c r="W1520" s="3">
        <f>IF(AND(T1520&lt;&gt;"_U",T1520&lt;&gt;"c",J1520&lt;&gt;9,J1520&lt;&gt;99),IFERROR(VLOOKUP(A1520,'Region Total'!$A$2:$W$10000,18,0),"."),".")</f>
        <v>2418</v>
      </c>
    </row>
    <row r="1521" spans="1:23" x14ac:dyDescent="0.2">
      <c r="A1521" s="1" t="str">
        <f t="shared" si="46"/>
        <v>2023|Canterbury Region|Total - gender</v>
      </c>
      <c r="B1521" t="s">
        <v>20</v>
      </c>
      <c r="C1521" t="s">
        <v>21</v>
      </c>
      <c r="D1521" t="s">
        <v>22</v>
      </c>
      <c r="E1521" t="s">
        <v>23</v>
      </c>
      <c r="F1521">
        <v>2023</v>
      </c>
      <c r="G1521">
        <v>2023</v>
      </c>
      <c r="H1521">
        <v>13</v>
      </c>
      <c r="I1521" t="s">
        <v>45</v>
      </c>
      <c r="J1521">
        <v>2</v>
      </c>
      <c r="K1521" t="s">
        <v>41</v>
      </c>
      <c r="L1521">
        <v>99</v>
      </c>
      <c r="M1521" t="s">
        <v>26</v>
      </c>
      <c r="N1521">
        <v>99</v>
      </c>
      <c r="O1521" t="s">
        <v>27</v>
      </c>
      <c r="P1521">
        <v>99</v>
      </c>
      <c r="Q1521" t="s">
        <v>42</v>
      </c>
      <c r="R1521">
        <v>303</v>
      </c>
      <c r="V1521" s="3">
        <f t="shared" si="47"/>
        <v>0.06</v>
      </c>
      <c r="W1521" s="3">
        <f>IF(AND(T1521&lt;&gt;"_U",T1521&lt;&gt;"c",J1521&lt;&gt;9,J1521&lt;&gt;99),IFERROR(VLOOKUP(A1521,'Region Total'!$A$2:$W$10000,18,0),"."),".")</f>
        <v>520908</v>
      </c>
    </row>
    <row r="1522" spans="1:23" x14ac:dyDescent="0.2">
      <c r="A1522" s="1" t="str">
        <f t="shared" si="46"/>
        <v>2023|Canterbury Region|Male / TÄne</v>
      </c>
      <c r="B1522" t="s">
        <v>20</v>
      </c>
      <c r="C1522" t="s">
        <v>21</v>
      </c>
      <c r="D1522" t="s">
        <v>22</v>
      </c>
      <c r="E1522" t="s">
        <v>23</v>
      </c>
      <c r="F1522">
        <v>2023</v>
      </c>
      <c r="G1522">
        <v>2023</v>
      </c>
      <c r="H1522">
        <v>13</v>
      </c>
      <c r="I1522" t="s">
        <v>45</v>
      </c>
      <c r="J1522">
        <v>3</v>
      </c>
      <c r="K1522" t="s">
        <v>39</v>
      </c>
      <c r="L1522">
        <v>99</v>
      </c>
      <c r="M1522" t="s">
        <v>26</v>
      </c>
      <c r="N1522">
        <v>99</v>
      </c>
      <c r="O1522" t="s">
        <v>27</v>
      </c>
      <c r="P1522">
        <v>1</v>
      </c>
      <c r="Q1522" t="s">
        <v>34</v>
      </c>
      <c r="R1522">
        <v>6510</v>
      </c>
      <c r="V1522" s="3">
        <f t="shared" si="47"/>
        <v>2.56</v>
      </c>
      <c r="W1522" s="3">
        <f>IF(AND(T1522&lt;&gt;"_U",T1522&lt;&gt;"c",J1522&lt;&gt;9,J1522&lt;&gt;99),IFERROR(VLOOKUP(A1522,'Region Total'!$A$2:$W$10000,18,0),"."),".")</f>
        <v>254103</v>
      </c>
    </row>
    <row r="1523" spans="1:23" x14ac:dyDescent="0.2">
      <c r="A1523" s="1" t="str">
        <f t="shared" si="46"/>
        <v>2023|Canterbury Region|Female / Wahine</v>
      </c>
      <c r="B1523" t="s">
        <v>20</v>
      </c>
      <c r="C1523" t="s">
        <v>21</v>
      </c>
      <c r="D1523" t="s">
        <v>22</v>
      </c>
      <c r="E1523" t="s">
        <v>23</v>
      </c>
      <c r="F1523">
        <v>2023</v>
      </c>
      <c r="G1523">
        <v>2023</v>
      </c>
      <c r="H1523">
        <v>13</v>
      </c>
      <c r="I1523" t="s">
        <v>45</v>
      </c>
      <c r="J1523">
        <v>3</v>
      </c>
      <c r="K1523" t="s">
        <v>39</v>
      </c>
      <c r="L1523">
        <v>99</v>
      </c>
      <c r="M1523" t="s">
        <v>26</v>
      </c>
      <c r="N1523">
        <v>99</v>
      </c>
      <c r="O1523" t="s">
        <v>27</v>
      </c>
      <c r="P1523">
        <v>2</v>
      </c>
      <c r="Q1523" t="s">
        <v>31</v>
      </c>
      <c r="R1523">
        <v>8271</v>
      </c>
      <c r="V1523" s="3">
        <f t="shared" si="47"/>
        <v>3.13</v>
      </c>
      <c r="W1523" s="3">
        <f>IF(AND(T1523&lt;&gt;"_U",T1523&lt;&gt;"c",J1523&lt;&gt;9,J1523&lt;&gt;99),IFERROR(VLOOKUP(A1523,'Region Total'!$A$2:$W$10000,18,0),"."),".")</f>
        <v>264384</v>
      </c>
    </row>
    <row r="1524" spans="1:23" x14ac:dyDescent="0.2">
      <c r="A1524" s="1" t="str">
        <f t="shared" si="46"/>
        <v>2023|Canterbury Region|Another gender / He ira kÄ“ anÅ</v>
      </c>
      <c r="B1524" t="s">
        <v>20</v>
      </c>
      <c r="C1524" t="s">
        <v>21</v>
      </c>
      <c r="D1524" t="s">
        <v>22</v>
      </c>
      <c r="E1524" t="s">
        <v>23</v>
      </c>
      <c r="F1524">
        <v>2023</v>
      </c>
      <c r="G1524">
        <v>2023</v>
      </c>
      <c r="H1524">
        <v>13</v>
      </c>
      <c r="I1524" t="s">
        <v>45</v>
      </c>
      <c r="J1524">
        <v>3</v>
      </c>
      <c r="K1524" t="s">
        <v>39</v>
      </c>
      <c r="L1524">
        <v>99</v>
      </c>
      <c r="M1524" t="s">
        <v>26</v>
      </c>
      <c r="N1524">
        <v>99</v>
      </c>
      <c r="O1524" t="s">
        <v>27</v>
      </c>
      <c r="P1524">
        <v>3</v>
      </c>
      <c r="Q1524" t="s">
        <v>28</v>
      </c>
      <c r="R1524">
        <v>42</v>
      </c>
      <c r="V1524" s="3">
        <f t="shared" si="47"/>
        <v>1.74</v>
      </c>
      <c r="W1524" s="3">
        <f>IF(AND(T1524&lt;&gt;"_U",T1524&lt;&gt;"c",J1524&lt;&gt;9,J1524&lt;&gt;99),IFERROR(VLOOKUP(A1524,'Region Total'!$A$2:$W$10000,18,0),"."),".")</f>
        <v>2418</v>
      </c>
    </row>
    <row r="1525" spans="1:23" x14ac:dyDescent="0.2">
      <c r="A1525" s="1" t="str">
        <f t="shared" si="46"/>
        <v>2023|Canterbury Region|Total - gender</v>
      </c>
      <c r="B1525" t="s">
        <v>20</v>
      </c>
      <c r="C1525" t="s">
        <v>21</v>
      </c>
      <c r="D1525" t="s">
        <v>22</v>
      </c>
      <c r="E1525" t="s">
        <v>23</v>
      </c>
      <c r="F1525">
        <v>2023</v>
      </c>
      <c r="G1525">
        <v>2023</v>
      </c>
      <c r="H1525">
        <v>13</v>
      </c>
      <c r="I1525" t="s">
        <v>45</v>
      </c>
      <c r="J1525">
        <v>3</v>
      </c>
      <c r="K1525" t="s">
        <v>39</v>
      </c>
      <c r="L1525">
        <v>99</v>
      </c>
      <c r="M1525" t="s">
        <v>26</v>
      </c>
      <c r="N1525">
        <v>99</v>
      </c>
      <c r="O1525" t="s">
        <v>27</v>
      </c>
      <c r="P1525">
        <v>99</v>
      </c>
      <c r="Q1525" t="s">
        <v>42</v>
      </c>
      <c r="R1525">
        <v>14823</v>
      </c>
      <c r="V1525" s="3">
        <f t="shared" si="47"/>
        <v>2.85</v>
      </c>
      <c r="W1525" s="3">
        <f>IF(AND(T1525&lt;&gt;"_U",T1525&lt;&gt;"c",J1525&lt;&gt;9,J1525&lt;&gt;99),IFERROR(VLOOKUP(A1525,'Region Total'!$A$2:$W$10000,18,0),"."),".")</f>
        <v>520908</v>
      </c>
    </row>
    <row r="1526" spans="1:23" x14ac:dyDescent="0.2">
      <c r="A1526" s="1" t="str">
        <f t="shared" si="46"/>
        <v>2023|Canterbury Region|Male / TÄne</v>
      </c>
      <c r="B1526" t="s">
        <v>20</v>
      </c>
      <c r="C1526" t="s">
        <v>21</v>
      </c>
      <c r="D1526" t="s">
        <v>22</v>
      </c>
      <c r="E1526" t="s">
        <v>23</v>
      </c>
      <c r="F1526">
        <v>2023</v>
      </c>
      <c r="G1526">
        <v>2023</v>
      </c>
      <c r="H1526">
        <v>13</v>
      </c>
      <c r="I1526" t="s">
        <v>45</v>
      </c>
      <c r="J1526">
        <v>4</v>
      </c>
      <c r="K1526" t="s">
        <v>54</v>
      </c>
      <c r="L1526">
        <v>99</v>
      </c>
      <c r="M1526" t="s">
        <v>26</v>
      </c>
      <c r="N1526">
        <v>99</v>
      </c>
      <c r="O1526" t="s">
        <v>27</v>
      </c>
      <c r="P1526">
        <v>1</v>
      </c>
      <c r="Q1526" t="s">
        <v>34</v>
      </c>
      <c r="R1526">
        <v>17895</v>
      </c>
      <c r="V1526" s="3">
        <f t="shared" si="47"/>
        <v>7.04</v>
      </c>
      <c r="W1526" s="3">
        <f>IF(AND(T1526&lt;&gt;"_U",T1526&lt;&gt;"c",J1526&lt;&gt;9,J1526&lt;&gt;99),IFERROR(VLOOKUP(A1526,'Region Total'!$A$2:$W$10000,18,0),"."),".")</f>
        <v>254103</v>
      </c>
    </row>
    <row r="1527" spans="1:23" x14ac:dyDescent="0.2">
      <c r="A1527" s="1" t="str">
        <f t="shared" si="46"/>
        <v>2023|Canterbury Region|Female / Wahine</v>
      </c>
      <c r="B1527" t="s">
        <v>20</v>
      </c>
      <c r="C1527" t="s">
        <v>21</v>
      </c>
      <c r="D1527" t="s">
        <v>22</v>
      </c>
      <c r="E1527" t="s">
        <v>23</v>
      </c>
      <c r="F1527">
        <v>2023</v>
      </c>
      <c r="G1527">
        <v>2023</v>
      </c>
      <c r="H1527">
        <v>13</v>
      </c>
      <c r="I1527" t="s">
        <v>45</v>
      </c>
      <c r="J1527">
        <v>4</v>
      </c>
      <c r="K1527" t="s">
        <v>54</v>
      </c>
      <c r="L1527">
        <v>99</v>
      </c>
      <c r="M1527" t="s">
        <v>26</v>
      </c>
      <c r="N1527">
        <v>99</v>
      </c>
      <c r="O1527" t="s">
        <v>27</v>
      </c>
      <c r="P1527">
        <v>2</v>
      </c>
      <c r="Q1527" t="s">
        <v>31</v>
      </c>
      <c r="R1527">
        <v>24951</v>
      </c>
      <c r="V1527" s="3">
        <f t="shared" si="47"/>
        <v>9.44</v>
      </c>
      <c r="W1527" s="3">
        <f>IF(AND(T1527&lt;&gt;"_U",T1527&lt;&gt;"c",J1527&lt;&gt;9,J1527&lt;&gt;99),IFERROR(VLOOKUP(A1527,'Region Total'!$A$2:$W$10000,18,0),"."),".")</f>
        <v>264384</v>
      </c>
    </row>
    <row r="1528" spans="1:23" x14ac:dyDescent="0.2">
      <c r="A1528" s="1" t="str">
        <f t="shared" si="46"/>
        <v>2023|Canterbury Region|Another gender / He ira kÄ“ anÅ</v>
      </c>
      <c r="B1528" t="s">
        <v>20</v>
      </c>
      <c r="C1528" t="s">
        <v>21</v>
      </c>
      <c r="D1528" t="s">
        <v>22</v>
      </c>
      <c r="E1528" t="s">
        <v>23</v>
      </c>
      <c r="F1528">
        <v>2023</v>
      </c>
      <c r="G1528">
        <v>2023</v>
      </c>
      <c r="H1528">
        <v>13</v>
      </c>
      <c r="I1528" t="s">
        <v>45</v>
      </c>
      <c r="J1528">
        <v>4</v>
      </c>
      <c r="K1528" t="s">
        <v>54</v>
      </c>
      <c r="L1528">
        <v>99</v>
      </c>
      <c r="M1528" t="s">
        <v>26</v>
      </c>
      <c r="N1528">
        <v>99</v>
      </c>
      <c r="O1528" t="s">
        <v>27</v>
      </c>
      <c r="P1528">
        <v>3</v>
      </c>
      <c r="Q1528" t="s">
        <v>28</v>
      </c>
      <c r="R1528">
        <v>117</v>
      </c>
      <c r="V1528" s="3">
        <f t="shared" si="47"/>
        <v>4.84</v>
      </c>
      <c r="W1528" s="3">
        <f>IF(AND(T1528&lt;&gt;"_U",T1528&lt;&gt;"c",J1528&lt;&gt;9,J1528&lt;&gt;99),IFERROR(VLOOKUP(A1528,'Region Total'!$A$2:$W$10000,18,0),"."),".")</f>
        <v>2418</v>
      </c>
    </row>
    <row r="1529" spans="1:23" x14ac:dyDescent="0.2">
      <c r="A1529" s="1" t="str">
        <f t="shared" si="46"/>
        <v>2023|Canterbury Region|Total - gender</v>
      </c>
      <c r="B1529" t="s">
        <v>20</v>
      </c>
      <c r="C1529" t="s">
        <v>21</v>
      </c>
      <c r="D1529" t="s">
        <v>22</v>
      </c>
      <c r="E1529" t="s">
        <v>23</v>
      </c>
      <c r="F1529">
        <v>2023</v>
      </c>
      <c r="G1529">
        <v>2023</v>
      </c>
      <c r="H1529">
        <v>13</v>
      </c>
      <c r="I1529" t="s">
        <v>45</v>
      </c>
      <c r="J1529">
        <v>4</v>
      </c>
      <c r="K1529" t="s">
        <v>54</v>
      </c>
      <c r="L1529">
        <v>99</v>
      </c>
      <c r="M1529" t="s">
        <v>26</v>
      </c>
      <c r="N1529">
        <v>99</v>
      </c>
      <c r="O1529" t="s">
        <v>27</v>
      </c>
      <c r="P1529">
        <v>99</v>
      </c>
      <c r="Q1529" t="s">
        <v>42</v>
      </c>
      <c r="R1529">
        <v>42963</v>
      </c>
      <c r="V1529" s="3">
        <f t="shared" si="47"/>
        <v>8.25</v>
      </c>
      <c r="W1529" s="3">
        <f>IF(AND(T1529&lt;&gt;"_U",T1529&lt;&gt;"c",J1529&lt;&gt;9,J1529&lt;&gt;99),IFERROR(VLOOKUP(A1529,'Region Total'!$A$2:$W$10000,18,0),"."),".")</f>
        <v>520908</v>
      </c>
    </row>
    <row r="1530" spans="1:23" x14ac:dyDescent="0.2">
      <c r="A1530" s="1" t="str">
        <f t="shared" si="46"/>
        <v>2023|Canterbury Region|Male / TÄne</v>
      </c>
      <c r="B1530" t="s">
        <v>20</v>
      </c>
      <c r="C1530" t="s">
        <v>21</v>
      </c>
      <c r="D1530" t="s">
        <v>22</v>
      </c>
      <c r="E1530" t="s">
        <v>23</v>
      </c>
      <c r="F1530">
        <v>2023</v>
      </c>
      <c r="G1530">
        <v>2023</v>
      </c>
      <c r="H1530">
        <v>13</v>
      </c>
      <c r="I1530" t="s">
        <v>45</v>
      </c>
      <c r="J1530">
        <v>5</v>
      </c>
      <c r="K1530" t="s">
        <v>33</v>
      </c>
      <c r="L1530">
        <v>99</v>
      </c>
      <c r="M1530" t="s">
        <v>26</v>
      </c>
      <c r="N1530">
        <v>99</v>
      </c>
      <c r="O1530" t="s">
        <v>27</v>
      </c>
      <c r="P1530">
        <v>1</v>
      </c>
      <c r="Q1530" t="s">
        <v>34</v>
      </c>
      <c r="R1530">
        <v>6372</v>
      </c>
      <c r="V1530" s="3">
        <f t="shared" si="47"/>
        <v>2.5099999999999998</v>
      </c>
      <c r="W1530" s="3">
        <f>IF(AND(T1530&lt;&gt;"_U",T1530&lt;&gt;"c",J1530&lt;&gt;9,J1530&lt;&gt;99),IFERROR(VLOOKUP(A1530,'Region Total'!$A$2:$W$10000,18,0),"."),".")</f>
        <v>254103</v>
      </c>
    </row>
    <row r="1531" spans="1:23" x14ac:dyDescent="0.2">
      <c r="A1531" s="1" t="str">
        <f t="shared" si="46"/>
        <v>2023|Canterbury Region|Female / Wahine</v>
      </c>
      <c r="B1531" t="s">
        <v>20</v>
      </c>
      <c r="C1531" t="s">
        <v>21</v>
      </c>
      <c r="D1531" t="s">
        <v>22</v>
      </c>
      <c r="E1531" t="s">
        <v>23</v>
      </c>
      <c r="F1531">
        <v>2023</v>
      </c>
      <c r="G1531">
        <v>2023</v>
      </c>
      <c r="H1531">
        <v>13</v>
      </c>
      <c r="I1531" t="s">
        <v>45</v>
      </c>
      <c r="J1531">
        <v>5</v>
      </c>
      <c r="K1531" t="s">
        <v>33</v>
      </c>
      <c r="L1531">
        <v>99</v>
      </c>
      <c r="M1531" t="s">
        <v>26</v>
      </c>
      <c r="N1531">
        <v>99</v>
      </c>
      <c r="O1531" t="s">
        <v>27</v>
      </c>
      <c r="P1531">
        <v>2</v>
      </c>
      <c r="Q1531" t="s">
        <v>31</v>
      </c>
      <c r="R1531">
        <v>19548</v>
      </c>
      <c r="V1531" s="3">
        <f t="shared" si="47"/>
        <v>7.39</v>
      </c>
      <c r="W1531" s="3">
        <f>IF(AND(T1531&lt;&gt;"_U",T1531&lt;&gt;"c",J1531&lt;&gt;9,J1531&lt;&gt;99),IFERROR(VLOOKUP(A1531,'Region Total'!$A$2:$W$10000,18,0),"."),".")</f>
        <v>264384</v>
      </c>
    </row>
    <row r="1532" spans="1:23" x14ac:dyDescent="0.2">
      <c r="A1532" s="1" t="str">
        <f t="shared" si="46"/>
        <v>2023|Canterbury Region|Another gender / He ira kÄ“ anÅ</v>
      </c>
      <c r="B1532" t="s">
        <v>20</v>
      </c>
      <c r="C1532" t="s">
        <v>21</v>
      </c>
      <c r="D1532" t="s">
        <v>22</v>
      </c>
      <c r="E1532" t="s">
        <v>23</v>
      </c>
      <c r="F1532">
        <v>2023</v>
      </c>
      <c r="G1532">
        <v>2023</v>
      </c>
      <c r="H1532">
        <v>13</v>
      </c>
      <c r="I1532" t="s">
        <v>45</v>
      </c>
      <c r="J1532">
        <v>5</v>
      </c>
      <c r="K1532" t="s">
        <v>33</v>
      </c>
      <c r="L1532">
        <v>99</v>
      </c>
      <c r="M1532" t="s">
        <v>26</v>
      </c>
      <c r="N1532">
        <v>99</v>
      </c>
      <c r="O1532" t="s">
        <v>27</v>
      </c>
      <c r="P1532">
        <v>3</v>
      </c>
      <c r="Q1532" t="s">
        <v>28</v>
      </c>
      <c r="R1532">
        <v>30</v>
      </c>
      <c r="V1532" s="3">
        <f t="shared" si="47"/>
        <v>1.24</v>
      </c>
      <c r="W1532" s="3">
        <f>IF(AND(T1532&lt;&gt;"_U",T1532&lt;&gt;"c",J1532&lt;&gt;9,J1532&lt;&gt;99),IFERROR(VLOOKUP(A1532,'Region Total'!$A$2:$W$10000,18,0),"."),".")</f>
        <v>2418</v>
      </c>
    </row>
    <row r="1533" spans="1:23" x14ac:dyDescent="0.2">
      <c r="A1533" s="1" t="str">
        <f t="shared" si="46"/>
        <v>2023|Canterbury Region|Total - gender</v>
      </c>
      <c r="B1533" t="s">
        <v>20</v>
      </c>
      <c r="C1533" t="s">
        <v>21</v>
      </c>
      <c r="D1533" t="s">
        <v>22</v>
      </c>
      <c r="E1533" t="s">
        <v>23</v>
      </c>
      <c r="F1533">
        <v>2023</v>
      </c>
      <c r="G1533">
        <v>2023</v>
      </c>
      <c r="H1533">
        <v>13</v>
      </c>
      <c r="I1533" t="s">
        <v>45</v>
      </c>
      <c r="J1533">
        <v>5</v>
      </c>
      <c r="K1533" t="s">
        <v>33</v>
      </c>
      <c r="L1533">
        <v>99</v>
      </c>
      <c r="M1533" t="s">
        <v>26</v>
      </c>
      <c r="N1533">
        <v>99</v>
      </c>
      <c r="O1533" t="s">
        <v>27</v>
      </c>
      <c r="P1533">
        <v>99</v>
      </c>
      <c r="Q1533" t="s">
        <v>42</v>
      </c>
      <c r="R1533">
        <v>25947</v>
      </c>
      <c r="V1533" s="3">
        <f t="shared" si="47"/>
        <v>4.9800000000000004</v>
      </c>
      <c r="W1533" s="3">
        <f>IF(AND(T1533&lt;&gt;"_U",T1533&lt;&gt;"c",J1533&lt;&gt;9,J1533&lt;&gt;99),IFERROR(VLOOKUP(A1533,'Region Total'!$A$2:$W$10000,18,0),"."),".")</f>
        <v>520908</v>
      </c>
    </row>
    <row r="1534" spans="1:23" x14ac:dyDescent="0.2">
      <c r="A1534" s="1" t="str">
        <f t="shared" si="46"/>
        <v>2023|Canterbury Region|Male / TÄne</v>
      </c>
      <c r="B1534" t="s">
        <v>20</v>
      </c>
      <c r="C1534" t="s">
        <v>21</v>
      </c>
      <c r="D1534" t="s">
        <v>22</v>
      </c>
      <c r="E1534" t="s">
        <v>23</v>
      </c>
      <c r="F1534">
        <v>2023</v>
      </c>
      <c r="G1534">
        <v>2023</v>
      </c>
      <c r="H1534">
        <v>13</v>
      </c>
      <c r="I1534" t="s">
        <v>45</v>
      </c>
      <c r="J1534">
        <v>6</v>
      </c>
      <c r="K1534" t="s">
        <v>52</v>
      </c>
      <c r="L1534">
        <v>99</v>
      </c>
      <c r="M1534" t="s">
        <v>26</v>
      </c>
      <c r="N1534">
        <v>99</v>
      </c>
      <c r="O1534" t="s">
        <v>27</v>
      </c>
      <c r="P1534">
        <v>1</v>
      </c>
      <c r="Q1534" t="s">
        <v>34</v>
      </c>
      <c r="R1534">
        <v>105066</v>
      </c>
      <c r="V1534" s="3">
        <f t="shared" si="47"/>
        <v>41.35</v>
      </c>
      <c r="W1534" s="3">
        <f>IF(AND(T1534&lt;&gt;"_U",T1534&lt;&gt;"c",J1534&lt;&gt;9,J1534&lt;&gt;99),IFERROR(VLOOKUP(A1534,'Region Total'!$A$2:$W$10000,18,0),"."),".")</f>
        <v>254103</v>
      </c>
    </row>
    <row r="1535" spans="1:23" x14ac:dyDescent="0.2">
      <c r="A1535" s="1" t="str">
        <f t="shared" si="46"/>
        <v>2023|Canterbury Region|Female / Wahine</v>
      </c>
      <c r="B1535" t="s">
        <v>20</v>
      </c>
      <c r="C1535" t="s">
        <v>21</v>
      </c>
      <c r="D1535" t="s">
        <v>22</v>
      </c>
      <c r="E1535" t="s">
        <v>23</v>
      </c>
      <c r="F1535">
        <v>2023</v>
      </c>
      <c r="G1535">
        <v>2023</v>
      </c>
      <c r="H1535">
        <v>13</v>
      </c>
      <c r="I1535" t="s">
        <v>45</v>
      </c>
      <c r="J1535">
        <v>6</v>
      </c>
      <c r="K1535" t="s">
        <v>52</v>
      </c>
      <c r="L1535">
        <v>99</v>
      </c>
      <c r="M1535" t="s">
        <v>26</v>
      </c>
      <c r="N1535">
        <v>99</v>
      </c>
      <c r="O1535" t="s">
        <v>27</v>
      </c>
      <c r="P1535">
        <v>2</v>
      </c>
      <c r="Q1535" t="s">
        <v>31</v>
      </c>
      <c r="R1535">
        <v>94086</v>
      </c>
      <c r="V1535" s="3">
        <f t="shared" si="47"/>
        <v>35.590000000000003</v>
      </c>
      <c r="W1535" s="3">
        <f>IF(AND(T1535&lt;&gt;"_U",T1535&lt;&gt;"c",J1535&lt;&gt;9,J1535&lt;&gt;99),IFERROR(VLOOKUP(A1535,'Region Total'!$A$2:$W$10000,18,0),"."),".")</f>
        <v>264384</v>
      </c>
    </row>
    <row r="1536" spans="1:23" x14ac:dyDescent="0.2">
      <c r="A1536" s="1" t="str">
        <f t="shared" si="46"/>
        <v>2023|Canterbury Region|Another gender / He ira kÄ“ anÅ</v>
      </c>
      <c r="B1536" t="s">
        <v>20</v>
      </c>
      <c r="C1536" t="s">
        <v>21</v>
      </c>
      <c r="D1536" t="s">
        <v>22</v>
      </c>
      <c r="E1536" t="s">
        <v>23</v>
      </c>
      <c r="F1536">
        <v>2023</v>
      </c>
      <c r="G1536">
        <v>2023</v>
      </c>
      <c r="H1536">
        <v>13</v>
      </c>
      <c r="I1536" t="s">
        <v>45</v>
      </c>
      <c r="J1536">
        <v>6</v>
      </c>
      <c r="K1536" t="s">
        <v>52</v>
      </c>
      <c r="L1536">
        <v>99</v>
      </c>
      <c r="M1536" t="s">
        <v>26</v>
      </c>
      <c r="N1536">
        <v>99</v>
      </c>
      <c r="O1536" t="s">
        <v>27</v>
      </c>
      <c r="P1536">
        <v>3</v>
      </c>
      <c r="Q1536" t="s">
        <v>28</v>
      </c>
      <c r="R1536">
        <v>1842</v>
      </c>
      <c r="V1536" s="3">
        <f t="shared" si="47"/>
        <v>76.180000000000007</v>
      </c>
      <c r="W1536" s="3">
        <f>IF(AND(T1536&lt;&gt;"_U",T1536&lt;&gt;"c",J1536&lt;&gt;9,J1536&lt;&gt;99),IFERROR(VLOOKUP(A1536,'Region Total'!$A$2:$W$10000,18,0),"."),".")</f>
        <v>2418</v>
      </c>
    </row>
    <row r="1537" spans="1:23" x14ac:dyDescent="0.2">
      <c r="A1537" s="1" t="str">
        <f t="shared" si="46"/>
        <v>2023|Canterbury Region|Total - gender</v>
      </c>
      <c r="B1537" t="s">
        <v>20</v>
      </c>
      <c r="C1537" t="s">
        <v>21</v>
      </c>
      <c r="D1537" t="s">
        <v>22</v>
      </c>
      <c r="E1537" t="s">
        <v>23</v>
      </c>
      <c r="F1537">
        <v>2023</v>
      </c>
      <c r="G1537">
        <v>2023</v>
      </c>
      <c r="H1537">
        <v>13</v>
      </c>
      <c r="I1537" t="s">
        <v>45</v>
      </c>
      <c r="J1537">
        <v>6</v>
      </c>
      <c r="K1537" t="s">
        <v>52</v>
      </c>
      <c r="L1537">
        <v>99</v>
      </c>
      <c r="M1537" t="s">
        <v>26</v>
      </c>
      <c r="N1537">
        <v>99</v>
      </c>
      <c r="O1537" t="s">
        <v>27</v>
      </c>
      <c r="P1537">
        <v>99</v>
      </c>
      <c r="Q1537" t="s">
        <v>42</v>
      </c>
      <c r="R1537">
        <v>200994</v>
      </c>
      <c r="V1537" s="3">
        <f t="shared" si="47"/>
        <v>38.590000000000003</v>
      </c>
      <c r="W1537" s="3">
        <f>IF(AND(T1537&lt;&gt;"_U",T1537&lt;&gt;"c",J1537&lt;&gt;9,J1537&lt;&gt;99),IFERROR(VLOOKUP(A1537,'Region Total'!$A$2:$W$10000,18,0),"."),".")</f>
        <v>520908</v>
      </c>
    </row>
    <row r="1538" spans="1:23" x14ac:dyDescent="0.2">
      <c r="A1538" s="1" t="str">
        <f t="shared" si="46"/>
        <v>2023|Canterbury Region|Male / TÄne</v>
      </c>
      <c r="B1538" t="s">
        <v>20</v>
      </c>
      <c r="C1538" t="s">
        <v>21</v>
      </c>
      <c r="D1538" t="s">
        <v>22</v>
      </c>
      <c r="E1538" t="s">
        <v>23</v>
      </c>
      <c r="F1538">
        <v>2023</v>
      </c>
      <c r="G1538">
        <v>2023</v>
      </c>
      <c r="H1538">
        <v>13</v>
      </c>
      <c r="I1538" t="s">
        <v>45</v>
      </c>
      <c r="J1538">
        <v>9</v>
      </c>
      <c r="K1538" t="s">
        <v>25</v>
      </c>
      <c r="L1538">
        <v>99</v>
      </c>
      <c r="M1538" t="s">
        <v>26</v>
      </c>
      <c r="N1538">
        <v>99</v>
      </c>
      <c r="O1538" t="s">
        <v>27</v>
      </c>
      <c r="P1538">
        <v>1</v>
      </c>
      <c r="Q1538" t="s">
        <v>34</v>
      </c>
      <c r="R1538">
        <v>9954</v>
      </c>
      <c r="V1538" s="3" t="str">
        <f t="shared" si="47"/>
        <v>.</v>
      </c>
      <c r="W1538" s="3" t="str">
        <f>IF(AND(T1538&lt;&gt;"_U",T1538&lt;&gt;"c",J1538&lt;&gt;9,J1538&lt;&gt;99),IFERROR(VLOOKUP(A1538,'Region Total'!$A$2:$W$10000,18,0),"."),".")</f>
        <v>.</v>
      </c>
    </row>
    <row r="1539" spans="1:23" x14ac:dyDescent="0.2">
      <c r="A1539" s="1" t="str">
        <f t="shared" ref="A1539:A1602" si="48">G1539&amp;"|"&amp;I1539&amp;"|"&amp;Q1539</f>
        <v>2023|Canterbury Region|Female / Wahine</v>
      </c>
      <c r="B1539" t="s">
        <v>20</v>
      </c>
      <c r="C1539" t="s">
        <v>21</v>
      </c>
      <c r="D1539" t="s">
        <v>22</v>
      </c>
      <c r="E1539" t="s">
        <v>23</v>
      </c>
      <c r="F1539">
        <v>2023</v>
      </c>
      <c r="G1539">
        <v>2023</v>
      </c>
      <c r="H1539">
        <v>13</v>
      </c>
      <c r="I1539" t="s">
        <v>45</v>
      </c>
      <c r="J1539">
        <v>9</v>
      </c>
      <c r="K1539" t="s">
        <v>25</v>
      </c>
      <c r="L1539">
        <v>99</v>
      </c>
      <c r="M1539" t="s">
        <v>26</v>
      </c>
      <c r="N1539">
        <v>99</v>
      </c>
      <c r="O1539" t="s">
        <v>27</v>
      </c>
      <c r="P1539">
        <v>2</v>
      </c>
      <c r="Q1539" t="s">
        <v>31</v>
      </c>
      <c r="R1539">
        <v>6276</v>
      </c>
      <c r="V1539" s="3" t="str">
        <f t="shared" ref="V1539:V1602" si="49">IF(T1539&lt;&gt;"_U",IFERROR((ROUND(R1539/W1539*100,2)),"."),".")</f>
        <v>.</v>
      </c>
      <c r="W1539" s="3" t="str">
        <f>IF(AND(T1539&lt;&gt;"_U",T1539&lt;&gt;"c",J1539&lt;&gt;9,J1539&lt;&gt;99),IFERROR(VLOOKUP(A1539,'Region Total'!$A$2:$W$10000,18,0),"."),".")</f>
        <v>.</v>
      </c>
    </row>
    <row r="1540" spans="1:23" x14ac:dyDescent="0.2">
      <c r="A1540" s="1" t="str">
        <f t="shared" si="48"/>
        <v>2023|Canterbury Region|Another gender / He ira kÄ“ anÅ</v>
      </c>
      <c r="B1540" t="s">
        <v>20</v>
      </c>
      <c r="C1540" t="s">
        <v>21</v>
      </c>
      <c r="D1540" t="s">
        <v>22</v>
      </c>
      <c r="E1540" t="s">
        <v>23</v>
      </c>
      <c r="F1540">
        <v>2023</v>
      </c>
      <c r="G1540">
        <v>2023</v>
      </c>
      <c r="H1540">
        <v>13</v>
      </c>
      <c r="I1540" t="s">
        <v>45</v>
      </c>
      <c r="J1540">
        <v>9</v>
      </c>
      <c r="K1540" t="s">
        <v>25</v>
      </c>
      <c r="L1540">
        <v>99</v>
      </c>
      <c r="M1540" t="s">
        <v>26</v>
      </c>
      <c r="N1540">
        <v>99</v>
      </c>
      <c r="O1540" t="s">
        <v>27</v>
      </c>
      <c r="P1540">
        <v>3</v>
      </c>
      <c r="Q1540" t="s">
        <v>28</v>
      </c>
      <c r="R1540">
        <v>138</v>
      </c>
      <c r="V1540" s="3" t="str">
        <f t="shared" si="49"/>
        <v>.</v>
      </c>
      <c r="W1540" s="3" t="str">
        <f>IF(AND(T1540&lt;&gt;"_U",T1540&lt;&gt;"c",J1540&lt;&gt;9,J1540&lt;&gt;99),IFERROR(VLOOKUP(A1540,'Region Total'!$A$2:$W$10000,18,0),"."),".")</f>
        <v>.</v>
      </c>
    </row>
    <row r="1541" spans="1:23" x14ac:dyDescent="0.2">
      <c r="A1541" s="1" t="str">
        <f t="shared" si="48"/>
        <v>2023|Canterbury Region|Total - gender</v>
      </c>
      <c r="B1541" t="s">
        <v>20</v>
      </c>
      <c r="C1541" t="s">
        <v>21</v>
      </c>
      <c r="D1541" t="s">
        <v>22</v>
      </c>
      <c r="E1541" t="s">
        <v>23</v>
      </c>
      <c r="F1541">
        <v>2023</v>
      </c>
      <c r="G1541">
        <v>2023</v>
      </c>
      <c r="H1541">
        <v>13</v>
      </c>
      <c r="I1541" t="s">
        <v>45</v>
      </c>
      <c r="J1541">
        <v>9</v>
      </c>
      <c r="K1541" t="s">
        <v>25</v>
      </c>
      <c r="L1541">
        <v>99</v>
      </c>
      <c r="M1541" t="s">
        <v>26</v>
      </c>
      <c r="N1541">
        <v>99</v>
      </c>
      <c r="O1541" t="s">
        <v>27</v>
      </c>
      <c r="P1541">
        <v>99</v>
      </c>
      <c r="Q1541" t="s">
        <v>42</v>
      </c>
      <c r="R1541">
        <v>16368</v>
      </c>
      <c r="V1541" s="3" t="str">
        <f t="shared" si="49"/>
        <v>.</v>
      </c>
      <c r="W1541" s="3" t="str">
        <f>IF(AND(T1541&lt;&gt;"_U",T1541&lt;&gt;"c",J1541&lt;&gt;9,J1541&lt;&gt;99),IFERROR(VLOOKUP(A1541,'Region Total'!$A$2:$W$10000,18,0),"."),".")</f>
        <v>.</v>
      </c>
    </row>
    <row r="1542" spans="1:23" x14ac:dyDescent="0.2">
      <c r="A1542" s="1" t="str">
        <f t="shared" si="48"/>
        <v>2023|Canterbury Region|Male / TÄne</v>
      </c>
      <c r="B1542" t="s">
        <v>20</v>
      </c>
      <c r="C1542" t="s">
        <v>21</v>
      </c>
      <c r="D1542" t="s">
        <v>22</v>
      </c>
      <c r="E1542" t="s">
        <v>23</v>
      </c>
      <c r="F1542">
        <v>2023</v>
      </c>
      <c r="G1542">
        <v>2023</v>
      </c>
      <c r="H1542">
        <v>13</v>
      </c>
      <c r="I1542" t="s">
        <v>45</v>
      </c>
      <c r="J1542">
        <v>77</v>
      </c>
      <c r="K1542" t="s">
        <v>49</v>
      </c>
      <c r="L1542">
        <v>99</v>
      </c>
      <c r="M1542" t="s">
        <v>26</v>
      </c>
      <c r="N1542">
        <v>99</v>
      </c>
      <c r="O1542" t="s">
        <v>27</v>
      </c>
      <c r="P1542">
        <v>1</v>
      </c>
      <c r="Q1542" t="s">
        <v>34</v>
      </c>
      <c r="R1542">
        <v>254103</v>
      </c>
      <c r="V1542" s="3">
        <f t="shared" si="49"/>
        <v>100</v>
      </c>
      <c r="W1542" s="3">
        <f>IF(AND(T1542&lt;&gt;"_U",T1542&lt;&gt;"c",J1542&lt;&gt;9,J1542&lt;&gt;99),IFERROR(VLOOKUP(A1542,'Region Total'!$A$2:$W$10000,18,0),"."),".")</f>
        <v>254103</v>
      </c>
    </row>
    <row r="1543" spans="1:23" x14ac:dyDescent="0.2">
      <c r="A1543" s="1" t="str">
        <f t="shared" si="48"/>
        <v>2023|Canterbury Region|Female / Wahine</v>
      </c>
      <c r="B1543" t="s">
        <v>20</v>
      </c>
      <c r="C1543" t="s">
        <v>21</v>
      </c>
      <c r="D1543" t="s">
        <v>22</v>
      </c>
      <c r="E1543" t="s">
        <v>23</v>
      </c>
      <c r="F1543">
        <v>2023</v>
      </c>
      <c r="G1543">
        <v>2023</v>
      </c>
      <c r="H1543">
        <v>13</v>
      </c>
      <c r="I1543" t="s">
        <v>45</v>
      </c>
      <c r="J1543">
        <v>77</v>
      </c>
      <c r="K1543" t="s">
        <v>49</v>
      </c>
      <c r="L1543">
        <v>99</v>
      </c>
      <c r="M1543" t="s">
        <v>26</v>
      </c>
      <c r="N1543">
        <v>99</v>
      </c>
      <c r="O1543" t="s">
        <v>27</v>
      </c>
      <c r="P1543">
        <v>2</v>
      </c>
      <c r="Q1543" t="s">
        <v>31</v>
      </c>
      <c r="R1543">
        <v>264384</v>
      </c>
      <c r="V1543" s="3">
        <f t="shared" si="49"/>
        <v>100</v>
      </c>
      <c r="W1543" s="3">
        <f>IF(AND(T1543&lt;&gt;"_U",T1543&lt;&gt;"c",J1543&lt;&gt;9,J1543&lt;&gt;99),IFERROR(VLOOKUP(A1543,'Region Total'!$A$2:$W$10000,18,0),"."),".")</f>
        <v>264384</v>
      </c>
    </row>
    <row r="1544" spans="1:23" x14ac:dyDescent="0.2">
      <c r="A1544" s="1" t="str">
        <f t="shared" si="48"/>
        <v>2023|Canterbury Region|Another gender / He ira kÄ“ anÅ</v>
      </c>
      <c r="B1544" t="s">
        <v>20</v>
      </c>
      <c r="C1544" t="s">
        <v>21</v>
      </c>
      <c r="D1544" t="s">
        <v>22</v>
      </c>
      <c r="E1544" t="s">
        <v>23</v>
      </c>
      <c r="F1544">
        <v>2023</v>
      </c>
      <c r="G1544">
        <v>2023</v>
      </c>
      <c r="H1544">
        <v>13</v>
      </c>
      <c r="I1544" t="s">
        <v>45</v>
      </c>
      <c r="J1544">
        <v>77</v>
      </c>
      <c r="K1544" t="s">
        <v>49</v>
      </c>
      <c r="L1544">
        <v>99</v>
      </c>
      <c r="M1544" t="s">
        <v>26</v>
      </c>
      <c r="N1544">
        <v>99</v>
      </c>
      <c r="O1544" t="s">
        <v>27</v>
      </c>
      <c r="P1544">
        <v>3</v>
      </c>
      <c r="Q1544" t="s">
        <v>28</v>
      </c>
      <c r="R1544">
        <v>2418</v>
      </c>
      <c r="V1544" s="3">
        <f t="shared" si="49"/>
        <v>100</v>
      </c>
      <c r="W1544" s="3">
        <f>IF(AND(T1544&lt;&gt;"_U",T1544&lt;&gt;"c",J1544&lt;&gt;9,J1544&lt;&gt;99),IFERROR(VLOOKUP(A1544,'Region Total'!$A$2:$W$10000,18,0),"."),".")</f>
        <v>2418</v>
      </c>
    </row>
    <row r="1545" spans="1:23" x14ac:dyDescent="0.2">
      <c r="A1545" s="1" t="str">
        <f t="shared" si="48"/>
        <v>2023|Canterbury Region|Total - gender</v>
      </c>
      <c r="B1545" t="s">
        <v>20</v>
      </c>
      <c r="C1545" t="s">
        <v>21</v>
      </c>
      <c r="D1545" t="s">
        <v>22</v>
      </c>
      <c r="E1545" t="s">
        <v>23</v>
      </c>
      <c r="F1545">
        <v>2023</v>
      </c>
      <c r="G1545">
        <v>2023</v>
      </c>
      <c r="H1545">
        <v>13</v>
      </c>
      <c r="I1545" t="s">
        <v>45</v>
      </c>
      <c r="J1545">
        <v>77</v>
      </c>
      <c r="K1545" t="s">
        <v>49</v>
      </c>
      <c r="L1545">
        <v>99</v>
      </c>
      <c r="M1545" t="s">
        <v>26</v>
      </c>
      <c r="N1545">
        <v>99</v>
      </c>
      <c r="O1545" t="s">
        <v>27</v>
      </c>
      <c r="P1545">
        <v>99</v>
      </c>
      <c r="Q1545" t="s">
        <v>42</v>
      </c>
      <c r="R1545">
        <v>520908</v>
      </c>
      <c r="V1545" s="3">
        <f t="shared" si="49"/>
        <v>100</v>
      </c>
      <c r="W1545" s="3">
        <f>IF(AND(T1545&lt;&gt;"_U",T1545&lt;&gt;"c",J1545&lt;&gt;9,J1545&lt;&gt;99),IFERROR(VLOOKUP(A1545,'Region Total'!$A$2:$W$10000,18,0),"."),".")</f>
        <v>520908</v>
      </c>
    </row>
    <row r="1546" spans="1:23" x14ac:dyDescent="0.2">
      <c r="A1546" s="1" t="str">
        <f t="shared" si="48"/>
        <v>2023|Canterbury Region|Male / TÄne</v>
      </c>
      <c r="B1546" t="s">
        <v>20</v>
      </c>
      <c r="C1546" t="s">
        <v>21</v>
      </c>
      <c r="D1546" t="s">
        <v>22</v>
      </c>
      <c r="E1546" t="s">
        <v>23</v>
      </c>
      <c r="F1546">
        <v>2023</v>
      </c>
      <c r="G1546">
        <v>2023</v>
      </c>
      <c r="H1546">
        <v>13</v>
      </c>
      <c r="I1546" t="s">
        <v>45</v>
      </c>
      <c r="J1546">
        <v>99</v>
      </c>
      <c r="K1546" t="s">
        <v>47</v>
      </c>
      <c r="L1546">
        <v>99</v>
      </c>
      <c r="M1546" t="s">
        <v>26</v>
      </c>
      <c r="N1546">
        <v>99</v>
      </c>
      <c r="O1546" t="s">
        <v>27</v>
      </c>
      <c r="P1546">
        <v>1</v>
      </c>
      <c r="Q1546" t="s">
        <v>34</v>
      </c>
      <c r="R1546">
        <v>264057</v>
      </c>
      <c r="V1546" s="3" t="str">
        <f t="shared" si="49"/>
        <v>.</v>
      </c>
      <c r="W1546" s="3" t="str">
        <f>IF(AND(T1546&lt;&gt;"_U",T1546&lt;&gt;"c",J1546&lt;&gt;9,J1546&lt;&gt;99),IFERROR(VLOOKUP(A1546,'Region Total'!$A$2:$W$10000,18,0),"."),".")</f>
        <v>.</v>
      </c>
    </row>
    <row r="1547" spans="1:23" x14ac:dyDescent="0.2">
      <c r="A1547" s="1" t="str">
        <f t="shared" si="48"/>
        <v>2023|Canterbury Region|Female / Wahine</v>
      </c>
      <c r="B1547" t="s">
        <v>20</v>
      </c>
      <c r="C1547" t="s">
        <v>21</v>
      </c>
      <c r="D1547" t="s">
        <v>22</v>
      </c>
      <c r="E1547" t="s">
        <v>23</v>
      </c>
      <c r="F1547">
        <v>2023</v>
      </c>
      <c r="G1547">
        <v>2023</v>
      </c>
      <c r="H1547">
        <v>13</v>
      </c>
      <c r="I1547" t="s">
        <v>45</v>
      </c>
      <c r="J1547">
        <v>99</v>
      </c>
      <c r="K1547" t="s">
        <v>47</v>
      </c>
      <c r="L1547">
        <v>99</v>
      </c>
      <c r="M1547" t="s">
        <v>26</v>
      </c>
      <c r="N1547">
        <v>99</v>
      </c>
      <c r="O1547" t="s">
        <v>27</v>
      </c>
      <c r="P1547">
        <v>2</v>
      </c>
      <c r="Q1547" t="s">
        <v>31</v>
      </c>
      <c r="R1547">
        <v>270663</v>
      </c>
      <c r="V1547" s="3" t="str">
        <f t="shared" si="49"/>
        <v>.</v>
      </c>
      <c r="W1547" s="3" t="str">
        <f>IF(AND(T1547&lt;&gt;"_U",T1547&lt;&gt;"c",J1547&lt;&gt;9,J1547&lt;&gt;99),IFERROR(VLOOKUP(A1547,'Region Total'!$A$2:$W$10000,18,0),"."),".")</f>
        <v>.</v>
      </c>
    </row>
    <row r="1548" spans="1:23" x14ac:dyDescent="0.2">
      <c r="A1548" s="1" t="str">
        <f t="shared" si="48"/>
        <v>2023|Canterbury Region|Another gender / He ira kÄ“ anÅ</v>
      </c>
      <c r="B1548" t="s">
        <v>20</v>
      </c>
      <c r="C1548" t="s">
        <v>21</v>
      </c>
      <c r="D1548" t="s">
        <v>22</v>
      </c>
      <c r="E1548" t="s">
        <v>23</v>
      </c>
      <c r="F1548">
        <v>2023</v>
      </c>
      <c r="G1548">
        <v>2023</v>
      </c>
      <c r="H1548">
        <v>13</v>
      </c>
      <c r="I1548" t="s">
        <v>45</v>
      </c>
      <c r="J1548">
        <v>99</v>
      </c>
      <c r="K1548" t="s">
        <v>47</v>
      </c>
      <c r="L1548">
        <v>99</v>
      </c>
      <c r="M1548" t="s">
        <v>26</v>
      </c>
      <c r="N1548">
        <v>99</v>
      </c>
      <c r="O1548" t="s">
        <v>27</v>
      </c>
      <c r="P1548">
        <v>3</v>
      </c>
      <c r="Q1548" t="s">
        <v>28</v>
      </c>
      <c r="R1548">
        <v>2556</v>
      </c>
      <c r="V1548" s="3" t="str">
        <f t="shared" si="49"/>
        <v>.</v>
      </c>
      <c r="W1548" s="3" t="str">
        <f>IF(AND(T1548&lt;&gt;"_U",T1548&lt;&gt;"c",J1548&lt;&gt;9,J1548&lt;&gt;99),IFERROR(VLOOKUP(A1548,'Region Total'!$A$2:$W$10000,18,0),"."),".")</f>
        <v>.</v>
      </c>
    </row>
    <row r="1549" spans="1:23" x14ac:dyDescent="0.2">
      <c r="A1549" s="1" t="str">
        <f t="shared" si="48"/>
        <v>2023|Canterbury Region|Total - gender</v>
      </c>
      <c r="B1549" t="s">
        <v>20</v>
      </c>
      <c r="C1549" t="s">
        <v>21</v>
      </c>
      <c r="D1549" t="s">
        <v>22</v>
      </c>
      <c r="E1549" t="s">
        <v>23</v>
      </c>
      <c r="F1549">
        <v>2023</v>
      </c>
      <c r="G1549">
        <v>2023</v>
      </c>
      <c r="H1549">
        <v>13</v>
      </c>
      <c r="I1549" t="s">
        <v>45</v>
      </c>
      <c r="J1549">
        <v>99</v>
      </c>
      <c r="K1549" t="s">
        <v>47</v>
      </c>
      <c r="L1549">
        <v>99</v>
      </c>
      <c r="M1549" t="s">
        <v>26</v>
      </c>
      <c r="N1549">
        <v>99</v>
      </c>
      <c r="O1549" t="s">
        <v>27</v>
      </c>
      <c r="P1549">
        <v>99</v>
      </c>
      <c r="Q1549" t="s">
        <v>42</v>
      </c>
      <c r="R1549">
        <v>537276</v>
      </c>
      <c r="V1549" s="3" t="str">
        <f t="shared" si="49"/>
        <v>.</v>
      </c>
      <c r="W1549" s="3" t="str">
        <f>IF(AND(T1549&lt;&gt;"_U",T1549&lt;&gt;"c",J1549&lt;&gt;9,J1549&lt;&gt;99),IFERROR(VLOOKUP(A1549,'Region Total'!$A$2:$W$10000,18,0),"."),".")</f>
        <v>.</v>
      </c>
    </row>
    <row r="1550" spans="1:23" x14ac:dyDescent="0.2">
      <c r="A1550" s="1" t="str">
        <f t="shared" si="48"/>
        <v>2023|Otago Region|Male / TÄne</v>
      </c>
      <c r="B1550" t="s">
        <v>20</v>
      </c>
      <c r="C1550" t="s">
        <v>21</v>
      </c>
      <c r="D1550" t="s">
        <v>22</v>
      </c>
      <c r="E1550" t="s">
        <v>23</v>
      </c>
      <c r="F1550">
        <v>2023</v>
      </c>
      <c r="G1550">
        <v>2023</v>
      </c>
      <c r="H1550">
        <v>14</v>
      </c>
      <c r="I1550" t="s">
        <v>38</v>
      </c>
      <c r="J1550">
        <v>1</v>
      </c>
      <c r="K1550" t="s">
        <v>30</v>
      </c>
      <c r="L1550">
        <v>99</v>
      </c>
      <c r="M1550" t="s">
        <v>26</v>
      </c>
      <c r="N1550">
        <v>99</v>
      </c>
      <c r="O1550" t="s">
        <v>27</v>
      </c>
      <c r="P1550">
        <v>1</v>
      </c>
      <c r="Q1550" t="s">
        <v>34</v>
      </c>
      <c r="R1550">
        <v>40995</v>
      </c>
      <c r="V1550" s="3">
        <f t="shared" si="49"/>
        <v>43.52</v>
      </c>
      <c r="W1550" s="3">
        <f>IF(AND(T1550&lt;&gt;"_U",T1550&lt;&gt;"c",J1550&lt;&gt;9,J1550&lt;&gt;99),IFERROR(VLOOKUP(A1550,'Region Total'!$A$2:$W$10000,18,0),"."),".")</f>
        <v>94206</v>
      </c>
    </row>
    <row r="1551" spans="1:23" x14ac:dyDescent="0.2">
      <c r="A1551" s="1" t="str">
        <f t="shared" si="48"/>
        <v>2023|Otago Region|Female / Wahine</v>
      </c>
      <c r="B1551" t="s">
        <v>20</v>
      </c>
      <c r="C1551" t="s">
        <v>21</v>
      </c>
      <c r="D1551" t="s">
        <v>22</v>
      </c>
      <c r="E1551" t="s">
        <v>23</v>
      </c>
      <c r="F1551">
        <v>2023</v>
      </c>
      <c r="G1551">
        <v>2023</v>
      </c>
      <c r="H1551">
        <v>14</v>
      </c>
      <c r="I1551" t="s">
        <v>38</v>
      </c>
      <c r="J1551">
        <v>1</v>
      </c>
      <c r="K1551" t="s">
        <v>30</v>
      </c>
      <c r="L1551">
        <v>99</v>
      </c>
      <c r="M1551" t="s">
        <v>26</v>
      </c>
      <c r="N1551">
        <v>99</v>
      </c>
      <c r="O1551" t="s">
        <v>27</v>
      </c>
      <c r="P1551">
        <v>2</v>
      </c>
      <c r="Q1551" t="s">
        <v>31</v>
      </c>
      <c r="R1551">
        <v>40704</v>
      </c>
      <c r="V1551" s="3">
        <f t="shared" si="49"/>
        <v>40.79</v>
      </c>
      <c r="W1551" s="3">
        <f>IF(AND(T1551&lt;&gt;"_U",T1551&lt;&gt;"c",J1551&lt;&gt;9,J1551&lt;&gt;99),IFERROR(VLOOKUP(A1551,'Region Total'!$A$2:$W$10000,18,0),"."),".")</f>
        <v>99798</v>
      </c>
    </row>
    <row r="1552" spans="1:23" x14ac:dyDescent="0.2">
      <c r="A1552" s="1" t="str">
        <f t="shared" si="48"/>
        <v>2023|Otago Region|Another gender / He ira kÄ“ anÅ</v>
      </c>
      <c r="B1552" t="s">
        <v>20</v>
      </c>
      <c r="C1552" t="s">
        <v>21</v>
      </c>
      <c r="D1552" t="s">
        <v>22</v>
      </c>
      <c r="E1552" t="s">
        <v>23</v>
      </c>
      <c r="F1552">
        <v>2023</v>
      </c>
      <c r="G1552">
        <v>2023</v>
      </c>
      <c r="H1552">
        <v>14</v>
      </c>
      <c r="I1552" t="s">
        <v>38</v>
      </c>
      <c r="J1552">
        <v>1</v>
      </c>
      <c r="K1552" t="s">
        <v>30</v>
      </c>
      <c r="L1552">
        <v>99</v>
      </c>
      <c r="M1552" t="s">
        <v>26</v>
      </c>
      <c r="N1552">
        <v>99</v>
      </c>
      <c r="O1552" t="s">
        <v>27</v>
      </c>
      <c r="P1552">
        <v>3</v>
      </c>
      <c r="Q1552" t="s">
        <v>28</v>
      </c>
      <c r="R1552">
        <v>111</v>
      </c>
      <c r="V1552" s="3">
        <f t="shared" si="49"/>
        <v>10.95</v>
      </c>
      <c r="W1552" s="3">
        <f>IF(AND(T1552&lt;&gt;"_U",T1552&lt;&gt;"c",J1552&lt;&gt;9,J1552&lt;&gt;99),IFERROR(VLOOKUP(A1552,'Region Total'!$A$2:$W$10000,18,0),"."),".")</f>
        <v>1014</v>
      </c>
    </row>
    <row r="1553" spans="1:23" x14ac:dyDescent="0.2">
      <c r="A1553" s="1" t="str">
        <f t="shared" si="48"/>
        <v>2023|Otago Region|Total - gender</v>
      </c>
      <c r="B1553" t="s">
        <v>20</v>
      </c>
      <c r="C1553" t="s">
        <v>21</v>
      </c>
      <c r="D1553" t="s">
        <v>22</v>
      </c>
      <c r="E1553" t="s">
        <v>23</v>
      </c>
      <c r="F1553">
        <v>2023</v>
      </c>
      <c r="G1553">
        <v>2023</v>
      </c>
      <c r="H1553">
        <v>14</v>
      </c>
      <c r="I1553" t="s">
        <v>38</v>
      </c>
      <c r="J1553">
        <v>1</v>
      </c>
      <c r="K1553" t="s">
        <v>30</v>
      </c>
      <c r="L1553">
        <v>99</v>
      </c>
      <c r="M1553" t="s">
        <v>26</v>
      </c>
      <c r="N1553">
        <v>99</v>
      </c>
      <c r="O1553" t="s">
        <v>27</v>
      </c>
      <c r="P1553">
        <v>99</v>
      </c>
      <c r="Q1553" t="s">
        <v>42</v>
      </c>
      <c r="R1553">
        <v>81813</v>
      </c>
      <c r="V1553" s="3">
        <f t="shared" si="49"/>
        <v>41.95</v>
      </c>
      <c r="W1553" s="3">
        <f>IF(AND(T1553&lt;&gt;"_U",T1553&lt;&gt;"c",J1553&lt;&gt;9,J1553&lt;&gt;99),IFERROR(VLOOKUP(A1553,'Region Total'!$A$2:$W$10000,18,0),"."),".")</f>
        <v>195021</v>
      </c>
    </row>
    <row r="1554" spans="1:23" x14ac:dyDescent="0.2">
      <c r="A1554" s="1" t="str">
        <f t="shared" si="48"/>
        <v>2023|Otago Region|Male / TÄne</v>
      </c>
      <c r="B1554" t="s">
        <v>20</v>
      </c>
      <c r="C1554" t="s">
        <v>21</v>
      </c>
      <c r="D1554" t="s">
        <v>22</v>
      </c>
      <c r="E1554" t="s">
        <v>23</v>
      </c>
      <c r="F1554">
        <v>2023</v>
      </c>
      <c r="G1554">
        <v>2023</v>
      </c>
      <c r="H1554">
        <v>14</v>
      </c>
      <c r="I1554" t="s">
        <v>38</v>
      </c>
      <c r="J1554">
        <v>2</v>
      </c>
      <c r="K1554" t="s">
        <v>41</v>
      </c>
      <c r="L1554">
        <v>99</v>
      </c>
      <c r="M1554" t="s">
        <v>26</v>
      </c>
      <c r="N1554">
        <v>99</v>
      </c>
      <c r="O1554" t="s">
        <v>27</v>
      </c>
      <c r="P1554">
        <v>1</v>
      </c>
      <c r="Q1554" t="s">
        <v>34</v>
      </c>
      <c r="R1554">
        <v>51</v>
      </c>
      <c r="V1554" s="3">
        <f t="shared" si="49"/>
        <v>0.05</v>
      </c>
      <c r="W1554" s="3">
        <f>IF(AND(T1554&lt;&gt;"_U",T1554&lt;&gt;"c",J1554&lt;&gt;9,J1554&lt;&gt;99),IFERROR(VLOOKUP(A1554,'Region Total'!$A$2:$W$10000,18,0),"."),".")</f>
        <v>94206</v>
      </c>
    </row>
    <row r="1555" spans="1:23" x14ac:dyDescent="0.2">
      <c r="A1555" s="1" t="str">
        <f t="shared" si="48"/>
        <v>2023|Otago Region|Female / Wahine</v>
      </c>
      <c r="B1555" t="s">
        <v>20</v>
      </c>
      <c r="C1555" t="s">
        <v>21</v>
      </c>
      <c r="D1555" t="s">
        <v>22</v>
      </c>
      <c r="E1555" t="s">
        <v>23</v>
      </c>
      <c r="F1555">
        <v>2023</v>
      </c>
      <c r="G1555">
        <v>2023</v>
      </c>
      <c r="H1555">
        <v>14</v>
      </c>
      <c r="I1555" t="s">
        <v>38</v>
      </c>
      <c r="J1555">
        <v>2</v>
      </c>
      <c r="K1555" t="s">
        <v>41</v>
      </c>
      <c r="L1555">
        <v>99</v>
      </c>
      <c r="M1555" t="s">
        <v>26</v>
      </c>
      <c r="N1555">
        <v>99</v>
      </c>
      <c r="O1555" t="s">
        <v>27</v>
      </c>
      <c r="P1555">
        <v>2</v>
      </c>
      <c r="Q1555" t="s">
        <v>31</v>
      </c>
      <c r="R1555">
        <v>57</v>
      </c>
      <c r="V1555" s="3">
        <f t="shared" si="49"/>
        <v>0.06</v>
      </c>
      <c r="W1555" s="3">
        <f>IF(AND(T1555&lt;&gt;"_U",T1555&lt;&gt;"c",J1555&lt;&gt;9,J1555&lt;&gt;99),IFERROR(VLOOKUP(A1555,'Region Total'!$A$2:$W$10000,18,0),"."),".")</f>
        <v>99798</v>
      </c>
    </row>
    <row r="1556" spans="1:23" x14ac:dyDescent="0.2">
      <c r="A1556" s="1" t="str">
        <f t="shared" si="48"/>
        <v>2023|Otago Region|Another gender / He ira kÄ“ anÅ</v>
      </c>
      <c r="B1556" t="s">
        <v>20</v>
      </c>
      <c r="C1556" t="s">
        <v>21</v>
      </c>
      <c r="D1556" t="s">
        <v>22</v>
      </c>
      <c r="E1556" t="s">
        <v>23</v>
      </c>
      <c r="F1556">
        <v>2023</v>
      </c>
      <c r="G1556">
        <v>2023</v>
      </c>
      <c r="H1556">
        <v>14</v>
      </c>
      <c r="I1556" t="s">
        <v>38</v>
      </c>
      <c r="J1556">
        <v>2</v>
      </c>
      <c r="K1556" t="s">
        <v>41</v>
      </c>
      <c r="L1556">
        <v>99</v>
      </c>
      <c r="M1556" t="s">
        <v>26</v>
      </c>
      <c r="N1556">
        <v>99</v>
      </c>
      <c r="O1556" t="s">
        <v>27</v>
      </c>
      <c r="P1556">
        <v>3</v>
      </c>
      <c r="Q1556" t="s">
        <v>28</v>
      </c>
      <c r="R1556">
        <v>0</v>
      </c>
      <c r="V1556" s="3">
        <f t="shared" si="49"/>
        <v>0</v>
      </c>
      <c r="W1556" s="3">
        <f>IF(AND(T1556&lt;&gt;"_U",T1556&lt;&gt;"c",J1556&lt;&gt;9,J1556&lt;&gt;99),IFERROR(VLOOKUP(A1556,'Region Total'!$A$2:$W$10000,18,0),"."),".")</f>
        <v>1014</v>
      </c>
    </row>
    <row r="1557" spans="1:23" x14ac:dyDescent="0.2">
      <c r="A1557" s="1" t="str">
        <f t="shared" si="48"/>
        <v>2023|Otago Region|Total - gender</v>
      </c>
      <c r="B1557" t="s">
        <v>20</v>
      </c>
      <c r="C1557" t="s">
        <v>21</v>
      </c>
      <c r="D1557" t="s">
        <v>22</v>
      </c>
      <c r="E1557" t="s">
        <v>23</v>
      </c>
      <c r="F1557">
        <v>2023</v>
      </c>
      <c r="G1557">
        <v>2023</v>
      </c>
      <c r="H1557">
        <v>14</v>
      </c>
      <c r="I1557" t="s">
        <v>38</v>
      </c>
      <c r="J1557">
        <v>2</v>
      </c>
      <c r="K1557" t="s">
        <v>41</v>
      </c>
      <c r="L1557">
        <v>99</v>
      </c>
      <c r="M1557" t="s">
        <v>26</v>
      </c>
      <c r="N1557">
        <v>99</v>
      </c>
      <c r="O1557" t="s">
        <v>27</v>
      </c>
      <c r="P1557">
        <v>99</v>
      </c>
      <c r="Q1557" t="s">
        <v>42</v>
      </c>
      <c r="R1557">
        <v>108</v>
      </c>
      <c r="V1557" s="3">
        <f t="shared" si="49"/>
        <v>0.06</v>
      </c>
      <c r="W1557" s="3">
        <f>IF(AND(T1557&lt;&gt;"_U",T1557&lt;&gt;"c",J1557&lt;&gt;9,J1557&lt;&gt;99),IFERROR(VLOOKUP(A1557,'Region Total'!$A$2:$W$10000,18,0),"."),".")</f>
        <v>195021</v>
      </c>
    </row>
    <row r="1558" spans="1:23" x14ac:dyDescent="0.2">
      <c r="A1558" s="1" t="str">
        <f t="shared" si="48"/>
        <v>2023|Otago Region|Male / TÄne</v>
      </c>
      <c r="B1558" t="s">
        <v>20</v>
      </c>
      <c r="C1558" t="s">
        <v>21</v>
      </c>
      <c r="D1558" t="s">
        <v>22</v>
      </c>
      <c r="E1558" t="s">
        <v>23</v>
      </c>
      <c r="F1558">
        <v>2023</v>
      </c>
      <c r="G1558">
        <v>2023</v>
      </c>
      <c r="H1558">
        <v>14</v>
      </c>
      <c r="I1558" t="s">
        <v>38</v>
      </c>
      <c r="J1558">
        <v>3</v>
      </c>
      <c r="K1558" t="s">
        <v>39</v>
      </c>
      <c r="L1558">
        <v>99</v>
      </c>
      <c r="M1558" t="s">
        <v>26</v>
      </c>
      <c r="N1558">
        <v>99</v>
      </c>
      <c r="O1558" t="s">
        <v>27</v>
      </c>
      <c r="P1558">
        <v>1</v>
      </c>
      <c r="Q1558" t="s">
        <v>34</v>
      </c>
      <c r="R1558">
        <v>2214</v>
      </c>
      <c r="V1558" s="3">
        <f t="shared" si="49"/>
        <v>2.35</v>
      </c>
      <c r="W1558" s="3">
        <f>IF(AND(T1558&lt;&gt;"_U",T1558&lt;&gt;"c",J1558&lt;&gt;9,J1558&lt;&gt;99),IFERROR(VLOOKUP(A1558,'Region Total'!$A$2:$W$10000,18,0),"."),".")</f>
        <v>94206</v>
      </c>
    </row>
    <row r="1559" spans="1:23" x14ac:dyDescent="0.2">
      <c r="A1559" s="1" t="str">
        <f t="shared" si="48"/>
        <v>2023|Otago Region|Female / Wahine</v>
      </c>
      <c r="B1559" t="s">
        <v>20</v>
      </c>
      <c r="C1559" t="s">
        <v>21</v>
      </c>
      <c r="D1559" t="s">
        <v>22</v>
      </c>
      <c r="E1559" t="s">
        <v>23</v>
      </c>
      <c r="F1559">
        <v>2023</v>
      </c>
      <c r="G1559">
        <v>2023</v>
      </c>
      <c r="H1559">
        <v>14</v>
      </c>
      <c r="I1559" t="s">
        <v>38</v>
      </c>
      <c r="J1559">
        <v>3</v>
      </c>
      <c r="K1559" t="s">
        <v>39</v>
      </c>
      <c r="L1559">
        <v>99</v>
      </c>
      <c r="M1559" t="s">
        <v>26</v>
      </c>
      <c r="N1559">
        <v>99</v>
      </c>
      <c r="O1559" t="s">
        <v>27</v>
      </c>
      <c r="P1559">
        <v>2</v>
      </c>
      <c r="Q1559" t="s">
        <v>31</v>
      </c>
      <c r="R1559">
        <v>2703</v>
      </c>
      <c r="V1559" s="3">
        <f t="shared" si="49"/>
        <v>2.71</v>
      </c>
      <c r="W1559" s="3">
        <f>IF(AND(T1559&lt;&gt;"_U",T1559&lt;&gt;"c",J1559&lt;&gt;9,J1559&lt;&gt;99),IFERROR(VLOOKUP(A1559,'Region Total'!$A$2:$W$10000,18,0),"."),".")</f>
        <v>99798</v>
      </c>
    </row>
    <row r="1560" spans="1:23" x14ac:dyDescent="0.2">
      <c r="A1560" s="1" t="str">
        <f t="shared" si="48"/>
        <v>2023|Otago Region|Another gender / He ira kÄ“ anÅ</v>
      </c>
      <c r="B1560" t="s">
        <v>20</v>
      </c>
      <c r="C1560" t="s">
        <v>21</v>
      </c>
      <c r="D1560" t="s">
        <v>22</v>
      </c>
      <c r="E1560" t="s">
        <v>23</v>
      </c>
      <c r="F1560">
        <v>2023</v>
      </c>
      <c r="G1560">
        <v>2023</v>
      </c>
      <c r="H1560">
        <v>14</v>
      </c>
      <c r="I1560" t="s">
        <v>38</v>
      </c>
      <c r="J1560">
        <v>3</v>
      </c>
      <c r="K1560" t="s">
        <v>39</v>
      </c>
      <c r="L1560">
        <v>99</v>
      </c>
      <c r="M1560" t="s">
        <v>26</v>
      </c>
      <c r="N1560">
        <v>99</v>
      </c>
      <c r="O1560" t="s">
        <v>27</v>
      </c>
      <c r="P1560">
        <v>3</v>
      </c>
      <c r="Q1560" t="s">
        <v>28</v>
      </c>
      <c r="R1560">
        <v>12</v>
      </c>
      <c r="V1560" s="3">
        <f t="shared" si="49"/>
        <v>1.18</v>
      </c>
      <c r="W1560" s="3">
        <f>IF(AND(T1560&lt;&gt;"_U",T1560&lt;&gt;"c",J1560&lt;&gt;9,J1560&lt;&gt;99),IFERROR(VLOOKUP(A1560,'Region Total'!$A$2:$W$10000,18,0),"."),".")</f>
        <v>1014</v>
      </c>
    </row>
    <row r="1561" spans="1:23" x14ac:dyDescent="0.2">
      <c r="A1561" s="1" t="str">
        <f t="shared" si="48"/>
        <v>2023|Otago Region|Total - gender</v>
      </c>
      <c r="B1561" t="s">
        <v>20</v>
      </c>
      <c r="C1561" t="s">
        <v>21</v>
      </c>
      <c r="D1561" t="s">
        <v>22</v>
      </c>
      <c r="E1561" t="s">
        <v>23</v>
      </c>
      <c r="F1561">
        <v>2023</v>
      </c>
      <c r="G1561">
        <v>2023</v>
      </c>
      <c r="H1561">
        <v>14</v>
      </c>
      <c r="I1561" t="s">
        <v>38</v>
      </c>
      <c r="J1561">
        <v>3</v>
      </c>
      <c r="K1561" t="s">
        <v>39</v>
      </c>
      <c r="L1561">
        <v>99</v>
      </c>
      <c r="M1561" t="s">
        <v>26</v>
      </c>
      <c r="N1561">
        <v>99</v>
      </c>
      <c r="O1561" t="s">
        <v>27</v>
      </c>
      <c r="P1561">
        <v>99</v>
      </c>
      <c r="Q1561" t="s">
        <v>42</v>
      </c>
      <c r="R1561">
        <v>4926</v>
      </c>
      <c r="V1561" s="3">
        <f t="shared" si="49"/>
        <v>2.5299999999999998</v>
      </c>
      <c r="W1561" s="3">
        <f>IF(AND(T1561&lt;&gt;"_U",T1561&lt;&gt;"c",J1561&lt;&gt;9,J1561&lt;&gt;99),IFERROR(VLOOKUP(A1561,'Region Total'!$A$2:$W$10000,18,0),"."),".")</f>
        <v>195021</v>
      </c>
    </row>
    <row r="1562" spans="1:23" x14ac:dyDescent="0.2">
      <c r="A1562" s="1" t="str">
        <f t="shared" si="48"/>
        <v>2023|Otago Region|Male / TÄne</v>
      </c>
      <c r="B1562" t="s">
        <v>20</v>
      </c>
      <c r="C1562" t="s">
        <v>21</v>
      </c>
      <c r="D1562" t="s">
        <v>22</v>
      </c>
      <c r="E1562" t="s">
        <v>23</v>
      </c>
      <c r="F1562">
        <v>2023</v>
      </c>
      <c r="G1562">
        <v>2023</v>
      </c>
      <c r="H1562">
        <v>14</v>
      </c>
      <c r="I1562" t="s">
        <v>38</v>
      </c>
      <c r="J1562">
        <v>4</v>
      </c>
      <c r="K1562" t="s">
        <v>54</v>
      </c>
      <c r="L1562">
        <v>99</v>
      </c>
      <c r="M1562" t="s">
        <v>26</v>
      </c>
      <c r="N1562">
        <v>99</v>
      </c>
      <c r="O1562" t="s">
        <v>27</v>
      </c>
      <c r="P1562">
        <v>1</v>
      </c>
      <c r="Q1562" t="s">
        <v>34</v>
      </c>
      <c r="R1562">
        <v>6291</v>
      </c>
      <c r="V1562" s="3">
        <f t="shared" si="49"/>
        <v>6.68</v>
      </c>
      <c r="W1562" s="3">
        <f>IF(AND(T1562&lt;&gt;"_U",T1562&lt;&gt;"c",J1562&lt;&gt;9,J1562&lt;&gt;99),IFERROR(VLOOKUP(A1562,'Region Total'!$A$2:$W$10000,18,0),"."),".")</f>
        <v>94206</v>
      </c>
    </row>
    <row r="1563" spans="1:23" x14ac:dyDescent="0.2">
      <c r="A1563" s="1" t="str">
        <f t="shared" si="48"/>
        <v>2023|Otago Region|Female / Wahine</v>
      </c>
      <c r="B1563" t="s">
        <v>20</v>
      </c>
      <c r="C1563" t="s">
        <v>21</v>
      </c>
      <c r="D1563" t="s">
        <v>22</v>
      </c>
      <c r="E1563" t="s">
        <v>23</v>
      </c>
      <c r="F1563">
        <v>2023</v>
      </c>
      <c r="G1563">
        <v>2023</v>
      </c>
      <c r="H1563">
        <v>14</v>
      </c>
      <c r="I1563" t="s">
        <v>38</v>
      </c>
      <c r="J1563">
        <v>4</v>
      </c>
      <c r="K1563" t="s">
        <v>54</v>
      </c>
      <c r="L1563">
        <v>99</v>
      </c>
      <c r="M1563" t="s">
        <v>26</v>
      </c>
      <c r="N1563">
        <v>99</v>
      </c>
      <c r="O1563" t="s">
        <v>27</v>
      </c>
      <c r="P1563">
        <v>2</v>
      </c>
      <c r="Q1563" t="s">
        <v>31</v>
      </c>
      <c r="R1563">
        <v>8322</v>
      </c>
      <c r="V1563" s="3">
        <f t="shared" si="49"/>
        <v>8.34</v>
      </c>
      <c r="W1563" s="3">
        <f>IF(AND(T1563&lt;&gt;"_U",T1563&lt;&gt;"c",J1563&lt;&gt;9,J1563&lt;&gt;99),IFERROR(VLOOKUP(A1563,'Region Total'!$A$2:$W$10000,18,0),"."),".")</f>
        <v>99798</v>
      </c>
    </row>
    <row r="1564" spans="1:23" x14ac:dyDescent="0.2">
      <c r="A1564" s="1" t="str">
        <f t="shared" si="48"/>
        <v>2023|Otago Region|Another gender / He ira kÄ“ anÅ</v>
      </c>
      <c r="B1564" t="s">
        <v>20</v>
      </c>
      <c r="C1564" t="s">
        <v>21</v>
      </c>
      <c r="D1564" t="s">
        <v>22</v>
      </c>
      <c r="E1564" t="s">
        <v>23</v>
      </c>
      <c r="F1564">
        <v>2023</v>
      </c>
      <c r="G1564">
        <v>2023</v>
      </c>
      <c r="H1564">
        <v>14</v>
      </c>
      <c r="I1564" t="s">
        <v>38</v>
      </c>
      <c r="J1564">
        <v>4</v>
      </c>
      <c r="K1564" t="s">
        <v>54</v>
      </c>
      <c r="L1564">
        <v>99</v>
      </c>
      <c r="M1564" t="s">
        <v>26</v>
      </c>
      <c r="N1564">
        <v>99</v>
      </c>
      <c r="O1564" t="s">
        <v>27</v>
      </c>
      <c r="P1564">
        <v>3</v>
      </c>
      <c r="Q1564" t="s">
        <v>28</v>
      </c>
      <c r="R1564">
        <v>36</v>
      </c>
      <c r="V1564" s="3">
        <f t="shared" si="49"/>
        <v>3.55</v>
      </c>
      <c r="W1564" s="3">
        <f>IF(AND(T1564&lt;&gt;"_U",T1564&lt;&gt;"c",J1564&lt;&gt;9,J1564&lt;&gt;99),IFERROR(VLOOKUP(A1564,'Region Total'!$A$2:$W$10000,18,0),"."),".")</f>
        <v>1014</v>
      </c>
    </row>
    <row r="1565" spans="1:23" x14ac:dyDescent="0.2">
      <c r="A1565" s="1" t="str">
        <f t="shared" si="48"/>
        <v>2023|Otago Region|Total - gender</v>
      </c>
      <c r="B1565" t="s">
        <v>20</v>
      </c>
      <c r="C1565" t="s">
        <v>21</v>
      </c>
      <c r="D1565" t="s">
        <v>22</v>
      </c>
      <c r="E1565" t="s">
        <v>23</v>
      </c>
      <c r="F1565">
        <v>2023</v>
      </c>
      <c r="G1565">
        <v>2023</v>
      </c>
      <c r="H1565">
        <v>14</v>
      </c>
      <c r="I1565" t="s">
        <v>38</v>
      </c>
      <c r="J1565">
        <v>4</v>
      </c>
      <c r="K1565" t="s">
        <v>54</v>
      </c>
      <c r="L1565">
        <v>99</v>
      </c>
      <c r="M1565" t="s">
        <v>26</v>
      </c>
      <c r="N1565">
        <v>99</v>
      </c>
      <c r="O1565" t="s">
        <v>27</v>
      </c>
      <c r="P1565">
        <v>99</v>
      </c>
      <c r="Q1565" t="s">
        <v>42</v>
      </c>
      <c r="R1565">
        <v>14652</v>
      </c>
      <c r="V1565" s="3">
        <f t="shared" si="49"/>
        <v>7.51</v>
      </c>
      <c r="W1565" s="3">
        <f>IF(AND(T1565&lt;&gt;"_U",T1565&lt;&gt;"c",J1565&lt;&gt;9,J1565&lt;&gt;99),IFERROR(VLOOKUP(A1565,'Region Total'!$A$2:$W$10000,18,0),"."),".")</f>
        <v>195021</v>
      </c>
    </row>
    <row r="1566" spans="1:23" x14ac:dyDescent="0.2">
      <c r="A1566" s="1" t="str">
        <f t="shared" si="48"/>
        <v>2023|Otago Region|Male / TÄne</v>
      </c>
      <c r="B1566" t="s">
        <v>20</v>
      </c>
      <c r="C1566" t="s">
        <v>21</v>
      </c>
      <c r="D1566" t="s">
        <v>22</v>
      </c>
      <c r="E1566" t="s">
        <v>23</v>
      </c>
      <c r="F1566">
        <v>2023</v>
      </c>
      <c r="G1566">
        <v>2023</v>
      </c>
      <c r="H1566">
        <v>14</v>
      </c>
      <c r="I1566" t="s">
        <v>38</v>
      </c>
      <c r="J1566">
        <v>5</v>
      </c>
      <c r="K1566" t="s">
        <v>33</v>
      </c>
      <c r="L1566">
        <v>99</v>
      </c>
      <c r="M1566" t="s">
        <v>26</v>
      </c>
      <c r="N1566">
        <v>99</v>
      </c>
      <c r="O1566" t="s">
        <v>27</v>
      </c>
      <c r="P1566">
        <v>1</v>
      </c>
      <c r="Q1566" t="s">
        <v>34</v>
      </c>
      <c r="R1566">
        <v>2346</v>
      </c>
      <c r="V1566" s="3">
        <f t="shared" si="49"/>
        <v>2.4900000000000002</v>
      </c>
      <c r="W1566" s="3">
        <f>IF(AND(T1566&lt;&gt;"_U",T1566&lt;&gt;"c",J1566&lt;&gt;9,J1566&lt;&gt;99),IFERROR(VLOOKUP(A1566,'Region Total'!$A$2:$W$10000,18,0),"."),".")</f>
        <v>94206</v>
      </c>
    </row>
    <row r="1567" spans="1:23" x14ac:dyDescent="0.2">
      <c r="A1567" s="1" t="str">
        <f t="shared" si="48"/>
        <v>2023|Otago Region|Female / Wahine</v>
      </c>
      <c r="B1567" t="s">
        <v>20</v>
      </c>
      <c r="C1567" t="s">
        <v>21</v>
      </c>
      <c r="D1567" t="s">
        <v>22</v>
      </c>
      <c r="E1567" t="s">
        <v>23</v>
      </c>
      <c r="F1567">
        <v>2023</v>
      </c>
      <c r="G1567">
        <v>2023</v>
      </c>
      <c r="H1567">
        <v>14</v>
      </c>
      <c r="I1567" t="s">
        <v>38</v>
      </c>
      <c r="J1567">
        <v>5</v>
      </c>
      <c r="K1567" t="s">
        <v>33</v>
      </c>
      <c r="L1567">
        <v>99</v>
      </c>
      <c r="M1567" t="s">
        <v>26</v>
      </c>
      <c r="N1567">
        <v>99</v>
      </c>
      <c r="O1567" t="s">
        <v>27</v>
      </c>
      <c r="P1567">
        <v>2</v>
      </c>
      <c r="Q1567" t="s">
        <v>31</v>
      </c>
      <c r="R1567">
        <v>7269</v>
      </c>
      <c r="V1567" s="3">
        <f t="shared" si="49"/>
        <v>7.28</v>
      </c>
      <c r="W1567" s="3">
        <f>IF(AND(T1567&lt;&gt;"_U",T1567&lt;&gt;"c",J1567&lt;&gt;9,J1567&lt;&gt;99),IFERROR(VLOOKUP(A1567,'Region Total'!$A$2:$W$10000,18,0),"."),".")</f>
        <v>99798</v>
      </c>
    </row>
    <row r="1568" spans="1:23" x14ac:dyDescent="0.2">
      <c r="A1568" s="1" t="str">
        <f t="shared" si="48"/>
        <v>2023|Otago Region|Another gender / He ira kÄ“ anÅ</v>
      </c>
      <c r="B1568" t="s">
        <v>20</v>
      </c>
      <c r="C1568" t="s">
        <v>21</v>
      </c>
      <c r="D1568" t="s">
        <v>22</v>
      </c>
      <c r="E1568" t="s">
        <v>23</v>
      </c>
      <c r="F1568">
        <v>2023</v>
      </c>
      <c r="G1568">
        <v>2023</v>
      </c>
      <c r="H1568">
        <v>14</v>
      </c>
      <c r="I1568" t="s">
        <v>38</v>
      </c>
      <c r="J1568">
        <v>5</v>
      </c>
      <c r="K1568" t="s">
        <v>33</v>
      </c>
      <c r="L1568">
        <v>99</v>
      </c>
      <c r="M1568" t="s">
        <v>26</v>
      </c>
      <c r="N1568">
        <v>99</v>
      </c>
      <c r="O1568" t="s">
        <v>27</v>
      </c>
      <c r="P1568">
        <v>3</v>
      </c>
      <c r="Q1568" t="s">
        <v>28</v>
      </c>
      <c r="R1568">
        <v>9</v>
      </c>
      <c r="V1568" s="3">
        <f t="shared" si="49"/>
        <v>0.89</v>
      </c>
      <c r="W1568" s="3">
        <f>IF(AND(T1568&lt;&gt;"_U",T1568&lt;&gt;"c",J1568&lt;&gt;9,J1568&lt;&gt;99),IFERROR(VLOOKUP(A1568,'Region Total'!$A$2:$W$10000,18,0),"."),".")</f>
        <v>1014</v>
      </c>
    </row>
    <row r="1569" spans="1:23" x14ac:dyDescent="0.2">
      <c r="A1569" s="1" t="str">
        <f t="shared" si="48"/>
        <v>2023|Otago Region|Total - gender</v>
      </c>
      <c r="B1569" t="s">
        <v>20</v>
      </c>
      <c r="C1569" t="s">
        <v>21</v>
      </c>
      <c r="D1569" t="s">
        <v>22</v>
      </c>
      <c r="E1569" t="s">
        <v>23</v>
      </c>
      <c r="F1569">
        <v>2023</v>
      </c>
      <c r="G1569">
        <v>2023</v>
      </c>
      <c r="H1569">
        <v>14</v>
      </c>
      <c r="I1569" t="s">
        <v>38</v>
      </c>
      <c r="J1569">
        <v>5</v>
      </c>
      <c r="K1569" t="s">
        <v>33</v>
      </c>
      <c r="L1569">
        <v>99</v>
      </c>
      <c r="M1569" t="s">
        <v>26</v>
      </c>
      <c r="N1569">
        <v>99</v>
      </c>
      <c r="O1569" t="s">
        <v>27</v>
      </c>
      <c r="P1569">
        <v>99</v>
      </c>
      <c r="Q1569" t="s">
        <v>42</v>
      </c>
      <c r="R1569">
        <v>9627</v>
      </c>
      <c r="V1569" s="3">
        <f t="shared" si="49"/>
        <v>4.9400000000000004</v>
      </c>
      <c r="W1569" s="3">
        <f>IF(AND(T1569&lt;&gt;"_U",T1569&lt;&gt;"c",J1569&lt;&gt;9,J1569&lt;&gt;99),IFERROR(VLOOKUP(A1569,'Region Total'!$A$2:$W$10000,18,0),"."),".")</f>
        <v>195021</v>
      </c>
    </row>
    <row r="1570" spans="1:23" x14ac:dyDescent="0.2">
      <c r="A1570" s="1" t="str">
        <f t="shared" si="48"/>
        <v>2023|Otago Region|Male / TÄne</v>
      </c>
      <c r="B1570" t="s">
        <v>20</v>
      </c>
      <c r="C1570" t="s">
        <v>21</v>
      </c>
      <c r="D1570" t="s">
        <v>22</v>
      </c>
      <c r="E1570" t="s">
        <v>23</v>
      </c>
      <c r="F1570">
        <v>2023</v>
      </c>
      <c r="G1570">
        <v>2023</v>
      </c>
      <c r="H1570">
        <v>14</v>
      </c>
      <c r="I1570" t="s">
        <v>38</v>
      </c>
      <c r="J1570">
        <v>6</v>
      </c>
      <c r="K1570" t="s">
        <v>52</v>
      </c>
      <c r="L1570">
        <v>99</v>
      </c>
      <c r="M1570" t="s">
        <v>26</v>
      </c>
      <c r="N1570">
        <v>99</v>
      </c>
      <c r="O1570" t="s">
        <v>27</v>
      </c>
      <c r="P1570">
        <v>1</v>
      </c>
      <c r="Q1570" t="s">
        <v>34</v>
      </c>
      <c r="R1570">
        <v>42312</v>
      </c>
      <c r="V1570" s="3">
        <f t="shared" si="49"/>
        <v>44.91</v>
      </c>
      <c r="W1570" s="3">
        <f>IF(AND(T1570&lt;&gt;"_U",T1570&lt;&gt;"c",J1570&lt;&gt;9,J1570&lt;&gt;99),IFERROR(VLOOKUP(A1570,'Region Total'!$A$2:$W$10000,18,0),"."),".")</f>
        <v>94206</v>
      </c>
    </row>
    <row r="1571" spans="1:23" x14ac:dyDescent="0.2">
      <c r="A1571" s="1" t="str">
        <f t="shared" si="48"/>
        <v>2023|Otago Region|Female / Wahine</v>
      </c>
      <c r="B1571" t="s">
        <v>20</v>
      </c>
      <c r="C1571" t="s">
        <v>21</v>
      </c>
      <c r="D1571" t="s">
        <v>22</v>
      </c>
      <c r="E1571" t="s">
        <v>23</v>
      </c>
      <c r="F1571">
        <v>2023</v>
      </c>
      <c r="G1571">
        <v>2023</v>
      </c>
      <c r="H1571">
        <v>14</v>
      </c>
      <c r="I1571" t="s">
        <v>38</v>
      </c>
      <c r="J1571">
        <v>6</v>
      </c>
      <c r="K1571" t="s">
        <v>52</v>
      </c>
      <c r="L1571">
        <v>99</v>
      </c>
      <c r="M1571" t="s">
        <v>26</v>
      </c>
      <c r="N1571">
        <v>99</v>
      </c>
      <c r="O1571" t="s">
        <v>27</v>
      </c>
      <c r="P1571">
        <v>2</v>
      </c>
      <c r="Q1571" t="s">
        <v>31</v>
      </c>
      <c r="R1571">
        <v>40743</v>
      </c>
      <c r="V1571" s="3">
        <f t="shared" si="49"/>
        <v>40.83</v>
      </c>
      <c r="W1571" s="3">
        <f>IF(AND(T1571&lt;&gt;"_U",T1571&lt;&gt;"c",J1571&lt;&gt;9,J1571&lt;&gt;99),IFERROR(VLOOKUP(A1571,'Region Total'!$A$2:$W$10000,18,0),"."),".")</f>
        <v>99798</v>
      </c>
    </row>
    <row r="1572" spans="1:23" x14ac:dyDescent="0.2">
      <c r="A1572" s="1" t="str">
        <f t="shared" si="48"/>
        <v>2023|Otago Region|Another gender / He ira kÄ“ anÅ</v>
      </c>
      <c r="B1572" t="s">
        <v>20</v>
      </c>
      <c r="C1572" t="s">
        <v>21</v>
      </c>
      <c r="D1572" t="s">
        <v>22</v>
      </c>
      <c r="E1572" t="s">
        <v>23</v>
      </c>
      <c r="F1572">
        <v>2023</v>
      </c>
      <c r="G1572">
        <v>2023</v>
      </c>
      <c r="H1572">
        <v>14</v>
      </c>
      <c r="I1572" t="s">
        <v>38</v>
      </c>
      <c r="J1572">
        <v>6</v>
      </c>
      <c r="K1572" t="s">
        <v>52</v>
      </c>
      <c r="L1572">
        <v>99</v>
      </c>
      <c r="M1572" t="s">
        <v>26</v>
      </c>
      <c r="N1572">
        <v>99</v>
      </c>
      <c r="O1572" t="s">
        <v>27</v>
      </c>
      <c r="P1572">
        <v>3</v>
      </c>
      <c r="Q1572" t="s">
        <v>28</v>
      </c>
      <c r="R1572">
        <v>840</v>
      </c>
      <c r="V1572" s="3">
        <f t="shared" si="49"/>
        <v>82.84</v>
      </c>
      <c r="W1572" s="3">
        <f>IF(AND(T1572&lt;&gt;"_U",T1572&lt;&gt;"c",J1572&lt;&gt;9,J1572&lt;&gt;99),IFERROR(VLOOKUP(A1572,'Region Total'!$A$2:$W$10000,18,0),"."),".")</f>
        <v>1014</v>
      </c>
    </row>
    <row r="1573" spans="1:23" x14ac:dyDescent="0.2">
      <c r="A1573" s="1" t="str">
        <f t="shared" si="48"/>
        <v>2023|Otago Region|Total - gender</v>
      </c>
      <c r="B1573" t="s">
        <v>20</v>
      </c>
      <c r="C1573" t="s">
        <v>21</v>
      </c>
      <c r="D1573" t="s">
        <v>22</v>
      </c>
      <c r="E1573" t="s">
        <v>23</v>
      </c>
      <c r="F1573">
        <v>2023</v>
      </c>
      <c r="G1573">
        <v>2023</v>
      </c>
      <c r="H1573">
        <v>14</v>
      </c>
      <c r="I1573" t="s">
        <v>38</v>
      </c>
      <c r="J1573">
        <v>6</v>
      </c>
      <c r="K1573" t="s">
        <v>52</v>
      </c>
      <c r="L1573">
        <v>99</v>
      </c>
      <c r="M1573" t="s">
        <v>26</v>
      </c>
      <c r="N1573">
        <v>99</v>
      </c>
      <c r="O1573" t="s">
        <v>27</v>
      </c>
      <c r="P1573">
        <v>99</v>
      </c>
      <c r="Q1573" t="s">
        <v>42</v>
      </c>
      <c r="R1573">
        <v>83892</v>
      </c>
      <c r="V1573" s="3">
        <f t="shared" si="49"/>
        <v>43.02</v>
      </c>
      <c r="W1573" s="3">
        <f>IF(AND(T1573&lt;&gt;"_U",T1573&lt;&gt;"c",J1573&lt;&gt;9,J1573&lt;&gt;99),IFERROR(VLOOKUP(A1573,'Region Total'!$A$2:$W$10000,18,0),"."),".")</f>
        <v>195021</v>
      </c>
    </row>
    <row r="1574" spans="1:23" x14ac:dyDescent="0.2">
      <c r="A1574" s="1" t="str">
        <f t="shared" si="48"/>
        <v>2023|Otago Region|Male / TÄne</v>
      </c>
      <c r="B1574" t="s">
        <v>20</v>
      </c>
      <c r="C1574" t="s">
        <v>21</v>
      </c>
      <c r="D1574" t="s">
        <v>22</v>
      </c>
      <c r="E1574" t="s">
        <v>23</v>
      </c>
      <c r="F1574">
        <v>2023</v>
      </c>
      <c r="G1574">
        <v>2023</v>
      </c>
      <c r="H1574">
        <v>14</v>
      </c>
      <c r="I1574" t="s">
        <v>38</v>
      </c>
      <c r="J1574">
        <v>9</v>
      </c>
      <c r="K1574" t="s">
        <v>25</v>
      </c>
      <c r="L1574">
        <v>99</v>
      </c>
      <c r="M1574" t="s">
        <v>26</v>
      </c>
      <c r="N1574">
        <v>99</v>
      </c>
      <c r="O1574" t="s">
        <v>27</v>
      </c>
      <c r="P1574">
        <v>1</v>
      </c>
      <c r="Q1574" t="s">
        <v>34</v>
      </c>
      <c r="R1574">
        <v>4902</v>
      </c>
      <c r="V1574" s="3" t="str">
        <f t="shared" si="49"/>
        <v>.</v>
      </c>
      <c r="W1574" s="3" t="str">
        <f>IF(AND(T1574&lt;&gt;"_U",T1574&lt;&gt;"c",J1574&lt;&gt;9,J1574&lt;&gt;99),IFERROR(VLOOKUP(A1574,'Region Total'!$A$2:$W$10000,18,0),"."),".")</f>
        <v>.</v>
      </c>
    </row>
    <row r="1575" spans="1:23" x14ac:dyDescent="0.2">
      <c r="A1575" s="1" t="str">
        <f t="shared" si="48"/>
        <v>2023|Otago Region|Female / Wahine</v>
      </c>
      <c r="B1575" t="s">
        <v>20</v>
      </c>
      <c r="C1575" t="s">
        <v>21</v>
      </c>
      <c r="D1575" t="s">
        <v>22</v>
      </c>
      <c r="E1575" t="s">
        <v>23</v>
      </c>
      <c r="F1575">
        <v>2023</v>
      </c>
      <c r="G1575">
        <v>2023</v>
      </c>
      <c r="H1575">
        <v>14</v>
      </c>
      <c r="I1575" t="s">
        <v>38</v>
      </c>
      <c r="J1575">
        <v>9</v>
      </c>
      <c r="K1575" t="s">
        <v>25</v>
      </c>
      <c r="L1575">
        <v>99</v>
      </c>
      <c r="M1575" t="s">
        <v>26</v>
      </c>
      <c r="N1575">
        <v>99</v>
      </c>
      <c r="O1575" t="s">
        <v>27</v>
      </c>
      <c r="P1575">
        <v>2</v>
      </c>
      <c r="Q1575" t="s">
        <v>31</v>
      </c>
      <c r="R1575">
        <v>3174</v>
      </c>
      <c r="V1575" s="3" t="str">
        <f t="shared" si="49"/>
        <v>.</v>
      </c>
      <c r="W1575" s="3" t="str">
        <f>IF(AND(T1575&lt;&gt;"_U",T1575&lt;&gt;"c",J1575&lt;&gt;9,J1575&lt;&gt;99),IFERROR(VLOOKUP(A1575,'Region Total'!$A$2:$W$10000,18,0),"."),".")</f>
        <v>.</v>
      </c>
    </row>
    <row r="1576" spans="1:23" x14ac:dyDescent="0.2">
      <c r="A1576" s="1" t="str">
        <f t="shared" si="48"/>
        <v>2023|Otago Region|Another gender / He ira kÄ“ anÅ</v>
      </c>
      <c r="B1576" t="s">
        <v>20</v>
      </c>
      <c r="C1576" t="s">
        <v>21</v>
      </c>
      <c r="D1576" t="s">
        <v>22</v>
      </c>
      <c r="E1576" t="s">
        <v>23</v>
      </c>
      <c r="F1576">
        <v>2023</v>
      </c>
      <c r="G1576">
        <v>2023</v>
      </c>
      <c r="H1576">
        <v>14</v>
      </c>
      <c r="I1576" t="s">
        <v>38</v>
      </c>
      <c r="J1576">
        <v>9</v>
      </c>
      <c r="K1576" t="s">
        <v>25</v>
      </c>
      <c r="L1576">
        <v>99</v>
      </c>
      <c r="M1576" t="s">
        <v>26</v>
      </c>
      <c r="N1576">
        <v>99</v>
      </c>
      <c r="O1576" t="s">
        <v>27</v>
      </c>
      <c r="P1576">
        <v>3</v>
      </c>
      <c r="Q1576" t="s">
        <v>28</v>
      </c>
      <c r="R1576">
        <v>54</v>
      </c>
      <c r="V1576" s="3" t="str">
        <f t="shared" si="49"/>
        <v>.</v>
      </c>
      <c r="W1576" s="3" t="str">
        <f>IF(AND(T1576&lt;&gt;"_U",T1576&lt;&gt;"c",J1576&lt;&gt;9,J1576&lt;&gt;99),IFERROR(VLOOKUP(A1576,'Region Total'!$A$2:$W$10000,18,0),"."),".")</f>
        <v>.</v>
      </c>
    </row>
    <row r="1577" spans="1:23" x14ac:dyDescent="0.2">
      <c r="A1577" s="1" t="str">
        <f t="shared" si="48"/>
        <v>2023|Otago Region|Total - gender</v>
      </c>
      <c r="B1577" t="s">
        <v>20</v>
      </c>
      <c r="C1577" t="s">
        <v>21</v>
      </c>
      <c r="D1577" t="s">
        <v>22</v>
      </c>
      <c r="E1577" t="s">
        <v>23</v>
      </c>
      <c r="F1577">
        <v>2023</v>
      </c>
      <c r="G1577">
        <v>2023</v>
      </c>
      <c r="H1577">
        <v>14</v>
      </c>
      <c r="I1577" t="s">
        <v>38</v>
      </c>
      <c r="J1577">
        <v>9</v>
      </c>
      <c r="K1577" t="s">
        <v>25</v>
      </c>
      <c r="L1577">
        <v>99</v>
      </c>
      <c r="M1577" t="s">
        <v>26</v>
      </c>
      <c r="N1577">
        <v>99</v>
      </c>
      <c r="O1577" t="s">
        <v>27</v>
      </c>
      <c r="P1577">
        <v>99</v>
      </c>
      <c r="Q1577" t="s">
        <v>42</v>
      </c>
      <c r="R1577">
        <v>8130</v>
      </c>
      <c r="V1577" s="3" t="str">
        <f t="shared" si="49"/>
        <v>.</v>
      </c>
      <c r="W1577" s="3" t="str">
        <f>IF(AND(T1577&lt;&gt;"_U",T1577&lt;&gt;"c",J1577&lt;&gt;9,J1577&lt;&gt;99),IFERROR(VLOOKUP(A1577,'Region Total'!$A$2:$W$10000,18,0),"."),".")</f>
        <v>.</v>
      </c>
    </row>
    <row r="1578" spans="1:23" x14ac:dyDescent="0.2">
      <c r="A1578" s="1" t="str">
        <f t="shared" si="48"/>
        <v>2023|Otago Region|Male / TÄne</v>
      </c>
      <c r="B1578" t="s">
        <v>20</v>
      </c>
      <c r="C1578" t="s">
        <v>21</v>
      </c>
      <c r="D1578" t="s">
        <v>22</v>
      </c>
      <c r="E1578" t="s">
        <v>23</v>
      </c>
      <c r="F1578">
        <v>2023</v>
      </c>
      <c r="G1578">
        <v>2023</v>
      </c>
      <c r="H1578">
        <v>14</v>
      </c>
      <c r="I1578" t="s">
        <v>38</v>
      </c>
      <c r="J1578">
        <v>77</v>
      </c>
      <c r="K1578" t="s">
        <v>49</v>
      </c>
      <c r="L1578">
        <v>99</v>
      </c>
      <c r="M1578" t="s">
        <v>26</v>
      </c>
      <c r="N1578">
        <v>99</v>
      </c>
      <c r="O1578" t="s">
        <v>27</v>
      </c>
      <c r="P1578">
        <v>1</v>
      </c>
      <c r="Q1578" t="s">
        <v>34</v>
      </c>
      <c r="R1578">
        <v>94206</v>
      </c>
      <c r="V1578" s="3">
        <f t="shared" si="49"/>
        <v>100</v>
      </c>
      <c r="W1578" s="3">
        <f>IF(AND(T1578&lt;&gt;"_U",T1578&lt;&gt;"c",J1578&lt;&gt;9,J1578&lt;&gt;99),IFERROR(VLOOKUP(A1578,'Region Total'!$A$2:$W$10000,18,0),"."),".")</f>
        <v>94206</v>
      </c>
    </row>
    <row r="1579" spans="1:23" x14ac:dyDescent="0.2">
      <c r="A1579" s="1" t="str">
        <f t="shared" si="48"/>
        <v>2023|Otago Region|Female / Wahine</v>
      </c>
      <c r="B1579" t="s">
        <v>20</v>
      </c>
      <c r="C1579" t="s">
        <v>21</v>
      </c>
      <c r="D1579" t="s">
        <v>22</v>
      </c>
      <c r="E1579" t="s">
        <v>23</v>
      </c>
      <c r="F1579">
        <v>2023</v>
      </c>
      <c r="G1579">
        <v>2023</v>
      </c>
      <c r="H1579">
        <v>14</v>
      </c>
      <c r="I1579" t="s">
        <v>38</v>
      </c>
      <c r="J1579">
        <v>77</v>
      </c>
      <c r="K1579" t="s">
        <v>49</v>
      </c>
      <c r="L1579">
        <v>99</v>
      </c>
      <c r="M1579" t="s">
        <v>26</v>
      </c>
      <c r="N1579">
        <v>99</v>
      </c>
      <c r="O1579" t="s">
        <v>27</v>
      </c>
      <c r="P1579">
        <v>2</v>
      </c>
      <c r="Q1579" t="s">
        <v>31</v>
      </c>
      <c r="R1579">
        <v>99798</v>
      </c>
      <c r="V1579" s="3">
        <f t="shared" si="49"/>
        <v>100</v>
      </c>
      <c r="W1579" s="3">
        <f>IF(AND(T1579&lt;&gt;"_U",T1579&lt;&gt;"c",J1579&lt;&gt;9,J1579&lt;&gt;99),IFERROR(VLOOKUP(A1579,'Region Total'!$A$2:$W$10000,18,0),"."),".")</f>
        <v>99798</v>
      </c>
    </row>
    <row r="1580" spans="1:23" x14ac:dyDescent="0.2">
      <c r="A1580" s="1" t="str">
        <f t="shared" si="48"/>
        <v>2023|Otago Region|Another gender / He ira kÄ“ anÅ</v>
      </c>
      <c r="B1580" t="s">
        <v>20</v>
      </c>
      <c r="C1580" t="s">
        <v>21</v>
      </c>
      <c r="D1580" t="s">
        <v>22</v>
      </c>
      <c r="E1580" t="s">
        <v>23</v>
      </c>
      <c r="F1580">
        <v>2023</v>
      </c>
      <c r="G1580">
        <v>2023</v>
      </c>
      <c r="H1580">
        <v>14</v>
      </c>
      <c r="I1580" t="s">
        <v>38</v>
      </c>
      <c r="J1580">
        <v>77</v>
      </c>
      <c r="K1580" t="s">
        <v>49</v>
      </c>
      <c r="L1580">
        <v>99</v>
      </c>
      <c r="M1580" t="s">
        <v>26</v>
      </c>
      <c r="N1580">
        <v>99</v>
      </c>
      <c r="O1580" t="s">
        <v>27</v>
      </c>
      <c r="P1580">
        <v>3</v>
      </c>
      <c r="Q1580" t="s">
        <v>28</v>
      </c>
      <c r="R1580">
        <v>1014</v>
      </c>
      <c r="V1580" s="3">
        <f t="shared" si="49"/>
        <v>100</v>
      </c>
      <c r="W1580" s="3">
        <f>IF(AND(T1580&lt;&gt;"_U",T1580&lt;&gt;"c",J1580&lt;&gt;9,J1580&lt;&gt;99),IFERROR(VLOOKUP(A1580,'Region Total'!$A$2:$W$10000,18,0),"."),".")</f>
        <v>1014</v>
      </c>
    </row>
    <row r="1581" spans="1:23" x14ac:dyDescent="0.2">
      <c r="A1581" s="1" t="str">
        <f t="shared" si="48"/>
        <v>2023|Otago Region|Total - gender</v>
      </c>
      <c r="B1581" t="s">
        <v>20</v>
      </c>
      <c r="C1581" t="s">
        <v>21</v>
      </c>
      <c r="D1581" t="s">
        <v>22</v>
      </c>
      <c r="E1581" t="s">
        <v>23</v>
      </c>
      <c r="F1581">
        <v>2023</v>
      </c>
      <c r="G1581">
        <v>2023</v>
      </c>
      <c r="H1581">
        <v>14</v>
      </c>
      <c r="I1581" t="s">
        <v>38</v>
      </c>
      <c r="J1581">
        <v>77</v>
      </c>
      <c r="K1581" t="s">
        <v>49</v>
      </c>
      <c r="L1581">
        <v>99</v>
      </c>
      <c r="M1581" t="s">
        <v>26</v>
      </c>
      <c r="N1581">
        <v>99</v>
      </c>
      <c r="O1581" t="s">
        <v>27</v>
      </c>
      <c r="P1581">
        <v>99</v>
      </c>
      <c r="Q1581" t="s">
        <v>42</v>
      </c>
      <c r="R1581">
        <v>195021</v>
      </c>
      <c r="V1581" s="3">
        <f t="shared" si="49"/>
        <v>100</v>
      </c>
      <c r="W1581" s="3">
        <f>IF(AND(T1581&lt;&gt;"_U",T1581&lt;&gt;"c",J1581&lt;&gt;9,J1581&lt;&gt;99),IFERROR(VLOOKUP(A1581,'Region Total'!$A$2:$W$10000,18,0),"."),".")</f>
        <v>195021</v>
      </c>
    </row>
    <row r="1582" spans="1:23" x14ac:dyDescent="0.2">
      <c r="A1582" s="1" t="str">
        <f t="shared" si="48"/>
        <v>2023|Otago Region|Male / TÄne</v>
      </c>
      <c r="B1582" t="s">
        <v>20</v>
      </c>
      <c r="C1582" t="s">
        <v>21</v>
      </c>
      <c r="D1582" t="s">
        <v>22</v>
      </c>
      <c r="E1582" t="s">
        <v>23</v>
      </c>
      <c r="F1582">
        <v>2023</v>
      </c>
      <c r="G1582">
        <v>2023</v>
      </c>
      <c r="H1582">
        <v>14</v>
      </c>
      <c r="I1582" t="s">
        <v>38</v>
      </c>
      <c r="J1582">
        <v>99</v>
      </c>
      <c r="K1582" t="s">
        <v>47</v>
      </c>
      <c r="L1582">
        <v>99</v>
      </c>
      <c r="M1582" t="s">
        <v>26</v>
      </c>
      <c r="N1582">
        <v>99</v>
      </c>
      <c r="O1582" t="s">
        <v>27</v>
      </c>
      <c r="P1582">
        <v>1</v>
      </c>
      <c r="Q1582" t="s">
        <v>34</v>
      </c>
      <c r="R1582">
        <v>99111</v>
      </c>
      <c r="V1582" s="3" t="str">
        <f t="shared" si="49"/>
        <v>.</v>
      </c>
      <c r="W1582" s="3" t="str">
        <f>IF(AND(T1582&lt;&gt;"_U",T1582&lt;&gt;"c",J1582&lt;&gt;9,J1582&lt;&gt;99),IFERROR(VLOOKUP(A1582,'Region Total'!$A$2:$W$10000,18,0),"."),".")</f>
        <v>.</v>
      </c>
    </row>
    <row r="1583" spans="1:23" x14ac:dyDescent="0.2">
      <c r="A1583" s="1" t="str">
        <f t="shared" si="48"/>
        <v>2023|Otago Region|Female / Wahine</v>
      </c>
      <c r="B1583" t="s">
        <v>20</v>
      </c>
      <c r="C1583" t="s">
        <v>21</v>
      </c>
      <c r="D1583" t="s">
        <v>22</v>
      </c>
      <c r="E1583" t="s">
        <v>23</v>
      </c>
      <c r="F1583">
        <v>2023</v>
      </c>
      <c r="G1583">
        <v>2023</v>
      </c>
      <c r="H1583">
        <v>14</v>
      </c>
      <c r="I1583" t="s">
        <v>38</v>
      </c>
      <c r="J1583">
        <v>99</v>
      </c>
      <c r="K1583" t="s">
        <v>47</v>
      </c>
      <c r="L1583">
        <v>99</v>
      </c>
      <c r="M1583" t="s">
        <v>26</v>
      </c>
      <c r="N1583">
        <v>99</v>
      </c>
      <c r="O1583" t="s">
        <v>27</v>
      </c>
      <c r="P1583">
        <v>2</v>
      </c>
      <c r="Q1583" t="s">
        <v>31</v>
      </c>
      <c r="R1583">
        <v>102972</v>
      </c>
      <c r="V1583" s="3" t="str">
        <f t="shared" si="49"/>
        <v>.</v>
      </c>
      <c r="W1583" s="3" t="str">
        <f>IF(AND(T1583&lt;&gt;"_U",T1583&lt;&gt;"c",J1583&lt;&gt;9,J1583&lt;&gt;99),IFERROR(VLOOKUP(A1583,'Region Total'!$A$2:$W$10000,18,0),"."),".")</f>
        <v>.</v>
      </c>
    </row>
    <row r="1584" spans="1:23" x14ac:dyDescent="0.2">
      <c r="A1584" s="1" t="str">
        <f t="shared" si="48"/>
        <v>2023|Otago Region|Another gender / He ira kÄ“ anÅ</v>
      </c>
      <c r="B1584" t="s">
        <v>20</v>
      </c>
      <c r="C1584" t="s">
        <v>21</v>
      </c>
      <c r="D1584" t="s">
        <v>22</v>
      </c>
      <c r="E1584" t="s">
        <v>23</v>
      </c>
      <c r="F1584">
        <v>2023</v>
      </c>
      <c r="G1584">
        <v>2023</v>
      </c>
      <c r="H1584">
        <v>14</v>
      </c>
      <c r="I1584" t="s">
        <v>38</v>
      </c>
      <c r="J1584">
        <v>99</v>
      </c>
      <c r="K1584" t="s">
        <v>47</v>
      </c>
      <c r="L1584">
        <v>99</v>
      </c>
      <c r="M1584" t="s">
        <v>26</v>
      </c>
      <c r="N1584">
        <v>99</v>
      </c>
      <c r="O1584" t="s">
        <v>27</v>
      </c>
      <c r="P1584">
        <v>3</v>
      </c>
      <c r="Q1584" t="s">
        <v>28</v>
      </c>
      <c r="R1584">
        <v>1068</v>
      </c>
      <c r="V1584" s="3" t="str">
        <f t="shared" si="49"/>
        <v>.</v>
      </c>
      <c r="W1584" s="3" t="str">
        <f>IF(AND(T1584&lt;&gt;"_U",T1584&lt;&gt;"c",J1584&lt;&gt;9,J1584&lt;&gt;99),IFERROR(VLOOKUP(A1584,'Region Total'!$A$2:$W$10000,18,0),"."),".")</f>
        <v>.</v>
      </c>
    </row>
    <row r="1585" spans="1:23" x14ac:dyDescent="0.2">
      <c r="A1585" s="1" t="str">
        <f t="shared" si="48"/>
        <v>2023|Otago Region|Total - gender</v>
      </c>
      <c r="B1585" t="s">
        <v>20</v>
      </c>
      <c r="C1585" t="s">
        <v>21</v>
      </c>
      <c r="D1585" t="s">
        <v>22</v>
      </c>
      <c r="E1585" t="s">
        <v>23</v>
      </c>
      <c r="F1585">
        <v>2023</v>
      </c>
      <c r="G1585">
        <v>2023</v>
      </c>
      <c r="H1585">
        <v>14</v>
      </c>
      <c r="I1585" t="s">
        <v>38</v>
      </c>
      <c r="J1585">
        <v>99</v>
      </c>
      <c r="K1585" t="s">
        <v>47</v>
      </c>
      <c r="L1585">
        <v>99</v>
      </c>
      <c r="M1585" t="s">
        <v>26</v>
      </c>
      <c r="N1585">
        <v>99</v>
      </c>
      <c r="O1585" t="s">
        <v>27</v>
      </c>
      <c r="P1585">
        <v>99</v>
      </c>
      <c r="Q1585" t="s">
        <v>42</v>
      </c>
      <c r="R1585">
        <v>203151</v>
      </c>
      <c r="V1585" s="3" t="str">
        <f t="shared" si="49"/>
        <v>.</v>
      </c>
      <c r="W1585" s="3" t="str">
        <f>IF(AND(T1585&lt;&gt;"_U",T1585&lt;&gt;"c",J1585&lt;&gt;9,J1585&lt;&gt;99),IFERROR(VLOOKUP(A1585,'Region Total'!$A$2:$W$10000,18,0),"."),".")</f>
        <v>.</v>
      </c>
    </row>
    <row r="1586" spans="1:23" x14ac:dyDescent="0.2">
      <c r="A1586" s="1" t="str">
        <f t="shared" si="48"/>
        <v>2023|Southland Region|Male / TÄne</v>
      </c>
      <c r="B1586" t="s">
        <v>20</v>
      </c>
      <c r="C1586" t="s">
        <v>21</v>
      </c>
      <c r="D1586" t="s">
        <v>22</v>
      </c>
      <c r="E1586" t="s">
        <v>23</v>
      </c>
      <c r="F1586">
        <v>2023</v>
      </c>
      <c r="G1586">
        <v>2023</v>
      </c>
      <c r="H1586">
        <v>15</v>
      </c>
      <c r="I1586" t="s">
        <v>24</v>
      </c>
      <c r="J1586">
        <v>1</v>
      </c>
      <c r="K1586" t="s">
        <v>30</v>
      </c>
      <c r="L1586">
        <v>99</v>
      </c>
      <c r="M1586" t="s">
        <v>26</v>
      </c>
      <c r="N1586">
        <v>99</v>
      </c>
      <c r="O1586" t="s">
        <v>27</v>
      </c>
      <c r="P1586">
        <v>1</v>
      </c>
      <c r="Q1586" t="s">
        <v>34</v>
      </c>
      <c r="R1586">
        <v>18216</v>
      </c>
      <c r="V1586" s="3">
        <f t="shared" si="49"/>
        <v>47</v>
      </c>
      <c r="W1586" s="3">
        <f>IF(AND(T1586&lt;&gt;"_U",T1586&lt;&gt;"c",J1586&lt;&gt;9,J1586&lt;&gt;99),IFERROR(VLOOKUP(A1586,'Region Total'!$A$2:$W$10000,18,0),"."),".")</f>
        <v>38757</v>
      </c>
    </row>
    <row r="1587" spans="1:23" x14ac:dyDescent="0.2">
      <c r="A1587" s="1" t="str">
        <f t="shared" si="48"/>
        <v>2023|Southland Region|Female / Wahine</v>
      </c>
      <c r="B1587" t="s">
        <v>20</v>
      </c>
      <c r="C1587" t="s">
        <v>21</v>
      </c>
      <c r="D1587" t="s">
        <v>22</v>
      </c>
      <c r="E1587" t="s">
        <v>23</v>
      </c>
      <c r="F1587">
        <v>2023</v>
      </c>
      <c r="G1587">
        <v>2023</v>
      </c>
      <c r="H1587">
        <v>15</v>
      </c>
      <c r="I1587" t="s">
        <v>24</v>
      </c>
      <c r="J1587">
        <v>1</v>
      </c>
      <c r="K1587" t="s">
        <v>30</v>
      </c>
      <c r="L1587">
        <v>99</v>
      </c>
      <c r="M1587" t="s">
        <v>26</v>
      </c>
      <c r="N1587">
        <v>99</v>
      </c>
      <c r="O1587" t="s">
        <v>27</v>
      </c>
      <c r="P1587">
        <v>2</v>
      </c>
      <c r="Q1587" t="s">
        <v>31</v>
      </c>
      <c r="R1587">
        <v>17769</v>
      </c>
      <c r="V1587" s="3">
        <f t="shared" si="49"/>
        <v>45</v>
      </c>
      <c r="W1587" s="3">
        <f>IF(AND(T1587&lt;&gt;"_U",T1587&lt;&gt;"c",J1587&lt;&gt;9,J1587&lt;&gt;99),IFERROR(VLOOKUP(A1587,'Region Total'!$A$2:$W$10000,18,0),"."),".")</f>
        <v>39483</v>
      </c>
    </row>
    <row r="1588" spans="1:23" x14ac:dyDescent="0.2">
      <c r="A1588" s="1" t="str">
        <f t="shared" si="48"/>
        <v>2023|Southland Region|Another gender / He ira kÄ“ anÅ</v>
      </c>
      <c r="B1588" t="s">
        <v>20</v>
      </c>
      <c r="C1588" t="s">
        <v>21</v>
      </c>
      <c r="D1588" t="s">
        <v>22</v>
      </c>
      <c r="E1588" t="s">
        <v>23</v>
      </c>
      <c r="F1588">
        <v>2023</v>
      </c>
      <c r="G1588">
        <v>2023</v>
      </c>
      <c r="H1588">
        <v>15</v>
      </c>
      <c r="I1588" t="s">
        <v>24</v>
      </c>
      <c r="J1588">
        <v>1</v>
      </c>
      <c r="K1588" t="s">
        <v>30</v>
      </c>
      <c r="L1588">
        <v>99</v>
      </c>
      <c r="M1588" t="s">
        <v>26</v>
      </c>
      <c r="N1588">
        <v>99</v>
      </c>
      <c r="O1588" t="s">
        <v>27</v>
      </c>
      <c r="P1588">
        <v>3</v>
      </c>
      <c r="Q1588" t="s">
        <v>28</v>
      </c>
      <c r="R1588">
        <v>54</v>
      </c>
      <c r="V1588" s="3">
        <f t="shared" si="49"/>
        <v>20.93</v>
      </c>
      <c r="W1588" s="3">
        <f>IF(AND(T1588&lt;&gt;"_U",T1588&lt;&gt;"c",J1588&lt;&gt;9,J1588&lt;&gt;99),IFERROR(VLOOKUP(A1588,'Region Total'!$A$2:$W$10000,18,0),"."),".")</f>
        <v>258</v>
      </c>
    </row>
    <row r="1589" spans="1:23" x14ac:dyDescent="0.2">
      <c r="A1589" s="1" t="str">
        <f t="shared" si="48"/>
        <v>2023|Southland Region|Total - gender</v>
      </c>
      <c r="B1589" t="s">
        <v>20</v>
      </c>
      <c r="C1589" t="s">
        <v>21</v>
      </c>
      <c r="D1589" t="s">
        <v>22</v>
      </c>
      <c r="E1589" t="s">
        <v>23</v>
      </c>
      <c r="F1589">
        <v>2023</v>
      </c>
      <c r="G1589">
        <v>2023</v>
      </c>
      <c r="H1589">
        <v>15</v>
      </c>
      <c r="I1589" t="s">
        <v>24</v>
      </c>
      <c r="J1589">
        <v>1</v>
      </c>
      <c r="K1589" t="s">
        <v>30</v>
      </c>
      <c r="L1589">
        <v>99</v>
      </c>
      <c r="M1589" t="s">
        <v>26</v>
      </c>
      <c r="N1589">
        <v>99</v>
      </c>
      <c r="O1589" t="s">
        <v>27</v>
      </c>
      <c r="P1589">
        <v>99</v>
      </c>
      <c r="Q1589" t="s">
        <v>42</v>
      </c>
      <c r="R1589">
        <v>36039</v>
      </c>
      <c r="V1589" s="3">
        <f t="shared" si="49"/>
        <v>45.91</v>
      </c>
      <c r="W1589" s="3">
        <f>IF(AND(T1589&lt;&gt;"_U",T1589&lt;&gt;"c",J1589&lt;&gt;9,J1589&lt;&gt;99),IFERROR(VLOOKUP(A1589,'Region Total'!$A$2:$W$10000,18,0),"."),".")</f>
        <v>78495</v>
      </c>
    </row>
    <row r="1590" spans="1:23" x14ac:dyDescent="0.2">
      <c r="A1590" s="1" t="str">
        <f t="shared" si="48"/>
        <v>2023|Southland Region|Male / TÄne</v>
      </c>
      <c r="B1590" t="s">
        <v>20</v>
      </c>
      <c r="C1590" t="s">
        <v>21</v>
      </c>
      <c r="D1590" t="s">
        <v>22</v>
      </c>
      <c r="E1590" t="s">
        <v>23</v>
      </c>
      <c r="F1590">
        <v>2023</v>
      </c>
      <c r="G1590">
        <v>2023</v>
      </c>
      <c r="H1590">
        <v>15</v>
      </c>
      <c r="I1590" t="s">
        <v>24</v>
      </c>
      <c r="J1590">
        <v>2</v>
      </c>
      <c r="K1590" t="s">
        <v>41</v>
      </c>
      <c r="L1590">
        <v>99</v>
      </c>
      <c r="M1590" t="s">
        <v>26</v>
      </c>
      <c r="N1590">
        <v>99</v>
      </c>
      <c r="O1590" t="s">
        <v>27</v>
      </c>
      <c r="P1590">
        <v>1</v>
      </c>
      <c r="Q1590" t="s">
        <v>34</v>
      </c>
      <c r="R1590">
        <v>18</v>
      </c>
      <c r="V1590" s="3">
        <f t="shared" si="49"/>
        <v>0.05</v>
      </c>
      <c r="W1590" s="3">
        <f>IF(AND(T1590&lt;&gt;"_U",T1590&lt;&gt;"c",J1590&lt;&gt;9,J1590&lt;&gt;99),IFERROR(VLOOKUP(A1590,'Region Total'!$A$2:$W$10000,18,0),"."),".")</f>
        <v>38757</v>
      </c>
    </row>
    <row r="1591" spans="1:23" x14ac:dyDescent="0.2">
      <c r="A1591" s="1" t="str">
        <f t="shared" si="48"/>
        <v>2023|Southland Region|Female / Wahine</v>
      </c>
      <c r="B1591" t="s">
        <v>20</v>
      </c>
      <c r="C1591" t="s">
        <v>21</v>
      </c>
      <c r="D1591" t="s">
        <v>22</v>
      </c>
      <c r="E1591" t="s">
        <v>23</v>
      </c>
      <c r="F1591">
        <v>2023</v>
      </c>
      <c r="G1591">
        <v>2023</v>
      </c>
      <c r="H1591">
        <v>15</v>
      </c>
      <c r="I1591" t="s">
        <v>24</v>
      </c>
      <c r="J1591">
        <v>2</v>
      </c>
      <c r="K1591" t="s">
        <v>41</v>
      </c>
      <c r="L1591">
        <v>99</v>
      </c>
      <c r="M1591" t="s">
        <v>26</v>
      </c>
      <c r="N1591">
        <v>99</v>
      </c>
      <c r="O1591" t="s">
        <v>27</v>
      </c>
      <c r="P1591">
        <v>2</v>
      </c>
      <c r="Q1591" t="s">
        <v>31</v>
      </c>
      <c r="R1591">
        <v>15</v>
      </c>
      <c r="V1591" s="3">
        <f t="shared" si="49"/>
        <v>0.04</v>
      </c>
      <c r="W1591" s="3">
        <f>IF(AND(T1591&lt;&gt;"_U",T1591&lt;&gt;"c",J1591&lt;&gt;9,J1591&lt;&gt;99),IFERROR(VLOOKUP(A1591,'Region Total'!$A$2:$W$10000,18,0),"."),".")</f>
        <v>39483</v>
      </c>
    </row>
    <row r="1592" spans="1:23" x14ac:dyDescent="0.2">
      <c r="A1592" s="1" t="str">
        <f t="shared" si="48"/>
        <v>2023|Southland Region|Another gender / He ira kÄ“ anÅ</v>
      </c>
      <c r="B1592" t="s">
        <v>20</v>
      </c>
      <c r="C1592" t="s">
        <v>21</v>
      </c>
      <c r="D1592" t="s">
        <v>22</v>
      </c>
      <c r="E1592" t="s">
        <v>23</v>
      </c>
      <c r="F1592">
        <v>2023</v>
      </c>
      <c r="G1592">
        <v>2023</v>
      </c>
      <c r="H1592">
        <v>15</v>
      </c>
      <c r="I1592" t="s">
        <v>24</v>
      </c>
      <c r="J1592">
        <v>2</v>
      </c>
      <c r="K1592" t="s">
        <v>41</v>
      </c>
      <c r="L1592">
        <v>99</v>
      </c>
      <c r="M1592" t="s">
        <v>26</v>
      </c>
      <c r="N1592">
        <v>99</v>
      </c>
      <c r="O1592" t="s">
        <v>27</v>
      </c>
      <c r="P1592">
        <v>3</v>
      </c>
      <c r="Q1592" t="s">
        <v>28</v>
      </c>
      <c r="R1592">
        <v>0</v>
      </c>
      <c r="V1592" s="3">
        <f t="shared" si="49"/>
        <v>0</v>
      </c>
      <c r="W1592" s="3">
        <f>IF(AND(T1592&lt;&gt;"_U",T1592&lt;&gt;"c",J1592&lt;&gt;9,J1592&lt;&gt;99),IFERROR(VLOOKUP(A1592,'Region Total'!$A$2:$W$10000,18,0),"."),".")</f>
        <v>258</v>
      </c>
    </row>
    <row r="1593" spans="1:23" x14ac:dyDescent="0.2">
      <c r="A1593" s="1" t="str">
        <f t="shared" si="48"/>
        <v>2023|Southland Region|Total - gender</v>
      </c>
      <c r="B1593" t="s">
        <v>20</v>
      </c>
      <c r="C1593" t="s">
        <v>21</v>
      </c>
      <c r="D1593" t="s">
        <v>22</v>
      </c>
      <c r="E1593" t="s">
        <v>23</v>
      </c>
      <c r="F1593">
        <v>2023</v>
      </c>
      <c r="G1593">
        <v>2023</v>
      </c>
      <c r="H1593">
        <v>15</v>
      </c>
      <c r="I1593" t="s">
        <v>24</v>
      </c>
      <c r="J1593">
        <v>2</v>
      </c>
      <c r="K1593" t="s">
        <v>41</v>
      </c>
      <c r="L1593">
        <v>99</v>
      </c>
      <c r="M1593" t="s">
        <v>26</v>
      </c>
      <c r="N1593">
        <v>99</v>
      </c>
      <c r="O1593" t="s">
        <v>27</v>
      </c>
      <c r="P1593">
        <v>99</v>
      </c>
      <c r="Q1593" t="s">
        <v>42</v>
      </c>
      <c r="R1593">
        <v>33</v>
      </c>
      <c r="V1593" s="3">
        <f t="shared" si="49"/>
        <v>0.04</v>
      </c>
      <c r="W1593" s="3">
        <f>IF(AND(T1593&lt;&gt;"_U",T1593&lt;&gt;"c",J1593&lt;&gt;9,J1593&lt;&gt;99),IFERROR(VLOOKUP(A1593,'Region Total'!$A$2:$W$10000,18,0),"."),".")</f>
        <v>78495</v>
      </c>
    </row>
    <row r="1594" spans="1:23" x14ac:dyDescent="0.2">
      <c r="A1594" s="1" t="str">
        <f t="shared" si="48"/>
        <v>2023|Southland Region|Male / TÄne</v>
      </c>
      <c r="B1594" t="s">
        <v>20</v>
      </c>
      <c r="C1594" t="s">
        <v>21</v>
      </c>
      <c r="D1594" t="s">
        <v>22</v>
      </c>
      <c r="E1594" t="s">
        <v>23</v>
      </c>
      <c r="F1594">
        <v>2023</v>
      </c>
      <c r="G1594">
        <v>2023</v>
      </c>
      <c r="H1594">
        <v>15</v>
      </c>
      <c r="I1594" t="s">
        <v>24</v>
      </c>
      <c r="J1594">
        <v>3</v>
      </c>
      <c r="K1594" t="s">
        <v>39</v>
      </c>
      <c r="L1594">
        <v>99</v>
      </c>
      <c r="M1594" t="s">
        <v>26</v>
      </c>
      <c r="N1594">
        <v>99</v>
      </c>
      <c r="O1594" t="s">
        <v>27</v>
      </c>
      <c r="P1594">
        <v>1</v>
      </c>
      <c r="Q1594" t="s">
        <v>34</v>
      </c>
      <c r="R1594">
        <v>999</v>
      </c>
      <c r="V1594" s="3">
        <f t="shared" si="49"/>
        <v>2.58</v>
      </c>
      <c r="W1594" s="3">
        <f>IF(AND(T1594&lt;&gt;"_U",T1594&lt;&gt;"c",J1594&lt;&gt;9,J1594&lt;&gt;99),IFERROR(VLOOKUP(A1594,'Region Total'!$A$2:$W$10000,18,0),"."),".")</f>
        <v>38757</v>
      </c>
    </row>
    <row r="1595" spans="1:23" x14ac:dyDescent="0.2">
      <c r="A1595" s="1" t="str">
        <f t="shared" si="48"/>
        <v>2023|Southland Region|Female / Wahine</v>
      </c>
      <c r="B1595" t="s">
        <v>20</v>
      </c>
      <c r="C1595" t="s">
        <v>21</v>
      </c>
      <c r="D1595" t="s">
        <v>22</v>
      </c>
      <c r="E1595" t="s">
        <v>23</v>
      </c>
      <c r="F1595">
        <v>2023</v>
      </c>
      <c r="G1595">
        <v>2023</v>
      </c>
      <c r="H1595">
        <v>15</v>
      </c>
      <c r="I1595" t="s">
        <v>24</v>
      </c>
      <c r="J1595">
        <v>3</v>
      </c>
      <c r="K1595" t="s">
        <v>39</v>
      </c>
      <c r="L1595">
        <v>99</v>
      </c>
      <c r="M1595" t="s">
        <v>26</v>
      </c>
      <c r="N1595">
        <v>99</v>
      </c>
      <c r="O1595" t="s">
        <v>27</v>
      </c>
      <c r="P1595">
        <v>2</v>
      </c>
      <c r="Q1595" t="s">
        <v>31</v>
      </c>
      <c r="R1595">
        <v>1284</v>
      </c>
      <c r="V1595" s="3">
        <f t="shared" si="49"/>
        <v>3.25</v>
      </c>
      <c r="W1595" s="3">
        <f>IF(AND(T1595&lt;&gt;"_U",T1595&lt;&gt;"c",J1595&lt;&gt;9,J1595&lt;&gt;99),IFERROR(VLOOKUP(A1595,'Region Total'!$A$2:$W$10000,18,0),"."),".")</f>
        <v>39483</v>
      </c>
    </row>
    <row r="1596" spans="1:23" x14ac:dyDescent="0.2">
      <c r="A1596" s="1" t="str">
        <f t="shared" si="48"/>
        <v>2023|Southland Region|Another gender / He ira kÄ“ anÅ</v>
      </c>
      <c r="B1596" t="s">
        <v>20</v>
      </c>
      <c r="C1596" t="s">
        <v>21</v>
      </c>
      <c r="D1596" t="s">
        <v>22</v>
      </c>
      <c r="E1596" t="s">
        <v>23</v>
      </c>
      <c r="F1596">
        <v>2023</v>
      </c>
      <c r="G1596">
        <v>2023</v>
      </c>
      <c r="H1596">
        <v>15</v>
      </c>
      <c r="I1596" t="s">
        <v>24</v>
      </c>
      <c r="J1596">
        <v>3</v>
      </c>
      <c r="K1596" t="s">
        <v>39</v>
      </c>
      <c r="L1596">
        <v>99</v>
      </c>
      <c r="M1596" t="s">
        <v>26</v>
      </c>
      <c r="N1596">
        <v>99</v>
      </c>
      <c r="O1596" t="s">
        <v>27</v>
      </c>
      <c r="P1596">
        <v>3</v>
      </c>
      <c r="Q1596" t="s">
        <v>28</v>
      </c>
      <c r="R1596">
        <v>6</v>
      </c>
      <c r="V1596" s="3">
        <f t="shared" si="49"/>
        <v>2.33</v>
      </c>
      <c r="W1596" s="3">
        <f>IF(AND(T1596&lt;&gt;"_U",T1596&lt;&gt;"c",J1596&lt;&gt;9,J1596&lt;&gt;99),IFERROR(VLOOKUP(A1596,'Region Total'!$A$2:$W$10000,18,0),"."),".")</f>
        <v>258</v>
      </c>
    </row>
    <row r="1597" spans="1:23" x14ac:dyDescent="0.2">
      <c r="A1597" s="1" t="str">
        <f t="shared" si="48"/>
        <v>2023|Southland Region|Total - gender</v>
      </c>
      <c r="B1597" t="s">
        <v>20</v>
      </c>
      <c r="C1597" t="s">
        <v>21</v>
      </c>
      <c r="D1597" t="s">
        <v>22</v>
      </c>
      <c r="E1597" t="s">
        <v>23</v>
      </c>
      <c r="F1597">
        <v>2023</v>
      </c>
      <c r="G1597">
        <v>2023</v>
      </c>
      <c r="H1597">
        <v>15</v>
      </c>
      <c r="I1597" t="s">
        <v>24</v>
      </c>
      <c r="J1597">
        <v>3</v>
      </c>
      <c r="K1597" t="s">
        <v>39</v>
      </c>
      <c r="L1597">
        <v>99</v>
      </c>
      <c r="M1597" t="s">
        <v>26</v>
      </c>
      <c r="N1597">
        <v>99</v>
      </c>
      <c r="O1597" t="s">
        <v>27</v>
      </c>
      <c r="P1597">
        <v>99</v>
      </c>
      <c r="Q1597" t="s">
        <v>42</v>
      </c>
      <c r="R1597">
        <v>2283</v>
      </c>
      <c r="V1597" s="3">
        <f t="shared" si="49"/>
        <v>2.91</v>
      </c>
      <c r="W1597" s="3">
        <f>IF(AND(T1597&lt;&gt;"_U",T1597&lt;&gt;"c",J1597&lt;&gt;9,J1597&lt;&gt;99),IFERROR(VLOOKUP(A1597,'Region Total'!$A$2:$W$10000,18,0),"."),".")</f>
        <v>78495</v>
      </c>
    </row>
    <row r="1598" spans="1:23" x14ac:dyDescent="0.2">
      <c r="A1598" s="1" t="str">
        <f t="shared" si="48"/>
        <v>2023|Southland Region|Male / TÄne</v>
      </c>
      <c r="B1598" t="s">
        <v>20</v>
      </c>
      <c r="C1598" t="s">
        <v>21</v>
      </c>
      <c r="D1598" t="s">
        <v>22</v>
      </c>
      <c r="E1598" t="s">
        <v>23</v>
      </c>
      <c r="F1598">
        <v>2023</v>
      </c>
      <c r="G1598">
        <v>2023</v>
      </c>
      <c r="H1598">
        <v>15</v>
      </c>
      <c r="I1598" t="s">
        <v>24</v>
      </c>
      <c r="J1598">
        <v>4</v>
      </c>
      <c r="K1598" t="s">
        <v>54</v>
      </c>
      <c r="L1598">
        <v>99</v>
      </c>
      <c r="M1598" t="s">
        <v>26</v>
      </c>
      <c r="N1598">
        <v>99</v>
      </c>
      <c r="O1598" t="s">
        <v>27</v>
      </c>
      <c r="P1598">
        <v>1</v>
      </c>
      <c r="Q1598" t="s">
        <v>34</v>
      </c>
      <c r="R1598">
        <v>2859</v>
      </c>
      <c r="V1598" s="3">
        <f t="shared" si="49"/>
        <v>7.38</v>
      </c>
      <c r="W1598" s="3">
        <f>IF(AND(T1598&lt;&gt;"_U",T1598&lt;&gt;"c",J1598&lt;&gt;9,J1598&lt;&gt;99),IFERROR(VLOOKUP(A1598,'Region Total'!$A$2:$W$10000,18,0),"."),".")</f>
        <v>38757</v>
      </c>
    </row>
    <row r="1599" spans="1:23" x14ac:dyDescent="0.2">
      <c r="A1599" s="1" t="str">
        <f t="shared" si="48"/>
        <v>2023|Southland Region|Female / Wahine</v>
      </c>
      <c r="B1599" t="s">
        <v>20</v>
      </c>
      <c r="C1599" t="s">
        <v>21</v>
      </c>
      <c r="D1599" t="s">
        <v>22</v>
      </c>
      <c r="E1599" t="s">
        <v>23</v>
      </c>
      <c r="F1599">
        <v>2023</v>
      </c>
      <c r="G1599">
        <v>2023</v>
      </c>
      <c r="H1599">
        <v>15</v>
      </c>
      <c r="I1599" t="s">
        <v>24</v>
      </c>
      <c r="J1599">
        <v>4</v>
      </c>
      <c r="K1599" t="s">
        <v>54</v>
      </c>
      <c r="L1599">
        <v>99</v>
      </c>
      <c r="M1599" t="s">
        <v>26</v>
      </c>
      <c r="N1599">
        <v>99</v>
      </c>
      <c r="O1599" t="s">
        <v>27</v>
      </c>
      <c r="P1599">
        <v>2</v>
      </c>
      <c r="Q1599" t="s">
        <v>31</v>
      </c>
      <c r="R1599">
        <v>3489</v>
      </c>
      <c r="V1599" s="3">
        <f t="shared" si="49"/>
        <v>8.84</v>
      </c>
      <c r="W1599" s="3">
        <f>IF(AND(T1599&lt;&gt;"_U",T1599&lt;&gt;"c",J1599&lt;&gt;9,J1599&lt;&gt;99),IFERROR(VLOOKUP(A1599,'Region Total'!$A$2:$W$10000,18,0),"."),".")</f>
        <v>39483</v>
      </c>
    </row>
    <row r="1600" spans="1:23" x14ac:dyDescent="0.2">
      <c r="A1600" s="1" t="str">
        <f t="shared" si="48"/>
        <v>2023|Southland Region|Another gender / He ira kÄ“ anÅ</v>
      </c>
      <c r="B1600" t="s">
        <v>20</v>
      </c>
      <c r="C1600" t="s">
        <v>21</v>
      </c>
      <c r="D1600" t="s">
        <v>22</v>
      </c>
      <c r="E1600" t="s">
        <v>23</v>
      </c>
      <c r="F1600">
        <v>2023</v>
      </c>
      <c r="G1600">
        <v>2023</v>
      </c>
      <c r="H1600">
        <v>15</v>
      </c>
      <c r="I1600" t="s">
        <v>24</v>
      </c>
      <c r="J1600">
        <v>4</v>
      </c>
      <c r="K1600" t="s">
        <v>54</v>
      </c>
      <c r="L1600">
        <v>99</v>
      </c>
      <c r="M1600" t="s">
        <v>26</v>
      </c>
      <c r="N1600">
        <v>99</v>
      </c>
      <c r="O1600" t="s">
        <v>27</v>
      </c>
      <c r="P1600">
        <v>3</v>
      </c>
      <c r="Q1600" t="s">
        <v>28</v>
      </c>
      <c r="R1600">
        <v>12</v>
      </c>
      <c r="V1600" s="3">
        <f t="shared" si="49"/>
        <v>4.6500000000000004</v>
      </c>
      <c r="W1600" s="3">
        <f>IF(AND(T1600&lt;&gt;"_U",T1600&lt;&gt;"c",J1600&lt;&gt;9,J1600&lt;&gt;99),IFERROR(VLOOKUP(A1600,'Region Total'!$A$2:$W$10000,18,0),"."),".")</f>
        <v>258</v>
      </c>
    </row>
    <row r="1601" spans="1:23" x14ac:dyDescent="0.2">
      <c r="A1601" s="1" t="str">
        <f t="shared" si="48"/>
        <v>2023|Southland Region|Total - gender</v>
      </c>
      <c r="B1601" t="s">
        <v>20</v>
      </c>
      <c r="C1601" t="s">
        <v>21</v>
      </c>
      <c r="D1601" t="s">
        <v>22</v>
      </c>
      <c r="E1601" t="s">
        <v>23</v>
      </c>
      <c r="F1601">
        <v>2023</v>
      </c>
      <c r="G1601">
        <v>2023</v>
      </c>
      <c r="H1601">
        <v>15</v>
      </c>
      <c r="I1601" t="s">
        <v>24</v>
      </c>
      <c r="J1601">
        <v>4</v>
      </c>
      <c r="K1601" t="s">
        <v>54</v>
      </c>
      <c r="L1601">
        <v>99</v>
      </c>
      <c r="M1601" t="s">
        <v>26</v>
      </c>
      <c r="N1601">
        <v>99</v>
      </c>
      <c r="O1601" t="s">
        <v>27</v>
      </c>
      <c r="P1601">
        <v>99</v>
      </c>
      <c r="Q1601" t="s">
        <v>42</v>
      </c>
      <c r="R1601">
        <v>6360</v>
      </c>
      <c r="V1601" s="3">
        <f t="shared" si="49"/>
        <v>8.1</v>
      </c>
      <c r="W1601" s="3">
        <f>IF(AND(T1601&lt;&gt;"_U",T1601&lt;&gt;"c",J1601&lt;&gt;9,J1601&lt;&gt;99),IFERROR(VLOOKUP(A1601,'Region Total'!$A$2:$W$10000,18,0),"."),".")</f>
        <v>78495</v>
      </c>
    </row>
    <row r="1602" spans="1:23" x14ac:dyDescent="0.2">
      <c r="A1602" s="1" t="str">
        <f t="shared" si="48"/>
        <v>2023|Southland Region|Male / TÄne</v>
      </c>
      <c r="B1602" t="s">
        <v>20</v>
      </c>
      <c r="C1602" t="s">
        <v>21</v>
      </c>
      <c r="D1602" t="s">
        <v>22</v>
      </c>
      <c r="E1602" t="s">
        <v>23</v>
      </c>
      <c r="F1602">
        <v>2023</v>
      </c>
      <c r="G1602">
        <v>2023</v>
      </c>
      <c r="H1602">
        <v>15</v>
      </c>
      <c r="I1602" t="s">
        <v>24</v>
      </c>
      <c r="J1602">
        <v>5</v>
      </c>
      <c r="K1602" t="s">
        <v>33</v>
      </c>
      <c r="L1602">
        <v>99</v>
      </c>
      <c r="M1602" t="s">
        <v>26</v>
      </c>
      <c r="N1602">
        <v>99</v>
      </c>
      <c r="O1602" t="s">
        <v>27</v>
      </c>
      <c r="P1602">
        <v>1</v>
      </c>
      <c r="Q1602" t="s">
        <v>34</v>
      </c>
      <c r="R1602">
        <v>1266</v>
      </c>
      <c r="V1602" s="3">
        <f t="shared" si="49"/>
        <v>3.27</v>
      </c>
      <c r="W1602" s="3">
        <f>IF(AND(T1602&lt;&gt;"_U",T1602&lt;&gt;"c",J1602&lt;&gt;9,J1602&lt;&gt;99),IFERROR(VLOOKUP(A1602,'Region Total'!$A$2:$W$10000,18,0),"."),".")</f>
        <v>38757</v>
      </c>
    </row>
    <row r="1603" spans="1:23" x14ac:dyDescent="0.2">
      <c r="A1603" s="1" t="str">
        <f t="shared" ref="A1603:A1666" si="50">G1603&amp;"|"&amp;I1603&amp;"|"&amp;Q1603</f>
        <v>2023|Southland Region|Female / Wahine</v>
      </c>
      <c r="B1603" t="s">
        <v>20</v>
      </c>
      <c r="C1603" t="s">
        <v>21</v>
      </c>
      <c r="D1603" t="s">
        <v>22</v>
      </c>
      <c r="E1603" t="s">
        <v>23</v>
      </c>
      <c r="F1603">
        <v>2023</v>
      </c>
      <c r="G1603">
        <v>2023</v>
      </c>
      <c r="H1603">
        <v>15</v>
      </c>
      <c r="I1603" t="s">
        <v>24</v>
      </c>
      <c r="J1603">
        <v>5</v>
      </c>
      <c r="K1603" t="s">
        <v>33</v>
      </c>
      <c r="L1603">
        <v>99</v>
      </c>
      <c r="M1603" t="s">
        <v>26</v>
      </c>
      <c r="N1603">
        <v>99</v>
      </c>
      <c r="O1603" t="s">
        <v>27</v>
      </c>
      <c r="P1603">
        <v>2</v>
      </c>
      <c r="Q1603" t="s">
        <v>31</v>
      </c>
      <c r="R1603">
        <v>3654</v>
      </c>
      <c r="V1603" s="3">
        <f t="shared" ref="V1603:V1666" si="51">IF(T1603&lt;&gt;"_U",IFERROR((ROUND(R1603/W1603*100,2)),"."),".")</f>
        <v>9.25</v>
      </c>
      <c r="W1603" s="3">
        <f>IF(AND(T1603&lt;&gt;"_U",T1603&lt;&gt;"c",J1603&lt;&gt;9,J1603&lt;&gt;99),IFERROR(VLOOKUP(A1603,'Region Total'!$A$2:$W$10000,18,0),"."),".")</f>
        <v>39483</v>
      </c>
    </row>
    <row r="1604" spans="1:23" x14ac:dyDescent="0.2">
      <c r="A1604" s="1" t="str">
        <f t="shared" si="50"/>
        <v>2023|Southland Region|Another gender / He ira kÄ“ anÅ</v>
      </c>
      <c r="B1604" t="s">
        <v>20</v>
      </c>
      <c r="C1604" t="s">
        <v>21</v>
      </c>
      <c r="D1604" t="s">
        <v>22</v>
      </c>
      <c r="E1604" t="s">
        <v>23</v>
      </c>
      <c r="F1604">
        <v>2023</v>
      </c>
      <c r="G1604">
        <v>2023</v>
      </c>
      <c r="H1604">
        <v>15</v>
      </c>
      <c r="I1604" t="s">
        <v>24</v>
      </c>
      <c r="J1604">
        <v>5</v>
      </c>
      <c r="K1604" t="s">
        <v>33</v>
      </c>
      <c r="L1604">
        <v>99</v>
      </c>
      <c r="M1604" t="s">
        <v>26</v>
      </c>
      <c r="N1604">
        <v>99</v>
      </c>
      <c r="O1604" t="s">
        <v>27</v>
      </c>
      <c r="P1604">
        <v>3</v>
      </c>
      <c r="Q1604" t="s">
        <v>28</v>
      </c>
      <c r="R1604">
        <v>9</v>
      </c>
      <c r="V1604" s="3">
        <f t="shared" si="51"/>
        <v>3.49</v>
      </c>
      <c r="W1604" s="3">
        <f>IF(AND(T1604&lt;&gt;"_U",T1604&lt;&gt;"c",J1604&lt;&gt;9,J1604&lt;&gt;99),IFERROR(VLOOKUP(A1604,'Region Total'!$A$2:$W$10000,18,0),"."),".")</f>
        <v>258</v>
      </c>
    </row>
    <row r="1605" spans="1:23" x14ac:dyDescent="0.2">
      <c r="A1605" s="1" t="str">
        <f t="shared" si="50"/>
        <v>2023|Southland Region|Total - gender</v>
      </c>
      <c r="B1605" t="s">
        <v>20</v>
      </c>
      <c r="C1605" t="s">
        <v>21</v>
      </c>
      <c r="D1605" t="s">
        <v>22</v>
      </c>
      <c r="E1605" t="s">
        <v>23</v>
      </c>
      <c r="F1605">
        <v>2023</v>
      </c>
      <c r="G1605">
        <v>2023</v>
      </c>
      <c r="H1605">
        <v>15</v>
      </c>
      <c r="I1605" t="s">
        <v>24</v>
      </c>
      <c r="J1605">
        <v>5</v>
      </c>
      <c r="K1605" t="s">
        <v>33</v>
      </c>
      <c r="L1605">
        <v>99</v>
      </c>
      <c r="M1605" t="s">
        <v>26</v>
      </c>
      <c r="N1605">
        <v>99</v>
      </c>
      <c r="O1605" t="s">
        <v>27</v>
      </c>
      <c r="P1605">
        <v>99</v>
      </c>
      <c r="Q1605" t="s">
        <v>42</v>
      </c>
      <c r="R1605">
        <v>4929</v>
      </c>
      <c r="V1605" s="3">
        <f t="shared" si="51"/>
        <v>6.28</v>
      </c>
      <c r="W1605" s="3">
        <f>IF(AND(T1605&lt;&gt;"_U",T1605&lt;&gt;"c",J1605&lt;&gt;9,J1605&lt;&gt;99),IFERROR(VLOOKUP(A1605,'Region Total'!$A$2:$W$10000,18,0),"."),".")</f>
        <v>78495</v>
      </c>
    </row>
    <row r="1606" spans="1:23" x14ac:dyDescent="0.2">
      <c r="A1606" s="1" t="str">
        <f t="shared" si="50"/>
        <v>2023|Southland Region|Male / TÄne</v>
      </c>
      <c r="B1606" t="s">
        <v>20</v>
      </c>
      <c r="C1606" t="s">
        <v>21</v>
      </c>
      <c r="D1606" t="s">
        <v>22</v>
      </c>
      <c r="E1606" t="s">
        <v>23</v>
      </c>
      <c r="F1606">
        <v>2023</v>
      </c>
      <c r="G1606">
        <v>2023</v>
      </c>
      <c r="H1606">
        <v>15</v>
      </c>
      <c r="I1606" t="s">
        <v>24</v>
      </c>
      <c r="J1606">
        <v>6</v>
      </c>
      <c r="K1606" t="s">
        <v>52</v>
      </c>
      <c r="L1606">
        <v>99</v>
      </c>
      <c r="M1606" t="s">
        <v>26</v>
      </c>
      <c r="N1606">
        <v>99</v>
      </c>
      <c r="O1606" t="s">
        <v>27</v>
      </c>
      <c r="P1606">
        <v>1</v>
      </c>
      <c r="Q1606" t="s">
        <v>34</v>
      </c>
      <c r="R1606">
        <v>15408</v>
      </c>
      <c r="V1606" s="3">
        <f t="shared" si="51"/>
        <v>39.76</v>
      </c>
      <c r="W1606" s="3">
        <f>IF(AND(T1606&lt;&gt;"_U",T1606&lt;&gt;"c",J1606&lt;&gt;9,J1606&lt;&gt;99),IFERROR(VLOOKUP(A1606,'Region Total'!$A$2:$W$10000,18,0),"."),".")</f>
        <v>38757</v>
      </c>
    </row>
    <row r="1607" spans="1:23" x14ac:dyDescent="0.2">
      <c r="A1607" s="1" t="str">
        <f t="shared" si="50"/>
        <v>2023|Southland Region|Female / Wahine</v>
      </c>
      <c r="B1607" t="s">
        <v>20</v>
      </c>
      <c r="C1607" t="s">
        <v>21</v>
      </c>
      <c r="D1607" t="s">
        <v>22</v>
      </c>
      <c r="E1607" t="s">
        <v>23</v>
      </c>
      <c r="F1607">
        <v>2023</v>
      </c>
      <c r="G1607">
        <v>2023</v>
      </c>
      <c r="H1607">
        <v>15</v>
      </c>
      <c r="I1607" t="s">
        <v>24</v>
      </c>
      <c r="J1607">
        <v>6</v>
      </c>
      <c r="K1607" t="s">
        <v>52</v>
      </c>
      <c r="L1607">
        <v>99</v>
      </c>
      <c r="M1607" t="s">
        <v>26</v>
      </c>
      <c r="N1607">
        <v>99</v>
      </c>
      <c r="O1607" t="s">
        <v>27</v>
      </c>
      <c r="P1607">
        <v>2</v>
      </c>
      <c r="Q1607" t="s">
        <v>31</v>
      </c>
      <c r="R1607">
        <v>13269</v>
      </c>
      <c r="V1607" s="3">
        <f t="shared" si="51"/>
        <v>33.61</v>
      </c>
      <c r="W1607" s="3">
        <f>IF(AND(T1607&lt;&gt;"_U",T1607&lt;&gt;"c",J1607&lt;&gt;9,J1607&lt;&gt;99),IFERROR(VLOOKUP(A1607,'Region Total'!$A$2:$W$10000,18,0),"."),".")</f>
        <v>39483</v>
      </c>
    </row>
    <row r="1608" spans="1:23" x14ac:dyDescent="0.2">
      <c r="A1608" s="1" t="str">
        <f t="shared" si="50"/>
        <v>2023|Southland Region|Another gender / He ira kÄ“ anÅ</v>
      </c>
      <c r="B1608" t="s">
        <v>20</v>
      </c>
      <c r="C1608" t="s">
        <v>21</v>
      </c>
      <c r="D1608" t="s">
        <v>22</v>
      </c>
      <c r="E1608" t="s">
        <v>23</v>
      </c>
      <c r="F1608">
        <v>2023</v>
      </c>
      <c r="G1608">
        <v>2023</v>
      </c>
      <c r="H1608">
        <v>15</v>
      </c>
      <c r="I1608" t="s">
        <v>24</v>
      </c>
      <c r="J1608">
        <v>6</v>
      </c>
      <c r="K1608" t="s">
        <v>52</v>
      </c>
      <c r="L1608">
        <v>99</v>
      </c>
      <c r="M1608" t="s">
        <v>26</v>
      </c>
      <c r="N1608">
        <v>99</v>
      </c>
      <c r="O1608" t="s">
        <v>27</v>
      </c>
      <c r="P1608">
        <v>3</v>
      </c>
      <c r="Q1608" t="s">
        <v>28</v>
      </c>
      <c r="R1608">
        <v>174</v>
      </c>
      <c r="V1608" s="3">
        <f t="shared" si="51"/>
        <v>67.44</v>
      </c>
      <c r="W1608" s="3">
        <f>IF(AND(T1608&lt;&gt;"_U",T1608&lt;&gt;"c",J1608&lt;&gt;9,J1608&lt;&gt;99),IFERROR(VLOOKUP(A1608,'Region Total'!$A$2:$W$10000,18,0),"."),".")</f>
        <v>258</v>
      </c>
    </row>
    <row r="1609" spans="1:23" x14ac:dyDescent="0.2">
      <c r="A1609" s="1" t="str">
        <f t="shared" si="50"/>
        <v>2023|Southland Region|Total - gender</v>
      </c>
      <c r="B1609" t="s">
        <v>20</v>
      </c>
      <c r="C1609" t="s">
        <v>21</v>
      </c>
      <c r="D1609" t="s">
        <v>22</v>
      </c>
      <c r="E1609" t="s">
        <v>23</v>
      </c>
      <c r="F1609">
        <v>2023</v>
      </c>
      <c r="G1609">
        <v>2023</v>
      </c>
      <c r="H1609">
        <v>15</v>
      </c>
      <c r="I1609" t="s">
        <v>24</v>
      </c>
      <c r="J1609">
        <v>6</v>
      </c>
      <c r="K1609" t="s">
        <v>52</v>
      </c>
      <c r="L1609">
        <v>99</v>
      </c>
      <c r="M1609" t="s">
        <v>26</v>
      </c>
      <c r="N1609">
        <v>99</v>
      </c>
      <c r="O1609" t="s">
        <v>27</v>
      </c>
      <c r="P1609">
        <v>99</v>
      </c>
      <c r="Q1609" t="s">
        <v>42</v>
      </c>
      <c r="R1609">
        <v>28851</v>
      </c>
      <c r="V1609" s="3">
        <f t="shared" si="51"/>
        <v>36.76</v>
      </c>
      <c r="W1609" s="3">
        <f>IF(AND(T1609&lt;&gt;"_U",T1609&lt;&gt;"c",J1609&lt;&gt;9,J1609&lt;&gt;99),IFERROR(VLOOKUP(A1609,'Region Total'!$A$2:$W$10000,18,0),"."),".")</f>
        <v>78495</v>
      </c>
    </row>
    <row r="1610" spans="1:23" x14ac:dyDescent="0.2">
      <c r="A1610" s="1" t="str">
        <f t="shared" si="50"/>
        <v>2023|Southland Region|Male / TÄne</v>
      </c>
      <c r="B1610" t="s">
        <v>20</v>
      </c>
      <c r="C1610" t="s">
        <v>21</v>
      </c>
      <c r="D1610" t="s">
        <v>22</v>
      </c>
      <c r="E1610" t="s">
        <v>23</v>
      </c>
      <c r="F1610">
        <v>2023</v>
      </c>
      <c r="G1610">
        <v>2023</v>
      </c>
      <c r="H1610">
        <v>15</v>
      </c>
      <c r="I1610" t="s">
        <v>24</v>
      </c>
      <c r="J1610">
        <v>9</v>
      </c>
      <c r="K1610" t="s">
        <v>25</v>
      </c>
      <c r="L1610">
        <v>99</v>
      </c>
      <c r="M1610" t="s">
        <v>26</v>
      </c>
      <c r="N1610">
        <v>99</v>
      </c>
      <c r="O1610" t="s">
        <v>27</v>
      </c>
      <c r="P1610">
        <v>1</v>
      </c>
      <c r="Q1610" t="s">
        <v>34</v>
      </c>
      <c r="R1610">
        <v>1710</v>
      </c>
      <c r="V1610" s="3" t="str">
        <f t="shared" si="51"/>
        <v>.</v>
      </c>
      <c r="W1610" s="3" t="str">
        <f>IF(AND(T1610&lt;&gt;"_U",T1610&lt;&gt;"c",J1610&lt;&gt;9,J1610&lt;&gt;99),IFERROR(VLOOKUP(A1610,'Region Total'!$A$2:$W$10000,18,0),"."),".")</f>
        <v>.</v>
      </c>
    </row>
    <row r="1611" spans="1:23" x14ac:dyDescent="0.2">
      <c r="A1611" s="1" t="str">
        <f t="shared" si="50"/>
        <v>2023|Southland Region|Female / Wahine</v>
      </c>
      <c r="B1611" t="s">
        <v>20</v>
      </c>
      <c r="C1611" t="s">
        <v>21</v>
      </c>
      <c r="D1611" t="s">
        <v>22</v>
      </c>
      <c r="E1611" t="s">
        <v>23</v>
      </c>
      <c r="F1611">
        <v>2023</v>
      </c>
      <c r="G1611">
        <v>2023</v>
      </c>
      <c r="H1611">
        <v>15</v>
      </c>
      <c r="I1611" t="s">
        <v>24</v>
      </c>
      <c r="J1611">
        <v>9</v>
      </c>
      <c r="K1611" t="s">
        <v>25</v>
      </c>
      <c r="L1611">
        <v>99</v>
      </c>
      <c r="M1611" t="s">
        <v>26</v>
      </c>
      <c r="N1611">
        <v>99</v>
      </c>
      <c r="O1611" t="s">
        <v>27</v>
      </c>
      <c r="P1611">
        <v>2</v>
      </c>
      <c r="Q1611" t="s">
        <v>31</v>
      </c>
      <c r="R1611">
        <v>996</v>
      </c>
      <c r="V1611" s="3" t="str">
        <f t="shared" si="51"/>
        <v>.</v>
      </c>
      <c r="W1611" s="3" t="str">
        <f>IF(AND(T1611&lt;&gt;"_U",T1611&lt;&gt;"c",J1611&lt;&gt;9,J1611&lt;&gt;99),IFERROR(VLOOKUP(A1611,'Region Total'!$A$2:$W$10000,18,0),"."),".")</f>
        <v>.</v>
      </c>
    </row>
    <row r="1612" spans="1:23" x14ac:dyDescent="0.2">
      <c r="A1612" s="1" t="str">
        <f t="shared" si="50"/>
        <v>2023|Southland Region|Another gender / He ira kÄ“ anÅ</v>
      </c>
      <c r="B1612" t="s">
        <v>20</v>
      </c>
      <c r="C1612" t="s">
        <v>21</v>
      </c>
      <c r="D1612" t="s">
        <v>22</v>
      </c>
      <c r="E1612" t="s">
        <v>23</v>
      </c>
      <c r="F1612">
        <v>2023</v>
      </c>
      <c r="G1612">
        <v>2023</v>
      </c>
      <c r="H1612">
        <v>15</v>
      </c>
      <c r="I1612" t="s">
        <v>24</v>
      </c>
      <c r="J1612">
        <v>9</v>
      </c>
      <c r="K1612" t="s">
        <v>25</v>
      </c>
      <c r="L1612">
        <v>99</v>
      </c>
      <c r="M1612" t="s">
        <v>26</v>
      </c>
      <c r="N1612">
        <v>99</v>
      </c>
      <c r="O1612" t="s">
        <v>27</v>
      </c>
      <c r="P1612">
        <v>3</v>
      </c>
      <c r="Q1612" t="s">
        <v>28</v>
      </c>
      <c r="R1612">
        <v>18</v>
      </c>
      <c r="V1612" s="3" t="str">
        <f t="shared" si="51"/>
        <v>.</v>
      </c>
      <c r="W1612" s="3" t="str">
        <f>IF(AND(T1612&lt;&gt;"_U",T1612&lt;&gt;"c",J1612&lt;&gt;9,J1612&lt;&gt;99),IFERROR(VLOOKUP(A1612,'Region Total'!$A$2:$W$10000,18,0),"."),".")</f>
        <v>.</v>
      </c>
    </row>
    <row r="1613" spans="1:23" x14ac:dyDescent="0.2">
      <c r="A1613" s="1" t="str">
        <f t="shared" si="50"/>
        <v>2023|Southland Region|Total - gender</v>
      </c>
      <c r="B1613" t="s">
        <v>20</v>
      </c>
      <c r="C1613" t="s">
        <v>21</v>
      </c>
      <c r="D1613" t="s">
        <v>22</v>
      </c>
      <c r="E1613" t="s">
        <v>23</v>
      </c>
      <c r="F1613">
        <v>2023</v>
      </c>
      <c r="G1613">
        <v>2023</v>
      </c>
      <c r="H1613">
        <v>15</v>
      </c>
      <c r="I1613" t="s">
        <v>24</v>
      </c>
      <c r="J1613">
        <v>9</v>
      </c>
      <c r="K1613" t="s">
        <v>25</v>
      </c>
      <c r="L1613">
        <v>99</v>
      </c>
      <c r="M1613" t="s">
        <v>26</v>
      </c>
      <c r="N1613">
        <v>99</v>
      </c>
      <c r="O1613" t="s">
        <v>27</v>
      </c>
      <c r="P1613">
        <v>99</v>
      </c>
      <c r="Q1613" t="s">
        <v>42</v>
      </c>
      <c r="R1613">
        <v>2724</v>
      </c>
      <c r="V1613" s="3" t="str">
        <f t="shared" si="51"/>
        <v>.</v>
      </c>
      <c r="W1613" s="3" t="str">
        <f>IF(AND(T1613&lt;&gt;"_U",T1613&lt;&gt;"c",J1613&lt;&gt;9,J1613&lt;&gt;99),IFERROR(VLOOKUP(A1613,'Region Total'!$A$2:$W$10000,18,0),"."),".")</f>
        <v>.</v>
      </c>
    </row>
    <row r="1614" spans="1:23" x14ac:dyDescent="0.2">
      <c r="A1614" s="1" t="str">
        <f t="shared" si="50"/>
        <v>2023|Southland Region|Male / TÄne</v>
      </c>
      <c r="B1614" t="s">
        <v>20</v>
      </c>
      <c r="C1614" t="s">
        <v>21</v>
      </c>
      <c r="D1614" t="s">
        <v>22</v>
      </c>
      <c r="E1614" t="s">
        <v>23</v>
      </c>
      <c r="F1614">
        <v>2023</v>
      </c>
      <c r="G1614">
        <v>2023</v>
      </c>
      <c r="H1614">
        <v>15</v>
      </c>
      <c r="I1614" t="s">
        <v>24</v>
      </c>
      <c r="J1614">
        <v>77</v>
      </c>
      <c r="K1614" t="s">
        <v>49</v>
      </c>
      <c r="L1614">
        <v>99</v>
      </c>
      <c r="M1614" t="s">
        <v>26</v>
      </c>
      <c r="N1614">
        <v>99</v>
      </c>
      <c r="O1614" t="s">
        <v>27</v>
      </c>
      <c r="P1614">
        <v>1</v>
      </c>
      <c r="Q1614" t="s">
        <v>34</v>
      </c>
      <c r="R1614">
        <v>38757</v>
      </c>
      <c r="V1614" s="3">
        <f t="shared" si="51"/>
        <v>100</v>
      </c>
      <c r="W1614" s="3">
        <f>IF(AND(T1614&lt;&gt;"_U",T1614&lt;&gt;"c",J1614&lt;&gt;9,J1614&lt;&gt;99),IFERROR(VLOOKUP(A1614,'Region Total'!$A$2:$W$10000,18,0),"."),".")</f>
        <v>38757</v>
      </c>
    </row>
    <row r="1615" spans="1:23" x14ac:dyDescent="0.2">
      <c r="A1615" s="1" t="str">
        <f t="shared" si="50"/>
        <v>2023|Southland Region|Female / Wahine</v>
      </c>
      <c r="B1615" t="s">
        <v>20</v>
      </c>
      <c r="C1615" t="s">
        <v>21</v>
      </c>
      <c r="D1615" t="s">
        <v>22</v>
      </c>
      <c r="E1615" t="s">
        <v>23</v>
      </c>
      <c r="F1615">
        <v>2023</v>
      </c>
      <c r="G1615">
        <v>2023</v>
      </c>
      <c r="H1615">
        <v>15</v>
      </c>
      <c r="I1615" t="s">
        <v>24</v>
      </c>
      <c r="J1615">
        <v>77</v>
      </c>
      <c r="K1615" t="s">
        <v>49</v>
      </c>
      <c r="L1615">
        <v>99</v>
      </c>
      <c r="M1615" t="s">
        <v>26</v>
      </c>
      <c r="N1615">
        <v>99</v>
      </c>
      <c r="O1615" t="s">
        <v>27</v>
      </c>
      <c r="P1615">
        <v>2</v>
      </c>
      <c r="Q1615" t="s">
        <v>31</v>
      </c>
      <c r="R1615">
        <v>39483</v>
      </c>
      <c r="V1615" s="3">
        <f t="shared" si="51"/>
        <v>100</v>
      </c>
      <c r="W1615" s="3">
        <f>IF(AND(T1615&lt;&gt;"_U",T1615&lt;&gt;"c",J1615&lt;&gt;9,J1615&lt;&gt;99),IFERROR(VLOOKUP(A1615,'Region Total'!$A$2:$W$10000,18,0),"."),".")</f>
        <v>39483</v>
      </c>
    </row>
    <row r="1616" spans="1:23" x14ac:dyDescent="0.2">
      <c r="A1616" s="1" t="str">
        <f t="shared" si="50"/>
        <v>2023|Southland Region|Another gender / He ira kÄ“ anÅ</v>
      </c>
      <c r="B1616" t="s">
        <v>20</v>
      </c>
      <c r="C1616" t="s">
        <v>21</v>
      </c>
      <c r="D1616" t="s">
        <v>22</v>
      </c>
      <c r="E1616" t="s">
        <v>23</v>
      </c>
      <c r="F1616">
        <v>2023</v>
      </c>
      <c r="G1616">
        <v>2023</v>
      </c>
      <c r="H1616">
        <v>15</v>
      </c>
      <c r="I1616" t="s">
        <v>24</v>
      </c>
      <c r="J1616">
        <v>77</v>
      </c>
      <c r="K1616" t="s">
        <v>49</v>
      </c>
      <c r="L1616">
        <v>99</v>
      </c>
      <c r="M1616" t="s">
        <v>26</v>
      </c>
      <c r="N1616">
        <v>99</v>
      </c>
      <c r="O1616" t="s">
        <v>27</v>
      </c>
      <c r="P1616">
        <v>3</v>
      </c>
      <c r="Q1616" t="s">
        <v>28</v>
      </c>
      <c r="R1616">
        <v>258</v>
      </c>
      <c r="V1616" s="3">
        <f t="shared" si="51"/>
        <v>100</v>
      </c>
      <c r="W1616" s="3">
        <f>IF(AND(T1616&lt;&gt;"_U",T1616&lt;&gt;"c",J1616&lt;&gt;9,J1616&lt;&gt;99),IFERROR(VLOOKUP(A1616,'Region Total'!$A$2:$W$10000,18,0),"."),".")</f>
        <v>258</v>
      </c>
    </row>
    <row r="1617" spans="1:23" x14ac:dyDescent="0.2">
      <c r="A1617" s="1" t="str">
        <f t="shared" si="50"/>
        <v>2023|Southland Region|Total - gender</v>
      </c>
      <c r="B1617" t="s">
        <v>20</v>
      </c>
      <c r="C1617" t="s">
        <v>21</v>
      </c>
      <c r="D1617" t="s">
        <v>22</v>
      </c>
      <c r="E1617" t="s">
        <v>23</v>
      </c>
      <c r="F1617">
        <v>2023</v>
      </c>
      <c r="G1617">
        <v>2023</v>
      </c>
      <c r="H1617">
        <v>15</v>
      </c>
      <c r="I1617" t="s">
        <v>24</v>
      </c>
      <c r="J1617">
        <v>77</v>
      </c>
      <c r="K1617" t="s">
        <v>49</v>
      </c>
      <c r="L1617">
        <v>99</v>
      </c>
      <c r="M1617" t="s">
        <v>26</v>
      </c>
      <c r="N1617">
        <v>99</v>
      </c>
      <c r="O1617" t="s">
        <v>27</v>
      </c>
      <c r="P1617">
        <v>99</v>
      </c>
      <c r="Q1617" t="s">
        <v>42</v>
      </c>
      <c r="R1617">
        <v>78495</v>
      </c>
      <c r="V1617" s="3">
        <f t="shared" si="51"/>
        <v>100</v>
      </c>
      <c r="W1617" s="3">
        <f>IF(AND(T1617&lt;&gt;"_U",T1617&lt;&gt;"c",J1617&lt;&gt;9,J1617&lt;&gt;99),IFERROR(VLOOKUP(A1617,'Region Total'!$A$2:$W$10000,18,0),"."),".")</f>
        <v>78495</v>
      </c>
    </row>
    <row r="1618" spans="1:23" x14ac:dyDescent="0.2">
      <c r="A1618" s="1" t="str">
        <f t="shared" si="50"/>
        <v>2023|Southland Region|Male / TÄne</v>
      </c>
      <c r="B1618" t="s">
        <v>20</v>
      </c>
      <c r="C1618" t="s">
        <v>21</v>
      </c>
      <c r="D1618" t="s">
        <v>22</v>
      </c>
      <c r="E1618" t="s">
        <v>23</v>
      </c>
      <c r="F1618">
        <v>2023</v>
      </c>
      <c r="G1618">
        <v>2023</v>
      </c>
      <c r="H1618">
        <v>15</v>
      </c>
      <c r="I1618" t="s">
        <v>24</v>
      </c>
      <c r="J1618">
        <v>99</v>
      </c>
      <c r="K1618" t="s">
        <v>47</v>
      </c>
      <c r="L1618">
        <v>99</v>
      </c>
      <c r="M1618" t="s">
        <v>26</v>
      </c>
      <c r="N1618">
        <v>99</v>
      </c>
      <c r="O1618" t="s">
        <v>27</v>
      </c>
      <c r="P1618">
        <v>1</v>
      </c>
      <c r="Q1618" t="s">
        <v>34</v>
      </c>
      <c r="R1618">
        <v>40470</v>
      </c>
      <c r="V1618" s="3" t="str">
        <f t="shared" si="51"/>
        <v>.</v>
      </c>
      <c r="W1618" s="3" t="str">
        <f>IF(AND(T1618&lt;&gt;"_U",T1618&lt;&gt;"c",J1618&lt;&gt;9,J1618&lt;&gt;99),IFERROR(VLOOKUP(A1618,'Region Total'!$A$2:$W$10000,18,0),"."),".")</f>
        <v>.</v>
      </c>
    </row>
    <row r="1619" spans="1:23" x14ac:dyDescent="0.2">
      <c r="A1619" s="1" t="str">
        <f t="shared" si="50"/>
        <v>2023|Southland Region|Female / Wahine</v>
      </c>
      <c r="B1619" t="s">
        <v>20</v>
      </c>
      <c r="C1619" t="s">
        <v>21</v>
      </c>
      <c r="D1619" t="s">
        <v>22</v>
      </c>
      <c r="E1619" t="s">
        <v>23</v>
      </c>
      <c r="F1619">
        <v>2023</v>
      </c>
      <c r="G1619">
        <v>2023</v>
      </c>
      <c r="H1619">
        <v>15</v>
      </c>
      <c r="I1619" t="s">
        <v>24</v>
      </c>
      <c r="J1619">
        <v>99</v>
      </c>
      <c r="K1619" t="s">
        <v>47</v>
      </c>
      <c r="L1619">
        <v>99</v>
      </c>
      <c r="M1619" t="s">
        <v>26</v>
      </c>
      <c r="N1619">
        <v>99</v>
      </c>
      <c r="O1619" t="s">
        <v>27</v>
      </c>
      <c r="P1619">
        <v>2</v>
      </c>
      <c r="Q1619" t="s">
        <v>31</v>
      </c>
      <c r="R1619">
        <v>40476</v>
      </c>
      <c r="V1619" s="3" t="str">
        <f t="shared" si="51"/>
        <v>.</v>
      </c>
      <c r="W1619" s="3" t="str">
        <f>IF(AND(T1619&lt;&gt;"_U",T1619&lt;&gt;"c",J1619&lt;&gt;9,J1619&lt;&gt;99),IFERROR(VLOOKUP(A1619,'Region Total'!$A$2:$W$10000,18,0),"."),".")</f>
        <v>.</v>
      </c>
    </row>
    <row r="1620" spans="1:23" x14ac:dyDescent="0.2">
      <c r="A1620" s="1" t="str">
        <f t="shared" si="50"/>
        <v>2023|Southland Region|Another gender / He ira kÄ“ anÅ</v>
      </c>
      <c r="B1620" t="s">
        <v>20</v>
      </c>
      <c r="C1620" t="s">
        <v>21</v>
      </c>
      <c r="D1620" t="s">
        <v>22</v>
      </c>
      <c r="E1620" t="s">
        <v>23</v>
      </c>
      <c r="F1620">
        <v>2023</v>
      </c>
      <c r="G1620">
        <v>2023</v>
      </c>
      <c r="H1620">
        <v>15</v>
      </c>
      <c r="I1620" t="s">
        <v>24</v>
      </c>
      <c r="J1620">
        <v>99</v>
      </c>
      <c r="K1620" t="s">
        <v>47</v>
      </c>
      <c r="L1620">
        <v>99</v>
      </c>
      <c r="M1620" t="s">
        <v>26</v>
      </c>
      <c r="N1620">
        <v>99</v>
      </c>
      <c r="O1620" t="s">
        <v>27</v>
      </c>
      <c r="P1620">
        <v>3</v>
      </c>
      <c r="Q1620" t="s">
        <v>28</v>
      </c>
      <c r="R1620">
        <v>276</v>
      </c>
      <c r="V1620" s="3" t="str">
        <f t="shared" si="51"/>
        <v>.</v>
      </c>
      <c r="W1620" s="3" t="str">
        <f>IF(AND(T1620&lt;&gt;"_U",T1620&lt;&gt;"c",J1620&lt;&gt;9,J1620&lt;&gt;99),IFERROR(VLOOKUP(A1620,'Region Total'!$A$2:$W$10000,18,0),"."),".")</f>
        <v>.</v>
      </c>
    </row>
    <row r="1621" spans="1:23" x14ac:dyDescent="0.2">
      <c r="A1621" s="1" t="str">
        <f t="shared" si="50"/>
        <v>2023|Southland Region|Total - gender</v>
      </c>
      <c r="B1621" t="s">
        <v>20</v>
      </c>
      <c r="C1621" t="s">
        <v>21</v>
      </c>
      <c r="D1621" t="s">
        <v>22</v>
      </c>
      <c r="E1621" t="s">
        <v>23</v>
      </c>
      <c r="F1621">
        <v>2023</v>
      </c>
      <c r="G1621">
        <v>2023</v>
      </c>
      <c r="H1621">
        <v>15</v>
      </c>
      <c r="I1621" t="s">
        <v>24</v>
      </c>
      <c r="J1621">
        <v>99</v>
      </c>
      <c r="K1621" t="s">
        <v>47</v>
      </c>
      <c r="L1621">
        <v>99</v>
      </c>
      <c r="M1621" t="s">
        <v>26</v>
      </c>
      <c r="N1621">
        <v>99</v>
      </c>
      <c r="O1621" t="s">
        <v>27</v>
      </c>
      <c r="P1621">
        <v>99</v>
      </c>
      <c r="Q1621" t="s">
        <v>42</v>
      </c>
      <c r="R1621">
        <v>81222</v>
      </c>
      <c r="V1621" s="3" t="str">
        <f t="shared" si="51"/>
        <v>.</v>
      </c>
      <c r="W1621" s="3" t="str">
        <f>IF(AND(T1621&lt;&gt;"_U",T1621&lt;&gt;"c",J1621&lt;&gt;9,J1621&lt;&gt;99),IFERROR(VLOOKUP(A1621,'Region Total'!$A$2:$W$10000,18,0),"."),".")</f>
        <v>.</v>
      </c>
    </row>
    <row r="1622" spans="1:23" x14ac:dyDescent="0.2">
      <c r="A1622" s="1" t="str">
        <f t="shared" si="50"/>
        <v>2023|Tasman Region|Male / TÄne</v>
      </c>
      <c r="B1622" t="s">
        <v>20</v>
      </c>
      <c r="C1622" t="s">
        <v>21</v>
      </c>
      <c r="D1622" t="s">
        <v>22</v>
      </c>
      <c r="E1622" t="s">
        <v>23</v>
      </c>
      <c r="F1622">
        <v>2023</v>
      </c>
      <c r="G1622">
        <v>2023</v>
      </c>
      <c r="H1622">
        <v>16</v>
      </c>
      <c r="I1622" t="s">
        <v>57</v>
      </c>
      <c r="J1622">
        <v>1</v>
      </c>
      <c r="K1622" t="s">
        <v>30</v>
      </c>
      <c r="L1622">
        <v>99</v>
      </c>
      <c r="M1622" t="s">
        <v>26</v>
      </c>
      <c r="N1622">
        <v>99</v>
      </c>
      <c r="O1622" t="s">
        <v>27</v>
      </c>
      <c r="P1622">
        <v>1</v>
      </c>
      <c r="Q1622" t="s">
        <v>34</v>
      </c>
      <c r="R1622">
        <v>11316</v>
      </c>
      <c r="V1622" s="3">
        <f t="shared" si="51"/>
        <v>50.41</v>
      </c>
      <c r="W1622" s="3">
        <f>IF(AND(T1622&lt;&gt;"_U",T1622&lt;&gt;"c",J1622&lt;&gt;9,J1622&lt;&gt;99),IFERROR(VLOOKUP(A1622,'Region Total'!$A$2:$W$10000,18,0),"."),".")</f>
        <v>22446</v>
      </c>
    </row>
    <row r="1623" spans="1:23" x14ac:dyDescent="0.2">
      <c r="A1623" s="1" t="str">
        <f t="shared" si="50"/>
        <v>2023|Tasman Region|Female / Wahine</v>
      </c>
      <c r="B1623" t="s">
        <v>20</v>
      </c>
      <c r="C1623" t="s">
        <v>21</v>
      </c>
      <c r="D1623" t="s">
        <v>22</v>
      </c>
      <c r="E1623" t="s">
        <v>23</v>
      </c>
      <c r="F1623">
        <v>2023</v>
      </c>
      <c r="G1623">
        <v>2023</v>
      </c>
      <c r="H1623">
        <v>16</v>
      </c>
      <c r="I1623" t="s">
        <v>57</v>
      </c>
      <c r="J1623">
        <v>1</v>
      </c>
      <c r="K1623" t="s">
        <v>30</v>
      </c>
      <c r="L1623">
        <v>99</v>
      </c>
      <c r="M1623" t="s">
        <v>26</v>
      </c>
      <c r="N1623">
        <v>99</v>
      </c>
      <c r="O1623" t="s">
        <v>27</v>
      </c>
      <c r="P1623">
        <v>2</v>
      </c>
      <c r="Q1623" t="s">
        <v>31</v>
      </c>
      <c r="R1623">
        <v>11316</v>
      </c>
      <c r="V1623" s="3">
        <f t="shared" si="51"/>
        <v>48.08</v>
      </c>
      <c r="W1623" s="3">
        <f>IF(AND(T1623&lt;&gt;"_U",T1623&lt;&gt;"c",J1623&lt;&gt;9,J1623&lt;&gt;99),IFERROR(VLOOKUP(A1623,'Region Total'!$A$2:$W$10000,18,0),"."),".")</f>
        <v>23538</v>
      </c>
    </row>
    <row r="1624" spans="1:23" x14ac:dyDescent="0.2">
      <c r="A1624" s="1" t="str">
        <f t="shared" si="50"/>
        <v>2023|Tasman Region|Another gender / He ira kÄ“ anÅ</v>
      </c>
      <c r="B1624" t="s">
        <v>20</v>
      </c>
      <c r="C1624" t="s">
        <v>21</v>
      </c>
      <c r="D1624" t="s">
        <v>22</v>
      </c>
      <c r="E1624" t="s">
        <v>23</v>
      </c>
      <c r="F1624">
        <v>2023</v>
      </c>
      <c r="G1624">
        <v>2023</v>
      </c>
      <c r="H1624">
        <v>16</v>
      </c>
      <c r="I1624" t="s">
        <v>57</v>
      </c>
      <c r="J1624">
        <v>1</v>
      </c>
      <c r="K1624" t="s">
        <v>30</v>
      </c>
      <c r="L1624">
        <v>99</v>
      </c>
      <c r="M1624" t="s">
        <v>26</v>
      </c>
      <c r="N1624">
        <v>99</v>
      </c>
      <c r="O1624" t="s">
        <v>27</v>
      </c>
      <c r="P1624">
        <v>3</v>
      </c>
      <c r="Q1624" t="s">
        <v>28</v>
      </c>
      <c r="R1624">
        <v>36</v>
      </c>
      <c r="V1624" s="3">
        <f t="shared" si="51"/>
        <v>22.22</v>
      </c>
      <c r="W1624" s="3">
        <f>IF(AND(T1624&lt;&gt;"_U",T1624&lt;&gt;"c",J1624&lt;&gt;9,J1624&lt;&gt;99),IFERROR(VLOOKUP(A1624,'Region Total'!$A$2:$W$10000,18,0),"."),".")</f>
        <v>162</v>
      </c>
    </row>
    <row r="1625" spans="1:23" x14ac:dyDescent="0.2">
      <c r="A1625" s="1" t="str">
        <f t="shared" si="50"/>
        <v>2023|Tasman Region|Total - gender</v>
      </c>
      <c r="B1625" t="s">
        <v>20</v>
      </c>
      <c r="C1625" t="s">
        <v>21</v>
      </c>
      <c r="D1625" t="s">
        <v>22</v>
      </c>
      <c r="E1625" t="s">
        <v>23</v>
      </c>
      <c r="F1625">
        <v>2023</v>
      </c>
      <c r="G1625">
        <v>2023</v>
      </c>
      <c r="H1625">
        <v>16</v>
      </c>
      <c r="I1625" t="s">
        <v>57</v>
      </c>
      <c r="J1625">
        <v>1</v>
      </c>
      <c r="K1625" t="s">
        <v>30</v>
      </c>
      <c r="L1625">
        <v>99</v>
      </c>
      <c r="M1625" t="s">
        <v>26</v>
      </c>
      <c r="N1625">
        <v>99</v>
      </c>
      <c r="O1625" t="s">
        <v>27</v>
      </c>
      <c r="P1625">
        <v>99</v>
      </c>
      <c r="Q1625" t="s">
        <v>42</v>
      </c>
      <c r="R1625">
        <v>22668</v>
      </c>
      <c r="V1625" s="3">
        <f t="shared" si="51"/>
        <v>49.12</v>
      </c>
      <c r="W1625" s="3">
        <f>IF(AND(T1625&lt;&gt;"_U",T1625&lt;&gt;"c",J1625&lt;&gt;9,J1625&lt;&gt;99),IFERROR(VLOOKUP(A1625,'Region Total'!$A$2:$W$10000,18,0),"."),".")</f>
        <v>46149</v>
      </c>
    </row>
    <row r="1626" spans="1:23" x14ac:dyDescent="0.2">
      <c r="A1626" s="1" t="str">
        <f t="shared" si="50"/>
        <v>2023|Tasman Region|Male / TÄne</v>
      </c>
      <c r="B1626" t="s">
        <v>20</v>
      </c>
      <c r="C1626" t="s">
        <v>21</v>
      </c>
      <c r="D1626" t="s">
        <v>22</v>
      </c>
      <c r="E1626" t="s">
        <v>23</v>
      </c>
      <c r="F1626">
        <v>2023</v>
      </c>
      <c r="G1626">
        <v>2023</v>
      </c>
      <c r="H1626">
        <v>16</v>
      </c>
      <c r="I1626" t="s">
        <v>57</v>
      </c>
      <c r="J1626">
        <v>2</v>
      </c>
      <c r="K1626" t="s">
        <v>41</v>
      </c>
      <c r="L1626">
        <v>99</v>
      </c>
      <c r="M1626" t="s">
        <v>26</v>
      </c>
      <c r="N1626">
        <v>99</v>
      </c>
      <c r="O1626" t="s">
        <v>27</v>
      </c>
      <c r="P1626">
        <v>1</v>
      </c>
      <c r="Q1626" t="s">
        <v>34</v>
      </c>
      <c r="R1626">
        <v>9</v>
      </c>
      <c r="V1626" s="3">
        <f t="shared" si="51"/>
        <v>0.04</v>
      </c>
      <c r="W1626" s="3">
        <f>IF(AND(T1626&lt;&gt;"_U",T1626&lt;&gt;"c",J1626&lt;&gt;9,J1626&lt;&gt;99),IFERROR(VLOOKUP(A1626,'Region Total'!$A$2:$W$10000,18,0),"."),".")</f>
        <v>22446</v>
      </c>
    </row>
    <row r="1627" spans="1:23" x14ac:dyDescent="0.2">
      <c r="A1627" s="1" t="str">
        <f t="shared" si="50"/>
        <v>2023|Tasman Region|Female / Wahine</v>
      </c>
      <c r="B1627" t="s">
        <v>20</v>
      </c>
      <c r="C1627" t="s">
        <v>21</v>
      </c>
      <c r="D1627" t="s">
        <v>22</v>
      </c>
      <c r="E1627" t="s">
        <v>23</v>
      </c>
      <c r="F1627">
        <v>2023</v>
      </c>
      <c r="G1627">
        <v>2023</v>
      </c>
      <c r="H1627">
        <v>16</v>
      </c>
      <c r="I1627" t="s">
        <v>57</v>
      </c>
      <c r="J1627">
        <v>2</v>
      </c>
      <c r="K1627" t="s">
        <v>41</v>
      </c>
      <c r="L1627">
        <v>99</v>
      </c>
      <c r="M1627" t="s">
        <v>26</v>
      </c>
      <c r="N1627">
        <v>99</v>
      </c>
      <c r="O1627" t="s">
        <v>27</v>
      </c>
      <c r="P1627">
        <v>2</v>
      </c>
      <c r="Q1627" t="s">
        <v>31</v>
      </c>
      <c r="R1627">
        <v>15</v>
      </c>
      <c r="V1627" s="3">
        <f t="shared" si="51"/>
        <v>0.06</v>
      </c>
      <c r="W1627" s="3">
        <f>IF(AND(T1627&lt;&gt;"_U",T1627&lt;&gt;"c",J1627&lt;&gt;9,J1627&lt;&gt;99),IFERROR(VLOOKUP(A1627,'Region Total'!$A$2:$W$10000,18,0),"."),".")</f>
        <v>23538</v>
      </c>
    </row>
    <row r="1628" spans="1:23" x14ac:dyDescent="0.2">
      <c r="A1628" s="1" t="str">
        <f t="shared" si="50"/>
        <v>2023|Tasman Region|Another gender / He ira kÄ“ anÅ</v>
      </c>
      <c r="B1628" t="s">
        <v>20</v>
      </c>
      <c r="C1628" t="s">
        <v>21</v>
      </c>
      <c r="D1628" t="s">
        <v>22</v>
      </c>
      <c r="E1628" t="s">
        <v>23</v>
      </c>
      <c r="F1628">
        <v>2023</v>
      </c>
      <c r="G1628">
        <v>2023</v>
      </c>
      <c r="H1628">
        <v>16</v>
      </c>
      <c r="I1628" t="s">
        <v>57</v>
      </c>
      <c r="J1628">
        <v>2</v>
      </c>
      <c r="K1628" t="s">
        <v>41</v>
      </c>
      <c r="L1628">
        <v>99</v>
      </c>
      <c r="M1628" t="s">
        <v>26</v>
      </c>
      <c r="N1628">
        <v>99</v>
      </c>
      <c r="O1628" t="s">
        <v>27</v>
      </c>
      <c r="P1628">
        <v>3</v>
      </c>
      <c r="Q1628" t="s">
        <v>28</v>
      </c>
      <c r="R1628">
        <v>0</v>
      </c>
      <c r="V1628" s="3">
        <f t="shared" si="51"/>
        <v>0</v>
      </c>
      <c r="W1628" s="3">
        <f>IF(AND(T1628&lt;&gt;"_U",T1628&lt;&gt;"c",J1628&lt;&gt;9,J1628&lt;&gt;99),IFERROR(VLOOKUP(A1628,'Region Total'!$A$2:$W$10000,18,0),"."),".")</f>
        <v>162</v>
      </c>
    </row>
    <row r="1629" spans="1:23" x14ac:dyDescent="0.2">
      <c r="A1629" s="1" t="str">
        <f t="shared" si="50"/>
        <v>2023|Tasman Region|Total - gender</v>
      </c>
      <c r="B1629" t="s">
        <v>20</v>
      </c>
      <c r="C1629" t="s">
        <v>21</v>
      </c>
      <c r="D1629" t="s">
        <v>22</v>
      </c>
      <c r="E1629" t="s">
        <v>23</v>
      </c>
      <c r="F1629">
        <v>2023</v>
      </c>
      <c r="G1629">
        <v>2023</v>
      </c>
      <c r="H1629">
        <v>16</v>
      </c>
      <c r="I1629" t="s">
        <v>57</v>
      </c>
      <c r="J1629">
        <v>2</v>
      </c>
      <c r="K1629" t="s">
        <v>41</v>
      </c>
      <c r="L1629">
        <v>99</v>
      </c>
      <c r="M1629" t="s">
        <v>26</v>
      </c>
      <c r="N1629">
        <v>99</v>
      </c>
      <c r="O1629" t="s">
        <v>27</v>
      </c>
      <c r="P1629">
        <v>99</v>
      </c>
      <c r="Q1629" t="s">
        <v>42</v>
      </c>
      <c r="R1629">
        <v>21</v>
      </c>
      <c r="V1629" s="3">
        <f t="shared" si="51"/>
        <v>0.05</v>
      </c>
      <c r="W1629" s="3">
        <f>IF(AND(T1629&lt;&gt;"_U",T1629&lt;&gt;"c",J1629&lt;&gt;9,J1629&lt;&gt;99),IFERROR(VLOOKUP(A1629,'Region Total'!$A$2:$W$10000,18,0),"."),".")</f>
        <v>46149</v>
      </c>
    </row>
    <row r="1630" spans="1:23" x14ac:dyDescent="0.2">
      <c r="A1630" s="1" t="str">
        <f t="shared" si="50"/>
        <v>2023|Tasman Region|Male / TÄne</v>
      </c>
      <c r="B1630" t="s">
        <v>20</v>
      </c>
      <c r="C1630" t="s">
        <v>21</v>
      </c>
      <c r="D1630" t="s">
        <v>22</v>
      </c>
      <c r="E1630" t="s">
        <v>23</v>
      </c>
      <c r="F1630">
        <v>2023</v>
      </c>
      <c r="G1630">
        <v>2023</v>
      </c>
      <c r="H1630">
        <v>16</v>
      </c>
      <c r="I1630" t="s">
        <v>57</v>
      </c>
      <c r="J1630">
        <v>3</v>
      </c>
      <c r="K1630" t="s">
        <v>39</v>
      </c>
      <c r="L1630">
        <v>99</v>
      </c>
      <c r="M1630" t="s">
        <v>26</v>
      </c>
      <c r="N1630">
        <v>99</v>
      </c>
      <c r="O1630" t="s">
        <v>27</v>
      </c>
      <c r="P1630">
        <v>1</v>
      </c>
      <c r="Q1630" t="s">
        <v>34</v>
      </c>
      <c r="R1630">
        <v>615</v>
      </c>
      <c r="V1630" s="3">
        <f t="shared" si="51"/>
        <v>2.74</v>
      </c>
      <c r="W1630" s="3">
        <f>IF(AND(T1630&lt;&gt;"_U",T1630&lt;&gt;"c",J1630&lt;&gt;9,J1630&lt;&gt;99),IFERROR(VLOOKUP(A1630,'Region Total'!$A$2:$W$10000,18,0),"."),".")</f>
        <v>22446</v>
      </c>
    </row>
    <row r="1631" spans="1:23" x14ac:dyDescent="0.2">
      <c r="A1631" s="1" t="str">
        <f t="shared" si="50"/>
        <v>2023|Tasman Region|Female / Wahine</v>
      </c>
      <c r="B1631" t="s">
        <v>20</v>
      </c>
      <c r="C1631" t="s">
        <v>21</v>
      </c>
      <c r="D1631" t="s">
        <v>22</v>
      </c>
      <c r="E1631" t="s">
        <v>23</v>
      </c>
      <c r="F1631">
        <v>2023</v>
      </c>
      <c r="G1631">
        <v>2023</v>
      </c>
      <c r="H1631">
        <v>16</v>
      </c>
      <c r="I1631" t="s">
        <v>57</v>
      </c>
      <c r="J1631">
        <v>3</v>
      </c>
      <c r="K1631" t="s">
        <v>39</v>
      </c>
      <c r="L1631">
        <v>99</v>
      </c>
      <c r="M1631" t="s">
        <v>26</v>
      </c>
      <c r="N1631">
        <v>99</v>
      </c>
      <c r="O1631" t="s">
        <v>27</v>
      </c>
      <c r="P1631">
        <v>2</v>
      </c>
      <c r="Q1631" t="s">
        <v>31</v>
      </c>
      <c r="R1631">
        <v>750</v>
      </c>
      <c r="V1631" s="3">
        <f t="shared" si="51"/>
        <v>3.19</v>
      </c>
      <c r="W1631" s="3">
        <f>IF(AND(T1631&lt;&gt;"_U",T1631&lt;&gt;"c",J1631&lt;&gt;9,J1631&lt;&gt;99),IFERROR(VLOOKUP(A1631,'Region Total'!$A$2:$W$10000,18,0),"."),".")</f>
        <v>23538</v>
      </c>
    </row>
    <row r="1632" spans="1:23" x14ac:dyDescent="0.2">
      <c r="A1632" s="1" t="str">
        <f t="shared" si="50"/>
        <v>2023|Tasman Region|Another gender / He ira kÄ“ anÅ</v>
      </c>
      <c r="B1632" t="s">
        <v>20</v>
      </c>
      <c r="C1632" t="s">
        <v>21</v>
      </c>
      <c r="D1632" t="s">
        <v>22</v>
      </c>
      <c r="E1632" t="s">
        <v>23</v>
      </c>
      <c r="F1632">
        <v>2023</v>
      </c>
      <c r="G1632">
        <v>2023</v>
      </c>
      <c r="H1632">
        <v>16</v>
      </c>
      <c r="I1632" t="s">
        <v>57</v>
      </c>
      <c r="J1632">
        <v>3</v>
      </c>
      <c r="K1632" t="s">
        <v>39</v>
      </c>
      <c r="L1632">
        <v>99</v>
      </c>
      <c r="M1632" t="s">
        <v>26</v>
      </c>
      <c r="N1632">
        <v>99</v>
      </c>
      <c r="O1632" t="s">
        <v>27</v>
      </c>
      <c r="P1632">
        <v>3</v>
      </c>
      <c r="Q1632" t="s">
        <v>28</v>
      </c>
      <c r="R1632">
        <v>9</v>
      </c>
      <c r="V1632" s="3">
        <f t="shared" si="51"/>
        <v>5.56</v>
      </c>
      <c r="W1632" s="3">
        <f>IF(AND(T1632&lt;&gt;"_U",T1632&lt;&gt;"c",J1632&lt;&gt;9,J1632&lt;&gt;99),IFERROR(VLOOKUP(A1632,'Region Total'!$A$2:$W$10000,18,0),"."),".")</f>
        <v>162</v>
      </c>
    </row>
    <row r="1633" spans="1:23" x14ac:dyDescent="0.2">
      <c r="A1633" s="1" t="str">
        <f t="shared" si="50"/>
        <v>2023|Tasman Region|Total - gender</v>
      </c>
      <c r="B1633" t="s">
        <v>20</v>
      </c>
      <c r="C1633" t="s">
        <v>21</v>
      </c>
      <c r="D1633" t="s">
        <v>22</v>
      </c>
      <c r="E1633" t="s">
        <v>23</v>
      </c>
      <c r="F1633">
        <v>2023</v>
      </c>
      <c r="G1633">
        <v>2023</v>
      </c>
      <c r="H1633">
        <v>16</v>
      </c>
      <c r="I1633" t="s">
        <v>57</v>
      </c>
      <c r="J1633">
        <v>3</v>
      </c>
      <c r="K1633" t="s">
        <v>39</v>
      </c>
      <c r="L1633">
        <v>99</v>
      </c>
      <c r="M1633" t="s">
        <v>26</v>
      </c>
      <c r="N1633">
        <v>99</v>
      </c>
      <c r="O1633" t="s">
        <v>27</v>
      </c>
      <c r="P1633">
        <v>99</v>
      </c>
      <c r="Q1633" t="s">
        <v>42</v>
      </c>
      <c r="R1633">
        <v>1371</v>
      </c>
      <c r="V1633" s="3">
        <f t="shared" si="51"/>
        <v>2.97</v>
      </c>
      <c r="W1633" s="3">
        <f>IF(AND(T1633&lt;&gt;"_U",T1633&lt;&gt;"c",J1633&lt;&gt;9,J1633&lt;&gt;99),IFERROR(VLOOKUP(A1633,'Region Total'!$A$2:$W$10000,18,0),"."),".")</f>
        <v>46149</v>
      </c>
    </row>
    <row r="1634" spans="1:23" x14ac:dyDescent="0.2">
      <c r="A1634" s="1" t="str">
        <f t="shared" si="50"/>
        <v>2023|Tasman Region|Male / TÄne</v>
      </c>
      <c r="B1634" t="s">
        <v>20</v>
      </c>
      <c r="C1634" t="s">
        <v>21</v>
      </c>
      <c r="D1634" t="s">
        <v>22</v>
      </c>
      <c r="E1634" t="s">
        <v>23</v>
      </c>
      <c r="F1634">
        <v>2023</v>
      </c>
      <c r="G1634">
        <v>2023</v>
      </c>
      <c r="H1634">
        <v>16</v>
      </c>
      <c r="I1634" t="s">
        <v>57</v>
      </c>
      <c r="J1634">
        <v>4</v>
      </c>
      <c r="K1634" t="s">
        <v>54</v>
      </c>
      <c r="L1634">
        <v>99</v>
      </c>
      <c r="M1634" t="s">
        <v>26</v>
      </c>
      <c r="N1634">
        <v>99</v>
      </c>
      <c r="O1634" t="s">
        <v>27</v>
      </c>
      <c r="P1634">
        <v>1</v>
      </c>
      <c r="Q1634" t="s">
        <v>34</v>
      </c>
      <c r="R1634">
        <v>2031</v>
      </c>
      <c r="V1634" s="3">
        <f t="shared" si="51"/>
        <v>9.0500000000000007</v>
      </c>
      <c r="W1634" s="3">
        <f>IF(AND(T1634&lt;&gt;"_U",T1634&lt;&gt;"c",J1634&lt;&gt;9,J1634&lt;&gt;99),IFERROR(VLOOKUP(A1634,'Region Total'!$A$2:$W$10000,18,0),"."),".")</f>
        <v>22446</v>
      </c>
    </row>
    <row r="1635" spans="1:23" x14ac:dyDescent="0.2">
      <c r="A1635" s="1" t="str">
        <f t="shared" si="50"/>
        <v>2023|Tasman Region|Female / Wahine</v>
      </c>
      <c r="B1635" t="s">
        <v>20</v>
      </c>
      <c r="C1635" t="s">
        <v>21</v>
      </c>
      <c r="D1635" t="s">
        <v>22</v>
      </c>
      <c r="E1635" t="s">
        <v>23</v>
      </c>
      <c r="F1635">
        <v>2023</v>
      </c>
      <c r="G1635">
        <v>2023</v>
      </c>
      <c r="H1635">
        <v>16</v>
      </c>
      <c r="I1635" t="s">
        <v>57</v>
      </c>
      <c r="J1635">
        <v>4</v>
      </c>
      <c r="K1635" t="s">
        <v>54</v>
      </c>
      <c r="L1635">
        <v>99</v>
      </c>
      <c r="M1635" t="s">
        <v>26</v>
      </c>
      <c r="N1635">
        <v>99</v>
      </c>
      <c r="O1635" t="s">
        <v>27</v>
      </c>
      <c r="P1635">
        <v>2</v>
      </c>
      <c r="Q1635" t="s">
        <v>31</v>
      </c>
      <c r="R1635">
        <v>2571</v>
      </c>
      <c r="V1635" s="3">
        <f t="shared" si="51"/>
        <v>10.92</v>
      </c>
      <c r="W1635" s="3">
        <f>IF(AND(T1635&lt;&gt;"_U",T1635&lt;&gt;"c",J1635&lt;&gt;9,J1635&lt;&gt;99),IFERROR(VLOOKUP(A1635,'Region Total'!$A$2:$W$10000,18,0),"."),".")</f>
        <v>23538</v>
      </c>
    </row>
    <row r="1636" spans="1:23" x14ac:dyDescent="0.2">
      <c r="A1636" s="1" t="str">
        <f t="shared" si="50"/>
        <v>2023|Tasman Region|Another gender / He ira kÄ“ anÅ</v>
      </c>
      <c r="B1636" t="s">
        <v>20</v>
      </c>
      <c r="C1636" t="s">
        <v>21</v>
      </c>
      <c r="D1636" t="s">
        <v>22</v>
      </c>
      <c r="E1636" t="s">
        <v>23</v>
      </c>
      <c r="F1636">
        <v>2023</v>
      </c>
      <c r="G1636">
        <v>2023</v>
      </c>
      <c r="H1636">
        <v>16</v>
      </c>
      <c r="I1636" t="s">
        <v>57</v>
      </c>
      <c r="J1636">
        <v>4</v>
      </c>
      <c r="K1636" t="s">
        <v>54</v>
      </c>
      <c r="L1636">
        <v>99</v>
      </c>
      <c r="M1636" t="s">
        <v>26</v>
      </c>
      <c r="N1636">
        <v>99</v>
      </c>
      <c r="O1636" t="s">
        <v>27</v>
      </c>
      <c r="P1636">
        <v>3</v>
      </c>
      <c r="Q1636" t="s">
        <v>28</v>
      </c>
      <c r="R1636">
        <v>6</v>
      </c>
      <c r="V1636" s="3">
        <f t="shared" si="51"/>
        <v>3.7</v>
      </c>
      <c r="W1636" s="3">
        <f>IF(AND(T1636&lt;&gt;"_U",T1636&lt;&gt;"c",J1636&lt;&gt;9,J1636&lt;&gt;99),IFERROR(VLOOKUP(A1636,'Region Total'!$A$2:$W$10000,18,0),"."),".")</f>
        <v>162</v>
      </c>
    </row>
    <row r="1637" spans="1:23" x14ac:dyDescent="0.2">
      <c r="A1637" s="1" t="str">
        <f t="shared" si="50"/>
        <v>2023|Tasman Region|Total - gender</v>
      </c>
      <c r="B1637" t="s">
        <v>20</v>
      </c>
      <c r="C1637" t="s">
        <v>21</v>
      </c>
      <c r="D1637" t="s">
        <v>22</v>
      </c>
      <c r="E1637" t="s">
        <v>23</v>
      </c>
      <c r="F1637">
        <v>2023</v>
      </c>
      <c r="G1637">
        <v>2023</v>
      </c>
      <c r="H1637">
        <v>16</v>
      </c>
      <c r="I1637" t="s">
        <v>57</v>
      </c>
      <c r="J1637">
        <v>4</v>
      </c>
      <c r="K1637" t="s">
        <v>54</v>
      </c>
      <c r="L1637">
        <v>99</v>
      </c>
      <c r="M1637" t="s">
        <v>26</v>
      </c>
      <c r="N1637">
        <v>99</v>
      </c>
      <c r="O1637" t="s">
        <v>27</v>
      </c>
      <c r="P1637">
        <v>99</v>
      </c>
      <c r="Q1637" t="s">
        <v>42</v>
      </c>
      <c r="R1637">
        <v>4608</v>
      </c>
      <c r="V1637" s="3">
        <f t="shared" si="51"/>
        <v>9.99</v>
      </c>
      <c r="W1637" s="3">
        <f>IF(AND(T1637&lt;&gt;"_U",T1637&lt;&gt;"c",J1637&lt;&gt;9,J1637&lt;&gt;99),IFERROR(VLOOKUP(A1637,'Region Total'!$A$2:$W$10000,18,0),"."),".")</f>
        <v>46149</v>
      </c>
    </row>
    <row r="1638" spans="1:23" x14ac:dyDescent="0.2">
      <c r="A1638" s="1" t="str">
        <f t="shared" si="50"/>
        <v>2023|Tasman Region|Male / TÄne</v>
      </c>
      <c r="B1638" t="s">
        <v>20</v>
      </c>
      <c r="C1638" t="s">
        <v>21</v>
      </c>
      <c r="D1638" t="s">
        <v>22</v>
      </c>
      <c r="E1638" t="s">
        <v>23</v>
      </c>
      <c r="F1638">
        <v>2023</v>
      </c>
      <c r="G1638">
        <v>2023</v>
      </c>
      <c r="H1638">
        <v>16</v>
      </c>
      <c r="I1638" t="s">
        <v>57</v>
      </c>
      <c r="J1638">
        <v>5</v>
      </c>
      <c r="K1638" t="s">
        <v>33</v>
      </c>
      <c r="L1638">
        <v>99</v>
      </c>
      <c r="M1638" t="s">
        <v>26</v>
      </c>
      <c r="N1638">
        <v>99</v>
      </c>
      <c r="O1638" t="s">
        <v>27</v>
      </c>
      <c r="P1638">
        <v>1</v>
      </c>
      <c r="Q1638" t="s">
        <v>34</v>
      </c>
      <c r="R1638">
        <v>636</v>
      </c>
      <c r="V1638" s="3">
        <f t="shared" si="51"/>
        <v>2.83</v>
      </c>
      <c r="W1638" s="3">
        <f>IF(AND(T1638&lt;&gt;"_U",T1638&lt;&gt;"c",J1638&lt;&gt;9,J1638&lt;&gt;99),IFERROR(VLOOKUP(A1638,'Region Total'!$A$2:$W$10000,18,0),"."),".")</f>
        <v>22446</v>
      </c>
    </row>
    <row r="1639" spans="1:23" x14ac:dyDescent="0.2">
      <c r="A1639" s="1" t="str">
        <f t="shared" si="50"/>
        <v>2023|Tasman Region|Female / Wahine</v>
      </c>
      <c r="B1639" t="s">
        <v>20</v>
      </c>
      <c r="C1639" t="s">
        <v>21</v>
      </c>
      <c r="D1639" t="s">
        <v>22</v>
      </c>
      <c r="E1639" t="s">
        <v>23</v>
      </c>
      <c r="F1639">
        <v>2023</v>
      </c>
      <c r="G1639">
        <v>2023</v>
      </c>
      <c r="H1639">
        <v>16</v>
      </c>
      <c r="I1639" t="s">
        <v>57</v>
      </c>
      <c r="J1639">
        <v>5</v>
      </c>
      <c r="K1639" t="s">
        <v>33</v>
      </c>
      <c r="L1639">
        <v>99</v>
      </c>
      <c r="M1639" t="s">
        <v>26</v>
      </c>
      <c r="N1639">
        <v>99</v>
      </c>
      <c r="O1639" t="s">
        <v>27</v>
      </c>
      <c r="P1639">
        <v>2</v>
      </c>
      <c r="Q1639" t="s">
        <v>31</v>
      </c>
      <c r="R1639">
        <v>1890</v>
      </c>
      <c r="V1639" s="3">
        <f t="shared" si="51"/>
        <v>8.0299999999999994</v>
      </c>
      <c r="W1639" s="3">
        <f>IF(AND(T1639&lt;&gt;"_U",T1639&lt;&gt;"c",J1639&lt;&gt;9,J1639&lt;&gt;99),IFERROR(VLOOKUP(A1639,'Region Total'!$A$2:$W$10000,18,0),"."),".")</f>
        <v>23538</v>
      </c>
    </row>
    <row r="1640" spans="1:23" x14ac:dyDescent="0.2">
      <c r="A1640" s="1" t="str">
        <f t="shared" si="50"/>
        <v>2023|Tasman Region|Another gender / He ira kÄ“ anÅ</v>
      </c>
      <c r="B1640" t="s">
        <v>20</v>
      </c>
      <c r="C1640" t="s">
        <v>21</v>
      </c>
      <c r="D1640" t="s">
        <v>22</v>
      </c>
      <c r="E1640" t="s">
        <v>23</v>
      </c>
      <c r="F1640">
        <v>2023</v>
      </c>
      <c r="G1640">
        <v>2023</v>
      </c>
      <c r="H1640">
        <v>16</v>
      </c>
      <c r="I1640" t="s">
        <v>57</v>
      </c>
      <c r="J1640">
        <v>5</v>
      </c>
      <c r="K1640" t="s">
        <v>33</v>
      </c>
      <c r="L1640">
        <v>99</v>
      </c>
      <c r="M1640" t="s">
        <v>26</v>
      </c>
      <c r="N1640">
        <v>99</v>
      </c>
      <c r="O1640" t="s">
        <v>27</v>
      </c>
      <c r="P1640">
        <v>3</v>
      </c>
      <c r="Q1640" t="s">
        <v>28</v>
      </c>
      <c r="R1640">
        <v>6</v>
      </c>
      <c r="V1640" s="3">
        <f t="shared" si="51"/>
        <v>3.7</v>
      </c>
      <c r="W1640" s="3">
        <f>IF(AND(T1640&lt;&gt;"_U",T1640&lt;&gt;"c",J1640&lt;&gt;9,J1640&lt;&gt;99),IFERROR(VLOOKUP(A1640,'Region Total'!$A$2:$W$10000,18,0),"."),".")</f>
        <v>162</v>
      </c>
    </row>
    <row r="1641" spans="1:23" x14ac:dyDescent="0.2">
      <c r="A1641" s="1" t="str">
        <f t="shared" si="50"/>
        <v>2023|Tasman Region|Total - gender</v>
      </c>
      <c r="B1641" t="s">
        <v>20</v>
      </c>
      <c r="C1641" t="s">
        <v>21</v>
      </c>
      <c r="D1641" t="s">
        <v>22</v>
      </c>
      <c r="E1641" t="s">
        <v>23</v>
      </c>
      <c r="F1641">
        <v>2023</v>
      </c>
      <c r="G1641">
        <v>2023</v>
      </c>
      <c r="H1641">
        <v>16</v>
      </c>
      <c r="I1641" t="s">
        <v>57</v>
      </c>
      <c r="J1641">
        <v>5</v>
      </c>
      <c r="K1641" t="s">
        <v>33</v>
      </c>
      <c r="L1641">
        <v>99</v>
      </c>
      <c r="M1641" t="s">
        <v>26</v>
      </c>
      <c r="N1641">
        <v>99</v>
      </c>
      <c r="O1641" t="s">
        <v>27</v>
      </c>
      <c r="P1641">
        <v>99</v>
      </c>
      <c r="Q1641" t="s">
        <v>42</v>
      </c>
      <c r="R1641">
        <v>2532</v>
      </c>
      <c r="V1641" s="3">
        <f t="shared" si="51"/>
        <v>5.49</v>
      </c>
      <c r="W1641" s="3">
        <f>IF(AND(T1641&lt;&gt;"_U",T1641&lt;&gt;"c",J1641&lt;&gt;9,J1641&lt;&gt;99),IFERROR(VLOOKUP(A1641,'Region Total'!$A$2:$W$10000,18,0),"."),".")</f>
        <v>46149</v>
      </c>
    </row>
    <row r="1642" spans="1:23" x14ac:dyDescent="0.2">
      <c r="A1642" s="1" t="str">
        <f t="shared" si="50"/>
        <v>2023|Tasman Region|Male / TÄne</v>
      </c>
      <c r="B1642" t="s">
        <v>20</v>
      </c>
      <c r="C1642" t="s">
        <v>21</v>
      </c>
      <c r="D1642" t="s">
        <v>22</v>
      </c>
      <c r="E1642" t="s">
        <v>23</v>
      </c>
      <c r="F1642">
        <v>2023</v>
      </c>
      <c r="G1642">
        <v>2023</v>
      </c>
      <c r="H1642">
        <v>16</v>
      </c>
      <c r="I1642" t="s">
        <v>57</v>
      </c>
      <c r="J1642">
        <v>6</v>
      </c>
      <c r="K1642" t="s">
        <v>52</v>
      </c>
      <c r="L1642">
        <v>99</v>
      </c>
      <c r="M1642" t="s">
        <v>26</v>
      </c>
      <c r="N1642">
        <v>99</v>
      </c>
      <c r="O1642" t="s">
        <v>27</v>
      </c>
      <c r="P1642">
        <v>1</v>
      </c>
      <c r="Q1642" t="s">
        <v>34</v>
      </c>
      <c r="R1642">
        <v>7842</v>
      </c>
      <c r="V1642" s="3">
        <f t="shared" si="51"/>
        <v>34.94</v>
      </c>
      <c r="W1642" s="3">
        <f>IF(AND(T1642&lt;&gt;"_U",T1642&lt;&gt;"c",J1642&lt;&gt;9,J1642&lt;&gt;99),IFERROR(VLOOKUP(A1642,'Region Total'!$A$2:$W$10000,18,0),"."),".")</f>
        <v>22446</v>
      </c>
    </row>
    <row r="1643" spans="1:23" x14ac:dyDescent="0.2">
      <c r="A1643" s="1" t="str">
        <f t="shared" si="50"/>
        <v>2023|Tasman Region|Female / Wahine</v>
      </c>
      <c r="B1643" t="s">
        <v>20</v>
      </c>
      <c r="C1643" t="s">
        <v>21</v>
      </c>
      <c r="D1643" t="s">
        <v>22</v>
      </c>
      <c r="E1643" t="s">
        <v>23</v>
      </c>
      <c r="F1643">
        <v>2023</v>
      </c>
      <c r="G1643">
        <v>2023</v>
      </c>
      <c r="H1643">
        <v>16</v>
      </c>
      <c r="I1643" t="s">
        <v>57</v>
      </c>
      <c r="J1643">
        <v>6</v>
      </c>
      <c r="K1643" t="s">
        <v>52</v>
      </c>
      <c r="L1643">
        <v>99</v>
      </c>
      <c r="M1643" t="s">
        <v>26</v>
      </c>
      <c r="N1643">
        <v>99</v>
      </c>
      <c r="O1643" t="s">
        <v>27</v>
      </c>
      <c r="P1643">
        <v>2</v>
      </c>
      <c r="Q1643" t="s">
        <v>31</v>
      </c>
      <c r="R1643">
        <v>7002</v>
      </c>
      <c r="V1643" s="3">
        <f t="shared" si="51"/>
        <v>29.75</v>
      </c>
      <c r="W1643" s="3">
        <f>IF(AND(T1643&lt;&gt;"_U",T1643&lt;&gt;"c",J1643&lt;&gt;9,J1643&lt;&gt;99),IFERROR(VLOOKUP(A1643,'Region Total'!$A$2:$W$10000,18,0),"."),".")</f>
        <v>23538</v>
      </c>
    </row>
    <row r="1644" spans="1:23" x14ac:dyDescent="0.2">
      <c r="A1644" s="1" t="str">
        <f t="shared" si="50"/>
        <v>2023|Tasman Region|Another gender / He ira kÄ“ anÅ</v>
      </c>
      <c r="B1644" t="s">
        <v>20</v>
      </c>
      <c r="C1644" t="s">
        <v>21</v>
      </c>
      <c r="D1644" t="s">
        <v>22</v>
      </c>
      <c r="E1644" t="s">
        <v>23</v>
      </c>
      <c r="F1644">
        <v>2023</v>
      </c>
      <c r="G1644">
        <v>2023</v>
      </c>
      <c r="H1644">
        <v>16</v>
      </c>
      <c r="I1644" t="s">
        <v>57</v>
      </c>
      <c r="J1644">
        <v>6</v>
      </c>
      <c r="K1644" t="s">
        <v>52</v>
      </c>
      <c r="L1644">
        <v>99</v>
      </c>
      <c r="M1644" t="s">
        <v>26</v>
      </c>
      <c r="N1644">
        <v>99</v>
      </c>
      <c r="O1644" t="s">
        <v>27</v>
      </c>
      <c r="P1644">
        <v>3</v>
      </c>
      <c r="Q1644" t="s">
        <v>28</v>
      </c>
      <c r="R1644">
        <v>105</v>
      </c>
      <c r="V1644" s="3">
        <f t="shared" si="51"/>
        <v>64.81</v>
      </c>
      <c r="W1644" s="3">
        <f>IF(AND(T1644&lt;&gt;"_U",T1644&lt;&gt;"c",J1644&lt;&gt;9,J1644&lt;&gt;99),IFERROR(VLOOKUP(A1644,'Region Total'!$A$2:$W$10000,18,0),"."),".")</f>
        <v>162</v>
      </c>
    </row>
    <row r="1645" spans="1:23" x14ac:dyDescent="0.2">
      <c r="A1645" s="1" t="str">
        <f t="shared" si="50"/>
        <v>2023|Tasman Region|Total - gender</v>
      </c>
      <c r="B1645" t="s">
        <v>20</v>
      </c>
      <c r="C1645" t="s">
        <v>21</v>
      </c>
      <c r="D1645" t="s">
        <v>22</v>
      </c>
      <c r="E1645" t="s">
        <v>23</v>
      </c>
      <c r="F1645">
        <v>2023</v>
      </c>
      <c r="G1645">
        <v>2023</v>
      </c>
      <c r="H1645">
        <v>16</v>
      </c>
      <c r="I1645" t="s">
        <v>57</v>
      </c>
      <c r="J1645">
        <v>6</v>
      </c>
      <c r="K1645" t="s">
        <v>52</v>
      </c>
      <c r="L1645">
        <v>99</v>
      </c>
      <c r="M1645" t="s">
        <v>26</v>
      </c>
      <c r="N1645">
        <v>99</v>
      </c>
      <c r="O1645" t="s">
        <v>27</v>
      </c>
      <c r="P1645">
        <v>99</v>
      </c>
      <c r="Q1645" t="s">
        <v>42</v>
      </c>
      <c r="R1645">
        <v>14949</v>
      </c>
      <c r="V1645" s="3">
        <f t="shared" si="51"/>
        <v>32.39</v>
      </c>
      <c r="W1645" s="3">
        <f>IF(AND(T1645&lt;&gt;"_U",T1645&lt;&gt;"c",J1645&lt;&gt;9,J1645&lt;&gt;99),IFERROR(VLOOKUP(A1645,'Region Total'!$A$2:$W$10000,18,0),"."),".")</f>
        <v>46149</v>
      </c>
    </row>
    <row r="1646" spans="1:23" x14ac:dyDescent="0.2">
      <c r="A1646" s="1" t="str">
        <f t="shared" si="50"/>
        <v>2023|Tasman Region|Male / TÄne</v>
      </c>
      <c r="B1646" t="s">
        <v>20</v>
      </c>
      <c r="C1646" t="s">
        <v>21</v>
      </c>
      <c r="D1646" t="s">
        <v>22</v>
      </c>
      <c r="E1646" t="s">
        <v>23</v>
      </c>
      <c r="F1646">
        <v>2023</v>
      </c>
      <c r="G1646">
        <v>2023</v>
      </c>
      <c r="H1646">
        <v>16</v>
      </c>
      <c r="I1646" t="s">
        <v>57</v>
      </c>
      <c r="J1646">
        <v>9</v>
      </c>
      <c r="K1646" t="s">
        <v>25</v>
      </c>
      <c r="L1646">
        <v>99</v>
      </c>
      <c r="M1646" t="s">
        <v>26</v>
      </c>
      <c r="N1646">
        <v>99</v>
      </c>
      <c r="O1646" t="s">
        <v>27</v>
      </c>
      <c r="P1646">
        <v>1</v>
      </c>
      <c r="Q1646" t="s">
        <v>34</v>
      </c>
      <c r="R1646">
        <v>1389</v>
      </c>
      <c r="V1646" s="3" t="str">
        <f t="shared" si="51"/>
        <v>.</v>
      </c>
      <c r="W1646" s="3" t="str">
        <f>IF(AND(T1646&lt;&gt;"_U",T1646&lt;&gt;"c",J1646&lt;&gt;9,J1646&lt;&gt;99),IFERROR(VLOOKUP(A1646,'Region Total'!$A$2:$W$10000,18,0),"."),".")</f>
        <v>.</v>
      </c>
    </row>
    <row r="1647" spans="1:23" x14ac:dyDescent="0.2">
      <c r="A1647" s="1" t="str">
        <f t="shared" si="50"/>
        <v>2023|Tasman Region|Female / Wahine</v>
      </c>
      <c r="B1647" t="s">
        <v>20</v>
      </c>
      <c r="C1647" t="s">
        <v>21</v>
      </c>
      <c r="D1647" t="s">
        <v>22</v>
      </c>
      <c r="E1647" t="s">
        <v>23</v>
      </c>
      <c r="F1647">
        <v>2023</v>
      </c>
      <c r="G1647">
        <v>2023</v>
      </c>
      <c r="H1647">
        <v>16</v>
      </c>
      <c r="I1647" t="s">
        <v>57</v>
      </c>
      <c r="J1647">
        <v>9</v>
      </c>
      <c r="K1647" t="s">
        <v>25</v>
      </c>
      <c r="L1647">
        <v>99</v>
      </c>
      <c r="M1647" t="s">
        <v>26</v>
      </c>
      <c r="N1647">
        <v>99</v>
      </c>
      <c r="O1647" t="s">
        <v>27</v>
      </c>
      <c r="P1647">
        <v>2</v>
      </c>
      <c r="Q1647" t="s">
        <v>31</v>
      </c>
      <c r="R1647">
        <v>762</v>
      </c>
      <c r="V1647" s="3" t="str">
        <f t="shared" si="51"/>
        <v>.</v>
      </c>
      <c r="W1647" s="3" t="str">
        <f>IF(AND(T1647&lt;&gt;"_U",T1647&lt;&gt;"c",J1647&lt;&gt;9,J1647&lt;&gt;99),IFERROR(VLOOKUP(A1647,'Region Total'!$A$2:$W$10000,18,0),"."),".")</f>
        <v>.</v>
      </c>
    </row>
    <row r="1648" spans="1:23" x14ac:dyDescent="0.2">
      <c r="A1648" s="1" t="str">
        <f t="shared" si="50"/>
        <v>2023|Tasman Region|Another gender / He ira kÄ“ anÅ</v>
      </c>
      <c r="B1648" t="s">
        <v>20</v>
      </c>
      <c r="C1648" t="s">
        <v>21</v>
      </c>
      <c r="D1648" t="s">
        <v>22</v>
      </c>
      <c r="E1648" t="s">
        <v>23</v>
      </c>
      <c r="F1648">
        <v>2023</v>
      </c>
      <c r="G1648">
        <v>2023</v>
      </c>
      <c r="H1648">
        <v>16</v>
      </c>
      <c r="I1648" t="s">
        <v>57</v>
      </c>
      <c r="J1648">
        <v>9</v>
      </c>
      <c r="K1648" t="s">
        <v>25</v>
      </c>
      <c r="L1648">
        <v>99</v>
      </c>
      <c r="M1648" t="s">
        <v>26</v>
      </c>
      <c r="N1648">
        <v>99</v>
      </c>
      <c r="O1648" t="s">
        <v>27</v>
      </c>
      <c r="P1648">
        <v>3</v>
      </c>
      <c r="Q1648" t="s">
        <v>28</v>
      </c>
      <c r="R1648">
        <v>12</v>
      </c>
      <c r="V1648" s="3" t="str">
        <f t="shared" si="51"/>
        <v>.</v>
      </c>
      <c r="W1648" s="3" t="str">
        <f>IF(AND(T1648&lt;&gt;"_U",T1648&lt;&gt;"c",J1648&lt;&gt;9,J1648&lt;&gt;99),IFERROR(VLOOKUP(A1648,'Region Total'!$A$2:$W$10000,18,0),"."),".")</f>
        <v>.</v>
      </c>
    </row>
    <row r="1649" spans="1:23" x14ac:dyDescent="0.2">
      <c r="A1649" s="1" t="str">
        <f t="shared" si="50"/>
        <v>2023|Tasman Region|Total - gender</v>
      </c>
      <c r="B1649" t="s">
        <v>20</v>
      </c>
      <c r="C1649" t="s">
        <v>21</v>
      </c>
      <c r="D1649" t="s">
        <v>22</v>
      </c>
      <c r="E1649" t="s">
        <v>23</v>
      </c>
      <c r="F1649">
        <v>2023</v>
      </c>
      <c r="G1649">
        <v>2023</v>
      </c>
      <c r="H1649">
        <v>16</v>
      </c>
      <c r="I1649" t="s">
        <v>57</v>
      </c>
      <c r="J1649">
        <v>9</v>
      </c>
      <c r="K1649" t="s">
        <v>25</v>
      </c>
      <c r="L1649">
        <v>99</v>
      </c>
      <c r="M1649" t="s">
        <v>26</v>
      </c>
      <c r="N1649">
        <v>99</v>
      </c>
      <c r="O1649" t="s">
        <v>27</v>
      </c>
      <c r="P1649">
        <v>99</v>
      </c>
      <c r="Q1649" t="s">
        <v>42</v>
      </c>
      <c r="R1649">
        <v>2163</v>
      </c>
      <c r="V1649" s="3" t="str">
        <f t="shared" si="51"/>
        <v>.</v>
      </c>
      <c r="W1649" s="3" t="str">
        <f>IF(AND(T1649&lt;&gt;"_U",T1649&lt;&gt;"c",J1649&lt;&gt;9,J1649&lt;&gt;99),IFERROR(VLOOKUP(A1649,'Region Total'!$A$2:$W$10000,18,0),"."),".")</f>
        <v>.</v>
      </c>
    </row>
    <row r="1650" spans="1:23" x14ac:dyDescent="0.2">
      <c r="A1650" s="1" t="str">
        <f t="shared" si="50"/>
        <v>2023|Tasman Region|Male / TÄne</v>
      </c>
      <c r="B1650" t="s">
        <v>20</v>
      </c>
      <c r="C1650" t="s">
        <v>21</v>
      </c>
      <c r="D1650" t="s">
        <v>22</v>
      </c>
      <c r="E1650" t="s">
        <v>23</v>
      </c>
      <c r="F1650">
        <v>2023</v>
      </c>
      <c r="G1650">
        <v>2023</v>
      </c>
      <c r="H1650">
        <v>16</v>
      </c>
      <c r="I1650" t="s">
        <v>57</v>
      </c>
      <c r="J1650">
        <v>77</v>
      </c>
      <c r="K1650" t="s">
        <v>49</v>
      </c>
      <c r="L1650">
        <v>99</v>
      </c>
      <c r="M1650" t="s">
        <v>26</v>
      </c>
      <c r="N1650">
        <v>99</v>
      </c>
      <c r="O1650" t="s">
        <v>27</v>
      </c>
      <c r="P1650">
        <v>1</v>
      </c>
      <c r="Q1650" t="s">
        <v>34</v>
      </c>
      <c r="R1650">
        <v>22446</v>
      </c>
      <c r="V1650" s="3">
        <f t="shared" si="51"/>
        <v>100</v>
      </c>
      <c r="W1650" s="3">
        <f>IF(AND(T1650&lt;&gt;"_U",T1650&lt;&gt;"c",J1650&lt;&gt;9,J1650&lt;&gt;99),IFERROR(VLOOKUP(A1650,'Region Total'!$A$2:$W$10000,18,0),"."),".")</f>
        <v>22446</v>
      </c>
    </row>
    <row r="1651" spans="1:23" x14ac:dyDescent="0.2">
      <c r="A1651" s="1" t="str">
        <f t="shared" si="50"/>
        <v>2023|Tasman Region|Female / Wahine</v>
      </c>
      <c r="B1651" t="s">
        <v>20</v>
      </c>
      <c r="C1651" t="s">
        <v>21</v>
      </c>
      <c r="D1651" t="s">
        <v>22</v>
      </c>
      <c r="E1651" t="s">
        <v>23</v>
      </c>
      <c r="F1651">
        <v>2023</v>
      </c>
      <c r="G1651">
        <v>2023</v>
      </c>
      <c r="H1651">
        <v>16</v>
      </c>
      <c r="I1651" t="s">
        <v>57</v>
      </c>
      <c r="J1651">
        <v>77</v>
      </c>
      <c r="K1651" t="s">
        <v>49</v>
      </c>
      <c r="L1651">
        <v>99</v>
      </c>
      <c r="M1651" t="s">
        <v>26</v>
      </c>
      <c r="N1651">
        <v>99</v>
      </c>
      <c r="O1651" t="s">
        <v>27</v>
      </c>
      <c r="P1651">
        <v>2</v>
      </c>
      <c r="Q1651" t="s">
        <v>31</v>
      </c>
      <c r="R1651">
        <v>23538</v>
      </c>
      <c r="V1651" s="3">
        <f t="shared" si="51"/>
        <v>100</v>
      </c>
      <c r="W1651" s="3">
        <f>IF(AND(T1651&lt;&gt;"_U",T1651&lt;&gt;"c",J1651&lt;&gt;9,J1651&lt;&gt;99),IFERROR(VLOOKUP(A1651,'Region Total'!$A$2:$W$10000,18,0),"."),".")</f>
        <v>23538</v>
      </c>
    </row>
    <row r="1652" spans="1:23" x14ac:dyDescent="0.2">
      <c r="A1652" s="1" t="str">
        <f t="shared" si="50"/>
        <v>2023|Tasman Region|Another gender / He ira kÄ“ anÅ</v>
      </c>
      <c r="B1652" t="s">
        <v>20</v>
      </c>
      <c r="C1652" t="s">
        <v>21</v>
      </c>
      <c r="D1652" t="s">
        <v>22</v>
      </c>
      <c r="E1652" t="s">
        <v>23</v>
      </c>
      <c r="F1652">
        <v>2023</v>
      </c>
      <c r="G1652">
        <v>2023</v>
      </c>
      <c r="H1652">
        <v>16</v>
      </c>
      <c r="I1652" t="s">
        <v>57</v>
      </c>
      <c r="J1652">
        <v>77</v>
      </c>
      <c r="K1652" t="s">
        <v>49</v>
      </c>
      <c r="L1652">
        <v>99</v>
      </c>
      <c r="M1652" t="s">
        <v>26</v>
      </c>
      <c r="N1652">
        <v>99</v>
      </c>
      <c r="O1652" t="s">
        <v>27</v>
      </c>
      <c r="P1652">
        <v>3</v>
      </c>
      <c r="Q1652" t="s">
        <v>28</v>
      </c>
      <c r="R1652">
        <v>162</v>
      </c>
      <c r="V1652" s="3">
        <f t="shared" si="51"/>
        <v>100</v>
      </c>
      <c r="W1652" s="3">
        <f>IF(AND(T1652&lt;&gt;"_U",T1652&lt;&gt;"c",J1652&lt;&gt;9,J1652&lt;&gt;99),IFERROR(VLOOKUP(A1652,'Region Total'!$A$2:$W$10000,18,0),"."),".")</f>
        <v>162</v>
      </c>
    </row>
    <row r="1653" spans="1:23" x14ac:dyDescent="0.2">
      <c r="A1653" s="1" t="str">
        <f t="shared" si="50"/>
        <v>2023|Tasman Region|Total - gender</v>
      </c>
      <c r="B1653" t="s">
        <v>20</v>
      </c>
      <c r="C1653" t="s">
        <v>21</v>
      </c>
      <c r="D1653" t="s">
        <v>22</v>
      </c>
      <c r="E1653" t="s">
        <v>23</v>
      </c>
      <c r="F1653">
        <v>2023</v>
      </c>
      <c r="G1653">
        <v>2023</v>
      </c>
      <c r="H1653">
        <v>16</v>
      </c>
      <c r="I1653" t="s">
        <v>57</v>
      </c>
      <c r="J1653">
        <v>77</v>
      </c>
      <c r="K1653" t="s">
        <v>49</v>
      </c>
      <c r="L1653">
        <v>99</v>
      </c>
      <c r="M1653" t="s">
        <v>26</v>
      </c>
      <c r="N1653">
        <v>99</v>
      </c>
      <c r="O1653" t="s">
        <v>27</v>
      </c>
      <c r="P1653">
        <v>99</v>
      </c>
      <c r="Q1653" t="s">
        <v>42</v>
      </c>
      <c r="R1653">
        <v>46149</v>
      </c>
      <c r="V1653" s="3">
        <f t="shared" si="51"/>
        <v>100</v>
      </c>
      <c r="W1653" s="3">
        <f>IF(AND(T1653&lt;&gt;"_U",T1653&lt;&gt;"c",J1653&lt;&gt;9,J1653&lt;&gt;99),IFERROR(VLOOKUP(A1653,'Region Total'!$A$2:$W$10000,18,0),"."),".")</f>
        <v>46149</v>
      </c>
    </row>
    <row r="1654" spans="1:23" x14ac:dyDescent="0.2">
      <c r="A1654" s="1" t="str">
        <f t="shared" si="50"/>
        <v>2023|Tasman Region|Male / TÄne</v>
      </c>
      <c r="B1654" t="s">
        <v>20</v>
      </c>
      <c r="C1654" t="s">
        <v>21</v>
      </c>
      <c r="D1654" t="s">
        <v>22</v>
      </c>
      <c r="E1654" t="s">
        <v>23</v>
      </c>
      <c r="F1654">
        <v>2023</v>
      </c>
      <c r="G1654">
        <v>2023</v>
      </c>
      <c r="H1654">
        <v>16</v>
      </c>
      <c r="I1654" t="s">
        <v>57</v>
      </c>
      <c r="J1654">
        <v>99</v>
      </c>
      <c r="K1654" t="s">
        <v>47</v>
      </c>
      <c r="L1654">
        <v>99</v>
      </c>
      <c r="M1654" t="s">
        <v>26</v>
      </c>
      <c r="N1654">
        <v>99</v>
      </c>
      <c r="O1654" t="s">
        <v>27</v>
      </c>
      <c r="P1654">
        <v>1</v>
      </c>
      <c r="Q1654" t="s">
        <v>34</v>
      </c>
      <c r="R1654">
        <v>23835</v>
      </c>
      <c r="V1654" s="3" t="str">
        <f t="shared" si="51"/>
        <v>.</v>
      </c>
      <c r="W1654" s="3" t="str">
        <f>IF(AND(T1654&lt;&gt;"_U",T1654&lt;&gt;"c",J1654&lt;&gt;9,J1654&lt;&gt;99),IFERROR(VLOOKUP(A1654,'Region Total'!$A$2:$W$10000,18,0),"."),".")</f>
        <v>.</v>
      </c>
    </row>
    <row r="1655" spans="1:23" x14ac:dyDescent="0.2">
      <c r="A1655" s="1" t="str">
        <f t="shared" si="50"/>
        <v>2023|Tasman Region|Female / Wahine</v>
      </c>
      <c r="B1655" t="s">
        <v>20</v>
      </c>
      <c r="C1655" t="s">
        <v>21</v>
      </c>
      <c r="D1655" t="s">
        <v>22</v>
      </c>
      <c r="E1655" t="s">
        <v>23</v>
      </c>
      <c r="F1655">
        <v>2023</v>
      </c>
      <c r="G1655">
        <v>2023</v>
      </c>
      <c r="H1655">
        <v>16</v>
      </c>
      <c r="I1655" t="s">
        <v>57</v>
      </c>
      <c r="J1655">
        <v>99</v>
      </c>
      <c r="K1655" t="s">
        <v>47</v>
      </c>
      <c r="L1655">
        <v>99</v>
      </c>
      <c r="M1655" t="s">
        <v>26</v>
      </c>
      <c r="N1655">
        <v>99</v>
      </c>
      <c r="O1655" t="s">
        <v>27</v>
      </c>
      <c r="P1655">
        <v>2</v>
      </c>
      <c r="Q1655" t="s">
        <v>31</v>
      </c>
      <c r="R1655">
        <v>24300</v>
      </c>
      <c r="V1655" s="3" t="str">
        <f t="shared" si="51"/>
        <v>.</v>
      </c>
      <c r="W1655" s="3" t="str">
        <f>IF(AND(T1655&lt;&gt;"_U",T1655&lt;&gt;"c",J1655&lt;&gt;9,J1655&lt;&gt;99),IFERROR(VLOOKUP(A1655,'Region Total'!$A$2:$W$10000,18,0),"."),".")</f>
        <v>.</v>
      </c>
    </row>
    <row r="1656" spans="1:23" x14ac:dyDescent="0.2">
      <c r="A1656" s="1" t="str">
        <f t="shared" si="50"/>
        <v>2023|Tasman Region|Another gender / He ira kÄ“ anÅ</v>
      </c>
      <c r="B1656" t="s">
        <v>20</v>
      </c>
      <c r="C1656" t="s">
        <v>21</v>
      </c>
      <c r="D1656" t="s">
        <v>22</v>
      </c>
      <c r="E1656" t="s">
        <v>23</v>
      </c>
      <c r="F1656">
        <v>2023</v>
      </c>
      <c r="G1656">
        <v>2023</v>
      </c>
      <c r="H1656">
        <v>16</v>
      </c>
      <c r="I1656" t="s">
        <v>57</v>
      </c>
      <c r="J1656">
        <v>99</v>
      </c>
      <c r="K1656" t="s">
        <v>47</v>
      </c>
      <c r="L1656">
        <v>99</v>
      </c>
      <c r="M1656" t="s">
        <v>26</v>
      </c>
      <c r="N1656">
        <v>99</v>
      </c>
      <c r="O1656" t="s">
        <v>27</v>
      </c>
      <c r="P1656">
        <v>3</v>
      </c>
      <c r="Q1656" t="s">
        <v>28</v>
      </c>
      <c r="R1656">
        <v>174</v>
      </c>
      <c r="V1656" s="3" t="str">
        <f t="shared" si="51"/>
        <v>.</v>
      </c>
      <c r="W1656" s="3" t="str">
        <f>IF(AND(T1656&lt;&gt;"_U",T1656&lt;&gt;"c",J1656&lt;&gt;9,J1656&lt;&gt;99),IFERROR(VLOOKUP(A1656,'Region Total'!$A$2:$W$10000,18,0),"."),".")</f>
        <v>.</v>
      </c>
    </row>
    <row r="1657" spans="1:23" x14ac:dyDescent="0.2">
      <c r="A1657" s="1" t="str">
        <f t="shared" si="50"/>
        <v>2023|Tasman Region|Total - gender</v>
      </c>
      <c r="B1657" t="s">
        <v>20</v>
      </c>
      <c r="C1657" t="s">
        <v>21</v>
      </c>
      <c r="D1657" t="s">
        <v>22</v>
      </c>
      <c r="E1657" t="s">
        <v>23</v>
      </c>
      <c r="F1657">
        <v>2023</v>
      </c>
      <c r="G1657">
        <v>2023</v>
      </c>
      <c r="H1657">
        <v>16</v>
      </c>
      <c r="I1657" t="s">
        <v>57</v>
      </c>
      <c r="J1657">
        <v>99</v>
      </c>
      <c r="K1657" t="s">
        <v>47</v>
      </c>
      <c r="L1657">
        <v>99</v>
      </c>
      <c r="M1657" t="s">
        <v>26</v>
      </c>
      <c r="N1657">
        <v>99</v>
      </c>
      <c r="O1657" t="s">
        <v>27</v>
      </c>
      <c r="P1657">
        <v>99</v>
      </c>
      <c r="Q1657" t="s">
        <v>42</v>
      </c>
      <c r="R1657">
        <v>48312</v>
      </c>
      <c r="V1657" s="3" t="str">
        <f t="shared" si="51"/>
        <v>.</v>
      </c>
      <c r="W1657" s="3" t="str">
        <f>IF(AND(T1657&lt;&gt;"_U",T1657&lt;&gt;"c",J1657&lt;&gt;9,J1657&lt;&gt;99),IFERROR(VLOOKUP(A1657,'Region Total'!$A$2:$W$10000,18,0),"."),".")</f>
        <v>.</v>
      </c>
    </row>
    <row r="1658" spans="1:23" x14ac:dyDescent="0.2">
      <c r="A1658" s="1" t="str">
        <f t="shared" si="50"/>
        <v>2023|Nelson Region|Male / TÄne</v>
      </c>
      <c r="B1658" t="s">
        <v>20</v>
      </c>
      <c r="C1658" t="s">
        <v>21</v>
      </c>
      <c r="D1658" t="s">
        <v>22</v>
      </c>
      <c r="E1658" t="s">
        <v>23</v>
      </c>
      <c r="F1658">
        <v>2023</v>
      </c>
      <c r="G1658">
        <v>2023</v>
      </c>
      <c r="H1658">
        <v>17</v>
      </c>
      <c r="I1658" t="s">
        <v>32</v>
      </c>
      <c r="J1658">
        <v>1</v>
      </c>
      <c r="K1658" t="s">
        <v>30</v>
      </c>
      <c r="L1658">
        <v>99</v>
      </c>
      <c r="M1658" t="s">
        <v>26</v>
      </c>
      <c r="N1658">
        <v>99</v>
      </c>
      <c r="O1658" t="s">
        <v>27</v>
      </c>
      <c r="P1658">
        <v>1</v>
      </c>
      <c r="Q1658" t="s">
        <v>34</v>
      </c>
      <c r="R1658">
        <v>9321</v>
      </c>
      <c r="V1658" s="3">
        <f t="shared" si="51"/>
        <v>45.85</v>
      </c>
      <c r="W1658" s="3">
        <f>IF(AND(T1658&lt;&gt;"_U",T1658&lt;&gt;"c",J1658&lt;&gt;9,J1658&lt;&gt;99),IFERROR(VLOOKUP(A1658,'Region Total'!$A$2:$W$10000,18,0),"."),".")</f>
        <v>20328</v>
      </c>
    </row>
    <row r="1659" spans="1:23" x14ac:dyDescent="0.2">
      <c r="A1659" s="1" t="str">
        <f t="shared" si="50"/>
        <v>2023|Nelson Region|Female / Wahine</v>
      </c>
      <c r="B1659" t="s">
        <v>20</v>
      </c>
      <c r="C1659" t="s">
        <v>21</v>
      </c>
      <c r="D1659" t="s">
        <v>22</v>
      </c>
      <c r="E1659" t="s">
        <v>23</v>
      </c>
      <c r="F1659">
        <v>2023</v>
      </c>
      <c r="G1659">
        <v>2023</v>
      </c>
      <c r="H1659">
        <v>17</v>
      </c>
      <c r="I1659" t="s">
        <v>32</v>
      </c>
      <c r="J1659">
        <v>1</v>
      </c>
      <c r="K1659" t="s">
        <v>30</v>
      </c>
      <c r="L1659">
        <v>99</v>
      </c>
      <c r="M1659" t="s">
        <v>26</v>
      </c>
      <c r="N1659">
        <v>99</v>
      </c>
      <c r="O1659" t="s">
        <v>27</v>
      </c>
      <c r="P1659">
        <v>2</v>
      </c>
      <c r="Q1659" t="s">
        <v>31</v>
      </c>
      <c r="R1659">
        <v>9276</v>
      </c>
      <c r="V1659" s="3">
        <f t="shared" si="51"/>
        <v>42.34</v>
      </c>
      <c r="W1659" s="3">
        <f>IF(AND(T1659&lt;&gt;"_U",T1659&lt;&gt;"c",J1659&lt;&gt;9,J1659&lt;&gt;99),IFERROR(VLOOKUP(A1659,'Region Total'!$A$2:$W$10000,18,0),"."),".")</f>
        <v>21906</v>
      </c>
    </row>
    <row r="1660" spans="1:23" x14ac:dyDescent="0.2">
      <c r="A1660" s="1" t="str">
        <f t="shared" si="50"/>
        <v>2023|Nelson Region|Another gender / He ira kÄ“ anÅ</v>
      </c>
      <c r="B1660" t="s">
        <v>20</v>
      </c>
      <c r="C1660" t="s">
        <v>21</v>
      </c>
      <c r="D1660" t="s">
        <v>22</v>
      </c>
      <c r="E1660" t="s">
        <v>23</v>
      </c>
      <c r="F1660">
        <v>2023</v>
      </c>
      <c r="G1660">
        <v>2023</v>
      </c>
      <c r="H1660">
        <v>17</v>
      </c>
      <c r="I1660" t="s">
        <v>32</v>
      </c>
      <c r="J1660">
        <v>1</v>
      </c>
      <c r="K1660" t="s">
        <v>30</v>
      </c>
      <c r="L1660">
        <v>99</v>
      </c>
      <c r="M1660" t="s">
        <v>26</v>
      </c>
      <c r="N1660">
        <v>99</v>
      </c>
      <c r="O1660" t="s">
        <v>27</v>
      </c>
      <c r="P1660">
        <v>3</v>
      </c>
      <c r="Q1660" t="s">
        <v>28</v>
      </c>
      <c r="R1660">
        <v>30</v>
      </c>
      <c r="V1660" s="3">
        <f t="shared" si="51"/>
        <v>15.15</v>
      </c>
      <c r="W1660" s="3">
        <f>IF(AND(T1660&lt;&gt;"_U",T1660&lt;&gt;"c",J1660&lt;&gt;9,J1660&lt;&gt;99),IFERROR(VLOOKUP(A1660,'Region Total'!$A$2:$W$10000,18,0),"."),".")</f>
        <v>198</v>
      </c>
    </row>
    <row r="1661" spans="1:23" x14ac:dyDescent="0.2">
      <c r="A1661" s="1" t="str">
        <f t="shared" si="50"/>
        <v>2023|Nelson Region|Total - gender</v>
      </c>
      <c r="B1661" t="s">
        <v>20</v>
      </c>
      <c r="C1661" t="s">
        <v>21</v>
      </c>
      <c r="D1661" t="s">
        <v>22</v>
      </c>
      <c r="E1661" t="s">
        <v>23</v>
      </c>
      <c r="F1661">
        <v>2023</v>
      </c>
      <c r="G1661">
        <v>2023</v>
      </c>
      <c r="H1661">
        <v>17</v>
      </c>
      <c r="I1661" t="s">
        <v>32</v>
      </c>
      <c r="J1661">
        <v>1</v>
      </c>
      <c r="K1661" t="s">
        <v>30</v>
      </c>
      <c r="L1661">
        <v>99</v>
      </c>
      <c r="M1661" t="s">
        <v>26</v>
      </c>
      <c r="N1661">
        <v>99</v>
      </c>
      <c r="O1661" t="s">
        <v>27</v>
      </c>
      <c r="P1661">
        <v>99</v>
      </c>
      <c r="Q1661" t="s">
        <v>42</v>
      </c>
      <c r="R1661">
        <v>18630</v>
      </c>
      <c r="V1661" s="3">
        <f t="shared" si="51"/>
        <v>43.9</v>
      </c>
      <c r="W1661" s="3">
        <f>IF(AND(T1661&lt;&gt;"_U",T1661&lt;&gt;"c",J1661&lt;&gt;9,J1661&lt;&gt;99),IFERROR(VLOOKUP(A1661,'Region Total'!$A$2:$W$10000,18,0),"."),".")</f>
        <v>42435</v>
      </c>
    </row>
    <row r="1662" spans="1:23" x14ac:dyDescent="0.2">
      <c r="A1662" s="1" t="str">
        <f t="shared" si="50"/>
        <v>2023|Nelson Region|Male / TÄne</v>
      </c>
      <c r="B1662" t="s">
        <v>20</v>
      </c>
      <c r="C1662" t="s">
        <v>21</v>
      </c>
      <c r="D1662" t="s">
        <v>22</v>
      </c>
      <c r="E1662" t="s">
        <v>23</v>
      </c>
      <c r="F1662">
        <v>2023</v>
      </c>
      <c r="G1662">
        <v>2023</v>
      </c>
      <c r="H1662">
        <v>17</v>
      </c>
      <c r="I1662" t="s">
        <v>32</v>
      </c>
      <c r="J1662">
        <v>2</v>
      </c>
      <c r="K1662" t="s">
        <v>41</v>
      </c>
      <c r="L1662">
        <v>99</v>
      </c>
      <c r="M1662" t="s">
        <v>26</v>
      </c>
      <c r="N1662">
        <v>99</v>
      </c>
      <c r="O1662" t="s">
        <v>27</v>
      </c>
      <c r="P1662">
        <v>1</v>
      </c>
      <c r="Q1662" t="s">
        <v>34</v>
      </c>
      <c r="R1662">
        <v>9</v>
      </c>
      <c r="V1662" s="3">
        <f t="shared" si="51"/>
        <v>0.04</v>
      </c>
      <c r="W1662" s="3">
        <f>IF(AND(T1662&lt;&gt;"_U",T1662&lt;&gt;"c",J1662&lt;&gt;9,J1662&lt;&gt;99),IFERROR(VLOOKUP(A1662,'Region Total'!$A$2:$W$10000,18,0),"."),".")</f>
        <v>20328</v>
      </c>
    </row>
    <row r="1663" spans="1:23" x14ac:dyDescent="0.2">
      <c r="A1663" s="1" t="str">
        <f t="shared" si="50"/>
        <v>2023|Nelson Region|Female / Wahine</v>
      </c>
      <c r="B1663" t="s">
        <v>20</v>
      </c>
      <c r="C1663" t="s">
        <v>21</v>
      </c>
      <c r="D1663" t="s">
        <v>22</v>
      </c>
      <c r="E1663" t="s">
        <v>23</v>
      </c>
      <c r="F1663">
        <v>2023</v>
      </c>
      <c r="G1663">
        <v>2023</v>
      </c>
      <c r="H1663">
        <v>17</v>
      </c>
      <c r="I1663" t="s">
        <v>32</v>
      </c>
      <c r="J1663">
        <v>2</v>
      </c>
      <c r="K1663" t="s">
        <v>41</v>
      </c>
      <c r="L1663">
        <v>99</v>
      </c>
      <c r="M1663" t="s">
        <v>26</v>
      </c>
      <c r="N1663">
        <v>99</v>
      </c>
      <c r="O1663" t="s">
        <v>27</v>
      </c>
      <c r="P1663">
        <v>2</v>
      </c>
      <c r="Q1663" t="s">
        <v>31</v>
      </c>
      <c r="R1663">
        <v>21</v>
      </c>
      <c r="V1663" s="3">
        <f t="shared" si="51"/>
        <v>0.1</v>
      </c>
      <c r="W1663" s="3">
        <f>IF(AND(T1663&lt;&gt;"_U",T1663&lt;&gt;"c",J1663&lt;&gt;9,J1663&lt;&gt;99),IFERROR(VLOOKUP(A1663,'Region Total'!$A$2:$W$10000,18,0),"."),".")</f>
        <v>21906</v>
      </c>
    </row>
    <row r="1664" spans="1:23" x14ac:dyDescent="0.2">
      <c r="A1664" s="1" t="str">
        <f t="shared" si="50"/>
        <v>2023|Nelson Region|Another gender / He ira kÄ“ anÅ</v>
      </c>
      <c r="B1664" t="s">
        <v>20</v>
      </c>
      <c r="C1664" t="s">
        <v>21</v>
      </c>
      <c r="D1664" t="s">
        <v>22</v>
      </c>
      <c r="E1664" t="s">
        <v>23</v>
      </c>
      <c r="F1664">
        <v>2023</v>
      </c>
      <c r="G1664">
        <v>2023</v>
      </c>
      <c r="H1664">
        <v>17</v>
      </c>
      <c r="I1664" t="s">
        <v>32</v>
      </c>
      <c r="J1664">
        <v>2</v>
      </c>
      <c r="K1664" t="s">
        <v>41</v>
      </c>
      <c r="L1664">
        <v>99</v>
      </c>
      <c r="M1664" t="s">
        <v>26</v>
      </c>
      <c r="N1664">
        <v>99</v>
      </c>
      <c r="O1664" t="s">
        <v>27</v>
      </c>
      <c r="P1664">
        <v>3</v>
      </c>
      <c r="Q1664" t="s">
        <v>28</v>
      </c>
      <c r="R1664">
        <v>0</v>
      </c>
      <c r="V1664" s="3">
        <f t="shared" si="51"/>
        <v>0</v>
      </c>
      <c r="W1664" s="3">
        <f>IF(AND(T1664&lt;&gt;"_U",T1664&lt;&gt;"c",J1664&lt;&gt;9,J1664&lt;&gt;99),IFERROR(VLOOKUP(A1664,'Region Total'!$A$2:$W$10000,18,0),"."),".")</f>
        <v>198</v>
      </c>
    </row>
    <row r="1665" spans="1:23" x14ac:dyDescent="0.2">
      <c r="A1665" s="1" t="str">
        <f t="shared" si="50"/>
        <v>2023|Nelson Region|Total - gender</v>
      </c>
      <c r="B1665" t="s">
        <v>20</v>
      </c>
      <c r="C1665" t="s">
        <v>21</v>
      </c>
      <c r="D1665" t="s">
        <v>22</v>
      </c>
      <c r="E1665" t="s">
        <v>23</v>
      </c>
      <c r="F1665">
        <v>2023</v>
      </c>
      <c r="G1665">
        <v>2023</v>
      </c>
      <c r="H1665">
        <v>17</v>
      </c>
      <c r="I1665" t="s">
        <v>32</v>
      </c>
      <c r="J1665">
        <v>2</v>
      </c>
      <c r="K1665" t="s">
        <v>41</v>
      </c>
      <c r="L1665">
        <v>99</v>
      </c>
      <c r="M1665" t="s">
        <v>26</v>
      </c>
      <c r="N1665">
        <v>99</v>
      </c>
      <c r="O1665" t="s">
        <v>27</v>
      </c>
      <c r="P1665">
        <v>99</v>
      </c>
      <c r="Q1665" t="s">
        <v>42</v>
      </c>
      <c r="R1665">
        <v>33</v>
      </c>
      <c r="V1665" s="3">
        <f t="shared" si="51"/>
        <v>0.08</v>
      </c>
      <c r="W1665" s="3">
        <f>IF(AND(T1665&lt;&gt;"_U",T1665&lt;&gt;"c",J1665&lt;&gt;9,J1665&lt;&gt;99),IFERROR(VLOOKUP(A1665,'Region Total'!$A$2:$W$10000,18,0),"."),".")</f>
        <v>42435</v>
      </c>
    </row>
    <row r="1666" spans="1:23" x14ac:dyDescent="0.2">
      <c r="A1666" s="1" t="str">
        <f t="shared" si="50"/>
        <v>2023|Nelson Region|Male / TÄne</v>
      </c>
      <c r="B1666" t="s">
        <v>20</v>
      </c>
      <c r="C1666" t="s">
        <v>21</v>
      </c>
      <c r="D1666" t="s">
        <v>22</v>
      </c>
      <c r="E1666" t="s">
        <v>23</v>
      </c>
      <c r="F1666">
        <v>2023</v>
      </c>
      <c r="G1666">
        <v>2023</v>
      </c>
      <c r="H1666">
        <v>17</v>
      </c>
      <c r="I1666" t="s">
        <v>32</v>
      </c>
      <c r="J1666">
        <v>3</v>
      </c>
      <c r="K1666" t="s">
        <v>39</v>
      </c>
      <c r="L1666">
        <v>99</v>
      </c>
      <c r="M1666" t="s">
        <v>26</v>
      </c>
      <c r="N1666">
        <v>99</v>
      </c>
      <c r="O1666" t="s">
        <v>27</v>
      </c>
      <c r="P1666">
        <v>1</v>
      </c>
      <c r="Q1666" t="s">
        <v>34</v>
      </c>
      <c r="R1666">
        <v>546</v>
      </c>
      <c r="V1666" s="3">
        <f t="shared" si="51"/>
        <v>2.69</v>
      </c>
      <c r="W1666" s="3">
        <f>IF(AND(T1666&lt;&gt;"_U",T1666&lt;&gt;"c",J1666&lt;&gt;9,J1666&lt;&gt;99),IFERROR(VLOOKUP(A1666,'Region Total'!$A$2:$W$10000,18,0),"."),".")</f>
        <v>20328</v>
      </c>
    </row>
    <row r="1667" spans="1:23" x14ac:dyDescent="0.2">
      <c r="A1667" s="1" t="str">
        <f t="shared" ref="A1667:A1730" si="52">G1667&amp;"|"&amp;I1667&amp;"|"&amp;Q1667</f>
        <v>2023|Nelson Region|Female / Wahine</v>
      </c>
      <c r="B1667" t="s">
        <v>20</v>
      </c>
      <c r="C1667" t="s">
        <v>21</v>
      </c>
      <c r="D1667" t="s">
        <v>22</v>
      </c>
      <c r="E1667" t="s">
        <v>23</v>
      </c>
      <c r="F1667">
        <v>2023</v>
      </c>
      <c r="G1667">
        <v>2023</v>
      </c>
      <c r="H1667">
        <v>17</v>
      </c>
      <c r="I1667" t="s">
        <v>32</v>
      </c>
      <c r="J1667">
        <v>3</v>
      </c>
      <c r="K1667" t="s">
        <v>39</v>
      </c>
      <c r="L1667">
        <v>99</v>
      </c>
      <c r="M1667" t="s">
        <v>26</v>
      </c>
      <c r="N1667">
        <v>99</v>
      </c>
      <c r="O1667" t="s">
        <v>27</v>
      </c>
      <c r="P1667">
        <v>2</v>
      </c>
      <c r="Q1667" t="s">
        <v>31</v>
      </c>
      <c r="R1667">
        <v>768</v>
      </c>
      <c r="V1667" s="3">
        <f t="shared" ref="V1667:V1730" si="53">IF(T1667&lt;&gt;"_U",IFERROR((ROUND(R1667/W1667*100,2)),"."),".")</f>
        <v>3.51</v>
      </c>
      <c r="W1667" s="3">
        <f>IF(AND(T1667&lt;&gt;"_U",T1667&lt;&gt;"c",J1667&lt;&gt;9,J1667&lt;&gt;99),IFERROR(VLOOKUP(A1667,'Region Total'!$A$2:$W$10000,18,0),"."),".")</f>
        <v>21906</v>
      </c>
    </row>
    <row r="1668" spans="1:23" x14ac:dyDescent="0.2">
      <c r="A1668" s="1" t="str">
        <f t="shared" si="52"/>
        <v>2023|Nelson Region|Another gender / He ira kÄ“ anÅ</v>
      </c>
      <c r="B1668" t="s">
        <v>20</v>
      </c>
      <c r="C1668" t="s">
        <v>21</v>
      </c>
      <c r="D1668" t="s">
        <v>22</v>
      </c>
      <c r="E1668" t="s">
        <v>23</v>
      </c>
      <c r="F1668">
        <v>2023</v>
      </c>
      <c r="G1668">
        <v>2023</v>
      </c>
      <c r="H1668">
        <v>17</v>
      </c>
      <c r="I1668" t="s">
        <v>32</v>
      </c>
      <c r="J1668">
        <v>3</v>
      </c>
      <c r="K1668" t="s">
        <v>39</v>
      </c>
      <c r="L1668">
        <v>99</v>
      </c>
      <c r="M1668" t="s">
        <v>26</v>
      </c>
      <c r="N1668">
        <v>99</v>
      </c>
      <c r="O1668" t="s">
        <v>27</v>
      </c>
      <c r="P1668">
        <v>3</v>
      </c>
      <c r="Q1668" t="s">
        <v>28</v>
      </c>
      <c r="R1668">
        <v>6</v>
      </c>
      <c r="V1668" s="3">
        <f t="shared" si="53"/>
        <v>3.03</v>
      </c>
      <c r="W1668" s="3">
        <f>IF(AND(T1668&lt;&gt;"_U",T1668&lt;&gt;"c",J1668&lt;&gt;9,J1668&lt;&gt;99),IFERROR(VLOOKUP(A1668,'Region Total'!$A$2:$W$10000,18,0),"."),".")</f>
        <v>198</v>
      </c>
    </row>
    <row r="1669" spans="1:23" x14ac:dyDescent="0.2">
      <c r="A1669" s="1" t="str">
        <f t="shared" si="52"/>
        <v>2023|Nelson Region|Total - gender</v>
      </c>
      <c r="B1669" t="s">
        <v>20</v>
      </c>
      <c r="C1669" t="s">
        <v>21</v>
      </c>
      <c r="D1669" t="s">
        <v>22</v>
      </c>
      <c r="E1669" t="s">
        <v>23</v>
      </c>
      <c r="F1669">
        <v>2023</v>
      </c>
      <c r="G1669">
        <v>2023</v>
      </c>
      <c r="H1669">
        <v>17</v>
      </c>
      <c r="I1669" t="s">
        <v>32</v>
      </c>
      <c r="J1669">
        <v>3</v>
      </c>
      <c r="K1669" t="s">
        <v>39</v>
      </c>
      <c r="L1669">
        <v>99</v>
      </c>
      <c r="M1669" t="s">
        <v>26</v>
      </c>
      <c r="N1669">
        <v>99</v>
      </c>
      <c r="O1669" t="s">
        <v>27</v>
      </c>
      <c r="P1669">
        <v>99</v>
      </c>
      <c r="Q1669" t="s">
        <v>42</v>
      </c>
      <c r="R1669">
        <v>1320</v>
      </c>
      <c r="V1669" s="3">
        <f t="shared" si="53"/>
        <v>3.11</v>
      </c>
      <c r="W1669" s="3">
        <f>IF(AND(T1669&lt;&gt;"_U",T1669&lt;&gt;"c",J1669&lt;&gt;9,J1669&lt;&gt;99),IFERROR(VLOOKUP(A1669,'Region Total'!$A$2:$W$10000,18,0),"."),".")</f>
        <v>42435</v>
      </c>
    </row>
    <row r="1670" spans="1:23" x14ac:dyDescent="0.2">
      <c r="A1670" s="1" t="str">
        <f t="shared" si="52"/>
        <v>2023|Nelson Region|Male / TÄne</v>
      </c>
      <c r="B1670" t="s">
        <v>20</v>
      </c>
      <c r="C1670" t="s">
        <v>21</v>
      </c>
      <c r="D1670" t="s">
        <v>22</v>
      </c>
      <c r="E1670" t="s">
        <v>23</v>
      </c>
      <c r="F1670">
        <v>2023</v>
      </c>
      <c r="G1670">
        <v>2023</v>
      </c>
      <c r="H1670">
        <v>17</v>
      </c>
      <c r="I1670" t="s">
        <v>32</v>
      </c>
      <c r="J1670">
        <v>4</v>
      </c>
      <c r="K1670" t="s">
        <v>54</v>
      </c>
      <c r="L1670">
        <v>99</v>
      </c>
      <c r="M1670" t="s">
        <v>26</v>
      </c>
      <c r="N1670">
        <v>99</v>
      </c>
      <c r="O1670" t="s">
        <v>27</v>
      </c>
      <c r="P1670">
        <v>1</v>
      </c>
      <c r="Q1670" t="s">
        <v>34</v>
      </c>
      <c r="R1670">
        <v>1932</v>
      </c>
      <c r="V1670" s="3">
        <f t="shared" si="53"/>
        <v>9.5</v>
      </c>
      <c r="W1670" s="3">
        <f>IF(AND(T1670&lt;&gt;"_U",T1670&lt;&gt;"c",J1670&lt;&gt;9,J1670&lt;&gt;99),IFERROR(VLOOKUP(A1670,'Region Total'!$A$2:$W$10000,18,0),"."),".")</f>
        <v>20328</v>
      </c>
    </row>
    <row r="1671" spans="1:23" x14ac:dyDescent="0.2">
      <c r="A1671" s="1" t="str">
        <f t="shared" si="52"/>
        <v>2023|Nelson Region|Female / Wahine</v>
      </c>
      <c r="B1671" t="s">
        <v>20</v>
      </c>
      <c r="C1671" t="s">
        <v>21</v>
      </c>
      <c r="D1671" t="s">
        <v>22</v>
      </c>
      <c r="E1671" t="s">
        <v>23</v>
      </c>
      <c r="F1671">
        <v>2023</v>
      </c>
      <c r="G1671">
        <v>2023</v>
      </c>
      <c r="H1671">
        <v>17</v>
      </c>
      <c r="I1671" t="s">
        <v>32</v>
      </c>
      <c r="J1671">
        <v>4</v>
      </c>
      <c r="K1671" t="s">
        <v>54</v>
      </c>
      <c r="L1671">
        <v>99</v>
      </c>
      <c r="M1671" t="s">
        <v>26</v>
      </c>
      <c r="N1671">
        <v>99</v>
      </c>
      <c r="O1671" t="s">
        <v>27</v>
      </c>
      <c r="P1671">
        <v>2</v>
      </c>
      <c r="Q1671" t="s">
        <v>31</v>
      </c>
      <c r="R1671">
        <v>2715</v>
      </c>
      <c r="V1671" s="3">
        <f t="shared" si="53"/>
        <v>12.39</v>
      </c>
      <c r="W1671" s="3">
        <f>IF(AND(T1671&lt;&gt;"_U",T1671&lt;&gt;"c",J1671&lt;&gt;9,J1671&lt;&gt;99),IFERROR(VLOOKUP(A1671,'Region Total'!$A$2:$W$10000,18,0),"."),".")</f>
        <v>21906</v>
      </c>
    </row>
    <row r="1672" spans="1:23" x14ac:dyDescent="0.2">
      <c r="A1672" s="1" t="str">
        <f t="shared" si="52"/>
        <v>2023|Nelson Region|Another gender / He ira kÄ“ anÅ</v>
      </c>
      <c r="B1672" t="s">
        <v>20</v>
      </c>
      <c r="C1672" t="s">
        <v>21</v>
      </c>
      <c r="D1672" t="s">
        <v>22</v>
      </c>
      <c r="E1672" t="s">
        <v>23</v>
      </c>
      <c r="F1672">
        <v>2023</v>
      </c>
      <c r="G1672">
        <v>2023</v>
      </c>
      <c r="H1672">
        <v>17</v>
      </c>
      <c r="I1672" t="s">
        <v>32</v>
      </c>
      <c r="J1672">
        <v>4</v>
      </c>
      <c r="K1672" t="s">
        <v>54</v>
      </c>
      <c r="L1672">
        <v>99</v>
      </c>
      <c r="M1672" t="s">
        <v>26</v>
      </c>
      <c r="N1672">
        <v>99</v>
      </c>
      <c r="O1672" t="s">
        <v>27</v>
      </c>
      <c r="P1672">
        <v>3</v>
      </c>
      <c r="Q1672" t="s">
        <v>28</v>
      </c>
      <c r="R1672">
        <v>12</v>
      </c>
      <c r="V1672" s="3">
        <f t="shared" si="53"/>
        <v>6.06</v>
      </c>
      <c r="W1672" s="3">
        <f>IF(AND(T1672&lt;&gt;"_U",T1672&lt;&gt;"c",J1672&lt;&gt;9,J1672&lt;&gt;99),IFERROR(VLOOKUP(A1672,'Region Total'!$A$2:$W$10000,18,0),"."),".")</f>
        <v>198</v>
      </c>
    </row>
    <row r="1673" spans="1:23" x14ac:dyDescent="0.2">
      <c r="A1673" s="1" t="str">
        <f t="shared" si="52"/>
        <v>2023|Nelson Region|Total - gender</v>
      </c>
      <c r="B1673" t="s">
        <v>20</v>
      </c>
      <c r="C1673" t="s">
        <v>21</v>
      </c>
      <c r="D1673" t="s">
        <v>22</v>
      </c>
      <c r="E1673" t="s">
        <v>23</v>
      </c>
      <c r="F1673">
        <v>2023</v>
      </c>
      <c r="G1673">
        <v>2023</v>
      </c>
      <c r="H1673">
        <v>17</v>
      </c>
      <c r="I1673" t="s">
        <v>32</v>
      </c>
      <c r="J1673">
        <v>4</v>
      </c>
      <c r="K1673" t="s">
        <v>54</v>
      </c>
      <c r="L1673">
        <v>99</v>
      </c>
      <c r="M1673" t="s">
        <v>26</v>
      </c>
      <c r="N1673">
        <v>99</v>
      </c>
      <c r="O1673" t="s">
        <v>27</v>
      </c>
      <c r="P1673">
        <v>99</v>
      </c>
      <c r="Q1673" t="s">
        <v>42</v>
      </c>
      <c r="R1673">
        <v>4656</v>
      </c>
      <c r="V1673" s="3">
        <f t="shared" si="53"/>
        <v>10.97</v>
      </c>
      <c r="W1673" s="3">
        <f>IF(AND(T1673&lt;&gt;"_U",T1673&lt;&gt;"c",J1673&lt;&gt;9,J1673&lt;&gt;99),IFERROR(VLOOKUP(A1673,'Region Total'!$A$2:$W$10000,18,0),"."),".")</f>
        <v>42435</v>
      </c>
    </row>
    <row r="1674" spans="1:23" x14ac:dyDescent="0.2">
      <c r="A1674" s="1" t="str">
        <f t="shared" si="52"/>
        <v>2023|Nelson Region|Male / TÄne</v>
      </c>
      <c r="B1674" t="s">
        <v>20</v>
      </c>
      <c r="C1674" t="s">
        <v>21</v>
      </c>
      <c r="D1674" t="s">
        <v>22</v>
      </c>
      <c r="E1674" t="s">
        <v>23</v>
      </c>
      <c r="F1674">
        <v>2023</v>
      </c>
      <c r="G1674">
        <v>2023</v>
      </c>
      <c r="H1674">
        <v>17</v>
      </c>
      <c r="I1674" t="s">
        <v>32</v>
      </c>
      <c r="J1674">
        <v>5</v>
      </c>
      <c r="K1674" t="s">
        <v>33</v>
      </c>
      <c r="L1674">
        <v>99</v>
      </c>
      <c r="M1674" t="s">
        <v>26</v>
      </c>
      <c r="N1674">
        <v>99</v>
      </c>
      <c r="O1674" t="s">
        <v>27</v>
      </c>
      <c r="P1674">
        <v>1</v>
      </c>
      <c r="Q1674" t="s">
        <v>34</v>
      </c>
      <c r="R1674">
        <v>633</v>
      </c>
      <c r="V1674" s="3">
        <f t="shared" si="53"/>
        <v>3.11</v>
      </c>
      <c r="W1674" s="3">
        <f>IF(AND(T1674&lt;&gt;"_U",T1674&lt;&gt;"c",J1674&lt;&gt;9,J1674&lt;&gt;99),IFERROR(VLOOKUP(A1674,'Region Total'!$A$2:$W$10000,18,0),"."),".")</f>
        <v>20328</v>
      </c>
    </row>
    <row r="1675" spans="1:23" x14ac:dyDescent="0.2">
      <c r="A1675" s="1" t="str">
        <f t="shared" si="52"/>
        <v>2023|Nelson Region|Female / Wahine</v>
      </c>
      <c r="B1675" t="s">
        <v>20</v>
      </c>
      <c r="C1675" t="s">
        <v>21</v>
      </c>
      <c r="D1675" t="s">
        <v>22</v>
      </c>
      <c r="E1675" t="s">
        <v>23</v>
      </c>
      <c r="F1675">
        <v>2023</v>
      </c>
      <c r="G1675">
        <v>2023</v>
      </c>
      <c r="H1675">
        <v>17</v>
      </c>
      <c r="I1675" t="s">
        <v>32</v>
      </c>
      <c r="J1675">
        <v>5</v>
      </c>
      <c r="K1675" t="s">
        <v>33</v>
      </c>
      <c r="L1675">
        <v>99</v>
      </c>
      <c r="M1675" t="s">
        <v>26</v>
      </c>
      <c r="N1675">
        <v>99</v>
      </c>
      <c r="O1675" t="s">
        <v>27</v>
      </c>
      <c r="P1675">
        <v>2</v>
      </c>
      <c r="Q1675" t="s">
        <v>31</v>
      </c>
      <c r="R1675">
        <v>1875</v>
      </c>
      <c r="V1675" s="3">
        <f t="shared" si="53"/>
        <v>8.56</v>
      </c>
      <c r="W1675" s="3">
        <f>IF(AND(T1675&lt;&gt;"_U",T1675&lt;&gt;"c",J1675&lt;&gt;9,J1675&lt;&gt;99),IFERROR(VLOOKUP(A1675,'Region Total'!$A$2:$W$10000,18,0),"."),".")</f>
        <v>21906</v>
      </c>
    </row>
    <row r="1676" spans="1:23" x14ac:dyDescent="0.2">
      <c r="A1676" s="1" t="str">
        <f t="shared" si="52"/>
        <v>2023|Nelson Region|Another gender / He ira kÄ“ anÅ</v>
      </c>
      <c r="B1676" t="s">
        <v>20</v>
      </c>
      <c r="C1676" t="s">
        <v>21</v>
      </c>
      <c r="D1676" t="s">
        <v>22</v>
      </c>
      <c r="E1676" t="s">
        <v>23</v>
      </c>
      <c r="F1676">
        <v>2023</v>
      </c>
      <c r="G1676">
        <v>2023</v>
      </c>
      <c r="H1676">
        <v>17</v>
      </c>
      <c r="I1676" t="s">
        <v>32</v>
      </c>
      <c r="J1676">
        <v>5</v>
      </c>
      <c r="K1676" t="s">
        <v>33</v>
      </c>
      <c r="L1676">
        <v>99</v>
      </c>
      <c r="M1676" t="s">
        <v>26</v>
      </c>
      <c r="N1676">
        <v>99</v>
      </c>
      <c r="O1676" t="s">
        <v>27</v>
      </c>
      <c r="P1676">
        <v>3</v>
      </c>
      <c r="Q1676" t="s">
        <v>28</v>
      </c>
      <c r="R1676">
        <v>3</v>
      </c>
      <c r="V1676" s="3">
        <f t="shared" si="53"/>
        <v>1.52</v>
      </c>
      <c r="W1676" s="3">
        <f>IF(AND(T1676&lt;&gt;"_U",T1676&lt;&gt;"c",J1676&lt;&gt;9,J1676&lt;&gt;99),IFERROR(VLOOKUP(A1676,'Region Total'!$A$2:$W$10000,18,0),"."),".")</f>
        <v>198</v>
      </c>
    </row>
    <row r="1677" spans="1:23" x14ac:dyDescent="0.2">
      <c r="A1677" s="1" t="str">
        <f t="shared" si="52"/>
        <v>2023|Nelson Region|Total - gender</v>
      </c>
      <c r="B1677" t="s">
        <v>20</v>
      </c>
      <c r="C1677" t="s">
        <v>21</v>
      </c>
      <c r="D1677" t="s">
        <v>22</v>
      </c>
      <c r="E1677" t="s">
        <v>23</v>
      </c>
      <c r="F1677">
        <v>2023</v>
      </c>
      <c r="G1677">
        <v>2023</v>
      </c>
      <c r="H1677">
        <v>17</v>
      </c>
      <c r="I1677" t="s">
        <v>32</v>
      </c>
      <c r="J1677">
        <v>5</v>
      </c>
      <c r="K1677" t="s">
        <v>33</v>
      </c>
      <c r="L1677">
        <v>99</v>
      </c>
      <c r="M1677" t="s">
        <v>26</v>
      </c>
      <c r="N1677">
        <v>99</v>
      </c>
      <c r="O1677" t="s">
        <v>27</v>
      </c>
      <c r="P1677">
        <v>99</v>
      </c>
      <c r="Q1677" t="s">
        <v>42</v>
      </c>
      <c r="R1677">
        <v>2508</v>
      </c>
      <c r="V1677" s="3">
        <f t="shared" si="53"/>
        <v>5.91</v>
      </c>
      <c r="W1677" s="3">
        <f>IF(AND(T1677&lt;&gt;"_U",T1677&lt;&gt;"c",J1677&lt;&gt;9,J1677&lt;&gt;99),IFERROR(VLOOKUP(A1677,'Region Total'!$A$2:$W$10000,18,0),"."),".")</f>
        <v>42435</v>
      </c>
    </row>
    <row r="1678" spans="1:23" x14ac:dyDescent="0.2">
      <c r="A1678" s="1" t="str">
        <f t="shared" si="52"/>
        <v>2023|Nelson Region|Male / TÄne</v>
      </c>
      <c r="B1678" t="s">
        <v>20</v>
      </c>
      <c r="C1678" t="s">
        <v>21</v>
      </c>
      <c r="D1678" t="s">
        <v>22</v>
      </c>
      <c r="E1678" t="s">
        <v>23</v>
      </c>
      <c r="F1678">
        <v>2023</v>
      </c>
      <c r="G1678">
        <v>2023</v>
      </c>
      <c r="H1678">
        <v>17</v>
      </c>
      <c r="I1678" t="s">
        <v>32</v>
      </c>
      <c r="J1678">
        <v>6</v>
      </c>
      <c r="K1678" t="s">
        <v>52</v>
      </c>
      <c r="L1678">
        <v>99</v>
      </c>
      <c r="M1678" t="s">
        <v>26</v>
      </c>
      <c r="N1678">
        <v>99</v>
      </c>
      <c r="O1678" t="s">
        <v>27</v>
      </c>
      <c r="P1678">
        <v>1</v>
      </c>
      <c r="Q1678" t="s">
        <v>34</v>
      </c>
      <c r="R1678">
        <v>7887</v>
      </c>
      <c r="V1678" s="3">
        <f t="shared" si="53"/>
        <v>38.799999999999997</v>
      </c>
      <c r="W1678" s="3">
        <f>IF(AND(T1678&lt;&gt;"_U",T1678&lt;&gt;"c",J1678&lt;&gt;9,J1678&lt;&gt;99),IFERROR(VLOOKUP(A1678,'Region Total'!$A$2:$W$10000,18,0),"."),".")</f>
        <v>20328</v>
      </c>
    </row>
    <row r="1679" spans="1:23" x14ac:dyDescent="0.2">
      <c r="A1679" s="1" t="str">
        <f t="shared" si="52"/>
        <v>2023|Nelson Region|Female / Wahine</v>
      </c>
      <c r="B1679" t="s">
        <v>20</v>
      </c>
      <c r="C1679" t="s">
        <v>21</v>
      </c>
      <c r="D1679" t="s">
        <v>22</v>
      </c>
      <c r="E1679" t="s">
        <v>23</v>
      </c>
      <c r="F1679">
        <v>2023</v>
      </c>
      <c r="G1679">
        <v>2023</v>
      </c>
      <c r="H1679">
        <v>17</v>
      </c>
      <c r="I1679" t="s">
        <v>32</v>
      </c>
      <c r="J1679">
        <v>6</v>
      </c>
      <c r="K1679" t="s">
        <v>52</v>
      </c>
      <c r="L1679">
        <v>99</v>
      </c>
      <c r="M1679" t="s">
        <v>26</v>
      </c>
      <c r="N1679">
        <v>99</v>
      </c>
      <c r="O1679" t="s">
        <v>27</v>
      </c>
      <c r="P1679">
        <v>2</v>
      </c>
      <c r="Q1679" t="s">
        <v>31</v>
      </c>
      <c r="R1679">
        <v>7251</v>
      </c>
      <c r="V1679" s="3">
        <f t="shared" si="53"/>
        <v>33.1</v>
      </c>
      <c r="W1679" s="3">
        <f>IF(AND(T1679&lt;&gt;"_U",T1679&lt;&gt;"c",J1679&lt;&gt;9,J1679&lt;&gt;99),IFERROR(VLOOKUP(A1679,'Region Total'!$A$2:$W$10000,18,0),"."),".")</f>
        <v>21906</v>
      </c>
    </row>
    <row r="1680" spans="1:23" x14ac:dyDescent="0.2">
      <c r="A1680" s="1" t="str">
        <f t="shared" si="52"/>
        <v>2023|Nelson Region|Another gender / He ira kÄ“ anÅ</v>
      </c>
      <c r="B1680" t="s">
        <v>20</v>
      </c>
      <c r="C1680" t="s">
        <v>21</v>
      </c>
      <c r="D1680" t="s">
        <v>22</v>
      </c>
      <c r="E1680" t="s">
        <v>23</v>
      </c>
      <c r="F1680">
        <v>2023</v>
      </c>
      <c r="G1680">
        <v>2023</v>
      </c>
      <c r="H1680">
        <v>17</v>
      </c>
      <c r="I1680" t="s">
        <v>32</v>
      </c>
      <c r="J1680">
        <v>6</v>
      </c>
      <c r="K1680" t="s">
        <v>52</v>
      </c>
      <c r="L1680">
        <v>99</v>
      </c>
      <c r="M1680" t="s">
        <v>26</v>
      </c>
      <c r="N1680">
        <v>99</v>
      </c>
      <c r="O1680" t="s">
        <v>27</v>
      </c>
      <c r="P1680">
        <v>3</v>
      </c>
      <c r="Q1680" t="s">
        <v>28</v>
      </c>
      <c r="R1680">
        <v>150</v>
      </c>
      <c r="V1680" s="3">
        <f t="shared" si="53"/>
        <v>75.760000000000005</v>
      </c>
      <c r="W1680" s="3">
        <f>IF(AND(T1680&lt;&gt;"_U",T1680&lt;&gt;"c",J1680&lt;&gt;9,J1680&lt;&gt;99),IFERROR(VLOOKUP(A1680,'Region Total'!$A$2:$W$10000,18,0),"."),".")</f>
        <v>198</v>
      </c>
    </row>
    <row r="1681" spans="1:23" x14ac:dyDescent="0.2">
      <c r="A1681" s="1" t="str">
        <f t="shared" si="52"/>
        <v>2023|Nelson Region|Total - gender</v>
      </c>
      <c r="B1681" t="s">
        <v>20</v>
      </c>
      <c r="C1681" t="s">
        <v>21</v>
      </c>
      <c r="D1681" t="s">
        <v>22</v>
      </c>
      <c r="E1681" t="s">
        <v>23</v>
      </c>
      <c r="F1681">
        <v>2023</v>
      </c>
      <c r="G1681">
        <v>2023</v>
      </c>
      <c r="H1681">
        <v>17</v>
      </c>
      <c r="I1681" t="s">
        <v>32</v>
      </c>
      <c r="J1681">
        <v>6</v>
      </c>
      <c r="K1681" t="s">
        <v>52</v>
      </c>
      <c r="L1681">
        <v>99</v>
      </c>
      <c r="M1681" t="s">
        <v>26</v>
      </c>
      <c r="N1681">
        <v>99</v>
      </c>
      <c r="O1681" t="s">
        <v>27</v>
      </c>
      <c r="P1681">
        <v>99</v>
      </c>
      <c r="Q1681" t="s">
        <v>42</v>
      </c>
      <c r="R1681">
        <v>15285</v>
      </c>
      <c r="V1681" s="3">
        <f t="shared" si="53"/>
        <v>36.020000000000003</v>
      </c>
      <c r="W1681" s="3">
        <f>IF(AND(T1681&lt;&gt;"_U",T1681&lt;&gt;"c",J1681&lt;&gt;9,J1681&lt;&gt;99),IFERROR(VLOOKUP(A1681,'Region Total'!$A$2:$W$10000,18,0),"."),".")</f>
        <v>42435</v>
      </c>
    </row>
    <row r="1682" spans="1:23" x14ac:dyDescent="0.2">
      <c r="A1682" s="1" t="str">
        <f t="shared" si="52"/>
        <v>2023|Nelson Region|Male / TÄne</v>
      </c>
      <c r="B1682" t="s">
        <v>20</v>
      </c>
      <c r="C1682" t="s">
        <v>21</v>
      </c>
      <c r="D1682" t="s">
        <v>22</v>
      </c>
      <c r="E1682" t="s">
        <v>23</v>
      </c>
      <c r="F1682">
        <v>2023</v>
      </c>
      <c r="G1682">
        <v>2023</v>
      </c>
      <c r="H1682">
        <v>17</v>
      </c>
      <c r="I1682" t="s">
        <v>32</v>
      </c>
      <c r="J1682">
        <v>9</v>
      </c>
      <c r="K1682" t="s">
        <v>25</v>
      </c>
      <c r="L1682">
        <v>99</v>
      </c>
      <c r="M1682" t="s">
        <v>26</v>
      </c>
      <c r="N1682">
        <v>99</v>
      </c>
      <c r="O1682" t="s">
        <v>27</v>
      </c>
      <c r="P1682">
        <v>1</v>
      </c>
      <c r="Q1682" t="s">
        <v>34</v>
      </c>
      <c r="R1682">
        <v>885</v>
      </c>
      <c r="V1682" s="3" t="str">
        <f t="shared" si="53"/>
        <v>.</v>
      </c>
      <c r="W1682" s="3" t="str">
        <f>IF(AND(T1682&lt;&gt;"_U",T1682&lt;&gt;"c",J1682&lt;&gt;9,J1682&lt;&gt;99),IFERROR(VLOOKUP(A1682,'Region Total'!$A$2:$W$10000,18,0),"."),".")</f>
        <v>.</v>
      </c>
    </row>
    <row r="1683" spans="1:23" x14ac:dyDescent="0.2">
      <c r="A1683" s="1" t="str">
        <f t="shared" si="52"/>
        <v>2023|Nelson Region|Female / Wahine</v>
      </c>
      <c r="B1683" t="s">
        <v>20</v>
      </c>
      <c r="C1683" t="s">
        <v>21</v>
      </c>
      <c r="D1683" t="s">
        <v>22</v>
      </c>
      <c r="E1683" t="s">
        <v>23</v>
      </c>
      <c r="F1683">
        <v>2023</v>
      </c>
      <c r="G1683">
        <v>2023</v>
      </c>
      <c r="H1683">
        <v>17</v>
      </c>
      <c r="I1683" t="s">
        <v>32</v>
      </c>
      <c r="J1683">
        <v>9</v>
      </c>
      <c r="K1683" t="s">
        <v>25</v>
      </c>
      <c r="L1683">
        <v>99</v>
      </c>
      <c r="M1683" t="s">
        <v>26</v>
      </c>
      <c r="N1683">
        <v>99</v>
      </c>
      <c r="O1683" t="s">
        <v>27</v>
      </c>
      <c r="P1683">
        <v>2</v>
      </c>
      <c r="Q1683" t="s">
        <v>31</v>
      </c>
      <c r="R1683">
        <v>537</v>
      </c>
      <c r="V1683" s="3" t="str">
        <f t="shared" si="53"/>
        <v>.</v>
      </c>
      <c r="W1683" s="3" t="str">
        <f>IF(AND(T1683&lt;&gt;"_U",T1683&lt;&gt;"c",J1683&lt;&gt;9,J1683&lt;&gt;99),IFERROR(VLOOKUP(A1683,'Region Total'!$A$2:$W$10000,18,0),"."),".")</f>
        <v>.</v>
      </c>
    </row>
    <row r="1684" spans="1:23" x14ac:dyDescent="0.2">
      <c r="A1684" s="1" t="str">
        <f t="shared" si="52"/>
        <v>2023|Nelson Region|Another gender / He ira kÄ“ anÅ</v>
      </c>
      <c r="B1684" t="s">
        <v>20</v>
      </c>
      <c r="C1684" t="s">
        <v>21</v>
      </c>
      <c r="D1684" t="s">
        <v>22</v>
      </c>
      <c r="E1684" t="s">
        <v>23</v>
      </c>
      <c r="F1684">
        <v>2023</v>
      </c>
      <c r="G1684">
        <v>2023</v>
      </c>
      <c r="H1684">
        <v>17</v>
      </c>
      <c r="I1684" t="s">
        <v>32</v>
      </c>
      <c r="J1684">
        <v>9</v>
      </c>
      <c r="K1684" t="s">
        <v>25</v>
      </c>
      <c r="L1684">
        <v>99</v>
      </c>
      <c r="M1684" t="s">
        <v>26</v>
      </c>
      <c r="N1684">
        <v>99</v>
      </c>
      <c r="O1684" t="s">
        <v>27</v>
      </c>
      <c r="P1684">
        <v>3</v>
      </c>
      <c r="Q1684" t="s">
        <v>28</v>
      </c>
      <c r="R1684">
        <v>15</v>
      </c>
      <c r="V1684" s="3" t="str">
        <f t="shared" si="53"/>
        <v>.</v>
      </c>
      <c r="W1684" s="3" t="str">
        <f>IF(AND(T1684&lt;&gt;"_U",T1684&lt;&gt;"c",J1684&lt;&gt;9,J1684&lt;&gt;99),IFERROR(VLOOKUP(A1684,'Region Total'!$A$2:$W$10000,18,0),"."),".")</f>
        <v>.</v>
      </c>
    </row>
    <row r="1685" spans="1:23" x14ac:dyDescent="0.2">
      <c r="A1685" s="1" t="str">
        <f t="shared" si="52"/>
        <v>2023|Nelson Region|Total - gender</v>
      </c>
      <c r="B1685" t="s">
        <v>20</v>
      </c>
      <c r="C1685" t="s">
        <v>21</v>
      </c>
      <c r="D1685" t="s">
        <v>22</v>
      </c>
      <c r="E1685" t="s">
        <v>23</v>
      </c>
      <c r="F1685">
        <v>2023</v>
      </c>
      <c r="G1685">
        <v>2023</v>
      </c>
      <c r="H1685">
        <v>17</v>
      </c>
      <c r="I1685" t="s">
        <v>32</v>
      </c>
      <c r="J1685">
        <v>9</v>
      </c>
      <c r="K1685" t="s">
        <v>25</v>
      </c>
      <c r="L1685">
        <v>99</v>
      </c>
      <c r="M1685" t="s">
        <v>26</v>
      </c>
      <c r="N1685">
        <v>99</v>
      </c>
      <c r="O1685" t="s">
        <v>27</v>
      </c>
      <c r="P1685">
        <v>99</v>
      </c>
      <c r="Q1685" t="s">
        <v>42</v>
      </c>
      <c r="R1685">
        <v>1440</v>
      </c>
      <c r="V1685" s="3" t="str">
        <f t="shared" si="53"/>
        <v>.</v>
      </c>
      <c r="W1685" s="3" t="str">
        <f>IF(AND(T1685&lt;&gt;"_U",T1685&lt;&gt;"c",J1685&lt;&gt;9,J1685&lt;&gt;99),IFERROR(VLOOKUP(A1685,'Region Total'!$A$2:$W$10000,18,0),"."),".")</f>
        <v>.</v>
      </c>
    </row>
    <row r="1686" spans="1:23" x14ac:dyDescent="0.2">
      <c r="A1686" s="1" t="str">
        <f t="shared" si="52"/>
        <v>2023|Nelson Region|Male / TÄne</v>
      </c>
      <c r="B1686" t="s">
        <v>20</v>
      </c>
      <c r="C1686" t="s">
        <v>21</v>
      </c>
      <c r="D1686" t="s">
        <v>22</v>
      </c>
      <c r="E1686" t="s">
        <v>23</v>
      </c>
      <c r="F1686">
        <v>2023</v>
      </c>
      <c r="G1686">
        <v>2023</v>
      </c>
      <c r="H1686">
        <v>17</v>
      </c>
      <c r="I1686" t="s">
        <v>32</v>
      </c>
      <c r="J1686">
        <v>77</v>
      </c>
      <c r="K1686" t="s">
        <v>49</v>
      </c>
      <c r="L1686">
        <v>99</v>
      </c>
      <c r="M1686" t="s">
        <v>26</v>
      </c>
      <c r="N1686">
        <v>99</v>
      </c>
      <c r="O1686" t="s">
        <v>27</v>
      </c>
      <c r="P1686">
        <v>1</v>
      </c>
      <c r="Q1686" t="s">
        <v>34</v>
      </c>
      <c r="R1686">
        <v>20328</v>
      </c>
      <c r="V1686" s="3">
        <f t="shared" si="53"/>
        <v>100</v>
      </c>
      <c r="W1686" s="3">
        <f>IF(AND(T1686&lt;&gt;"_U",T1686&lt;&gt;"c",J1686&lt;&gt;9,J1686&lt;&gt;99),IFERROR(VLOOKUP(A1686,'Region Total'!$A$2:$W$10000,18,0),"."),".")</f>
        <v>20328</v>
      </c>
    </row>
    <row r="1687" spans="1:23" x14ac:dyDescent="0.2">
      <c r="A1687" s="1" t="str">
        <f t="shared" si="52"/>
        <v>2023|Nelson Region|Female / Wahine</v>
      </c>
      <c r="B1687" t="s">
        <v>20</v>
      </c>
      <c r="C1687" t="s">
        <v>21</v>
      </c>
      <c r="D1687" t="s">
        <v>22</v>
      </c>
      <c r="E1687" t="s">
        <v>23</v>
      </c>
      <c r="F1687">
        <v>2023</v>
      </c>
      <c r="G1687">
        <v>2023</v>
      </c>
      <c r="H1687">
        <v>17</v>
      </c>
      <c r="I1687" t="s">
        <v>32</v>
      </c>
      <c r="J1687">
        <v>77</v>
      </c>
      <c r="K1687" t="s">
        <v>49</v>
      </c>
      <c r="L1687">
        <v>99</v>
      </c>
      <c r="M1687" t="s">
        <v>26</v>
      </c>
      <c r="N1687">
        <v>99</v>
      </c>
      <c r="O1687" t="s">
        <v>27</v>
      </c>
      <c r="P1687">
        <v>2</v>
      </c>
      <c r="Q1687" t="s">
        <v>31</v>
      </c>
      <c r="R1687">
        <v>21906</v>
      </c>
      <c r="V1687" s="3">
        <f t="shared" si="53"/>
        <v>100</v>
      </c>
      <c r="W1687" s="3">
        <f>IF(AND(T1687&lt;&gt;"_U",T1687&lt;&gt;"c",J1687&lt;&gt;9,J1687&lt;&gt;99),IFERROR(VLOOKUP(A1687,'Region Total'!$A$2:$W$10000,18,0),"."),".")</f>
        <v>21906</v>
      </c>
    </row>
    <row r="1688" spans="1:23" x14ac:dyDescent="0.2">
      <c r="A1688" s="1" t="str">
        <f t="shared" si="52"/>
        <v>2023|Nelson Region|Another gender / He ira kÄ“ anÅ</v>
      </c>
      <c r="B1688" t="s">
        <v>20</v>
      </c>
      <c r="C1688" t="s">
        <v>21</v>
      </c>
      <c r="D1688" t="s">
        <v>22</v>
      </c>
      <c r="E1688" t="s">
        <v>23</v>
      </c>
      <c r="F1688">
        <v>2023</v>
      </c>
      <c r="G1688">
        <v>2023</v>
      </c>
      <c r="H1688">
        <v>17</v>
      </c>
      <c r="I1688" t="s">
        <v>32</v>
      </c>
      <c r="J1688">
        <v>77</v>
      </c>
      <c r="K1688" t="s">
        <v>49</v>
      </c>
      <c r="L1688">
        <v>99</v>
      </c>
      <c r="M1688" t="s">
        <v>26</v>
      </c>
      <c r="N1688">
        <v>99</v>
      </c>
      <c r="O1688" t="s">
        <v>27</v>
      </c>
      <c r="P1688">
        <v>3</v>
      </c>
      <c r="Q1688" t="s">
        <v>28</v>
      </c>
      <c r="R1688">
        <v>198</v>
      </c>
      <c r="V1688" s="3">
        <f t="shared" si="53"/>
        <v>100</v>
      </c>
      <c r="W1688" s="3">
        <f>IF(AND(T1688&lt;&gt;"_U",T1688&lt;&gt;"c",J1688&lt;&gt;9,J1688&lt;&gt;99),IFERROR(VLOOKUP(A1688,'Region Total'!$A$2:$W$10000,18,0),"."),".")</f>
        <v>198</v>
      </c>
    </row>
    <row r="1689" spans="1:23" x14ac:dyDescent="0.2">
      <c r="A1689" s="1" t="str">
        <f t="shared" si="52"/>
        <v>2023|Nelson Region|Total - gender</v>
      </c>
      <c r="B1689" t="s">
        <v>20</v>
      </c>
      <c r="C1689" t="s">
        <v>21</v>
      </c>
      <c r="D1689" t="s">
        <v>22</v>
      </c>
      <c r="E1689" t="s">
        <v>23</v>
      </c>
      <c r="F1689">
        <v>2023</v>
      </c>
      <c r="G1689">
        <v>2023</v>
      </c>
      <c r="H1689">
        <v>17</v>
      </c>
      <c r="I1689" t="s">
        <v>32</v>
      </c>
      <c r="J1689">
        <v>77</v>
      </c>
      <c r="K1689" t="s">
        <v>49</v>
      </c>
      <c r="L1689">
        <v>99</v>
      </c>
      <c r="M1689" t="s">
        <v>26</v>
      </c>
      <c r="N1689">
        <v>99</v>
      </c>
      <c r="O1689" t="s">
        <v>27</v>
      </c>
      <c r="P1689">
        <v>99</v>
      </c>
      <c r="Q1689" t="s">
        <v>42</v>
      </c>
      <c r="R1689">
        <v>42435</v>
      </c>
      <c r="V1689" s="3">
        <f t="shared" si="53"/>
        <v>100</v>
      </c>
      <c r="W1689" s="3">
        <f>IF(AND(T1689&lt;&gt;"_U",T1689&lt;&gt;"c",J1689&lt;&gt;9,J1689&lt;&gt;99),IFERROR(VLOOKUP(A1689,'Region Total'!$A$2:$W$10000,18,0),"."),".")</f>
        <v>42435</v>
      </c>
    </row>
    <row r="1690" spans="1:23" x14ac:dyDescent="0.2">
      <c r="A1690" s="1" t="str">
        <f t="shared" si="52"/>
        <v>2023|Nelson Region|Male / TÄne</v>
      </c>
      <c r="B1690" t="s">
        <v>20</v>
      </c>
      <c r="C1690" t="s">
        <v>21</v>
      </c>
      <c r="D1690" t="s">
        <v>22</v>
      </c>
      <c r="E1690" t="s">
        <v>23</v>
      </c>
      <c r="F1690">
        <v>2023</v>
      </c>
      <c r="G1690">
        <v>2023</v>
      </c>
      <c r="H1690">
        <v>17</v>
      </c>
      <c r="I1690" t="s">
        <v>32</v>
      </c>
      <c r="J1690">
        <v>99</v>
      </c>
      <c r="K1690" t="s">
        <v>47</v>
      </c>
      <c r="L1690">
        <v>99</v>
      </c>
      <c r="M1690" t="s">
        <v>26</v>
      </c>
      <c r="N1690">
        <v>99</v>
      </c>
      <c r="O1690" t="s">
        <v>27</v>
      </c>
      <c r="P1690">
        <v>1</v>
      </c>
      <c r="Q1690" t="s">
        <v>34</v>
      </c>
      <c r="R1690">
        <v>21213</v>
      </c>
      <c r="V1690" s="3" t="str">
        <f t="shared" si="53"/>
        <v>.</v>
      </c>
      <c r="W1690" s="3" t="str">
        <f>IF(AND(T1690&lt;&gt;"_U",T1690&lt;&gt;"c",J1690&lt;&gt;9,J1690&lt;&gt;99),IFERROR(VLOOKUP(A1690,'Region Total'!$A$2:$W$10000,18,0),"."),".")</f>
        <v>.</v>
      </c>
    </row>
    <row r="1691" spans="1:23" x14ac:dyDescent="0.2">
      <c r="A1691" s="1" t="str">
        <f t="shared" si="52"/>
        <v>2023|Nelson Region|Female / Wahine</v>
      </c>
      <c r="B1691" t="s">
        <v>20</v>
      </c>
      <c r="C1691" t="s">
        <v>21</v>
      </c>
      <c r="D1691" t="s">
        <v>22</v>
      </c>
      <c r="E1691" t="s">
        <v>23</v>
      </c>
      <c r="F1691">
        <v>2023</v>
      </c>
      <c r="G1691">
        <v>2023</v>
      </c>
      <c r="H1691">
        <v>17</v>
      </c>
      <c r="I1691" t="s">
        <v>32</v>
      </c>
      <c r="J1691">
        <v>99</v>
      </c>
      <c r="K1691" t="s">
        <v>47</v>
      </c>
      <c r="L1691">
        <v>99</v>
      </c>
      <c r="M1691" t="s">
        <v>26</v>
      </c>
      <c r="N1691">
        <v>99</v>
      </c>
      <c r="O1691" t="s">
        <v>27</v>
      </c>
      <c r="P1691">
        <v>2</v>
      </c>
      <c r="Q1691" t="s">
        <v>31</v>
      </c>
      <c r="R1691">
        <v>22446</v>
      </c>
      <c r="V1691" s="3" t="str">
        <f t="shared" si="53"/>
        <v>.</v>
      </c>
      <c r="W1691" s="3" t="str">
        <f>IF(AND(T1691&lt;&gt;"_U",T1691&lt;&gt;"c",J1691&lt;&gt;9,J1691&lt;&gt;99),IFERROR(VLOOKUP(A1691,'Region Total'!$A$2:$W$10000,18,0),"."),".")</f>
        <v>.</v>
      </c>
    </row>
    <row r="1692" spans="1:23" x14ac:dyDescent="0.2">
      <c r="A1692" s="1" t="str">
        <f t="shared" si="52"/>
        <v>2023|Nelson Region|Another gender / He ira kÄ“ anÅ</v>
      </c>
      <c r="B1692" t="s">
        <v>20</v>
      </c>
      <c r="C1692" t="s">
        <v>21</v>
      </c>
      <c r="D1692" t="s">
        <v>22</v>
      </c>
      <c r="E1692" t="s">
        <v>23</v>
      </c>
      <c r="F1692">
        <v>2023</v>
      </c>
      <c r="G1692">
        <v>2023</v>
      </c>
      <c r="H1692">
        <v>17</v>
      </c>
      <c r="I1692" t="s">
        <v>32</v>
      </c>
      <c r="J1692">
        <v>99</v>
      </c>
      <c r="K1692" t="s">
        <v>47</v>
      </c>
      <c r="L1692">
        <v>99</v>
      </c>
      <c r="M1692" t="s">
        <v>26</v>
      </c>
      <c r="N1692">
        <v>99</v>
      </c>
      <c r="O1692" t="s">
        <v>27</v>
      </c>
      <c r="P1692">
        <v>3</v>
      </c>
      <c r="Q1692" t="s">
        <v>28</v>
      </c>
      <c r="R1692">
        <v>216</v>
      </c>
      <c r="V1692" s="3" t="str">
        <f t="shared" si="53"/>
        <v>.</v>
      </c>
      <c r="W1692" s="3" t="str">
        <f>IF(AND(T1692&lt;&gt;"_U",T1692&lt;&gt;"c",J1692&lt;&gt;9,J1692&lt;&gt;99),IFERROR(VLOOKUP(A1692,'Region Total'!$A$2:$W$10000,18,0),"."),".")</f>
        <v>.</v>
      </c>
    </row>
    <row r="1693" spans="1:23" x14ac:dyDescent="0.2">
      <c r="A1693" s="1" t="str">
        <f t="shared" si="52"/>
        <v>2023|Nelson Region|Total - gender</v>
      </c>
      <c r="B1693" t="s">
        <v>20</v>
      </c>
      <c r="C1693" t="s">
        <v>21</v>
      </c>
      <c r="D1693" t="s">
        <v>22</v>
      </c>
      <c r="E1693" t="s">
        <v>23</v>
      </c>
      <c r="F1693">
        <v>2023</v>
      </c>
      <c r="G1693">
        <v>2023</v>
      </c>
      <c r="H1693">
        <v>17</v>
      </c>
      <c r="I1693" t="s">
        <v>32</v>
      </c>
      <c r="J1693">
        <v>99</v>
      </c>
      <c r="K1693" t="s">
        <v>47</v>
      </c>
      <c r="L1693">
        <v>99</v>
      </c>
      <c r="M1693" t="s">
        <v>26</v>
      </c>
      <c r="N1693">
        <v>99</v>
      </c>
      <c r="O1693" t="s">
        <v>27</v>
      </c>
      <c r="P1693">
        <v>99</v>
      </c>
      <c r="Q1693" t="s">
        <v>42</v>
      </c>
      <c r="R1693">
        <v>43875</v>
      </c>
      <c r="V1693" s="3" t="str">
        <f t="shared" si="53"/>
        <v>.</v>
      </c>
      <c r="W1693" s="3" t="str">
        <f>IF(AND(T1693&lt;&gt;"_U",T1693&lt;&gt;"c",J1693&lt;&gt;9,J1693&lt;&gt;99),IFERROR(VLOOKUP(A1693,'Region Total'!$A$2:$W$10000,18,0),"."),".")</f>
        <v>.</v>
      </c>
    </row>
    <row r="1694" spans="1:23" x14ac:dyDescent="0.2">
      <c r="A1694" s="1" t="str">
        <f t="shared" si="52"/>
        <v>2023|Marlborough Region|Male / TÄne</v>
      </c>
      <c r="B1694" t="s">
        <v>20</v>
      </c>
      <c r="C1694" t="s">
        <v>21</v>
      </c>
      <c r="D1694" t="s">
        <v>22</v>
      </c>
      <c r="E1694" t="s">
        <v>23</v>
      </c>
      <c r="F1694">
        <v>2023</v>
      </c>
      <c r="G1694">
        <v>2023</v>
      </c>
      <c r="H1694">
        <v>18</v>
      </c>
      <c r="I1694" t="s">
        <v>35</v>
      </c>
      <c r="J1694">
        <v>1</v>
      </c>
      <c r="K1694" t="s">
        <v>30</v>
      </c>
      <c r="L1694">
        <v>99</v>
      </c>
      <c r="M1694" t="s">
        <v>26</v>
      </c>
      <c r="N1694">
        <v>99</v>
      </c>
      <c r="O1694" t="s">
        <v>27</v>
      </c>
      <c r="P1694">
        <v>1</v>
      </c>
      <c r="Q1694" t="s">
        <v>34</v>
      </c>
      <c r="R1694">
        <v>9663</v>
      </c>
      <c r="V1694" s="3">
        <f t="shared" si="53"/>
        <v>49.71</v>
      </c>
      <c r="W1694" s="3">
        <f>IF(AND(T1694&lt;&gt;"_U",T1694&lt;&gt;"c",J1694&lt;&gt;9,J1694&lt;&gt;99),IFERROR(VLOOKUP(A1694,'Region Total'!$A$2:$W$10000,18,0),"."),".")</f>
        <v>19437</v>
      </c>
    </row>
    <row r="1695" spans="1:23" x14ac:dyDescent="0.2">
      <c r="A1695" s="1" t="str">
        <f t="shared" si="52"/>
        <v>2023|Marlborough Region|Female / Wahine</v>
      </c>
      <c r="B1695" t="s">
        <v>20</v>
      </c>
      <c r="C1695" t="s">
        <v>21</v>
      </c>
      <c r="D1695" t="s">
        <v>22</v>
      </c>
      <c r="E1695" t="s">
        <v>23</v>
      </c>
      <c r="F1695">
        <v>2023</v>
      </c>
      <c r="G1695">
        <v>2023</v>
      </c>
      <c r="H1695">
        <v>18</v>
      </c>
      <c r="I1695" t="s">
        <v>35</v>
      </c>
      <c r="J1695">
        <v>1</v>
      </c>
      <c r="K1695" t="s">
        <v>30</v>
      </c>
      <c r="L1695">
        <v>99</v>
      </c>
      <c r="M1695" t="s">
        <v>26</v>
      </c>
      <c r="N1695">
        <v>99</v>
      </c>
      <c r="O1695" t="s">
        <v>27</v>
      </c>
      <c r="P1695">
        <v>2</v>
      </c>
      <c r="Q1695" t="s">
        <v>31</v>
      </c>
      <c r="R1695">
        <v>9546</v>
      </c>
      <c r="V1695" s="3">
        <f t="shared" si="53"/>
        <v>47.66</v>
      </c>
      <c r="W1695" s="3">
        <f>IF(AND(T1695&lt;&gt;"_U",T1695&lt;&gt;"c",J1695&lt;&gt;9,J1695&lt;&gt;99),IFERROR(VLOOKUP(A1695,'Region Total'!$A$2:$W$10000,18,0),"."),".")</f>
        <v>20031</v>
      </c>
    </row>
    <row r="1696" spans="1:23" x14ac:dyDescent="0.2">
      <c r="A1696" s="1" t="str">
        <f t="shared" si="52"/>
        <v>2023|Marlborough Region|Another gender / He ira kÄ“ anÅ</v>
      </c>
      <c r="B1696" t="s">
        <v>20</v>
      </c>
      <c r="C1696" t="s">
        <v>21</v>
      </c>
      <c r="D1696" t="s">
        <v>22</v>
      </c>
      <c r="E1696" t="s">
        <v>23</v>
      </c>
      <c r="F1696">
        <v>2023</v>
      </c>
      <c r="G1696">
        <v>2023</v>
      </c>
      <c r="H1696">
        <v>18</v>
      </c>
      <c r="I1696" t="s">
        <v>35</v>
      </c>
      <c r="J1696">
        <v>1</v>
      </c>
      <c r="K1696" t="s">
        <v>30</v>
      </c>
      <c r="L1696">
        <v>99</v>
      </c>
      <c r="M1696" t="s">
        <v>26</v>
      </c>
      <c r="N1696">
        <v>99</v>
      </c>
      <c r="O1696" t="s">
        <v>27</v>
      </c>
      <c r="P1696">
        <v>3</v>
      </c>
      <c r="Q1696" t="s">
        <v>28</v>
      </c>
      <c r="R1696">
        <v>27</v>
      </c>
      <c r="V1696" s="3">
        <f t="shared" si="53"/>
        <v>21.43</v>
      </c>
      <c r="W1696" s="3">
        <f>IF(AND(T1696&lt;&gt;"_U",T1696&lt;&gt;"c",J1696&lt;&gt;9,J1696&lt;&gt;99),IFERROR(VLOOKUP(A1696,'Region Total'!$A$2:$W$10000,18,0),"."),".")</f>
        <v>126</v>
      </c>
    </row>
    <row r="1697" spans="1:23" x14ac:dyDescent="0.2">
      <c r="A1697" s="1" t="str">
        <f t="shared" si="52"/>
        <v>2023|Marlborough Region|Total - gender</v>
      </c>
      <c r="B1697" t="s">
        <v>20</v>
      </c>
      <c r="C1697" t="s">
        <v>21</v>
      </c>
      <c r="D1697" t="s">
        <v>22</v>
      </c>
      <c r="E1697" t="s">
        <v>23</v>
      </c>
      <c r="F1697">
        <v>2023</v>
      </c>
      <c r="G1697">
        <v>2023</v>
      </c>
      <c r="H1697">
        <v>18</v>
      </c>
      <c r="I1697" t="s">
        <v>35</v>
      </c>
      <c r="J1697">
        <v>1</v>
      </c>
      <c r="K1697" t="s">
        <v>30</v>
      </c>
      <c r="L1697">
        <v>99</v>
      </c>
      <c r="M1697" t="s">
        <v>26</v>
      </c>
      <c r="N1697">
        <v>99</v>
      </c>
      <c r="O1697" t="s">
        <v>27</v>
      </c>
      <c r="P1697">
        <v>99</v>
      </c>
      <c r="Q1697" t="s">
        <v>42</v>
      </c>
      <c r="R1697">
        <v>19233</v>
      </c>
      <c r="V1697" s="3">
        <f t="shared" si="53"/>
        <v>48.57</v>
      </c>
      <c r="W1697" s="3">
        <f>IF(AND(T1697&lt;&gt;"_U",T1697&lt;&gt;"c",J1697&lt;&gt;9,J1697&lt;&gt;99),IFERROR(VLOOKUP(A1697,'Region Total'!$A$2:$W$10000,18,0),"."),".")</f>
        <v>39597</v>
      </c>
    </row>
    <row r="1698" spans="1:23" x14ac:dyDescent="0.2">
      <c r="A1698" s="1" t="str">
        <f t="shared" si="52"/>
        <v>2023|Marlborough Region|Male / TÄne</v>
      </c>
      <c r="B1698" t="s">
        <v>20</v>
      </c>
      <c r="C1698" t="s">
        <v>21</v>
      </c>
      <c r="D1698" t="s">
        <v>22</v>
      </c>
      <c r="E1698" t="s">
        <v>23</v>
      </c>
      <c r="F1698">
        <v>2023</v>
      </c>
      <c r="G1698">
        <v>2023</v>
      </c>
      <c r="H1698">
        <v>18</v>
      </c>
      <c r="I1698" t="s">
        <v>35</v>
      </c>
      <c r="J1698">
        <v>2</v>
      </c>
      <c r="K1698" t="s">
        <v>41</v>
      </c>
      <c r="L1698">
        <v>99</v>
      </c>
      <c r="M1698" t="s">
        <v>26</v>
      </c>
      <c r="N1698">
        <v>99</v>
      </c>
      <c r="O1698" t="s">
        <v>27</v>
      </c>
      <c r="P1698">
        <v>1</v>
      </c>
      <c r="Q1698" t="s">
        <v>34</v>
      </c>
      <c r="R1698">
        <v>12</v>
      </c>
      <c r="V1698" s="3">
        <f t="shared" si="53"/>
        <v>0.06</v>
      </c>
      <c r="W1698" s="3">
        <f>IF(AND(T1698&lt;&gt;"_U",T1698&lt;&gt;"c",J1698&lt;&gt;9,J1698&lt;&gt;99),IFERROR(VLOOKUP(A1698,'Region Total'!$A$2:$W$10000,18,0),"."),".")</f>
        <v>19437</v>
      </c>
    </row>
    <row r="1699" spans="1:23" x14ac:dyDescent="0.2">
      <c r="A1699" s="1" t="str">
        <f t="shared" si="52"/>
        <v>2023|Marlborough Region|Female / Wahine</v>
      </c>
      <c r="B1699" t="s">
        <v>20</v>
      </c>
      <c r="C1699" t="s">
        <v>21</v>
      </c>
      <c r="D1699" t="s">
        <v>22</v>
      </c>
      <c r="E1699" t="s">
        <v>23</v>
      </c>
      <c r="F1699">
        <v>2023</v>
      </c>
      <c r="G1699">
        <v>2023</v>
      </c>
      <c r="H1699">
        <v>18</v>
      </c>
      <c r="I1699" t="s">
        <v>35</v>
      </c>
      <c r="J1699">
        <v>2</v>
      </c>
      <c r="K1699" t="s">
        <v>41</v>
      </c>
      <c r="L1699">
        <v>99</v>
      </c>
      <c r="M1699" t="s">
        <v>26</v>
      </c>
      <c r="N1699">
        <v>99</v>
      </c>
      <c r="O1699" t="s">
        <v>27</v>
      </c>
      <c r="P1699">
        <v>2</v>
      </c>
      <c r="Q1699" t="s">
        <v>31</v>
      </c>
      <c r="R1699">
        <v>9</v>
      </c>
      <c r="V1699" s="3">
        <f t="shared" si="53"/>
        <v>0.04</v>
      </c>
      <c r="W1699" s="3">
        <f>IF(AND(T1699&lt;&gt;"_U",T1699&lt;&gt;"c",J1699&lt;&gt;9,J1699&lt;&gt;99),IFERROR(VLOOKUP(A1699,'Region Total'!$A$2:$W$10000,18,0),"."),".")</f>
        <v>20031</v>
      </c>
    </row>
    <row r="1700" spans="1:23" x14ac:dyDescent="0.2">
      <c r="A1700" s="1" t="str">
        <f t="shared" si="52"/>
        <v>2023|Marlborough Region|Another gender / He ira kÄ“ anÅ</v>
      </c>
      <c r="B1700" t="s">
        <v>20</v>
      </c>
      <c r="C1700" t="s">
        <v>21</v>
      </c>
      <c r="D1700" t="s">
        <v>22</v>
      </c>
      <c r="E1700" t="s">
        <v>23</v>
      </c>
      <c r="F1700">
        <v>2023</v>
      </c>
      <c r="G1700">
        <v>2023</v>
      </c>
      <c r="H1700">
        <v>18</v>
      </c>
      <c r="I1700" t="s">
        <v>35</v>
      </c>
      <c r="J1700">
        <v>2</v>
      </c>
      <c r="K1700" t="s">
        <v>41</v>
      </c>
      <c r="L1700">
        <v>99</v>
      </c>
      <c r="M1700" t="s">
        <v>26</v>
      </c>
      <c r="N1700">
        <v>99</v>
      </c>
      <c r="O1700" t="s">
        <v>27</v>
      </c>
      <c r="P1700">
        <v>3</v>
      </c>
      <c r="Q1700" t="s">
        <v>28</v>
      </c>
      <c r="R1700">
        <v>0</v>
      </c>
      <c r="V1700" s="3">
        <f t="shared" si="53"/>
        <v>0</v>
      </c>
      <c r="W1700" s="3">
        <f>IF(AND(T1700&lt;&gt;"_U",T1700&lt;&gt;"c",J1700&lt;&gt;9,J1700&lt;&gt;99),IFERROR(VLOOKUP(A1700,'Region Total'!$A$2:$W$10000,18,0),"."),".")</f>
        <v>126</v>
      </c>
    </row>
    <row r="1701" spans="1:23" x14ac:dyDescent="0.2">
      <c r="A1701" s="1" t="str">
        <f t="shared" si="52"/>
        <v>2023|Marlborough Region|Total - gender</v>
      </c>
      <c r="B1701" t="s">
        <v>20</v>
      </c>
      <c r="C1701" t="s">
        <v>21</v>
      </c>
      <c r="D1701" t="s">
        <v>22</v>
      </c>
      <c r="E1701" t="s">
        <v>23</v>
      </c>
      <c r="F1701">
        <v>2023</v>
      </c>
      <c r="G1701">
        <v>2023</v>
      </c>
      <c r="H1701">
        <v>18</v>
      </c>
      <c r="I1701" t="s">
        <v>35</v>
      </c>
      <c r="J1701">
        <v>2</v>
      </c>
      <c r="K1701" t="s">
        <v>41</v>
      </c>
      <c r="L1701">
        <v>99</v>
      </c>
      <c r="M1701" t="s">
        <v>26</v>
      </c>
      <c r="N1701">
        <v>99</v>
      </c>
      <c r="O1701" t="s">
        <v>27</v>
      </c>
      <c r="P1701">
        <v>99</v>
      </c>
      <c r="Q1701" t="s">
        <v>42</v>
      </c>
      <c r="R1701">
        <v>21</v>
      </c>
      <c r="V1701" s="3">
        <f t="shared" si="53"/>
        <v>0.05</v>
      </c>
      <c r="W1701" s="3">
        <f>IF(AND(T1701&lt;&gt;"_U",T1701&lt;&gt;"c",J1701&lt;&gt;9,J1701&lt;&gt;99),IFERROR(VLOOKUP(A1701,'Region Total'!$A$2:$W$10000,18,0),"."),".")</f>
        <v>39597</v>
      </c>
    </row>
    <row r="1702" spans="1:23" x14ac:dyDescent="0.2">
      <c r="A1702" s="1" t="str">
        <f t="shared" si="52"/>
        <v>2023|Marlborough Region|Male / TÄne</v>
      </c>
      <c r="B1702" t="s">
        <v>20</v>
      </c>
      <c r="C1702" t="s">
        <v>21</v>
      </c>
      <c r="D1702" t="s">
        <v>22</v>
      </c>
      <c r="E1702" t="s">
        <v>23</v>
      </c>
      <c r="F1702">
        <v>2023</v>
      </c>
      <c r="G1702">
        <v>2023</v>
      </c>
      <c r="H1702">
        <v>18</v>
      </c>
      <c r="I1702" t="s">
        <v>35</v>
      </c>
      <c r="J1702">
        <v>3</v>
      </c>
      <c r="K1702" t="s">
        <v>39</v>
      </c>
      <c r="L1702">
        <v>99</v>
      </c>
      <c r="M1702" t="s">
        <v>26</v>
      </c>
      <c r="N1702">
        <v>99</v>
      </c>
      <c r="O1702" t="s">
        <v>27</v>
      </c>
      <c r="P1702">
        <v>1</v>
      </c>
      <c r="Q1702" t="s">
        <v>34</v>
      </c>
      <c r="R1702">
        <v>540</v>
      </c>
      <c r="V1702" s="3">
        <f t="shared" si="53"/>
        <v>2.78</v>
      </c>
      <c r="W1702" s="3">
        <f>IF(AND(T1702&lt;&gt;"_U",T1702&lt;&gt;"c",J1702&lt;&gt;9,J1702&lt;&gt;99),IFERROR(VLOOKUP(A1702,'Region Total'!$A$2:$W$10000,18,0),"."),".")</f>
        <v>19437</v>
      </c>
    </row>
    <row r="1703" spans="1:23" x14ac:dyDescent="0.2">
      <c r="A1703" s="1" t="str">
        <f t="shared" si="52"/>
        <v>2023|Marlborough Region|Female / Wahine</v>
      </c>
      <c r="B1703" t="s">
        <v>20</v>
      </c>
      <c r="C1703" t="s">
        <v>21</v>
      </c>
      <c r="D1703" t="s">
        <v>22</v>
      </c>
      <c r="E1703" t="s">
        <v>23</v>
      </c>
      <c r="F1703">
        <v>2023</v>
      </c>
      <c r="G1703">
        <v>2023</v>
      </c>
      <c r="H1703">
        <v>18</v>
      </c>
      <c r="I1703" t="s">
        <v>35</v>
      </c>
      <c r="J1703">
        <v>3</v>
      </c>
      <c r="K1703" t="s">
        <v>39</v>
      </c>
      <c r="L1703">
        <v>99</v>
      </c>
      <c r="M1703" t="s">
        <v>26</v>
      </c>
      <c r="N1703">
        <v>99</v>
      </c>
      <c r="O1703" t="s">
        <v>27</v>
      </c>
      <c r="P1703">
        <v>2</v>
      </c>
      <c r="Q1703" t="s">
        <v>31</v>
      </c>
      <c r="R1703">
        <v>633</v>
      </c>
      <c r="V1703" s="3">
        <f t="shared" si="53"/>
        <v>3.16</v>
      </c>
      <c r="W1703" s="3">
        <f>IF(AND(T1703&lt;&gt;"_U",T1703&lt;&gt;"c",J1703&lt;&gt;9,J1703&lt;&gt;99),IFERROR(VLOOKUP(A1703,'Region Total'!$A$2:$W$10000,18,0),"."),".")</f>
        <v>20031</v>
      </c>
    </row>
    <row r="1704" spans="1:23" x14ac:dyDescent="0.2">
      <c r="A1704" s="1" t="str">
        <f t="shared" si="52"/>
        <v>2023|Marlborough Region|Another gender / He ira kÄ“ anÅ</v>
      </c>
      <c r="B1704" t="s">
        <v>20</v>
      </c>
      <c r="C1704" t="s">
        <v>21</v>
      </c>
      <c r="D1704" t="s">
        <v>22</v>
      </c>
      <c r="E1704" t="s">
        <v>23</v>
      </c>
      <c r="F1704">
        <v>2023</v>
      </c>
      <c r="G1704">
        <v>2023</v>
      </c>
      <c r="H1704">
        <v>18</v>
      </c>
      <c r="I1704" t="s">
        <v>35</v>
      </c>
      <c r="J1704">
        <v>3</v>
      </c>
      <c r="K1704" t="s">
        <v>39</v>
      </c>
      <c r="L1704">
        <v>99</v>
      </c>
      <c r="M1704" t="s">
        <v>26</v>
      </c>
      <c r="N1704">
        <v>99</v>
      </c>
      <c r="O1704" t="s">
        <v>27</v>
      </c>
      <c r="P1704">
        <v>3</v>
      </c>
      <c r="Q1704" t="s">
        <v>28</v>
      </c>
      <c r="R1704">
        <v>3</v>
      </c>
      <c r="V1704" s="3">
        <f t="shared" si="53"/>
        <v>2.38</v>
      </c>
      <c r="W1704" s="3">
        <f>IF(AND(T1704&lt;&gt;"_U",T1704&lt;&gt;"c",J1704&lt;&gt;9,J1704&lt;&gt;99),IFERROR(VLOOKUP(A1704,'Region Total'!$A$2:$W$10000,18,0),"."),".")</f>
        <v>126</v>
      </c>
    </row>
    <row r="1705" spans="1:23" x14ac:dyDescent="0.2">
      <c r="A1705" s="1" t="str">
        <f t="shared" si="52"/>
        <v>2023|Marlborough Region|Total - gender</v>
      </c>
      <c r="B1705" t="s">
        <v>20</v>
      </c>
      <c r="C1705" t="s">
        <v>21</v>
      </c>
      <c r="D1705" t="s">
        <v>22</v>
      </c>
      <c r="E1705" t="s">
        <v>23</v>
      </c>
      <c r="F1705">
        <v>2023</v>
      </c>
      <c r="G1705">
        <v>2023</v>
      </c>
      <c r="H1705">
        <v>18</v>
      </c>
      <c r="I1705" t="s">
        <v>35</v>
      </c>
      <c r="J1705">
        <v>3</v>
      </c>
      <c r="K1705" t="s">
        <v>39</v>
      </c>
      <c r="L1705">
        <v>99</v>
      </c>
      <c r="M1705" t="s">
        <v>26</v>
      </c>
      <c r="N1705">
        <v>99</v>
      </c>
      <c r="O1705" t="s">
        <v>27</v>
      </c>
      <c r="P1705">
        <v>99</v>
      </c>
      <c r="Q1705" t="s">
        <v>42</v>
      </c>
      <c r="R1705">
        <v>1176</v>
      </c>
      <c r="V1705" s="3">
        <f t="shared" si="53"/>
        <v>2.97</v>
      </c>
      <c r="W1705" s="3">
        <f>IF(AND(T1705&lt;&gt;"_U",T1705&lt;&gt;"c",J1705&lt;&gt;9,J1705&lt;&gt;99),IFERROR(VLOOKUP(A1705,'Region Total'!$A$2:$W$10000,18,0),"."),".")</f>
        <v>39597</v>
      </c>
    </row>
    <row r="1706" spans="1:23" x14ac:dyDescent="0.2">
      <c r="A1706" s="1" t="str">
        <f t="shared" si="52"/>
        <v>2023|Marlborough Region|Male / TÄne</v>
      </c>
      <c r="B1706" t="s">
        <v>20</v>
      </c>
      <c r="C1706" t="s">
        <v>21</v>
      </c>
      <c r="D1706" t="s">
        <v>22</v>
      </c>
      <c r="E1706" t="s">
        <v>23</v>
      </c>
      <c r="F1706">
        <v>2023</v>
      </c>
      <c r="G1706">
        <v>2023</v>
      </c>
      <c r="H1706">
        <v>18</v>
      </c>
      <c r="I1706" t="s">
        <v>35</v>
      </c>
      <c r="J1706">
        <v>4</v>
      </c>
      <c r="K1706" t="s">
        <v>54</v>
      </c>
      <c r="L1706">
        <v>99</v>
      </c>
      <c r="M1706" t="s">
        <v>26</v>
      </c>
      <c r="N1706">
        <v>99</v>
      </c>
      <c r="O1706" t="s">
        <v>27</v>
      </c>
      <c r="P1706">
        <v>1</v>
      </c>
      <c r="Q1706" t="s">
        <v>34</v>
      </c>
      <c r="R1706">
        <v>1779</v>
      </c>
      <c r="V1706" s="3">
        <f t="shared" si="53"/>
        <v>9.15</v>
      </c>
      <c r="W1706" s="3">
        <f>IF(AND(T1706&lt;&gt;"_U",T1706&lt;&gt;"c",J1706&lt;&gt;9,J1706&lt;&gt;99),IFERROR(VLOOKUP(A1706,'Region Total'!$A$2:$W$10000,18,0),"."),".")</f>
        <v>19437</v>
      </c>
    </row>
    <row r="1707" spans="1:23" x14ac:dyDescent="0.2">
      <c r="A1707" s="1" t="str">
        <f t="shared" si="52"/>
        <v>2023|Marlborough Region|Female / Wahine</v>
      </c>
      <c r="B1707" t="s">
        <v>20</v>
      </c>
      <c r="C1707" t="s">
        <v>21</v>
      </c>
      <c r="D1707" t="s">
        <v>22</v>
      </c>
      <c r="E1707" t="s">
        <v>23</v>
      </c>
      <c r="F1707">
        <v>2023</v>
      </c>
      <c r="G1707">
        <v>2023</v>
      </c>
      <c r="H1707">
        <v>18</v>
      </c>
      <c r="I1707" t="s">
        <v>35</v>
      </c>
      <c r="J1707">
        <v>4</v>
      </c>
      <c r="K1707" t="s">
        <v>54</v>
      </c>
      <c r="L1707">
        <v>99</v>
      </c>
      <c r="M1707" t="s">
        <v>26</v>
      </c>
      <c r="N1707">
        <v>99</v>
      </c>
      <c r="O1707" t="s">
        <v>27</v>
      </c>
      <c r="P1707">
        <v>2</v>
      </c>
      <c r="Q1707" t="s">
        <v>31</v>
      </c>
      <c r="R1707">
        <v>2169</v>
      </c>
      <c r="V1707" s="3">
        <f t="shared" si="53"/>
        <v>10.83</v>
      </c>
      <c r="W1707" s="3">
        <f>IF(AND(T1707&lt;&gt;"_U",T1707&lt;&gt;"c",J1707&lt;&gt;9,J1707&lt;&gt;99),IFERROR(VLOOKUP(A1707,'Region Total'!$A$2:$W$10000,18,0),"."),".")</f>
        <v>20031</v>
      </c>
    </row>
    <row r="1708" spans="1:23" x14ac:dyDescent="0.2">
      <c r="A1708" s="1" t="str">
        <f t="shared" si="52"/>
        <v>2023|Marlborough Region|Another gender / He ira kÄ“ anÅ</v>
      </c>
      <c r="B1708" t="s">
        <v>20</v>
      </c>
      <c r="C1708" t="s">
        <v>21</v>
      </c>
      <c r="D1708" t="s">
        <v>22</v>
      </c>
      <c r="E1708" t="s">
        <v>23</v>
      </c>
      <c r="F1708">
        <v>2023</v>
      </c>
      <c r="G1708">
        <v>2023</v>
      </c>
      <c r="H1708">
        <v>18</v>
      </c>
      <c r="I1708" t="s">
        <v>35</v>
      </c>
      <c r="J1708">
        <v>4</v>
      </c>
      <c r="K1708" t="s">
        <v>54</v>
      </c>
      <c r="L1708">
        <v>99</v>
      </c>
      <c r="M1708" t="s">
        <v>26</v>
      </c>
      <c r="N1708">
        <v>99</v>
      </c>
      <c r="O1708" t="s">
        <v>27</v>
      </c>
      <c r="P1708">
        <v>3</v>
      </c>
      <c r="Q1708" t="s">
        <v>28</v>
      </c>
      <c r="R1708">
        <v>9</v>
      </c>
      <c r="V1708" s="3">
        <f t="shared" si="53"/>
        <v>7.14</v>
      </c>
      <c r="W1708" s="3">
        <f>IF(AND(T1708&lt;&gt;"_U",T1708&lt;&gt;"c",J1708&lt;&gt;9,J1708&lt;&gt;99),IFERROR(VLOOKUP(A1708,'Region Total'!$A$2:$W$10000,18,0),"."),".")</f>
        <v>126</v>
      </c>
    </row>
    <row r="1709" spans="1:23" x14ac:dyDescent="0.2">
      <c r="A1709" s="1" t="str">
        <f t="shared" si="52"/>
        <v>2023|Marlborough Region|Total - gender</v>
      </c>
      <c r="B1709" t="s">
        <v>20</v>
      </c>
      <c r="C1709" t="s">
        <v>21</v>
      </c>
      <c r="D1709" t="s">
        <v>22</v>
      </c>
      <c r="E1709" t="s">
        <v>23</v>
      </c>
      <c r="F1709">
        <v>2023</v>
      </c>
      <c r="G1709">
        <v>2023</v>
      </c>
      <c r="H1709">
        <v>18</v>
      </c>
      <c r="I1709" t="s">
        <v>35</v>
      </c>
      <c r="J1709">
        <v>4</v>
      </c>
      <c r="K1709" t="s">
        <v>54</v>
      </c>
      <c r="L1709">
        <v>99</v>
      </c>
      <c r="M1709" t="s">
        <v>26</v>
      </c>
      <c r="N1709">
        <v>99</v>
      </c>
      <c r="O1709" t="s">
        <v>27</v>
      </c>
      <c r="P1709">
        <v>99</v>
      </c>
      <c r="Q1709" t="s">
        <v>42</v>
      </c>
      <c r="R1709">
        <v>3957</v>
      </c>
      <c r="V1709" s="3">
        <f t="shared" si="53"/>
        <v>9.99</v>
      </c>
      <c r="W1709" s="3">
        <f>IF(AND(T1709&lt;&gt;"_U",T1709&lt;&gt;"c",J1709&lt;&gt;9,J1709&lt;&gt;99),IFERROR(VLOOKUP(A1709,'Region Total'!$A$2:$W$10000,18,0),"."),".")</f>
        <v>39597</v>
      </c>
    </row>
    <row r="1710" spans="1:23" x14ac:dyDescent="0.2">
      <c r="A1710" s="1" t="str">
        <f t="shared" si="52"/>
        <v>2023|Marlborough Region|Male / TÄne</v>
      </c>
      <c r="B1710" t="s">
        <v>20</v>
      </c>
      <c r="C1710" t="s">
        <v>21</v>
      </c>
      <c r="D1710" t="s">
        <v>22</v>
      </c>
      <c r="E1710" t="s">
        <v>23</v>
      </c>
      <c r="F1710">
        <v>2023</v>
      </c>
      <c r="G1710">
        <v>2023</v>
      </c>
      <c r="H1710">
        <v>18</v>
      </c>
      <c r="I1710" t="s">
        <v>35</v>
      </c>
      <c r="J1710">
        <v>5</v>
      </c>
      <c r="K1710" t="s">
        <v>33</v>
      </c>
      <c r="L1710">
        <v>99</v>
      </c>
      <c r="M1710" t="s">
        <v>26</v>
      </c>
      <c r="N1710">
        <v>99</v>
      </c>
      <c r="O1710" t="s">
        <v>27</v>
      </c>
      <c r="P1710">
        <v>1</v>
      </c>
      <c r="Q1710" t="s">
        <v>34</v>
      </c>
      <c r="R1710">
        <v>642</v>
      </c>
      <c r="V1710" s="3">
        <f t="shared" si="53"/>
        <v>3.3</v>
      </c>
      <c r="W1710" s="3">
        <f>IF(AND(T1710&lt;&gt;"_U",T1710&lt;&gt;"c",J1710&lt;&gt;9,J1710&lt;&gt;99),IFERROR(VLOOKUP(A1710,'Region Total'!$A$2:$W$10000,18,0),"."),".")</f>
        <v>19437</v>
      </c>
    </row>
    <row r="1711" spans="1:23" x14ac:dyDescent="0.2">
      <c r="A1711" s="1" t="str">
        <f t="shared" si="52"/>
        <v>2023|Marlborough Region|Female / Wahine</v>
      </c>
      <c r="B1711" t="s">
        <v>20</v>
      </c>
      <c r="C1711" t="s">
        <v>21</v>
      </c>
      <c r="D1711" t="s">
        <v>22</v>
      </c>
      <c r="E1711" t="s">
        <v>23</v>
      </c>
      <c r="F1711">
        <v>2023</v>
      </c>
      <c r="G1711">
        <v>2023</v>
      </c>
      <c r="H1711">
        <v>18</v>
      </c>
      <c r="I1711" t="s">
        <v>35</v>
      </c>
      <c r="J1711">
        <v>5</v>
      </c>
      <c r="K1711" t="s">
        <v>33</v>
      </c>
      <c r="L1711">
        <v>99</v>
      </c>
      <c r="M1711" t="s">
        <v>26</v>
      </c>
      <c r="N1711">
        <v>99</v>
      </c>
      <c r="O1711" t="s">
        <v>27</v>
      </c>
      <c r="P1711">
        <v>2</v>
      </c>
      <c r="Q1711" t="s">
        <v>31</v>
      </c>
      <c r="R1711">
        <v>1809</v>
      </c>
      <c r="V1711" s="3">
        <f t="shared" si="53"/>
        <v>9.0299999999999994</v>
      </c>
      <c r="W1711" s="3">
        <f>IF(AND(T1711&lt;&gt;"_U",T1711&lt;&gt;"c",J1711&lt;&gt;9,J1711&lt;&gt;99),IFERROR(VLOOKUP(A1711,'Region Total'!$A$2:$W$10000,18,0),"."),".")</f>
        <v>20031</v>
      </c>
    </row>
    <row r="1712" spans="1:23" x14ac:dyDescent="0.2">
      <c r="A1712" s="1" t="str">
        <f t="shared" si="52"/>
        <v>2023|Marlborough Region|Another gender / He ira kÄ“ anÅ</v>
      </c>
      <c r="B1712" t="s">
        <v>20</v>
      </c>
      <c r="C1712" t="s">
        <v>21</v>
      </c>
      <c r="D1712" t="s">
        <v>22</v>
      </c>
      <c r="E1712" t="s">
        <v>23</v>
      </c>
      <c r="F1712">
        <v>2023</v>
      </c>
      <c r="G1712">
        <v>2023</v>
      </c>
      <c r="H1712">
        <v>18</v>
      </c>
      <c r="I1712" t="s">
        <v>35</v>
      </c>
      <c r="J1712">
        <v>5</v>
      </c>
      <c r="K1712" t="s">
        <v>33</v>
      </c>
      <c r="L1712">
        <v>99</v>
      </c>
      <c r="M1712" t="s">
        <v>26</v>
      </c>
      <c r="N1712">
        <v>99</v>
      </c>
      <c r="O1712" t="s">
        <v>27</v>
      </c>
      <c r="P1712">
        <v>3</v>
      </c>
      <c r="Q1712" t="s">
        <v>28</v>
      </c>
      <c r="R1712">
        <v>0</v>
      </c>
      <c r="V1712" s="3">
        <f t="shared" si="53"/>
        <v>0</v>
      </c>
      <c r="W1712" s="3">
        <f>IF(AND(T1712&lt;&gt;"_U",T1712&lt;&gt;"c",J1712&lt;&gt;9,J1712&lt;&gt;99),IFERROR(VLOOKUP(A1712,'Region Total'!$A$2:$W$10000,18,0),"."),".")</f>
        <v>126</v>
      </c>
    </row>
    <row r="1713" spans="1:23" x14ac:dyDescent="0.2">
      <c r="A1713" s="1" t="str">
        <f t="shared" si="52"/>
        <v>2023|Marlborough Region|Total - gender</v>
      </c>
      <c r="B1713" t="s">
        <v>20</v>
      </c>
      <c r="C1713" t="s">
        <v>21</v>
      </c>
      <c r="D1713" t="s">
        <v>22</v>
      </c>
      <c r="E1713" t="s">
        <v>23</v>
      </c>
      <c r="F1713">
        <v>2023</v>
      </c>
      <c r="G1713">
        <v>2023</v>
      </c>
      <c r="H1713">
        <v>18</v>
      </c>
      <c r="I1713" t="s">
        <v>35</v>
      </c>
      <c r="J1713">
        <v>5</v>
      </c>
      <c r="K1713" t="s">
        <v>33</v>
      </c>
      <c r="L1713">
        <v>99</v>
      </c>
      <c r="M1713" t="s">
        <v>26</v>
      </c>
      <c r="N1713">
        <v>99</v>
      </c>
      <c r="O1713" t="s">
        <v>27</v>
      </c>
      <c r="P1713">
        <v>99</v>
      </c>
      <c r="Q1713" t="s">
        <v>42</v>
      </c>
      <c r="R1713">
        <v>2451</v>
      </c>
      <c r="V1713" s="3">
        <f t="shared" si="53"/>
        <v>6.19</v>
      </c>
      <c r="W1713" s="3">
        <f>IF(AND(T1713&lt;&gt;"_U",T1713&lt;&gt;"c",J1713&lt;&gt;9,J1713&lt;&gt;99),IFERROR(VLOOKUP(A1713,'Region Total'!$A$2:$W$10000,18,0),"."),".")</f>
        <v>39597</v>
      </c>
    </row>
    <row r="1714" spans="1:23" x14ac:dyDescent="0.2">
      <c r="A1714" s="1" t="str">
        <f t="shared" si="52"/>
        <v>2023|Marlborough Region|Male / TÄne</v>
      </c>
      <c r="B1714" t="s">
        <v>20</v>
      </c>
      <c r="C1714" t="s">
        <v>21</v>
      </c>
      <c r="D1714" t="s">
        <v>22</v>
      </c>
      <c r="E1714" t="s">
        <v>23</v>
      </c>
      <c r="F1714">
        <v>2023</v>
      </c>
      <c r="G1714">
        <v>2023</v>
      </c>
      <c r="H1714">
        <v>18</v>
      </c>
      <c r="I1714" t="s">
        <v>35</v>
      </c>
      <c r="J1714">
        <v>6</v>
      </c>
      <c r="K1714" t="s">
        <v>52</v>
      </c>
      <c r="L1714">
        <v>99</v>
      </c>
      <c r="M1714" t="s">
        <v>26</v>
      </c>
      <c r="N1714">
        <v>99</v>
      </c>
      <c r="O1714" t="s">
        <v>27</v>
      </c>
      <c r="P1714">
        <v>1</v>
      </c>
      <c r="Q1714" t="s">
        <v>34</v>
      </c>
      <c r="R1714">
        <v>6804</v>
      </c>
      <c r="V1714" s="3">
        <f t="shared" si="53"/>
        <v>35.01</v>
      </c>
      <c r="W1714" s="3">
        <f>IF(AND(T1714&lt;&gt;"_U",T1714&lt;&gt;"c",J1714&lt;&gt;9,J1714&lt;&gt;99),IFERROR(VLOOKUP(A1714,'Region Total'!$A$2:$W$10000,18,0),"."),".")</f>
        <v>19437</v>
      </c>
    </row>
    <row r="1715" spans="1:23" x14ac:dyDescent="0.2">
      <c r="A1715" s="1" t="str">
        <f t="shared" si="52"/>
        <v>2023|Marlborough Region|Female / Wahine</v>
      </c>
      <c r="B1715" t="s">
        <v>20</v>
      </c>
      <c r="C1715" t="s">
        <v>21</v>
      </c>
      <c r="D1715" t="s">
        <v>22</v>
      </c>
      <c r="E1715" t="s">
        <v>23</v>
      </c>
      <c r="F1715">
        <v>2023</v>
      </c>
      <c r="G1715">
        <v>2023</v>
      </c>
      <c r="H1715">
        <v>18</v>
      </c>
      <c r="I1715" t="s">
        <v>35</v>
      </c>
      <c r="J1715">
        <v>6</v>
      </c>
      <c r="K1715" t="s">
        <v>52</v>
      </c>
      <c r="L1715">
        <v>99</v>
      </c>
      <c r="M1715" t="s">
        <v>26</v>
      </c>
      <c r="N1715">
        <v>99</v>
      </c>
      <c r="O1715" t="s">
        <v>27</v>
      </c>
      <c r="P1715">
        <v>2</v>
      </c>
      <c r="Q1715" t="s">
        <v>31</v>
      </c>
      <c r="R1715">
        <v>5865</v>
      </c>
      <c r="V1715" s="3">
        <f t="shared" si="53"/>
        <v>29.28</v>
      </c>
      <c r="W1715" s="3">
        <f>IF(AND(T1715&lt;&gt;"_U",T1715&lt;&gt;"c",J1715&lt;&gt;9,J1715&lt;&gt;99),IFERROR(VLOOKUP(A1715,'Region Total'!$A$2:$W$10000,18,0),"."),".")</f>
        <v>20031</v>
      </c>
    </row>
    <row r="1716" spans="1:23" x14ac:dyDescent="0.2">
      <c r="A1716" s="1" t="str">
        <f t="shared" si="52"/>
        <v>2023|Marlborough Region|Another gender / He ira kÄ“ anÅ</v>
      </c>
      <c r="B1716" t="s">
        <v>20</v>
      </c>
      <c r="C1716" t="s">
        <v>21</v>
      </c>
      <c r="D1716" t="s">
        <v>22</v>
      </c>
      <c r="E1716" t="s">
        <v>23</v>
      </c>
      <c r="F1716">
        <v>2023</v>
      </c>
      <c r="G1716">
        <v>2023</v>
      </c>
      <c r="H1716">
        <v>18</v>
      </c>
      <c r="I1716" t="s">
        <v>35</v>
      </c>
      <c r="J1716">
        <v>6</v>
      </c>
      <c r="K1716" t="s">
        <v>52</v>
      </c>
      <c r="L1716">
        <v>99</v>
      </c>
      <c r="M1716" t="s">
        <v>26</v>
      </c>
      <c r="N1716">
        <v>99</v>
      </c>
      <c r="O1716" t="s">
        <v>27</v>
      </c>
      <c r="P1716">
        <v>3</v>
      </c>
      <c r="Q1716" t="s">
        <v>28</v>
      </c>
      <c r="R1716">
        <v>87</v>
      </c>
      <c r="V1716" s="3">
        <f t="shared" si="53"/>
        <v>69.05</v>
      </c>
      <c r="W1716" s="3">
        <f>IF(AND(T1716&lt;&gt;"_U",T1716&lt;&gt;"c",J1716&lt;&gt;9,J1716&lt;&gt;99),IFERROR(VLOOKUP(A1716,'Region Total'!$A$2:$W$10000,18,0),"."),".")</f>
        <v>126</v>
      </c>
    </row>
    <row r="1717" spans="1:23" x14ac:dyDescent="0.2">
      <c r="A1717" s="1" t="str">
        <f t="shared" si="52"/>
        <v>2023|Marlborough Region|Total - gender</v>
      </c>
      <c r="B1717" t="s">
        <v>20</v>
      </c>
      <c r="C1717" t="s">
        <v>21</v>
      </c>
      <c r="D1717" t="s">
        <v>22</v>
      </c>
      <c r="E1717" t="s">
        <v>23</v>
      </c>
      <c r="F1717">
        <v>2023</v>
      </c>
      <c r="G1717">
        <v>2023</v>
      </c>
      <c r="H1717">
        <v>18</v>
      </c>
      <c r="I1717" t="s">
        <v>35</v>
      </c>
      <c r="J1717">
        <v>6</v>
      </c>
      <c r="K1717" t="s">
        <v>52</v>
      </c>
      <c r="L1717">
        <v>99</v>
      </c>
      <c r="M1717" t="s">
        <v>26</v>
      </c>
      <c r="N1717">
        <v>99</v>
      </c>
      <c r="O1717" t="s">
        <v>27</v>
      </c>
      <c r="P1717">
        <v>99</v>
      </c>
      <c r="Q1717" t="s">
        <v>42</v>
      </c>
      <c r="R1717">
        <v>12759</v>
      </c>
      <c r="V1717" s="3">
        <f t="shared" si="53"/>
        <v>32.22</v>
      </c>
      <c r="W1717" s="3">
        <f>IF(AND(T1717&lt;&gt;"_U",T1717&lt;&gt;"c",J1717&lt;&gt;9,J1717&lt;&gt;99),IFERROR(VLOOKUP(A1717,'Region Total'!$A$2:$W$10000,18,0),"."),".")</f>
        <v>39597</v>
      </c>
    </row>
    <row r="1718" spans="1:23" x14ac:dyDescent="0.2">
      <c r="A1718" s="1" t="str">
        <f t="shared" si="52"/>
        <v>2023|Marlborough Region|Male / TÄne</v>
      </c>
      <c r="B1718" t="s">
        <v>20</v>
      </c>
      <c r="C1718" t="s">
        <v>21</v>
      </c>
      <c r="D1718" t="s">
        <v>22</v>
      </c>
      <c r="E1718" t="s">
        <v>23</v>
      </c>
      <c r="F1718">
        <v>2023</v>
      </c>
      <c r="G1718">
        <v>2023</v>
      </c>
      <c r="H1718">
        <v>18</v>
      </c>
      <c r="I1718" t="s">
        <v>35</v>
      </c>
      <c r="J1718">
        <v>9</v>
      </c>
      <c r="K1718" t="s">
        <v>25</v>
      </c>
      <c r="L1718">
        <v>99</v>
      </c>
      <c r="M1718" t="s">
        <v>26</v>
      </c>
      <c r="N1718">
        <v>99</v>
      </c>
      <c r="O1718" t="s">
        <v>27</v>
      </c>
      <c r="P1718">
        <v>1</v>
      </c>
      <c r="Q1718" t="s">
        <v>34</v>
      </c>
      <c r="R1718">
        <v>999</v>
      </c>
      <c r="V1718" s="3" t="str">
        <f t="shared" si="53"/>
        <v>.</v>
      </c>
      <c r="W1718" s="3" t="str">
        <f>IF(AND(T1718&lt;&gt;"_U",T1718&lt;&gt;"c",J1718&lt;&gt;9,J1718&lt;&gt;99),IFERROR(VLOOKUP(A1718,'Region Total'!$A$2:$W$10000,18,0),"."),".")</f>
        <v>.</v>
      </c>
    </row>
    <row r="1719" spans="1:23" x14ac:dyDescent="0.2">
      <c r="A1719" s="1" t="str">
        <f t="shared" si="52"/>
        <v>2023|Marlborough Region|Female / Wahine</v>
      </c>
      <c r="B1719" t="s">
        <v>20</v>
      </c>
      <c r="C1719" t="s">
        <v>21</v>
      </c>
      <c r="D1719" t="s">
        <v>22</v>
      </c>
      <c r="E1719" t="s">
        <v>23</v>
      </c>
      <c r="F1719">
        <v>2023</v>
      </c>
      <c r="G1719">
        <v>2023</v>
      </c>
      <c r="H1719">
        <v>18</v>
      </c>
      <c r="I1719" t="s">
        <v>35</v>
      </c>
      <c r="J1719">
        <v>9</v>
      </c>
      <c r="K1719" t="s">
        <v>25</v>
      </c>
      <c r="L1719">
        <v>99</v>
      </c>
      <c r="M1719" t="s">
        <v>26</v>
      </c>
      <c r="N1719">
        <v>99</v>
      </c>
      <c r="O1719" t="s">
        <v>27</v>
      </c>
      <c r="P1719">
        <v>2</v>
      </c>
      <c r="Q1719" t="s">
        <v>31</v>
      </c>
      <c r="R1719">
        <v>594</v>
      </c>
      <c r="V1719" s="3" t="str">
        <f t="shared" si="53"/>
        <v>.</v>
      </c>
      <c r="W1719" s="3" t="str">
        <f>IF(AND(T1719&lt;&gt;"_U",T1719&lt;&gt;"c",J1719&lt;&gt;9,J1719&lt;&gt;99),IFERROR(VLOOKUP(A1719,'Region Total'!$A$2:$W$10000,18,0),"."),".")</f>
        <v>.</v>
      </c>
    </row>
    <row r="1720" spans="1:23" x14ac:dyDescent="0.2">
      <c r="A1720" s="1" t="str">
        <f t="shared" si="52"/>
        <v>2023|Marlborough Region|Another gender / He ira kÄ“ anÅ</v>
      </c>
      <c r="B1720" t="s">
        <v>20</v>
      </c>
      <c r="C1720" t="s">
        <v>21</v>
      </c>
      <c r="D1720" t="s">
        <v>22</v>
      </c>
      <c r="E1720" t="s">
        <v>23</v>
      </c>
      <c r="F1720">
        <v>2023</v>
      </c>
      <c r="G1720">
        <v>2023</v>
      </c>
      <c r="H1720">
        <v>18</v>
      </c>
      <c r="I1720" t="s">
        <v>35</v>
      </c>
      <c r="J1720">
        <v>9</v>
      </c>
      <c r="K1720" t="s">
        <v>25</v>
      </c>
      <c r="L1720">
        <v>99</v>
      </c>
      <c r="M1720" t="s">
        <v>26</v>
      </c>
      <c r="N1720">
        <v>99</v>
      </c>
      <c r="O1720" t="s">
        <v>27</v>
      </c>
      <c r="P1720">
        <v>3</v>
      </c>
      <c r="Q1720" t="s">
        <v>28</v>
      </c>
      <c r="R1720">
        <v>12</v>
      </c>
      <c r="V1720" s="3" t="str">
        <f t="shared" si="53"/>
        <v>.</v>
      </c>
      <c r="W1720" s="3" t="str">
        <f>IF(AND(T1720&lt;&gt;"_U",T1720&lt;&gt;"c",J1720&lt;&gt;9,J1720&lt;&gt;99),IFERROR(VLOOKUP(A1720,'Region Total'!$A$2:$W$10000,18,0),"."),".")</f>
        <v>.</v>
      </c>
    </row>
    <row r="1721" spans="1:23" x14ac:dyDescent="0.2">
      <c r="A1721" s="1" t="str">
        <f t="shared" si="52"/>
        <v>2023|Marlborough Region|Total - gender</v>
      </c>
      <c r="B1721" t="s">
        <v>20</v>
      </c>
      <c r="C1721" t="s">
        <v>21</v>
      </c>
      <c r="D1721" t="s">
        <v>22</v>
      </c>
      <c r="E1721" t="s">
        <v>23</v>
      </c>
      <c r="F1721">
        <v>2023</v>
      </c>
      <c r="G1721">
        <v>2023</v>
      </c>
      <c r="H1721">
        <v>18</v>
      </c>
      <c r="I1721" t="s">
        <v>35</v>
      </c>
      <c r="J1721">
        <v>9</v>
      </c>
      <c r="K1721" t="s">
        <v>25</v>
      </c>
      <c r="L1721">
        <v>99</v>
      </c>
      <c r="M1721" t="s">
        <v>26</v>
      </c>
      <c r="N1721">
        <v>99</v>
      </c>
      <c r="O1721" t="s">
        <v>27</v>
      </c>
      <c r="P1721">
        <v>99</v>
      </c>
      <c r="Q1721" t="s">
        <v>42</v>
      </c>
      <c r="R1721">
        <v>1602</v>
      </c>
      <c r="V1721" s="3" t="str">
        <f t="shared" si="53"/>
        <v>.</v>
      </c>
      <c r="W1721" s="3" t="str">
        <f>IF(AND(T1721&lt;&gt;"_U",T1721&lt;&gt;"c",J1721&lt;&gt;9,J1721&lt;&gt;99),IFERROR(VLOOKUP(A1721,'Region Total'!$A$2:$W$10000,18,0),"."),".")</f>
        <v>.</v>
      </c>
    </row>
    <row r="1722" spans="1:23" x14ac:dyDescent="0.2">
      <c r="A1722" s="1" t="str">
        <f t="shared" si="52"/>
        <v>2023|Marlborough Region|Male / TÄne</v>
      </c>
      <c r="B1722" t="s">
        <v>20</v>
      </c>
      <c r="C1722" t="s">
        <v>21</v>
      </c>
      <c r="D1722" t="s">
        <v>22</v>
      </c>
      <c r="E1722" t="s">
        <v>23</v>
      </c>
      <c r="F1722">
        <v>2023</v>
      </c>
      <c r="G1722">
        <v>2023</v>
      </c>
      <c r="H1722">
        <v>18</v>
      </c>
      <c r="I1722" t="s">
        <v>35</v>
      </c>
      <c r="J1722">
        <v>77</v>
      </c>
      <c r="K1722" t="s">
        <v>49</v>
      </c>
      <c r="L1722">
        <v>99</v>
      </c>
      <c r="M1722" t="s">
        <v>26</v>
      </c>
      <c r="N1722">
        <v>99</v>
      </c>
      <c r="O1722" t="s">
        <v>27</v>
      </c>
      <c r="P1722">
        <v>1</v>
      </c>
      <c r="Q1722" t="s">
        <v>34</v>
      </c>
      <c r="R1722">
        <v>19437</v>
      </c>
      <c r="V1722" s="3">
        <f t="shared" si="53"/>
        <v>100</v>
      </c>
      <c r="W1722" s="3">
        <f>IF(AND(T1722&lt;&gt;"_U",T1722&lt;&gt;"c",J1722&lt;&gt;9,J1722&lt;&gt;99),IFERROR(VLOOKUP(A1722,'Region Total'!$A$2:$W$10000,18,0),"."),".")</f>
        <v>19437</v>
      </c>
    </row>
    <row r="1723" spans="1:23" x14ac:dyDescent="0.2">
      <c r="A1723" s="1" t="str">
        <f t="shared" si="52"/>
        <v>2023|Marlborough Region|Female / Wahine</v>
      </c>
      <c r="B1723" t="s">
        <v>20</v>
      </c>
      <c r="C1723" t="s">
        <v>21</v>
      </c>
      <c r="D1723" t="s">
        <v>22</v>
      </c>
      <c r="E1723" t="s">
        <v>23</v>
      </c>
      <c r="F1723">
        <v>2023</v>
      </c>
      <c r="G1723">
        <v>2023</v>
      </c>
      <c r="H1723">
        <v>18</v>
      </c>
      <c r="I1723" t="s">
        <v>35</v>
      </c>
      <c r="J1723">
        <v>77</v>
      </c>
      <c r="K1723" t="s">
        <v>49</v>
      </c>
      <c r="L1723">
        <v>99</v>
      </c>
      <c r="M1723" t="s">
        <v>26</v>
      </c>
      <c r="N1723">
        <v>99</v>
      </c>
      <c r="O1723" t="s">
        <v>27</v>
      </c>
      <c r="P1723">
        <v>2</v>
      </c>
      <c r="Q1723" t="s">
        <v>31</v>
      </c>
      <c r="R1723">
        <v>20031</v>
      </c>
      <c r="V1723" s="3">
        <f t="shared" si="53"/>
        <v>100</v>
      </c>
      <c r="W1723" s="3">
        <f>IF(AND(T1723&lt;&gt;"_U",T1723&lt;&gt;"c",J1723&lt;&gt;9,J1723&lt;&gt;99),IFERROR(VLOOKUP(A1723,'Region Total'!$A$2:$W$10000,18,0),"."),".")</f>
        <v>20031</v>
      </c>
    </row>
    <row r="1724" spans="1:23" x14ac:dyDescent="0.2">
      <c r="A1724" s="1" t="str">
        <f t="shared" si="52"/>
        <v>2023|Marlborough Region|Another gender / He ira kÄ“ anÅ</v>
      </c>
      <c r="B1724" t="s">
        <v>20</v>
      </c>
      <c r="C1724" t="s">
        <v>21</v>
      </c>
      <c r="D1724" t="s">
        <v>22</v>
      </c>
      <c r="E1724" t="s">
        <v>23</v>
      </c>
      <c r="F1724">
        <v>2023</v>
      </c>
      <c r="G1724">
        <v>2023</v>
      </c>
      <c r="H1724">
        <v>18</v>
      </c>
      <c r="I1724" t="s">
        <v>35</v>
      </c>
      <c r="J1724">
        <v>77</v>
      </c>
      <c r="K1724" t="s">
        <v>49</v>
      </c>
      <c r="L1724">
        <v>99</v>
      </c>
      <c r="M1724" t="s">
        <v>26</v>
      </c>
      <c r="N1724">
        <v>99</v>
      </c>
      <c r="O1724" t="s">
        <v>27</v>
      </c>
      <c r="P1724">
        <v>3</v>
      </c>
      <c r="Q1724" t="s">
        <v>28</v>
      </c>
      <c r="R1724">
        <v>126</v>
      </c>
      <c r="V1724" s="3">
        <f t="shared" si="53"/>
        <v>100</v>
      </c>
      <c r="W1724" s="3">
        <f>IF(AND(T1724&lt;&gt;"_U",T1724&lt;&gt;"c",J1724&lt;&gt;9,J1724&lt;&gt;99),IFERROR(VLOOKUP(A1724,'Region Total'!$A$2:$W$10000,18,0),"."),".")</f>
        <v>126</v>
      </c>
    </row>
    <row r="1725" spans="1:23" x14ac:dyDescent="0.2">
      <c r="A1725" s="1" t="str">
        <f t="shared" si="52"/>
        <v>2023|Marlborough Region|Total - gender</v>
      </c>
      <c r="B1725" t="s">
        <v>20</v>
      </c>
      <c r="C1725" t="s">
        <v>21</v>
      </c>
      <c r="D1725" t="s">
        <v>22</v>
      </c>
      <c r="E1725" t="s">
        <v>23</v>
      </c>
      <c r="F1725">
        <v>2023</v>
      </c>
      <c r="G1725">
        <v>2023</v>
      </c>
      <c r="H1725">
        <v>18</v>
      </c>
      <c r="I1725" t="s">
        <v>35</v>
      </c>
      <c r="J1725">
        <v>77</v>
      </c>
      <c r="K1725" t="s">
        <v>49</v>
      </c>
      <c r="L1725">
        <v>99</v>
      </c>
      <c r="M1725" t="s">
        <v>26</v>
      </c>
      <c r="N1725">
        <v>99</v>
      </c>
      <c r="O1725" t="s">
        <v>27</v>
      </c>
      <c r="P1725">
        <v>99</v>
      </c>
      <c r="Q1725" t="s">
        <v>42</v>
      </c>
      <c r="R1725">
        <v>39597</v>
      </c>
      <c r="V1725" s="3">
        <f t="shared" si="53"/>
        <v>100</v>
      </c>
      <c r="W1725" s="3">
        <f>IF(AND(T1725&lt;&gt;"_U",T1725&lt;&gt;"c",J1725&lt;&gt;9,J1725&lt;&gt;99),IFERROR(VLOOKUP(A1725,'Region Total'!$A$2:$W$10000,18,0),"."),".")</f>
        <v>39597</v>
      </c>
    </row>
    <row r="1726" spans="1:23" x14ac:dyDescent="0.2">
      <c r="A1726" s="1" t="str">
        <f t="shared" si="52"/>
        <v>2023|Marlborough Region|Male / TÄne</v>
      </c>
      <c r="B1726" t="s">
        <v>20</v>
      </c>
      <c r="C1726" t="s">
        <v>21</v>
      </c>
      <c r="D1726" t="s">
        <v>22</v>
      </c>
      <c r="E1726" t="s">
        <v>23</v>
      </c>
      <c r="F1726">
        <v>2023</v>
      </c>
      <c r="G1726">
        <v>2023</v>
      </c>
      <c r="H1726">
        <v>18</v>
      </c>
      <c r="I1726" t="s">
        <v>35</v>
      </c>
      <c r="J1726">
        <v>99</v>
      </c>
      <c r="K1726" t="s">
        <v>47</v>
      </c>
      <c r="L1726">
        <v>99</v>
      </c>
      <c r="M1726" t="s">
        <v>26</v>
      </c>
      <c r="N1726">
        <v>99</v>
      </c>
      <c r="O1726" t="s">
        <v>27</v>
      </c>
      <c r="P1726">
        <v>1</v>
      </c>
      <c r="Q1726" t="s">
        <v>34</v>
      </c>
      <c r="R1726">
        <v>20436</v>
      </c>
      <c r="V1726" s="3" t="str">
        <f t="shared" si="53"/>
        <v>.</v>
      </c>
      <c r="W1726" s="3" t="str">
        <f>IF(AND(T1726&lt;&gt;"_U",T1726&lt;&gt;"c",J1726&lt;&gt;9,J1726&lt;&gt;99),IFERROR(VLOOKUP(A1726,'Region Total'!$A$2:$W$10000,18,0),"."),".")</f>
        <v>.</v>
      </c>
    </row>
    <row r="1727" spans="1:23" x14ac:dyDescent="0.2">
      <c r="A1727" s="1" t="str">
        <f t="shared" si="52"/>
        <v>2023|Marlborough Region|Female / Wahine</v>
      </c>
      <c r="B1727" t="s">
        <v>20</v>
      </c>
      <c r="C1727" t="s">
        <v>21</v>
      </c>
      <c r="D1727" t="s">
        <v>22</v>
      </c>
      <c r="E1727" t="s">
        <v>23</v>
      </c>
      <c r="F1727">
        <v>2023</v>
      </c>
      <c r="G1727">
        <v>2023</v>
      </c>
      <c r="H1727">
        <v>18</v>
      </c>
      <c r="I1727" t="s">
        <v>35</v>
      </c>
      <c r="J1727">
        <v>99</v>
      </c>
      <c r="K1727" t="s">
        <v>47</v>
      </c>
      <c r="L1727">
        <v>99</v>
      </c>
      <c r="M1727" t="s">
        <v>26</v>
      </c>
      <c r="N1727">
        <v>99</v>
      </c>
      <c r="O1727" t="s">
        <v>27</v>
      </c>
      <c r="P1727">
        <v>2</v>
      </c>
      <c r="Q1727" t="s">
        <v>31</v>
      </c>
      <c r="R1727">
        <v>20622</v>
      </c>
      <c r="V1727" s="3" t="str">
        <f t="shared" si="53"/>
        <v>.</v>
      </c>
      <c r="W1727" s="3" t="str">
        <f>IF(AND(T1727&lt;&gt;"_U",T1727&lt;&gt;"c",J1727&lt;&gt;9,J1727&lt;&gt;99),IFERROR(VLOOKUP(A1727,'Region Total'!$A$2:$W$10000,18,0),"."),".")</f>
        <v>.</v>
      </c>
    </row>
    <row r="1728" spans="1:23" x14ac:dyDescent="0.2">
      <c r="A1728" s="1" t="str">
        <f t="shared" si="52"/>
        <v>2023|Marlborough Region|Another gender / He ira kÄ“ anÅ</v>
      </c>
      <c r="B1728" t="s">
        <v>20</v>
      </c>
      <c r="C1728" t="s">
        <v>21</v>
      </c>
      <c r="D1728" t="s">
        <v>22</v>
      </c>
      <c r="E1728" t="s">
        <v>23</v>
      </c>
      <c r="F1728">
        <v>2023</v>
      </c>
      <c r="G1728">
        <v>2023</v>
      </c>
      <c r="H1728">
        <v>18</v>
      </c>
      <c r="I1728" t="s">
        <v>35</v>
      </c>
      <c r="J1728">
        <v>99</v>
      </c>
      <c r="K1728" t="s">
        <v>47</v>
      </c>
      <c r="L1728">
        <v>99</v>
      </c>
      <c r="M1728" t="s">
        <v>26</v>
      </c>
      <c r="N1728">
        <v>99</v>
      </c>
      <c r="O1728" t="s">
        <v>27</v>
      </c>
      <c r="P1728">
        <v>3</v>
      </c>
      <c r="Q1728" t="s">
        <v>28</v>
      </c>
      <c r="R1728">
        <v>141</v>
      </c>
      <c r="V1728" s="3" t="str">
        <f t="shared" si="53"/>
        <v>.</v>
      </c>
      <c r="W1728" s="3" t="str">
        <f>IF(AND(T1728&lt;&gt;"_U",T1728&lt;&gt;"c",J1728&lt;&gt;9,J1728&lt;&gt;99),IFERROR(VLOOKUP(A1728,'Region Total'!$A$2:$W$10000,18,0),"."),".")</f>
        <v>.</v>
      </c>
    </row>
    <row r="1729" spans="1:23" x14ac:dyDescent="0.2">
      <c r="A1729" s="1" t="str">
        <f t="shared" si="52"/>
        <v>2023|Marlborough Region|Total - gender</v>
      </c>
      <c r="B1729" t="s">
        <v>20</v>
      </c>
      <c r="C1729" t="s">
        <v>21</v>
      </c>
      <c r="D1729" t="s">
        <v>22</v>
      </c>
      <c r="E1729" t="s">
        <v>23</v>
      </c>
      <c r="F1729">
        <v>2023</v>
      </c>
      <c r="G1729">
        <v>2023</v>
      </c>
      <c r="H1729">
        <v>18</v>
      </c>
      <c r="I1729" t="s">
        <v>35</v>
      </c>
      <c r="J1729">
        <v>99</v>
      </c>
      <c r="K1729" t="s">
        <v>47</v>
      </c>
      <c r="L1729">
        <v>99</v>
      </c>
      <c r="M1729" t="s">
        <v>26</v>
      </c>
      <c r="N1729">
        <v>99</v>
      </c>
      <c r="O1729" t="s">
        <v>27</v>
      </c>
      <c r="P1729">
        <v>99</v>
      </c>
      <c r="Q1729" t="s">
        <v>42</v>
      </c>
      <c r="R1729">
        <v>41196</v>
      </c>
      <c r="V1729" s="3" t="str">
        <f t="shared" si="53"/>
        <v>.</v>
      </c>
      <c r="W1729" s="3" t="str">
        <f>IF(AND(T1729&lt;&gt;"_U",T1729&lt;&gt;"c",J1729&lt;&gt;9,J1729&lt;&gt;99),IFERROR(VLOOKUP(A1729,'Region Total'!$A$2:$W$10000,18,0),"."),".")</f>
        <v>.</v>
      </c>
    </row>
    <row r="1730" spans="1:23" x14ac:dyDescent="0.2">
      <c r="A1730" s="1" t="str">
        <f t="shared" si="52"/>
        <v>2023|Area Outside Region|Male / TÄne</v>
      </c>
      <c r="B1730" t="s">
        <v>20</v>
      </c>
      <c r="C1730" t="s">
        <v>21</v>
      </c>
      <c r="D1730" t="s">
        <v>22</v>
      </c>
      <c r="E1730" t="s">
        <v>23</v>
      </c>
      <c r="F1730">
        <v>2023</v>
      </c>
      <c r="G1730">
        <v>2023</v>
      </c>
      <c r="H1730">
        <v>99</v>
      </c>
      <c r="I1730" t="s">
        <v>46</v>
      </c>
      <c r="J1730">
        <v>1</v>
      </c>
      <c r="K1730" t="s">
        <v>30</v>
      </c>
      <c r="L1730">
        <v>99</v>
      </c>
      <c r="M1730" t="s">
        <v>26</v>
      </c>
      <c r="N1730">
        <v>99</v>
      </c>
      <c r="O1730" t="s">
        <v>27</v>
      </c>
      <c r="P1730">
        <v>1</v>
      </c>
      <c r="Q1730" t="s">
        <v>34</v>
      </c>
      <c r="R1730">
        <v>96</v>
      </c>
      <c r="V1730" s="3">
        <f t="shared" si="53"/>
        <v>35.159999999999997</v>
      </c>
      <c r="W1730" s="3">
        <f>IF(AND(T1730&lt;&gt;"_U",T1730&lt;&gt;"c",J1730&lt;&gt;9,J1730&lt;&gt;99),IFERROR(VLOOKUP(A1730,'Region Total'!$A$2:$W$10000,18,0),"."),".")</f>
        <v>273</v>
      </c>
    </row>
    <row r="1731" spans="1:23" x14ac:dyDescent="0.2">
      <c r="A1731" s="1" t="str">
        <f t="shared" ref="A1731:A1794" si="54">G1731&amp;"|"&amp;I1731&amp;"|"&amp;Q1731</f>
        <v>2023|Area Outside Region|Female / Wahine</v>
      </c>
      <c r="B1731" t="s">
        <v>20</v>
      </c>
      <c r="C1731" t="s">
        <v>21</v>
      </c>
      <c r="D1731" t="s">
        <v>22</v>
      </c>
      <c r="E1731" t="s">
        <v>23</v>
      </c>
      <c r="F1731">
        <v>2023</v>
      </c>
      <c r="G1731">
        <v>2023</v>
      </c>
      <c r="H1731">
        <v>99</v>
      </c>
      <c r="I1731" t="s">
        <v>46</v>
      </c>
      <c r="J1731">
        <v>1</v>
      </c>
      <c r="K1731" t="s">
        <v>30</v>
      </c>
      <c r="L1731">
        <v>99</v>
      </c>
      <c r="M1731" t="s">
        <v>26</v>
      </c>
      <c r="N1731">
        <v>99</v>
      </c>
      <c r="O1731" t="s">
        <v>27</v>
      </c>
      <c r="P1731">
        <v>2</v>
      </c>
      <c r="Q1731" t="s">
        <v>31</v>
      </c>
      <c r="R1731">
        <v>84</v>
      </c>
      <c r="V1731" s="3">
        <f t="shared" ref="V1731:V1794" si="55">IF(T1731&lt;&gt;"_U",IFERROR((ROUND(R1731/W1731*100,2)),"."),".")</f>
        <v>35.44</v>
      </c>
      <c r="W1731" s="3">
        <f>IF(AND(T1731&lt;&gt;"_U",T1731&lt;&gt;"c",J1731&lt;&gt;9,J1731&lt;&gt;99),IFERROR(VLOOKUP(A1731,'Region Total'!$A$2:$W$10000,18,0),"."),".")</f>
        <v>237</v>
      </c>
    </row>
    <row r="1732" spans="1:23" x14ac:dyDescent="0.2">
      <c r="A1732" s="1" t="str">
        <f t="shared" si="54"/>
        <v>2023|Area Outside Region|Another gender / He ira kÄ“ anÅ</v>
      </c>
      <c r="B1732" t="s">
        <v>20</v>
      </c>
      <c r="C1732" t="s">
        <v>21</v>
      </c>
      <c r="D1732" t="s">
        <v>22</v>
      </c>
      <c r="E1732" t="s">
        <v>23</v>
      </c>
      <c r="F1732">
        <v>2023</v>
      </c>
      <c r="G1732">
        <v>2023</v>
      </c>
      <c r="H1732">
        <v>99</v>
      </c>
      <c r="I1732" t="s">
        <v>46</v>
      </c>
      <c r="J1732">
        <v>1</v>
      </c>
      <c r="K1732" t="s">
        <v>30</v>
      </c>
      <c r="L1732">
        <v>99</v>
      </c>
      <c r="M1732" t="s">
        <v>26</v>
      </c>
      <c r="N1732">
        <v>99</v>
      </c>
      <c r="O1732" t="s">
        <v>27</v>
      </c>
      <c r="P1732">
        <v>3</v>
      </c>
      <c r="Q1732" t="s">
        <v>28</v>
      </c>
      <c r="R1732">
        <v>0</v>
      </c>
      <c r="V1732" s="3">
        <f t="shared" si="55"/>
        <v>0</v>
      </c>
      <c r="W1732" s="3">
        <f>IF(AND(T1732&lt;&gt;"_U",T1732&lt;&gt;"c",J1732&lt;&gt;9,J1732&lt;&gt;99),IFERROR(VLOOKUP(A1732,'Region Total'!$A$2:$W$10000,18,0),"."),".")</f>
        <v>3</v>
      </c>
    </row>
    <row r="1733" spans="1:23" x14ac:dyDescent="0.2">
      <c r="A1733" s="1" t="str">
        <f t="shared" si="54"/>
        <v>2023|Area Outside Region|Total - gender</v>
      </c>
      <c r="B1733" t="s">
        <v>20</v>
      </c>
      <c r="C1733" t="s">
        <v>21</v>
      </c>
      <c r="D1733" t="s">
        <v>22</v>
      </c>
      <c r="E1733" t="s">
        <v>23</v>
      </c>
      <c r="F1733">
        <v>2023</v>
      </c>
      <c r="G1733">
        <v>2023</v>
      </c>
      <c r="H1733">
        <v>99</v>
      </c>
      <c r="I1733" t="s">
        <v>46</v>
      </c>
      <c r="J1733">
        <v>1</v>
      </c>
      <c r="K1733" t="s">
        <v>30</v>
      </c>
      <c r="L1733">
        <v>99</v>
      </c>
      <c r="M1733" t="s">
        <v>26</v>
      </c>
      <c r="N1733">
        <v>99</v>
      </c>
      <c r="O1733" t="s">
        <v>27</v>
      </c>
      <c r="P1733">
        <v>99</v>
      </c>
      <c r="Q1733" t="s">
        <v>42</v>
      </c>
      <c r="R1733">
        <v>177</v>
      </c>
      <c r="V1733" s="3">
        <f t="shared" si="55"/>
        <v>34.71</v>
      </c>
      <c r="W1733" s="3">
        <f>IF(AND(T1733&lt;&gt;"_U",T1733&lt;&gt;"c",J1733&lt;&gt;9,J1733&lt;&gt;99),IFERROR(VLOOKUP(A1733,'Region Total'!$A$2:$W$10000,18,0),"."),".")</f>
        <v>510</v>
      </c>
    </row>
    <row r="1734" spans="1:23" x14ac:dyDescent="0.2">
      <c r="A1734" s="1" t="str">
        <f t="shared" si="54"/>
        <v>2023|Area Outside Region|Male / TÄne</v>
      </c>
      <c r="B1734" t="s">
        <v>20</v>
      </c>
      <c r="C1734" t="s">
        <v>21</v>
      </c>
      <c r="D1734" t="s">
        <v>22</v>
      </c>
      <c r="E1734" t="s">
        <v>23</v>
      </c>
      <c r="F1734">
        <v>2023</v>
      </c>
      <c r="G1734">
        <v>2023</v>
      </c>
      <c r="H1734">
        <v>99</v>
      </c>
      <c r="I1734" t="s">
        <v>46</v>
      </c>
      <c r="J1734">
        <v>2</v>
      </c>
      <c r="K1734" t="s">
        <v>41</v>
      </c>
      <c r="L1734">
        <v>99</v>
      </c>
      <c r="M1734" t="s">
        <v>26</v>
      </c>
      <c r="N1734">
        <v>99</v>
      </c>
      <c r="O1734" t="s">
        <v>27</v>
      </c>
      <c r="P1734">
        <v>1</v>
      </c>
      <c r="Q1734" t="s">
        <v>34</v>
      </c>
      <c r="R1734">
        <v>0</v>
      </c>
      <c r="V1734" s="3">
        <f t="shared" si="55"/>
        <v>0</v>
      </c>
      <c r="W1734" s="3">
        <f>IF(AND(T1734&lt;&gt;"_U",T1734&lt;&gt;"c",J1734&lt;&gt;9,J1734&lt;&gt;99),IFERROR(VLOOKUP(A1734,'Region Total'!$A$2:$W$10000,18,0),"."),".")</f>
        <v>273</v>
      </c>
    </row>
    <row r="1735" spans="1:23" x14ac:dyDescent="0.2">
      <c r="A1735" s="1" t="str">
        <f t="shared" si="54"/>
        <v>2023|Area Outside Region|Female / Wahine</v>
      </c>
      <c r="B1735" t="s">
        <v>20</v>
      </c>
      <c r="C1735" t="s">
        <v>21</v>
      </c>
      <c r="D1735" t="s">
        <v>22</v>
      </c>
      <c r="E1735" t="s">
        <v>23</v>
      </c>
      <c r="F1735">
        <v>2023</v>
      </c>
      <c r="G1735">
        <v>2023</v>
      </c>
      <c r="H1735">
        <v>99</v>
      </c>
      <c r="I1735" t="s">
        <v>46</v>
      </c>
      <c r="J1735">
        <v>2</v>
      </c>
      <c r="K1735" t="s">
        <v>41</v>
      </c>
      <c r="L1735">
        <v>99</v>
      </c>
      <c r="M1735" t="s">
        <v>26</v>
      </c>
      <c r="N1735">
        <v>99</v>
      </c>
      <c r="O1735" t="s">
        <v>27</v>
      </c>
      <c r="P1735">
        <v>2</v>
      </c>
      <c r="Q1735" t="s">
        <v>31</v>
      </c>
      <c r="R1735">
        <v>0</v>
      </c>
      <c r="V1735" s="3">
        <f t="shared" si="55"/>
        <v>0</v>
      </c>
      <c r="W1735" s="3">
        <f>IF(AND(T1735&lt;&gt;"_U",T1735&lt;&gt;"c",J1735&lt;&gt;9,J1735&lt;&gt;99),IFERROR(VLOOKUP(A1735,'Region Total'!$A$2:$W$10000,18,0),"."),".")</f>
        <v>237</v>
      </c>
    </row>
    <row r="1736" spans="1:23" x14ac:dyDescent="0.2">
      <c r="A1736" s="1" t="str">
        <f t="shared" si="54"/>
        <v>2023|Area Outside Region|Another gender / He ira kÄ“ anÅ</v>
      </c>
      <c r="B1736" t="s">
        <v>20</v>
      </c>
      <c r="C1736" t="s">
        <v>21</v>
      </c>
      <c r="D1736" t="s">
        <v>22</v>
      </c>
      <c r="E1736" t="s">
        <v>23</v>
      </c>
      <c r="F1736">
        <v>2023</v>
      </c>
      <c r="G1736">
        <v>2023</v>
      </c>
      <c r="H1736">
        <v>99</v>
      </c>
      <c r="I1736" t="s">
        <v>46</v>
      </c>
      <c r="J1736">
        <v>2</v>
      </c>
      <c r="K1736" t="s">
        <v>41</v>
      </c>
      <c r="L1736">
        <v>99</v>
      </c>
      <c r="M1736" t="s">
        <v>26</v>
      </c>
      <c r="N1736">
        <v>99</v>
      </c>
      <c r="O1736" t="s">
        <v>27</v>
      </c>
      <c r="P1736">
        <v>3</v>
      </c>
      <c r="Q1736" t="s">
        <v>28</v>
      </c>
      <c r="R1736">
        <v>0</v>
      </c>
      <c r="V1736" s="3">
        <f t="shared" si="55"/>
        <v>0</v>
      </c>
      <c r="W1736" s="3">
        <f>IF(AND(T1736&lt;&gt;"_U",T1736&lt;&gt;"c",J1736&lt;&gt;9,J1736&lt;&gt;99),IFERROR(VLOOKUP(A1736,'Region Total'!$A$2:$W$10000,18,0),"."),".")</f>
        <v>3</v>
      </c>
    </row>
    <row r="1737" spans="1:23" x14ac:dyDescent="0.2">
      <c r="A1737" s="1" t="str">
        <f t="shared" si="54"/>
        <v>2023|Area Outside Region|Total - gender</v>
      </c>
      <c r="B1737" t="s">
        <v>20</v>
      </c>
      <c r="C1737" t="s">
        <v>21</v>
      </c>
      <c r="D1737" t="s">
        <v>22</v>
      </c>
      <c r="E1737" t="s">
        <v>23</v>
      </c>
      <c r="F1737">
        <v>2023</v>
      </c>
      <c r="G1737">
        <v>2023</v>
      </c>
      <c r="H1737">
        <v>99</v>
      </c>
      <c r="I1737" t="s">
        <v>46</v>
      </c>
      <c r="J1737">
        <v>2</v>
      </c>
      <c r="K1737" t="s">
        <v>41</v>
      </c>
      <c r="L1737">
        <v>99</v>
      </c>
      <c r="M1737" t="s">
        <v>26</v>
      </c>
      <c r="N1737">
        <v>99</v>
      </c>
      <c r="O1737" t="s">
        <v>27</v>
      </c>
      <c r="P1737">
        <v>99</v>
      </c>
      <c r="Q1737" t="s">
        <v>42</v>
      </c>
      <c r="R1737">
        <v>0</v>
      </c>
      <c r="V1737" s="3">
        <f t="shared" si="55"/>
        <v>0</v>
      </c>
      <c r="W1737" s="3">
        <f>IF(AND(T1737&lt;&gt;"_U",T1737&lt;&gt;"c",J1737&lt;&gt;9,J1737&lt;&gt;99),IFERROR(VLOOKUP(A1737,'Region Total'!$A$2:$W$10000,18,0),"."),".")</f>
        <v>510</v>
      </c>
    </row>
    <row r="1738" spans="1:23" x14ac:dyDescent="0.2">
      <c r="A1738" s="1" t="str">
        <f t="shared" si="54"/>
        <v>2023|Area Outside Region|Male / TÄne</v>
      </c>
      <c r="B1738" t="s">
        <v>20</v>
      </c>
      <c r="C1738" t="s">
        <v>21</v>
      </c>
      <c r="D1738" t="s">
        <v>22</v>
      </c>
      <c r="E1738" t="s">
        <v>23</v>
      </c>
      <c r="F1738">
        <v>2023</v>
      </c>
      <c r="G1738">
        <v>2023</v>
      </c>
      <c r="H1738">
        <v>99</v>
      </c>
      <c r="I1738" t="s">
        <v>46</v>
      </c>
      <c r="J1738">
        <v>3</v>
      </c>
      <c r="K1738" t="s">
        <v>39</v>
      </c>
      <c r="L1738">
        <v>99</v>
      </c>
      <c r="M1738" t="s">
        <v>26</v>
      </c>
      <c r="N1738">
        <v>99</v>
      </c>
      <c r="O1738" t="s">
        <v>27</v>
      </c>
      <c r="P1738">
        <v>1</v>
      </c>
      <c r="Q1738" t="s">
        <v>34</v>
      </c>
      <c r="R1738">
        <v>12</v>
      </c>
      <c r="V1738" s="3">
        <f t="shared" si="55"/>
        <v>4.4000000000000004</v>
      </c>
      <c r="W1738" s="3">
        <f>IF(AND(T1738&lt;&gt;"_U",T1738&lt;&gt;"c",J1738&lt;&gt;9,J1738&lt;&gt;99),IFERROR(VLOOKUP(A1738,'Region Total'!$A$2:$W$10000,18,0),"."),".")</f>
        <v>273</v>
      </c>
    </row>
    <row r="1739" spans="1:23" x14ac:dyDescent="0.2">
      <c r="A1739" s="1" t="str">
        <f t="shared" si="54"/>
        <v>2023|Area Outside Region|Female / Wahine</v>
      </c>
      <c r="B1739" t="s">
        <v>20</v>
      </c>
      <c r="C1739" t="s">
        <v>21</v>
      </c>
      <c r="D1739" t="s">
        <v>22</v>
      </c>
      <c r="E1739" t="s">
        <v>23</v>
      </c>
      <c r="F1739">
        <v>2023</v>
      </c>
      <c r="G1739">
        <v>2023</v>
      </c>
      <c r="H1739">
        <v>99</v>
      </c>
      <c r="I1739" t="s">
        <v>46</v>
      </c>
      <c r="J1739">
        <v>3</v>
      </c>
      <c r="K1739" t="s">
        <v>39</v>
      </c>
      <c r="L1739">
        <v>99</v>
      </c>
      <c r="M1739" t="s">
        <v>26</v>
      </c>
      <c r="N1739">
        <v>99</v>
      </c>
      <c r="O1739" t="s">
        <v>27</v>
      </c>
      <c r="P1739">
        <v>2</v>
      </c>
      <c r="Q1739" t="s">
        <v>31</v>
      </c>
      <c r="R1739">
        <v>9</v>
      </c>
      <c r="V1739" s="3">
        <f t="shared" si="55"/>
        <v>3.8</v>
      </c>
      <c r="W1739" s="3">
        <f>IF(AND(T1739&lt;&gt;"_U",T1739&lt;&gt;"c",J1739&lt;&gt;9,J1739&lt;&gt;99),IFERROR(VLOOKUP(A1739,'Region Total'!$A$2:$W$10000,18,0),"."),".")</f>
        <v>237</v>
      </c>
    </row>
    <row r="1740" spans="1:23" x14ac:dyDescent="0.2">
      <c r="A1740" s="1" t="str">
        <f t="shared" si="54"/>
        <v>2023|Area Outside Region|Another gender / He ira kÄ“ anÅ</v>
      </c>
      <c r="B1740" t="s">
        <v>20</v>
      </c>
      <c r="C1740" t="s">
        <v>21</v>
      </c>
      <c r="D1740" t="s">
        <v>22</v>
      </c>
      <c r="E1740" t="s">
        <v>23</v>
      </c>
      <c r="F1740">
        <v>2023</v>
      </c>
      <c r="G1740">
        <v>2023</v>
      </c>
      <c r="H1740">
        <v>99</v>
      </c>
      <c r="I1740" t="s">
        <v>46</v>
      </c>
      <c r="J1740">
        <v>3</v>
      </c>
      <c r="K1740" t="s">
        <v>39</v>
      </c>
      <c r="L1740">
        <v>99</v>
      </c>
      <c r="M1740" t="s">
        <v>26</v>
      </c>
      <c r="N1740">
        <v>99</v>
      </c>
      <c r="O1740" t="s">
        <v>27</v>
      </c>
      <c r="P1740">
        <v>3</v>
      </c>
      <c r="Q1740" t="s">
        <v>28</v>
      </c>
      <c r="R1740">
        <v>0</v>
      </c>
      <c r="V1740" s="3">
        <f t="shared" si="55"/>
        <v>0</v>
      </c>
      <c r="W1740" s="3">
        <f>IF(AND(T1740&lt;&gt;"_U",T1740&lt;&gt;"c",J1740&lt;&gt;9,J1740&lt;&gt;99),IFERROR(VLOOKUP(A1740,'Region Total'!$A$2:$W$10000,18,0),"."),".")</f>
        <v>3</v>
      </c>
    </row>
    <row r="1741" spans="1:23" x14ac:dyDescent="0.2">
      <c r="A1741" s="1" t="str">
        <f t="shared" si="54"/>
        <v>2023|Area Outside Region|Total - gender</v>
      </c>
      <c r="B1741" t="s">
        <v>20</v>
      </c>
      <c r="C1741" t="s">
        <v>21</v>
      </c>
      <c r="D1741" t="s">
        <v>22</v>
      </c>
      <c r="E1741" t="s">
        <v>23</v>
      </c>
      <c r="F1741">
        <v>2023</v>
      </c>
      <c r="G1741">
        <v>2023</v>
      </c>
      <c r="H1741">
        <v>99</v>
      </c>
      <c r="I1741" t="s">
        <v>46</v>
      </c>
      <c r="J1741">
        <v>3</v>
      </c>
      <c r="K1741" t="s">
        <v>39</v>
      </c>
      <c r="L1741">
        <v>99</v>
      </c>
      <c r="M1741" t="s">
        <v>26</v>
      </c>
      <c r="N1741">
        <v>99</v>
      </c>
      <c r="O1741" t="s">
        <v>27</v>
      </c>
      <c r="P1741">
        <v>99</v>
      </c>
      <c r="Q1741" t="s">
        <v>42</v>
      </c>
      <c r="R1741">
        <v>21</v>
      </c>
      <c r="V1741" s="3">
        <f t="shared" si="55"/>
        <v>4.12</v>
      </c>
      <c r="W1741" s="3">
        <f>IF(AND(T1741&lt;&gt;"_U",T1741&lt;&gt;"c",J1741&lt;&gt;9,J1741&lt;&gt;99),IFERROR(VLOOKUP(A1741,'Region Total'!$A$2:$W$10000,18,0),"."),".")</f>
        <v>510</v>
      </c>
    </row>
    <row r="1742" spans="1:23" x14ac:dyDescent="0.2">
      <c r="A1742" s="1" t="str">
        <f t="shared" si="54"/>
        <v>2023|Area Outside Region|Male / TÄne</v>
      </c>
      <c r="B1742" t="s">
        <v>20</v>
      </c>
      <c r="C1742" t="s">
        <v>21</v>
      </c>
      <c r="D1742" t="s">
        <v>22</v>
      </c>
      <c r="E1742" t="s">
        <v>23</v>
      </c>
      <c r="F1742">
        <v>2023</v>
      </c>
      <c r="G1742">
        <v>2023</v>
      </c>
      <c r="H1742">
        <v>99</v>
      </c>
      <c r="I1742" t="s">
        <v>46</v>
      </c>
      <c r="J1742">
        <v>4</v>
      </c>
      <c r="K1742" t="s">
        <v>54</v>
      </c>
      <c r="L1742">
        <v>99</v>
      </c>
      <c r="M1742" t="s">
        <v>26</v>
      </c>
      <c r="N1742">
        <v>99</v>
      </c>
      <c r="O1742" t="s">
        <v>27</v>
      </c>
      <c r="P1742">
        <v>1</v>
      </c>
      <c r="Q1742" t="s">
        <v>34</v>
      </c>
      <c r="R1742">
        <v>30</v>
      </c>
      <c r="V1742" s="3">
        <f t="shared" si="55"/>
        <v>10.99</v>
      </c>
      <c r="W1742" s="3">
        <f>IF(AND(T1742&lt;&gt;"_U",T1742&lt;&gt;"c",J1742&lt;&gt;9,J1742&lt;&gt;99),IFERROR(VLOOKUP(A1742,'Region Total'!$A$2:$W$10000,18,0),"."),".")</f>
        <v>273</v>
      </c>
    </row>
    <row r="1743" spans="1:23" x14ac:dyDescent="0.2">
      <c r="A1743" s="1" t="str">
        <f t="shared" si="54"/>
        <v>2023|Area Outside Region|Female / Wahine</v>
      </c>
      <c r="B1743" t="s">
        <v>20</v>
      </c>
      <c r="C1743" t="s">
        <v>21</v>
      </c>
      <c r="D1743" t="s">
        <v>22</v>
      </c>
      <c r="E1743" t="s">
        <v>23</v>
      </c>
      <c r="F1743">
        <v>2023</v>
      </c>
      <c r="G1743">
        <v>2023</v>
      </c>
      <c r="H1743">
        <v>99</v>
      </c>
      <c r="I1743" t="s">
        <v>46</v>
      </c>
      <c r="J1743">
        <v>4</v>
      </c>
      <c r="K1743" t="s">
        <v>54</v>
      </c>
      <c r="L1743">
        <v>99</v>
      </c>
      <c r="M1743" t="s">
        <v>26</v>
      </c>
      <c r="N1743">
        <v>99</v>
      </c>
      <c r="O1743" t="s">
        <v>27</v>
      </c>
      <c r="P1743">
        <v>2</v>
      </c>
      <c r="Q1743" t="s">
        <v>31</v>
      </c>
      <c r="R1743">
        <v>21</v>
      </c>
      <c r="V1743" s="3">
        <f t="shared" si="55"/>
        <v>8.86</v>
      </c>
      <c r="W1743" s="3">
        <f>IF(AND(T1743&lt;&gt;"_U",T1743&lt;&gt;"c",J1743&lt;&gt;9,J1743&lt;&gt;99),IFERROR(VLOOKUP(A1743,'Region Total'!$A$2:$W$10000,18,0),"."),".")</f>
        <v>237</v>
      </c>
    </row>
    <row r="1744" spans="1:23" x14ac:dyDescent="0.2">
      <c r="A1744" s="1" t="str">
        <f t="shared" si="54"/>
        <v>2023|Area Outside Region|Another gender / He ira kÄ“ anÅ</v>
      </c>
      <c r="B1744" t="s">
        <v>20</v>
      </c>
      <c r="C1744" t="s">
        <v>21</v>
      </c>
      <c r="D1744" t="s">
        <v>22</v>
      </c>
      <c r="E1744" t="s">
        <v>23</v>
      </c>
      <c r="F1744">
        <v>2023</v>
      </c>
      <c r="G1744">
        <v>2023</v>
      </c>
      <c r="H1744">
        <v>99</v>
      </c>
      <c r="I1744" t="s">
        <v>46</v>
      </c>
      <c r="J1744">
        <v>4</v>
      </c>
      <c r="K1744" t="s">
        <v>54</v>
      </c>
      <c r="L1744">
        <v>99</v>
      </c>
      <c r="M1744" t="s">
        <v>26</v>
      </c>
      <c r="N1744">
        <v>99</v>
      </c>
      <c r="O1744" t="s">
        <v>27</v>
      </c>
      <c r="P1744">
        <v>3</v>
      </c>
      <c r="Q1744" t="s">
        <v>28</v>
      </c>
      <c r="R1744">
        <v>0</v>
      </c>
      <c r="V1744" s="3">
        <f t="shared" si="55"/>
        <v>0</v>
      </c>
      <c r="W1744" s="3">
        <f>IF(AND(T1744&lt;&gt;"_U",T1744&lt;&gt;"c",J1744&lt;&gt;9,J1744&lt;&gt;99),IFERROR(VLOOKUP(A1744,'Region Total'!$A$2:$W$10000,18,0),"."),".")</f>
        <v>3</v>
      </c>
    </row>
    <row r="1745" spans="1:23" x14ac:dyDescent="0.2">
      <c r="A1745" s="1" t="str">
        <f t="shared" si="54"/>
        <v>2023|Area Outside Region|Total - gender</v>
      </c>
      <c r="B1745" t="s">
        <v>20</v>
      </c>
      <c r="C1745" t="s">
        <v>21</v>
      </c>
      <c r="D1745" t="s">
        <v>22</v>
      </c>
      <c r="E1745" t="s">
        <v>23</v>
      </c>
      <c r="F1745">
        <v>2023</v>
      </c>
      <c r="G1745">
        <v>2023</v>
      </c>
      <c r="H1745">
        <v>99</v>
      </c>
      <c r="I1745" t="s">
        <v>46</v>
      </c>
      <c r="J1745">
        <v>4</v>
      </c>
      <c r="K1745" t="s">
        <v>54</v>
      </c>
      <c r="L1745">
        <v>99</v>
      </c>
      <c r="M1745" t="s">
        <v>26</v>
      </c>
      <c r="N1745">
        <v>99</v>
      </c>
      <c r="O1745" t="s">
        <v>27</v>
      </c>
      <c r="P1745">
        <v>99</v>
      </c>
      <c r="Q1745" t="s">
        <v>42</v>
      </c>
      <c r="R1745">
        <v>51</v>
      </c>
      <c r="V1745" s="3">
        <f t="shared" si="55"/>
        <v>10</v>
      </c>
      <c r="W1745" s="3">
        <f>IF(AND(T1745&lt;&gt;"_U",T1745&lt;&gt;"c",J1745&lt;&gt;9,J1745&lt;&gt;99),IFERROR(VLOOKUP(A1745,'Region Total'!$A$2:$W$10000,18,0),"."),".")</f>
        <v>510</v>
      </c>
    </row>
    <row r="1746" spans="1:23" x14ac:dyDescent="0.2">
      <c r="A1746" s="1" t="str">
        <f t="shared" si="54"/>
        <v>2023|Area Outside Region|Male / TÄne</v>
      </c>
      <c r="B1746" t="s">
        <v>20</v>
      </c>
      <c r="C1746" t="s">
        <v>21</v>
      </c>
      <c r="D1746" t="s">
        <v>22</v>
      </c>
      <c r="E1746" t="s">
        <v>23</v>
      </c>
      <c r="F1746">
        <v>2023</v>
      </c>
      <c r="G1746">
        <v>2023</v>
      </c>
      <c r="H1746">
        <v>99</v>
      </c>
      <c r="I1746" t="s">
        <v>46</v>
      </c>
      <c r="J1746">
        <v>5</v>
      </c>
      <c r="K1746" t="s">
        <v>33</v>
      </c>
      <c r="L1746">
        <v>99</v>
      </c>
      <c r="M1746" t="s">
        <v>26</v>
      </c>
      <c r="N1746">
        <v>99</v>
      </c>
      <c r="O1746" t="s">
        <v>27</v>
      </c>
      <c r="P1746">
        <v>1</v>
      </c>
      <c r="Q1746" t="s">
        <v>34</v>
      </c>
      <c r="R1746">
        <v>3</v>
      </c>
      <c r="V1746" s="3">
        <f t="shared" si="55"/>
        <v>1.1000000000000001</v>
      </c>
      <c r="W1746" s="3">
        <f>IF(AND(T1746&lt;&gt;"_U",T1746&lt;&gt;"c",J1746&lt;&gt;9,J1746&lt;&gt;99),IFERROR(VLOOKUP(A1746,'Region Total'!$A$2:$W$10000,18,0),"."),".")</f>
        <v>273</v>
      </c>
    </row>
    <row r="1747" spans="1:23" x14ac:dyDescent="0.2">
      <c r="A1747" s="1" t="str">
        <f t="shared" si="54"/>
        <v>2023|Area Outside Region|Female / Wahine</v>
      </c>
      <c r="B1747" t="s">
        <v>20</v>
      </c>
      <c r="C1747" t="s">
        <v>21</v>
      </c>
      <c r="D1747" t="s">
        <v>22</v>
      </c>
      <c r="E1747" t="s">
        <v>23</v>
      </c>
      <c r="F1747">
        <v>2023</v>
      </c>
      <c r="G1747">
        <v>2023</v>
      </c>
      <c r="H1747">
        <v>99</v>
      </c>
      <c r="I1747" t="s">
        <v>46</v>
      </c>
      <c r="J1747">
        <v>5</v>
      </c>
      <c r="K1747" t="s">
        <v>33</v>
      </c>
      <c r="L1747">
        <v>99</v>
      </c>
      <c r="M1747" t="s">
        <v>26</v>
      </c>
      <c r="N1747">
        <v>99</v>
      </c>
      <c r="O1747" t="s">
        <v>27</v>
      </c>
      <c r="P1747">
        <v>2</v>
      </c>
      <c r="Q1747" t="s">
        <v>31</v>
      </c>
      <c r="R1747">
        <v>18</v>
      </c>
      <c r="V1747" s="3">
        <f t="shared" si="55"/>
        <v>7.59</v>
      </c>
      <c r="W1747" s="3">
        <f>IF(AND(T1747&lt;&gt;"_U",T1747&lt;&gt;"c",J1747&lt;&gt;9,J1747&lt;&gt;99),IFERROR(VLOOKUP(A1747,'Region Total'!$A$2:$W$10000,18,0),"."),".")</f>
        <v>237</v>
      </c>
    </row>
    <row r="1748" spans="1:23" x14ac:dyDescent="0.2">
      <c r="A1748" s="1" t="str">
        <f t="shared" si="54"/>
        <v>2023|Area Outside Region|Another gender / He ira kÄ“ anÅ</v>
      </c>
      <c r="B1748" t="s">
        <v>20</v>
      </c>
      <c r="C1748" t="s">
        <v>21</v>
      </c>
      <c r="D1748" t="s">
        <v>22</v>
      </c>
      <c r="E1748" t="s">
        <v>23</v>
      </c>
      <c r="F1748">
        <v>2023</v>
      </c>
      <c r="G1748">
        <v>2023</v>
      </c>
      <c r="H1748">
        <v>99</v>
      </c>
      <c r="I1748" t="s">
        <v>46</v>
      </c>
      <c r="J1748">
        <v>5</v>
      </c>
      <c r="K1748" t="s">
        <v>33</v>
      </c>
      <c r="L1748">
        <v>99</v>
      </c>
      <c r="M1748" t="s">
        <v>26</v>
      </c>
      <c r="N1748">
        <v>99</v>
      </c>
      <c r="O1748" t="s">
        <v>27</v>
      </c>
      <c r="P1748">
        <v>3</v>
      </c>
      <c r="Q1748" t="s">
        <v>28</v>
      </c>
      <c r="R1748">
        <v>0</v>
      </c>
      <c r="V1748" s="3">
        <f t="shared" si="55"/>
        <v>0</v>
      </c>
      <c r="W1748" s="3">
        <f>IF(AND(T1748&lt;&gt;"_U",T1748&lt;&gt;"c",J1748&lt;&gt;9,J1748&lt;&gt;99),IFERROR(VLOOKUP(A1748,'Region Total'!$A$2:$W$10000,18,0),"."),".")</f>
        <v>3</v>
      </c>
    </row>
    <row r="1749" spans="1:23" x14ac:dyDescent="0.2">
      <c r="A1749" s="1" t="str">
        <f t="shared" si="54"/>
        <v>2023|Area Outside Region|Total - gender</v>
      </c>
      <c r="B1749" t="s">
        <v>20</v>
      </c>
      <c r="C1749" t="s">
        <v>21</v>
      </c>
      <c r="D1749" t="s">
        <v>22</v>
      </c>
      <c r="E1749" t="s">
        <v>23</v>
      </c>
      <c r="F1749">
        <v>2023</v>
      </c>
      <c r="G1749">
        <v>2023</v>
      </c>
      <c r="H1749">
        <v>99</v>
      </c>
      <c r="I1749" t="s">
        <v>46</v>
      </c>
      <c r="J1749">
        <v>5</v>
      </c>
      <c r="K1749" t="s">
        <v>33</v>
      </c>
      <c r="L1749">
        <v>99</v>
      </c>
      <c r="M1749" t="s">
        <v>26</v>
      </c>
      <c r="N1749">
        <v>99</v>
      </c>
      <c r="O1749" t="s">
        <v>27</v>
      </c>
      <c r="P1749">
        <v>99</v>
      </c>
      <c r="Q1749" t="s">
        <v>42</v>
      </c>
      <c r="R1749">
        <v>21</v>
      </c>
      <c r="V1749" s="3">
        <f t="shared" si="55"/>
        <v>4.12</v>
      </c>
      <c r="W1749" s="3">
        <f>IF(AND(T1749&lt;&gt;"_U",T1749&lt;&gt;"c",J1749&lt;&gt;9,J1749&lt;&gt;99),IFERROR(VLOOKUP(A1749,'Region Total'!$A$2:$W$10000,18,0),"."),".")</f>
        <v>510</v>
      </c>
    </row>
    <row r="1750" spans="1:23" x14ac:dyDescent="0.2">
      <c r="A1750" s="1" t="str">
        <f t="shared" si="54"/>
        <v>2023|Area Outside Region|Male / TÄne</v>
      </c>
      <c r="B1750" t="s">
        <v>20</v>
      </c>
      <c r="C1750" t="s">
        <v>21</v>
      </c>
      <c r="D1750" t="s">
        <v>22</v>
      </c>
      <c r="E1750" t="s">
        <v>23</v>
      </c>
      <c r="F1750">
        <v>2023</v>
      </c>
      <c r="G1750">
        <v>2023</v>
      </c>
      <c r="H1750">
        <v>99</v>
      </c>
      <c r="I1750" t="s">
        <v>46</v>
      </c>
      <c r="J1750">
        <v>6</v>
      </c>
      <c r="K1750" t="s">
        <v>52</v>
      </c>
      <c r="L1750">
        <v>99</v>
      </c>
      <c r="M1750" t="s">
        <v>26</v>
      </c>
      <c r="N1750">
        <v>99</v>
      </c>
      <c r="O1750" t="s">
        <v>27</v>
      </c>
      <c r="P1750">
        <v>1</v>
      </c>
      <c r="Q1750" t="s">
        <v>34</v>
      </c>
      <c r="R1750">
        <v>132</v>
      </c>
      <c r="V1750" s="3">
        <f t="shared" si="55"/>
        <v>48.35</v>
      </c>
      <c r="W1750" s="3">
        <f>IF(AND(T1750&lt;&gt;"_U",T1750&lt;&gt;"c",J1750&lt;&gt;9,J1750&lt;&gt;99),IFERROR(VLOOKUP(A1750,'Region Total'!$A$2:$W$10000,18,0),"."),".")</f>
        <v>273</v>
      </c>
    </row>
    <row r="1751" spans="1:23" x14ac:dyDescent="0.2">
      <c r="A1751" s="1" t="str">
        <f t="shared" si="54"/>
        <v>2023|Area Outside Region|Female / Wahine</v>
      </c>
      <c r="B1751" t="s">
        <v>20</v>
      </c>
      <c r="C1751" t="s">
        <v>21</v>
      </c>
      <c r="D1751" t="s">
        <v>22</v>
      </c>
      <c r="E1751" t="s">
        <v>23</v>
      </c>
      <c r="F1751">
        <v>2023</v>
      </c>
      <c r="G1751">
        <v>2023</v>
      </c>
      <c r="H1751">
        <v>99</v>
      </c>
      <c r="I1751" t="s">
        <v>46</v>
      </c>
      <c r="J1751">
        <v>6</v>
      </c>
      <c r="K1751" t="s">
        <v>52</v>
      </c>
      <c r="L1751">
        <v>99</v>
      </c>
      <c r="M1751" t="s">
        <v>26</v>
      </c>
      <c r="N1751">
        <v>99</v>
      </c>
      <c r="O1751" t="s">
        <v>27</v>
      </c>
      <c r="P1751">
        <v>2</v>
      </c>
      <c r="Q1751" t="s">
        <v>31</v>
      </c>
      <c r="R1751">
        <v>105</v>
      </c>
      <c r="V1751" s="3">
        <f t="shared" si="55"/>
        <v>44.3</v>
      </c>
      <c r="W1751" s="3">
        <f>IF(AND(T1751&lt;&gt;"_U",T1751&lt;&gt;"c",J1751&lt;&gt;9,J1751&lt;&gt;99),IFERROR(VLOOKUP(A1751,'Region Total'!$A$2:$W$10000,18,0),"."),".")</f>
        <v>237</v>
      </c>
    </row>
    <row r="1752" spans="1:23" x14ac:dyDescent="0.2">
      <c r="A1752" s="1" t="str">
        <f t="shared" si="54"/>
        <v>2023|Area Outside Region|Another gender / He ira kÄ“ anÅ</v>
      </c>
      <c r="B1752" t="s">
        <v>20</v>
      </c>
      <c r="C1752" t="s">
        <v>21</v>
      </c>
      <c r="D1752" t="s">
        <v>22</v>
      </c>
      <c r="E1752" t="s">
        <v>23</v>
      </c>
      <c r="F1752">
        <v>2023</v>
      </c>
      <c r="G1752">
        <v>2023</v>
      </c>
      <c r="H1752">
        <v>99</v>
      </c>
      <c r="I1752" t="s">
        <v>46</v>
      </c>
      <c r="J1752">
        <v>6</v>
      </c>
      <c r="K1752" t="s">
        <v>52</v>
      </c>
      <c r="L1752">
        <v>99</v>
      </c>
      <c r="M1752" t="s">
        <v>26</v>
      </c>
      <c r="N1752">
        <v>99</v>
      </c>
      <c r="O1752" t="s">
        <v>27</v>
      </c>
      <c r="P1752">
        <v>3</v>
      </c>
      <c r="Q1752" t="s">
        <v>28</v>
      </c>
      <c r="R1752">
        <v>3</v>
      </c>
      <c r="V1752" s="3">
        <f t="shared" si="55"/>
        <v>100</v>
      </c>
      <c r="W1752" s="3">
        <f>IF(AND(T1752&lt;&gt;"_U",T1752&lt;&gt;"c",J1752&lt;&gt;9,J1752&lt;&gt;99),IFERROR(VLOOKUP(A1752,'Region Total'!$A$2:$W$10000,18,0),"."),".")</f>
        <v>3</v>
      </c>
    </row>
    <row r="1753" spans="1:23" x14ac:dyDescent="0.2">
      <c r="A1753" s="1" t="str">
        <f t="shared" si="54"/>
        <v>2023|Area Outside Region|Total - gender</v>
      </c>
      <c r="B1753" t="s">
        <v>20</v>
      </c>
      <c r="C1753" t="s">
        <v>21</v>
      </c>
      <c r="D1753" t="s">
        <v>22</v>
      </c>
      <c r="E1753" t="s">
        <v>23</v>
      </c>
      <c r="F1753">
        <v>2023</v>
      </c>
      <c r="G1753">
        <v>2023</v>
      </c>
      <c r="H1753">
        <v>99</v>
      </c>
      <c r="I1753" t="s">
        <v>46</v>
      </c>
      <c r="J1753">
        <v>6</v>
      </c>
      <c r="K1753" t="s">
        <v>52</v>
      </c>
      <c r="L1753">
        <v>99</v>
      </c>
      <c r="M1753" t="s">
        <v>26</v>
      </c>
      <c r="N1753">
        <v>99</v>
      </c>
      <c r="O1753" t="s">
        <v>27</v>
      </c>
      <c r="P1753">
        <v>99</v>
      </c>
      <c r="Q1753" t="s">
        <v>42</v>
      </c>
      <c r="R1753">
        <v>240</v>
      </c>
      <c r="V1753" s="3">
        <f t="shared" si="55"/>
        <v>47.06</v>
      </c>
      <c r="W1753" s="3">
        <f>IF(AND(T1753&lt;&gt;"_U",T1753&lt;&gt;"c",J1753&lt;&gt;9,J1753&lt;&gt;99),IFERROR(VLOOKUP(A1753,'Region Total'!$A$2:$W$10000,18,0),"."),".")</f>
        <v>510</v>
      </c>
    </row>
    <row r="1754" spans="1:23" x14ac:dyDescent="0.2">
      <c r="A1754" s="1" t="str">
        <f t="shared" si="54"/>
        <v>2023|Area Outside Region|Male / TÄne</v>
      </c>
      <c r="B1754" t="s">
        <v>20</v>
      </c>
      <c r="C1754" t="s">
        <v>21</v>
      </c>
      <c r="D1754" t="s">
        <v>22</v>
      </c>
      <c r="E1754" t="s">
        <v>23</v>
      </c>
      <c r="F1754">
        <v>2023</v>
      </c>
      <c r="G1754">
        <v>2023</v>
      </c>
      <c r="H1754">
        <v>99</v>
      </c>
      <c r="I1754" t="s">
        <v>46</v>
      </c>
      <c r="J1754">
        <v>9</v>
      </c>
      <c r="K1754" t="s">
        <v>25</v>
      </c>
      <c r="L1754">
        <v>99</v>
      </c>
      <c r="M1754" t="s">
        <v>26</v>
      </c>
      <c r="N1754">
        <v>99</v>
      </c>
      <c r="O1754" t="s">
        <v>27</v>
      </c>
      <c r="P1754">
        <v>1</v>
      </c>
      <c r="Q1754" t="s">
        <v>34</v>
      </c>
      <c r="R1754">
        <v>15</v>
      </c>
      <c r="V1754" s="3" t="str">
        <f t="shared" si="55"/>
        <v>.</v>
      </c>
      <c r="W1754" s="3" t="str">
        <f>IF(AND(T1754&lt;&gt;"_U",T1754&lt;&gt;"c",J1754&lt;&gt;9,J1754&lt;&gt;99),IFERROR(VLOOKUP(A1754,'Region Total'!$A$2:$W$10000,18,0),"."),".")</f>
        <v>.</v>
      </c>
    </row>
    <row r="1755" spans="1:23" x14ac:dyDescent="0.2">
      <c r="A1755" s="1" t="str">
        <f t="shared" si="54"/>
        <v>2023|Area Outside Region|Female / Wahine</v>
      </c>
      <c r="B1755" t="s">
        <v>20</v>
      </c>
      <c r="C1755" t="s">
        <v>21</v>
      </c>
      <c r="D1755" t="s">
        <v>22</v>
      </c>
      <c r="E1755" t="s">
        <v>23</v>
      </c>
      <c r="F1755">
        <v>2023</v>
      </c>
      <c r="G1755">
        <v>2023</v>
      </c>
      <c r="H1755">
        <v>99</v>
      </c>
      <c r="I1755" t="s">
        <v>46</v>
      </c>
      <c r="J1755">
        <v>9</v>
      </c>
      <c r="K1755" t="s">
        <v>25</v>
      </c>
      <c r="L1755">
        <v>99</v>
      </c>
      <c r="M1755" t="s">
        <v>26</v>
      </c>
      <c r="N1755">
        <v>99</v>
      </c>
      <c r="O1755" t="s">
        <v>27</v>
      </c>
      <c r="P1755">
        <v>2</v>
      </c>
      <c r="Q1755" t="s">
        <v>31</v>
      </c>
      <c r="R1755">
        <v>9</v>
      </c>
      <c r="V1755" s="3" t="str">
        <f t="shared" si="55"/>
        <v>.</v>
      </c>
      <c r="W1755" s="3" t="str">
        <f>IF(AND(T1755&lt;&gt;"_U",T1755&lt;&gt;"c",J1755&lt;&gt;9,J1755&lt;&gt;99),IFERROR(VLOOKUP(A1755,'Region Total'!$A$2:$W$10000,18,0),"."),".")</f>
        <v>.</v>
      </c>
    </row>
    <row r="1756" spans="1:23" x14ac:dyDescent="0.2">
      <c r="A1756" s="1" t="str">
        <f t="shared" si="54"/>
        <v>2023|Area Outside Region|Another gender / He ira kÄ“ anÅ</v>
      </c>
      <c r="B1756" t="s">
        <v>20</v>
      </c>
      <c r="C1756" t="s">
        <v>21</v>
      </c>
      <c r="D1756" t="s">
        <v>22</v>
      </c>
      <c r="E1756" t="s">
        <v>23</v>
      </c>
      <c r="F1756">
        <v>2023</v>
      </c>
      <c r="G1756">
        <v>2023</v>
      </c>
      <c r="H1756">
        <v>99</v>
      </c>
      <c r="I1756" t="s">
        <v>46</v>
      </c>
      <c r="J1756">
        <v>9</v>
      </c>
      <c r="K1756" t="s">
        <v>25</v>
      </c>
      <c r="L1756">
        <v>99</v>
      </c>
      <c r="M1756" t="s">
        <v>26</v>
      </c>
      <c r="N1756">
        <v>99</v>
      </c>
      <c r="O1756" t="s">
        <v>27</v>
      </c>
      <c r="P1756">
        <v>3</v>
      </c>
      <c r="Q1756" t="s">
        <v>28</v>
      </c>
      <c r="R1756">
        <v>0</v>
      </c>
      <c r="V1756" s="3" t="str">
        <f t="shared" si="55"/>
        <v>.</v>
      </c>
      <c r="W1756" s="3" t="str">
        <f>IF(AND(T1756&lt;&gt;"_U",T1756&lt;&gt;"c",J1756&lt;&gt;9,J1756&lt;&gt;99),IFERROR(VLOOKUP(A1756,'Region Total'!$A$2:$W$10000,18,0),"."),".")</f>
        <v>.</v>
      </c>
    </row>
    <row r="1757" spans="1:23" x14ac:dyDescent="0.2">
      <c r="A1757" s="1" t="str">
        <f t="shared" si="54"/>
        <v>2023|Area Outside Region|Total - gender</v>
      </c>
      <c r="B1757" t="s">
        <v>20</v>
      </c>
      <c r="C1757" t="s">
        <v>21</v>
      </c>
      <c r="D1757" t="s">
        <v>22</v>
      </c>
      <c r="E1757" t="s">
        <v>23</v>
      </c>
      <c r="F1757">
        <v>2023</v>
      </c>
      <c r="G1757">
        <v>2023</v>
      </c>
      <c r="H1757">
        <v>99</v>
      </c>
      <c r="I1757" t="s">
        <v>46</v>
      </c>
      <c r="J1757">
        <v>9</v>
      </c>
      <c r="K1757" t="s">
        <v>25</v>
      </c>
      <c r="L1757">
        <v>99</v>
      </c>
      <c r="M1757" t="s">
        <v>26</v>
      </c>
      <c r="N1757">
        <v>99</v>
      </c>
      <c r="O1757" t="s">
        <v>27</v>
      </c>
      <c r="P1757">
        <v>99</v>
      </c>
      <c r="Q1757" t="s">
        <v>42</v>
      </c>
      <c r="R1757">
        <v>24</v>
      </c>
      <c r="V1757" s="3" t="str">
        <f t="shared" si="55"/>
        <v>.</v>
      </c>
      <c r="W1757" s="3" t="str">
        <f>IF(AND(T1757&lt;&gt;"_U",T1757&lt;&gt;"c",J1757&lt;&gt;9,J1757&lt;&gt;99),IFERROR(VLOOKUP(A1757,'Region Total'!$A$2:$W$10000,18,0),"."),".")</f>
        <v>.</v>
      </c>
    </row>
    <row r="1758" spans="1:23" x14ac:dyDescent="0.2">
      <c r="A1758" s="1" t="str">
        <f t="shared" si="54"/>
        <v>2023|Area Outside Region|Male / TÄne</v>
      </c>
      <c r="B1758" t="s">
        <v>20</v>
      </c>
      <c r="C1758" t="s">
        <v>21</v>
      </c>
      <c r="D1758" t="s">
        <v>22</v>
      </c>
      <c r="E1758" t="s">
        <v>23</v>
      </c>
      <c r="F1758">
        <v>2023</v>
      </c>
      <c r="G1758">
        <v>2023</v>
      </c>
      <c r="H1758">
        <v>99</v>
      </c>
      <c r="I1758" t="s">
        <v>46</v>
      </c>
      <c r="J1758">
        <v>77</v>
      </c>
      <c r="K1758" t="s">
        <v>49</v>
      </c>
      <c r="L1758">
        <v>99</v>
      </c>
      <c r="M1758" t="s">
        <v>26</v>
      </c>
      <c r="N1758">
        <v>99</v>
      </c>
      <c r="O1758" t="s">
        <v>27</v>
      </c>
      <c r="P1758">
        <v>1</v>
      </c>
      <c r="Q1758" t="s">
        <v>34</v>
      </c>
      <c r="R1758">
        <v>273</v>
      </c>
      <c r="V1758" s="3">
        <f t="shared" si="55"/>
        <v>100</v>
      </c>
      <c r="W1758" s="3">
        <f>IF(AND(T1758&lt;&gt;"_U",T1758&lt;&gt;"c",J1758&lt;&gt;9,J1758&lt;&gt;99),IFERROR(VLOOKUP(A1758,'Region Total'!$A$2:$W$10000,18,0),"."),".")</f>
        <v>273</v>
      </c>
    </row>
    <row r="1759" spans="1:23" x14ac:dyDescent="0.2">
      <c r="A1759" s="1" t="str">
        <f t="shared" si="54"/>
        <v>2023|Area Outside Region|Female / Wahine</v>
      </c>
      <c r="B1759" t="s">
        <v>20</v>
      </c>
      <c r="C1759" t="s">
        <v>21</v>
      </c>
      <c r="D1759" t="s">
        <v>22</v>
      </c>
      <c r="E1759" t="s">
        <v>23</v>
      </c>
      <c r="F1759">
        <v>2023</v>
      </c>
      <c r="G1759">
        <v>2023</v>
      </c>
      <c r="H1759">
        <v>99</v>
      </c>
      <c r="I1759" t="s">
        <v>46</v>
      </c>
      <c r="J1759">
        <v>77</v>
      </c>
      <c r="K1759" t="s">
        <v>49</v>
      </c>
      <c r="L1759">
        <v>99</v>
      </c>
      <c r="M1759" t="s">
        <v>26</v>
      </c>
      <c r="N1759">
        <v>99</v>
      </c>
      <c r="O1759" t="s">
        <v>27</v>
      </c>
      <c r="P1759">
        <v>2</v>
      </c>
      <c r="Q1759" t="s">
        <v>31</v>
      </c>
      <c r="R1759">
        <v>237</v>
      </c>
      <c r="V1759" s="3">
        <f t="shared" si="55"/>
        <v>100</v>
      </c>
      <c r="W1759" s="3">
        <f>IF(AND(T1759&lt;&gt;"_U",T1759&lt;&gt;"c",J1759&lt;&gt;9,J1759&lt;&gt;99),IFERROR(VLOOKUP(A1759,'Region Total'!$A$2:$W$10000,18,0),"."),".")</f>
        <v>237</v>
      </c>
    </row>
    <row r="1760" spans="1:23" x14ac:dyDescent="0.2">
      <c r="A1760" s="1" t="str">
        <f t="shared" si="54"/>
        <v>2023|Area Outside Region|Another gender / He ira kÄ“ anÅ</v>
      </c>
      <c r="B1760" t="s">
        <v>20</v>
      </c>
      <c r="C1760" t="s">
        <v>21</v>
      </c>
      <c r="D1760" t="s">
        <v>22</v>
      </c>
      <c r="E1760" t="s">
        <v>23</v>
      </c>
      <c r="F1760">
        <v>2023</v>
      </c>
      <c r="G1760">
        <v>2023</v>
      </c>
      <c r="H1760">
        <v>99</v>
      </c>
      <c r="I1760" t="s">
        <v>46</v>
      </c>
      <c r="J1760">
        <v>77</v>
      </c>
      <c r="K1760" t="s">
        <v>49</v>
      </c>
      <c r="L1760">
        <v>99</v>
      </c>
      <c r="M1760" t="s">
        <v>26</v>
      </c>
      <c r="N1760">
        <v>99</v>
      </c>
      <c r="O1760" t="s">
        <v>27</v>
      </c>
      <c r="P1760">
        <v>3</v>
      </c>
      <c r="Q1760" t="s">
        <v>28</v>
      </c>
      <c r="R1760">
        <v>3</v>
      </c>
      <c r="V1760" s="3">
        <f t="shared" si="55"/>
        <v>100</v>
      </c>
      <c r="W1760" s="3">
        <f>IF(AND(T1760&lt;&gt;"_U",T1760&lt;&gt;"c",J1760&lt;&gt;9,J1760&lt;&gt;99),IFERROR(VLOOKUP(A1760,'Region Total'!$A$2:$W$10000,18,0),"."),".")</f>
        <v>3</v>
      </c>
    </row>
    <row r="1761" spans="1:23" x14ac:dyDescent="0.2">
      <c r="A1761" s="1" t="str">
        <f t="shared" si="54"/>
        <v>2023|Area Outside Region|Total - gender</v>
      </c>
      <c r="B1761" t="s">
        <v>20</v>
      </c>
      <c r="C1761" t="s">
        <v>21</v>
      </c>
      <c r="D1761" t="s">
        <v>22</v>
      </c>
      <c r="E1761" t="s">
        <v>23</v>
      </c>
      <c r="F1761">
        <v>2023</v>
      </c>
      <c r="G1761">
        <v>2023</v>
      </c>
      <c r="H1761">
        <v>99</v>
      </c>
      <c r="I1761" t="s">
        <v>46</v>
      </c>
      <c r="J1761">
        <v>77</v>
      </c>
      <c r="K1761" t="s">
        <v>49</v>
      </c>
      <c r="L1761">
        <v>99</v>
      </c>
      <c r="M1761" t="s">
        <v>26</v>
      </c>
      <c r="N1761">
        <v>99</v>
      </c>
      <c r="O1761" t="s">
        <v>27</v>
      </c>
      <c r="P1761">
        <v>99</v>
      </c>
      <c r="Q1761" t="s">
        <v>42</v>
      </c>
      <c r="R1761">
        <v>510</v>
      </c>
      <c r="V1761" s="3">
        <f t="shared" si="55"/>
        <v>100</v>
      </c>
      <c r="W1761" s="3">
        <f>IF(AND(T1761&lt;&gt;"_U",T1761&lt;&gt;"c",J1761&lt;&gt;9,J1761&lt;&gt;99),IFERROR(VLOOKUP(A1761,'Region Total'!$A$2:$W$10000,18,0),"."),".")</f>
        <v>510</v>
      </c>
    </row>
    <row r="1762" spans="1:23" x14ac:dyDescent="0.2">
      <c r="A1762" s="1" t="str">
        <f t="shared" si="54"/>
        <v>2023|Area Outside Region|Male / TÄne</v>
      </c>
      <c r="B1762" t="s">
        <v>20</v>
      </c>
      <c r="C1762" t="s">
        <v>21</v>
      </c>
      <c r="D1762" t="s">
        <v>22</v>
      </c>
      <c r="E1762" t="s">
        <v>23</v>
      </c>
      <c r="F1762">
        <v>2023</v>
      </c>
      <c r="G1762">
        <v>2023</v>
      </c>
      <c r="H1762">
        <v>99</v>
      </c>
      <c r="I1762" t="s">
        <v>46</v>
      </c>
      <c r="J1762">
        <v>99</v>
      </c>
      <c r="K1762" t="s">
        <v>47</v>
      </c>
      <c r="L1762">
        <v>99</v>
      </c>
      <c r="M1762" t="s">
        <v>26</v>
      </c>
      <c r="N1762">
        <v>99</v>
      </c>
      <c r="O1762" t="s">
        <v>27</v>
      </c>
      <c r="P1762">
        <v>1</v>
      </c>
      <c r="Q1762" t="s">
        <v>34</v>
      </c>
      <c r="R1762">
        <v>285</v>
      </c>
      <c r="V1762" s="3" t="str">
        <f t="shared" si="55"/>
        <v>.</v>
      </c>
      <c r="W1762" s="3" t="str">
        <f>IF(AND(T1762&lt;&gt;"_U",T1762&lt;&gt;"c",J1762&lt;&gt;9,J1762&lt;&gt;99),IFERROR(VLOOKUP(A1762,'Region Total'!$A$2:$W$10000,18,0),"."),".")</f>
        <v>.</v>
      </c>
    </row>
    <row r="1763" spans="1:23" x14ac:dyDescent="0.2">
      <c r="A1763" s="1" t="str">
        <f t="shared" si="54"/>
        <v>2023|Area Outside Region|Female / Wahine</v>
      </c>
      <c r="B1763" t="s">
        <v>20</v>
      </c>
      <c r="C1763" t="s">
        <v>21</v>
      </c>
      <c r="D1763" t="s">
        <v>22</v>
      </c>
      <c r="E1763" t="s">
        <v>23</v>
      </c>
      <c r="F1763">
        <v>2023</v>
      </c>
      <c r="G1763">
        <v>2023</v>
      </c>
      <c r="H1763">
        <v>99</v>
      </c>
      <c r="I1763" t="s">
        <v>46</v>
      </c>
      <c r="J1763">
        <v>99</v>
      </c>
      <c r="K1763" t="s">
        <v>47</v>
      </c>
      <c r="L1763">
        <v>99</v>
      </c>
      <c r="M1763" t="s">
        <v>26</v>
      </c>
      <c r="N1763">
        <v>99</v>
      </c>
      <c r="O1763" t="s">
        <v>27</v>
      </c>
      <c r="P1763">
        <v>2</v>
      </c>
      <c r="Q1763" t="s">
        <v>31</v>
      </c>
      <c r="R1763">
        <v>246</v>
      </c>
      <c r="V1763" s="3" t="str">
        <f t="shared" si="55"/>
        <v>.</v>
      </c>
      <c r="W1763" s="3" t="str">
        <f>IF(AND(T1763&lt;&gt;"_U",T1763&lt;&gt;"c",J1763&lt;&gt;9,J1763&lt;&gt;99),IFERROR(VLOOKUP(A1763,'Region Total'!$A$2:$W$10000,18,0),"."),".")</f>
        <v>.</v>
      </c>
    </row>
    <row r="1764" spans="1:23" x14ac:dyDescent="0.2">
      <c r="A1764" s="1" t="str">
        <f t="shared" si="54"/>
        <v>2023|Area Outside Region|Another gender / He ira kÄ“ anÅ</v>
      </c>
      <c r="B1764" t="s">
        <v>20</v>
      </c>
      <c r="C1764" t="s">
        <v>21</v>
      </c>
      <c r="D1764" t="s">
        <v>22</v>
      </c>
      <c r="E1764" t="s">
        <v>23</v>
      </c>
      <c r="F1764">
        <v>2023</v>
      </c>
      <c r="G1764">
        <v>2023</v>
      </c>
      <c r="H1764">
        <v>99</v>
      </c>
      <c r="I1764" t="s">
        <v>46</v>
      </c>
      <c r="J1764">
        <v>99</v>
      </c>
      <c r="K1764" t="s">
        <v>47</v>
      </c>
      <c r="L1764">
        <v>99</v>
      </c>
      <c r="M1764" t="s">
        <v>26</v>
      </c>
      <c r="N1764">
        <v>99</v>
      </c>
      <c r="O1764" t="s">
        <v>27</v>
      </c>
      <c r="P1764">
        <v>3</v>
      </c>
      <c r="Q1764" t="s">
        <v>28</v>
      </c>
      <c r="R1764">
        <v>3</v>
      </c>
      <c r="V1764" s="3" t="str">
        <f t="shared" si="55"/>
        <v>.</v>
      </c>
      <c r="W1764" s="3" t="str">
        <f>IF(AND(T1764&lt;&gt;"_U",T1764&lt;&gt;"c",J1764&lt;&gt;9,J1764&lt;&gt;99),IFERROR(VLOOKUP(A1764,'Region Total'!$A$2:$W$10000,18,0),"."),".")</f>
        <v>.</v>
      </c>
    </row>
    <row r="1765" spans="1:23" x14ac:dyDescent="0.2">
      <c r="A1765" s="1" t="str">
        <f t="shared" si="54"/>
        <v>2023|Area Outside Region|Total - gender</v>
      </c>
      <c r="B1765" t="s">
        <v>20</v>
      </c>
      <c r="C1765" t="s">
        <v>21</v>
      </c>
      <c r="D1765" t="s">
        <v>22</v>
      </c>
      <c r="E1765" t="s">
        <v>23</v>
      </c>
      <c r="F1765">
        <v>2023</v>
      </c>
      <c r="G1765">
        <v>2023</v>
      </c>
      <c r="H1765">
        <v>99</v>
      </c>
      <c r="I1765" t="s">
        <v>46</v>
      </c>
      <c r="J1765">
        <v>99</v>
      </c>
      <c r="K1765" t="s">
        <v>47</v>
      </c>
      <c r="L1765">
        <v>99</v>
      </c>
      <c r="M1765" t="s">
        <v>26</v>
      </c>
      <c r="N1765">
        <v>99</v>
      </c>
      <c r="O1765" t="s">
        <v>27</v>
      </c>
      <c r="P1765">
        <v>99</v>
      </c>
      <c r="Q1765" t="s">
        <v>42</v>
      </c>
      <c r="R1765">
        <v>534</v>
      </c>
      <c r="V1765" s="3" t="str">
        <f t="shared" si="55"/>
        <v>.</v>
      </c>
      <c r="W1765" s="3" t="str">
        <f>IF(AND(T1765&lt;&gt;"_U",T1765&lt;&gt;"c",J1765&lt;&gt;9,J1765&lt;&gt;99),IFERROR(VLOOKUP(A1765,'Region Total'!$A$2:$W$10000,18,0),"."),".")</f>
        <v>.</v>
      </c>
    </row>
    <row r="1766" spans="1:23" x14ac:dyDescent="0.2">
      <c r="A1766" s="1" t="str">
        <f t="shared" si="54"/>
        <v>2023|Total - New Zealand by regional council|Male / TÄne</v>
      </c>
      <c r="B1766" t="s">
        <v>20</v>
      </c>
      <c r="C1766" t="s">
        <v>21</v>
      </c>
      <c r="D1766" t="s">
        <v>22</v>
      </c>
      <c r="E1766" t="s">
        <v>23</v>
      </c>
      <c r="F1766">
        <v>2023</v>
      </c>
      <c r="G1766">
        <v>2023</v>
      </c>
      <c r="H1766">
        <v>9999</v>
      </c>
      <c r="I1766" t="s">
        <v>50</v>
      </c>
      <c r="J1766">
        <v>1</v>
      </c>
      <c r="K1766" t="s">
        <v>30</v>
      </c>
      <c r="L1766">
        <v>99</v>
      </c>
      <c r="M1766" t="s">
        <v>26</v>
      </c>
      <c r="N1766">
        <v>99</v>
      </c>
      <c r="O1766" t="s">
        <v>27</v>
      </c>
      <c r="P1766">
        <v>1</v>
      </c>
      <c r="Q1766" t="s">
        <v>34</v>
      </c>
      <c r="R1766">
        <v>868806</v>
      </c>
      <c r="V1766" s="3">
        <f t="shared" si="55"/>
        <v>46.49</v>
      </c>
      <c r="W1766" s="3">
        <f>IF(AND(T1766&lt;&gt;"_U",T1766&lt;&gt;"c",J1766&lt;&gt;9,J1766&lt;&gt;99),IFERROR(VLOOKUP(A1766,'Region Total'!$A$2:$W$10000,18,0),"."),".")</f>
        <v>1868916</v>
      </c>
    </row>
    <row r="1767" spans="1:23" x14ac:dyDescent="0.2">
      <c r="A1767" s="1" t="str">
        <f t="shared" si="54"/>
        <v>2023|Total - New Zealand by regional council|Female / Wahine</v>
      </c>
      <c r="B1767" t="s">
        <v>20</v>
      </c>
      <c r="C1767" t="s">
        <v>21</v>
      </c>
      <c r="D1767" t="s">
        <v>22</v>
      </c>
      <c r="E1767" t="s">
        <v>23</v>
      </c>
      <c r="F1767">
        <v>2023</v>
      </c>
      <c r="G1767">
        <v>2023</v>
      </c>
      <c r="H1767">
        <v>9999</v>
      </c>
      <c r="I1767" t="s">
        <v>50</v>
      </c>
      <c r="J1767">
        <v>1</v>
      </c>
      <c r="K1767" t="s">
        <v>30</v>
      </c>
      <c r="L1767">
        <v>99</v>
      </c>
      <c r="M1767" t="s">
        <v>26</v>
      </c>
      <c r="N1767">
        <v>99</v>
      </c>
      <c r="O1767" t="s">
        <v>27</v>
      </c>
      <c r="P1767">
        <v>2</v>
      </c>
      <c r="Q1767" t="s">
        <v>31</v>
      </c>
      <c r="R1767">
        <v>861237</v>
      </c>
      <c r="V1767" s="3">
        <f t="shared" si="55"/>
        <v>43.43</v>
      </c>
      <c r="W1767" s="3">
        <f>IF(AND(T1767&lt;&gt;"_U",T1767&lt;&gt;"c",J1767&lt;&gt;9,J1767&lt;&gt;99),IFERROR(VLOOKUP(A1767,'Region Total'!$A$2:$W$10000,18,0),"."),".")</f>
        <v>1983156</v>
      </c>
    </row>
    <row r="1768" spans="1:23" x14ac:dyDescent="0.2">
      <c r="A1768" s="1" t="str">
        <f t="shared" si="54"/>
        <v>2023|Total - New Zealand by regional council|Another gender / He ira kÄ“ anÅ</v>
      </c>
      <c r="B1768" t="s">
        <v>20</v>
      </c>
      <c r="C1768" t="s">
        <v>21</v>
      </c>
      <c r="D1768" t="s">
        <v>22</v>
      </c>
      <c r="E1768" t="s">
        <v>23</v>
      </c>
      <c r="F1768">
        <v>2023</v>
      </c>
      <c r="G1768">
        <v>2023</v>
      </c>
      <c r="H1768">
        <v>9999</v>
      </c>
      <c r="I1768" t="s">
        <v>50</v>
      </c>
      <c r="J1768">
        <v>1</v>
      </c>
      <c r="K1768" t="s">
        <v>30</v>
      </c>
      <c r="L1768">
        <v>99</v>
      </c>
      <c r="M1768" t="s">
        <v>26</v>
      </c>
      <c r="N1768">
        <v>99</v>
      </c>
      <c r="O1768" t="s">
        <v>27</v>
      </c>
      <c r="P1768">
        <v>3</v>
      </c>
      <c r="Q1768" t="s">
        <v>28</v>
      </c>
      <c r="R1768">
        <v>2574</v>
      </c>
      <c r="V1768" s="3">
        <f t="shared" si="55"/>
        <v>15.4</v>
      </c>
      <c r="W1768" s="3">
        <f>IF(AND(T1768&lt;&gt;"_U",T1768&lt;&gt;"c",J1768&lt;&gt;9,J1768&lt;&gt;99),IFERROR(VLOOKUP(A1768,'Region Total'!$A$2:$W$10000,18,0),"."),".")</f>
        <v>16710</v>
      </c>
    </row>
    <row r="1769" spans="1:23" x14ac:dyDescent="0.2">
      <c r="A1769" s="1" t="str">
        <f t="shared" si="54"/>
        <v>2023|Total - New Zealand by regional council|Total - gender</v>
      </c>
      <c r="B1769" t="s">
        <v>20</v>
      </c>
      <c r="C1769" t="s">
        <v>21</v>
      </c>
      <c r="D1769" t="s">
        <v>22</v>
      </c>
      <c r="E1769" t="s">
        <v>23</v>
      </c>
      <c r="F1769">
        <v>2023</v>
      </c>
      <c r="G1769">
        <v>2023</v>
      </c>
      <c r="H1769">
        <v>9999</v>
      </c>
      <c r="I1769" t="s">
        <v>50</v>
      </c>
      <c r="J1769">
        <v>1</v>
      </c>
      <c r="K1769" t="s">
        <v>30</v>
      </c>
      <c r="L1769">
        <v>99</v>
      </c>
      <c r="M1769" t="s">
        <v>26</v>
      </c>
      <c r="N1769">
        <v>99</v>
      </c>
      <c r="O1769" t="s">
        <v>27</v>
      </c>
      <c r="P1769">
        <v>99</v>
      </c>
      <c r="Q1769" t="s">
        <v>42</v>
      </c>
      <c r="R1769">
        <v>1732617</v>
      </c>
      <c r="V1769" s="3">
        <f t="shared" si="55"/>
        <v>44.78</v>
      </c>
      <c r="W1769" s="3">
        <f>IF(AND(T1769&lt;&gt;"_U",T1769&lt;&gt;"c",J1769&lt;&gt;9,J1769&lt;&gt;99),IFERROR(VLOOKUP(A1769,'Region Total'!$A$2:$W$10000,18,0),"."),".")</f>
        <v>3868782</v>
      </c>
    </row>
    <row r="1770" spans="1:23" x14ac:dyDescent="0.2">
      <c r="A1770" s="1" t="str">
        <f t="shared" si="54"/>
        <v>2023|Total - New Zealand by regional council|Male / TÄne</v>
      </c>
      <c r="B1770" t="s">
        <v>20</v>
      </c>
      <c r="C1770" t="s">
        <v>21</v>
      </c>
      <c r="D1770" t="s">
        <v>22</v>
      </c>
      <c r="E1770" t="s">
        <v>23</v>
      </c>
      <c r="F1770">
        <v>2023</v>
      </c>
      <c r="G1770">
        <v>2023</v>
      </c>
      <c r="H1770">
        <v>9999</v>
      </c>
      <c r="I1770" t="s">
        <v>50</v>
      </c>
      <c r="J1770">
        <v>2</v>
      </c>
      <c r="K1770" t="s">
        <v>41</v>
      </c>
      <c r="L1770">
        <v>99</v>
      </c>
      <c r="M1770" t="s">
        <v>26</v>
      </c>
      <c r="N1770">
        <v>99</v>
      </c>
      <c r="O1770" t="s">
        <v>27</v>
      </c>
      <c r="P1770">
        <v>1</v>
      </c>
      <c r="Q1770" t="s">
        <v>34</v>
      </c>
      <c r="R1770">
        <v>1071</v>
      </c>
      <c r="V1770" s="3">
        <f t="shared" si="55"/>
        <v>0.06</v>
      </c>
      <c r="W1770" s="3">
        <f>IF(AND(T1770&lt;&gt;"_U",T1770&lt;&gt;"c",J1770&lt;&gt;9,J1770&lt;&gt;99),IFERROR(VLOOKUP(A1770,'Region Total'!$A$2:$W$10000,18,0),"."),".")</f>
        <v>1868916</v>
      </c>
    </row>
    <row r="1771" spans="1:23" x14ac:dyDescent="0.2">
      <c r="A1771" s="1" t="str">
        <f t="shared" si="54"/>
        <v>2023|Total - New Zealand by regional council|Female / Wahine</v>
      </c>
      <c r="B1771" t="s">
        <v>20</v>
      </c>
      <c r="C1771" t="s">
        <v>21</v>
      </c>
      <c r="D1771" t="s">
        <v>22</v>
      </c>
      <c r="E1771" t="s">
        <v>23</v>
      </c>
      <c r="F1771">
        <v>2023</v>
      </c>
      <c r="G1771">
        <v>2023</v>
      </c>
      <c r="H1771">
        <v>9999</v>
      </c>
      <c r="I1771" t="s">
        <v>50</v>
      </c>
      <c r="J1771">
        <v>2</v>
      </c>
      <c r="K1771" t="s">
        <v>41</v>
      </c>
      <c r="L1771">
        <v>99</v>
      </c>
      <c r="M1771" t="s">
        <v>26</v>
      </c>
      <c r="N1771">
        <v>99</v>
      </c>
      <c r="O1771" t="s">
        <v>27</v>
      </c>
      <c r="P1771">
        <v>2</v>
      </c>
      <c r="Q1771" t="s">
        <v>31</v>
      </c>
      <c r="R1771">
        <v>1269</v>
      </c>
      <c r="V1771" s="3">
        <f t="shared" si="55"/>
        <v>0.06</v>
      </c>
      <c r="W1771" s="3">
        <f>IF(AND(T1771&lt;&gt;"_U",T1771&lt;&gt;"c",J1771&lt;&gt;9,J1771&lt;&gt;99),IFERROR(VLOOKUP(A1771,'Region Total'!$A$2:$W$10000,18,0),"."),".")</f>
        <v>1983156</v>
      </c>
    </row>
    <row r="1772" spans="1:23" x14ac:dyDescent="0.2">
      <c r="A1772" s="1" t="str">
        <f t="shared" si="54"/>
        <v>2023|Total - New Zealand by regional council|Another gender / He ira kÄ“ anÅ</v>
      </c>
      <c r="B1772" t="s">
        <v>20</v>
      </c>
      <c r="C1772" t="s">
        <v>21</v>
      </c>
      <c r="D1772" t="s">
        <v>22</v>
      </c>
      <c r="E1772" t="s">
        <v>23</v>
      </c>
      <c r="F1772">
        <v>2023</v>
      </c>
      <c r="G1772">
        <v>2023</v>
      </c>
      <c r="H1772">
        <v>9999</v>
      </c>
      <c r="I1772" t="s">
        <v>50</v>
      </c>
      <c r="J1772">
        <v>2</v>
      </c>
      <c r="K1772" t="s">
        <v>41</v>
      </c>
      <c r="L1772">
        <v>99</v>
      </c>
      <c r="M1772" t="s">
        <v>26</v>
      </c>
      <c r="N1772">
        <v>99</v>
      </c>
      <c r="O1772" t="s">
        <v>27</v>
      </c>
      <c r="P1772">
        <v>3</v>
      </c>
      <c r="Q1772" t="s">
        <v>28</v>
      </c>
      <c r="R1772">
        <v>24</v>
      </c>
      <c r="V1772" s="3">
        <f t="shared" si="55"/>
        <v>0.14000000000000001</v>
      </c>
      <c r="W1772" s="3">
        <f>IF(AND(T1772&lt;&gt;"_U",T1772&lt;&gt;"c",J1772&lt;&gt;9,J1772&lt;&gt;99),IFERROR(VLOOKUP(A1772,'Region Total'!$A$2:$W$10000,18,0),"."),".")</f>
        <v>16710</v>
      </c>
    </row>
    <row r="1773" spans="1:23" x14ac:dyDescent="0.2">
      <c r="A1773" s="1" t="str">
        <f t="shared" si="54"/>
        <v>2023|Total - New Zealand by regional council|Total - gender</v>
      </c>
      <c r="B1773" t="s">
        <v>20</v>
      </c>
      <c r="C1773" t="s">
        <v>21</v>
      </c>
      <c r="D1773" t="s">
        <v>22</v>
      </c>
      <c r="E1773" t="s">
        <v>23</v>
      </c>
      <c r="F1773">
        <v>2023</v>
      </c>
      <c r="G1773">
        <v>2023</v>
      </c>
      <c r="H1773">
        <v>9999</v>
      </c>
      <c r="I1773" t="s">
        <v>50</v>
      </c>
      <c r="J1773">
        <v>2</v>
      </c>
      <c r="K1773" t="s">
        <v>41</v>
      </c>
      <c r="L1773">
        <v>99</v>
      </c>
      <c r="M1773" t="s">
        <v>26</v>
      </c>
      <c r="N1773">
        <v>99</v>
      </c>
      <c r="O1773" t="s">
        <v>27</v>
      </c>
      <c r="P1773">
        <v>99</v>
      </c>
      <c r="Q1773" t="s">
        <v>42</v>
      </c>
      <c r="R1773">
        <v>2361</v>
      </c>
      <c r="V1773" s="3">
        <f t="shared" si="55"/>
        <v>0.06</v>
      </c>
      <c r="W1773" s="3">
        <f>IF(AND(T1773&lt;&gt;"_U",T1773&lt;&gt;"c",J1773&lt;&gt;9,J1773&lt;&gt;99),IFERROR(VLOOKUP(A1773,'Region Total'!$A$2:$W$10000,18,0),"."),".")</f>
        <v>3868782</v>
      </c>
    </row>
    <row r="1774" spans="1:23" x14ac:dyDescent="0.2">
      <c r="A1774" s="1" t="str">
        <f t="shared" si="54"/>
        <v>2023|Total - New Zealand by regional council|Male / TÄne</v>
      </c>
      <c r="B1774" t="s">
        <v>20</v>
      </c>
      <c r="C1774" t="s">
        <v>21</v>
      </c>
      <c r="D1774" t="s">
        <v>22</v>
      </c>
      <c r="E1774" t="s">
        <v>23</v>
      </c>
      <c r="F1774">
        <v>2023</v>
      </c>
      <c r="G1774">
        <v>2023</v>
      </c>
      <c r="H1774">
        <v>9999</v>
      </c>
      <c r="I1774" t="s">
        <v>50</v>
      </c>
      <c r="J1774">
        <v>3</v>
      </c>
      <c r="K1774" t="s">
        <v>39</v>
      </c>
      <c r="L1774">
        <v>99</v>
      </c>
      <c r="M1774" t="s">
        <v>26</v>
      </c>
      <c r="N1774">
        <v>99</v>
      </c>
      <c r="O1774" t="s">
        <v>27</v>
      </c>
      <c r="P1774">
        <v>1</v>
      </c>
      <c r="Q1774" t="s">
        <v>34</v>
      </c>
      <c r="R1774">
        <v>46605</v>
      </c>
      <c r="V1774" s="3">
        <f t="shared" si="55"/>
        <v>2.4900000000000002</v>
      </c>
      <c r="W1774" s="3">
        <f>IF(AND(T1774&lt;&gt;"_U",T1774&lt;&gt;"c",J1774&lt;&gt;9,J1774&lt;&gt;99),IFERROR(VLOOKUP(A1774,'Region Total'!$A$2:$W$10000,18,0),"."),".")</f>
        <v>1868916</v>
      </c>
    </row>
    <row r="1775" spans="1:23" x14ac:dyDescent="0.2">
      <c r="A1775" s="1" t="str">
        <f t="shared" si="54"/>
        <v>2023|Total - New Zealand by regional council|Female / Wahine</v>
      </c>
      <c r="B1775" t="s">
        <v>20</v>
      </c>
      <c r="C1775" t="s">
        <v>21</v>
      </c>
      <c r="D1775" t="s">
        <v>22</v>
      </c>
      <c r="E1775" t="s">
        <v>23</v>
      </c>
      <c r="F1775">
        <v>2023</v>
      </c>
      <c r="G1775">
        <v>2023</v>
      </c>
      <c r="H1775">
        <v>9999</v>
      </c>
      <c r="I1775" t="s">
        <v>50</v>
      </c>
      <c r="J1775">
        <v>3</v>
      </c>
      <c r="K1775" t="s">
        <v>39</v>
      </c>
      <c r="L1775">
        <v>99</v>
      </c>
      <c r="M1775" t="s">
        <v>26</v>
      </c>
      <c r="N1775">
        <v>99</v>
      </c>
      <c r="O1775" t="s">
        <v>27</v>
      </c>
      <c r="P1775">
        <v>2</v>
      </c>
      <c r="Q1775" t="s">
        <v>31</v>
      </c>
      <c r="R1775">
        <v>60417</v>
      </c>
      <c r="V1775" s="3">
        <f t="shared" si="55"/>
        <v>3.05</v>
      </c>
      <c r="W1775" s="3">
        <f>IF(AND(T1775&lt;&gt;"_U",T1775&lt;&gt;"c",J1775&lt;&gt;9,J1775&lt;&gt;99),IFERROR(VLOOKUP(A1775,'Region Total'!$A$2:$W$10000,18,0),"."),".")</f>
        <v>1983156</v>
      </c>
    </row>
    <row r="1776" spans="1:23" x14ac:dyDescent="0.2">
      <c r="A1776" s="1" t="str">
        <f t="shared" si="54"/>
        <v>2023|Total - New Zealand by regional council|Another gender / He ira kÄ“ anÅ</v>
      </c>
      <c r="B1776" t="s">
        <v>20</v>
      </c>
      <c r="C1776" t="s">
        <v>21</v>
      </c>
      <c r="D1776" t="s">
        <v>22</v>
      </c>
      <c r="E1776" t="s">
        <v>23</v>
      </c>
      <c r="F1776">
        <v>2023</v>
      </c>
      <c r="G1776">
        <v>2023</v>
      </c>
      <c r="H1776">
        <v>9999</v>
      </c>
      <c r="I1776" t="s">
        <v>50</v>
      </c>
      <c r="J1776">
        <v>3</v>
      </c>
      <c r="K1776" t="s">
        <v>39</v>
      </c>
      <c r="L1776">
        <v>99</v>
      </c>
      <c r="M1776" t="s">
        <v>26</v>
      </c>
      <c r="N1776">
        <v>99</v>
      </c>
      <c r="O1776" t="s">
        <v>27</v>
      </c>
      <c r="P1776">
        <v>3</v>
      </c>
      <c r="Q1776" t="s">
        <v>28</v>
      </c>
      <c r="R1776">
        <v>291</v>
      </c>
      <c r="V1776" s="3">
        <f t="shared" si="55"/>
        <v>1.74</v>
      </c>
      <c r="W1776" s="3">
        <f>IF(AND(T1776&lt;&gt;"_U",T1776&lt;&gt;"c",J1776&lt;&gt;9,J1776&lt;&gt;99),IFERROR(VLOOKUP(A1776,'Region Total'!$A$2:$W$10000,18,0),"."),".")</f>
        <v>16710</v>
      </c>
    </row>
    <row r="1777" spans="1:23" x14ac:dyDescent="0.2">
      <c r="A1777" s="1" t="str">
        <f t="shared" si="54"/>
        <v>2023|Total - New Zealand by regional council|Total - gender</v>
      </c>
      <c r="B1777" t="s">
        <v>20</v>
      </c>
      <c r="C1777" t="s">
        <v>21</v>
      </c>
      <c r="D1777" t="s">
        <v>22</v>
      </c>
      <c r="E1777" t="s">
        <v>23</v>
      </c>
      <c r="F1777">
        <v>2023</v>
      </c>
      <c r="G1777">
        <v>2023</v>
      </c>
      <c r="H1777">
        <v>9999</v>
      </c>
      <c r="I1777" t="s">
        <v>50</v>
      </c>
      <c r="J1777">
        <v>3</v>
      </c>
      <c r="K1777" t="s">
        <v>39</v>
      </c>
      <c r="L1777">
        <v>99</v>
      </c>
      <c r="M1777" t="s">
        <v>26</v>
      </c>
      <c r="N1777">
        <v>99</v>
      </c>
      <c r="O1777" t="s">
        <v>27</v>
      </c>
      <c r="P1777">
        <v>99</v>
      </c>
      <c r="Q1777" t="s">
        <v>42</v>
      </c>
      <c r="R1777">
        <v>107313</v>
      </c>
      <c r="V1777" s="3">
        <f t="shared" si="55"/>
        <v>2.77</v>
      </c>
      <c r="W1777" s="3">
        <f>IF(AND(T1777&lt;&gt;"_U",T1777&lt;&gt;"c",J1777&lt;&gt;9,J1777&lt;&gt;99),IFERROR(VLOOKUP(A1777,'Region Total'!$A$2:$W$10000,18,0),"."),".")</f>
        <v>3868782</v>
      </c>
    </row>
    <row r="1778" spans="1:23" x14ac:dyDescent="0.2">
      <c r="A1778" s="1" t="str">
        <f t="shared" si="54"/>
        <v>2023|Total - New Zealand by regional council|Male / TÄne</v>
      </c>
      <c r="B1778" t="s">
        <v>20</v>
      </c>
      <c r="C1778" t="s">
        <v>21</v>
      </c>
      <c r="D1778" t="s">
        <v>22</v>
      </c>
      <c r="E1778" t="s">
        <v>23</v>
      </c>
      <c r="F1778">
        <v>2023</v>
      </c>
      <c r="G1778">
        <v>2023</v>
      </c>
      <c r="H1778">
        <v>9999</v>
      </c>
      <c r="I1778" t="s">
        <v>50</v>
      </c>
      <c r="J1778">
        <v>4</v>
      </c>
      <c r="K1778" t="s">
        <v>54</v>
      </c>
      <c r="L1778">
        <v>99</v>
      </c>
      <c r="M1778" t="s">
        <v>26</v>
      </c>
      <c r="N1778">
        <v>99</v>
      </c>
      <c r="O1778" t="s">
        <v>27</v>
      </c>
      <c r="P1778">
        <v>1</v>
      </c>
      <c r="Q1778" t="s">
        <v>34</v>
      </c>
      <c r="R1778">
        <v>128808</v>
      </c>
      <c r="V1778" s="3">
        <f t="shared" si="55"/>
        <v>6.89</v>
      </c>
      <c r="W1778" s="3">
        <f>IF(AND(T1778&lt;&gt;"_U",T1778&lt;&gt;"c",J1778&lt;&gt;9,J1778&lt;&gt;99),IFERROR(VLOOKUP(A1778,'Region Total'!$A$2:$W$10000,18,0),"."),".")</f>
        <v>1868916</v>
      </c>
    </row>
    <row r="1779" spans="1:23" x14ac:dyDescent="0.2">
      <c r="A1779" s="1" t="str">
        <f t="shared" si="54"/>
        <v>2023|Total - New Zealand by regional council|Female / Wahine</v>
      </c>
      <c r="B1779" t="s">
        <v>20</v>
      </c>
      <c r="C1779" t="s">
        <v>21</v>
      </c>
      <c r="D1779" t="s">
        <v>22</v>
      </c>
      <c r="E1779" t="s">
        <v>23</v>
      </c>
      <c r="F1779">
        <v>2023</v>
      </c>
      <c r="G1779">
        <v>2023</v>
      </c>
      <c r="H1779">
        <v>9999</v>
      </c>
      <c r="I1779" t="s">
        <v>50</v>
      </c>
      <c r="J1779">
        <v>4</v>
      </c>
      <c r="K1779" t="s">
        <v>54</v>
      </c>
      <c r="L1779">
        <v>99</v>
      </c>
      <c r="M1779" t="s">
        <v>26</v>
      </c>
      <c r="N1779">
        <v>99</v>
      </c>
      <c r="O1779" t="s">
        <v>27</v>
      </c>
      <c r="P1779">
        <v>2</v>
      </c>
      <c r="Q1779" t="s">
        <v>31</v>
      </c>
      <c r="R1779">
        <v>178566</v>
      </c>
      <c r="V1779" s="3">
        <f t="shared" si="55"/>
        <v>9</v>
      </c>
      <c r="W1779" s="3">
        <f>IF(AND(T1779&lt;&gt;"_U",T1779&lt;&gt;"c",J1779&lt;&gt;9,J1779&lt;&gt;99),IFERROR(VLOOKUP(A1779,'Region Total'!$A$2:$W$10000,18,0),"."),".")</f>
        <v>1983156</v>
      </c>
    </row>
    <row r="1780" spans="1:23" x14ac:dyDescent="0.2">
      <c r="A1780" s="1" t="str">
        <f t="shared" si="54"/>
        <v>2023|Total - New Zealand by regional council|Another gender / He ira kÄ“ anÅ</v>
      </c>
      <c r="B1780" t="s">
        <v>20</v>
      </c>
      <c r="C1780" t="s">
        <v>21</v>
      </c>
      <c r="D1780" t="s">
        <v>22</v>
      </c>
      <c r="E1780" t="s">
        <v>23</v>
      </c>
      <c r="F1780">
        <v>2023</v>
      </c>
      <c r="G1780">
        <v>2023</v>
      </c>
      <c r="H1780">
        <v>9999</v>
      </c>
      <c r="I1780" t="s">
        <v>50</v>
      </c>
      <c r="J1780">
        <v>4</v>
      </c>
      <c r="K1780" t="s">
        <v>54</v>
      </c>
      <c r="L1780">
        <v>99</v>
      </c>
      <c r="M1780" t="s">
        <v>26</v>
      </c>
      <c r="N1780">
        <v>99</v>
      </c>
      <c r="O1780" t="s">
        <v>27</v>
      </c>
      <c r="P1780">
        <v>3</v>
      </c>
      <c r="Q1780" t="s">
        <v>28</v>
      </c>
      <c r="R1780">
        <v>744</v>
      </c>
      <c r="V1780" s="3">
        <f t="shared" si="55"/>
        <v>4.45</v>
      </c>
      <c r="W1780" s="3">
        <f>IF(AND(T1780&lt;&gt;"_U",T1780&lt;&gt;"c",J1780&lt;&gt;9,J1780&lt;&gt;99),IFERROR(VLOOKUP(A1780,'Region Total'!$A$2:$W$10000,18,0),"."),".")</f>
        <v>16710</v>
      </c>
    </row>
    <row r="1781" spans="1:23" x14ac:dyDescent="0.2">
      <c r="A1781" s="1" t="str">
        <f t="shared" si="54"/>
        <v>2023|Total - New Zealand by regional council|Total - gender</v>
      </c>
      <c r="B1781" t="s">
        <v>20</v>
      </c>
      <c r="C1781" t="s">
        <v>21</v>
      </c>
      <c r="D1781" t="s">
        <v>22</v>
      </c>
      <c r="E1781" t="s">
        <v>23</v>
      </c>
      <c r="F1781">
        <v>2023</v>
      </c>
      <c r="G1781">
        <v>2023</v>
      </c>
      <c r="H1781">
        <v>9999</v>
      </c>
      <c r="I1781" t="s">
        <v>50</v>
      </c>
      <c r="J1781">
        <v>4</v>
      </c>
      <c r="K1781" t="s">
        <v>54</v>
      </c>
      <c r="L1781">
        <v>99</v>
      </c>
      <c r="M1781" t="s">
        <v>26</v>
      </c>
      <c r="N1781">
        <v>99</v>
      </c>
      <c r="O1781" t="s">
        <v>27</v>
      </c>
      <c r="P1781">
        <v>99</v>
      </c>
      <c r="Q1781" t="s">
        <v>42</v>
      </c>
      <c r="R1781">
        <v>308115</v>
      </c>
      <c r="V1781" s="3">
        <f t="shared" si="55"/>
        <v>7.96</v>
      </c>
      <c r="W1781" s="3">
        <f>IF(AND(T1781&lt;&gt;"_U",T1781&lt;&gt;"c",J1781&lt;&gt;9,J1781&lt;&gt;99),IFERROR(VLOOKUP(A1781,'Region Total'!$A$2:$W$10000,18,0),"."),".")</f>
        <v>3868782</v>
      </c>
    </row>
    <row r="1782" spans="1:23" x14ac:dyDescent="0.2">
      <c r="A1782" s="1" t="str">
        <f t="shared" si="54"/>
        <v>2023|Total - New Zealand by regional council|Male / TÄne</v>
      </c>
      <c r="B1782" t="s">
        <v>20</v>
      </c>
      <c r="C1782" t="s">
        <v>21</v>
      </c>
      <c r="D1782" t="s">
        <v>22</v>
      </c>
      <c r="E1782" t="s">
        <v>23</v>
      </c>
      <c r="F1782">
        <v>2023</v>
      </c>
      <c r="G1782">
        <v>2023</v>
      </c>
      <c r="H1782">
        <v>9999</v>
      </c>
      <c r="I1782" t="s">
        <v>50</v>
      </c>
      <c r="J1782">
        <v>5</v>
      </c>
      <c r="K1782" t="s">
        <v>33</v>
      </c>
      <c r="L1782">
        <v>99</v>
      </c>
      <c r="M1782" t="s">
        <v>26</v>
      </c>
      <c r="N1782">
        <v>99</v>
      </c>
      <c r="O1782" t="s">
        <v>27</v>
      </c>
      <c r="P1782">
        <v>1</v>
      </c>
      <c r="Q1782" t="s">
        <v>34</v>
      </c>
      <c r="R1782">
        <v>46083</v>
      </c>
      <c r="V1782" s="3">
        <f t="shared" si="55"/>
        <v>2.4700000000000002</v>
      </c>
      <c r="W1782" s="3">
        <f>IF(AND(T1782&lt;&gt;"_U",T1782&lt;&gt;"c",J1782&lt;&gt;9,J1782&lt;&gt;99),IFERROR(VLOOKUP(A1782,'Region Total'!$A$2:$W$10000,18,0),"."),".")</f>
        <v>1868916</v>
      </c>
    </row>
    <row r="1783" spans="1:23" x14ac:dyDescent="0.2">
      <c r="A1783" s="1" t="str">
        <f t="shared" si="54"/>
        <v>2023|Total - New Zealand by regional council|Female / Wahine</v>
      </c>
      <c r="B1783" t="s">
        <v>20</v>
      </c>
      <c r="C1783" t="s">
        <v>21</v>
      </c>
      <c r="D1783" t="s">
        <v>22</v>
      </c>
      <c r="E1783" t="s">
        <v>23</v>
      </c>
      <c r="F1783">
        <v>2023</v>
      </c>
      <c r="G1783">
        <v>2023</v>
      </c>
      <c r="H1783">
        <v>9999</v>
      </c>
      <c r="I1783" t="s">
        <v>50</v>
      </c>
      <c r="J1783">
        <v>5</v>
      </c>
      <c r="K1783" t="s">
        <v>33</v>
      </c>
      <c r="L1783">
        <v>99</v>
      </c>
      <c r="M1783" t="s">
        <v>26</v>
      </c>
      <c r="N1783">
        <v>99</v>
      </c>
      <c r="O1783" t="s">
        <v>27</v>
      </c>
      <c r="P1783">
        <v>2</v>
      </c>
      <c r="Q1783" t="s">
        <v>31</v>
      </c>
      <c r="R1783">
        <v>145794</v>
      </c>
      <c r="V1783" s="3">
        <f t="shared" si="55"/>
        <v>7.35</v>
      </c>
      <c r="W1783" s="3">
        <f>IF(AND(T1783&lt;&gt;"_U",T1783&lt;&gt;"c",J1783&lt;&gt;9,J1783&lt;&gt;99),IFERROR(VLOOKUP(A1783,'Region Total'!$A$2:$W$10000,18,0),"."),".")</f>
        <v>1983156</v>
      </c>
    </row>
    <row r="1784" spans="1:23" x14ac:dyDescent="0.2">
      <c r="A1784" s="1" t="str">
        <f t="shared" si="54"/>
        <v>2023|Total - New Zealand by regional council|Another gender / He ira kÄ“ anÅ</v>
      </c>
      <c r="B1784" t="s">
        <v>20</v>
      </c>
      <c r="C1784" t="s">
        <v>21</v>
      </c>
      <c r="D1784" t="s">
        <v>22</v>
      </c>
      <c r="E1784" t="s">
        <v>23</v>
      </c>
      <c r="F1784">
        <v>2023</v>
      </c>
      <c r="G1784">
        <v>2023</v>
      </c>
      <c r="H1784">
        <v>9999</v>
      </c>
      <c r="I1784" t="s">
        <v>50</v>
      </c>
      <c r="J1784">
        <v>5</v>
      </c>
      <c r="K1784" t="s">
        <v>33</v>
      </c>
      <c r="L1784">
        <v>99</v>
      </c>
      <c r="M1784" t="s">
        <v>26</v>
      </c>
      <c r="N1784">
        <v>99</v>
      </c>
      <c r="O1784" t="s">
        <v>27</v>
      </c>
      <c r="P1784">
        <v>3</v>
      </c>
      <c r="Q1784" t="s">
        <v>28</v>
      </c>
      <c r="R1784">
        <v>198</v>
      </c>
      <c r="V1784" s="3">
        <f t="shared" si="55"/>
        <v>1.18</v>
      </c>
      <c r="W1784" s="3">
        <f>IF(AND(T1784&lt;&gt;"_U",T1784&lt;&gt;"c",J1784&lt;&gt;9,J1784&lt;&gt;99),IFERROR(VLOOKUP(A1784,'Region Total'!$A$2:$W$10000,18,0),"."),".")</f>
        <v>16710</v>
      </c>
    </row>
    <row r="1785" spans="1:23" x14ac:dyDescent="0.2">
      <c r="A1785" s="1" t="str">
        <f t="shared" si="54"/>
        <v>2023|Total - New Zealand by regional council|Total - gender</v>
      </c>
      <c r="B1785" t="s">
        <v>20</v>
      </c>
      <c r="C1785" t="s">
        <v>21</v>
      </c>
      <c r="D1785" t="s">
        <v>22</v>
      </c>
      <c r="E1785" t="s">
        <v>23</v>
      </c>
      <c r="F1785">
        <v>2023</v>
      </c>
      <c r="G1785">
        <v>2023</v>
      </c>
      <c r="H1785">
        <v>9999</v>
      </c>
      <c r="I1785" t="s">
        <v>50</v>
      </c>
      <c r="J1785">
        <v>5</v>
      </c>
      <c r="K1785" t="s">
        <v>33</v>
      </c>
      <c r="L1785">
        <v>99</v>
      </c>
      <c r="M1785" t="s">
        <v>26</v>
      </c>
      <c r="N1785">
        <v>99</v>
      </c>
      <c r="O1785" t="s">
        <v>27</v>
      </c>
      <c r="P1785">
        <v>99</v>
      </c>
      <c r="Q1785" t="s">
        <v>42</v>
      </c>
      <c r="R1785">
        <v>192078</v>
      </c>
      <c r="V1785" s="3">
        <f t="shared" si="55"/>
        <v>4.96</v>
      </c>
      <c r="W1785" s="3">
        <f>IF(AND(T1785&lt;&gt;"_U",T1785&lt;&gt;"c",J1785&lt;&gt;9,J1785&lt;&gt;99),IFERROR(VLOOKUP(A1785,'Region Total'!$A$2:$W$10000,18,0),"."),".")</f>
        <v>3868782</v>
      </c>
    </row>
    <row r="1786" spans="1:23" x14ac:dyDescent="0.2">
      <c r="A1786" s="1" t="str">
        <f t="shared" si="54"/>
        <v>2023|Total - New Zealand by regional council|Male / TÄne</v>
      </c>
      <c r="B1786" t="s">
        <v>20</v>
      </c>
      <c r="C1786" t="s">
        <v>21</v>
      </c>
      <c r="D1786" t="s">
        <v>22</v>
      </c>
      <c r="E1786" t="s">
        <v>23</v>
      </c>
      <c r="F1786">
        <v>2023</v>
      </c>
      <c r="G1786">
        <v>2023</v>
      </c>
      <c r="H1786">
        <v>9999</v>
      </c>
      <c r="I1786" t="s">
        <v>50</v>
      </c>
      <c r="J1786">
        <v>6</v>
      </c>
      <c r="K1786" t="s">
        <v>52</v>
      </c>
      <c r="L1786">
        <v>99</v>
      </c>
      <c r="M1786" t="s">
        <v>26</v>
      </c>
      <c r="N1786">
        <v>99</v>
      </c>
      <c r="O1786" t="s">
        <v>27</v>
      </c>
      <c r="P1786">
        <v>1</v>
      </c>
      <c r="Q1786" t="s">
        <v>34</v>
      </c>
      <c r="R1786">
        <v>777540</v>
      </c>
      <c r="V1786" s="3">
        <f t="shared" si="55"/>
        <v>41.6</v>
      </c>
      <c r="W1786" s="3">
        <f>IF(AND(T1786&lt;&gt;"_U",T1786&lt;&gt;"c",J1786&lt;&gt;9,J1786&lt;&gt;99),IFERROR(VLOOKUP(A1786,'Region Total'!$A$2:$W$10000,18,0),"."),".")</f>
        <v>1868916</v>
      </c>
    </row>
    <row r="1787" spans="1:23" x14ac:dyDescent="0.2">
      <c r="A1787" s="1" t="str">
        <f t="shared" si="54"/>
        <v>2023|Total - New Zealand by regional council|Female / Wahine</v>
      </c>
      <c r="B1787" t="s">
        <v>20</v>
      </c>
      <c r="C1787" t="s">
        <v>21</v>
      </c>
      <c r="D1787" t="s">
        <v>22</v>
      </c>
      <c r="E1787" t="s">
        <v>23</v>
      </c>
      <c r="F1787">
        <v>2023</v>
      </c>
      <c r="G1787">
        <v>2023</v>
      </c>
      <c r="H1787">
        <v>9999</v>
      </c>
      <c r="I1787" t="s">
        <v>50</v>
      </c>
      <c r="J1787">
        <v>6</v>
      </c>
      <c r="K1787" t="s">
        <v>52</v>
      </c>
      <c r="L1787">
        <v>99</v>
      </c>
      <c r="M1787" t="s">
        <v>26</v>
      </c>
      <c r="N1787">
        <v>99</v>
      </c>
      <c r="O1787" t="s">
        <v>27</v>
      </c>
      <c r="P1787">
        <v>2</v>
      </c>
      <c r="Q1787" t="s">
        <v>31</v>
      </c>
      <c r="R1787">
        <v>735876</v>
      </c>
      <c r="V1787" s="3">
        <f t="shared" si="55"/>
        <v>37.11</v>
      </c>
      <c r="W1787" s="3">
        <f>IF(AND(T1787&lt;&gt;"_U",T1787&lt;&gt;"c",J1787&lt;&gt;9,J1787&lt;&gt;99),IFERROR(VLOOKUP(A1787,'Region Total'!$A$2:$W$10000,18,0),"."),".")</f>
        <v>1983156</v>
      </c>
    </row>
    <row r="1788" spans="1:23" x14ac:dyDescent="0.2">
      <c r="A1788" s="1" t="str">
        <f t="shared" si="54"/>
        <v>2023|Total - New Zealand by regional council|Another gender / He ira kÄ“ anÅ</v>
      </c>
      <c r="B1788" t="s">
        <v>20</v>
      </c>
      <c r="C1788" t="s">
        <v>21</v>
      </c>
      <c r="D1788" t="s">
        <v>22</v>
      </c>
      <c r="E1788" t="s">
        <v>23</v>
      </c>
      <c r="F1788">
        <v>2023</v>
      </c>
      <c r="G1788">
        <v>2023</v>
      </c>
      <c r="H1788">
        <v>9999</v>
      </c>
      <c r="I1788" t="s">
        <v>50</v>
      </c>
      <c r="J1788">
        <v>6</v>
      </c>
      <c r="K1788" t="s">
        <v>52</v>
      </c>
      <c r="L1788">
        <v>99</v>
      </c>
      <c r="M1788" t="s">
        <v>26</v>
      </c>
      <c r="N1788">
        <v>99</v>
      </c>
      <c r="O1788" t="s">
        <v>27</v>
      </c>
      <c r="P1788">
        <v>3</v>
      </c>
      <c r="Q1788" t="s">
        <v>28</v>
      </c>
      <c r="R1788">
        <v>12879</v>
      </c>
      <c r="V1788" s="3">
        <f t="shared" si="55"/>
        <v>77.069999999999993</v>
      </c>
      <c r="W1788" s="3">
        <f>IF(AND(T1788&lt;&gt;"_U",T1788&lt;&gt;"c",J1788&lt;&gt;9,J1788&lt;&gt;99),IFERROR(VLOOKUP(A1788,'Region Total'!$A$2:$W$10000,18,0),"."),".")</f>
        <v>16710</v>
      </c>
    </row>
    <row r="1789" spans="1:23" x14ac:dyDescent="0.2">
      <c r="A1789" s="1" t="str">
        <f t="shared" si="54"/>
        <v>2023|Total - New Zealand by regional council|Total - gender</v>
      </c>
      <c r="B1789" t="s">
        <v>20</v>
      </c>
      <c r="C1789" t="s">
        <v>21</v>
      </c>
      <c r="D1789" t="s">
        <v>22</v>
      </c>
      <c r="E1789" t="s">
        <v>23</v>
      </c>
      <c r="F1789">
        <v>2023</v>
      </c>
      <c r="G1789">
        <v>2023</v>
      </c>
      <c r="H1789">
        <v>9999</v>
      </c>
      <c r="I1789" t="s">
        <v>50</v>
      </c>
      <c r="J1789">
        <v>6</v>
      </c>
      <c r="K1789" t="s">
        <v>52</v>
      </c>
      <c r="L1789">
        <v>99</v>
      </c>
      <c r="M1789" t="s">
        <v>26</v>
      </c>
      <c r="N1789">
        <v>99</v>
      </c>
      <c r="O1789" t="s">
        <v>27</v>
      </c>
      <c r="P1789">
        <v>99</v>
      </c>
      <c r="Q1789" t="s">
        <v>42</v>
      </c>
      <c r="R1789">
        <v>1526295</v>
      </c>
      <c r="V1789" s="3">
        <f t="shared" si="55"/>
        <v>39.450000000000003</v>
      </c>
      <c r="W1789" s="3">
        <f>IF(AND(T1789&lt;&gt;"_U",T1789&lt;&gt;"c",J1789&lt;&gt;9,J1789&lt;&gt;99),IFERROR(VLOOKUP(A1789,'Region Total'!$A$2:$W$10000,18,0),"."),".")</f>
        <v>3868782</v>
      </c>
    </row>
    <row r="1790" spans="1:23" x14ac:dyDescent="0.2">
      <c r="A1790" s="1" t="str">
        <f t="shared" si="54"/>
        <v>2023|Total - New Zealand by regional council|Male / TÄne</v>
      </c>
      <c r="B1790" t="s">
        <v>20</v>
      </c>
      <c r="C1790" t="s">
        <v>21</v>
      </c>
      <c r="D1790" t="s">
        <v>22</v>
      </c>
      <c r="E1790" t="s">
        <v>23</v>
      </c>
      <c r="F1790">
        <v>2023</v>
      </c>
      <c r="G1790">
        <v>2023</v>
      </c>
      <c r="H1790">
        <v>9999</v>
      </c>
      <c r="I1790" t="s">
        <v>50</v>
      </c>
      <c r="J1790">
        <v>9</v>
      </c>
      <c r="K1790" t="s">
        <v>25</v>
      </c>
      <c r="L1790">
        <v>99</v>
      </c>
      <c r="M1790" t="s">
        <v>26</v>
      </c>
      <c r="N1790">
        <v>99</v>
      </c>
      <c r="O1790" t="s">
        <v>27</v>
      </c>
      <c r="P1790">
        <v>1</v>
      </c>
      <c r="Q1790" t="s">
        <v>34</v>
      </c>
      <c r="R1790">
        <v>112938</v>
      </c>
      <c r="V1790" s="3" t="str">
        <f t="shared" si="55"/>
        <v>.</v>
      </c>
      <c r="W1790" s="3" t="str">
        <f>IF(AND(T1790&lt;&gt;"_U",T1790&lt;&gt;"c",J1790&lt;&gt;9,J1790&lt;&gt;99),IFERROR(VLOOKUP(A1790,'Region Total'!$A$2:$W$10000,18,0),"."),".")</f>
        <v>.</v>
      </c>
    </row>
    <row r="1791" spans="1:23" x14ac:dyDescent="0.2">
      <c r="A1791" s="1" t="str">
        <f t="shared" si="54"/>
        <v>2023|Total - New Zealand by regional council|Female / Wahine</v>
      </c>
      <c r="B1791" t="s">
        <v>20</v>
      </c>
      <c r="C1791" t="s">
        <v>21</v>
      </c>
      <c r="D1791" t="s">
        <v>22</v>
      </c>
      <c r="E1791" t="s">
        <v>23</v>
      </c>
      <c r="F1791">
        <v>2023</v>
      </c>
      <c r="G1791">
        <v>2023</v>
      </c>
      <c r="H1791">
        <v>9999</v>
      </c>
      <c r="I1791" t="s">
        <v>50</v>
      </c>
      <c r="J1791">
        <v>9</v>
      </c>
      <c r="K1791" t="s">
        <v>25</v>
      </c>
      <c r="L1791">
        <v>99</v>
      </c>
      <c r="M1791" t="s">
        <v>26</v>
      </c>
      <c r="N1791">
        <v>99</v>
      </c>
      <c r="O1791" t="s">
        <v>27</v>
      </c>
      <c r="P1791">
        <v>2</v>
      </c>
      <c r="Q1791" t="s">
        <v>31</v>
      </c>
      <c r="R1791">
        <v>74784</v>
      </c>
      <c r="V1791" s="3" t="str">
        <f t="shared" si="55"/>
        <v>.</v>
      </c>
      <c r="W1791" s="3" t="str">
        <f>IF(AND(T1791&lt;&gt;"_U",T1791&lt;&gt;"c",J1791&lt;&gt;9,J1791&lt;&gt;99),IFERROR(VLOOKUP(A1791,'Region Total'!$A$2:$W$10000,18,0),"."),".")</f>
        <v>.</v>
      </c>
    </row>
    <row r="1792" spans="1:23" x14ac:dyDescent="0.2">
      <c r="A1792" s="1" t="str">
        <f t="shared" si="54"/>
        <v>2023|Total - New Zealand by regional council|Another gender / He ira kÄ“ anÅ</v>
      </c>
      <c r="B1792" t="s">
        <v>20</v>
      </c>
      <c r="C1792" t="s">
        <v>21</v>
      </c>
      <c r="D1792" t="s">
        <v>22</v>
      </c>
      <c r="E1792" t="s">
        <v>23</v>
      </c>
      <c r="F1792">
        <v>2023</v>
      </c>
      <c r="G1792">
        <v>2023</v>
      </c>
      <c r="H1792">
        <v>9999</v>
      </c>
      <c r="I1792" t="s">
        <v>50</v>
      </c>
      <c r="J1792">
        <v>9</v>
      </c>
      <c r="K1792" t="s">
        <v>25</v>
      </c>
      <c r="L1792">
        <v>99</v>
      </c>
      <c r="M1792" t="s">
        <v>26</v>
      </c>
      <c r="N1792">
        <v>99</v>
      </c>
      <c r="O1792" t="s">
        <v>27</v>
      </c>
      <c r="P1792">
        <v>3</v>
      </c>
      <c r="Q1792" t="s">
        <v>28</v>
      </c>
      <c r="R1792">
        <v>1116</v>
      </c>
      <c r="V1792" s="3" t="str">
        <f t="shared" si="55"/>
        <v>.</v>
      </c>
      <c r="W1792" s="3" t="str">
        <f>IF(AND(T1792&lt;&gt;"_U",T1792&lt;&gt;"c",J1792&lt;&gt;9,J1792&lt;&gt;99),IFERROR(VLOOKUP(A1792,'Region Total'!$A$2:$W$10000,18,0),"."),".")</f>
        <v>.</v>
      </c>
    </row>
    <row r="1793" spans="1:23" x14ac:dyDescent="0.2">
      <c r="A1793" s="1" t="str">
        <f t="shared" si="54"/>
        <v>2023|Total - New Zealand by regional council|Total - gender</v>
      </c>
      <c r="B1793" t="s">
        <v>20</v>
      </c>
      <c r="C1793" t="s">
        <v>21</v>
      </c>
      <c r="D1793" t="s">
        <v>22</v>
      </c>
      <c r="E1793" t="s">
        <v>23</v>
      </c>
      <c r="F1793">
        <v>2023</v>
      </c>
      <c r="G1793">
        <v>2023</v>
      </c>
      <c r="H1793">
        <v>9999</v>
      </c>
      <c r="I1793" t="s">
        <v>50</v>
      </c>
      <c r="J1793">
        <v>9</v>
      </c>
      <c r="K1793" t="s">
        <v>25</v>
      </c>
      <c r="L1793">
        <v>99</v>
      </c>
      <c r="M1793" t="s">
        <v>26</v>
      </c>
      <c r="N1793">
        <v>99</v>
      </c>
      <c r="O1793" t="s">
        <v>27</v>
      </c>
      <c r="P1793">
        <v>99</v>
      </c>
      <c r="Q1793" t="s">
        <v>42</v>
      </c>
      <c r="R1793">
        <v>188841</v>
      </c>
      <c r="V1793" s="3" t="str">
        <f t="shared" si="55"/>
        <v>.</v>
      </c>
      <c r="W1793" s="3" t="str">
        <f>IF(AND(T1793&lt;&gt;"_U",T1793&lt;&gt;"c",J1793&lt;&gt;9,J1793&lt;&gt;99),IFERROR(VLOOKUP(A1793,'Region Total'!$A$2:$W$10000,18,0),"."),".")</f>
        <v>.</v>
      </c>
    </row>
    <row r="1794" spans="1:23" x14ac:dyDescent="0.2">
      <c r="A1794" s="1" t="str">
        <f t="shared" si="54"/>
        <v>2023|Total - New Zealand by regional council|Male / TÄne</v>
      </c>
      <c r="B1794" t="s">
        <v>20</v>
      </c>
      <c r="C1794" t="s">
        <v>21</v>
      </c>
      <c r="D1794" t="s">
        <v>22</v>
      </c>
      <c r="E1794" t="s">
        <v>23</v>
      </c>
      <c r="F1794">
        <v>2023</v>
      </c>
      <c r="G1794">
        <v>2023</v>
      </c>
      <c r="H1794">
        <v>9999</v>
      </c>
      <c r="I1794" t="s">
        <v>50</v>
      </c>
      <c r="J1794">
        <v>77</v>
      </c>
      <c r="K1794" t="s">
        <v>49</v>
      </c>
      <c r="L1794">
        <v>99</v>
      </c>
      <c r="M1794" t="s">
        <v>26</v>
      </c>
      <c r="N1794">
        <v>99</v>
      </c>
      <c r="O1794" t="s">
        <v>27</v>
      </c>
      <c r="P1794">
        <v>1</v>
      </c>
      <c r="Q1794" t="s">
        <v>34</v>
      </c>
      <c r="R1794">
        <v>1868916</v>
      </c>
      <c r="V1794" s="3">
        <f t="shared" si="55"/>
        <v>100</v>
      </c>
      <c r="W1794" s="3">
        <f>IF(AND(T1794&lt;&gt;"_U",T1794&lt;&gt;"c",J1794&lt;&gt;9,J1794&lt;&gt;99),IFERROR(VLOOKUP(A1794,'Region Total'!$A$2:$W$10000,18,0),"."),".")</f>
        <v>1868916</v>
      </c>
    </row>
    <row r="1795" spans="1:23" x14ac:dyDescent="0.2">
      <c r="A1795" s="1" t="str">
        <f t="shared" ref="A1795:A1801" si="56">G1795&amp;"|"&amp;I1795&amp;"|"&amp;Q1795</f>
        <v>2023|Total - New Zealand by regional council|Female / Wahine</v>
      </c>
      <c r="B1795" t="s">
        <v>20</v>
      </c>
      <c r="C1795" t="s">
        <v>21</v>
      </c>
      <c r="D1795" t="s">
        <v>22</v>
      </c>
      <c r="E1795" t="s">
        <v>23</v>
      </c>
      <c r="F1795">
        <v>2023</v>
      </c>
      <c r="G1795">
        <v>2023</v>
      </c>
      <c r="H1795">
        <v>9999</v>
      </c>
      <c r="I1795" t="s">
        <v>50</v>
      </c>
      <c r="J1795">
        <v>77</v>
      </c>
      <c r="K1795" t="s">
        <v>49</v>
      </c>
      <c r="L1795">
        <v>99</v>
      </c>
      <c r="M1795" t="s">
        <v>26</v>
      </c>
      <c r="N1795">
        <v>99</v>
      </c>
      <c r="O1795" t="s">
        <v>27</v>
      </c>
      <c r="P1795">
        <v>2</v>
      </c>
      <c r="Q1795" t="s">
        <v>31</v>
      </c>
      <c r="R1795">
        <v>1983156</v>
      </c>
      <c r="V1795" s="3">
        <f t="shared" ref="V1795:V1801" si="57">IF(T1795&lt;&gt;"_U",IFERROR((ROUND(R1795/W1795*100,2)),"."),".")</f>
        <v>100</v>
      </c>
      <c r="W1795" s="3">
        <f>IF(AND(T1795&lt;&gt;"_U",T1795&lt;&gt;"c",J1795&lt;&gt;9,J1795&lt;&gt;99),IFERROR(VLOOKUP(A1795,'Region Total'!$A$2:$W$10000,18,0),"."),".")</f>
        <v>1983156</v>
      </c>
    </row>
    <row r="1796" spans="1:23" x14ac:dyDescent="0.2">
      <c r="A1796" s="1" t="str">
        <f t="shared" si="56"/>
        <v>2023|Total - New Zealand by regional council|Another gender / He ira kÄ“ anÅ</v>
      </c>
      <c r="B1796" t="s">
        <v>20</v>
      </c>
      <c r="C1796" t="s">
        <v>21</v>
      </c>
      <c r="D1796" t="s">
        <v>22</v>
      </c>
      <c r="E1796" t="s">
        <v>23</v>
      </c>
      <c r="F1796">
        <v>2023</v>
      </c>
      <c r="G1796">
        <v>2023</v>
      </c>
      <c r="H1796">
        <v>9999</v>
      </c>
      <c r="I1796" t="s">
        <v>50</v>
      </c>
      <c r="J1796">
        <v>77</v>
      </c>
      <c r="K1796" t="s">
        <v>49</v>
      </c>
      <c r="L1796">
        <v>99</v>
      </c>
      <c r="M1796" t="s">
        <v>26</v>
      </c>
      <c r="N1796">
        <v>99</v>
      </c>
      <c r="O1796" t="s">
        <v>27</v>
      </c>
      <c r="P1796">
        <v>3</v>
      </c>
      <c r="Q1796" t="s">
        <v>28</v>
      </c>
      <c r="R1796">
        <v>16710</v>
      </c>
      <c r="V1796" s="3">
        <f t="shared" si="57"/>
        <v>100</v>
      </c>
      <c r="W1796" s="3">
        <f>IF(AND(T1796&lt;&gt;"_U",T1796&lt;&gt;"c",J1796&lt;&gt;9,J1796&lt;&gt;99),IFERROR(VLOOKUP(A1796,'Region Total'!$A$2:$W$10000,18,0),"."),".")</f>
        <v>16710</v>
      </c>
    </row>
    <row r="1797" spans="1:23" x14ac:dyDescent="0.2">
      <c r="A1797" s="1" t="str">
        <f t="shared" si="56"/>
        <v>2023|Total - New Zealand by regional council|Total - gender</v>
      </c>
      <c r="B1797" t="s">
        <v>20</v>
      </c>
      <c r="C1797" t="s">
        <v>21</v>
      </c>
      <c r="D1797" t="s">
        <v>22</v>
      </c>
      <c r="E1797" t="s">
        <v>23</v>
      </c>
      <c r="F1797">
        <v>2023</v>
      </c>
      <c r="G1797">
        <v>2023</v>
      </c>
      <c r="H1797">
        <v>9999</v>
      </c>
      <c r="I1797" t="s">
        <v>50</v>
      </c>
      <c r="J1797">
        <v>77</v>
      </c>
      <c r="K1797" t="s">
        <v>49</v>
      </c>
      <c r="L1797">
        <v>99</v>
      </c>
      <c r="M1797" t="s">
        <v>26</v>
      </c>
      <c r="N1797">
        <v>99</v>
      </c>
      <c r="O1797" t="s">
        <v>27</v>
      </c>
      <c r="P1797">
        <v>99</v>
      </c>
      <c r="Q1797" t="s">
        <v>42</v>
      </c>
      <c r="R1797">
        <v>3868782</v>
      </c>
      <c r="V1797" s="3">
        <f t="shared" si="57"/>
        <v>100</v>
      </c>
      <c r="W1797" s="3">
        <f>IF(AND(T1797&lt;&gt;"_U",T1797&lt;&gt;"c",J1797&lt;&gt;9,J1797&lt;&gt;99),IFERROR(VLOOKUP(A1797,'Region Total'!$A$2:$W$10000,18,0),"."),".")</f>
        <v>3868782</v>
      </c>
    </row>
    <row r="1798" spans="1:23" x14ac:dyDescent="0.2">
      <c r="A1798" s="1" t="str">
        <f t="shared" si="56"/>
        <v>2023|Total - New Zealand by regional council|Male / TÄne</v>
      </c>
      <c r="B1798" t="s">
        <v>20</v>
      </c>
      <c r="C1798" t="s">
        <v>21</v>
      </c>
      <c r="D1798" t="s">
        <v>22</v>
      </c>
      <c r="E1798" t="s">
        <v>23</v>
      </c>
      <c r="F1798">
        <v>2023</v>
      </c>
      <c r="G1798">
        <v>2023</v>
      </c>
      <c r="H1798">
        <v>9999</v>
      </c>
      <c r="I1798" t="s">
        <v>50</v>
      </c>
      <c r="J1798">
        <v>99</v>
      </c>
      <c r="K1798" t="s">
        <v>47</v>
      </c>
      <c r="L1798">
        <v>99</v>
      </c>
      <c r="M1798" t="s">
        <v>26</v>
      </c>
      <c r="N1798">
        <v>99</v>
      </c>
      <c r="O1798" t="s">
        <v>27</v>
      </c>
      <c r="P1798">
        <v>1</v>
      </c>
      <c r="Q1798" t="s">
        <v>34</v>
      </c>
      <c r="R1798">
        <v>1981854</v>
      </c>
      <c r="V1798" s="3" t="str">
        <f t="shared" si="57"/>
        <v>.</v>
      </c>
      <c r="W1798" s="3" t="str">
        <f>IF(AND(T1798&lt;&gt;"_U",T1798&lt;&gt;"c",J1798&lt;&gt;9,J1798&lt;&gt;99),IFERROR(VLOOKUP(A1798,'Region Total'!$A$2:$W$10000,18,0),"."),".")</f>
        <v>.</v>
      </c>
    </row>
    <row r="1799" spans="1:23" x14ac:dyDescent="0.2">
      <c r="A1799" s="1" t="str">
        <f t="shared" si="56"/>
        <v>2023|Total - New Zealand by regional council|Female / Wahine</v>
      </c>
      <c r="B1799" t="s">
        <v>20</v>
      </c>
      <c r="C1799" t="s">
        <v>21</v>
      </c>
      <c r="D1799" t="s">
        <v>22</v>
      </c>
      <c r="E1799" t="s">
        <v>23</v>
      </c>
      <c r="F1799">
        <v>2023</v>
      </c>
      <c r="G1799">
        <v>2023</v>
      </c>
      <c r="H1799">
        <v>9999</v>
      </c>
      <c r="I1799" t="s">
        <v>50</v>
      </c>
      <c r="J1799">
        <v>99</v>
      </c>
      <c r="K1799" t="s">
        <v>47</v>
      </c>
      <c r="L1799">
        <v>99</v>
      </c>
      <c r="M1799" t="s">
        <v>26</v>
      </c>
      <c r="N1799">
        <v>99</v>
      </c>
      <c r="O1799" t="s">
        <v>27</v>
      </c>
      <c r="P1799">
        <v>2</v>
      </c>
      <c r="Q1799" t="s">
        <v>31</v>
      </c>
      <c r="R1799">
        <v>2057940</v>
      </c>
      <c r="V1799" s="3" t="str">
        <f t="shared" si="57"/>
        <v>.</v>
      </c>
      <c r="W1799" s="3" t="str">
        <f>IF(AND(T1799&lt;&gt;"_U",T1799&lt;&gt;"c",J1799&lt;&gt;9,J1799&lt;&gt;99),IFERROR(VLOOKUP(A1799,'Region Total'!$A$2:$W$10000,18,0),"."),".")</f>
        <v>.</v>
      </c>
    </row>
    <row r="1800" spans="1:23" x14ac:dyDescent="0.2">
      <c r="A1800" s="1" t="str">
        <f t="shared" si="56"/>
        <v>2023|Total - New Zealand by regional council|Another gender / He ira kÄ“ anÅ</v>
      </c>
      <c r="B1800" t="s">
        <v>20</v>
      </c>
      <c r="C1800" t="s">
        <v>21</v>
      </c>
      <c r="D1800" t="s">
        <v>22</v>
      </c>
      <c r="E1800" t="s">
        <v>23</v>
      </c>
      <c r="F1800">
        <v>2023</v>
      </c>
      <c r="G1800">
        <v>2023</v>
      </c>
      <c r="H1800">
        <v>9999</v>
      </c>
      <c r="I1800" t="s">
        <v>50</v>
      </c>
      <c r="J1800">
        <v>99</v>
      </c>
      <c r="K1800" t="s">
        <v>47</v>
      </c>
      <c r="L1800">
        <v>99</v>
      </c>
      <c r="M1800" t="s">
        <v>26</v>
      </c>
      <c r="N1800">
        <v>99</v>
      </c>
      <c r="O1800" t="s">
        <v>27</v>
      </c>
      <c r="P1800">
        <v>3</v>
      </c>
      <c r="Q1800" t="s">
        <v>28</v>
      </c>
      <c r="R1800">
        <v>17829</v>
      </c>
      <c r="V1800" s="3" t="str">
        <f t="shared" si="57"/>
        <v>.</v>
      </c>
      <c r="W1800" s="3" t="str">
        <f>IF(AND(T1800&lt;&gt;"_U",T1800&lt;&gt;"c",J1800&lt;&gt;9,J1800&lt;&gt;99),IFERROR(VLOOKUP(A1800,'Region Total'!$A$2:$W$10000,18,0),"."),".")</f>
        <v>.</v>
      </c>
    </row>
    <row r="1801" spans="1:23" x14ac:dyDescent="0.2">
      <c r="A1801" s="1" t="str">
        <f t="shared" si="56"/>
        <v>2023|Total - New Zealand by regional council|Total - gender</v>
      </c>
      <c r="B1801" t="s">
        <v>20</v>
      </c>
      <c r="C1801" t="s">
        <v>21</v>
      </c>
      <c r="D1801" t="s">
        <v>22</v>
      </c>
      <c r="E1801" t="s">
        <v>23</v>
      </c>
      <c r="F1801">
        <v>2023</v>
      </c>
      <c r="G1801">
        <v>2023</v>
      </c>
      <c r="H1801">
        <v>9999</v>
      </c>
      <c r="I1801" t="s">
        <v>50</v>
      </c>
      <c r="J1801">
        <v>99</v>
      </c>
      <c r="K1801" t="s">
        <v>47</v>
      </c>
      <c r="L1801">
        <v>99</v>
      </c>
      <c r="M1801" t="s">
        <v>26</v>
      </c>
      <c r="N1801">
        <v>99</v>
      </c>
      <c r="O1801" t="s">
        <v>27</v>
      </c>
      <c r="P1801">
        <v>99</v>
      </c>
      <c r="Q1801" t="s">
        <v>42</v>
      </c>
      <c r="R1801">
        <v>4057623</v>
      </c>
      <c r="V1801" s="3" t="str">
        <f t="shared" si="57"/>
        <v>.</v>
      </c>
      <c r="W1801" s="3" t="str">
        <f>IF(AND(T1801&lt;&gt;"_U",T1801&lt;&gt;"c",J1801&lt;&gt;9,J1801&lt;&gt;99),IFERROR(VLOOKUP(A1801,'Region Total'!$A$2:$W$10000,18,0),"."),".")</f>
        <v>.</v>
      </c>
    </row>
  </sheetData>
  <autoFilter ref="A1:W1801" xr:uid="{FCE30FB8-3467-4C2F-89E1-A26870B5EF6A}"/>
  <sortState xmlns:xlrd2="http://schemas.microsoft.com/office/spreadsheetml/2017/richdata2" ref="B2:U1801">
    <sortCondition ref="F2:F1801"/>
    <sortCondition ref="H2:H1801"/>
    <sortCondition ref="J2:J1801"/>
    <sortCondition ref="P2:P1801"/>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AF172-C0AA-4654-9F11-A4494ED82D71}">
  <dimension ref="A1:U217"/>
  <sheetViews>
    <sheetView topLeftCell="A97" workbookViewId="0">
      <selection activeCell="B218" sqref="B218"/>
    </sheetView>
  </sheetViews>
  <sheetFormatPr baseColWidth="10" defaultColWidth="8.83203125" defaultRowHeight="15" x14ac:dyDescent="0.2"/>
  <sheetData>
    <row r="1" spans="1:21" x14ac:dyDescent="0.2">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row>
    <row r="2" spans="1:21" x14ac:dyDescent="0.2">
      <c r="A2" s="1" t="s">
        <v>176</v>
      </c>
      <c r="B2" t="s">
        <v>20</v>
      </c>
      <c r="C2" t="s">
        <v>21</v>
      </c>
      <c r="D2" t="s">
        <v>22</v>
      </c>
      <c r="E2" t="s">
        <v>23</v>
      </c>
      <c r="F2">
        <v>2013</v>
      </c>
      <c r="G2">
        <v>2013</v>
      </c>
      <c r="H2">
        <v>1</v>
      </c>
      <c r="I2" t="s">
        <v>53</v>
      </c>
      <c r="J2">
        <v>77</v>
      </c>
      <c r="K2" t="s">
        <v>49</v>
      </c>
      <c r="L2">
        <v>99</v>
      </c>
      <c r="M2" t="s">
        <v>26</v>
      </c>
      <c r="N2">
        <v>99</v>
      </c>
      <c r="O2" t="s">
        <v>27</v>
      </c>
      <c r="P2">
        <v>1</v>
      </c>
      <c r="Q2" t="s">
        <v>34</v>
      </c>
      <c r="R2">
        <v>49428</v>
      </c>
    </row>
    <row r="3" spans="1:21" x14ac:dyDescent="0.2">
      <c r="A3" s="1" t="s">
        <v>177</v>
      </c>
      <c r="B3" t="s">
        <v>20</v>
      </c>
      <c r="C3" t="s">
        <v>21</v>
      </c>
      <c r="D3" t="s">
        <v>22</v>
      </c>
      <c r="E3" t="s">
        <v>23</v>
      </c>
      <c r="F3">
        <v>2013</v>
      </c>
      <c r="G3">
        <v>2013</v>
      </c>
      <c r="H3">
        <v>1</v>
      </c>
      <c r="I3" t="s">
        <v>53</v>
      </c>
      <c r="J3">
        <v>77</v>
      </c>
      <c r="K3" t="s">
        <v>49</v>
      </c>
      <c r="L3">
        <v>99</v>
      </c>
      <c r="M3" t="s">
        <v>26</v>
      </c>
      <c r="N3">
        <v>99</v>
      </c>
      <c r="O3" t="s">
        <v>27</v>
      </c>
      <c r="P3">
        <v>2</v>
      </c>
      <c r="Q3" t="s">
        <v>31</v>
      </c>
      <c r="R3">
        <v>54720</v>
      </c>
    </row>
    <row r="4" spans="1:21" x14ac:dyDescent="0.2">
      <c r="A4" s="1" t="s">
        <v>178</v>
      </c>
      <c r="B4" t="s">
        <v>20</v>
      </c>
      <c r="C4" t="s">
        <v>21</v>
      </c>
      <c r="D4" t="s">
        <v>22</v>
      </c>
      <c r="E4" t="s">
        <v>23</v>
      </c>
      <c r="F4">
        <v>2013</v>
      </c>
      <c r="G4">
        <v>2013</v>
      </c>
      <c r="H4">
        <v>1</v>
      </c>
      <c r="I4" t="s">
        <v>53</v>
      </c>
      <c r="J4">
        <v>77</v>
      </c>
      <c r="K4" t="s">
        <v>49</v>
      </c>
      <c r="L4">
        <v>99</v>
      </c>
      <c r="M4" t="s">
        <v>26</v>
      </c>
      <c r="N4">
        <v>99</v>
      </c>
      <c r="O4" t="s">
        <v>27</v>
      </c>
      <c r="P4">
        <v>3</v>
      </c>
      <c r="Q4" t="s">
        <v>28</v>
      </c>
      <c r="T4" t="s">
        <v>36</v>
      </c>
      <c r="U4" t="s">
        <v>37</v>
      </c>
    </row>
    <row r="5" spans="1:21" x14ac:dyDescent="0.2">
      <c r="A5" s="1" t="s">
        <v>179</v>
      </c>
      <c r="B5" t="s">
        <v>20</v>
      </c>
      <c r="C5" t="s">
        <v>21</v>
      </c>
      <c r="D5" t="s">
        <v>22</v>
      </c>
      <c r="E5" t="s">
        <v>23</v>
      </c>
      <c r="F5">
        <v>2013</v>
      </c>
      <c r="G5">
        <v>2013</v>
      </c>
      <c r="H5">
        <v>1</v>
      </c>
      <c r="I5" t="s">
        <v>53</v>
      </c>
      <c r="J5">
        <v>77</v>
      </c>
      <c r="K5" t="s">
        <v>49</v>
      </c>
      <c r="L5">
        <v>99</v>
      </c>
      <c r="M5" t="s">
        <v>26</v>
      </c>
      <c r="N5">
        <v>99</v>
      </c>
      <c r="O5" t="s">
        <v>27</v>
      </c>
      <c r="P5">
        <v>99</v>
      </c>
      <c r="Q5" t="s">
        <v>42</v>
      </c>
      <c r="R5">
        <v>104148</v>
      </c>
    </row>
    <row r="6" spans="1:21" x14ac:dyDescent="0.2">
      <c r="A6" s="1" t="s">
        <v>180</v>
      </c>
      <c r="B6" t="s">
        <v>20</v>
      </c>
      <c r="C6" t="s">
        <v>21</v>
      </c>
      <c r="D6" t="s">
        <v>22</v>
      </c>
      <c r="E6" t="s">
        <v>23</v>
      </c>
      <c r="F6">
        <v>2013</v>
      </c>
      <c r="G6">
        <v>2013</v>
      </c>
      <c r="H6">
        <v>2</v>
      </c>
      <c r="I6" t="s">
        <v>29</v>
      </c>
      <c r="J6">
        <v>77</v>
      </c>
      <c r="K6" t="s">
        <v>49</v>
      </c>
      <c r="L6">
        <v>99</v>
      </c>
      <c r="M6" t="s">
        <v>26</v>
      </c>
      <c r="N6">
        <v>99</v>
      </c>
      <c r="O6" t="s">
        <v>27</v>
      </c>
      <c r="P6">
        <v>1</v>
      </c>
      <c r="Q6" t="s">
        <v>34</v>
      </c>
      <c r="R6">
        <v>476985</v>
      </c>
    </row>
    <row r="7" spans="1:21" x14ac:dyDescent="0.2">
      <c r="A7" s="1" t="s">
        <v>181</v>
      </c>
      <c r="B7" t="s">
        <v>20</v>
      </c>
      <c r="C7" t="s">
        <v>21</v>
      </c>
      <c r="D7" t="s">
        <v>22</v>
      </c>
      <c r="E7" t="s">
        <v>23</v>
      </c>
      <c r="F7">
        <v>2013</v>
      </c>
      <c r="G7">
        <v>2013</v>
      </c>
      <c r="H7">
        <v>2</v>
      </c>
      <c r="I7" t="s">
        <v>29</v>
      </c>
      <c r="J7">
        <v>77</v>
      </c>
      <c r="K7" t="s">
        <v>49</v>
      </c>
      <c r="L7">
        <v>99</v>
      </c>
      <c r="M7" t="s">
        <v>26</v>
      </c>
      <c r="N7">
        <v>99</v>
      </c>
      <c r="O7" t="s">
        <v>27</v>
      </c>
      <c r="P7">
        <v>2</v>
      </c>
      <c r="Q7" t="s">
        <v>31</v>
      </c>
      <c r="R7">
        <v>525411</v>
      </c>
    </row>
    <row r="8" spans="1:21" x14ac:dyDescent="0.2">
      <c r="A8" s="1" t="s">
        <v>182</v>
      </c>
      <c r="B8" t="s">
        <v>20</v>
      </c>
      <c r="C8" t="s">
        <v>21</v>
      </c>
      <c r="D8" t="s">
        <v>22</v>
      </c>
      <c r="E8" t="s">
        <v>23</v>
      </c>
      <c r="F8">
        <v>2013</v>
      </c>
      <c r="G8">
        <v>2013</v>
      </c>
      <c r="H8">
        <v>2</v>
      </c>
      <c r="I8" t="s">
        <v>29</v>
      </c>
      <c r="J8">
        <v>77</v>
      </c>
      <c r="K8" t="s">
        <v>49</v>
      </c>
      <c r="L8">
        <v>99</v>
      </c>
      <c r="M8" t="s">
        <v>26</v>
      </c>
      <c r="N8">
        <v>99</v>
      </c>
      <c r="O8" t="s">
        <v>27</v>
      </c>
      <c r="P8">
        <v>3</v>
      </c>
      <c r="Q8" t="s">
        <v>28</v>
      </c>
      <c r="T8" t="s">
        <v>36</v>
      </c>
      <c r="U8" t="s">
        <v>37</v>
      </c>
    </row>
    <row r="9" spans="1:21" x14ac:dyDescent="0.2">
      <c r="A9" s="1" t="s">
        <v>183</v>
      </c>
      <c r="B9" t="s">
        <v>20</v>
      </c>
      <c r="C9" t="s">
        <v>21</v>
      </c>
      <c r="D9" t="s">
        <v>22</v>
      </c>
      <c r="E9" t="s">
        <v>23</v>
      </c>
      <c r="F9">
        <v>2013</v>
      </c>
      <c r="G9">
        <v>2013</v>
      </c>
      <c r="H9">
        <v>2</v>
      </c>
      <c r="I9" t="s">
        <v>29</v>
      </c>
      <c r="J9">
        <v>77</v>
      </c>
      <c r="K9" t="s">
        <v>49</v>
      </c>
      <c r="L9">
        <v>99</v>
      </c>
      <c r="M9" t="s">
        <v>26</v>
      </c>
      <c r="N9">
        <v>99</v>
      </c>
      <c r="O9" t="s">
        <v>27</v>
      </c>
      <c r="P9">
        <v>99</v>
      </c>
      <c r="Q9" t="s">
        <v>42</v>
      </c>
      <c r="R9">
        <v>1002396</v>
      </c>
    </row>
    <row r="10" spans="1:21" x14ac:dyDescent="0.2">
      <c r="A10" s="1" t="s">
        <v>184</v>
      </c>
      <c r="B10" t="s">
        <v>20</v>
      </c>
      <c r="C10" t="s">
        <v>21</v>
      </c>
      <c r="D10" t="s">
        <v>22</v>
      </c>
      <c r="E10" t="s">
        <v>23</v>
      </c>
      <c r="F10">
        <v>2013</v>
      </c>
      <c r="G10">
        <v>2013</v>
      </c>
      <c r="H10">
        <v>3</v>
      </c>
      <c r="I10" t="s">
        <v>55</v>
      </c>
      <c r="J10">
        <v>77</v>
      </c>
      <c r="K10" t="s">
        <v>49</v>
      </c>
      <c r="L10">
        <v>99</v>
      </c>
      <c r="M10" t="s">
        <v>26</v>
      </c>
      <c r="N10">
        <v>99</v>
      </c>
      <c r="O10" t="s">
        <v>27</v>
      </c>
      <c r="P10">
        <v>1</v>
      </c>
      <c r="Q10" t="s">
        <v>34</v>
      </c>
      <c r="R10">
        <v>136566</v>
      </c>
    </row>
    <row r="11" spans="1:21" x14ac:dyDescent="0.2">
      <c r="A11" s="1" t="s">
        <v>185</v>
      </c>
      <c r="B11" t="s">
        <v>20</v>
      </c>
      <c r="C11" t="s">
        <v>21</v>
      </c>
      <c r="D11" t="s">
        <v>22</v>
      </c>
      <c r="E11" t="s">
        <v>23</v>
      </c>
      <c r="F11">
        <v>2013</v>
      </c>
      <c r="G11">
        <v>2013</v>
      </c>
      <c r="H11">
        <v>3</v>
      </c>
      <c r="I11" t="s">
        <v>55</v>
      </c>
      <c r="J11">
        <v>77</v>
      </c>
      <c r="K11" t="s">
        <v>49</v>
      </c>
      <c r="L11">
        <v>99</v>
      </c>
      <c r="M11" t="s">
        <v>26</v>
      </c>
      <c r="N11">
        <v>99</v>
      </c>
      <c r="O11" t="s">
        <v>27</v>
      </c>
      <c r="P11">
        <v>2</v>
      </c>
      <c r="Q11" t="s">
        <v>31</v>
      </c>
      <c r="R11">
        <v>149298</v>
      </c>
    </row>
    <row r="12" spans="1:21" x14ac:dyDescent="0.2">
      <c r="A12" s="1" t="s">
        <v>186</v>
      </c>
      <c r="B12" t="s">
        <v>20</v>
      </c>
      <c r="C12" t="s">
        <v>21</v>
      </c>
      <c r="D12" t="s">
        <v>22</v>
      </c>
      <c r="E12" t="s">
        <v>23</v>
      </c>
      <c r="F12">
        <v>2013</v>
      </c>
      <c r="G12">
        <v>2013</v>
      </c>
      <c r="H12">
        <v>3</v>
      </c>
      <c r="I12" t="s">
        <v>55</v>
      </c>
      <c r="J12">
        <v>77</v>
      </c>
      <c r="K12" t="s">
        <v>49</v>
      </c>
      <c r="L12">
        <v>99</v>
      </c>
      <c r="M12" t="s">
        <v>26</v>
      </c>
      <c r="N12">
        <v>99</v>
      </c>
      <c r="O12" t="s">
        <v>27</v>
      </c>
      <c r="P12">
        <v>3</v>
      </c>
      <c r="Q12" t="s">
        <v>28</v>
      </c>
      <c r="T12" t="s">
        <v>36</v>
      </c>
      <c r="U12" t="s">
        <v>37</v>
      </c>
    </row>
    <row r="13" spans="1:21" x14ac:dyDescent="0.2">
      <c r="A13" s="1" t="s">
        <v>187</v>
      </c>
      <c r="B13" t="s">
        <v>20</v>
      </c>
      <c r="C13" t="s">
        <v>21</v>
      </c>
      <c r="D13" t="s">
        <v>22</v>
      </c>
      <c r="E13" t="s">
        <v>23</v>
      </c>
      <c r="F13">
        <v>2013</v>
      </c>
      <c r="G13">
        <v>2013</v>
      </c>
      <c r="H13">
        <v>3</v>
      </c>
      <c r="I13" t="s">
        <v>55</v>
      </c>
      <c r="J13">
        <v>77</v>
      </c>
      <c r="K13" t="s">
        <v>49</v>
      </c>
      <c r="L13">
        <v>99</v>
      </c>
      <c r="M13" t="s">
        <v>26</v>
      </c>
      <c r="N13">
        <v>99</v>
      </c>
      <c r="O13" t="s">
        <v>27</v>
      </c>
      <c r="P13">
        <v>99</v>
      </c>
      <c r="Q13" t="s">
        <v>42</v>
      </c>
      <c r="R13">
        <v>285864</v>
      </c>
    </row>
    <row r="14" spans="1:21" x14ac:dyDescent="0.2">
      <c r="A14" s="1" t="s">
        <v>188</v>
      </c>
      <c r="B14" t="s">
        <v>20</v>
      </c>
      <c r="C14" t="s">
        <v>21</v>
      </c>
      <c r="D14" t="s">
        <v>22</v>
      </c>
      <c r="E14" t="s">
        <v>23</v>
      </c>
      <c r="F14">
        <v>2013</v>
      </c>
      <c r="G14">
        <v>2013</v>
      </c>
      <c r="H14">
        <v>4</v>
      </c>
      <c r="I14" t="s">
        <v>48</v>
      </c>
      <c r="J14">
        <v>77</v>
      </c>
      <c r="K14" t="s">
        <v>49</v>
      </c>
      <c r="L14">
        <v>99</v>
      </c>
      <c r="M14" t="s">
        <v>26</v>
      </c>
      <c r="N14">
        <v>99</v>
      </c>
      <c r="O14" t="s">
        <v>27</v>
      </c>
      <c r="P14">
        <v>1</v>
      </c>
      <c r="Q14" t="s">
        <v>34</v>
      </c>
      <c r="R14">
        <v>87912</v>
      </c>
    </row>
    <row r="15" spans="1:21" x14ac:dyDescent="0.2">
      <c r="A15" s="1" t="s">
        <v>189</v>
      </c>
      <c r="B15" t="s">
        <v>20</v>
      </c>
      <c r="C15" t="s">
        <v>21</v>
      </c>
      <c r="D15" t="s">
        <v>22</v>
      </c>
      <c r="E15" t="s">
        <v>23</v>
      </c>
      <c r="F15">
        <v>2013</v>
      </c>
      <c r="G15">
        <v>2013</v>
      </c>
      <c r="H15">
        <v>4</v>
      </c>
      <c r="I15" t="s">
        <v>48</v>
      </c>
      <c r="J15">
        <v>77</v>
      </c>
      <c r="K15" t="s">
        <v>49</v>
      </c>
      <c r="L15">
        <v>99</v>
      </c>
      <c r="M15" t="s">
        <v>26</v>
      </c>
      <c r="N15">
        <v>99</v>
      </c>
      <c r="O15" t="s">
        <v>27</v>
      </c>
      <c r="P15">
        <v>2</v>
      </c>
      <c r="Q15" t="s">
        <v>31</v>
      </c>
      <c r="R15">
        <v>99861</v>
      </c>
    </row>
    <row r="16" spans="1:21" x14ac:dyDescent="0.2">
      <c r="A16" s="1" t="s">
        <v>190</v>
      </c>
      <c r="B16" t="s">
        <v>20</v>
      </c>
      <c r="C16" t="s">
        <v>21</v>
      </c>
      <c r="D16" t="s">
        <v>22</v>
      </c>
      <c r="E16" t="s">
        <v>23</v>
      </c>
      <c r="F16">
        <v>2013</v>
      </c>
      <c r="G16">
        <v>2013</v>
      </c>
      <c r="H16">
        <v>4</v>
      </c>
      <c r="I16" t="s">
        <v>48</v>
      </c>
      <c r="J16">
        <v>77</v>
      </c>
      <c r="K16" t="s">
        <v>49</v>
      </c>
      <c r="L16">
        <v>99</v>
      </c>
      <c r="M16" t="s">
        <v>26</v>
      </c>
      <c r="N16">
        <v>99</v>
      </c>
      <c r="O16" t="s">
        <v>27</v>
      </c>
      <c r="P16">
        <v>3</v>
      </c>
      <c r="Q16" t="s">
        <v>28</v>
      </c>
      <c r="T16" t="s">
        <v>36</v>
      </c>
      <c r="U16" t="s">
        <v>37</v>
      </c>
    </row>
    <row r="17" spans="1:21" x14ac:dyDescent="0.2">
      <c r="A17" s="1" t="s">
        <v>191</v>
      </c>
      <c r="B17" t="s">
        <v>20</v>
      </c>
      <c r="C17" t="s">
        <v>21</v>
      </c>
      <c r="D17" t="s">
        <v>22</v>
      </c>
      <c r="E17" t="s">
        <v>23</v>
      </c>
      <c r="F17">
        <v>2013</v>
      </c>
      <c r="G17">
        <v>2013</v>
      </c>
      <c r="H17">
        <v>4</v>
      </c>
      <c r="I17" t="s">
        <v>48</v>
      </c>
      <c r="J17">
        <v>77</v>
      </c>
      <c r="K17" t="s">
        <v>49</v>
      </c>
      <c r="L17">
        <v>99</v>
      </c>
      <c r="M17" t="s">
        <v>26</v>
      </c>
      <c r="N17">
        <v>99</v>
      </c>
      <c r="O17" t="s">
        <v>27</v>
      </c>
      <c r="P17">
        <v>99</v>
      </c>
      <c r="Q17" t="s">
        <v>42</v>
      </c>
      <c r="R17">
        <v>187776</v>
      </c>
    </row>
    <row r="18" spans="1:21" x14ac:dyDescent="0.2">
      <c r="A18" s="1" t="s">
        <v>192</v>
      </c>
      <c r="B18" t="s">
        <v>20</v>
      </c>
      <c r="C18" t="s">
        <v>21</v>
      </c>
      <c r="D18" t="s">
        <v>22</v>
      </c>
      <c r="E18" t="s">
        <v>23</v>
      </c>
      <c r="F18">
        <v>2013</v>
      </c>
      <c r="G18">
        <v>2013</v>
      </c>
      <c r="H18">
        <v>5</v>
      </c>
      <c r="I18" t="s">
        <v>51</v>
      </c>
      <c r="J18">
        <v>77</v>
      </c>
      <c r="K18" t="s">
        <v>49</v>
      </c>
      <c r="L18">
        <v>99</v>
      </c>
      <c r="M18" t="s">
        <v>26</v>
      </c>
      <c r="N18">
        <v>99</v>
      </c>
      <c r="O18" t="s">
        <v>27</v>
      </c>
      <c r="P18">
        <v>1</v>
      </c>
      <c r="Q18" t="s">
        <v>34</v>
      </c>
      <c r="R18">
        <v>13437</v>
      </c>
    </row>
    <row r="19" spans="1:21" x14ac:dyDescent="0.2">
      <c r="A19" s="1" t="s">
        <v>193</v>
      </c>
      <c r="B19" t="s">
        <v>20</v>
      </c>
      <c r="C19" t="s">
        <v>21</v>
      </c>
      <c r="D19" t="s">
        <v>22</v>
      </c>
      <c r="E19" t="s">
        <v>23</v>
      </c>
      <c r="F19">
        <v>2013</v>
      </c>
      <c r="G19">
        <v>2013</v>
      </c>
      <c r="H19">
        <v>5</v>
      </c>
      <c r="I19" t="s">
        <v>51</v>
      </c>
      <c r="J19">
        <v>77</v>
      </c>
      <c r="K19" t="s">
        <v>49</v>
      </c>
      <c r="L19">
        <v>99</v>
      </c>
      <c r="M19" t="s">
        <v>26</v>
      </c>
      <c r="N19">
        <v>99</v>
      </c>
      <c r="O19" t="s">
        <v>27</v>
      </c>
      <c r="P19">
        <v>2</v>
      </c>
      <c r="Q19" t="s">
        <v>31</v>
      </c>
      <c r="R19">
        <v>15297</v>
      </c>
    </row>
    <row r="20" spans="1:21" x14ac:dyDescent="0.2">
      <c r="A20" s="1" t="s">
        <v>194</v>
      </c>
      <c r="B20" t="s">
        <v>20</v>
      </c>
      <c r="C20" t="s">
        <v>21</v>
      </c>
      <c r="D20" t="s">
        <v>22</v>
      </c>
      <c r="E20" t="s">
        <v>23</v>
      </c>
      <c r="F20">
        <v>2013</v>
      </c>
      <c r="G20">
        <v>2013</v>
      </c>
      <c r="H20">
        <v>5</v>
      </c>
      <c r="I20" t="s">
        <v>51</v>
      </c>
      <c r="J20">
        <v>77</v>
      </c>
      <c r="K20" t="s">
        <v>49</v>
      </c>
      <c r="L20">
        <v>99</v>
      </c>
      <c r="M20" t="s">
        <v>26</v>
      </c>
      <c r="N20">
        <v>99</v>
      </c>
      <c r="O20" t="s">
        <v>27</v>
      </c>
      <c r="P20">
        <v>3</v>
      </c>
      <c r="Q20" t="s">
        <v>28</v>
      </c>
      <c r="T20" t="s">
        <v>36</v>
      </c>
      <c r="U20" t="s">
        <v>37</v>
      </c>
    </row>
    <row r="21" spans="1:21" x14ac:dyDescent="0.2">
      <c r="A21" s="1" t="s">
        <v>195</v>
      </c>
      <c r="B21" t="s">
        <v>20</v>
      </c>
      <c r="C21" t="s">
        <v>21</v>
      </c>
      <c r="D21" t="s">
        <v>22</v>
      </c>
      <c r="E21" t="s">
        <v>23</v>
      </c>
      <c r="F21">
        <v>2013</v>
      </c>
      <c r="G21">
        <v>2013</v>
      </c>
      <c r="H21">
        <v>5</v>
      </c>
      <c r="I21" t="s">
        <v>51</v>
      </c>
      <c r="J21">
        <v>77</v>
      </c>
      <c r="K21" t="s">
        <v>49</v>
      </c>
      <c r="L21">
        <v>99</v>
      </c>
      <c r="M21" t="s">
        <v>26</v>
      </c>
      <c r="N21">
        <v>99</v>
      </c>
      <c r="O21" t="s">
        <v>27</v>
      </c>
      <c r="P21">
        <v>99</v>
      </c>
      <c r="Q21" t="s">
        <v>42</v>
      </c>
      <c r="R21">
        <v>28734</v>
      </c>
    </row>
    <row r="22" spans="1:21" x14ac:dyDescent="0.2">
      <c r="A22" s="1" t="s">
        <v>196</v>
      </c>
      <c r="B22" t="s">
        <v>20</v>
      </c>
      <c r="C22" t="s">
        <v>21</v>
      </c>
      <c r="D22" t="s">
        <v>22</v>
      </c>
      <c r="E22" t="s">
        <v>23</v>
      </c>
      <c r="F22">
        <v>2013</v>
      </c>
      <c r="G22">
        <v>2013</v>
      </c>
      <c r="H22">
        <v>6</v>
      </c>
      <c r="I22" t="s">
        <v>40</v>
      </c>
      <c r="J22">
        <v>77</v>
      </c>
      <c r="K22" t="s">
        <v>49</v>
      </c>
      <c r="L22">
        <v>99</v>
      </c>
      <c r="M22" t="s">
        <v>26</v>
      </c>
      <c r="N22">
        <v>99</v>
      </c>
      <c r="O22" t="s">
        <v>27</v>
      </c>
      <c r="P22">
        <v>1</v>
      </c>
      <c r="Q22" t="s">
        <v>34</v>
      </c>
      <c r="R22">
        <v>49860</v>
      </c>
    </row>
    <row r="23" spans="1:21" x14ac:dyDescent="0.2">
      <c r="A23" s="1" t="s">
        <v>197</v>
      </c>
      <c r="B23" t="s">
        <v>20</v>
      </c>
      <c r="C23" t="s">
        <v>21</v>
      </c>
      <c r="D23" t="s">
        <v>22</v>
      </c>
      <c r="E23" t="s">
        <v>23</v>
      </c>
      <c r="F23">
        <v>2013</v>
      </c>
      <c r="G23">
        <v>2013</v>
      </c>
      <c r="H23">
        <v>6</v>
      </c>
      <c r="I23" t="s">
        <v>40</v>
      </c>
      <c r="J23">
        <v>77</v>
      </c>
      <c r="K23" t="s">
        <v>49</v>
      </c>
      <c r="L23">
        <v>99</v>
      </c>
      <c r="M23" t="s">
        <v>26</v>
      </c>
      <c r="N23">
        <v>99</v>
      </c>
      <c r="O23" t="s">
        <v>27</v>
      </c>
      <c r="P23">
        <v>2</v>
      </c>
      <c r="Q23" t="s">
        <v>31</v>
      </c>
      <c r="R23">
        <v>56319</v>
      </c>
    </row>
    <row r="24" spans="1:21" x14ac:dyDescent="0.2">
      <c r="A24" s="1" t="s">
        <v>198</v>
      </c>
      <c r="B24" t="s">
        <v>20</v>
      </c>
      <c r="C24" t="s">
        <v>21</v>
      </c>
      <c r="D24" t="s">
        <v>22</v>
      </c>
      <c r="E24" t="s">
        <v>23</v>
      </c>
      <c r="F24">
        <v>2013</v>
      </c>
      <c r="G24">
        <v>2013</v>
      </c>
      <c r="H24">
        <v>6</v>
      </c>
      <c r="I24" t="s">
        <v>40</v>
      </c>
      <c r="J24">
        <v>77</v>
      </c>
      <c r="K24" t="s">
        <v>49</v>
      </c>
      <c r="L24">
        <v>99</v>
      </c>
      <c r="M24" t="s">
        <v>26</v>
      </c>
      <c r="N24">
        <v>99</v>
      </c>
      <c r="O24" t="s">
        <v>27</v>
      </c>
      <c r="P24">
        <v>3</v>
      </c>
      <c r="Q24" t="s">
        <v>28</v>
      </c>
      <c r="T24" t="s">
        <v>36</v>
      </c>
      <c r="U24" t="s">
        <v>37</v>
      </c>
    </row>
    <row r="25" spans="1:21" x14ac:dyDescent="0.2">
      <c r="A25" s="1" t="s">
        <v>199</v>
      </c>
      <c r="B25" t="s">
        <v>20</v>
      </c>
      <c r="C25" t="s">
        <v>21</v>
      </c>
      <c r="D25" t="s">
        <v>22</v>
      </c>
      <c r="E25" t="s">
        <v>23</v>
      </c>
      <c r="F25">
        <v>2013</v>
      </c>
      <c r="G25">
        <v>2013</v>
      </c>
      <c r="H25">
        <v>6</v>
      </c>
      <c r="I25" t="s">
        <v>40</v>
      </c>
      <c r="J25">
        <v>77</v>
      </c>
      <c r="K25" t="s">
        <v>49</v>
      </c>
      <c r="L25">
        <v>99</v>
      </c>
      <c r="M25" t="s">
        <v>26</v>
      </c>
      <c r="N25">
        <v>99</v>
      </c>
      <c r="O25" t="s">
        <v>27</v>
      </c>
      <c r="P25">
        <v>99</v>
      </c>
      <c r="Q25" t="s">
        <v>42</v>
      </c>
      <c r="R25">
        <v>106179</v>
      </c>
    </row>
    <row r="26" spans="1:21" x14ac:dyDescent="0.2">
      <c r="A26" s="1" t="s">
        <v>200</v>
      </c>
      <c r="B26" t="s">
        <v>20</v>
      </c>
      <c r="C26" t="s">
        <v>21</v>
      </c>
      <c r="D26" t="s">
        <v>22</v>
      </c>
      <c r="E26" t="s">
        <v>23</v>
      </c>
      <c r="F26">
        <v>2013</v>
      </c>
      <c r="G26">
        <v>2013</v>
      </c>
      <c r="H26">
        <v>7</v>
      </c>
      <c r="I26" t="s">
        <v>44</v>
      </c>
      <c r="J26">
        <v>77</v>
      </c>
      <c r="K26" t="s">
        <v>49</v>
      </c>
      <c r="L26">
        <v>99</v>
      </c>
      <c r="M26" t="s">
        <v>26</v>
      </c>
      <c r="N26">
        <v>99</v>
      </c>
      <c r="O26" t="s">
        <v>27</v>
      </c>
      <c r="P26">
        <v>1</v>
      </c>
      <c r="Q26" t="s">
        <v>34</v>
      </c>
      <c r="R26">
        <v>37662</v>
      </c>
    </row>
    <row r="27" spans="1:21" x14ac:dyDescent="0.2">
      <c r="A27" s="1" t="s">
        <v>201</v>
      </c>
      <c r="B27" t="s">
        <v>20</v>
      </c>
      <c r="C27" t="s">
        <v>21</v>
      </c>
      <c r="D27" t="s">
        <v>22</v>
      </c>
      <c r="E27" t="s">
        <v>23</v>
      </c>
      <c r="F27">
        <v>2013</v>
      </c>
      <c r="G27">
        <v>2013</v>
      </c>
      <c r="H27">
        <v>7</v>
      </c>
      <c r="I27" t="s">
        <v>44</v>
      </c>
      <c r="J27">
        <v>77</v>
      </c>
      <c r="K27" t="s">
        <v>49</v>
      </c>
      <c r="L27">
        <v>99</v>
      </c>
      <c r="M27" t="s">
        <v>26</v>
      </c>
      <c r="N27">
        <v>99</v>
      </c>
      <c r="O27" t="s">
        <v>27</v>
      </c>
      <c r="P27">
        <v>2</v>
      </c>
      <c r="Q27" t="s">
        <v>31</v>
      </c>
      <c r="R27">
        <v>40833</v>
      </c>
    </row>
    <row r="28" spans="1:21" x14ac:dyDescent="0.2">
      <c r="A28" s="1" t="s">
        <v>202</v>
      </c>
      <c r="B28" t="s">
        <v>20</v>
      </c>
      <c r="C28" t="s">
        <v>21</v>
      </c>
      <c r="D28" t="s">
        <v>22</v>
      </c>
      <c r="E28" t="s">
        <v>23</v>
      </c>
      <c r="F28">
        <v>2013</v>
      </c>
      <c r="G28">
        <v>2013</v>
      </c>
      <c r="H28">
        <v>7</v>
      </c>
      <c r="I28" t="s">
        <v>44</v>
      </c>
      <c r="J28">
        <v>77</v>
      </c>
      <c r="K28" t="s">
        <v>49</v>
      </c>
      <c r="L28">
        <v>99</v>
      </c>
      <c r="M28" t="s">
        <v>26</v>
      </c>
      <c r="N28">
        <v>99</v>
      </c>
      <c r="O28" t="s">
        <v>27</v>
      </c>
      <c r="P28">
        <v>3</v>
      </c>
      <c r="Q28" t="s">
        <v>28</v>
      </c>
      <c r="T28" t="s">
        <v>36</v>
      </c>
      <c r="U28" t="s">
        <v>37</v>
      </c>
    </row>
    <row r="29" spans="1:21" x14ac:dyDescent="0.2">
      <c r="A29" s="1" t="s">
        <v>203</v>
      </c>
      <c r="B29" t="s">
        <v>20</v>
      </c>
      <c r="C29" t="s">
        <v>21</v>
      </c>
      <c r="D29" t="s">
        <v>22</v>
      </c>
      <c r="E29" t="s">
        <v>23</v>
      </c>
      <c r="F29">
        <v>2013</v>
      </c>
      <c r="G29">
        <v>2013</v>
      </c>
      <c r="H29">
        <v>7</v>
      </c>
      <c r="I29" t="s">
        <v>44</v>
      </c>
      <c r="J29">
        <v>77</v>
      </c>
      <c r="K29" t="s">
        <v>49</v>
      </c>
      <c r="L29">
        <v>99</v>
      </c>
      <c r="M29" t="s">
        <v>26</v>
      </c>
      <c r="N29">
        <v>99</v>
      </c>
      <c r="O29" t="s">
        <v>27</v>
      </c>
      <c r="P29">
        <v>99</v>
      </c>
      <c r="Q29" t="s">
        <v>42</v>
      </c>
      <c r="R29">
        <v>78498</v>
      </c>
    </row>
    <row r="30" spans="1:21" x14ac:dyDescent="0.2">
      <c r="A30" s="1" t="s">
        <v>204</v>
      </c>
      <c r="B30" t="s">
        <v>20</v>
      </c>
      <c r="C30" t="s">
        <v>21</v>
      </c>
      <c r="D30" t="s">
        <v>22</v>
      </c>
      <c r="E30" t="s">
        <v>23</v>
      </c>
      <c r="F30">
        <v>2013</v>
      </c>
      <c r="G30">
        <v>2013</v>
      </c>
      <c r="H30">
        <v>8</v>
      </c>
      <c r="I30" t="s">
        <v>58</v>
      </c>
      <c r="J30">
        <v>77</v>
      </c>
      <c r="K30" t="s">
        <v>49</v>
      </c>
      <c r="L30">
        <v>99</v>
      </c>
      <c r="M30" t="s">
        <v>26</v>
      </c>
      <c r="N30">
        <v>99</v>
      </c>
      <c r="O30" t="s">
        <v>27</v>
      </c>
      <c r="P30">
        <v>1</v>
      </c>
      <c r="Q30" t="s">
        <v>34</v>
      </c>
      <c r="R30">
        <v>76131</v>
      </c>
    </row>
    <row r="31" spans="1:21" x14ac:dyDescent="0.2">
      <c r="A31" s="1" t="s">
        <v>205</v>
      </c>
      <c r="B31" t="s">
        <v>20</v>
      </c>
      <c r="C31" t="s">
        <v>21</v>
      </c>
      <c r="D31" t="s">
        <v>22</v>
      </c>
      <c r="E31" t="s">
        <v>23</v>
      </c>
      <c r="F31">
        <v>2013</v>
      </c>
      <c r="G31">
        <v>2013</v>
      </c>
      <c r="H31">
        <v>8</v>
      </c>
      <c r="I31" t="s">
        <v>58</v>
      </c>
      <c r="J31">
        <v>77</v>
      </c>
      <c r="K31" t="s">
        <v>49</v>
      </c>
      <c r="L31">
        <v>99</v>
      </c>
      <c r="M31" t="s">
        <v>26</v>
      </c>
      <c r="N31">
        <v>99</v>
      </c>
      <c r="O31" t="s">
        <v>27</v>
      </c>
      <c r="P31">
        <v>2</v>
      </c>
      <c r="Q31" t="s">
        <v>31</v>
      </c>
      <c r="R31">
        <v>84570</v>
      </c>
    </row>
    <row r="32" spans="1:21" x14ac:dyDescent="0.2">
      <c r="A32" s="1" t="s">
        <v>206</v>
      </c>
      <c r="B32" t="s">
        <v>20</v>
      </c>
      <c r="C32" t="s">
        <v>21</v>
      </c>
      <c r="D32" t="s">
        <v>22</v>
      </c>
      <c r="E32" t="s">
        <v>23</v>
      </c>
      <c r="F32">
        <v>2013</v>
      </c>
      <c r="G32">
        <v>2013</v>
      </c>
      <c r="H32">
        <v>8</v>
      </c>
      <c r="I32" t="s">
        <v>58</v>
      </c>
      <c r="J32">
        <v>77</v>
      </c>
      <c r="K32" t="s">
        <v>49</v>
      </c>
      <c r="L32">
        <v>99</v>
      </c>
      <c r="M32" t="s">
        <v>26</v>
      </c>
      <c r="N32">
        <v>99</v>
      </c>
      <c r="O32" t="s">
        <v>27</v>
      </c>
      <c r="P32">
        <v>3</v>
      </c>
      <c r="Q32" t="s">
        <v>28</v>
      </c>
      <c r="T32" t="s">
        <v>36</v>
      </c>
      <c r="U32" t="s">
        <v>37</v>
      </c>
    </row>
    <row r="33" spans="1:21" x14ac:dyDescent="0.2">
      <c r="A33" s="1" t="s">
        <v>207</v>
      </c>
      <c r="B33" t="s">
        <v>20</v>
      </c>
      <c r="C33" t="s">
        <v>21</v>
      </c>
      <c r="D33" t="s">
        <v>22</v>
      </c>
      <c r="E33" t="s">
        <v>23</v>
      </c>
      <c r="F33">
        <v>2013</v>
      </c>
      <c r="G33">
        <v>2013</v>
      </c>
      <c r="H33">
        <v>8</v>
      </c>
      <c r="I33" t="s">
        <v>58</v>
      </c>
      <c r="J33">
        <v>77</v>
      </c>
      <c r="K33" t="s">
        <v>49</v>
      </c>
      <c r="L33">
        <v>99</v>
      </c>
      <c r="M33" t="s">
        <v>26</v>
      </c>
      <c r="N33">
        <v>99</v>
      </c>
      <c r="O33" t="s">
        <v>27</v>
      </c>
      <c r="P33">
        <v>99</v>
      </c>
      <c r="Q33" t="s">
        <v>42</v>
      </c>
      <c r="R33">
        <v>160704</v>
      </c>
    </row>
    <row r="34" spans="1:21" x14ac:dyDescent="0.2">
      <c r="A34" s="1" t="s">
        <v>208</v>
      </c>
      <c r="B34" t="s">
        <v>20</v>
      </c>
      <c r="C34" t="s">
        <v>21</v>
      </c>
      <c r="D34" t="s">
        <v>22</v>
      </c>
      <c r="E34" t="s">
        <v>23</v>
      </c>
      <c r="F34">
        <v>2013</v>
      </c>
      <c r="G34">
        <v>2013</v>
      </c>
      <c r="H34">
        <v>9</v>
      </c>
      <c r="I34" t="s">
        <v>43</v>
      </c>
      <c r="J34">
        <v>77</v>
      </c>
      <c r="K34" t="s">
        <v>49</v>
      </c>
      <c r="L34">
        <v>99</v>
      </c>
      <c r="M34" t="s">
        <v>26</v>
      </c>
      <c r="N34">
        <v>99</v>
      </c>
      <c r="O34" t="s">
        <v>27</v>
      </c>
      <c r="P34">
        <v>1</v>
      </c>
      <c r="Q34" t="s">
        <v>34</v>
      </c>
      <c r="R34">
        <v>164982</v>
      </c>
    </row>
    <row r="35" spans="1:21" x14ac:dyDescent="0.2">
      <c r="A35" s="1" t="s">
        <v>209</v>
      </c>
      <c r="B35" t="s">
        <v>20</v>
      </c>
      <c r="C35" t="s">
        <v>21</v>
      </c>
      <c r="D35" t="s">
        <v>22</v>
      </c>
      <c r="E35" t="s">
        <v>23</v>
      </c>
      <c r="F35">
        <v>2013</v>
      </c>
      <c r="G35">
        <v>2013</v>
      </c>
      <c r="H35">
        <v>9</v>
      </c>
      <c r="I35" t="s">
        <v>43</v>
      </c>
      <c r="J35">
        <v>77</v>
      </c>
      <c r="K35" t="s">
        <v>49</v>
      </c>
      <c r="L35">
        <v>99</v>
      </c>
      <c r="M35" t="s">
        <v>26</v>
      </c>
      <c r="N35">
        <v>99</v>
      </c>
      <c r="O35" t="s">
        <v>27</v>
      </c>
      <c r="P35">
        <v>2</v>
      </c>
      <c r="Q35" t="s">
        <v>31</v>
      </c>
      <c r="R35">
        <v>183051</v>
      </c>
    </row>
    <row r="36" spans="1:21" x14ac:dyDescent="0.2">
      <c r="A36" s="1" t="s">
        <v>210</v>
      </c>
      <c r="B36" t="s">
        <v>20</v>
      </c>
      <c r="C36" t="s">
        <v>21</v>
      </c>
      <c r="D36" t="s">
        <v>22</v>
      </c>
      <c r="E36" t="s">
        <v>23</v>
      </c>
      <c r="F36">
        <v>2013</v>
      </c>
      <c r="G36">
        <v>2013</v>
      </c>
      <c r="H36">
        <v>9</v>
      </c>
      <c r="I36" t="s">
        <v>43</v>
      </c>
      <c r="J36">
        <v>77</v>
      </c>
      <c r="K36" t="s">
        <v>49</v>
      </c>
      <c r="L36">
        <v>99</v>
      </c>
      <c r="M36" t="s">
        <v>26</v>
      </c>
      <c r="N36">
        <v>99</v>
      </c>
      <c r="O36" t="s">
        <v>27</v>
      </c>
      <c r="P36">
        <v>3</v>
      </c>
      <c r="Q36" t="s">
        <v>28</v>
      </c>
      <c r="T36" t="s">
        <v>36</v>
      </c>
      <c r="U36" t="s">
        <v>37</v>
      </c>
    </row>
    <row r="37" spans="1:21" x14ac:dyDescent="0.2">
      <c r="A37" s="1" t="s">
        <v>211</v>
      </c>
      <c r="B37" t="s">
        <v>20</v>
      </c>
      <c r="C37" t="s">
        <v>21</v>
      </c>
      <c r="D37" t="s">
        <v>22</v>
      </c>
      <c r="E37" t="s">
        <v>23</v>
      </c>
      <c r="F37">
        <v>2013</v>
      </c>
      <c r="G37">
        <v>2013</v>
      </c>
      <c r="H37">
        <v>9</v>
      </c>
      <c r="I37" t="s">
        <v>43</v>
      </c>
      <c r="J37">
        <v>77</v>
      </c>
      <c r="K37" t="s">
        <v>49</v>
      </c>
      <c r="L37">
        <v>99</v>
      </c>
      <c r="M37" t="s">
        <v>26</v>
      </c>
      <c r="N37">
        <v>99</v>
      </c>
      <c r="O37" t="s">
        <v>27</v>
      </c>
      <c r="P37">
        <v>99</v>
      </c>
      <c r="Q37" t="s">
        <v>42</v>
      </c>
      <c r="R37">
        <v>348033</v>
      </c>
    </row>
    <row r="38" spans="1:21" x14ac:dyDescent="0.2">
      <c r="A38" s="1" t="s">
        <v>212</v>
      </c>
      <c r="B38" t="s">
        <v>20</v>
      </c>
      <c r="C38" t="s">
        <v>21</v>
      </c>
      <c r="D38" t="s">
        <v>22</v>
      </c>
      <c r="E38" t="s">
        <v>23</v>
      </c>
      <c r="F38">
        <v>2013</v>
      </c>
      <c r="G38">
        <v>2013</v>
      </c>
      <c r="H38">
        <v>12</v>
      </c>
      <c r="I38" t="s">
        <v>56</v>
      </c>
      <c r="J38">
        <v>77</v>
      </c>
      <c r="K38" t="s">
        <v>49</v>
      </c>
      <c r="L38">
        <v>99</v>
      </c>
      <c r="M38" t="s">
        <v>26</v>
      </c>
      <c r="N38">
        <v>99</v>
      </c>
      <c r="O38" t="s">
        <v>27</v>
      </c>
      <c r="P38">
        <v>1</v>
      </c>
      <c r="Q38" t="s">
        <v>34</v>
      </c>
      <c r="R38">
        <v>11712</v>
      </c>
    </row>
    <row r="39" spans="1:21" x14ac:dyDescent="0.2">
      <c r="A39" s="1" t="s">
        <v>213</v>
      </c>
      <c r="B39" t="s">
        <v>20</v>
      </c>
      <c r="C39" t="s">
        <v>21</v>
      </c>
      <c r="D39" t="s">
        <v>22</v>
      </c>
      <c r="E39" t="s">
        <v>23</v>
      </c>
      <c r="F39">
        <v>2013</v>
      </c>
      <c r="G39">
        <v>2013</v>
      </c>
      <c r="H39">
        <v>12</v>
      </c>
      <c r="I39" t="s">
        <v>56</v>
      </c>
      <c r="J39">
        <v>77</v>
      </c>
      <c r="K39" t="s">
        <v>49</v>
      </c>
      <c r="L39">
        <v>99</v>
      </c>
      <c r="M39" t="s">
        <v>26</v>
      </c>
      <c r="N39">
        <v>99</v>
      </c>
      <c r="O39" t="s">
        <v>27</v>
      </c>
      <c r="P39">
        <v>2</v>
      </c>
      <c r="Q39" t="s">
        <v>31</v>
      </c>
      <c r="R39">
        <v>11700</v>
      </c>
    </row>
    <row r="40" spans="1:21" x14ac:dyDescent="0.2">
      <c r="A40" s="1" t="s">
        <v>214</v>
      </c>
      <c r="B40" t="s">
        <v>20</v>
      </c>
      <c r="C40" t="s">
        <v>21</v>
      </c>
      <c r="D40" t="s">
        <v>22</v>
      </c>
      <c r="E40" t="s">
        <v>23</v>
      </c>
      <c r="F40">
        <v>2013</v>
      </c>
      <c r="G40">
        <v>2013</v>
      </c>
      <c r="H40">
        <v>12</v>
      </c>
      <c r="I40" t="s">
        <v>56</v>
      </c>
      <c r="J40">
        <v>77</v>
      </c>
      <c r="K40" t="s">
        <v>49</v>
      </c>
      <c r="L40">
        <v>99</v>
      </c>
      <c r="M40" t="s">
        <v>26</v>
      </c>
      <c r="N40">
        <v>99</v>
      </c>
      <c r="O40" t="s">
        <v>27</v>
      </c>
      <c r="P40">
        <v>3</v>
      </c>
      <c r="Q40" t="s">
        <v>28</v>
      </c>
      <c r="T40" t="s">
        <v>36</v>
      </c>
      <c r="U40" t="s">
        <v>37</v>
      </c>
    </row>
    <row r="41" spans="1:21" x14ac:dyDescent="0.2">
      <c r="A41" s="1" t="s">
        <v>215</v>
      </c>
      <c r="B41" t="s">
        <v>20</v>
      </c>
      <c r="C41" t="s">
        <v>21</v>
      </c>
      <c r="D41" t="s">
        <v>22</v>
      </c>
      <c r="E41" t="s">
        <v>23</v>
      </c>
      <c r="F41">
        <v>2013</v>
      </c>
      <c r="G41">
        <v>2013</v>
      </c>
      <c r="H41">
        <v>12</v>
      </c>
      <c r="I41" t="s">
        <v>56</v>
      </c>
      <c r="J41">
        <v>77</v>
      </c>
      <c r="K41" t="s">
        <v>49</v>
      </c>
      <c r="L41">
        <v>99</v>
      </c>
      <c r="M41" t="s">
        <v>26</v>
      </c>
      <c r="N41">
        <v>99</v>
      </c>
      <c r="O41" t="s">
        <v>27</v>
      </c>
      <c r="P41">
        <v>99</v>
      </c>
      <c r="Q41" t="s">
        <v>42</v>
      </c>
      <c r="R41">
        <v>23415</v>
      </c>
    </row>
    <row r="42" spans="1:21" x14ac:dyDescent="0.2">
      <c r="A42" s="1" t="s">
        <v>216</v>
      </c>
      <c r="B42" t="s">
        <v>20</v>
      </c>
      <c r="C42" t="s">
        <v>21</v>
      </c>
      <c r="D42" t="s">
        <v>22</v>
      </c>
      <c r="E42" t="s">
        <v>23</v>
      </c>
      <c r="F42">
        <v>2013</v>
      </c>
      <c r="G42">
        <v>2013</v>
      </c>
      <c r="H42">
        <v>13</v>
      </c>
      <c r="I42" t="s">
        <v>45</v>
      </c>
      <c r="J42">
        <v>77</v>
      </c>
      <c r="K42" t="s">
        <v>49</v>
      </c>
      <c r="L42">
        <v>99</v>
      </c>
      <c r="M42" t="s">
        <v>26</v>
      </c>
      <c r="N42">
        <v>99</v>
      </c>
      <c r="O42" t="s">
        <v>27</v>
      </c>
      <c r="P42">
        <v>1</v>
      </c>
      <c r="Q42" t="s">
        <v>34</v>
      </c>
      <c r="R42">
        <v>197829</v>
      </c>
    </row>
    <row r="43" spans="1:21" x14ac:dyDescent="0.2">
      <c r="A43" s="1" t="s">
        <v>217</v>
      </c>
      <c r="B43" t="s">
        <v>20</v>
      </c>
      <c r="C43" t="s">
        <v>21</v>
      </c>
      <c r="D43" t="s">
        <v>22</v>
      </c>
      <c r="E43" t="s">
        <v>23</v>
      </c>
      <c r="F43">
        <v>2013</v>
      </c>
      <c r="G43">
        <v>2013</v>
      </c>
      <c r="H43">
        <v>13</v>
      </c>
      <c r="I43" t="s">
        <v>45</v>
      </c>
      <c r="J43">
        <v>77</v>
      </c>
      <c r="K43" t="s">
        <v>49</v>
      </c>
      <c r="L43">
        <v>99</v>
      </c>
      <c r="M43" t="s">
        <v>26</v>
      </c>
      <c r="N43">
        <v>99</v>
      </c>
      <c r="O43" t="s">
        <v>27</v>
      </c>
      <c r="P43">
        <v>2</v>
      </c>
      <c r="Q43" t="s">
        <v>31</v>
      </c>
      <c r="R43">
        <v>207831</v>
      </c>
    </row>
    <row r="44" spans="1:21" x14ac:dyDescent="0.2">
      <c r="A44" s="1" t="s">
        <v>218</v>
      </c>
      <c r="B44" t="s">
        <v>20</v>
      </c>
      <c r="C44" t="s">
        <v>21</v>
      </c>
      <c r="D44" t="s">
        <v>22</v>
      </c>
      <c r="E44" t="s">
        <v>23</v>
      </c>
      <c r="F44">
        <v>2013</v>
      </c>
      <c r="G44">
        <v>2013</v>
      </c>
      <c r="H44">
        <v>13</v>
      </c>
      <c r="I44" t="s">
        <v>45</v>
      </c>
      <c r="J44">
        <v>77</v>
      </c>
      <c r="K44" t="s">
        <v>49</v>
      </c>
      <c r="L44">
        <v>99</v>
      </c>
      <c r="M44" t="s">
        <v>26</v>
      </c>
      <c r="N44">
        <v>99</v>
      </c>
      <c r="O44" t="s">
        <v>27</v>
      </c>
      <c r="P44">
        <v>3</v>
      </c>
      <c r="Q44" t="s">
        <v>28</v>
      </c>
      <c r="T44" t="s">
        <v>36</v>
      </c>
      <c r="U44" t="s">
        <v>37</v>
      </c>
    </row>
    <row r="45" spans="1:21" x14ac:dyDescent="0.2">
      <c r="A45" s="1" t="s">
        <v>219</v>
      </c>
      <c r="B45" t="s">
        <v>20</v>
      </c>
      <c r="C45" t="s">
        <v>21</v>
      </c>
      <c r="D45" t="s">
        <v>22</v>
      </c>
      <c r="E45" t="s">
        <v>23</v>
      </c>
      <c r="F45">
        <v>2013</v>
      </c>
      <c r="G45">
        <v>2013</v>
      </c>
      <c r="H45">
        <v>13</v>
      </c>
      <c r="I45" t="s">
        <v>45</v>
      </c>
      <c r="J45">
        <v>77</v>
      </c>
      <c r="K45" t="s">
        <v>49</v>
      </c>
      <c r="L45">
        <v>99</v>
      </c>
      <c r="M45" t="s">
        <v>26</v>
      </c>
      <c r="N45">
        <v>99</v>
      </c>
      <c r="O45" t="s">
        <v>27</v>
      </c>
      <c r="P45">
        <v>99</v>
      </c>
      <c r="Q45" t="s">
        <v>42</v>
      </c>
      <c r="R45">
        <v>405663</v>
      </c>
    </row>
    <row r="46" spans="1:21" x14ac:dyDescent="0.2">
      <c r="A46" s="1" t="s">
        <v>220</v>
      </c>
      <c r="B46" t="s">
        <v>20</v>
      </c>
      <c r="C46" t="s">
        <v>21</v>
      </c>
      <c r="D46" t="s">
        <v>22</v>
      </c>
      <c r="E46" t="s">
        <v>23</v>
      </c>
      <c r="F46">
        <v>2013</v>
      </c>
      <c r="G46">
        <v>2013</v>
      </c>
      <c r="H46">
        <v>14</v>
      </c>
      <c r="I46" t="s">
        <v>38</v>
      </c>
      <c r="J46">
        <v>77</v>
      </c>
      <c r="K46" t="s">
        <v>49</v>
      </c>
      <c r="L46">
        <v>99</v>
      </c>
      <c r="M46" t="s">
        <v>26</v>
      </c>
      <c r="N46">
        <v>99</v>
      </c>
      <c r="O46" t="s">
        <v>27</v>
      </c>
      <c r="P46">
        <v>1</v>
      </c>
      <c r="Q46" t="s">
        <v>34</v>
      </c>
      <c r="R46">
        <v>73509</v>
      </c>
    </row>
    <row r="47" spans="1:21" x14ac:dyDescent="0.2">
      <c r="A47" s="1" t="s">
        <v>221</v>
      </c>
      <c r="B47" t="s">
        <v>20</v>
      </c>
      <c r="C47" t="s">
        <v>21</v>
      </c>
      <c r="D47" t="s">
        <v>22</v>
      </c>
      <c r="E47" t="s">
        <v>23</v>
      </c>
      <c r="F47">
        <v>2013</v>
      </c>
      <c r="G47">
        <v>2013</v>
      </c>
      <c r="H47">
        <v>14</v>
      </c>
      <c r="I47" t="s">
        <v>38</v>
      </c>
      <c r="J47">
        <v>77</v>
      </c>
      <c r="K47" t="s">
        <v>49</v>
      </c>
      <c r="L47">
        <v>99</v>
      </c>
      <c r="M47" t="s">
        <v>26</v>
      </c>
      <c r="N47">
        <v>99</v>
      </c>
      <c r="O47" t="s">
        <v>27</v>
      </c>
      <c r="P47">
        <v>2</v>
      </c>
      <c r="Q47" t="s">
        <v>31</v>
      </c>
      <c r="R47">
        <v>80292</v>
      </c>
    </row>
    <row r="48" spans="1:21" x14ac:dyDescent="0.2">
      <c r="A48" s="1" t="s">
        <v>222</v>
      </c>
      <c r="B48" t="s">
        <v>20</v>
      </c>
      <c r="C48" t="s">
        <v>21</v>
      </c>
      <c r="D48" t="s">
        <v>22</v>
      </c>
      <c r="E48" t="s">
        <v>23</v>
      </c>
      <c r="F48">
        <v>2013</v>
      </c>
      <c r="G48">
        <v>2013</v>
      </c>
      <c r="H48">
        <v>14</v>
      </c>
      <c r="I48" t="s">
        <v>38</v>
      </c>
      <c r="J48">
        <v>77</v>
      </c>
      <c r="K48" t="s">
        <v>49</v>
      </c>
      <c r="L48">
        <v>99</v>
      </c>
      <c r="M48" t="s">
        <v>26</v>
      </c>
      <c r="N48">
        <v>99</v>
      </c>
      <c r="O48" t="s">
        <v>27</v>
      </c>
      <c r="P48">
        <v>3</v>
      </c>
      <c r="Q48" t="s">
        <v>28</v>
      </c>
      <c r="T48" t="s">
        <v>36</v>
      </c>
      <c r="U48" t="s">
        <v>37</v>
      </c>
    </row>
    <row r="49" spans="1:21" x14ac:dyDescent="0.2">
      <c r="A49" s="1" t="s">
        <v>223</v>
      </c>
      <c r="B49" t="s">
        <v>20</v>
      </c>
      <c r="C49" t="s">
        <v>21</v>
      </c>
      <c r="D49" t="s">
        <v>22</v>
      </c>
      <c r="E49" t="s">
        <v>23</v>
      </c>
      <c r="F49">
        <v>2013</v>
      </c>
      <c r="G49">
        <v>2013</v>
      </c>
      <c r="H49">
        <v>14</v>
      </c>
      <c r="I49" t="s">
        <v>38</v>
      </c>
      <c r="J49">
        <v>77</v>
      </c>
      <c r="K49" t="s">
        <v>49</v>
      </c>
      <c r="L49">
        <v>99</v>
      </c>
      <c r="M49" t="s">
        <v>26</v>
      </c>
      <c r="N49">
        <v>99</v>
      </c>
      <c r="O49" t="s">
        <v>27</v>
      </c>
      <c r="P49">
        <v>99</v>
      </c>
      <c r="Q49" t="s">
        <v>42</v>
      </c>
      <c r="R49">
        <v>153801</v>
      </c>
    </row>
    <row r="50" spans="1:21" x14ac:dyDescent="0.2">
      <c r="A50" s="1" t="s">
        <v>224</v>
      </c>
      <c r="B50" t="s">
        <v>20</v>
      </c>
      <c r="C50" t="s">
        <v>21</v>
      </c>
      <c r="D50" t="s">
        <v>22</v>
      </c>
      <c r="E50" t="s">
        <v>23</v>
      </c>
      <c r="F50">
        <v>2013</v>
      </c>
      <c r="G50">
        <v>2013</v>
      </c>
      <c r="H50">
        <v>15</v>
      </c>
      <c r="I50" t="s">
        <v>24</v>
      </c>
      <c r="J50">
        <v>77</v>
      </c>
      <c r="K50" t="s">
        <v>49</v>
      </c>
      <c r="L50">
        <v>99</v>
      </c>
      <c r="M50" t="s">
        <v>26</v>
      </c>
      <c r="N50">
        <v>99</v>
      </c>
      <c r="O50" t="s">
        <v>27</v>
      </c>
      <c r="P50">
        <v>1</v>
      </c>
      <c r="Q50" t="s">
        <v>34</v>
      </c>
      <c r="R50">
        <v>33138</v>
      </c>
    </row>
    <row r="51" spans="1:21" x14ac:dyDescent="0.2">
      <c r="A51" s="1" t="s">
        <v>225</v>
      </c>
      <c r="B51" t="s">
        <v>20</v>
      </c>
      <c r="C51" t="s">
        <v>21</v>
      </c>
      <c r="D51" t="s">
        <v>22</v>
      </c>
      <c r="E51" t="s">
        <v>23</v>
      </c>
      <c r="F51">
        <v>2013</v>
      </c>
      <c r="G51">
        <v>2013</v>
      </c>
      <c r="H51">
        <v>15</v>
      </c>
      <c r="I51" t="s">
        <v>24</v>
      </c>
      <c r="J51">
        <v>77</v>
      </c>
      <c r="K51" t="s">
        <v>49</v>
      </c>
      <c r="L51">
        <v>99</v>
      </c>
      <c r="M51" t="s">
        <v>26</v>
      </c>
      <c r="N51">
        <v>99</v>
      </c>
      <c r="O51" t="s">
        <v>27</v>
      </c>
      <c r="P51">
        <v>2</v>
      </c>
      <c r="Q51" t="s">
        <v>31</v>
      </c>
      <c r="R51">
        <v>35115</v>
      </c>
    </row>
    <row r="52" spans="1:21" x14ac:dyDescent="0.2">
      <c r="A52" s="1" t="s">
        <v>226</v>
      </c>
      <c r="B52" t="s">
        <v>20</v>
      </c>
      <c r="C52" t="s">
        <v>21</v>
      </c>
      <c r="D52" t="s">
        <v>22</v>
      </c>
      <c r="E52" t="s">
        <v>23</v>
      </c>
      <c r="F52">
        <v>2013</v>
      </c>
      <c r="G52">
        <v>2013</v>
      </c>
      <c r="H52">
        <v>15</v>
      </c>
      <c r="I52" t="s">
        <v>24</v>
      </c>
      <c r="J52">
        <v>77</v>
      </c>
      <c r="K52" t="s">
        <v>49</v>
      </c>
      <c r="L52">
        <v>99</v>
      </c>
      <c r="M52" t="s">
        <v>26</v>
      </c>
      <c r="N52">
        <v>99</v>
      </c>
      <c r="O52" t="s">
        <v>27</v>
      </c>
      <c r="P52">
        <v>3</v>
      </c>
      <c r="Q52" t="s">
        <v>28</v>
      </c>
      <c r="T52" t="s">
        <v>36</v>
      </c>
      <c r="U52" t="s">
        <v>37</v>
      </c>
    </row>
    <row r="53" spans="1:21" x14ac:dyDescent="0.2">
      <c r="A53" s="1" t="s">
        <v>227</v>
      </c>
      <c r="B53" t="s">
        <v>20</v>
      </c>
      <c r="C53" t="s">
        <v>21</v>
      </c>
      <c r="D53" t="s">
        <v>22</v>
      </c>
      <c r="E53" t="s">
        <v>23</v>
      </c>
      <c r="F53">
        <v>2013</v>
      </c>
      <c r="G53">
        <v>2013</v>
      </c>
      <c r="H53">
        <v>15</v>
      </c>
      <c r="I53" t="s">
        <v>24</v>
      </c>
      <c r="J53">
        <v>77</v>
      </c>
      <c r="K53" t="s">
        <v>49</v>
      </c>
      <c r="L53">
        <v>99</v>
      </c>
      <c r="M53" t="s">
        <v>26</v>
      </c>
      <c r="N53">
        <v>99</v>
      </c>
      <c r="O53" t="s">
        <v>27</v>
      </c>
      <c r="P53">
        <v>99</v>
      </c>
      <c r="Q53" t="s">
        <v>42</v>
      </c>
      <c r="R53">
        <v>68253</v>
      </c>
    </row>
    <row r="54" spans="1:21" x14ac:dyDescent="0.2">
      <c r="A54" s="1" t="s">
        <v>228</v>
      </c>
      <c r="B54" t="s">
        <v>20</v>
      </c>
      <c r="C54" t="s">
        <v>21</v>
      </c>
      <c r="D54" t="s">
        <v>22</v>
      </c>
      <c r="E54" t="s">
        <v>23</v>
      </c>
      <c r="F54">
        <v>2013</v>
      </c>
      <c r="G54">
        <v>2013</v>
      </c>
      <c r="H54">
        <v>16</v>
      </c>
      <c r="I54" t="s">
        <v>57</v>
      </c>
      <c r="J54">
        <v>77</v>
      </c>
      <c r="K54" t="s">
        <v>49</v>
      </c>
      <c r="L54">
        <v>99</v>
      </c>
      <c r="M54" t="s">
        <v>26</v>
      </c>
      <c r="N54">
        <v>99</v>
      </c>
      <c r="O54" t="s">
        <v>27</v>
      </c>
      <c r="P54">
        <v>1</v>
      </c>
      <c r="Q54" t="s">
        <v>34</v>
      </c>
      <c r="R54">
        <v>17067</v>
      </c>
    </row>
    <row r="55" spans="1:21" x14ac:dyDescent="0.2">
      <c r="A55" s="1" t="s">
        <v>229</v>
      </c>
      <c r="B55" t="s">
        <v>20</v>
      </c>
      <c r="C55" t="s">
        <v>21</v>
      </c>
      <c r="D55" t="s">
        <v>22</v>
      </c>
      <c r="E55" t="s">
        <v>23</v>
      </c>
      <c r="F55">
        <v>2013</v>
      </c>
      <c r="G55">
        <v>2013</v>
      </c>
      <c r="H55">
        <v>16</v>
      </c>
      <c r="I55" t="s">
        <v>57</v>
      </c>
      <c r="J55">
        <v>77</v>
      </c>
      <c r="K55" t="s">
        <v>49</v>
      </c>
      <c r="L55">
        <v>99</v>
      </c>
      <c r="M55" t="s">
        <v>26</v>
      </c>
      <c r="N55">
        <v>99</v>
      </c>
      <c r="O55" t="s">
        <v>27</v>
      </c>
      <c r="P55">
        <v>2</v>
      </c>
      <c r="Q55" t="s">
        <v>31</v>
      </c>
      <c r="R55">
        <v>18081</v>
      </c>
    </row>
    <row r="56" spans="1:21" x14ac:dyDescent="0.2">
      <c r="A56" s="1" t="s">
        <v>230</v>
      </c>
      <c r="B56" t="s">
        <v>20</v>
      </c>
      <c r="C56" t="s">
        <v>21</v>
      </c>
      <c r="D56" t="s">
        <v>22</v>
      </c>
      <c r="E56" t="s">
        <v>23</v>
      </c>
      <c r="F56">
        <v>2013</v>
      </c>
      <c r="G56">
        <v>2013</v>
      </c>
      <c r="H56">
        <v>16</v>
      </c>
      <c r="I56" t="s">
        <v>57</v>
      </c>
      <c r="J56">
        <v>77</v>
      </c>
      <c r="K56" t="s">
        <v>49</v>
      </c>
      <c r="L56">
        <v>99</v>
      </c>
      <c r="M56" t="s">
        <v>26</v>
      </c>
      <c r="N56">
        <v>99</v>
      </c>
      <c r="O56" t="s">
        <v>27</v>
      </c>
      <c r="P56">
        <v>3</v>
      </c>
      <c r="Q56" t="s">
        <v>28</v>
      </c>
      <c r="T56" t="s">
        <v>36</v>
      </c>
      <c r="U56" t="s">
        <v>37</v>
      </c>
    </row>
    <row r="57" spans="1:21" x14ac:dyDescent="0.2">
      <c r="A57" s="1" t="s">
        <v>231</v>
      </c>
      <c r="B57" t="s">
        <v>20</v>
      </c>
      <c r="C57" t="s">
        <v>21</v>
      </c>
      <c r="D57" t="s">
        <v>22</v>
      </c>
      <c r="E57" t="s">
        <v>23</v>
      </c>
      <c r="F57">
        <v>2013</v>
      </c>
      <c r="G57">
        <v>2013</v>
      </c>
      <c r="H57">
        <v>16</v>
      </c>
      <c r="I57" t="s">
        <v>57</v>
      </c>
      <c r="J57">
        <v>77</v>
      </c>
      <c r="K57" t="s">
        <v>49</v>
      </c>
      <c r="L57">
        <v>99</v>
      </c>
      <c r="M57" t="s">
        <v>26</v>
      </c>
      <c r="N57">
        <v>99</v>
      </c>
      <c r="O57" t="s">
        <v>27</v>
      </c>
      <c r="P57">
        <v>99</v>
      </c>
      <c r="Q57" t="s">
        <v>42</v>
      </c>
      <c r="R57">
        <v>35148</v>
      </c>
    </row>
    <row r="58" spans="1:21" x14ac:dyDescent="0.2">
      <c r="A58" s="1" t="s">
        <v>232</v>
      </c>
      <c r="B58" t="s">
        <v>20</v>
      </c>
      <c r="C58" t="s">
        <v>21</v>
      </c>
      <c r="D58" t="s">
        <v>22</v>
      </c>
      <c r="E58" t="s">
        <v>23</v>
      </c>
      <c r="F58">
        <v>2013</v>
      </c>
      <c r="G58">
        <v>2013</v>
      </c>
      <c r="H58">
        <v>17</v>
      </c>
      <c r="I58" t="s">
        <v>32</v>
      </c>
      <c r="J58">
        <v>77</v>
      </c>
      <c r="K58" t="s">
        <v>49</v>
      </c>
      <c r="L58">
        <v>99</v>
      </c>
      <c r="M58" t="s">
        <v>26</v>
      </c>
      <c r="N58">
        <v>99</v>
      </c>
      <c r="O58" t="s">
        <v>27</v>
      </c>
      <c r="P58">
        <v>1</v>
      </c>
      <c r="Q58" t="s">
        <v>34</v>
      </c>
      <c r="R58">
        <v>16410</v>
      </c>
    </row>
    <row r="59" spans="1:21" x14ac:dyDescent="0.2">
      <c r="A59" s="1" t="s">
        <v>233</v>
      </c>
      <c r="B59" t="s">
        <v>20</v>
      </c>
      <c r="C59" t="s">
        <v>21</v>
      </c>
      <c r="D59" t="s">
        <v>22</v>
      </c>
      <c r="E59" t="s">
        <v>23</v>
      </c>
      <c r="F59">
        <v>2013</v>
      </c>
      <c r="G59">
        <v>2013</v>
      </c>
      <c r="H59">
        <v>17</v>
      </c>
      <c r="I59" t="s">
        <v>32</v>
      </c>
      <c r="J59">
        <v>77</v>
      </c>
      <c r="K59" t="s">
        <v>49</v>
      </c>
      <c r="L59">
        <v>99</v>
      </c>
      <c r="M59" t="s">
        <v>26</v>
      </c>
      <c r="N59">
        <v>99</v>
      </c>
      <c r="O59" t="s">
        <v>27</v>
      </c>
      <c r="P59">
        <v>2</v>
      </c>
      <c r="Q59" t="s">
        <v>31</v>
      </c>
      <c r="R59">
        <v>18522</v>
      </c>
    </row>
    <row r="60" spans="1:21" x14ac:dyDescent="0.2">
      <c r="A60" s="1" t="s">
        <v>234</v>
      </c>
      <c r="B60" t="s">
        <v>20</v>
      </c>
      <c r="C60" t="s">
        <v>21</v>
      </c>
      <c r="D60" t="s">
        <v>22</v>
      </c>
      <c r="E60" t="s">
        <v>23</v>
      </c>
      <c r="F60">
        <v>2013</v>
      </c>
      <c r="G60">
        <v>2013</v>
      </c>
      <c r="H60">
        <v>17</v>
      </c>
      <c r="I60" t="s">
        <v>32</v>
      </c>
      <c r="J60">
        <v>77</v>
      </c>
      <c r="K60" t="s">
        <v>49</v>
      </c>
      <c r="L60">
        <v>99</v>
      </c>
      <c r="M60" t="s">
        <v>26</v>
      </c>
      <c r="N60">
        <v>99</v>
      </c>
      <c r="O60" t="s">
        <v>27</v>
      </c>
      <c r="P60">
        <v>3</v>
      </c>
      <c r="Q60" t="s">
        <v>28</v>
      </c>
      <c r="T60" t="s">
        <v>36</v>
      </c>
      <c r="U60" t="s">
        <v>37</v>
      </c>
    </row>
    <row r="61" spans="1:21" x14ac:dyDescent="0.2">
      <c r="A61" s="1" t="s">
        <v>235</v>
      </c>
      <c r="B61" t="s">
        <v>20</v>
      </c>
      <c r="C61" t="s">
        <v>21</v>
      </c>
      <c r="D61" t="s">
        <v>22</v>
      </c>
      <c r="E61" t="s">
        <v>23</v>
      </c>
      <c r="F61">
        <v>2013</v>
      </c>
      <c r="G61">
        <v>2013</v>
      </c>
      <c r="H61">
        <v>17</v>
      </c>
      <c r="I61" t="s">
        <v>32</v>
      </c>
      <c r="J61">
        <v>77</v>
      </c>
      <c r="K61" t="s">
        <v>49</v>
      </c>
      <c r="L61">
        <v>99</v>
      </c>
      <c r="M61" t="s">
        <v>26</v>
      </c>
      <c r="N61">
        <v>99</v>
      </c>
      <c r="O61" t="s">
        <v>27</v>
      </c>
      <c r="P61">
        <v>99</v>
      </c>
      <c r="Q61" t="s">
        <v>42</v>
      </c>
      <c r="R61">
        <v>34932</v>
      </c>
    </row>
    <row r="62" spans="1:21" x14ac:dyDescent="0.2">
      <c r="A62" s="1" t="s">
        <v>236</v>
      </c>
      <c r="B62" t="s">
        <v>20</v>
      </c>
      <c r="C62" t="s">
        <v>21</v>
      </c>
      <c r="D62" t="s">
        <v>22</v>
      </c>
      <c r="E62" t="s">
        <v>23</v>
      </c>
      <c r="F62">
        <v>2013</v>
      </c>
      <c r="G62">
        <v>2013</v>
      </c>
      <c r="H62">
        <v>18</v>
      </c>
      <c r="I62" t="s">
        <v>35</v>
      </c>
      <c r="J62">
        <v>77</v>
      </c>
      <c r="K62" t="s">
        <v>49</v>
      </c>
      <c r="L62">
        <v>99</v>
      </c>
      <c r="M62" t="s">
        <v>26</v>
      </c>
      <c r="N62">
        <v>99</v>
      </c>
      <c r="O62" t="s">
        <v>27</v>
      </c>
      <c r="P62">
        <v>1</v>
      </c>
      <c r="Q62" t="s">
        <v>34</v>
      </c>
      <c r="R62">
        <v>15882</v>
      </c>
    </row>
    <row r="63" spans="1:21" x14ac:dyDescent="0.2">
      <c r="A63" s="1" t="s">
        <v>237</v>
      </c>
      <c r="B63" t="s">
        <v>20</v>
      </c>
      <c r="C63" t="s">
        <v>21</v>
      </c>
      <c r="D63" t="s">
        <v>22</v>
      </c>
      <c r="E63" t="s">
        <v>23</v>
      </c>
      <c r="F63">
        <v>2013</v>
      </c>
      <c r="G63">
        <v>2013</v>
      </c>
      <c r="H63">
        <v>18</v>
      </c>
      <c r="I63" t="s">
        <v>35</v>
      </c>
      <c r="J63">
        <v>77</v>
      </c>
      <c r="K63" t="s">
        <v>49</v>
      </c>
      <c r="L63">
        <v>99</v>
      </c>
      <c r="M63" t="s">
        <v>26</v>
      </c>
      <c r="N63">
        <v>99</v>
      </c>
      <c r="O63" t="s">
        <v>27</v>
      </c>
      <c r="P63">
        <v>2</v>
      </c>
      <c r="Q63" t="s">
        <v>31</v>
      </c>
      <c r="R63">
        <v>16905</v>
      </c>
    </row>
    <row r="64" spans="1:21" x14ac:dyDescent="0.2">
      <c r="A64" s="1" t="s">
        <v>238</v>
      </c>
      <c r="B64" t="s">
        <v>20</v>
      </c>
      <c r="C64" t="s">
        <v>21</v>
      </c>
      <c r="D64" t="s">
        <v>22</v>
      </c>
      <c r="E64" t="s">
        <v>23</v>
      </c>
      <c r="F64">
        <v>2013</v>
      </c>
      <c r="G64">
        <v>2013</v>
      </c>
      <c r="H64">
        <v>18</v>
      </c>
      <c r="I64" t="s">
        <v>35</v>
      </c>
      <c r="J64">
        <v>77</v>
      </c>
      <c r="K64" t="s">
        <v>49</v>
      </c>
      <c r="L64">
        <v>99</v>
      </c>
      <c r="M64" t="s">
        <v>26</v>
      </c>
      <c r="N64">
        <v>99</v>
      </c>
      <c r="O64" t="s">
        <v>27</v>
      </c>
      <c r="P64">
        <v>3</v>
      </c>
      <c r="Q64" t="s">
        <v>28</v>
      </c>
      <c r="T64" t="s">
        <v>36</v>
      </c>
      <c r="U64" t="s">
        <v>37</v>
      </c>
    </row>
    <row r="65" spans="1:21" x14ac:dyDescent="0.2">
      <c r="A65" s="1" t="s">
        <v>239</v>
      </c>
      <c r="B65" t="s">
        <v>20</v>
      </c>
      <c r="C65" t="s">
        <v>21</v>
      </c>
      <c r="D65" t="s">
        <v>22</v>
      </c>
      <c r="E65" t="s">
        <v>23</v>
      </c>
      <c r="F65">
        <v>2013</v>
      </c>
      <c r="G65">
        <v>2013</v>
      </c>
      <c r="H65">
        <v>18</v>
      </c>
      <c r="I65" t="s">
        <v>35</v>
      </c>
      <c r="J65">
        <v>77</v>
      </c>
      <c r="K65" t="s">
        <v>49</v>
      </c>
      <c r="L65">
        <v>99</v>
      </c>
      <c r="M65" t="s">
        <v>26</v>
      </c>
      <c r="N65">
        <v>99</v>
      </c>
      <c r="O65" t="s">
        <v>27</v>
      </c>
      <c r="P65">
        <v>99</v>
      </c>
      <c r="Q65" t="s">
        <v>42</v>
      </c>
      <c r="R65">
        <v>32790</v>
      </c>
    </row>
    <row r="66" spans="1:21" x14ac:dyDescent="0.2">
      <c r="A66" s="1" t="s">
        <v>240</v>
      </c>
      <c r="B66" t="s">
        <v>20</v>
      </c>
      <c r="C66" t="s">
        <v>21</v>
      </c>
      <c r="D66" t="s">
        <v>22</v>
      </c>
      <c r="E66" t="s">
        <v>23</v>
      </c>
      <c r="F66">
        <v>2013</v>
      </c>
      <c r="G66">
        <v>2013</v>
      </c>
      <c r="H66">
        <v>99</v>
      </c>
      <c r="I66" t="s">
        <v>46</v>
      </c>
      <c r="J66">
        <v>77</v>
      </c>
      <c r="K66" t="s">
        <v>49</v>
      </c>
      <c r="L66">
        <v>99</v>
      </c>
      <c r="M66" t="s">
        <v>26</v>
      </c>
      <c r="N66">
        <v>99</v>
      </c>
      <c r="O66" t="s">
        <v>27</v>
      </c>
      <c r="P66">
        <v>1</v>
      </c>
      <c r="Q66" t="s">
        <v>34</v>
      </c>
      <c r="R66">
        <v>228</v>
      </c>
    </row>
    <row r="67" spans="1:21" x14ac:dyDescent="0.2">
      <c r="A67" s="1" t="s">
        <v>241</v>
      </c>
      <c r="B67" t="s">
        <v>20</v>
      </c>
      <c r="C67" t="s">
        <v>21</v>
      </c>
      <c r="D67" t="s">
        <v>22</v>
      </c>
      <c r="E67" t="s">
        <v>23</v>
      </c>
      <c r="F67">
        <v>2013</v>
      </c>
      <c r="G67">
        <v>2013</v>
      </c>
      <c r="H67">
        <v>99</v>
      </c>
      <c r="I67" t="s">
        <v>46</v>
      </c>
      <c r="J67">
        <v>77</v>
      </c>
      <c r="K67" t="s">
        <v>49</v>
      </c>
      <c r="L67">
        <v>99</v>
      </c>
      <c r="M67" t="s">
        <v>26</v>
      </c>
      <c r="N67">
        <v>99</v>
      </c>
      <c r="O67" t="s">
        <v>27</v>
      </c>
      <c r="P67">
        <v>2</v>
      </c>
      <c r="Q67" t="s">
        <v>31</v>
      </c>
      <c r="R67">
        <v>207</v>
      </c>
    </row>
    <row r="68" spans="1:21" x14ac:dyDescent="0.2">
      <c r="A68" s="1" t="s">
        <v>242</v>
      </c>
      <c r="B68" t="s">
        <v>20</v>
      </c>
      <c r="C68" t="s">
        <v>21</v>
      </c>
      <c r="D68" t="s">
        <v>22</v>
      </c>
      <c r="E68" t="s">
        <v>23</v>
      </c>
      <c r="F68">
        <v>2013</v>
      </c>
      <c r="G68">
        <v>2013</v>
      </c>
      <c r="H68">
        <v>99</v>
      </c>
      <c r="I68" t="s">
        <v>46</v>
      </c>
      <c r="J68">
        <v>77</v>
      </c>
      <c r="K68" t="s">
        <v>49</v>
      </c>
      <c r="L68">
        <v>99</v>
      </c>
      <c r="M68" t="s">
        <v>26</v>
      </c>
      <c r="N68">
        <v>99</v>
      </c>
      <c r="O68" t="s">
        <v>27</v>
      </c>
      <c r="P68">
        <v>3</v>
      </c>
      <c r="Q68" t="s">
        <v>28</v>
      </c>
      <c r="T68" t="s">
        <v>36</v>
      </c>
      <c r="U68" t="s">
        <v>37</v>
      </c>
    </row>
    <row r="69" spans="1:21" x14ac:dyDescent="0.2">
      <c r="A69" s="1" t="s">
        <v>243</v>
      </c>
      <c r="B69" t="s">
        <v>20</v>
      </c>
      <c r="C69" t="s">
        <v>21</v>
      </c>
      <c r="D69" t="s">
        <v>22</v>
      </c>
      <c r="E69" t="s">
        <v>23</v>
      </c>
      <c r="F69">
        <v>2013</v>
      </c>
      <c r="G69">
        <v>2013</v>
      </c>
      <c r="H69">
        <v>99</v>
      </c>
      <c r="I69" t="s">
        <v>46</v>
      </c>
      <c r="J69">
        <v>77</v>
      </c>
      <c r="K69" t="s">
        <v>49</v>
      </c>
      <c r="L69">
        <v>99</v>
      </c>
      <c r="M69" t="s">
        <v>26</v>
      </c>
      <c r="N69">
        <v>99</v>
      </c>
      <c r="O69" t="s">
        <v>27</v>
      </c>
      <c r="P69">
        <v>99</v>
      </c>
      <c r="Q69" t="s">
        <v>42</v>
      </c>
      <c r="R69">
        <v>435</v>
      </c>
    </row>
    <row r="70" spans="1:21" x14ac:dyDescent="0.2">
      <c r="A70" s="1" t="s">
        <v>244</v>
      </c>
      <c r="B70" t="s">
        <v>20</v>
      </c>
      <c r="C70" t="s">
        <v>21</v>
      </c>
      <c r="D70" t="s">
        <v>22</v>
      </c>
      <c r="E70" t="s">
        <v>23</v>
      </c>
      <c r="F70">
        <v>2013</v>
      </c>
      <c r="G70">
        <v>2013</v>
      </c>
      <c r="H70">
        <v>9999</v>
      </c>
      <c r="I70" t="s">
        <v>50</v>
      </c>
      <c r="J70">
        <v>77</v>
      </c>
      <c r="K70" t="s">
        <v>49</v>
      </c>
      <c r="L70">
        <v>99</v>
      </c>
      <c r="M70" t="s">
        <v>26</v>
      </c>
      <c r="N70">
        <v>99</v>
      </c>
      <c r="O70" t="s">
        <v>27</v>
      </c>
      <c r="P70">
        <v>1</v>
      </c>
      <c r="Q70" t="s">
        <v>34</v>
      </c>
      <c r="R70">
        <v>1458744</v>
      </c>
    </row>
    <row r="71" spans="1:21" x14ac:dyDescent="0.2">
      <c r="A71" s="1" t="s">
        <v>245</v>
      </c>
      <c r="B71" t="s">
        <v>20</v>
      </c>
      <c r="C71" t="s">
        <v>21</v>
      </c>
      <c r="D71" t="s">
        <v>22</v>
      </c>
      <c r="E71" t="s">
        <v>23</v>
      </c>
      <c r="F71">
        <v>2013</v>
      </c>
      <c r="G71">
        <v>2013</v>
      </c>
      <c r="H71">
        <v>9999</v>
      </c>
      <c r="I71" t="s">
        <v>50</v>
      </c>
      <c r="J71">
        <v>77</v>
      </c>
      <c r="K71" t="s">
        <v>49</v>
      </c>
      <c r="L71">
        <v>99</v>
      </c>
      <c r="M71" t="s">
        <v>26</v>
      </c>
      <c r="N71">
        <v>99</v>
      </c>
      <c r="O71" t="s">
        <v>27</v>
      </c>
      <c r="P71">
        <v>2</v>
      </c>
      <c r="Q71" t="s">
        <v>31</v>
      </c>
      <c r="R71">
        <v>1598019</v>
      </c>
    </row>
    <row r="72" spans="1:21" x14ac:dyDescent="0.2">
      <c r="A72" s="1" t="s">
        <v>246</v>
      </c>
      <c r="B72" t="s">
        <v>20</v>
      </c>
      <c r="C72" t="s">
        <v>21</v>
      </c>
      <c r="D72" t="s">
        <v>22</v>
      </c>
      <c r="E72" t="s">
        <v>23</v>
      </c>
      <c r="F72">
        <v>2013</v>
      </c>
      <c r="G72">
        <v>2013</v>
      </c>
      <c r="H72">
        <v>9999</v>
      </c>
      <c r="I72" t="s">
        <v>50</v>
      </c>
      <c r="J72">
        <v>77</v>
      </c>
      <c r="K72" t="s">
        <v>49</v>
      </c>
      <c r="L72">
        <v>99</v>
      </c>
      <c r="M72" t="s">
        <v>26</v>
      </c>
      <c r="N72">
        <v>99</v>
      </c>
      <c r="O72" t="s">
        <v>27</v>
      </c>
      <c r="P72">
        <v>3</v>
      </c>
      <c r="Q72" t="s">
        <v>28</v>
      </c>
      <c r="T72" t="s">
        <v>36</v>
      </c>
      <c r="U72" t="s">
        <v>37</v>
      </c>
    </row>
    <row r="73" spans="1:21" x14ac:dyDescent="0.2">
      <c r="A73" s="1" t="s">
        <v>247</v>
      </c>
      <c r="B73" t="s">
        <v>20</v>
      </c>
      <c r="C73" t="s">
        <v>21</v>
      </c>
      <c r="D73" t="s">
        <v>22</v>
      </c>
      <c r="E73" t="s">
        <v>23</v>
      </c>
      <c r="F73">
        <v>2013</v>
      </c>
      <c r="G73">
        <v>2013</v>
      </c>
      <c r="H73">
        <v>9999</v>
      </c>
      <c r="I73" t="s">
        <v>50</v>
      </c>
      <c r="J73">
        <v>77</v>
      </c>
      <c r="K73" t="s">
        <v>49</v>
      </c>
      <c r="L73">
        <v>99</v>
      </c>
      <c r="M73" t="s">
        <v>26</v>
      </c>
      <c r="N73">
        <v>99</v>
      </c>
      <c r="O73" t="s">
        <v>27</v>
      </c>
      <c r="P73">
        <v>99</v>
      </c>
      <c r="Q73" t="s">
        <v>42</v>
      </c>
      <c r="R73">
        <v>3056760</v>
      </c>
    </row>
    <row r="74" spans="1:21" x14ac:dyDescent="0.2">
      <c r="A74" s="1" t="s">
        <v>248</v>
      </c>
      <c r="B74" t="s">
        <v>20</v>
      </c>
      <c r="C74" t="s">
        <v>21</v>
      </c>
      <c r="D74" t="s">
        <v>22</v>
      </c>
      <c r="E74" t="s">
        <v>23</v>
      </c>
      <c r="F74">
        <v>2018</v>
      </c>
      <c r="G74">
        <v>2018</v>
      </c>
      <c r="H74">
        <v>1</v>
      </c>
      <c r="I74" t="s">
        <v>53</v>
      </c>
      <c r="J74">
        <v>77</v>
      </c>
      <c r="K74" t="s">
        <v>49</v>
      </c>
      <c r="L74">
        <v>99</v>
      </c>
      <c r="M74" t="s">
        <v>26</v>
      </c>
      <c r="N74">
        <v>99</v>
      </c>
      <c r="O74" t="s">
        <v>27</v>
      </c>
      <c r="P74">
        <v>1</v>
      </c>
      <c r="Q74" t="s">
        <v>34</v>
      </c>
      <c r="R74">
        <v>52230</v>
      </c>
    </row>
    <row r="75" spans="1:21" x14ac:dyDescent="0.2">
      <c r="A75" s="1" t="s">
        <v>249</v>
      </c>
      <c r="B75" t="s">
        <v>20</v>
      </c>
      <c r="C75" t="s">
        <v>21</v>
      </c>
      <c r="D75" t="s">
        <v>22</v>
      </c>
      <c r="E75" t="s">
        <v>23</v>
      </c>
      <c r="F75">
        <v>2018</v>
      </c>
      <c r="G75">
        <v>2018</v>
      </c>
      <c r="H75">
        <v>1</v>
      </c>
      <c r="I75" t="s">
        <v>53</v>
      </c>
      <c r="J75">
        <v>77</v>
      </c>
      <c r="K75" t="s">
        <v>49</v>
      </c>
      <c r="L75">
        <v>99</v>
      </c>
      <c r="M75" t="s">
        <v>26</v>
      </c>
      <c r="N75">
        <v>99</v>
      </c>
      <c r="O75" t="s">
        <v>27</v>
      </c>
      <c r="P75">
        <v>2</v>
      </c>
      <c r="Q75" t="s">
        <v>31</v>
      </c>
      <c r="R75">
        <v>58266</v>
      </c>
    </row>
    <row r="76" spans="1:21" x14ac:dyDescent="0.2">
      <c r="A76" s="1" t="s">
        <v>250</v>
      </c>
      <c r="B76" t="s">
        <v>20</v>
      </c>
      <c r="C76" t="s">
        <v>21</v>
      </c>
      <c r="D76" t="s">
        <v>22</v>
      </c>
      <c r="E76" t="s">
        <v>23</v>
      </c>
      <c r="F76">
        <v>2018</v>
      </c>
      <c r="G76">
        <v>2018</v>
      </c>
      <c r="H76">
        <v>1</v>
      </c>
      <c r="I76" t="s">
        <v>53</v>
      </c>
      <c r="J76">
        <v>77</v>
      </c>
      <c r="K76" t="s">
        <v>49</v>
      </c>
      <c r="L76">
        <v>99</v>
      </c>
      <c r="M76" t="s">
        <v>26</v>
      </c>
      <c r="N76">
        <v>99</v>
      </c>
      <c r="O76" t="s">
        <v>27</v>
      </c>
      <c r="P76">
        <v>3</v>
      </c>
      <c r="Q76" t="s">
        <v>28</v>
      </c>
      <c r="T76" t="s">
        <v>36</v>
      </c>
      <c r="U76" t="s">
        <v>37</v>
      </c>
    </row>
    <row r="77" spans="1:21" x14ac:dyDescent="0.2">
      <c r="A77" s="1" t="s">
        <v>251</v>
      </c>
      <c r="B77" t="s">
        <v>20</v>
      </c>
      <c r="C77" t="s">
        <v>21</v>
      </c>
      <c r="D77" t="s">
        <v>22</v>
      </c>
      <c r="E77" t="s">
        <v>23</v>
      </c>
      <c r="F77">
        <v>2018</v>
      </c>
      <c r="G77">
        <v>2018</v>
      </c>
      <c r="H77">
        <v>1</v>
      </c>
      <c r="I77" t="s">
        <v>53</v>
      </c>
      <c r="J77">
        <v>77</v>
      </c>
      <c r="K77" t="s">
        <v>49</v>
      </c>
      <c r="L77">
        <v>99</v>
      </c>
      <c r="M77" t="s">
        <v>26</v>
      </c>
      <c r="N77">
        <v>99</v>
      </c>
      <c r="O77" t="s">
        <v>27</v>
      </c>
      <c r="P77">
        <v>99</v>
      </c>
      <c r="Q77" t="s">
        <v>42</v>
      </c>
      <c r="R77">
        <v>110496</v>
      </c>
    </row>
    <row r="78" spans="1:21" x14ac:dyDescent="0.2">
      <c r="A78" s="1" t="s">
        <v>252</v>
      </c>
      <c r="B78" t="s">
        <v>20</v>
      </c>
      <c r="C78" t="s">
        <v>21</v>
      </c>
      <c r="D78" t="s">
        <v>22</v>
      </c>
      <c r="E78" t="s">
        <v>23</v>
      </c>
      <c r="F78">
        <v>2018</v>
      </c>
      <c r="G78">
        <v>2018</v>
      </c>
      <c r="H78">
        <v>2</v>
      </c>
      <c r="I78" t="s">
        <v>29</v>
      </c>
      <c r="J78">
        <v>77</v>
      </c>
      <c r="K78" t="s">
        <v>49</v>
      </c>
      <c r="L78">
        <v>99</v>
      </c>
      <c r="M78" t="s">
        <v>26</v>
      </c>
      <c r="N78">
        <v>99</v>
      </c>
      <c r="O78" t="s">
        <v>27</v>
      </c>
      <c r="P78">
        <v>1</v>
      </c>
      <c r="Q78" t="s">
        <v>34</v>
      </c>
      <c r="R78">
        <v>478758</v>
      </c>
    </row>
    <row r="79" spans="1:21" x14ac:dyDescent="0.2">
      <c r="A79" s="1" t="s">
        <v>253</v>
      </c>
      <c r="B79" t="s">
        <v>20</v>
      </c>
      <c r="C79" t="s">
        <v>21</v>
      </c>
      <c r="D79" t="s">
        <v>22</v>
      </c>
      <c r="E79" t="s">
        <v>23</v>
      </c>
      <c r="F79">
        <v>2018</v>
      </c>
      <c r="G79">
        <v>2018</v>
      </c>
      <c r="H79">
        <v>2</v>
      </c>
      <c r="I79" t="s">
        <v>29</v>
      </c>
      <c r="J79">
        <v>77</v>
      </c>
      <c r="K79" t="s">
        <v>49</v>
      </c>
      <c r="L79">
        <v>99</v>
      </c>
      <c r="M79" t="s">
        <v>26</v>
      </c>
      <c r="N79">
        <v>99</v>
      </c>
      <c r="O79" t="s">
        <v>27</v>
      </c>
      <c r="P79">
        <v>2</v>
      </c>
      <c r="Q79" t="s">
        <v>31</v>
      </c>
      <c r="R79">
        <v>526791</v>
      </c>
    </row>
    <row r="80" spans="1:21" x14ac:dyDescent="0.2">
      <c r="A80" s="1" t="s">
        <v>254</v>
      </c>
      <c r="B80" t="s">
        <v>20</v>
      </c>
      <c r="C80" t="s">
        <v>21</v>
      </c>
      <c r="D80" t="s">
        <v>22</v>
      </c>
      <c r="E80" t="s">
        <v>23</v>
      </c>
      <c r="F80">
        <v>2018</v>
      </c>
      <c r="G80">
        <v>2018</v>
      </c>
      <c r="H80">
        <v>2</v>
      </c>
      <c r="I80" t="s">
        <v>29</v>
      </c>
      <c r="J80">
        <v>77</v>
      </c>
      <c r="K80" t="s">
        <v>49</v>
      </c>
      <c r="L80">
        <v>99</v>
      </c>
      <c r="M80" t="s">
        <v>26</v>
      </c>
      <c r="N80">
        <v>99</v>
      </c>
      <c r="O80" t="s">
        <v>27</v>
      </c>
      <c r="P80">
        <v>3</v>
      </c>
      <c r="Q80" t="s">
        <v>28</v>
      </c>
      <c r="T80" t="s">
        <v>36</v>
      </c>
      <c r="U80" t="s">
        <v>37</v>
      </c>
    </row>
    <row r="81" spans="1:21" x14ac:dyDescent="0.2">
      <c r="A81" s="1" t="s">
        <v>255</v>
      </c>
      <c r="B81" t="s">
        <v>20</v>
      </c>
      <c r="C81" t="s">
        <v>21</v>
      </c>
      <c r="D81" t="s">
        <v>22</v>
      </c>
      <c r="E81" t="s">
        <v>23</v>
      </c>
      <c r="F81">
        <v>2018</v>
      </c>
      <c r="G81">
        <v>2018</v>
      </c>
      <c r="H81">
        <v>2</v>
      </c>
      <c r="I81" t="s">
        <v>29</v>
      </c>
      <c r="J81">
        <v>77</v>
      </c>
      <c r="K81" t="s">
        <v>49</v>
      </c>
      <c r="L81">
        <v>99</v>
      </c>
      <c r="M81" t="s">
        <v>26</v>
      </c>
      <c r="N81">
        <v>99</v>
      </c>
      <c r="O81" t="s">
        <v>27</v>
      </c>
      <c r="P81">
        <v>99</v>
      </c>
      <c r="Q81" t="s">
        <v>42</v>
      </c>
      <c r="R81">
        <v>1005549</v>
      </c>
    </row>
    <row r="82" spans="1:21" x14ac:dyDescent="0.2">
      <c r="A82" s="1" t="s">
        <v>256</v>
      </c>
      <c r="B82" t="s">
        <v>20</v>
      </c>
      <c r="C82" t="s">
        <v>21</v>
      </c>
      <c r="D82" t="s">
        <v>22</v>
      </c>
      <c r="E82" t="s">
        <v>23</v>
      </c>
      <c r="F82">
        <v>2018</v>
      </c>
      <c r="G82">
        <v>2018</v>
      </c>
      <c r="H82">
        <v>3</v>
      </c>
      <c r="I82" t="s">
        <v>55</v>
      </c>
      <c r="J82">
        <v>77</v>
      </c>
      <c r="K82" t="s">
        <v>49</v>
      </c>
      <c r="L82">
        <v>99</v>
      </c>
      <c r="M82" t="s">
        <v>26</v>
      </c>
      <c r="N82">
        <v>99</v>
      </c>
      <c r="O82" t="s">
        <v>27</v>
      </c>
      <c r="P82">
        <v>1</v>
      </c>
      <c r="Q82" t="s">
        <v>34</v>
      </c>
      <c r="R82">
        <v>141261</v>
      </c>
    </row>
    <row r="83" spans="1:21" x14ac:dyDescent="0.2">
      <c r="A83" s="1" t="s">
        <v>257</v>
      </c>
      <c r="B83" t="s">
        <v>20</v>
      </c>
      <c r="C83" t="s">
        <v>21</v>
      </c>
      <c r="D83" t="s">
        <v>22</v>
      </c>
      <c r="E83" t="s">
        <v>23</v>
      </c>
      <c r="F83">
        <v>2018</v>
      </c>
      <c r="G83">
        <v>2018</v>
      </c>
      <c r="H83">
        <v>3</v>
      </c>
      <c r="I83" t="s">
        <v>55</v>
      </c>
      <c r="J83">
        <v>77</v>
      </c>
      <c r="K83" t="s">
        <v>49</v>
      </c>
      <c r="L83">
        <v>99</v>
      </c>
      <c r="M83" t="s">
        <v>26</v>
      </c>
      <c r="N83">
        <v>99</v>
      </c>
      <c r="O83" t="s">
        <v>27</v>
      </c>
      <c r="P83">
        <v>2</v>
      </c>
      <c r="Q83" t="s">
        <v>31</v>
      </c>
      <c r="R83">
        <v>155937</v>
      </c>
    </row>
    <row r="84" spans="1:21" x14ac:dyDescent="0.2">
      <c r="A84" s="1" t="s">
        <v>258</v>
      </c>
      <c r="B84" t="s">
        <v>20</v>
      </c>
      <c r="C84" t="s">
        <v>21</v>
      </c>
      <c r="D84" t="s">
        <v>22</v>
      </c>
      <c r="E84" t="s">
        <v>23</v>
      </c>
      <c r="F84">
        <v>2018</v>
      </c>
      <c r="G84">
        <v>2018</v>
      </c>
      <c r="H84">
        <v>3</v>
      </c>
      <c r="I84" t="s">
        <v>55</v>
      </c>
      <c r="J84">
        <v>77</v>
      </c>
      <c r="K84" t="s">
        <v>49</v>
      </c>
      <c r="L84">
        <v>99</v>
      </c>
      <c r="M84" t="s">
        <v>26</v>
      </c>
      <c r="N84">
        <v>99</v>
      </c>
      <c r="O84" t="s">
        <v>27</v>
      </c>
      <c r="P84">
        <v>3</v>
      </c>
      <c r="Q84" t="s">
        <v>28</v>
      </c>
      <c r="T84" t="s">
        <v>36</v>
      </c>
      <c r="U84" t="s">
        <v>37</v>
      </c>
    </row>
    <row r="85" spans="1:21" x14ac:dyDescent="0.2">
      <c r="A85" s="1" t="s">
        <v>259</v>
      </c>
      <c r="B85" t="s">
        <v>20</v>
      </c>
      <c r="C85" t="s">
        <v>21</v>
      </c>
      <c r="D85" t="s">
        <v>22</v>
      </c>
      <c r="E85" t="s">
        <v>23</v>
      </c>
      <c r="F85">
        <v>2018</v>
      </c>
      <c r="G85">
        <v>2018</v>
      </c>
      <c r="H85">
        <v>3</v>
      </c>
      <c r="I85" t="s">
        <v>55</v>
      </c>
      <c r="J85">
        <v>77</v>
      </c>
      <c r="K85" t="s">
        <v>49</v>
      </c>
      <c r="L85">
        <v>99</v>
      </c>
      <c r="M85" t="s">
        <v>26</v>
      </c>
      <c r="N85">
        <v>99</v>
      </c>
      <c r="O85" t="s">
        <v>27</v>
      </c>
      <c r="P85">
        <v>99</v>
      </c>
      <c r="Q85" t="s">
        <v>42</v>
      </c>
      <c r="R85">
        <v>297195</v>
      </c>
    </row>
    <row r="86" spans="1:21" x14ac:dyDescent="0.2">
      <c r="A86" s="1" t="s">
        <v>260</v>
      </c>
      <c r="B86" t="s">
        <v>20</v>
      </c>
      <c r="C86" t="s">
        <v>21</v>
      </c>
      <c r="D86" t="s">
        <v>22</v>
      </c>
      <c r="E86" t="s">
        <v>23</v>
      </c>
      <c r="F86">
        <v>2018</v>
      </c>
      <c r="G86">
        <v>2018</v>
      </c>
      <c r="H86">
        <v>4</v>
      </c>
      <c r="I86" t="s">
        <v>48</v>
      </c>
      <c r="J86">
        <v>77</v>
      </c>
      <c r="K86" t="s">
        <v>49</v>
      </c>
      <c r="L86">
        <v>99</v>
      </c>
      <c r="M86" t="s">
        <v>26</v>
      </c>
      <c r="N86">
        <v>99</v>
      </c>
      <c r="O86" t="s">
        <v>27</v>
      </c>
      <c r="P86">
        <v>1</v>
      </c>
      <c r="Q86" t="s">
        <v>34</v>
      </c>
      <c r="R86">
        <v>91221</v>
      </c>
    </row>
    <row r="87" spans="1:21" x14ac:dyDescent="0.2">
      <c r="A87" s="1" t="s">
        <v>261</v>
      </c>
      <c r="B87" t="s">
        <v>20</v>
      </c>
      <c r="C87" t="s">
        <v>21</v>
      </c>
      <c r="D87" t="s">
        <v>22</v>
      </c>
      <c r="E87" t="s">
        <v>23</v>
      </c>
      <c r="F87">
        <v>2018</v>
      </c>
      <c r="G87">
        <v>2018</v>
      </c>
      <c r="H87">
        <v>4</v>
      </c>
      <c r="I87" t="s">
        <v>48</v>
      </c>
      <c r="J87">
        <v>77</v>
      </c>
      <c r="K87" t="s">
        <v>49</v>
      </c>
      <c r="L87">
        <v>99</v>
      </c>
      <c r="M87" t="s">
        <v>26</v>
      </c>
      <c r="N87">
        <v>99</v>
      </c>
      <c r="O87" t="s">
        <v>27</v>
      </c>
      <c r="P87">
        <v>2</v>
      </c>
      <c r="Q87" t="s">
        <v>31</v>
      </c>
      <c r="R87">
        <v>104511</v>
      </c>
    </row>
    <row r="88" spans="1:21" x14ac:dyDescent="0.2">
      <c r="A88" s="1" t="s">
        <v>262</v>
      </c>
      <c r="B88" t="s">
        <v>20</v>
      </c>
      <c r="C88" t="s">
        <v>21</v>
      </c>
      <c r="D88" t="s">
        <v>22</v>
      </c>
      <c r="E88" t="s">
        <v>23</v>
      </c>
      <c r="F88">
        <v>2018</v>
      </c>
      <c r="G88">
        <v>2018</v>
      </c>
      <c r="H88">
        <v>4</v>
      </c>
      <c r="I88" t="s">
        <v>48</v>
      </c>
      <c r="J88">
        <v>77</v>
      </c>
      <c r="K88" t="s">
        <v>49</v>
      </c>
      <c r="L88">
        <v>99</v>
      </c>
      <c r="M88" t="s">
        <v>26</v>
      </c>
      <c r="N88">
        <v>99</v>
      </c>
      <c r="O88" t="s">
        <v>27</v>
      </c>
      <c r="P88">
        <v>3</v>
      </c>
      <c r="Q88" t="s">
        <v>28</v>
      </c>
      <c r="T88" t="s">
        <v>36</v>
      </c>
      <c r="U88" t="s">
        <v>37</v>
      </c>
    </row>
    <row r="89" spans="1:21" x14ac:dyDescent="0.2">
      <c r="A89" s="1" t="s">
        <v>263</v>
      </c>
      <c r="B89" t="s">
        <v>20</v>
      </c>
      <c r="C89" t="s">
        <v>21</v>
      </c>
      <c r="D89" t="s">
        <v>22</v>
      </c>
      <c r="E89" t="s">
        <v>23</v>
      </c>
      <c r="F89">
        <v>2018</v>
      </c>
      <c r="G89">
        <v>2018</v>
      </c>
      <c r="H89">
        <v>4</v>
      </c>
      <c r="I89" t="s">
        <v>48</v>
      </c>
      <c r="J89">
        <v>77</v>
      </c>
      <c r="K89" t="s">
        <v>49</v>
      </c>
      <c r="L89">
        <v>99</v>
      </c>
      <c r="M89" t="s">
        <v>26</v>
      </c>
      <c r="N89">
        <v>99</v>
      </c>
      <c r="O89" t="s">
        <v>27</v>
      </c>
      <c r="P89">
        <v>99</v>
      </c>
      <c r="Q89" t="s">
        <v>42</v>
      </c>
      <c r="R89">
        <v>195732</v>
      </c>
    </row>
    <row r="90" spans="1:21" x14ac:dyDescent="0.2">
      <c r="A90" s="1" t="s">
        <v>264</v>
      </c>
      <c r="B90" t="s">
        <v>20</v>
      </c>
      <c r="C90" t="s">
        <v>21</v>
      </c>
      <c r="D90" t="s">
        <v>22</v>
      </c>
      <c r="E90" t="s">
        <v>23</v>
      </c>
      <c r="F90">
        <v>2018</v>
      </c>
      <c r="G90">
        <v>2018</v>
      </c>
      <c r="H90">
        <v>5</v>
      </c>
      <c r="I90" t="s">
        <v>51</v>
      </c>
      <c r="J90">
        <v>77</v>
      </c>
      <c r="K90" t="s">
        <v>49</v>
      </c>
      <c r="L90">
        <v>99</v>
      </c>
      <c r="M90" t="s">
        <v>26</v>
      </c>
      <c r="N90">
        <v>99</v>
      </c>
      <c r="O90" t="s">
        <v>27</v>
      </c>
      <c r="P90">
        <v>1</v>
      </c>
      <c r="Q90" t="s">
        <v>34</v>
      </c>
      <c r="R90">
        <v>12909</v>
      </c>
    </row>
    <row r="91" spans="1:21" x14ac:dyDescent="0.2">
      <c r="A91" s="1" t="s">
        <v>265</v>
      </c>
      <c r="B91" t="s">
        <v>20</v>
      </c>
      <c r="C91" t="s">
        <v>21</v>
      </c>
      <c r="D91" t="s">
        <v>22</v>
      </c>
      <c r="E91" t="s">
        <v>23</v>
      </c>
      <c r="F91">
        <v>2018</v>
      </c>
      <c r="G91">
        <v>2018</v>
      </c>
      <c r="H91">
        <v>5</v>
      </c>
      <c r="I91" t="s">
        <v>51</v>
      </c>
      <c r="J91">
        <v>77</v>
      </c>
      <c r="K91" t="s">
        <v>49</v>
      </c>
      <c r="L91">
        <v>99</v>
      </c>
      <c r="M91" t="s">
        <v>26</v>
      </c>
      <c r="N91">
        <v>99</v>
      </c>
      <c r="O91" t="s">
        <v>27</v>
      </c>
      <c r="P91">
        <v>2</v>
      </c>
      <c r="Q91" t="s">
        <v>31</v>
      </c>
      <c r="R91">
        <v>14823</v>
      </c>
    </row>
    <row r="92" spans="1:21" x14ac:dyDescent="0.2">
      <c r="A92" s="1" t="s">
        <v>266</v>
      </c>
      <c r="B92" t="s">
        <v>20</v>
      </c>
      <c r="C92" t="s">
        <v>21</v>
      </c>
      <c r="D92" t="s">
        <v>22</v>
      </c>
      <c r="E92" t="s">
        <v>23</v>
      </c>
      <c r="F92">
        <v>2018</v>
      </c>
      <c r="G92">
        <v>2018</v>
      </c>
      <c r="H92">
        <v>5</v>
      </c>
      <c r="I92" t="s">
        <v>51</v>
      </c>
      <c r="J92">
        <v>77</v>
      </c>
      <c r="K92" t="s">
        <v>49</v>
      </c>
      <c r="L92">
        <v>99</v>
      </c>
      <c r="M92" t="s">
        <v>26</v>
      </c>
      <c r="N92">
        <v>99</v>
      </c>
      <c r="O92" t="s">
        <v>27</v>
      </c>
      <c r="P92">
        <v>3</v>
      </c>
      <c r="Q92" t="s">
        <v>28</v>
      </c>
      <c r="T92" t="s">
        <v>36</v>
      </c>
      <c r="U92" t="s">
        <v>37</v>
      </c>
    </row>
    <row r="93" spans="1:21" x14ac:dyDescent="0.2">
      <c r="A93" s="1" t="s">
        <v>267</v>
      </c>
      <c r="B93" t="s">
        <v>20</v>
      </c>
      <c r="C93" t="s">
        <v>21</v>
      </c>
      <c r="D93" t="s">
        <v>22</v>
      </c>
      <c r="E93" t="s">
        <v>23</v>
      </c>
      <c r="F93">
        <v>2018</v>
      </c>
      <c r="G93">
        <v>2018</v>
      </c>
      <c r="H93">
        <v>5</v>
      </c>
      <c r="I93" t="s">
        <v>51</v>
      </c>
      <c r="J93">
        <v>77</v>
      </c>
      <c r="K93" t="s">
        <v>49</v>
      </c>
      <c r="L93">
        <v>99</v>
      </c>
      <c r="M93" t="s">
        <v>26</v>
      </c>
      <c r="N93">
        <v>99</v>
      </c>
      <c r="O93" t="s">
        <v>27</v>
      </c>
      <c r="P93">
        <v>99</v>
      </c>
      <c r="Q93" t="s">
        <v>42</v>
      </c>
      <c r="R93">
        <v>27732</v>
      </c>
    </row>
    <row r="94" spans="1:21" x14ac:dyDescent="0.2">
      <c r="A94" s="1" t="s">
        <v>268</v>
      </c>
      <c r="B94" t="s">
        <v>20</v>
      </c>
      <c r="C94" t="s">
        <v>21</v>
      </c>
      <c r="D94" t="s">
        <v>22</v>
      </c>
      <c r="E94" t="s">
        <v>23</v>
      </c>
      <c r="F94">
        <v>2018</v>
      </c>
      <c r="G94">
        <v>2018</v>
      </c>
      <c r="H94">
        <v>6</v>
      </c>
      <c r="I94" t="s">
        <v>40</v>
      </c>
      <c r="J94">
        <v>77</v>
      </c>
      <c r="K94" t="s">
        <v>49</v>
      </c>
      <c r="L94">
        <v>99</v>
      </c>
      <c r="M94" t="s">
        <v>26</v>
      </c>
      <c r="N94">
        <v>99</v>
      </c>
      <c r="O94" t="s">
        <v>27</v>
      </c>
      <c r="P94">
        <v>1</v>
      </c>
      <c r="Q94" t="s">
        <v>34</v>
      </c>
      <c r="R94">
        <v>49404</v>
      </c>
    </row>
    <row r="95" spans="1:21" x14ac:dyDescent="0.2">
      <c r="A95" s="1" t="s">
        <v>269</v>
      </c>
      <c r="B95" t="s">
        <v>20</v>
      </c>
      <c r="C95" t="s">
        <v>21</v>
      </c>
      <c r="D95" t="s">
        <v>22</v>
      </c>
      <c r="E95" t="s">
        <v>23</v>
      </c>
      <c r="F95">
        <v>2018</v>
      </c>
      <c r="G95">
        <v>2018</v>
      </c>
      <c r="H95">
        <v>6</v>
      </c>
      <c r="I95" t="s">
        <v>40</v>
      </c>
      <c r="J95">
        <v>77</v>
      </c>
      <c r="K95" t="s">
        <v>49</v>
      </c>
      <c r="L95">
        <v>99</v>
      </c>
      <c r="M95" t="s">
        <v>26</v>
      </c>
      <c r="N95">
        <v>99</v>
      </c>
      <c r="O95" t="s">
        <v>27</v>
      </c>
      <c r="P95">
        <v>2</v>
      </c>
      <c r="Q95" t="s">
        <v>31</v>
      </c>
      <c r="R95">
        <v>56598</v>
      </c>
    </row>
    <row r="96" spans="1:21" x14ac:dyDescent="0.2">
      <c r="A96" s="1" t="s">
        <v>270</v>
      </c>
      <c r="B96" t="s">
        <v>20</v>
      </c>
      <c r="C96" t="s">
        <v>21</v>
      </c>
      <c r="D96" t="s">
        <v>22</v>
      </c>
      <c r="E96" t="s">
        <v>23</v>
      </c>
      <c r="F96">
        <v>2018</v>
      </c>
      <c r="G96">
        <v>2018</v>
      </c>
      <c r="H96">
        <v>6</v>
      </c>
      <c r="I96" t="s">
        <v>40</v>
      </c>
      <c r="J96">
        <v>77</v>
      </c>
      <c r="K96" t="s">
        <v>49</v>
      </c>
      <c r="L96">
        <v>99</v>
      </c>
      <c r="M96" t="s">
        <v>26</v>
      </c>
      <c r="N96">
        <v>99</v>
      </c>
      <c r="O96" t="s">
        <v>27</v>
      </c>
      <c r="P96">
        <v>3</v>
      </c>
      <c r="Q96" t="s">
        <v>28</v>
      </c>
      <c r="T96" t="s">
        <v>36</v>
      </c>
      <c r="U96" t="s">
        <v>37</v>
      </c>
    </row>
    <row r="97" spans="1:21" x14ac:dyDescent="0.2">
      <c r="A97" s="1" t="s">
        <v>271</v>
      </c>
      <c r="B97" t="s">
        <v>20</v>
      </c>
      <c r="C97" t="s">
        <v>21</v>
      </c>
      <c r="D97" t="s">
        <v>22</v>
      </c>
      <c r="E97" t="s">
        <v>23</v>
      </c>
      <c r="F97">
        <v>2018</v>
      </c>
      <c r="G97">
        <v>2018</v>
      </c>
      <c r="H97">
        <v>6</v>
      </c>
      <c r="I97" t="s">
        <v>40</v>
      </c>
      <c r="J97">
        <v>77</v>
      </c>
      <c r="K97" t="s">
        <v>49</v>
      </c>
      <c r="L97">
        <v>99</v>
      </c>
      <c r="M97" t="s">
        <v>26</v>
      </c>
      <c r="N97">
        <v>99</v>
      </c>
      <c r="O97" t="s">
        <v>27</v>
      </c>
      <c r="P97">
        <v>99</v>
      </c>
      <c r="Q97" t="s">
        <v>42</v>
      </c>
      <c r="R97">
        <v>106002</v>
      </c>
    </row>
    <row r="98" spans="1:21" x14ac:dyDescent="0.2">
      <c r="A98" s="1" t="s">
        <v>272</v>
      </c>
      <c r="B98" t="s">
        <v>20</v>
      </c>
      <c r="C98" t="s">
        <v>21</v>
      </c>
      <c r="D98" t="s">
        <v>22</v>
      </c>
      <c r="E98" t="s">
        <v>23</v>
      </c>
      <c r="F98">
        <v>2018</v>
      </c>
      <c r="G98">
        <v>2018</v>
      </c>
      <c r="H98">
        <v>7</v>
      </c>
      <c r="I98" t="s">
        <v>44</v>
      </c>
      <c r="J98">
        <v>77</v>
      </c>
      <c r="K98" t="s">
        <v>49</v>
      </c>
      <c r="L98">
        <v>99</v>
      </c>
      <c r="M98" t="s">
        <v>26</v>
      </c>
      <c r="N98">
        <v>99</v>
      </c>
      <c r="O98" t="s">
        <v>27</v>
      </c>
      <c r="P98">
        <v>1</v>
      </c>
      <c r="Q98" t="s">
        <v>34</v>
      </c>
      <c r="R98">
        <v>37848</v>
      </c>
    </row>
    <row r="99" spans="1:21" x14ac:dyDescent="0.2">
      <c r="A99" s="1" t="s">
        <v>273</v>
      </c>
      <c r="B99" t="s">
        <v>20</v>
      </c>
      <c r="C99" t="s">
        <v>21</v>
      </c>
      <c r="D99" t="s">
        <v>22</v>
      </c>
      <c r="E99" t="s">
        <v>23</v>
      </c>
      <c r="F99">
        <v>2018</v>
      </c>
      <c r="G99">
        <v>2018</v>
      </c>
      <c r="H99">
        <v>7</v>
      </c>
      <c r="I99" t="s">
        <v>44</v>
      </c>
      <c r="J99">
        <v>77</v>
      </c>
      <c r="K99" t="s">
        <v>49</v>
      </c>
      <c r="L99">
        <v>99</v>
      </c>
      <c r="M99" t="s">
        <v>26</v>
      </c>
      <c r="N99">
        <v>99</v>
      </c>
      <c r="O99" t="s">
        <v>27</v>
      </c>
      <c r="P99">
        <v>2</v>
      </c>
      <c r="Q99" t="s">
        <v>31</v>
      </c>
      <c r="R99">
        <v>41475</v>
      </c>
    </row>
    <row r="100" spans="1:21" x14ac:dyDescent="0.2">
      <c r="A100" s="1" t="s">
        <v>274</v>
      </c>
      <c r="B100" t="s">
        <v>20</v>
      </c>
      <c r="C100" t="s">
        <v>21</v>
      </c>
      <c r="D100" t="s">
        <v>22</v>
      </c>
      <c r="E100" t="s">
        <v>23</v>
      </c>
      <c r="F100">
        <v>2018</v>
      </c>
      <c r="G100">
        <v>2018</v>
      </c>
      <c r="H100">
        <v>7</v>
      </c>
      <c r="I100" t="s">
        <v>44</v>
      </c>
      <c r="J100">
        <v>77</v>
      </c>
      <c r="K100" t="s">
        <v>49</v>
      </c>
      <c r="L100">
        <v>99</v>
      </c>
      <c r="M100" t="s">
        <v>26</v>
      </c>
      <c r="N100">
        <v>99</v>
      </c>
      <c r="O100" t="s">
        <v>27</v>
      </c>
      <c r="P100">
        <v>3</v>
      </c>
      <c r="Q100" t="s">
        <v>28</v>
      </c>
      <c r="T100" t="s">
        <v>36</v>
      </c>
      <c r="U100" t="s">
        <v>37</v>
      </c>
    </row>
    <row r="101" spans="1:21" x14ac:dyDescent="0.2">
      <c r="A101" s="1" t="s">
        <v>275</v>
      </c>
      <c r="B101" t="s">
        <v>20</v>
      </c>
      <c r="C101" t="s">
        <v>21</v>
      </c>
      <c r="D101" t="s">
        <v>22</v>
      </c>
      <c r="E101" t="s">
        <v>23</v>
      </c>
      <c r="F101">
        <v>2018</v>
      </c>
      <c r="G101">
        <v>2018</v>
      </c>
      <c r="H101">
        <v>7</v>
      </c>
      <c r="I101" t="s">
        <v>44</v>
      </c>
      <c r="J101">
        <v>77</v>
      </c>
      <c r="K101" t="s">
        <v>49</v>
      </c>
      <c r="L101">
        <v>99</v>
      </c>
      <c r="M101" t="s">
        <v>26</v>
      </c>
      <c r="N101">
        <v>99</v>
      </c>
      <c r="O101" t="s">
        <v>27</v>
      </c>
      <c r="P101">
        <v>99</v>
      </c>
      <c r="Q101" t="s">
        <v>42</v>
      </c>
      <c r="R101">
        <v>79323</v>
      </c>
    </row>
    <row r="102" spans="1:21" x14ac:dyDescent="0.2">
      <c r="A102" s="1" t="s">
        <v>276</v>
      </c>
      <c r="B102" t="s">
        <v>20</v>
      </c>
      <c r="C102" t="s">
        <v>21</v>
      </c>
      <c r="D102" t="s">
        <v>22</v>
      </c>
      <c r="E102" t="s">
        <v>23</v>
      </c>
      <c r="F102">
        <v>2018</v>
      </c>
      <c r="G102">
        <v>2018</v>
      </c>
      <c r="H102">
        <v>8</v>
      </c>
      <c r="I102" t="s">
        <v>58</v>
      </c>
      <c r="J102">
        <v>77</v>
      </c>
      <c r="K102" t="s">
        <v>49</v>
      </c>
      <c r="L102">
        <v>99</v>
      </c>
      <c r="M102" t="s">
        <v>26</v>
      </c>
      <c r="N102">
        <v>99</v>
      </c>
      <c r="O102" t="s">
        <v>27</v>
      </c>
      <c r="P102">
        <v>1</v>
      </c>
      <c r="Q102" t="s">
        <v>34</v>
      </c>
      <c r="R102">
        <v>75003</v>
      </c>
    </row>
    <row r="103" spans="1:21" x14ac:dyDescent="0.2">
      <c r="A103" s="1" t="s">
        <v>277</v>
      </c>
      <c r="B103" t="s">
        <v>20</v>
      </c>
      <c r="C103" t="s">
        <v>21</v>
      </c>
      <c r="D103" t="s">
        <v>22</v>
      </c>
      <c r="E103" t="s">
        <v>23</v>
      </c>
      <c r="F103">
        <v>2018</v>
      </c>
      <c r="G103">
        <v>2018</v>
      </c>
      <c r="H103">
        <v>8</v>
      </c>
      <c r="I103" t="s">
        <v>58</v>
      </c>
      <c r="J103">
        <v>77</v>
      </c>
      <c r="K103" t="s">
        <v>49</v>
      </c>
      <c r="L103">
        <v>99</v>
      </c>
      <c r="M103" t="s">
        <v>26</v>
      </c>
      <c r="N103">
        <v>99</v>
      </c>
      <c r="O103" t="s">
        <v>27</v>
      </c>
      <c r="P103">
        <v>2</v>
      </c>
      <c r="Q103" t="s">
        <v>31</v>
      </c>
      <c r="R103">
        <v>84438</v>
      </c>
    </row>
    <row r="104" spans="1:21" x14ac:dyDescent="0.2">
      <c r="A104" s="1" t="s">
        <v>278</v>
      </c>
      <c r="B104" t="s">
        <v>20</v>
      </c>
      <c r="C104" t="s">
        <v>21</v>
      </c>
      <c r="D104" t="s">
        <v>22</v>
      </c>
      <c r="E104" t="s">
        <v>23</v>
      </c>
      <c r="F104">
        <v>2018</v>
      </c>
      <c r="G104">
        <v>2018</v>
      </c>
      <c r="H104">
        <v>8</v>
      </c>
      <c r="I104" t="s">
        <v>58</v>
      </c>
      <c r="J104">
        <v>77</v>
      </c>
      <c r="K104" t="s">
        <v>49</v>
      </c>
      <c r="L104">
        <v>99</v>
      </c>
      <c r="M104" t="s">
        <v>26</v>
      </c>
      <c r="N104">
        <v>99</v>
      </c>
      <c r="O104" t="s">
        <v>27</v>
      </c>
      <c r="P104">
        <v>3</v>
      </c>
      <c r="Q104" t="s">
        <v>28</v>
      </c>
      <c r="T104" t="s">
        <v>36</v>
      </c>
      <c r="U104" t="s">
        <v>37</v>
      </c>
    </row>
    <row r="105" spans="1:21" x14ac:dyDescent="0.2">
      <c r="A105" s="1" t="s">
        <v>279</v>
      </c>
      <c r="B105" t="s">
        <v>20</v>
      </c>
      <c r="C105" t="s">
        <v>21</v>
      </c>
      <c r="D105" t="s">
        <v>22</v>
      </c>
      <c r="E105" t="s">
        <v>23</v>
      </c>
      <c r="F105">
        <v>2018</v>
      </c>
      <c r="G105">
        <v>2018</v>
      </c>
      <c r="H105">
        <v>8</v>
      </c>
      <c r="I105" t="s">
        <v>58</v>
      </c>
      <c r="J105">
        <v>77</v>
      </c>
      <c r="K105" t="s">
        <v>49</v>
      </c>
      <c r="L105">
        <v>99</v>
      </c>
      <c r="M105" t="s">
        <v>26</v>
      </c>
      <c r="N105">
        <v>99</v>
      </c>
      <c r="O105" t="s">
        <v>27</v>
      </c>
      <c r="P105">
        <v>99</v>
      </c>
      <c r="Q105" t="s">
        <v>42</v>
      </c>
      <c r="R105">
        <v>159441</v>
      </c>
    </row>
    <row r="106" spans="1:21" x14ac:dyDescent="0.2">
      <c r="A106" s="1" t="s">
        <v>280</v>
      </c>
      <c r="B106" t="s">
        <v>20</v>
      </c>
      <c r="C106" t="s">
        <v>21</v>
      </c>
      <c r="D106" t="s">
        <v>22</v>
      </c>
      <c r="E106" t="s">
        <v>23</v>
      </c>
      <c r="F106">
        <v>2018</v>
      </c>
      <c r="G106">
        <v>2018</v>
      </c>
      <c r="H106">
        <v>9</v>
      </c>
      <c r="I106" t="s">
        <v>43</v>
      </c>
      <c r="J106">
        <v>77</v>
      </c>
      <c r="K106" t="s">
        <v>49</v>
      </c>
      <c r="L106">
        <v>99</v>
      </c>
      <c r="M106" t="s">
        <v>26</v>
      </c>
      <c r="N106">
        <v>99</v>
      </c>
      <c r="O106" t="s">
        <v>27</v>
      </c>
      <c r="P106">
        <v>1</v>
      </c>
      <c r="Q106" t="s">
        <v>34</v>
      </c>
      <c r="R106">
        <v>167898</v>
      </c>
    </row>
    <row r="107" spans="1:21" x14ac:dyDescent="0.2">
      <c r="A107" s="1" t="s">
        <v>281</v>
      </c>
      <c r="B107" t="s">
        <v>20</v>
      </c>
      <c r="C107" t="s">
        <v>21</v>
      </c>
      <c r="D107" t="s">
        <v>22</v>
      </c>
      <c r="E107" t="s">
        <v>23</v>
      </c>
      <c r="F107">
        <v>2018</v>
      </c>
      <c r="G107">
        <v>2018</v>
      </c>
      <c r="H107">
        <v>9</v>
      </c>
      <c r="I107" t="s">
        <v>43</v>
      </c>
      <c r="J107">
        <v>77</v>
      </c>
      <c r="K107" t="s">
        <v>49</v>
      </c>
      <c r="L107">
        <v>99</v>
      </c>
      <c r="M107" t="s">
        <v>26</v>
      </c>
      <c r="N107">
        <v>99</v>
      </c>
      <c r="O107" t="s">
        <v>27</v>
      </c>
      <c r="P107">
        <v>2</v>
      </c>
      <c r="Q107" t="s">
        <v>31</v>
      </c>
      <c r="R107">
        <v>187527</v>
      </c>
    </row>
    <row r="108" spans="1:21" x14ac:dyDescent="0.2">
      <c r="A108" s="1" t="s">
        <v>282</v>
      </c>
      <c r="B108" t="s">
        <v>20</v>
      </c>
      <c r="C108" t="s">
        <v>21</v>
      </c>
      <c r="D108" t="s">
        <v>22</v>
      </c>
      <c r="E108" t="s">
        <v>23</v>
      </c>
      <c r="F108">
        <v>2018</v>
      </c>
      <c r="G108">
        <v>2018</v>
      </c>
      <c r="H108">
        <v>9</v>
      </c>
      <c r="I108" t="s">
        <v>43</v>
      </c>
      <c r="J108">
        <v>77</v>
      </c>
      <c r="K108" t="s">
        <v>49</v>
      </c>
      <c r="L108">
        <v>99</v>
      </c>
      <c r="M108" t="s">
        <v>26</v>
      </c>
      <c r="N108">
        <v>99</v>
      </c>
      <c r="O108" t="s">
        <v>27</v>
      </c>
      <c r="P108">
        <v>3</v>
      </c>
      <c r="Q108" t="s">
        <v>28</v>
      </c>
      <c r="T108" t="s">
        <v>36</v>
      </c>
      <c r="U108" t="s">
        <v>37</v>
      </c>
    </row>
    <row r="109" spans="1:21" x14ac:dyDescent="0.2">
      <c r="A109" s="1" t="s">
        <v>283</v>
      </c>
      <c r="B109" t="s">
        <v>20</v>
      </c>
      <c r="C109" t="s">
        <v>21</v>
      </c>
      <c r="D109" t="s">
        <v>22</v>
      </c>
      <c r="E109" t="s">
        <v>23</v>
      </c>
      <c r="F109">
        <v>2018</v>
      </c>
      <c r="G109">
        <v>2018</v>
      </c>
      <c r="H109">
        <v>9</v>
      </c>
      <c r="I109" t="s">
        <v>43</v>
      </c>
      <c r="J109">
        <v>77</v>
      </c>
      <c r="K109" t="s">
        <v>49</v>
      </c>
      <c r="L109">
        <v>99</v>
      </c>
      <c r="M109" t="s">
        <v>26</v>
      </c>
      <c r="N109">
        <v>99</v>
      </c>
      <c r="O109" t="s">
        <v>27</v>
      </c>
      <c r="P109">
        <v>99</v>
      </c>
      <c r="Q109" t="s">
        <v>42</v>
      </c>
      <c r="R109">
        <v>355425</v>
      </c>
    </row>
    <row r="110" spans="1:21" x14ac:dyDescent="0.2">
      <c r="A110" s="1" t="s">
        <v>284</v>
      </c>
      <c r="B110" t="s">
        <v>20</v>
      </c>
      <c r="C110" t="s">
        <v>21</v>
      </c>
      <c r="D110" t="s">
        <v>22</v>
      </c>
      <c r="E110" t="s">
        <v>23</v>
      </c>
      <c r="F110">
        <v>2018</v>
      </c>
      <c r="G110">
        <v>2018</v>
      </c>
      <c r="H110">
        <v>12</v>
      </c>
      <c r="I110" t="s">
        <v>56</v>
      </c>
      <c r="J110">
        <v>77</v>
      </c>
      <c r="K110" t="s">
        <v>49</v>
      </c>
      <c r="L110">
        <v>99</v>
      </c>
      <c r="M110" t="s">
        <v>26</v>
      </c>
      <c r="N110">
        <v>99</v>
      </c>
      <c r="O110" t="s">
        <v>27</v>
      </c>
      <c r="P110">
        <v>1</v>
      </c>
      <c r="Q110" t="s">
        <v>34</v>
      </c>
      <c r="R110">
        <v>10716</v>
      </c>
    </row>
    <row r="111" spans="1:21" x14ac:dyDescent="0.2">
      <c r="A111" s="1" t="s">
        <v>285</v>
      </c>
      <c r="B111" t="s">
        <v>20</v>
      </c>
      <c r="C111" t="s">
        <v>21</v>
      </c>
      <c r="D111" t="s">
        <v>22</v>
      </c>
      <c r="E111" t="s">
        <v>23</v>
      </c>
      <c r="F111">
        <v>2018</v>
      </c>
      <c r="G111">
        <v>2018</v>
      </c>
      <c r="H111">
        <v>12</v>
      </c>
      <c r="I111" t="s">
        <v>56</v>
      </c>
      <c r="J111">
        <v>77</v>
      </c>
      <c r="K111" t="s">
        <v>49</v>
      </c>
      <c r="L111">
        <v>99</v>
      </c>
      <c r="M111" t="s">
        <v>26</v>
      </c>
      <c r="N111">
        <v>99</v>
      </c>
      <c r="O111" t="s">
        <v>27</v>
      </c>
      <c r="P111">
        <v>2</v>
      </c>
      <c r="Q111" t="s">
        <v>31</v>
      </c>
      <c r="R111">
        <v>11079</v>
      </c>
    </row>
    <row r="112" spans="1:21" x14ac:dyDescent="0.2">
      <c r="A112" s="1" t="s">
        <v>286</v>
      </c>
      <c r="B112" t="s">
        <v>20</v>
      </c>
      <c r="C112" t="s">
        <v>21</v>
      </c>
      <c r="D112" t="s">
        <v>22</v>
      </c>
      <c r="E112" t="s">
        <v>23</v>
      </c>
      <c r="F112">
        <v>2018</v>
      </c>
      <c r="G112">
        <v>2018</v>
      </c>
      <c r="H112">
        <v>12</v>
      </c>
      <c r="I112" t="s">
        <v>56</v>
      </c>
      <c r="J112">
        <v>77</v>
      </c>
      <c r="K112" t="s">
        <v>49</v>
      </c>
      <c r="L112">
        <v>99</v>
      </c>
      <c r="M112" t="s">
        <v>26</v>
      </c>
      <c r="N112">
        <v>99</v>
      </c>
      <c r="O112" t="s">
        <v>27</v>
      </c>
      <c r="P112">
        <v>3</v>
      </c>
      <c r="Q112" t="s">
        <v>28</v>
      </c>
      <c r="T112" t="s">
        <v>36</v>
      </c>
      <c r="U112" t="s">
        <v>37</v>
      </c>
    </row>
    <row r="113" spans="1:21" x14ac:dyDescent="0.2">
      <c r="A113" s="1" t="s">
        <v>287</v>
      </c>
      <c r="B113" t="s">
        <v>20</v>
      </c>
      <c r="C113" t="s">
        <v>21</v>
      </c>
      <c r="D113" t="s">
        <v>22</v>
      </c>
      <c r="E113" t="s">
        <v>23</v>
      </c>
      <c r="F113">
        <v>2018</v>
      </c>
      <c r="G113">
        <v>2018</v>
      </c>
      <c r="H113">
        <v>12</v>
      </c>
      <c r="I113" t="s">
        <v>56</v>
      </c>
      <c r="J113">
        <v>77</v>
      </c>
      <c r="K113" t="s">
        <v>49</v>
      </c>
      <c r="L113">
        <v>99</v>
      </c>
      <c r="M113" t="s">
        <v>26</v>
      </c>
      <c r="N113">
        <v>99</v>
      </c>
      <c r="O113" t="s">
        <v>27</v>
      </c>
      <c r="P113">
        <v>99</v>
      </c>
      <c r="Q113" t="s">
        <v>42</v>
      </c>
      <c r="R113">
        <v>21798</v>
      </c>
    </row>
    <row r="114" spans="1:21" x14ac:dyDescent="0.2">
      <c r="A114" s="1" t="s">
        <v>288</v>
      </c>
      <c r="B114" t="s">
        <v>20</v>
      </c>
      <c r="C114" t="s">
        <v>21</v>
      </c>
      <c r="D114" t="s">
        <v>22</v>
      </c>
      <c r="E114" t="s">
        <v>23</v>
      </c>
      <c r="F114">
        <v>2018</v>
      </c>
      <c r="G114">
        <v>2018</v>
      </c>
      <c r="H114">
        <v>13</v>
      </c>
      <c r="I114" t="s">
        <v>45</v>
      </c>
      <c r="J114">
        <v>77</v>
      </c>
      <c r="K114" t="s">
        <v>49</v>
      </c>
      <c r="L114">
        <v>99</v>
      </c>
      <c r="M114" t="s">
        <v>26</v>
      </c>
      <c r="N114">
        <v>99</v>
      </c>
      <c r="O114" t="s">
        <v>27</v>
      </c>
      <c r="P114">
        <v>1</v>
      </c>
      <c r="Q114" t="s">
        <v>34</v>
      </c>
      <c r="R114">
        <v>206175</v>
      </c>
    </row>
    <row r="115" spans="1:21" x14ac:dyDescent="0.2">
      <c r="A115" s="1" t="s">
        <v>289</v>
      </c>
      <c r="B115" t="s">
        <v>20</v>
      </c>
      <c r="C115" t="s">
        <v>21</v>
      </c>
      <c r="D115" t="s">
        <v>22</v>
      </c>
      <c r="E115" t="s">
        <v>23</v>
      </c>
      <c r="F115">
        <v>2018</v>
      </c>
      <c r="G115">
        <v>2018</v>
      </c>
      <c r="H115">
        <v>13</v>
      </c>
      <c r="I115" t="s">
        <v>45</v>
      </c>
      <c r="J115">
        <v>77</v>
      </c>
      <c r="K115" t="s">
        <v>49</v>
      </c>
      <c r="L115">
        <v>99</v>
      </c>
      <c r="M115" t="s">
        <v>26</v>
      </c>
      <c r="N115">
        <v>99</v>
      </c>
      <c r="O115" t="s">
        <v>27</v>
      </c>
      <c r="P115">
        <v>2</v>
      </c>
      <c r="Q115" t="s">
        <v>31</v>
      </c>
      <c r="R115">
        <v>219282</v>
      </c>
    </row>
    <row r="116" spans="1:21" x14ac:dyDescent="0.2">
      <c r="A116" s="1" t="s">
        <v>290</v>
      </c>
      <c r="B116" t="s">
        <v>20</v>
      </c>
      <c r="C116" t="s">
        <v>21</v>
      </c>
      <c r="D116" t="s">
        <v>22</v>
      </c>
      <c r="E116" t="s">
        <v>23</v>
      </c>
      <c r="F116">
        <v>2018</v>
      </c>
      <c r="G116">
        <v>2018</v>
      </c>
      <c r="H116">
        <v>13</v>
      </c>
      <c r="I116" t="s">
        <v>45</v>
      </c>
      <c r="J116">
        <v>77</v>
      </c>
      <c r="K116" t="s">
        <v>49</v>
      </c>
      <c r="L116">
        <v>99</v>
      </c>
      <c r="M116" t="s">
        <v>26</v>
      </c>
      <c r="N116">
        <v>99</v>
      </c>
      <c r="O116" t="s">
        <v>27</v>
      </c>
      <c r="P116">
        <v>3</v>
      </c>
      <c r="Q116" t="s">
        <v>28</v>
      </c>
      <c r="T116" t="s">
        <v>36</v>
      </c>
      <c r="U116" t="s">
        <v>37</v>
      </c>
    </row>
    <row r="117" spans="1:21" x14ac:dyDescent="0.2">
      <c r="A117" s="1" t="s">
        <v>291</v>
      </c>
      <c r="B117" t="s">
        <v>20</v>
      </c>
      <c r="C117" t="s">
        <v>21</v>
      </c>
      <c r="D117" t="s">
        <v>22</v>
      </c>
      <c r="E117" t="s">
        <v>23</v>
      </c>
      <c r="F117">
        <v>2018</v>
      </c>
      <c r="G117">
        <v>2018</v>
      </c>
      <c r="H117">
        <v>13</v>
      </c>
      <c r="I117" t="s">
        <v>45</v>
      </c>
      <c r="J117">
        <v>77</v>
      </c>
      <c r="K117" t="s">
        <v>49</v>
      </c>
      <c r="L117">
        <v>99</v>
      </c>
      <c r="M117" t="s">
        <v>26</v>
      </c>
      <c r="N117">
        <v>99</v>
      </c>
      <c r="O117" t="s">
        <v>27</v>
      </c>
      <c r="P117">
        <v>99</v>
      </c>
      <c r="Q117" t="s">
        <v>42</v>
      </c>
      <c r="R117">
        <v>425454</v>
      </c>
    </row>
    <row r="118" spans="1:21" x14ac:dyDescent="0.2">
      <c r="A118" s="1" t="s">
        <v>292</v>
      </c>
      <c r="B118" t="s">
        <v>20</v>
      </c>
      <c r="C118" t="s">
        <v>21</v>
      </c>
      <c r="D118" t="s">
        <v>22</v>
      </c>
      <c r="E118" t="s">
        <v>23</v>
      </c>
      <c r="F118">
        <v>2018</v>
      </c>
      <c r="G118">
        <v>2018</v>
      </c>
      <c r="H118">
        <v>14</v>
      </c>
      <c r="I118" t="s">
        <v>38</v>
      </c>
      <c r="J118">
        <v>77</v>
      </c>
      <c r="K118" t="s">
        <v>49</v>
      </c>
      <c r="L118">
        <v>99</v>
      </c>
      <c r="M118" t="s">
        <v>26</v>
      </c>
      <c r="N118">
        <v>99</v>
      </c>
      <c r="O118" t="s">
        <v>27</v>
      </c>
      <c r="P118">
        <v>1</v>
      </c>
      <c r="Q118" t="s">
        <v>34</v>
      </c>
      <c r="R118">
        <v>76569</v>
      </c>
    </row>
    <row r="119" spans="1:21" x14ac:dyDescent="0.2">
      <c r="A119" s="1" t="s">
        <v>293</v>
      </c>
      <c r="B119" t="s">
        <v>20</v>
      </c>
      <c r="C119" t="s">
        <v>21</v>
      </c>
      <c r="D119" t="s">
        <v>22</v>
      </c>
      <c r="E119" t="s">
        <v>23</v>
      </c>
      <c r="F119">
        <v>2018</v>
      </c>
      <c r="G119">
        <v>2018</v>
      </c>
      <c r="H119">
        <v>14</v>
      </c>
      <c r="I119" t="s">
        <v>38</v>
      </c>
      <c r="J119">
        <v>77</v>
      </c>
      <c r="K119" t="s">
        <v>49</v>
      </c>
      <c r="L119">
        <v>99</v>
      </c>
      <c r="M119" t="s">
        <v>26</v>
      </c>
      <c r="N119">
        <v>99</v>
      </c>
      <c r="O119" t="s">
        <v>27</v>
      </c>
      <c r="P119">
        <v>2</v>
      </c>
      <c r="Q119" t="s">
        <v>31</v>
      </c>
      <c r="R119">
        <v>84723</v>
      </c>
    </row>
    <row r="120" spans="1:21" x14ac:dyDescent="0.2">
      <c r="A120" s="1" t="s">
        <v>294</v>
      </c>
      <c r="B120" t="s">
        <v>20</v>
      </c>
      <c r="C120" t="s">
        <v>21</v>
      </c>
      <c r="D120" t="s">
        <v>22</v>
      </c>
      <c r="E120" t="s">
        <v>23</v>
      </c>
      <c r="F120">
        <v>2018</v>
      </c>
      <c r="G120">
        <v>2018</v>
      </c>
      <c r="H120">
        <v>14</v>
      </c>
      <c r="I120" t="s">
        <v>38</v>
      </c>
      <c r="J120">
        <v>77</v>
      </c>
      <c r="K120" t="s">
        <v>49</v>
      </c>
      <c r="L120">
        <v>99</v>
      </c>
      <c r="M120" t="s">
        <v>26</v>
      </c>
      <c r="N120">
        <v>99</v>
      </c>
      <c r="O120" t="s">
        <v>27</v>
      </c>
      <c r="P120">
        <v>3</v>
      </c>
      <c r="Q120" t="s">
        <v>28</v>
      </c>
      <c r="T120" t="s">
        <v>36</v>
      </c>
      <c r="U120" t="s">
        <v>37</v>
      </c>
    </row>
    <row r="121" spans="1:21" x14ac:dyDescent="0.2">
      <c r="A121" s="1" t="s">
        <v>295</v>
      </c>
      <c r="B121" t="s">
        <v>20</v>
      </c>
      <c r="C121" t="s">
        <v>21</v>
      </c>
      <c r="D121" t="s">
        <v>22</v>
      </c>
      <c r="E121" t="s">
        <v>23</v>
      </c>
      <c r="F121">
        <v>2018</v>
      </c>
      <c r="G121">
        <v>2018</v>
      </c>
      <c r="H121">
        <v>14</v>
      </c>
      <c r="I121" t="s">
        <v>38</v>
      </c>
      <c r="J121">
        <v>77</v>
      </c>
      <c r="K121" t="s">
        <v>49</v>
      </c>
      <c r="L121">
        <v>99</v>
      </c>
      <c r="M121" t="s">
        <v>26</v>
      </c>
      <c r="N121">
        <v>99</v>
      </c>
      <c r="O121" t="s">
        <v>27</v>
      </c>
      <c r="P121">
        <v>99</v>
      </c>
      <c r="Q121" t="s">
        <v>42</v>
      </c>
      <c r="R121">
        <v>161292</v>
      </c>
    </row>
    <row r="122" spans="1:21" x14ac:dyDescent="0.2">
      <c r="A122" s="1" t="s">
        <v>296</v>
      </c>
      <c r="B122" t="s">
        <v>20</v>
      </c>
      <c r="C122" t="s">
        <v>21</v>
      </c>
      <c r="D122" t="s">
        <v>22</v>
      </c>
      <c r="E122" t="s">
        <v>23</v>
      </c>
      <c r="F122">
        <v>2018</v>
      </c>
      <c r="G122">
        <v>2018</v>
      </c>
      <c r="H122">
        <v>15</v>
      </c>
      <c r="I122" t="s">
        <v>24</v>
      </c>
      <c r="J122">
        <v>77</v>
      </c>
      <c r="K122" t="s">
        <v>49</v>
      </c>
      <c r="L122">
        <v>99</v>
      </c>
      <c r="M122" t="s">
        <v>26</v>
      </c>
      <c r="N122">
        <v>99</v>
      </c>
      <c r="O122" t="s">
        <v>27</v>
      </c>
      <c r="P122">
        <v>1</v>
      </c>
      <c r="Q122" t="s">
        <v>34</v>
      </c>
      <c r="R122">
        <v>32769</v>
      </c>
    </row>
    <row r="123" spans="1:21" x14ac:dyDescent="0.2">
      <c r="A123" s="1" t="s">
        <v>297</v>
      </c>
      <c r="B123" t="s">
        <v>20</v>
      </c>
      <c r="C123" t="s">
        <v>21</v>
      </c>
      <c r="D123" t="s">
        <v>22</v>
      </c>
      <c r="E123" t="s">
        <v>23</v>
      </c>
      <c r="F123">
        <v>2018</v>
      </c>
      <c r="G123">
        <v>2018</v>
      </c>
      <c r="H123">
        <v>15</v>
      </c>
      <c r="I123" t="s">
        <v>24</v>
      </c>
      <c r="J123">
        <v>77</v>
      </c>
      <c r="K123" t="s">
        <v>49</v>
      </c>
      <c r="L123">
        <v>99</v>
      </c>
      <c r="M123" t="s">
        <v>26</v>
      </c>
      <c r="N123">
        <v>99</v>
      </c>
      <c r="O123" t="s">
        <v>27</v>
      </c>
      <c r="P123">
        <v>2</v>
      </c>
      <c r="Q123" t="s">
        <v>31</v>
      </c>
      <c r="R123">
        <v>34938</v>
      </c>
    </row>
    <row r="124" spans="1:21" x14ac:dyDescent="0.2">
      <c r="A124" s="1" t="s">
        <v>298</v>
      </c>
      <c r="B124" t="s">
        <v>20</v>
      </c>
      <c r="C124" t="s">
        <v>21</v>
      </c>
      <c r="D124" t="s">
        <v>22</v>
      </c>
      <c r="E124" t="s">
        <v>23</v>
      </c>
      <c r="F124">
        <v>2018</v>
      </c>
      <c r="G124">
        <v>2018</v>
      </c>
      <c r="H124">
        <v>15</v>
      </c>
      <c r="I124" t="s">
        <v>24</v>
      </c>
      <c r="J124">
        <v>77</v>
      </c>
      <c r="K124" t="s">
        <v>49</v>
      </c>
      <c r="L124">
        <v>99</v>
      </c>
      <c r="M124" t="s">
        <v>26</v>
      </c>
      <c r="N124">
        <v>99</v>
      </c>
      <c r="O124" t="s">
        <v>27</v>
      </c>
      <c r="P124">
        <v>3</v>
      </c>
      <c r="Q124" t="s">
        <v>28</v>
      </c>
      <c r="T124" t="s">
        <v>36</v>
      </c>
      <c r="U124" t="s">
        <v>37</v>
      </c>
    </row>
    <row r="125" spans="1:21" x14ac:dyDescent="0.2">
      <c r="A125" s="1" t="s">
        <v>299</v>
      </c>
      <c r="B125" t="s">
        <v>20</v>
      </c>
      <c r="C125" t="s">
        <v>21</v>
      </c>
      <c r="D125" t="s">
        <v>22</v>
      </c>
      <c r="E125" t="s">
        <v>23</v>
      </c>
      <c r="F125">
        <v>2018</v>
      </c>
      <c r="G125">
        <v>2018</v>
      </c>
      <c r="H125">
        <v>15</v>
      </c>
      <c r="I125" t="s">
        <v>24</v>
      </c>
      <c r="J125">
        <v>77</v>
      </c>
      <c r="K125" t="s">
        <v>49</v>
      </c>
      <c r="L125">
        <v>99</v>
      </c>
      <c r="M125" t="s">
        <v>26</v>
      </c>
      <c r="N125">
        <v>99</v>
      </c>
      <c r="O125" t="s">
        <v>27</v>
      </c>
      <c r="P125">
        <v>99</v>
      </c>
      <c r="Q125" t="s">
        <v>42</v>
      </c>
      <c r="R125">
        <v>67710</v>
      </c>
    </row>
    <row r="126" spans="1:21" x14ac:dyDescent="0.2">
      <c r="A126" s="1" t="s">
        <v>300</v>
      </c>
      <c r="B126" t="s">
        <v>20</v>
      </c>
      <c r="C126" t="s">
        <v>21</v>
      </c>
      <c r="D126" t="s">
        <v>22</v>
      </c>
      <c r="E126" t="s">
        <v>23</v>
      </c>
      <c r="F126">
        <v>2018</v>
      </c>
      <c r="G126">
        <v>2018</v>
      </c>
      <c r="H126">
        <v>16</v>
      </c>
      <c r="I126" t="s">
        <v>57</v>
      </c>
      <c r="J126">
        <v>77</v>
      </c>
      <c r="K126" t="s">
        <v>49</v>
      </c>
      <c r="L126">
        <v>99</v>
      </c>
      <c r="M126" t="s">
        <v>26</v>
      </c>
      <c r="N126">
        <v>99</v>
      </c>
      <c r="O126" t="s">
        <v>27</v>
      </c>
      <c r="P126">
        <v>1</v>
      </c>
      <c r="Q126" t="s">
        <v>34</v>
      </c>
      <c r="R126">
        <v>17853</v>
      </c>
    </row>
    <row r="127" spans="1:21" x14ac:dyDescent="0.2">
      <c r="A127" s="1" t="s">
        <v>301</v>
      </c>
      <c r="B127" t="s">
        <v>20</v>
      </c>
      <c r="C127" t="s">
        <v>21</v>
      </c>
      <c r="D127" t="s">
        <v>22</v>
      </c>
      <c r="E127" t="s">
        <v>23</v>
      </c>
      <c r="F127">
        <v>2018</v>
      </c>
      <c r="G127">
        <v>2018</v>
      </c>
      <c r="H127">
        <v>16</v>
      </c>
      <c r="I127" t="s">
        <v>57</v>
      </c>
      <c r="J127">
        <v>77</v>
      </c>
      <c r="K127" t="s">
        <v>49</v>
      </c>
      <c r="L127">
        <v>99</v>
      </c>
      <c r="M127" t="s">
        <v>26</v>
      </c>
      <c r="N127">
        <v>99</v>
      </c>
      <c r="O127" t="s">
        <v>27</v>
      </c>
      <c r="P127">
        <v>2</v>
      </c>
      <c r="Q127" t="s">
        <v>31</v>
      </c>
      <c r="R127">
        <v>19212</v>
      </c>
    </row>
    <row r="128" spans="1:21" x14ac:dyDescent="0.2">
      <c r="A128" s="1" t="s">
        <v>302</v>
      </c>
      <c r="B128" t="s">
        <v>20</v>
      </c>
      <c r="C128" t="s">
        <v>21</v>
      </c>
      <c r="D128" t="s">
        <v>22</v>
      </c>
      <c r="E128" t="s">
        <v>23</v>
      </c>
      <c r="F128">
        <v>2018</v>
      </c>
      <c r="G128">
        <v>2018</v>
      </c>
      <c r="H128">
        <v>16</v>
      </c>
      <c r="I128" t="s">
        <v>57</v>
      </c>
      <c r="J128">
        <v>77</v>
      </c>
      <c r="K128" t="s">
        <v>49</v>
      </c>
      <c r="L128">
        <v>99</v>
      </c>
      <c r="M128" t="s">
        <v>26</v>
      </c>
      <c r="N128">
        <v>99</v>
      </c>
      <c r="O128" t="s">
        <v>27</v>
      </c>
      <c r="P128">
        <v>3</v>
      </c>
      <c r="Q128" t="s">
        <v>28</v>
      </c>
      <c r="T128" t="s">
        <v>36</v>
      </c>
      <c r="U128" t="s">
        <v>37</v>
      </c>
    </row>
    <row r="129" spans="1:21" x14ac:dyDescent="0.2">
      <c r="A129" s="1" t="s">
        <v>303</v>
      </c>
      <c r="B129" t="s">
        <v>20</v>
      </c>
      <c r="C129" t="s">
        <v>21</v>
      </c>
      <c r="D129" t="s">
        <v>22</v>
      </c>
      <c r="E129" t="s">
        <v>23</v>
      </c>
      <c r="F129">
        <v>2018</v>
      </c>
      <c r="G129">
        <v>2018</v>
      </c>
      <c r="H129">
        <v>16</v>
      </c>
      <c r="I129" t="s">
        <v>57</v>
      </c>
      <c r="J129">
        <v>77</v>
      </c>
      <c r="K129" t="s">
        <v>49</v>
      </c>
      <c r="L129">
        <v>99</v>
      </c>
      <c r="M129" t="s">
        <v>26</v>
      </c>
      <c r="N129">
        <v>99</v>
      </c>
      <c r="O129" t="s">
        <v>27</v>
      </c>
      <c r="P129">
        <v>99</v>
      </c>
      <c r="Q129" t="s">
        <v>42</v>
      </c>
      <c r="R129">
        <v>37065</v>
      </c>
    </row>
    <row r="130" spans="1:21" x14ac:dyDescent="0.2">
      <c r="A130" s="1" t="s">
        <v>304</v>
      </c>
      <c r="B130" t="s">
        <v>20</v>
      </c>
      <c r="C130" t="s">
        <v>21</v>
      </c>
      <c r="D130" t="s">
        <v>22</v>
      </c>
      <c r="E130" t="s">
        <v>23</v>
      </c>
      <c r="F130">
        <v>2018</v>
      </c>
      <c r="G130">
        <v>2018</v>
      </c>
      <c r="H130">
        <v>17</v>
      </c>
      <c r="I130" t="s">
        <v>32</v>
      </c>
      <c r="J130">
        <v>77</v>
      </c>
      <c r="K130" t="s">
        <v>49</v>
      </c>
      <c r="L130">
        <v>99</v>
      </c>
      <c r="M130" t="s">
        <v>26</v>
      </c>
      <c r="N130">
        <v>99</v>
      </c>
      <c r="O130" t="s">
        <v>27</v>
      </c>
      <c r="P130">
        <v>1</v>
      </c>
      <c r="Q130" t="s">
        <v>34</v>
      </c>
      <c r="R130">
        <v>16935</v>
      </c>
    </row>
    <row r="131" spans="1:21" x14ac:dyDescent="0.2">
      <c r="A131" s="1" t="s">
        <v>305</v>
      </c>
      <c r="B131" t="s">
        <v>20</v>
      </c>
      <c r="C131" t="s">
        <v>21</v>
      </c>
      <c r="D131" t="s">
        <v>22</v>
      </c>
      <c r="E131" t="s">
        <v>23</v>
      </c>
      <c r="F131">
        <v>2018</v>
      </c>
      <c r="G131">
        <v>2018</v>
      </c>
      <c r="H131">
        <v>17</v>
      </c>
      <c r="I131" t="s">
        <v>32</v>
      </c>
      <c r="J131">
        <v>77</v>
      </c>
      <c r="K131" t="s">
        <v>49</v>
      </c>
      <c r="L131">
        <v>99</v>
      </c>
      <c r="M131" t="s">
        <v>26</v>
      </c>
      <c r="N131">
        <v>99</v>
      </c>
      <c r="O131" t="s">
        <v>27</v>
      </c>
      <c r="P131">
        <v>2</v>
      </c>
      <c r="Q131" t="s">
        <v>31</v>
      </c>
      <c r="R131">
        <v>19062</v>
      </c>
    </row>
    <row r="132" spans="1:21" x14ac:dyDescent="0.2">
      <c r="A132" s="1" t="s">
        <v>306</v>
      </c>
      <c r="B132" t="s">
        <v>20</v>
      </c>
      <c r="C132" t="s">
        <v>21</v>
      </c>
      <c r="D132" t="s">
        <v>22</v>
      </c>
      <c r="E132" t="s">
        <v>23</v>
      </c>
      <c r="F132">
        <v>2018</v>
      </c>
      <c r="G132">
        <v>2018</v>
      </c>
      <c r="H132">
        <v>17</v>
      </c>
      <c r="I132" t="s">
        <v>32</v>
      </c>
      <c r="J132">
        <v>77</v>
      </c>
      <c r="K132" t="s">
        <v>49</v>
      </c>
      <c r="L132">
        <v>99</v>
      </c>
      <c r="M132" t="s">
        <v>26</v>
      </c>
      <c r="N132">
        <v>99</v>
      </c>
      <c r="O132" t="s">
        <v>27</v>
      </c>
      <c r="P132">
        <v>3</v>
      </c>
      <c r="Q132" t="s">
        <v>28</v>
      </c>
      <c r="T132" t="s">
        <v>36</v>
      </c>
      <c r="U132" t="s">
        <v>37</v>
      </c>
    </row>
    <row r="133" spans="1:21" x14ac:dyDescent="0.2">
      <c r="A133" s="1" t="s">
        <v>307</v>
      </c>
      <c r="B133" t="s">
        <v>20</v>
      </c>
      <c r="C133" t="s">
        <v>21</v>
      </c>
      <c r="D133" t="s">
        <v>22</v>
      </c>
      <c r="E133" t="s">
        <v>23</v>
      </c>
      <c r="F133">
        <v>2018</v>
      </c>
      <c r="G133">
        <v>2018</v>
      </c>
      <c r="H133">
        <v>17</v>
      </c>
      <c r="I133" t="s">
        <v>32</v>
      </c>
      <c r="J133">
        <v>77</v>
      </c>
      <c r="K133" t="s">
        <v>49</v>
      </c>
      <c r="L133">
        <v>99</v>
      </c>
      <c r="M133" t="s">
        <v>26</v>
      </c>
      <c r="N133">
        <v>99</v>
      </c>
      <c r="O133" t="s">
        <v>27</v>
      </c>
      <c r="P133">
        <v>99</v>
      </c>
      <c r="Q133" t="s">
        <v>42</v>
      </c>
      <c r="R133">
        <v>35994</v>
      </c>
    </row>
    <row r="134" spans="1:21" x14ac:dyDescent="0.2">
      <c r="A134" s="1" t="s">
        <v>308</v>
      </c>
      <c r="B134" t="s">
        <v>20</v>
      </c>
      <c r="C134" t="s">
        <v>21</v>
      </c>
      <c r="D134" t="s">
        <v>22</v>
      </c>
      <c r="E134" t="s">
        <v>23</v>
      </c>
      <c r="F134">
        <v>2018</v>
      </c>
      <c r="G134">
        <v>2018</v>
      </c>
      <c r="H134">
        <v>18</v>
      </c>
      <c r="I134" t="s">
        <v>35</v>
      </c>
      <c r="J134">
        <v>77</v>
      </c>
      <c r="K134" t="s">
        <v>49</v>
      </c>
      <c r="L134">
        <v>99</v>
      </c>
      <c r="M134" t="s">
        <v>26</v>
      </c>
      <c r="N134">
        <v>99</v>
      </c>
      <c r="O134" t="s">
        <v>27</v>
      </c>
      <c r="P134">
        <v>1</v>
      </c>
      <c r="Q134" t="s">
        <v>34</v>
      </c>
      <c r="R134">
        <v>16155</v>
      </c>
    </row>
    <row r="135" spans="1:21" x14ac:dyDescent="0.2">
      <c r="A135" s="1" t="s">
        <v>309</v>
      </c>
      <c r="B135" t="s">
        <v>20</v>
      </c>
      <c r="C135" t="s">
        <v>21</v>
      </c>
      <c r="D135" t="s">
        <v>22</v>
      </c>
      <c r="E135" t="s">
        <v>23</v>
      </c>
      <c r="F135">
        <v>2018</v>
      </c>
      <c r="G135">
        <v>2018</v>
      </c>
      <c r="H135">
        <v>18</v>
      </c>
      <c r="I135" t="s">
        <v>35</v>
      </c>
      <c r="J135">
        <v>77</v>
      </c>
      <c r="K135" t="s">
        <v>49</v>
      </c>
      <c r="L135">
        <v>99</v>
      </c>
      <c r="M135" t="s">
        <v>26</v>
      </c>
      <c r="N135">
        <v>99</v>
      </c>
      <c r="O135" t="s">
        <v>27</v>
      </c>
      <c r="P135">
        <v>2</v>
      </c>
      <c r="Q135" t="s">
        <v>31</v>
      </c>
      <c r="R135">
        <v>17265</v>
      </c>
    </row>
    <row r="136" spans="1:21" x14ac:dyDescent="0.2">
      <c r="A136" s="1" t="s">
        <v>310</v>
      </c>
      <c r="B136" t="s">
        <v>20</v>
      </c>
      <c r="C136" t="s">
        <v>21</v>
      </c>
      <c r="D136" t="s">
        <v>22</v>
      </c>
      <c r="E136" t="s">
        <v>23</v>
      </c>
      <c r="F136">
        <v>2018</v>
      </c>
      <c r="G136">
        <v>2018</v>
      </c>
      <c r="H136">
        <v>18</v>
      </c>
      <c r="I136" t="s">
        <v>35</v>
      </c>
      <c r="J136">
        <v>77</v>
      </c>
      <c r="K136" t="s">
        <v>49</v>
      </c>
      <c r="L136">
        <v>99</v>
      </c>
      <c r="M136" t="s">
        <v>26</v>
      </c>
      <c r="N136">
        <v>99</v>
      </c>
      <c r="O136" t="s">
        <v>27</v>
      </c>
      <c r="P136">
        <v>3</v>
      </c>
      <c r="Q136" t="s">
        <v>28</v>
      </c>
      <c r="T136" t="s">
        <v>36</v>
      </c>
      <c r="U136" t="s">
        <v>37</v>
      </c>
    </row>
    <row r="137" spans="1:21" x14ac:dyDescent="0.2">
      <c r="A137" s="1" t="s">
        <v>311</v>
      </c>
      <c r="B137" t="s">
        <v>20</v>
      </c>
      <c r="C137" t="s">
        <v>21</v>
      </c>
      <c r="D137" t="s">
        <v>22</v>
      </c>
      <c r="E137" t="s">
        <v>23</v>
      </c>
      <c r="F137">
        <v>2018</v>
      </c>
      <c r="G137">
        <v>2018</v>
      </c>
      <c r="H137">
        <v>18</v>
      </c>
      <c r="I137" t="s">
        <v>35</v>
      </c>
      <c r="J137">
        <v>77</v>
      </c>
      <c r="K137" t="s">
        <v>49</v>
      </c>
      <c r="L137">
        <v>99</v>
      </c>
      <c r="M137" t="s">
        <v>26</v>
      </c>
      <c r="N137">
        <v>99</v>
      </c>
      <c r="O137" t="s">
        <v>27</v>
      </c>
      <c r="P137">
        <v>99</v>
      </c>
      <c r="Q137" t="s">
        <v>42</v>
      </c>
      <c r="R137">
        <v>33420</v>
      </c>
    </row>
    <row r="138" spans="1:21" x14ac:dyDescent="0.2">
      <c r="A138" s="1" t="s">
        <v>312</v>
      </c>
      <c r="B138" t="s">
        <v>20</v>
      </c>
      <c r="C138" t="s">
        <v>21</v>
      </c>
      <c r="D138" t="s">
        <v>22</v>
      </c>
      <c r="E138" t="s">
        <v>23</v>
      </c>
      <c r="F138">
        <v>2018</v>
      </c>
      <c r="G138">
        <v>2018</v>
      </c>
      <c r="H138">
        <v>99</v>
      </c>
      <c r="I138" t="s">
        <v>46</v>
      </c>
      <c r="J138">
        <v>77</v>
      </c>
      <c r="K138" t="s">
        <v>49</v>
      </c>
      <c r="L138">
        <v>99</v>
      </c>
      <c r="M138" t="s">
        <v>26</v>
      </c>
      <c r="N138">
        <v>99</v>
      </c>
      <c r="O138" t="s">
        <v>27</v>
      </c>
      <c r="P138">
        <v>1</v>
      </c>
      <c r="Q138" t="s">
        <v>34</v>
      </c>
      <c r="R138">
        <v>246</v>
      </c>
    </row>
    <row r="139" spans="1:21" x14ac:dyDescent="0.2">
      <c r="A139" s="1" t="s">
        <v>313</v>
      </c>
      <c r="B139" t="s">
        <v>20</v>
      </c>
      <c r="C139" t="s">
        <v>21</v>
      </c>
      <c r="D139" t="s">
        <v>22</v>
      </c>
      <c r="E139" t="s">
        <v>23</v>
      </c>
      <c r="F139">
        <v>2018</v>
      </c>
      <c r="G139">
        <v>2018</v>
      </c>
      <c r="H139">
        <v>99</v>
      </c>
      <c r="I139" t="s">
        <v>46</v>
      </c>
      <c r="J139">
        <v>77</v>
      </c>
      <c r="K139" t="s">
        <v>49</v>
      </c>
      <c r="L139">
        <v>99</v>
      </c>
      <c r="M139" t="s">
        <v>26</v>
      </c>
      <c r="N139">
        <v>99</v>
      </c>
      <c r="O139" t="s">
        <v>27</v>
      </c>
      <c r="P139">
        <v>2</v>
      </c>
      <c r="Q139" t="s">
        <v>31</v>
      </c>
      <c r="R139">
        <v>234</v>
      </c>
    </row>
    <row r="140" spans="1:21" x14ac:dyDescent="0.2">
      <c r="A140" s="1" t="s">
        <v>314</v>
      </c>
      <c r="B140" t="s">
        <v>20</v>
      </c>
      <c r="C140" t="s">
        <v>21</v>
      </c>
      <c r="D140" t="s">
        <v>22</v>
      </c>
      <c r="E140" t="s">
        <v>23</v>
      </c>
      <c r="F140">
        <v>2018</v>
      </c>
      <c r="G140">
        <v>2018</v>
      </c>
      <c r="H140">
        <v>99</v>
      </c>
      <c r="I140" t="s">
        <v>46</v>
      </c>
      <c r="J140">
        <v>77</v>
      </c>
      <c r="K140" t="s">
        <v>49</v>
      </c>
      <c r="L140">
        <v>99</v>
      </c>
      <c r="M140" t="s">
        <v>26</v>
      </c>
      <c r="N140">
        <v>99</v>
      </c>
      <c r="O140" t="s">
        <v>27</v>
      </c>
      <c r="P140">
        <v>3</v>
      </c>
      <c r="Q140" t="s">
        <v>28</v>
      </c>
      <c r="T140" t="s">
        <v>36</v>
      </c>
      <c r="U140" t="s">
        <v>37</v>
      </c>
    </row>
    <row r="141" spans="1:21" x14ac:dyDescent="0.2">
      <c r="A141" s="1" t="s">
        <v>315</v>
      </c>
      <c r="B141" t="s">
        <v>20</v>
      </c>
      <c r="C141" t="s">
        <v>21</v>
      </c>
      <c r="D141" t="s">
        <v>22</v>
      </c>
      <c r="E141" t="s">
        <v>23</v>
      </c>
      <c r="F141">
        <v>2018</v>
      </c>
      <c r="G141">
        <v>2018</v>
      </c>
      <c r="H141">
        <v>99</v>
      </c>
      <c r="I141" t="s">
        <v>46</v>
      </c>
      <c r="J141">
        <v>77</v>
      </c>
      <c r="K141" t="s">
        <v>49</v>
      </c>
      <c r="L141">
        <v>99</v>
      </c>
      <c r="M141" t="s">
        <v>26</v>
      </c>
      <c r="N141">
        <v>99</v>
      </c>
      <c r="O141" t="s">
        <v>27</v>
      </c>
      <c r="P141">
        <v>99</v>
      </c>
      <c r="Q141" t="s">
        <v>42</v>
      </c>
      <c r="R141">
        <v>480</v>
      </c>
    </row>
    <row r="142" spans="1:21" x14ac:dyDescent="0.2">
      <c r="A142" s="1" t="s">
        <v>316</v>
      </c>
      <c r="B142" t="s">
        <v>20</v>
      </c>
      <c r="C142" t="s">
        <v>21</v>
      </c>
      <c r="D142" t="s">
        <v>22</v>
      </c>
      <c r="E142" t="s">
        <v>23</v>
      </c>
      <c r="F142">
        <v>2018</v>
      </c>
      <c r="G142">
        <v>2018</v>
      </c>
      <c r="H142">
        <v>9999</v>
      </c>
      <c r="I142" t="s">
        <v>50</v>
      </c>
      <c r="J142">
        <v>77</v>
      </c>
      <c r="K142" t="s">
        <v>49</v>
      </c>
      <c r="L142">
        <v>99</v>
      </c>
      <c r="M142" t="s">
        <v>26</v>
      </c>
      <c r="N142">
        <v>99</v>
      </c>
      <c r="O142" t="s">
        <v>27</v>
      </c>
      <c r="P142">
        <v>1</v>
      </c>
      <c r="Q142" t="s">
        <v>34</v>
      </c>
      <c r="R142">
        <v>1483956</v>
      </c>
    </row>
    <row r="143" spans="1:21" x14ac:dyDescent="0.2">
      <c r="A143" s="1" t="s">
        <v>317</v>
      </c>
      <c r="B143" t="s">
        <v>20</v>
      </c>
      <c r="C143" t="s">
        <v>21</v>
      </c>
      <c r="D143" t="s">
        <v>22</v>
      </c>
      <c r="E143" t="s">
        <v>23</v>
      </c>
      <c r="F143">
        <v>2018</v>
      </c>
      <c r="G143">
        <v>2018</v>
      </c>
      <c r="H143">
        <v>9999</v>
      </c>
      <c r="I143" t="s">
        <v>50</v>
      </c>
      <c r="J143">
        <v>77</v>
      </c>
      <c r="K143" t="s">
        <v>49</v>
      </c>
      <c r="L143">
        <v>99</v>
      </c>
      <c r="M143" t="s">
        <v>26</v>
      </c>
      <c r="N143">
        <v>99</v>
      </c>
      <c r="O143" t="s">
        <v>27</v>
      </c>
      <c r="P143">
        <v>2</v>
      </c>
      <c r="Q143" t="s">
        <v>31</v>
      </c>
      <c r="R143">
        <v>1636161</v>
      </c>
    </row>
    <row r="144" spans="1:21" x14ac:dyDescent="0.2">
      <c r="A144" s="1" t="s">
        <v>318</v>
      </c>
      <c r="B144" t="s">
        <v>20</v>
      </c>
      <c r="C144" t="s">
        <v>21</v>
      </c>
      <c r="D144" t="s">
        <v>22</v>
      </c>
      <c r="E144" t="s">
        <v>23</v>
      </c>
      <c r="F144">
        <v>2018</v>
      </c>
      <c r="G144">
        <v>2018</v>
      </c>
      <c r="H144">
        <v>9999</v>
      </c>
      <c r="I144" t="s">
        <v>50</v>
      </c>
      <c r="J144">
        <v>77</v>
      </c>
      <c r="K144" t="s">
        <v>49</v>
      </c>
      <c r="L144">
        <v>99</v>
      </c>
      <c r="M144" t="s">
        <v>26</v>
      </c>
      <c r="N144">
        <v>99</v>
      </c>
      <c r="O144" t="s">
        <v>27</v>
      </c>
      <c r="P144">
        <v>3</v>
      </c>
      <c r="Q144" t="s">
        <v>28</v>
      </c>
      <c r="T144" t="s">
        <v>36</v>
      </c>
      <c r="U144" t="s">
        <v>37</v>
      </c>
    </row>
    <row r="145" spans="1:18" x14ac:dyDescent="0.2">
      <c r="A145" s="1" t="s">
        <v>319</v>
      </c>
      <c r="B145" t="s">
        <v>20</v>
      </c>
      <c r="C145" t="s">
        <v>21</v>
      </c>
      <c r="D145" t="s">
        <v>22</v>
      </c>
      <c r="E145" t="s">
        <v>23</v>
      </c>
      <c r="F145">
        <v>2018</v>
      </c>
      <c r="G145">
        <v>2018</v>
      </c>
      <c r="H145">
        <v>9999</v>
      </c>
      <c r="I145" t="s">
        <v>50</v>
      </c>
      <c r="J145">
        <v>77</v>
      </c>
      <c r="K145" t="s">
        <v>49</v>
      </c>
      <c r="L145">
        <v>99</v>
      </c>
      <c r="M145" t="s">
        <v>26</v>
      </c>
      <c r="N145">
        <v>99</v>
      </c>
      <c r="O145" t="s">
        <v>27</v>
      </c>
      <c r="P145">
        <v>99</v>
      </c>
      <c r="Q145" t="s">
        <v>42</v>
      </c>
      <c r="R145">
        <v>3120117</v>
      </c>
    </row>
    <row r="146" spans="1:18" x14ac:dyDescent="0.2">
      <c r="A146" s="1" t="s">
        <v>320</v>
      </c>
      <c r="B146" t="s">
        <v>20</v>
      </c>
      <c r="C146" t="s">
        <v>21</v>
      </c>
      <c r="D146" t="s">
        <v>22</v>
      </c>
      <c r="E146" t="s">
        <v>23</v>
      </c>
      <c r="F146">
        <v>2023</v>
      </c>
      <c r="G146">
        <v>2023</v>
      </c>
      <c r="H146">
        <v>1</v>
      </c>
      <c r="I146" t="s">
        <v>53</v>
      </c>
      <c r="J146">
        <v>77</v>
      </c>
      <c r="K146" t="s">
        <v>49</v>
      </c>
      <c r="L146">
        <v>99</v>
      </c>
      <c r="M146" t="s">
        <v>26</v>
      </c>
      <c r="N146">
        <v>99</v>
      </c>
      <c r="O146" t="s">
        <v>27</v>
      </c>
      <c r="P146">
        <v>1</v>
      </c>
      <c r="Q146" t="s">
        <v>34</v>
      </c>
      <c r="R146">
        <v>70416</v>
      </c>
    </row>
    <row r="147" spans="1:18" x14ac:dyDescent="0.2">
      <c r="A147" s="1" t="s">
        <v>321</v>
      </c>
      <c r="B147" t="s">
        <v>20</v>
      </c>
      <c r="C147" t="s">
        <v>21</v>
      </c>
      <c r="D147" t="s">
        <v>22</v>
      </c>
      <c r="E147" t="s">
        <v>23</v>
      </c>
      <c r="F147">
        <v>2023</v>
      </c>
      <c r="G147">
        <v>2023</v>
      </c>
      <c r="H147">
        <v>1</v>
      </c>
      <c r="I147" t="s">
        <v>53</v>
      </c>
      <c r="J147">
        <v>77</v>
      </c>
      <c r="K147" t="s">
        <v>49</v>
      </c>
      <c r="L147">
        <v>99</v>
      </c>
      <c r="M147" t="s">
        <v>26</v>
      </c>
      <c r="N147">
        <v>99</v>
      </c>
      <c r="O147" t="s">
        <v>27</v>
      </c>
      <c r="P147">
        <v>2</v>
      </c>
      <c r="Q147" t="s">
        <v>31</v>
      </c>
      <c r="R147">
        <v>75201</v>
      </c>
    </row>
    <row r="148" spans="1:18" x14ac:dyDescent="0.2">
      <c r="A148" s="1" t="s">
        <v>322</v>
      </c>
      <c r="B148" t="s">
        <v>20</v>
      </c>
      <c r="C148" t="s">
        <v>21</v>
      </c>
      <c r="D148" t="s">
        <v>22</v>
      </c>
      <c r="E148" t="s">
        <v>23</v>
      </c>
      <c r="F148">
        <v>2023</v>
      </c>
      <c r="G148">
        <v>2023</v>
      </c>
      <c r="H148">
        <v>1</v>
      </c>
      <c r="I148" t="s">
        <v>53</v>
      </c>
      <c r="J148">
        <v>77</v>
      </c>
      <c r="K148" t="s">
        <v>49</v>
      </c>
      <c r="L148">
        <v>99</v>
      </c>
      <c r="M148" t="s">
        <v>26</v>
      </c>
      <c r="N148">
        <v>99</v>
      </c>
      <c r="O148" t="s">
        <v>27</v>
      </c>
      <c r="P148">
        <v>3</v>
      </c>
      <c r="Q148" t="s">
        <v>28</v>
      </c>
      <c r="R148">
        <v>384</v>
      </c>
    </row>
    <row r="149" spans="1:18" x14ac:dyDescent="0.2">
      <c r="A149" s="1" t="s">
        <v>323</v>
      </c>
      <c r="B149" t="s">
        <v>20</v>
      </c>
      <c r="C149" t="s">
        <v>21</v>
      </c>
      <c r="D149" t="s">
        <v>22</v>
      </c>
      <c r="E149" t="s">
        <v>23</v>
      </c>
      <c r="F149">
        <v>2023</v>
      </c>
      <c r="G149">
        <v>2023</v>
      </c>
      <c r="H149">
        <v>1</v>
      </c>
      <c r="I149" t="s">
        <v>53</v>
      </c>
      <c r="J149">
        <v>77</v>
      </c>
      <c r="K149" t="s">
        <v>49</v>
      </c>
      <c r="L149">
        <v>99</v>
      </c>
      <c r="M149" t="s">
        <v>26</v>
      </c>
      <c r="N149">
        <v>99</v>
      </c>
      <c r="O149" t="s">
        <v>27</v>
      </c>
      <c r="P149">
        <v>99</v>
      </c>
      <c r="Q149" t="s">
        <v>42</v>
      </c>
      <c r="R149">
        <v>146001</v>
      </c>
    </row>
    <row r="150" spans="1:18" x14ac:dyDescent="0.2">
      <c r="A150" s="1" t="s">
        <v>324</v>
      </c>
      <c r="B150" t="s">
        <v>20</v>
      </c>
      <c r="C150" t="s">
        <v>21</v>
      </c>
      <c r="D150" t="s">
        <v>22</v>
      </c>
      <c r="E150" t="s">
        <v>23</v>
      </c>
      <c r="F150">
        <v>2023</v>
      </c>
      <c r="G150">
        <v>2023</v>
      </c>
      <c r="H150">
        <v>2</v>
      </c>
      <c r="I150" t="s">
        <v>29</v>
      </c>
      <c r="J150">
        <v>77</v>
      </c>
      <c r="K150" t="s">
        <v>49</v>
      </c>
      <c r="L150">
        <v>99</v>
      </c>
      <c r="M150" t="s">
        <v>26</v>
      </c>
      <c r="N150">
        <v>99</v>
      </c>
      <c r="O150" t="s">
        <v>27</v>
      </c>
      <c r="P150">
        <v>1</v>
      </c>
      <c r="Q150" t="s">
        <v>34</v>
      </c>
      <c r="R150">
        <v>612201</v>
      </c>
    </row>
    <row r="151" spans="1:18" x14ac:dyDescent="0.2">
      <c r="A151" s="1" t="s">
        <v>325</v>
      </c>
      <c r="B151" t="s">
        <v>20</v>
      </c>
      <c r="C151" t="s">
        <v>21</v>
      </c>
      <c r="D151" t="s">
        <v>22</v>
      </c>
      <c r="E151" t="s">
        <v>23</v>
      </c>
      <c r="F151">
        <v>2023</v>
      </c>
      <c r="G151">
        <v>2023</v>
      </c>
      <c r="H151">
        <v>2</v>
      </c>
      <c r="I151" t="s">
        <v>29</v>
      </c>
      <c r="J151">
        <v>77</v>
      </c>
      <c r="K151" t="s">
        <v>49</v>
      </c>
      <c r="L151">
        <v>99</v>
      </c>
      <c r="M151" t="s">
        <v>26</v>
      </c>
      <c r="N151">
        <v>99</v>
      </c>
      <c r="O151" t="s">
        <v>27</v>
      </c>
      <c r="P151">
        <v>2</v>
      </c>
      <c r="Q151" t="s">
        <v>31</v>
      </c>
      <c r="R151">
        <v>647715</v>
      </c>
    </row>
    <row r="152" spans="1:18" x14ac:dyDescent="0.2">
      <c r="A152" s="1" t="s">
        <v>326</v>
      </c>
      <c r="B152" t="s">
        <v>20</v>
      </c>
      <c r="C152" t="s">
        <v>21</v>
      </c>
      <c r="D152" t="s">
        <v>22</v>
      </c>
      <c r="E152" t="s">
        <v>23</v>
      </c>
      <c r="F152">
        <v>2023</v>
      </c>
      <c r="G152">
        <v>2023</v>
      </c>
      <c r="H152">
        <v>2</v>
      </c>
      <c r="I152" t="s">
        <v>29</v>
      </c>
      <c r="J152">
        <v>77</v>
      </c>
      <c r="K152" t="s">
        <v>49</v>
      </c>
      <c r="L152">
        <v>99</v>
      </c>
      <c r="M152" t="s">
        <v>26</v>
      </c>
      <c r="N152">
        <v>99</v>
      </c>
      <c r="O152" t="s">
        <v>27</v>
      </c>
      <c r="P152">
        <v>3</v>
      </c>
      <c r="Q152" t="s">
        <v>28</v>
      </c>
      <c r="R152">
        <v>4965</v>
      </c>
    </row>
    <row r="153" spans="1:18" x14ac:dyDescent="0.2">
      <c r="A153" s="1" t="s">
        <v>327</v>
      </c>
      <c r="B153" t="s">
        <v>20</v>
      </c>
      <c r="C153" t="s">
        <v>21</v>
      </c>
      <c r="D153" t="s">
        <v>22</v>
      </c>
      <c r="E153" t="s">
        <v>23</v>
      </c>
      <c r="F153">
        <v>2023</v>
      </c>
      <c r="G153">
        <v>2023</v>
      </c>
      <c r="H153">
        <v>2</v>
      </c>
      <c r="I153" t="s">
        <v>29</v>
      </c>
      <c r="J153">
        <v>77</v>
      </c>
      <c r="K153" t="s">
        <v>49</v>
      </c>
      <c r="L153">
        <v>99</v>
      </c>
      <c r="M153" t="s">
        <v>26</v>
      </c>
      <c r="N153">
        <v>99</v>
      </c>
      <c r="O153" t="s">
        <v>27</v>
      </c>
      <c r="P153">
        <v>99</v>
      </c>
      <c r="Q153" t="s">
        <v>42</v>
      </c>
      <c r="R153">
        <v>1264884</v>
      </c>
    </row>
    <row r="154" spans="1:18" x14ac:dyDescent="0.2">
      <c r="A154" s="1" t="s">
        <v>328</v>
      </c>
      <c r="B154" t="s">
        <v>20</v>
      </c>
      <c r="C154" t="s">
        <v>21</v>
      </c>
      <c r="D154" t="s">
        <v>22</v>
      </c>
      <c r="E154" t="s">
        <v>23</v>
      </c>
      <c r="F154">
        <v>2023</v>
      </c>
      <c r="G154">
        <v>2023</v>
      </c>
      <c r="H154">
        <v>3</v>
      </c>
      <c r="I154" t="s">
        <v>55</v>
      </c>
      <c r="J154">
        <v>77</v>
      </c>
      <c r="K154" t="s">
        <v>49</v>
      </c>
      <c r="L154">
        <v>99</v>
      </c>
      <c r="M154" t="s">
        <v>26</v>
      </c>
      <c r="N154">
        <v>99</v>
      </c>
      <c r="O154" t="s">
        <v>27</v>
      </c>
      <c r="P154">
        <v>1</v>
      </c>
      <c r="Q154" t="s">
        <v>34</v>
      </c>
      <c r="R154">
        <v>183663</v>
      </c>
    </row>
    <row r="155" spans="1:18" x14ac:dyDescent="0.2">
      <c r="A155" s="1" t="s">
        <v>329</v>
      </c>
      <c r="B155" t="s">
        <v>20</v>
      </c>
      <c r="C155" t="s">
        <v>21</v>
      </c>
      <c r="D155" t="s">
        <v>22</v>
      </c>
      <c r="E155" t="s">
        <v>23</v>
      </c>
      <c r="F155">
        <v>2023</v>
      </c>
      <c r="G155">
        <v>2023</v>
      </c>
      <c r="H155">
        <v>3</v>
      </c>
      <c r="I155" t="s">
        <v>55</v>
      </c>
      <c r="J155">
        <v>77</v>
      </c>
      <c r="K155" t="s">
        <v>49</v>
      </c>
      <c r="L155">
        <v>99</v>
      </c>
      <c r="M155" t="s">
        <v>26</v>
      </c>
      <c r="N155">
        <v>99</v>
      </c>
      <c r="O155" t="s">
        <v>27</v>
      </c>
      <c r="P155">
        <v>2</v>
      </c>
      <c r="Q155" t="s">
        <v>31</v>
      </c>
      <c r="R155">
        <v>194247</v>
      </c>
    </row>
    <row r="156" spans="1:18" x14ac:dyDescent="0.2">
      <c r="A156" s="1" t="s">
        <v>330</v>
      </c>
      <c r="B156" t="s">
        <v>20</v>
      </c>
      <c r="C156" t="s">
        <v>21</v>
      </c>
      <c r="D156" t="s">
        <v>22</v>
      </c>
      <c r="E156" t="s">
        <v>23</v>
      </c>
      <c r="F156">
        <v>2023</v>
      </c>
      <c r="G156">
        <v>2023</v>
      </c>
      <c r="H156">
        <v>3</v>
      </c>
      <c r="I156" t="s">
        <v>55</v>
      </c>
      <c r="J156">
        <v>77</v>
      </c>
      <c r="K156" t="s">
        <v>49</v>
      </c>
      <c r="L156">
        <v>99</v>
      </c>
      <c r="M156" t="s">
        <v>26</v>
      </c>
      <c r="N156">
        <v>99</v>
      </c>
      <c r="O156" t="s">
        <v>27</v>
      </c>
      <c r="P156">
        <v>3</v>
      </c>
      <c r="Q156" t="s">
        <v>28</v>
      </c>
      <c r="R156">
        <v>1284</v>
      </c>
    </row>
    <row r="157" spans="1:18" x14ac:dyDescent="0.2">
      <c r="A157" s="1" t="s">
        <v>331</v>
      </c>
      <c r="B157" t="s">
        <v>20</v>
      </c>
      <c r="C157" t="s">
        <v>21</v>
      </c>
      <c r="D157" t="s">
        <v>22</v>
      </c>
      <c r="E157" t="s">
        <v>23</v>
      </c>
      <c r="F157">
        <v>2023</v>
      </c>
      <c r="G157">
        <v>2023</v>
      </c>
      <c r="H157">
        <v>3</v>
      </c>
      <c r="I157" t="s">
        <v>55</v>
      </c>
      <c r="J157">
        <v>77</v>
      </c>
      <c r="K157" t="s">
        <v>49</v>
      </c>
      <c r="L157">
        <v>99</v>
      </c>
      <c r="M157" t="s">
        <v>26</v>
      </c>
      <c r="N157">
        <v>99</v>
      </c>
      <c r="O157" t="s">
        <v>27</v>
      </c>
      <c r="P157">
        <v>99</v>
      </c>
      <c r="Q157" t="s">
        <v>42</v>
      </c>
      <c r="R157">
        <v>379197</v>
      </c>
    </row>
    <row r="158" spans="1:18" x14ac:dyDescent="0.2">
      <c r="A158" s="1" t="s">
        <v>332</v>
      </c>
      <c r="B158" t="s">
        <v>20</v>
      </c>
      <c r="C158" t="s">
        <v>21</v>
      </c>
      <c r="D158" t="s">
        <v>22</v>
      </c>
      <c r="E158" t="s">
        <v>23</v>
      </c>
      <c r="F158">
        <v>2023</v>
      </c>
      <c r="G158">
        <v>2023</v>
      </c>
      <c r="H158">
        <v>4</v>
      </c>
      <c r="I158" t="s">
        <v>48</v>
      </c>
      <c r="J158">
        <v>77</v>
      </c>
      <c r="K158" t="s">
        <v>49</v>
      </c>
      <c r="L158">
        <v>99</v>
      </c>
      <c r="M158" t="s">
        <v>26</v>
      </c>
      <c r="N158">
        <v>99</v>
      </c>
      <c r="O158" t="s">
        <v>27</v>
      </c>
      <c r="P158">
        <v>1</v>
      </c>
      <c r="Q158" t="s">
        <v>34</v>
      </c>
      <c r="R158">
        <v>119958</v>
      </c>
    </row>
    <row r="159" spans="1:18" x14ac:dyDescent="0.2">
      <c r="A159" s="1" t="s">
        <v>333</v>
      </c>
      <c r="B159" t="s">
        <v>20</v>
      </c>
      <c r="C159" t="s">
        <v>21</v>
      </c>
      <c r="D159" t="s">
        <v>22</v>
      </c>
      <c r="E159" t="s">
        <v>23</v>
      </c>
      <c r="F159">
        <v>2023</v>
      </c>
      <c r="G159">
        <v>2023</v>
      </c>
      <c r="H159">
        <v>4</v>
      </c>
      <c r="I159" t="s">
        <v>48</v>
      </c>
      <c r="J159">
        <v>77</v>
      </c>
      <c r="K159" t="s">
        <v>49</v>
      </c>
      <c r="L159">
        <v>99</v>
      </c>
      <c r="M159" t="s">
        <v>26</v>
      </c>
      <c r="N159">
        <v>99</v>
      </c>
      <c r="O159" t="s">
        <v>27</v>
      </c>
      <c r="P159">
        <v>2</v>
      </c>
      <c r="Q159" t="s">
        <v>31</v>
      </c>
      <c r="R159">
        <v>131610</v>
      </c>
    </row>
    <row r="160" spans="1:18" x14ac:dyDescent="0.2">
      <c r="A160" s="1" t="s">
        <v>334</v>
      </c>
      <c r="B160" t="s">
        <v>20</v>
      </c>
      <c r="C160" t="s">
        <v>21</v>
      </c>
      <c r="D160" t="s">
        <v>22</v>
      </c>
      <c r="E160" t="s">
        <v>23</v>
      </c>
      <c r="F160">
        <v>2023</v>
      </c>
      <c r="G160">
        <v>2023</v>
      </c>
      <c r="H160">
        <v>4</v>
      </c>
      <c r="I160" t="s">
        <v>48</v>
      </c>
      <c r="J160">
        <v>77</v>
      </c>
      <c r="K160" t="s">
        <v>49</v>
      </c>
      <c r="L160">
        <v>99</v>
      </c>
      <c r="M160" t="s">
        <v>26</v>
      </c>
      <c r="N160">
        <v>99</v>
      </c>
      <c r="O160" t="s">
        <v>27</v>
      </c>
      <c r="P160">
        <v>3</v>
      </c>
      <c r="Q160" t="s">
        <v>28</v>
      </c>
      <c r="R160">
        <v>705</v>
      </c>
    </row>
    <row r="161" spans="1:18" x14ac:dyDescent="0.2">
      <c r="A161" s="1" t="s">
        <v>335</v>
      </c>
      <c r="B161" t="s">
        <v>20</v>
      </c>
      <c r="C161" t="s">
        <v>21</v>
      </c>
      <c r="D161" t="s">
        <v>22</v>
      </c>
      <c r="E161" t="s">
        <v>23</v>
      </c>
      <c r="F161">
        <v>2023</v>
      </c>
      <c r="G161">
        <v>2023</v>
      </c>
      <c r="H161">
        <v>4</v>
      </c>
      <c r="I161" t="s">
        <v>48</v>
      </c>
      <c r="J161">
        <v>77</v>
      </c>
      <c r="K161" t="s">
        <v>49</v>
      </c>
      <c r="L161">
        <v>99</v>
      </c>
      <c r="M161" t="s">
        <v>26</v>
      </c>
      <c r="N161">
        <v>99</v>
      </c>
      <c r="O161" t="s">
        <v>27</v>
      </c>
      <c r="P161">
        <v>99</v>
      </c>
      <c r="Q161" t="s">
        <v>42</v>
      </c>
      <c r="R161">
        <v>252276</v>
      </c>
    </row>
    <row r="162" spans="1:18" x14ac:dyDescent="0.2">
      <c r="A162" s="1" t="s">
        <v>336</v>
      </c>
      <c r="B162" t="s">
        <v>20</v>
      </c>
      <c r="C162" t="s">
        <v>21</v>
      </c>
      <c r="D162" t="s">
        <v>22</v>
      </c>
      <c r="E162" t="s">
        <v>23</v>
      </c>
      <c r="F162">
        <v>2023</v>
      </c>
      <c r="G162">
        <v>2023</v>
      </c>
      <c r="H162">
        <v>5</v>
      </c>
      <c r="I162" t="s">
        <v>51</v>
      </c>
      <c r="J162">
        <v>77</v>
      </c>
      <c r="K162" t="s">
        <v>49</v>
      </c>
      <c r="L162">
        <v>99</v>
      </c>
      <c r="M162" t="s">
        <v>26</v>
      </c>
      <c r="N162">
        <v>99</v>
      </c>
      <c r="O162" t="s">
        <v>27</v>
      </c>
      <c r="P162">
        <v>1</v>
      </c>
      <c r="Q162" t="s">
        <v>34</v>
      </c>
      <c r="R162">
        <v>17802</v>
      </c>
    </row>
    <row r="163" spans="1:18" x14ac:dyDescent="0.2">
      <c r="A163" s="1" t="s">
        <v>337</v>
      </c>
      <c r="B163" t="s">
        <v>20</v>
      </c>
      <c r="C163" t="s">
        <v>21</v>
      </c>
      <c r="D163" t="s">
        <v>22</v>
      </c>
      <c r="E163" t="s">
        <v>23</v>
      </c>
      <c r="F163">
        <v>2023</v>
      </c>
      <c r="G163">
        <v>2023</v>
      </c>
      <c r="H163">
        <v>5</v>
      </c>
      <c r="I163" t="s">
        <v>51</v>
      </c>
      <c r="J163">
        <v>77</v>
      </c>
      <c r="K163" t="s">
        <v>49</v>
      </c>
      <c r="L163">
        <v>99</v>
      </c>
      <c r="M163" t="s">
        <v>26</v>
      </c>
      <c r="N163">
        <v>99</v>
      </c>
      <c r="O163" t="s">
        <v>27</v>
      </c>
      <c r="P163">
        <v>2</v>
      </c>
      <c r="Q163" t="s">
        <v>31</v>
      </c>
      <c r="R163">
        <v>19188</v>
      </c>
    </row>
    <row r="164" spans="1:18" x14ac:dyDescent="0.2">
      <c r="A164" s="1" t="s">
        <v>338</v>
      </c>
      <c r="B164" t="s">
        <v>20</v>
      </c>
      <c r="C164" t="s">
        <v>21</v>
      </c>
      <c r="D164" t="s">
        <v>22</v>
      </c>
      <c r="E164" t="s">
        <v>23</v>
      </c>
      <c r="F164">
        <v>2023</v>
      </c>
      <c r="G164">
        <v>2023</v>
      </c>
      <c r="H164">
        <v>5</v>
      </c>
      <c r="I164" t="s">
        <v>51</v>
      </c>
      <c r="J164">
        <v>77</v>
      </c>
      <c r="K164" t="s">
        <v>49</v>
      </c>
      <c r="L164">
        <v>99</v>
      </c>
      <c r="M164" t="s">
        <v>26</v>
      </c>
      <c r="N164">
        <v>99</v>
      </c>
      <c r="O164" t="s">
        <v>27</v>
      </c>
      <c r="P164">
        <v>3</v>
      </c>
      <c r="Q164" t="s">
        <v>28</v>
      </c>
      <c r="R164">
        <v>93</v>
      </c>
    </row>
    <row r="165" spans="1:18" x14ac:dyDescent="0.2">
      <c r="A165" s="1" t="s">
        <v>339</v>
      </c>
      <c r="B165" t="s">
        <v>20</v>
      </c>
      <c r="C165" t="s">
        <v>21</v>
      </c>
      <c r="D165" t="s">
        <v>22</v>
      </c>
      <c r="E165" t="s">
        <v>23</v>
      </c>
      <c r="F165">
        <v>2023</v>
      </c>
      <c r="G165">
        <v>2023</v>
      </c>
      <c r="H165">
        <v>5</v>
      </c>
      <c r="I165" t="s">
        <v>51</v>
      </c>
      <c r="J165">
        <v>77</v>
      </c>
      <c r="K165" t="s">
        <v>49</v>
      </c>
      <c r="L165">
        <v>99</v>
      </c>
      <c r="M165" t="s">
        <v>26</v>
      </c>
      <c r="N165">
        <v>99</v>
      </c>
      <c r="O165" t="s">
        <v>27</v>
      </c>
      <c r="P165">
        <v>99</v>
      </c>
      <c r="Q165" t="s">
        <v>42</v>
      </c>
      <c r="R165">
        <v>37083</v>
      </c>
    </row>
    <row r="166" spans="1:18" x14ac:dyDescent="0.2">
      <c r="A166" s="1" t="s">
        <v>340</v>
      </c>
      <c r="B166" t="s">
        <v>20</v>
      </c>
      <c r="C166" t="s">
        <v>21</v>
      </c>
      <c r="D166" t="s">
        <v>22</v>
      </c>
      <c r="E166" t="s">
        <v>23</v>
      </c>
      <c r="F166">
        <v>2023</v>
      </c>
      <c r="G166">
        <v>2023</v>
      </c>
      <c r="H166">
        <v>6</v>
      </c>
      <c r="I166" t="s">
        <v>40</v>
      </c>
      <c r="J166">
        <v>77</v>
      </c>
      <c r="K166" t="s">
        <v>49</v>
      </c>
      <c r="L166">
        <v>99</v>
      </c>
      <c r="M166" t="s">
        <v>26</v>
      </c>
      <c r="N166">
        <v>99</v>
      </c>
      <c r="O166" t="s">
        <v>27</v>
      </c>
      <c r="P166">
        <v>1</v>
      </c>
      <c r="Q166" t="s">
        <v>34</v>
      </c>
      <c r="R166">
        <v>62517</v>
      </c>
    </row>
    <row r="167" spans="1:18" x14ac:dyDescent="0.2">
      <c r="A167" s="1" t="s">
        <v>341</v>
      </c>
      <c r="B167" t="s">
        <v>20</v>
      </c>
      <c r="C167" t="s">
        <v>21</v>
      </c>
      <c r="D167" t="s">
        <v>22</v>
      </c>
      <c r="E167" t="s">
        <v>23</v>
      </c>
      <c r="F167">
        <v>2023</v>
      </c>
      <c r="G167">
        <v>2023</v>
      </c>
      <c r="H167">
        <v>6</v>
      </c>
      <c r="I167" t="s">
        <v>40</v>
      </c>
      <c r="J167">
        <v>77</v>
      </c>
      <c r="K167" t="s">
        <v>49</v>
      </c>
      <c r="L167">
        <v>99</v>
      </c>
      <c r="M167" t="s">
        <v>26</v>
      </c>
      <c r="N167">
        <v>99</v>
      </c>
      <c r="O167" t="s">
        <v>27</v>
      </c>
      <c r="P167">
        <v>2</v>
      </c>
      <c r="Q167" t="s">
        <v>31</v>
      </c>
      <c r="R167">
        <v>68478</v>
      </c>
    </row>
    <row r="168" spans="1:18" x14ac:dyDescent="0.2">
      <c r="A168" s="1" t="s">
        <v>342</v>
      </c>
      <c r="B168" t="s">
        <v>20</v>
      </c>
      <c r="C168" t="s">
        <v>21</v>
      </c>
      <c r="D168" t="s">
        <v>22</v>
      </c>
      <c r="E168" t="s">
        <v>23</v>
      </c>
      <c r="F168">
        <v>2023</v>
      </c>
      <c r="G168">
        <v>2023</v>
      </c>
      <c r="H168">
        <v>6</v>
      </c>
      <c r="I168" t="s">
        <v>40</v>
      </c>
      <c r="J168">
        <v>77</v>
      </c>
      <c r="K168" t="s">
        <v>49</v>
      </c>
      <c r="L168">
        <v>99</v>
      </c>
      <c r="M168" t="s">
        <v>26</v>
      </c>
      <c r="N168">
        <v>99</v>
      </c>
      <c r="O168" t="s">
        <v>27</v>
      </c>
      <c r="P168">
        <v>3</v>
      </c>
      <c r="Q168" t="s">
        <v>28</v>
      </c>
      <c r="R168">
        <v>399</v>
      </c>
    </row>
    <row r="169" spans="1:18" x14ac:dyDescent="0.2">
      <c r="A169" s="1" t="s">
        <v>343</v>
      </c>
      <c r="B169" t="s">
        <v>20</v>
      </c>
      <c r="C169" t="s">
        <v>21</v>
      </c>
      <c r="D169" t="s">
        <v>22</v>
      </c>
      <c r="E169" t="s">
        <v>23</v>
      </c>
      <c r="F169">
        <v>2023</v>
      </c>
      <c r="G169">
        <v>2023</v>
      </c>
      <c r="H169">
        <v>6</v>
      </c>
      <c r="I169" t="s">
        <v>40</v>
      </c>
      <c r="J169">
        <v>77</v>
      </c>
      <c r="K169" t="s">
        <v>49</v>
      </c>
      <c r="L169">
        <v>99</v>
      </c>
      <c r="M169" t="s">
        <v>26</v>
      </c>
      <c r="N169">
        <v>99</v>
      </c>
      <c r="O169" t="s">
        <v>27</v>
      </c>
      <c r="P169">
        <v>99</v>
      </c>
      <c r="Q169" t="s">
        <v>42</v>
      </c>
      <c r="R169">
        <v>131394</v>
      </c>
    </row>
    <row r="170" spans="1:18" x14ac:dyDescent="0.2">
      <c r="A170" s="1" t="s">
        <v>344</v>
      </c>
      <c r="B170" t="s">
        <v>20</v>
      </c>
      <c r="C170" t="s">
        <v>21</v>
      </c>
      <c r="D170" t="s">
        <v>22</v>
      </c>
      <c r="E170" t="s">
        <v>23</v>
      </c>
      <c r="F170">
        <v>2023</v>
      </c>
      <c r="G170">
        <v>2023</v>
      </c>
      <c r="H170">
        <v>7</v>
      </c>
      <c r="I170" t="s">
        <v>44</v>
      </c>
      <c r="J170">
        <v>77</v>
      </c>
      <c r="K170" t="s">
        <v>49</v>
      </c>
      <c r="L170">
        <v>99</v>
      </c>
      <c r="M170" t="s">
        <v>26</v>
      </c>
      <c r="N170">
        <v>99</v>
      </c>
      <c r="O170" t="s">
        <v>27</v>
      </c>
      <c r="P170">
        <v>1</v>
      </c>
      <c r="Q170" t="s">
        <v>34</v>
      </c>
      <c r="R170">
        <v>46983</v>
      </c>
    </row>
    <row r="171" spans="1:18" x14ac:dyDescent="0.2">
      <c r="A171" s="1" t="s">
        <v>345</v>
      </c>
      <c r="B171" t="s">
        <v>20</v>
      </c>
      <c r="C171" t="s">
        <v>21</v>
      </c>
      <c r="D171" t="s">
        <v>22</v>
      </c>
      <c r="E171" t="s">
        <v>23</v>
      </c>
      <c r="F171">
        <v>2023</v>
      </c>
      <c r="G171">
        <v>2023</v>
      </c>
      <c r="H171">
        <v>7</v>
      </c>
      <c r="I171" t="s">
        <v>44</v>
      </c>
      <c r="J171">
        <v>77</v>
      </c>
      <c r="K171" t="s">
        <v>49</v>
      </c>
      <c r="L171">
        <v>99</v>
      </c>
      <c r="M171" t="s">
        <v>26</v>
      </c>
      <c r="N171">
        <v>99</v>
      </c>
      <c r="O171" t="s">
        <v>27</v>
      </c>
      <c r="P171">
        <v>2</v>
      </c>
      <c r="Q171" t="s">
        <v>31</v>
      </c>
      <c r="R171">
        <v>49689</v>
      </c>
    </row>
    <row r="172" spans="1:18" x14ac:dyDescent="0.2">
      <c r="A172" s="1" t="s">
        <v>346</v>
      </c>
      <c r="B172" t="s">
        <v>20</v>
      </c>
      <c r="C172" t="s">
        <v>21</v>
      </c>
      <c r="D172" t="s">
        <v>22</v>
      </c>
      <c r="E172" t="s">
        <v>23</v>
      </c>
      <c r="F172">
        <v>2023</v>
      </c>
      <c r="G172">
        <v>2023</v>
      </c>
      <c r="H172">
        <v>7</v>
      </c>
      <c r="I172" t="s">
        <v>44</v>
      </c>
      <c r="J172">
        <v>77</v>
      </c>
      <c r="K172" t="s">
        <v>49</v>
      </c>
      <c r="L172">
        <v>99</v>
      </c>
      <c r="M172" t="s">
        <v>26</v>
      </c>
      <c r="N172">
        <v>99</v>
      </c>
      <c r="O172" t="s">
        <v>27</v>
      </c>
      <c r="P172">
        <v>3</v>
      </c>
      <c r="Q172" t="s">
        <v>28</v>
      </c>
      <c r="R172">
        <v>321</v>
      </c>
    </row>
    <row r="173" spans="1:18" x14ac:dyDescent="0.2">
      <c r="A173" s="1" t="s">
        <v>347</v>
      </c>
      <c r="B173" t="s">
        <v>20</v>
      </c>
      <c r="C173" t="s">
        <v>21</v>
      </c>
      <c r="D173" t="s">
        <v>22</v>
      </c>
      <c r="E173" t="s">
        <v>23</v>
      </c>
      <c r="F173">
        <v>2023</v>
      </c>
      <c r="G173">
        <v>2023</v>
      </c>
      <c r="H173">
        <v>7</v>
      </c>
      <c r="I173" t="s">
        <v>44</v>
      </c>
      <c r="J173">
        <v>77</v>
      </c>
      <c r="K173" t="s">
        <v>49</v>
      </c>
      <c r="L173">
        <v>99</v>
      </c>
      <c r="M173" t="s">
        <v>26</v>
      </c>
      <c r="N173">
        <v>99</v>
      </c>
      <c r="O173" t="s">
        <v>27</v>
      </c>
      <c r="P173">
        <v>99</v>
      </c>
      <c r="Q173" t="s">
        <v>42</v>
      </c>
      <c r="R173">
        <v>96990</v>
      </c>
    </row>
    <row r="174" spans="1:18" x14ac:dyDescent="0.2">
      <c r="A174" s="1" t="s">
        <v>348</v>
      </c>
      <c r="B174" t="s">
        <v>20</v>
      </c>
      <c r="C174" t="s">
        <v>21</v>
      </c>
      <c r="D174" t="s">
        <v>22</v>
      </c>
      <c r="E174" t="s">
        <v>23</v>
      </c>
      <c r="F174">
        <v>2023</v>
      </c>
      <c r="G174">
        <v>2023</v>
      </c>
      <c r="H174">
        <v>8</v>
      </c>
      <c r="I174" t="s">
        <v>58</v>
      </c>
      <c r="J174">
        <v>77</v>
      </c>
      <c r="K174" t="s">
        <v>49</v>
      </c>
      <c r="L174">
        <v>99</v>
      </c>
      <c r="M174" t="s">
        <v>26</v>
      </c>
      <c r="N174">
        <v>99</v>
      </c>
      <c r="O174" t="s">
        <v>27</v>
      </c>
      <c r="P174">
        <v>1</v>
      </c>
      <c r="Q174" t="s">
        <v>34</v>
      </c>
      <c r="R174">
        <v>93435</v>
      </c>
    </row>
    <row r="175" spans="1:18" x14ac:dyDescent="0.2">
      <c r="A175" s="1" t="s">
        <v>349</v>
      </c>
      <c r="B175" t="s">
        <v>20</v>
      </c>
      <c r="C175" t="s">
        <v>21</v>
      </c>
      <c r="D175" t="s">
        <v>22</v>
      </c>
      <c r="E175" t="s">
        <v>23</v>
      </c>
      <c r="F175">
        <v>2023</v>
      </c>
      <c r="G175">
        <v>2023</v>
      </c>
      <c r="H175">
        <v>8</v>
      </c>
      <c r="I175" t="s">
        <v>58</v>
      </c>
      <c r="J175">
        <v>77</v>
      </c>
      <c r="K175" t="s">
        <v>49</v>
      </c>
      <c r="L175">
        <v>99</v>
      </c>
      <c r="M175" t="s">
        <v>26</v>
      </c>
      <c r="N175">
        <v>99</v>
      </c>
      <c r="O175" t="s">
        <v>27</v>
      </c>
      <c r="P175">
        <v>2</v>
      </c>
      <c r="Q175" t="s">
        <v>31</v>
      </c>
      <c r="R175">
        <v>100143</v>
      </c>
    </row>
    <row r="176" spans="1:18" x14ac:dyDescent="0.2">
      <c r="A176" s="1" t="s">
        <v>350</v>
      </c>
      <c r="B176" t="s">
        <v>20</v>
      </c>
      <c r="C176" t="s">
        <v>21</v>
      </c>
      <c r="D176" t="s">
        <v>22</v>
      </c>
      <c r="E176" t="s">
        <v>23</v>
      </c>
      <c r="F176">
        <v>2023</v>
      </c>
      <c r="G176">
        <v>2023</v>
      </c>
      <c r="H176">
        <v>8</v>
      </c>
      <c r="I176" t="s">
        <v>58</v>
      </c>
      <c r="J176">
        <v>77</v>
      </c>
      <c r="K176" t="s">
        <v>49</v>
      </c>
      <c r="L176">
        <v>99</v>
      </c>
      <c r="M176" t="s">
        <v>26</v>
      </c>
      <c r="N176">
        <v>99</v>
      </c>
      <c r="O176" t="s">
        <v>27</v>
      </c>
      <c r="P176">
        <v>3</v>
      </c>
      <c r="Q176" t="s">
        <v>28</v>
      </c>
      <c r="R176">
        <v>807</v>
      </c>
    </row>
    <row r="177" spans="1:18" x14ac:dyDescent="0.2">
      <c r="A177" s="1" t="s">
        <v>351</v>
      </c>
      <c r="B177" t="s">
        <v>20</v>
      </c>
      <c r="C177" t="s">
        <v>21</v>
      </c>
      <c r="D177" t="s">
        <v>22</v>
      </c>
      <c r="E177" t="s">
        <v>23</v>
      </c>
      <c r="F177">
        <v>2023</v>
      </c>
      <c r="G177">
        <v>2023</v>
      </c>
      <c r="H177">
        <v>8</v>
      </c>
      <c r="I177" t="s">
        <v>58</v>
      </c>
      <c r="J177">
        <v>77</v>
      </c>
      <c r="K177" t="s">
        <v>49</v>
      </c>
      <c r="L177">
        <v>99</v>
      </c>
      <c r="M177" t="s">
        <v>26</v>
      </c>
      <c r="N177">
        <v>99</v>
      </c>
      <c r="O177" t="s">
        <v>27</v>
      </c>
      <c r="P177">
        <v>99</v>
      </c>
      <c r="Q177" t="s">
        <v>42</v>
      </c>
      <c r="R177">
        <v>194385</v>
      </c>
    </row>
    <row r="178" spans="1:18" x14ac:dyDescent="0.2">
      <c r="A178" s="1" t="s">
        <v>352</v>
      </c>
      <c r="B178" t="s">
        <v>20</v>
      </c>
      <c r="C178" t="s">
        <v>21</v>
      </c>
      <c r="D178" t="s">
        <v>22</v>
      </c>
      <c r="E178" t="s">
        <v>23</v>
      </c>
      <c r="F178">
        <v>2023</v>
      </c>
      <c r="G178">
        <v>2023</v>
      </c>
      <c r="H178">
        <v>9</v>
      </c>
      <c r="I178" t="s">
        <v>43</v>
      </c>
      <c r="J178">
        <v>77</v>
      </c>
      <c r="K178" t="s">
        <v>49</v>
      </c>
      <c r="L178">
        <v>99</v>
      </c>
      <c r="M178" t="s">
        <v>26</v>
      </c>
      <c r="N178">
        <v>99</v>
      </c>
      <c r="O178" t="s">
        <v>27</v>
      </c>
      <c r="P178">
        <v>1</v>
      </c>
      <c r="Q178" t="s">
        <v>34</v>
      </c>
      <c r="R178">
        <v>198930</v>
      </c>
    </row>
    <row r="179" spans="1:18" x14ac:dyDescent="0.2">
      <c r="A179" s="1" t="s">
        <v>353</v>
      </c>
      <c r="B179" t="s">
        <v>20</v>
      </c>
      <c r="C179" t="s">
        <v>21</v>
      </c>
      <c r="D179" t="s">
        <v>22</v>
      </c>
      <c r="E179" t="s">
        <v>23</v>
      </c>
      <c r="F179">
        <v>2023</v>
      </c>
      <c r="G179">
        <v>2023</v>
      </c>
      <c r="H179">
        <v>9</v>
      </c>
      <c r="I179" t="s">
        <v>43</v>
      </c>
      <c r="J179">
        <v>77</v>
      </c>
      <c r="K179" t="s">
        <v>49</v>
      </c>
      <c r="L179">
        <v>99</v>
      </c>
      <c r="M179" t="s">
        <v>26</v>
      </c>
      <c r="N179">
        <v>99</v>
      </c>
      <c r="O179" t="s">
        <v>27</v>
      </c>
      <c r="P179">
        <v>2</v>
      </c>
      <c r="Q179" t="s">
        <v>31</v>
      </c>
      <c r="R179">
        <v>214368</v>
      </c>
    </row>
    <row r="180" spans="1:18" x14ac:dyDescent="0.2">
      <c r="A180" s="1" t="s">
        <v>354</v>
      </c>
      <c r="B180" t="s">
        <v>20</v>
      </c>
      <c r="C180" t="s">
        <v>21</v>
      </c>
      <c r="D180" t="s">
        <v>22</v>
      </c>
      <c r="E180" t="s">
        <v>23</v>
      </c>
      <c r="F180">
        <v>2023</v>
      </c>
      <c r="G180">
        <v>2023</v>
      </c>
      <c r="H180">
        <v>9</v>
      </c>
      <c r="I180" t="s">
        <v>43</v>
      </c>
      <c r="J180">
        <v>77</v>
      </c>
      <c r="K180" t="s">
        <v>49</v>
      </c>
      <c r="L180">
        <v>99</v>
      </c>
      <c r="M180" t="s">
        <v>26</v>
      </c>
      <c r="N180">
        <v>99</v>
      </c>
      <c r="O180" t="s">
        <v>27</v>
      </c>
      <c r="P180">
        <v>3</v>
      </c>
      <c r="Q180" t="s">
        <v>28</v>
      </c>
      <c r="R180">
        <v>3492</v>
      </c>
    </row>
    <row r="181" spans="1:18" x14ac:dyDescent="0.2">
      <c r="A181" s="1" t="s">
        <v>355</v>
      </c>
      <c r="B181" t="s">
        <v>20</v>
      </c>
      <c r="C181" t="s">
        <v>21</v>
      </c>
      <c r="D181" t="s">
        <v>22</v>
      </c>
      <c r="E181" t="s">
        <v>23</v>
      </c>
      <c r="F181">
        <v>2023</v>
      </c>
      <c r="G181">
        <v>2023</v>
      </c>
      <c r="H181">
        <v>9</v>
      </c>
      <c r="I181" t="s">
        <v>43</v>
      </c>
      <c r="J181">
        <v>77</v>
      </c>
      <c r="K181" t="s">
        <v>49</v>
      </c>
      <c r="L181">
        <v>99</v>
      </c>
      <c r="M181" t="s">
        <v>26</v>
      </c>
      <c r="N181">
        <v>99</v>
      </c>
      <c r="O181" t="s">
        <v>27</v>
      </c>
      <c r="P181">
        <v>99</v>
      </c>
      <c r="Q181" t="s">
        <v>42</v>
      </c>
      <c r="R181">
        <v>416790</v>
      </c>
    </row>
    <row r="182" spans="1:18" x14ac:dyDescent="0.2">
      <c r="A182" s="1" t="s">
        <v>356</v>
      </c>
      <c r="B182" t="s">
        <v>20</v>
      </c>
      <c r="C182" t="s">
        <v>21</v>
      </c>
      <c r="D182" t="s">
        <v>22</v>
      </c>
      <c r="E182" t="s">
        <v>23</v>
      </c>
      <c r="F182">
        <v>2023</v>
      </c>
      <c r="G182">
        <v>2023</v>
      </c>
      <c r="H182">
        <v>12</v>
      </c>
      <c r="I182" t="s">
        <v>56</v>
      </c>
      <c r="J182">
        <v>77</v>
      </c>
      <c r="K182" t="s">
        <v>49</v>
      </c>
      <c r="L182">
        <v>99</v>
      </c>
      <c r="M182" t="s">
        <v>26</v>
      </c>
      <c r="N182">
        <v>99</v>
      </c>
      <c r="O182" t="s">
        <v>27</v>
      </c>
      <c r="P182">
        <v>1</v>
      </c>
      <c r="Q182" t="s">
        <v>34</v>
      </c>
      <c r="R182">
        <v>13449</v>
      </c>
    </row>
    <row r="183" spans="1:18" x14ac:dyDescent="0.2">
      <c r="A183" s="1" t="s">
        <v>357</v>
      </c>
      <c r="B183" t="s">
        <v>20</v>
      </c>
      <c r="C183" t="s">
        <v>21</v>
      </c>
      <c r="D183" t="s">
        <v>22</v>
      </c>
      <c r="E183" t="s">
        <v>23</v>
      </c>
      <c r="F183">
        <v>2023</v>
      </c>
      <c r="G183">
        <v>2023</v>
      </c>
      <c r="H183">
        <v>12</v>
      </c>
      <c r="I183" t="s">
        <v>56</v>
      </c>
      <c r="J183">
        <v>77</v>
      </c>
      <c r="K183" t="s">
        <v>49</v>
      </c>
      <c r="L183">
        <v>99</v>
      </c>
      <c r="M183" t="s">
        <v>26</v>
      </c>
      <c r="N183">
        <v>99</v>
      </c>
      <c r="O183" t="s">
        <v>27</v>
      </c>
      <c r="P183">
        <v>2</v>
      </c>
      <c r="Q183" t="s">
        <v>31</v>
      </c>
      <c r="R183">
        <v>13143</v>
      </c>
    </row>
    <row r="184" spans="1:18" x14ac:dyDescent="0.2">
      <c r="A184" s="1" t="s">
        <v>358</v>
      </c>
      <c r="B184" t="s">
        <v>20</v>
      </c>
      <c r="C184" t="s">
        <v>21</v>
      </c>
      <c r="D184" t="s">
        <v>22</v>
      </c>
      <c r="E184" t="s">
        <v>23</v>
      </c>
      <c r="F184">
        <v>2023</v>
      </c>
      <c r="G184">
        <v>2023</v>
      </c>
      <c r="H184">
        <v>12</v>
      </c>
      <c r="I184" t="s">
        <v>56</v>
      </c>
      <c r="J184">
        <v>77</v>
      </c>
      <c r="K184" t="s">
        <v>49</v>
      </c>
      <c r="L184">
        <v>99</v>
      </c>
      <c r="M184" t="s">
        <v>26</v>
      </c>
      <c r="N184">
        <v>99</v>
      </c>
      <c r="O184" t="s">
        <v>27</v>
      </c>
      <c r="P184">
        <v>3</v>
      </c>
      <c r="Q184" t="s">
        <v>28</v>
      </c>
      <c r="R184">
        <v>84</v>
      </c>
    </row>
    <row r="185" spans="1:18" x14ac:dyDescent="0.2">
      <c r="A185" s="1" t="s">
        <v>359</v>
      </c>
      <c r="B185" t="s">
        <v>20</v>
      </c>
      <c r="C185" t="s">
        <v>21</v>
      </c>
      <c r="D185" t="s">
        <v>22</v>
      </c>
      <c r="E185" t="s">
        <v>23</v>
      </c>
      <c r="F185">
        <v>2023</v>
      </c>
      <c r="G185">
        <v>2023</v>
      </c>
      <c r="H185">
        <v>12</v>
      </c>
      <c r="I185" t="s">
        <v>56</v>
      </c>
      <c r="J185">
        <v>77</v>
      </c>
      <c r="K185" t="s">
        <v>49</v>
      </c>
      <c r="L185">
        <v>99</v>
      </c>
      <c r="M185" t="s">
        <v>26</v>
      </c>
      <c r="N185">
        <v>99</v>
      </c>
      <c r="O185" t="s">
        <v>27</v>
      </c>
      <c r="P185">
        <v>99</v>
      </c>
      <c r="Q185" t="s">
        <v>42</v>
      </c>
      <c r="R185">
        <v>26676</v>
      </c>
    </row>
    <row r="186" spans="1:18" x14ac:dyDescent="0.2">
      <c r="A186" s="1" t="s">
        <v>360</v>
      </c>
      <c r="B186" t="s">
        <v>20</v>
      </c>
      <c r="C186" t="s">
        <v>21</v>
      </c>
      <c r="D186" t="s">
        <v>22</v>
      </c>
      <c r="E186" t="s">
        <v>23</v>
      </c>
      <c r="F186">
        <v>2023</v>
      </c>
      <c r="G186">
        <v>2023</v>
      </c>
      <c r="H186">
        <v>13</v>
      </c>
      <c r="I186" t="s">
        <v>45</v>
      </c>
      <c r="J186">
        <v>77</v>
      </c>
      <c r="K186" t="s">
        <v>49</v>
      </c>
      <c r="L186">
        <v>99</v>
      </c>
      <c r="M186" t="s">
        <v>26</v>
      </c>
      <c r="N186">
        <v>99</v>
      </c>
      <c r="O186" t="s">
        <v>27</v>
      </c>
      <c r="P186">
        <v>1</v>
      </c>
      <c r="Q186" t="s">
        <v>34</v>
      </c>
      <c r="R186">
        <v>254103</v>
      </c>
    </row>
    <row r="187" spans="1:18" x14ac:dyDescent="0.2">
      <c r="A187" s="1" t="s">
        <v>361</v>
      </c>
      <c r="B187" t="s">
        <v>20</v>
      </c>
      <c r="C187" t="s">
        <v>21</v>
      </c>
      <c r="D187" t="s">
        <v>22</v>
      </c>
      <c r="E187" t="s">
        <v>23</v>
      </c>
      <c r="F187">
        <v>2023</v>
      </c>
      <c r="G187">
        <v>2023</v>
      </c>
      <c r="H187">
        <v>13</v>
      </c>
      <c r="I187" t="s">
        <v>45</v>
      </c>
      <c r="J187">
        <v>77</v>
      </c>
      <c r="K187" t="s">
        <v>49</v>
      </c>
      <c r="L187">
        <v>99</v>
      </c>
      <c r="M187" t="s">
        <v>26</v>
      </c>
      <c r="N187">
        <v>99</v>
      </c>
      <c r="O187" t="s">
        <v>27</v>
      </c>
      <c r="P187">
        <v>2</v>
      </c>
      <c r="Q187" t="s">
        <v>31</v>
      </c>
      <c r="R187">
        <v>264384</v>
      </c>
    </row>
    <row r="188" spans="1:18" x14ac:dyDescent="0.2">
      <c r="A188" s="1" t="s">
        <v>362</v>
      </c>
      <c r="B188" t="s">
        <v>20</v>
      </c>
      <c r="C188" t="s">
        <v>21</v>
      </c>
      <c r="D188" t="s">
        <v>22</v>
      </c>
      <c r="E188" t="s">
        <v>23</v>
      </c>
      <c r="F188">
        <v>2023</v>
      </c>
      <c r="G188">
        <v>2023</v>
      </c>
      <c r="H188">
        <v>13</v>
      </c>
      <c r="I188" t="s">
        <v>45</v>
      </c>
      <c r="J188">
        <v>77</v>
      </c>
      <c r="K188" t="s">
        <v>49</v>
      </c>
      <c r="L188">
        <v>99</v>
      </c>
      <c r="M188" t="s">
        <v>26</v>
      </c>
      <c r="N188">
        <v>99</v>
      </c>
      <c r="O188" t="s">
        <v>27</v>
      </c>
      <c r="P188">
        <v>3</v>
      </c>
      <c r="Q188" t="s">
        <v>28</v>
      </c>
      <c r="R188">
        <v>2418</v>
      </c>
    </row>
    <row r="189" spans="1:18" x14ac:dyDescent="0.2">
      <c r="A189" s="1" t="s">
        <v>363</v>
      </c>
      <c r="B189" t="s">
        <v>20</v>
      </c>
      <c r="C189" t="s">
        <v>21</v>
      </c>
      <c r="D189" t="s">
        <v>22</v>
      </c>
      <c r="E189" t="s">
        <v>23</v>
      </c>
      <c r="F189">
        <v>2023</v>
      </c>
      <c r="G189">
        <v>2023</v>
      </c>
      <c r="H189">
        <v>13</v>
      </c>
      <c r="I189" t="s">
        <v>45</v>
      </c>
      <c r="J189">
        <v>77</v>
      </c>
      <c r="K189" t="s">
        <v>49</v>
      </c>
      <c r="L189">
        <v>99</v>
      </c>
      <c r="M189" t="s">
        <v>26</v>
      </c>
      <c r="N189">
        <v>99</v>
      </c>
      <c r="O189" t="s">
        <v>27</v>
      </c>
      <c r="P189">
        <v>99</v>
      </c>
      <c r="Q189" t="s">
        <v>42</v>
      </c>
      <c r="R189">
        <v>520908</v>
      </c>
    </row>
    <row r="190" spans="1:18" x14ac:dyDescent="0.2">
      <c r="A190" s="1" t="s">
        <v>364</v>
      </c>
      <c r="B190" t="s">
        <v>20</v>
      </c>
      <c r="C190" t="s">
        <v>21</v>
      </c>
      <c r="D190" t="s">
        <v>22</v>
      </c>
      <c r="E190" t="s">
        <v>23</v>
      </c>
      <c r="F190">
        <v>2023</v>
      </c>
      <c r="G190">
        <v>2023</v>
      </c>
      <c r="H190">
        <v>14</v>
      </c>
      <c r="I190" t="s">
        <v>38</v>
      </c>
      <c r="J190">
        <v>77</v>
      </c>
      <c r="K190" t="s">
        <v>49</v>
      </c>
      <c r="L190">
        <v>99</v>
      </c>
      <c r="M190" t="s">
        <v>26</v>
      </c>
      <c r="N190">
        <v>99</v>
      </c>
      <c r="O190" t="s">
        <v>27</v>
      </c>
      <c r="P190">
        <v>1</v>
      </c>
      <c r="Q190" t="s">
        <v>34</v>
      </c>
      <c r="R190">
        <v>94206</v>
      </c>
    </row>
    <row r="191" spans="1:18" x14ac:dyDescent="0.2">
      <c r="A191" s="1" t="s">
        <v>365</v>
      </c>
      <c r="B191" t="s">
        <v>20</v>
      </c>
      <c r="C191" t="s">
        <v>21</v>
      </c>
      <c r="D191" t="s">
        <v>22</v>
      </c>
      <c r="E191" t="s">
        <v>23</v>
      </c>
      <c r="F191">
        <v>2023</v>
      </c>
      <c r="G191">
        <v>2023</v>
      </c>
      <c r="H191">
        <v>14</v>
      </c>
      <c r="I191" t="s">
        <v>38</v>
      </c>
      <c r="J191">
        <v>77</v>
      </c>
      <c r="K191" t="s">
        <v>49</v>
      </c>
      <c r="L191">
        <v>99</v>
      </c>
      <c r="M191" t="s">
        <v>26</v>
      </c>
      <c r="N191">
        <v>99</v>
      </c>
      <c r="O191" t="s">
        <v>27</v>
      </c>
      <c r="P191">
        <v>2</v>
      </c>
      <c r="Q191" t="s">
        <v>31</v>
      </c>
      <c r="R191">
        <v>99798</v>
      </c>
    </row>
    <row r="192" spans="1:18" x14ac:dyDescent="0.2">
      <c r="A192" s="1" t="s">
        <v>366</v>
      </c>
      <c r="B192" t="s">
        <v>20</v>
      </c>
      <c r="C192" t="s">
        <v>21</v>
      </c>
      <c r="D192" t="s">
        <v>22</v>
      </c>
      <c r="E192" t="s">
        <v>23</v>
      </c>
      <c r="F192">
        <v>2023</v>
      </c>
      <c r="G192">
        <v>2023</v>
      </c>
      <c r="H192">
        <v>14</v>
      </c>
      <c r="I192" t="s">
        <v>38</v>
      </c>
      <c r="J192">
        <v>77</v>
      </c>
      <c r="K192" t="s">
        <v>49</v>
      </c>
      <c r="L192">
        <v>99</v>
      </c>
      <c r="M192" t="s">
        <v>26</v>
      </c>
      <c r="N192">
        <v>99</v>
      </c>
      <c r="O192" t="s">
        <v>27</v>
      </c>
      <c r="P192">
        <v>3</v>
      </c>
      <c r="Q192" t="s">
        <v>28</v>
      </c>
      <c r="R192">
        <v>1014</v>
      </c>
    </row>
    <row r="193" spans="1:18" x14ac:dyDescent="0.2">
      <c r="A193" s="1" t="s">
        <v>367</v>
      </c>
      <c r="B193" t="s">
        <v>20</v>
      </c>
      <c r="C193" t="s">
        <v>21</v>
      </c>
      <c r="D193" t="s">
        <v>22</v>
      </c>
      <c r="E193" t="s">
        <v>23</v>
      </c>
      <c r="F193">
        <v>2023</v>
      </c>
      <c r="G193">
        <v>2023</v>
      </c>
      <c r="H193">
        <v>14</v>
      </c>
      <c r="I193" t="s">
        <v>38</v>
      </c>
      <c r="J193">
        <v>77</v>
      </c>
      <c r="K193" t="s">
        <v>49</v>
      </c>
      <c r="L193">
        <v>99</v>
      </c>
      <c r="M193" t="s">
        <v>26</v>
      </c>
      <c r="N193">
        <v>99</v>
      </c>
      <c r="O193" t="s">
        <v>27</v>
      </c>
      <c r="P193">
        <v>99</v>
      </c>
      <c r="Q193" t="s">
        <v>42</v>
      </c>
      <c r="R193">
        <v>195021</v>
      </c>
    </row>
    <row r="194" spans="1:18" x14ac:dyDescent="0.2">
      <c r="A194" s="1" t="s">
        <v>368</v>
      </c>
      <c r="B194" t="s">
        <v>20</v>
      </c>
      <c r="C194" t="s">
        <v>21</v>
      </c>
      <c r="D194" t="s">
        <v>22</v>
      </c>
      <c r="E194" t="s">
        <v>23</v>
      </c>
      <c r="F194">
        <v>2023</v>
      </c>
      <c r="G194">
        <v>2023</v>
      </c>
      <c r="H194">
        <v>15</v>
      </c>
      <c r="I194" t="s">
        <v>24</v>
      </c>
      <c r="J194">
        <v>77</v>
      </c>
      <c r="K194" t="s">
        <v>49</v>
      </c>
      <c r="L194">
        <v>99</v>
      </c>
      <c r="M194" t="s">
        <v>26</v>
      </c>
      <c r="N194">
        <v>99</v>
      </c>
      <c r="O194" t="s">
        <v>27</v>
      </c>
      <c r="P194">
        <v>1</v>
      </c>
      <c r="Q194" t="s">
        <v>34</v>
      </c>
      <c r="R194">
        <v>38757</v>
      </c>
    </row>
    <row r="195" spans="1:18" x14ac:dyDescent="0.2">
      <c r="A195" s="1" t="s">
        <v>369</v>
      </c>
      <c r="B195" t="s">
        <v>20</v>
      </c>
      <c r="C195" t="s">
        <v>21</v>
      </c>
      <c r="D195" t="s">
        <v>22</v>
      </c>
      <c r="E195" t="s">
        <v>23</v>
      </c>
      <c r="F195">
        <v>2023</v>
      </c>
      <c r="G195">
        <v>2023</v>
      </c>
      <c r="H195">
        <v>15</v>
      </c>
      <c r="I195" t="s">
        <v>24</v>
      </c>
      <c r="J195">
        <v>77</v>
      </c>
      <c r="K195" t="s">
        <v>49</v>
      </c>
      <c r="L195">
        <v>99</v>
      </c>
      <c r="M195" t="s">
        <v>26</v>
      </c>
      <c r="N195">
        <v>99</v>
      </c>
      <c r="O195" t="s">
        <v>27</v>
      </c>
      <c r="P195">
        <v>2</v>
      </c>
      <c r="Q195" t="s">
        <v>31</v>
      </c>
      <c r="R195">
        <v>39483</v>
      </c>
    </row>
    <row r="196" spans="1:18" x14ac:dyDescent="0.2">
      <c r="A196" s="1" t="s">
        <v>370</v>
      </c>
      <c r="B196" t="s">
        <v>20</v>
      </c>
      <c r="C196" t="s">
        <v>21</v>
      </c>
      <c r="D196" t="s">
        <v>22</v>
      </c>
      <c r="E196" t="s">
        <v>23</v>
      </c>
      <c r="F196">
        <v>2023</v>
      </c>
      <c r="G196">
        <v>2023</v>
      </c>
      <c r="H196">
        <v>15</v>
      </c>
      <c r="I196" t="s">
        <v>24</v>
      </c>
      <c r="J196">
        <v>77</v>
      </c>
      <c r="K196" t="s">
        <v>49</v>
      </c>
      <c r="L196">
        <v>99</v>
      </c>
      <c r="M196" t="s">
        <v>26</v>
      </c>
      <c r="N196">
        <v>99</v>
      </c>
      <c r="O196" t="s">
        <v>27</v>
      </c>
      <c r="P196">
        <v>3</v>
      </c>
      <c r="Q196" t="s">
        <v>28</v>
      </c>
      <c r="R196">
        <v>258</v>
      </c>
    </row>
    <row r="197" spans="1:18" x14ac:dyDescent="0.2">
      <c r="A197" s="1" t="s">
        <v>371</v>
      </c>
      <c r="B197" t="s">
        <v>20</v>
      </c>
      <c r="C197" t="s">
        <v>21</v>
      </c>
      <c r="D197" t="s">
        <v>22</v>
      </c>
      <c r="E197" t="s">
        <v>23</v>
      </c>
      <c r="F197">
        <v>2023</v>
      </c>
      <c r="G197">
        <v>2023</v>
      </c>
      <c r="H197">
        <v>15</v>
      </c>
      <c r="I197" t="s">
        <v>24</v>
      </c>
      <c r="J197">
        <v>77</v>
      </c>
      <c r="K197" t="s">
        <v>49</v>
      </c>
      <c r="L197">
        <v>99</v>
      </c>
      <c r="M197" t="s">
        <v>26</v>
      </c>
      <c r="N197">
        <v>99</v>
      </c>
      <c r="O197" t="s">
        <v>27</v>
      </c>
      <c r="P197">
        <v>99</v>
      </c>
      <c r="Q197" t="s">
        <v>42</v>
      </c>
      <c r="R197">
        <v>78495</v>
      </c>
    </row>
    <row r="198" spans="1:18" x14ac:dyDescent="0.2">
      <c r="A198" s="1" t="s">
        <v>372</v>
      </c>
      <c r="B198" t="s">
        <v>20</v>
      </c>
      <c r="C198" t="s">
        <v>21</v>
      </c>
      <c r="D198" t="s">
        <v>22</v>
      </c>
      <c r="E198" t="s">
        <v>23</v>
      </c>
      <c r="F198">
        <v>2023</v>
      </c>
      <c r="G198">
        <v>2023</v>
      </c>
      <c r="H198">
        <v>16</v>
      </c>
      <c r="I198" t="s">
        <v>57</v>
      </c>
      <c r="J198">
        <v>77</v>
      </c>
      <c r="K198" t="s">
        <v>49</v>
      </c>
      <c r="L198">
        <v>99</v>
      </c>
      <c r="M198" t="s">
        <v>26</v>
      </c>
      <c r="N198">
        <v>99</v>
      </c>
      <c r="O198" t="s">
        <v>27</v>
      </c>
      <c r="P198">
        <v>1</v>
      </c>
      <c r="Q198" t="s">
        <v>34</v>
      </c>
      <c r="R198">
        <v>22446</v>
      </c>
    </row>
    <row r="199" spans="1:18" x14ac:dyDescent="0.2">
      <c r="A199" s="1" t="s">
        <v>373</v>
      </c>
      <c r="B199" t="s">
        <v>20</v>
      </c>
      <c r="C199" t="s">
        <v>21</v>
      </c>
      <c r="D199" t="s">
        <v>22</v>
      </c>
      <c r="E199" t="s">
        <v>23</v>
      </c>
      <c r="F199">
        <v>2023</v>
      </c>
      <c r="G199">
        <v>2023</v>
      </c>
      <c r="H199">
        <v>16</v>
      </c>
      <c r="I199" t="s">
        <v>57</v>
      </c>
      <c r="J199">
        <v>77</v>
      </c>
      <c r="K199" t="s">
        <v>49</v>
      </c>
      <c r="L199">
        <v>99</v>
      </c>
      <c r="M199" t="s">
        <v>26</v>
      </c>
      <c r="N199">
        <v>99</v>
      </c>
      <c r="O199" t="s">
        <v>27</v>
      </c>
      <c r="P199">
        <v>2</v>
      </c>
      <c r="Q199" t="s">
        <v>31</v>
      </c>
      <c r="R199">
        <v>23538</v>
      </c>
    </row>
    <row r="200" spans="1:18" x14ac:dyDescent="0.2">
      <c r="A200" s="1" t="s">
        <v>374</v>
      </c>
      <c r="B200" t="s">
        <v>20</v>
      </c>
      <c r="C200" t="s">
        <v>21</v>
      </c>
      <c r="D200" t="s">
        <v>22</v>
      </c>
      <c r="E200" t="s">
        <v>23</v>
      </c>
      <c r="F200">
        <v>2023</v>
      </c>
      <c r="G200">
        <v>2023</v>
      </c>
      <c r="H200">
        <v>16</v>
      </c>
      <c r="I200" t="s">
        <v>57</v>
      </c>
      <c r="J200">
        <v>77</v>
      </c>
      <c r="K200" t="s">
        <v>49</v>
      </c>
      <c r="L200">
        <v>99</v>
      </c>
      <c r="M200" t="s">
        <v>26</v>
      </c>
      <c r="N200">
        <v>99</v>
      </c>
      <c r="O200" t="s">
        <v>27</v>
      </c>
      <c r="P200">
        <v>3</v>
      </c>
      <c r="Q200" t="s">
        <v>28</v>
      </c>
      <c r="R200">
        <v>162</v>
      </c>
    </row>
    <row r="201" spans="1:18" x14ac:dyDescent="0.2">
      <c r="A201" s="1" t="s">
        <v>375</v>
      </c>
      <c r="B201" t="s">
        <v>20</v>
      </c>
      <c r="C201" t="s">
        <v>21</v>
      </c>
      <c r="D201" t="s">
        <v>22</v>
      </c>
      <c r="E201" t="s">
        <v>23</v>
      </c>
      <c r="F201">
        <v>2023</v>
      </c>
      <c r="G201">
        <v>2023</v>
      </c>
      <c r="H201">
        <v>16</v>
      </c>
      <c r="I201" t="s">
        <v>57</v>
      </c>
      <c r="J201">
        <v>77</v>
      </c>
      <c r="K201" t="s">
        <v>49</v>
      </c>
      <c r="L201">
        <v>99</v>
      </c>
      <c r="M201" t="s">
        <v>26</v>
      </c>
      <c r="N201">
        <v>99</v>
      </c>
      <c r="O201" t="s">
        <v>27</v>
      </c>
      <c r="P201">
        <v>99</v>
      </c>
      <c r="Q201" t="s">
        <v>42</v>
      </c>
      <c r="R201">
        <v>46149</v>
      </c>
    </row>
    <row r="202" spans="1:18" x14ac:dyDescent="0.2">
      <c r="A202" s="1" t="s">
        <v>376</v>
      </c>
      <c r="B202" t="s">
        <v>20</v>
      </c>
      <c r="C202" t="s">
        <v>21</v>
      </c>
      <c r="D202" t="s">
        <v>22</v>
      </c>
      <c r="E202" t="s">
        <v>23</v>
      </c>
      <c r="F202">
        <v>2023</v>
      </c>
      <c r="G202">
        <v>2023</v>
      </c>
      <c r="H202">
        <v>17</v>
      </c>
      <c r="I202" t="s">
        <v>32</v>
      </c>
      <c r="J202">
        <v>77</v>
      </c>
      <c r="K202" t="s">
        <v>49</v>
      </c>
      <c r="L202">
        <v>99</v>
      </c>
      <c r="M202" t="s">
        <v>26</v>
      </c>
      <c r="N202">
        <v>99</v>
      </c>
      <c r="O202" t="s">
        <v>27</v>
      </c>
      <c r="P202">
        <v>1</v>
      </c>
      <c r="Q202" t="s">
        <v>34</v>
      </c>
      <c r="R202">
        <v>20328</v>
      </c>
    </row>
    <row r="203" spans="1:18" x14ac:dyDescent="0.2">
      <c r="A203" s="1" t="s">
        <v>377</v>
      </c>
      <c r="B203" t="s">
        <v>20</v>
      </c>
      <c r="C203" t="s">
        <v>21</v>
      </c>
      <c r="D203" t="s">
        <v>22</v>
      </c>
      <c r="E203" t="s">
        <v>23</v>
      </c>
      <c r="F203">
        <v>2023</v>
      </c>
      <c r="G203">
        <v>2023</v>
      </c>
      <c r="H203">
        <v>17</v>
      </c>
      <c r="I203" t="s">
        <v>32</v>
      </c>
      <c r="J203">
        <v>77</v>
      </c>
      <c r="K203" t="s">
        <v>49</v>
      </c>
      <c r="L203">
        <v>99</v>
      </c>
      <c r="M203" t="s">
        <v>26</v>
      </c>
      <c r="N203">
        <v>99</v>
      </c>
      <c r="O203" t="s">
        <v>27</v>
      </c>
      <c r="P203">
        <v>2</v>
      </c>
      <c r="Q203" t="s">
        <v>31</v>
      </c>
      <c r="R203">
        <v>21906</v>
      </c>
    </row>
    <row r="204" spans="1:18" x14ac:dyDescent="0.2">
      <c r="A204" s="1" t="s">
        <v>378</v>
      </c>
      <c r="B204" t="s">
        <v>20</v>
      </c>
      <c r="C204" t="s">
        <v>21</v>
      </c>
      <c r="D204" t="s">
        <v>22</v>
      </c>
      <c r="E204" t="s">
        <v>23</v>
      </c>
      <c r="F204">
        <v>2023</v>
      </c>
      <c r="G204">
        <v>2023</v>
      </c>
      <c r="H204">
        <v>17</v>
      </c>
      <c r="I204" t="s">
        <v>32</v>
      </c>
      <c r="J204">
        <v>77</v>
      </c>
      <c r="K204" t="s">
        <v>49</v>
      </c>
      <c r="L204">
        <v>99</v>
      </c>
      <c r="M204" t="s">
        <v>26</v>
      </c>
      <c r="N204">
        <v>99</v>
      </c>
      <c r="O204" t="s">
        <v>27</v>
      </c>
      <c r="P204">
        <v>3</v>
      </c>
      <c r="Q204" t="s">
        <v>28</v>
      </c>
      <c r="R204">
        <v>198</v>
      </c>
    </row>
    <row r="205" spans="1:18" x14ac:dyDescent="0.2">
      <c r="A205" s="1" t="s">
        <v>379</v>
      </c>
      <c r="B205" t="s">
        <v>20</v>
      </c>
      <c r="C205" t="s">
        <v>21</v>
      </c>
      <c r="D205" t="s">
        <v>22</v>
      </c>
      <c r="E205" t="s">
        <v>23</v>
      </c>
      <c r="F205">
        <v>2023</v>
      </c>
      <c r="G205">
        <v>2023</v>
      </c>
      <c r="H205">
        <v>17</v>
      </c>
      <c r="I205" t="s">
        <v>32</v>
      </c>
      <c r="J205">
        <v>77</v>
      </c>
      <c r="K205" t="s">
        <v>49</v>
      </c>
      <c r="L205">
        <v>99</v>
      </c>
      <c r="M205" t="s">
        <v>26</v>
      </c>
      <c r="N205">
        <v>99</v>
      </c>
      <c r="O205" t="s">
        <v>27</v>
      </c>
      <c r="P205">
        <v>99</v>
      </c>
      <c r="Q205" t="s">
        <v>42</v>
      </c>
      <c r="R205">
        <v>42435</v>
      </c>
    </row>
    <row r="206" spans="1:18" x14ac:dyDescent="0.2">
      <c r="A206" s="1" t="s">
        <v>380</v>
      </c>
      <c r="B206" t="s">
        <v>20</v>
      </c>
      <c r="C206" t="s">
        <v>21</v>
      </c>
      <c r="D206" t="s">
        <v>22</v>
      </c>
      <c r="E206" t="s">
        <v>23</v>
      </c>
      <c r="F206">
        <v>2023</v>
      </c>
      <c r="G206">
        <v>2023</v>
      </c>
      <c r="H206">
        <v>18</v>
      </c>
      <c r="I206" t="s">
        <v>35</v>
      </c>
      <c r="J206">
        <v>77</v>
      </c>
      <c r="K206" t="s">
        <v>49</v>
      </c>
      <c r="L206">
        <v>99</v>
      </c>
      <c r="M206" t="s">
        <v>26</v>
      </c>
      <c r="N206">
        <v>99</v>
      </c>
      <c r="O206" t="s">
        <v>27</v>
      </c>
      <c r="P206">
        <v>1</v>
      </c>
      <c r="Q206" t="s">
        <v>34</v>
      </c>
      <c r="R206">
        <v>19437</v>
      </c>
    </row>
    <row r="207" spans="1:18" x14ac:dyDescent="0.2">
      <c r="A207" s="1" t="s">
        <v>381</v>
      </c>
      <c r="B207" t="s">
        <v>20</v>
      </c>
      <c r="C207" t="s">
        <v>21</v>
      </c>
      <c r="D207" t="s">
        <v>22</v>
      </c>
      <c r="E207" t="s">
        <v>23</v>
      </c>
      <c r="F207">
        <v>2023</v>
      </c>
      <c r="G207">
        <v>2023</v>
      </c>
      <c r="H207">
        <v>18</v>
      </c>
      <c r="I207" t="s">
        <v>35</v>
      </c>
      <c r="J207">
        <v>77</v>
      </c>
      <c r="K207" t="s">
        <v>49</v>
      </c>
      <c r="L207">
        <v>99</v>
      </c>
      <c r="M207" t="s">
        <v>26</v>
      </c>
      <c r="N207">
        <v>99</v>
      </c>
      <c r="O207" t="s">
        <v>27</v>
      </c>
      <c r="P207">
        <v>2</v>
      </c>
      <c r="Q207" t="s">
        <v>31</v>
      </c>
      <c r="R207">
        <v>20031</v>
      </c>
    </row>
    <row r="208" spans="1:18" x14ac:dyDescent="0.2">
      <c r="A208" s="1" t="s">
        <v>382</v>
      </c>
      <c r="B208" t="s">
        <v>20</v>
      </c>
      <c r="C208" t="s">
        <v>21</v>
      </c>
      <c r="D208" t="s">
        <v>22</v>
      </c>
      <c r="E208" t="s">
        <v>23</v>
      </c>
      <c r="F208">
        <v>2023</v>
      </c>
      <c r="G208">
        <v>2023</v>
      </c>
      <c r="H208">
        <v>18</v>
      </c>
      <c r="I208" t="s">
        <v>35</v>
      </c>
      <c r="J208">
        <v>77</v>
      </c>
      <c r="K208" t="s">
        <v>49</v>
      </c>
      <c r="L208">
        <v>99</v>
      </c>
      <c r="M208" t="s">
        <v>26</v>
      </c>
      <c r="N208">
        <v>99</v>
      </c>
      <c r="O208" t="s">
        <v>27</v>
      </c>
      <c r="P208">
        <v>3</v>
      </c>
      <c r="Q208" t="s">
        <v>28</v>
      </c>
      <c r="R208">
        <v>126</v>
      </c>
    </row>
    <row r="209" spans="1:18" x14ac:dyDescent="0.2">
      <c r="A209" s="1" t="s">
        <v>383</v>
      </c>
      <c r="B209" t="s">
        <v>20</v>
      </c>
      <c r="C209" t="s">
        <v>21</v>
      </c>
      <c r="D209" t="s">
        <v>22</v>
      </c>
      <c r="E209" t="s">
        <v>23</v>
      </c>
      <c r="F209">
        <v>2023</v>
      </c>
      <c r="G209">
        <v>2023</v>
      </c>
      <c r="H209">
        <v>18</v>
      </c>
      <c r="I209" t="s">
        <v>35</v>
      </c>
      <c r="J209">
        <v>77</v>
      </c>
      <c r="K209" t="s">
        <v>49</v>
      </c>
      <c r="L209">
        <v>99</v>
      </c>
      <c r="M209" t="s">
        <v>26</v>
      </c>
      <c r="N209">
        <v>99</v>
      </c>
      <c r="O209" t="s">
        <v>27</v>
      </c>
      <c r="P209">
        <v>99</v>
      </c>
      <c r="Q209" t="s">
        <v>42</v>
      </c>
      <c r="R209">
        <v>39597</v>
      </c>
    </row>
    <row r="210" spans="1:18" x14ac:dyDescent="0.2">
      <c r="A210" s="1" t="s">
        <v>384</v>
      </c>
      <c r="B210" t="s">
        <v>20</v>
      </c>
      <c r="C210" t="s">
        <v>21</v>
      </c>
      <c r="D210" t="s">
        <v>22</v>
      </c>
      <c r="E210" t="s">
        <v>23</v>
      </c>
      <c r="F210">
        <v>2023</v>
      </c>
      <c r="G210">
        <v>2023</v>
      </c>
      <c r="H210">
        <v>99</v>
      </c>
      <c r="I210" t="s">
        <v>46</v>
      </c>
      <c r="J210">
        <v>77</v>
      </c>
      <c r="K210" t="s">
        <v>49</v>
      </c>
      <c r="L210">
        <v>99</v>
      </c>
      <c r="M210" t="s">
        <v>26</v>
      </c>
      <c r="N210">
        <v>99</v>
      </c>
      <c r="O210" t="s">
        <v>27</v>
      </c>
      <c r="P210">
        <v>1</v>
      </c>
      <c r="Q210" t="s">
        <v>34</v>
      </c>
      <c r="R210">
        <v>273</v>
      </c>
    </row>
    <row r="211" spans="1:18" x14ac:dyDescent="0.2">
      <c r="A211" s="1" t="s">
        <v>385</v>
      </c>
      <c r="B211" t="s">
        <v>20</v>
      </c>
      <c r="C211" t="s">
        <v>21</v>
      </c>
      <c r="D211" t="s">
        <v>22</v>
      </c>
      <c r="E211" t="s">
        <v>23</v>
      </c>
      <c r="F211">
        <v>2023</v>
      </c>
      <c r="G211">
        <v>2023</v>
      </c>
      <c r="H211">
        <v>99</v>
      </c>
      <c r="I211" t="s">
        <v>46</v>
      </c>
      <c r="J211">
        <v>77</v>
      </c>
      <c r="K211" t="s">
        <v>49</v>
      </c>
      <c r="L211">
        <v>99</v>
      </c>
      <c r="M211" t="s">
        <v>26</v>
      </c>
      <c r="N211">
        <v>99</v>
      </c>
      <c r="O211" t="s">
        <v>27</v>
      </c>
      <c r="P211">
        <v>2</v>
      </c>
      <c r="Q211" t="s">
        <v>31</v>
      </c>
      <c r="R211">
        <v>237</v>
      </c>
    </row>
    <row r="212" spans="1:18" x14ac:dyDescent="0.2">
      <c r="A212" s="1" t="s">
        <v>386</v>
      </c>
      <c r="B212" t="s">
        <v>20</v>
      </c>
      <c r="C212" t="s">
        <v>21</v>
      </c>
      <c r="D212" t="s">
        <v>22</v>
      </c>
      <c r="E212" t="s">
        <v>23</v>
      </c>
      <c r="F212">
        <v>2023</v>
      </c>
      <c r="G212">
        <v>2023</v>
      </c>
      <c r="H212">
        <v>99</v>
      </c>
      <c r="I212" t="s">
        <v>46</v>
      </c>
      <c r="J212">
        <v>77</v>
      </c>
      <c r="K212" t="s">
        <v>49</v>
      </c>
      <c r="L212">
        <v>99</v>
      </c>
      <c r="M212" t="s">
        <v>26</v>
      </c>
      <c r="N212">
        <v>99</v>
      </c>
      <c r="O212" t="s">
        <v>27</v>
      </c>
      <c r="P212">
        <v>3</v>
      </c>
      <c r="Q212" t="s">
        <v>28</v>
      </c>
      <c r="R212">
        <v>3</v>
      </c>
    </row>
    <row r="213" spans="1:18" x14ac:dyDescent="0.2">
      <c r="A213" s="1" t="s">
        <v>387</v>
      </c>
      <c r="B213" t="s">
        <v>20</v>
      </c>
      <c r="C213" t="s">
        <v>21</v>
      </c>
      <c r="D213" t="s">
        <v>22</v>
      </c>
      <c r="E213" t="s">
        <v>23</v>
      </c>
      <c r="F213">
        <v>2023</v>
      </c>
      <c r="G213">
        <v>2023</v>
      </c>
      <c r="H213">
        <v>99</v>
      </c>
      <c r="I213" t="s">
        <v>46</v>
      </c>
      <c r="J213">
        <v>77</v>
      </c>
      <c r="K213" t="s">
        <v>49</v>
      </c>
      <c r="L213">
        <v>99</v>
      </c>
      <c r="M213" t="s">
        <v>26</v>
      </c>
      <c r="N213">
        <v>99</v>
      </c>
      <c r="O213" t="s">
        <v>27</v>
      </c>
      <c r="P213">
        <v>99</v>
      </c>
      <c r="Q213" t="s">
        <v>42</v>
      </c>
      <c r="R213">
        <v>510</v>
      </c>
    </row>
    <row r="214" spans="1:18" x14ac:dyDescent="0.2">
      <c r="A214" s="1" t="s">
        <v>388</v>
      </c>
      <c r="B214" t="s">
        <v>20</v>
      </c>
      <c r="C214" t="s">
        <v>21</v>
      </c>
      <c r="D214" t="s">
        <v>22</v>
      </c>
      <c r="E214" t="s">
        <v>23</v>
      </c>
      <c r="F214">
        <v>2023</v>
      </c>
      <c r="G214">
        <v>2023</v>
      </c>
      <c r="H214">
        <v>9999</v>
      </c>
      <c r="I214" t="s">
        <v>50</v>
      </c>
      <c r="J214">
        <v>77</v>
      </c>
      <c r="K214" t="s">
        <v>49</v>
      </c>
      <c r="L214">
        <v>99</v>
      </c>
      <c r="M214" t="s">
        <v>26</v>
      </c>
      <c r="N214">
        <v>99</v>
      </c>
      <c r="O214" t="s">
        <v>27</v>
      </c>
      <c r="P214">
        <v>1</v>
      </c>
      <c r="Q214" t="s">
        <v>34</v>
      </c>
      <c r="R214">
        <v>1868916</v>
      </c>
    </row>
    <row r="215" spans="1:18" x14ac:dyDescent="0.2">
      <c r="A215" s="1" t="s">
        <v>389</v>
      </c>
      <c r="B215" t="s">
        <v>20</v>
      </c>
      <c r="C215" t="s">
        <v>21</v>
      </c>
      <c r="D215" t="s">
        <v>22</v>
      </c>
      <c r="E215" t="s">
        <v>23</v>
      </c>
      <c r="F215">
        <v>2023</v>
      </c>
      <c r="G215">
        <v>2023</v>
      </c>
      <c r="H215">
        <v>9999</v>
      </c>
      <c r="I215" t="s">
        <v>50</v>
      </c>
      <c r="J215">
        <v>77</v>
      </c>
      <c r="K215" t="s">
        <v>49</v>
      </c>
      <c r="L215">
        <v>99</v>
      </c>
      <c r="M215" t="s">
        <v>26</v>
      </c>
      <c r="N215">
        <v>99</v>
      </c>
      <c r="O215" t="s">
        <v>27</v>
      </c>
      <c r="P215">
        <v>2</v>
      </c>
      <c r="Q215" t="s">
        <v>31</v>
      </c>
      <c r="R215">
        <v>1983156</v>
      </c>
    </row>
    <row r="216" spans="1:18" x14ac:dyDescent="0.2">
      <c r="A216" s="1" t="s">
        <v>390</v>
      </c>
      <c r="B216" t="s">
        <v>20</v>
      </c>
      <c r="C216" t="s">
        <v>21</v>
      </c>
      <c r="D216" t="s">
        <v>22</v>
      </c>
      <c r="E216" t="s">
        <v>23</v>
      </c>
      <c r="F216">
        <v>2023</v>
      </c>
      <c r="G216">
        <v>2023</v>
      </c>
      <c r="H216">
        <v>9999</v>
      </c>
      <c r="I216" t="s">
        <v>50</v>
      </c>
      <c r="J216">
        <v>77</v>
      </c>
      <c r="K216" t="s">
        <v>49</v>
      </c>
      <c r="L216">
        <v>99</v>
      </c>
      <c r="M216" t="s">
        <v>26</v>
      </c>
      <c r="N216">
        <v>99</v>
      </c>
      <c r="O216" t="s">
        <v>27</v>
      </c>
      <c r="P216">
        <v>3</v>
      </c>
      <c r="Q216" t="s">
        <v>28</v>
      </c>
      <c r="R216">
        <v>16710</v>
      </c>
    </row>
    <row r="217" spans="1:18" x14ac:dyDescent="0.2">
      <c r="A217" s="1" t="s">
        <v>391</v>
      </c>
      <c r="B217" t="s">
        <v>20</v>
      </c>
      <c r="C217" t="s">
        <v>21</v>
      </c>
      <c r="D217" t="s">
        <v>22</v>
      </c>
      <c r="E217" t="s">
        <v>23</v>
      </c>
      <c r="F217">
        <v>2023</v>
      </c>
      <c r="G217">
        <v>2023</v>
      </c>
      <c r="H217">
        <v>9999</v>
      </c>
      <c r="I217" t="s">
        <v>50</v>
      </c>
      <c r="J217">
        <v>77</v>
      </c>
      <c r="K217" t="s">
        <v>49</v>
      </c>
      <c r="L217">
        <v>99</v>
      </c>
      <c r="M217" t="s">
        <v>26</v>
      </c>
      <c r="N217">
        <v>99</v>
      </c>
      <c r="O217" t="s">
        <v>27</v>
      </c>
      <c r="P217">
        <v>99</v>
      </c>
      <c r="Q217" t="s">
        <v>42</v>
      </c>
      <c r="R217">
        <v>3868782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A3B9E-70D9-4A09-B89B-A1BA9AA11A23}">
  <dimension ref="A1:W6901"/>
  <sheetViews>
    <sheetView workbookViewId="0">
      <selection activeCell="V1801" sqref="V1801:V6901"/>
    </sheetView>
  </sheetViews>
  <sheetFormatPr baseColWidth="10" defaultColWidth="8.83203125" defaultRowHeight="15" x14ac:dyDescent="0.2"/>
  <cols>
    <col min="22" max="23" width="8.83203125" style="4"/>
  </cols>
  <sheetData>
    <row r="1" spans="1:23" x14ac:dyDescent="0.2">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s="2" t="s">
        <v>1760</v>
      </c>
      <c r="W1" s="3" t="s">
        <v>1761</v>
      </c>
    </row>
    <row r="2" spans="1:23" x14ac:dyDescent="0.2">
      <c r="A2" s="1" t="str">
        <f>G2&amp;"|"&amp;I2&amp;"|"&amp;Q2</f>
        <v>2013|Far North District|Male / TÄne</v>
      </c>
      <c r="B2" t="s">
        <v>20</v>
      </c>
      <c r="C2" t="s">
        <v>21</v>
      </c>
      <c r="D2" t="s">
        <v>22</v>
      </c>
      <c r="E2" t="s">
        <v>23</v>
      </c>
      <c r="F2">
        <v>2013</v>
      </c>
      <c r="G2">
        <v>2013</v>
      </c>
      <c r="H2">
        <v>1</v>
      </c>
      <c r="I2" t="s">
        <v>65</v>
      </c>
      <c r="J2">
        <v>1</v>
      </c>
      <c r="K2" t="s">
        <v>30</v>
      </c>
      <c r="L2">
        <v>99</v>
      </c>
      <c r="M2" t="s">
        <v>26</v>
      </c>
      <c r="N2">
        <v>99</v>
      </c>
      <c r="O2" t="s">
        <v>27</v>
      </c>
      <c r="P2">
        <v>1</v>
      </c>
      <c r="Q2" t="s">
        <v>34</v>
      </c>
      <c r="R2">
        <v>8475</v>
      </c>
      <c r="V2" s="3">
        <f>IF(T2&lt;&gt;"_U",IFERROR((ROUND(R2/W2*100,2)),"."),".")</f>
        <v>48.57</v>
      </c>
      <c r="W2" s="3">
        <f>IF(AND(T2&lt;&gt;"_U",T2&lt;&gt;"c",J2&lt;&gt;9,J2&lt;&gt;99),IFERROR(VLOOKUP(A2,'TA Total'!$A$2:$W$10000,18,0),"."),".")</f>
        <v>17448</v>
      </c>
    </row>
    <row r="3" spans="1:23" x14ac:dyDescent="0.2">
      <c r="A3" s="1" t="str">
        <f t="shared" ref="A3:A66" si="0">G3&amp;"|"&amp;I3&amp;"|"&amp;Q3</f>
        <v>2013|Far North District|Female / Wahine</v>
      </c>
      <c r="B3" t="s">
        <v>20</v>
      </c>
      <c r="C3" t="s">
        <v>21</v>
      </c>
      <c r="D3" t="s">
        <v>22</v>
      </c>
      <c r="E3" t="s">
        <v>23</v>
      </c>
      <c r="F3">
        <v>2013</v>
      </c>
      <c r="G3">
        <v>2013</v>
      </c>
      <c r="H3">
        <v>1</v>
      </c>
      <c r="I3" t="s">
        <v>65</v>
      </c>
      <c r="J3">
        <v>1</v>
      </c>
      <c r="K3" t="s">
        <v>30</v>
      </c>
      <c r="L3">
        <v>99</v>
      </c>
      <c r="M3" t="s">
        <v>26</v>
      </c>
      <c r="N3">
        <v>99</v>
      </c>
      <c r="O3" t="s">
        <v>27</v>
      </c>
      <c r="P3">
        <v>2</v>
      </c>
      <c r="Q3" t="s">
        <v>31</v>
      </c>
      <c r="R3">
        <v>8571</v>
      </c>
      <c r="V3" s="3">
        <f t="shared" ref="V3:V66" si="1">IF(T3&lt;&gt;"_U",IFERROR((ROUND(R3/W3*100,2)),"."),".")</f>
        <v>44.87</v>
      </c>
      <c r="W3" s="3">
        <f>IF(AND(T3&lt;&gt;"_U",T3&lt;&gt;"c",J3&lt;&gt;9,J3&lt;&gt;99),IFERROR(VLOOKUP(A3,'TA Total'!$A$2:$W$10000,18,0),"."),".")</f>
        <v>19101</v>
      </c>
    </row>
    <row r="4" spans="1:23" x14ac:dyDescent="0.2">
      <c r="A4" s="1" t="str">
        <f t="shared" si="0"/>
        <v>2013|Far North District|Another gender / He ira kÄ“ anÅ</v>
      </c>
      <c r="B4" t="s">
        <v>20</v>
      </c>
      <c r="C4" t="s">
        <v>21</v>
      </c>
      <c r="D4" t="s">
        <v>22</v>
      </c>
      <c r="E4" t="s">
        <v>23</v>
      </c>
      <c r="F4">
        <v>2013</v>
      </c>
      <c r="G4">
        <v>2013</v>
      </c>
      <c r="H4">
        <v>1</v>
      </c>
      <c r="I4" t="s">
        <v>65</v>
      </c>
      <c r="J4">
        <v>1</v>
      </c>
      <c r="K4" t="s">
        <v>30</v>
      </c>
      <c r="L4">
        <v>99</v>
      </c>
      <c r="M4" t="s">
        <v>26</v>
      </c>
      <c r="N4">
        <v>99</v>
      </c>
      <c r="O4" t="s">
        <v>27</v>
      </c>
      <c r="P4">
        <v>3</v>
      </c>
      <c r="Q4" t="s">
        <v>28</v>
      </c>
      <c r="T4" t="s">
        <v>36</v>
      </c>
      <c r="U4" t="s">
        <v>37</v>
      </c>
      <c r="V4" s="3" t="str">
        <f t="shared" si="1"/>
        <v>.</v>
      </c>
      <c r="W4" s="3" t="str">
        <f>IF(AND(T4&lt;&gt;"_U",T4&lt;&gt;"c",J4&lt;&gt;9,J4&lt;&gt;99),IFERROR(VLOOKUP(A4,'TA Total'!$A$2:$W$10000,18,0),"."),".")</f>
        <v>.</v>
      </c>
    </row>
    <row r="5" spans="1:23" x14ac:dyDescent="0.2">
      <c r="A5" s="1" t="str">
        <f t="shared" si="0"/>
        <v>2013|Far North District|Total - gender</v>
      </c>
      <c r="B5" t="s">
        <v>20</v>
      </c>
      <c r="C5" t="s">
        <v>21</v>
      </c>
      <c r="D5" t="s">
        <v>22</v>
      </c>
      <c r="E5" t="s">
        <v>23</v>
      </c>
      <c r="F5">
        <v>2013</v>
      </c>
      <c r="G5">
        <v>2013</v>
      </c>
      <c r="H5">
        <v>1</v>
      </c>
      <c r="I5" t="s">
        <v>65</v>
      </c>
      <c r="J5">
        <v>1</v>
      </c>
      <c r="K5" t="s">
        <v>30</v>
      </c>
      <c r="L5">
        <v>99</v>
      </c>
      <c r="M5" t="s">
        <v>26</v>
      </c>
      <c r="N5">
        <v>99</v>
      </c>
      <c r="O5" t="s">
        <v>27</v>
      </c>
      <c r="P5">
        <v>99</v>
      </c>
      <c r="Q5" t="s">
        <v>42</v>
      </c>
      <c r="R5">
        <v>17046</v>
      </c>
      <c r="V5" s="3">
        <f t="shared" si="1"/>
        <v>46.64</v>
      </c>
      <c r="W5" s="3">
        <f>IF(AND(T5&lt;&gt;"_U",T5&lt;&gt;"c",J5&lt;&gt;9,J5&lt;&gt;99),IFERROR(VLOOKUP(A5,'TA Total'!$A$2:$W$10000,18,0),"."),".")</f>
        <v>36549</v>
      </c>
    </row>
    <row r="6" spans="1:23" x14ac:dyDescent="0.2">
      <c r="A6" s="1" t="str">
        <f t="shared" si="0"/>
        <v>2013|Far North District|Male / TÄne</v>
      </c>
      <c r="B6" t="s">
        <v>20</v>
      </c>
      <c r="C6" t="s">
        <v>21</v>
      </c>
      <c r="D6" t="s">
        <v>22</v>
      </c>
      <c r="E6" t="s">
        <v>23</v>
      </c>
      <c r="F6">
        <v>2013</v>
      </c>
      <c r="G6">
        <v>2013</v>
      </c>
      <c r="H6">
        <v>1</v>
      </c>
      <c r="I6" t="s">
        <v>65</v>
      </c>
      <c r="J6">
        <v>3</v>
      </c>
      <c r="K6" t="s">
        <v>39</v>
      </c>
      <c r="L6">
        <v>99</v>
      </c>
      <c r="M6" t="s">
        <v>26</v>
      </c>
      <c r="N6">
        <v>99</v>
      </c>
      <c r="O6" t="s">
        <v>27</v>
      </c>
      <c r="P6">
        <v>1</v>
      </c>
      <c r="Q6" t="s">
        <v>34</v>
      </c>
      <c r="R6">
        <v>792</v>
      </c>
      <c r="V6" s="3">
        <f t="shared" si="1"/>
        <v>4.54</v>
      </c>
      <c r="W6" s="3">
        <f>IF(AND(T6&lt;&gt;"_U",T6&lt;&gt;"c",J6&lt;&gt;9,J6&lt;&gt;99),IFERROR(VLOOKUP(A6,'TA Total'!$A$2:$W$10000,18,0),"."),".")</f>
        <v>17448</v>
      </c>
    </row>
    <row r="7" spans="1:23" x14ac:dyDescent="0.2">
      <c r="A7" s="1" t="str">
        <f t="shared" si="0"/>
        <v>2013|Far North District|Female / Wahine</v>
      </c>
      <c r="B7" t="s">
        <v>20</v>
      </c>
      <c r="C7" t="s">
        <v>21</v>
      </c>
      <c r="D7" t="s">
        <v>22</v>
      </c>
      <c r="E7" t="s">
        <v>23</v>
      </c>
      <c r="F7">
        <v>2013</v>
      </c>
      <c r="G7">
        <v>2013</v>
      </c>
      <c r="H7">
        <v>1</v>
      </c>
      <c r="I7" t="s">
        <v>65</v>
      </c>
      <c r="J7">
        <v>3</v>
      </c>
      <c r="K7" t="s">
        <v>39</v>
      </c>
      <c r="L7">
        <v>99</v>
      </c>
      <c r="M7" t="s">
        <v>26</v>
      </c>
      <c r="N7">
        <v>99</v>
      </c>
      <c r="O7" t="s">
        <v>27</v>
      </c>
      <c r="P7">
        <v>2</v>
      </c>
      <c r="Q7" t="s">
        <v>31</v>
      </c>
      <c r="R7">
        <v>882</v>
      </c>
      <c r="V7" s="3">
        <f t="shared" si="1"/>
        <v>4.62</v>
      </c>
      <c r="W7" s="3">
        <f>IF(AND(T7&lt;&gt;"_U",T7&lt;&gt;"c",J7&lt;&gt;9,J7&lt;&gt;99),IFERROR(VLOOKUP(A7,'TA Total'!$A$2:$W$10000,18,0),"."),".")</f>
        <v>19101</v>
      </c>
    </row>
    <row r="8" spans="1:23" x14ac:dyDescent="0.2">
      <c r="A8" s="1" t="str">
        <f t="shared" si="0"/>
        <v>2013|Far North District|Another gender / He ira kÄ“ anÅ</v>
      </c>
      <c r="B8" t="s">
        <v>20</v>
      </c>
      <c r="C8" t="s">
        <v>21</v>
      </c>
      <c r="D8" t="s">
        <v>22</v>
      </c>
      <c r="E8" t="s">
        <v>23</v>
      </c>
      <c r="F8">
        <v>2013</v>
      </c>
      <c r="G8">
        <v>2013</v>
      </c>
      <c r="H8">
        <v>1</v>
      </c>
      <c r="I8" t="s">
        <v>65</v>
      </c>
      <c r="J8">
        <v>3</v>
      </c>
      <c r="K8" t="s">
        <v>39</v>
      </c>
      <c r="L8">
        <v>99</v>
      </c>
      <c r="M8" t="s">
        <v>26</v>
      </c>
      <c r="N8">
        <v>99</v>
      </c>
      <c r="O8" t="s">
        <v>27</v>
      </c>
      <c r="P8">
        <v>3</v>
      </c>
      <c r="Q8" t="s">
        <v>28</v>
      </c>
      <c r="T8" t="s">
        <v>36</v>
      </c>
      <c r="U8" t="s">
        <v>37</v>
      </c>
      <c r="V8" s="3" t="str">
        <f t="shared" si="1"/>
        <v>.</v>
      </c>
      <c r="W8" s="3" t="str">
        <f>IF(AND(T8&lt;&gt;"_U",T8&lt;&gt;"c",J8&lt;&gt;9,J8&lt;&gt;99),IFERROR(VLOOKUP(A8,'TA Total'!$A$2:$W$10000,18,0),"."),".")</f>
        <v>.</v>
      </c>
    </row>
    <row r="9" spans="1:23" x14ac:dyDescent="0.2">
      <c r="A9" s="1" t="str">
        <f t="shared" si="0"/>
        <v>2013|Far North District|Total - gender</v>
      </c>
      <c r="B9" t="s">
        <v>20</v>
      </c>
      <c r="C9" t="s">
        <v>21</v>
      </c>
      <c r="D9" t="s">
        <v>22</v>
      </c>
      <c r="E9" t="s">
        <v>23</v>
      </c>
      <c r="F9">
        <v>2013</v>
      </c>
      <c r="G9">
        <v>2013</v>
      </c>
      <c r="H9">
        <v>1</v>
      </c>
      <c r="I9" t="s">
        <v>65</v>
      </c>
      <c r="J9">
        <v>3</v>
      </c>
      <c r="K9" t="s">
        <v>39</v>
      </c>
      <c r="L9">
        <v>99</v>
      </c>
      <c r="M9" t="s">
        <v>26</v>
      </c>
      <c r="N9">
        <v>99</v>
      </c>
      <c r="O9" t="s">
        <v>27</v>
      </c>
      <c r="P9">
        <v>99</v>
      </c>
      <c r="Q9" t="s">
        <v>42</v>
      </c>
      <c r="R9">
        <v>1677</v>
      </c>
      <c r="V9" s="3">
        <f t="shared" si="1"/>
        <v>4.59</v>
      </c>
      <c r="W9" s="3">
        <f>IF(AND(T9&lt;&gt;"_U",T9&lt;&gt;"c",J9&lt;&gt;9,J9&lt;&gt;99),IFERROR(VLOOKUP(A9,'TA Total'!$A$2:$W$10000,18,0),"."),".")</f>
        <v>36549</v>
      </c>
    </row>
    <row r="10" spans="1:23" x14ac:dyDescent="0.2">
      <c r="A10" s="1" t="str">
        <f t="shared" si="0"/>
        <v>2013|Far North District|Male / TÄne</v>
      </c>
      <c r="B10" t="s">
        <v>20</v>
      </c>
      <c r="C10" t="s">
        <v>21</v>
      </c>
      <c r="D10" t="s">
        <v>22</v>
      </c>
      <c r="E10" t="s">
        <v>23</v>
      </c>
      <c r="F10">
        <v>2013</v>
      </c>
      <c r="G10">
        <v>2013</v>
      </c>
      <c r="H10">
        <v>1</v>
      </c>
      <c r="I10" t="s">
        <v>65</v>
      </c>
      <c r="J10">
        <v>4</v>
      </c>
      <c r="K10" t="s">
        <v>54</v>
      </c>
      <c r="L10">
        <v>99</v>
      </c>
      <c r="M10" t="s">
        <v>26</v>
      </c>
      <c r="N10">
        <v>99</v>
      </c>
      <c r="O10" t="s">
        <v>27</v>
      </c>
      <c r="P10">
        <v>1</v>
      </c>
      <c r="Q10" t="s">
        <v>34</v>
      </c>
      <c r="R10">
        <v>1650</v>
      </c>
      <c r="V10" s="3">
        <f t="shared" si="1"/>
        <v>9.4600000000000009</v>
      </c>
      <c r="W10" s="3">
        <f>IF(AND(T10&lt;&gt;"_U",T10&lt;&gt;"c",J10&lt;&gt;9,J10&lt;&gt;99),IFERROR(VLOOKUP(A10,'TA Total'!$A$2:$W$10000,18,0),"."),".")</f>
        <v>17448</v>
      </c>
    </row>
    <row r="11" spans="1:23" x14ac:dyDescent="0.2">
      <c r="A11" s="1" t="str">
        <f t="shared" si="0"/>
        <v>2013|Far North District|Female / Wahine</v>
      </c>
      <c r="B11" t="s">
        <v>20</v>
      </c>
      <c r="C11" t="s">
        <v>21</v>
      </c>
      <c r="D11" t="s">
        <v>22</v>
      </c>
      <c r="E11" t="s">
        <v>23</v>
      </c>
      <c r="F11">
        <v>2013</v>
      </c>
      <c r="G11">
        <v>2013</v>
      </c>
      <c r="H11">
        <v>1</v>
      </c>
      <c r="I11" t="s">
        <v>65</v>
      </c>
      <c r="J11">
        <v>4</v>
      </c>
      <c r="K11" t="s">
        <v>54</v>
      </c>
      <c r="L11">
        <v>99</v>
      </c>
      <c r="M11" t="s">
        <v>26</v>
      </c>
      <c r="N11">
        <v>99</v>
      </c>
      <c r="O11" t="s">
        <v>27</v>
      </c>
      <c r="P11">
        <v>2</v>
      </c>
      <c r="Q11" t="s">
        <v>31</v>
      </c>
      <c r="R11">
        <v>1827</v>
      </c>
      <c r="V11" s="3">
        <f t="shared" si="1"/>
        <v>9.56</v>
      </c>
      <c r="W11" s="3">
        <f>IF(AND(T11&lt;&gt;"_U",T11&lt;&gt;"c",J11&lt;&gt;9,J11&lt;&gt;99),IFERROR(VLOOKUP(A11,'TA Total'!$A$2:$W$10000,18,0),"."),".")</f>
        <v>19101</v>
      </c>
    </row>
    <row r="12" spans="1:23" x14ac:dyDescent="0.2">
      <c r="A12" s="1" t="str">
        <f t="shared" si="0"/>
        <v>2013|Far North District|Another gender / He ira kÄ“ anÅ</v>
      </c>
      <c r="B12" t="s">
        <v>20</v>
      </c>
      <c r="C12" t="s">
        <v>21</v>
      </c>
      <c r="D12" t="s">
        <v>22</v>
      </c>
      <c r="E12" t="s">
        <v>23</v>
      </c>
      <c r="F12">
        <v>2013</v>
      </c>
      <c r="G12">
        <v>2013</v>
      </c>
      <c r="H12">
        <v>1</v>
      </c>
      <c r="I12" t="s">
        <v>65</v>
      </c>
      <c r="J12">
        <v>4</v>
      </c>
      <c r="K12" t="s">
        <v>54</v>
      </c>
      <c r="L12">
        <v>99</v>
      </c>
      <c r="M12" t="s">
        <v>26</v>
      </c>
      <c r="N12">
        <v>99</v>
      </c>
      <c r="O12" t="s">
        <v>27</v>
      </c>
      <c r="P12">
        <v>3</v>
      </c>
      <c r="Q12" t="s">
        <v>28</v>
      </c>
      <c r="T12" t="s">
        <v>36</v>
      </c>
      <c r="U12" t="s">
        <v>37</v>
      </c>
      <c r="V12" s="3" t="str">
        <f t="shared" si="1"/>
        <v>.</v>
      </c>
      <c r="W12" s="3" t="str">
        <f>IF(AND(T12&lt;&gt;"_U",T12&lt;&gt;"c",J12&lt;&gt;9,J12&lt;&gt;99),IFERROR(VLOOKUP(A12,'TA Total'!$A$2:$W$10000,18,0),"."),".")</f>
        <v>.</v>
      </c>
    </row>
    <row r="13" spans="1:23" x14ac:dyDescent="0.2">
      <c r="A13" s="1" t="str">
        <f t="shared" si="0"/>
        <v>2013|Far North District|Total - gender</v>
      </c>
      <c r="B13" t="s">
        <v>20</v>
      </c>
      <c r="C13" t="s">
        <v>21</v>
      </c>
      <c r="D13" t="s">
        <v>22</v>
      </c>
      <c r="E13" t="s">
        <v>23</v>
      </c>
      <c r="F13">
        <v>2013</v>
      </c>
      <c r="G13">
        <v>2013</v>
      </c>
      <c r="H13">
        <v>1</v>
      </c>
      <c r="I13" t="s">
        <v>65</v>
      </c>
      <c r="J13">
        <v>4</v>
      </c>
      <c r="K13" t="s">
        <v>54</v>
      </c>
      <c r="L13">
        <v>99</v>
      </c>
      <c r="M13" t="s">
        <v>26</v>
      </c>
      <c r="N13">
        <v>99</v>
      </c>
      <c r="O13" t="s">
        <v>27</v>
      </c>
      <c r="P13">
        <v>99</v>
      </c>
      <c r="Q13" t="s">
        <v>42</v>
      </c>
      <c r="R13">
        <v>3477</v>
      </c>
      <c r="V13" s="3">
        <f t="shared" si="1"/>
        <v>9.51</v>
      </c>
      <c r="W13" s="3">
        <f>IF(AND(T13&lt;&gt;"_U",T13&lt;&gt;"c",J13&lt;&gt;9,J13&lt;&gt;99),IFERROR(VLOOKUP(A13,'TA Total'!$A$2:$W$10000,18,0),"."),".")</f>
        <v>36549</v>
      </c>
    </row>
    <row r="14" spans="1:23" x14ac:dyDescent="0.2">
      <c r="A14" s="1" t="str">
        <f t="shared" si="0"/>
        <v>2013|Far North District|Male / TÄne</v>
      </c>
      <c r="B14" t="s">
        <v>20</v>
      </c>
      <c r="C14" t="s">
        <v>21</v>
      </c>
      <c r="D14" t="s">
        <v>22</v>
      </c>
      <c r="E14" t="s">
        <v>23</v>
      </c>
      <c r="F14">
        <v>2013</v>
      </c>
      <c r="G14">
        <v>2013</v>
      </c>
      <c r="H14">
        <v>1</v>
      </c>
      <c r="I14" t="s">
        <v>65</v>
      </c>
      <c r="J14">
        <v>5</v>
      </c>
      <c r="K14" t="s">
        <v>33</v>
      </c>
      <c r="L14">
        <v>99</v>
      </c>
      <c r="M14" t="s">
        <v>26</v>
      </c>
      <c r="N14">
        <v>99</v>
      </c>
      <c r="O14" t="s">
        <v>27</v>
      </c>
      <c r="P14">
        <v>1</v>
      </c>
      <c r="Q14" t="s">
        <v>34</v>
      </c>
      <c r="R14">
        <v>708</v>
      </c>
      <c r="V14" s="3">
        <f t="shared" si="1"/>
        <v>4.0599999999999996</v>
      </c>
      <c r="W14" s="3">
        <f>IF(AND(T14&lt;&gt;"_U",T14&lt;&gt;"c",J14&lt;&gt;9,J14&lt;&gt;99),IFERROR(VLOOKUP(A14,'TA Total'!$A$2:$W$10000,18,0),"."),".")</f>
        <v>17448</v>
      </c>
    </row>
    <row r="15" spans="1:23" x14ac:dyDescent="0.2">
      <c r="A15" s="1" t="str">
        <f t="shared" si="0"/>
        <v>2013|Far North District|Female / Wahine</v>
      </c>
      <c r="B15" t="s">
        <v>20</v>
      </c>
      <c r="C15" t="s">
        <v>21</v>
      </c>
      <c r="D15" t="s">
        <v>22</v>
      </c>
      <c r="E15" t="s">
        <v>23</v>
      </c>
      <c r="F15">
        <v>2013</v>
      </c>
      <c r="G15">
        <v>2013</v>
      </c>
      <c r="H15">
        <v>1</v>
      </c>
      <c r="I15" t="s">
        <v>65</v>
      </c>
      <c r="J15">
        <v>5</v>
      </c>
      <c r="K15" t="s">
        <v>33</v>
      </c>
      <c r="L15">
        <v>99</v>
      </c>
      <c r="M15" t="s">
        <v>26</v>
      </c>
      <c r="N15">
        <v>99</v>
      </c>
      <c r="O15" t="s">
        <v>27</v>
      </c>
      <c r="P15">
        <v>2</v>
      </c>
      <c r="Q15" t="s">
        <v>31</v>
      </c>
      <c r="R15">
        <v>1998</v>
      </c>
      <c r="V15" s="3">
        <f t="shared" si="1"/>
        <v>10.46</v>
      </c>
      <c r="W15" s="3">
        <f>IF(AND(T15&lt;&gt;"_U",T15&lt;&gt;"c",J15&lt;&gt;9,J15&lt;&gt;99),IFERROR(VLOOKUP(A15,'TA Total'!$A$2:$W$10000,18,0),"."),".")</f>
        <v>19101</v>
      </c>
    </row>
    <row r="16" spans="1:23" x14ac:dyDescent="0.2">
      <c r="A16" s="1" t="str">
        <f t="shared" si="0"/>
        <v>2013|Far North District|Another gender / He ira kÄ“ anÅ</v>
      </c>
      <c r="B16" t="s">
        <v>20</v>
      </c>
      <c r="C16" t="s">
        <v>21</v>
      </c>
      <c r="D16" t="s">
        <v>22</v>
      </c>
      <c r="E16" t="s">
        <v>23</v>
      </c>
      <c r="F16">
        <v>2013</v>
      </c>
      <c r="G16">
        <v>2013</v>
      </c>
      <c r="H16">
        <v>1</v>
      </c>
      <c r="I16" t="s">
        <v>65</v>
      </c>
      <c r="J16">
        <v>5</v>
      </c>
      <c r="K16" t="s">
        <v>33</v>
      </c>
      <c r="L16">
        <v>99</v>
      </c>
      <c r="M16" t="s">
        <v>26</v>
      </c>
      <c r="N16">
        <v>99</v>
      </c>
      <c r="O16" t="s">
        <v>27</v>
      </c>
      <c r="P16">
        <v>3</v>
      </c>
      <c r="Q16" t="s">
        <v>28</v>
      </c>
      <c r="T16" t="s">
        <v>36</v>
      </c>
      <c r="U16" t="s">
        <v>37</v>
      </c>
      <c r="V16" s="3" t="str">
        <f t="shared" si="1"/>
        <v>.</v>
      </c>
      <c r="W16" s="3" t="str">
        <f>IF(AND(T16&lt;&gt;"_U",T16&lt;&gt;"c",J16&lt;&gt;9,J16&lt;&gt;99),IFERROR(VLOOKUP(A16,'TA Total'!$A$2:$W$10000,18,0),"."),".")</f>
        <v>.</v>
      </c>
    </row>
    <row r="17" spans="1:23" x14ac:dyDescent="0.2">
      <c r="A17" s="1" t="str">
        <f t="shared" si="0"/>
        <v>2013|Far North District|Total - gender</v>
      </c>
      <c r="B17" t="s">
        <v>20</v>
      </c>
      <c r="C17" t="s">
        <v>21</v>
      </c>
      <c r="D17" t="s">
        <v>22</v>
      </c>
      <c r="E17" t="s">
        <v>23</v>
      </c>
      <c r="F17">
        <v>2013</v>
      </c>
      <c r="G17">
        <v>2013</v>
      </c>
      <c r="H17">
        <v>1</v>
      </c>
      <c r="I17" t="s">
        <v>65</v>
      </c>
      <c r="J17">
        <v>5</v>
      </c>
      <c r="K17" t="s">
        <v>33</v>
      </c>
      <c r="L17">
        <v>99</v>
      </c>
      <c r="M17" t="s">
        <v>26</v>
      </c>
      <c r="N17">
        <v>99</v>
      </c>
      <c r="O17" t="s">
        <v>27</v>
      </c>
      <c r="P17">
        <v>99</v>
      </c>
      <c r="Q17" t="s">
        <v>42</v>
      </c>
      <c r="R17">
        <v>2706</v>
      </c>
      <c r="V17" s="3">
        <f t="shared" si="1"/>
        <v>7.4</v>
      </c>
      <c r="W17" s="3">
        <f>IF(AND(T17&lt;&gt;"_U",T17&lt;&gt;"c",J17&lt;&gt;9,J17&lt;&gt;99),IFERROR(VLOOKUP(A17,'TA Total'!$A$2:$W$10000,18,0),"."),".")</f>
        <v>36549</v>
      </c>
    </row>
    <row r="18" spans="1:23" x14ac:dyDescent="0.2">
      <c r="A18" s="1" t="str">
        <f t="shared" si="0"/>
        <v>2013|Far North District|Male / TÄne</v>
      </c>
      <c r="B18" t="s">
        <v>20</v>
      </c>
      <c r="C18" t="s">
        <v>21</v>
      </c>
      <c r="D18" t="s">
        <v>22</v>
      </c>
      <c r="E18" t="s">
        <v>23</v>
      </c>
      <c r="F18">
        <v>2013</v>
      </c>
      <c r="G18">
        <v>2013</v>
      </c>
      <c r="H18">
        <v>1</v>
      </c>
      <c r="I18" t="s">
        <v>65</v>
      </c>
      <c r="J18">
        <v>6</v>
      </c>
      <c r="K18" t="s">
        <v>52</v>
      </c>
      <c r="L18">
        <v>99</v>
      </c>
      <c r="M18" t="s">
        <v>26</v>
      </c>
      <c r="N18">
        <v>99</v>
      </c>
      <c r="O18" t="s">
        <v>27</v>
      </c>
      <c r="P18">
        <v>1</v>
      </c>
      <c r="Q18" t="s">
        <v>34</v>
      </c>
      <c r="R18">
        <v>5826</v>
      </c>
      <c r="V18" s="3">
        <f t="shared" si="1"/>
        <v>33.39</v>
      </c>
      <c r="W18" s="3">
        <f>IF(AND(T18&lt;&gt;"_U",T18&lt;&gt;"c",J18&lt;&gt;9,J18&lt;&gt;99),IFERROR(VLOOKUP(A18,'TA Total'!$A$2:$W$10000,18,0),"."),".")</f>
        <v>17448</v>
      </c>
    </row>
    <row r="19" spans="1:23" x14ac:dyDescent="0.2">
      <c r="A19" s="1" t="str">
        <f t="shared" si="0"/>
        <v>2013|Far North District|Female / Wahine</v>
      </c>
      <c r="B19" t="s">
        <v>20</v>
      </c>
      <c r="C19" t="s">
        <v>21</v>
      </c>
      <c r="D19" t="s">
        <v>22</v>
      </c>
      <c r="E19" t="s">
        <v>23</v>
      </c>
      <c r="F19">
        <v>2013</v>
      </c>
      <c r="G19">
        <v>2013</v>
      </c>
      <c r="H19">
        <v>1</v>
      </c>
      <c r="I19" t="s">
        <v>65</v>
      </c>
      <c r="J19">
        <v>6</v>
      </c>
      <c r="K19" t="s">
        <v>52</v>
      </c>
      <c r="L19">
        <v>99</v>
      </c>
      <c r="M19" t="s">
        <v>26</v>
      </c>
      <c r="N19">
        <v>99</v>
      </c>
      <c r="O19" t="s">
        <v>27</v>
      </c>
      <c r="P19">
        <v>2</v>
      </c>
      <c r="Q19" t="s">
        <v>31</v>
      </c>
      <c r="R19">
        <v>5820</v>
      </c>
      <c r="V19" s="3">
        <f t="shared" si="1"/>
        <v>30.47</v>
      </c>
      <c r="W19" s="3">
        <f>IF(AND(T19&lt;&gt;"_U",T19&lt;&gt;"c",J19&lt;&gt;9,J19&lt;&gt;99),IFERROR(VLOOKUP(A19,'TA Total'!$A$2:$W$10000,18,0),"."),".")</f>
        <v>19101</v>
      </c>
    </row>
    <row r="20" spans="1:23" x14ac:dyDescent="0.2">
      <c r="A20" s="1" t="str">
        <f t="shared" si="0"/>
        <v>2013|Far North District|Another gender / He ira kÄ“ anÅ</v>
      </c>
      <c r="B20" t="s">
        <v>20</v>
      </c>
      <c r="C20" t="s">
        <v>21</v>
      </c>
      <c r="D20" t="s">
        <v>22</v>
      </c>
      <c r="E20" t="s">
        <v>23</v>
      </c>
      <c r="F20">
        <v>2013</v>
      </c>
      <c r="G20">
        <v>2013</v>
      </c>
      <c r="H20">
        <v>1</v>
      </c>
      <c r="I20" t="s">
        <v>65</v>
      </c>
      <c r="J20">
        <v>6</v>
      </c>
      <c r="K20" t="s">
        <v>52</v>
      </c>
      <c r="L20">
        <v>99</v>
      </c>
      <c r="M20" t="s">
        <v>26</v>
      </c>
      <c r="N20">
        <v>99</v>
      </c>
      <c r="O20" t="s">
        <v>27</v>
      </c>
      <c r="P20">
        <v>3</v>
      </c>
      <c r="Q20" t="s">
        <v>28</v>
      </c>
      <c r="T20" t="s">
        <v>36</v>
      </c>
      <c r="U20" t="s">
        <v>37</v>
      </c>
      <c r="V20" s="3" t="str">
        <f t="shared" si="1"/>
        <v>.</v>
      </c>
      <c r="W20" s="3" t="str">
        <f>IF(AND(T20&lt;&gt;"_U",T20&lt;&gt;"c",J20&lt;&gt;9,J20&lt;&gt;99),IFERROR(VLOOKUP(A20,'TA Total'!$A$2:$W$10000,18,0),"."),".")</f>
        <v>.</v>
      </c>
    </row>
    <row r="21" spans="1:23" x14ac:dyDescent="0.2">
      <c r="A21" s="1" t="str">
        <f t="shared" si="0"/>
        <v>2013|Far North District|Total - gender</v>
      </c>
      <c r="B21" t="s">
        <v>20</v>
      </c>
      <c r="C21" t="s">
        <v>21</v>
      </c>
      <c r="D21" t="s">
        <v>22</v>
      </c>
      <c r="E21" t="s">
        <v>23</v>
      </c>
      <c r="F21">
        <v>2013</v>
      </c>
      <c r="G21">
        <v>2013</v>
      </c>
      <c r="H21">
        <v>1</v>
      </c>
      <c r="I21" t="s">
        <v>65</v>
      </c>
      <c r="J21">
        <v>6</v>
      </c>
      <c r="K21" t="s">
        <v>52</v>
      </c>
      <c r="L21">
        <v>99</v>
      </c>
      <c r="M21" t="s">
        <v>26</v>
      </c>
      <c r="N21">
        <v>99</v>
      </c>
      <c r="O21" t="s">
        <v>27</v>
      </c>
      <c r="P21">
        <v>99</v>
      </c>
      <c r="Q21" t="s">
        <v>42</v>
      </c>
      <c r="R21">
        <v>11643</v>
      </c>
      <c r="V21" s="3">
        <f t="shared" si="1"/>
        <v>31.86</v>
      </c>
      <c r="W21" s="3">
        <f>IF(AND(T21&lt;&gt;"_U",T21&lt;&gt;"c",J21&lt;&gt;9,J21&lt;&gt;99),IFERROR(VLOOKUP(A21,'TA Total'!$A$2:$W$10000,18,0),"."),".")</f>
        <v>36549</v>
      </c>
    </row>
    <row r="22" spans="1:23" x14ac:dyDescent="0.2">
      <c r="A22" s="1" t="str">
        <f t="shared" si="0"/>
        <v>2013|Far North District|Male / TÄne</v>
      </c>
      <c r="B22" t="s">
        <v>20</v>
      </c>
      <c r="C22" t="s">
        <v>21</v>
      </c>
      <c r="D22" t="s">
        <v>22</v>
      </c>
      <c r="E22" t="s">
        <v>23</v>
      </c>
      <c r="F22">
        <v>2013</v>
      </c>
      <c r="G22">
        <v>2013</v>
      </c>
      <c r="H22">
        <v>1</v>
      </c>
      <c r="I22" t="s">
        <v>65</v>
      </c>
      <c r="J22">
        <v>9</v>
      </c>
      <c r="K22" t="s">
        <v>25</v>
      </c>
      <c r="L22">
        <v>99</v>
      </c>
      <c r="M22" t="s">
        <v>26</v>
      </c>
      <c r="N22">
        <v>99</v>
      </c>
      <c r="O22" t="s">
        <v>27</v>
      </c>
      <c r="P22">
        <v>1</v>
      </c>
      <c r="Q22" t="s">
        <v>34</v>
      </c>
      <c r="R22">
        <v>3453</v>
      </c>
      <c r="V22" s="3" t="str">
        <f t="shared" si="1"/>
        <v>.</v>
      </c>
      <c r="W22" s="3" t="str">
        <f>IF(AND(T22&lt;&gt;"_U",T22&lt;&gt;"c",J22&lt;&gt;9,J22&lt;&gt;99),IFERROR(VLOOKUP(A22,'TA Total'!$A$2:$W$10000,18,0),"."),".")</f>
        <v>.</v>
      </c>
    </row>
    <row r="23" spans="1:23" x14ac:dyDescent="0.2">
      <c r="A23" s="1" t="str">
        <f t="shared" si="0"/>
        <v>2013|Far North District|Female / Wahine</v>
      </c>
      <c r="B23" t="s">
        <v>20</v>
      </c>
      <c r="C23" t="s">
        <v>21</v>
      </c>
      <c r="D23" t="s">
        <v>22</v>
      </c>
      <c r="E23" t="s">
        <v>23</v>
      </c>
      <c r="F23">
        <v>2013</v>
      </c>
      <c r="G23">
        <v>2013</v>
      </c>
      <c r="H23">
        <v>1</v>
      </c>
      <c r="I23" t="s">
        <v>65</v>
      </c>
      <c r="J23">
        <v>9</v>
      </c>
      <c r="K23" t="s">
        <v>25</v>
      </c>
      <c r="L23">
        <v>99</v>
      </c>
      <c r="M23" t="s">
        <v>26</v>
      </c>
      <c r="N23">
        <v>99</v>
      </c>
      <c r="O23" t="s">
        <v>27</v>
      </c>
      <c r="P23">
        <v>2</v>
      </c>
      <c r="Q23" t="s">
        <v>31</v>
      </c>
      <c r="R23">
        <v>3345</v>
      </c>
      <c r="V23" s="3" t="str">
        <f t="shared" si="1"/>
        <v>.</v>
      </c>
      <c r="W23" s="3" t="str">
        <f>IF(AND(T23&lt;&gt;"_U",T23&lt;&gt;"c",J23&lt;&gt;9,J23&lt;&gt;99),IFERROR(VLOOKUP(A23,'TA Total'!$A$2:$W$10000,18,0),"."),".")</f>
        <v>.</v>
      </c>
    </row>
    <row r="24" spans="1:23" x14ac:dyDescent="0.2">
      <c r="A24" s="1" t="str">
        <f t="shared" si="0"/>
        <v>2013|Far North District|Another gender / He ira kÄ“ anÅ</v>
      </c>
      <c r="B24" t="s">
        <v>20</v>
      </c>
      <c r="C24" t="s">
        <v>21</v>
      </c>
      <c r="D24" t="s">
        <v>22</v>
      </c>
      <c r="E24" t="s">
        <v>23</v>
      </c>
      <c r="F24">
        <v>2013</v>
      </c>
      <c r="G24">
        <v>2013</v>
      </c>
      <c r="H24">
        <v>1</v>
      </c>
      <c r="I24" t="s">
        <v>65</v>
      </c>
      <c r="J24">
        <v>9</v>
      </c>
      <c r="K24" t="s">
        <v>25</v>
      </c>
      <c r="L24">
        <v>99</v>
      </c>
      <c r="M24" t="s">
        <v>26</v>
      </c>
      <c r="N24">
        <v>99</v>
      </c>
      <c r="O24" t="s">
        <v>27</v>
      </c>
      <c r="P24">
        <v>3</v>
      </c>
      <c r="Q24" t="s">
        <v>28</v>
      </c>
      <c r="T24" t="s">
        <v>36</v>
      </c>
      <c r="U24" t="s">
        <v>37</v>
      </c>
      <c r="V24" s="3" t="str">
        <f t="shared" si="1"/>
        <v>.</v>
      </c>
      <c r="W24" s="3" t="str">
        <f>IF(AND(T24&lt;&gt;"_U",T24&lt;&gt;"c",J24&lt;&gt;9,J24&lt;&gt;99),IFERROR(VLOOKUP(A24,'TA Total'!$A$2:$W$10000,18,0),"."),".")</f>
        <v>.</v>
      </c>
    </row>
    <row r="25" spans="1:23" x14ac:dyDescent="0.2">
      <c r="A25" s="1" t="str">
        <f t="shared" si="0"/>
        <v>2013|Far North District|Total - gender</v>
      </c>
      <c r="B25" t="s">
        <v>20</v>
      </c>
      <c r="C25" t="s">
        <v>21</v>
      </c>
      <c r="D25" t="s">
        <v>22</v>
      </c>
      <c r="E25" t="s">
        <v>23</v>
      </c>
      <c r="F25">
        <v>2013</v>
      </c>
      <c r="G25">
        <v>2013</v>
      </c>
      <c r="H25">
        <v>1</v>
      </c>
      <c r="I25" t="s">
        <v>65</v>
      </c>
      <c r="J25">
        <v>9</v>
      </c>
      <c r="K25" t="s">
        <v>25</v>
      </c>
      <c r="L25">
        <v>99</v>
      </c>
      <c r="M25" t="s">
        <v>26</v>
      </c>
      <c r="N25">
        <v>99</v>
      </c>
      <c r="O25" t="s">
        <v>27</v>
      </c>
      <c r="P25">
        <v>99</v>
      </c>
      <c r="Q25" t="s">
        <v>42</v>
      </c>
      <c r="R25">
        <v>6798</v>
      </c>
      <c r="V25" s="3" t="str">
        <f t="shared" si="1"/>
        <v>.</v>
      </c>
      <c r="W25" s="3" t="str">
        <f>IF(AND(T25&lt;&gt;"_U",T25&lt;&gt;"c",J25&lt;&gt;9,J25&lt;&gt;99),IFERROR(VLOOKUP(A25,'TA Total'!$A$2:$W$10000,18,0),"."),".")</f>
        <v>.</v>
      </c>
    </row>
    <row r="26" spans="1:23" x14ac:dyDescent="0.2">
      <c r="A26" s="1" t="str">
        <f t="shared" si="0"/>
        <v>2013|Far North District|Male / TÄne</v>
      </c>
      <c r="B26" t="s">
        <v>20</v>
      </c>
      <c r="C26" t="s">
        <v>21</v>
      </c>
      <c r="D26" t="s">
        <v>22</v>
      </c>
      <c r="E26" t="s">
        <v>23</v>
      </c>
      <c r="F26">
        <v>2013</v>
      </c>
      <c r="G26">
        <v>2013</v>
      </c>
      <c r="H26">
        <v>1</v>
      </c>
      <c r="I26" t="s">
        <v>65</v>
      </c>
      <c r="J26">
        <v>77</v>
      </c>
      <c r="K26" t="s">
        <v>49</v>
      </c>
      <c r="L26">
        <v>99</v>
      </c>
      <c r="M26" t="s">
        <v>26</v>
      </c>
      <c r="N26">
        <v>99</v>
      </c>
      <c r="O26" t="s">
        <v>27</v>
      </c>
      <c r="P26">
        <v>1</v>
      </c>
      <c r="Q26" t="s">
        <v>34</v>
      </c>
      <c r="R26">
        <v>17448</v>
      </c>
      <c r="V26" s="3">
        <f t="shared" si="1"/>
        <v>100</v>
      </c>
      <c r="W26" s="3">
        <f>IF(AND(T26&lt;&gt;"_U",T26&lt;&gt;"c",J26&lt;&gt;9,J26&lt;&gt;99),IFERROR(VLOOKUP(A26,'TA Total'!$A$2:$W$10000,18,0),"."),".")</f>
        <v>17448</v>
      </c>
    </row>
    <row r="27" spans="1:23" x14ac:dyDescent="0.2">
      <c r="A27" s="1" t="str">
        <f t="shared" si="0"/>
        <v>2013|Far North District|Female / Wahine</v>
      </c>
      <c r="B27" t="s">
        <v>20</v>
      </c>
      <c r="C27" t="s">
        <v>21</v>
      </c>
      <c r="D27" t="s">
        <v>22</v>
      </c>
      <c r="E27" t="s">
        <v>23</v>
      </c>
      <c r="F27">
        <v>2013</v>
      </c>
      <c r="G27">
        <v>2013</v>
      </c>
      <c r="H27">
        <v>1</v>
      </c>
      <c r="I27" t="s">
        <v>65</v>
      </c>
      <c r="J27">
        <v>77</v>
      </c>
      <c r="K27" t="s">
        <v>49</v>
      </c>
      <c r="L27">
        <v>99</v>
      </c>
      <c r="M27" t="s">
        <v>26</v>
      </c>
      <c r="N27">
        <v>99</v>
      </c>
      <c r="O27" t="s">
        <v>27</v>
      </c>
      <c r="P27">
        <v>2</v>
      </c>
      <c r="Q27" t="s">
        <v>31</v>
      </c>
      <c r="R27">
        <v>19101</v>
      </c>
      <c r="V27" s="3">
        <f t="shared" si="1"/>
        <v>100</v>
      </c>
      <c r="W27" s="3">
        <f>IF(AND(T27&lt;&gt;"_U",T27&lt;&gt;"c",J27&lt;&gt;9,J27&lt;&gt;99),IFERROR(VLOOKUP(A27,'TA Total'!$A$2:$W$10000,18,0),"."),".")</f>
        <v>19101</v>
      </c>
    </row>
    <row r="28" spans="1:23" x14ac:dyDescent="0.2">
      <c r="A28" s="1" t="str">
        <f t="shared" si="0"/>
        <v>2013|Far North District|Another gender / He ira kÄ“ anÅ</v>
      </c>
      <c r="B28" t="s">
        <v>20</v>
      </c>
      <c r="C28" t="s">
        <v>21</v>
      </c>
      <c r="D28" t="s">
        <v>22</v>
      </c>
      <c r="E28" t="s">
        <v>23</v>
      </c>
      <c r="F28">
        <v>2013</v>
      </c>
      <c r="G28">
        <v>2013</v>
      </c>
      <c r="H28">
        <v>1</v>
      </c>
      <c r="I28" t="s">
        <v>65</v>
      </c>
      <c r="J28">
        <v>77</v>
      </c>
      <c r="K28" t="s">
        <v>49</v>
      </c>
      <c r="L28">
        <v>99</v>
      </c>
      <c r="M28" t="s">
        <v>26</v>
      </c>
      <c r="N28">
        <v>99</v>
      </c>
      <c r="O28" t="s">
        <v>27</v>
      </c>
      <c r="P28">
        <v>3</v>
      </c>
      <c r="Q28" t="s">
        <v>28</v>
      </c>
      <c r="T28" t="s">
        <v>36</v>
      </c>
      <c r="U28" t="s">
        <v>37</v>
      </c>
      <c r="V28" s="3" t="str">
        <f t="shared" si="1"/>
        <v>.</v>
      </c>
      <c r="W28" s="3" t="str">
        <f>IF(AND(T28&lt;&gt;"_U",T28&lt;&gt;"c",J28&lt;&gt;9,J28&lt;&gt;99),IFERROR(VLOOKUP(A28,'TA Total'!$A$2:$W$10000,18,0),"."),".")</f>
        <v>.</v>
      </c>
    </row>
    <row r="29" spans="1:23" x14ac:dyDescent="0.2">
      <c r="A29" s="1" t="str">
        <f t="shared" si="0"/>
        <v>2013|Far North District|Total - gender</v>
      </c>
      <c r="B29" t="s">
        <v>20</v>
      </c>
      <c r="C29" t="s">
        <v>21</v>
      </c>
      <c r="D29" t="s">
        <v>22</v>
      </c>
      <c r="E29" t="s">
        <v>23</v>
      </c>
      <c r="F29">
        <v>2013</v>
      </c>
      <c r="G29">
        <v>2013</v>
      </c>
      <c r="H29">
        <v>1</v>
      </c>
      <c r="I29" t="s">
        <v>65</v>
      </c>
      <c r="J29">
        <v>77</v>
      </c>
      <c r="K29" t="s">
        <v>49</v>
      </c>
      <c r="L29">
        <v>99</v>
      </c>
      <c r="M29" t="s">
        <v>26</v>
      </c>
      <c r="N29">
        <v>99</v>
      </c>
      <c r="O29" t="s">
        <v>27</v>
      </c>
      <c r="P29">
        <v>99</v>
      </c>
      <c r="Q29" t="s">
        <v>42</v>
      </c>
      <c r="R29">
        <v>36549</v>
      </c>
      <c r="V29" s="3">
        <f t="shared" si="1"/>
        <v>100</v>
      </c>
      <c r="W29" s="3">
        <f>IF(AND(T29&lt;&gt;"_U",T29&lt;&gt;"c",J29&lt;&gt;9,J29&lt;&gt;99),IFERROR(VLOOKUP(A29,'TA Total'!$A$2:$W$10000,18,0),"."),".")</f>
        <v>36549</v>
      </c>
    </row>
    <row r="30" spans="1:23" x14ac:dyDescent="0.2">
      <c r="A30" s="1" t="str">
        <f t="shared" si="0"/>
        <v>2013|Far North District|Male / TÄne</v>
      </c>
      <c r="B30" t="s">
        <v>20</v>
      </c>
      <c r="C30" t="s">
        <v>21</v>
      </c>
      <c r="D30" t="s">
        <v>22</v>
      </c>
      <c r="E30" t="s">
        <v>23</v>
      </c>
      <c r="F30">
        <v>2013</v>
      </c>
      <c r="G30">
        <v>2013</v>
      </c>
      <c r="H30">
        <v>1</v>
      </c>
      <c r="I30" t="s">
        <v>65</v>
      </c>
      <c r="J30">
        <v>99</v>
      </c>
      <c r="K30" t="s">
        <v>47</v>
      </c>
      <c r="L30">
        <v>99</v>
      </c>
      <c r="M30" t="s">
        <v>26</v>
      </c>
      <c r="N30">
        <v>99</v>
      </c>
      <c r="O30" t="s">
        <v>27</v>
      </c>
      <c r="P30">
        <v>1</v>
      </c>
      <c r="Q30" t="s">
        <v>34</v>
      </c>
      <c r="R30">
        <v>20901</v>
      </c>
      <c r="V30" s="3" t="str">
        <f t="shared" si="1"/>
        <v>.</v>
      </c>
      <c r="W30" s="3" t="str">
        <f>IF(AND(T30&lt;&gt;"_U",T30&lt;&gt;"c",J30&lt;&gt;9,J30&lt;&gt;99),IFERROR(VLOOKUP(A30,'TA Total'!$A$2:$W$10000,18,0),"."),".")</f>
        <v>.</v>
      </c>
    </row>
    <row r="31" spans="1:23" x14ac:dyDescent="0.2">
      <c r="A31" s="1" t="str">
        <f t="shared" si="0"/>
        <v>2013|Far North District|Female / Wahine</v>
      </c>
      <c r="B31" t="s">
        <v>20</v>
      </c>
      <c r="C31" t="s">
        <v>21</v>
      </c>
      <c r="D31" t="s">
        <v>22</v>
      </c>
      <c r="E31" t="s">
        <v>23</v>
      </c>
      <c r="F31">
        <v>2013</v>
      </c>
      <c r="G31">
        <v>2013</v>
      </c>
      <c r="H31">
        <v>1</v>
      </c>
      <c r="I31" t="s">
        <v>65</v>
      </c>
      <c r="J31">
        <v>99</v>
      </c>
      <c r="K31" t="s">
        <v>47</v>
      </c>
      <c r="L31">
        <v>99</v>
      </c>
      <c r="M31" t="s">
        <v>26</v>
      </c>
      <c r="N31">
        <v>99</v>
      </c>
      <c r="O31" t="s">
        <v>27</v>
      </c>
      <c r="P31">
        <v>2</v>
      </c>
      <c r="Q31" t="s">
        <v>31</v>
      </c>
      <c r="R31">
        <v>22446</v>
      </c>
      <c r="V31" s="3" t="str">
        <f t="shared" si="1"/>
        <v>.</v>
      </c>
      <c r="W31" s="3" t="str">
        <f>IF(AND(T31&lt;&gt;"_U",T31&lt;&gt;"c",J31&lt;&gt;9,J31&lt;&gt;99),IFERROR(VLOOKUP(A31,'TA Total'!$A$2:$W$10000,18,0),"."),".")</f>
        <v>.</v>
      </c>
    </row>
    <row r="32" spans="1:23" x14ac:dyDescent="0.2">
      <c r="A32" s="1" t="str">
        <f t="shared" si="0"/>
        <v>2013|Far North District|Another gender / He ira kÄ“ anÅ</v>
      </c>
      <c r="B32" t="s">
        <v>20</v>
      </c>
      <c r="C32" t="s">
        <v>21</v>
      </c>
      <c r="D32" t="s">
        <v>22</v>
      </c>
      <c r="E32" t="s">
        <v>23</v>
      </c>
      <c r="F32">
        <v>2013</v>
      </c>
      <c r="G32">
        <v>2013</v>
      </c>
      <c r="H32">
        <v>1</v>
      </c>
      <c r="I32" t="s">
        <v>65</v>
      </c>
      <c r="J32">
        <v>99</v>
      </c>
      <c r="K32" t="s">
        <v>47</v>
      </c>
      <c r="L32">
        <v>99</v>
      </c>
      <c r="M32" t="s">
        <v>26</v>
      </c>
      <c r="N32">
        <v>99</v>
      </c>
      <c r="O32" t="s">
        <v>27</v>
      </c>
      <c r="P32">
        <v>3</v>
      </c>
      <c r="Q32" t="s">
        <v>28</v>
      </c>
      <c r="T32" t="s">
        <v>36</v>
      </c>
      <c r="U32" t="s">
        <v>37</v>
      </c>
      <c r="V32" s="3" t="str">
        <f t="shared" si="1"/>
        <v>.</v>
      </c>
      <c r="W32" s="3" t="str">
        <f>IF(AND(T32&lt;&gt;"_U",T32&lt;&gt;"c",J32&lt;&gt;9,J32&lt;&gt;99),IFERROR(VLOOKUP(A32,'TA Total'!$A$2:$W$10000,18,0),"."),".")</f>
        <v>.</v>
      </c>
    </row>
    <row r="33" spans="1:23" x14ac:dyDescent="0.2">
      <c r="A33" s="1" t="str">
        <f t="shared" si="0"/>
        <v>2013|Far North District|Total - gender</v>
      </c>
      <c r="B33" t="s">
        <v>20</v>
      </c>
      <c r="C33" t="s">
        <v>21</v>
      </c>
      <c r="D33" t="s">
        <v>22</v>
      </c>
      <c r="E33" t="s">
        <v>23</v>
      </c>
      <c r="F33">
        <v>2013</v>
      </c>
      <c r="G33">
        <v>2013</v>
      </c>
      <c r="H33">
        <v>1</v>
      </c>
      <c r="I33" t="s">
        <v>65</v>
      </c>
      <c r="J33">
        <v>99</v>
      </c>
      <c r="K33" t="s">
        <v>47</v>
      </c>
      <c r="L33">
        <v>99</v>
      </c>
      <c r="M33" t="s">
        <v>26</v>
      </c>
      <c r="N33">
        <v>99</v>
      </c>
      <c r="O33" t="s">
        <v>27</v>
      </c>
      <c r="P33">
        <v>99</v>
      </c>
      <c r="Q33" t="s">
        <v>42</v>
      </c>
      <c r="R33">
        <v>43347</v>
      </c>
      <c r="V33" s="3" t="str">
        <f t="shared" si="1"/>
        <v>.</v>
      </c>
      <c r="W33" s="3" t="str">
        <f>IF(AND(T33&lt;&gt;"_U",T33&lt;&gt;"c",J33&lt;&gt;9,J33&lt;&gt;99),IFERROR(VLOOKUP(A33,'TA Total'!$A$2:$W$10000,18,0),"."),".")</f>
        <v>.</v>
      </c>
    </row>
    <row r="34" spans="1:23" x14ac:dyDescent="0.2">
      <c r="A34" s="1" t="str">
        <f t="shared" si="0"/>
        <v>2013|Whangarei District|Male / TÄne</v>
      </c>
      <c r="B34" t="s">
        <v>20</v>
      </c>
      <c r="C34" t="s">
        <v>21</v>
      </c>
      <c r="D34" t="s">
        <v>22</v>
      </c>
      <c r="E34" t="s">
        <v>23</v>
      </c>
      <c r="F34">
        <v>2013</v>
      </c>
      <c r="G34">
        <v>2013</v>
      </c>
      <c r="H34">
        <v>2</v>
      </c>
      <c r="I34" t="s">
        <v>104</v>
      </c>
      <c r="J34">
        <v>1</v>
      </c>
      <c r="K34" t="s">
        <v>30</v>
      </c>
      <c r="L34">
        <v>99</v>
      </c>
      <c r="M34" t="s">
        <v>26</v>
      </c>
      <c r="N34">
        <v>99</v>
      </c>
      <c r="O34" t="s">
        <v>27</v>
      </c>
      <c r="P34">
        <v>1</v>
      </c>
      <c r="Q34" t="s">
        <v>34</v>
      </c>
      <c r="R34">
        <v>13179</v>
      </c>
      <c r="V34" s="3">
        <f t="shared" si="1"/>
        <v>52.19</v>
      </c>
      <c r="W34" s="3">
        <f>IF(AND(T34&lt;&gt;"_U",T34&lt;&gt;"c",J34&lt;&gt;9,J34&lt;&gt;99),IFERROR(VLOOKUP(A34,'TA Total'!$A$2:$W$10000,18,0),"."),".")</f>
        <v>25254</v>
      </c>
    </row>
    <row r="35" spans="1:23" x14ac:dyDescent="0.2">
      <c r="A35" s="1" t="str">
        <f t="shared" si="0"/>
        <v>2013|Whangarei District|Female / Wahine</v>
      </c>
      <c r="B35" t="s">
        <v>20</v>
      </c>
      <c r="C35" t="s">
        <v>21</v>
      </c>
      <c r="D35" t="s">
        <v>22</v>
      </c>
      <c r="E35" t="s">
        <v>23</v>
      </c>
      <c r="F35">
        <v>2013</v>
      </c>
      <c r="G35">
        <v>2013</v>
      </c>
      <c r="H35">
        <v>2</v>
      </c>
      <c r="I35" t="s">
        <v>104</v>
      </c>
      <c r="J35">
        <v>1</v>
      </c>
      <c r="K35" t="s">
        <v>30</v>
      </c>
      <c r="L35">
        <v>99</v>
      </c>
      <c r="M35" t="s">
        <v>26</v>
      </c>
      <c r="N35">
        <v>99</v>
      </c>
      <c r="O35" t="s">
        <v>27</v>
      </c>
      <c r="P35">
        <v>2</v>
      </c>
      <c r="Q35" t="s">
        <v>31</v>
      </c>
      <c r="R35">
        <v>13395</v>
      </c>
      <c r="V35" s="3">
        <f t="shared" si="1"/>
        <v>46.78</v>
      </c>
      <c r="W35" s="3">
        <f>IF(AND(T35&lt;&gt;"_U",T35&lt;&gt;"c",J35&lt;&gt;9,J35&lt;&gt;99),IFERROR(VLOOKUP(A35,'TA Total'!$A$2:$W$10000,18,0),"."),".")</f>
        <v>28635</v>
      </c>
    </row>
    <row r="36" spans="1:23" x14ac:dyDescent="0.2">
      <c r="A36" s="1" t="str">
        <f t="shared" si="0"/>
        <v>2013|Whangarei District|Another gender / He ira kÄ“ anÅ</v>
      </c>
      <c r="B36" t="s">
        <v>20</v>
      </c>
      <c r="C36" t="s">
        <v>21</v>
      </c>
      <c r="D36" t="s">
        <v>22</v>
      </c>
      <c r="E36" t="s">
        <v>23</v>
      </c>
      <c r="F36">
        <v>2013</v>
      </c>
      <c r="G36">
        <v>2013</v>
      </c>
      <c r="H36">
        <v>2</v>
      </c>
      <c r="I36" t="s">
        <v>104</v>
      </c>
      <c r="J36">
        <v>1</v>
      </c>
      <c r="K36" t="s">
        <v>30</v>
      </c>
      <c r="L36">
        <v>99</v>
      </c>
      <c r="M36" t="s">
        <v>26</v>
      </c>
      <c r="N36">
        <v>99</v>
      </c>
      <c r="O36" t="s">
        <v>27</v>
      </c>
      <c r="P36">
        <v>3</v>
      </c>
      <c r="Q36" t="s">
        <v>28</v>
      </c>
      <c r="T36" t="s">
        <v>36</v>
      </c>
      <c r="U36" t="s">
        <v>37</v>
      </c>
      <c r="V36" s="3" t="str">
        <f t="shared" si="1"/>
        <v>.</v>
      </c>
      <c r="W36" s="3" t="str">
        <f>IF(AND(T36&lt;&gt;"_U",T36&lt;&gt;"c",J36&lt;&gt;9,J36&lt;&gt;99),IFERROR(VLOOKUP(A36,'TA Total'!$A$2:$W$10000,18,0),"."),".")</f>
        <v>.</v>
      </c>
    </row>
    <row r="37" spans="1:23" x14ac:dyDescent="0.2">
      <c r="A37" s="1" t="str">
        <f t="shared" si="0"/>
        <v>2013|Whangarei District|Total - gender</v>
      </c>
      <c r="B37" t="s">
        <v>20</v>
      </c>
      <c r="C37" t="s">
        <v>21</v>
      </c>
      <c r="D37" t="s">
        <v>22</v>
      </c>
      <c r="E37" t="s">
        <v>23</v>
      </c>
      <c r="F37">
        <v>2013</v>
      </c>
      <c r="G37">
        <v>2013</v>
      </c>
      <c r="H37">
        <v>2</v>
      </c>
      <c r="I37" t="s">
        <v>104</v>
      </c>
      <c r="J37">
        <v>1</v>
      </c>
      <c r="K37" t="s">
        <v>30</v>
      </c>
      <c r="L37">
        <v>99</v>
      </c>
      <c r="M37" t="s">
        <v>26</v>
      </c>
      <c r="N37">
        <v>99</v>
      </c>
      <c r="O37" t="s">
        <v>27</v>
      </c>
      <c r="P37">
        <v>99</v>
      </c>
      <c r="Q37" t="s">
        <v>42</v>
      </c>
      <c r="R37">
        <v>26574</v>
      </c>
      <c r="V37" s="3">
        <f t="shared" si="1"/>
        <v>49.31</v>
      </c>
      <c r="W37" s="3">
        <f>IF(AND(T37&lt;&gt;"_U",T37&lt;&gt;"c",J37&lt;&gt;9,J37&lt;&gt;99),IFERROR(VLOOKUP(A37,'TA Total'!$A$2:$W$10000,18,0),"."),".")</f>
        <v>53892</v>
      </c>
    </row>
    <row r="38" spans="1:23" x14ac:dyDescent="0.2">
      <c r="A38" s="1" t="str">
        <f t="shared" si="0"/>
        <v>2013|Whangarei District|Male / TÄne</v>
      </c>
      <c r="B38" t="s">
        <v>20</v>
      </c>
      <c r="C38" t="s">
        <v>21</v>
      </c>
      <c r="D38" t="s">
        <v>22</v>
      </c>
      <c r="E38" t="s">
        <v>23</v>
      </c>
      <c r="F38">
        <v>2013</v>
      </c>
      <c r="G38">
        <v>2013</v>
      </c>
      <c r="H38">
        <v>2</v>
      </c>
      <c r="I38" t="s">
        <v>104</v>
      </c>
      <c r="J38">
        <v>3</v>
      </c>
      <c r="K38" t="s">
        <v>39</v>
      </c>
      <c r="L38">
        <v>99</v>
      </c>
      <c r="M38" t="s">
        <v>26</v>
      </c>
      <c r="N38">
        <v>99</v>
      </c>
      <c r="O38" t="s">
        <v>27</v>
      </c>
      <c r="P38">
        <v>1</v>
      </c>
      <c r="Q38" t="s">
        <v>34</v>
      </c>
      <c r="R38">
        <v>930</v>
      </c>
      <c r="V38" s="3">
        <f t="shared" si="1"/>
        <v>3.68</v>
      </c>
      <c r="W38" s="3">
        <f>IF(AND(T38&lt;&gt;"_U",T38&lt;&gt;"c",J38&lt;&gt;9,J38&lt;&gt;99),IFERROR(VLOOKUP(A38,'TA Total'!$A$2:$W$10000,18,0),"."),".")</f>
        <v>25254</v>
      </c>
    </row>
    <row r="39" spans="1:23" x14ac:dyDescent="0.2">
      <c r="A39" s="1" t="str">
        <f t="shared" si="0"/>
        <v>2013|Whangarei District|Female / Wahine</v>
      </c>
      <c r="B39" t="s">
        <v>20</v>
      </c>
      <c r="C39" t="s">
        <v>21</v>
      </c>
      <c r="D39" t="s">
        <v>22</v>
      </c>
      <c r="E39" t="s">
        <v>23</v>
      </c>
      <c r="F39">
        <v>2013</v>
      </c>
      <c r="G39">
        <v>2013</v>
      </c>
      <c r="H39">
        <v>2</v>
      </c>
      <c r="I39" t="s">
        <v>104</v>
      </c>
      <c r="J39">
        <v>3</v>
      </c>
      <c r="K39" t="s">
        <v>39</v>
      </c>
      <c r="L39">
        <v>99</v>
      </c>
      <c r="M39" t="s">
        <v>26</v>
      </c>
      <c r="N39">
        <v>99</v>
      </c>
      <c r="O39" t="s">
        <v>27</v>
      </c>
      <c r="P39">
        <v>2</v>
      </c>
      <c r="Q39" t="s">
        <v>31</v>
      </c>
      <c r="R39">
        <v>1227</v>
      </c>
      <c r="V39" s="3">
        <f t="shared" si="1"/>
        <v>4.28</v>
      </c>
      <c r="W39" s="3">
        <f>IF(AND(T39&lt;&gt;"_U",T39&lt;&gt;"c",J39&lt;&gt;9,J39&lt;&gt;99),IFERROR(VLOOKUP(A39,'TA Total'!$A$2:$W$10000,18,0),"."),".")</f>
        <v>28635</v>
      </c>
    </row>
    <row r="40" spans="1:23" x14ac:dyDescent="0.2">
      <c r="A40" s="1" t="str">
        <f t="shared" si="0"/>
        <v>2013|Whangarei District|Another gender / He ira kÄ“ anÅ</v>
      </c>
      <c r="B40" t="s">
        <v>20</v>
      </c>
      <c r="C40" t="s">
        <v>21</v>
      </c>
      <c r="D40" t="s">
        <v>22</v>
      </c>
      <c r="E40" t="s">
        <v>23</v>
      </c>
      <c r="F40">
        <v>2013</v>
      </c>
      <c r="G40">
        <v>2013</v>
      </c>
      <c r="H40">
        <v>2</v>
      </c>
      <c r="I40" t="s">
        <v>104</v>
      </c>
      <c r="J40">
        <v>3</v>
      </c>
      <c r="K40" t="s">
        <v>39</v>
      </c>
      <c r="L40">
        <v>99</v>
      </c>
      <c r="M40" t="s">
        <v>26</v>
      </c>
      <c r="N40">
        <v>99</v>
      </c>
      <c r="O40" t="s">
        <v>27</v>
      </c>
      <c r="P40">
        <v>3</v>
      </c>
      <c r="Q40" t="s">
        <v>28</v>
      </c>
      <c r="T40" t="s">
        <v>36</v>
      </c>
      <c r="U40" t="s">
        <v>37</v>
      </c>
      <c r="V40" s="3" t="str">
        <f t="shared" si="1"/>
        <v>.</v>
      </c>
      <c r="W40" s="3" t="str">
        <f>IF(AND(T40&lt;&gt;"_U",T40&lt;&gt;"c",J40&lt;&gt;9,J40&lt;&gt;99),IFERROR(VLOOKUP(A40,'TA Total'!$A$2:$W$10000,18,0),"."),".")</f>
        <v>.</v>
      </c>
    </row>
    <row r="41" spans="1:23" x14ac:dyDescent="0.2">
      <c r="A41" s="1" t="str">
        <f t="shared" si="0"/>
        <v>2013|Whangarei District|Total - gender</v>
      </c>
      <c r="B41" t="s">
        <v>20</v>
      </c>
      <c r="C41" t="s">
        <v>21</v>
      </c>
      <c r="D41" t="s">
        <v>22</v>
      </c>
      <c r="E41" t="s">
        <v>23</v>
      </c>
      <c r="F41">
        <v>2013</v>
      </c>
      <c r="G41">
        <v>2013</v>
      </c>
      <c r="H41">
        <v>2</v>
      </c>
      <c r="I41" t="s">
        <v>104</v>
      </c>
      <c r="J41">
        <v>3</v>
      </c>
      <c r="K41" t="s">
        <v>39</v>
      </c>
      <c r="L41">
        <v>99</v>
      </c>
      <c r="M41" t="s">
        <v>26</v>
      </c>
      <c r="N41">
        <v>99</v>
      </c>
      <c r="O41" t="s">
        <v>27</v>
      </c>
      <c r="P41">
        <v>99</v>
      </c>
      <c r="Q41" t="s">
        <v>42</v>
      </c>
      <c r="R41">
        <v>2157</v>
      </c>
      <c r="V41" s="3">
        <f t="shared" si="1"/>
        <v>4</v>
      </c>
      <c r="W41" s="3">
        <f>IF(AND(T41&lt;&gt;"_U",T41&lt;&gt;"c",J41&lt;&gt;9,J41&lt;&gt;99),IFERROR(VLOOKUP(A41,'TA Total'!$A$2:$W$10000,18,0),"."),".")</f>
        <v>53892</v>
      </c>
    </row>
    <row r="42" spans="1:23" x14ac:dyDescent="0.2">
      <c r="A42" s="1" t="str">
        <f t="shared" si="0"/>
        <v>2013|Whangarei District|Male / TÄne</v>
      </c>
      <c r="B42" t="s">
        <v>20</v>
      </c>
      <c r="C42" t="s">
        <v>21</v>
      </c>
      <c r="D42" t="s">
        <v>22</v>
      </c>
      <c r="E42" t="s">
        <v>23</v>
      </c>
      <c r="F42">
        <v>2013</v>
      </c>
      <c r="G42">
        <v>2013</v>
      </c>
      <c r="H42">
        <v>2</v>
      </c>
      <c r="I42" t="s">
        <v>104</v>
      </c>
      <c r="J42">
        <v>4</v>
      </c>
      <c r="K42" t="s">
        <v>54</v>
      </c>
      <c r="L42">
        <v>99</v>
      </c>
      <c r="M42" t="s">
        <v>26</v>
      </c>
      <c r="N42">
        <v>99</v>
      </c>
      <c r="O42" t="s">
        <v>27</v>
      </c>
      <c r="P42">
        <v>1</v>
      </c>
      <c r="Q42" t="s">
        <v>34</v>
      </c>
      <c r="R42">
        <v>2085</v>
      </c>
      <c r="V42" s="3">
        <f t="shared" si="1"/>
        <v>8.26</v>
      </c>
      <c r="W42" s="3">
        <f>IF(AND(T42&lt;&gt;"_U",T42&lt;&gt;"c",J42&lt;&gt;9,J42&lt;&gt;99),IFERROR(VLOOKUP(A42,'TA Total'!$A$2:$W$10000,18,0),"."),".")</f>
        <v>25254</v>
      </c>
    </row>
    <row r="43" spans="1:23" x14ac:dyDescent="0.2">
      <c r="A43" s="1" t="str">
        <f t="shared" si="0"/>
        <v>2013|Whangarei District|Female / Wahine</v>
      </c>
      <c r="B43" t="s">
        <v>20</v>
      </c>
      <c r="C43" t="s">
        <v>21</v>
      </c>
      <c r="D43" t="s">
        <v>22</v>
      </c>
      <c r="E43" t="s">
        <v>23</v>
      </c>
      <c r="F43">
        <v>2013</v>
      </c>
      <c r="G43">
        <v>2013</v>
      </c>
      <c r="H43">
        <v>2</v>
      </c>
      <c r="I43" t="s">
        <v>104</v>
      </c>
      <c r="J43">
        <v>4</v>
      </c>
      <c r="K43" t="s">
        <v>54</v>
      </c>
      <c r="L43">
        <v>99</v>
      </c>
      <c r="M43" t="s">
        <v>26</v>
      </c>
      <c r="N43">
        <v>99</v>
      </c>
      <c r="O43" t="s">
        <v>27</v>
      </c>
      <c r="P43">
        <v>2</v>
      </c>
      <c r="Q43" t="s">
        <v>31</v>
      </c>
      <c r="R43">
        <v>2790</v>
      </c>
      <c r="V43" s="3">
        <f t="shared" si="1"/>
        <v>9.74</v>
      </c>
      <c r="W43" s="3">
        <f>IF(AND(T43&lt;&gt;"_U",T43&lt;&gt;"c",J43&lt;&gt;9,J43&lt;&gt;99),IFERROR(VLOOKUP(A43,'TA Total'!$A$2:$W$10000,18,0),"."),".")</f>
        <v>28635</v>
      </c>
    </row>
    <row r="44" spans="1:23" x14ac:dyDescent="0.2">
      <c r="A44" s="1" t="str">
        <f t="shared" si="0"/>
        <v>2013|Whangarei District|Another gender / He ira kÄ“ anÅ</v>
      </c>
      <c r="B44" t="s">
        <v>20</v>
      </c>
      <c r="C44" t="s">
        <v>21</v>
      </c>
      <c r="D44" t="s">
        <v>22</v>
      </c>
      <c r="E44" t="s">
        <v>23</v>
      </c>
      <c r="F44">
        <v>2013</v>
      </c>
      <c r="G44">
        <v>2013</v>
      </c>
      <c r="H44">
        <v>2</v>
      </c>
      <c r="I44" t="s">
        <v>104</v>
      </c>
      <c r="J44">
        <v>4</v>
      </c>
      <c r="K44" t="s">
        <v>54</v>
      </c>
      <c r="L44">
        <v>99</v>
      </c>
      <c r="M44" t="s">
        <v>26</v>
      </c>
      <c r="N44">
        <v>99</v>
      </c>
      <c r="O44" t="s">
        <v>27</v>
      </c>
      <c r="P44">
        <v>3</v>
      </c>
      <c r="Q44" t="s">
        <v>28</v>
      </c>
      <c r="T44" t="s">
        <v>36</v>
      </c>
      <c r="U44" t="s">
        <v>37</v>
      </c>
      <c r="V44" s="3" t="str">
        <f t="shared" si="1"/>
        <v>.</v>
      </c>
      <c r="W44" s="3" t="str">
        <f>IF(AND(T44&lt;&gt;"_U",T44&lt;&gt;"c",J44&lt;&gt;9,J44&lt;&gt;99),IFERROR(VLOOKUP(A44,'TA Total'!$A$2:$W$10000,18,0),"."),".")</f>
        <v>.</v>
      </c>
    </row>
    <row r="45" spans="1:23" x14ac:dyDescent="0.2">
      <c r="A45" s="1" t="str">
        <f t="shared" si="0"/>
        <v>2013|Whangarei District|Total - gender</v>
      </c>
      <c r="B45" t="s">
        <v>20</v>
      </c>
      <c r="C45" t="s">
        <v>21</v>
      </c>
      <c r="D45" t="s">
        <v>22</v>
      </c>
      <c r="E45" t="s">
        <v>23</v>
      </c>
      <c r="F45">
        <v>2013</v>
      </c>
      <c r="G45">
        <v>2013</v>
      </c>
      <c r="H45">
        <v>2</v>
      </c>
      <c r="I45" t="s">
        <v>104</v>
      </c>
      <c r="J45">
        <v>4</v>
      </c>
      <c r="K45" t="s">
        <v>54</v>
      </c>
      <c r="L45">
        <v>99</v>
      </c>
      <c r="M45" t="s">
        <v>26</v>
      </c>
      <c r="N45">
        <v>99</v>
      </c>
      <c r="O45" t="s">
        <v>27</v>
      </c>
      <c r="P45">
        <v>99</v>
      </c>
      <c r="Q45" t="s">
        <v>42</v>
      </c>
      <c r="R45">
        <v>4875</v>
      </c>
      <c r="V45" s="3">
        <f t="shared" si="1"/>
        <v>9.0500000000000007</v>
      </c>
      <c r="W45" s="3">
        <f>IF(AND(T45&lt;&gt;"_U",T45&lt;&gt;"c",J45&lt;&gt;9,J45&lt;&gt;99),IFERROR(VLOOKUP(A45,'TA Total'!$A$2:$W$10000,18,0),"."),".")</f>
        <v>53892</v>
      </c>
    </row>
    <row r="46" spans="1:23" x14ac:dyDescent="0.2">
      <c r="A46" s="1" t="str">
        <f t="shared" si="0"/>
        <v>2013|Whangarei District|Male / TÄne</v>
      </c>
      <c r="B46" t="s">
        <v>20</v>
      </c>
      <c r="C46" t="s">
        <v>21</v>
      </c>
      <c r="D46" t="s">
        <v>22</v>
      </c>
      <c r="E46" t="s">
        <v>23</v>
      </c>
      <c r="F46">
        <v>2013</v>
      </c>
      <c r="G46">
        <v>2013</v>
      </c>
      <c r="H46">
        <v>2</v>
      </c>
      <c r="I46" t="s">
        <v>104</v>
      </c>
      <c r="J46">
        <v>5</v>
      </c>
      <c r="K46" t="s">
        <v>33</v>
      </c>
      <c r="L46">
        <v>99</v>
      </c>
      <c r="M46" t="s">
        <v>26</v>
      </c>
      <c r="N46">
        <v>99</v>
      </c>
      <c r="O46" t="s">
        <v>27</v>
      </c>
      <c r="P46">
        <v>1</v>
      </c>
      <c r="Q46" t="s">
        <v>34</v>
      </c>
      <c r="R46">
        <v>825</v>
      </c>
      <c r="V46" s="3">
        <f t="shared" si="1"/>
        <v>3.27</v>
      </c>
      <c r="W46" s="3">
        <f>IF(AND(T46&lt;&gt;"_U",T46&lt;&gt;"c",J46&lt;&gt;9,J46&lt;&gt;99),IFERROR(VLOOKUP(A46,'TA Total'!$A$2:$W$10000,18,0),"."),".")</f>
        <v>25254</v>
      </c>
    </row>
    <row r="47" spans="1:23" x14ac:dyDescent="0.2">
      <c r="A47" s="1" t="str">
        <f t="shared" si="0"/>
        <v>2013|Whangarei District|Female / Wahine</v>
      </c>
      <c r="B47" t="s">
        <v>20</v>
      </c>
      <c r="C47" t="s">
        <v>21</v>
      </c>
      <c r="D47" t="s">
        <v>22</v>
      </c>
      <c r="E47" t="s">
        <v>23</v>
      </c>
      <c r="F47">
        <v>2013</v>
      </c>
      <c r="G47">
        <v>2013</v>
      </c>
      <c r="H47">
        <v>2</v>
      </c>
      <c r="I47" t="s">
        <v>104</v>
      </c>
      <c r="J47">
        <v>5</v>
      </c>
      <c r="K47" t="s">
        <v>33</v>
      </c>
      <c r="L47">
        <v>99</v>
      </c>
      <c r="M47" t="s">
        <v>26</v>
      </c>
      <c r="N47">
        <v>99</v>
      </c>
      <c r="O47" t="s">
        <v>27</v>
      </c>
      <c r="P47">
        <v>2</v>
      </c>
      <c r="Q47" t="s">
        <v>31</v>
      </c>
      <c r="R47">
        <v>3054</v>
      </c>
      <c r="V47" s="3">
        <f t="shared" si="1"/>
        <v>10.67</v>
      </c>
      <c r="W47" s="3">
        <f>IF(AND(T47&lt;&gt;"_U",T47&lt;&gt;"c",J47&lt;&gt;9,J47&lt;&gt;99),IFERROR(VLOOKUP(A47,'TA Total'!$A$2:$W$10000,18,0),"."),".")</f>
        <v>28635</v>
      </c>
    </row>
    <row r="48" spans="1:23" x14ac:dyDescent="0.2">
      <c r="A48" s="1" t="str">
        <f t="shared" si="0"/>
        <v>2013|Whangarei District|Another gender / He ira kÄ“ anÅ</v>
      </c>
      <c r="B48" t="s">
        <v>20</v>
      </c>
      <c r="C48" t="s">
        <v>21</v>
      </c>
      <c r="D48" t="s">
        <v>22</v>
      </c>
      <c r="E48" t="s">
        <v>23</v>
      </c>
      <c r="F48">
        <v>2013</v>
      </c>
      <c r="G48">
        <v>2013</v>
      </c>
      <c r="H48">
        <v>2</v>
      </c>
      <c r="I48" t="s">
        <v>104</v>
      </c>
      <c r="J48">
        <v>5</v>
      </c>
      <c r="K48" t="s">
        <v>33</v>
      </c>
      <c r="L48">
        <v>99</v>
      </c>
      <c r="M48" t="s">
        <v>26</v>
      </c>
      <c r="N48">
        <v>99</v>
      </c>
      <c r="O48" t="s">
        <v>27</v>
      </c>
      <c r="P48">
        <v>3</v>
      </c>
      <c r="Q48" t="s">
        <v>28</v>
      </c>
      <c r="T48" t="s">
        <v>36</v>
      </c>
      <c r="U48" t="s">
        <v>37</v>
      </c>
      <c r="V48" s="3" t="str">
        <f t="shared" si="1"/>
        <v>.</v>
      </c>
      <c r="W48" s="3" t="str">
        <f>IF(AND(T48&lt;&gt;"_U",T48&lt;&gt;"c",J48&lt;&gt;9,J48&lt;&gt;99),IFERROR(VLOOKUP(A48,'TA Total'!$A$2:$W$10000,18,0),"."),".")</f>
        <v>.</v>
      </c>
    </row>
    <row r="49" spans="1:23" x14ac:dyDescent="0.2">
      <c r="A49" s="1" t="str">
        <f t="shared" si="0"/>
        <v>2013|Whangarei District|Total - gender</v>
      </c>
      <c r="B49" t="s">
        <v>20</v>
      </c>
      <c r="C49" t="s">
        <v>21</v>
      </c>
      <c r="D49" t="s">
        <v>22</v>
      </c>
      <c r="E49" t="s">
        <v>23</v>
      </c>
      <c r="F49">
        <v>2013</v>
      </c>
      <c r="G49">
        <v>2013</v>
      </c>
      <c r="H49">
        <v>2</v>
      </c>
      <c r="I49" t="s">
        <v>104</v>
      </c>
      <c r="J49">
        <v>5</v>
      </c>
      <c r="K49" t="s">
        <v>33</v>
      </c>
      <c r="L49">
        <v>99</v>
      </c>
      <c r="M49" t="s">
        <v>26</v>
      </c>
      <c r="N49">
        <v>99</v>
      </c>
      <c r="O49" t="s">
        <v>27</v>
      </c>
      <c r="P49">
        <v>99</v>
      </c>
      <c r="Q49" t="s">
        <v>42</v>
      </c>
      <c r="R49">
        <v>3879</v>
      </c>
      <c r="V49" s="3">
        <f t="shared" si="1"/>
        <v>7.2</v>
      </c>
      <c r="W49" s="3">
        <f>IF(AND(T49&lt;&gt;"_U",T49&lt;&gt;"c",J49&lt;&gt;9,J49&lt;&gt;99),IFERROR(VLOOKUP(A49,'TA Total'!$A$2:$W$10000,18,0),"."),".")</f>
        <v>53892</v>
      </c>
    </row>
    <row r="50" spans="1:23" x14ac:dyDescent="0.2">
      <c r="A50" s="1" t="str">
        <f t="shared" si="0"/>
        <v>2013|Whangarei District|Male / TÄne</v>
      </c>
      <c r="B50" t="s">
        <v>20</v>
      </c>
      <c r="C50" t="s">
        <v>21</v>
      </c>
      <c r="D50" t="s">
        <v>22</v>
      </c>
      <c r="E50" t="s">
        <v>23</v>
      </c>
      <c r="F50">
        <v>2013</v>
      </c>
      <c r="G50">
        <v>2013</v>
      </c>
      <c r="H50">
        <v>2</v>
      </c>
      <c r="I50" t="s">
        <v>104</v>
      </c>
      <c r="J50">
        <v>6</v>
      </c>
      <c r="K50" t="s">
        <v>52</v>
      </c>
      <c r="L50">
        <v>99</v>
      </c>
      <c r="M50" t="s">
        <v>26</v>
      </c>
      <c r="N50">
        <v>99</v>
      </c>
      <c r="O50" t="s">
        <v>27</v>
      </c>
      <c r="P50">
        <v>1</v>
      </c>
      <c r="Q50" t="s">
        <v>34</v>
      </c>
      <c r="R50">
        <v>8235</v>
      </c>
      <c r="V50" s="3">
        <f t="shared" si="1"/>
        <v>32.61</v>
      </c>
      <c r="W50" s="3">
        <f>IF(AND(T50&lt;&gt;"_U",T50&lt;&gt;"c",J50&lt;&gt;9,J50&lt;&gt;99),IFERROR(VLOOKUP(A50,'TA Total'!$A$2:$W$10000,18,0),"."),".")</f>
        <v>25254</v>
      </c>
    </row>
    <row r="51" spans="1:23" x14ac:dyDescent="0.2">
      <c r="A51" s="1" t="str">
        <f t="shared" si="0"/>
        <v>2013|Whangarei District|Female / Wahine</v>
      </c>
      <c r="B51" t="s">
        <v>20</v>
      </c>
      <c r="C51" t="s">
        <v>21</v>
      </c>
      <c r="D51" t="s">
        <v>22</v>
      </c>
      <c r="E51" t="s">
        <v>23</v>
      </c>
      <c r="F51">
        <v>2013</v>
      </c>
      <c r="G51">
        <v>2013</v>
      </c>
      <c r="H51">
        <v>2</v>
      </c>
      <c r="I51" t="s">
        <v>104</v>
      </c>
      <c r="J51">
        <v>6</v>
      </c>
      <c r="K51" t="s">
        <v>52</v>
      </c>
      <c r="L51">
        <v>99</v>
      </c>
      <c r="M51" t="s">
        <v>26</v>
      </c>
      <c r="N51">
        <v>99</v>
      </c>
      <c r="O51" t="s">
        <v>27</v>
      </c>
      <c r="P51">
        <v>2</v>
      </c>
      <c r="Q51" t="s">
        <v>31</v>
      </c>
      <c r="R51">
        <v>8166</v>
      </c>
      <c r="V51" s="3">
        <f t="shared" si="1"/>
        <v>28.52</v>
      </c>
      <c r="W51" s="3">
        <f>IF(AND(T51&lt;&gt;"_U",T51&lt;&gt;"c",J51&lt;&gt;9,J51&lt;&gt;99),IFERROR(VLOOKUP(A51,'TA Total'!$A$2:$W$10000,18,0),"."),".")</f>
        <v>28635</v>
      </c>
    </row>
    <row r="52" spans="1:23" x14ac:dyDescent="0.2">
      <c r="A52" s="1" t="str">
        <f t="shared" si="0"/>
        <v>2013|Whangarei District|Another gender / He ira kÄ“ anÅ</v>
      </c>
      <c r="B52" t="s">
        <v>20</v>
      </c>
      <c r="C52" t="s">
        <v>21</v>
      </c>
      <c r="D52" t="s">
        <v>22</v>
      </c>
      <c r="E52" t="s">
        <v>23</v>
      </c>
      <c r="F52">
        <v>2013</v>
      </c>
      <c r="G52">
        <v>2013</v>
      </c>
      <c r="H52">
        <v>2</v>
      </c>
      <c r="I52" t="s">
        <v>104</v>
      </c>
      <c r="J52">
        <v>6</v>
      </c>
      <c r="K52" t="s">
        <v>52</v>
      </c>
      <c r="L52">
        <v>99</v>
      </c>
      <c r="M52" t="s">
        <v>26</v>
      </c>
      <c r="N52">
        <v>99</v>
      </c>
      <c r="O52" t="s">
        <v>27</v>
      </c>
      <c r="P52">
        <v>3</v>
      </c>
      <c r="Q52" t="s">
        <v>28</v>
      </c>
      <c r="T52" t="s">
        <v>36</v>
      </c>
      <c r="U52" t="s">
        <v>37</v>
      </c>
      <c r="V52" s="3" t="str">
        <f t="shared" si="1"/>
        <v>.</v>
      </c>
      <c r="W52" s="3" t="str">
        <f>IF(AND(T52&lt;&gt;"_U",T52&lt;&gt;"c",J52&lt;&gt;9,J52&lt;&gt;99),IFERROR(VLOOKUP(A52,'TA Total'!$A$2:$W$10000,18,0),"."),".")</f>
        <v>.</v>
      </c>
    </row>
    <row r="53" spans="1:23" x14ac:dyDescent="0.2">
      <c r="A53" s="1" t="str">
        <f t="shared" si="0"/>
        <v>2013|Whangarei District|Total - gender</v>
      </c>
      <c r="B53" t="s">
        <v>20</v>
      </c>
      <c r="C53" t="s">
        <v>21</v>
      </c>
      <c r="D53" t="s">
        <v>22</v>
      </c>
      <c r="E53" t="s">
        <v>23</v>
      </c>
      <c r="F53">
        <v>2013</v>
      </c>
      <c r="G53">
        <v>2013</v>
      </c>
      <c r="H53">
        <v>2</v>
      </c>
      <c r="I53" t="s">
        <v>104</v>
      </c>
      <c r="J53">
        <v>6</v>
      </c>
      <c r="K53" t="s">
        <v>52</v>
      </c>
      <c r="L53">
        <v>99</v>
      </c>
      <c r="M53" t="s">
        <v>26</v>
      </c>
      <c r="N53">
        <v>99</v>
      </c>
      <c r="O53" t="s">
        <v>27</v>
      </c>
      <c r="P53">
        <v>99</v>
      </c>
      <c r="Q53" t="s">
        <v>42</v>
      </c>
      <c r="R53">
        <v>16401</v>
      </c>
      <c r="V53" s="3">
        <f t="shared" si="1"/>
        <v>30.43</v>
      </c>
      <c r="W53" s="3">
        <f>IF(AND(T53&lt;&gt;"_U",T53&lt;&gt;"c",J53&lt;&gt;9,J53&lt;&gt;99),IFERROR(VLOOKUP(A53,'TA Total'!$A$2:$W$10000,18,0),"."),".")</f>
        <v>53892</v>
      </c>
    </row>
    <row r="54" spans="1:23" x14ac:dyDescent="0.2">
      <c r="A54" s="1" t="str">
        <f t="shared" si="0"/>
        <v>2013|Whangarei District|Male / TÄne</v>
      </c>
      <c r="B54" t="s">
        <v>20</v>
      </c>
      <c r="C54" t="s">
        <v>21</v>
      </c>
      <c r="D54" t="s">
        <v>22</v>
      </c>
      <c r="E54" t="s">
        <v>23</v>
      </c>
      <c r="F54">
        <v>2013</v>
      </c>
      <c r="G54">
        <v>2013</v>
      </c>
      <c r="H54">
        <v>2</v>
      </c>
      <c r="I54" t="s">
        <v>104</v>
      </c>
      <c r="J54">
        <v>9</v>
      </c>
      <c r="K54" t="s">
        <v>25</v>
      </c>
      <c r="L54">
        <v>99</v>
      </c>
      <c r="M54" t="s">
        <v>26</v>
      </c>
      <c r="N54">
        <v>99</v>
      </c>
      <c r="O54" t="s">
        <v>27</v>
      </c>
      <c r="P54">
        <v>1</v>
      </c>
      <c r="Q54" t="s">
        <v>34</v>
      </c>
      <c r="R54">
        <v>3273</v>
      </c>
      <c r="V54" s="3" t="str">
        <f t="shared" si="1"/>
        <v>.</v>
      </c>
      <c r="W54" s="3" t="str">
        <f>IF(AND(T54&lt;&gt;"_U",T54&lt;&gt;"c",J54&lt;&gt;9,J54&lt;&gt;99),IFERROR(VLOOKUP(A54,'TA Total'!$A$2:$W$10000,18,0),"."),".")</f>
        <v>.</v>
      </c>
    </row>
    <row r="55" spans="1:23" x14ac:dyDescent="0.2">
      <c r="A55" s="1" t="str">
        <f t="shared" si="0"/>
        <v>2013|Whangarei District|Female / Wahine</v>
      </c>
      <c r="B55" t="s">
        <v>20</v>
      </c>
      <c r="C55" t="s">
        <v>21</v>
      </c>
      <c r="D55" t="s">
        <v>22</v>
      </c>
      <c r="E55" t="s">
        <v>23</v>
      </c>
      <c r="F55">
        <v>2013</v>
      </c>
      <c r="G55">
        <v>2013</v>
      </c>
      <c r="H55">
        <v>2</v>
      </c>
      <c r="I55" t="s">
        <v>104</v>
      </c>
      <c r="J55">
        <v>9</v>
      </c>
      <c r="K55" t="s">
        <v>25</v>
      </c>
      <c r="L55">
        <v>99</v>
      </c>
      <c r="M55" t="s">
        <v>26</v>
      </c>
      <c r="N55">
        <v>99</v>
      </c>
      <c r="O55" t="s">
        <v>27</v>
      </c>
      <c r="P55">
        <v>2</v>
      </c>
      <c r="Q55" t="s">
        <v>31</v>
      </c>
      <c r="R55">
        <v>3264</v>
      </c>
      <c r="V55" s="3" t="str">
        <f t="shared" si="1"/>
        <v>.</v>
      </c>
      <c r="W55" s="3" t="str">
        <f>IF(AND(T55&lt;&gt;"_U",T55&lt;&gt;"c",J55&lt;&gt;9,J55&lt;&gt;99),IFERROR(VLOOKUP(A55,'TA Total'!$A$2:$W$10000,18,0),"."),".")</f>
        <v>.</v>
      </c>
    </row>
    <row r="56" spans="1:23" x14ac:dyDescent="0.2">
      <c r="A56" s="1" t="str">
        <f t="shared" si="0"/>
        <v>2013|Whangarei District|Another gender / He ira kÄ“ anÅ</v>
      </c>
      <c r="B56" t="s">
        <v>20</v>
      </c>
      <c r="C56" t="s">
        <v>21</v>
      </c>
      <c r="D56" t="s">
        <v>22</v>
      </c>
      <c r="E56" t="s">
        <v>23</v>
      </c>
      <c r="F56">
        <v>2013</v>
      </c>
      <c r="G56">
        <v>2013</v>
      </c>
      <c r="H56">
        <v>2</v>
      </c>
      <c r="I56" t="s">
        <v>104</v>
      </c>
      <c r="J56">
        <v>9</v>
      </c>
      <c r="K56" t="s">
        <v>25</v>
      </c>
      <c r="L56">
        <v>99</v>
      </c>
      <c r="M56" t="s">
        <v>26</v>
      </c>
      <c r="N56">
        <v>99</v>
      </c>
      <c r="O56" t="s">
        <v>27</v>
      </c>
      <c r="P56">
        <v>3</v>
      </c>
      <c r="Q56" t="s">
        <v>28</v>
      </c>
      <c r="T56" t="s">
        <v>36</v>
      </c>
      <c r="U56" t="s">
        <v>37</v>
      </c>
      <c r="V56" s="3" t="str">
        <f t="shared" si="1"/>
        <v>.</v>
      </c>
      <c r="W56" s="3" t="str">
        <f>IF(AND(T56&lt;&gt;"_U",T56&lt;&gt;"c",J56&lt;&gt;9,J56&lt;&gt;99),IFERROR(VLOOKUP(A56,'TA Total'!$A$2:$W$10000,18,0),"."),".")</f>
        <v>.</v>
      </c>
    </row>
    <row r="57" spans="1:23" x14ac:dyDescent="0.2">
      <c r="A57" s="1" t="str">
        <f t="shared" si="0"/>
        <v>2013|Whangarei District|Total - gender</v>
      </c>
      <c r="B57" t="s">
        <v>20</v>
      </c>
      <c r="C57" t="s">
        <v>21</v>
      </c>
      <c r="D57" t="s">
        <v>22</v>
      </c>
      <c r="E57" t="s">
        <v>23</v>
      </c>
      <c r="F57">
        <v>2013</v>
      </c>
      <c r="G57">
        <v>2013</v>
      </c>
      <c r="H57">
        <v>2</v>
      </c>
      <c r="I57" t="s">
        <v>104</v>
      </c>
      <c r="J57">
        <v>9</v>
      </c>
      <c r="K57" t="s">
        <v>25</v>
      </c>
      <c r="L57">
        <v>99</v>
      </c>
      <c r="M57" t="s">
        <v>26</v>
      </c>
      <c r="N57">
        <v>99</v>
      </c>
      <c r="O57" t="s">
        <v>27</v>
      </c>
      <c r="P57">
        <v>99</v>
      </c>
      <c r="Q57" t="s">
        <v>42</v>
      </c>
      <c r="R57">
        <v>6537</v>
      </c>
      <c r="V57" s="3" t="str">
        <f t="shared" si="1"/>
        <v>.</v>
      </c>
      <c r="W57" s="3" t="str">
        <f>IF(AND(T57&lt;&gt;"_U",T57&lt;&gt;"c",J57&lt;&gt;9,J57&lt;&gt;99),IFERROR(VLOOKUP(A57,'TA Total'!$A$2:$W$10000,18,0),"."),".")</f>
        <v>.</v>
      </c>
    </row>
    <row r="58" spans="1:23" x14ac:dyDescent="0.2">
      <c r="A58" s="1" t="str">
        <f t="shared" si="0"/>
        <v>2013|Whangarei District|Male / TÄne</v>
      </c>
      <c r="B58" t="s">
        <v>20</v>
      </c>
      <c r="C58" t="s">
        <v>21</v>
      </c>
      <c r="D58" t="s">
        <v>22</v>
      </c>
      <c r="E58" t="s">
        <v>23</v>
      </c>
      <c r="F58">
        <v>2013</v>
      </c>
      <c r="G58">
        <v>2013</v>
      </c>
      <c r="H58">
        <v>2</v>
      </c>
      <c r="I58" t="s">
        <v>104</v>
      </c>
      <c r="J58">
        <v>77</v>
      </c>
      <c r="K58" t="s">
        <v>49</v>
      </c>
      <c r="L58">
        <v>99</v>
      </c>
      <c r="M58" t="s">
        <v>26</v>
      </c>
      <c r="N58">
        <v>99</v>
      </c>
      <c r="O58" t="s">
        <v>27</v>
      </c>
      <c r="P58">
        <v>1</v>
      </c>
      <c r="Q58" t="s">
        <v>34</v>
      </c>
      <c r="R58">
        <v>25254</v>
      </c>
      <c r="V58" s="3">
        <f t="shared" si="1"/>
        <v>100</v>
      </c>
      <c r="W58" s="3">
        <f>IF(AND(T58&lt;&gt;"_U",T58&lt;&gt;"c",J58&lt;&gt;9,J58&lt;&gt;99),IFERROR(VLOOKUP(A58,'TA Total'!$A$2:$W$10000,18,0),"."),".")</f>
        <v>25254</v>
      </c>
    </row>
    <row r="59" spans="1:23" x14ac:dyDescent="0.2">
      <c r="A59" s="1" t="str">
        <f t="shared" si="0"/>
        <v>2013|Whangarei District|Female / Wahine</v>
      </c>
      <c r="B59" t="s">
        <v>20</v>
      </c>
      <c r="C59" t="s">
        <v>21</v>
      </c>
      <c r="D59" t="s">
        <v>22</v>
      </c>
      <c r="E59" t="s">
        <v>23</v>
      </c>
      <c r="F59">
        <v>2013</v>
      </c>
      <c r="G59">
        <v>2013</v>
      </c>
      <c r="H59">
        <v>2</v>
      </c>
      <c r="I59" t="s">
        <v>104</v>
      </c>
      <c r="J59">
        <v>77</v>
      </c>
      <c r="K59" t="s">
        <v>49</v>
      </c>
      <c r="L59">
        <v>99</v>
      </c>
      <c r="M59" t="s">
        <v>26</v>
      </c>
      <c r="N59">
        <v>99</v>
      </c>
      <c r="O59" t="s">
        <v>27</v>
      </c>
      <c r="P59">
        <v>2</v>
      </c>
      <c r="Q59" t="s">
        <v>31</v>
      </c>
      <c r="R59">
        <v>28635</v>
      </c>
      <c r="V59" s="3">
        <f t="shared" si="1"/>
        <v>100</v>
      </c>
      <c r="W59" s="3">
        <f>IF(AND(T59&lt;&gt;"_U",T59&lt;&gt;"c",J59&lt;&gt;9,J59&lt;&gt;99),IFERROR(VLOOKUP(A59,'TA Total'!$A$2:$W$10000,18,0),"."),".")</f>
        <v>28635</v>
      </c>
    </row>
    <row r="60" spans="1:23" x14ac:dyDescent="0.2">
      <c r="A60" s="1" t="str">
        <f t="shared" si="0"/>
        <v>2013|Whangarei District|Another gender / He ira kÄ“ anÅ</v>
      </c>
      <c r="B60" t="s">
        <v>20</v>
      </c>
      <c r="C60" t="s">
        <v>21</v>
      </c>
      <c r="D60" t="s">
        <v>22</v>
      </c>
      <c r="E60" t="s">
        <v>23</v>
      </c>
      <c r="F60">
        <v>2013</v>
      </c>
      <c r="G60">
        <v>2013</v>
      </c>
      <c r="H60">
        <v>2</v>
      </c>
      <c r="I60" t="s">
        <v>104</v>
      </c>
      <c r="J60">
        <v>77</v>
      </c>
      <c r="K60" t="s">
        <v>49</v>
      </c>
      <c r="L60">
        <v>99</v>
      </c>
      <c r="M60" t="s">
        <v>26</v>
      </c>
      <c r="N60">
        <v>99</v>
      </c>
      <c r="O60" t="s">
        <v>27</v>
      </c>
      <c r="P60">
        <v>3</v>
      </c>
      <c r="Q60" t="s">
        <v>28</v>
      </c>
      <c r="T60" t="s">
        <v>36</v>
      </c>
      <c r="U60" t="s">
        <v>37</v>
      </c>
      <c r="V60" s="3" t="str">
        <f t="shared" si="1"/>
        <v>.</v>
      </c>
      <c r="W60" s="3" t="str">
        <f>IF(AND(T60&lt;&gt;"_U",T60&lt;&gt;"c",J60&lt;&gt;9,J60&lt;&gt;99),IFERROR(VLOOKUP(A60,'TA Total'!$A$2:$W$10000,18,0),"."),".")</f>
        <v>.</v>
      </c>
    </row>
    <row r="61" spans="1:23" x14ac:dyDescent="0.2">
      <c r="A61" s="1" t="str">
        <f t="shared" si="0"/>
        <v>2013|Whangarei District|Total - gender</v>
      </c>
      <c r="B61" t="s">
        <v>20</v>
      </c>
      <c r="C61" t="s">
        <v>21</v>
      </c>
      <c r="D61" t="s">
        <v>22</v>
      </c>
      <c r="E61" t="s">
        <v>23</v>
      </c>
      <c r="F61">
        <v>2013</v>
      </c>
      <c r="G61">
        <v>2013</v>
      </c>
      <c r="H61">
        <v>2</v>
      </c>
      <c r="I61" t="s">
        <v>104</v>
      </c>
      <c r="J61">
        <v>77</v>
      </c>
      <c r="K61" t="s">
        <v>49</v>
      </c>
      <c r="L61">
        <v>99</v>
      </c>
      <c r="M61" t="s">
        <v>26</v>
      </c>
      <c r="N61">
        <v>99</v>
      </c>
      <c r="O61" t="s">
        <v>27</v>
      </c>
      <c r="P61">
        <v>99</v>
      </c>
      <c r="Q61" t="s">
        <v>42</v>
      </c>
      <c r="R61">
        <v>53892</v>
      </c>
      <c r="V61" s="3">
        <f t="shared" si="1"/>
        <v>100</v>
      </c>
      <c r="W61" s="3">
        <f>IF(AND(T61&lt;&gt;"_U",T61&lt;&gt;"c",J61&lt;&gt;9,J61&lt;&gt;99),IFERROR(VLOOKUP(A61,'TA Total'!$A$2:$W$10000,18,0),"."),".")</f>
        <v>53892</v>
      </c>
    </row>
    <row r="62" spans="1:23" x14ac:dyDescent="0.2">
      <c r="A62" s="1" t="str">
        <f t="shared" si="0"/>
        <v>2013|Whangarei District|Male / TÄne</v>
      </c>
      <c r="B62" t="s">
        <v>20</v>
      </c>
      <c r="C62" t="s">
        <v>21</v>
      </c>
      <c r="D62" t="s">
        <v>22</v>
      </c>
      <c r="E62" t="s">
        <v>23</v>
      </c>
      <c r="F62">
        <v>2013</v>
      </c>
      <c r="G62">
        <v>2013</v>
      </c>
      <c r="H62">
        <v>2</v>
      </c>
      <c r="I62" t="s">
        <v>104</v>
      </c>
      <c r="J62">
        <v>99</v>
      </c>
      <c r="K62" t="s">
        <v>47</v>
      </c>
      <c r="L62">
        <v>99</v>
      </c>
      <c r="M62" t="s">
        <v>26</v>
      </c>
      <c r="N62">
        <v>99</v>
      </c>
      <c r="O62" t="s">
        <v>27</v>
      </c>
      <c r="P62">
        <v>1</v>
      </c>
      <c r="Q62" t="s">
        <v>34</v>
      </c>
      <c r="R62">
        <v>28527</v>
      </c>
      <c r="V62" s="3" t="str">
        <f t="shared" si="1"/>
        <v>.</v>
      </c>
      <c r="W62" s="3" t="str">
        <f>IF(AND(T62&lt;&gt;"_U",T62&lt;&gt;"c",J62&lt;&gt;9,J62&lt;&gt;99),IFERROR(VLOOKUP(A62,'TA Total'!$A$2:$W$10000,18,0),"."),".")</f>
        <v>.</v>
      </c>
    </row>
    <row r="63" spans="1:23" x14ac:dyDescent="0.2">
      <c r="A63" s="1" t="str">
        <f t="shared" si="0"/>
        <v>2013|Whangarei District|Female / Wahine</v>
      </c>
      <c r="B63" t="s">
        <v>20</v>
      </c>
      <c r="C63" t="s">
        <v>21</v>
      </c>
      <c r="D63" t="s">
        <v>22</v>
      </c>
      <c r="E63" t="s">
        <v>23</v>
      </c>
      <c r="F63">
        <v>2013</v>
      </c>
      <c r="G63">
        <v>2013</v>
      </c>
      <c r="H63">
        <v>2</v>
      </c>
      <c r="I63" t="s">
        <v>104</v>
      </c>
      <c r="J63">
        <v>99</v>
      </c>
      <c r="K63" t="s">
        <v>47</v>
      </c>
      <c r="L63">
        <v>99</v>
      </c>
      <c r="M63" t="s">
        <v>26</v>
      </c>
      <c r="N63">
        <v>99</v>
      </c>
      <c r="O63" t="s">
        <v>27</v>
      </c>
      <c r="P63">
        <v>2</v>
      </c>
      <c r="Q63" t="s">
        <v>31</v>
      </c>
      <c r="R63">
        <v>31902</v>
      </c>
      <c r="V63" s="3" t="str">
        <f t="shared" si="1"/>
        <v>.</v>
      </c>
      <c r="W63" s="3" t="str">
        <f>IF(AND(T63&lt;&gt;"_U",T63&lt;&gt;"c",J63&lt;&gt;9,J63&lt;&gt;99),IFERROR(VLOOKUP(A63,'TA Total'!$A$2:$W$10000,18,0),"."),".")</f>
        <v>.</v>
      </c>
    </row>
    <row r="64" spans="1:23" x14ac:dyDescent="0.2">
      <c r="A64" s="1" t="str">
        <f t="shared" si="0"/>
        <v>2013|Whangarei District|Another gender / He ira kÄ“ anÅ</v>
      </c>
      <c r="B64" t="s">
        <v>20</v>
      </c>
      <c r="C64" t="s">
        <v>21</v>
      </c>
      <c r="D64" t="s">
        <v>22</v>
      </c>
      <c r="E64" t="s">
        <v>23</v>
      </c>
      <c r="F64">
        <v>2013</v>
      </c>
      <c r="G64">
        <v>2013</v>
      </c>
      <c r="H64">
        <v>2</v>
      </c>
      <c r="I64" t="s">
        <v>104</v>
      </c>
      <c r="J64">
        <v>99</v>
      </c>
      <c r="K64" t="s">
        <v>47</v>
      </c>
      <c r="L64">
        <v>99</v>
      </c>
      <c r="M64" t="s">
        <v>26</v>
      </c>
      <c r="N64">
        <v>99</v>
      </c>
      <c r="O64" t="s">
        <v>27</v>
      </c>
      <c r="P64">
        <v>3</v>
      </c>
      <c r="Q64" t="s">
        <v>28</v>
      </c>
      <c r="T64" t="s">
        <v>36</v>
      </c>
      <c r="U64" t="s">
        <v>37</v>
      </c>
      <c r="V64" s="3" t="str">
        <f t="shared" si="1"/>
        <v>.</v>
      </c>
      <c r="W64" s="3" t="str">
        <f>IF(AND(T64&lt;&gt;"_U",T64&lt;&gt;"c",J64&lt;&gt;9,J64&lt;&gt;99),IFERROR(VLOOKUP(A64,'TA Total'!$A$2:$W$10000,18,0),"."),".")</f>
        <v>.</v>
      </c>
    </row>
    <row r="65" spans="1:23" x14ac:dyDescent="0.2">
      <c r="A65" s="1" t="str">
        <f t="shared" si="0"/>
        <v>2013|Whangarei District|Total - gender</v>
      </c>
      <c r="B65" t="s">
        <v>20</v>
      </c>
      <c r="C65" t="s">
        <v>21</v>
      </c>
      <c r="D65" t="s">
        <v>22</v>
      </c>
      <c r="E65" t="s">
        <v>23</v>
      </c>
      <c r="F65">
        <v>2013</v>
      </c>
      <c r="G65">
        <v>2013</v>
      </c>
      <c r="H65">
        <v>2</v>
      </c>
      <c r="I65" t="s">
        <v>104</v>
      </c>
      <c r="J65">
        <v>99</v>
      </c>
      <c r="K65" t="s">
        <v>47</v>
      </c>
      <c r="L65">
        <v>99</v>
      </c>
      <c r="M65" t="s">
        <v>26</v>
      </c>
      <c r="N65">
        <v>99</v>
      </c>
      <c r="O65" t="s">
        <v>27</v>
      </c>
      <c r="P65">
        <v>99</v>
      </c>
      <c r="Q65" t="s">
        <v>42</v>
      </c>
      <c r="R65">
        <v>60429</v>
      </c>
      <c r="V65" s="3" t="str">
        <f t="shared" si="1"/>
        <v>.</v>
      </c>
      <c r="W65" s="3" t="str">
        <f>IF(AND(T65&lt;&gt;"_U",T65&lt;&gt;"c",J65&lt;&gt;9,J65&lt;&gt;99),IFERROR(VLOOKUP(A65,'TA Total'!$A$2:$W$10000,18,0),"."),".")</f>
        <v>.</v>
      </c>
    </row>
    <row r="66" spans="1:23" x14ac:dyDescent="0.2">
      <c r="A66" s="1" t="str">
        <f t="shared" si="0"/>
        <v>2013|Kaipara District|Male / TÄne</v>
      </c>
      <c r="B66" t="s">
        <v>20</v>
      </c>
      <c r="C66" t="s">
        <v>21</v>
      </c>
      <c r="D66" t="s">
        <v>22</v>
      </c>
      <c r="E66" t="s">
        <v>23</v>
      </c>
      <c r="F66">
        <v>2013</v>
      </c>
      <c r="G66">
        <v>2013</v>
      </c>
      <c r="H66">
        <v>3</v>
      </c>
      <c r="I66" t="s">
        <v>105</v>
      </c>
      <c r="J66">
        <v>1</v>
      </c>
      <c r="K66" t="s">
        <v>30</v>
      </c>
      <c r="L66">
        <v>99</v>
      </c>
      <c r="M66" t="s">
        <v>26</v>
      </c>
      <c r="N66">
        <v>99</v>
      </c>
      <c r="O66" t="s">
        <v>27</v>
      </c>
      <c r="P66">
        <v>1</v>
      </c>
      <c r="Q66" t="s">
        <v>34</v>
      </c>
      <c r="R66">
        <v>3462</v>
      </c>
      <c r="V66" s="3">
        <f t="shared" si="1"/>
        <v>51.49</v>
      </c>
      <c r="W66" s="3">
        <f>IF(AND(T66&lt;&gt;"_U",T66&lt;&gt;"c",J66&lt;&gt;9,J66&lt;&gt;99),IFERROR(VLOOKUP(A66,'TA Total'!$A$2:$W$10000,18,0),"."),".")</f>
        <v>6723</v>
      </c>
    </row>
    <row r="67" spans="1:23" x14ac:dyDescent="0.2">
      <c r="A67" s="1" t="str">
        <f t="shared" ref="A67:A130" si="2">G67&amp;"|"&amp;I67&amp;"|"&amp;Q67</f>
        <v>2013|Kaipara District|Female / Wahine</v>
      </c>
      <c r="B67" t="s">
        <v>20</v>
      </c>
      <c r="C67" t="s">
        <v>21</v>
      </c>
      <c r="D67" t="s">
        <v>22</v>
      </c>
      <c r="E67" t="s">
        <v>23</v>
      </c>
      <c r="F67">
        <v>2013</v>
      </c>
      <c r="G67">
        <v>2013</v>
      </c>
      <c r="H67">
        <v>3</v>
      </c>
      <c r="I67" t="s">
        <v>105</v>
      </c>
      <c r="J67">
        <v>1</v>
      </c>
      <c r="K67" t="s">
        <v>30</v>
      </c>
      <c r="L67">
        <v>99</v>
      </c>
      <c r="M67" t="s">
        <v>26</v>
      </c>
      <c r="N67">
        <v>99</v>
      </c>
      <c r="O67" t="s">
        <v>27</v>
      </c>
      <c r="P67">
        <v>2</v>
      </c>
      <c r="Q67" t="s">
        <v>31</v>
      </c>
      <c r="R67">
        <v>3477</v>
      </c>
      <c r="V67" s="3">
        <f t="shared" ref="V67:V130" si="3">IF(T67&lt;&gt;"_U",IFERROR((ROUND(R67/W67*100,2)),"."),".")</f>
        <v>49.79</v>
      </c>
      <c r="W67" s="3">
        <f>IF(AND(T67&lt;&gt;"_U",T67&lt;&gt;"c",J67&lt;&gt;9,J67&lt;&gt;99),IFERROR(VLOOKUP(A67,'TA Total'!$A$2:$W$10000,18,0),"."),".")</f>
        <v>6984</v>
      </c>
    </row>
    <row r="68" spans="1:23" x14ac:dyDescent="0.2">
      <c r="A68" s="1" t="str">
        <f t="shared" si="2"/>
        <v>2013|Kaipara District|Another gender / He ira kÄ“ anÅ</v>
      </c>
      <c r="B68" t="s">
        <v>20</v>
      </c>
      <c r="C68" t="s">
        <v>21</v>
      </c>
      <c r="D68" t="s">
        <v>22</v>
      </c>
      <c r="E68" t="s">
        <v>23</v>
      </c>
      <c r="F68">
        <v>2013</v>
      </c>
      <c r="G68">
        <v>2013</v>
      </c>
      <c r="H68">
        <v>3</v>
      </c>
      <c r="I68" t="s">
        <v>105</v>
      </c>
      <c r="J68">
        <v>1</v>
      </c>
      <c r="K68" t="s">
        <v>30</v>
      </c>
      <c r="L68">
        <v>99</v>
      </c>
      <c r="M68" t="s">
        <v>26</v>
      </c>
      <c r="N68">
        <v>99</v>
      </c>
      <c r="O68" t="s">
        <v>27</v>
      </c>
      <c r="P68">
        <v>3</v>
      </c>
      <c r="Q68" t="s">
        <v>28</v>
      </c>
      <c r="T68" t="s">
        <v>36</v>
      </c>
      <c r="U68" t="s">
        <v>37</v>
      </c>
      <c r="V68" s="3" t="str">
        <f t="shared" si="3"/>
        <v>.</v>
      </c>
      <c r="W68" s="3" t="str">
        <f>IF(AND(T68&lt;&gt;"_U",T68&lt;&gt;"c",J68&lt;&gt;9,J68&lt;&gt;99),IFERROR(VLOOKUP(A68,'TA Total'!$A$2:$W$10000,18,0),"."),".")</f>
        <v>.</v>
      </c>
    </row>
    <row r="69" spans="1:23" x14ac:dyDescent="0.2">
      <c r="A69" s="1" t="str">
        <f t="shared" si="2"/>
        <v>2013|Kaipara District|Total - gender</v>
      </c>
      <c r="B69" t="s">
        <v>20</v>
      </c>
      <c r="C69" t="s">
        <v>21</v>
      </c>
      <c r="D69" t="s">
        <v>22</v>
      </c>
      <c r="E69" t="s">
        <v>23</v>
      </c>
      <c r="F69">
        <v>2013</v>
      </c>
      <c r="G69">
        <v>2013</v>
      </c>
      <c r="H69">
        <v>3</v>
      </c>
      <c r="I69" t="s">
        <v>105</v>
      </c>
      <c r="J69">
        <v>1</v>
      </c>
      <c r="K69" t="s">
        <v>30</v>
      </c>
      <c r="L69">
        <v>99</v>
      </c>
      <c r="M69" t="s">
        <v>26</v>
      </c>
      <c r="N69">
        <v>99</v>
      </c>
      <c r="O69" t="s">
        <v>27</v>
      </c>
      <c r="P69">
        <v>99</v>
      </c>
      <c r="Q69" t="s">
        <v>42</v>
      </c>
      <c r="R69">
        <v>6939</v>
      </c>
      <c r="V69" s="3">
        <f t="shared" si="3"/>
        <v>50.61</v>
      </c>
      <c r="W69" s="3">
        <f>IF(AND(T69&lt;&gt;"_U",T69&lt;&gt;"c",J69&lt;&gt;9,J69&lt;&gt;99),IFERROR(VLOOKUP(A69,'TA Total'!$A$2:$W$10000,18,0),"."),".")</f>
        <v>13710</v>
      </c>
    </row>
    <row r="70" spans="1:23" x14ac:dyDescent="0.2">
      <c r="A70" s="1" t="str">
        <f t="shared" si="2"/>
        <v>2013|Kaipara District|Male / TÄne</v>
      </c>
      <c r="B70" t="s">
        <v>20</v>
      </c>
      <c r="C70" t="s">
        <v>21</v>
      </c>
      <c r="D70" t="s">
        <v>22</v>
      </c>
      <c r="E70" t="s">
        <v>23</v>
      </c>
      <c r="F70">
        <v>2013</v>
      </c>
      <c r="G70">
        <v>2013</v>
      </c>
      <c r="H70">
        <v>3</v>
      </c>
      <c r="I70" t="s">
        <v>105</v>
      </c>
      <c r="J70">
        <v>3</v>
      </c>
      <c r="K70" t="s">
        <v>39</v>
      </c>
      <c r="L70">
        <v>99</v>
      </c>
      <c r="M70" t="s">
        <v>26</v>
      </c>
      <c r="N70">
        <v>99</v>
      </c>
      <c r="O70" t="s">
        <v>27</v>
      </c>
      <c r="P70">
        <v>1</v>
      </c>
      <c r="Q70" t="s">
        <v>34</v>
      </c>
      <c r="R70">
        <v>279</v>
      </c>
      <c r="V70" s="3">
        <f t="shared" si="3"/>
        <v>4.1500000000000004</v>
      </c>
      <c r="W70" s="3">
        <f>IF(AND(T70&lt;&gt;"_U",T70&lt;&gt;"c",J70&lt;&gt;9,J70&lt;&gt;99),IFERROR(VLOOKUP(A70,'TA Total'!$A$2:$W$10000,18,0),"."),".")</f>
        <v>6723</v>
      </c>
    </row>
    <row r="71" spans="1:23" x14ac:dyDescent="0.2">
      <c r="A71" s="1" t="str">
        <f t="shared" si="2"/>
        <v>2013|Kaipara District|Female / Wahine</v>
      </c>
      <c r="B71" t="s">
        <v>20</v>
      </c>
      <c r="C71" t="s">
        <v>21</v>
      </c>
      <c r="D71" t="s">
        <v>22</v>
      </c>
      <c r="E71" t="s">
        <v>23</v>
      </c>
      <c r="F71">
        <v>2013</v>
      </c>
      <c r="G71">
        <v>2013</v>
      </c>
      <c r="H71">
        <v>3</v>
      </c>
      <c r="I71" t="s">
        <v>105</v>
      </c>
      <c r="J71">
        <v>3</v>
      </c>
      <c r="K71" t="s">
        <v>39</v>
      </c>
      <c r="L71">
        <v>99</v>
      </c>
      <c r="M71" t="s">
        <v>26</v>
      </c>
      <c r="N71">
        <v>99</v>
      </c>
      <c r="O71" t="s">
        <v>27</v>
      </c>
      <c r="P71">
        <v>2</v>
      </c>
      <c r="Q71" t="s">
        <v>31</v>
      </c>
      <c r="R71">
        <v>282</v>
      </c>
      <c r="V71" s="3">
        <f t="shared" si="3"/>
        <v>4.04</v>
      </c>
      <c r="W71" s="3">
        <f>IF(AND(T71&lt;&gt;"_U",T71&lt;&gt;"c",J71&lt;&gt;9,J71&lt;&gt;99),IFERROR(VLOOKUP(A71,'TA Total'!$A$2:$W$10000,18,0),"."),".")</f>
        <v>6984</v>
      </c>
    </row>
    <row r="72" spans="1:23" x14ac:dyDescent="0.2">
      <c r="A72" s="1" t="str">
        <f t="shared" si="2"/>
        <v>2013|Kaipara District|Another gender / He ira kÄ“ anÅ</v>
      </c>
      <c r="B72" t="s">
        <v>20</v>
      </c>
      <c r="C72" t="s">
        <v>21</v>
      </c>
      <c r="D72" t="s">
        <v>22</v>
      </c>
      <c r="E72" t="s">
        <v>23</v>
      </c>
      <c r="F72">
        <v>2013</v>
      </c>
      <c r="G72">
        <v>2013</v>
      </c>
      <c r="H72">
        <v>3</v>
      </c>
      <c r="I72" t="s">
        <v>105</v>
      </c>
      <c r="J72">
        <v>3</v>
      </c>
      <c r="K72" t="s">
        <v>39</v>
      </c>
      <c r="L72">
        <v>99</v>
      </c>
      <c r="M72" t="s">
        <v>26</v>
      </c>
      <c r="N72">
        <v>99</v>
      </c>
      <c r="O72" t="s">
        <v>27</v>
      </c>
      <c r="P72">
        <v>3</v>
      </c>
      <c r="Q72" t="s">
        <v>28</v>
      </c>
      <c r="T72" t="s">
        <v>36</v>
      </c>
      <c r="U72" t="s">
        <v>37</v>
      </c>
      <c r="V72" s="3" t="str">
        <f t="shared" si="3"/>
        <v>.</v>
      </c>
      <c r="W72" s="3" t="str">
        <f>IF(AND(T72&lt;&gt;"_U",T72&lt;&gt;"c",J72&lt;&gt;9,J72&lt;&gt;99),IFERROR(VLOOKUP(A72,'TA Total'!$A$2:$W$10000,18,0),"."),".")</f>
        <v>.</v>
      </c>
    </row>
    <row r="73" spans="1:23" x14ac:dyDescent="0.2">
      <c r="A73" s="1" t="str">
        <f t="shared" si="2"/>
        <v>2013|Kaipara District|Total - gender</v>
      </c>
      <c r="B73" t="s">
        <v>20</v>
      </c>
      <c r="C73" t="s">
        <v>21</v>
      </c>
      <c r="D73" t="s">
        <v>22</v>
      </c>
      <c r="E73" t="s">
        <v>23</v>
      </c>
      <c r="F73">
        <v>2013</v>
      </c>
      <c r="G73">
        <v>2013</v>
      </c>
      <c r="H73">
        <v>3</v>
      </c>
      <c r="I73" t="s">
        <v>105</v>
      </c>
      <c r="J73">
        <v>3</v>
      </c>
      <c r="K73" t="s">
        <v>39</v>
      </c>
      <c r="L73">
        <v>99</v>
      </c>
      <c r="M73" t="s">
        <v>26</v>
      </c>
      <c r="N73">
        <v>99</v>
      </c>
      <c r="O73" t="s">
        <v>27</v>
      </c>
      <c r="P73">
        <v>99</v>
      </c>
      <c r="Q73" t="s">
        <v>42</v>
      </c>
      <c r="R73">
        <v>561</v>
      </c>
      <c r="V73" s="3">
        <f t="shared" si="3"/>
        <v>4.09</v>
      </c>
      <c r="W73" s="3">
        <f>IF(AND(T73&lt;&gt;"_U",T73&lt;&gt;"c",J73&lt;&gt;9,J73&lt;&gt;99),IFERROR(VLOOKUP(A73,'TA Total'!$A$2:$W$10000,18,0),"."),".")</f>
        <v>13710</v>
      </c>
    </row>
    <row r="74" spans="1:23" x14ac:dyDescent="0.2">
      <c r="A74" s="1" t="str">
        <f t="shared" si="2"/>
        <v>2013|Kaipara District|Male / TÄne</v>
      </c>
      <c r="B74" t="s">
        <v>20</v>
      </c>
      <c r="C74" t="s">
        <v>21</v>
      </c>
      <c r="D74" t="s">
        <v>22</v>
      </c>
      <c r="E74" t="s">
        <v>23</v>
      </c>
      <c r="F74">
        <v>2013</v>
      </c>
      <c r="G74">
        <v>2013</v>
      </c>
      <c r="H74">
        <v>3</v>
      </c>
      <c r="I74" t="s">
        <v>105</v>
      </c>
      <c r="J74">
        <v>4</v>
      </c>
      <c r="K74" t="s">
        <v>54</v>
      </c>
      <c r="L74">
        <v>99</v>
      </c>
      <c r="M74" t="s">
        <v>26</v>
      </c>
      <c r="N74">
        <v>99</v>
      </c>
      <c r="O74" t="s">
        <v>27</v>
      </c>
      <c r="P74">
        <v>1</v>
      </c>
      <c r="Q74" t="s">
        <v>34</v>
      </c>
      <c r="R74">
        <v>636</v>
      </c>
      <c r="V74" s="3">
        <f t="shared" si="3"/>
        <v>9.4600000000000009</v>
      </c>
      <c r="W74" s="3">
        <f>IF(AND(T74&lt;&gt;"_U",T74&lt;&gt;"c",J74&lt;&gt;9,J74&lt;&gt;99),IFERROR(VLOOKUP(A74,'TA Total'!$A$2:$W$10000,18,0),"."),".")</f>
        <v>6723</v>
      </c>
    </row>
    <row r="75" spans="1:23" x14ac:dyDescent="0.2">
      <c r="A75" s="1" t="str">
        <f t="shared" si="2"/>
        <v>2013|Kaipara District|Female / Wahine</v>
      </c>
      <c r="B75" t="s">
        <v>20</v>
      </c>
      <c r="C75" t="s">
        <v>21</v>
      </c>
      <c r="D75" t="s">
        <v>22</v>
      </c>
      <c r="E75" t="s">
        <v>23</v>
      </c>
      <c r="F75">
        <v>2013</v>
      </c>
      <c r="G75">
        <v>2013</v>
      </c>
      <c r="H75">
        <v>3</v>
      </c>
      <c r="I75" t="s">
        <v>105</v>
      </c>
      <c r="J75">
        <v>4</v>
      </c>
      <c r="K75" t="s">
        <v>54</v>
      </c>
      <c r="L75">
        <v>99</v>
      </c>
      <c r="M75" t="s">
        <v>26</v>
      </c>
      <c r="N75">
        <v>99</v>
      </c>
      <c r="O75" t="s">
        <v>27</v>
      </c>
      <c r="P75">
        <v>2</v>
      </c>
      <c r="Q75" t="s">
        <v>31</v>
      </c>
      <c r="R75">
        <v>711</v>
      </c>
      <c r="V75" s="3">
        <f t="shared" si="3"/>
        <v>10.18</v>
      </c>
      <c r="W75" s="3">
        <f>IF(AND(T75&lt;&gt;"_U",T75&lt;&gt;"c",J75&lt;&gt;9,J75&lt;&gt;99),IFERROR(VLOOKUP(A75,'TA Total'!$A$2:$W$10000,18,0),"."),".")</f>
        <v>6984</v>
      </c>
    </row>
    <row r="76" spans="1:23" x14ac:dyDescent="0.2">
      <c r="A76" s="1" t="str">
        <f t="shared" si="2"/>
        <v>2013|Kaipara District|Another gender / He ira kÄ“ anÅ</v>
      </c>
      <c r="B76" t="s">
        <v>20</v>
      </c>
      <c r="C76" t="s">
        <v>21</v>
      </c>
      <c r="D76" t="s">
        <v>22</v>
      </c>
      <c r="E76" t="s">
        <v>23</v>
      </c>
      <c r="F76">
        <v>2013</v>
      </c>
      <c r="G76">
        <v>2013</v>
      </c>
      <c r="H76">
        <v>3</v>
      </c>
      <c r="I76" t="s">
        <v>105</v>
      </c>
      <c r="J76">
        <v>4</v>
      </c>
      <c r="K76" t="s">
        <v>54</v>
      </c>
      <c r="L76">
        <v>99</v>
      </c>
      <c r="M76" t="s">
        <v>26</v>
      </c>
      <c r="N76">
        <v>99</v>
      </c>
      <c r="O76" t="s">
        <v>27</v>
      </c>
      <c r="P76">
        <v>3</v>
      </c>
      <c r="Q76" t="s">
        <v>28</v>
      </c>
      <c r="T76" t="s">
        <v>36</v>
      </c>
      <c r="U76" t="s">
        <v>37</v>
      </c>
      <c r="V76" s="3" t="str">
        <f t="shared" si="3"/>
        <v>.</v>
      </c>
      <c r="W76" s="3" t="str">
        <f>IF(AND(T76&lt;&gt;"_U",T76&lt;&gt;"c",J76&lt;&gt;9,J76&lt;&gt;99),IFERROR(VLOOKUP(A76,'TA Total'!$A$2:$W$10000,18,0),"."),".")</f>
        <v>.</v>
      </c>
    </row>
    <row r="77" spans="1:23" x14ac:dyDescent="0.2">
      <c r="A77" s="1" t="str">
        <f t="shared" si="2"/>
        <v>2013|Kaipara District|Total - gender</v>
      </c>
      <c r="B77" t="s">
        <v>20</v>
      </c>
      <c r="C77" t="s">
        <v>21</v>
      </c>
      <c r="D77" t="s">
        <v>22</v>
      </c>
      <c r="E77" t="s">
        <v>23</v>
      </c>
      <c r="F77">
        <v>2013</v>
      </c>
      <c r="G77">
        <v>2013</v>
      </c>
      <c r="H77">
        <v>3</v>
      </c>
      <c r="I77" t="s">
        <v>105</v>
      </c>
      <c r="J77">
        <v>4</v>
      </c>
      <c r="K77" t="s">
        <v>54</v>
      </c>
      <c r="L77">
        <v>99</v>
      </c>
      <c r="M77" t="s">
        <v>26</v>
      </c>
      <c r="N77">
        <v>99</v>
      </c>
      <c r="O77" t="s">
        <v>27</v>
      </c>
      <c r="P77">
        <v>99</v>
      </c>
      <c r="Q77" t="s">
        <v>42</v>
      </c>
      <c r="R77">
        <v>1347</v>
      </c>
      <c r="V77" s="3">
        <f t="shared" si="3"/>
        <v>9.82</v>
      </c>
      <c r="W77" s="3">
        <f>IF(AND(T77&lt;&gt;"_U",T77&lt;&gt;"c",J77&lt;&gt;9,J77&lt;&gt;99),IFERROR(VLOOKUP(A77,'TA Total'!$A$2:$W$10000,18,0),"."),".")</f>
        <v>13710</v>
      </c>
    </row>
    <row r="78" spans="1:23" x14ac:dyDescent="0.2">
      <c r="A78" s="1" t="str">
        <f t="shared" si="2"/>
        <v>2013|Kaipara District|Male / TÄne</v>
      </c>
      <c r="B78" t="s">
        <v>20</v>
      </c>
      <c r="C78" t="s">
        <v>21</v>
      </c>
      <c r="D78" t="s">
        <v>22</v>
      </c>
      <c r="E78" t="s">
        <v>23</v>
      </c>
      <c r="F78">
        <v>2013</v>
      </c>
      <c r="G78">
        <v>2013</v>
      </c>
      <c r="H78">
        <v>3</v>
      </c>
      <c r="I78" t="s">
        <v>105</v>
      </c>
      <c r="J78">
        <v>5</v>
      </c>
      <c r="K78" t="s">
        <v>33</v>
      </c>
      <c r="L78">
        <v>99</v>
      </c>
      <c r="M78" t="s">
        <v>26</v>
      </c>
      <c r="N78">
        <v>99</v>
      </c>
      <c r="O78" t="s">
        <v>27</v>
      </c>
      <c r="P78">
        <v>1</v>
      </c>
      <c r="Q78" t="s">
        <v>34</v>
      </c>
      <c r="R78">
        <v>234</v>
      </c>
      <c r="V78" s="3">
        <f t="shared" si="3"/>
        <v>3.48</v>
      </c>
      <c r="W78" s="3">
        <f>IF(AND(T78&lt;&gt;"_U",T78&lt;&gt;"c",J78&lt;&gt;9,J78&lt;&gt;99),IFERROR(VLOOKUP(A78,'TA Total'!$A$2:$W$10000,18,0),"."),".")</f>
        <v>6723</v>
      </c>
    </row>
    <row r="79" spans="1:23" x14ac:dyDescent="0.2">
      <c r="A79" s="1" t="str">
        <f t="shared" si="2"/>
        <v>2013|Kaipara District|Female / Wahine</v>
      </c>
      <c r="B79" t="s">
        <v>20</v>
      </c>
      <c r="C79" t="s">
        <v>21</v>
      </c>
      <c r="D79" t="s">
        <v>22</v>
      </c>
      <c r="E79" t="s">
        <v>23</v>
      </c>
      <c r="F79">
        <v>2013</v>
      </c>
      <c r="G79">
        <v>2013</v>
      </c>
      <c r="H79">
        <v>3</v>
      </c>
      <c r="I79" t="s">
        <v>105</v>
      </c>
      <c r="J79">
        <v>5</v>
      </c>
      <c r="K79" t="s">
        <v>33</v>
      </c>
      <c r="L79">
        <v>99</v>
      </c>
      <c r="M79" t="s">
        <v>26</v>
      </c>
      <c r="N79">
        <v>99</v>
      </c>
      <c r="O79" t="s">
        <v>27</v>
      </c>
      <c r="P79">
        <v>2</v>
      </c>
      <c r="Q79" t="s">
        <v>31</v>
      </c>
      <c r="R79">
        <v>726</v>
      </c>
      <c r="V79" s="3">
        <f t="shared" si="3"/>
        <v>10.4</v>
      </c>
      <c r="W79" s="3">
        <f>IF(AND(T79&lt;&gt;"_U",T79&lt;&gt;"c",J79&lt;&gt;9,J79&lt;&gt;99),IFERROR(VLOOKUP(A79,'TA Total'!$A$2:$W$10000,18,0),"."),".")</f>
        <v>6984</v>
      </c>
    </row>
    <row r="80" spans="1:23" x14ac:dyDescent="0.2">
      <c r="A80" s="1" t="str">
        <f t="shared" si="2"/>
        <v>2013|Kaipara District|Another gender / He ira kÄ“ anÅ</v>
      </c>
      <c r="B80" t="s">
        <v>20</v>
      </c>
      <c r="C80" t="s">
        <v>21</v>
      </c>
      <c r="D80" t="s">
        <v>22</v>
      </c>
      <c r="E80" t="s">
        <v>23</v>
      </c>
      <c r="F80">
        <v>2013</v>
      </c>
      <c r="G80">
        <v>2013</v>
      </c>
      <c r="H80">
        <v>3</v>
      </c>
      <c r="I80" t="s">
        <v>105</v>
      </c>
      <c r="J80">
        <v>5</v>
      </c>
      <c r="K80" t="s">
        <v>33</v>
      </c>
      <c r="L80">
        <v>99</v>
      </c>
      <c r="M80" t="s">
        <v>26</v>
      </c>
      <c r="N80">
        <v>99</v>
      </c>
      <c r="O80" t="s">
        <v>27</v>
      </c>
      <c r="P80">
        <v>3</v>
      </c>
      <c r="Q80" t="s">
        <v>28</v>
      </c>
      <c r="T80" t="s">
        <v>36</v>
      </c>
      <c r="U80" t="s">
        <v>37</v>
      </c>
      <c r="V80" s="3" t="str">
        <f t="shared" si="3"/>
        <v>.</v>
      </c>
      <c r="W80" s="3" t="str">
        <f>IF(AND(T80&lt;&gt;"_U",T80&lt;&gt;"c",J80&lt;&gt;9,J80&lt;&gt;99),IFERROR(VLOOKUP(A80,'TA Total'!$A$2:$W$10000,18,0),"."),".")</f>
        <v>.</v>
      </c>
    </row>
    <row r="81" spans="1:23" x14ac:dyDescent="0.2">
      <c r="A81" s="1" t="str">
        <f t="shared" si="2"/>
        <v>2013|Kaipara District|Total - gender</v>
      </c>
      <c r="B81" t="s">
        <v>20</v>
      </c>
      <c r="C81" t="s">
        <v>21</v>
      </c>
      <c r="D81" t="s">
        <v>22</v>
      </c>
      <c r="E81" t="s">
        <v>23</v>
      </c>
      <c r="F81">
        <v>2013</v>
      </c>
      <c r="G81">
        <v>2013</v>
      </c>
      <c r="H81">
        <v>3</v>
      </c>
      <c r="I81" t="s">
        <v>105</v>
      </c>
      <c r="J81">
        <v>5</v>
      </c>
      <c r="K81" t="s">
        <v>33</v>
      </c>
      <c r="L81">
        <v>99</v>
      </c>
      <c r="M81" t="s">
        <v>26</v>
      </c>
      <c r="N81">
        <v>99</v>
      </c>
      <c r="O81" t="s">
        <v>27</v>
      </c>
      <c r="P81">
        <v>99</v>
      </c>
      <c r="Q81" t="s">
        <v>42</v>
      </c>
      <c r="R81">
        <v>960</v>
      </c>
      <c r="V81" s="3">
        <f t="shared" si="3"/>
        <v>7</v>
      </c>
      <c r="W81" s="3">
        <f>IF(AND(T81&lt;&gt;"_U",T81&lt;&gt;"c",J81&lt;&gt;9,J81&lt;&gt;99),IFERROR(VLOOKUP(A81,'TA Total'!$A$2:$W$10000,18,0),"."),".")</f>
        <v>13710</v>
      </c>
    </row>
    <row r="82" spans="1:23" x14ac:dyDescent="0.2">
      <c r="A82" s="1" t="str">
        <f t="shared" si="2"/>
        <v>2013|Kaipara District|Male / TÄne</v>
      </c>
      <c r="B82" t="s">
        <v>20</v>
      </c>
      <c r="C82" t="s">
        <v>21</v>
      </c>
      <c r="D82" t="s">
        <v>22</v>
      </c>
      <c r="E82" t="s">
        <v>23</v>
      </c>
      <c r="F82">
        <v>2013</v>
      </c>
      <c r="G82">
        <v>2013</v>
      </c>
      <c r="H82">
        <v>3</v>
      </c>
      <c r="I82" t="s">
        <v>105</v>
      </c>
      <c r="J82">
        <v>6</v>
      </c>
      <c r="K82" t="s">
        <v>52</v>
      </c>
      <c r="L82">
        <v>99</v>
      </c>
      <c r="M82" t="s">
        <v>26</v>
      </c>
      <c r="N82">
        <v>99</v>
      </c>
      <c r="O82" t="s">
        <v>27</v>
      </c>
      <c r="P82">
        <v>1</v>
      </c>
      <c r="Q82" t="s">
        <v>34</v>
      </c>
      <c r="R82">
        <v>2112</v>
      </c>
      <c r="V82" s="3">
        <f t="shared" si="3"/>
        <v>31.41</v>
      </c>
      <c r="W82" s="3">
        <f>IF(AND(T82&lt;&gt;"_U",T82&lt;&gt;"c",J82&lt;&gt;9,J82&lt;&gt;99),IFERROR(VLOOKUP(A82,'TA Total'!$A$2:$W$10000,18,0),"."),".")</f>
        <v>6723</v>
      </c>
    </row>
    <row r="83" spans="1:23" x14ac:dyDescent="0.2">
      <c r="A83" s="1" t="str">
        <f t="shared" si="2"/>
        <v>2013|Kaipara District|Female / Wahine</v>
      </c>
      <c r="B83" t="s">
        <v>20</v>
      </c>
      <c r="C83" t="s">
        <v>21</v>
      </c>
      <c r="D83" t="s">
        <v>22</v>
      </c>
      <c r="E83" t="s">
        <v>23</v>
      </c>
      <c r="F83">
        <v>2013</v>
      </c>
      <c r="G83">
        <v>2013</v>
      </c>
      <c r="H83">
        <v>3</v>
      </c>
      <c r="I83" t="s">
        <v>105</v>
      </c>
      <c r="J83">
        <v>6</v>
      </c>
      <c r="K83" t="s">
        <v>52</v>
      </c>
      <c r="L83">
        <v>99</v>
      </c>
      <c r="M83" t="s">
        <v>26</v>
      </c>
      <c r="N83">
        <v>99</v>
      </c>
      <c r="O83" t="s">
        <v>27</v>
      </c>
      <c r="P83">
        <v>2</v>
      </c>
      <c r="Q83" t="s">
        <v>31</v>
      </c>
      <c r="R83">
        <v>1785</v>
      </c>
      <c r="V83" s="3">
        <f t="shared" si="3"/>
        <v>25.56</v>
      </c>
      <c r="W83" s="3">
        <f>IF(AND(T83&lt;&gt;"_U",T83&lt;&gt;"c",J83&lt;&gt;9,J83&lt;&gt;99),IFERROR(VLOOKUP(A83,'TA Total'!$A$2:$W$10000,18,0),"."),".")</f>
        <v>6984</v>
      </c>
    </row>
    <row r="84" spans="1:23" x14ac:dyDescent="0.2">
      <c r="A84" s="1" t="str">
        <f t="shared" si="2"/>
        <v>2013|Kaipara District|Another gender / He ira kÄ“ anÅ</v>
      </c>
      <c r="B84" t="s">
        <v>20</v>
      </c>
      <c r="C84" t="s">
        <v>21</v>
      </c>
      <c r="D84" t="s">
        <v>22</v>
      </c>
      <c r="E84" t="s">
        <v>23</v>
      </c>
      <c r="F84">
        <v>2013</v>
      </c>
      <c r="G84">
        <v>2013</v>
      </c>
      <c r="H84">
        <v>3</v>
      </c>
      <c r="I84" t="s">
        <v>105</v>
      </c>
      <c r="J84">
        <v>6</v>
      </c>
      <c r="K84" t="s">
        <v>52</v>
      </c>
      <c r="L84">
        <v>99</v>
      </c>
      <c r="M84" t="s">
        <v>26</v>
      </c>
      <c r="N84">
        <v>99</v>
      </c>
      <c r="O84" t="s">
        <v>27</v>
      </c>
      <c r="P84">
        <v>3</v>
      </c>
      <c r="Q84" t="s">
        <v>28</v>
      </c>
      <c r="T84" t="s">
        <v>36</v>
      </c>
      <c r="U84" t="s">
        <v>37</v>
      </c>
      <c r="V84" s="3" t="str">
        <f t="shared" si="3"/>
        <v>.</v>
      </c>
      <c r="W84" s="3" t="str">
        <f>IF(AND(T84&lt;&gt;"_U",T84&lt;&gt;"c",J84&lt;&gt;9,J84&lt;&gt;99),IFERROR(VLOOKUP(A84,'TA Total'!$A$2:$W$10000,18,0),"."),".")</f>
        <v>.</v>
      </c>
    </row>
    <row r="85" spans="1:23" x14ac:dyDescent="0.2">
      <c r="A85" s="1" t="str">
        <f t="shared" si="2"/>
        <v>2013|Kaipara District|Total - gender</v>
      </c>
      <c r="B85" t="s">
        <v>20</v>
      </c>
      <c r="C85" t="s">
        <v>21</v>
      </c>
      <c r="D85" t="s">
        <v>22</v>
      </c>
      <c r="E85" t="s">
        <v>23</v>
      </c>
      <c r="F85">
        <v>2013</v>
      </c>
      <c r="G85">
        <v>2013</v>
      </c>
      <c r="H85">
        <v>3</v>
      </c>
      <c r="I85" t="s">
        <v>105</v>
      </c>
      <c r="J85">
        <v>6</v>
      </c>
      <c r="K85" t="s">
        <v>52</v>
      </c>
      <c r="L85">
        <v>99</v>
      </c>
      <c r="M85" t="s">
        <v>26</v>
      </c>
      <c r="N85">
        <v>99</v>
      </c>
      <c r="O85" t="s">
        <v>27</v>
      </c>
      <c r="P85">
        <v>99</v>
      </c>
      <c r="Q85" t="s">
        <v>42</v>
      </c>
      <c r="R85">
        <v>3897</v>
      </c>
      <c r="V85" s="3">
        <f t="shared" si="3"/>
        <v>28.42</v>
      </c>
      <c r="W85" s="3">
        <f>IF(AND(T85&lt;&gt;"_U",T85&lt;&gt;"c",J85&lt;&gt;9,J85&lt;&gt;99),IFERROR(VLOOKUP(A85,'TA Total'!$A$2:$W$10000,18,0),"."),".")</f>
        <v>13710</v>
      </c>
    </row>
    <row r="86" spans="1:23" x14ac:dyDescent="0.2">
      <c r="A86" s="1" t="str">
        <f t="shared" si="2"/>
        <v>2013|Kaipara District|Male / TÄne</v>
      </c>
      <c r="B86" t="s">
        <v>20</v>
      </c>
      <c r="C86" t="s">
        <v>21</v>
      </c>
      <c r="D86" t="s">
        <v>22</v>
      </c>
      <c r="E86" t="s">
        <v>23</v>
      </c>
      <c r="F86">
        <v>2013</v>
      </c>
      <c r="G86">
        <v>2013</v>
      </c>
      <c r="H86">
        <v>3</v>
      </c>
      <c r="I86" t="s">
        <v>105</v>
      </c>
      <c r="J86">
        <v>9</v>
      </c>
      <c r="K86" t="s">
        <v>25</v>
      </c>
      <c r="L86">
        <v>99</v>
      </c>
      <c r="M86" t="s">
        <v>26</v>
      </c>
      <c r="N86">
        <v>99</v>
      </c>
      <c r="O86" t="s">
        <v>27</v>
      </c>
      <c r="P86">
        <v>1</v>
      </c>
      <c r="Q86" t="s">
        <v>34</v>
      </c>
      <c r="R86">
        <v>753</v>
      </c>
      <c r="V86" s="3" t="str">
        <f t="shared" si="3"/>
        <v>.</v>
      </c>
      <c r="W86" s="3" t="str">
        <f>IF(AND(T86&lt;&gt;"_U",T86&lt;&gt;"c",J86&lt;&gt;9,J86&lt;&gt;99),IFERROR(VLOOKUP(A86,'TA Total'!$A$2:$W$10000,18,0),"."),".")</f>
        <v>.</v>
      </c>
    </row>
    <row r="87" spans="1:23" x14ac:dyDescent="0.2">
      <c r="A87" s="1" t="str">
        <f t="shared" si="2"/>
        <v>2013|Kaipara District|Female / Wahine</v>
      </c>
      <c r="B87" t="s">
        <v>20</v>
      </c>
      <c r="C87" t="s">
        <v>21</v>
      </c>
      <c r="D87" t="s">
        <v>22</v>
      </c>
      <c r="E87" t="s">
        <v>23</v>
      </c>
      <c r="F87">
        <v>2013</v>
      </c>
      <c r="G87">
        <v>2013</v>
      </c>
      <c r="H87">
        <v>3</v>
      </c>
      <c r="I87" t="s">
        <v>105</v>
      </c>
      <c r="J87">
        <v>9</v>
      </c>
      <c r="K87" t="s">
        <v>25</v>
      </c>
      <c r="L87">
        <v>99</v>
      </c>
      <c r="M87" t="s">
        <v>26</v>
      </c>
      <c r="N87">
        <v>99</v>
      </c>
      <c r="O87" t="s">
        <v>27</v>
      </c>
      <c r="P87">
        <v>2</v>
      </c>
      <c r="Q87" t="s">
        <v>31</v>
      </c>
      <c r="R87">
        <v>702</v>
      </c>
      <c r="V87" s="3" t="str">
        <f t="shared" si="3"/>
        <v>.</v>
      </c>
      <c r="W87" s="3" t="str">
        <f>IF(AND(T87&lt;&gt;"_U",T87&lt;&gt;"c",J87&lt;&gt;9,J87&lt;&gt;99),IFERROR(VLOOKUP(A87,'TA Total'!$A$2:$W$10000,18,0),"."),".")</f>
        <v>.</v>
      </c>
    </row>
    <row r="88" spans="1:23" x14ac:dyDescent="0.2">
      <c r="A88" s="1" t="str">
        <f t="shared" si="2"/>
        <v>2013|Kaipara District|Another gender / He ira kÄ“ anÅ</v>
      </c>
      <c r="B88" t="s">
        <v>20</v>
      </c>
      <c r="C88" t="s">
        <v>21</v>
      </c>
      <c r="D88" t="s">
        <v>22</v>
      </c>
      <c r="E88" t="s">
        <v>23</v>
      </c>
      <c r="F88">
        <v>2013</v>
      </c>
      <c r="G88">
        <v>2013</v>
      </c>
      <c r="H88">
        <v>3</v>
      </c>
      <c r="I88" t="s">
        <v>105</v>
      </c>
      <c r="J88">
        <v>9</v>
      </c>
      <c r="K88" t="s">
        <v>25</v>
      </c>
      <c r="L88">
        <v>99</v>
      </c>
      <c r="M88" t="s">
        <v>26</v>
      </c>
      <c r="N88">
        <v>99</v>
      </c>
      <c r="O88" t="s">
        <v>27</v>
      </c>
      <c r="P88">
        <v>3</v>
      </c>
      <c r="Q88" t="s">
        <v>28</v>
      </c>
      <c r="T88" t="s">
        <v>36</v>
      </c>
      <c r="U88" t="s">
        <v>37</v>
      </c>
      <c r="V88" s="3" t="str">
        <f t="shared" si="3"/>
        <v>.</v>
      </c>
      <c r="W88" s="3" t="str">
        <f>IF(AND(T88&lt;&gt;"_U",T88&lt;&gt;"c",J88&lt;&gt;9,J88&lt;&gt;99),IFERROR(VLOOKUP(A88,'TA Total'!$A$2:$W$10000,18,0),"."),".")</f>
        <v>.</v>
      </c>
    </row>
    <row r="89" spans="1:23" x14ac:dyDescent="0.2">
      <c r="A89" s="1" t="str">
        <f t="shared" si="2"/>
        <v>2013|Kaipara District|Total - gender</v>
      </c>
      <c r="B89" t="s">
        <v>20</v>
      </c>
      <c r="C89" t="s">
        <v>21</v>
      </c>
      <c r="D89" t="s">
        <v>22</v>
      </c>
      <c r="E89" t="s">
        <v>23</v>
      </c>
      <c r="F89">
        <v>2013</v>
      </c>
      <c r="G89">
        <v>2013</v>
      </c>
      <c r="H89">
        <v>3</v>
      </c>
      <c r="I89" t="s">
        <v>105</v>
      </c>
      <c r="J89">
        <v>9</v>
      </c>
      <c r="K89" t="s">
        <v>25</v>
      </c>
      <c r="L89">
        <v>99</v>
      </c>
      <c r="M89" t="s">
        <v>26</v>
      </c>
      <c r="N89">
        <v>99</v>
      </c>
      <c r="O89" t="s">
        <v>27</v>
      </c>
      <c r="P89">
        <v>99</v>
      </c>
      <c r="Q89" t="s">
        <v>42</v>
      </c>
      <c r="R89">
        <v>1452</v>
      </c>
      <c r="V89" s="3" t="str">
        <f t="shared" si="3"/>
        <v>.</v>
      </c>
      <c r="W89" s="3" t="str">
        <f>IF(AND(T89&lt;&gt;"_U",T89&lt;&gt;"c",J89&lt;&gt;9,J89&lt;&gt;99),IFERROR(VLOOKUP(A89,'TA Total'!$A$2:$W$10000,18,0),"."),".")</f>
        <v>.</v>
      </c>
    </row>
    <row r="90" spans="1:23" x14ac:dyDescent="0.2">
      <c r="A90" s="1" t="str">
        <f t="shared" si="2"/>
        <v>2013|Kaipara District|Male / TÄne</v>
      </c>
      <c r="B90" t="s">
        <v>20</v>
      </c>
      <c r="C90" t="s">
        <v>21</v>
      </c>
      <c r="D90" t="s">
        <v>22</v>
      </c>
      <c r="E90" t="s">
        <v>23</v>
      </c>
      <c r="F90">
        <v>2013</v>
      </c>
      <c r="G90">
        <v>2013</v>
      </c>
      <c r="H90">
        <v>3</v>
      </c>
      <c r="I90" t="s">
        <v>105</v>
      </c>
      <c r="J90">
        <v>77</v>
      </c>
      <c r="K90" t="s">
        <v>49</v>
      </c>
      <c r="L90">
        <v>99</v>
      </c>
      <c r="M90" t="s">
        <v>26</v>
      </c>
      <c r="N90">
        <v>99</v>
      </c>
      <c r="O90" t="s">
        <v>27</v>
      </c>
      <c r="P90">
        <v>1</v>
      </c>
      <c r="Q90" t="s">
        <v>34</v>
      </c>
      <c r="R90">
        <v>6723</v>
      </c>
      <c r="V90" s="3">
        <f t="shared" si="3"/>
        <v>100</v>
      </c>
      <c r="W90" s="3">
        <f>IF(AND(T90&lt;&gt;"_U",T90&lt;&gt;"c",J90&lt;&gt;9,J90&lt;&gt;99),IFERROR(VLOOKUP(A90,'TA Total'!$A$2:$W$10000,18,0),"."),".")</f>
        <v>6723</v>
      </c>
    </row>
    <row r="91" spans="1:23" x14ac:dyDescent="0.2">
      <c r="A91" s="1" t="str">
        <f t="shared" si="2"/>
        <v>2013|Kaipara District|Female / Wahine</v>
      </c>
      <c r="B91" t="s">
        <v>20</v>
      </c>
      <c r="C91" t="s">
        <v>21</v>
      </c>
      <c r="D91" t="s">
        <v>22</v>
      </c>
      <c r="E91" t="s">
        <v>23</v>
      </c>
      <c r="F91">
        <v>2013</v>
      </c>
      <c r="G91">
        <v>2013</v>
      </c>
      <c r="H91">
        <v>3</v>
      </c>
      <c r="I91" t="s">
        <v>105</v>
      </c>
      <c r="J91">
        <v>77</v>
      </c>
      <c r="K91" t="s">
        <v>49</v>
      </c>
      <c r="L91">
        <v>99</v>
      </c>
      <c r="M91" t="s">
        <v>26</v>
      </c>
      <c r="N91">
        <v>99</v>
      </c>
      <c r="O91" t="s">
        <v>27</v>
      </c>
      <c r="P91">
        <v>2</v>
      </c>
      <c r="Q91" t="s">
        <v>31</v>
      </c>
      <c r="R91">
        <v>6984</v>
      </c>
      <c r="V91" s="3">
        <f t="shared" si="3"/>
        <v>100</v>
      </c>
      <c r="W91" s="3">
        <f>IF(AND(T91&lt;&gt;"_U",T91&lt;&gt;"c",J91&lt;&gt;9,J91&lt;&gt;99),IFERROR(VLOOKUP(A91,'TA Total'!$A$2:$W$10000,18,0),"."),".")</f>
        <v>6984</v>
      </c>
    </row>
    <row r="92" spans="1:23" x14ac:dyDescent="0.2">
      <c r="A92" s="1" t="str">
        <f t="shared" si="2"/>
        <v>2013|Kaipara District|Another gender / He ira kÄ“ anÅ</v>
      </c>
      <c r="B92" t="s">
        <v>20</v>
      </c>
      <c r="C92" t="s">
        <v>21</v>
      </c>
      <c r="D92" t="s">
        <v>22</v>
      </c>
      <c r="E92" t="s">
        <v>23</v>
      </c>
      <c r="F92">
        <v>2013</v>
      </c>
      <c r="G92">
        <v>2013</v>
      </c>
      <c r="H92">
        <v>3</v>
      </c>
      <c r="I92" t="s">
        <v>105</v>
      </c>
      <c r="J92">
        <v>77</v>
      </c>
      <c r="K92" t="s">
        <v>49</v>
      </c>
      <c r="L92">
        <v>99</v>
      </c>
      <c r="M92" t="s">
        <v>26</v>
      </c>
      <c r="N92">
        <v>99</v>
      </c>
      <c r="O92" t="s">
        <v>27</v>
      </c>
      <c r="P92">
        <v>3</v>
      </c>
      <c r="Q92" t="s">
        <v>28</v>
      </c>
      <c r="T92" t="s">
        <v>36</v>
      </c>
      <c r="U92" t="s">
        <v>37</v>
      </c>
      <c r="V92" s="3" t="str">
        <f t="shared" si="3"/>
        <v>.</v>
      </c>
      <c r="W92" s="3" t="str">
        <f>IF(AND(T92&lt;&gt;"_U",T92&lt;&gt;"c",J92&lt;&gt;9,J92&lt;&gt;99),IFERROR(VLOOKUP(A92,'TA Total'!$A$2:$W$10000,18,0),"."),".")</f>
        <v>.</v>
      </c>
    </row>
    <row r="93" spans="1:23" x14ac:dyDescent="0.2">
      <c r="A93" s="1" t="str">
        <f t="shared" si="2"/>
        <v>2013|Kaipara District|Total - gender</v>
      </c>
      <c r="B93" t="s">
        <v>20</v>
      </c>
      <c r="C93" t="s">
        <v>21</v>
      </c>
      <c r="D93" t="s">
        <v>22</v>
      </c>
      <c r="E93" t="s">
        <v>23</v>
      </c>
      <c r="F93">
        <v>2013</v>
      </c>
      <c r="G93">
        <v>2013</v>
      </c>
      <c r="H93">
        <v>3</v>
      </c>
      <c r="I93" t="s">
        <v>105</v>
      </c>
      <c r="J93">
        <v>77</v>
      </c>
      <c r="K93" t="s">
        <v>49</v>
      </c>
      <c r="L93">
        <v>99</v>
      </c>
      <c r="M93" t="s">
        <v>26</v>
      </c>
      <c r="N93">
        <v>99</v>
      </c>
      <c r="O93" t="s">
        <v>27</v>
      </c>
      <c r="P93">
        <v>99</v>
      </c>
      <c r="Q93" t="s">
        <v>42</v>
      </c>
      <c r="R93">
        <v>13710</v>
      </c>
      <c r="V93" s="3">
        <f t="shared" si="3"/>
        <v>100</v>
      </c>
      <c r="W93" s="3">
        <f>IF(AND(T93&lt;&gt;"_U",T93&lt;&gt;"c",J93&lt;&gt;9,J93&lt;&gt;99),IFERROR(VLOOKUP(A93,'TA Total'!$A$2:$W$10000,18,0),"."),".")</f>
        <v>13710</v>
      </c>
    </row>
    <row r="94" spans="1:23" x14ac:dyDescent="0.2">
      <c r="A94" s="1" t="str">
        <f t="shared" si="2"/>
        <v>2013|Kaipara District|Male / TÄne</v>
      </c>
      <c r="B94" t="s">
        <v>20</v>
      </c>
      <c r="C94" t="s">
        <v>21</v>
      </c>
      <c r="D94" t="s">
        <v>22</v>
      </c>
      <c r="E94" t="s">
        <v>23</v>
      </c>
      <c r="F94">
        <v>2013</v>
      </c>
      <c r="G94">
        <v>2013</v>
      </c>
      <c r="H94">
        <v>3</v>
      </c>
      <c r="I94" t="s">
        <v>105</v>
      </c>
      <c r="J94">
        <v>99</v>
      </c>
      <c r="K94" t="s">
        <v>47</v>
      </c>
      <c r="L94">
        <v>99</v>
      </c>
      <c r="M94" t="s">
        <v>26</v>
      </c>
      <c r="N94">
        <v>99</v>
      </c>
      <c r="O94" t="s">
        <v>27</v>
      </c>
      <c r="P94">
        <v>1</v>
      </c>
      <c r="Q94" t="s">
        <v>34</v>
      </c>
      <c r="R94">
        <v>7476</v>
      </c>
      <c r="V94" s="3" t="str">
        <f t="shared" si="3"/>
        <v>.</v>
      </c>
      <c r="W94" s="3" t="str">
        <f>IF(AND(T94&lt;&gt;"_U",T94&lt;&gt;"c",J94&lt;&gt;9,J94&lt;&gt;99),IFERROR(VLOOKUP(A94,'TA Total'!$A$2:$W$10000,18,0),"."),".")</f>
        <v>.</v>
      </c>
    </row>
    <row r="95" spans="1:23" x14ac:dyDescent="0.2">
      <c r="A95" s="1" t="str">
        <f t="shared" si="2"/>
        <v>2013|Kaipara District|Female / Wahine</v>
      </c>
      <c r="B95" t="s">
        <v>20</v>
      </c>
      <c r="C95" t="s">
        <v>21</v>
      </c>
      <c r="D95" t="s">
        <v>22</v>
      </c>
      <c r="E95" t="s">
        <v>23</v>
      </c>
      <c r="F95">
        <v>2013</v>
      </c>
      <c r="G95">
        <v>2013</v>
      </c>
      <c r="H95">
        <v>3</v>
      </c>
      <c r="I95" t="s">
        <v>105</v>
      </c>
      <c r="J95">
        <v>99</v>
      </c>
      <c r="K95" t="s">
        <v>47</v>
      </c>
      <c r="L95">
        <v>99</v>
      </c>
      <c r="M95" t="s">
        <v>26</v>
      </c>
      <c r="N95">
        <v>99</v>
      </c>
      <c r="O95" t="s">
        <v>27</v>
      </c>
      <c r="P95">
        <v>2</v>
      </c>
      <c r="Q95" t="s">
        <v>31</v>
      </c>
      <c r="R95">
        <v>7686</v>
      </c>
      <c r="V95" s="3" t="str">
        <f t="shared" si="3"/>
        <v>.</v>
      </c>
      <c r="W95" s="3" t="str">
        <f>IF(AND(T95&lt;&gt;"_U",T95&lt;&gt;"c",J95&lt;&gt;9,J95&lt;&gt;99),IFERROR(VLOOKUP(A95,'TA Total'!$A$2:$W$10000,18,0),"."),".")</f>
        <v>.</v>
      </c>
    </row>
    <row r="96" spans="1:23" x14ac:dyDescent="0.2">
      <c r="A96" s="1" t="str">
        <f t="shared" si="2"/>
        <v>2013|Kaipara District|Another gender / He ira kÄ“ anÅ</v>
      </c>
      <c r="B96" t="s">
        <v>20</v>
      </c>
      <c r="C96" t="s">
        <v>21</v>
      </c>
      <c r="D96" t="s">
        <v>22</v>
      </c>
      <c r="E96" t="s">
        <v>23</v>
      </c>
      <c r="F96">
        <v>2013</v>
      </c>
      <c r="G96">
        <v>2013</v>
      </c>
      <c r="H96">
        <v>3</v>
      </c>
      <c r="I96" t="s">
        <v>105</v>
      </c>
      <c r="J96">
        <v>99</v>
      </c>
      <c r="K96" t="s">
        <v>47</v>
      </c>
      <c r="L96">
        <v>99</v>
      </c>
      <c r="M96" t="s">
        <v>26</v>
      </c>
      <c r="N96">
        <v>99</v>
      </c>
      <c r="O96" t="s">
        <v>27</v>
      </c>
      <c r="P96">
        <v>3</v>
      </c>
      <c r="Q96" t="s">
        <v>28</v>
      </c>
      <c r="T96" t="s">
        <v>36</v>
      </c>
      <c r="U96" t="s">
        <v>37</v>
      </c>
      <c r="V96" s="3" t="str">
        <f t="shared" si="3"/>
        <v>.</v>
      </c>
      <c r="W96" s="3" t="str">
        <f>IF(AND(T96&lt;&gt;"_U",T96&lt;&gt;"c",J96&lt;&gt;9,J96&lt;&gt;99),IFERROR(VLOOKUP(A96,'TA Total'!$A$2:$W$10000,18,0),"."),".")</f>
        <v>.</v>
      </c>
    </row>
    <row r="97" spans="1:23" x14ac:dyDescent="0.2">
      <c r="A97" s="1" t="str">
        <f t="shared" si="2"/>
        <v>2013|Kaipara District|Total - gender</v>
      </c>
      <c r="B97" t="s">
        <v>20</v>
      </c>
      <c r="C97" t="s">
        <v>21</v>
      </c>
      <c r="D97" t="s">
        <v>22</v>
      </c>
      <c r="E97" t="s">
        <v>23</v>
      </c>
      <c r="F97">
        <v>2013</v>
      </c>
      <c r="G97">
        <v>2013</v>
      </c>
      <c r="H97">
        <v>3</v>
      </c>
      <c r="I97" t="s">
        <v>105</v>
      </c>
      <c r="J97">
        <v>99</v>
      </c>
      <c r="K97" t="s">
        <v>47</v>
      </c>
      <c r="L97">
        <v>99</v>
      </c>
      <c r="M97" t="s">
        <v>26</v>
      </c>
      <c r="N97">
        <v>99</v>
      </c>
      <c r="O97" t="s">
        <v>27</v>
      </c>
      <c r="P97">
        <v>99</v>
      </c>
      <c r="Q97" t="s">
        <v>42</v>
      </c>
      <c r="R97">
        <v>15162</v>
      </c>
      <c r="V97" s="3" t="str">
        <f t="shared" si="3"/>
        <v>.</v>
      </c>
      <c r="W97" s="3" t="str">
        <f>IF(AND(T97&lt;&gt;"_U",T97&lt;&gt;"c",J97&lt;&gt;9,J97&lt;&gt;99),IFERROR(VLOOKUP(A97,'TA Total'!$A$2:$W$10000,18,0),"."),".")</f>
        <v>.</v>
      </c>
    </row>
    <row r="98" spans="1:23" x14ac:dyDescent="0.2">
      <c r="A98" s="1" t="str">
        <f t="shared" si="2"/>
        <v>2013|Thames-Coromandel District|Male / TÄne</v>
      </c>
      <c r="B98" t="s">
        <v>20</v>
      </c>
      <c r="C98" t="s">
        <v>21</v>
      </c>
      <c r="D98" t="s">
        <v>22</v>
      </c>
      <c r="E98" t="s">
        <v>23</v>
      </c>
      <c r="F98">
        <v>2013</v>
      </c>
      <c r="G98">
        <v>2013</v>
      </c>
      <c r="H98">
        <v>11</v>
      </c>
      <c r="I98" t="s">
        <v>121</v>
      </c>
      <c r="J98">
        <v>1</v>
      </c>
      <c r="K98" t="s">
        <v>30</v>
      </c>
      <c r="L98">
        <v>99</v>
      </c>
      <c r="M98" t="s">
        <v>26</v>
      </c>
      <c r="N98">
        <v>99</v>
      </c>
      <c r="O98" t="s">
        <v>27</v>
      </c>
      <c r="P98">
        <v>1</v>
      </c>
      <c r="Q98" t="s">
        <v>34</v>
      </c>
      <c r="R98">
        <v>5145</v>
      </c>
      <c r="V98" s="3">
        <f t="shared" si="3"/>
        <v>53.23</v>
      </c>
      <c r="W98" s="3">
        <f>IF(AND(T98&lt;&gt;"_U",T98&lt;&gt;"c",J98&lt;&gt;9,J98&lt;&gt;99),IFERROR(VLOOKUP(A98,'TA Total'!$A$2:$W$10000,18,0),"."),".")</f>
        <v>9666</v>
      </c>
    </row>
    <row r="99" spans="1:23" x14ac:dyDescent="0.2">
      <c r="A99" s="1" t="str">
        <f t="shared" si="2"/>
        <v>2013|Thames-Coromandel District|Female / Wahine</v>
      </c>
      <c r="B99" t="s">
        <v>20</v>
      </c>
      <c r="C99" t="s">
        <v>21</v>
      </c>
      <c r="D99" t="s">
        <v>22</v>
      </c>
      <c r="E99" t="s">
        <v>23</v>
      </c>
      <c r="F99">
        <v>2013</v>
      </c>
      <c r="G99">
        <v>2013</v>
      </c>
      <c r="H99">
        <v>11</v>
      </c>
      <c r="I99" t="s">
        <v>121</v>
      </c>
      <c r="J99">
        <v>1</v>
      </c>
      <c r="K99" t="s">
        <v>30</v>
      </c>
      <c r="L99">
        <v>99</v>
      </c>
      <c r="M99" t="s">
        <v>26</v>
      </c>
      <c r="N99">
        <v>99</v>
      </c>
      <c r="O99" t="s">
        <v>27</v>
      </c>
      <c r="P99">
        <v>2</v>
      </c>
      <c r="Q99" t="s">
        <v>31</v>
      </c>
      <c r="R99">
        <v>5193</v>
      </c>
      <c r="V99" s="3">
        <f t="shared" si="3"/>
        <v>49.5</v>
      </c>
      <c r="W99" s="3">
        <f>IF(AND(T99&lt;&gt;"_U",T99&lt;&gt;"c",J99&lt;&gt;9,J99&lt;&gt;99),IFERROR(VLOOKUP(A99,'TA Total'!$A$2:$W$10000,18,0),"."),".")</f>
        <v>10491</v>
      </c>
    </row>
    <row r="100" spans="1:23" x14ac:dyDescent="0.2">
      <c r="A100" s="1" t="str">
        <f t="shared" si="2"/>
        <v>2013|Thames-Coromandel District|Another gender / He ira kÄ“ anÅ</v>
      </c>
      <c r="B100" t="s">
        <v>20</v>
      </c>
      <c r="C100" t="s">
        <v>21</v>
      </c>
      <c r="D100" t="s">
        <v>22</v>
      </c>
      <c r="E100" t="s">
        <v>23</v>
      </c>
      <c r="F100">
        <v>2013</v>
      </c>
      <c r="G100">
        <v>2013</v>
      </c>
      <c r="H100">
        <v>11</v>
      </c>
      <c r="I100" t="s">
        <v>121</v>
      </c>
      <c r="J100">
        <v>1</v>
      </c>
      <c r="K100" t="s">
        <v>30</v>
      </c>
      <c r="L100">
        <v>99</v>
      </c>
      <c r="M100" t="s">
        <v>26</v>
      </c>
      <c r="N100">
        <v>99</v>
      </c>
      <c r="O100" t="s">
        <v>27</v>
      </c>
      <c r="P100">
        <v>3</v>
      </c>
      <c r="Q100" t="s">
        <v>28</v>
      </c>
      <c r="T100" t="s">
        <v>36</v>
      </c>
      <c r="U100" t="s">
        <v>37</v>
      </c>
      <c r="V100" s="3" t="str">
        <f t="shared" si="3"/>
        <v>.</v>
      </c>
      <c r="W100" s="3" t="str">
        <f>IF(AND(T100&lt;&gt;"_U",T100&lt;&gt;"c",J100&lt;&gt;9,J100&lt;&gt;99),IFERROR(VLOOKUP(A100,'TA Total'!$A$2:$W$10000,18,0),"."),".")</f>
        <v>.</v>
      </c>
    </row>
    <row r="101" spans="1:23" x14ac:dyDescent="0.2">
      <c r="A101" s="1" t="str">
        <f t="shared" si="2"/>
        <v>2013|Thames-Coromandel District|Total - gender</v>
      </c>
      <c r="B101" t="s">
        <v>20</v>
      </c>
      <c r="C101" t="s">
        <v>21</v>
      </c>
      <c r="D101" t="s">
        <v>22</v>
      </c>
      <c r="E101" t="s">
        <v>23</v>
      </c>
      <c r="F101">
        <v>2013</v>
      </c>
      <c r="G101">
        <v>2013</v>
      </c>
      <c r="H101">
        <v>11</v>
      </c>
      <c r="I101" t="s">
        <v>121</v>
      </c>
      <c r="J101">
        <v>1</v>
      </c>
      <c r="K101" t="s">
        <v>30</v>
      </c>
      <c r="L101">
        <v>99</v>
      </c>
      <c r="M101" t="s">
        <v>26</v>
      </c>
      <c r="N101">
        <v>99</v>
      </c>
      <c r="O101" t="s">
        <v>27</v>
      </c>
      <c r="P101">
        <v>99</v>
      </c>
      <c r="Q101" t="s">
        <v>42</v>
      </c>
      <c r="R101">
        <v>10338</v>
      </c>
      <c r="V101" s="3">
        <f t="shared" si="3"/>
        <v>51.3</v>
      </c>
      <c r="W101" s="3">
        <f>IF(AND(T101&lt;&gt;"_U",T101&lt;&gt;"c",J101&lt;&gt;9,J101&lt;&gt;99),IFERROR(VLOOKUP(A101,'TA Total'!$A$2:$W$10000,18,0),"."),".")</f>
        <v>20154</v>
      </c>
    </row>
    <row r="102" spans="1:23" x14ac:dyDescent="0.2">
      <c r="A102" s="1" t="str">
        <f t="shared" si="2"/>
        <v>2013|Thames-Coromandel District|Male / TÄne</v>
      </c>
      <c r="B102" t="s">
        <v>20</v>
      </c>
      <c r="C102" t="s">
        <v>21</v>
      </c>
      <c r="D102" t="s">
        <v>22</v>
      </c>
      <c r="E102" t="s">
        <v>23</v>
      </c>
      <c r="F102">
        <v>2013</v>
      </c>
      <c r="G102">
        <v>2013</v>
      </c>
      <c r="H102">
        <v>11</v>
      </c>
      <c r="I102" t="s">
        <v>121</v>
      </c>
      <c r="J102">
        <v>3</v>
      </c>
      <c r="K102" t="s">
        <v>39</v>
      </c>
      <c r="L102">
        <v>99</v>
      </c>
      <c r="M102" t="s">
        <v>26</v>
      </c>
      <c r="N102">
        <v>99</v>
      </c>
      <c r="O102" t="s">
        <v>27</v>
      </c>
      <c r="P102">
        <v>1</v>
      </c>
      <c r="Q102" t="s">
        <v>34</v>
      </c>
      <c r="R102">
        <v>387</v>
      </c>
      <c r="V102" s="3">
        <f t="shared" si="3"/>
        <v>4</v>
      </c>
      <c r="W102" s="3">
        <f>IF(AND(T102&lt;&gt;"_U",T102&lt;&gt;"c",J102&lt;&gt;9,J102&lt;&gt;99),IFERROR(VLOOKUP(A102,'TA Total'!$A$2:$W$10000,18,0),"."),".")</f>
        <v>9666</v>
      </c>
    </row>
    <row r="103" spans="1:23" x14ac:dyDescent="0.2">
      <c r="A103" s="1" t="str">
        <f t="shared" si="2"/>
        <v>2013|Thames-Coromandel District|Female / Wahine</v>
      </c>
      <c r="B103" t="s">
        <v>20</v>
      </c>
      <c r="C103" t="s">
        <v>21</v>
      </c>
      <c r="D103" t="s">
        <v>22</v>
      </c>
      <c r="E103" t="s">
        <v>23</v>
      </c>
      <c r="F103">
        <v>2013</v>
      </c>
      <c r="G103">
        <v>2013</v>
      </c>
      <c r="H103">
        <v>11</v>
      </c>
      <c r="I103" t="s">
        <v>121</v>
      </c>
      <c r="J103">
        <v>3</v>
      </c>
      <c r="K103" t="s">
        <v>39</v>
      </c>
      <c r="L103">
        <v>99</v>
      </c>
      <c r="M103" t="s">
        <v>26</v>
      </c>
      <c r="N103">
        <v>99</v>
      </c>
      <c r="O103" t="s">
        <v>27</v>
      </c>
      <c r="P103">
        <v>2</v>
      </c>
      <c r="Q103" t="s">
        <v>31</v>
      </c>
      <c r="R103">
        <v>423</v>
      </c>
      <c r="V103" s="3">
        <f t="shared" si="3"/>
        <v>4.03</v>
      </c>
      <c r="W103" s="3">
        <f>IF(AND(T103&lt;&gt;"_U",T103&lt;&gt;"c",J103&lt;&gt;9,J103&lt;&gt;99),IFERROR(VLOOKUP(A103,'TA Total'!$A$2:$W$10000,18,0),"."),".")</f>
        <v>10491</v>
      </c>
    </row>
    <row r="104" spans="1:23" x14ac:dyDescent="0.2">
      <c r="A104" s="1" t="str">
        <f t="shared" si="2"/>
        <v>2013|Thames-Coromandel District|Another gender / He ira kÄ“ anÅ</v>
      </c>
      <c r="B104" t="s">
        <v>20</v>
      </c>
      <c r="C104" t="s">
        <v>21</v>
      </c>
      <c r="D104" t="s">
        <v>22</v>
      </c>
      <c r="E104" t="s">
        <v>23</v>
      </c>
      <c r="F104">
        <v>2013</v>
      </c>
      <c r="G104">
        <v>2013</v>
      </c>
      <c r="H104">
        <v>11</v>
      </c>
      <c r="I104" t="s">
        <v>121</v>
      </c>
      <c r="J104">
        <v>3</v>
      </c>
      <c r="K104" t="s">
        <v>39</v>
      </c>
      <c r="L104">
        <v>99</v>
      </c>
      <c r="M104" t="s">
        <v>26</v>
      </c>
      <c r="N104">
        <v>99</v>
      </c>
      <c r="O104" t="s">
        <v>27</v>
      </c>
      <c r="P104">
        <v>3</v>
      </c>
      <c r="Q104" t="s">
        <v>28</v>
      </c>
      <c r="T104" t="s">
        <v>36</v>
      </c>
      <c r="U104" t="s">
        <v>37</v>
      </c>
      <c r="V104" s="3" t="str">
        <f t="shared" si="3"/>
        <v>.</v>
      </c>
      <c r="W104" s="3" t="str">
        <f>IF(AND(T104&lt;&gt;"_U",T104&lt;&gt;"c",J104&lt;&gt;9,J104&lt;&gt;99),IFERROR(VLOOKUP(A104,'TA Total'!$A$2:$W$10000,18,0),"."),".")</f>
        <v>.</v>
      </c>
    </row>
    <row r="105" spans="1:23" x14ac:dyDescent="0.2">
      <c r="A105" s="1" t="str">
        <f t="shared" si="2"/>
        <v>2013|Thames-Coromandel District|Total - gender</v>
      </c>
      <c r="B105" t="s">
        <v>20</v>
      </c>
      <c r="C105" t="s">
        <v>21</v>
      </c>
      <c r="D105" t="s">
        <v>22</v>
      </c>
      <c r="E105" t="s">
        <v>23</v>
      </c>
      <c r="F105">
        <v>2013</v>
      </c>
      <c r="G105">
        <v>2013</v>
      </c>
      <c r="H105">
        <v>11</v>
      </c>
      <c r="I105" t="s">
        <v>121</v>
      </c>
      <c r="J105">
        <v>3</v>
      </c>
      <c r="K105" t="s">
        <v>39</v>
      </c>
      <c r="L105">
        <v>99</v>
      </c>
      <c r="M105" t="s">
        <v>26</v>
      </c>
      <c r="N105">
        <v>99</v>
      </c>
      <c r="O105" t="s">
        <v>27</v>
      </c>
      <c r="P105">
        <v>99</v>
      </c>
      <c r="Q105" t="s">
        <v>42</v>
      </c>
      <c r="R105">
        <v>807</v>
      </c>
      <c r="V105" s="3">
        <f t="shared" si="3"/>
        <v>4</v>
      </c>
      <c r="W105" s="3">
        <f>IF(AND(T105&lt;&gt;"_U",T105&lt;&gt;"c",J105&lt;&gt;9,J105&lt;&gt;99),IFERROR(VLOOKUP(A105,'TA Total'!$A$2:$W$10000,18,0),"."),".")</f>
        <v>20154</v>
      </c>
    </row>
    <row r="106" spans="1:23" x14ac:dyDescent="0.2">
      <c r="A106" s="1" t="str">
        <f t="shared" si="2"/>
        <v>2013|Thames-Coromandel District|Male / TÄne</v>
      </c>
      <c r="B106" t="s">
        <v>20</v>
      </c>
      <c r="C106" t="s">
        <v>21</v>
      </c>
      <c r="D106" t="s">
        <v>22</v>
      </c>
      <c r="E106" t="s">
        <v>23</v>
      </c>
      <c r="F106">
        <v>2013</v>
      </c>
      <c r="G106">
        <v>2013</v>
      </c>
      <c r="H106">
        <v>11</v>
      </c>
      <c r="I106" t="s">
        <v>121</v>
      </c>
      <c r="J106">
        <v>4</v>
      </c>
      <c r="K106" t="s">
        <v>54</v>
      </c>
      <c r="L106">
        <v>99</v>
      </c>
      <c r="M106" t="s">
        <v>26</v>
      </c>
      <c r="N106">
        <v>99</v>
      </c>
      <c r="O106" t="s">
        <v>27</v>
      </c>
      <c r="P106">
        <v>1</v>
      </c>
      <c r="Q106" t="s">
        <v>34</v>
      </c>
      <c r="R106">
        <v>1047</v>
      </c>
      <c r="V106" s="3">
        <f t="shared" si="3"/>
        <v>10.83</v>
      </c>
      <c r="W106" s="3">
        <f>IF(AND(T106&lt;&gt;"_U",T106&lt;&gt;"c",J106&lt;&gt;9,J106&lt;&gt;99),IFERROR(VLOOKUP(A106,'TA Total'!$A$2:$W$10000,18,0),"."),".")</f>
        <v>9666</v>
      </c>
    </row>
    <row r="107" spans="1:23" x14ac:dyDescent="0.2">
      <c r="A107" s="1" t="str">
        <f t="shared" si="2"/>
        <v>2013|Thames-Coromandel District|Female / Wahine</v>
      </c>
      <c r="B107" t="s">
        <v>20</v>
      </c>
      <c r="C107" t="s">
        <v>21</v>
      </c>
      <c r="D107" t="s">
        <v>22</v>
      </c>
      <c r="E107" t="s">
        <v>23</v>
      </c>
      <c r="F107">
        <v>2013</v>
      </c>
      <c r="G107">
        <v>2013</v>
      </c>
      <c r="H107">
        <v>11</v>
      </c>
      <c r="I107" t="s">
        <v>121</v>
      </c>
      <c r="J107">
        <v>4</v>
      </c>
      <c r="K107" t="s">
        <v>54</v>
      </c>
      <c r="L107">
        <v>99</v>
      </c>
      <c r="M107" t="s">
        <v>26</v>
      </c>
      <c r="N107">
        <v>99</v>
      </c>
      <c r="O107" t="s">
        <v>27</v>
      </c>
      <c r="P107">
        <v>2</v>
      </c>
      <c r="Q107" t="s">
        <v>31</v>
      </c>
      <c r="R107">
        <v>1212</v>
      </c>
      <c r="V107" s="3">
        <f t="shared" si="3"/>
        <v>11.55</v>
      </c>
      <c r="W107" s="3">
        <f>IF(AND(T107&lt;&gt;"_U",T107&lt;&gt;"c",J107&lt;&gt;9,J107&lt;&gt;99),IFERROR(VLOOKUP(A107,'TA Total'!$A$2:$W$10000,18,0),"."),".")</f>
        <v>10491</v>
      </c>
    </row>
    <row r="108" spans="1:23" x14ac:dyDescent="0.2">
      <c r="A108" s="1" t="str">
        <f t="shared" si="2"/>
        <v>2013|Thames-Coromandel District|Another gender / He ira kÄ“ anÅ</v>
      </c>
      <c r="B108" t="s">
        <v>20</v>
      </c>
      <c r="C108" t="s">
        <v>21</v>
      </c>
      <c r="D108" t="s">
        <v>22</v>
      </c>
      <c r="E108" t="s">
        <v>23</v>
      </c>
      <c r="F108">
        <v>2013</v>
      </c>
      <c r="G108">
        <v>2013</v>
      </c>
      <c r="H108">
        <v>11</v>
      </c>
      <c r="I108" t="s">
        <v>121</v>
      </c>
      <c r="J108">
        <v>4</v>
      </c>
      <c r="K108" t="s">
        <v>54</v>
      </c>
      <c r="L108">
        <v>99</v>
      </c>
      <c r="M108" t="s">
        <v>26</v>
      </c>
      <c r="N108">
        <v>99</v>
      </c>
      <c r="O108" t="s">
        <v>27</v>
      </c>
      <c r="P108">
        <v>3</v>
      </c>
      <c r="Q108" t="s">
        <v>28</v>
      </c>
      <c r="T108" t="s">
        <v>36</v>
      </c>
      <c r="U108" t="s">
        <v>37</v>
      </c>
      <c r="V108" s="3" t="str">
        <f t="shared" si="3"/>
        <v>.</v>
      </c>
      <c r="W108" s="3" t="str">
        <f>IF(AND(T108&lt;&gt;"_U",T108&lt;&gt;"c",J108&lt;&gt;9,J108&lt;&gt;99),IFERROR(VLOOKUP(A108,'TA Total'!$A$2:$W$10000,18,0),"."),".")</f>
        <v>.</v>
      </c>
    </row>
    <row r="109" spans="1:23" x14ac:dyDescent="0.2">
      <c r="A109" s="1" t="str">
        <f t="shared" si="2"/>
        <v>2013|Thames-Coromandel District|Total - gender</v>
      </c>
      <c r="B109" t="s">
        <v>20</v>
      </c>
      <c r="C109" t="s">
        <v>21</v>
      </c>
      <c r="D109" t="s">
        <v>22</v>
      </c>
      <c r="E109" t="s">
        <v>23</v>
      </c>
      <c r="F109">
        <v>2013</v>
      </c>
      <c r="G109">
        <v>2013</v>
      </c>
      <c r="H109">
        <v>11</v>
      </c>
      <c r="I109" t="s">
        <v>121</v>
      </c>
      <c r="J109">
        <v>4</v>
      </c>
      <c r="K109" t="s">
        <v>54</v>
      </c>
      <c r="L109">
        <v>99</v>
      </c>
      <c r="M109" t="s">
        <v>26</v>
      </c>
      <c r="N109">
        <v>99</v>
      </c>
      <c r="O109" t="s">
        <v>27</v>
      </c>
      <c r="P109">
        <v>99</v>
      </c>
      <c r="Q109" t="s">
        <v>42</v>
      </c>
      <c r="R109">
        <v>2259</v>
      </c>
      <c r="V109" s="3">
        <f t="shared" si="3"/>
        <v>11.21</v>
      </c>
      <c r="W109" s="3">
        <f>IF(AND(T109&lt;&gt;"_U",T109&lt;&gt;"c",J109&lt;&gt;9,J109&lt;&gt;99),IFERROR(VLOOKUP(A109,'TA Total'!$A$2:$W$10000,18,0),"."),".")</f>
        <v>20154</v>
      </c>
    </row>
    <row r="110" spans="1:23" x14ac:dyDescent="0.2">
      <c r="A110" s="1" t="str">
        <f t="shared" si="2"/>
        <v>2013|Thames-Coromandel District|Male / TÄne</v>
      </c>
      <c r="B110" t="s">
        <v>20</v>
      </c>
      <c r="C110" t="s">
        <v>21</v>
      </c>
      <c r="D110" t="s">
        <v>22</v>
      </c>
      <c r="E110" t="s">
        <v>23</v>
      </c>
      <c r="F110">
        <v>2013</v>
      </c>
      <c r="G110">
        <v>2013</v>
      </c>
      <c r="H110">
        <v>11</v>
      </c>
      <c r="I110" t="s">
        <v>121</v>
      </c>
      <c r="J110">
        <v>5</v>
      </c>
      <c r="K110" t="s">
        <v>33</v>
      </c>
      <c r="L110">
        <v>99</v>
      </c>
      <c r="M110" t="s">
        <v>26</v>
      </c>
      <c r="N110">
        <v>99</v>
      </c>
      <c r="O110" t="s">
        <v>27</v>
      </c>
      <c r="P110">
        <v>1</v>
      </c>
      <c r="Q110" t="s">
        <v>34</v>
      </c>
      <c r="R110">
        <v>396</v>
      </c>
      <c r="V110" s="3">
        <f t="shared" si="3"/>
        <v>4.0999999999999996</v>
      </c>
      <c r="W110" s="3">
        <f>IF(AND(T110&lt;&gt;"_U",T110&lt;&gt;"c",J110&lt;&gt;9,J110&lt;&gt;99),IFERROR(VLOOKUP(A110,'TA Total'!$A$2:$W$10000,18,0),"."),".")</f>
        <v>9666</v>
      </c>
    </row>
    <row r="111" spans="1:23" x14ac:dyDescent="0.2">
      <c r="A111" s="1" t="str">
        <f t="shared" si="2"/>
        <v>2013|Thames-Coromandel District|Female / Wahine</v>
      </c>
      <c r="B111" t="s">
        <v>20</v>
      </c>
      <c r="C111" t="s">
        <v>21</v>
      </c>
      <c r="D111" t="s">
        <v>22</v>
      </c>
      <c r="E111" t="s">
        <v>23</v>
      </c>
      <c r="F111">
        <v>2013</v>
      </c>
      <c r="G111">
        <v>2013</v>
      </c>
      <c r="H111">
        <v>11</v>
      </c>
      <c r="I111" t="s">
        <v>121</v>
      </c>
      <c r="J111">
        <v>5</v>
      </c>
      <c r="K111" t="s">
        <v>33</v>
      </c>
      <c r="L111">
        <v>99</v>
      </c>
      <c r="M111" t="s">
        <v>26</v>
      </c>
      <c r="N111">
        <v>99</v>
      </c>
      <c r="O111" t="s">
        <v>27</v>
      </c>
      <c r="P111">
        <v>2</v>
      </c>
      <c r="Q111" t="s">
        <v>31</v>
      </c>
      <c r="R111">
        <v>1305</v>
      </c>
      <c r="V111" s="3">
        <f t="shared" si="3"/>
        <v>12.44</v>
      </c>
      <c r="W111" s="3">
        <f>IF(AND(T111&lt;&gt;"_U",T111&lt;&gt;"c",J111&lt;&gt;9,J111&lt;&gt;99),IFERROR(VLOOKUP(A111,'TA Total'!$A$2:$W$10000,18,0),"."),".")</f>
        <v>10491</v>
      </c>
    </row>
    <row r="112" spans="1:23" x14ac:dyDescent="0.2">
      <c r="A112" s="1" t="str">
        <f t="shared" si="2"/>
        <v>2013|Thames-Coromandel District|Another gender / He ira kÄ“ anÅ</v>
      </c>
      <c r="B112" t="s">
        <v>20</v>
      </c>
      <c r="C112" t="s">
        <v>21</v>
      </c>
      <c r="D112" t="s">
        <v>22</v>
      </c>
      <c r="E112" t="s">
        <v>23</v>
      </c>
      <c r="F112">
        <v>2013</v>
      </c>
      <c r="G112">
        <v>2013</v>
      </c>
      <c r="H112">
        <v>11</v>
      </c>
      <c r="I112" t="s">
        <v>121</v>
      </c>
      <c r="J112">
        <v>5</v>
      </c>
      <c r="K112" t="s">
        <v>33</v>
      </c>
      <c r="L112">
        <v>99</v>
      </c>
      <c r="M112" t="s">
        <v>26</v>
      </c>
      <c r="N112">
        <v>99</v>
      </c>
      <c r="O112" t="s">
        <v>27</v>
      </c>
      <c r="P112">
        <v>3</v>
      </c>
      <c r="Q112" t="s">
        <v>28</v>
      </c>
      <c r="T112" t="s">
        <v>36</v>
      </c>
      <c r="U112" t="s">
        <v>37</v>
      </c>
      <c r="V112" s="3" t="str">
        <f t="shared" si="3"/>
        <v>.</v>
      </c>
      <c r="W112" s="3" t="str">
        <f>IF(AND(T112&lt;&gt;"_U",T112&lt;&gt;"c",J112&lt;&gt;9,J112&lt;&gt;99),IFERROR(VLOOKUP(A112,'TA Total'!$A$2:$W$10000,18,0),"."),".")</f>
        <v>.</v>
      </c>
    </row>
    <row r="113" spans="1:23" x14ac:dyDescent="0.2">
      <c r="A113" s="1" t="str">
        <f t="shared" si="2"/>
        <v>2013|Thames-Coromandel District|Total - gender</v>
      </c>
      <c r="B113" t="s">
        <v>20</v>
      </c>
      <c r="C113" t="s">
        <v>21</v>
      </c>
      <c r="D113" t="s">
        <v>22</v>
      </c>
      <c r="E113" t="s">
        <v>23</v>
      </c>
      <c r="F113">
        <v>2013</v>
      </c>
      <c r="G113">
        <v>2013</v>
      </c>
      <c r="H113">
        <v>11</v>
      </c>
      <c r="I113" t="s">
        <v>121</v>
      </c>
      <c r="J113">
        <v>5</v>
      </c>
      <c r="K113" t="s">
        <v>33</v>
      </c>
      <c r="L113">
        <v>99</v>
      </c>
      <c r="M113" t="s">
        <v>26</v>
      </c>
      <c r="N113">
        <v>99</v>
      </c>
      <c r="O113" t="s">
        <v>27</v>
      </c>
      <c r="P113">
        <v>99</v>
      </c>
      <c r="Q113" t="s">
        <v>42</v>
      </c>
      <c r="R113">
        <v>1701</v>
      </c>
      <c r="V113" s="3">
        <f t="shared" si="3"/>
        <v>8.44</v>
      </c>
      <c r="W113" s="3">
        <f>IF(AND(T113&lt;&gt;"_U",T113&lt;&gt;"c",J113&lt;&gt;9,J113&lt;&gt;99),IFERROR(VLOOKUP(A113,'TA Total'!$A$2:$W$10000,18,0),"."),".")</f>
        <v>20154</v>
      </c>
    </row>
    <row r="114" spans="1:23" x14ac:dyDescent="0.2">
      <c r="A114" s="1" t="str">
        <f t="shared" si="2"/>
        <v>2013|Thames-Coromandel District|Male / TÄne</v>
      </c>
      <c r="B114" t="s">
        <v>20</v>
      </c>
      <c r="C114" t="s">
        <v>21</v>
      </c>
      <c r="D114" t="s">
        <v>22</v>
      </c>
      <c r="E114" t="s">
        <v>23</v>
      </c>
      <c r="F114">
        <v>2013</v>
      </c>
      <c r="G114">
        <v>2013</v>
      </c>
      <c r="H114">
        <v>11</v>
      </c>
      <c r="I114" t="s">
        <v>121</v>
      </c>
      <c r="J114">
        <v>6</v>
      </c>
      <c r="K114" t="s">
        <v>52</v>
      </c>
      <c r="L114">
        <v>99</v>
      </c>
      <c r="M114" t="s">
        <v>26</v>
      </c>
      <c r="N114">
        <v>99</v>
      </c>
      <c r="O114" t="s">
        <v>27</v>
      </c>
      <c r="P114">
        <v>1</v>
      </c>
      <c r="Q114" t="s">
        <v>34</v>
      </c>
      <c r="R114">
        <v>2688</v>
      </c>
      <c r="V114" s="3">
        <f t="shared" si="3"/>
        <v>27.81</v>
      </c>
      <c r="W114" s="3">
        <f>IF(AND(T114&lt;&gt;"_U",T114&lt;&gt;"c",J114&lt;&gt;9,J114&lt;&gt;99),IFERROR(VLOOKUP(A114,'TA Total'!$A$2:$W$10000,18,0),"."),".")</f>
        <v>9666</v>
      </c>
    </row>
    <row r="115" spans="1:23" x14ac:dyDescent="0.2">
      <c r="A115" s="1" t="str">
        <f t="shared" si="2"/>
        <v>2013|Thames-Coromandel District|Female / Wahine</v>
      </c>
      <c r="B115" t="s">
        <v>20</v>
      </c>
      <c r="C115" t="s">
        <v>21</v>
      </c>
      <c r="D115" t="s">
        <v>22</v>
      </c>
      <c r="E115" t="s">
        <v>23</v>
      </c>
      <c r="F115">
        <v>2013</v>
      </c>
      <c r="G115">
        <v>2013</v>
      </c>
      <c r="H115">
        <v>11</v>
      </c>
      <c r="I115" t="s">
        <v>121</v>
      </c>
      <c r="J115">
        <v>6</v>
      </c>
      <c r="K115" t="s">
        <v>52</v>
      </c>
      <c r="L115">
        <v>99</v>
      </c>
      <c r="M115" t="s">
        <v>26</v>
      </c>
      <c r="N115">
        <v>99</v>
      </c>
      <c r="O115" t="s">
        <v>27</v>
      </c>
      <c r="P115">
        <v>2</v>
      </c>
      <c r="Q115" t="s">
        <v>31</v>
      </c>
      <c r="R115">
        <v>2358</v>
      </c>
      <c r="V115" s="3">
        <f t="shared" si="3"/>
        <v>22.48</v>
      </c>
      <c r="W115" s="3">
        <f>IF(AND(T115&lt;&gt;"_U",T115&lt;&gt;"c",J115&lt;&gt;9,J115&lt;&gt;99),IFERROR(VLOOKUP(A115,'TA Total'!$A$2:$W$10000,18,0),"."),".")</f>
        <v>10491</v>
      </c>
    </row>
    <row r="116" spans="1:23" x14ac:dyDescent="0.2">
      <c r="A116" s="1" t="str">
        <f t="shared" si="2"/>
        <v>2013|Thames-Coromandel District|Another gender / He ira kÄ“ anÅ</v>
      </c>
      <c r="B116" t="s">
        <v>20</v>
      </c>
      <c r="C116" t="s">
        <v>21</v>
      </c>
      <c r="D116" t="s">
        <v>22</v>
      </c>
      <c r="E116" t="s">
        <v>23</v>
      </c>
      <c r="F116">
        <v>2013</v>
      </c>
      <c r="G116">
        <v>2013</v>
      </c>
      <c r="H116">
        <v>11</v>
      </c>
      <c r="I116" t="s">
        <v>121</v>
      </c>
      <c r="J116">
        <v>6</v>
      </c>
      <c r="K116" t="s">
        <v>52</v>
      </c>
      <c r="L116">
        <v>99</v>
      </c>
      <c r="M116" t="s">
        <v>26</v>
      </c>
      <c r="N116">
        <v>99</v>
      </c>
      <c r="O116" t="s">
        <v>27</v>
      </c>
      <c r="P116">
        <v>3</v>
      </c>
      <c r="Q116" t="s">
        <v>28</v>
      </c>
      <c r="T116" t="s">
        <v>36</v>
      </c>
      <c r="U116" t="s">
        <v>37</v>
      </c>
      <c r="V116" s="3" t="str">
        <f t="shared" si="3"/>
        <v>.</v>
      </c>
      <c r="W116" s="3" t="str">
        <f>IF(AND(T116&lt;&gt;"_U",T116&lt;&gt;"c",J116&lt;&gt;9,J116&lt;&gt;99),IFERROR(VLOOKUP(A116,'TA Total'!$A$2:$W$10000,18,0),"."),".")</f>
        <v>.</v>
      </c>
    </row>
    <row r="117" spans="1:23" x14ac:dyDescent="0.2">
      <c r="A117" s="1" t="str">
        <f t="shared" si="2"/>
        <v>2013|Thames-Coromandel District|Total - gender</v>
      </c>
      <c r="B117" t="s">
        <v>20</v>
      </c>
      <c r="C117" t="s">
        <v>21</v>
      </c>
      <c r="D117" t="s">
        <v>22</v>
      </c>
      <c r="E117" t="s">
        <v>23</v>
      </c>
      <c r="F117">
        <v>2013</v>
      </c>
      <c r="G117">
        <v>2013</v>
      </c>
      <c r="H117">
        <v>11</v>
      </c>
      <c r="I117" t="s">
        <v>121</v>
      </c>
      <c r="J117">
        <v>6</v>
      </c>
      <c r="K117" t="s">
        <v>52</v>
      </c>
      <c r="L117">
        <v>99</v>
      </c>
      <c r="M117" t="s">
        <v>26</v>
      </c>
      <c r="N117">
        <v>99</v>
      </c>
      <c r="O117" t="s">
        <v>27</v>
      </c>
      <c r="P117">
        <v>99</v>
      </c>
      <c r="Q117" t="s">
        <v>42</v>
      </c>
      <c r="R117">
        <v>5049</v>
      </c>
      <c r="V117" s="3">
        <f t="shared" si="3"/>
        <v>25.05</v>
      </c>
      <c r="W117" s="3">
        <f>IF(AND(T117&lt;&gt;"_U",T117&lt;&gt;"c",J117&lt;&gt;9,J117&lt;&gt;99),IFERROR(VLOOKUP(A117,'TA Total'!$A$2:$W$10000,18,0),"."),".")</f>
        <v>20154</v>
      </c>
    </row>
    <row r="118" spans="1:23" x14ac:dyDescent="0.2">
      <c r="A118" s="1" t="str">
        <f t="shared" si="2"/>
        <v>2013|Thames-Coromandel District|Male / TÄne</v>
      </c>
      <c r="B118" t="s">
        <v>20</v>
      </c>
      <c r="C118" t="s">
        <v>21</v>
      </c>
      <c r="D118" t="s">
        <v>22</v>
      </c>
      <c r="E118" t="s">
        <v>23</v>
      </c>
      <c r="F118">
        <v>2013</v>
      </c>
      <c r="G118">
        <v>2013</v>
      </c>
      <c r="H118">
        <v>11</v>
      </c>
      <c r="I118" t="s">
        <v>121</v>
      </c>
      <c r="J118">
        <v>9</v>
      </c>
      <c r="K118" t="s">
        <v>25</v>
      </c>
      <c r="L118">
        <v>99</v>
      </c>
      <c r="M118" t="s">
        <v>26</v>
      </c>
      <c r="N118">
        <v>99</v>
      </c>
      <c r="O118" t="s">
        <v>27</v>
      </c>
      <c r="P118">
        <v>1</v>
      </c>
      <c r="Q118" t="s">
        <v>34</v>
      </c>
      <c r="R118">
        <v>915</v>
      </c>
      <c r="V118" s="3" t="str">
        <f t="shared" si="3"/>
        <v>.</v>
      </c>
      <c r="W118" s="3" t="str">
        <f>IF(AND(T118&lt;&gt;"_U",T118&lt;&gt;"c",J118&lt;&gt;9,J118&lt;&gt;99),IFERROR(VLOOKUP(A118,'TA Total'!$A$2:$W$10000,18,0),"."),".")</f>
        <v>.</v>
      </c>
    </row>
    <row r="119" spans="1:23" x14ac:dyDescent="0.2">
      <c r="A119" s="1" t="str">
        <f t="shared" si="2"/>
        <v>2013|Thames-Coromandel District|Female / Wahine</v>
      </c>
      <c r="B119" t="s">
        <v>20</v>
      </c>
      <c r="C119" t="s">
        <v>21</v>
      </c>
      <c r="D119" t="s">
        <v>22</v>
      </c>
      <c r="E119" t="s">
        <v>23</v>
      </c>
      <c r="F119">
        <v>2013</v>
      </c>
      <c r="G119">
        <v>2013</v>
      </c>
      <c r="H119">
        <v>11</v>
      </c>
      <c r="I119" t="s">
        <v>121</v>
      </c>
      <c r="J119">
        <v>9</v>
      </c>
      <c r="K119" t="s">
        <v>25</v>
      </c>
      <c r="L119">
        <v>99</v>
      </c>
      <c r="M119" t="s">
        <v>26</v>
      </c>
      <c r="N119">
        <v>99</v>
      </c>
      <c r="O119" t="s">
        <v>27</v>
      </c>
      <c r="P119">
        <v>2</v>
      </c>
      <c r="Q119" t="s">
        <v>31</v>
      </c>
      <c r="R119">
        <v>843</v>
      </c>
      <c r="V119" s="3" t="str">
        <f t="shared" si="3"/>
        <v>.</v>
      </c>
      <c r="W119" s="3" t="str">
        <f>IF(AND(T119&lt;&gt;"_U",T119&lt;&gt;"c",J119&lt;&gt;9,J119&lt;&gt;99),IFERROR(VLOOKUP(A119,'TA Total'!$A$2:$W$10000,18,0),"."),".")</f>
        <v>.</v>
      </c>
    </row>
    <row r="120" spans="1:23" x14ac:dyDescent="0.2">
      <c r="A120" s="1" t="str">
        <f t="shared" si="2"/>
        <v>2013|Thames-Coromandel District|Another gender / He ira kÄ“ anÅ</v>
      </c>
      <c r="B120" t="s">
        <v>20</v>
      </c>
      <c r="C120" t="s">
        <v>21</v>
      </c>
      <c r="D120" t="s">
        <v>22</v>
      </c>
      <c r="E120" t="s">
        <v>23</v>
      </c>
      <c r="F120">
        <v>2013</v>
      </c>
      <c r="G120">
        <v>2013</v>
      </c>
      <c r="H120">
        <v>11</v>
      </c>
      <c r="I120" t="s">
        <v>121</v>
      </c>
      <c r="J120">
        <v>9</v>
      </c>
      <c r="K120" t="s">
        <v>25</v>
      </c>
      <c r="L120">
        <v>99</v>
      </c>
      <c r="M120" t="s">
        <v>26</v>
      </c>
      <c r="N120">
        <v>99</v>
      </c>
      <c r="O120" t="s">
        <v>27</v>
      </c>
      <c r="P120">
        <v>3</v>
      </c>
      <c r="Q120" t="s">
        <v>28</v>
      </c>
      <c r="T120" t="s">
        <v>36</v>
      </c>
      <c r="U120" t="s">
        <v>37</v>
      </c>
      <c r="V120" s="3" t="str">
        <f t="shared" si="3"/>
        <v>.</v>
      </c>
      <c r="W120" s="3" t="str">
        <f>IF(AND(T120&lt;&gt;"_U",T120&lt;&gt;"c",J120&lt;&gt;9,J120&lt;&gt;99),IFERROR(VLOOKUP(A120,'TA Total'!$A$2:$W$10000,18,0),"."),".")</f>
        <v>.</v>
      </c>
    </row>
    <row r="121" spans="1:23" x14ac:dyDescent="0.2">
      <c r="A121" s="1" t="str">
        <f t="shared" si="2"/>
        <v>2013|Thames-Coromandel District|Total - gender</v>
      </c>
      <c r="B121" t="s">
        <v>20</v>
      </c>
      <c r="C121" t="s">
        <v>21</v>
      </c>
      <c r="D121" t="s">
        <v>22</v>
      </c>
      <c r="E121" t="s">
        <v>23</v>
      </c>
      <c r="F121">
        <v>2013</v>
      </c>
      <c r="G121">
        <v>2013</v>
      </c>
      <c r="H121">
        <v>11</v>
      </c>
      <c r="I121" t="s">
        <v>121</v>
      </c>
      <c r="J121">
        <v>9</v>
      </c>
      <c r="K121" t="s">
        <v>25</v>
      </c>
      <c r="L121">
        <v>99</v>
      </c>
      <c r="M121" t="s">
        <v>26</v>
      </c>
      <c r="N121">
        <v>99</v>
      </c>
      <c r="O121" t="s">
        <v>27</v>
      </c>
      <c r="P121">
        <v>99</v>
      </c>
      <c r="Q121" t="s">
        <v>42</v>
      </c>
      <c r="R121">
        <v>1755</v>
      </c>
      <c r="V121" s="3" t="str">
        <f t="shared" si="3"/>
        <v>.</v>
      </c>
      <c r="W121" s="3" t="str">
        <f>IF(AND(T121&lt;&gt;"_U",T121&lt;&gt;"c",J121&lt;&gt;9,J121&lt;&gt;99),IFERROR(VLOOKUP(A121,'TA Total'!$A$2:$W$10000,18,0),"."),".")</f>
        <v>.</v>
      </c>
    </row>
    <row r="122" spans="1:23" x14ac:dyDescent="0.2">
      <c r="A122" s="1" t="str">
        <f t="shared" si="2"/>
        <v>2013|Thames-Coromandel District|Male / TÄne</v>
      </c>
      <c r="B122" t="s">
        <v>20</v>
      </c>
      <c r="C122" t="s">
        <v>21</v>
      </c>
      <c r="D122" t="s">
        <v>22</v>
      </c>
      <c r="E122" t="s">
        <v>23</v>
      </c>
      <c r="F122">
        <v>2013</v>
      </c>
      <c r="G122">
        <v>2013</v>
      </c>
      <c r="H122">
        <v>11</v>
      </c>
      <c r="I122" t="s">
        <v>121</v>
      </c>
      <c r="J122">
        <v>77</v>
      </c>
      <c r="K122" t="s">
        <v>49</v>
      </c>
      <c r="L122">
        <v>99</v>
      </c>
      <c r="M122" t="s">
        <v>26</v>
      </c>
      <c r="N122">
        <v>99</v>
      </c>
      <c r="O122" t="s">
        <v>27</v>
      </c>
      <c r="P122">
        <v>1</v>
      </c>
      <c r="Q122" t="s">
        <v>34</v>
      </c>
      <c r="R122">
        <v>9666</v>
      </c>
      <c r="V122" s="3">
        <f t="shared" si="3"/>
        <v>100</v>
      </c>
      <c r="W122" s="3">
        <f>IF(AND(T122&lt;&gt;"_U",T122&lt;&gt;"c",J122&lt;&gt;9,J122&lt;&gt;99),IFERROR(VLOOKUP(A122,'TA Total'!$A$2:$W$10000,18,0),"."),".")</f>
        <v>9666</v>
      </c>
    </row>
    <row r="123" spans="1:23" x14ac:dyDescent="0.2">
      <c r="A123" s="1" t="str">
        <f t="shared" si="2"/>
        <v>2013|Thames-Coromandel District|Female / Wahine</v>
      </c>
      <c r="B123" t="s">
        <v>20</v>
      </c>
      <c r="C123" t="s">
        <v>21</v>
      </c>
      <c r="D123" t="s">
        <v>22</v>
      </c>
      <c r="E123" t="s">
        <v>23</v>
      </c>
      <c r="F123">
        <v>2013</v>
      </c>
      <c r="G123">
        <v>2013</v>
      </c>
      <c r="H123">
        <v>11</v>
      </c>
      <c r="I123" t="s">
        <v>121</v>
      </c>
      <c r="J123">
        <v>77</v>
      </c>
      <c r="K123" t="s">
        <v>49</v>
      </c>
      <c r="L123">
        <v>99</v>
      </c>
      <c r="M123" t="s">
        <v>26</v>
      </c>
      <c r="N123">
        <v>99</v>
      </c>
      <c r="O123" t="s">
        <v>27</v>
      </c>
      <c r="P123">
        <v>2</v>
      </c>
      <c r="Q123" t="s">
        <v>31</v>
      </c>
      <c r="R123">
        <v>10491</v>
      </c>
      <c r="V123" s="3">
        <f t="shared" si="3"/>
        <v>100</v>
      </c>
      <c r="W123" s="3">
        <f>IF(AND(T123&lt;&gt;"_U",T123&lt;&gt;"c",J123&lt;&gt;9,J123&lt;&gt;99),IFERROR(VLOOKUP(A123,'TA Total'!$A$2:$W$10000,18,0),"."),".")</f>
        <v>10491</v>
      </c>
    </row>
    <row r="124" spans="1:23" x14ac:dyDescent="0.2">
      <c r="A124" s="1" t="str">
        <f t="shared" si="2"/>
        <v>2013|Thames-Coromandel District|Another gender / He ira kÄ“ anÅ</v>
      </c>
      <c r="B124" t="s">
        <v>20</v>
      </c>
      <c r="C124" t="s">
        <v>21</v>
      </c>
      <c r="D124" t="s">
        <v>22</v>
      </c>
      <c r="E124" t="s">
        <v>23</v>
      </c>
      <c r="F124">
        <v>2013</v>
      </c>
      <c r="G124">
        <v>2013</v>
      </c>
      <c r="H124">
        <v>11</v>
      </c>
      <c r="I124" t="s">
        <v>121</v>
      </c>
      <c r="J124">
        <v>77</v>
      </c>
      <c r="K124" t="s">
        <v>49</v>
      </c>
      <c r="L124">
        <v>99</v>
      </c>
      <c r="M124" t="s">
        <v>26</v>
      </c>
      <c r="N124">
        <v>99</v>
      </c>
      <c r="O124" t="s">
        <v>27</v>
      </c>
      <c r="P124">
        <v>3</v>
      </c>
      <c r="Q124" t="s">
        <v>28</v>
      </c>
      <c r="T124" t="s">
        <v>36</v>
      </c>
      <c r="U124" t="s">
        <v>37</v>
      </c>
      <c r="V124" s="3" t="str">
        <f t="shared" si="3"/>
        <v>.</v>
      </c>
      <c r="W124" s="3" t="str">
        <f>IF(AND(T124&lt;&gt;"_U",T124&lt;&gt;"c",J124&lt;&gt;9,J124&lt;&gt;99),IFERROR(VLOOKUP(A124,'TA Total'!$A$2:$W$10000,18,0),"."),".")</f>
        <v>.</v>
      </c>
    </row>
    <row r="125" spans="1:23" x14ac:dyDescent="0.2">
      <c r="A125" s="1" t="str">
        <f t="shared" si="2"/>
        <v>2013|Thames-Coromandel District|Total - gender</v>
      </c>
      <c r="B125" t="s">
        <v>20</v>
      </c>
      <c r="C125" t="s">
        <v>21</v>
      </c>
      <c r="D125" t="s">
        <v>22</v>
      </c>
      <c r="E125" t="s">
        <v>23</v>
      </c>
      <c r="F125">
        <v>2013</v>
      </c>
      <c r="G125">
        <v>2013</v>
      </c>
      <c r="H125">
        <v>11</v>
      </c>
      <c r="I125" t="s">
        <v>121</v>
      </c>
      <c r="J125">
        <v>77</v>
      </c>
      <c r="K125" t="s">
        <v>49</v>
      </c>
      <c r="L125">
        <v>99</v>
      </c>
      <c r="M125" t="s">
        <v>26</v>
      </c>
      <c r="N125">
        <v>99</v>
      </c>
      <c r="O125" t="s">
        <v>27</v>
      </c>
      <c r="P125">
        <v>99</v>
      </c>
      <c r="Q125" t="s">
        <v>42</v>
      </c>
      <c r="R125">
        <v>20154</v>
      </c>
      <c r="V125" s="3">
        <f t="shared" si="3"/>
        <v>100</v>
      </c>
      <c r="W125" s="3">
        <f>IF(AND(T125&lt;&gt;"_U",T125&lt;&gt;"c",J125&lt;&gt;9,J125&lt;&gt;99),IFERROR(VLOOKUP(A125,'TA Total'!$A$2:$W$10000,18,0),"."),".")</f>
        <v>20154</v>
      </c>
    </row>
    <row r="126" spans="1:23" x14ac:dyDescent="0.2">
      <c r="A126" s="1" t="str">
        <f t="shared" si="2"/>
        <v>2013|Thames-Coromandel District|Male / TÄne</v>
      </c>
      <c r="B126" t="s">
        <v>20</v>
      </c>
      <c r="C126" t="s">
        <v>21</v>
      </c>
      <c r="D126" t="s">
        <v>22</v>
      </c>
      <c r="E126" t="s">
        <v>23</v>
      </c>
      <c r="F126">
        <v>2013</v>
      </c>
      <c r="G126">
        <v>2013</v>
      </c>
      <c r="H126">
        <v>11</v>
      </c>
      <c r="I126" t="s">
        <v>121</v>
      </c>
      <c r="J126">
        <v>99</v>
      </c>
      <c r="K126" t="s">
        <v>47</v>
      </c>
      <c r="L126">
        <v>99</v>
      </c>
      <c r="M126" t="s">
        <v>26</v>
      </c>
      <c r="N126">
        <v>99</v>
      </c>
      <c r="O126" t="s">
        <v>27</v>
      </c>
      <c r="P126">
        <v>1</v>
      </c>
      <c r="Q126" t="s">
        <v>34</v>
      </c>
      <c r="R126">
        <v>10578</v>
      </c>
      <c r="V126" s="3" t="str">
        <f t="shared" si="3"/>
        <v>.</v>
      </c>
      <c r="W126" s="3" t="str">
        <f>IF(AND(T126&lt;&gt;"_U",T126&lt;&gt;"c",J126&lt;&gt;9,J126&lt;&gt;99),IFERROR(VLOOKUP(A126,'TA Total'!$A$2:$W$10000,18,0),"."),".")</f>
        <v>.</v>
      </c>
    </row>
    <row r="127" spans="1:23" x14ac:dyDescent="0.2">
      <c r="A127" s="1" t="str">
        <f t="shared" si="2"/>
        <v>2013|Thames-Coromandel District|Female / Wahine</v>
      </c>
      <c r="B127" t="s">
        <v>20</v>
      </c>
      <c r="C127" t="s">
        <v>21</v>
      </c>
      <c r="D127" t="s">
        <v>22</v>
      </c>
      <c r="E127" t="s">
        <v>23</v>
      </c>
      <c r="F127">
        <v>2013</v>
      </c>
      <c r="G127">
        <v>2013</v>
      </c>
      <c r="H127">
        <v>11</v>
      </c>
      <c r="I127" t="s">
        <v>121</v>
      </c>
      <c r="J127">
        <v>99</v>
      </c>
      <c r="K127" t="s">
        <v>47</v>
      </c>
      <c r="L127">
        <v>99</v>
      </c>
      <c r="M127" t="s">
        <v>26</v>
      </c>
      <c r="N127">
        <v>99</v>
      </c>
      <c r="O127" t="s">
        <v>27</v>
      </c>
      <c r="P127">
        <v>2</v>
      </c>
      <c r="Q127" t="s">
        <v>31</v>
      </c>
      <c r="R127">
        <v>11331</v>
      </c>
      <c r="V127" s="3" t="str">
        <f t="shared" si="3"/>
        <v>.</v>
      </c>
      <c r="W127" s="3" t="str">
        <f>IF(AND(T127&lt;&gt;"_U",T127&lt;&gt;"c",J127&lt;&gt;9,J127&lt;&gt;99),IFERROR(VLOOKUP(A127,'TA Total'!$A$2:$W$10000,18,0),"."),".")</f>
        <v>.</v>
      </c>
    </row>
    <row r="128" spans="1:23" x14ac:dyDescent="0.2">
      <c r="A128" s="1" t="str">
        <f t="shared" si="2"/>
        <v>2013|Thames-Coromandel District|Another gender / He ira kÄ“ anÅ</v>
      </c>
      <c r="B128" t="s">
        <v>20</v>
      </c>
      <c r="C128" t="s">
        <v>21</v>
      </c>
      <c r="D128" t="s">
        <v>22</v>
      </c>
      <c r="E128" t="s">
        <v>23</v>
      </c>
      <c r="F128">
        <v>2013</v>
      </c>
      <c r="G128">
        <v>2013</v>
      </c>
      <c r="H128">
        <v>11</v>
      </c>
      <c r="I128" t="s">
        <v>121</v>
      </c>
      <c r="J128">
        <v>99</v>
      </c>
      <c r="K128" t="s">
        <v>47</v>
      </c>
      <c r="L128">
        <v>99</v>
      </c>
      <c r="M128" t="s">
        <v>26</v>
      </c>
      <c r="N128">
        <v>99</v>
      </c>
      <c r="O128" t="s">
        <v>27</v>
      </c>
      <c r="P128">
        <v>3</v>
      </c>
      <c r="Q128" t="s">
        <v>28</v>
      </c>
      <c r="T128" t="s">
        <v>36</v>
      </c>
      <c r="U128" t="s">
        <v>37</v>
      </c>
      <c r="V128" s="3" t="str">
        <f t="shared" si="3"/>
        <v>.</v>
      </c>
      <c r="W128" s="3" t="str">
        <f>IF(AND(T128&lt;&gt;"_U",T128&lt;&gt;"c",J128&lt;&gt;9,J128&lt;&gt;99),IFERROR(VLOOKUP(A128,'TA Total'!$A$2:$W$10000,18,0),"."),".")</f>
        <v>.</v>
      </c>
    </row>
    <row r="129" spans="1:23" x14ac:dyDescent="0.2">
      <c r="A129" s="1" t="str">
        <f t="shared" si="2"/>
        <v>2013|Thames-Coromandel District|Total - gender</v>
      </c>
      <c r="B129" t="s">
        <v>20</v>
      </c>
      <c r="C129" t="s">
        <v>21</v>
      </c>
      <c r="D129" t="s">
        <v>22</v>
      </c>
      <c r="E129" t="s">
        <v>23</v>
      </c>
      <c r="F129">
        <v>2013</v>
      </c>
      <c r="G129">
        <v>2013</v>
      </c>
      <c r="H129">
        <v>11</v>
      </c>
      <c r="I129" t="s">
        <v>121</v>
      </c>
      <c r="J129">
        <v>99</v>
      </c>
      <c r="K129" t="s">
        <v>47</v>
      </c>
      <c r="L129">
        <v>99</v>
      </c>
      <c r="M129" t="s">
        <v>26</v>
      </c>
      <c r="N129">
        <v>99</v>
      </c>
      <c r="O129" t="s">
        <v>27</v>
      </c>
      <c r="P129">
        <v>99</v>
      </c>
      <c r="Q129" t="s">
        <v>42</v>
      </c>
      <c r="R129">
        <v>21909</v>
      </c>
      <c r="V129" s="3" t="str">
        <f t="shared" si="3"/>
        <v>.</v>
      </c>
      <c r="W129" s="3" t="str">
        <f>IF(AND(T129&lt;&gt;"_U",T129&lt;&gt;"c",J129&lt;&gt;9,J129&lt;&gt;99),IFERROR(VLOOKUP(A129,'TA Total'!$A$2:$W$10000,18,0),"."),".")</f>
        <v>.</v>
      </c>
    </row>
    <row r="130" spans="1:23" x14ac:dyDescent="0.2">
      <c r="A130" s="1" t="str">
        <f t="shared" si="2"/>
        <v>2013|Hauraki District|Male / TÄne</v>
      </c>
      <c r="B130" t="s">
        <v>20</v>
      </c>
      <c r="C130" t="s">
        <v>21</v>
      </c>
      <c r="D130" t="s">
        <v>22</v>
      </c>
      <c r="E130" t="s">
        <v>23</v>
      </c>
      <c r="F130">
        <v>2013</v>
      </c>
      <c r="G130">
        <v>2013</v>
      </c>
      <c r="H130">
        <v>12</v>
      </c>
      <c r="I130" t="s">
        <v>90</v>
      </c>
      <c r="J130">
        <v>1</v>
      </c>
      <c r="K130" t="s">
        <v>30</v>
      </c>
      <c r="L130">
        <v>99</v>
      </c>
      <c r="M130" t="s">
        <v>26</v>
      </c>
      <c r="N130">
        <v>99</v>
      </c>
      <c r="O130" t="s">
        <v>27</v>
      </c>
      <c r="P130">
        <v>1</v>
      </c>
      <c r="Q130" t="s">
        <v>34</v>
      </c>
      <c r="R130">
        <v>3132</v>
      </c>
      <c r="V130" s="3">
        <f t="shared" si="3"/>
        <v>50.78</v>
      </c>
      <c r="W130" s="3">
        <f>IF(AND(T130&lt;&gt;"_U",T130&lt;&gt;"c",J130&lt;&gt;9,J130&lt;&gt;99),IFERROR(VLOOKUP(A130,'TA Total'!$A$2:$W$10000,18,0),"."),".")</f>
        <v>6168</v>
      </c>
    </row>
    <row r="131" spans="1:23" x14ac:dyDescent="0.2">
      <c r="A131" s="1" t="str">
        <f t="shared" ref="A131:A194" si="4">G131&amp;"|"&amp;I131&amp;"|"&amp;Q131</f>
        <v>2013|Hauraki District|Female / Wahine</v>
      </c>
      <c r="B131" t="s">
        <v>20</v>
      </c>
      <c r="C131" t="s">
        <v>21</v>
      </c>
      <c r="D131" t="s">
        <v>22</v>
      </c>
      <c r="E131" t="s">
        <v>23</v>
      </c>
      <c r="F131">
        <v>2013</v>
      </c>
      <c r="G131">
        <v>2013</v>
      </c>
      <c r="H131">
        <v>12</v>
      </c>
      <c r="I131" t="s">
        <v>90</v>
      </c>
      <c r="J131">
        <v>1</v>
      </c>
      <c r="K131" t="s">
        <v>30</v>
      </c>
      <c r="L131">
        <v>99</v>
      </c>
      <c r="M131" t="s">
        <v>26</v>
      </c>
      <c r="N131">
        <v>99</v>
      </c>
      <c r="O131" t="s">
        <v>27</v>
      </c>
      <c r="P131">
        <v>2</v>
      </c>
      <c r="Q131" t="s">
        <v>31</v>
      </c>
      <c r="R131">
        <v>3156</v>
      </c>
      <c r="V131" s="3">
        <f t="shared" ref="V131:V194" si="5">IF(T131&lt;&gt;"_U",IFERROR((ROUND(R131/W131*100,2)),"."),".")</f>
        <v>47.05</v>
      </c>
      <c r="W131" s="3">
        <f>IF(AND(T131&lt;&gt;"_U",T131&lt;&gt;"c",J131&lt;&gt;9,J131&lt;&gt;99),IFERROR(VLOOKUP(A131,'TA Total'!$A$2:$W$10000,18,0),"."),".")</f>
        <v>6708</v>
      </c>
    </row>
    <row r="132" spans="1:23" x14ac:dyDescent="0.2">
      <c r="A132" s="1" t="str">
        <f t="shared" si="4"/>
        <v>2013|Hauraki District|Another gender / He ira kÄ“ anÅ</v>
      </c>
      <c r="B132" t="s">
        <v>20</v>
      </c>
      <c r="C132" t="s">
        <v>21</v>
      </c>
      <c r="D132" t="s">
        <v>22</v>
      </c>
      <c r="E132" t="s">
        <v>23</v>
      </c>
      <c r="F132">
        <v>2013</v>
      </c>
      <c r="G132">
        <v>2013</v>
      </c>
      <c r="H132">
        <v>12</v>
      </c>
      <c r="I132" t="s">
        <v>90</v>
      </c>
      <c r="J132">
        <v>1</v>
      </c>
      <c r="K132" t="s">
        <v>30</v>
      </c>
      <c r="L132">
        <v>99</v>
      </c>
      <c r="M132" t="s">
        <v>26</v>
      </c>
      <c r="N132">
        <v>99</v>
      </c>
      <c r="O132" t="s">
        <v>27</v>
      </c>
      <c r="P132">
        <v>3</v>
      </c>
      <c r="Q132" t="s">
        <v>28</v>
      </c>
      <c r="T132" t="s">
        <v>36</v>
      </c>
      <c r="U132" t="s">
        <v>37</v>
      </c>
      <c r="V132" s="3" t="str">
        <f t="shared" si="5"/>
        <v>.</v>
      </c>
      <c r="W132" s="3" t="str">
        <f>IF(AND(T132&lt;&gt;"_U",T132&lt;&gt;"c",J132&lt;&gt;9,J132&lt;&gt;99),IFERROR(VLOOKUP(A132,'TA Total'!$A$2:$W$10000,18,0),"."),".")</f>
        <v>.</v>
      </c>
    </row>
    <row r="133" spans="1:23" x14ac:dyDescent="0.2">
      <c r="A133" s="1" t="str">
        <f t="shared" si="4"/>
        <v>2013|Hauraki District|Total - gender</v>
      </c>
      <c r="B133" t="s">
        <v>20</v>
      </c>
      <c r="C133" t="s">
        <v>21</v>
      </c>
      <c r="D133" t="s">
        <v>22</v>
      </c>
      <c r="E133" t="s">
        <v>23</v>
      </c>
      <c r="F133">
        <v>2013</v>
      </c>
      <c r="G133">
        <v>2013</v>
      </c>
      <c r="H133">
        <v>12</v>
      </c>
      <c r="I133" t="s">
        <v>90</v>
      </c>
      <c r="J133">
        <v>1</v>
      </c>
      <c r="K133" t="s">
        <v>30</v>
      </c>
      <c r="L133">
        <v>99</v>
      </c>
      <c r="M133" t="s">
        <v>26</v>
      </c>
      <c r="N133">
        <v>99</v>
      </c>
      <c r="O133" t="s">
        <v>27</v>
      </c>
      <c r="P133">
        <v>99</v>
      </c>
      <c r="Q133" t="s">
        <v>42</v>
      </c>
      <c r="R133">
        <v>6288</v>
      </c>
      <c r="V133" s="3">
        <f t="shared" si="5"/>
        <v>48.85</v>
      </c>
      <c r="W133" s="3">
        <f>IF(AND(T133&lt;&gt;"_U",T133&lt;&gt;"c",J133&lt;&gt;9,J133&lt;&gt;99),IFERROR(VLOOKUP(A133,'TA Total'!$A$2:$W$10000,18,0),"."),".")</f>
        <v>12873</v>
      </c>
    </row>
    <row r="134" spans="1:23" x14ac:dyDescent="0.2">
      <c r="A134" s="1" t="str">
        <f t="shared" si="4"/>
        <v>2013|Hauraki District|Male / TÄne</v>
      </c>
      <c r="B134" t="s">
        <v>20</v>
      </c>
      <c r="C134" t="s">
        <v>21</v>
      </c>
      <c r="D134" t="s">
        <v>22</v>
      </c>
      <c r="E134" t="s">
        <v>23</v>
      </c>
      <c r="F134">
        <v>2013</v>
      </c>
      <c r="G134">
        <v>2013</v>
      </c>
      <c r="H134">
        <v>12</v>
      </c>
      <c r="I134" t="s">
        <v>90</v>
      </c>
      <c r="J134">
        <v>3</v>
      </c>
      <c r="K134" t="s">
        <v>39</v>
      </c>
      <c r="L134">
        <v>99</v>
      </c>
      <c r="M134" t="s">
        <v>26</v>
      </c>
      <c r="N134">
        <v>99</v>
      </c>
      <c r="O134" t="s">
        <v>27</v>
      </c>
      <c r="P134">
        <v>1</v>
      </c>
      <c r="Q134" t="s">
        <v>34</v>
      </c>
      <c r="R134">
        <v>258</v>
      </c>
      <c r="V134" s="3">
        <f t="shared" si="5"/>
        <v>4.18</v>
      </c>
      <c r="W134" s="3">
        <f>IF(AND(T134&lt;&gt;"_U",T134&lt;&gt;"c",J134&lt;&gt;9,J134&lt;&gt;99),IFERROR(VLOOKUP(A134,'TA Total'!$A$2:$W$10000,18,0),"."),".")</f>
        <v>6168</v>
      </c>
    </row>
    <row r="135" spans="1:23" x14ac:dyDescent="0.2">
      <c r="A135" s="1" t="str">
        <f t="shared" si="4"/>
        <v>2013|Hauraki District|Female / Wahine</v>
      </c>
      <c r="B135" t="s">
        <v>20</v>
      </c>
      <c r="C135" t="s">
        <v>21</v>
      </c>
      <c r="D135" t="s">
        <v>22</v>
      </c>
      <c r="E135" t="s">
        <v>23</v>
      </c>
      <c r="F135">
        <v>2013</v>
      </c>
      <c r="G135">
        <v>2013</v>
      </c>
      <c r="H135">
        <v>12</v>
      </c>
      <c r="I135" t="s">
        <v>90</v>
      </c>
      <c r="J135">
        <v>3</v>
      </c>
      <c r="K135" t="s">
        <v>39</v>
      </c>
      <c r="L135">
        <v>99</v>
      </c>
      <c r="M135" t="s">
        <v>26</v>
      </c>
      <c r="N135">
        <v>99</v>
      </c>
      <c r="O135" t="s">
        <v>27</v>
      </c>
      <c r="P135">
        <v>2</v>
      </c>
      <c r="Q135" t="s">
        <v>31</v>
      </c>
      <c r="R135">
        <v>300</v>
      </c>
      <c r="V135" s="3">
        <f t="shared" si="5"/>
        <v>4.47</v>
      </c>
      <c r="W135" s="3">
        <f>IF(AND(T135&lt;&gt;"_U",T135&lt;&gt;"c",J135&lt;&gt;9,J135&lt;&gt;99),IFERROR(VLOOKUP(A135,'TA Total'!$A$2:$W$10000,18,0),"."),".")</f>
        <v>6708</v>
      </c>
    </row>
    <row r="136" spans="1:23" x14ac:dyDescent="0.2">
      <c r="A136" s="1" t="str">
        <f t="shared" si="4"/>
        <v>2013|Hauraki District|Another gender / He ira kÄ“ anÅ</v>
      </c>
      <c r="B136" t="s">
        <v>20</v>
      </c>
      <c r="C136" t="s">
        <v>21</v>
      </c>
      <c r="D136" t="s">
        <v>22</v>
      </c>
      <c r="E136" t="s">
        <v>23</v>
      </c>
      <c r="F136">
        <v>2013</v>
      </c>
      <c r="G136">
        <v>2013</v>
      </c>
      <c r="H136">
        <v>12</v>
      </c>
      <c r="I136" t="s">
        <v>90</v>
      </c>
      <c r="J136">
        <v>3</v>
      </c>
      <c r="K136" t="s">
        <v>39</v>
      </c>
      <c r="L136">
        <v>99</v>
      </c>
      <c r="M136" t="s">
        <v>26</v>
      </c>
      <c r="N136">
        <v>99</v>
      </c>
      <c r="O136" t="s">
        <v>27</v>
      </c>
      <c r="P136">
        <v>3</v>
      </c>
      <c r="Q136" t="s">
        <v>28</v>
      </c>
      <c r="T136" t="s">
        <v>36</v>
      </c>
      <c r="U136" t="s">
        <v>37</v>
      </c>
      <c r="V136" s="3" t="str">
        <f t="shared" si="5"/>
        <v>.</v>
      </c>
      <c r="W136" s="3" t="str">
        <f>IF(AND(T136&lt;&gt;"_U",T136&lt;&gt;"c",J136&lt;&gt;9,J136&lt;&gt;99),IFERROR(VLOOKUP(A136,'TA Total'!$A$2:$W$10000,18,0),"."),".")</f>
        <v>.</v>
      </c>
    </row>
    <row r="137" spans="1:23" x14ac:dyDescent="0.2">
      <c r="A137" s="1" t="str">
        <f t="shared" si="4"/>
        <v>2013|Hauraki District|Total - gender</v>
      </c>
      <c r="B137" t="s">
        <v>20</v>
      </c>
      <c r="C137" t="s">
        <v>21</v>
      </c>
      <c r="D137" t="s">
        <v>22</v>
      </c>
      <c r="E137" t="s">
        <v>23</v>
      </c>
      <c r="F137">
        <v>2013</v>
      </c>
      <c r="G137">
        <v>2013</v>
      </c>
      <c r="H137">
        <v>12</v>
      </c>
      <c r="I137" t="s">
        <v>90</v>
      </c>
      <c r="J137">
        <v>3</v>
      </c>
      <c r="K137" t="s">
        <v>39</v>
      </c>
      <c r="L137">
        <v>99</v>
      </c>
      <c r="M137" t="s">
        <v>26</v>
      </c>
      <c r="N137">
        <v>99</v>
      </c>
      <c r="O137" t="s">
        <v>27</v>
      </c>
      <c r="P137">
        <v>99</v>
      </c>
      <c r="Q137" t="s">
        <v>42</v>
      </c>
      <c r="R137">
        <v>558</v>
      </c>
      <c r="V137" s="3">
        <f t="shared" si="5"/>
        <v>4.33</v>
      </c>
      <c r="W137" s="3">
        <f>IF(AND(T137&lt;&gt;"_U",T137&lt;&gt;"c",J137&lt;&gt;9,J137&lt;&gt;99),IFERROR(VLOOKUP(A137,'TA Total'!$A$2:$W$10000,18,0),"."),".")</f>
        <v>12873</v>
      </c>
    </row>
    <row r="138" spans="1:23" x14ac:dyDescent="0.2">
      <c r="A138" s="1" t="str">
        <f t="shared" si="4"/>
        <v>2013|Hauraki District|Male / TÄne</v>
      </c>
      <c r="B138" t="s">
        <v>20</v>
      </c>
      <c r="C138" t="s">
        <v>21</v>
      </c>
      <c r="D138" t="s">
        <v>22</v>
      </c>
      <c r="E138" t="s">
        <v>23</v>
      </c>
      <c r="F138">
        <v>2013</v>
      </c>
      <c r="G138">
        <v>2013</v>
      </c>
      <c r="H138">
        <v>12</v>
      </c>
      <c r="I138" t="s">
        <v>90</v>
      </c>
      <c r="J138">
        <v>4</v>
      </c>
      <c r="K138" t="s">
        <v>54</v>
      </c>
      <c r="L138">
        <v>99</v>
      </c>
      <c r="M138" t="s">
        <v>26</v>
      </c>
      <c r="N138">
        <v>99</v>
      </c>
      <c r="O138" t="s">
        <v>27</v>
      </c>
      <c r="P138">
        <v>1</v>
      </c>
      <c r="Q138" t="s">
        <v>34</v>
      </c>
      <c r="R138">
        <v>597</v>
      </c>
      <c r="V138" s="3">
        <f t="shared" si="5"/>
        <v>9.68</v>
      </c>
      <c r="W138" s="3">
        <f>IF(AND(T138&lt;&gt;"_U",T138&lt;&gt;"c",J138&lt;&gt;9,J138&lt;&gt;99),IFERROR(VLOOKUP(A138,'TA Total'!$A$2:$W$10000,18,0),"."),".")</f>
        <v>6168</v>
      </c>
    </row>
    <row r="139" spans="1:23" x14ac:dyDescent="0.2">
      <c r="A139" s="1" t="str">
        <f t="shared" si="4"/>
        <v>2013|Hauraki District|Female / Wahine</v>
      </c>
      <c r="B139" t="s">
        <v>20</v>
      </c>
      <c r="C139" t="s">
        <v>21</v>
      </c>
      <c r="D139" t="s">
        <v>22</v>
      </c>
      <c r="E139" t="s">
        <v>23</v>
      </c>
      <c r="F139">
        <v>2013</v>
      </c>
      <c r="G139">
        <v>2013</v>
      </c>
      <c r="H139">
        <v>12</v>
      </c>
      <c r="I139" t="s">
        <v>90</v>
      </c>
      <c r="J139">
        <v>4</v>
      </c>
      <c r="K139" t="s">
        <v>54</v>
      </c>
      <c r="L139">
        <v>99</v>
      </c>
      <c r="M139" t="s">
        <v>26</v>
      </c>
      <c r="N139">
        <v>99</v>
      </c>
      <c r="O139" t="s">
        <v>27</v>
      </c>
      <c r="P139">
        <v>2</v>
      </c>
      <c r="Q139" t="s">
        <v>31</v>
      </c>
      <c r="R139">
        <v>699</v>
      </c>
      <c r="V139" s="3">
        <f t="shared" si="5"/>
        <v>10.42</v>
      </c>
      <c r="W139" s="3">
        <f>IF(AND(T139&lt;&gt;"_U",T139&lt;&gt;"c",J139&lt;&gt;9,J139&lt;&gt;99),IFERROR(VLOOKUP(A139,'TA Total'!$A$2:$W$10000,18,0),"."),".")</f>
        <v>6708</v>
      </c>
    </row>
    <row r="140" spans="1:23" x14ac:dyDescent="0.2">
      <c r="A140" s="1" t="str">
        <f t="shared" si="4"/>
        <v>2013|Hauraki District|Another gender / He ira kÄ“ anÅ</v>
      </c>
      <c r="B140" t="s">
        <v>20</v>
      </c>
      <c r="C140" t="s">
        <v>21</v>
      </c>
      <c r="D140" t="s">
        <v>22</v>
      </c>
      <c r="E140" t="s">
        <v>23</v>
      </c>
      <c r="F140">
        <v>2013</v>
      </c>
      <c r="G140">
        <v>2013</v>
      </c>
      <c r="H140">
        <v>12</v>
      </c>
      <c r="I140" t="s">
        <v>90</v>
      </c>
      <c r="J140">
        <v>4</v>
      </c>
      <c r="K140" t="s">
        <v>54</v>
      </c>
      <c r="L140">
        <v>99</v>
      </c>
      <c r="M140" t="s">
        <v>26</v>
      </c>
      <c r="N140">
        <v>99</v>
      </c>
      <c r="O140" t="s">
        <v>27</v>
      </c>
      <c r="P140">
        <v>3</v>
      </c>
      <c r="Q140" t="s">
        <v>28</v>
      </c>
      <c r="T140" t="s">
        <v>36</v>
      </c>
      <c r="U140" t="s">
        <v>37</v>
      </c>
      <c r="V140" s="3" t="str">
        <f t="shared" si="5"/>
        <v>.</v>
      </c>
      <c r="W140" s="3" t="str">
        <f>IF(AND(T140&lt;&gt;"_U",T140&lt;&gt;"c",J140&lt;&gt;9,J140&lt;&gt;99),IFERROR(VLOOKUP(A140,'TA Total'!$A$2:$W$10000,18,0),"."),".")</f>
        <v>.</v>
      </c>
    </row>
    <row r="141" spans="1:23" x14ac:dyDescent="0.2">
      <c r="A141" s="1" t="str">
        <f t="shared" si="4"/>
        <v>2013|Hauraki District|Total - gender</v>
      </c>
      <c r="B141" t="s">
        <v>20</v>
      </c>
      <c r="C141" t="s">
        <v>21</v>
      </c>
      <c r="D141" t="s">
        <v>22</v>
      </c>
      <c r="E141" t="s">
        <v>23</v>
      </c>
      <c r="F141">
        <v>2013</v>
      </c>
      <c r="G141">
        <v>2013</v>
      </c>
      <c r="H141">
        <v>12</v>
      </c>
      <c r="I141" t="s">
        <v>90</v>
      </c>
      <c r="J141">
        <v>4</v>
      </c>
      <c r="K141" t="s">
        <v>54</v>
      </c>
      <c r="L141">
        <v>99</v>
      </c>
      <c r="M141" t="s">
        <v>26</v>
      </c>
      <c r="N141">
        <v>99</v>
      </c>
      <c r="O141" t="s">
        <v>27</v>
      </c>
      <c r="P141">
        <v>99</v>
      </c>
      <c r="Q141" t="s">
        <v>42</v>
      </c>
      <c r="R141">
        <v>1296</v>
      </c>
      <c r="V141" s="3">
        <f t="shared" si="5"/>
        <v>10.07</v>
      </c>
      <c r="W141" s="3">
        <f>IF(AND(T141&lt;&gt;"_U",T141&lt;&gt;"c",J141&lt;&gt;9,J141&lt;&gt;99),IFERROR(VLOOKUP(A141,'TA Total'!$A$2:$W$10000,18,0),"."),".")</f>
        <v>12873</v>
      </c>
    </row>
    <row r="142" spans="1:23" x14ac:dyDescent="0.2">
      <c r="A142" s="1" t="str">
        <f t="shared" si="4"/>
        <v>2013|Hauraki District|Male / TÄne</v>
      </c>
      <c r="B142" t="s">
        <v>20</v>
      </c>
      <c r="C142" t="s">
        <v>21</v>
      </c>
      <c r="D142" t="s">
        <v>22</v>
      </c>
      <c r="E142" t="s">
        <v>23</v>
      </c>
      <c r="F142">
        <v>2013</v>
      </c>
      <c r="G142">
        <v>2013</v>
      </c>
      <c r="H142">
        <v>12</v>
      </c>
      <c r="I142" t="s">
        <v>90</v>
      </c>
      <c r="J142">
        <v>5</v>
      </c>
      <c r="K142" t="s">
        <v>33</v>
      </c>
      <c r="L142">
        <v>99</v>
      </c>
      <c r="M142" t="s">
        <v>26</v>
      </c>
      <c r="N142">
        <v>99</v>
      </c>
      <c r="O142" t="s">
        <v>27</v>
      </c>
      <c r="P142">
        <v>1</v>
      </c>
      <c r="Q142" t="s">
        <v>34</v>
      </c>
      <c r="R142">
        <v>219</v>
      </c>
      <c r="V142" s="3">
        <f t="shared" si="5"/>
        <v>3.55</v>
      </c>
      <c r="W142" s="3">
        <f>IF(AND(T142&lt;&gt;"_U",T142&lt;&gt;"c",J142&lt;&gt;9,J142&lt;&gt;99),IFERROR(VLOOKUP(A142,'TA Total'!$A$2:$W$10000,18,0),"."),".")</f>
        <v>6168</v>
      </c>
    </row>
    <row r="143" spans="1:23" x14ac:dyDescent="0.2">
      <c r="A143" s="1" t="str">
        <f t="shared" si="4"/>
        <v>2013|Hauraki District|Female / Wahine</v>
      </c>
      <c r="B143" t="s">
        <v>20</v>
      </c>
      <c r="C143" t="s">
        <v>21</v>
      </c>
      <c r="D143" t="s">
        <v>22</v>
      </c>
      <c r="E143" t="s">
        <v>23</v>
      </c>
      <c r="F143">
        <v>2013</v>
      </c>
      <c r="G143">
        <v>2013</v>
      </c>
      <c r="H143">
        <v>12</v>
      </c>
      <c r="I143" t="s">
        <v>90</v>
      </c>
      <c r="J143">
        <v>5</v>
      </c>
      <c r="K143" t="s">
        <v>33</v>
      </c>
      <c r="L143">
        <v>99</v>
      </c>
      <c r="M143" t="s">
        <v>26</v>
      </c>
      <c r="N143">
        <v>99</v>
      </c>
      <c r="O143" t="s">
        <v>27</v>
      </c>
      <c r="P143">
        <v>2</v>
      </c>
      <c r="Q143" t="s">
        <v>31</v>
      </c>
      <c r="R143">
        <v>741</v>
      </c>
      <c r="V143" s="3">
        <f t="shared" si="5"/>
        <v>11.05</v>
      </c>
      <c r="W143" s="3">
        <f>IF(AND(T143&lt;&gt;"_U",T143&lt;&gt;"c",J143&lt;&gt;9,J143&lt;&gt;99),IFERROR(VLOOKUP(A143,'TA Total'!$A$2:$W$10000,18,0),"."),".")</f>
        <v>6708</v>
      </c>
    </row>
    <row r="144" spans="1:23" x14ac:dyDescent="0.2">
      <c r="A144" s="1" t="str">
        <f t="shared" si="4"/>
        <v>2013|Hauraki District|Another gender / He ira kÄ“ anÅ</v>
      </c>
      <c r="B144" t="s">
        <v>20</v>
      </c>
      <c r="C144" t="s">
        <v>21</v>
      </c>
      <c r="D144" t="s">
        <v>22</v>
      </c>
      <c r="E144" t="s">
        <v>23</v>
      </c>
      <c r="F144">
        <v>2013</v>
      </c>
      <c r="G144">
        <v>2013</v>
      </c>
      <c r="H144">
        <v>12</v>
      </c>
      <c r="I144" t="s">
        <v>90</v>
      </c>
      <c r="J144">
        <v>5</v>
      </c>
      <c r="K144" t="s">
        <v>33</v>
      </c>
      <c r="L144">
        <v>99</v>
      </c>
      <c r="M144" t="s">
        <v>26</v>
      </c>
      <c r="N144">
        <v>99</v>
      </c>
      <c r="O144" t="s">
        <v>27</v>
      </c>
      <c r="P144">
        <v>3</v>
      </c>
      <c r="Q144" t="s">
        <v>28</v>
      </c>
      <c r="T144" t="s">
        <v>36</v>
      </c>
      <c r="U144" t="s">
        <v>37</v>
      </c>
      <c r="V144" s="3" t="str">
        <f t="shared" si="5"/>
        <v>.</v>
      </c>
      <c r="W144" s="3" t="str">
        <f>IF(AND(T144&lt;&gt;"_U",T144&lt;&gt;"c",J144&lt;&gt;9,J144&lt;&gt;99),IFERROR(VLOOKUP(A144,'TA Total'!$A$2:$W$10000,18,0),"."),".")</f>
        <v>.</v>
      </c>
    </row>
    <row r="145" spans="1:23" x14ac:dyDescent="0.2">
      <c r="A145" s="1" t="str">
        <f t="shared" si="4"/>
        <v>2013|Hauraki District|Total - gender</v>
      </c>
      <c r="B145" t="s">
        <v>20</v>
      </c>
      <c r="C145" t="s">
        <v>21</v>
      </c>
      <c r="D145" t="s">
        <v>22</v>
      </c>
      <c r="E145" t="s">
        <v>23</v>
      </c>
      <c r="F145">
        <v>2013</v>
      </c>
      <c r="G145">
        <v>2013</v>
      </c>
      <c r="H145">
        <v>12</v>
      </c>
      <c r="I145" t="s">
        <v>90</v>
      </c>
      <c r="J145">
        <v>5</v>
      </c>
      <c r="K145" t="s">
        <v>33</v>
      </c>
      <c r="L145">
        <v>99</v>
      </c>
      <c r="M145" t="s">
        <v>26</v>
      </c>
      <c r="N145">
        <v>99</v>
      </c>
      <c r="O145" t="s">
        <v>27</v>
      </c>
      <c r="P145">
        <v>99</v>
      </c>
      <c r="Q145" t="s">
        <v>42</v>
      </c>
      <c r="R145">
        <v>963</v>
      </c>
      <c r="V145" s="3">
        <f t="shared" si="5"/>
        <v>7.48</v>
      </c>
      <c r="W145" s="3">
        <f>IF(AND(T145&lt;&gt;"_U",T145&lt;&gt;"c",J145&lt;&gt;9,J145&lt;&gt;99),IFERROR(VLOOKUP(A145,'TA Total'!$A$2:$W$10000,18,0),"."),".")</f>
        <v>12873</v>
      </c>
    </row>
    <row r="146" spans="1:23" x14ac:dyDescent="0.2">
      <c r="A146" s="1" t="str">
        <f t="shared" si="4"/>
        <v>2013|Hauraki District|Male / TÄne</v>
      </c>
      <c r="B146" t="s">
        <v>20</v>
      </c>
      <c r="C146" t="s">
        <v>21</v>
      </c>
      <c r="D146" t="s">
        <v>22</v>
      </c>
      <c r="E146" t="s">
        <v>23</v>
      </c>
      <c r="F146">
        <v>2013</v>
      </c>
      <c r="G146">
        <v>2013</v>
      </c>
      <c r="H146">
        <v>12</v>
      </c>
      <c r="I146" t="s">
        <v>90</v>
      </c>
      <c r="J146">
        <v>6</v>
      </c>
      <c r="K146" t="s">
        <v>52</v>
      </c>
      <c r="L146">
        <v>99</v>
      </c>
      <c r="M146" t="s">
        <v>26</v>
      </c>
      <c r="N146">
        <v>99</v>
      </c>
      <c r="O146" t="s">
        <v>27</v>
      </c>
      <c r="P146">
        <v>1</v>
      </c>
      <c r="Q146" t="s">
        <v>34</v>
      </c>
      <c r="R146">
        <v>1959</v>
      </c>
      <c r="V146" s="3">
        <f t="shared" si="5"/>
        <v>31.76</v>
      </c>
      <c r="W146" s="3">
        <f>IF(AND(T146&lt;&gt;"_U",T146&lt;&gt;"c",J146&lt;&gt;9,J146&lt;&gt;99),IFERROR(VLOOKUP(A146,'TA Total'!$A$2:$W$10000,18,0),"."),".")</f>
        <v>6168</v>
      </c>
    </row>
    <row r="147" spans="1:23" x14ac:dyDescent="0.2">
      <c r="A147" s="1" t="str">
        <f t="shared" si="4"/>
        <v>2013|Hauraki District|Female / Wahine</v>
      </c>
      <c r="B147" t="s">
        <v>20</v>
      </c>
      <c r="C147" t="s">
        <v>21</v>
      </c>
      <c r="D147" t="s">
        <v>22</v>
      </c>
      <c r="E147" t="s">
        <v>23</v>
      </c>
      <c r="F147">
        <v>2013</v>
      </c>
      <c r="G147">
        <v>2013</v>
      </c>
      <c r="H147">
        <v>12</v>
      </c>
      <c r="I147" t="s">
        <v>90</v>
      </c>
      <c r="J147">
        <v>6</v>
      </c>
      <c r="K147" t="s">
        <v>52</v>
      </c>
      <c r="L147">
        <v>99</v>
      </c>
      <c r="M147" t="s">
        <v>26</v>
      </c>
      <c r="N147">
        <v>99</v>
      </c>
      <c r="O147" t="s">
        <v>27</v>
      </c>
      <c r="P147">
        <v>2</v>
      </c>
      <c r="Q147" t="s">
        <v>31</v>
      </c>
      <c r="R147">
        <v>1809</v>
      </c>
      <c r="V147" s="3">
        <f t="shared" si="5"/>
        <v>26.97</v>
      </c>
      <c r="W147" s="3">
        <f>IF(AND(T147&lt;&gt;"_U",T147&lt;&gt;"c",J147&lt;&gt;9,J147&lt;&gt;99),IFERROR(VLOOKUP(A147,'TA Total'!$A$2:$W$10000,18,0),"."),".")</f>
        <v>6708</v>
      </c>
    </row>
    <row r="148" spans="1:23" x14ac:dyDescent="0.2">
      <c r="A148" s="1" t="str">
        <f t="shared" si="4"/>
        <v>2013|Hauraki District|Another gender / He ira kÄ“ anÅ</v>
      </c>
      <c r="B148" t="s">
        <v>20</v>
      </c>
      <c r="C148" t="s">
        <v>21</v>
      </c>
      <c r="D148" t="s">
        <v>22</v>
      </c>
      <c r="E148" t="s">
        <v>23</v>
      </c>
      <c r="F148">
        <v>2013</v>
      </c>
      <c r="G148">
        <v>2013</v>
      </c>
      <c r="H148">
        <v>12</v>
      </c>
      <c r="I148" t="s">
        <v>90</v>
      </c>
      <c r="J148">
        <v>6</v>
      </c>
      <c r="K148" t="s">
        <v>52</v>
      </c>
      <c r="L148">
        <v>99</v>
      </c>
      <c r="M148" t="s">
        <v>26</v>
      </c>
      <c r="N148">
        <v>99</v>
      </c>
      <c r="O148" t="s">
        <v>27</v>
      </c>
      <c r="P148">
        <v>3</v>
      </c>
      <c r="Q148" t="s">
        <v>28</v>
      </c>
      <c r="T148" t="s">
        <v>36</v>
      </c>
      <c r="U148" t="s">
        <v>37</v>
      </c>
      <c r="V148" s="3" t="str">
        <f t="shared" si="5"/>
        <v>.</v>
      </c>
      <c r="W148" s="3" t="str">
        <f>IF(AND(T148&lt;&gt;"_U",T148&lt;&gt;"c",J148&lt;&gt;9,J148&lt;&gt;99),IFERROR(VLOOKUP(A148,'TA Total'!$A$2:$W$10000,18,0),"."),".")</f>
        <v>.</v>
      </c>
    </row>
    <row r="149" spans="1:23" x14ac:dyDescent="0.2">
      <c r="A149" s="1" t="str">
        <f t="shared" si="4"/>
        <v>2013|Hauraki District|Total - gender</v>
      </c>
      <c r="B149" t="s">
        <v>20</v>
      </c>
      <c r="C149" t="s">
        <v>21</v>
      </c>
      <c r="D149" t="s">
        <v>22</v>
      </c>
      <c r="E149" t="s">
        <v>23</v>
      </c>
      <c r="F149">
        <v>2013</v>
      </c>
      <c r="G149">
        <v>2013</v>
      </c>
      <c r="H149">
        <v>12</v>
      </c>
      <c r="I149" t="s">
        <v>90</v>
      </c>
      <c r="J149">
        <v>6</v>
      </c>
      <c r="K149" t="s">
        <v>52</v>
      </c>
      <c r="L149">
        <v>99</v>
      </c>
      <c r="M149" t="s">
        <v>26</v>
      </c>
      <c r="N149">
        <v>99</v>
      </c>
      <c r="O149" t="s">
        <v>27</v>
      </c>
      <c r="P149">
        <v>99</v>
      </c>
      <c r="Q149" t="s">
        <v>42</v>
      </c>
      <c r="R149">
        <v>3771</v>
      </c>
      <c r="V149" s="3">
        <f t="shared" si="5"/>
        <v>29.29</v>
      </c>
      <c r="W149" s="3">
        <f>IF(AND(T149&lt;&gt;"_U",T149&lt;&gt;"c",J149&lt;&gt;9,J149&lt;&gt;99),IFERROR(VLOOKUP(A149,'TA Total'!$A$2:$W$10000,18,0),"."),".")</f>
        <v>12873</v>
      </c>
    </row>
    <row r="150" spans="1:23" x14ac:dyDescent="0.2">
      <c r="A150" s="1" t="str">
        <f t="shared" si="4"/>
        <v>2013|Hauraki District|Male / TÄne</v>
      </c>
      <c r="B150" t="s">
        <v>20</v>
      </c>
      <c r="C150" t="s">
        <v>21</v>
      </c>
      <c r="D150" t="s">
        <v>22</v>
      </c>
      <c r="E150" t="s">
        <v>23</v>
      </c>
      <c r="F150">
        <v>2013</v>
      </c>
      <c r="G150">
        <v>2013</v>
      </c>
      <c r="H150">
        <v>12</v>
      </c>
      <c r="I150" t="s">
        <v>90</v>
      </c>
      <c r="J150">
        <v>9</v>
      </c>
      <c r="K150" t="s">
        <v>25</v>
      </c>
      <c r="L150">
        <v>99</v>
      </c>
      <c r="M150" t="s">
        <v>26</v>
      </c>
      <c r="N150">
        <v>99</v>
      </c>
      <c r="O150" t="s">
        <v>27</v>
      </c>
      <c r="P150">
        <v>1</v>
      </c>
      <c r="Q150" t="s">
        <v>34</v>
      </c>
      <c r="R150">
        <v>726</v>
      </c>
      <c r="V150" s="3" t="str">
        <f t="shared" si="5"/>
        <v>.</v>
      </c>
      <c r="W150" s="3" t="str">
        <f>IF(AND(T150&lt;&gt;"_U",T150&lt;&gt;"c",J150&lt;&gt;9,J150&lt;&gt;99),IFERROR(VLOOKUP(A150,'TA Total'!$A$2:$W$10000,18,0),"."),".")</f>
        <v>.</v>
      </c>
    </row>
    <row r="151" spans="1:23" x14ac:dyDescent="0.2">
      <c r="A151" s="1" t="str">
        <f t="shared" si="4"/>
        <v>2013|Hauraki District|Female / Wahine</v>
      </c>
      <c r="B151" t="s">
        <v>20</v>
      </c>
      <c r="C151" t="s">
        <v>21</v>
      </c>
      <c r="D151" t="s">
        <v>22</v>
      </c>
      <c r="E151" t="s">
        <v>23</v>
      </c>
      <c r="F151">
        <v>2013</v>
      </c>
      <c r="G151">
        <v>2013</v>
      </c>
      <c r="H151">
        <v>12</v>
      </c>
      <c r="I151" t="s">
        <v>90</v>
      </c>
      <c r="J151">
        <v>9</v>
      </c>
      <c r="K151" t="s">
        <v>25</v>
      </c>
      <c r="L151">
        <v>99</v>
      </c>
      <c r="M151" t="s">
        <v>26</v>
      </c>
      <c r="N151">
        <v>99</v>
      </c>
      <c r="O151" t="s">
        <v>27</v>
      </c>
      <c r="P151">
        <v>2</v>
      </c>
      <c r="Q151" t="s">
        <v>31</v>
      </c>
      <c r="R151">
        <v>732</v>
      </c>
      <c r="V151" s="3" t="str">
        <f t="shared" si="5"/>
        <v>.</v>
      </c>
      <c r="W151" s="3" t="str">
        <f>IF(AND(T151&lt;&gt;"_U",T151&lt;&gt;"c",J151&lt;&gt;9,J151&lt;&gt;99),IFERROR(VLOOKUP(A151,'TA Total'!$A$2:$W$10000,18,0),"."),".")</f>
        <v>.</v>
      </c>
    </row>
    <row r="152" spans="1:23" x14ac:dyDescent="0.2">
      <c r="A152" s="1" t="str">
        <f t="shared" si="4"/>
        <v>2013|Hauraki District|Another gender / He ira kÄ“ anÅ</v>
      </c>
      <c r="B152" t="s">
        <v>20</v>
      </c>
      <c r="C152" t="s">
        <v>21</v>
      </c>
      <c r="D152" t="s">
        <v>22</v>
      </c>
      <c r="E152" t="s">
        <v>23</v>
      </c>
      <c r="F152">
        <v>2013</v>
      </c>
      <c r="G152">
        <v>2013</v>
      </c>
      <c r="H152">
        <v>12</v>
      </c>
      <c r="I152" t="s">
        <v>90</v>
      </c>
      <c r="J152">
        <v>9</v>
      </c>
      <c r="K152" t="s">
        <v>25</v>
      </c>
      <c r="L152">
        <v>99</v>
      </c>
      <c r="M152" t="s">
        <v>26</v>
      </c>
      <c r="N152">
        <v>99</v>
      </c>
      <c r="O152" t="s">
        <v>27</v>
      </c>
      <c r="P152">
        <v>3</v>
      </c>
      <c r="Q152" t="s">
        <v>28</v>
      </c>
      <c r="T152" t="s">
        <v>36</v>
      </c>
      <c r="U152" t="s">
        <v>37</v>
      </c>
      <c r="V152" s="3" t="str">
        <f t="shared" si="5"/>
        <v>.</v>
      </c>
      <c r="W152" s="3" t="str">
        <f>IF(AND(T152&lt;&gt;"_U",T152&lt;&gt;"c",J152&lt;&gt;9,J152&lt;&gt;99),IFERROR(VLOOKUP(A152,'TA Total'!$A$2:$W$10000,18,0),"."),".")</f>
        <v>.</v>
      </c>
    </row>
    <row r="153" spans="1:23" x14ac:dyDescent="0.2">
      <c r="A153" s="1" t="str">
        <f t="shared" si="4"/>
        <v>2013|Hauraki District|Total - gender</v>
      </c>
      <c r="B153" t="s">
        <v>20</v>
      </c>
      <c r="C153" t="s">
        <v>21</v>
      </c>
      <c r="D153" t="s">
        <v>22</v>
      </c>
      <c r="E153" t="s">
        <v>23</v>
      </c>
      <c r="F153">
        <v>2013</v>
      </c>
      <c r="G153">
        <v>2013</v>
      </c>
      <c r="H153">
        <v>12</v>
      </c>
      <c r="I153" t="s">
        <v>90</v>
      </c>
      <c r="J153">
        <v>9</v>
      </c>
      <c r="K153" t="s">
        <v>25</v>
      </c>
      <c r="L153">
        <v>99</v>
      </c>
      <c r="M153" t="s">
        <v>26</v>
      </c>
      <c r="N153">
        <v>99</v>
      </c>
      <c r="O153" t="s">
        <v>27</v>
      </c>
      <c r="P153">
        <v>99</v>
      </c>
      <c r="Q153" t="s">
        <v>42</v>
      </c>
      <c r="R153">
        <v>1455</v>
      </c>
      <c r="V153" s="3" t="str">
        <f t="shared" si="5"/>
        <v>.</v>
      </c>
      <c r="W153" s="3" t="str">
        <f>IF(AND(T153&lt;&gt;"_U",T153&lt;&gt;"c",J153&lt;&gt;9,J153&lt;&gt;99),IFERROR(VLOOKUP(A153,'TA Total'!$A$2:$W$10000,18,0),"."),".")</f>
        <v>.</v>
      </c>
    </row>
    <row r="154" spans="1:23" x14ac:dyDescent="0.2">
      <c r="A154" s="1" t="str">
        <f t="shared" si="4"/>
        <v>2013|Hauraki District|Male / TÄne</v>
      </c>
      <c r="B154" t="s">
        <v>20</v>
      </c>
      <c r="C154" t="s">
        <v>21</v>
      </c>
      <c r="D154" t="s">
        <v>22</v>
      </c>
      <c r="E154" t="s">
        <v>23</v>
      </c>
      <c r="F154">
        <v>2013</v>
      </c>
      <c r="G154">
        <v>2013</v>
      </c>
      <c r="H154">
        <v>12</v>
      </c>
      <c r="I154" t="s">
        <v>90</v>
      </c>
      <c r="J154">
        <v>77</v>
      </c>
      <c r="K154" t="s">
        <v>49</v>
      </c>
      <c r="L154">
        <v>99</v>
      </c>
      <c r="M154" t="s">
        <v>26</v>
      </c>
      <c r="N154">
        <v>99</v>
      </c>
      <c r="O154" t="s">
        <v>27</v>
      </c>
      <c r="P154">
        <v>1</v>
      </c>
      <c r="Q154" t="s">
        <v>34</v>
      </c>
      <c r="R154">
        <v>6168</v>
      </c>
      <c r="V154" s="3">
        <f t="shared" si="5"/>
        <v>100</v>
      </c>
      <c r="W154" s="3">
        <f>IF(AND(T154&lt;&gt;"_U",T154&lt;&gt;"c",J154&lt;&gt;9,J154&lt;&gt;99),IFERROR(VLOOKUP(A154,'TA Total'!$A$2:$W$10000,18,0),"."),".")</f>
        <v>6168</v>
      </c>
    </row>
    <row r="155" spans="1:23" x14ac:dyDescent="0.2">
      <c r="A155" s="1" t="str">
        <f t="shared" si="4"/>
        <v>2013|Hauraki District|Female / Wahine</v>
      </c>
      <c r="B155" t="s">
        <v>20</v>
      </c>
      <c r="C155" t="s">
        <v>21</v>
      </c>
      <c r="D155" t="s">
        <v>22</v>
      </c>
      <c r="E155" t="s">
        <v>23</v>
      </c>
      <c r="F155">
        <v>2013</v>
      </c>
      <c r="G155">
        <v>2013</v>
      </c>
      <c r="H155">
        <v>12</v>
      </c>
      <c r="I155" t="s">
        <v>90</v>
      </c>
      <c r="J155">
        <v>77</v>
      </c>
      <c r="K155" t="s">
        <v>49</v>
      </c>
      <c r="L155">
        <v>99</v>
      </c>
      <c r="M155" t="s">
        <v>26</v>
      </c>
      <c r="N155">
        <v>99</v>
      </c>
      <c r="O155" t="s">
        <v>27</v>
      </c>
      <c r="P155">
        <v>2</v>
      </c>
      <c r="Q155" t="s">
        <v>31</v>
      </c>
      <c r="R155">
        <v>6708</v>
      </c>
      <c r="V155" s="3">
        <f t="shared" si="5"/>
        <v>100</v>
      </c>
      <c r="W155" s="3">
        <f>IF(AND(T155&lt;&gt;"_U",T155&lt;&gt;"c",J155&lt;&gt;9,J155&lt;&gt;99),IFERROR(VLOOKUP(A155,'TA Total'!$A$2:$W$10000,18,0),"."),".")</f>
        <v>6708</v>
      </c>
    </row>
    <row r="156" spans="1:23" x14ac:dyDescent="0.2">
      <c r="A156" s="1" t="str">
        <f t="shared" si="4"/>
        <v>2013|Hauraki District|Another gender / He ira kÄ“ anÅ</v>
      </c>
      <c r="B156" t="s">
        <v>20</v>
      </c>
      <c r="C156" t="s">
        <v>21</v>
      </c>
      <c r="D156" t="s">
        <v>22</v>
      </c>
      <c r="E156" t="s">
        <v>23</v>
      </c>
      <c r="F156">
        <v>2013</v>
      </c>
      <c r="G156">
        <v>2013</v>
      </c>
      <c r="H156">
        <v>12</v>
      </c>
      <c r="I156" t="s">
        <v>90</v>
      </c>
      <c r="J156">
        <v>77</v>
      </c>
      <c r="K156" t="s">
        <v>49</v>
      </c>
      <c r="L156">
        <v>99</v>
      </c>
      <c r="M156" t="s">
        <v>26</v>
      </c>
      <c r="N156">
        <v>99</v>
      </c>
      <c r="O156" t="s">
        <v>27</v>
      </c>
      <c r="P156">
        <v>3</v>
      </c>
      <c r="Q156" t="s">
        <v>28</v>
      </c>
      <c r="T156" t="s">
        <v>36</v>
      </c>
      <c r="U156" t="s">
        <v>37</v>
      </c>
      <c r="V156" s="3" t="str">
        <f t="shared" si="5"/>
        <v>.</v>
      </c>
      <c r="W156" s="3" t="str">
        <f>IF(AND(T156&lt;&gt;"_U",T156&lt;&gt;"c",J156&lt;&gt;9,J156&lt;&gt;99),IFERROR(VLOOKUP(A156,'TA Total'!$A$2:$W$10000,18,0),"."),".")</f>
        <v>.</v>
      </c>
    </row>
    <row r="157" spans="1:23" x14ac:dyDescent="0.2">
      <c r="A157" s="1" t="str">
        <f t="shared" si="4"/>
        <v>2013|Hauraki District|Total - gender</v>
      </c>
      <c r="B157" t="s">
        <v>20</v>
      </c>
      <c r="C157" t="s">
        <v>21</v>
      </c>
      <c r="D157" t="s">
        <v>22</v>
      </c>
      <c r="E157" t="s">
        <v>23</v>
      </c>
      <c r="F157">
        <v>2013</v>
      </c>
      <c r="G157">
        <v>2013</v>
      </c>
      <c r="H157">
        <v>12</v>
      </c>
      <c r="I157" t="s">
        <v>90</v>
      </c>
      <c r="J157">
        <v>77</v>
      </c>
      <c r="K157" t="s">
        <v>49</v>
      </c>
      <c r="L157">
        <v>99</v>
      </c>
      <c r="M157" t="s">
        <v>26</v>
      </c>
      <c r="N157">
        <v>99</v>
      </c>
      <c r="O157" t="s">
        <v>27</v>
      </c>
      <c r="P157">
        <v>99</v>
      </c>
      <c r="Q157" t="s">
        <v>42</v>
      </c>
      <c r="R157">
        <v>12873</v>
      </c>
      <c r="V157" s="3">
        <f t="shared" si="5"/>
        <v>100</v>
      </c>
      <c r="W157" s="3">
        <f>IF(AND(T157&lt;&gt;"_U",T157&lt;&gt;"c",J157&lt;&gt;9,J157&lt;&gt;99),IFERROR(VLOOKUP(A157,'TA Total'!$A$2:$W$10000,18,0),"."),".")</f>
        <v>12873</v>
      </c>
    </row>
    <row r="158" spans="1:23" x14ac:dyDescent="0.2">
      <c r="A158" s="1" t="str">
        <f t="shared" si="4"/>
        <v>2013|Hauraki District|Male / TÄne</v>
      </c>
      <c r="B158" t="s">
        <v>20</v>
      </c>
      <c r="C158" t="s">
        <v>21</v>
      </c>
      <c r="D158" t="s">
        <v>22</v>
      </c>
      <c r="E158" t="s">
        <v>23</v>
      </c>
      <c r="F158">
        <v>2013</v>
      </c>
      <c r="G158">
        <v>2013</v>
      </c>
      <c r="H158">
        <v>12</v>
      </c>
      <c r="I158" t="s">
        <v>90</v>
      </c>
      <c r="J158">
        <v>99</v>
      </c>
      <c r="K158" t="s">
        <v>47</v>
      </c>
      <c r="L158">
        <v>99</v>
      </c>
      <c r="M158" t="s">
        <v>26</v>
      </c>
      <c r="N158">
        <v>99</v>
      </c>
      <c r="O158" t="s">
        <v>27</v>
      </c>
      <c r="P158">
        <v>1</v>
      </c>
      <c r="Q158" t="s">
        <v>34</v>
      </c>
      <c r="R158">
        <v>6891</v>
      </c>
      <c r="V158" s="3" t="str">
        <f t="shared" si="5"/>
        <v>.</v>
      </c>
      <c r="W158" s="3" t="str">
        <f>IF(AND(T158&lt;&gt;"_U",T158&lt;&gt;"c",J158&lt;&gt;9,J158&lt;&gt;99),IFERROR(VLOOKUP(A158,'TA Total'!$A$2:$W$10000,18,0),"."),".")</f>
        <v>.</v>
      </c>
    </row>
    <row r="159" spans="1:23" x14ac:dyDescent="0.2">
      <c r="A159" s="1" t="str">
        <f t="shared" si="4"/>
        <v>2013|Hauraki District|Female / Wahine</v>
      </c>
      <c r="B159" t="s">
        <v>20</v>
      </c>
      <c r="C159" t="s">
        <v>21</v>
      </c>
      <c r="D159" t="s">
        <v>22</v>
      </c>
      <c r="E159" t="s">
        <v>23</v>
      </c>
      <c r="F159">
        <v>2013</v>
      </c>
      <c r="G159">
        <v>2013</v>
      </c>
      <c r="H159">
        <v>12</v>
      </c>
      <c r="I159" t="s">
        <v>90</v>
      </c>
      <c r="J159">
        <v>99</v>
      </c>
      <c r="K159" t="s">
        <v>47</v>
      </c>
      <c r="L159">
        <v>99</v>
      </c>
      <c r="M159" t="s">
        <v>26</v>
      </c>
      <c r="N159">
        <v>99</v>
      </c>
      <c r="O159" t="s">
        <v>27</v>
      </c>
      <c r="P159">
        <v>2</v>
      </c>
      <c r="Q159" t="s">
        <v>31</v>
      </c>
      <c r="R159">
        <v>7440</v>
      </c>
      <c r="V159" s="3" t="str">
        <f t="shared" si="5"/>
        <v>.</v>
      </c>
      <c r="W159" s="3" t="str">
        <f>IF(AND(T159&lt;&gt;"_U",T159&lt;&gt;"c",J159&lt;&gt;9,J159&lt;&gt;99),IFERROR(VLOOKUP(A159,'TA Total'!$A$2:$W$10000,18,0),"."),".")</f>
        <v>.</v>
      </c>
    </row>
    <row r="160" spans="1:23" x14ac:dyDescent="0.2">
      <c r="A160" s="1" t="str">
        <f t="shared" si="4"/>
        <v>2013|Hauraki District|Another gender / He ira kÄ“ anÅ</v>
      </c>
      <c r="B160" t="s">
        <v>20</v>
      </c>
      <c r="C160" t="s">
        <v>21</v>
      </c>
      <c r="D160" t="s">
        <v>22</v>
      </c>
      <c r="E160" t="s">
        <v>23</v>
      </c>
      <c r="F160">
        <v>2013</v>
      </c>
      <c r="G160">
        <v>2013</v>
      </c>
      <c r="H160">
        <v>12</v>
      </c>
      <c r="I160" t="s">
        <v>90</v>
      </c>
      <c r="J160">
        <v>99</v>
      </c>
      <c r="K160" t="s">
        <v>47</v>
      </c>
      <c r="L160">
        <v>99</v>
      </c>
      <c r="M160" t="s">
        <v>26</v>
      </c>
      <c r="N160">
        <v>99</v>
      </c>
      <c r="O160" t="s">
        <v>27</v>
      </c>
      <c r="P160">
        <v>3</v>
      </c>
      <c r="Q160" t="s">
        <v>28</v>
      </c>
      <c r="T160" t="s">
        <v>36</v>
      </c>
      <c r="U160" t="s">
        <v>37</v>
      </c>
      <c r="V160" s="3" t="str">
        <f t="shared" si="5"/>
        <v>.</v>
      </c>
      <c r="W160" s="3" t="str">
        <f>IF(AND(T160&lt;&gt;"_U",T160&lt;&gt;"c",J160&lt;&gt;9,J160&lt;&gt;99),IFERROR(VLOOKUP(A160,'TA Total'!$A$2:$W$10000,18,0),"."),".")</f>
        <v>.</v>
      </c>
    </row>
    <row r="161" spans="1:23" x14ac:dyDescent="0.2">
      <c r="A161" s="1" t="str">
        <f t="shared" si="4"/>
        <v>2013|Hauraki District|Total - gender</v>
      </c>
      <c r="B161" t="s">
        <v>20</v>
      </c>
      <c r="C161" t="s">
        <v>21</v>
      </c>
      <c r="D161" t="s">
        <v>22</v>
      </c>
      <c r="E161" t="s">
        <v>23</v>
      </c>
      <c r="F161">
        <v>2013</v>
      </c>
      <c r="G161">
        <v>2013</v>
      </c>
      <c r="H161">
        <v>12</v>
      </c>
      <c r="I161" t="s">
        <v>90</v>
      </c>
      <c r="J161">
        <v>99</v>
      </c>
      <c r="K161" t="s">
        <v>47</v>
      </c>
      <c r="L161">
        <v>99</v>
      </c>
      <c r="M161" t="s">
        <v>26</v>
      </c>
      <c r="N161">
        <v>99</v>
      </c>
      <c r="O161" t="s">
        <v>27</v>
      </c>
      <c r="P161">
        <v>99</v>
      </c>
      <c r="Q161" t="s">
        <v>42</v>
      </c>
      <c r="R161">
        <v>14331</v>
      </c>
      <c r="V161" s="3" t="str">
        <f t="shared" si="5"/>
        <v>.</v>
      </c>
      <c r="W161" s="3" t="str">
        <f>IF(AND(T161&lt;&gt;"_U",T161&lt;&gt;"c",J161&lt;&gt;9,J161&lt;&gt;99),IFERROR(VLOOKUP(A161,'TA Total'!$A$2:$W$10000,18,0),"."),".")</f>
        <v>.</v>
      </c>
    </row>
    <row r="162" spans="1:23" x14ac:dyDescent="0.2">
      <c r="A162" s="1" t="str">
        <f t="shared" si="4"/>
        <v>2013|Waikato District|Male / TÄne</v>
      </c>
      <c r="B162" t="s">
        <v>20</v>
      </c>
      <c r="C162" t="s">
        <v>21</v>
      </c>
      <c r="D162" t="s">
        <v>22</v>
      </c>
      <c r="E162" t="s">
        <v>23</v>
      </c>
      <c r="F162">
        <v>2013</v>
      </c>
      <c r="G162">
        <v>2013</v>
      </c>
      <c r="H162">
        <v>13</v>
      </c>
      <c r="I162" t="s">
        <v>59</v>
      </c>
      <c r="J162">
        <v>1</v>
      </c>
      <c r="K162" t="s">
        <v>30</v>
      </c>
      <c r="L162">
        <v>99</v>
      </c>
      <c r="M162" t="s">
        <v>26</v>
      </c>
      <c r="N162">
        <v>99</v>
      </c>
      <c r="O162" t="s">
        <v>27</v>
      </c>
      <c r="P162">
        <v>1</v>
      </c>
      <c r="Q162" t="s">
        <v>34</v>
      </c>
      <c r="R162">
        <v>10989</v>
      </c>
      <c r="V162" s="3">
        <f t="shared" si="5"/>
        <v>52.45</v>
      </c>
      <c r="W162" s="3">
        <f>IF(AND(T162&lt;&gt;"_U",T162&lt;&gt;"c",J162&lt;&gt;9,J162&lt;&gt;99),IFERROR(VLOOKUP(A162,'TA Total'!$A$2:$W$10000,18,0),"."),".")</f>
        <v>20952</v>
      </c>
    </row>
    <row r="163" spans="1:23" x14ac:dyDescent="0.2">
      <c r="A163" s="1" t="str">
        <f t="shared" si="4"/>
        <v>2013|Waikato District|Female / Wahine</v>
      </c>
      <c r="B163" t="s">
        <v>20</v>
      </c>
      <c r="C163" t="s">
        <v>21</v>
      </c>
      <c r="D163" t="s">
        <v>22</v>
      </c>
      <c r="E163" t="s">
        <v>23</v>
      </c>
      <c r="F163">
        <v>2013</v>
      </c>
      <c r="G163">
        <v>2013</v>
      </c>
      <c r="H163">
        <v>13</v>
      </c>
      <c r="I163" t="s">
        <v>59</v>
      </c>
      <c r="J163">
        <v>1</v>
      </c>
      <c r="K163" t="s">
        <v>30</v>
      </c>
      <c r="L163">
        <v>99</v>
      </c>
      <c r="M163" t="s">
        <v>26</v>
      </c>
      <c r="N163">
        <v>99</v>
      </c>
      <c r="O163" t="s">
        <v>27</v>
      </c>
      <c r="P163">
        <v>2</v>
      </c>
      <c r="Q163" t="s">
        <v>31</v>
      </c>
      <c r="R163">
        <v>11094</v>
      </c>
      <c r="V163" s="3">
        <f t="shared" si="5"/>
        <v>50.78</v>
      </c>
      <c r="W163" s="3">
        <f>IF(AND(T163&lt;&gt;"_U",T163&lt;&gt;"c",J163&lt;&gt;9,J163&lt;&gt;99),IFERROR(VLOOKUP(A163,'TA Total'!$A$2:$W$10000,18,0),"."),".")</f>
        <v>21849</v>
      </c>
    </row>
    <row r="164" spans="1:23" x14ac:dyDescent="0.2">
      <c r="A164" s="1" t="str">
        <f t="shared" si="4"/>
        <v>2013|Waikato District|Another gender / He ira kÄ“ anÅ</v>
      </c>
      <c r="B164" t="s">
        <v>20</v>
      </c>
      <c r="C164" t="s">
        <v>21</v>
      </c>
      <c r="D164" t="s">
        <v>22</v>
      </c>
      <c r="E164" t="s">
        <v>23</v>
      </c>
      <c r="F164">
        <v>2013</v>
      </c>
      <c r="G164">
        <v>2013</v>
      </c>
      <c r="H164">
        <v>13</v>
      </c>
      <c r="I164" t="s">
        <v>59</v>
      </c>
      <c r="J164">
        <v>1</v>
      </c>
      <c r="K164" t="s">
        <v>30</v>
      </c>
      <c r="L164">
        <v>99</v>
      </c>
      <c r="M164" t="s">
        <v>26</v>
      </c>
      <c r="N164">
        <v>99</v>
      </c>
      <c r="O164" t="s">
        <v>27</v>
      </c>
      <c r="P164">
        <v>3</v>
      </c>
      <c r="Q164" t="s">
        <v>28</v>
      </c>
      <c r="T164" t="s">
        <v>36</v>
      </c>
      <c r="U164" t="s">
        <v>37</v>
      </c>
      <c r="V164" s="3" t="str">
        <f t="shared" si="5"/>
        <v>.</v>
      </c>
      <c r="W164" s="3" t="str">
        <f>IF(AND(T164&lt;&gt;"_U",T164&lt;&gt;"c",J164&lt;&gt;9,J164&lt;&gt;99),IFERROR(VLOOKUP(A164,'TA Total'!$A$2:$W$10000,18,0),"."),".")</f>
        <v>.</v>
      </c>
    </row>
    <row r="165" spans="1:23" x14ac:dyDescent="0.2">
      <c r="A165" s="1" t="str">
        <f t="shared" si="4"/>
        <v>2013|Waikato District|Total - gender</v>
      </c>
      <c r="B165" t="s">
        <v>20</v>
      </c>
      <c r="C165" t="s">
        <v>21</v>
      </c>
      <c r="D165" t="s">
        <v>22</v>
      </c>
      <c r="E165" t="s">
        <v>23</v>
      </c>
      <c r="F165">
        <v>2013</v>
      </c>
      <c r="G165">
        <v>2013</v>
      </c>
      <c r="H165">
        <v>13</v>
      </c>
      <c r="I165" t="s">
        <v>59</v>
      </c>
      <c r="J165">
        <v>1</v>
      </c>
      <c r="K165" t="s">
        <v>30</v>
      </c>
      <c r="L165">
        <v>99</v>
      </c>
      <c r="M165" t="s">
        <v>26</v>
      </c>
      <c r="N165">
        <v>99</v>
      </c>
      <c r="O165" t="s">
        <v>27</v>
      </c>
      <c r="P165">
        <v>99</v>
      </c>
      <c r="Q165" t="s">
        <v>42</v>
      </c>
      <c r="R165">
        <v>22083</v>
      </c>
      <c r="V165" s="3">
        <f t="shared" si="5"/>
        <v>51.6</v>
      </c>
      <c r="W165" s="3">
        <f>IF(AND(T165&lt;&gt;"_U",T165&lt;&gt;"c",J165&lt;&gt;9,J165&lt;&gt;99),IFERROR(VLOOKUP(A165,'TA Total'!$A$2:$W$10000,18,0),"."),".")</f>
        <v>42798</v>
      </c>
    </row>
    <row r="166" spans="1:23" x14ac:dyDescent="0.2">
      <c r="A166" s="1" t="str">
        <f t="shared" si="4"/>
        <v>2013|Waikato District|Male / TÄne</v>
      </c>
      <c r="B166" t="s">
        <v>20</v>
      </c>
      <c r="C166" t="s">
        <v>21</v>
      </c>
      <c r="D166" t="s">
        <v>22</v>
      </c>
      <c r="E166" t="s">
        <v>23</v>
      </c>
      <c r="F166">
        <v>2013</v>
      </c>
      <c r="G166">
        <v>2013</v>
      </c>
      <c r="H166">
        <v>13</v>
      </c>
      <c r="I166" t="s">
        <v>59</v>
      </c>
      <c r="J166">
        <v>3</v>
      </c>
      <c r="K166" t="s">
        <v>39</v>
      </c>
      <c r="L166">
        <v>99</v>
      </c>
      <c r="M166" t="s">
        <v>26</v>
      </c>
      <c r="N166">
        <v>99</v>
      </c>
      <c r="O166" t="s">
        <v>27</v>
      </c>
      <c r="P166">
        <v>1</v>
      </c>
      <c r="Q166" t="s">
        <v>34</v>
      </c>
      <c r="R166">
        <v>774</v>
      </c>
      <c r="V166" s="3">
        <f t="shared" si="5"/>
        <v>3.69</v>
      </c>
      <c r="W166" s="3">
        <f>IF(AND(T166&lt;&gt;"_U",T166&lt;&gt;"c",J166&lt;&gt;9,J166&lt;&gt;99),IFERROR(VLOOKUP(A166,'TA Total'!$A$2:$W$10000,18,0),"."),".")</f>
        <v>20952</v>
      </c>
    </row>
    <row r="167" spans="1:23" x14ac:dyDescent="0.2">
      <c r="A167" s="1" t="str">
        <f t="shared" si="4"/>
        <v>2013|Waikato District|Female / Wahine</v>
      </c>
      <c r="B167" t="s">
        <v>20</v>
      </c>
      <c r="C167" t="s">
        <v>21</v>
      </c>
      <c r="D167" t="s">
        <v>22</v>
      </c>
      <c r="E167" t="s">
        <v>23</v>
      </c>
      <c r="F167">
        <v>2013</v>
      </c>
      <c r="G167">
        <v>2013</v>
      </c>
      <c r="H167">
        <v>13</v>
      </c>
      <c r="I167" t="s">
        <v>59</v>
      </c>
      <c r="J167">
        <v>3</v>
      </c>
      <c r="K167" t="s">
        <v>39</v>
      </c>
      <c r="L167">
        <v>99</v>
      </c>
      <c r="M167" t="s">
        <v>26</v>
      </c>
      <c r="N167">
        <v>99</v>
      </c>
      <c r="O167" t="s">
        <v>27</v>
      </c>
      <c r="P167">
        <v>2</v>
      </c>
      <c r="Q167" t="s">
        <v>31</v>
      </c>
      <c r="R167">
        <v>831</v>
      </c>
      <c r="V167" s="3">
        <f t="shared" si="5"/>
        <v>3.8</v>
      </c>
      <c r="W167" s="3">
        <f>IF(AND(T167&lt;&gt;"_U",T167&lt;&gt;"c",J167&lt;&gt;9,J167&lt;&gt;99),IFERROR(VLOOKUP(A167,'TA Total'!$A$2:$W$10000,18,0),"."),".")</f>
        <v>21849</v>
      </c>
    </row>
    <row r="168" spans="1:23" x14ac:dyDescent="0.2">
      <c r="A168" s="1" t="str">
        <f t="shared" si="4"/>
        <v>2013|Waikato District|Another gender / He ira kÄ“ anÅ</v>
      </c>
      <c r="B168" t="s">
        <v>20</v>
      </c>
      <c r="C168" t="s">
        <v>21</v>
      </c>
      <c r="D168" t="s">
        <v>22</v>
      </c>
      <c r="E168" t="s">
        <v>23</v>
      </c>
      <c r="F168">
        <v>2013</v>
      </c>
      <c r="G168">
        <v>2013</v>
      </c>
      <c r="H168">
        <v>13</v>
      </c>
      <c r="I168" t="s">
        <v>59</v>
      </c>
      <c r="J168">
        <v>3</v>
      </c>
      <c r="K168" t="s">
        <v>39</v>
      </c>
      <c r="L168">
        <v>99</v>
      </c>
      <c r="M168" t="s">
        <v>26</v>
      </c>
      <c r="N168">
        <v>99</v>
      </c>
      <c r="O168" t="s">
        <v>27</v>
      </c>
      <c r="P168">
        <v>3</v>
      </c>
      <c r="Q168" t="s">
        <v>28</v>
      </c>
      <c r="T168" t="s">
        <v>36</v>
      </c>
      <c r="U168" t="s">
        <v>37</v>
      </c>
      <c r="V168" s="3" t="str">
        <f t="shared" si="5"/>
        <v>.</v>
      </c>
      <c r="W168" s="3" t="str">
        <f>IF(AND(T168&lt;&gt;"_U",T168&lt;&gt;"c",J168&lt;&gt;9,J168&lt;&gt;99),IFERROR(VLOOKUP(A168,'TA Total'!$A$2:$W$10000,18,0),"."),".")</f>
        <v>.</v>
      </c>
    </row>
    <row r="169" spans="1:23" x14ac:dyDescent="0.2">
      <c r="A169" s="1" t="str">
        <f t="shared" si="4"/>
        <v>2013|Waikato District|Total - gender</v>
      </c>
      <c r="B169" t="s">
        <v>20</v>
      </c>
      <c r="C169" t="s">
        <v>21</v>
      </c>
      <c r="D169" t="s">
        <v>22</v>
      </c>
      <c r="E169" t="s">
        <v>23</v>
      </c>
      <c r="F169">
        <v>2013</v>
      </c>
      <c r="G169">
        <v>2013</v>
      </c>
      <c r="H169">
        <v>13</v>
      </c>
      <c r="I169" t="s">
        <v>59</v>
      </c>
      <c r="J169">
        <v>3</v>
      </c>
      <c r="K169" t="s">
        <v>39</v>
      </c>
      <c r="L169">
        <v>99</v>
      </c>
      <c r="M169" t="s">
        <v>26</v>
      </c>
      <c r="N169">
        <v>99</v>
      </c>
      <c r="O169" t="s">
        <v>27</v>
      </c>
      <c r="P169">
        <v>99</v>
      </c>
      <c r="Q169" t="s">
        <v>42</v>
      </c>
      <c r="R169">
        <v>1608</v>
      </c>
      <c r="V169" s="3">
        <f t="shared" si="5"/>
        <v>3.76</v>
      </c>
      <c r="W169" s="3">
        <f>IF(AND(T169&lt;&gt;"_U",T169&lt;&gt;"c",J169&lt;&gt;9,J169&lt;&gt;99),IFERROR(VLOOKUP(A169,'TA Total'!$A$2:$W$10000,18,0),"."),".")</f>
        <v>42798</v>
      </c>
    </row>
    <row r="170" spans="1:23" x14ac:dyDescent="0.2">
      <c r="A170" s="1" t="str">
        <f t="shared" si="4"/>
        <v>2013|Waikato District|Male / TÄne</v>
      </c>
      <c r="B170" t="s">
        <v>20</v>
      </c>
      <c r="C170" t="s">
        <v>21</v>
      </c>
      <c r="D170" t="s">
        <v>22</v>
      </c>
      <c r="E170" t="s">
        <v>23</v>
      </c>
      <c r="F170">
        <v>2013</v>
      </c>
      <c r="G170">
        <v>2013</v>
      </c>
      <c r="H170">
        <v>13</v>
      </c>
      <c r="I170" t="s">
        <v>59</v>
      </c>
      <c r="J170">
        <v>4</v>
      </c>
      <c r="K170" t="s">
        <v>54</v>
      </c>
      <c r="L170">
        <v>99</v>
      </c>
      <c r="M170" t="s">
        <v>26</v>
      </c>
      <c r="N170">
        <v>99</v>
      </c>
      <c r="O170" t="s">
        <v>27</v>
      </c>
      <c r="P170">
        <v>1</v>
      </c>
      <c r="Q170" t="s">
        <v>34</v>
      </c>
      <c r="R170">
        <v>1443</v>
      </c>
      <c r="V170" s="3">
        <f t="shared" si="5"/>
        <v>6.89</v>
      </c>
      <c r="W170" s="3">
        <f>IF(AND(T170&lt;&gt;"_U",T170&lt;&gt;"c",J170&lt;&gt;9,J170&lt;&gt;99),IFERROR(VLOOKUP(A170,'TA Total'!$A$2:$W$10000,18,0),"."),".")</f>
        <v>20952</v>
      </c>
    </row>
    <row r="171" spans="1:23" x14ac:dyDescent="0.2">
      <c r="A171" s="1" t="str">
        <f t="shared" si="4"/>
        <v>2013|Waikato District|Female / Wahine</v>
      </c>
      <c r="B171" t="s">
        <v>20</v>
      </c>
      <c r="C171" t="s">
        <v>21</v>
      </c>
      <c r="D171" t="s">
        <v>22</v>
      </c>
      <c r="E171" t="s">
        <v>23</v>
      </c>
      <c r="F171">
        <v>2013</v>
      </c>
      <c r="G171">
        <v>2013</v>
      </c>
      <c r="H171">
        <v>13</v>
      </c>
      <c r="I171" t="s">
        <v>59</v>
      </c>
      <c r="J171">
        <v>4</v>
      </c>
      <c r="K171" t="s">
        <v>54</v>
      </c>
      <c r="L171">
        <v>99</v>
      </c>
      <c r="M171" t="s">
        <v>26</v>
      </c>
      <c r="N171">
        <v>99</v>
      </c>
      <c r="O171" t="s">
        <v>27</v>
      </c>
      <c r="P171">
        <v>2</v>
      </c>
      <c r="Q171" t="s">
        <v>31</v>
      </c>
      <c r="R171">
        <v>1683</v>
      </c>
      <c r="V171" s="3">
        <f t="shared" si="5"/>
        <v>7.7</v>
      </c>
      <c r="W171" s="3">
        <f>IF(AND(T171&lt;&gt;"_U",T171&lt;&gt;"c",J171&lt;&gt;9,J171&lt;&gt;99),IFERROR(VLOOKUP(A171,'TA Total'!$A$2:$W$10000,18,0),"."),".")</f>
        <v>21849</v>
      </c>
    </row>
    <row r="172" spans="1:23" x14ac:dyDescent="0.2">
      <c r="A172" s="1" t="str">
        <f t="shared" si="4"/>
        <v>2013|Waikato District|Another gender / He ira kÄ“ anÅ</v>
      </c>
      <c r="B172" t="s">
        <v>20</v>
      </c>
      <c r="C172" t="s">
        <v>21</v>
      </c>
      <c r="D172" t="s">
        <v>22</v>
      </c>
      <c r="E172" t="s">
        <v>23</v>
      </c>
      <c r="F172">
        <v>2013</v>
      </c>
      <c r="G172">
        <v>2013</v>
      </c>
      <c r="H172">
        <v>13</v>
      </c>
      <c r="I172" t="s">
        <v>59</v>
      </c>
      <c r="J172">
        <v>4</v>
      </c>
      <c r="K172" t="s">
        <v>54</v>
      </c>
      <c r="L172">
        <v>99</v>
      </c>
      <c r="M172" t="s">
        <v>26</v>
      </c>
      <c r="N172">
        <v>99</v>
      </c>
      <c r="O172" t="s">
        <v>27</v>
      </c>
      <c r="P172">
        <v>3</v>
      </c>
      <c r="Q172" t="s">
        <v>28</v>
      </c>
      <c r="T172" t="s">
        <v>36</v>
      </c>
      <c r="U172" t="s">
        <v>37</v>
      </c>
      <c r="V172" s="3" t="str">
        <f t="shared" si="5"/>
        <v>.</v>
      </c>
      <c r="W172" s="3" t="str">
        <f>IF(AND(T172&lt;&gt;"_U",T172&lt;&gt;"c",J172&lt;&gt;9,J172&lt;&gt;99),IFERROR(VLOOKUP(A172,'TA Total'!$A$2:$W$10000,18,0),"."),".")</f>
        <v>.</v>
      </c>
    </row>
    <row r="173" spans="1:23" x14ac:dyDescent="0.2">
      <c r="A173" s="1" t="str">
        <f t="shared" si="4"/>
        <v>2013|Waikato District|Total - gender</v>
      </c>
      <c r="B173" t="s">
        <v>20</v>
      </c>
      <c r="C173" t="s">
        <v>21</v>
      </c>
      <c r="D173" t="s">
        <v>22</v>
      </c>
      <c r="E173" t="s">
        <v>23</v>
      </c>
      <c r="F173">
        <v>2013</v>
      </c>
      <c r="G173">
        <v>2013</v>
      </c>
      <c r="H173">
        <v>13</v>
      </c>
      <c r="I173" t="s">
        <v>59</v>
      </c>
      <c r="J173">
        <v>4</v>
      </c>
      <c r="K173" t="s">
        <v>54</v>
      </c>
      <c r="L173">
        <v>99</v>
      </c>
      <c r="M173" t="s">
        <v>26</v>
      </c>
      <c r="N173">
        <v>99</v>
      </c>
      <c r="O173" t="s">
        <v>27</v>
      </c>
      <c r="P173">
        <v>99</v>
      </c>
      <c r="Q173" t="s">
        <v>42</v>
      </c>
      <c r="R173">
        <v>3126</v>
      </c>
      <c r="V173" s="3">
        <f t="shared" si="5"/>
        <v>7.3</v>
      </c>
      <c r="W173" s="3">
        <f>IF(AND(T173&lt;&gt;"_U",T173&lt;&gt;"c",J173&lt;&gt;9,J173&lt;&gt;99),IFERROR(VLOOKUP(A173,'TA Total'!$A$2:$W$10000,18,0),"."),".")</f>
        <v>42798</v>
      </c>
    </row>
    <row r="174" spans="1:23" x14ac:dyDescent="0.2">
      <c r="A174" s="1" t="str">
        <f t="shared" si="4"/>
        <v>2013|Waikato District|Male / TÄne</v>
      </c>
      <c r="B174" t="s">
        <v>20</v>
      </c>
      <c r="C174" t="s">
        <v>21</v>
      </c>
      <c r="D174" t="s">
        <v>22</v>
      </c>
      <c r="E174" t="s">
        <v>23</v>
      </c>
      <c r="F174">
        <v>2013</v>
      </c>
      <c r="G174">
        <v>2013</v>
      </c>
      <c r="H174">
        <v>13</v>
      </c>
      <c r="I174" t="s">
        <v>59</v>
      </c>
      <c r="J174">
        <v>5</v>
      </c>
      <c r="K174" t="s">
        <v>33</v>
      </c>
      <c r="L174">
        <v>99</v>
      </c>
      <c r="M174" t="s">
        <v>26</v>
      </c>
      <c r="N174">
        <v>99</v>
      </c>
      <c r="O174" t="s">
        <v>27</v>
      </c>
      <c r="P174">
        <v>1</v>
      </c>
      <c r="Q174" t="s">
        <v>34</v>
      </c>
      <c r="R174">
        <v>555</v>
      </c>
      <c r="V174" s="3">
        <f t="shared" si="5"/>
        <v>2.65</v>
      </c>
      <c r="W174" s="3">
        <f>IF(AND(T174&lt;&gt;"_U",T174&lt;&gt;"c",J174&lt;&gt;9,J174&lt;&gt;99),IFERROR(VLOOKUP(A174,'TA Total'!$A$2:$W$10000,18,0),"."),".")</f>
        <v>20952</v>
      </c>
    </row>
    <row r="175" spans="1:23" x14ac:dyDescent="0.2">
      <c r="A175" s="1" t="str">
        <f t="shared" si="4"/>
        <v>2013|Waikato District|Female / Wahine</v>
      </c>
      <c r="B175" t="s">
        <v>20</v>
      </c>
      <c r="C175" t="s">
        <v>21</v>
      </c>
      <c r="D175" t="s">
        <v>22</v>
      </c>
      <c r="E175" t="s">
        <v>23</v>
      </c>
      <c r="F175">
        <v>2013</v>
      </c>
      <c r="G175">
        <v>2013</v>
      </c>
      <c r="H175">
        <v>13</v>
      </c>
      <c r="I175" t="s">
        <v>59</v>
      </c>
      <c r="J175">
        <v>5</v>
      </c>
      <c r="K175" t="s">
        <v>33</v>
      </c>
      <c r="L175">
        <v>99</v>
      </c>
      <c r="M175" t="s">
        <v>26</v>
      </c>
      <c r="N175">
        <v>99</v>
      </c>
      <c r="O175" t="s">
        <v>27</v>
      </c>
      <c r="P175">
        <v>2</v>
      </c>
      <c r="Q175" t="s">
        <v>31</v>
      </c>
      <c r="R175">
        <v>1590</v>
      </c>
      <c r="V175" s="3">
        <f t="shared" si="5"/>
        <v>7.28</v>
      </c>
      <c r="W175" s="3">
        <f>IF(AND(T175&lt;&gt;"_U",T175&lt;&gt;"c",J175&lt;&gt;9,J175&lt;&gt;99),IFERROR(VLOOKUP(A175,'TA Total'!$A$2:$W$10000,18,0),"."),".")</f>
        <v>21849</v>
      </c>
    </row>
    <row r="176" spans="1:23" x14ac:dyDescent="0.2">
      <c r="A176" s="1" t="str">
        <f t="shared" si="4"/>
        <v>2013|Waikato District|Another gender / He ira kÄ“ anÅ</v>
      </c>
      <c r="B176" t="s">
        <v>20</v>
      </c>
      <c r="C176" t="s">
        <v>21</v>
      </c>
      <c r="D176" t="s">
        <v>22</v>
      </c>
      <c r="E176" t="s">
        <v>23</v>
      </c>
      <c r="F176">
        <v>2013</v>
      </c>
      <c r="G176">
        <v>2013</v>
      </c>
      <c r="H176">
        <v>13</v>
      </c>
      <c r="I176" t="s">
        <v>59</v>
      </c>
      <c r="J176">
        <v>5</v>
      </c>
      <c r="K176" t="s">
        <v>33</v>
      </c>
      <c r="L176">
        <v>99</v>
      </c>
      <c r="M176" t="s">
        <v>26</v>
      </c>
      <c r="N176">
        <v>99</v>
      </c>
      <c r="O176" t="s">
        <v>27</v>
      </c>
      <c r="P176">
        <v>3</v>
      </c>
      <c r="Q176" t="s">
        <v>28</v>
      </c>
      <c r="T176" t="s">
        <v>36</v>
      </c>
      <c r="U176" t="s">
        <v>37</v>
      </c>
      <c r="V176" s="3" t="str">
        <f t="shared" si="5"/>
        <v>.</v>
      </c>
      <c r="W176" s="3" t="str">
        <f>IF(AND(T176&lt;&gt;"_U",T176&lt;&gt;"c",J176&lt;&gt;9,J176&lt;&gt;99),IFERROR(VLOOKUP(A176,'TA Total'!$A$2:$W$10000,18,0),"."),".")</f>
        <v>.</v>
      </c>
    </row>
    <row r="177" spans="1:23" x14ac:dyDescent="0.2">
      <c r="A177" s="1" t="str">
        <f t="shared" si="4"/>
        <v>2013|Waikato District|Total - gender</v>
      </c>
      <c r="B177" t="s">
        <v>20</v>
      </c>
      <c r="C177" t="s">
        <v>21</v>
      </c>
      <c r="D177" t="s">
        <v>22</v>
      </c>
      <c r="E177" t="s">
        <v>23</v>
      </c>
      <c r="F177">
        <v>2013</v>
      </c>
      <c r="G177">
        <v>2013</v>
      </c>
      <c r="H177">
        <v>13</v>
      </c>
      <c r="I177" t="s">
        <v>59</v>
      </c>
      <c r="J177">
        <v>5</v>
      </c>
      <c r="K177" t="s">
        <v>33</v>
      </c>
      <c r="L177">
        <v>99</v>
      </c>
      <c r="M177" t="s">
        <v>26</v>
      </c>
      <c r="N177">
        <v>99</v>
      </c>
      <c r="O177" t="s">
        <v>27</v>
      </c>
      <c r="P177">
        <v>99</v>
      </c>
      <c r="Q177" t="s">
        <v>42</v>
      </c>
      <c r="R177">
        <v>2142</v>
      </c>
      <c r="V177" s="3">
        <f t="shared" si="5"/>
        <v>5</v>
      </c>
      <c r="W177" s="3">
        <f>IF(AND(T177&lt;&gt;"_U",T177&lt;&gt;"c",J177&lt;&gt;9,J177&lt;&gt;99),IFERROR(VLOOKUP(A177,'TA Total'!$A$2:$W$10000,18,0),"."),".")</f>
        <v>42798</v>
      </c>
    </row>
    <row r="178" spans="1:23" x14ac:dyDescent="0.2">
      <c r="A178" s="1" t="str">
        <f t="shared" si="4"/>
        <v>2013|Waikato District|Male / TÄne</v>
      </c>
      <c r="B178" t="s">
        <v>20</v>
      </c>
      <c r="C178" t="s">
        <v>21</v>
      </c>
      <c r="D178" t="s">
        <v>22</v>
      </c>
      <c r="E178" t="s">
        <v>23</v>
      </c>
      <c r="F178">
        <v>2013</v>
      </c>
      <c r="G178">
        <v>2013</v>
      </c>
      <c r="H178">
        <v>13</v>
      </c>
      <c r="I178" t="s">
        <v>59</v>
      </c>
      <c r="J178">
        <v>6</v>
      </c>
      <c r="K178" t="s">
        <v>52</v>
      </c>
      <c r="L178">
        <v>99</v>
      </c>
      <c r="M178" t="s">
        <v>26</v>
      </c>
      <c r="N178">
        <v>99</v>
      </c>
      <c r="O178" t="s">
        <v>27</v>
      </c>
      <c r="P178">
        <v>1</v>
      </c>
      <c r="Q178" t="s">
        <v>34</v>
      </c>
      <c r="R178">
        <v>7191</v>
      </c>
      <c r="V178" s="3">
        <f t="shared" si="5"/>
        <v>34.32</v>
      </c>
      <c r="W178" s="3">
        <f>IF(AND(T178&lt;&gt;"_U",T178&lt;&gt;"c",J178&lt;&gt;9,J178&lt;&gt;99),IFERROR(VLOOKUP(A178,'TA Total'!$A$2:$W$10000,18,0),"."),".")</f>
        <v>20952</v>
      </c>
    </row>
    <row r="179" spans="1:23" x14ac:dyDescent="0.2">
      <c r="A179" s="1" t="str">
        <f t="shared" si="4"/>
        <v>2013|Waikato District|Female / Wahine</v>
      </c>
      <c r="B179" t="s">
        <v>20</v>
      </c>
      <c r="C179" t="s">
        <v>21</v>
      </c>
      <c r="D179" t="s">
        <v>22</v>
      </c>
      <c r="E179" t="s">
        <v>23</v>
      </c>
      <c r="F179">
        <v>2013</v>
      </c>
      <c r="G179">
        <v>2013</v>
      </c>
      <c r="H179">
        <v>13</v>
      </c>
      <c r="I179" t="s">
        <v>59</v>
      </c>
      <c r="J179">
        <v>6</v>
      </c>
      <c r="K179" t="s">
        <v>52</v>
      </c>
      <c r="L179">
        <v>99</v>
      </c>
      <c r="M179" t="s">
        <v>26</v>
      </c>
      <c r="N179">
        <v>99</v>
      </c>
      <c r="O179" t="s">
        <v>27</v>
      </c>
      <c r="P179">
        <v>2</v>
      </c>
      <c r="Q179" t="s">
        <v>31</v>
      </c>
      <c r="R179">
        <v>6648</v>
      </c>
      <c r="V179" s="3">
        <f t="shared" si="5"/>
        <v>30.43</v>
      </c>
      <c r="W179" s="3">
        <f>IF(AND(T179&lt;&gt;"_U",T179&lt;&gt;"c",J179&lt;&gt;9,J179&lt;&gt;99),IFERROR(VLOOKUP(A179,'TA Total'!$A$2:$W$10000,18,0),"."),".")</f>
        <v>21849</v>
      </c>
    </row>
    <row r="180" spans="1:23" x14ac:dyDescent="0.2">
      <c r="A180" s="1" t="str">
        <f t="shared" si="4"/>
        <v>2013|Waikato District|Another gender / He ira kÄ“ anÅ</v>
      </c>
      <c r="B180" t="s">
        <v>20</v>
      </c>
      <c r="C180" t="s">
        <v>21</v>
      </c>
      <c r="D180" t="s">
        <v>22</v>
      </c>
      <c r="E180" t="s">
        <v>23</v>
      </c>
      <c r="F180">
        <v>2013</v>
      </c>
      <c r="G180">
        <v>2013</v>
      </c>
      <c r="H180">
        <v>13</v>
      </c>
      <c r="I180" t="s">
        <v>59</v>
      </c>
      <c r="J180">
        <v>6</v>
      </c>
      <c r="K180" t="s">
        <v>52</v>
      </c>
      <c r="L180">
        <v>99</v>
      </c>
      <c r="M180" t="s">
        <v>26</v>
      </c>
      <c r="N180">
        <v>99</v>
      </c>
      <c r="O180" t="s">
        <v>27</v>
      </c>
      <c r="P180">
        <v>3</v>
      </c>
      <c r="Q180" t="s">
        <v>28</v>
      </c>
      <c r="T180" t="s">
        <v>36</v>
      </c>
      <c r="U180" t="s">
        <v>37</v>
      </c>
      <c r="V180" s="3" t="str">
        <f t="shared" si="5"/>
        <v>.</v>
      </c>
      <c r="W180" s="3" t="str">
        <f>IF(AND(T180&lt;&gt;"_U",T180&lt;&gt;"c",J180&lt;&gt;9,J180&lt;&gt;99),IFERROR(VLOOKUP(A180,'TA Total'!$A$2:$W$10000,18,0),"."),".")</f>
        <v>.</v>
      </c>
    </row>
    <row r="181" spans="1:23" x14ac:dyDescent="0.2">
      <c r="A181" s="1" t="str">
        <f t="shared" si="4"/>
        <v>2013|Waikato District|Total - gender</v>
      </c>
      <c r="B181" t="s">
        <v>20</v>
      </c>
      <c r="C181" t="s">
        <v>21</v>
      </c>
      <c r="D181" t="s">
        <v>22</v>
      </c>
      <c r="E181" t="s">
        <v>23</v>
      </c>
      <c r="F181">
        <v>2013</v>
      </c>
      <c r="G181">
        <v>2013</v>
      </c>
      <c r="H181">
        <v>13</v>
      </c>
      <c r="I181" t="s">
        <v>59</v>
      </c>
      <c r="J181">
        <v>6</v>
      </c>
      <c r="K181" t="s">
        <v>52</v>
      </c>
      <c r="L181">
        <v>99</v>
      </c>
      <c r="M181" t="s">
        <v>26</v>
      </c>
      <c r="N181">
        <v>99</v>
      </c>
      <c r="O181" t="s">
        <v>27</v>
      </c>
      <c r="P181">
        <v>99</v>
      </c>
      <c r="Q181" t="s">
        <v>42</v>
      </c>
      <c r="R181">
        <v>13839</v>
      </c>
      <c r="V181" s="3">
        <f t="shared" si="5"/>
        <v>32.340000000000003</v>
      </c>
      <c r="W181" s="3">
        <f>IF(AND(T181&lt;&gt;"_U",T181&lt;&gt;"c",J181&lt;&gt;9,J181&lt;&gt;99),IFERROR(VLOOKUP(A181,'TA Total'!$A$2:$W$10000,18,0),"."),".")</f>
        <v>42798</v>
      </c>
    </row>
    <row r="182" spans="1:23" x14ac:dyDescent="0.2">
      <c r="A182" s="1" t="str">
        <f t="shared" si="4"/>
        <v>2013|Waikato District|Male / TÄne</v>
      </c>
      <c r="B182" t="s">
        <v>20</v>
      </c>
      <c r="C182" t="s">
        <v>21</v>
      </c>
      <c r="D182" t="s">
        <v>22</v>
      </c>
      <c r="E182" t="s">
        <v>23</v>
      </c>
      <c r="F182">
        <v>2013</v>
      </c>
      <c r="G182">
        <v>2013</v>
      </c>
      <c r="H182">
        <v>13</v>
      </c>
      <c r="I182" t="s">
        <v>59</v>
      </c>
      <c r="J182">
        <v>9</v>
      </c>
      <c r="K182" t="s">
        <v>25</v>
      </c>
      <c r="L182">
        <v>99</v>
      </c>
      <c r="M182" t="s">
        <v>26</v>
      </c>
      <c r="N182">
        <v>99</v>
      </c>
      <c r="O182" t="s">
        <v>27</v>
      </c>
      <c r="P182">
        <v>1</v>
      </c>
      <c r="Q182" t="s">
        <v>34</v>
      </c>
      <c r="R182">
        <v>3021</v>
      </c>
      <c r="V182" s="3" t="str">
        <f t="shared" si="5"/>
        <v>.</v>
      </c>
      <c r="W182" s="3" t="str">
        <f>IF(AND(T182&lt;&gt;"_U",T182&lt;&gt;"c",J182&lt;&gt;9,J182&lt;&gt;99),IFERROR(VLOOKUP(A182,'TA Total'!$A$2:$W$10000,18,0),"."),".")</f>
        <v>.</v>
      </c>
    </row>
    <row r="183" spans="1:23" x14ac:dyDescent="0.2">
      <c r="A183" s="1" t="str">
        <f t="shared" si="4"/>
        <v>2013|Waikato District|Female / Wahine</v>
      </c>
      <c r="B183" t="s">
        <v>20</v>
      </c>
      <c r="C183" t="s">
        <v>21</v>
      </c>
      <c r="D183" t="s">
        <v>22</v>
      </c>
      <c r="E183" t="s">
        <v>23</v>
      </c>
      <c r="F183">
        <v>2013</v>
      </c>
      <c r="G183">
        <v>2013</v>
      </c>
      <c r="H183">
        <v>13</v>
      </c>
      <c r="I183" t="s">
        <v>59</v>
      </c>
      <c r="J183">
        <v>9</v>
      </c>
      <c r="K183" t="s">
        <v>25</v>
      </c>
      <c r="L183">
        <v>99</v>
      </c>
      <c r="M183" t="s">
        <v>26</v>
      </c>
      <c r="N183">
        <v>99</v>
      </c>
      <c r="O183" t="s">
        <v>27</v>
      </c>
      <c r="P183">
        <v>2</v>
      </c>
      <c r="Q183" t="s">
        <v>31</v>
      </c>
      <c r="R183">
        <v>2355</v>
      </c>
      <c r="V183" s="3" t="str">
        <f t="shared" si="5"/>
        <v>.</v>
      </c>
      <c r="W183" s="3" t="str">
        <f>IF(AND(T183&lt;&gt;"_U",T183&lt;&gt;"c",J183&lt;&gt;9,J183&lt;&gt;99),IFERROR(VLOOKUP(A183,'TA Total'!$A$2:$W$10000,18,0),"."),".")</f>
        <v>.</v>
      </c>
    </row>
    <row r="184" spans="1:23" x14ac:dyDescent="0.2">
      <c r="A184" s="1" t="str">
        <f t="shared" si="4"/>
        <v>2013|Waikato District|Another gender / He ira kÄ“ anÅ</v>
      </c>
      <c r="B184" t="s">
        <v>20</v>
      </c>
      <c r="C184" t="s">
        <v>21</v>
      </c>
      <c r="D184" t="s">
        <v>22</v>
      </c>
      <c r="E184" t="s">
        <v>23</v>
      </c>
      <c r="F184">
        <v>2013</v>
      </c>
      <c r="G184">
        <v>2013</v>
      </c>
      <c r="H184">
        <v>13</v>
      </c>
      <c r="I184" t="s">
        <v>59</v>
      </c>
      <c r="J184">
        <v>9</v>
      </c>
      <c r="K184" t="s">
        <v>25</v>
      </c>
      <c r="L184">
        <v>99</v>
      </c>
      <c r="M184" t="s">
        <v>26</v>
      </c>
      <c r="N184">
        <v>99</v>
      </c>
      <c r="O184" t="s">
        <v>27</v>
      </c>
      <c r="P184">
        <v>3</v>
      </c>
      <c r="Q184" t="s">
        <v>28</v>
      </c>
      <c r="T184" t="s">
        <v>36</v>
      </c>
      <c r="U184" t="s">
        <v>37</v>
      </c>
      <c r="V184" s="3" t="str">
        <f t="shared" si="5"/>
        <v>.</v>
      </c>
      <c r="W184" s="3" t="str">
        <f>IF(AND(T184&lt;&gt;"_U",T184&lt;&gt;"c",J184&lt;&gt;9,J184&lt;&gt;99),IFERROR(VLOOKUP(A184,'TA Total'!$A$2:$W$10000,18,0),"."),".")</f>
        <v>.</v>
      </c>
    </row>
    <row r="185" spans="1:23" x14ac:dyDescent="0.2">
      <c r="A185" s="1" t="str">
        <f t="shared" si="4"/>
        <v>2013|Waikato District|Total - gender</v>
      </c>
      <c r="B185" t="s">
        <v>20</v>
      </c>
      <c r="C185" t="s">
        <v>21</v>
      </c>
      <c r="D185" t="s">
        <v>22</v>
      </c>
      <c r="E185" t="s">
        <v>23</v>
      </c>
      <c r="F185">
        <v>2013</v>
      </c>
      <c r="G185">
        <v>2013</v>
      </c>
      <c r="H185">
        <v>13</v>
      </c>
      <c r="I185" t="s">
        <v>59</v>
      </c>
      <c r="J185">
        <v>9</v>
      </c>
      <c r="K185" t="s">
        <v>25</v>
      </c>
      <c r="L185">
        <v>99</v>
      </c>
      <c r="M185" t="s">
        <v>26</v>
      </c>
      <c r="N185">
        <v>99</v>
      </c>
      <c r="O185" t="s">
        <v>27</v>
      </c>
      <c r="P185">
        <v>99</v>
      </c>
      <c r="Q185" t="s">
        <v>42</v>
      </c>
      <c r="R185">
        <v>5373</v>
      </c>
      <c r="V185" s="3" t="str">
        <f t="shared" si="5"/>
        <v>.</v>
      </c>
      <c r="W185" s="3" t="str">
        <f>IF(AND(T185&lt;&gt;"_U",T185&lt;&gt;"c",J185&lt;&gt;9,J185&lt;&gt;99),IFERROR(VLOOKUP(A185,'TA Total'!$A$2:$W$10000,18,0),"."),".")</f>
        <v>.</v>
      </c>
    </row>
    <row r="186" spans="1:23" x14ac:dyDescent="0.2">
      <c r="A186" s="1" t="str">
        <f t="shared" si="4"/>
        <v>2013|Waikato District|Male / TÄne</v>
      </c>
      <c r="B186" t="s">
        <v>20</v>
      </c>
      <c r="C186" t="s">
        <v>21</v>
      </c>
      <c r="D186" t="s">
        <v>22</v>
      </c>
      <c r="E186" t="s">
        <v>23</v>
      </c>
      <c r="F186">
        <v>2013</v>
      </c>
      <c r="G186">
        <v>2013</v>
      </c>
      <c r="H186">
        <v>13</v>
      </c>
      <c r="I186" t="s">
        <v>59</v>
      </c>
      <c r="J186">
        <v>77</v>
      </c>
      <c r="K186" t="s">
        <v>49</v>
      </c>
      <c r="L186">
        <v>99</v>
      </c>
      <c r="M186" t="s">
        <v>26</v>
      </c>
      <c r="N186">
        <v>99</v>
      </c>
      <c r="O186" t="s">
        <v>27</v>
      </c>
      <c r="P186">
        <v>1</v>
      </c>
      <c r="Q186" t="s">
        <v>34</v>
      </c>
      <c r="R186">
        <v>20952</v>
      </c>
      <c r="V186" s="3">
        <f t="shared" si="5"/>
        <v>100</v>
      </c>
      <c r="W186" s="3">
        <f>IF(AND(T186&lt;&gt;"_U",T186&lt;&gt;"c",J186&lt;&gt;9,J186&lt;&gt;99),IFERROR(VLOOKUP(A186,'TA Total'!$A$2:$W$10000,18,0),"."),".")</f>
        <v>20952</v>
      </c>
    </row>
    <row r="187" spans="1:23" x14ac:dyDescent="0.2">
      <c r="A187" s="1" t="str">
        <f t="shared" si="4"/>
        <v>2013|Waikato District|Female / Wahine</v>
      </c>
      <c r="B187" t="s">
        <v>20</v>
      </c>
      <c r="C187" t="s">
        <v>21</v>
      </c>
      <c r="D187" t="s">
        <v>22</v>
      </c>
      <c r="E187" t="s">
        <v>23</v>
      </c>
      <c r="F187">
        <v>2013</v>
      </c>
      <c r="G187">
        <v>2013</v>
      </c>
      <c r="H187">
        <v>13</v>
      </c>
      <c r="I187" t="s">
        <v>59</v>
      </c>
      <c r="J187">
        <v>77</v>
      </c>
      <c r="K187" t="s">
        <v>49</v>
      </c>
      <c r="L187">
        <v>99</v>
      </c>
      <c r="M187" t="s">
        <v>26</v>
      </c>
      <c r="N187">
        <v>99</v>
      </c>
      <c r="O187" t="s">
        <v>27</v>
      </c>
      <c r="P187">
        <v>2</v>
      </c>
      <c r="Q187" t="s">
        <v>31</v>
      </c>
      <c r="R187">
        <v>21849</v>
      </c>
      <c r="V187" s="3">
        <f t="shared" si="5"/>
        <v>100</v>
      </c>
      <c r="W187" s="3">
        <f>IF(AND(T187&lt;&gt;"_U",T187&lt;&gt;"c",J187&lt;&gt;9,J187&lt;&gt;99),IFERROR(VLOOKUP(A187,'TA Total'!$A$2:$W$10000,18,0),"."),".")</f>
        <v>21849</v>
      </c>
    </row>
    <row r="188" spans="1:23" x14ac:dyDescent="0.2">
      <c r="A188" s="1" t="str">
        <f t="shared" si="4"/>
        <v>2013|Waikato District|Another gender / He ira kÄ“ anÅ</v>
      </c>
      <c r="B188" t="s">
        <v>20</v>
      </c>
      <c r="C188" t="s">
        <v>21</v>
      </c>
      <c r="D188" t="s">
        <v>22</v>
      </c>
      <c r="E188" t="s">
        <v>23</v>
      </c>
      <c r="F188">
        <v>2013</v>
      </c>
      <c r="G188">
        <v>2013</v>
      </c>
      <c r="H188">
        <v>13</v>
      </c>
      <c r="I188" t="s">
        <v>59</v>
      </c>
      <c r="J188">
        <v>77</v>
      </c>
      <c r="K188" t="s">
        <v>49</v>
      </c>
      <c r="L188">
        <v>99</v>
      </c>
      <c r="M188" t="s">
        <v>26</v>
      </c>
      <c r="N188">
        <v>99</v>
      </c>
      <c r="O188" t="s">
        <v>27</v>
      </c>
      <c r="P188">
        <v>3</v>
      </c>
      <c r="Q188" t="s">
        <v>28</v>
      </c>
      <c r="T188" t="s">
        <v>36</v>
      </c>
      <c r="U188" t="s">
        <v>37</v>
      </c>
      <c r="V188" s="3" t="str">
        <f t="shared" si="5"/>
        <v>.</v>
      </c>
      <c r="W188" s="3" t="str">
        <f>IF(AND(T188&lt;&gt;"_U",T188&lt;&gt;"c",J188&lt;&gt;9,J188&lt;&gt;99),IFERROR(VLOOKUP(A188,'TA Total'!$A$2:$W$10000,18,0),"."),".")</f>
        <v>.</v>
      </c>
    </row>
    <row r="189" spans="1:23" x14ac:dyDescent="0.2">
      <c r="A189" s="1" t="str">
        <f t="shared" si="4"/>
        <v>2013|Waikato District|Total - gender</v>
      </c>
      <c r="B189" t="s">
        <v>20</v>
      </c>
      <c r="C189" t="s">
        <v>21</v>
      </c>
      <c r="D189" t="s">
        <v>22</v>
      </c>
      <c r="E189" t="s">
        <v>23</v>
      </c>
      <c r="F189">
        <v>2013</v>
      </c>
      <c r="G189">
        <v>2013</v>
      </c>
      <c r="H189">
        <v>13</v>
      </c>
      <c r="I189" t="s">
        <v>59</v>
      </c>
      <c r="J189">
        <v>77</v>
      </c>
      <c r="K189" t="s">
        <v>49</v>
      </c>
      <c r="L189">
        <v>99</v>
      </c>
      <c r="M189" t="s">
        <v>26</v>
      </c>
      <c r="N189">
        <v>99</v>
      </c>
      <c r="O189" t="s">
        <v>27</v>
      </c>
      <c r="P189">
        <v>99</v>
      </c>
      <c r="Q189" t="s">
        <v>42</v>
      </c>
      <c r="R189">
        <v>42798</v>
      </c>
      <c r="V189" s="3">
        <f t="shared" si="5"/>
        <v>100</v>
      </c>
      <c r="W189" s="3">
        <f>IF(AND(T189&lt;&gt;"_U",T189&lt;&gt;"c",J189&lt;&gt;9,J189&lt;&gt;99),IFERROR(VLOOKUP(A189,'TA Total'!$A$2:$W$10000,18,0),"."),".")</f>
        <v>42798</v>
      </c>
    </row>
    <row r="190" spans="1:23" x14ac:dyDescent="0.2">
      <c r="A190" s="1" t="str">
        <f t="shared" si="4"/>
        <v>2013|Waikato District|Male / TÄne</v>
      </c>
      <c r="B190" t="s">
        <v>20</v>
      </c>
      <c r="C190" t="s">
        <v>21</v>
      </c>
      <c r="D190" t="s">
        <v>22</v>
      </c>
      <c r="E190" t="s">
        <v>23</v>
      </c>
      <c r="F190">
        <v>2013</v>
      </c>
      <c r="G190">
        <v>2013</v>
      </c>
      <c r="H190">
        <v>13</v>
      </c>
      <c r="I190" t="s">
        <v>59</v>
      </c>
      <c r="J190">
        <v>99</v>
      </c>
      <c r="K190" t="s">
        <v>47</v>
      </c>
      <c r="L190">
        <v>99</v>
      </c>
      <c r="M190" t="s">
        <v>26</v>
      </c>
      <c r="N190">
        <v>99</v>
      </c>
      <c r="O190" t="s">
        <v>27</v>
      </c>
      <c r="P190">
        <v>1</v>
      </c>
      <c r="Q190" t="s">
        <v>34</v>
      </c>
      <c r="R190">
        <v>23973</v>
      </c>
      <c r="V190" s="3" t="str">
        <f t="shared" si="5"/>
        <v>.</v>
      </c>
      <c r="W190" s="3" t="str">
        <f>IF(AND(T190&lt;&gt;"_U",T190&lt;&gt;"c",J190&lt;&gt;9,J190&lt;&gt;99),IFERROR(VLOOKUP(A190,'TA Total'!$A$2:$W$10000,18,0),"."),".")</f>
        <v>.</v>
      </c>
    </row>
    <row r="191" spans="1:23" x14ac:dyDescent="0.2">
      <c r="A191" s="1" t="str">
        <f t="shared" si="4"/>
        <v>2013|Waikato District|Female / Wahine</v>
      </c>
      <c r="B191" t="s">
        <v>20</v>
      </c>
      <c r="C191" t="s">
        <v>21</v>
      </c>
      <c r="D191" t="s">
        <v>22</v>
      </c>
      <c r="E191" t="s">
        <v>23</v>
      </c>
      <c r="F191">
        <v>2013</v>
      </c>
      <c r="G191">
        <v>2013</v>
      </c>
      <c r="H191">
        <v>13</v>
      </c>
      <c r="I191" t="s">
        <v>59</v>
      </c>
      <c r="J191">
        <v>99</v>
      </c>
      <c r="K191" t="s">
        <v>47</v>
      </c>
      <c r="L191">
        <v>99</v>
      </c>
      <c r="M191" t="s">
        <v>26</v>
      </c>
      <c r="N191">
        <v>99</v>
      </c>
      <c r="O191" t="s">
        <v>27</v>
      </c>
      <c r="P191">
        <v>2</v>
      </c>
      <c r="Q191" t="s">
        <v>31</v>
      </c>
      <c r="R191">
        <v>24204</v>
      </c>
      <c r="V191" s="3" t="str">
        <f t="shared" si="5"/>
        <v>.</v>
      </c>
      <c r="W191" s="3" t="str">
        <f>IF(AND(T191&lt;&gt;"_U",T191&lt;&gt;"c",J191&lt;&gt;9,J191&lt;&gt;99),IFERROR(VLOOKUP(A191,'TA Total'!$A$2:$W$10000,18,0),"."),".")</f>
        <v>.</v>
      </c>
    </row>
    <row r="192" spans="1:23" x14ac:dyDescent="0.2">
      <c r="A192" s="1" t="str">
        <f t="shared" si="4"/>
        <v>2013|Waikato District|Another gender / He ira kÄ“ anÅ</v>
      </c>
      <c r="B192" t="s">
        <v>20</v>
      </c>
      <c r="C192" t="s">
        <v>21</v>
      </c>
      <c r="D192" t="s">
        <v>22</v>
      </c>
      <c r="E192" t="s">
        <v>23</v>
      </c>
      <c r="F192">
        <v>2013</v>
      </c>
      <c r="G192">
        <v>2013</v>
      </c>
      <c r="H192">
        <v>13</v>
      </c>
      <c r="I192" t="s">
        <v>59</v>
      </c>
      <c r="J192">
        <v>99</v>
      </c>
      <c r="K192" t="s">
        <v>47</v>
      </c>
      <c r="L192">
        <v>99</v>
      </c>
      <c r="M192" t="s">
        <v>26</v>
      </c>
      <c r="N192">
        <v>99</v>
      </c>
      <c r="O192" t="s">
        <v>27</v>
      </c>
      <c r="P192">
        <v>3</v>
      </c>
      <c r="Q192" t="s">
        <v>28</v>
      </c>
      <c r="T192" t="s">
        <v>36</v>
      </c>
      <c r="U192" t="s">
        <v>37</v>
      </c>
      <c r="V192" s="3" t="str">
        <f t="shared" si="5"/>
        <v>.</v>
      </c>
      <c r="W192" s="3" t="str">
        <f>IF(AND(T192&lt;&gt;"_U",T192&lt;&gt;"c",J192&lt;&gt;9,J192&lt;&gt;99),IFERROR(VLOOKUP(A192,'TA Total'!$A$2:$W$10000,18,0),"."),".")</f>
        <v>.</v>
      </c>
    </row>
    <row r="193" spans="1:23" x14ac:dyDescent="0.2">
      <c r="A193" s="1" t="str">
        <f t="shared" si="4"/>
        <v>2013|Waikato District|Total - gender</v>
      </c>
      <c r="B193" t="s">
        <v>20</v>
      </c>
      <c r="C193" t="s">
        <v>21</v>
      </c>
      <c r="D193" t="s">
        <v>22</v>
      </c>
      <c r="E193" t="s">
        <v>23</v>
      </c>
      <c r="F193">
        <v>2013</v>
      </c>
      <c r="G193">
        <v>2013</v>
      </c>
      <c r="H193">
        <v>13</v>
      </c>
      <c r="I193" t="s">
        <v>59</v>
      </c>
      <c r="J193">
        <v>99</v>
      </c>
      <c r="K193" t="s">
        <v>47</v>
      </c>
      <c r="L193">
        <v>99</v>
      </c>
      <c r="M193" t="s">
        <v>26</v>
      </c>
      <c r="N193">
        <v>99</v>
      </c>
      <c r="O193" t="s">
        <v>27</v>
      </c>
      <c r="P193">
        <v>99</v>
      </c>
      <c r="Q193" t="s">
        <v>42</v>
      </c>
      <c r="R193">
        <v>48174</v>
      </c>
      <c r="V193" s="3" t="str">
        <f t="shared" si="5"/>
        <v>.</v>
      </c>
      <c r="W193" s="3" t="str">
        <f>IF(AND(T193&lt;&gt;"_U",T193&lt;&gt;"c",J193&lt;&gt;9,J193&lt;&gt;99),IFERROR(VLOOKUP(A193,'TA Total'!$A$2:$W$10000,18,0),"."),".")</f>
        <v>.</v>
      </c>
    </row>
    <row r="194" spans="1:23" x14ac:dyDescent="0.2">
      <c r="A194" s="1" t="str">
        <f t="shared" si="4"/>
        <v>2013|Matamata-Piako District|Male / TÄne</v>
      </c>
      <c r="B194" t="s">
        <v>20</v>
      </c>
      <c r="C194" t="s">
        <v>21</v>
      </c>
      <c r="D194" t="s">
        <v>22</v>
      </c>
      <c r="E194" t="s">
        <v>23</v>
      </c>
      <c r="F194">
        <v>2013</v>
      </c>
      <c r="G194">
        <v>2013</v>
      </c>
      <c r="H194">
        <v>15</v>
      </c>
      <c r="I194" t="s">
        <v>63</v>
      </c>
      <c r="J194">
        <v>1</v>
      </c>
      <c r="K194" t="s">
        <v>30</v>
      </c>
      <c r="L194">
        <v>99</v>
      </c>
      <c r="M194" t="s">
        <v>26</v>
      </c>
      <c r="N194">
        <v>99</v>
      </c>
      <c r="O194" t="s">
        <v>27</v>
      </c>
      <c r="P194">
        <v>1</v>
      </c>
      <c r="Q194" t="s">
        <v>34</v>
      </c>
      <c r="R194">
        <v>5919</v>
      </c>
      <c r="V194" s="3">
        <f t="shared" si="5"/>
        <v>53.91</v>
      </c>
      <c r="W194" s="3">
        <f>IF(AND(T194&lt;&gt;"_U",T194&lt;&gt;"c",J194&lt;&gt;9,J194&lt;&gt;99),IFERROR(VLOOKUP(A194,'TA Total'!$A$2:$W$10000,18,0),"."),".")</f>
        <v>10980</v>
      </c>
    </row>
    <row r="195" spans="1:23" x14ac:dyDescent="0.2">
      <c r="A195" s="1" t="str">
        <f t="shared" ref="A195:A258" si="6">G195&amp;"|"&amp;I195&amp;"|"&amp;Q195</f>
        <v>2013|Matamata-Piako District|Female / Wahine</v>
      </c>
      <c r="B195" t="s">
        <v>20</v>
      </c>
      <c r="C195" t="s">
        <v>21</v>
      </c>
      <c r="D195" t="s">
        <v>22</v>
      </c>
      <c r="E195" t="s">
        <v>23</v>
      </c>
      <c r="F195">
        <v>2013</v>
      </c>
      <c r="G195">
        <v>2013</v>
      </c>
      <c r="H195">
        <v>15</v>
      </c>
      <c r="I195" t="s">
        <v>63</v>
      </c>
      <c r="J195">
        <v>1</v>
      </c>
      <c r="K195" t="s">
        <v>30</v>
      </c>
      <c r="L195">
        <v>99</v>
      </c>
      <c r="M195" t="s">
        <v>26</v>
      </c>
      <c r="N195">
        <v>99</v>
      </c>
      <c r="O195" t="s">
        <v>27</v>
      </c>
      <c r="P195">
        <v>2</v>
      </c>
      <c r="Q195" t="s">
        <v>31</v>
      </c>
      <c r="R195">
        <v>5922</v>
      </c>
      <c r="V195" s="3">
        <f t="shared" ref="V195:V258" si="7">IF(T195&lt;&gt;"_U",IFERROR((ROUND(R195/W195*100,2)),"."),".")</f>
        <v>50.19</v>
      </c>
      <c r="W195" s="3">
        <f>IF(AND(T195&lt;&gt;"_U",T195&lt;&gt;"c",J195&lt;&gt;9,J195&lt;&gt;99),IFERROR(VLOOKUP(A195,'TA Total'!$A$2:$W$10000,18,0),"."),".")</f>
        <v>11799</v>
      </c>
    </row>
    <row r="196" spans="1:23" x14ac:dyDescent="0.2">
      <c r="A196" s="1" t="str">
        <f t="shared" si="6"/>
        <v>2013|Matamata-Piako District|Another gender / He ira kÄ“ anÅ</v>
      </c>
      <c r="B196" t="s">
        <v>20</v>
      </c>
      <c r="C196" t="s">
        <v>21</v>
      </c>
      <c r="D196" t="s">
        <v>22</v>
      </c>
      <c r="E196" t="s">
        <v>23</v>
      </c>
      <c r="F196">
        <v>2013</v>
      </c>
      <c r="G196">
        <v>2013</v>
      </c>
      <c r="H196">
        <v>15</v>
      </c>
      <c r="I196" t="s">
        <v>63</v>
      </c>
      <c r="J196">
        <v>1</v>
      </c>
      <c r="K196" t="s">
        <v>30</v>
      </c>
      <c r="L196">
        <v>99</v>
      </c>
      <c r="M196" t="s">
        <v>26</v>
      </c>
      <c r="N196">
        <v>99</v>
      </c>
      <c r="O196" t="s">
        <v>27</v>
      </c>
      <c r="P196">
        <v>3</v>
      </c>
      <c r="Q196" t="s">
        <v>28</v>
      </c>
      <c r="T196" t="s">
        <v>36</v>
      </c>
      <c r="U196" t="s">
        <v>37</v>
      </c>
      <c r="V196" s="3" t="str">
        <f t="shared" si="7"/>
        <v>.</v>
      </c>
      <c r="W196" s="3" t="str">
        <f>IF(AND(T196&lt;&gt;"_U",T196&lt;&gt;"c",J196&lt;&gt;9,J196&lt;&gt;99),IFERROR(VLOOKUP(A196,'TA Total'!$A$2:$W$10000,18,0),"."),".")</f>
        <v>.</v>
      </c>
    </row>
    <row r="197" spans="1:23" x14ac:dyDescent="0.2">
      <c r="A197" s="1" t="str">
        <f t="shared" si="6"/>
        <v>2013|Matamata-Piako District|Total - gender</v>
      </c>
      <c r="B197" t="s">
        <v>20</v>
      </c>
      <c r="C197" t="s">
        <v>21</v>
      </c>
      <c r="D197" t="s">
        <v>22</v>
      </c>
      <c r="E197" t="s">
        <v>23</v>
      </c>
      <c r="F197">
        <v>2013</v>
      </c>
      <c r="G197">
        <v>2013</v>
      </c>
      <c r="H197">
        <v>15</v>
      </c>
      <c r="I197" t="s">
        <v>63</v>
      </c>
      <c r="J197">
        <v>1</v>
      </c>
      <c r="K197" t="s">
        <v>30</v>
      </c>
      <c r="L197">
        <v>99</v>
      </c>
      <c r="M197" t="s">
        <v>26</v>
      </c>
      <c r="N197">
        <v>99</v>
      </c>
      <c r="O197" t="s">
        <v>27</v>
      </c>
      <c r="P197">
        <v>99</v>
      </c>
      <c r="Q197" t="s">
        <v>42</v>
      </c>
      <c r="R197">
        <v>11844</v>
      </c>
      <c r="V197" s="3">
        <f t="shared" si="7"/>
        <v>52</v>
      </c>
      <c r="W197" s="3">
        <f>IF(AND(T197&lt;&gt;"_U",T197&lt;&gt;"c",J197&lt;&gt;9,J197&lt;&gt;99),IFERROR(VLOOKUP(A197,'TA Total'!$A$2:$W$10000,18,0),"."),".")</f>
        <v>22779</v>
      </c>
    </row>
    <row r="198" spans="1:23" x14ac:dyDescent="0.2">
      <c r="A198" s="1" t="str">
        <f t="shared" si="6"/>
        <v>2013|Matamata-Piako District|Male / TÄne</v>
      </c>
      <c r="B198" t="s">
        <v>20</v>
      </c>
      <c r="C198" t="s">
        <v>21</v>
      </c>
      <c r="D198" t="s">
        <v>22</v>
      </c>
      <c r="E198" t="s">
        <v>23</v>
      </c>
      <c r="F198">
        <v>2013</v>
      </c>
      <c r="G198">
        <v>2013</v>
      </c>
      <c r="H198">
        <v>15</v>
      </c>
      <c r="I198" t="s">
        <v>63</v>
      </c>
      <c r="J198">
        <v>3</v>
      </c>
      <c r="K198" t="s">
        <v>39</v>
      </c>
      <c r="L198">
        <v>99</v>
      </c>
      <c r="M198" t="s">
        <v>26</v>
      </c>
      <c r="N198">
        <v>99</v>
      </c>
      <c r="O198" t="s">
        <v>27</v>
      </c>
      <c r="P198">
        <v>1</v>
      </c>
      <c r="Q198" t="s">
        <v>34</v>
      </c>
      <c r="R198">
        <v>375</v>
      </c>
      <c r="V198" s="3">
        <f t="shared" si="7"/>
        <v>3.42</v>
      </c>
      <c r="W198" s="3">
        <f>IF(AND(T198&lt;&gt;"_U",T198&lt;&gt;"c",J198&lt;&gt;9,J198&lt;&gt;99),IFERROR(VLOOKUP(A198,'TA Total'!$A$2:$W$10000,18,0),"."),".")</f>
        <v>10980</v>
      </c>
    </row>
    <row r="199" spans="1:23" x14ac:dyDescent="0.2">
      <c r="A199" s="1" t="str">
        <f t="shared" si="6"/>
        <v>2013|Matamata-Piako District|Female / Wahine</v>
      </c>
      <c r="B199" t="s">
        <v>20</v>
      </c>
      <c r="C199" t="s">
        <v>21</v>
      </c>
      <c r="D199" t="s">
        <v>22</v>
      </c>
      <c r="E199" t="s">
        <v>23</v>
      </c>
      <c r="F199">
        <v>2013</v>
      </c>
      <c r="G199">
        <v>2013</v>
      </c>
      <c r="H199">
        <v>15</v>
      </c>
      <c r="I199" t="s">
        <v>63</v>
      </c>
      <c r="J199">
        <v>3</v>
      </c>
      <c r="K199" t="s">
        <v>39</v>
      </c>
      <c r="L199">
        <v>99</v>
      </c>
      <c r="M199" t="s">
        <v>26</v>
      </c>
      <c r="N199">
        <v>99</v>
      </c>
      <c r="O199" t="s">
        <v>27</v>
      </c>
      <c r="P199">
        <v>2</v>
      </c>
      <c r="Q199" t="s">
        <v>31</v>
      </c>
      <c r="R199">
        <v>474</v>
      </c>
      <c r="V199" s="3">
        <f t="shared" si="7"/>
        <v>4.0199999999999996</v>
      </c>
      <c r="W199" s="3">
        <f>IF(AND(T199&lt;&gt;"_U",T199&lt;&gt;"c",J199&lt;&gt;9,J199&lt;&gt;99),IFERROR(VLOOKUP(A199,'TA Total'!$A$2:$W$10000,18,0),"."),".")</f>
        <v>11799</v>
      </c>
    </row>
    <row r="200" spans="1:23" x14ac:dyDescent="0.2">
      <c r="A200" s="1" t="str">
        <f t="shared" si="6"/>
        <v>2013|Matamata-Piako District|Another gender / He ira kÄ“ anÅ</v>
      </c>
      <c r="B200" t="s">
        <v>20</v>
      </c>
      <c r="C200" t="s">
        <v>21</v>
      </c>
      <c r="D200" t="s">
        <v>22</v>
      </c>
      <c r="E200" t="s">
        <v>23</v>
      </c>
      <c r="F200">
        <v>2013</v>
      </c>
      <c r="G200">
        <v>2013</v>
      </c>
      <c r="H200">
        <v>15</v>
      </c>
      <c r="I200" t="s">
        <v>63</v>
      </c>
      <c r="J200">
        <v>3</v>
      </c>
      <c r="K200" t="s">
        <v>39</v>
      </c>
      <c r="L200">
        <v>99</v>
      </c>
      <c r="M200" t="s">
        <v>26</v>
      </c>
      <c r="N200">
        <v>99</v>
      </c>
      <c r="O200" t="s">
        <v>27</v>
      </c>
      <c r="P200">
        <v>3</v>
      </c>
      <c r="Q200" t="s">
        <v>28</v>
      </c>
      <c r="T200" t="s">
        <v>36</v>
      </c>
      <c r="U200" t="s">
        <v>37</v>
      </c>
      <c r="V200" s="3" t="str">
        <f t="shared" si="7"/>
        <v>.</v>
      </c>
      <c r="W200" s="3" t="str">
        <f>IF(AND(T200&lt;&gt;"_U",T200&lt;&gt;"c",J200&lt;&gt;9,J200&lt;&gt;99),IFERROR(VLOOKUP(A200,'TA Total'!$A$2:$W$10000,18,0),"."),".")</f>
        <v>.</v>
      </c>
    </row>
    <row r="201" spans="1:23" x14ac:dyDescent="0.2">
      <c r="A201" s="1" t="str">
        <f t="shared" si="6"/>
        <v>2013|Matamata-Piako District|Total - gender</v>
      </c>
      <c r="B201" t="s">
        <v>20</v>
      </c>
      <c r="C201" t="s">
        <v>21</v>
      </c>
      <c r="D201" t="s">
        <v>22</v>
      </c>
      <c r="E201" t="s">
        <v>23</v>
      </c>
      <c r="F201">
        <v>2013</v>
      </c>
      <c r="G201">
        <v>2013</v>
      </c>
      <c r="H201">
        <v>15</v>
      </c>
      <c r="I201" t="s">
        <v>63</v>
      </c>
      <c r="J201">
        <v>3</v>
      </c>
      <c r="K201" t="s">
        <v>39</v>
      </c>
      <c r="L201">
        <v>99</v>
      </c>
      <c r="M201" t="s">
        <v>26</v>
      </c>
      <c r="N201">
        <v>99</v>
      </c>
      <c r="O201" t="s">
        <v>27</v>
      </c>
      <c r="P201">
        <v>99</v>
      </c>
      <c r="Q201" t="s">
        <v>42</v>
      </c>
      <c r="R201">
        <v>849</v>
      </c>
      <c r="V201" s="3">
        <f t="shared" si="7"/>
        <v>3.73</v>
      </c>
      <c r="W201" s="3">
        <f>IF(AND(T201&lt;&gt;"_U",T201&lt;&gt;"c",J201&lt;&gt;9,J201&lt;&gt;99),IFERROR(VLOOKUP(A201,'TA Total'!$A$2:$W$10000,18,0),"."),".")</f>
        <v>22779</v>
      </c>
    </row>
    <row r="202" spans="1:23" x14ac:dyDescent="0.2">
      <c r="A202" s="1" t="str">
        <f t="shared" si="6"/>
        <v>2013|Matamata-Piako District|Male / TÄne</v>
      </c>
      <c r="B202" t="s">
        <v>20</v>
      </c>
      <c r="C202" t="s">
        <v>21</v>
      </c>
      <c r="D202" t="s">
        <v>22</v>
      </c>
      <c r="E202" t="s">
        <v>23</v>
      </c>
      <c r="F202">
        <v>2013</v>
      </c>
      <c r="G202">
        <v>2013</v>
      </c>
      <c r="H202">
        <v>15</v>
      </c>
      <c r="I202" t="s">
        <v>63</v>
      </c>
      <c r="J202">
        <v>4</v>
      </c>
      <c r="K202" t="s">
        <v>54</v>
      </c>
      <c r="L202">
        <v>99</v>
      </c>
      <c r="M202" t="s">
        <v>26</v>
      </c>
      <c r="N202">
        <v>99</v>
      </c>
      <c r="O202" t="s">
        <v>27</v>
      </c>
      <c r="P202">
        <v>1</v>
      </c>
      <c r="Q202" t="s">
        <v>34</v>
      </c>
      <c r="R202">
        <v>777</v>
      </c>
      <c r="V202" s="3">
        <f t="shared" si="7"/>
        <v>7.08</v>
      </c>
      <c r="W202" s="3">
        <f>IF(AND(T202&lt;&gt;"_U",T202&lt;&gt;"c",J202&lt;&gt;9,J202&lt;&gt;99),IFERROR(VLOOKUP(A202,'TA Total'!$A$2:$W$10000,18,0),"."),".")</f>
        <v>10980</v>
      </c>
    </row>
    <row r="203" spans="1:23" x14ac:dyDescent="0.2">
      <c r="A203" s="1" t="str">
        <f t="shared" si="6"/>
        <v>2013|Matamata-Piako District|Female / Wahine</v>
      </c>
      <c r="B203" t="s">
        <v>20</v>
      </c>
      <c r="C203" t="s">
        <v>21</v>
      </c>
      <c r="D203" t="s">
        <v>22</v>
      </c>
      <c r="E203" t="s">
        <v>23</v>
      </c>
      <c r="F203">
        <v>2013</v>
      </c>
      <c r="G203">
        <v>2013</v>
      </c>
      <c r="H203">
        <v>15</v>
      </c>
      <c r="I203" t="s">
        <v>63</v>
      </c>
      <c r="J203">
        <v>4</v>
      </c>
      <c r="K203" t="s">
        <v>54</v>
      </c>
      <c r="L203">
        <v>99</v>
      </c>
      <c r="M203" t="s">
        <v>26</v>
      </c>
      <c r="N203">
        <v>99</v>
      </c>
      <c r="O203" t="s">
        <v>27</v>
      </c>
      <c r="P203">
        <v>2</v>
      </c>
      <c r="Q203" t="s">
        <v>31</v>
      </c>
      <c r="R203">
        <v>1014</v>
      </c>
      <c r="V203" s="3">
        <f t="shared" si="7"/>
        <v>8.59</v>
      </c>
      <c r="W203" s="3">
        <f>IF(AND(T203&lt;&gt;"_U",T203&lt;&gt;"c",J203&lt;&gt;9,J203&lt;&gt;99),IFERROR(VLOOKUP(A203,'TA Total'!$A$2:$W$10000,18,0),"."),".")</f>
        <v>11799</v>
      </c>
    </row>
    <row r="204" spans="1:23" x14ac:dyDescent="0.2">
      <c r="A204" s="1" t="str">
        <f t="shared" si="6"/>
        <v>2013|Matamata-Piako District|Another gender / He ira kÄ“ anÅ</v>
      </c>
      <c r="B204" t="s">
        <v>20</v>
      </c>
      <c r="C204" t="s">
        <v>21</v>
      </c>
      <c r="D204" t="s">
        <v>22</v>
      </c>
      <c r="E204" t="s">
        <v>23</v>
      </c>
      <c r="F204">
        <v>2013</v>
      </c>
      <c r="G204">
        <v>2013</v>
      </c>
      <c r="H204">
        <v>15</v>
      </c>
      <c r="I204" t="s">
        <v>63</v>
      </c>
      <c r="J204">
        <v>4</v>
      </c>
      <c r="K204" t="s">
        <v>54</v>
      </c>
      <c r="L204">
        <v>99</v>
      </c>
      <c r="M204" t="s">
        <v>26</v>
      </c>
      <c r="N204">
        <v>99</v>
      </c>
      <c r="O204" t="s">
        <v>27</v>
      </c>
      <c r="P204">
        <v>3</v>
      </c>
      <c r="Q204" t="s">
        <v>28</v>
      </c>
      <c r="T204" t="s">
        <v>36</v>
      </c>
      <c r="U204" t="s">
        <v>37</v>
      </c>
      <c r="V204" s="3" t="str">
        <f t="shared" si="7"/>
        <v>.</v>
      </c>
      <c r="W204" s="3" t="str">
        <f>IF(AND(T204&lt;&gt;"_U",T204&lt;&gt;"c",J204&lt;&gt;9,J204&lt;&gt;99),IFERROR(VLOOKUP(A204,'TA Total'!$A$2:$W$10000,18,0),"."),".")</f>
        <v>.</v>
      </c>
    </row>
    <row r="205" spans="1:23" x14ac:dyDescent="0.2">
      <c r="A205" s="1" t="str">
        <f t="shared" si="6"/>
        <v>2013|Matamata-Piako District|Total - gender</v>
      </c>
      <c r="B205" t="s">
        <v>20</v>
      </c>
      <c r="C205" t="s">
        <v>21</v>
      </c>
      <c r="D205" t="s">
        <v>22</v>
      </c>
      <c r="E205" t="s">
        <v>23</v>
      </c>
      <c r="F205">
        <v>2013</v>
      </c>
      <c r="G205">
        <v>2013</v>
      </c>
      <c r="H205">
        <v>15</v>
      </c>
      <c r="I205" t="s">
        <v>63</v>
      </c>
      <c r="J205">
        <v>4</v>
      </c>
      <c r="K205" t="s">
        <v>54</v>
      </c>
      <c r="L205">
        <v>99</v>
      </c>
      <c r="M205" t="s">
        <v>26</v>
      </c>
      <c r="N205">
        <v>99</v>
      </c>
      <c r="O205" t="s">
        <v>27</v>
      </c>
      <c r="P205">
        <v>99</v>
      </c>
      <c r="Q205" t="s">
        <v>42</v>
      </c>
      <c r="R205">
        <v>1791</v>
      </c>
      <c r="V205" s="3">
        <f t="shared" si="7"/>
        <v>7.86</v>
      </c>
      <c r="W205" s="3">
        <f>IF(AND(T205&lt;&gt;"_U",T205&lt;&gt;"c",J205&lt;&gt;9,J205&lt;&gt;99),IFERROR(VLOOKUP(A205,'TA Total'!$A$2:$W$10000,18,0),"."),".")</f>
        <v>22779</v>
      </c>
    </row>
    <row r="206" spans="1:23" x14ac:dyDescent="0.2">
      <c r="A206" s="1" t="str">
        <f t="shared" si="6"/>
        <v>2013|Matamata-Piako District|Male / TÄne</v>
      </c>
      <c r="B206" t="s">
        <v>20</v>
      </c>
      <c r="C206" t="s">
        <v>21</v>
      </c>
      <c r="D206" t="s">
        <v>22</v>
      </c>
      <c r="E206" t="s">
        <v>23</v>
      </c>
      <c r="F206">
        <v>2013</v>
      </c>
      <c r="G206">
        <v>2013</v>
      </c>
      <c r="H206">
        <v>15</v>
      </c>
      <c r="I206" t="s">
        <v>63</v>
      </c>
      <c r="J206">
        <v>5</v>
      </c>
      <c r="K206" t="s">
        <v>33</v>
      </c>
      <c r="L206">
        <v>99</v>
      </c>
      <c r="M206" t="s">
        <v>26</v>
      </c>
      <c r="N206">
        <v>99</v>
      </c>
      <c r="O206" t="s">
        <v>27</v>
      </c>
      <c r="P206">
        <v>1</v>
      </c>
      <c r="Q206" t="s">
        <v>34</v>
      </c>
      <c r="R206">
        <v>363</v>
      </c>
      <c r="V206" s="3">
        <f t="shared" si="7"/>
        <v>3.31</v>
      </c>
      <c r="W206" s="3">
        <f>IF(AND(T206&lt;&gt;"_U",T206&lt;&gt;"c",J206&lt;&gt;9,J206&lt;&gt;99),IFERROR(VLOOKUP(A206,'TA Total'!$A$2:$W$10000,18,0),"."),".")</f>
        <v>10980</v>
      </c>
    </row>
    <row r="207" spans="1:23" x14ac:dyDescent="0.2">
      <c r="A207" s="1" t="str">
        <f t="shared" si="6"/>
        <v>2013|Matamata-Piako District|Female / Wahine</v>
      </c>
      <c r="B207" t="s">
        <v>20</v>
      </c>
      <c r="C207" t="s">
        <v>21</v>
      </c>
      <c r="D207" t="s">
        <v>22</v>
      </c>
      <c r="E207" t="s">
        <v>23</v>
      </c>
      <c r="F207">
        <v>2013</v>
      </c>
      <c r="G207">
        <v>2013</v>
      </c>
      <c r="H207">
        <v>15</v>
      </c>
      <c r="I207" t="s">
        <v>63</v>
      </c>
      <c r="J207">
        <v>5</v>
      </c>
      <c r="K207" t="s">
        <v>33</v>
      </c>
      <c r="L207">
        <v>99</v>
      </c>
      <c r="M207" t="s">
        <v>26</v>
      </c>
      <c r="N207">
        <v>99</v>
      </c>
      <c r="O207" t="s">
        <v>27</v>
      </c>
      <c r="P207">
        <v>2</v>
      </c>
      <c r="Q207" t="s">
        <v>31</v>
      </c>
      <c r="R207">
        <v>1254</v>
      </c>
      <c r="V207" s="3">
        <f t="shared" si="7"/>
        <v>10.63</v>
      </c>
      <c r="W207" s="3">
        <f>IF(AND(T207&lt;&gt;"_U",T207&lt;&gt;"c",J207&lt;&gt;9,J207&lt;&gt;99),IFERROR(VLOOKUP(A207,'TA Total'!$A$2:$W$10000,18,0),"."),".")</f>
        <v>11799</v>
      </c>
    </row>
    <row r="208" spans="1:23" x14ac:dyDescent="0.2">
      <c r="A208" s="1" t="str">
        <f t="shared" si="6"/>
        <v>2013|Matamata-Piako District|Another gender / He ira kÄ“ anÅ</v>
      </c>
      <c r="B208" t="s">
        <v>20</v>
      </c>
      <c r="C208" t="s">
        <v>21</v>
      </c>
      <c r="D208" t="s">
        <v>22</v>
      </c>
      <c r="E208" t="s">
        <v>23</v>
      </c>
      <c r="F208">
        <v>2013</v>
      </c>
      <c r="G208">
        <v>2013</v>
      </c>
      <c r="H208">
        <v>15</v>
      </c>
      <c r="I208" t="s">
        <v>63</v>
      </c>
      <c r="J208">
        <v>5</v>
      </c>
      <c r="K208" t="s">
        <v>33</v>
      </c>
      <c r="L208">
        <v>99</v>
      </c>
      <c r="M208" t="s">
        <v>26</v>
      </c>
      <c r="N208">
        <v>99</v>
      </c>
      <c r="O208" t="s">
        <v>27</v>
      </c>
      <c r="P208">
        <v>3</v>
      </c>
      <c r="Q208" t="s">
        <v>28</v>
      </c>
      <c r="T208" t="s">
        <v>36</v>
      </c>
      <c r="U208" t="s">
        <v>37</v>
      </c>
      <c r="V208" s="3" t="str">
        <f t="shared" si="7"/>
        <v>.</v>
      </c>
      <c r="W208" s="3" t="str">
        <f>IF(AND(T208&lt;&gt;"_U",T208&lt;&gt;"c",J208&lt;&gt;9,J208&lt;&gt;99),IFERROR(VLOOKUP(A208,'TA Total'!$A$2:$W$10000,18,0),"."),".")</f>
        <v>.</v>
      </c>
    </row>
    <row r="209" spans="1:23" x14ac:dyDescent="0.2">
      <c r="A209" s="1" t="str">
        <f t="shared" si="6"/>
        <v>2013|Matamata-Piako District|Total - gender</v>
      </c>
      <c r="B209" t="s">
        <v>20</v>
      </c>
      <c r="C209" t="s">
        <v>21</v>
      </c>
      <c r="D209" t="s">
        <v>22</v>
      </c>
      <c r="E209" t="s">
        <v>23</v>
      </c>
      <c r="F209">
        <v>2013</v>
      </c>
      <c r="G209">
        <v>2013</v>
      </c>
      <c r="H209">
        <v>15</v>
      </c>
      <c r="I209" t="s">
        <v>63</v>
      </c>
      <c r="J209">
        <v>5</v>
      </c>
      <c r="K209" t="s">
        <v>33</v>
      </c>
      <c r="L209">
        <v>99</v>
      </c>
      <c r="M209" t="s">
        <v>26</v>
      </c>
      <c r="N209">
        <v>99</v>
      </c>
      <c r="O209" t="s">
        <v>27</v>
      </c>
      <c r="P209">
        <v>99</v>
      </c>
      <c r="Q209" t="s">
        <v>42</v>
      </c>
      <c r="R209">
        <v>1614</v>
      </c>
      <c r="V209" s="3">
        <f t="shared" si="7"/>
        <v>7.09</v>
      </c>
      <c r="W209" s="3">
        <f>IF(AND(T209&lt;&gt;"_U",T209&lt;&gt;"c",J209&lt;&gt;9,J209&lt;&gt;99),IFERROR(VLOOKUP(A209,'TA Total'!$A$2:$W$10000,18,0),"."),".")</f>
        <v>22779</v>
      </c>
    </row>
    <row r="210" spans="1:23" x14ac:dyDescent="0.2">
      <c r="A210" s="1" t="str">
        <f t="shared" si="6"/>
        <v>2013|Matamata-Piako District|Male / TÄne</v>
      </c>
      <c r="B210" t="s">
        <v>20</v>
      </c>
      <c r="C210" t="s">
        <v>21</v>
      </c>
      <c r="D210" t="s">
        <v>22</v>
      </c>
      <c r="E210" t="s">
        <v>23</v>
      </c>
      <c r="F210">
        <v>2013</v>
      </c>
      <c r="G210">
        <v>2013</v>
      </c>
      <c r="H210">
        <v>15</v>
      </c>
      <c r="I210" t="s">
        <v>63</v>
      </c>
      <c r="J210">
        <v>6</v>
      </c>
      <c r="K210" t="s">
        <v>52</v>
      </c>
      <c r="L210">
        <v>99</v>
      </c>
      <c r="M210" t="s">
        <v>26</v>
      </c>
      <c r="N210">
        <v>99</v>
      </c>
      <c r="O210" t="s">
        <v>27</v>
      </c>
      <c r="P210">
        <v>1</v>
      </c>
      <c r="Q210" t="s">
        <v>34</v>
      </c>
      <c r="R210">
        <v>3543</v>
      </c>
      <c r="V210" s="3">
        <f t="shared" si="7"/>
        <v>32.270000000000003</v>
      </c>
      <c r="W210" s="3">
        <f>IF(AND(T210&lt;&gt;"_U",T210&lt;&gt;"c",J210&lt;&gt;9,J210&lt;&gt;99),IFERROR(VLOOKUP(A210,'TA Total'!$A$2:$W$10000,18,0),"."),".")</f>
        <v>10980</v>
      </c>
    </row>
    <row r="211" spans="1:23" x14ac:dyDescent="0.2">
      <c r="A211" s="1" t="str">
        <f t="shared" si="6"/>
        <v>2013|Matamata-Piako District|Female / Wahine</v>
      </c>
      <c r="B211" t="s">
        <v>20</v>
      </c>
      <c r="C211" t="s">
        <v>21</v>
      </c>
      <c r="D211" t="s">
        <v>22</v>
      </c>
      <c r="E211" t="s">
        <v>23</v>
      </c>
      <c r="F211">
        <v>2013</v>
      </c>
      <c r="G211">
        <v>2013</v>
      </c>
      <c r="H211">
        <v>15</v>
      </c>
      <c r="I211" t="s">
        <v>63</v>
      </c>
      <c r="J211">
        <v>6</v>
      </c>
      <c r="K211" t="s">
        <v>52</v>
      </c>
      <c r="L211">
        <v>99</v>
      </c>
      <c r="M211" t="s">
        <v>26</v>
      </c>
      <c r="N211">
        <v>99</v>
      </c>
      <c r="O211" t="s">
        <v>27</v>
      </c>
      <c r="P211">
        <v>2</v>
      </c>
      <c r="Q211" t="s">
        <v>31</v>
      </c>
      <c r="R211">
        <v>3135</v>
      </c>
      <c r="V211" s="3">
        <f t="shared" si="7"/>
        <v>26.57</v>
      </c>
      <c r="W211" s="3">
        <f>IF(AND(T211&lt;&gt;"_U",T211&lt;&gt;"c",J211&lt;&gt;9,J211&lt;&gt;99),IFERROR(VLOOKUP(A211,'TA Total'!$A$2:$W$10000,18,0),"."),".")</f>
        <v>11799</v>
      </c>
    </row>
    <row r="212" spans="1:23" x14ac:dyDescent="0.2">
      <c r="A212" s="1" t="str">
        <f t="shared" si="6"/>
        <v>2013|Matamata-Piako District|Another gender / He ira kÄ“ anÅ</v>
      </c>
      <c r="B212" t="s">
        <v>20</v>
      </c>
      <c r="C212" t="s">
        <v>21</v>
      </c>
      <c r="D212" t="s">
        <v>22</v>
      </c>
      <c r="E212" t="s">
        <v>23</v>
      </c>
      <c r="F212">
        <v>2013</v>
      </c>
      <c r="G212">
        <v>2013</v>
      </c>
      <c r="H212">
        <v>15</v>
      </c>
      <c r="I212" t="s">
        <v>63</v>
      </c>
      <c r="J212">
        <v>6</v>
      </c>
      <c r="K212" t="s">
        <v>52</v>
      </c>
      <c r="L212">
        <v>99</v>
      </c>
      <c r="M212" t="s">
        <v>26</v>
      </c>
      <c r="N212">
        <v>99</v>
      </c>
      <c r="O212" t="s">
        <v>27</v>
      </c>
      <c r="P212">
        <v>3</v>
      </c>
      <c r="Q212" t="s">
        <v>28</v>
      </c>
      <c r="T212" t="s">
        <v>36</v>
      </c>
      <c r="U212" t="s">
        <v>37</v>
      </c>
      <c r="V212" s="3" t="str">
        <f t="shared" si="7"/>
        <v>.</v>
      </c>
      <c r="W212" s="3" t="str">
        <f>IF(AND(T212&lt;&gt;"_U",T212&lt;&gt;"c",J212&lt;&gt;9,J212&lt;&gt;99),IFERROR(VLOOKUP(A212,'TA Total'!$A$2:$W$10000,18,0),"."),".")</f>
        <v>.</v>
      </c>
    </row>
    <row r="213" spans="1:23" x14ac:dyDescent="0.2">
      <c r="A213" s="1" t="str">
        <f t="shared" si="6"/>
        <v>2013|Matamata-Piako District|Total - gender</v>
      </c>
      <c r="B213" t="s">
        <v>20</v>
      </c>
      <c r="C213" t="s">
        <v>21</v>
      </c>
      <c r="D213" t="s">
        <v>22</v>
      </c>
      <c r="E213" t="s">
        <v>23</v>
      </c>
      <c r="F213">
        <v>2013</v>
      </c>
      <c r="G213">
        <v>2013</v>
      </c>
      <c r="H213">
        <v>15</v>
      </c>
      <c r="I213" t="s">
        <v>63</v>
      </c>
      <c r="J213">
        <v>6</v>
      </c>
      <c r="K213" t="s">
        <v>52</v>
      </c>
      <c r="L213">
        <v>99</v>
      </c>
      <c r="M213" t="s">
        <v>26</v>
      </c>
      <c r="N213">
        <v>99</v>
      </c>
      <c r="O213" t="s">
        <v>27</v>
      </c>
      <c r="P213">
        <v>99</v>
      </c>
      <c r="Q213" t="s">
        <v>42</v>
      </c>
      <c r="R213">
        <v>6681</v>
      </c>
      <c r="V213" s="3">
        <f t="shared" si="7"/>
        <v>29.33</v>
      </c>
      <c r="W213" s="3">
        <f>IF(AND(T213&lt;&gt;"_U",T213&lt;&gt;"c",J213&lt;&gt;9,J213&lt;&gt;99),IFERROR(VLOOKUP(A213,'TA Total'!$A$2:$W$10000,18,0),"."),".")</f>
        <v>22779</v>
      </c>
    </row>
    <row r="214" spans="1:23" x14ac:dyDescent="0.2">
      <c r="A214" s="1" t="str">
        <f t="shared" si="6"/>
        <v>2013|Matamata-Piako District|Male / TÄne</v>
      </c>
      <c r="B214" t="s">
        <v>20</v>
      </c>
      <c r="C214" t="s">
        <v>21</v>
      </c>
      <c r="D214" t="s">
        <v>22</v>
      </c>
      <c r="E214" t="s">
        <v>23</v>
      </c>
      <c r="F214">
        <v>2013</v>
      </c>
      <c r="G214">
        <v>2013</v>
      </c>
      <c r="H214">
        <v>15</v>
      </c>
      <c r="I214" t="s">
        <v>63</v>
      </c>
      <c r="J214">
        <v>9</v>
      </c>
      <c r="K214" t="s">
        <v>25</v>
      </c>
      <c r="L214">
        <v>99</v>
      </c>
      <c r="M214" t="s">
        <v>26</v>
      </c>
      <c r="N214">
        <v>99</v>
      </c>
      <c r="O214" t="s">
        <v>27</v>
      </c>
      <c r="P214">
        <v>1</v>
      </c>
      <c r="Q214" t="s">
        <v>34</v>
      </c>
      <c r="R214">
        <v>1020</v>
      </c>
      <c r="V214" s="3" t="str">
        <f t="shared" si="7"/>
        <v>.</v>
      </c>
      <c r="W214" s="3" t="str">
        <f>IF(AND(T214&lt;&gt;"_U",T214&lt;&gt;"c",J214&lt;&gt;9,J214&lt;&gt;99),IFERROR(VLOOKUP(A214,'TA Total'!$A$2:$W$10000,18,0),"."),".")</f>
        <v>.</v>
      </c>
    </row>
    <row r="215" spans="1:23" x14ac:dyDescent="0.2">
      <c r="A215" s="1" t="str">
        <f t="shared" si="6"/>
        <v>2013|Matamata-Piako District|Female / Wahine</v>
      </c>
      <c r="B215" t="s">
        <v>20</v>
      </c>
      <c r="C215" t="s">
        <v>21</v>
      </c>
      <c r="D215" t="s">
        <v>22</v>
      </c>
      <c r="E215" t="s">
        <v>23</v>
      </c>
      <c r="F215">
        <v>2013</v>
      </c>
      <c r="G215">
        <v>2013</v>
      </c>
      <c r="H215">
        <v>15</v>
      </c>
      <c r="I215" t="s">
        <v>63</v>
      </c>
      <c r="J215">
        <v>9</v>
      </c>
      <c r="K215" t="s">
        <v>25</v>
      </c>
      <c r="L215">
        <v>99</v>
      </c>
      <c r="M215" t="s">
        <v>26</v>
      </c>
      <c r="N215">
        <v>99</v>
      </c>
      <c r="O215" t="s">
        <v>27</v>
      </c>
      <c r="P215">
        <v>2</v>
      </c>
      <c r="Q215" t="s">
        <v>31</v>
      </c>
      <c r="R215">
        <v>972</v>
      </c>
      <c r="V215" s="3" t="str">
        <f t="shared" si="7"/>
        <v>.</v>
      </c>
      <c r="W215" s="3" t="str">
        <f>IF(AND(T215&lt;&gt;"_U",T215&lt;&gt;"c",J215&lt;&gt;9,J215&lt;&gt;99),IFERROR(VLOOKUP(A215,'TA Total'!$A$2:$W$10000,18,0),"."),".")</f>
        <v>.</v>
      </c>
    </row>
    <row r="216" spans="1:23" x14ac:dyDescent="0.2">
      <c r="A216" s="1" t="str">
        <f t="shared" si="6"/>
        <v>2013|Matamata-Piako District|Another gender / He ira kÄ“ anÅ</v>
      </c>
      <c r="B216" t="s">
        <v>20</v>
      </c>
      <c r="C216" t="s">
        <v>21</v>
      </c>
      <c r="D216" t="s">
        <v>22</v>
      </c>
      <c r="E216" t="s">
        <v>23</v>
      </c>
      <c r="F216">
        <v>2013</v>
      </c>
      <c r="G216">
        <v>2013</v>
      </c>
      <c r="H216">
        <v>15</v>
      </c>
      <c r="I216" t="s">
        <v>63</v>
      </c>
      <c r="J216">
        <v>9</v>
      </c>
      <c r="K216" t="s">
        <v>25</v>
      </c>
      <c r="L216">
        <v>99</v>
      </c>
      <c r="M216" t="s">
        <v>26</v>
      </c>
      <c r="N216">
        <v>99</v>
      </c>
      <c r="O216" t="s">
        <v>27</v>
      </c>
      <c r="P216">
        <v>3</v>
      </c>
      <c r="Q216" t="s">
        <v>28</v>
      </c>
      <c r="T216" t="s">
        <v>36</v>
      </c>
      <c r="U216" t="s">
        <v>37</v>
      </c>
      <c r="V216" s="3" t="str">
        <f t="shared" si="7"/>
        <v>.</v>
      </c>
      <c r="W216" s="3" t="str">
        <f>IF(AND(T216&lt;&gt;"_U",T216&lt;&gt;"c",J216&lt;&gt;9,J216&lt;&gt;99),IFERROR(VLOOKUP(A216,'TA Total'!$A$2:$W$10000,18,0),"."),".")</f>
        <v>.</v>
      </c>
    </row>
    <row r="217" spans="1:23" x14ac:dyDescent="0.2">
      <c r="A217" s="1" t="str">
        <f t="shared" si="6"/>
        <v>2013|Matamata-Piako District|Total - gender</v>
      </c>
      <c r="B217" t="s">
        <v>20</v>
      </c>
      <c r="C217" t="s">
        <v>21</v>
      </c>
      <c r="D217" t="s">
        <v>22</v>
      </c>
      <c r="E217" t="s">
        <v>23</v>
      </c>
      <c r="F217">
        <v>2013</v>
      </c>
      <c r="G217">
        <v>2013</v>
      </c>
      <c r="H217">
        <v>15</v>
      </c>
      <c r="I217" t="s">
        <v>63</v>
      </c>
      <c r="J217">
        <v>9</v>
      </c>
      <c r="K217" t="s">
        <v>25</v>
      </c>
      <c r="L217">
        <v>99</v>
      </c>
      <c r="M217" t="s">
        <v>26</v>
      </c>
      <c r="N217">
        <v>99</v>
      </c>
      <c r="O217" t="s">
        <v>27</v>
      </c>
      <c r="P217">
        <v>99</v>
      </c>
      <c r="Q217" t="s">
        <v>42</v>
      </c>
      <c r="R217">
        <v>1992</v>
      </c>
      <c r="V217" s="3" t="str">
        <f t="shared" si="7"/>
        <v>.</v>
      </c>
      <c r="W217" s="3" t="str">
        <f>IF(AND(T217&lt;&gt;"_U",T217&lt;&gt;"c",J217&lt;&gt;9,J217&lt;&gt;99),IFERROR(VLOOKUP(A217,'TA Total'!$A$2:$W$10000,18,0),"."),".")</f>
        <v>.</v>
      </c>
    </row>
    <row r="218" spans="1:23" x14ac:dyDescent="0.2">
      <c r="A218" s="1" t="str">
        <f t="shared" si="6"/>
        <v>2013|Matamata-Piako District|Male / TÄne</v>
      </c>
      <c r="B218" t="s">
        <v>20</v>
      </c>
      <c r="C218" t="s">
        <v>21</v>
      </c>
      <c r="D218" t="s">
        <v>22</v>
      </c>
      <c r="E218" t="s">
        <v>23</v>
      </c>
      <c r="F218">
        <v>2013</v>
      </c>
      <c r="G218">
        <v>2013</v>
      </c>
      <c r="H218">
        <v>15</v>
      </c>
      <c r="I218" t="s">
        <v>63</v>
      </c>
      <c r="J218">
        <v>77</v>
      </c>
      <c r="K218" t="s">
        <v>49</v>
      </c>
      <c r="L218">
        <v>99</v>
      </c>
      <c r="M218" t="s">
        <v>26</v>
      </c>
      <c r="N218">
        <v>99</v>
      </c>
      <c r="O218" t="s">
        <v>27</v>
      </c>
      <c r="P218">
        <v>1</v>
      </c>
      <c r="Q218" t="s">
        <v>34</v>
      </c>
      <c r="R218">
        <v>10980</v>
      </c>
      <c r="V218" s="3">
        <f t="shared" si="7"/>
        <v>100</v>
      </c>
      <c r="W218" s="3">
        <f>IF(AND(T218&lt;&gt;"_U",T218&lt;&gt;"c",J218&lt;&gt;9,J218&lt;&gt;99),IFERROR(VLOOKUP(A218,'TA Total'!$A$2:$W$10000,18,0),"."),".")</f>
        <v>10980</v>
      </c>
    </row>
    <row r="219" spans="1:23" x14ac:dyDescent="0.2">
      <c r="A219" s="1" t="str">
        <f t="shared" si="6"/>
        <v>2013|Matamata-Piako District|Female / Wahine</v>
      </c>
      <c r="B219" t="s">
        <v>20</v>
      </c>
      <c r="C219" t="s">
        <v>21</v>
      </c>
      <c r="D219" t="s">
        <v>22</v>
      </c>
      <c r="E219" t="s">
        <v>23</v>
      </c>
      <c r="F219">
        <v>2013</v>
      </c>
      <c r="G219">
        <v>2013</v>
      </c>
      <c r="H219">
        <v>15</v>
      </c>
      <c r="I219" t="s">
        <v>63</v>
      </c>
      <c r="J219">
        <v>77</v>
      </c>
      <c r="K219" t="s">
        <v>49</v>
      </c>
      <c r="L219">
        <v>99</v>
      </c>
      <c r="M219" t="s">
        <v>26</v>
      </c>
      <c r="N219">
        <v>99</v>
      </c>
      <c r="O219" t="s">
        <v>27</v>
      </c>
      <c r="P219">
        <v>2</v>
      </c>
      <c r="Q219" t="s">
        <v>31</v>
      </c>
      <c r="R219">
        <v>11799</v>
      </c>
      <c r="V219" s="3">
        <f t="shared" si="7"/>
        <v>100</v>
      </c>
      <c r="W219" s="3">
        <f>IF(AND(T219&lt;&gt;"_U",T219&lt;&gt;"c",J219&lt;&gt;9,J219&lt;&gt;99),IFERROR(VLOOKUP(A219,'TA Total'!$A$2:$W$10000,18,0),"."),".")</f>
        <v>11799</v>
      </c>
    </row>
    <row r="220" spans="1:23" x14ac:dyDescent="0.2">
      <c r="A220" s="1" t="str">
        <f t="shared" si="6"/>
        <v>2013|Matamata-Piako District|Another gender / He ira kÄ“ anÅ</v>
      </c>
      <c r="B220" t="s">
        <v>20</v>
      </c>
      <c r="C220" t="s">
        <v>21</v>
      </c>
      <c r="D220" t="s">
        <v>22</v>
      </c>
      <c r="E220" t="s">
        <v>23</v>
      </c>
      <c r="F220">
        <v>2013</v>
      </c>
      <c r="G220">
        <v>2013</v>
      </c>
      <c r="H220">
        <v>15</v>
      </c>
      <c r="I220" t="s">
        <v>63</v>
      </c>
      <c r="J220">
        <v>77</v>
      </c>
      <c r="K220" t="s">
        <v>49</v>
      </c>
      <c r="L220">
        <v>99</v>
      </c>
      <c r="M220" t="s">
        <v>26</v>
      </c>
      <c r="N220">
        <v>99</v>
      </c>
      <c r="O220" t="s">
        <v>27</v>
      </c>
      <c r="P220">
        <v>3</v>
      </c>
      <c r="Q220" t="s">
        <v>28</v>
      </c>
      <c r="T220" t="s">
        <v>36</v>
      </c>
      <c r="U220" t="s">
        <v>37</v>
      </c>
      <c r="V220" s="3" t="str">
        <f t="shared" si="7"/>
        <v>.</v>
      </c>
      <c r="W220" s="3" t="str">
        <f>IF(AND(T220&lt;&gt;"_U",T220&lt;&gt;"c",J220&lt;&gt;9,J220&lt;&gt;99),IFERROR(VLOOKUP(A220,'TA Total'!$A$2:$W$10000,18,0),"."),".")</f>
        <v>.</v>
      </c>
    </row>
    <row r="221" spans="1:23" x14ac:dyDescent="0.2">
      <c r="A221" s="1" t="str">
        <f t="shared" si="6"/>
        <v>2013|Matamata-Piako District|Total - gender</v>
      </c>
      <c r="B221" t="s">
        <v>20</v>
      </c>
      <c r="C221" t="s">
        <v>21</v>
      </c>
      <c r="D221" t="s">
        <v>22</v>
      </c>
      <c r="E221" t="s">
        <v>23</v>
      </c>
      <c r="F221">
        <v>2013</v>
      </c>
      <c r="G221">
        <v>2013</v>
      </c>
      <c r="H221">
        <v>15</v>
      </c>
      <c r="I221" t="s">
        <v>63</v>
      </c>
      <c r="J221">
        <v>77</v>
      </c>
      <c r="K221" t="s">
        <v>49</v>
      </c>
      <c r="L221">
        <v>99</v>
      </c>
      <c r="M221" t="s">
        <v>26</v>
      </c>
      <c r="N221">
        <v>99</v>
      </c>
      <c r="O221" t="s">
        <v>27</v>
      </c>
      <c r="P221">
        <v>99</v>
      </c>
      <c r="Q221" t="s">
        <v>42</v>
      </c>
      <c r="R221">
        <v>22779</v>
      </c>
      <c r="V221" s="3">
        <f t="shared" si="7"/>
        <v>100</v>
      </c>
      <c r="W221" s="3">
        <f>IF(AND(T221&lt;&gt;"_U",T221&lt;&gt;"c",J221&lt;&gt;9,J221&lt;&gt;99),IFERROR(VLOOKUP(A221,'TA Total'!$A$2:$W$10000,18,0),"."),".")</f>
        <v>22779</v>
      </c>
    </row>
    <row r="222" spans="1:23" x14ac:dyDescent="0.2">
      <c r="A222" s="1" t="str">
        <f t="shared" si="6"/>
        <v>2013|Matamata-Piako District|Male / TÄne</v>
      </c>
      <c r="B222" t="s">
        <v>20</v>
      </c>
      <c r="C222" t="s">
        <v>21</v>
      </c>
      <c r="D222" t="s">
        <v>22</v>
      </c>
      <c r="E222" t="s">
        <v>23</v>
      </c>
      <c r="F222">
        <v>2013</v>
      </c>
      <c r="G222">
        <v>2013</v>
      </c>
      <c r="H222">
        <v>15</v>
      </c>
      <c r="I222" t="s">
        <v>63</v>
      </c>
      <c r="J222">
        <v>99</v>
      </c>
      <c r="K222" t="s">
        <v>47</v>
      </c>
      <c r="L222">
        <v>99</v>
      </c>
      <c r="M222" t="s">
        <v>26</v>
      </c>
      <c r="N222">
        <v>99</v>
      </c>
      <c r="O222" t="s">
        <v>27</v>
      </c>
      <c r="P222">
        <v>1</v>
      </c>
      <c r="Q222" t="s">
        <v>34</v>
      </c>
      <c r="R222">
        <v>12000</v>
      </c>
      <c r="V222" s="3" t="str">
        <f t="shared" si="7"/>
        <v>.</v>
      </c>
      <c r="W222" s="3" t="str">
        <f>IF(AND(T222&lt;&gt;"_U",T222&lt;&gt;"c",J222&lt;&gt;9,J222&lt;&gt;99),IFERROR(VLOOKUP(A222,'TA Total'!$A$2:$W$10000,18,0),"."),".")</f>
        <v>.</v>
      </c>
    </row>
    <row r="223" spans="1:23" x14ac:dyDescent="0.2">
      <c r="A223" s="1" t="str">
        <f t="shared" si="6"/>
        <v>2013|Matamata-Piako District|Female / Wahine</v>
      </c>
      <c r="B223" t="s">
        <v>20</v>
      </c>
      <c r="C223" t="s">
        <v>21</v>
      </c>
      <c r="D223" t="s">
        <v>22</v>
      </c>
      <c r="E223" t="s">
        <v>23</v>
      </c>
      <c r="F223">
        <v>2013</v>
      </c>
      <c r="G223">
        <v>2013</v>
      </c>
      <c r="H223">
        <v>15</v>
      </c>
      <c r="I223" t="s">
        <v>63</v>
      </c>
      <c r="J223">
        <v>99</v>
      </c>
      <c r="K223" t="s">
        <v>47</v>
      </c>
      <c r="L223">
        <v>99</v>
      </c>
      <c r="M223" t="s">
        <v>26</v>
      </c>
      <c r="N223">
        <v>99</v>
      </c>
      <c r="O223" t="s">
        <v>27</v>
      </c>
      <c r="P223">
        <v>2</v>
      </c>
      <c r="Q223" t="s">
        <v>31</v>
      </c>
      <c r="R223">
        <v>12771</v>
      </c>
      <c r="V223" s="3" t="str">
        <f t="shared" si="7"/>
        <v>.</v>
      </c>
      <c r="W223" s="3" t="str">
        <f>IF(AND(T223&lt;&gt;"_U",T223&lt;&gt;"c",J223&lt;&gt;9,J223&lt;&gt;99),IFERROR(VLOOKUP(A223,'TA Total'!$A$2:$W$10000,18,0),"."),".")</f>
        <v>.</v>
      </c>
    </row>
    <row r="224" spans="1:23" x14ac:dyDescent="0.2">
      <c r="A224" s="1" t="str">
        <f t="shared" si="6"/>
        <v>2013|Matamata-Piako District|Another gender / He ira kÄ“ anÅ</v>
      </c>
      <c r="B224" t="s">
        <v>20</v>
      </c>
      <c r="C224" t="s">
        <v>21</v>
      </c>
      <c r="D224" t="s">
        <v>22</v>
      </c>
      <c r="E224" t="s">
        <v>23</v>
      </c>
      <c r="F224">
        <v>2013</v>
      </c>
      <c r="G224">
        <v>2013</v>
      </c>
      <c r="H224">
        <v>15</v>
      </c>
      <c r="I224" t="s">
        <v>63</v>
      </c>
      <c r="J224">
        <v>99</v>
      </c>
      <c r="K224" t="s">
        <v>47</v>
      </c>
      <c r="L224">
        <v>99</v>
      </c>
      <c r="M224" t="s">
        <v>26</v>
      </c>
      <c r="N224">
        <v>99</v>
      </c>
      <c r="O224" t="s">
        <v>27</v>
      </c>
      <c r="P224">
        <v>3</v>
      </c>
      <c r="Q224" t="s">
        <v>28</v>
      </c>
      <c r="T224" t="s">
        <v>36</v>
      </c>
      <c r="U224" t="s">
        <v>37</v>
      </c>
      <c r="V224" s="3" t="str">
        <f t="shared" si="7"/>
        <v>.</v>
      </c>
      <c r="W224" s="3" t="str">
        <f>IF(AND(T224&lt;&gt;"_U",T224&lt;&gt;"c",J224&lt;&gt;9,J224&lt;&gt;99),IFERROR(VLOOKUP(A224,'TA Total'!$A$2:$W$10000,18,0),"."),".")</f>
        <v>.</v>
      </c>
    </row>
    <row r="225" spans="1:23" x14ac:dyDescent="0.2">
      <c r="A225" s="1" t="str">
        <f t="shared" si="6"/>
        <v>2013|Matamata-Piako District|Total - gender</v>
      </c>
      <c r="B225" t="s">
        <v>20</v>
      </c>
      <c r="C225" t="s">
        <v>21</v>
      </c>
      <c r="D225" t="s">
        <v>22</v>
      </c>
      <c r="E225" t="s">
        <v>23</v>
      </c>
      <c r="F225">
        <v>2013</v>
      </c>
      <c r="G225">
        <v>2013</v>
      </c>
      <c r="H225">
        <v>15</v>
      </c>
      <c r="I225" t="s">
        <v>63</v>
      </c>
      <c r="J225">
        <v>99</v>
      </c>
      <c r="K225" t="s">
        <v>47</v>
      </c>
      <c r="L225">
        <v>99</v>
      </c>
      <c r="M225" t="s">
        <v>26</v>
      </c>
      <c r="N225">
        <v>99</v>
      </c>
      <c r="O225" t="s">
        <v>27</v>
      </c>
      <c r="P225">
        <v>99</v>
      </c>
      <c r="Q225" t="s">
        <v>42</v>
      </c>
      <c r="R225">
        <v>24771</v>
      </c>
      <c r="V225" s="3" t="str">
        <f t="shared" si="7"/>
        <v>.</v>
      </c>
      <c r="W225" s="3" t="str">
        <f>IF(AND(T225&lt;&gt;"_U",T225&lt;&gt;"c",J225&lt;&gt;9,J225&lt;&gt;99),IFERROR(VLOOKUP(A225,'TA Total'!$A$2:$W$10000,18,0),"."),".")</f>
        <v>.</v>
      </c>
    </row>
    <row r="226" spans="1:23" x14ac:dyDescent="0.2">
      <c r="A226" s="1" t="str">
        <f t="shared" si="6"/>
        <v>2013|Hamilton City|Male / TÄne</v>
      </c>
      <c r="B226" t="s">
        <v>20</v>
      </c>
      <c r="C226" t="s">
        <v>21</v>
      </c>
      <c r="D226" t="s">
        <v>22</v>
      </c>
      <c r="E226" t="s">
        <v>23</v>
      </c>
      <c r="F226">
        <v>2013</v>
      </c>
      <c r="G226">
        <v>2013</v>
      </c>
      <c r="H226">
        <v>16</v>
      </c>
      <c r="I226" t="s">
        <v>124</v>
      </c>
      <c r="J226">
        <v>1</v>
      </c>
      <c r="K226" t="s">
        <v>30</v>
      </c>
      <c r="L226">
        <v>99</v>
      </c>
      <c r="M226" t="s">
        <v>26</v>
      </c>
      <c r="N226">
        <v>99</v>
      </c>
      <c r="O226" t="s">
        <v>27</v>
      </c>
      <c r="P226">
        <v>1</v>
      </c>
      <c r="Q226" t="s">
        <v>34</v>
      </c>
      <c r="R226">
        <v>21711</v>
      </c>
      <c r="V226" s="3">
        <f t="shared" si="7"/>
        <v>46.18</v>
      </c>
      <c r="W226" s="3">
        <f>IF(AND(T226&lt;&gt;"_U",T226&lt;&gt;"c",J226&lt;&gt;9,J226&lt;&gt;99),IFERROR(VLOOKUP(A226,'TA Total'!$A$2:$W$10000,18,0),"."),".")</f>
        <v>47013</v>
      </c>
    </row>
    <row r="227" spans="1:23" x14ac:dyDescent="0.2">
      <c r="A227" s="1" t="str">
        <f t="shared" si="6"/>
        <v>2013|Hamilton City|Female / Wahine</v>
      </c>
      <c r="B227" t="s">
        <v>20</v>
      </c>
      <c r="C227" t="s">
        <v>21</v>
      </c>
      <c r="D227" t="s">
        <v>22</v>
      </c>
      <c r="E227" t="s">
        <v>23</v>
      </c>
      <c r="F227">
        <v>2013</v>
      </c>
      <c r="G227">
        <v>2013</v>
      </c>
      <c r="H227">
        <v>16</v>
      </c>
      <c r="I227" t="s">
        <v>124</v>
      </c>
      <c r="J227">
        <v>1</v>
      </c>
      <c r="K227" t="s">
        <v>30</v>
      </c>
      <c r="L227">
        <v>99</v>
      </c>
      <c r="M227" t="s">
        <v>26</v>
      </c>
      <c r="N227">
        <v>99</v>
      </c>
      <c r="O227" t="s">
        <v>27</v>
      </c>
      <c r="P227">
        <v>2</v>
      </c>
      <c r="Q227" t="s">
        <v>31</v>
      </c>
      <c r="R227">
        <v>21975</v>
      </c>
      <c r="V227" s="3">
        <f t="shared" si="7"/>
        <v>40.97</v>
      </c>
      <c r="W227" s="3">
        <f>IF(AND(T227&lt;&gt;"_U",T227&lt;&gt;"c",J227&lt;&gt;9,J227&lt;&gt;99),IFERROR(VLOOKUP(A227,'TA Total'!$A$2:$W$10000,18,0),"."),".")</f>
        <v>53634</v>
      </c>
    </row>
    <row r="228" spans="1:23" x14ac:dyDescent="0.2">
      <c r="A228" s="1" t="str">
        <f t="shared" si="6"/>
        <v>2013|Hamilton City|Another gender / He ira kÄ“ anÅ</v>
      </c>
      <c r="B228" t="s">
        <v>20</v>
      </c>
      <c r="C228" t="s">
        <v>21</v>
      </c>
      <c r="D228" t="s">
        <v>22</v>
      </c>
      <c r="E228" t="s">
        <v>23</v>
      </c>
      <c r="F228">
        <v>2013</v>
      </c>
      <c r="G228">
        <v>2013</v>
      </c>
      <c r="H228">
        <v>16</v>
      </c>
      <c r="I228" t="s">
        <v>124</v>
      </c>
      <c r="J228">
        <v>1</v>
      </c>
      <c r="K228" t="s">
        <v>30</v>
      </c>
      <c r="L228">
        <v>99</v>
      </c>
      <c r="M228" t="s">
        <v>26</v>
      </c>
      <c r="N228">
        <v>99</v>
      </c>
      <c r="O228" t="s">
        <v>27</v>
      </c>
      <c r="P228">
        <v>3</v>
      </c>
      <c r="Q228" t="s">
        <v>28</v>
      </c>
      <c r="T228" t="s">
        <v>36</v>
      </c>
      <c r="U228" t="s">
        <v>37</v>
      </c>
      <c r="V228" s="3" t="str">
        <f t="shared" si="7"/>
        <v>.</v>
      </c>
      <c r="W228" s="3" t="str">
        <f>IF(AND(T228&lt;&gt;"_U",T228&lt;&gt;"c",J228&lt;&gt;9,J228&lt;&gt;99),IFERROR(VLOOKUP(A228,'TA Total'!$A$2:$W$10000,18,0),"."),".")</f>
        <v>.</v>
      </c>
    </row>
    <row r="229" spans="1:23" x14ac:dyDescent="0.2">
      <c r="A229" s="1" t="str">
        <f t="shared" si="6"/>
        <v>2013|Hamilton City|Total - gender</v>
      </c>
      <c r="B229" t="s">
        <v>20</v>
      </c>
      <c r="C229" t="s">
        <v>21</v>
      </c>
      <c r="D229" t="s">
        <v>22</v>
      </c>
      <c r="E229" t="s">
        <v>23</v>
      </c>
      <c r="F229">
        <v>2013</v>
      </c>
      <c r="G229">
        <v>2013</v>
      </c>
      <c r="H229">
        <v>16</v>
      </c>
      <c r="I229" t="s">
        <v>124</v>
      </c>
      <c r="J229">
        <v>1</v>
      </c>
      <c r="K229" t="s">
        <v>30</v>
      </c>
      <c r="L229">
        <v>99</v>
      </c>
      <c r="M229" t="s">
        <v>26</v>
      </c>
      <c r="N229">
        <v>99</v>
      </c>
      <c r="O229" t="s">
        <v>27</v>
      </c>
      <c r="P229">
        <v>99</v>
      </c>
      <c r="Q229" t="s">
        <v>42</v>
      </c>
      <c r="R229">
        <v>43683</v>
      </c>
      <c r="V229" s="3">
        <f t="shared" si="7"/>
        <v>43.4</v>
      </c>
      <c r="W229" s="3">
        <f>IF(AND(T229&lt;&gt;"_U",T229&lt;&gt;"c",J229&lt;&gt;9,J229&lt;&gt;99),IFERROR(VLOOKUP(A229,'TA Total'!$A$2:$W$10000,18,0),"."),".")</f>
        <v>100644</v>
      </c>
    </row>
    <row r="230" spans="1:23" x14ac:dyDescent="0.2">
      <c r="A230" s="1" t="str">
        <f t="shared" si="6"/>
        <v>2013|Hamilton City|Male / TÄne</v>
      </c>
      <c r="B230" t="s">
        <v>20</v>
      </c>
      <c r="C230" t="s">
        <v>21</v>
      </c>
      <c r="D230" t="s">
        <v>22</v>
      </c>
      <c r="E230" t="s">
        <v>23</v>
      </c>
      <c r="F230">
        <v>2013</v>
      </c>
      <c r="G230">
        <v>2013</v>
      </c>
      <c r="H230">
        <v>16</v>
      </c>
      <c r="I230" t="s">
        <v>124</v>
      </c>
      <c r="J230">
        <v>3</v>
      </c>
      <c r="K230" t="s">
        <v>39</v>
      </c>
      <c r="L230">
        <v>99</v>
      </c>
      <c r="M230" t="s">
        <v>26</v>
      </c>
      <c r="N230">
        <v>99</v>
      </c>
      <c r="O230" t="s">
        <v>27</v>
      </c>
      <c r="P230">
        <v>1</v>
      </c>
      <c r="Q230" t="s">
        <v>34</v>
      </c>
      <c r="R230">
        <v>1449</v>
      </c>
      <c r="V230" s="3">
        <f t="shared" si="7"/>
        <v>3.08</v>
      </c>
      <c r="W230" s="3">
        <f>IF(AND(T230&lt;&gt;"_U",T230&lt;&gt;"c",J230&lt;&gt;9,J230&lt;&gt;99),IFERROR(VLOOKUP(A230,'TA Total'!$A$2:$W$10000,18,0),"."),".")</f>
        <v>47013</v>
      </c>
    </row>
    <row r="231" spans="1:23" x14ac:dyDescent="0.2">
      <c r="A231" s="1" t="str">
        <f t="shared" si="6"/>
        <v>2013|Hamilton City|Female / Wahine</v>
      </c>
      <c r="B231" t="s">
        <v>20</v>
      </c>
      <c r="C231" t="s">
        <v>21</v>
      </c>
      <c r="D231" t="s">
        <v>22</v>
      </c>
      <c r="E231" t="s">
        <v>23</v>
      </c>
      <c r="F231">
        <v>2013</v>
      </c>
      <c r="G231">
        <v>2013</v>
      </c>
      <c r="H231">
        <v>16</v>
      </c>
      <c r="I231" t="s">
        <v>124</v>
      </c>
      <c r="J231">
        <v>3</v>
      </c>
      <c r="K231" t="s">
        <v>39</v>
      </c>
      <c r="L231">
        <v>99</v>
      </c>
      <c r="M231" t="s">
        <v>26</v>
      </c>
      <c r="N231">
        <v>99</v>
      </c>
      <c r="O231" t="s">
        <v>27</v>
      </c>
      <c r="P231">
        <v>2</v>
      </c>
      <c r="Q231" t="s">
        <v>31</v>
      </c>
      <c r="R231">
        <v>2199</v>
      </c>
      <c r="V231" s="3">
        <f t="shared" si="7"/>
        <v>4.0999999999999996</v>
      </c>
      <c r="W231" s="3">
        <f>IF(AND(T231&lt;&gt;"_U",T231&lt;&gt;"c",J231&lt;&gt;9,J231&lt;&gt;99),IFERROR(VLOOKUP(A231,'TA Total'!$A$2:$W$10000,18,0),"."),".")</f>
        <v>53634</v>
      </c>
    </row>
    <row r="232" spans="1:23" x14ac:dyDescent="0.2">
      <c r="A232" s="1" t="str">
        <f t="shared" si="6"/>
        <v>2013|Hamilton City|Another gender / He ira kÄ“ anÅ</v>
      </c>
      <c r="B232" t="s">
        <v>20</v>
      </c>
      <c r="C232" t="s">
        <v>21</v>
      </c>
      <c r="D232" t="s">
        <v>22</v>
      </c>
      <c r="E232" t="s">
        <v>23</v>
      </c>
      <c r="F232">
        <v>2013</v>
      </c>
      <c r="G232">
        <v>2013</v>
      </c>
      <c r="H232">
        <v>16</v>
      </c>
      <c r="I232" t="s">
        <v>124</v>
      </c>
      <c r="J232">
        <v>3</v>
      </c>
      <c r="K232" t="s">
        <v>39</v>
      </c>
      <c r="L232">
        <v>99</v>
      </c>
      <c r="M232" t="s">
        <v>26</v>
      </c>
      <c r="N232">
        <v>99</v>
      </c>
      <c r="O232" t="s">
        <v>27</v>
      </c>
      <c r="P232">
        <v>3</v>
      </c>
      <c r="Q232" t="s">
        <v>28</v>
      </c>
      <c r="T232" t="s">
        <v>36</v>
      </c>
      <c r="U232" t="s">
        <v>37</v>
      </c>
      <c r="V232" s="3" t="str">
        <f t="shared" si="7"/>
        <v>.</v>
      </c>
      <c r="W232" s="3" t="str">
        <f>IF(AND(T232&lt;&gt;"_U",T232&lt;&gt;"c",J232&lt;&gt;9,J232&lt;&gt;99),IFERROR(VLOOKUP(A232,'TA Total'!$A$2:$W$10000,18,0),"."),".")</f>
        <v>.</v>
      </c>
    </row>
    <row r="233" spans="1:23" x14ac:dyDescent="0.2">
      <c r="A233" s="1" t="str">
        <f t="shared" si="6"/>
        <v>2013|Hamilton City|Total - gender</v>
      </c>
      <c r="B233" t="s">
        <v>20</v>
      </c>
      <c r="C233" t="s">
        <v>21</v>
      </c>
      <c r="D233" t="s">
        <v>22</v>
      </c>
      <c r="E233" t="s">
        <v>23</v>
      </c>
      <c r="F233">
        <v>2013</v>
      </c>
      <c r="G233">
        <v>2013</v>
      </c>
      <c r="H233">
        <v>16</v>
      </c>
      <c r="I233" t="s">
        <v>124</v>
      </c>
      <c r="J233">
        <v>3</v>
      </c>
      <c r="K233" t="s">
        <v>39</v>
      </c>
      <c r="L233">
        <v>99</v>
      </c>
      <c r="M233" t="s">
        <v>26</v>
      </c>
      <c r="N233">
        <v>99</v>
      </c>
      <c r="O233" t="s">
        <v>27</v>
      </c>
      <c r="P233">
        <v>99</v>
      </c>
      <c r="Q233" t="s">
        <v>42</v>
      </c>
      <c r="R233">
        <v>3648</v>
      </c>
      <c r="V233" s="3">
        <f t="shared" si="7"/>
        <v>3.62</v>
      </c>
      <c r="W233" s="3">
        <f>IF(AND(T233&lt;&gt;"_U",T233&lt;&gt;"c",J233&lt;&gt;9,J233&lt;&gt;99),IFERROR(VLOOKUP(A233,'TA Total'!$A$2:$W$10000,18,0),"."),".")</f>
        <v>100644</v>
      </c>
    </row>
    <row r="234" spans="1:23" x14ac:dyDescent="0.2">
      <c r="A234" s="1" t="str">
        <f t="shared" si="6"/>
        <v>2013|Hamilton City|Male / TÄne</v>
      </c>
      <c r="B234" t="s">
        <v>20</v>
      </c>
      <c r="C234" t="s">
        <v>21</v>
      </c>
      <c r="D234" t="s">
        <v>22</v>
      </c>
      <c r="E234" t="s">
        <v>23</v>
      </c>
      <c r="F234">
        <v>2013</v>
      </c>
      <c r="G234">
        <v>2013</v>
      </c>
      <c r="H234">
        <v>16</v>
      </c>
      <c r="I234" t="s">
        <v>124</v>
      </c>
      <c r="J234">
        <v>4</v>
      </c>
      <c r="K234" t="s">
        <v>54</v>
      </c>
      <c r="L234">
        <v>99</v>
      </c>
      <c r="M234" t="s">
        <v>26</v>
      </c>
      <c r="N234">
        <v>99</v>
      </c>
      <c r="O234" t="s">
        <v>27</v>
      </c>
      <c r="P234">
        <v>1</v>
      </c>
      <c r="Q234" t="s">
        <v>34</v>
      </c>
      <c r="R234">
        <v>2865</v>
      </c>
      <c r="V234" s="3">
        <f t="shared" si="7"/>
        <v>6.09</v>
      </c>
      <c r="W234" s="3">
        <f>IF(AND(T234&lt;&gt;"_U",T234&lt;&gt;"c",J234&lt;&gt;9,J234&lt;&gt;99),IFERROR(VLOOKUP(A234,'TA Total'!$A$2:$W$10000,18,0),"."),".")</f>
        <v>47013</v>
      </c>
    </row>
    <row r="235" spans="1:23" x14ac:dyDescent="0.2">
      <c r="A235" s="1" t="str">
        <f t="shared" si="6"/>
        <v>2013|Hamilton City|Female / Wahine</v>
      </c>
      <c r="B235" t="s">
        <v>20</v>
      </c>
      <c r="C235" t="s">
        <v>21</v>
      </c>
      <c r="D235" t="s">
        <v>22</v>
      </c>
      <c r="E235" t="s">
        <v>23</v>
      </c>
      <c r="F235">
        <v>2013</v>
      </c>
      <c r="G235">
        <v>2013</v>
      </c>
      <c r="H235">
        <v>16</v>
      </c>
      <c r="I235" t="s">
        <v>124</v>
      </c>
      <c r="J235">
        <v>4</v>
      </c>
      <c r="K235" t="s">
        <v>54</v>
      </c>
      <c r="L235">
        <v>99</v>
      </c>
      <c r="M235" t="s">
        <v>26</v>
      </c>
      <c r="N235">
        <v>99</v>
      </c>
      <c r="O235" t="s">
        <v>27</v>
      </c>
      <c r="P235">
        <v>2</v>
      </c>
      <c r="Q235" t="s">
        <v>31</v>
      </c>
      <c r="R235">
        <v>4860</v>
      </c>
      <c r="V235" s="3">
        <f t="shared" si="7"/>
        <v>9.06</v>
      </c>
      <c r="W235" s="3">
        <f>IF(AND(T235&lt;&gt;"_U",T235&lt;&gt;"c",J235&lt;&gt;9,J235&lt;&gt;99),IFERROR(VLOOKUP(A235,'TA Total'!$A$2:$W$10000,18,0),"."),".")</f>
        <v>53634</v>
      </c>
    </row>
    <row r="236" spans="1:23" x14ac:dyDescent="0.2">
      <c r="A236" s="1" t="str">
        <f t="shared" si="6"/>
        <v>2013|Hamilton City|Another gender / He ira kÄ“ anÅ</v>
      </c>
      <c r="B236" t="s">
        <v>20</v>
      </c>
      <c r="C236" t="s">
        <v>21</v>
      </c>
      <c r="D236" t="s">
        <v>22</v>
      </c>
      <c r="E236" t="s">
        <v>23</v>
      </c>
      <c r="F236">
        <v>2013</v>
      </c>
      <c r="G236">
        <v>2013</v>
      </c>
      <c r="H236">
        <v>16</v>
      </c>
      <c r="I236" t="s">
        <v>124</v>
      </c>
      <c r="J236">
        <v>4</v>
      </c>
      <c r="K236" t="s">
        <v>54</v>
      </c>
      <c r="L236">
        <v>99</v>
      </c>
      <c r="M236" t="s">
        <v>26</v>
      </c>
      <c r="N236">
        <v>99</v>
      </c>
      <c r="O236" t="s">
        <v>27</v>
      </c>
      <c r="P236">
        <v>3</v>
      </c>
      <c r="Q236" t="s">
        <v>28</v>
      </c>
      <c r="T236" t="s">
        <v>36</v>
      </c>
      <c r="U236" t="s">
        <v>37</v>
      </c>
      <c r="V236" s="3" t="str">
        <f t="shared" si="7"/>
        <v>.</v>
      </c>
      <c r="W236" s="3" t="str">
        <f>IF(AND(T236&lt;&gt;"_U",T236&lt;&gt;"c",J236&lt;&gt;9,J236&lt;&gt;99),IFERROR(VLOOKUP(A236,'TA Total'!$A$2:$W$10000,18,0),"."),".")</f>
        <v>.</v>
      </c>
    </row>
    <row r="237" spans="1:23" x14ac:dyDescent="0.2">
      <c r="A237" s="1" t="str">
        <f t="shared" si="6"/>
        <v>2013|Hamilton City|Total - gender</v>
      </c>
      <c r="B237" t="s">
        <v>20</v>
      </c>
      <c r="C237" t="s">
        <v>21</v>
      </c>
      <c r="D237" t="s">
        <v>22</v>
      </c>
      <c r="E237" t="s">
        <v>23</v>
      </c>
      <c r="F237">
        <v>2013</v>
      </c>
      <c r="G237">
        <v>2013</v>
      </c>
      <c r="H237">
        <v>16</v>
      </c>
      <c r="I237" t="s">
        <v>124</v>
      </c>
      <c r="J237">
        <v>4</v>
      </c>
      <c r="K237" t="s">
        <v>54</v>
      </c>
      <c r="L237">
        <v>99</v>
      </c>
      <c r="M237" t="s">
        <v>26</v>
      </c>
      <c r="N237">
        <v>99</v>
      </c>
      <c r="O237" t="s">
        <v>27</v>
      </c>
      <c r="P237">
        <v>99</v>
      </c>
      <c r="Q237" t="s">
        <v>42</v>
      </c>
      <c r="R237">
        <v>7728</v>
      </c>
      <c r="V237" s="3">
        <f t="shared" si="7"/>
        <v>7.68</v>
      </c>
      <c r="W237" s="3">
        <f>IF(AND(T237&lt;&gt;"_U",T237&lt;&gt;"c",J237&lt;&gt;9,J237&lt;&gt;99),IFERROR(VLOOKUP(A237,'TA Total'!$A$2:$W$10000,18,0),"."),".")</f>
        <v>100644</v>
      </c>
    </row>
    <row r="238" spans="1:23" x14ac:dyDescent="0.2">
      <c r="A238" s="1" t="str">
        <f t="shared" si="6"/>
        <v>2013|Hamilton City|Male / TÄne</v>
      </c>
      <c r="B238" t="s">
        <v>20</v>
      </c>
      <c r="C238" t="s">
        <v>21</v>
      </c>
      <c r="D238" t="s">
        <v>22</v>
      </c>
      <c r="E238" t="s">
        <v>23</v>
      </c>
      <c r="F238">
        <v>2013</v>
      </c>
      <c r="G238">
        <v>2013</v>
      </c>
      <c r="H238">
        <v>16</v>
      </c>
      <c r="I238" t="s">
        <v>124</v>
      </c>
      <c r="J238">
        <v>5</v>
      </c>
      <c r="K238" t="s">
        <v>33</v>
      </c>
      <c r="L238">
        <v>99</v>
      </c>
      <c r="M238" t="s">
        <v>26</v>
      </c>
      <c r="N238">
        <v>99</v>
      </c>
      <c r="O238" t="s">
        <v>27</v>
      </c>
      <c r="P238">
        <v>1</v>
      </c>
      <c r="Q238" t="s">
        <v>34</v>
      </c>
      <c r="R238">
        <v>888</v>
      </c>
      <c r="V238" s="3">
        <f t="shared" si="7"/>
        <v>1.89</v>
      </c>
      <c r="W238" s="3">
        <f>IF(AND(T238&lt;&gt;"_U",T238&lt;&gt;"c",J238&lt;&gt;9,J238&lt;&gt;99),IFERROR(VLOOKUP(A238,'TA Total'!$A$2:$W$10000,18,0),"."),".")</f>
        <v>47013</v>
      </c>
    </row>
    <row r="239" spans="1:23" x14ac:dyDescent="0.2">
      <c r="A239" s="1" t="str">
        <f t="shared" si="6"/>
        <v>2013|Hamilton City|Female / Wahine</v>
      </c>
      <c r="B239" t="s">
        <v>20</v>
      </c>
      <c r="C239" t="s">
        <v>21</v>
      </c>
      <c r="D239" t="s">
        <v>22</v>
      </c>
      <c r="E239" t="s">
        <v>23</v>
      </c>
      <c r="F239">
        <v>2013</v>
      </c>
      <c r="G239">
        <v>2013</v>
      </c>
      <c r="H239">
        <v>16</v>
      </c>
      <c r="I239" t="s">
        <v>124</v>
      </c>
      <c r="J239">
        <v>5</v>
      </c>
      <c r="K239" t="s">
        <v>33</v>
      </c>
      <c r="L239">
        <v>99</v>
      </c>
      <c r="M239" t="s">
        <v>26</v>
      </c>
      <c r="N239">
        <v>99</v>
      </c>
      <c r="O239" t="s">
        <v>27</v>
      </c>
      <c r="P239">
        <v>2</v>
      </c>
      <c r="Q239" t="s">
        <v>31</v>
      </c>
      <c r="R239">
        <v>3978</v>
      </c>
      <c r="V239" s="3">
        <f t="shared" si="7"/>
        <v>7.42</v>
      </c>
      <c r="W239" s="3">
        <f>IF(AND(T239&lt;&gt;"_U",T239&lt;&gt;"c",J239&lt;&gt;9,J239&lt;&gt;99),IFERROR(VLOOKUP(A239,'TA Total'!$A$2:$W$10000,18,0),"."),".")</f>
        <v>53634</v>
      </c>
    </row>
    <row r="240" spans="1:23" x14ac:dyDescent="0.2">
      <c r="A240" s="1" t="str">
        <f t="shared" si="6"/>
        <v>2013|Hamilton City|Another gender / He ira kÄ“ anÅ</v>
      </c>
      <c r="B240" t="s">
        <v>20</v>
      </c>
      <c r="C240" t="s">
        <v>21</v>
      </c>
      <c r="D240" t="s">
        <v>22</v>
      </c>
      <c r="E240" t="s">
        <v>23</v>
      </c>
      <c r="F240">
        <v>2013</v>
      </c>
      <c r="G240">
        <v>2013</v>
      </c>
      <c r="H240">
        <v>16</v>
      </c>
      <c r="I240" t="s">
        <v>124</v>
      </c>
      <c r="J240">
        <v>5</v>
      </c>
      <c r="K240" t="s">
        <v>33</v>
      </c>
      <c r="L240">
        <v>99</v>
      </c>
      <c r="M240" t="s">
        <v>26</v>
      </c>
      <c r="N240">
        <v>99</v>
      </c>
      <c r="O240" t="s">
        <v>27</v>
      </c>
      <c r="P240">
        <v>3</v>
      </c>
      <c r="Q240" t="s">
        <v>28</v>
      </c>
      <c r="T240" t="s">
        <v>36</v>
      </c>
      <c r="U240" t="s">
        <v>37</v>
      </c>
      <c r="V240" s="3" t="str">
        <f t="shared" si="7"/>
        <v>.</v>
      </c>
      <c r="W240" s="3" t="str">
        <f>IF(AND(T240&lt;&gt;"_U",T240&lt;&gt;"c",J240&lt;&gt;9,J240&lt;&gt;99),IFERROR(VLOOKUP(A240,'TA Total'!$A$2:$W$10000,18,0),"."),".")</f>
        <v>.</v>
      </c>
    </row>
    <row r="241" spans="1:23" x14ac:dyDescent="0.2">
      <c r="A241" s="1" t="str">
        <f t="shared" si="6"/>
        <v>2013|Hamilton City|Total - gender</v>
      </c>
      <c r="B241" t="s">
        <v>20</v>
      </c>
      <c r="C241" t="s">
        <v>21</v>
      </c>
      <c r="D241" t="s">
        <v>22</v>
      </c>
      <c r="E241" t="s">
        <v>23</v>
      </c>
      <c r="F241">
        <v>2013</v>
      </c>
      <c r="G241">
        <v>2013</v>
      </c>
      <c r="H241">
        <v>16</v>
      </c>
      <c r="I241" t="s">
        <v>124</v>
      </c>
      <c r="J241">
        <v>5</v>
      </c>
      <c r="K241" t="s">
        <v>33</v>
      </c>
      <c r="L241">
        <v>99</v>
      </c>
      <c r="M241" t="s">
        <v>26</v>
      </c>
      <c r="N241">
        <v>99</v>
      </c>
      <c r="O241" t="s">
        <v>27</v>
      </c>
      <c r="P241">
        <v>99</v>
      </c>
      <c r="Q241" t="s">
        <v>42</v>
      </c>
      <c r="R241">
        <v>4866</v>
      </c>
      <c r="V241" s="3">
        <f t="shared" si="7"/>
        <v>4.83</v>
      </c>
      <c r="W241" s="3">
        <f>IF(AND(T241&lt;&gt;"_U",T241&lt;&gt;"c",J241&lt;&gt;9,J241&lt;&gt;99),IFERROR(VLOOKUP(A241,'TA Total'!$A$2:$W$10000,18,0),"."),".")</f>
        <v>100644</v>
      </c>
    </row>
    <row r="242" spans="1:23" x14ac:dyDescent="0.2">
      <c r="A242" s="1" t="str">
        <f t="shared" si="6"/>
        <v>2013|Hamilton City|Male / TÄne</v>
      </c>
      <c r="B242" t="s">
        <v>20</v>
      </c>
      <c r="C242" t="s">
        <v>21</v>
      </c>
      <c r="D242" t="s">
        <v>22</v>
      </c>
      <c r="E242" t="s">
        <v>23</v>
      </c>
      <c r="F242">
        <v>2013</v>
      </c>
      <c r="G242">
        <v>2013</v>
      </c>
      <c r="H242">
        <v>16</v>
      </c>
      <c r="I242" t="s">
        <v>124</v>
      </c>
      <c r="J242">
        <v>6</v>
      </c>
      <c r="K242" t="s">
        <v>52</v>
      </c>
      <c r="L242">
        <v>99</v>
      </c>
      <c r="M242" t="s">
        <v>26</v>
      </c>
      <c r="N242">
        <v>99</v>
      </c>
      <c r="O242" t="s">
        <v>27</v>
      </c>
      <c r="P242">
        <v>1</v>
      </c>
      <c r="Q242" t="s">
        <v>34</v>
      </c>
      <c r="R242">
        <v>20094</v>
      </c>
      <c r="V242" s="3">
        <f t="shared" si="7"/>
        <v>42.74</v>
      </c>
      <c r="W242" s="3">
        <f>IF(AND(T242&lt;&gt;"_U",T242&lt;&gt;"c",J242&lt;&gt;9,J242&lt;&gt;99),IFERROR(VLOOKUP(A242,'TA Total'!$A$2:$W$10000,18,0),"."),".")</f>
        <v>47013</v>
      </c>
    </row>
    <row r="243" spans="1:23" x14ac:dyDescent="0.2">
      <c r="A243" s="1" t="str">
        <f t="shared" si="6"/>
        <v>2013|Hamilton City|Female / Wahine</v>
      </c>
      <c r="B243" t="s">
        <v>20</v>
      </c>
      <c r="C243" t="s">
        <v>21</v>
      </c>
      <c r="D243" t="s">
        <v>22</v>
      </c>
      <c r="E243" t="s">
        <v>23</v>
      </c>
      <c r="F243">
        <v>2013</v>
      </c>
      <c r="G243">
        <v>2013</v>
      </c>
      <c r="H243">
        <v>16</v>
      </c>
      <c r="I243" t="s">
        <v>124</v>
      </c>
      <c r="J243">
        <v>6</v>
      </c>
      <c r="K243" t="s">
        <v>52</v>
      </c>
      <c r="L243">
        <v>99</v>
      </c>
      <c r="M243" t="s">
        <v>26</v>
      </c>
      <c r="N243">
        <v>99</v>
      </c>
      <c r="O243" t="s">
        <v>27</v>
      </c>
      <c r="P243">
        <v>2</v>
      </c>
      <c r="Q243" t="s">
        <v>31</v>
      </c>
      <c r="R243">
        <v>20619</v>
      </c>
      <c r="V243" s="3">
        <f t="shared" si="7"/>
        <v>38.44</v>
      </c>
      <c r="W243" s="3">
        <f>IF(AND(T243&lt;&gt;"_U",T243&lt;&gt;"c",J243&lt;&gt;9,J243&lt;&gt;99),IFERROR(VLOOKUP(A243,'TA Total'!$A$2:$W$10000,18,0),"."),".")</f>
        <v>53634</v>
      </c>
    </row>
    <row r="244" spans="1:23" x14ac:dyDescent="0.2">
      <c r="A244" s="1" t="str">
        <f t="shared" si="6"/>
        <v>2013|Hamilton City|Another gender / He ira kÄ“ anÅ</v>
      </c>
      <c r="B244" t="s">
        <v>20</v>
      </c>
      <c r="C244" t="s">
        <v>21</v>
      </c>
      <c r="D244" t="s">
        <v>22</v>
      </c>
      <c r="E244" t="s">
        <v>23</v>
      </c>
      <c r="F244">
        <v>2013</v>
      </c>
      <c r="G244">
        <v>2013</v>
      </c>
      <c r="H244">
        <v>16</v>
      </c>
      <c r="I244" t="s">
        <v>124</v>
      </c>
      <c r="J244">
        <v>6</v>
      </c>
      <c r="K244" t="s">
        <v>52</v>
      </c>
      <c r="L244">
        <v>99</v>
      </c>
      <c r="M244" t="s">
        <v>26</v>
      </c>
      <c r="N244">
        <v>99</v>
      </c>
      <c r="O244" t="s">
        <v>27</v>
      </c>
      <c r="P244">
        <v>3</v>
      </c>
      <c r="Q244" t="s">
        <v>28</v>
      </c>
      <c r="T244" t="s">
        <v>36</v>
      </c>
      <c r="U244" t="s">
        <v>37</v>
      </c>
      <c r="V244" s="3" t="str">
        <f t="shared" si="7"/>
        <v>.</v>
      </c>
      <c r="W244" s="3" t="str">
        <f>IF(AND(T244&lt;&gt;"_U",T244&lt;&gt;"c",J244&lt;&gt;9,J244&lt;&gt;99),IFERROR(VLOOKUP(A244,'TA Total'!$A$2:$W$10000,18,0),"."),".")</f>
        <v>.</v>
      </c>
    </row>
    <row r="245" spans="1:23" x14ac:dyDescent="0.2">
      <c r="A245" s="1" t="str">
        <f t="shared" si="6"/>
        <v>2013|Hamilton City|Total - gender</v>
      </c>
      <c r="B245" t="s">
        <v>20</v>
      </c>
      <c r="C245" t="s">
        <v>21</v>
      </c>
      <c r="D245" t="s">
        <v>22</v>
      </c>
      <c r="E245" t="s">
        <v>23</v>
      </c>
      <c r="F245">
        <v>2013</v>
      </c>
      <c r="G245">
        <v>2013</v>
      </c>
      <c r="H245">
        <v>16</v>
      </c>
      <c r="I245" t="s">
        <v>124</v>
      </c>
      <c r="J245">
        <v>6</v>
      </c>
      <c r="K245" t="s">
        <v>52</v>
      </c>
      <c r="L245">
        <v>99</v>
      </c>
      <c r="M245" t="s">
        <v>26</v>
      </c>
      <c r="N245">
        <v>99</v>
      </c>
      <c r="O245" t="s">
        <v>27</v>
      </c>
      <c r="P245">
        <v>99</v>
      </c>
      <c r="Q245" t="s">
        <v>42</v>
      </c>
      <c r="R245">
        <v>40719</v>
      </c>
      <c r="V245" s="3">
        <f t="shared" si="7"/>
        <v>40.46</v>
      </c>
      <c r="W245" s="3">
        <f>IF(AND(T245&lt;&gt;"_U",T245&lt;&gt;"c",J245&lt;&gt;9,J245&lt;&gt;99),IFERROR(VLOOKUP(A245,'TA Total'!$A$2:$W$10000,18,0),"."),".")</f>
        <v>100644</v>
      </c>
    </row>
    <row r="246" spans="1:23" x14ac:dyDescent="0.2">
      <c r="A246" s="1" t="str">
        <f t="shared" si="6"/>
        <v>2013|Hamilton City|Male / TÄne</v>
      </c>
      <c r="B246" t="s">
        <v>20</v>
      </c>
      <c r="C246" t="s">
        <v>21</v>
      </c>
      <c r="D246" t="s">
        <v>22</v>
      </c>
      <c r="E246" t="s">
        <v>23</v>
      </c>
      <c r="F246">
        <v>2013</v>
      </c>
      <c r="G246">
        <v>2013</v>
      </c>
      <c r="H246">
        <v>16</v>
      </c>
      <c r="I246" t="s">
        <v>124</v>
      </c>
      <c r="J246">
        <v>9</v>
      </c>
      <c r="K246" t="s">
        <v>25</v>
      </c>
      <c r="L246">
        <v>99</v>
      </c>
      <c r="M246" t="s">
        <v>26</v>
      </c>
      <c r="N246">
        <v>99</v>
      </c>
      <c r="O246" t="s">
        <v>27</v>
      </c>
      <c r="P246">
        <v>1</v>
      </c>
      <c r="Q246" t="s">
        <v>34</v>
      </c>
      <c r="R246">
        <v>5355</v>
      </c>
      <c r="V246" s="3" t="str">
        <f t="shared" si="7"/>
        <v>.</v>
      </c>
      <c r="W246" s="3" t="str">
        <f>IF(AND(T246&lt;&gt;"_U",T246&lt;&gt;"c",J246&lt;&gt;9,J246&lt;&gt;99),IFERROR(VLOOKUP(A246,'TA Total'!$A$2:$W$10000,18,0),"."),".")</f>
        <v>.</v>
      </c>
    </row>
    <row r="247" spans="1:23" x14ac:dyDescent="0.2">
      <c r="A247" s="1" t="str">
        <f t="shared" si="6"/>
        <v>2013|Hamilton City|Female / Wahine</v>
      </c>
      <c r="B247" t="s">
        <v>20</v>
      </c>
      <c r="C247" t="s">
        <v>21</v>
      </c>
      <c r="D247" t="s">
        <v>22</v>
      </c>
      <c r="E247" t="s">
        <v>23</v>
      </c>
      <c r="F247">
        <v>2013</v>
      </c>
      <c r="G247">
        <v>2013</v>
      </c>
      <c r="H247">
        <v>16</v>
      </c>
      <c r="I247" t="s">
        <v>124</v>
      </c>
      <c r="J247">
        <v>9</v>
      </c>
      <c r="K247" t="s">
        <v>25</v>
      </c>
      <c r="L247">
        <v>99</v>
      </c>
      <c r="M247" t="s">
        <v>26</v>
      </c>
      <c r="N247">
        <v>99</v>
      </c>
      <c r="O247" t="s">
        <v>27</v>
      </c>
      <c r="P247">
        <v>2</v>
      </c>
      <c r="Q247" t="s">
        <v>31</v>
      </c>
      <c r="R247">
        <v>5238</v>
      </c>
      <c r="V247" s="3" t="str">
        <f t="shared" si="7"/>
        <v>.</v>
      </c>
      <c r="W247" s="3" t="str">
        <f>IF(AND(T247&lt;&gt;"_U",T247&lt;&gt;"c",J247&lt;&gt;9,J247&lt;&gt;99),IFERROR(VLOOKUP(A247,'TA Total'!$A$2:$W$10000,18,0),"."),".")</f>
        <v>.</v>
      </c>
    </row>
    <row r="248" spans="1:23" x14ac:dyDescent="0.2">
      <c r="A248" s="1" t="str">
        <f t="shared" si="6"/>
        <v>2013|Hamilton City|Another gender / He ira kÄ“ anÅ</v>
      </c>
      <c r="B248" t="s">
        <v>20</v>
      </c>
      <c r="C248" t="s">
        <v>21</v>
      </c>
      <c r="D248" t="s">
        <v>22</v>
      </c>
      <c r="E248" t="s">
        <v>23</v>
      </c>
      <c r="F248">
        <v>2013</v>
      </c>
      <c r="G248">
        <v>2013</v>
      </c>
      <c r="H248">
        <v>16</v>
      </c>
      <c r="I248" t="s">
        <v>124</v>
      </c>
      <c r="J248">
        <v>9</v>
      </c>
      <c r="K248" t="s">
        <v>25</v>
      </c>
      <c r="L248">
        <v>99</v>
      </c>
      <c r="M248" t="s">
        <v>26</v>
      </c>
      <c r="N248">
        <v>99</v>
      </c>
      <c r="O248" t="s">
        <v>27</v>
      </c>
      <c r="P248">
        <v>3</v>
      </c>
      <c r="Q248" t="s">
        <v>28</v>
      </c>
      <c r="T248" t="s">
        <v>36</v>
      </c>
      <c r="U248" t="s">
        <v>37</v>
      </c>
      <c r="V248" s="3" t="str">
        <f t="shared" si="7"/>
        <v>.</v>
      </c>
      <c r="W248" s="3" t="str">
        <f>IF(AND(T248&lt;&gt;"_U",T248&lt;&gt;"c",J248&lt;&gt;9,J248&lt;&gt;99),IFERROR(VLOOKUP(A248,'TA Total'!$A$2:$W$10000,18,0),"."),".")</f>
        <v>.</v>
      </c>
    </row>
    <row r="249" spans="1:23" x14ac:dyDescent="0.2">
      <c r="A249" s="1" t="str">
        <f t="shared" si="6"/>
        <v>2013|Hamilton City|Total - gender</v>
      </c>
      <c r="B249" t="s">
        <v>20</v>
      </c>
      <c r="C249" t="s">
        <v>21</v>
      </c>
      <c r="D249" t="s">
        <v>22</v>
      </c>
      <c r="E249" t="s">
        <v>23</v>
      </c>
      <c r="F249">
        <v>2013</v>
      </c>
      <c r="G249">
        <v>2013</v>
      </c>
      <c r="H249">
        <v>16</v>
      </c>
      <c r="I249" t="s">
        <v>124</v>
      </c>
      <c r="J249">
        <v>9</v>
      </c>
      <c r="K249" t="s">
        <v>25</v>
      </c>
      <c r="L249">
        <v>99</v>
      </c>
      <c r="M249" t="s">
        <v>26</v>
      </c>
      <c r="N249">
        <v>99</v>
      </c>
      <c r="O249" t="s">
        <v>27</v>
      </c>
      <c r="P249">
        <v>99</v>
      </c>
      <c r="Q249" t="s">
        <v>42</v>
      </c>
      <c r="R249">
        <v>10593</v>
      </c>
      <c r="V249" s="3" t="str">
        <f t="shared" si="7"/>
        <v>.</v>
      </c>
      <c r="W249" s="3" t="str">
        <f>IF(AND(T249&lt;&gt;"_U",T249&lt;&gt;"c",J249&lt;&gt;9,J249&lt;&gt;99),IFERROR(VLOOKUP(A249,'TA Total'!$A$2:$W$10000,18,0),"."),".")</f>
        <v>.</v>
      </c>
    </row>
    <row r="250" spans="1:23" x14ac:dyDescent="0.2">
      <c r="A250" s="1" t="str">
        <f t="shared" si="6"/>
        <v>2013|Hamilton City|Male / TÄne</v>
      </c>
      <c r="B250" t="s">
        <v>20</v>
      </c>
      <c r="C250" t="s">
        <v>21</v>
      </c>
      <c r="D250" t="s">
        <v>22</v>
      </c>
      <c r="E250" t="s">
        <v>23</v>
      </c>
      <c r="F250">
        <v>2013</v>
      </c>
      <c r="G250">
        <v>2013</v>
      </c>
      <c r="H250">
        <v>16</v>
      </c>
      <c r="I250" t="s">
        <v>124</v>
      </c>
      <c r="J250">
        <v>77</v>
      </c>
      <c r="K250" t="s">
        <v>49</v>
      </c>
      <c r="L250">
        <v>99</v>
      </c>
      <c r="M250" t="s">
        <v>26</v>
      </c>
      <c r="N250">
        <v>99</v>
      </c>
      <c r="O250" t="s">
        <v>27</v>
      </c>
      <c r="P250">
        <v>1</v>
      </c>
      <c r="Q250" t="s">
        <v>34</v>
      </c>
      <c r="R250">
        <v>47013</v>
      </c>
      <c r="V250" s="3">
        <f t="shared" si="7"/>
        <v>100</v>
      </c>
      <c r="W250" s="3">
        <f>IF(AND(T250&lt;&gt;"_U",T250&lt;&gt;"c",J250&lt;&gt;9,J250&lt;&gt;99),IFERROR(VLOOKUP(A250,'TA Total'!$A$2:$W$10000,18,0),"."),".")</f>
        <v>47013</v>
      </c>
    </row>
    <row r="251" spans="1:23" x14ac:dyDescent="0.2">
      <c r="A251" s="1" t="str">
        <f t="shared" si="6"/>
        <v>2013|Hamilton City|Female / Wahine</v>
      </c>
      <c r="B251" t="s">
        <v>20</v>
      </c>
      <c r="C251" t="s">
        <v>21</v>
      </c>
      <c r="D251" t="s">
        <v>22</v>
      </c>
      <c r="E251" t="s">
        <v>23</v>
      </c>
      <c r="F251">
        <v>2013</v>
      </c>
      <c r="G251">
        <v>2013</v>
      </c>
      <c r="H251">
        <v>16</v>
      </c>
      <c r="I251" t="s">
        <v>124</v>
      </c>
      <c r="J251">
        <v>77</v>
      </c>
      <c r="K251" t="s">
        <v>49</v>
      </c>
      <c r="L251">
        <v>99</v>
      </c>
      <c r="M251" t="s">
        <v>26</v>
      </c>
      <c r="N251">
        <v>99</v>
      </c>
      <c r="O251" t="s">
        <v>27</v>
      </c>
      <c r="P251">
        <v>2</v>
      </c>
      <c r="Q251" t="s">
        <v>31</v>
      </c>
      <c r="R251">
        <v>53634</v>
      </c>
      <c r="V251" s="3">
        <f t="shared" si="7"/>
        <v>100</v>
      </c>
      <c r="W251" s="3">
        <f>IF(AND(T251&lt;&gt;"_U",T251&lt;&gt;"c",J251&lt;&gt;9,J251&lt;&gt;99),IFERROR(VLOOKUP(A251,'TA Total'!$A$2:$W$10000,18,0),"."),".")</f>
        <v>53634</v>
      </c>
    </row>
    <row r="252" spans="1:23" x14ac:dyDescent="0.2">
      <c r="A252" s="1" t="str">
        <f t="shared" si="6"/>
        <v>2013|Hamilton City|Another gender / He ira kÄ“ anÅ</v>
      </c>
      <c r="B252" t="s">
        <v>20</v>
      </c>
      <c r="C252" t="s">
        <v>21</v>
      </c>
      <c r="D252" t="s">
        <v>22</v>
      </c>
      <c r="E252" t="s">
        <v>23</v>
      </c>
      <c r="F252">
        <v>2013</v>
      </c>
      <c r="G252">
        <v>2013</v>
      </c>
      <c r="H252">
        <v>16</v>
      </c>
      <c r="I252" t="s">
        <v>124</v>
      </c>
      <c r="J252">
        <v>77</v>
      </c>
      <c r="K252" t="s">
        <v>49</v>
      </c>
      <c r="L252">
        <v>99</v>
      </c>
      <c r="M252" t="s">
        <v>26</v>
      </c>
      <c r="N252">
        <v>99</v>
      </c>
      <c r="O252" t="s">
        <v>27</v>
      </c>
      <c r="P252">
        <v>3</v>
      </c>
      <c r="Q252" t="s">
        <v>28</v>
      </c>
      <c r="T252" t="s">
        <v>36</v>
      </c>
      <c r="U252" t="s">
        <v>37</v>
      </c>
      <c r="V252" s="3" t="str">
        <f t="shared" si="7"/>
        <v>.</v>
      </c>
      <c r="W252" s="3" t="str">
        <f>IF(AND(T252&lt;&gt;"_U",T252&lt;&gt;"c",J252&lt;&gt;9,J252&lt;&gt;99),IFERROR(VLOOKUP(A252,'TA Total'!$A$2:$W$10000,18,0),"."),".")</f>
        <v>.</v>
      </c>
    </row>
    <row r="253" spans="1:23" x14ac:dyDescent="0.2">
      <c r="A253" s="1" t="str">
        <f t="shared" si="6"/>
        <v>2013|Hamilton City|Total - gender</v>
      </c>
      <c r="B253" t="s">
        <v>20</v>
      </c>
      <c r="C253" t="s">
        <v>21</v>
      </c>
      <c r="D253" t="s">
        <v>22</v>
      </c>
      <c r="E253" t="s">
        <v>23</v>
      </c>
      <c r="F253">
        <v>2013</v>
      </c>
      <c r="G253">
        <v>2013</v>
      </c>
      <c r="H253">
        <v>16</v>
      </c>
      <c r="I253" t="s">
        <v>124</v>
      </c>
      <c r="J253">
        <v>77</v>
      </c>
      <c r="K253" t="s">
        <v>49</v>
      </c>
      <c r="L253">
        <v>99</v>
      </c>
      <c r="M253" t="s">
        <v>26</v>
      </c>
      <c r="N253">
        <v>99</v>
      </c>
      <c r="O253" t="s">
        <v>27</v>
      </c>
      <c r="P253">
        <v>99</v>
      </c>
      <c r="Q253" t="s">
        <v>42</v>
      </c>
      <c r="R253">
        <v>100644</v>
      </c>
      <c r="V253" s="3">
        <f t="shared" si="7"/>
        <v>100</v>
      </c>
      <c r="W253" s="3">
        <f>IF(AND(T253&lt;&gt;"_U",T253&lt;&gt;"c",J253&lt;&gt;9,J253&lt;&gt;99),IFERROR(VLOOKUP(A253,'TA Total'!$A$2:$W$10000,18,0),"."),".")</f>
        <v>100644</v>
      </c>
    </row>
    <row r="254" spans="1:23" x14ac:dyDescent="0.2">
      <c r="A254" s="1" t="str">
        <f t="shared" si="6"/>
        <v>2013|Hamilton City|Male / TÄne</v>
      </c>
      <c r="B254" t="s">
        <v>20</v>
      </c>
      <c r="C254" t="s">
        <v>21</v>
      </c>
      <c r="D254" t="s">
        <v>22</v>
      </c>
      <c r="E254" t="s">
        <v>23</v>
      </c>
      <c r="F254">
        <v>2013</v>
      </c>
      <c r="G254">
        <v>2013</v>
      </c>
      <c r="H254">
        <v>16</v>
      </c>
      <c r="I254" t="s">
        <v>124</v>
      </c>
      <c r="J254">
        <v>99</v>
      </c>
      <c r="K254" t="s">
        <v>47</v>
      </c>
      <c r="L254">
        <v>99</v>
      </c>
      <c r="M254" t="s">
        <v>26</v>
      </c>
      <c r="N254">
        <v>99</v>
      </c>
      <c r="O254" t="s">
        <v>27</v>
      </c>
      <c r="P254">
        <v>1</v>
      </c>
      <c r="Q254" t="s">
        <v>34</v>
      </c>
      <c r="R254">
        <v>52368</v>
      </c>
      <c r="V254" s="3" t="str">
        <f t="shared" si="7"/>
        <v>.</v>
      </c>
      <c r="W254" s="3" t="str">
        <f>IF(AND(T254&lt;&gt;"_U",T254&lt;&gt;"c",J254&lt;&gt;9,J254&lt;&gt;99),IFERROR(VLOOKUP(A254,'TA Total'!$A$2:$W$10000,18,0),"."),".")</f>
        <v>.</v>
      </c>
    </row>
    <row r="255" spans="1:23" x14ac:dyDescent="0.2">
      <c r="A255" s="1" t="str">
        <f t="shared" si="6"/>
        <v>2013|Hamilton City|Female / Wahine</v>
      </c>
      <c r="B255" t="s">
        <v>20</v>
      </c>
      <c r="C255" t="s">
        <v>21</v>
      </c>
      <c r="D255" t="s">
        <v>22</v>
      </c>
      <c r="E255" t="s">
        <v>23</v>
      </c>
      <c r="F255">
        <v>2013</v>
      </c>
      <c r="G255">
        <v>2013</v>
      </c>
      <c r="H255">
        <v>16</v>
      </c>
      <c r="I255" t="s">
        <v>124</v>
      </c>
      <c r="J255">
        <v>99</v>
      </c>
      <c r="K255" t="s">
        <v>47</v>
      </c>
      <c r="L255">
        <v>99</v>
      </c>
      <c r="M255" t="s">
        <v>26</v>
      </c>
      <c r="N255">
        <v>99</v>
      </c>
      <c r="O255" t="s">
        <v>27</v>
      </c>
      <c r="P255">
        <v>2</v>
      </c>
      <c r="Q255" t="s">
        <v>31</v>
      </c>
      <c r="R255">
        <v>58872</v>
      </c>
      <c r="V255" s="3" t="str">
        <f t="shared" si="7"/>
        <v>.</v>
      </c>
      <c r="W255" s="3" t="str">
        <f>IF(AND(T255&lt;&gt;"_U",T255&lt;&gt;"c",J255&lt;&gt;9,J255&lt;&gt;99),IFERROR(VLOOKUP(A255,'TA Total'!$A$2:$W$10000,18,0),"."),".")</f>
        <v>.</v>
      </c>
    </row>
    <row r="256" spans="1:23" x14ac:dyDescent="0.2">
      <c r="A256" s="1" t="str">
        <f t="shared" si="6"/>
        <v>2013|Hamilton City|Another gender / He ira kÄ“ anÅ</v>
      </c>
      <c r="B256" t="s">
        <v>20</v>
      </c>
      <c r="C256" t="s">
        <v>21</v>
      </c>
      <c r="D256" t="s">
        <v>22</v>
      </c>
      <c r="E256" t="s">
        <v>23</v>
      </c>
      <c r="F256">
        <v>2013</v>
      </c>
      <c r="G256">
        <v>2013</v>
      </c>
      <c r="H256">
        <v>16</v>
      </c>
      <c r="I256" t="s">
        <v>124</v>
      </c>
      <c r="J256">
        <v>99</v>
      </c>
      <c r="K256" t="s">
        <v>47</v>
      </c>
      <c r="L256">
        <v>99</v>
      </c>
      <c r="M256" t="s">
        <v>26</v>
      </c>
      <c r="N256">
        <v>99</v>
      </c>
      <c r="O256" t="s">
        <v>27</v>
      </c>
      <c r="P256">
        <v>3</v>
      </c>
      <c r="Q256" t="s">
        <v>28</v>
      </c>
      <c r="T256" t="s">
        <v>36</v>
      </c>
      <c r="U256" t="s">
        <v>37</v>
      </c>
      <c r="V256" s="3" t="str">
        <f t="shared" si="7"/>
        <v>.</v>
      </c>
      <c r="W256" s="3" t="str">
        <f>IF(AND(T256&lt;&gt;"_U",T256&lt;&gt;"c",J256&lt;&gt;9,J256&lt;&gt;99),IFERROR(VLOOKUP(A256,'TA Total'!$A$2:$W$10000,18,0),"."),".")</f>
        <v>.</v>
      </c>
    </row>
    <row r="257" spans="1:23" x14ac:dyDescent="0.2">
      <c r="A257" s="1" t="str">
        <f t="shared" si="6"/>
        <v>2013|Hamilton City|Total - gender</v>
      </c>
      <c r="B257" t="s">
        <v>20</v>
      </c>
      <c r="C257" t="s">
        <v>21</v>
      </c>
      <c r="D257" t="s">
        <v>22</v>
      </c>
      <c r="E257" t="s">
        <v>23</v>
      </c>
      <c r="F257">
        <v>2013</v>
      </c>
      <c r="G257">
        <v>2013</v>
      </c>
      <c r="H257">
        <v>16</v>
      </c>
      <c r="I257" t="s">
        <v>124</v>
      </c>
      <c r="J257">
        <v>99</v>
      </c>
      <c r="K257" t="s">
        <v>47</v>
      </c>
      <c r="L257">
        <v>99</v>
      </c>
      <c r="M257" t="s">
        <v>26</v>
      </c>
      <c r="N257">
        <v>99</v>
      </c>
      <c r="O257" t="s">
        <v>27</v>
      </c>
      <c r="P257">
        <v>99</v>
      </c>
      <c r="Q257" t="s">
        <v>42</v>
      </c>
      <c r="R257">
        <v>111237</v>
      </c>
      <c r="V257" s="3" t="str">
        <f t="shared" si="7"/>
        <v>.</v>
      </c>
      <c r="W257" s="3" t="str">
        <f>IF(AND(T257&lt;&gt;"_U",T257&lt;&gt;"c",J257&lt;&gt;9,J257&lt;&gt;99),IFERROR(VLOOKUP(A257,'TA Total'!$A$2:$W$10000,18,0),"."),".")</f>
        <v>.</v>
      </c>
    </row>
    <row r="258" spans="1:23" x14ac:dyDescent="0.2">
      <c r="A258" s="1" t="str">
        <f t="shared" si="6"/>
        <v>2013|Waipa District|Male / TÄne</v>
      </c>
      <c r="B258" t="s">
        <v>20</v>
      </c>
      <c r="C258" t="s">
        <v>21</v>
      </c>
      <c r="D258" t="s">
        <v>22</v>
      </c>
      <c r="E258" t="s">
        <v>23</v>
      </c>
      <c r="F258">
        <v>2013</v>
      </c>
      <c r="G258">
        <v>2013</v>
      </c>
      <c r="H258">
        <v>17</v>
      </c>
      <c r="I258" t="s">
        <v>125</v>
      </c>
      <c r="J258">
        <v>1</v>
      </c>
      <c r="K258" t="s">
        <v>30</v>
      </c>
      <c r="L258">
        <v>99</v>
      </c>
      <c r="M258" t="s">
        <v>26</v>
      </c>
      <c r="N258">
        <v>99</v>
      </c>
      <c r="O258" t="s">
        <v>27</v>
      </c>
      <c r="P258">
        <v>1</v>
      </c>
      <c r="Q258" t="s">
        <v>34</v>
      </c>
      <c r="R258">
        <v>8952</v>
      </c>
      <c r="V258" s="3">
        <f t="shared" si="7"/>
        <v>55.74</v>
      </c>
      <c r="W258" s="3">
        <f>IF(AND(T258&lt;&gt;"_U",T258&lt;&gt;"c",J258&lt;&gt;9,J258&lt;&gt;99),IFERROR(VLOOKUP(A258,'TA Total'!$A$2:$W$10000,18,0),"."),".")</f>
        <v>16059</v>
      </c>
    </row>
    <row r="259" spans="1:23" x14ac:dyDescent="0.2">
      <c r="A259" s="1" t="str">
        <f t="shared" ref="A259:A322" si="8">G259&amp;"|"&amp;I259&amp;"|"&amp;Q259</f>
        <v>2013|Waipa District|Female / Wahine</v>
      </c>
      <c r="B259" t="s">
        <v>20</v>
      </c>
      <c r="C259" t="s">
        <v>21</v>
      </c>
      <c r="D259" t="s">
        <v>22</v>
      </c>
      <c r="E259" t="s">
        <v>23</v>
      </c>
      <c r="F259">
        <v>2013</v>
      </c>
      <c r="G259">
        <v>2013</v>
      </c>
      <c r="H259">
        <v>17</v>
      </c>
      <c r="I259" t="s">
        <v>125</v>
      </c>
      <c r="J259">
        <v>1</v>
      </c>
      <c r="K259" t="s">
        <v>30</v>
      </c>
      <c r="L259">
        <v>99</v>
      </c>
      <c r="M259" t="s">
        <v>26</v>
      </c>
      <c r="N259">
        <v>99</v>
      </c>
      <c r="O259" t="s">
        <v>27</v>
      </c>
      <c r="P259">
        <v>2</v>
      </c>
      <c r="Q259" t="s">
        <v>31</v>
      </c>
      <c r="R259">
        <v>9063</v>
      </c>
      <c r="V259" s="3">
        <f t="shared" ref="V259:V322" si="9">IF(T259&lt;&gt;"_U",IFERROR((ROUND(R259/W259*100,2)),"."),".")</f>
        <v>50.86</v>
      </c>
      <c r="W259" s="3">
        <f>IF(AND(T259&lt;&gt;"_U",T259&lt;&gt;"c",J259&lt;&gt;9,J259&lt;&gt;99),IFERROR(VLOOKUP(A259,'TA Total'!$A$2:$W$10000,18,0),"."),".")</f>
        <v>17820</v>
      </c>
    </row>
    <row r="260" spans="1:23" x14ac:dyDescent="0.2">
      <c r="A260" s="1" t="str">
        <f t="shared" si="8"/>
        <v>2013|Waipa District|Another gender / He ira kÄ“ anÅ</v>
      </c>
      <c r="B260" t="s">
        <v>20</v>
      </c>
      <c r="C260" t="s">
        <v>21</v>
      </c>
      <c r="D260" t="s">
        <v>22</v>
      </c>
      <c r="E260" t="s">
        <v>23</v>
      </c>
      <c r="F260">
        <v>2013</v>
      </c>
      <c r="G260">
        <v>2013</v>
      </c>
      <c r="H260">
        <v>17</v>
      </c>
      <c r="I260" t="s">
        <v>125</v>
      </c>
      <c r="J260">
        <v>1</v>
      </c>
      <c r="K260" t="s">
        <v>30</v>
      </c>
      <c r="L260">
        <v>99</v>
      </c>
      <c r="M260" t="s">
        <v>26</v>
      </c>
      <c r="N260">
        <v>99</v>
      </c>
      <c r="O260" t="s">
        <v>27</v>
      </c>
      <c r="P260">
        <v>3</v>
      </c>
      <c r="Q260" t="s">
        <v>28</v>
      </c>
      <c r="T260" t="s">
        <v>36</v>
      </c>
      <c r="U260" t="s">
        <v>37</v>
      </c>
      <c r="V260" s="3" t="str">
        <f t="shared" si="9"/>
        <v>.</v>
      </c>
      <c r="W260" s="3" t="str">
        <f>IF(AND(T260&lt;&gt;"_U",T260&lt;&gt;"c",J260&lt;&gt;9,J260&lt;&gt;99),IFERROR(VLOOKUP(A260,'TA Total'!$A$2:$W$10000,18,0),"."),".")</f>
        <v>.</v>
      </c>
    </row>
    <row r="261" spans="1:23" x14ac:dyDescent="0.2">
      <c r="A261" s="1" t="str">
        <f t="shared" si="8"/>
        <v>2013|Waipa District|Total - gender</v>
      </c>
      <c r="B261" t="s">
        <v>20</v>
      </c>
      <c r="C261" t="s">
        <v>21</v>
      </c>
      <c r="D261" t="s">
        <v>22</v>
      </c>
      <c r="E261" t="s">
        <v>23</v>
      </c>
      <c r="F261">
        <v>2013</v>
      </c>
      <c r="G261">
        <v>2013</v>
      </c>
      <c r="H261">
        <v>17</v>
      </c>
      <c r="I261" t="s">
        <v>125</v>
      </c>
      <c r="J261">
        <v>1</v>
      </c>
      <c r="K261" t="s">
        <v>30</v>
      </c>
      <c r="L261">
        <v>99</v>
      </c>
      <c r="M261" t="s">
        <v>26</v>
      </c>
      <c r="N261">
        <v>99</v>
      </c>
      <c r="O261" t="s">
        <v>27</v>
      </c>
      <c r="P261">
        <v>99</v>
      </c>
      <c r="Q261" t="s">
        <v>42</v>
      </c>
      <c r="R261">
        <v>18015</v>
      </c>
      <c r="V261" s="3">
        <f t="shared" si="9"/>
        <v>53.17</v>
      </c>
      <c r="W261" s="3">
        <f>IF(AND(T261&lt;&gt;"_U",T261&lt;&gt;"c",J261&lt;&gt;9,J261&lt;&gt;99),IFERROR(VLOOKUP(A261,'TA Total'!$A$2:$W$10000,18,0),"."),".")</f>
        <v>33879</v>
      </c>
    </row>
    <row r="262" spans="1:23" x14ac:dyDescent="0.2">
      <c r="A262" s="1" t="str">
        <f t="shared" si="8"/>
        <v>2013|Waipa District|Male / TÄne</v>
      </c>
      <c r="B262" t="s">
        <v>20</v>
      </c>
      <c r="C262" t="s">
        <v>21</v>
      </c>
      <c r="D262" t="s">
        <v>22</v>
      </c>
      <c r="E262" t="s">
        <v>23</v>
      </c>
      <c r="F262">
        <v>2013</v>
      </c>
      <c r="G262">
        <v>2013</v>
      </c>
      <c r="H262">
        <v>17</v>
      </c>
      <c r="I262" t="s">
        <v>125</v>
      </c>
      <c r="J262">
        <v>3</v>
      </c>
      <c r="K262" t="s">
        <v>39</v>
      </c>
      <c r="L262">
        <v>99</v>
      </c>
      <c r="M262" t="s">
        <v>26</v>
      </c>
      <c r="N262">
        <v>99</v>
      </c>
      <c r="O262" t="s">
        <v>27</v>
      </c>
      <c r="P262">
        <v>1</v>
      </c>
      <c r="Q262" t="s">
        <v>34</v>
      </c>
      <c r="R262">
        <v>489</v>
      </c>
      <c r="V262" s="3">
        <f t="shared" si="9"/>
        <v>3.05</v>
      </c>
      <c r="W262" s="3">
        <f>IF(AND(T262&lt;&gt;"_U",T262&lt;&gt;"c",J262&lt;&gt;9,J262&lt;&gt;99),IFERROR(VLOOKUP(A262,'TA Total'!$A$2:$W$10000,18,0),"."),".")</f>
        <v>16059</v>
      </c>
    </row>
    <row r="263" spans="1:23" x14ac:dyDescent="0.2">
      <c r="A263" s="1" t="str">
        <f t="shared" si="8"/>
        <v>2013|Waipa District|Female / Wahine</v>
      </c>
      <c r="B263" t="s">
        <v>20</v>
      </c>
      <c r="C263" t="s">
        <v>21</v>
      </c>
      <c r="D263" t="s">
        <v>22</v>
      </c>
      <c r="E263" t="s">
        <v>23</v>
      </c>
      <c r="F263">
        <v>2013</v>
      </c>
      <c r="G263">
        <v>2013</v>
      </c>
      <c r="H263">
        <v>17</v>
      </c>
      <c r="I263" t="s">
        <v>125</v>
      </c>
      <c r="J263">
        <v>3</v>
      </c>
      <c r="K263" t="s">
        <v>39</v>
      </c>
      <c r="L263">
        <v>99</v>
      </c>
      <c r="M263" t="s">
        <v>26</v>
      </c>
      <c r="N263">
        <v>99</v>
      </c>
      <c r="O263" t="s">
        <v>27</v>
      </c>
      <c r="P263">
        <v>2</v>
      </c>
      <c r="Q263" t="s">
        <v>31</v>
      </c>
      <c r="R263">
        <v>669</v>
      </c>
      <c r="V263" s="3">
        <f t="shared" si="9"/>
        <v>3.75</v>
      </c>
      <c r="W263" s="3">
        <f>IF(AND(T263&lt;&gt;"_U",T263&lt;&gt;"c",J263&lt;&gt;9,J263&lt;&gt;99),IFERROR(VLOOKUP(A263,'TA Total'!$A$2:$W$10000,18,0),"."),".")</f>
        <v>17820</v>
      </c>
    </row>
    <row r="264" spans="1:23" x14ac:dyDescent="0.2">
      <c r="A264" s="1" t="str">
        <f t="shared" si="8"/>
        <v>2013|Waipa District|Another gender / He ira kÄ“ anÅ</v>
      </c>
      <c r="B264" t="s">
        <v>20</v>
      </c>
      <c r="C264" t="s">
        <v>21</v>
      </c>
      <c r="D264" t="s">
        <v>22</v>
      </c>
      <c r="E264" t="s">
        <v>23</v>
      </c>
      <c r="F264">
        <v>2013</v>
      </c>
      <c r="G264">
        <v>2013</v>
      </c>
      <c r="H264">
        <v>17</v>
      </c>
      <c r="I264" t="s">
        <v>125</v>
      </c>
      <c r="J264">
        <v>3</v>
      </c>
      <c r="K264" t="s">
        <v>39</v>
      </c>
      <c r="L264">
        <v>99</v>
      </c>
      <c r="M264" t="s">
        <v>26</v>
      </c>
      <c r="N264">
        <v>99</v>
      </c>
      <c r="O264" t="s">
        <v>27</v>
      </c>
      <c r="P264">
        <v>3</v>
      </c>
      <c r="Q264" t="s">
        <v>28</v>
      </c>
      <c r="T264" t="s">
        <v>36</v>
      </c>
      <c r="U264" t="s">
        <v>37</v>
      </c>
      <c r="V264" s="3" t="str">
        <f t="shared" si="9"/>
        <v>.</v>
      </c>
      <c r="W264" s="3" t="str">
        <f>IF(AND(T264&lt;&gt;"_U",T264&lt;&gt;"c",J264&lt;&gt;9,J264&lt;&gt;99),IFERROR(VLOOKUP(A264,'TA Total'!$A$2:$W$10000,18,0),"."),".")</f>
        <v>.</v>
      </c>
    </row>
    <row r="265" spans="1:23" x14ac:dyDescent="0.2">
      <c r="A265" s="1" t="str">
        <f t="shared" si="8"/>
        <v>2013|Waipa District|Total - gender</v>
      </c>
      <c r="B265" t="s">
        <v>20</v>
      </c>
      <c r="C265" t="s">
        <v>21</v>
      </c>
      <c r="D265" t="s">
        <v>22</v>
      </c>
      <c r="E265" t="s">
        <v>23</v>
      </c>
      <c r="F265">
        <v>2013</v>
      </c>
      <c r="G265">
        <v>2013</v>
      </c>
      <c r="H265">
        <v>17</v>
      </c>
      <c r="I265" t="s">
        <v>125</v>
      </c>
      <c r="J265">
        <v>3</v>
      </c>
      <c r="K265" t="s">
        <v>39</v>
      </c>
      <c r="L265">
        <v>99</v>
      </c>
      <c r="M265" t="s">
        <v>26</v>
      </c>
      <c r="N265">
        <v>99</v>
      </c>
      <c r="O265" t="s">
        <v>27</v>
      </c>
      <c r="P265">
        <v>99</v>
      </c>
      <c r="Q265" t="s">
        <v>42</v>
      </c>
      <c r="R265">
        <v>1158</v>
      </c>
      <c r="V265" s="3">
        <f t="shared" si="9"/>
        <v>3.42</v>
      </c>
      <c r="W265" s="3">
        <f>IF(AND(T265&lt;&gt;"_U",T265&lt;&gt;"c",J265&lt;&gt;9,J265&lt;&gt;99),IFERROR(VLOOKUP(A265,'TA Total'!$A$2:$W$10000,18,0),"."),".")</f>
        <v>33879</v>
      </c>
    </row>
    <row r="266" spans="1:23" x14ac:dyDescent="0.2">
      <c r="A266" s="1" t="str">
        <f t="shared" si="8"/>
        <v>2013|Waipa District|Male / TÄne</v>
      </c>
      <c r="B266" t="s">
        <v>20</v>
      </c>
      <c r="C266" t="s">
        <v>21</v>
      </c>
      <c r="D266" t="s">
        <v>22</v>
      </c>
      <c r="E266" t="s">
        <v>23</v>
      </c>
      <c r="F266">
        <v>2013</v>
      </c>
      <c r="G266">
        <v>2013</v>
      </c>
      <c r="H266">
        <v>17</v>
      </c>
      <c r="I266" t="s">
        <v>125</v>
      </c>
      <c r="J266">
        <v>4</v>
      </c>
      <c r="K266" t="s">
        <v>54</v>
      </c>
      <c r="L266">
        <v>99</v>
      </c>
      <c r="M266" t="s">
        <v>26</v>
      </c>
      <c r="N266">
        <v>99</v>
      </c>
      <c r="O266" t="s">
        <v>27</v>
      </c>
      <c r="P266">
        <v>1</v>
      </c>
      <c r="Q266" t="s">
        <v>34</v>
      </c>
      <c r="R266">
        <v>1113</v>
      </c>
      <c r="V266" s="3">
        <f t="shared" si="9"/>
        <v>6.93</v>
      </c>
      <c r="W266" s="3">
        <f>IF(AND(T266&lt;&gt;"_U",T266&lt;&gt;"c",J266&lt;&gt;9,J266&lt;&gt;99),IFERROR(VLOOKUP(A266,'TA Total'!$A$2:$W$10000,18,0),"."),".")</f>
        <v>16059</v>
      </c>
    </row>
    <row r="267" spans="1:23" x14ac:dyDescent="0.2">
      <c r="A267" s="1" t="str">
        <f t="shared" si="8"/>
        <v>2013|Waipa District|Female / Wahine</v>
      </c>
      <c r="B267" t="s">
        <v>20</v>
      </c>
      <c r="C267" t="s">
        <v>21</v>
      </c>
      <c r="D267" t="s">
        <v>22</v>
      </c>
      <c r="E267" t="s">
        <v>23</v>
      </c>
      <c r="F267">
        <v>2013</v>
      </c>
      <c r="G267">
        <v>2013</v>
      </c>
      <c r="H267">
        <v>17</v>
      </c>
      <c r="I267" t="s">
        <v>125</v>
      </c>
      <c r="J267">
        <v>4</v>
      </c>
      <c r="K267" t="s">
        <v>54</v>
      </c>
      <c r="L267">
        <v>99</v>
      </c>
      <c r="M267" t="s">
        <v>26</v>
      </c>
      <c r="N267">
        <v>99</v>
      </c>
      <c r="O267" t="s">
        <v>27</v>
      </c>
      <c r="P267">
        <v>2</v>
      </c>
      <c r="Q267" t="s">
        <v>31</v>
      </c>
      <c r="R267">
        <v>1587</v>
      </c>
      <c r="V267" s="3">
        <f t="shared" si="9"/>
        <v>8.91</v>
      </c>
      <c r="W267" s="3">
        <f>IF(AND(T267&lt;&gt;"_U",T267&lt;&gt;"c",J267&lt;&gt;9,J267&lt;&gt;99),IFERROR(VLOOKUP(A267,'TA Total'!$A$2:$W$10000,18,0),"."),".")</f>
        <v>17820</v>
      </c>
    </row>
    <row r="268" spans="1:23" x14ac:dyDescent="0.2">
      <c r="A268" s="1" t="str">
        <f t="shared" si="8"/>
        <v>2013|Waipa District|Another gender / He ira kÄ“ anÅ</v>
      </c>
      <c r="B268" t="s">
        <v>20</v>
      </c>
      <c r="C268" t="s">
        <v>21</v>
      </c>
      <c r="D268" t="s">
        <v>22</v>
      </c>
      <c r="E268" t="s">
        <v>23</v>
      </c>
      <c r="F268">
        <v>2013</v>
      </c>
      <c r="G268">
        <v>2013</v>
      </c>
      <c r="H268">
        <v>17</v>
      </c>
      <c r="I268" t="s">
        <v>125</v>
      </c>
      <c r="J268">
        <v>4</v>
      </c>
      <c r="K268" t="s">
        <v>54</v>
      </c>
      <c r="L268">
        <v>99</v>
      </c>
      <c r="M268" t="s">
        <v>26</v>
      </c>
      <c r="N268">
        <v>99</v>
      </c>
      <c r="O268" t="s">
        <v>27</v>
      </c>
      <c r="P268">
        <v>3</v>
      </c>
      <c r="Q268" t="s">
        <v>28</v>
      </c>
      <c r="T268" t="s">
        <v>36</v>
      </c>
      <c r="U268" t="s">
        <v>37</v>
      </c>
      <c r="V268" s="3" t="str">
        <f t="shared" si="9"/>
        <v>.</v>
      </c>
      <c r="W268" s="3" t="str">
        <f>IF(AND(T268&lt;&gt;"_U",T268&lt;&gt;"c",J268&lt;&gt;9,J268&lt;&gt;99),IFERROR(VLOOKUP(A268,'TA Total'!$A$2:$W$10000,18,0),"."),".")</f>
        <v>.</v>
      </c>
    </row>
    <row r="269" spans="1:23" x14ac:dyDescent="0.2">
      <c r="A269" s="1" t="str">
        <f t="shared" si="8"/>
        <v>2013|Waipa District|Total - gender</v>
      </c>
      <c r="B269" t="s">
        <v>20</v>
      </c>
      <c r="C269" t="s">
        <v>21</v>
      </c>
      <c r="D269" t="s">
        <v>22</v>
      </c>
      <c r="E269" t="s">
        <v>23</v>
      </c>
      <c r="F269">
        <v>2013</v>
      </c>
      <c r="G269">
        <v>2013</v>
      </c>
      <c r="H269">
        <v>17</v>
      </c>
      <c r="I269" t="s">
        <v>125</v>
      </c>
      <c r="J269">
        <v>4</v>
      </c>
      <c r="K269" t="s">
        <v>54</v>
      </c>
      <c r="L269">
        <v>99</v>
      </c>
      <c r="M269" t="s">
        <v>26</v>
      </c>
      <c r="N269">
        <v>99</v>
      </c>
      <c r="O269" t="s">
        <v>27</v>
      </c>
      <c r="P269">
        <v>99</v>
      </c>
      <c r="Q269" t="s">
        <v>42</v>
      </c>
      <c r="R269">
        <v>2694</v>
      </c>
      <c r="V269" s="3">
        <f t="shared" si="9"/>
        <v>7.95</v>
      </c>
      <c r="W269" s="3">
        <f>IF(AND(T269&lt;&gt;"_U",T269&lt;&gt;"c",J269&lt;&gt;9,J269&lt;&gt;99),IFERROR(VLOOKUP(A269,'TA Total'!$A$2:$W$10000,18,0),"."),".")</f>
        <v>33879</v>
      </c>
    </row>
    <row r="270" spans="1:23" x14ac:dyDescent="0.2">
      <c r="A270" s="1" t="str">
        <f t="shared" si="8"/>
        <v>2013|Waipa District|Male / TÄne</v>
      </c>
      <c r="B270" t="s">
        <v>20</v>
      </c>
      <c r="C270" t="s">
        <v>21</v>
      </c>
      <c r="D270" t="s">
        <v>22</v>
      </c>
      <c r="E270" t="s">
        <v>23</v>
      </c>
      <c r="F270">
        <v>2013</v>
      </c>
      <c r="G270">
        <v>2013</v>
      </c>
      <c r="H270">
        <v>17</v>
      </c>
      <c r="I270" t="s">
        <v>125</v>
      </c>
      <c r="J270">
        <v>5</v>
      </c>
      <c r="K270" t="s">
        <v>33</v>
      </c>
      <c r="L270">
        <v>99</v>
      </c>
      <c r="M270" t="s">
        <v>26</v>
      </c>
      <c r="N270">
        <v>99</v>
      </c>
      <c r="O270" t="s">
        <v>27</v>
      </c>
      <c r="P270">
        <v>1</v>
      </c>
      <c r="Q270" t="s">
        <v>34</v>
      </c>
      <c r="R270">
        <v>471</v>
      </c>
      <c r="V270" s="3">
        <f t="shared" si="9"/>
        <v>2.93</v>
      </c>
      <c r="W270" s="3">
        <f>IF(AND(T270&lt;&gt;"_U",T270&lt;&gt;"c",J270&lt;&gt;9,J270&lt;&gt;99),IFERROR(VLOOKUP(A270,'TA Total'!$A$2:$W$10000,18,0),"."),".")</f>
        <v>16059</v>
      </c>
    </row>
    <row r="271" spans="1:23" x14ac:dyDescent="0.2">
      <c r="A271" s="1" t="str">
        <f t="shared" si="8"/>
        <v>2013|Waipa District|Female / Wahine</v>
      </c>
      <c r="B271" t="s">
        <v>20</v>
      </c>
      <c r="C271" t="s">
        <v>21</v>
      </c>
      <c r="D271" t="s">
        <v>22</v>
      </c>
      <c r="E271" t="s">
        <v>23</v>
      </c>
      <c r="F271">
        <v>2013</v>
      </c>
      <c r="G271">
        <v>2013</v>
      </c>
      <c r="H271">
        <v>17</v>
      </c>
      <c r="I271" t="s">
        <v>125</v>
      </c>
      <c r="J271">
        <v>5</v>
      </c>
      <c r="K271" t="s">
        <v>33</v>
      </c>
      <c r="L271">
        <v>99</v>
      </c>
      <c r="M271" t="s">
        <v>26</v>
      </c>
      <c r="N271">
        <v>99</v>
      </c>
      <c r="O271" t="s">
        <v>27</v>
      </c>
      <c r="P271">
        <v>2</v>
      </c>
      <c r="Q271" t="s">
        <v>31</v>
      </c>
      <c r="R271">
        <v>1689</v>
      </c>
      <c r="V271" s="3">
        <f t="shared" si="9"/>
        <v>9.48</v>
      </c>
      <c r="W271" s="3">
        <f>IF(AND(T271&lt;&gt;"_U",T271&lt;&gt;"c",J271&lt;&gt;9,J271&lt;&gt;99),IFERROR(VLOOKUP(A271,'TA Total'!$A$2:$W$10000,18,0),"."),".")</f>
        <v>17820</v>
      </c>
    </row>
    <row r="272" spans="1:23" x14ac:dyDescent="0.2">
      <c r="A272" s="1" t="str">
        <f t="shared" si="8"/>
        <v>2013|Waipa District|Another gender / He ira kÄ“ anÅ</v>
      </c>
      <c r="B272" t="s">
        <v>20</v>
      </c>
      <c r="C272" t="s">
        <v>21</v>
      </c>
      <c r="D272" t="s">
        <v>22</v>
      </c>
      <c r="E272" t="s">
        <v>23</v>
      </c>
      <c r="F272">
        <v>2013</v>
      </c>
      <c r="G272">
        <v>2013</v>
      </c>
      <c r="H272">
        <v>17</v>
      </c>
      <c r="I272" t="s">
        <v>125</v>
      </c>
      <c r="J272">
        <v>5</v>
      </c>
      <c r="K272" t="s">
        <v>33</v>
      </c>
      <c r="L272">
        <v>99</v>
      </c>
      <c r="M272" t="s">
        <v>26</v>
      </c>
      <c r="N272">
        <v>99</v>
      </c>
      <c r="O272" t="s">
        <v>27</v>
      </c>
      <c r="P272">
        <v>3</v>
      </c>
      <c r="Q272" t="s">
        <v>28</v>
      </c>
      <c r="T272" t="s">
        <v>36</v>
      </c>
      <c r="U272" t="s">
        <v>37</v>
      </c>
      <c r="V272" s="3" t="str">
        <f t="shared" si="9"/>
        <v>.</v>
      </c>
      <c r="W272" s="3" t="str">
        <f>IF(AND(T272&lt;&gt;"_U",T272&lt;&gt;"c",J272&lt;&gt;9,J272&lt;&gt;99),IFERROR(VLOOKUP(A272,'TA Total'!$A$2:$W$10000,18,0),"."),".")</f>
        <v>.</v>
      </c>
    </row>
    <row r="273" spans="1:23" x14ac:dyDescent="0.2">
      <c r="A273" s="1" t="str">
        <f t="shared" si="8"/>
        <v>2013|Waipa District|Total - gender</v>
      </c>
      <c r="B273" t="s">
        <v>20</v>
      </c>
      <c r="C273" t="s">
        <v>21</v>
      </c>
      <c r="D273" t="s">
        <v>22</v>
      </c>
      <c r="E273" t="s">
        <v>23</v>
      </c>
      <c r="F273">
        <v>2013</v>
      </c>
      <c r="G273">
        <v>2013</v>
      </c>
      <c r="H273">
        <v>17</v>
      </c>
      <c r="I273" t="s">
        <v>125</v>
      </c>
      <c r="J273">
        <v>5</v>
      </c>
      <c r="K273" t="s">
        <v>33</v>
      </c>
      <c r="L273">
        <v>99</v>
      </c>
      <c r="M273" t="s">
        <v>26</v>
      </c>
      <c r="N273">
        <v>99</v>
      </c>
      <c r="O273" t="s">
        <v>27</v>
      </c>
      <c r="P273">
        <v>99</v>
      </c>
      <c r="Q273" t="s">
        <v>42</v>
      </c>
      <c r="R273">
        <v>2157</v>
      </c>
      <c r="V273" s="3">
        <f t="shared" si="9"/>
        <v>6.37</v>
      </c>
      <c r="W273" s="3">
        <f>IF(AND(T273&lt;&gt;"_U",T273&lt;&gt;"c",J273&lt;&gt;9,J273&lt;&gt;99),IFERROR(VLOOKUP(A273,'TA Total'!$A$2:$W$10000,18,0),"."),".")</f>
        <v>33879</v>
      </c>
    </row>
    <row r="274" spans="1:23" x14ac:dyDescent="0.2">
      <c r="A274" s="1" t="str">
        <f t="shared" si="8"/>
        <v>2013|Waipa District|Male / TÄne</v>
      </c>
      <c r="B274" t="s">
        <v>20</v>
      </c>
      <c r="C274" t="s">
        <v>21</v>
      </c>
      <c r="D274" t="s">
        <v>22</v>
      </c>
      <c r="E274" t="s">
        <v>23</v>
      </c>
      <c r="F274">
        <v>2013</v>
      </c>
      <c r="G274">
        <v>2013</v>
      </c>
      <c r="H274">
        <v>17</v>
      </c>
      <c r="I274" t="s">
        <v>125</v>
      </c>
      <c r="J274">
        <v>6</v>
      </c>
      <c r="K274" t="s">
        <v>52</v>
      </c>
      <c r="L274">
        <v>99</v>
      </c>
      <c r="M274" t="s">
        <v>26</v>
      </c>
      <c r="N274">
        <v>99</v>
      </c>
      <c r="O274" t="s">
        <v>27</v>
      </c>
      <c r="P274">
        <v>1</v>
      </c>
      <c r="Q274" t="s">
        <v>34</v>
      </c>
      <c r="R274">
        <v>5037</v>
      </c>
      <c r="V274" s="3">
        <f t="shared" si="9"/>
        <v>31.37</v>
      </c>
      <c r="W274" s="3">
        <f>IF(AND(T274&lt;&gt;"_U",T274&lt;&gt;"c",J274&lt;&gt;9,J274&lt;&gt;99),IFERROR(VLOOKUP(A274,'TA Total'!$A$2:$W$10000,18,0),"."),".")</f>
        <v>16059</v>
      </c>
    </row>
    <row r="275" spans="1:23" x14ac:dyDescent="0.2">
      <c r="A275" s="1" t="str">
        <f t="shared" si="8"/>
        <v>2013|Waipa District|Female / Wahine</v>
      </c>
      <c r="B275" t="s">
        <v>20</v>
      </c>
      <c r="C275" t="s">
        <v>21</v>
      </c>
      <c r="D275" t="s">
        <v>22</v>
      </c>
      <c r="E275" t="s">
        <v>23</v>
      </c>
      <c r="F275">
        <v>2013</v>
      </c>
      <c r="G275">
        <v>2013</v>
      </c>
      <c r="H275">
        <v>17</v>
      </c>
      <c r="I275" t="s">
        <v>125</v>
      </c>
      <c r="J275">
        <v>6</v>
      </c>
      <c r="K275" t="s">
        <v>52</v>
      </c>
      <c r="L275">
        <v>99</v>
      </c>
      <c r="M275" t="s">
        <v>26</v>
      </c>
      <c r="N275">
        <v>99</v>
      </c>
      <c r="O275" t="s">
        <v>27</v>
      </c>
      <c r="P275">
        <v>2</v>
      </c>
      <c r="Q275" t="s">
        <v>31</v>
      </c>
      <c r="R275">
        <v>4815</v>
      </c>
      <c r="V275" s="3">
        <f t="shared" si="9"/>
        <v>27.02</v>
      </c>
      <c r="W275" s="3">
        <f>IF(AND(T275&lt;&gt;"_U",T275&lt;&gt;"c",J275&lt;&gt;9,J275&lt;&gt;99),IFERROR(VLOOKUP(A275,'TA Total'!$A$2:$W$10000,18,0),"."),".")</f>
        <v>17820</v>
      </c>
    </row>
    <row r="276" spans="1:23" x14ac:dyDescent="0.2">
      <c r="A276" s="1" t="str">
        <f t="shared" si="8"/>
        <v>2013|Waipa District|Another gender / He ira kÄ“ anÅ</v>
      </c>
      <c r="B276" t="s">
        <v>20</v>
      </c>
      <c r="C276" t="s">
        <v>21</v>
      </c>
      <c r="D276" t="s">
        <v>22</v>
      </c>
      <c r="E276" t="s">
        <v>23</v>
      </c>
      <c r="F276">
        <v>2013</v>
      </c>
      <c r="G276">
        <v>2013</v>
      </c>
      <c r="H276">
        <v>17</v>
      </c>
      <c r="I276" t="s">
        <v>125</v>
      </c>
      <c r="J276">
        <v>6</v>
      </c>
      <c r="K276" t="s">
        <v>52</v>
      </c>
      <c r="L276">
        <v>99</v>
      </c>
      <c r="M276" t="s">
        <v>26</v>
      </c>
      <c r="N276">
        <v>99</v>
      </c>
      <c r="O276" t="s">
        <v>27</v>
      </c>
      <c r="P276">
        <v>3</v>
      </c>
      <c r="Q276" t="s">
        <v>28</v>
      </c>
      <c r="T276" t="s">
        <v>36</v>
      </c>
      <c r="U276" t="s">
        <v>37</v>
      </c>
      <c r="V276" s="3" t="str">
        <f t="shared" si="9"/>
        <v>.</v>
      </c>
      <c r="W276" s="3" t="str">
        <f>IF(AND(T276&lt;&gt;"_U",T276&lt;&gt;"c",J276&lt;&gt;9,J276&lt;&gt;99),IFERROR(VLOOKUP(A276,'TA Total'!$A$2:$W$10000,18,0),"."),".")</f>
        <v>.</v>
      </c>
    </row>
    <row r="277" spans="1:23" x14ac:dyDescent="0.2">
      <c r="A277" s="1" t="str">
        <f t="shared" si="8"/>
        <v>2013|Waipa District|Total - gender</v>
      </c>
      <c r="B277" t="s">
        <v>20</v>
      </c>
      <c r="C277" t="s">
        <v>21</v>
      </c>
      <c r="D277" t="s">
        <v>22</v>
      </c>
      <c r="E277" t="s">
        <v>23</v>
      </c>
      <c r="F277">
        <v>2013</v>
      </c>
      <c r="G277">
        <v>2013</v>
      </c>
      <c r="H277">
        <v>17</v>
      </c>
      <c r="I277" t="s">
        <v>125</v>
      </c>
      <c r="J277">
        <v>6</v>
      </c>
      <c r="K277" t="s">
        <v>52</v>
      </c>
      <c r="L277">
        <v>99</v>
      </c>
      <c r="M277" t="s">
        <v>26</v>
      </c>
      <c r="N277">
        <v>99</v>
      </c>
      <c r="O277" t="s">
        <v>27</v>
      </c>
      <c r="P277">
        <v>99</v>
      </c>
      <c r="Q277" t="s">
        <v>42</v>
      </c>
      <c r="R277">
        <v>9849</v>
      </c>
      <c r="V277" s="3">
        <f t="shared" si="9"/>
        <v>29.07</v>
      </c>
      <c r="W277" s="3">
        <f>IF(AND(T277&lt;&gt;"_U",T277&lt;&gt;"c",J277&lt;&gt;9,J277&lt;&gt;99),IFERROR(VLOOKUP(A277,'TA Total'!$A$2:$W$10000,18,0),"."),".")</f>
        <v>33879</v>
      </c>
    </row>
    <row r="278" spans="1:23" x14ac:dyDescent="0.2">
      <c r="A278" s="1" t="str">
        <f t="shared" si="8"/>
        <v>2013|Waipa District|Male / TÄne</v>
      </c>
      <c r="B278" t="s">
        <v>20</v>
      </c>
      <c r="C278" t="s">
        <v>21</v>
      </c>
      <c r="D278" t="s">
        <v>22</v>
      </c>
      <c r="E278" t="s">
        <v>23</v>
      </c>
      <c r="F278">
        <v>2013</v>
      </c>
      <c r="G278">
        <v>2013</v>
      </c>
      <c r="H278">
        <v>17</v>
      </c>
      <c r="I278" t="s">
        <v>125</v>
      </c>
      <c r="J278">
        <v>9</v>
      </c>
      <c r="K278" t="s">
        <v>25</v>
      </c>
      <c r="L278">
        <v>99</v>
      </c>
      <c r="M278" t="s">
        <v>26</v>
      </c>
      <c r="N278">
        <v>99</v>
      </c>
      <c r="O278" t="s">
        <v>27</v>
      </c>
      <c r="P278">
        <v>1</v>
      </c>
      <c r="Q278" t="s">
        <v>34</v>
      </c>
      <c r="R278">
        <v>1416</v>
      </c>
      <c r="V278" s="3" t="str">
        <f t="shared" si="9"/>
        <v>.</v>
      </c>
      <c r="W278" s="3" t="str">
        <f>IF(AND(T278&lt;&gt;"_U",T278&lt;&gt;"c",J278&lt;&gt;9,J278&lt;&gt;99),IFERROR(VLOOKUP(A278,'TA Total'!$A$2:$W$10000,18,0),"."),".")</f>
        <v>.</v>
      </c>
    </row>
    <row r="279" spans="1:23" x14ac:dyDescent="0.2">
      <c r="A279" s="1" t="str">
        <f t="shared" si="8"/>
        <v>2013|Waipa District|Female / Wahine</v>
      </c>
      <c r="B279" t="s">
        <v>20</v>
      </c>
      <c r="C279" t="s">
        <v>21</v>
      </c>
      <c r="D279" t="s">
        <v>22</v>
      </c>
      <c r="E279" t="s">
        <v>23</v>
      </c>
      <c r="F279">
        <v>2013</v>
      </c>
      <c r="G279">
        <v>2013</v>
      </c>
      <c r="H279">
        <v>17</v>
      </c>
      <c r="I279" t="s">
        <v>125</v>
      </c>
      <c r="J279">
        <v>9</v>
      </c>
      <c r="K279" t="s">
        <v>25</v>
      </c>
      <c r="L279">
        <v>99</v>
      </c>
      <c r="M279" t="s">
        <v>26</v>
      </c>
      <c r="N279">
        <v>99</v>
      </c>
      <c r="O279" t="s">
        <v>27</v>
      </c>
      <c r="P279">
        <v>2</v>
      </c>
      <c r="Q279" t="s">
        <v>31</v>
      </c>
      <c r="R279">
        <v>1413</v>
      </c>
      <c r="V279" s="3" t="str">
        <f t="shared" si="9"/>
        <v>.</v>
      </c>
      <c r="W279" s="3" t="str">
        <f>IF(AND(T279&lt;&gt;"_U",T279&lt;&gt;"c",J279&lt;&gt;9,J279&lt;&gt;99),IFERROR(VLOOKUP(A279,'TA Total'!$A$2:$W$10000,18,0),"."),".")</f>
        <v>.</v>
      </c>
    </row>
    <row r="280" spans="1:23" x14ac:dyDescent="0.2">
      <c r="A280" s="1" t="str">
        <f t="shared" si="8"/>
        <v>2013|Waipa District|Another gender / He ira kÄ“ anÅ</v>
      </c>
      <c r="B280" t="s">
        <v>20</v>
      </c>
      <c r="C280" t="s">
        <v>21</v>
      </c>
      <c r="D280" t="s">
        <v>22</v>
      </c>
      <c r="E280" t="s">
        <v>23</v>
      </c>
      <c r="F280">
        <v>2013</v>
      </c>
      <c r="G280">
        <v>2013</v>
      </c>
      <c r="H280">
        <v>17</v>
      </c>
      <c r="I280" t="s">
        <v>125</v>
      </c>
      <c r="J280">
        <v>9</v>
      </c>
      <c r="K280" t="s">
        <v>25</v>
      </c>
      <c r="L280">
        <v>99</v>
      </c>
      <c r="M280" t="s">
        <v>26</v>
      </c>
      <c r="N280">
        <v>99</v>
      </c>
      <c r="O280" t="s">
        <v>27</v>
      </c>
      <c r="P280">
        <v>3</v>
      </c>
      <c r="Q280" t="s">
        <v>28</v>
      </c>
      <c r="T280" t="s">
        <v>36</v>
      </c>
      <c r="U280" t="s">
        <v>37</v>
      </c>
      <c r="V280" s="3" t="str">
        <f t="shared" si="9"/>
        <v>.</v>
      </c>
      <c r="W280" s="3" t="str">
        <f>IF(AND(T280&lt;&gt;"_U",T280&lt;&gt;"c",J280&lt;&gt;9,J280&lt;&gt;99),IFERROR(VLOOKUP(A280,'TA Total'!$A$2:$W$10000,18,0),"."),".")</f>
        <v>.</v>
      </c>
    </row>
    <row r="281" spans="1:23" x14ac:dyDescent="0.2">
      <c r="A281" s="1" t="str">
        <f t="shared" si="8"/>
        <v>2013|Waipa District|Total - gender</v>
      </c>
      <c r="B281" t="s">
        <v>20</v>
      </c>
      <c r="C281" t="s">
        <v>21</v>
      </c>
      <c r="D281" t="s">
        <v>22</v>
      </c>
      <c r="E281" t="s">
        <v>23</v>
      </c>
      <c r="F281">
        <v>2013</v>
      </c>
      <c r="G281">
        <v>2013</v>
      </c>
      <c r="H281">
        <v>17</v>
      </c>
      <c r="I281" t="s">
        <v>125</v>
      </c>
      <c r="J281">
        <v>9</v>
      </c>
      <c r="K281" t="s">
        <v>25</v>
      </c>
      <c r="L281">
        <v>99</v>
      </c>
      <c r="M281" t="s">
        <v>26</v>
      </c>
      <c r="N281">
        <v>99</v>
      </c>
      <c r="O281" t="s">
        <v>27</v>
      </c>
      <c r="P281">
        <v>99</v>
      </c>
      <c r="Q281" t="s">
        <v>42</v>
      </c>
      <c r="R281">
        <v>2829</v>
      </c>
      <c r="V281" s="3" t="str">
        <f t="shared" si="9"/>
        <v>.</v>
      </c>
      <c r="W281" s="3" t="str">
        <f>IF(AND(T281&lt;&gt;"_U",T281&lt;&gt;"c",J281&lt;&gt;9,J281&lt;&gt;99),IFERROR(VLOOKUP(A281,'TA Total'!$A$2:$W$10000,18,0),"."),".")</f>
        <v>.</v>
      </c>
    </row>
    <row r="282" spans="1:23" x14ac:dyDescent="0.2">
      <c r="A282" s="1" t="str">
        <f t="shared" si="8"/>
        <v>2013|Waipa District|Male / TÄne</v>
      </c>
      <c r="B282" t="s">
        <v>20</v>
      </c>
      <c r="C282" t="s">
        <v>21</v>
      </c>
      <c r="D282" t="s">
        <v>22</v>
      </c>
      <c r="E282" t="s">
        <v>23</v>
      </c>
      <c r="F282">
        <v>2013</v>
      </c>
      <c r="G282">
        <v>2013</v>
      </c>
      <c r="H282">
        <v>17</v>
      </c>
      <c r="I282" t="s">
        <v>125</v>
      </c>
      <c r="J282">
        <v>77</v>
      </c>
      <c r="K282" t="s">
        <v>49</v>
      </c>
      <c r="L282">
        <v>99</v>
      </c>
      <c r="M282" t="s">
        <v>26</v>
      </c>
      <c r="N282">
        <v>99</v>
      </c>
      <c r="O282" t="s">
        <v>27</v>
      </c>
      <c r="P282">
        <v>1</v>
      </c>
      <c r="Q282" t="s">
        <v>34</v>
      </c>
      <c r="R282">
        <v>16059</v>
      </c>
      <c r="V282" s="3">
        <f t="shared" si="9"/>
        <v>100</v>
      </c>
      <c r="W282" s="3">
        <f>IF(AND(T282&lt;&gt;"_U",T282&lt;&gt;"c",J282&lt;&gt;9,J282&lt;&gt;99),IFERROR(VLOOKUP(A282,'TA Total'!$A$2:$W$10000,18,0),"."),".")</f>
        <v>16059</v>
      </c>
    </row>
    <row r="283" spans="1:23" x14ac:dyDescent="0.2">
      <c r="A283" s="1" t="str">
        <f t="shared" si="8"/>
        <v>2013|Waipa District|Female / Wahine</v>
      </c>
      <c r="B283" t="s">
        <v>20</v>
      </c>
      <c r="C283" t="s">
        <v>21</v>
      </c>
      <c r="D283" t="s">
        <v>22</v>
      </c>
      <c r="E283" t="s">
        <v>23</v>
      </c>
      <c r="F283">
        <v>2013</v>
      </c>
      <c r="G283">
        <v>2013</v>
      </c>
      <c r="H283">
        <v>17</v>
      </c>
      <c r="I283" t="s">
        <v>125</v>
      </c>
      <c r="J283">
        <v>77</v>
      </c>
      <c r="K283" t="s">
        <v>49</v>
      </c>
      <c r="L283">
        <v>99</v>
      </c>
      <c r="M283" t="s">
        <v>26</v>
      </c>
      <c r="N283">
        <v>99</v>
      </c>
      <c r="O283" t="s">
        <v>27</v>
      </c>
      <c r="P283">
        <v>2</v>
      </c>
      <c r="Q283" t="s">
        <v>31</v>
      </c>
      <c r="R283">
        <v>17820</v>
      </c>
      <c r="V283" s="3">
        <f t="shared" si="9"/>
        <v>100</v>
      </c>
      <c r="W283" s="3">
        <f>IF(AND(T283&lt;&gt;"_U",T283&lt;&gt;"c",J283&lt;&gt;9,J283&lt;&gt;99),IFERROR(VLOOKUP(A283,'TA Total'!$A$2:$W$10000,18,0),"."),".")</f>
        <v>17820</v>
      </c>
    </row>
    <row r="284" spans="1:23" x14ac:dyDescent="0.2">
      <c r="A284" s="1" t="str">
        <f t="shared" si="8"/>
        <v>2013|Waipa District|Another gender / He ira kÄ“ anÅ</v>
      </c>
      <c r="B284" t="s">
        <v>20</v>
      </c>
      <c r="C284" t="s">
        <v>21</v>
      </c>
      <c r="D284" t="s">
        <v>22</v>
      </c>
      <c r="E284" t="s">
        <v>23</v>
      </c>
      <c r="F284">
        <v>2013</v>
      </c>
      <c r="G284">
        <v>2013</v>
      </c>
      <c r="H284">
        <v>17</v>
      </c>
      <c r="I284" t="s">
        <v>125</v>
      </c>
      <c r="J284">
        <v>77</v>
      </c>
      <c r="K284" t="s">
        <v>49</v>
      </c>
      <c r="L284">
        <v>99</v>
      </c>
      <c r="M284" t="s">
        <v>26</v>
      </c>
      <c r="N284">
        <v>99</v>
      </c>
      <c r="O284" t="s">
        <v>27</v>
      </c>
      <c r="P284">
        <v>3</v>
      </c>
      <c r="Q284" t="s">
        <v>28</v>
      </c>
      <c r="T284" t="s">
        <v>36</v>
      </c>
      <c r="U284" t="s">
        <v>37</v>
      </c>
      <c r="V284" s="3" t="str">
        <f t="shared" si="9"/>
        <v>.</v>
      </c>
      <c r="W284" s="3" t="str">
        <f>IF(AND(T284&lt;&gt;"_U",T284&lt;&gt;"c",J284&lt;&gt;9,J284&lt;&gt;99),IFERROR(VLOOKUP(A284,'TA Total'!$A$2:$W$10000,18,0),"."),".")</f>
        <v>.</v>
      </c>
    </row>
    <row r="285" spans="1:23" x14ac:dyDescent="0.2">
      <c r="A285" s="1" t="str">
        <f t="shared" si="8"/>
        <v>2013|Waipa District|Total - gender</v>
      </c>
      <c r="B285" t="s">
        <v>20</v>
      </c>
      <c r="C285" t="s">
        <v>21</v>
      </c>
      <c r="D285" t="s">
        <v>22</v>
      </c>
      <c r="E285" t="s">
        <v>23</v>
      </c>
      <c r="F285">
        <v>2013</v>
      </c>
      <c r="G285">
        <v>2013</v>
      </c>
      <c r="H285">
        <v>17</v>
      </c>
      <c r="I285" t="s">
        <v>125</v>
      </c>
      <c r="J285">
        <v>77</v>
      </c>
      <c r="K285" t="s">
        <v>49</v>
      </c>
      <c r="L285">
        <v>99</v>
      </c>
      <c r="M285" t="s">
        <v>26</v>
      </c>
      <c r="N285">
        <v>99</v>
      </c>
      <c r="O285" t="s">
        <v>27</v>
      </c>
      <c r="P285">
        <v>99</v>
      </c>
      <c r="Q285" t="s">
        <v>42</v>
      </c>
      <c r="R285">
        <v>33879</v>
      </c>
      <c r="V285" s="3">
        <f t="shared" si="9"/>
        <v>100</v>
      </c>
      <c r="W285" s="3">
        <f>IF(AND(T285&lt;&gt;"_U",T285&lt;&gt;"c",J285&lt;&gt;9,J285&lt;&gt;99),IFERROR(VLOOKUP(A285,'TA Total'!$A$2:$W$10000,18,0),"."),".")</f>
        <v>33879</v>
      </c>
    </row>
    <row r="286" spans="1:23" x14ac:dyDescent="0.2">
      <c r="A286" s="1" t="str">
        <f t="shared" si="8"/>
        <v>2013|Waipa District|Male / TÄne</v>
      </c>
      <c r="B286" t="s">
        <v>20</v>
      </c>
      <c r="C286" t="s">
        <v>21</v>
      </c>
      <c r="D286" t="s">
        <v>22</v>
      </c>
      <c r="E286" t="s">
        <v>23</v>
      </c>
      <c r="F286">
        <v>2013</v>
      </c>
      <c r="G286">
        <v>2013</v>
      </c>
      <c r="H286">
        <v>17</v>
      </c>
      <c r="I286" t="s">
        <v>125</v>
      </c>
      <c r="J286">
        <v>99</v>
      </c>
      <c r="K286" t="s">
        <v>47</v>
      </c>
      <c r="L286">
        <v>99</v>
      </c>
      <c r="M286" t="s">
        <v>26</v>
      </c>
      <c r="N286">
        <v>99</v>
      </c>
      <c r="O286" t="s">
        <v>27</v>
      </c>
      <c r="P286">
        <v>1</v>
      </c>
      <c r="Q286" t="s">
        <v>34</v>
      </c>
      <c r="R286">
        <v>17475</v>
      </c>
      <c r="V286" s="3" t="str">
        <f t="shared" si="9"/>
        <v>.</v>
      </c>
      <c r="W286" s="3" t="str">
        <f>IF(AND(T286&lt;&gt;"_U",T286&lt;&gt;"c",J286&lt;&gt;9,J286&lt;&gt;99),IFERROR(VLOOKUP(A286,'TA Total'!$A$2:$W$10000,18,0),"."),".")</f>
        <v>.</v>
      </c>
    </row>
    <row r="287" spans="1:23" x14ac:dyDescent="0.2">
      <c r="A287" s="1" t="str">
        <f t="shared" si="8"/>
        <v>2013|Waipa District|Female / Wahine</v>
      </c>
      <c r="B287" t="s">
        <v>20</v>
      </c>
      <c r="C287" t="s">
        <v>21</v>
      </c>
      <c r="D287" t="s">
        <v>22</v>
      </c>
      <c r="E287" t="s">
        <v>23</v>
      </c>
      <c r="F287">
        <v>2013</v>
      </c>
      <c r="G287">
        <v>2013</v>
      </c>
      <c r="H287">
        <v>17</v>
      </c>
      <c r="I287" t="s">
        <v>125</v>
      </c>
      <c r="J287">
        <v>99</v>
      </c>
      <c r="K287" t="s">
        <v>47</v>
      </c>
      <c r="L287">
        <v>99</v>
      </c>
      <c r="M287" t="s">
        <v>26</v>
      </c>
      <c r="N287">
        <v>99</v>
      </c>
      <c r="O287" t="s">
        <v>27</v>
      </c>
      <c r="P287">
        <v>2</v>
      </c>
      <c r="Q287" t="s">
        <v>31</v>
      </c>
      <c r="R287">
        <v>19233</v>
      </c>
      <c r="V287" s="3" t="str">
        <f t="shared" si="9"/>
        <v>.</v>
      </c>
      <c r="W287" s="3" t="str">
        <f>IF(AND(T287&lt;&gt;"_U",T287&lt;&gt;"c",J287&lt;&gt;9,J287&lt;&gt;99),IFERROR(VLOOKUP(A287,'TA Total'!$A$2:$W$10000,18,0),"."),".")</f>
        <v>.</v>
      </c>
    </row>
    <row r="288" spans="1:23" x14ac:dyDescent="0.2">
      <c r="A288" s="1" t="str">
        <f t="shared" si="8"/>
        <v>2013|Waipa District|Another gender / He ira kÄ“ anÅ</v>
      </c>
      <c r="B288" t="s">
        <v>20</v>
      </c>
      <c r="C288" t="s">
        <v>21</v>
      </c>
      <c r="D288" t="s">
        <v>22</v>
      </c>
      <c r="E288" t="s">
        <v>23</v>
      </c>
      <c r="F288">
        <v>2013</v>
      </c>
      <c r="G288">
        <v>2013</v>
      </c>
      <c r="H288">
        <v>17</v>
      </c>
      <c r="I288" t="s">
        <v>125</v>
      </c>
      <c r="J288">
        <v>99</v>
      </c>
      <c r="K288" t="s">
        <v>47</v>
      </c>
      <c r="L288">
        <v>99</v>
      </c>
      <c r="M288" t="s">
        <v>26</v>
      </c>
      <c r="N288">
        <v>99</v>
      </c>
      <c r="O288" t="s">
        <v>27</v>
      </c>
      <c r="P288">
        <v>3</v>
      </c>
      <c r="Q288" t="s">
        <v>28</v>
      </c>
      <c r="T288" t="s">
        <v>36</v>
      </c>
      <c r="U288" t="s">
        <v>37</v>
      </c>
      <c r="V288" s="3" t="str">
        <f t="shared" si="9"/>
        <v>.</v>
      </c>
      <c r="W288" s="3" t="str">
        <f>IF(AND(T288&lt;&gt;"_U",T288&lt;&gt;"c",J288&lt;&gt;9,J288&lt;&gt;99),IFERROR(VLOOKUP(A288,'TA Total'!$A$2:$W$10000,18,0),"."),".")</f>
        <v>.</v>
      </c>
    </row>
    <row r="289" spans="1:23" x14ac:dyDescent="0.2">
      <c r="A289" s="1" t="str">
        <f t="shared" si="8"/>
        <v>2013|Waipa District|Total - gender</v>
      </c>
      <c r="B289" t="s">
        <v>20</v>
      </c>
      <c r="C289" t="s">
        <v>21</v>
      </c>
      <c r="D289" t="s">
        <v>22</v>
      </c>
      <c r="E289" t="s">
        <v>23</v>
      </c>
      <c r="F289">
        <v>2013</v>
      </c>
      <c r="G289">
        <v>2013</v>
      </c>
      <c r="H289">
        <v>17</v>
      </c>
      <c r="I289" t="s">
        <v>125</v>
      </c>
      <c r="J289">
        <v>99</v>
      </c>
      <c r="K289" t="s">
        <v>47</v>
      </c>
      <c r="L289">
        <v>99</v>
      </c>
      <c r="M289" t="s">
        <v>26</v>
      </c>
      <c r="N289">
        <v>99</v>
      </c>
      <c r="O289" t="s">
        <v>27</v>
      </c>
      <c r="P289">
        <v>99</v>
      </c>
      <c r="Q289" t="s">
        <v>42</v>
      </c>
      <c r="R289">
        <v>36708</v>
      </c>
      <c r="V289" s="3" t="str">
        <f t="shared" si="9"/>
        <v>.</v>
      </c>
      <c r="W289" s="3" t="str">
        <f>IF(AND(T289&lt;&gt;"_U",T289&lt;&gt;"c",J289&lt;&gt;9,J289&lt;&gt;99),IFERROR(VLOOKUP(A289,'TA Total'!$A$2:$W$10000,18,0),"."),".")</f>
        <v>.</v>
      </c>
    </row>
    <row r="290" spans="1:23" x14ac:dyDescent="0.2">
      <c r="A290" s="1" t="str">
        <f t="shared" si="8"/>
        <v>2013|ÅŒtorohanga District|Male / TÄne</v>
      </c>
      <c r="B290" t="s">
        <v>20</v>
      </c>
      <c r="C290" t="s">
        <v>21</v>
      </c>
      <c r="D290" t="s">
        <v>22</v>
      </c>
      <c r="E290" t="s">
        <v>23</v>
      </c>
      <c r="F290">
        <v>2013</v>
      </c>
      <c r="G290">
        <v>2013</v>
      </c>
      <c r="H290">
        <v>18</v>
      </c>
      <c r="I290" t="s">
        <v>62</v>
      </c>
      <c r="J290">
        <v>1</v>
      </c>
      <c r="K290" t="s">
        <v>30</v>
      </c>
      <c r="L290">
        <v>99</v>
      </c>
      <c r="M290" t="s">
        <v>26</v>
      </c>
      <c r="N290">
        <v>99</v>
      </c>
      <c r="O290" t="s">
        <v>27</v>
      </c>
      <c r="P290">
        <v>1</v>
      </c>
      <c r="Q290" t="s">
        <v>34</v>
      </c>
      <c r="R290">
        <v>1602</v>
      </c>
      <c r="V290" s="3">
        <f t="shared" si="9"/>
        <v>49.44</v>
      </c>
      <c r="W290" s="3">
        <f>IF(AND(T290&lt;&gt;"_U",T290&lt;&gt;"c",J290&lt;&gt;9,J290&lt;&gt;99),IFERROR(VLOOKUP(A290,'TA Total'!$A$2:$W$10000,18,0),"."),".")</f>
        <v>3240</v>
      </c>
    </row>
    <row r="291" spans="1:23" x14ac:dyDescent="0.2">
      <c r="A291" s="1" t="str">
        <f t="shared" si="8"/>
        <v>2013|ÅŒtorohanga District|Female / Wahine</v>
      </c>
      <c r="B291" t="s">
        <v>20</v>
      </c>
      <c r="C291" t="s">
        <v>21</v>
      </c>
      <c r="D291" t="s">
        <v>22</v>
      </c>
      <c r="E291" t="s">
        <v>23</v>
      </c>
      <c r="F291">
        <v>2013</v>
      </c>
      <c r="G291">
        <v>2013</v>
      </c>
      <c r="H291">
        <v>18</v>
      </c>
      <c r="I291" t="s">
        <v>62</v>
      </c>
      <c r="J291">
        <v>1</v>
      </c>
      <c r="K291" t="s">
        <v>30</v>
      </c>
      <c r="L291">
        <v>99</v>
      </c>
      <c r="M291" t="s">
        <v>26</v>
      </c>
      <c r="N291">
        <v>99</v>
      </c>
      <c r="O291" t="s">
        <v>27</v>
      </c>
      <c r="P291">
        <v>2</v>
      </c>
      <c r="Q291" t="s">
        <v>31</v>
      </c>
      <c r="R291">
        <v>1581</v>
      </c>
      <c r="V291" s="3">
        <f t="shared" si="9"/>
        <v>52.13</v>
      </c>
      <c r="W291" s="3">
        <f>IF(AND(T291&lt;&gt;"_U",T291&lt;&gt;"c",J291&lt;&gt;9,J291&lt;&gt;99),IFERROR(VLOOKUP(A291,'TA Total'!$A$2:$W$10000,18,0),"."),".")</f>
        <v>3033</v>
      </c>
    </row>
    <row r="292" spans="1:23" x14ac:dyDescent="0.2">
      <c r="A292" s="1" t="str">
        <f t="shared" si="8"/>
        <v>2013|ÅŒtorohanga District|Another gender / He ira kÄ“ anÅ</v>
      </c>
      <c r="B292" t="s">
        <v>20</v>
      </c>
      <c r="C292" t="s">
        <v>21</v>
      </c>
      <c r="D292" t="s">
        <v>22</v>
      </c>
      <c r="E292" t="s">
        <v>23</v>
      </c>
      <c r="F292">
        <v>2013</v>
      </c>
      <c r="G292">
        <v>2013</v>
      </c>
      <c r="H292">
        <v>18</v>
      </c>
      <c r="I292" t="s">
        <v>62</v>
      </c>
      <c r="J292">
        <v>1</v>
      </c>
      <c r="K292" t="s">
        <v>30</v>
      </c>
      <c r="L292">
        <v>99</v>
      </c>
      <c r="M292" t="s">
        <v>26</v>
      </c>
      <c r="N292">
        <v>99</v>
      </c>
      <c r="O292" t="s">
        <v>27</v>
      </c>
      <c r="P292">
        <v>3</v>
      </c>
      <c r="Q292" t="s">
        <v>28</v>
      </c>
      <c r="T292" t="s">
        <v>36</v>
      </c>
      <c r="U292" t="s">
        <v>37</v>
      </c>
      <c r="V292" s="3" t="str">
        <f t="shared" si="9"/>
        <v>.</v>
      </c>
      <c r="W292" s="3" t="str">
        <f>IF(AND(T292&lt;&gt;"_U",T292&lt;&gt;"c",J292&lt;&gt;9,J292&lt;&gt;99),IFERROR(VLOOKUP(A292,'TA Total'!$A$2:$W$10000,18,0),"."),".")</f>
        <v>.</v>
      </c>
    </row>
    <row r="293" spans="1:23" x14ac:dyDescent="0.2">
      <c r="A293" s="1" t="str">
        <f t="shared" si="8"/>
        <v>2013|ÅŒtorohanga District|Total - gender</v>
      </c>
      <c r="B293" t="s">
        <v>20</v>
      </c>
      <c r="C293" t="s">
        <v>21</v>
      </c>
      <c r="D293" t="s">
        <v>22</v>
      </c>
      <c r="E293" t="s">
        <v>23</v>
      </c>
      <c r="F293">
        <v>2013</v>
      </c>
      <c r="G293">
        <v>2013</v>
      </c>
      <c r="H293">
        <v>18</v>
      </c>
      <c r="I293" t="s">
        <v>62</v>
      </c>
      <c r="J293">
        <v>1</v>
      </c>
      <c r="K293" t="s">
        <v>30</v>
      </c>
      <c r="L293">
        <v>99</v>
      </c>
      <c r="M293" t="s">
        <v>26</v>
      </c>
      <c r="N293">
        <v>99</v>
      </c>
      <c r="O293" t="s">
        <v>27</v>
      </c>
      <c r="P293">
        <v>99</v>
      </c>
      <c r="Q293" t="s">
        <v>42</v>
      </c>
      <c r="R293">
        <v>3183</v>
      </c>
      <c r="V293" s="3">
        <f t="shared" si="9"/>
        <v>50.74</v>
      </c>
      <c r="W293" s="3">
        <f>IF(AND(T293&lt;&gt;"_U",T293&lt;&gt;"c",J293&lt;&gt;9,J293&lt;&gt;99),IFERROR(VLOOKUP(A293,'TA Total'!$A$2:$W$10000,18,0),"."),".")</f>
        <v>6273</v>
      </c>
    </row>
    <row r="294" spans="1:23" x14ac:dyDescent="0.2">
      <c r="A294" s="1" t="str">
        <f t="shared" si="8"/>
        <v>2013|ÅŒtorohanga District|Male / TÄne</v>
      </c>
      <c r="B294" t="s">
        <v>20</v>
      </c>
      <c r="C294" t="s">
        <v>21</v>
      </c>
      <c r="D294" t="s">
        <v>22</v>
      </c>
      <c r="E294" t="s">
        <v>23</v>
      </c>
      <c r="F294">
        <v>2013</v>
      </c>
      <c r="G294">
        <v>2013</v>
      </c>
      <c r="H294">
        <v>18</v>
      </c>
      <c r="I294" t="s">
        <v>62</v>
      </c>
      <c r="J294">
        <v>3</v>
      </c>
      <c r="K294" t="s">
        <v>39</v>
      </c>
      <c r="L294">
        <v>99</v>
      </c>
      <c r="M294" t="s">
        <v>26</v>
      </c>
      <c r="N294">
        <v>99</v>
      </c>
      <c r="O294" t="s">
        <v>27</v>
      </c>
      <c r="P294">
        <v>1</v>
      </c>
      <c r="Q294" t="s">
        <v>34</v>
      </c>
      <c r="R294">
        <v>111</v>
      </c>
      <c r="V294" s="3">
        <f t="shared" si="9"/>
        <v>3.43</v>
      </c>
      <c r="W294" s="3">
        <f>IF(AND(T294&lt;&gt;"_U",T294&lt;&gt;"c",J294&lt;&gt;9,J294&lt;&gt;99),IFERROR(VLOOKUP(A294,'TA Total'!$A$2:$W$10000,18,0),"."),".")</f>
        <v>3240</v>
      </c>
    </row>
    <row r="295" spans="1:23" x14ac:dyDescent="0.2">
      <c r="A295" s="1" t="str">
        <f t="shared" si="8"/>
        <v>2013|ÅŒtorohanga District|Female / Wahine</v>
      </c>
      <c r="B295" t="s">
        <v>20</v>
      </c>
      <c r="C295" t="s">
        <v>21</v>
      </c>
      <c r="D295" t="s">
        <v>22</v>
      </c>
      <c r="E295" t="s">
        <v>23</v>
      </c>
      <c r="F295">
        <v>2013</v>
      </c>
      <c r="G295">
        <v>2013</v>
      </c>
      <c r="H295">
        <v>18</v>
      </c>
      <c r="I295" t="s">
        <v>62</v>
      </c>
      <c r="J295">
        <v>3</v>
      </c>
      <c r="K295" t="s">
        <v>39</v>
      </c>
      <c r="L295">
        <v>99</v>
      </c>
      <c r="M295" t="s">
        <v>26</v>
      </c>
      <c r="N295">
        <v>99</v>
      </c>
      <c r="O295" t="s">
        <v>27</v>
      </c>
      <c r="P295">
        <v>2</v>
      </c>
      <c r="Q295" t="s">
        <v>31</v>
      </c>
      <c r="R295">
        <v>111</v>
      </c>
      <c r="V295" s="3">
        <f t="shared" si="9"/>
        <v>3.66</v>
      </c>
      <c r="W295" s="3">
        <f>IF(AND(T295&lt;&gt;"_U",T295&lt;&gt;"c",J295&lt;&gt;9,J295&lt;&gt;99),IFERROR(VLOOKUP(A295,'TA Total'!$A$2:$W$10000,18,0),"."),".")</f>
        <v>3033</v>
      </c>
    </row>
    <row r="296" spans="1:23" x14ac:dyDescent="0.2">
      <c r="A296" s="1" t="str">
        <f t="shared" si="8"/>
        <v>2013|ÅŒtorohanga District|Another gender / He ira kÄ“ anÅ</v>
      </c>
      <c r="B296" t="s">
        <v>20</v>
      </c>
      <c r="C296" t="s">
        <v>21</v>
      </c>
      <c r="D296" t="s">
        <v>22</v>
      </c>
      <c r="E296" t="s">
        <v>23</v>
      </c>
      <c r="F296">
        <v>2013</v>
      </c>
      <c r="G296">
        <v>2013</v>
      </c>
      <c r="H296">
        <v>18</v>
      </c>
      <c r="I296" t="s">
        <v>62</v>
      </c>
      <c r="J296">
        <v>3</v>
      </c>
      <c r="K296" t="s">
        <v>39</v>
      </c>
      <c r="L296">
        <v>99</v>
      </c>
      <c r="M296" t="s">
        <v>26</v>
      </c>
      <c r="N296">
        <v>99</v>
      </c>
      <c r="O296" t="s">
        <v>27</v>
      </c>
      <c r="P296">
        <v>3</v>
      </c>
      <c r="Q296" t="s">
        <v>28</v>
      </c>
      <c r="T296" t="s">
        <v>36</v>
      </c>
      <c r="U296" t="s">
        <v>37</v>
      </c>
      <c r="V296" s="3" t="str">
        <f t="shared" si="9"/>
        <v>.</v>
      </c>
      <c r="W296" s="3" t="str">
        <f>IF(AND(T296&lt;&gt;"_U",T296&lt;&gt;"c",J296&lt;&gt;9,J296&lt;&gt;99),IFERROR(VLOOKUP(A296,'TA Total'!$A$2:$W$10000,18,0),"."),".")</f>
        <v>.</v>
      </c>
    </row>
    <row r="297" spans="1:23" x14ac:dyDescent="0.2">
      <c r="A297" s="1" t="str">
        <f t="shared" si="8"/>
        <v>2013|ÅŒtorohanga District|Total - gender</v>
      </c>
      <c r="B297" t="s">
        <v>20</v>
      </c>
      <c r="C297" t="s">
        <v>21</v>
      </c>
      <c r="D297" t="s">
        <v>22</v>
      </c>
      <c r="E297" t="s">
        <v>23</v>
      </c>
      <c r="F297">
        <v>2013</v>
      </c>
      <c r="G297">
        <v>2013</v>
      </c>
      <c r="H297">
        <v>18</v>
      </c>
      <c r="I297" t="s">
        <v>62</v>
      </c>
      <c r="J297">
        <v>3</v>
      </c>
      <c r="K297" t="s">
        <v>39</v>
      </c>
      <c r="L297">
        <v>99</v>
      </c>
      <c r="M297" t="s">
        <v>26</v>
      </c>
      <c r="N297">
        <v>99</v>
      </c>
      <c r="O297" t="s">
        <v>27</v>
      </c>
      <c r="P297">
        <v>99</v>
      </c>
      <c r="Q297" t="s">
        <v>42</v>
      </c>
      <c r="R297">
        <v>222</v>
      </c>
      <c r="V297" s="3">
        <f t="shared" si="9"/>
        <v>3.54</v>
      </c>
      <c r="W297" s="3">
        <f>IF(AND(T297&lt;&gt;"_U",T297&lt;&gt;"c",J297&lt;&gt;9,J297&lt;&gt;99),IFERROR(VLOOKUP(A297,'TA Total'!$A$2:$W$10000,18,0),"."),".")</f>
        <v>6273</v>
      </c>
    </row>
    <row r="298" spans="1:23" x14ac:dyDescent="0.2">
      <c r="A298" s="1" t="str">
        <f t="shared" si="8"/>
        <v>2013|ÅŒtorohanga District|Male / TÄne</v>
      </c>
      <c r="B298" t="s">
        <v>20</v>
      </c>
      <c r="C298" t="s">
        <v>21</v>
      </c>
      <c r="D298" t="s">
        <v>22</v>
      </c>
      <c r="E298" t="s">
        <v>23</v>
      </c>
      <c r="F298">
        <v>2013</v>
      </c>
      <c r="G298">
        <v>2013</v>
      </c>
      <c r="H298">
        <v>18</v>
      </c>
      <c r="I298" t="s">
        <v>62</v>
      </c>
      <c r="J298">
        <v>4</v>
      </c>
      <c r="K298" t="s">
        <v>54</v>
      </c>
      <c r="L298">
        <v>99</v>
      </c>
      <c r="M298" t="s">
        <v>26</v>
      </c>
      <c r="N298">
        <v>99</v>
      </c>
      <c r="O298" t="s">
        <v>27</v>
      </c>
      <c r="P298">
        <v>1</v>
      </c>
      <c r="Q298" t="s">
        <v>34</v>
      </c>
      <c r="R298">
        <v>225</v>
      </c>
      <c r="V298" s="3">
        <f t="shared" si="9"/>
        <v>6.94</v>
      </c>
      <c r="W298" s="3">
        <f>IF(AND(T298&lt;&gt;"_U",T298&lt;&gt;"c",J298&lt;&gt;9,J298&lt;&gt;99),IFERROR(VLOOKUP(A298,'TA Total'!$A$2:$W$10000,18,0),"."),".")</f>
        <v>3240</v>
      </c>
    </row>
    <row r="299" spans="1:23" x14ac:dyDescent="0.2">
      <c r="A299" s="1" t="str">
        <f t="shared" si="8"/>
        <v>2013|ÅŒtorohanga District|Female / Wahine</v>
      </c>
      <c r="B299" t="s">
        <v>20</v>
      </c>
      <c r="C299" t="s">
        <v>21</v>
      </c>
      <c r="D299" t="s">
        <v>22</v>
      </c>
      <c r="E299" t="s">
        <v>23</v>
      </c>
      <c r="F299">
        <v>2013</v>
      </c>
      <c r="G299">
        <v>2013</v>
      </c>
      <c r="H299">
        <v>18</v>
      </c>
      <c r="I299" t="s">
        <v>62</v>
      </c>
      <c r="J299">
        <v>4</v>
      </c>
      <c r="K299" t="s">
        <v>54</v>
      </c>
      <c r="L299">
        <v>99</v>
      </c>
      <c r="M299" t="s">
        <v>26</v>
      </c>
      <c r="N299">
        <v>99</v>
      </c>
      <c r="O299" t="s">
        <v>27</v>
      </c>
      <c r="P299">
        <v>2</v>
      </c>
      <c r="Q299" t="s">
        <v>31</v>
      </c>
      <c r="R299">
        <v>216</v>
      </c>
      <c r="V299" s="3">
        <f t="shared" si="9"/>
        <v>7.12</v>
      </c>
      <c r="W299" s="3">
        <f>IF(AND(T299&lt;&gt;"_U",T299&lt;&gt;"c",J299&lt;&gt;9,J299&lt;&gt;99),IFERROR(VLOOKUP(A299,'TA Total'!$A$2:$W$10000,18,0),"."),".")</f>
        <v>3033</v>
      </c>
    </row>
    <row r="300" spans="1:23" x14ac:dyDescent="0.2">
      <c r="A300" s="1" t="str">
        <f t="shared" si="8"/>
        <v>2013|ÅŒtorohanga District|Another gender / He ira kÄ“ anÅ</v>
      </c>
      <c r="B300" t="s">
        <v>20</v>
      </c>
      <c r="C300" t="s">
        <v>21</v>
      </c>
      <c r="D300" t="s">
        <v>22</v>
      </c>
      <c r="E300" t="s">
        <v>23</v>
      </c>
      <c r="F300">
        <v>2013</v>
      </c>
      <c r="G300">
        <v>2013</v>
      </c>
      <c r="H300">
        <v>18</v>
      </c>
      <c r="I300" t="s">
        <v>62</v>
      </c>
      <c r="J300">
        <v>4</v>
      </c>
      <c r="K300" t="s">
        <v>54</v>
      </c>
      <c r="L300">
        <v>99</v>
      </c>
      <c r="M300" t="s">
        <v>26</v>
      </c>
      <c r="N300">
        <v>99</v>
      </c>
      <c r="O300" t="s">
        <v>27</v>
      </c>
      <c r="P300">
        <v>3</v>
      </c>
      <c r="Q300" t="s">
        <v>28</v>
      </c>
      <c r="T300" t="s">
        <v>36</v>
      </c>
      <c r="U300" t="s">
        <v>37</v>
      </c>
      <c r="V300" s="3" t="str">
        <f t="shared" si="9"/>
        <v>.</v>
      </c>
      <c r="W300" s="3" t="str">
        <f>IF(AND(T300&lt;&gt;"_U",T300&lt;&gt;"c",J300&lt;&gt;9,J300&lt;&gt;99),IFERROR(VLOOKUP(A300,'TA Total'!$A$2:$W$10000,18,0),"."),".")</f>
        <v>.</v>
      </c>
    </row>
    <row r="301" spans="1:23" x14ac:dyDescent="0.2">
      <c r="A301" s="1" t="str">
        <f t="shared" si="8"/>
        <v>2013|ÅŒtorohanga District|Total - gender</v>
      </c>
      <c r="B301" t="s">
        <v>20</v>
      </c>
      <c r="C301" t="s">
        <v>21</v>
      </c>
      <c r="D301" t="s">
        <v>22</v>
      </c>
      <c r="E301" t="s">
        <v>23</v>
      </c>
      <c r="F301">
        <v>2013</v>
      </c>
      <c r="G301">
        <v>2013</v>
      </c>
      <c r="H301">
        <v>18</v>
      </c>
      <c r="I301" t="s">
        <v>62</v>
      </c>
      <c r="J301">
        <v>4</v>
      </c>
      <c r="K301" t="s">
        <v>54</v>
      </c>
      <c r="L301">
        <v>99</v>
      </c>
      <c r="M301" t="s">
        <v>26</v>
      </c>
      <c r="N301">
        <v>99</v>
      </c>
      <c r="O301" t="s">
        <v>27</v>
      </c>
      <c r="P301">
        <v>99</v>
      </c>
      <c r="Q301" t="s">
        <v>42</v>
      </c>
      <c r="R301">
        <v>441</v>
      </c>
      <c r="V301" s="3">
        <f t="shared" si="9"/>
        <v>7.03</v>
      </c>
      <c r="W301" s="3">
        <f>IF(AND(T301&lt;&gt;"_U",T301&lt;&gt;"c",J301&lt;&gt;9,J301&lt;&gt;99),IFERROR(VLOOKUP(A301,'TA Total'!$A$2:$W$10000,18,0),"."),".")</f>
        <v>6273</v>
      </c>
    </row>
    <row r="302" spans="1:23" x14ac:dyDescent="0.2">
      <c r="A302" s="1" t="str">
        <f t="shared" si="8"/>
        <v>2013|ÅŒtorohanga District|Male / TÄne</v>
      </c>
      <c r="B302" t="s">
        <v>20</v>
      </c>
      <c r="C302" t="s">
        <v>21</v>
      </c>
      <c r="D302" t="s">
        <v>22</v>
      </c>
      <c r="E302" t="s">
        <v>23</v>
      </c>
      <c r="F302">
        <v>2013</v>
      </c>
      <c r="G302">
        <v>2013</v>
      </c>
      <c r="H302">
        <v>18</v>
      </c>
      <c r="I302" t="s">
        <v>62</v>
      </c>
      <c r="J302">
        <v>5</v>
      </c>
      <c r="K302" t="s">
        <v>33</v>
      </c>
      <c r="L302">
        <v>99</v>
      </c>
      <c r="M302" t="s">
        <v>26</v>
      </c>
      <c r="N302">
        <v>99</v>
      </c>
      <c r="O302" t="s">
        <v>27</v>
      </c>
      <c r="P302">
        <v>1</v>
      </c>
      <c r="Q302" t="s">
        <v>34</v>
      </c>
      <c r="R302">
        <v>99</v>
      </c>
      <c r="V302" s="3">
        <f t="shared" si="9"/>
        <v>3.06</v>
      </c>
      <c r="W302" s="3">
        <f>IF(AND(T302&lt;&gt;"_U",T302&lt;&gt;"c",J302&lt;&gt;9,J302&lt;&gt;99),IFERROR(VLOOKUP(A302,'TA Total'!$A$2:$W$10000,18,0),"."),".")</f>
        <v>3240</v>
      </c>
    </row>
    <row r="303" spans="1:23" x14ac:dyDescent="0.2">
      <c r="A303" s="1" t="str">
        <f t="shared" si="8"/>
        <v>2013|ÅŒtorohanga District|Female / Wahine</v>
      </c>
      <c r="B303" t="s">
        <v>20</v>
      </c>
      <c r="C303" t="s">
        <v>21</v>
      </c>
      <c r="D303" t="s">
        <v>22</v>
      </c>
      <c r="E303" t="s">
        <v>23</v>
      </c>
      <c r="F303">
        <v>2013</v>
      </c>
      <c r="G303">
        <v>2013</v>
      </c>
      <c r="H303">
        <v>18</v>
      </c>
      <c r="I303" t="s">
        <v>62</v>
      </c>
      <c r="J303">
        <v>5</v>
      </c>
      <c r="K303" t="s">
        <v>33</v>
      </c>
      <c r="L303">
        <v>99</v>
      </c>
      <c r="M303" t="s">
        <v>26</v>
      </c>
      <c r="N303">
        <v>99</v>
      </c>
      <c r="O303" t="s">
        <v>27</v>
      </c>
      <c r="P303">
        <v>2</v>
      </c>
      <c r="Q303" t="s">
        <v>31</v>
      </c>
      <c r="R303">
        <v>237</v>
      </c>
      <c r="V303" s="3">
        <f t="shared" si="9"/>
        <v>7.81</v>
      </c>
      <c r="W303" s="3">
        <f>IF(AND(T303&lt;&gt;"_U",T303&lt;&gt;"c",J303&lt;&gt;9,J303&lt;&gt;99),IFERROR(VLOOKUP(A303,'TA Total'!$A$2:$W$10000,18,0),"."),".")</f>
        <v>3033</v>
      </c>
    </row>
    <row r="304" spans="1:23" x14ac:dyDescent="0.2">
      <c r="A304" s="1" t="str">
        <f t="shared" si="8"/>
        <v>2013|ÅŒtorohanga District|Another gender / He ira kÄ“ anÅ</v>
      </c>
      <c r="B304" t="s">
        <v>20</v>
      </c>
      <c r="C304" t="s">
        <v>21</v>
      </c>
      <c r="D304" t="s">
        <v>22</v>
      </c>
      <c r="E304" t="s">
        <v>23</v>
      </c>
      <c r="F304">
        <v>2013</v>
      </c>
      <c r="G304">
        <v>2013</v>
      </c>
      <c r="H304">
        <v>18</v>
      </c>
      <c r="I304" t="s">
        <v>62</v>
      </c>
      <c r="J304">
        <v>5</v>
      </c>
      <c r="K304" t="s">
        <v>33</v>
      </c>
      <c r="L304">
        <v>99</v>
      </c>
      <c r="M304" t="s">
        <v>26</v>
      </c>
      <c r="N304">
        <v>99</v>
      </c>
      <c r="O304" t="s">
        <v>27</v>
      </c>
      <c r="P304">
        <v>3</v>
      </c>
      <c r="Q304" t="s">
        <v>28</v>
      </c>
      <c r="T304" t="s">
        <v>36</v>
      </c>
      <c r="U304" t="s">
        <v>37</v>
      </c>
      <c r="V304" s="3" t="str">
        <f t="shared" si="9"/>
        <v>.</v>
      </c>
      <c r="W304" s="3" t="str">
        <f>IF(AND(T304&lt;&gt;"_U",T304&lt;&gt;"c",J304&lt;&gt;9,J304&lt;&gt;99),IFERROR(VLOOKUP(A304,'TA Total'!$A$2:$W$10000,18,0),"."),".")</f>
        <v>.</v>
      </c>
    </row>
    <row r="305" spans="1:23" x14ac:dyDescent="0.2">
      <c r="A305" s="1" t="str">
        <f t="shared" si="8"/>
        <v>2013|ÅŒtorohanga District|Total - gender</v>
      </c>
      <c r="B305" t="s">
        <v>20</v>
      </c>
      <c r="C305" t="s">
        <v>21</v>
      </c>
      <c r="D305" t="s">
        <v>22</v>
      </c>
      <c r="E305" t="s">
        <v>23</v>
      </c>
      <c r="F305">
        <v>2013</v>
      </c>
      <c r="G305">
        <v>2013</v>
      </c>
      <c r="H305">
        <v>18</v>
      </c>
      <c r="I305" t="s">
        <v>62</v>
      </c>
      <c r="J305">
        <v>5</v>
      </c>
      <c r="K305" t="s">
        <v>33</v>
      </c>
      <c r="L305">
        <v>99</v>
      </c>
      <c r="M305" t="s">
        <v>26</v>
      </c>
      <c r="N305">
        <v>99</v>
      </c>
      <c r="O305" t="s">
        <v>27</v>
      </c>
      <c r="P305">
        <v>99</v>
      </c>
      <c r="Q305" t="s">
        <v>42</v>
      </c>
      <c r="R305">
        <v>339</v>
      </c>
      <c r="V305" s="3">
        <f t="shared" si="9"/>
        <v>5.4</v>
      </c>
      <c r="W305" s="3">
        <f>IF(AND(T305&lt;&gt;"_U",T305&lt;&gt;"c",J305&lt;&gt;9,J305&lt;&gt;99),IFERROR(VLOOKUP(A305,'TA Total'!$A$2:$W$10000,18,0),"."),".")</f>
        <v>6273</v>
      </c>
    </row>
    <row r="306" spans="1:23" x14ac:dyDescent="0.2">
      <c r="A306" s="1" t="str">
        <f t="shared" si="8"/>
        <v>2013|ÅŒtorohanga District|Male / TÄne</v>
      </c>
      <c r="B306" t="s">
        <v>20</v>
      </c>
      <c r="C306" t="s">
        <v>21</v>
      </c>
      <c r="D306" t="s">
        <v>22</v>
      </c>
      <c r="E306" t="s">
        <v>23</v>
      </c>
      <c r="F306">
        <v>2013</v>
      </c>
      <c r="G306">
        <v>2013</v>
      </c>
      <c r="H306">
        <v>18</v>
      </c>
      <c r="I306" t="s">
        <v>62</v>
      </c>
      <c r="J306">
        <v>6</v>
      </c>
      <c r="K306" t="s">
        <v>52</v>
      </c>
      <c r="L306">
        <v>99</v>
      </c>
      <c r="M306" t="s">
        <v>26</v>
      </c>
      <c r="N306">
        <v>99</v>
      </c>
      <c r="O306" t="s">
        <v>27</v>
      </c>
      <c r="P306">
        <v>1</v>
      </c>
      <c r="Q306" t="s">
        <v>34</v>
      </c>
      <c r="R306">
        <v>1200</v>
      </c>
      <c r="V306" s="3">
        <f t="shared" si="9"/>
        <v>37.04</v>
      </c>
      <c r="W306" s="3">
        <f>IF(AND(T306&lt;&gt;"_U",T306&lt;&gt;"c",J306&lt;&gt;9,J306&lt;&gt;99),IFERROR(VLOOKUP(A306,'TA Total'!$A$2:$W$10000,18,0),"."),".")</f>
        <v>3240</v>
      </c>
    </row>
    <row r="307" spans="1:23" x14ac:dyDescent="0.2">
      <c r="A307" s="1" t="str">
        <f t="shared" si="8"/>
        <v>2013|ÅŒtorohanga District|Female / Wahine</v>
      </c>
      <c r="B307" t="s">
        <v>20</v>
      </c>
      <c r="C307" t="s">
        <v>21</v>
      </c>
      <c r="D307" t="s">
        <v>22</v>
      </c>
      <c r="E307" t="s">
        <v>23</v>
      </c>
      <c r="F307">
        <v>2013</v>
      </c>
      <c r="G307">
        <v>2013</v>
      </c>
      <c r="H307">
        <v>18</v>
      </c>
      <c r="I307" t="s">
        <v>62</v>
      </c>
      <c r="J307">
        <v>6</v>
      </c>
      <c r="K307" t="s">
        <v>52</v>
      </c>
      <c r="L307">
        <v>99</v>
      </c>
      <c r="M307" t="s">
        <v>26</v>
      </c>
      <c r="N307">
        <v>99</v>
      </c>
      <c r="O307" t="s">
        <v>27</v>
      </c>
      <c r="P307">
        <v>2</v>
      </c>
      <c r="Q307" t="s">
        <v>31</v>
      </c>
      <c r="R307">
        <v>891</v>
      </c>
      <c r="V307" s="3">
        <f t="shared" si="9"/>
        <v>29.38</v>
      </c>
      <c r="W307" s="3">
        <f>IF(AND(T307&lt;&gt;"_U",T307&lt;&gt;"c",J307&lt;&gt;9,J307&lt;&gt;99),IFERROR(VLOOKUP(A307,'TA Total'!$A$2:$W$10000,18,0),"."),".")</f>
        <v>3033</v>
      </c>
    </row>
    <row r="308" spans="1:23" x14ac:dyDescent="0.2">
      <c r="A308" s="1" t="str">
        <f t="shared" si="8"/>
        <v>2013|ÅŒtorohanga District|Another gender / He ira kÄ“ anÅ</v>
      </c>
      <c r="B308" t="s">
        <v>20</v>
      </c>
      <c r="C308" t="s">
        <v>21</v>
      </c>
      <c r="D308" t="s">
        <v>22</v>
      </c>
      <c r="E308" t="s">
        <v>23</v>
      </c>
      <c r="F308">
        <v>2013</v>
      </c>
      <c r="G308">
        <v>2013</v>
      </c>
      <c r="H308">
        <v>18</v>
      </c>
      <c r="I308" t="s">
        <v>62</v>
      </c>
      <c r="J308">
        <v>6</v>
      </c>
      <c r="K308" t="s">
        <v>52</v>
      </c>
      <c r="L308">
        <v>99</v>
      </c>
      <c r="M308" t="s">
        <v>26</v>
      </c>
      <c r="N308">
        <v>99</v>
      </c>
      <c r="O308" t="s">
        <v>27</v>
      </c>
      <c r="P308">
        <v>3</v>
      </c>
      <c r="Q308" t="s">
        <v>28</v>
      </c>
      <c r="T308" t="s">
        <v>36</v>
      </c>
      <c r="U308" t="s">
        <v>37</v>
      </c>
      <c r="V308" s="3" t="str">
        <f t="shared" si="9"/>
        <v>.</v>
      </c>
      <c r="W308" s="3" t="str">
        <f>IF(AND(T308&lt;&gt;"_U",T308&lt;&gt;"c",J308&lt;&gt;9,J308&lt;&gt;99),IFERROR(VLOOKUP(A308,'TA Total'!$A$2:$W$10000,18,0),"."),".")</f>
        <v>.</v>
      </c>
    </row>
    <row r="309" spans="1:23" x14ac:dyDescent="0.2">
      <c r="A309" s="1" t="str">
        <f t="shared" si="8"/>
        <v>2013|ÅŒtorohanga District|Total - gender</v>
      </c>
      <c r="B309" t="s">
        <v>20</v>
      </c>
      <c r="C309" t="s">
        <v>21</v>
      </c>
      <c r="D309" t="s">
        <v>22</v>
      </c>
      <c r="E309" t="s">
        <v>23</v>
      </c>
      <c r="F309">
        <v>2013</v>
      </c>
      <c r="G309">
        <v>2013</v>
      </c>
      <c r="H309">
        <v>18</v>
      </c>
      <c r="I309" t="s">
        <v>62</v>
      </c>
      <c r="J309">
        <v>6</v>
      </c>
      <c r="K309" t="s">
        <v>52</v>
      </c>
      <c r="L309">
        <v>99</v>
      </c>
      <c r="M309" t="s">
        <v>26</v>
      </c>
      <c r="N309">
        <v>99</v>
      </c>
      <c r="O309" t="s">
        <v>27</v>
      </c>
      <c r="P309">
        <v>99</v>
      </c>
      <c r="Q309" t="s">
        <v>42</v>
      </c>
      <c r="R309">
        <v>2088</v>
      </c>
      <c r="V309" s="3">
        <f t="shared" si="9"/>
        <v>33.29</v>
      </c>
      <c r="W309" s="3">
        <f>IF(AND(T309&lt;&gt;"_U",T309&lt;&gt;"c",J309&lt;&gt;9,J309&lt;&gt;99),IFERROR(VLOOKUP(A309,'TA Total'!$A$2:$W$10000,18,0),"."),".")</f>
        <v>6273</v>
      </c>
    </row>
    <row r="310" spans="1:23" x14ac:dyDescent="0.2">
      <c r="A310" s="1" t="str">
        <f t="shared" si="8"/>
        <v>2013|ÅŒtorohanga District|Male / TÄne</v>
      </c>
      <c r="B310" t="s">
        <v>20</v>
      </c>
      <c r="C310" t="s">
        <v>21</v>
      </c>
      <c r="D310" t="s">
        <v>22</v>
      </c>
      <c r="E310" t="s">
        <v>23</v>
      </c>
      <c r="F310">
        <v>2013</v>
      </c>
      <c r="G310">
        <v>2013</v>
      </c>
      <c r="H310">
        <v>18</v>
      </c>
      <c r="I310" t="s">
        <v>62</v>
      </c>
      <c r="J310">
        <v>9</v>
      </c>
      <c r="K310" t="s">
        <v>25</v>
      </c>
      <c r="L310">
        <v>99</v>
      </c>
      <c r="M310" t="s">
        <v>26</v>
      </c>
      <c r="N310">
        <v>99</v>
      </c>
      <c r="O310" t="s">
        <v>27</v>
      </c>
      <c r="P310">
        <v>1</v>
      </c>
      <c r="Q310" t="s">
        <v>34</v>
      </c>
      <c r="R310">
        <v>423</v>
      </c>
      <c r="V310" s="3" t="str">
        <f t="shared" si="9"/>
        <v>.</v>
      </c>
      <c r="W310" s="3" t="str">
        <f>IF(AND(T310&lt;&gt;"_U",T310&lt;&gt;"c",J310&lt;&gt;9,J310&lt;&gt;99),IFERROR(VLOOKUP(A310,'TA Total'!$A$2:$W$10000,18,0),"."),".")</f>
        <v>.</v>
      </c>
    </row>
    <row r="311" spans="1:23" x14ac:dyDescent="0.2">
      <c r="A311" s="1" t="str">
        <f t="shared" si="8"/>
        <v>2013|ÅŒtorohanga District|Female / Wahine</v>
      </c>
      <c r="B311" t="s">
        <v>20</v>
      </c>
      <c r="C311" t="s">
        <v>21</v>
      </c>
      <c r="D311" t="s">
        <v>22</v>
      </c>
      <c r="E311" t="s">
        <v>23</v>
      </c>
      <c r="F311">
        <v>2013</v>
      </c>
      <c r="G311">
        <v>2013</v>
      </c>
      <c r="H311">
        <v>18</v>
      </c>
      <c r="I311" t="s">
        <v>62</v>
      </c>
      <c r="J311">
        <v>9</v>
      </c>
      <c r="K311" t="s">
        <v>25</v>
      </c>
      <c r="L311">
        <v>99</v>
      </c>
      <c r="M311" t="s">
        <v>26</v>
      </c>
      <c r="N311">
        <v>99</v>
      </c>
      <c r="O311" t="s">
        <v>27</v>
      </c>
      <c r="P311">
        <v>2</v>
      </c>
      <c r="Q311" t="s">
        <v>31</v>
      </c>
      <c r="R311">
        <v>315</v>
      </c>
      <c r="V311" s="3" t="str">
        <f t="shared" si="9"/>
        <v>.</v>
      </c>
      <c r="W311" s="3" t="str">
        <f>IF(AND(T311&lt;&gt;"_U",T311&lt;&gt;"c",J311&lt;&gt;9,J311&lt;&gt;99),IFERROR(VLOOKUP(A311,'TA Total'!$A$2:$W$10000,18,0),"."),".")</f>
        <v>.</v>
      </c>
    </row>
    <row r="312" spans="1:23" x14ac:dyDescent="0.2">
      <c r="A312" s="1" t="str">
        <f t="shared" si="8"/>
        <v>2013|ÅŒtorohanga District|Another gender / He ira kÄ“ anÅ</v>
      </c>
      <c r="B312" t="s">
        <v>20</v>
      </c>
      <c r="C312" t="s">
        <v>21</v>
      </c>
      <c r="D312" t="s">
        <v>22</v>
      </c>
      <c r="E312" t="s">
        <v>23</v>
      </c>
      <c r="F312">
        <v>2013</v>
      </c>
      <c r="G312">
        <v>2013</v>
      </c>
      <c r="H312">
        <v>18</v>
      </c>
      <c r="I312" t="s">
        <v>62</v>
      </c>
      <c r="J312">
        <v>9</v>
      </c>
      <c r="K312" t="s">
        <v>25</v>
      </c>
      <c r="L312">
        <v>99</v>
      </c>
      <c r="M312" t="s">
        <v>26</v>
      </c>
      <c r="N312">
        <v>99</v>
      </c>
      <c r="O312" t="s">
        <v>27</v>
      </c>
      <c r="P312">
        <v>3</v>
      </c>
      <c r="Q312" t="s">
        <v>28</v>
      </c>
      <c r="T312" t="s">
        <v>36</v>
      </c>
      <c r="U312" t="s">
        <v>37</v>
      </c>
      <c r="V312" s="3" t="str">
        <f t="shared" si="9"/>
        <v>.</v>
      </c>
      <c r="W312" s="3" t="str">
        <f>IF(AND(T312&lt;&gt;"_U",T312&lt;&gt;"c",J312&lt;&gt;9,J312&lt;&gt;99),IFERROR(VLOOKUP(A312,'TA Total'!$A$2:$W$10000,18,0),"."),".")</f>
        <v>.</v>
      </c>
    </row>
    <row r="313" spans="1:23" x14ac:dyDescent="0.2">
      <c r="A313" s="1" t="str">
        <f t="shared" si="8"/>
        <v>2013|ÅŒtorohanga District|Total - gender</v>
      </c>
      <c r="B313" t="s">
        <v>20</v>
      </c>
      <c r="C313" t="s">
        <v>21</v>
      </c>
      <c r="D313" t="s">
        <v>22</v>
      </c>
      <c r="E313" t="s">
        <v>23</v>
      </c>
      <c r="F313">
        <v>2013</v>
      </c>
      <c r="G313">
        <v>2013</v>
      </c>
      <c r="H313">
        <v>18</v>
      </c>
      <c r="I313" t="s">
        <v>62</v>
      </c>
      <c r="J313">
        <v>9</v>
      </c>
      <c r="K313" t="s">
        <v>25</v>
      </c>
      <c r="L313">
        <v>99</v>
      </c>
      <c r="M313" t="s">
        <v>26</v>
      </c>
      <c r="N313">
        <v>99</v>
      </c>
      <c r="O313" t="s">
        <v>27</v>
      </c>
      <c r="P313">
        <v>99</v>
      </c>
      <c r="Q313" t="s">
        <v>42</v>
      </c>
      <c r="R313">
        <v>738</v>
      </c>
      <c r="V313" s="3" t="str">
        <f t="shared" si="9"/>
        <v>.</v>
      </c>
      <c r="W313" s="3" t="str">
        <f>IF(AND(T313&lt;&gt;"_U",T313&lt;&gt;"c",J313&lt;&gt;9,J313&lt;&gt;99),IFERROR(VLOOKUP(A313,'TA Total'!$A$2:$W$10000,18,0),"."),".")</f>
        <v>.</v>
      </c>
    </row>
    <row r="314" spans="1:23" x14ac:dyDescent="0.2">
      <c r="A314" s="1" t="str">
        <f t="shared" si="8"/>
        <v>2013|ÅŒtorohanga District|Male / TÄne</v>
      </c>
      <c r="B314" t="s">
        <v>20</v>
      </c>
      <c r="C314" t="s">
        <v>21</v>
      </c>
      <c r="D314" t="s">
        <v>22</v>
      </c>
      <c r="E314" t="s">
        <v>23</v>
      </c>
      <c r="F314">
        <v>2013</v>
      </c>
      <c r="G314">
        <v>2013</v>
      </c>
      <c r="H314">
        <v>18</v>
      </c>
      <c r="I314" t="s">
        <v>62</v>
      </c>
      <c r="J314">
        <v>77</v>
      </c>
      <c r="K314" t="s">
        <v>49</v>
      </c>
      <c r="L314">
        <v>99</v>
      </c>
      <c r="M314" t="s">
        <v>26</v>
      </c>
      <c r="N314">
        <v>99</v>
      </c>
      <c r="O314" t="s">
        <v>27</v>
      </c>
      <c r="P314">
        <v>1</v>
      </c>
      <c r="Q314" t="s">
        <v>34</v>
      </c>
      <c r="R314">
        <v>3240</v>
      </c>
      <c r="V314" s="3">
        <f t="shared" si="9"/>
        <v>100</v>
      </c>
      <c r="W314" s="3">
        <f>IF(AND(T314&lt;&gt;"_U",T314&lt;&gt;"c",J314&lt;&gt;9,J314&lt;&gt;99),IFERROR(VLOOKUP(A314,'TA Total'!$A$2:$W$10000,18,0),"."),".")</f>
        <v>3240</v>
      </c>
    </row>
    <row r="315" spans="1:23" x14ac:dyDescent="0.2">
      <c r="A315" s="1" t="str">
        <f t="shared" si="8"/>
        <v>2013|ÅŒtorohanga District|Female / Wahine</v>
      </c>
      <c r="B315" t="s">
        <v>20</v>
      </c>
      <c r="C315" t="s">
        <v>21</v>
      </c>
      <c r="D315" t="s">
        <v>22</v>
      </c>
      <c r="E315" t="s">
        <v>23</v>
      </c>
      <c r="F315">
        <v>2013</v>
      </c>
      <c r="G315">
        <v>2013</v>
      </c>
      <c r="H315">
        <v>18</v>
      </c>
      <c r="I315" t="s">
        <v>62</v>
      </c>
      <c r="J315">
        <v>77</v>
      </c>
      <c r="K315" t="s">
        <v>49</v>
      </c>
      <c r="L315">
        <v>99</v>
      </c>
      <c r="M315" t="s">
        <v>26</v>
      </c>
      <c r="N315">
        <v>99</v>
      </c>
      <c r="O315" t="s">
        <v>27</v>
      </c>
      <c r="P315">
        <v>2</v>
      </c>
      <c r="Q315" t="s">
        <v>31</v>
      </c>
      <c r="R315">
        <v>3033</v>
      </c>
      <c r="V315" s="3">
        <f t="shared" si="9"/>
        <v>100</v>
      </c>
      <c r="W315" s="3">
        <f>IF(AND(T315&lt;&gt;"_U",T315&lt;&gt;"c",J315&lt;&gt;9,J315&lt;&gt;99),IFERROR(VLOOKUP(A315,'TA Total'!$A$2:$W$10000,18,0),"."),".")</f>
        <v>3033</v>
      </c>
    </row>
    <row r="316" spans="1:23" x14ac:dyDescent="0.2">
      <c r="A316" s="1" t="str">
        <f t="shared" si="8"/>
        <v>2013|ÅŒtorohanga District|Another gender / He ira kÄ“ anÅ</v>
      </c>
      <c r="B316" t="s">
        <v>20</v>
      </c>
      <c r="C316" t="s">
        <v>21</v>
      </c>
      <c r="D316" t="s">
        <v>22</v>
      </c>
      <c r="E316" t="s">
        <v>23</v>
      </c>
      <c r="F316">
        <v>2013</v>
      </c>
      <c r="G316">
        <v>2013</v>
      </c>
      <c r="H316">
        <v>18</v>
      </c>
      <c r="I316" t="s">
        <v>62</v>
      </c>
      <c r="J316">
        <v>77</v>
      </c>
      <c r="K316" t="s">
        <v>49</v>
      </c>
      <c r="L316">
        <v>99</v>
      </c>
      <c r="M316" t="s">
        <v>26</v>
      </c>
      <c r="N316">
        <v>99</v>
      </c>
      <c r="O316" t="s">
        <v>27</v>
      </c>
      <c r="P316">
        <v>3</v>
      </c>
      <c r="Q316" t="s">
        <v>28</v>
      </c>
      <c r="T316" t="s">
        <v>36</v>
      </c>
      <c r="U316" t="s">
        <v>37</v>
      </c>
      <c r="V316" s="3" t="str">
        <f t="shared" si="9"/>
        <v>.</v>
      </c>
      <c r="W316" s="3" t="str">
        <f>IF(AND(T316&lt;&gt;"_U",T316&lt;&gt;"c",J316&lt;&gt;9,J316&lt;&gt;99),IFERROR(VLOOKUP(A316,'TA Total'!$A$2:$W$10000,18,0),"."),".")</f>
        <v>.</v>
      </c>
    </row>
    <row r="317" spans="1:23" x14ac:dyDescent="0.2">
      <c r="A317" s="1" t="str">
        <f t="shared" si="8"/>
        <v>2013|ÅŒtorohanga District|Total - gender</v>
      </c>
      <c r="B317" t="s">
        <v>20</v>
      </c>
      <c r="C317" t="s">
        <v>21</v>
      </c>
      <c r="D317" t="s">
        <v>22</v>
      </c>
      <c r="E317" t="s">
        <v>23</v>
      </c>
      <c r="F317">
        <v>2013</v>
      </c>
      <c r="G317">
        <v>2013</v>
      </c>
      <c r="H317">
        <v>18</v>
      </c>
      <c r="I317" t="s">
        <v>62</v>
      </c>
      <c r="J317">
        <v>77</v>
      </c>
      <c r="K317" t="s">
        <v>49</v>
      </c>
      <c r="L317">
        <v>99</v>
      </c>
      <c r="M317" t="s">
        <v>26</v>
      </c>
      <c r="N317">
        <v>99</v>
      </c>
      <c r="O317" t="s">
        <v>27</v>
      </c>
      <c r="P317">
        <v>99</v>
      </c>
      <c r="Q317" t="s">
        <v>42</v>
      </c>
      <c r="R317">
        <v>6273</v>
      </c>
      <c r="V317" s="3">
        <f t="shared" si="9"/>
        <v>100</v>
      </c>
      <c r="W317" s="3">
        <f>IF(AND(T317&lt;&gt;"_U",T317&lt;&gt;"c",J317&lt;&gt;9,J317&lt;&gt;99),IFERROR(VLOOKUP(A317,'TA Total'!$A$2:$W$10000,18,0),"."),".")</f>
        <v>6273</v>
      </c>
    </row>
    <row r="318" spans="1:23" x14ac:dyDescent="0.2">
      <c r="A318" s="1" t="str">
        <f t="shared" si="8"/>
        <v>2013|ÅŒtorohanga District|Male / TÄne</v>
      </c>
      <c r="B318" t="s">
        <v>20</v>
      </c>
      <c r="C318" t="s">
        <v>21</v>
      </c>
      <c r="D318" t="s">
        <v>22</v>
      </c>
      <c r="E318" t="s">
        <v>23</v>
      </c>
      <c r="F318">
        <v>2013</v>
      </c>
      <c r="G318">
        <v>2013</v>
      </c>
      <c r="H318">
        <v>18</v>
      </c>
      <c r="I318" t="s">
        <v>62</v>
      </c>
      <c r="J318">
        <v>99</v>
      </c>
      <c r="K318" t="s">
        <v>47</v>
      </c>
      <c r="L318">
        <v>99</v>
      </c>
      <c r="M318" t="s">
        <v>26</v>
      </c>
      <c r="N318">
        <v>99</v>
      </c>
      <c r="O318" t="s">
        <v>27</v>
      </c>
      <c r="P318">
        <v>1</v>
      </c>
      <c r="Q318" t="s">
        <v>34</v>
      </c>
      <c r="R318">
        <v>3660</v>
      </c>
      <c r="V318" s="3" t="str">
        <f t="shared" si="9"/>
        <v>.</v>
      </c>
      <c r="W318" s="3" t="str">
        <f>IF(AND(T318&lt;&gt;"_U",T318&lt;&gt;"c",J318&lt;&gt;9,J318&lt;&gt;99),IFERROR(VLOOKUP(A318,'TA Total'!$A$2:$W$10000,18,0),"."),".")</f>
        <v>.</v>
      </c>
    </row>
    <row r="319" spans="1:23" x14ac:dyDescent="0.2">
      <c r="A319" s="1" t="str">
        <f t="shared" si="8"/>
        <v>2013|ÅŒtorohanga District|Female / Wahine</v>
      </c>
      <c r="B319" t="s">
        <v>20</v>
      </c>
      <c r="C319" t="s">
        <v>21</v>
      </c>
      <c r="D319" t="s">
        <v>22</v>
      </c>
      <c r="E319" t="s">
        <v>23</v>
      </c>
      <c r="F319">
        <v>2013</v>
      </c>
      <c r="G319">
        <v>2013</v>
      </c>
      <c r="H319">
        <v>18</v>
      </c>
      <c r="I319" t="s">
        <v>62</v>
      </c>
      <c r="J319">
        <v>99</v>
      </c>
      <c r="K319" t="s">
        <v>47</v>
      </c>
      <c r="L319">
        <v>99</v>
      </c>
      <c r="M319" t="s">
        <v>26</v>
      </c>
      <c r="N319">
        <v>99</v>
      </c>
      <c r="O319" t="s">
        <v>27</v>
      </c>
      <c r="P319">
        <v>2</v>
      </c>
      <c r="Q319" t="s">
        <v>31</v>
      </c>
      <c r="R319">
        <v>3351</v>
      </c>
      <c r="V319" s="3" t="str">
        <f t="shared" si="9"/>
        <v>.</v>
      </c>
      <c r="W319" s="3" t="str">
        <f>IF(AND(T319&lt;&gt;"_U",T319&lt;&gt;"c",J319&lt;&gt;9,J319&lt;&gt;99),IFERROR(VLOOKUP(A319,'TA Total'!$A$2:$W$10000,18,0),"."),".")</f>
        <v>.</v>
      </c>
    </row>
    <row r="320" spans="1:23" x14ac:dyDescent="0.2">
      <c r="A320" s="1" t="str">
        <f t="shared" si="8"/>
        <v>2013|ÅŒtorohanga District|Another gender / He ira kÄ“ anÅ</v>
      </c>
      <c r="B320" t="s">
        <v>20</v>
      </c>
      <c r="C320" t="s">
        <v>21</v>
      </c>
      <c r="D320" t="s">
        <v>22</v>
      </c>
      <c r="E320" t="s">
        <v>23</v>
      </c>
      <c r="F320">
        <v>2013</v>
      </c>
      <c r="G320">
        <v>2013</v>
      </c>
      <c r="H320">
        <v>18</v>
      </c>
      <c r="I320" t="s">
        <v>62</v>
      </c>
      <c r="J320">
        <v>99</v>
      </c>
      <c r="K320" t="s">
        <v>47</v>
      </c>
      <c r="L320">
        <v>99</v>
      </c>
      <c r="M320" t="s">
        <v>26</v>
      </c>
      <c r="N320">
        <v>99</v>
      </c>
      <c r="O320" t="s">
        <v>27</v>
      </c>
      <c r="P320">
        <v>3</v>
      </c>
      <c r="Q320" t="s">
        <v>28</v>
      </c>
      <c r="T320" t="s">
        <v>36</v>
      </c>
      <c r="U320" t="s">
        <v>37</v>
      </c>
      <c r="V320" s="3" t="str">
        <f t="shared" si="9"/>
        <v>.</v>
      </c>
      <c r="W320" s="3" t="str">
        <f>IF(AND(T320&lt;&gt;"_U",T320&lt;&gt;"c",J320&lt;&gt;9,J320&lt;&gt;99),IFERROR(VLOOKUP(A320,'TA Total'!$A$2:$W$10000,18,0),"."),".")</f>
        <v>.</v>
      </c>
    </row>
    <row r="321" spans="1:23" x14ac:dyDescent="0.2">
      <c r="A321" s="1" t="str">
        <f t="shared" si="8"/>
        <v>2013|ÅŒtorohanga District|Total - gender</v>
      </c>
      <c r="B321" t="s">
        <v>20</v>
      </c>
      <c r="C321" t="s">
        <v>21</v>
      </c>
      <c r="D321" t="s">
        <v>22</v>
      </c>
      <c r="E321" t="s">
        <v>23</v>
      </c>
      <c r="F321">
        <v>2013</v>
      </c>
      <c r="G321">
        <v>2013</v>
      </c>
      <c r="H321">
        <v>18</v>
      </c>
      <c r="I321" t="s">
        <v>62</v>
      </c>
      <c r="J321">
        <v>99</v>
      </c>
      <c r="K321" t="s">
        <v>47</v>
      </c>
      <c r="L321">
        <v>99</v>
      </c>
      <c r="M321" t="s">
        <v>26</v>
      </c>
      <c r="N321">
        <v>99</v>
      </c>
      <c r="O321" t="s">
        <v>27</v>
      </c>
      <c r="P321">
        <v>99</v>
      </c>
      <c r="Q321" t="s">
        <v>42</v>
      </c>
      <c r="R321">
        <v>7011</v>
      </c>
      <c r="V321" s="3" t="str">
        <f t="shared" si="9"/>
        <v>.</v>
      </c>
      <c r="W321" s="3" t="str">
        <f>IF(AND(T321&lt;&gt;"_U",T321&lt;&gt;"c",J321&lt;&gt;9,J321&lt;&gt;99),IFERROR(VLOOKUP(A321,'TA Total'!$A$2:$W$10000,18,0),"."),".")</f>
        <v>.</v>
      </c>
    </row>
    <row r="322" spans="1:23" x14ac:dyDescent="0.2">
      <c r="A322" s="1" t="str">
        <f t="shared" si="8"/>
        <v>2013|South Waikato District|Male / TÄne</v>
      </c>
      <c r="B322" t="s">
        <v>20</v>
      </c>
      <c r="C322" t="s">
        <v>21</v>
      </c>
      <c r="D322" t="s">
        <v>22</v>
      </c>
      <c r="E322" t="s">
        <v>23</v>
      </c>
      <c r="F322">
        <v>2013</v>
      </c>
      <c r="G322">
        <v>2013</v>
      </c>
      <c r="H322">
        <v>19</v>
      </c>
      <c r="I322" t="s">
        <v>101</v>
      </c>
      <c r="J322">
        <v>1</v>
      </c>
      <c r="K322" t="s">
        <v>30</v>
      </c>
      <c r="L322">
        <v>99</v>
      </c>
      <c r="M322" t="s">
        <v>26</v>
      </c>
      <c r="N322">
        <v>99</v>
      </c>
      <c r="O322" t="s">
        <v>27</v>
      </c>
      <c r="P322">
        <v>1</v>
      </c>
      <c r="Q322" t="s">
        <v>34</v>
      </c>
      <c r="R322">
        <v>3411</v>
      </c>
      <c r="V322" s="3">
        <f t="shared" si="9"/>
        <v>47.28</v>
      </c>
      <c r="W322" s="3">
        <f>IF(AND(T322&lt;&gt;"_U",T322&lt;&gt;"c",J322&lt;&gt;9,J322&lt;&gt;99),IFERROR(VLOOKUP(A322,'TA Total'!$A$2:$W$10000,18,0),"."),".")</f>
        <v>7215</v>
      </c>
    </row>
    <row r="323" spans="1:23" x14ac:dyDescent="0.2">
      <c r="A323" s="1" t="str">
        <f t="shared" ref="A323:A386" si="10">G323&amp;"|"&amp;I323&amp;"|"&amp;Q323</f>
        <v>2013|South Waikato District|Female / Wahine</v>
      </c>
      <c r="B323" t="s">
        <v>20</v>
      </c>
      <c r="C323" t="s">
        <v>21</v>
      </c>
      <c r="D323" t="s">
        <v>22</v>
      </c>
      <c r="E323" t="s">
        <v>23</v>
      </c>
      <c r="F323">
        <v>2013</v>
      </c>
      <c r="G323">
        <v>2013</v>
      </c>
      <c r="H323">
        <v>19</v>
      </c>
      <c r="I323" t="s">
        <v>101</v>
      </c>
      <c r="J323">
        <v>1</v>
      </c>
      <c r="K323" t="s">
        <v>30</v>
      </c>
      <c r="L323">
        <v>99</v>
      </c>
      <c r="M323" t="s">
        <v>26</v>
      </c>
      <c r="N323">
        <v>99</v>
      </c>
      <c r="O323" t="s">
        <v>27</v>
      </c>
      <c r="P323">
        <v>2</v>
      </c>
      <c r="Q323" t="s">
        <v>31</v>
      </c>
      <c r="R323">
        <v>3414</v>
      </c>
      <c r="V323" s="3">
        <f t="shared" ref="V323:V386" si="11">IF(T323&lt;&gt;"_U",IFERROR((ROUND(R323/W323*100,2)),"."),".")</f>
        <v>44.61</v>
      </c>
      <c r="W323" s="3">
        <f>IF(AND(T323&lt;&gt;"_U",T323&lt;&gt;"c",J323&lt;&gt;9,J323&lt;&gt;99),IFERROR(VLOOKUP(A323,'TA Total'!$A$2:$W$10000,18,0),"."),".")</f>
        <v>7653</v>
      </c>
    </row>
    <row r="324" spans="1:23" x14ac:dyDescent="0.2">
      <c r="A324" s="1" t="str">
        <f t="shared" si="10"/>
        <v>2013|South Waikato District|Another gender / He ira kÄ“ anÅ</v>
      </c>
      <c r="B324" t="s">
        <v>20</v>
      </c>
      <c r="C324" t="s">
        <v>21</v>
      </c>
      <c r="D324" t="s">
        <v>22</v>
      </c>
      <c r="E324" t="s">
        <v>23</v>
      </c>
      <c r="F324">
        <v>2013</v>
      </c>
      <c r="G324">
        <v>2013</v>
      </c>
      <c r="H324">
        <v>19</v>
      </c>
      <c r="I324" t="s">
        <v>101</v>
      </c>
      <c r="J324">
        <v>1</v>
      </c>
      <c r="K324" t="s">
        <v>30</v>
      </c>
      <c r="L324">
        <v>99</v>
      </c>
      <c r="M324" t="s">
        <v>26</v>
      </c>
      <c r="N324">
        <v>99</v>
      </c>
      <c r="O324" t="s">
        <v>27</v>
      </c>
      <c r="P324">
        <v>3</v>
      </c>
      <c r="Q324" t="s">
        <v>28</v>
      </c>
      <c r="T324" t="s">
        <v>36</v>
      </c>
      <c r="U324" t="s">
        <v>37</v>
      </c>
      <c r="V324" s="3" t="str">
        <f t="shared" si="11"/>
        <v>.</v>
      </c>
      <c r="W324" s="3" t="str">
        <f>IF(AND(T324&lt;&gt;"_U",T324&lt;&gt;"c",J324&lt;&gt;9,J324&lt;&gt;99),IFERROR(VLOOKUP(A324,'TA Total'!$A$2:$W$10000,18,0),"."),".")</f>
        <v>.</v>
      </c>
    </row>
    <row r="325" spans="1:23" x14ac:dyDescent="0.2">
      <c r="A325" s="1" t="str">
        <f t="shared" si="10"/>
        <v>2013|South Waikato District|Total - gender</v>
      </c>
      <c r="B325" t="s">
        <v>20</v>
      </c>
      <c r="C325" t="s">
        <v>21</v>
      </c>
      <c r="D325" t="s">
        <v>22</v>
      </c>
      <c r="E325" t="s">
        <v>23</v>
      </c>
      <c r="F325">
        <v>2013</v>
      </c>
      <c r="G325">
        <v>2013</v>
      </c>
      <c r="H325">
        <v>19</v>
      </c>
      <c r="I325" t="s">
        <v>101</v>
      </c>
      <c r="J325">
        <v>1</v>
      </c>
      <c r="K325" t="s">
        <v>30</v>
      </c>
      <c r="L325">
        <v>99</v>
      </c>
      <c r="M325" t="s">
        <v>26</v>
      </c>
      <c r="N325">
        <v>99</v>
      </c>
      <c r="O325" t="s">
        <v>27</v>
      </c>
      <c r="P325">
        <v>99</v>
      </c>
      <c r="Q325" t="s">
        <v>42</v>
      </c>
      <c r="R325">
        <v>6825</v>
      </c>
      <c r="V325" s="3">
        <f t="shared" si="11"/>
        <v>45.9</v>
      </c>
      <c r="W325" s="3">
        <f>IF(AND(T325&lt;&gt;"_U",T325&lt;&gt;"c",J325&lt;&gt;9,J325&lt;&gt;99),IFERROR(VLOOKUP(A325,'TA Total'!$A$2:$W$10000,18,0),"."),".")</f>
        <v>14868</v>
      </c>
    </row>
    <row r="326" spans="1:23" x14ac:dyDescent="0.2">
      <c r="A326" s="1" t="str">
        <f t="shared" si="10"/>
        <v>2013|South Waikato District|Male / TÄne</v>
      </c>
      <c r="B326" t="s">
        <v>20</v>
      </c>
      <c r="C326" t="s">
        <v>21</v>
      </c>
      <c r="D326" t="s">
        <v>22</v>
      </c>
      <c r="E326" t="s">
        <v>23</v>
      </c>
      <c r="F326">
        <v>2013</v>
      </c>
      <c r="G326">
        <v>2013</v>
      </c>
      <c r="H326">
        <v>19</v>
      </c>
      <c r="I326" t="s">
        <v>101</v>
      </c>
      <c r="J326">
        <v>3</v>
      </c>
      <c r="K326" t="s">
        <v>39</v>
      </c>
      <c r="L326">
        <v>99</v>
      </c>
      <c r="M326" t="s">
        <v>26</v>
      </c>
      <c r="N326">
        <v>99</v>
      </c>
      <c r="O326" t="s">
        <v>27</v>
      </c>
      <c r="P326">
        <v>1</v>
      </c>
      <c r="Q326" t="s">
        <v>34</v>
      </c>
      <c r="R326">
        <v>297</v>
      </c>
      <c r="V326" s="3">
        <f t="shared" si="11"/>
        <v>4.12</v>
      </c>
      <c r="W326" s="3">
        <f>IF(AND(T326&lt;&gt;"_U",T326&lt;&gt;"c",J326&lt;&gt;9,J326&lt;&gt;99),IFERROR(VLOOKUP(A326,'TA Total'!$A$2:$W$10000,18,0),"."),".")</f>
        <v>7215</v>
      </c>
    </row>
    <row r="327" spans="1:23" x14ac:dyDescent="0.2">
      <c r="A327" s="1" t="str">
        <f t="shared" si="10"/>
        <v>2013|South Waikato District|Female / Wahine</v>
      </c>
      <c r="B327" t="s">
        <v>20</v>
      </c>
      <c r="C327" t="s">
        <v>21</v>
      </c>
      <c r="D327" t="s">
        <v>22</v>
      </c>
      <c r="E327" t="s">
        <v>23</v>
      </c>
      <c r="F327">
        <v>2013</v>
      </c>
      <c r="G327">
        <v>2013</v>
      </c>
      <c r="H327">
        <v>19</v>
      </c>
      <c r="I327" t="s">
        <v>101</v>
      </c>
      <c r="J327">
        <v>3</v>
      </c>
      <c r="K327" t="s">
        <v>39</v>
      </c>
      <c r="L327">
        <v>99</v>
      </c>
      <c r="M327" t="s">
        <v>26</v>
      </c>
      <c r="N327">
        <v>99</v>
      </c>
      <c r="O327" t="s">
        <v>27</v>
      </c>
      <c r="P327">
        <v>2</v>
      </c>
      <c r="Q327" t="s">
        <v>31</v>
      </c>
      <c r="R327">
        <v>342</v>
      </c>
      <c r="V327" s="3">
        <f t="shared" si="11"/>
        <v>4.47</v>
      </c>
      <c r="W327" s="3">
        <f>IF(AND(T327&lt;&gt;"_U",T327&lt;&gt;"c",J327&lt;&gt;9,J327&lt;&gt;99),IFERROR(VLOOKUP(A327,'TA Total'!$A$2:$W$10000,18,0),"."),".")</f>
        <v>7653</v>
      </c>
    </row>
    <row r="328" spans="1:23" x14ac:dyDescent="0.2">
      <c r="A328" s="1" t="str">
        <f t="shared" si="10"/>
        <v>2013|South Waikato District|Another gender / He ira kÄ“ anÅ</v>
      </c>
      <c r="B328" t="s">
        <v>20</v>
      </c>
      <c r="C328" t="s">
        <v>21</v>
      </c>
      <c r="D328" t="s">
        <v>22</v>
      </c>
      <c r="E328" t="s">
        <v>23</v>
      </c>
      <c r="F328">
        <v>2013</v>
      </c>
      <c r="G328">
        <v>2013</v>
      </c>
      <c r="H328">
        <v>19</v>
      </c>
      <c r="I328" t="s">
        <v>101</v>
      </c>
      <c r="J328">
        <v>3</v>
      </c>
      <c r="K328" t="s">
        <v>39</v>
      </c>
      <c r="L328">
        <v>99</v>
      </c>
      <c r="M328" t="s">
        <v>26</v>
      </c>
      <c r="N328">
        <v>99</v>
      </c>
      <c r="O328" t="s">
        <v>27</v>
      </c>
      <c r="P328">
        <v>3</v>
      </c>
      <c r="Q328" t="s">
        <v>28</v>
      </c>
      <c r="T328" t="s">
        <v>36</v>
      </c>
      <c r="U328" t="s">
        <v>37</v>
      </c>
      <c r="V328" s="3" t="str">
        <f t="shared" si="11"/>
        <v>.</v>
      </c>
      <c r="W328" s="3" t="str">
        <f>IF(AND(T328&lt;&gt;"_U",T328&lt;&gt;"c",J328&lt;&gt;9,J328&lt;&gt;99),IFERROR(VLOOKUP(A328,'TA Total'!$A$2:$W$10000,18,0),"."),".")</f>
        <v>.</v>
      </c>
    </row>
    <row r="329" spans="1:23" x14ac:dyDescent="0.2">
      <c r="A329" s="1" t="str">
        <f t="shared" si="10"/>
        <v>2013|South Waikato District|Total - gender</v>
      </c>
      <c r="B329" t="s">
        <v>20</v>
      </c>
      <c r="C329" t="s">
        <v>21</v>
      </c>
      <c r="D329" t="s">
        <v>22</v>
      </c>
      <c r="E329" t="s">
        <v>23</v>
      </c>
      <c r="F329">
        <v>2013</v>
      </c>
      <c r="G329">
        <v>2013</v>
      </c>
      <c r="H329">
        <v>19</v>
      </c>
      <c r="I329" t="s">
        <v>101</v>
      </c>
      <c r="J329">
        <v>3</v>
      </c>
      <c r="K329" t="s">
        <v>39</v>
      </c>
      <c r="L329">
        <v>99</v>
      </c>
      <c r="M329" t="s">
        <v>26</v>
      </c>
      <c r="N329">
        <v>99</v>
      </c>
      <c r="O329" t="s">
        <v>27</v>
      </c>
      <c r="P329">
        <v>99</v>
      </c>
      <c r="Q329" t="s">
        <v>42</v>
      </c>
      <c r="R329">
        <v>636</v>
      </c>
      <c r="V329" s="3">
        <f t="shared" si="11"/>
        <v>4.28</v>
      </c>
      <c r="W329" s="3">
        <f>IF(AND(T329&lt;&gt;"_U",T329&lt;&gt;"c",J329&lt;&gt;9,J329&lt;&gt;99),IFERROR(VLOOKUP(A329,'TA Total'!$A$2:$W$10000,18,0),"."),".")</f>
        <v>14868</v>
      </c>
    </row>
    <row r="330" spans="1:23" x14ac:dyDescent="0.2">
      <c r="A330" s="1" t="str">
        <f t="shared" si="10"/>
        <v>2013|South Waikato District|Male / TÄne</v>
      </c>
      <c r="B330" t="s">
        <v>20</v>
      </c>
      <c r="C330" t="s">
        <v>21</v>
      </c>
      <c r="D330" t="s">
        <v>22</v>
      </c>
      <c r="E330" t="s">
        <v>23</v>
      </c>
      <c r="F330">
        <v>2013</v>
      </c>
      <c r="G330">
        <v>2013</v>
      </c>
      <c r="H330">
        <v>19</v>
      </c>
      <c r="I330" t="s">
        <v>101</v>
      </c>
      <c r="J330">
        <v>4</v>
      </c>
      <c r="K330" t="s">
        <v>54</v>
      </c>
      <c r="L330">
        <v>99</v>
      </c>
      <c r="M330" t="s">
        <v>26</v>
      </c>
      <c r="N330">
        <v>99</v>
      </c>
      <c r="O330" t="s">
        <v>27</v>
      </c>
      <c r="P330">
        <v>1</v>
      </c>
      <c r="Q330" t="s">
        <v>34</v>
      </c>
      <c r="R330">
        <v>543</v>
      </c>
      <c r="V330" s="3">
        <f t="shared" si="11"/>
        <v>7.53</v>
      </c>
      <c r="W330" s="3">
        <f>IF(AND(T330&lt;&gt;"_U",T330&lt;&gt;"c",J330&lt;&gt;9,J330&lt;&gt;99),IFERROR(VLOOKUP(A330,'TA Total'!$A$2:$W$10000,18,0),"."),".")</f>
        <v>7215</v>
      </c>
    </row>
    <row r="331" spans="1:23" x14ac:dyDescent="0.2">
      <c r="A331" s="1" t="str">
        <f t="shared" si="10"/>
        <v>2013|South Waikato District|Female / Wahine</v>
      </c>
      <c r="B331" t="s">
        <v>20</v>
      </c>
      <c r="C331" t="s">
        <v>21</v>
      </c>
      <c r="D331" t="s">
        <v>22</v>
      </c>
      <c r="E331" t="s">
        <v>23</v>
      </c>
      <c r="F331">
        <v>2013</v>
      </c>
      <c r="G331">
        <v>2013</v>
      </c>
      <c r="H331">
        <v>19</v>
      </c>
      <c r="I331" t="s">
        <v>101</v>
      </c>
      <c r="J331">
        <v>4</v>
      </c>
      <c r="K331" t="s">
        <v>54</v>
      </c>
      <c r="L331">
        <v>99</v>
      </c>
      <c r="M331" t="s">
        <v>26</v>
      </c>
      <c r="N331">
        <v>99</v>
      </c>
      <c r="O331" t="s">
        <v>27</v>
      </c>
      <c r="P331">
        <v>2</v>
      </c>
      <c r="Q331" t="s">
        <v>31</v>
      </c>
      <c r="R331">
        <v>609</v>
      </c>
      <c r="V331" s="3">
        <f t="shared" si="11"/>
        <v>7.96</v>
      </c>
      <c r="W331" s="3">
        <f>IF(AND(T331&lt;&gt;"_U",T331&lt;&gt;"c",J331&lt;&gt;9,J331&lt;&gt;99),IFERROR(VLOOKUP(A331,'TA Total'!$A$2:$W$10000,18,0),"."),".")</f>
        <v>7653</v>
      </c>
    </row>
    <row r="332" spans="1:23" x14ac:dyDescent="0.2">
      <c r="A332" s="1" t="str">
        <f t="shared" si="10"/>
        <v>2013|South Waikato District|Another gender / He ira kÄ“ anÅ</v>
      </c>
      <c r="B332" t="s">
        <v>20</v>
      </c>
      <c r="C332" t="s">
        <v>21</v>
      </c>
      <c r="D332" t="s">
        <v>22</v>
      </c>
      <c r="E332" t="s">
        <v>23</v>
      </c>
      <c r="F332">
        <v>2013</v>
      </c>
      <c r="G332">
        <v>2013</v>
      </c>
      <c r="H332">
        <v>19</v>
      </c>
      <c r="I332" t="s">
        <v>101</v>
      </c>
      <c r="J332">
        <v>4</v>
      </c>
      <c r="K332" t="s">
        <v>54</v>
      </c>
      <c r="L332">
        <v>99</v>
      </c>
      <c r="M332" t="s">
        <v>26</v>
      </c>
      <c r="N332">
        <v>99</v>
      </c>
      <c r="O332" t="s">
        <v>27</v>
      </c>
      <c r="P332">
        <v>3</v>
      </c>
      <c r="Q332" t="s">
        <v>28</v>
      </c>
      <c r="T332" t="s">
        <v>36</v>
      </c>
      <c r="U332" t="s">
        <v>37</v>
      </c>
      <c r="V332" s="3" t="str">
        <f t="shared" si="11"/>
        <v>.</v>
      </c>
      <c r="W332" s="3" t="str">
        <f>IF(AND(T332&lt;&gt;"_U",T332&lt;&gt;"c",J332&lt;&gt;9,J332&lt;&gt;99),IFERROR(VLOOKUP(A332,'TA Total'!$A$2:$W$10000,18,0),"."),".")</f>
        <v>.</v>
      </c>
    </row>
    <row r="333" spans="1:23" x14ac:dyDescent="0.2">
      <c r="A333" s="1" t="str">
        <f t="shared" si="10"/>
        <v>2013|South Waikato District|Total - gender</v>
      </c>
      <c r="B333" t="s">
        <v>20</v>
      </c>
      <c r="C333" t="s">
        <v>21</v>
      </c>
      <c r="D333" t="s">
        <v>22</v>
      </c>
      <c r="E333" t="s">
        <v>23</v>
      </c>
      <c r="F333">
        <v>2013</v>
      </c>
      <c r="G333">
        <v>2013</v>
      </c>
      <c r="H333">
        <v>19</v>
      </c>
      <c r="I333" t="s">
        <v>101</v>
      </c>
      <c r="J333">
        <v>4</v>
      </c>
      <c r="K333" t="s">
        <v>54</v>
      </c>
      <c r="L333">
        <v>99</v>
      </c>
      <c r="M333" t="s">
        <v>26</v>
      </c>
      <c r="N333">
        <v>99</v>
      </c>
      <c r="O333" t="s">
        <v>27</v>
      </c>
      <c r="P333">
        <v>99</v>
      </c>
      <c r="Q333" t="s">
        <v>42</v>
      </c>
      <c r="R333">
        <v>1155</v>
      </c>
      <c r="V333" s="3">
        <f t="shared" si="11"/>
        <v>7.77</v>
      </c>
      <c r="W333" s="3">
        <f>IF(AND(T333&lt;&gt;"_U",T333&lt;&gt;"c",J333&lt;&gt;9,J333&lt;&gt;99),IFERROR(VLOOKUP(A333,'TA Total'!$A$2:$W$10000,18,0),"."),".")</f>
        <v>14868</v>
      </c>
    </row>
    <row r="334" spans="1:23" x14ac:dyDescent="0.2">
      <c r="A334" s="1" t="str">
        <f t="shared" si="10"/>
        <v>2013|South Waikato District|Male / TÄne</v>
      </c>
      <c r="B334" t="s">
        <v>20</v>
      </c>
      <c r="C334" t="s">
        <v>21</v>
      </c>
      <c r="D334" t="s">
        <v>22</v>
      </c>
      <c r="E334" t="s">
        <v>23</v>
      </c>
      <c r="F334">
        <v>2013</v>
      </c>
      <c r="G334">
        <v>2013</v>
      </c>
      <c r="H334">
        <v>19</v>
      </c>
      <c r="I334" t="s">
        <v>101</v>
      </c>
      <c r="J334">
        <v>5</v>
      </c>
      <c r="K334" t="s">
        <v>33</v>
      </c>
      <c r="L334">
        <v>99</v>
      </c>
      <c r="M334" t="s">
        <v>26</v>
      </c>
      <c r="N334">
        <v>99</v>
      </c>
      <c r="O334" t="s">
        <v>27</v>
      </c>
      <c r="P334">
        <v>1</v>
      </c>
      <c r="Q334" t="s">
        <v>34</v>
      </c>
      <c r="R334">
        <v>285</v>
      </c>
      <c r="V334" s="3">
        <f t="shared" si="11"/>
        <v>3.95</v>
      </c>
      <c r="W334" s="3">
        <f>IF(AND(T334&lt;&gt;"_U",T334&lt;&gt;"c",J334&lt;&gt;9,J334&lt;&gt;99),IFERROR(VLOOKUP(A334,'TA Total'!$A$2:$W$10000,18,0),"."),".")</f>
        <v>7215</v>
      </c>
    </row>
    <row r="335" spans="1:23" x14ac:dyDescent="0.2">
      <c r="A335" s="1" t="str">
        <f t="shared" si="10"/>
        <v>2013|South Waikato District|Female / Wahine</v>
      </c>
      <c r="B335" t="s">
        <v>20</v>
      </c>
      <c r="C335" t="s">
        <v>21</v>
      </c>
      <c r="D335" t="s">
        <v>22</v>
      </c>
      <c r="E335" t="s">
        <v>23</v>
      </c>
      <c r="F335">
        <v>2013</v>
      </c>
      <c r="G335">
        <v>2013</v>
      </c>
      <c r="H335">
        <v>19</v>
      </c>
      <c r="I335" t="s">
        <v>101</v>
      </c>
      <c r="J335">
        <v>5</v>
      </c>
      <c r="K335" t="s">
        <v>33</v>
      </c>
      <c r="L335">
        <v>99</v>
      </c>
      <c r="M335" t="s">
        <v>26</v>
      </c>
      <c r="N335">
        <v>99</v>
      </c>
      <c r="O335" t="s">
        <v>27</v>
      </c>
      <c r="P335">
        <v>2</v>
      </c>
      <c r="Q335" t="s">
        <v>31</v>
      </c>
      <c r="R335">
        <v>777</v>
      </c>
      <c r="V335" s="3">
        <f t="shared" si="11"/>
        <v>10.15</v>
      </c>
      <c r="W335" s="3">
        <f>IF(AND(T335&lt;&gt;"_U",T335&lt;&gt;"c",J335&lt;&gt;9,J335&lt;&gt;99),IFERROR(VLOOKUP(A335,'TA Total'!$A$2:$W$10000,18,0),"."),".")</f>
        <v>7653</v>
      </c>
    </row>
    <row r="336" spans="1:23" x14ac:dyDescent="0.2">
      <c r="A336" s="1" t="str">
        <f t="shared" si="10"/>
        <v>2013|South Waikato District|Another gender / He ira kÄ“ anÅ</v>
      </c>
      <c r="B336" t="s">
        <v>20</v>
      </c>
      <c r="C336" t="s">
        <v>21</v>
      </c>
      <c r="D336" t="s">
        <v>22</v>
      </c>
      <c r="E336" t="s">
        <v>23</v>
      </c>
      <c r="F336">
        <v>2013</v>
      </c>
      <c r="G336">
        <v>2013</v>
      </c>
      <c r="H336">
        <v>19</v>
      </c>
      <c r="I336" t="s">
        <v>101</v>
      </c>
      <c r="J336">
        <v>5</v>
      </c>
      <c r="K336" t="s">
        <v>33</v>
      </c>
      <c r="L336">
        <v>99</v>
      </c>
      <c r="M336" t="s">
        <v>26</v>
      </c>
      <c r="N336">
        <v>99</v>
      </c>
      <c r="O336" t="s">
        <v>27</v>
      </c>
      <c r="P336">
        <v>3</v>
      </c>
      <c r="Q336" t="s">
        <v>28</v>
      </c>
      <c r="T336" t="s">
        <v>36</v>
      </c>
      <c r="U336" t="s">
        <v>37</v>
      </c>
      <c r="V336" s="3" t="str">
        <f t="shared" si="11"/>
        <v>.</v>
      </c>
      <c r="W336" s="3" t="str">
        <f>IF(AND(T336&lt;&gt;"_U",T336&lt;&gt;"c",J336&lt;&gt;9,J336&lt;&gt;99),IFERROR(VLOOKUP(A336,'TA Total'!$A$2:$W$10000,18,0),"."),".")</f>
        <v>.</v>
      </c>
    </row>
    <row r="337" spans="1:23" x14ac:dyDescent="0.2">
      <c r="A337" s="1" t="str">
        <f t="shared" si="10"/>
        <v>2013|South Waikato District|Total - gender</v>
      </c>
      <c r="B337" t="s">
        <v>20</v>
      </c>
      <c r="C337" t="s">
        <v>21</v>
      </c>
      <c r="D337" t="s">
        <v>22</v>
      </c>
      <c r="E337" t="s">
        <v>23</v>
      </c>
      <c r="F337">
        <v>2013</v>
      </c>
      <c r="G337">
        <v>2013</v>
      </c>
      <c r="H337">
        <v>19</v>
      </c>
      <c r="I337" t="s">
        <v>101</v>
      </c>
      <c r="J337">
        <v>5</v>
      </c>
      <c r="K337" t="s">
        <v>33</v>
      </c>
      <c r="L337">
        <v>99</v>
      </c>
      <c r="M337" t="s">
        <v>26</v>
      </c>
      <c r="N337">
        <v>99</v>
      </c>
      <c r="O337" t="s">
        <v>27</v>
      </c>
      <c r="P337">
        <v>99</v>
      </c>
      <c r="Q337" t="s">
        <v>42</v>
      </c>
      <c r="R337">
        <v>1062</v>
      </c>
      <c r="V337" s="3">
        <f t="shared" si="11"/>
        <v>7.14</v>
      </c>
      <c r="W337" s="3">
        <f>IF(AND(T337&lt;&gt;"_U",T337&lt;&gt;"c",J337&lt;&gt;9,J337&lt;&gt;99),IFERROR(VLOOKUP(A337,'TA Total'!$A$2:$W$10000,18,0),"."),".")</f>
        <v>14868</v>
      </c>
    </row>
    <row r="338" spans="1:23" x14ac:dyDescent="0.2">
      <c r="A338" s="1" t="str">
        <f t="shared" si="10"/>
        <v>2013|South Waikato District|Male / TÄne</v>
      </c>
      <c r="B338" t="s">
        <v>20</v>
      </c>
      <c r="C338" t="s">
        <v>21</v>
      </c>
      <c r="D338" t="s">
        <v>22</v>
      </c>
      <c r="E338" t="s">
        <v>23</v>
      </c>
      <c r="F338">
        <v>2013</v>
      </c>
      <c r="G338">
        <v>2013</v>
      </c>
      <c r="H338">
        <v>19</v>
      </c>
      <c r="I338" t="s">
        <v>101</v>
      </c>
      <c r="J338">
        <v>6</v>
      </c>
      <c r="K338" t="s">
        <v>52</v>
      </c>
      <c r="L338">
        <v>99</v>
      </c>
      <c r="M338" t="s">
        <v>26</v>
      </c>
      <c r="N338">
        <v>99</v>
      </c>
      <c r="O338" t="s">
        <v>27</v>
      </c>
      <c r="P338">
        <v>1</v>
      </c>
      <c r="Q338" t="s">
        <v>34</v>
      </c>
      <c r="R338">
        <v>2679</v>
      </c>
      <c r="V338" s="3">
        <f t="shared" si="11"/>
        <v>37.130000000000003</v>
      </c>
      <c r="W338" s="3">
        <f>IF(AND(T338&lt;&gt;"_U",T338&lt;&gt;"c",J338&lt;&gt;9,J338&lt;&gt;99),IFERROR(VLOOKUP(A338,'TA Total'!$A$2:$W$10000,18,0),"."),".")</f>
        <v>7215</v>
      </c>
    </row>
    <row r="339" spans="1:23" x14ac:dyDescent="0.2">
      <c r="A339" s="1" t="str">
        <f t="shared" si="10"/>
        <v>2013|South Waikato District|Female / Wahine</v>
      </c>
      <c r="B339" t="s">
        <v>20</v>
      </c>
      <c r="C339" t="s">
        <v>21</v>
      </c>
      <c r="D339" t="s">
        <v>22</v>
      </c>
      <c r="E339" t="s">
        <v>23</v>
      </c>
      <c r="F339">
        <v>2013</v>
      </c>
      <c r="G339">
        <v>2013</v>
      </c>
      <c r="H339">
        <v>19</v>
      </c>
      <c r="I339" t="s">
        <v>101</v>
      </c>
      <c r="J339">
        <v>6</v>
      </c>
      <c r="K339" t="s">
        <v>52</v>
      </c>
      <c r="L339">
        <v>99</v>
      </c>
      <c r="M339" t="s">
        <v>26</v>
      </c>
      <c r="N339">
        <v>99</v>
      </c>
      <c r="O339" t="s">
        <v>27</v>
      </c>
      <c r="P339">
        <v>2</v>
      </c>
      <c r="Q339" t="s">
        <v>31</v>
      </c>
      <c r="R339">
        <v>2511</v>
      </c>
      <c r="V339" s="3">
        <f t="shared" si="11"/>
        <v>32.81</v>
      </c>
      <c r="W339" s="3">
        <f>IF(AND(T339&lt;&gt;"_U",T339&lt;&gt;"c",J339&lt;&gt;9,J339&lt;&gt;99),IFERROR(VLOOKUP(A339,'TA Total'!$A$2:$W$10000,18,0),"."),".")</f>
        <v>7653</v>
      </c>
    </row>
    <row r="340" spans="1:23" x14ac:dyDescent="0.2">
      <c r="A340" s="1" t="str">
        <f t="shared" si="10"/>
        <v>2013|South Waikato District|Another gender / He ira kÄ“ anÅ</v>
      </c>
      <c r="B340" t="s">
        <v>20</v>
      </c>
      <c r="C340" t="s">
        <v>21</v>
      </c>
      <c r="D340" t="s">
        <v>22</v>
      </c>
      <c r="E340" t="s">
        <v>23</v>
      </c>
      <c r="F340">
        <v>2013</v>
      </c>
      <c r="G340">
        <v>2013</v>
      </c>
      <c r="H340">
        <v>19</v>
      </c>
      <c r="I340" t="s">
        <v>101</v>
      </c>
      <c r="J340">
        <v>6</v>
      </c>
      <c r="K340" t="s">
        <v>52</v>
      </c>
      <c r="L340">
        <v>99</v>
      </c>
      <c r="M340" t="s">
        <v>26</v>
      </c>
      <c r="N340">
        <v>99</v>
      </c>
      <c r="O340" t="s">
        <v>27</v>
      </c>
      <c r="P340">
        <v>3</v>
      </c>
      <c r="Q340" t="s">
        <v>28</v>
      </c>
      <c r="T340" t="s">
        <v>36</v>
      </c>
      <c r="U340" t="s">
        <v>37</v>
      </c>
      <c r="V340" s="3" t="str">
        <f t="shared" si="11"/>
        <v>.</v>
      </c>
      <c r="W340" s="3" t="str">
        <f>IF(AND(T340&lt;&gt;"_U",T340&lt;&gt;"c",J340&lt;&gt;9,J340&lt;&gt;99),IFERROR(VLOOKUP(A340,'TA Total'!$A$2:$W$10000,18,0),"."),".")</f>
        <v>.</v>
      </c>
    </row>
    <row r="341" spans="1:23" x14ac:dyDescent="0.2">
      <c r="A341" s="1" t="str">
        <f t="shared" si="10"/>
        <v>2013|South Waikato District|Total - gender</v>
      </c>
      <c r="B341" t="s">
        <v>20</v>
      </c>
      <c r="C341" t="s">
        <v>21</v>
      </c>
      <c r="D341" t="s">
        <v>22</v>
      </c>
      <c r="E341" t="s">
        <v>23</v>
      </c>
      <c r="F341">
        <v>2013</v>
      </c>
      <c r="G341">
        <v>2013</v>
      </c>
      <c r="H341">
        <v>19</v>
      </c>
      <c r="I341" t="s">
        <v>101</v>
      </c>
      <c r="J341">
        <v>6</v>
      </c>
      <c r="K341" t="s">
        <v>52</v>
      </c>
      <c r="L341">
        <v>99</v>
      </c>
      <c r="M341" t="s">
        <v>26</v>
      </c>
      <c r="N341">
        <v>99</v>
      </c>
      <c r="O341" t="s">
        <v>27</v>
      </c>
      <c r="P341">
        <v>99</v>
      </c>
      <c r="Q341" t="s">
        <v>42</v>
      </c>
      <c r="R341">
        <v>5190</v>
      </c>
      <c r="V341" s="3">
        <f t="shared" si="11"/>
        <v>34.909999999999997</v>
      </c>
      <c r="W341" s="3">
        <f>IF(AND(T341&lt;&gt;"_U",T341&lt;&gt;"c",J341&lt;&gt;9,J341&lt;&gt;99),IFERROR(VLOOKUP(A341,'TA Total'!$A$2:$W$10000,18,0),"."),".")</f>
        <v>14868</v>
      </c>
    </row>
    <row r="342" spans="1:23" x14ac:dyDescent="0.2">
      <c r="A342" s="1" t="str">
        <f t="shared" si="10"/>
        <v>2013|South Waikato District|Male / TÄne</v>
      </c>
      <c r="B342" t="s">
        <v>20</v>
      </c>
      <c r="C342" t="s">
        <v>21</v>
      </c>
      <c r="D342" t="s">
        <v>22</v>
      </c>
      <c r="E342" t="s">
        <v>23</v>
      </c>
      <c r="F342">
        <v>2013</v>
      </c>
      <c r="G342">
        <v>2013</v>
      </c>
      <c r="H342">
        <v>19</v>
      </c>
      <c r="I342" t="s">
        <v>101</v>
      </c>
      <c r="J342">
        <v>9</v>
      </c>
      <c r="K342" t="s">
        <v>25</v>
      </c>
      <c r="L342">
        <v>99</v>
      </c>
      <c r="M342" t="s">
        <v>26</v>
      </c>
      <c r="N342">
        <v>99</v>
      </c>
      <c r="O342" t="s">
        <v>27</v>
      </c>
      <c r="P342">
        <v>1</v>
      </c>
      <c r="Q342" t="s">
        <v>34</v>
      </c>
      <c r="R342">
        <v>1035</v>
      </c>
      <c r="V342" s="3" t="str">
        <f t="shared" si="11"/>
        <v>.</v>
      </c>
      <c r="W342" s="3" t="str">
        <f>IF(AND(T342&lt;&gt;"_U",T342&lt;&gt;"c",J342&lt;&gt;9,J342&lt;&gt;99),IFERROR(VLOOKUP(A342,'TA Total'!$A$2:$W$10000,18,0),"."),".")</f>
        <v>.</v>
      </c>
    </row>
    <row r="343" spans="1:23" x14ac:dyDescent="0.2">
      <c r="A343" s="1" t="str">
        <f t="shared" si="10"/>
        <v>2013|South Waikato District|Female / Wahine</v>
      </c>
      <c r="B343" t="s">
        <v>20</v>
      </c>
      <c r="C343" t="s">
        <v>21</v>
      </c>
      <c r="D343" t="s">
        <v>22</v>
      </c>
      <c r="E343" t="s">
        <v>23</v>
      </c>
      <c r="F343">
        <v>2013</v>
      </c>
      <c r="G343">
        <v>2013</v>
      </c>
      <c r="H343">
        <v>19</v>
      </c>
      <c r="I343" t="s">
        <v>101</v>
      </c>
      <c r="J343">
        <v>9</v>
      </c>
      <c r="K343" t="s">
        <v>25</v>
      </c>
      <c r="L343">
        <v>99</v>
      </c>
      <c r="M343" t="s">
        <v>26</v>
      </c>
      <c r="N343">
        <v>99</v>
      </c>
      <c r="O343" t="s">
        <v>27</v>
      </c>
      <c r="P343">
        <v>2</v>
      </c>
      <c r="Q343" t="s">
        <v>31</v>
      </c>
      <c r="R343">
        <v>954</v>
      </c>
      <c r="V343" s="3" t="str">
        <f t="shared" si="11"/>
        <v>.</v>
      </c>
      <c r="W343" s="3" t="str">
        <f>IF(AND(T343&lt;&gt;"_U",T343&lt;&gt;"c",J343&lt;&gt;9,J343&lt;&gt;99),IFERROR(VLOOKUP(A343,'TA Total'!$A$2:$W$10000,18,0),"."),".")</f>
        <v>.</v>
      </c>
    </row>
    <row r="344" spans="1:23" x14ac:dyDescent="0.2">
      <c r="A344" s="1" t="str">
        <f t="shared" si="10"/>
        <v>2013|South Waikato District|Another gender / He ira kÄ“ anÅ</v>
      </c>
      <c r="B344" t="s">
        <v>20</v>
      </c>
      <c r="C344" t="s">
        <v>21</v>
      </c>
      <c r="D344" t="s">
        <v>22</v>
      </c>
      <c r="E344" t="s">
        <v>23</v>
      </c>
      <c r="F344">
        <v>2013</v>
      </c>
      <c r="G344">
        <v>2013</v>
      </c>
      <c r="H344">
        <v>19</v>
      </c>
      <c r="I344" t="s">
        <v>101</v>
      </c>
      <c r="J344">
        <v>9</v>
      </c>
      <c r="K344" t="s">
        <v>25</v>
      </c>
      <c r="L344">
        <v>99</v>
      </c>
      <c r="M344" t="s">
        <v>26</v>
      </c>
      <c r="N344">
        <v>99</v>
      </c>
      <c r="O344" t="s">
        <v>27</v>
      </c>
      <c r="P344">
        <v>3</v>
      </c>
      <c r="Q344" t="s">
        <v>28</v>
      </c>
      <c r="T344" t="s">
        <v>36</v>
      </c>
      <c r="U344" t="s">
        <v>37</v>
      </c>
      <c r="V344" s="3" t="str">
        <f t="shared" si="11"/>
        <v>.</v>
      </c>
      <c r="W344" s="3" t="str">
        <f>IF(AND(T344&lt;&gt;"_U",T344&lt;&gt;"c",J344&lt;&gt;9,J344&lt;&gt;99),IFERROR(VLOOKUP(A344,'TA Total'!$A$2:$W$10000,18,0),"."),".")</f>
        <v>.</v>
      </c>
    </row>
    <row r="345" spans="1:23" x14ac:dyDescent="0.2">
      <c r="A345" s="1" t="str">
        <f t="shared" si="10"/>
        <v>2013|South Waikato District|Total - gender</v>
      </c>
      <c r="B345" t="s">
        <v>20</v>
      </c>
      <c r="C345" t="s">
        <v>21</v>
      </c>
      <c r="D345" t="s">
        <v>22</v>
      </c>
      <c r="E345" t="s">
        <v>23</v>
      </c>
      <c r="F345">
        <v>2013</v>
      </c>
      <c r="G345">
        <v>2013</v>
      </c>
      <c r="H345">
        <v>19</v>
      </c>
      <c r="I345" t="s">
        <v>101</v>
      </c>
      <c r="J345">
        <v>9</v>
      </c>
      <c r="K345" t="s">
        <v>25</v>
      </c>
      <c r="L345">
        <v>99</v>
      </c>
      <c r="M345" t="s">
        <v>26</v>
      </c>
      <c r="N345">
        <v>99</v>
      </c>
      <c r="O345" t="s">
        <v>27</v>
      </c>
      <c r="P345">
        <v>99</v>
      </c>
      <c r="Q345" t="s">
        <v>42</v>
      </c>
      <c r="R345">
        <v>1989</v>
      </c>
      <c r="V345" s="3" t="str">
        <f t="shared" si="11"/>
        <v>.</v>
      </c>
      <c r="W345" s="3" t="str">
        <f>IF(AND(T345&lt;&gt;"_U",T345&lt;&gt;"c",J345&lt;&gt;9,J345&lt;&gt;99),IFERROR(VLOOKUP(A345,'TA Total'!$A$2:$W$10000,18,0),"."),".")</f>
        <v>.</v>
      </c>
    </row>
    <row r="346" spans="1:23" x14ac:dyDescent="0.2">
      <c r="A346" s="1" t="str">
        <f t="shared" si="10"/>
        <v>2013|South Waikato District|Male / TÄne</v>
      </c>
      <c r="B346" t="s">
        <v>20</v>
      </c>
      <c r="C346" t="s">
        <v>21</v>
      </c>
      <c r="D346" t="s">
        <v>22</v>
      </c>
      <c r="E346" t="s">
        <v>23</v>
      </c>
      <c r="F346">
        <v>2013</v>
      </c>
      <c r="G346">
        <v>2013</v>
      </c>
      <c r="H346">
        <v>19</v>
      </c>
      <c r="I346" t="s">
        <v>101</v>
      </c>
      <c r="J346">
        <v>77</v>
      </c>
      <c r="K346" t="s">
        <v>49</v>
      </c>
      <c r="L346">
        <v>99</v>
      </c>
      <c r="M346" t="s">
        <v>26</v>
      </c>
      <c r="N346">
        <v>99</v>
      </c>
      <c r="O346" t="s">
        <v>27</v>
      </c>
      <c r="P346">
        <v>1</v>
      </c>
      <c r="Q346" t="s">
        <v>34</v>
      </c>
      <c r="R346">
        <v>7215</v>
      </c>
      <c r="V346" s="3">
        <f t="shared" si="11"/>
        <v>100</v>
      </c>
      <c r="W346" s="3">
        <f>IF(AND(T346&lt;&gt;"_U",T346&lt;&gt;"c",J346&lt;&gt;9,J346&lt;&gt;99),IFERROR(VLOOKUP(A346,'TA Total'!$A$2:$W$10000,18,0),"."),".")</f>
        <v>7215</v>
      </c>
    </row>
    <row r="347" spans="1:23" x14ac:dyDescent="0.2">
      <c r="A347" s="1" t="str">
        <f t="shared" si="10"/>
        <v>2013|South Waikato District|Female / Wahine</v>
      </c>
      <c r="B347" t="s">
        <v>20</v>
      </c>
      <c r="C347" t="s">
        <v>21</v>
      </c>
      <c r="D347" t="s">
        <v>22</v>
      </c>
      <c r="E347" t="s">
        <v>23</v>
      </c>
      <c r="F347">
        <v>2013</v>
      </c>
      <c r="G347">
        <v>2013</v>
      </c>
      <c r="H347">
        <v>19</v>
      </c>
      <c r="I347" t="s">
        <v>101</v>
      </c>
      <c r="J347">
        <v>77</v>
      </c>
      <c r="K347" t="s">
        <v>49</v>
      </c>
      <c r="L347">
        <v>99</v>
      </c>
      <c r="M347" t="s">
        <v>26</v>
      </c>
      <c r="N347">
        <v>99</v>
      </c>
      <c r="O347" t="s">
        <v>27</v>
      </c>
      <c r="P347">
        <v>2</v>
      </c>
      <c r="Q347" t="s">
        <v>31</v>
      </c>
      <c r="R347">
        <v>7653</v>
      </c>
      <c r="V347" s="3">
        <f t="shared" si="11"/>
        <v>100</v>
      </c>
      <c r="W347" s="3">
        <f>IF(AND(T347&lt;&gt;"_U",T347&lt;&gt;"c",J347&lt;&gt;9,J347&lt;&gt;99),IFERROR(VLOOKUP(A347,'TA Total'!$A$2:$W$10000,18,0),"."),".")</f>
        <v>7653</v>
      </c>
    </row>
    <row r="348" spans="1:23" x14ac:dyDescent="0.2">
      <c r="A348" s="1" t="str">
        <f t="shared" si="10"/>
        <v>2013|South Waikato District|Another gender / He ira kÄ“ anÅ</v>
      </c>
      <c r="B348" t="s">
        <v>20</v>
      </c>
      <c r="C348" t="s">
        <v>21</v>
      </c>
      <c r="D348" t="s">
        <v>22</v>
      </c>
      <c r="E348" t="s">
        <v>23</v>
      </c>
      <c r="F348">
        <v>2013</v>
      </c>
      <c r="G348">
        <v>2013</v>
      </c>
      <c r="H348">
        <v>19</v>
      </c>
      <c r="I348" t="s">
        <v>101</v>
      </c>
      <c r="J348">
        <v>77</v>
      </c>
      <c r="K348" t="s">
        <v>49</v>
      </c>
      <c r="L348">
        <v>99</v>
      </c>
      <c r="M348" t="s">
        <v>26</v>
      </c>
      <c r="N348">
        <v>99</v>
      </c>
      <c r="O348" t="s">
        <v>27</v>
      </c>
      <c r="P348">
        <v>3</v>
      </c>
      <c r="Q348" t="s">
        <v>28</v>
      </c>
      <c r="T348" t="s">
        <v>36</v>
      </c>
      <c r="U348" t="s">
        <v>37</v>
      </c>
      <c r="V348" s="3" t="str">
        <f t="shared" si="11"/>
        <v>.</v>
      </c>
      <c r="W348" s="3" t="str">
        <f>IF(AND(T348&lt;&gt;"_U",T348&lt;&gt;"c",J348&lt;&gt;9,J348&lt;&gt;99),IFERROR(VLOOKUP(A348,'TA Total'!$A$2:$W$10000,18,0),"."),".")</f>
        <v>.</v>
      </c>
    </row>
    <row r="349" spans="1:23" x14ac:dyDescent="0.2">
      <c r="A349" s="1" t="str">
        <f t="shared" si="10"/>
        <v>2013|South Waikato District|Total - gender</v>
      </c>
      <c r="B349" t="s">
        <v>20</v>
      </c>
      <c r="C349" t="s">
        <v>21</v>
      </c>
      <c r="D349" t="s">
        <v>22</v>
      </c>
      <c r="E349" t="s">
        <v>23</v>
      </c>
      <c r="F349">
        <v>2013</v>
      </c>
      <c r="G349">
        <v>2013</v>
      </c>
      <c r="H349">
        <v>19</v>
      </c>
      <c r="I349" t="s">
        <v>101</v>
      </c>
      <c r="J349">
        <v>77</v>
      </c>
      <c r="K349" t="s">
        <v>49</v>
      </c>
      <c r="L349">
        <v>99</v>
      </c>
      <c r="M349" t="s">
        <v>26</v>
      </c>
      <c r="N349">
        <v>99</v>
      </c>
      <c r="O349" t="s">
        <v>27</v>
      </c>
      <c r="P349">
        <v>99</v>
      </c>
      <c r="Q349" t="s">
        <v>42</v>
      </c>
      <c r="R349">
        <v>14868</v>
      </c>
      <c r="V349" s="3">
        <f t="shared" si="11"/>
        <v>100</v>
      </c>
      <c r="W349" s="3">
        <f>IF(AND(T349&lt;&gt;"_U",T349&lt;&gt;"c",J349&lt;&gt;9,J349&lt;&gt;99),IFERROR(VLOOKUP(A349,'TA Total'!$A$2:$W$10000,18,0),"."),".")</f>
        <v>14868</v>
      </c>
    </row>
    <row r="350" spans="1:23" x14ac:dyDescent="0.2">
      <c r="A350" s="1" t="str">
        <f t="shared" si="10"/>
        <v>2013|South Waikato District|Male / TÄne</v>
      </c>
      <c r="B350" t="s">
        <v>20</v>
      </c>
      <c r="C350" t="s">
        <v>21</v>
      </c>
      <c r="D350" t="s">
        <v>22</v>
      </c>
      <c r="E350" t="s">
        <v>23</v>
      </c>
      <c r="F350">
        <v>2013</v>
      </c>
      <c r="G350">
        <v>2013</v>
      </c>
      <c r="H350">
        <v>19</v>
      </c>
      <c r="I350" t="s">
        <v>101</v>
      </c>
      <c r="J350">
        <v>99</v>
      </c>
      <c r="K350" t="s">
        <v>47</v>
      </c>
      <c r="L350">
        <v>99</v>
      </c>
      <c r="M350" t="s">
        <v>26</v>
      </c>
      <c r="N350">
        <v>99</v>
      </c>
      <c r="O350" t="s">
        <v>27</v>
      </c>
      <c r="P350">
        <v>1</v>
      </c>
      <c r="Q350" t="s">
        <v>34</v>
      </c>
      <c r="R350">
        <v>8250</v>
      </c>
      <c r="V350" s="3" t="str">
        <f t="shared" si="11"/>
        <v>.</v>
      </c>
      <c r="W350" s="3" t="str">
        <f>IF(AND(T350&lt;&gt;"_U",T350&lt;&gt;"c",J350&lt;&gt;9,J350&lt;&gt;99),IFERROR(VLOOKUP(A350,'TA Total'!$A$2:$W$10000,18,0),"."),".")</f>
        <v>.</v>
      </c>
    </row>
    <row r="351" spans="1:23" x14ac:dyDescent="0.2">
      <c r="A351" s="1" t="str">
        <f t="shared" si="10"/>
        <v>2013|South Waikato District|Female / Wahine</v>
      </c>
      <c r="B351" t="s">
        <v>20</v>
      </c>
      <c r="C351" t="s">
        <v>21</v>
      </c>
      <c r="D351" t="s">
        <v>22</v>
      </c>
      <c r="E351" t="s">
        <v>23</v>
      </c>
      <c r="F351">
        <v>2013</v>
      </c>
      <c r="G351">
        <v>2013</v>
      </c>
      <c r="H351">
        <v>19</v>
      </c>
      <c r="I351" t="s">
        <v>101</v>
      </c>
      <c r="J351">
        <v>99</v>
      </c>
      <c r="K351" t="s">
        <v>47</v>
      </c>
      <c r="L351">
        <v>99</v>
      </c>
      <c r="M351" t="s">
        <v>26</v>
      </c>
      <c r="N351">
        <v>99</v>
      </c>
      <c r="O351" t="s">
        <v>27</v>
      </c>
      <c r="P351">
        <v>2</v>
      </c>
      <c r="Q351" t="s">
        <v>31</v>
      </c>
      <c r="R351">
        <v>8610</v>
      </c>
      <c r="V351" s="3" t="str">
        <f t="shared" si="11"/>
        <v>.</v>
      </c>
      <c r="W351" s="3" t="str">
        <f>IF(AND(T351&lt;&gt;"_U",T351&lt;&gt;"c",J351&lt;&gt;9,J351&lt;&gt;99),IFERROR(VLOOKUP(A351,'TA Total'!$A$2:$W$10000,18,0),"."),".")</f>
        <v>.</v>
      </c>
    </row>
    <row r="352" spans="1:23" x14ac:dyDescent="0.2">
      <c r="A352" s="1" t="str">
        <f t="shared" si="10"/>
        <v>2013|South Waikato District|Another gender / He ira kÄ“ anÅ</v>
      </c>
      <c r="B352" t="s">
        <v>20</v>
      </c>
      <c r="C352" t="s">
        <v>21</v>
      </c>
      <c r="D352" t="s">
        <v>22</v>
      </c>
      <c r="E352" t="s">
        <v>23</v>
      </c>
      <c r="F352">
        <v>2013</v>
      </c>
      <c r="G352">
        <v>2013</v>
      </c>
      <c r="H352">
        <v>19</v>
      </c>
      <c r="I352" t="s">
        <v>101</v>
      </c>
      <c r="J352">
        <v>99</v>
      </c>
      <c r="K352" t="s">
        <v>47</v>
      </c>
      <c r="L352">
        <v>99</v>
      </c>
      <c r="M352" t="s">
        <v>26</v>
      </c>
      <c r="N352">
        <v>99</v>
      </c>
      <c r="O352" t="s">
        <v>27</v>
      </c>
      <c r="P352">
        <v>3</v>
      </c>
      <c r="Q352" t="s">
        <v>28</v>
      </c>
      <c r="T352" t="s">
        <v>36</v>
      </c>
      <c r="U352" t="s">
        <v>37</v>
      </c>
      <c r="V352" s="3" t="str">
        <f t="shared" si="11"/>
        <v>.</v>
      </c>
      <c r="W352" s="3" t="str">
        <f>IF(AND(T352&lt;&gt;"_U",T352&lt;&gt;"c",J352&lt;&gt;9,J352&lt;&gt;99),IFERROR(VLOOKUP(A352,'TA Total'!$A$2:$W$10000,18,0),"."),".")</f>
        <v>.</v>
      </c>
    </row>
    <row r="353" spans="1:23" x14ac:dyDescent="0.2">
      <c r="A353" s="1" t="str">
        <f t="shared" si="10"/>
        <v>2013|South Waikato District|Total - gender</v>
      </c>
      <c r="B353" t="s">
        <v>20</v>
      </c>
      <c r="C353" t="s">
        <v>21</v>
      </c>
      <c r="D353" t="s">
        <v>22</v>
      </c>
      <c r="E353" t="s">
        <v>23</v>
      </c>
      <c r="F353">
        <v>2013</v>
      </c>
      <c r="G353">
        <v>2013</v>
      </c>
      <c r="H353">
        <v>19</v>
      </c>
      <c r="I353" t="s">
        <v>101</v>
      </c>
      <c r="J353">
        <v>99</v>
      </c>
      <c r="K353" t="s">
        <v>47</v>
      </c>
      <c r="L353">
        <v>99</v>
      </c>
      <c r="M353" t="s">
        <v>26</v>
      </c>
      <c r="N353">
        <v>99</v>
      </c>
      <c r="O353" t="s">
        <v>27</v>
      </c>
      <c r="P353">
        <v>99</v>
      </c>
      <c r="Q353" t="s">
        <v>42</v>
      </c>
      <c r="R353">
        <v>16857</v>
      </c>
      <c r="V353" s="3" t="str">
        <f t="shared" si="11"/>
        <v>.</v>
      </c>
      <c r="W353" s="3" t="str">
        <f>IF(AND(T353&lt;&gt;"_U",T353&lt;&gt;"c",J353&lt;&gt;9,J353&lt;&gt;99),IFERROR(VLOOKUP(A353,'TA Total'!$A$2:$W$10000,18,0),"."),".")</f>
        <v>.</v>
      </c>
    </row>
    <row r="354" spans="1:23" x14ac:dyDescent="0.2">
      <c r="A354" s="1" t="str">
        <f t="shared" si="10"/>
        <v>2013|Waitomo District|Male / TÄne</v>
      </c>
      <c r="B354" t="s">
        <v>20</v>
      </c>
      <c r="C354" t="s">
        <v>21</v>
      </c>
      <c r="D354" t="s">
        <v>22</v>
      </c>
      <c r="E354" t="s">
        <v>23</v>
      </c>
      <c r="F354">
        <v>2013</v>
      </c>
      <c r="G354">
        <v>2013</v>
      </c>
      <c r="H354">
        <v>20</v>
      </c>
      <c r="I354" t="s">
        <v>99</v>
      </c>
      <c r="J354">
        <v>1</v>
      </c>
      <c r="K354" t="s">
        <v>30</v>
      </c>
      <c r="L354">
        <v>99</v>
      </c>
      <c r="M354" t="s">
        <v>26</v>
      </c>
      <c r="N354">
        <v>99</v>
      </c>
      <c r="O354" t="s">
        <v>27</v>
      </c>
      <c r="P354">
        <v>1</v>
      </c>
      <c r="Q354" t="s">
        <v>34</v>
      </c>
      <c r="R354">
        <v>1356</v>
      </c>
      <c r="V354" s="3">
        <f t="shared" si="11"/>
        <v>47.13</v>
      </c>
      <c r="W354" s="3">
        <f>IF(AND(T354&lt;&gt;"_U",T354&lt;&gt;"c",J354&lt;&gt;9,J354&lt;&gt;99),IFERROR(VLOOKUP(A354,'TA Total'!$A$2:$W$10000,18,0),"."),".")</f>
        <v>2877</v>
      </c>
    </row>
    <row r="355" spans="1:23" x14ac:dyDescent="0.2">
      <c r="A355" s="1" t="str">
        <f t="shared" si="10"/>
        <v>2013|Waitomo District|Female / Wahine</v>
      </c>
      <c r="B355" t="s">
        <v>20</v>
      </c>
      <c r="C355" t="s">
        <v>21</v>
      </c>
      <c r="D355" t="s">
        <v>22</v>
      </c>
      <c r="E355" t="s">
        <v>23</v>
      </c>
      <c r="F355">
        <v>2013</v>
      </c>
      <c r="G355">
        <v>2013</v>
      </c>
      <c r="H355">
        <v>20</v>
      </c>
      <c r="I355" t="s">
        <v>99</v>
      </c>
      <c r="J355">
        <v>1</v>
      </c>
      <c r="K355" t="s">
        <v>30</v>
      </c>
      <c r="L355">
        <v>99</v>
      </c>
      <c r="M355" t="s">
        <v>26</v>
      </c>
      <c r="N355">
        <v>99</v>
      </c>
      <c r="O355" t="s">
        <v>27</v>
      </c>
      <c r="P355">
        <v>2</v>
      </c>
      <c r="Q355" t="s">
        <v>31</v>
      </c>
      <c r="R355">
        <v>1359</v>
      </c>
      <c r="V355" s="3">
        <f t="shared" si="11"/>
        <v>44.02</v>
      </c>
      <c r="W355" s="3">
        <f>IF(AND(T355&lt;&gt;"_U",T355&lt;&gt;"c",J355&lt;&gt;9,J355&lt;&gt;99),IFERROR(VLOOKUP(A355,'TA Total'!$A$2:$W$10000,18,0),"."),".")</f>
        <v>3087</v>
      </c>
    </row>
    <row r="356" spans="1:23" x14ac:dyDescent="0.2">
      <c r="A356" s="1" t="str">
        <f t="shared" si="10"/>
        <v>2013|Waitomo District|Another gender / He ira kÄ“ anÅ</v>
      </c>
      <c r="B356" t="s">
        <v>20</v>
      </c>
      <c r="C356" t="s">
        <v>21</v>
      </c>
      <c r="D356" t="s">
        <v>22</v>
      </c>
      <c r="E356" t="s">
        <v>23</v>
      </c>
      <c r="F356">
        <v>2013</v>
      </c>
      <c r="G356">
        <v>2013</v>
      </c>
      <c r="H356">
        <v>20</v>
      </c>
      <c r="I356" t="s">
        <v>99</v>
      </c>
      <c r="J356">
        <v>1</v>
      </c>
      <c r="K356" t="s">
        <v>30</v>
      </c>
      <c r="L356">
        <v>99</v>
      </c>
      <c r="M356" t="s">
        <v>26</v>
      </c>
      <c r="N356">
        <v>99</v>
      </c>
      <c r="O356" t="s">
        <v>27</v>
      </c>
      <c r="P356">
        <v>3</v>
      </c>
      <c r="Q356" t="s">
        <v>28</v>
      </c>
      <c r="T356" t="s">
        <v>36</v>
      </c>
      <c r="U356" t="s">
        <v>37</v>
      </c>
      <c r="V356" s="3" t="str">
        <f t="shared" si="11"/>
        <v>.</v>
      </c>
      <c r="W356" s="3" t="str">
        <f>IF(AND(T356&lt;&gt;"_U",T356&lt;&gt;"c",J356&lt;&gt;9,J356&lt;&gt;99),IFERROR(VLOOKUP(A356,'TA Total'!$A$2:$W$10000,18,0),"."),".")</f>
        <v>.</v>
      </c>
    </row>
    <row r="357" spans="1:23" x14ac:dyDescent="0.2">
      <c r="A357" s="1" t="str">
        <f t="shared" si="10"/>
        <v>2013|Waitomo District|Total - gender</v>
      </c>
      <c r="B357" t="s">
        <v>20</v>
      </c>
      <c r="C357" t="s">
        <v>21</v>
      </c>
      <c r="D357" t="s">
        <v>22</v>
      </c>
      <c r="E357" t="s">
        <v>23</v>
      </c>
      <c r="F357">
        <v>2013</v>
      </c>
      <c r="G357">
        <v>2013</v>
      </c>
      <c r="H357">
        <v>20</v>
      </c>
      <c r="I357" t="s">
        <v>99</v>
      </c>
      <c r="J357">
        <v>1</v>
      </c>
      <c r="K357" t="s">
        <v>30</v>
      </c>
      <c r="L357">
        <v>99</v>
      </c>
      <c r="M357" t="s">
        <v>26</v>
      </c>
      <c r="N357">
        <v>99</v>
      </c>
      <c r="O357" t="s">
        <v>27</v>
      </c>
      <c r="P357">
        <v>99</v>
      </c>
      <c r="Q357" t="s">
        <v>42</v>
      </c>
      <c r="R357">
        <v>2715</v>
      </c>
      <c r="V357" s="3">
        <f t="shared" si="11"/>
        <v>45.55</v>
      </c>
      <c r="W357" s="3">
        <f>IF(AND(T357&lt;&gt;"_U",T357&lt;&gt;"c",J357&lt;&gt;9,J357&lt;&gt;99),IFERROR(VLOOKUP(A357,'TA Total'!$A$2:$W$10000,18,0),"."),".")</f>
        <v>5961</v>
      </c>
    </row>
    <row r="358" spans="1:23" x14ac:dyDescent="0.2">
      <c r="A358" s="1" t="str">
        <f t="shared" si="10"/>
        <v>2013|Waitomo District|Male / TÄne</v>
      </c>
      <c r="B358" t="s">
        <v>20</v>
      </c>
      <c r="C358" t="s">
        <v>21</v>
      </c>
      <c r="D358" t="s">
        <v>22</v>
      </c>
      <c r="E358" t="s">
        <v>23</v>
      </c>
      <c r="F358">
        <v>2013</v>
      </c>
      <c r="G358">
        <v>2013</v>
      </c>
      <c r="H358">
        <v>20</v>
      </c>
      <c r="I358" t="s">
        <v>99</v>
      </c>
      <c r="J358">
        <v>3</v>
      </c>
      <c r="K358" t="s">
        <v>39</v>
      </c>
      <c r="L358">
        <v>99</v>
      </c>
      <c r="M358" t="s">
        <v>26</v>
      </c>
      <c r="N358">
        <v>99</v>
      </c>
      <c r="O358" t="s">
        <v>27</v>
      </c>
      <c r="P358">
        <v>1</v>
      </c>
      <c r="Q358" t="s">
        <v>34</v>
      </c>
      <c r="R358">
        <v>114</v>
      </c>
      <c r="V358" s="3">
        <f t="shared" si="11"/>
        <v>3.96</v>
      </c>
      <c r="W358" s="3">
        <f>IF(AND(T358&lt;&gt;"_U",T358&lt;&gt;"c",J358&lt;&gt;9,J358&lt;&gt;99),IFERROR(VLOOKUP(A358,'TA Total'!$A$2:$W$10000,18,0),"."),".")</f>
        <v>2877</v>
      </c>
    </row>
    <row r="359" spans="1:23" x14ac:dyDescent="0.2">
      <c r="A359" s="1" t="str">
        <f t="shared" si="10"/>
        <v>2013|Waitomo District|Female / Wahine</v>
      </c>
      <c r="B359" t="s">
        <v>20</v>
      </c>
      <c r="C359" t="s">
        <v>21</v>
      </c>
      <c r="D359" t="s">
        <v>22</v>
      </c>
      <c r="E359" t="s">
        <v>23</v>
      </c>
      <c r="F359">
        <v>2013</v>
      </c>
      <c r="G359">
        <v>2013</v>
      </c>
      <c r="H359">
        <v>20</v>
      </c>
      <c r="I359" t="s">
        <v>99</v>
      </c>
      <c r="J359">
        <v>3</v>
      </c>
      <c r="K359" t="s">
        <v>39</v>
      </c>
      <c r="L359">
        <v>99</v>
      </c>
      <c r="M359" t="s">
        <v>26</v>
      </c>
      <c r="N359">
        <v>99</v>
      </c>
      <c r="O359" t="s">
        <v>27</v>
      </c>
      <c r="P359">
        <v>2</v>
      </c>
      <c r="Q359" t="s">
        <v>31</v>
      </c>
      <c r="R359">
        <v>108</v>
      </c>
      <c r="V359" s="3">
        <f t="shared" si="11"/>
        <v>3.5</v>
      </c>
      <c r="W359" s="3">
        <f>IF(AND(T359&lt;&gt;"_U",T359&lt;&gt;"c",J359&lt;&gt;9,J359&lt;&gt;99),IFERROR(VLOOKUP(A359,'TA Total'!$A$2:$W$10000,18,0),"."),".")</f>
        <v>3087</v>
      </c>
    </row>
    <row r="360" spans="1:23" x14ac:dyDescent="0.2">
      <c r="A360" s="1" t="str">
        <f t="shared" si="10"/>
        <v>2013|Waitomo District|Another gender / He ira kÄ“ anÅ</v>
      </c>
      <c r="B360" t="s">
        <v>20</v>
      </c>
      <c r="C360" t="s">
        <v>21</v>
      </c>
      <c r="D360" t="s">
        <v>22</v>
      </c>
      <c r="E360" t="s">
        <v>23</v>
      </c>
      <c r="F360">
        <v>2013</v>
      </c>
      <c r="G360">
        <v>2013</v>
      </c>
      <c r="H360">
        <v>20</v>
      </c>
      <c r="I360" t="s">
        <v>99</v>
      </c>
      <c r="J360">
        <v>3</v>
      </c>
      <c r="K360" t="s">
        <v>39</v>
      </c>
      <c r="L360">
        <v>99</v>
      </c>
      <c r="M360" t="s">
        <v>26</v>
      </c>
      <c r="N360">
        <v>99</v>
      </c>
      <c r="O360" t="s">
        <v>27</v>
      </c>
      <c r="P360">
        <v>3</v>
      </c>
      <c r="Q360" t="s">
        <v>28</v>
      </c>
      <c r="T360" t="s">
        <v>36</v>
      </c>
      <c r="U360" t="s">
        <v>37</v>
      </c>
      <c r="V360" s="3" t="str">
        <f t="shared" si="11"/>
        <v>.</v>
      </c>
      <c r="W360" s="3" t="str">
        <f>IF(AND(T360&lt;&gt;"_U",T360&lt;&gt;"c",J360&lt;&gt;9,J360&lt;&gt;99),IFERROR(VLOOKUP(A360,'TA Total'!$A$2:$W$10000,18,0),"."),".")</f>
        <v>.</v>
      </c>
    </row>
    <row r="361" spans="1:23" x14ac:dyDescent="0.2">
      <c r="A361" s="1" t="str">
        <f t="shared" si="10"/>
        <v>2013|Waitomo District|Total - gender</v>
      </c>
      <c r="B361" t="s">
        <v>20</v>
      </c>
      <c r="C361" t="s">
        <v>21</v>
      </c>
      <c r="D361" t="s">
        <v>22</v>
      </c>
      <c r="E361" t="s">
        <v>23</v>
      </c>
      <c r="F361">
        <v>2013</v>
      </c>
      <c r="G361">
        <v>2013</v>
      </c>
      <c r="H361">
        <v>20</v>
      </c>
      <c r="I361" t="s">
        <v>99</v>
      </c>
      <c r="J361">
        <v>3</v>
      </c>
      <c r="K361" t="s">
        <v>39</v>
      </c>
      <c r="L361">
        <v>99</v>
      </c>
      <c r="M361" t="s">
        <v>26</v>
      </c>
      <c r="N361">
        <v>99</v>
      </c>
      <c r="O361" t="s">
        <v>27</v>
      </c>
      <c r="P361">
        <v>99</v>
      </c>
      <c r="Q361" t="s">
        <v>42</v>
      </c>
      <c r="R361">
        <v>222</v>
      </c>
      <c r="V361" s="3">
        <f t="shared" si="11"/>
        <v>3.72</v>
      </c>
      <c r="W361" s="3">
        <f>IF(AND(T361&lt;&gt;"_U",T361&lt;&gt;"c",J361&lt;&gt;9,J361&lt;&gt;99),IFERROR(VLOOKUP(A361,'TA Total'!$A$2:$W$10000,18,0),"."),".")</f>
        <v>5961</v>
      </c>
    </row>
    <row r="362" spans="1:23" x14ac:dyDescent="0.2">
      <c r="A362" s="1" t="str">
        <f t="shared" si="10"/>
        <v>2013|Waitomo District|Male / TÄne</v>
      </c>
      <c r="B362" t="s">
        <v>20</v>
      </c>
      <c r="C362" t="s">
        <v>21</v>
      </c>
      <c r="D362" t="s">
        <v>22</v>
      </c>
      <c r="E362" t="s">
        <v>23</v>
      </c>
      <c r="F362">
        <v>2013</v>
      </c>
      <c r="G362">
        <v>2013</v>
      </c>
      <c r="H362">
        <v>20</v>
      </c>
      <c r="I362" t="s">
        <v>99</v>
      </c>
      <c r="J362">
        <v>4</v>
      </c>
      <c r="K362" t="s">
        <v>54</v>
      </c>
      <c r="L362">
        <v>99</v>
      </c>
      <c r="M362" t="s">
        <v>26</v>
      </c>
      <c r="N362">
        <v>99</v>
      </c>
      <c r="O362" t="s">
        <v>27</v>
      </c>
      <c r="P362">
        <v>1</v>
      </c>
      <c r="Q362" t="s">
        <v>34</v>
      </c>
      <c r="R362">
        <v>210</v>
      </c>
      <c r="V362" s="3">
        <f t="shared" si="11"/>
        <v>7.3</v>
      </c>
      <c r="W362" s="3">
        <f>IF(AND(T362&lt;&gt;"_U",T362&lt;&gt;"c",J362&lt;&gt;9,J362&lt;&gt;99),IFERROR(VLOOKUP(A362,'TA Total'!$A$2:$W$10000,18,0),"."),".")</f>
        <v>2877</v>
      </c>
    </row>
    <row r="363" spans="1:23" x14ac:dyDescent="0.2">
      <c r="A363" s="1" t="str">
        <f t="shared" si="10"/>
        <v>2013|Waitomo District|Female / Wahine</v>
      </c>
      <c r="B363" t="s">
        <v>20</v>
      </c>
      <c r="C363" t="s">
        <v>21</v>
      </c>
      <c r="D363" t="s">
        <v>22</v>
      </c>
      <c r="E363" t="s">
        <v>23</v>
      </c>
      <c r="F363">
        <v>2013</v>
      </c>
      <c r="G363">
        <v>2013</v>
      </c>
      <c r="H363">
        <v>20</v>
      </c>
      <c r="I363" t="s">
        <v>99</v>
      </c>
      <c r="J363">
        <v>4</v>
      </c>
      <c r="K363" t="s">
        <v>54</v>
      </c>
      <c r="L363">
        <v>99</v>
      </c>
      <c r="M363" t="s">
        <v>26</v>
      </c>
      <c r="N363">
        <v>99</v>
      </c>
      <c r="O363" t="s">
        <v>27</v>
      </c>
      <c r="P363">
        <v>2</v>
      </c>
      <c r="Q363" t="s">
        <v>31</v>
      </c>
      <c r="R363">
        <v>228</v>
      </c>
      <c r="V363" s="3">
        <f t="shared" si="11"/>
        <v>7.39</v>
      </c>
      <c r="W363" s="3">
        <f>IF(AND(T363&lt;&gt;"_U",T363&lt;&gt;"c",J363&lt;&gt;9,J363&lt;&gt;99),IFERROR(VLOOKUP(A363,'TA Total'!$A$2:$W$10000,18,0),"."),".")</f>
        <v>3087</v>
      </c>
    </row>
    <row r="364" spans="1:23" x14ac:dyDescent="0.2">
      <c r="A364" s="1" t="str">
        <f t="shared" si="10"/>
        <v>2013|Waitomo District|Another gender / He ira kÄ“ anÅ</v>
      </c>
      <c r="B364" t="s">
        <v>20</v>
      </c>
      <c r="C364" t="s">
        <v>21</v>
      </c>
      <c r="D364" t="s">
        <v>22</v>
      </c>
      <c r="E364" t="s">
        <v>23</v>
      </c>
      <c r="F364">
        <v>2013</v>
      </c>
      <c r="G364">
        <v>2013</v>
      </c>
      <c r="H364">
        <v>20</v>
      </c>
      <c r="I364" t="s">
        <v>99</v>
      </c>
      <c r="J364">
        <v>4</v>
      </c>
      <c r="K364" t="s">
        <v>54</v>
      </c>
      <c r="L364">
        <v>99</v>
      </c>
      <c r="M364" t="s">
        <v>26</v>
      </c>
      <c r="N364">
        <v>99</v>
      </c>
      <c r="O364" t="s">
        <v>27</v>
      </c>
      <c r="P364">
        <v>3</v>
      </c>
      <c r="Q364" t="s">
        <v>28</v>
      </c>
      <c r="T364" t="s">
        <v>36</v>
      </c>
      <c r="U364" t="s">
        <v>37</v>
      </c>
      <c r="V364" s="3" t="str">
        <f t="shared" si="11"/>
        <v>.</v>
      </c>
      <c r="W364" s="3" t="str">
        <f>IF(AND(T364&lt;&gt;"_U",T364&lt;&gt;"c",J364&lt;&gt;9,J364&lt;&gt;99),IFERROR(VLOOKUP(A364,'TA Total'!$A$2:$W$10000,18,0),"."),".")</f>
        <v>.</v>
      </c>
    </row>
    <row r="365" spans="1:23" x14ac:dyDescent="0.2">
      <c r="A365" s="1" t="str">
        <f t="shared" si="10"/>
        <v>2013|Waitomo District|Total - gender</v>
      </c>
      <c r="B365" t="s">
        <v>20</v>
      </c>
      <c r="C365" t="s">
        <v>21</v>
      </c>
      <c r="D365" t="s">
        <v>22</v>
      </c>
      <c r="E365" t="s">
        <v>23</v>
      </c>
      <c r="F365">
        <v>2013</v>
      </c>
      <c r="G365">
        <v>2013</v>
      </c>
      <c r="H365">
        <v>20</v>
      </c>
      <c r="I365" t="s">
        <v>99</v>
      </c>
      <c r="J365">
        <v>4</v>
      </c>
      <c r="K365" t="s">
        <v>54</v>
      </c>
      <c r="L365">
        <v>99</v>
      </c>
      <c r="M365" t="s">
        <v>26</v>
      </c>
      <c r="N365">
        <v>99</v>
      </c>
      <c r="O365" t="s">
        <v>27</v>
      </c>
      <c r="P365">
        <v>99</v>
      </c>
      <c r="Q365" t="s">
        <v>42</v>
      </c>
      <c r="R365">
        <v>441</v>
      </c>
      <c r="V365" s="3">
        <f t="shared" si="11"/>
        <v>7.4</v>
      </c>
      <c r="W365" s="3">
        <f>IF(AND(T365&lt;&gt;"_U",T365&lt;&gt;"c",J365&lt;&gt;9,J365&lt;&gt;99),IFERROR(VLOOKUP(A365,'TA Total'!$A$2:$W$10000,18,0),"."),".")</f>
        <v>5961</v>
      </c>
    </row>
    <row r="366" spans="1:23" x14ac:dyDescent="0.2">
      <c r="A366" s="1" t="str">
        <f t="shared" si="10"/>
        <v>2013|Waitomo District|Male / TÄne</v>
      </c>
      <c r="B366" t="s">
        <v>20</v>
      </c>
      <c r="C366" t="s">
        <v>21</v>
      </c>
      <c r="D366" t="s">
        <v>22</v>
      </c>
      <c r="E366" t="s">
        <v>23</v>
      </c>
      <c r="F366">
        <v>2013</v>
      </c>
      <c r="G366">
        <v>2013</v>
      </c>
      <c r="H366">
        <v>20</v>
      </c>
      <c r="I366" t="s">
        <v>99</v>
      </c>
      <c r="J366">
        <v>5</v>
      </c>
      <c r="K366" t="s">
        <v>33</v>
      </c>
      <c r="L366">
        <v>99</v>
      </c>
      <c r="M366" t="s">
        <v>26</v>
      </c>
      <c r="N366">
        <v>99</v>
      </c>
      <c r="O366" t="s">
        <v>27</v>
      </c>
      <c r="P366">
        <v>1</v>
      </c>
      <c r="Q366" t="s">
        <v>34</v>
      </c>
      <c r="R366">
        <v>72</v>
      </c>
      <c r="V366" s="3">
        <f t="shared" si="11"/>
        <v>2.5</v>
      </c>
      <c r="W366" s="3">
        <f>IF(AND(T366&lt;&gt;"_U",T366&lt;&gt;"c",J366&lt;&gt;9,J366&lt;&gt;99),IFERROR(VLOOKUP(A366,'TA Total'!$A$2:$W$10000,18,0),"."),".")</f>
        <v>2877</v>
      </c>
    </row>
    <row r="367" spans="1:23" x14ac:dyDescent="0.2">
      <c r="A367" s="1" t="str">
        <f t="shared" si="10"/>
        <v>2013|Waitomo District|Female / Wahine</v>
      </c>
      <c r="B367" t="s">
        <v>20</v>
      </c>
      <c r="C367" t="s">
        <v>21</v>
      </c>
      <c r="D367" t="s">
        <v>22</v>
      </c>
      <c r="E367" t="s">
        <v>23</v>
      </c>
      <c r="F367">
        <v>2013</v>
      </c>
      <c r="G367">
        <v>2013</v>
      </c>
      <c r="H367">
        <v>20</v>
      </c>
      <c r="I367" t="s">
        <v>99</v>
      </c>
      <c r="J367">
        <v>5</v>
      </c>
      <c r="K367" t="s">
        <v>33</v>
      </c>
      <c r="L367">
        <v>99</v>
      </c>
      <c r="M367" t="s">
        <v>26</v>
      </c>
      <c r="N367">
        <v>99</v>
      </c>
      <c r="O367" t="s">
        <v>27</v>
      </c>
      <c r="P367">
        <v>2</v>
      </c>
      <c r="Q367" t="s">
        <v>31</v>
      </c>
      <c r="R367">
        <v>318</v>
      </c>
      <c r="V367" s="3">
        <f t="shared" si="11"/>
        <v>10.3</v>
      </c>
      <c r="W367" s="3">
        <f>IF(AND(T367&lt;&gt;"_U",T367&lt;&gt;"c",J367&lt;&gt;9,J367&lt;&gt;99),IFERROR(VLOOKUP(A367,'TA Total'!$A$2:$W$10000,18,0),"."),".")</f>
        <v>3087</v>
      </c>
    </row>
    <row r="368" spans="1:23" x14ac:dyDescent="0.2">
      <c r="A368" s="1" t="str">
        <f t="shared" si="10"/>
        <v>2013|Waitomo District|Another gender / He ira kÄ“ anÅ</v>
      </c>
      <c r="B368" t="s">
        <v>20</v>
      </c>
      <c r="C368" t="s">
        <v>21</v>
      </c>
      <c r="D368" t="s">
        <v>22</v>
      </c>
      <c r="E368" t="s">
        <v>23</v>
      </c>
      <c r="F368">
        <v>2013</v>
      </c>
      <c r="G368">
        <v>2013</v>
      </c>
      <c r="H368">
        <v>20</v>
      </c>
      <c r="I368" t="s">
        <v>99</v>
      </c>
      <c r="J368">
        <v>5</v>
      </c>
      <c r="K368" t="s">
        <v>33</v>
      </c>
      <c r="L368">
        <v>99</v>
      </c>
      <c r="M368" t="s">
        <v>26</v>
      </c>
      <c r="N368">
        <v>99</v>
      </c>
      <c r="O368" t="s">
        <v>27</v>
      </c>
      <c r="P368">
        <v>3</v>
      </c>
      <c r="Q368" t="s">
        <v>28</v>
      </c>
      <c r="T368" t="s">
        <v>36</v>
      </c>
      <c r="U368" t="s">
        <v>37</v>
      </c>
      <c r="V368" s="3" t="str">
        <f t="shared" si="11"/>
        <v>.</v>
      </c>
      <c r="W368" s="3" t="str">
        <f>IF(AND(T368&lt;&gt;"_U",T368&lt;&gt;"c",J368&lt;&gt;9,J368&lt;&gt;99),IFERROR(VLOOKUP(A368,'TA Total'!$A$2:$W$10000,18,0),"."),".")</f>
        <v>.</v>
      </c>
    </row>
    <row r="369" spans="1:23" x14ac:dyDescent="0.2">
      <c r="A369" s="1" t="str">
        <f t="shared" si="10"/>
        <v>2013|Waitomo District|Total - gender</v>
      </c>
      <c r="B369" t="s">
        <v>20</v>
      </c>
      <c r="C369" t="s">
        <v>21</v>
      </c>
      <c r="D369" t="s">
        <v>22</v>
      </c>
      <c r="E369" t="s">
        <v>23</v>
      </c>
      <c r="F369">
        <v>2013</v>
      </c>
      <c r="G369">
        <v>2013</v>
      </c>
      <c r="H369">
        <v>20</v>
      </c>
      <c r="I369" t="s">
        <v>99</v>
      </c>
      <c r="J369">
        <v>5</v>
      </c>
      <c r="K369" t="s">
        <v>33</v>
      </c>
      <c r="L369">
        <v>99</v>
      </c>
      <c r="M369" t="s">
        <v>26</v>
      </c>
      <c r="N369">
        <v>99</v>
      </c>
      <c r="O369" t="s">
        <v>27</v>
      </c>
      <c r="P369">
        <v>99</v>
      </c>
      <c r="Q369" t="s">
        <v>42</v>
      </c>
      <c r="R369">
        <v>393</v>
      </c>
      <c r="V369" s="3">
        <f t="shared" si="11"/>
        <v>6.59</v>
      </c>
      <c r="W369" s="3">
        <f>IF(AND(T369&lt;&gt;"_U",T369&lt;&gt;"c",J369&lt;&gt;9,J369&lt;&gt;99),IFERROR(VLOOKUP(A369,'TA Total'!$A$2:$W$10000,18,0),"."),".")</f>
        <v>5961</v>
      </c>
    </row>
    <row r="370" spans="1:23" x14ac:dyDescent="0.2">
      <c r="A370" s="1" t="str">
        <f t="shared" si="10"/>
        <v>2013|Waitomo District|Male / TÄne</v>
      </c>
      <c r="B370" t="s">
        <v>20</v>
      </c>
      <c r="C370" t="s">
        <v>21</v>
      </c>
      <c r="D370" t="s">
        <v>22</v>
      </c>
      <c r="E370" t="s">
        <v>23</v>
      </c>
      <c r="F370">
        <v>2013</v>
      </c>
      <c r="G370">
        <v>2013</v>
      </c>
      <c r="H370">
        <v>20</v>
      </c>
      <c r="I370" t="s">
        <v>99</v>
      </c>
      <c r="J370">
        <v>6</v>
      </c>
      <c r="K370" t="s">
        <v>52</v>
      </c>
      <c r="L370">
        <v>99</v>
      </c>
      <c r="M370" t="s">
        <v>26</v>
      </c>
      <c r="N370">
        <v>99</v>
      </c>
      <c r="O370" t="s">
        <v>27</v>
      </c>
      <c r="P370">
        <v>1</v>
      </c>
      <c r="Q370" t="s">
        <v>34</v>
      </c>
      <c r="R370">
        <v>1119</v>
      </c>
      <c r="V370" s="3">
        <f t="shared" si="11"/>
        <v>38.89</v>
      </c>
      <c r="W370" s="3">
        <f>IF(AND(T370&lt;&gt;"_U",T370&lt;&gt;"c",J370&lt;&gt;9,J370&lt;&gt;99),IFERROR(VLOOKUP(A370,'TA Total'!$A$2:$W$10000,18,0),"."),".")</f>
        <v>2877</v>
      </c>
    </row>
    <row r="371" spans="1:23" x14ac:dyDescent="0.2">
      <c r="A371" s="1" t="str">
        <f t="shared" si="10"/>
        <v>2013|Waitomo District|Female / Wahine</v>
      </c>
      <c r="B371" t="s">
        <v>20</v>
      </c>
      <c r="C371" t="s">
        <v>21</v>
      </c>
      <c r="D371" t="s">
        <v>22</v>
      </c>
      <c r="E371" t="s">
        <v>23</v>
      </c>
      <c r="F371">
        <v>2013</v>
      </c>
      <c r="G371">
        <v>2013</v>
      </c>
      <c r="H371">
        <v>20</v>
      </c>
      <c r="I371" t="s">
        <v>99</v>
      </c>
      <c r="J371">
        <v>6</v>
      </c>
      <c r="K371" t="s">
        <v>52</v>
      </c>
      <c r="L371">
        <v>99</v>
      </c>
      <c r="M371" t="s">
        <v>26</v>
      </c>
      <c r="N371">
        <v>99</v>
      </c>
      <c r="O371" t="s">
        <v>27</v>
      </c>
      <c r="P371">
        <v>2</v>
      </c>
      <c r="Q371" t="s">
        <v>31</v>
      </c>
      <c r="R371">
        <v>1074</v>
      </c>
      <c r="V371" s="3">
        <f t="shared" si="11"/>
        <v>34.79</v>
      </c>
      <c r="W371" s="3">
        <f>IF(AND(T371&lt;&gt;"_U",T371&lt;&gt;"c",J371&lt;&gt;9,J371&lt;&gt;99),IFERROR(VLOOKUP(A371,'TA Total'!$A$2:$W$10000,18,0),"."),".")</f>
        <v>3087</v>
      </c>
    </row>
    <row r="372" spans="1:23" x14ac:dyDescent="0.2">
      <c r="A372" s="1" t="str">
        <f t="shared" si="10"/>
        <v>2013|Waitomo District|Another gender / He ira kÄ“ anÅ</v>
      </c>
      <c r="B372" t="s">
        <v>20</v>
      </c>
      <c r="C372" t="s">
        <v>21</v>
      </c>
      <c r="D372" t="s">
        <v>22</v>
      </c>
      <c r="E372" t="s">
        <v>23</v>
      </c>
      <c r="F372">
        <v>2013</v>
      </c>
      <c r="G372">
        <v>2013</v>
      </c>
      <c r="H372">
        <v>20</v>
      </c>
      <c r="I372" t="s">
        <v>99</v>
      </c>
      <c r="J372">
        <v>6</v>
      </c>
      <c r="K372" t="s">
        <v>52</v>
      </c>
      <c r="L372">
        <v>99</v>
      </c>
      <c r="M372" t="s">
        <v>26</v>
      </c>
      <c r="N372">
        <v>99</v>
      </c>
      <c r="O372" t="s">
        <v>27</v>
      </c>
      <c r="P372">
        <v>3</v>
      </c>
      <c r="Q372" t="s">
        <v>28</v>
      </c>
      <c r="T372" t="s">
        <v>36</v>
      </c>
      <c r="U372" t="s">
        <v>37</v>
      </c>
      <c r="V372" s="3" t="str">
        <f t="shared" si="11"/>
        <v>.</v>
      </c>
      <c r="W372" s="3" t="str">
        <f>IF(AND(T372&lt;&gt;"_U",T372&lt;&gt;"c",J372&lt;&gt;9,J372&lt;&gt;99),IFERROR(VLOOKUP(A372,'TA Total'!$A$2:$W$10000,18,0),"."),".")</f>
        <v>.</v>
      </c>
    </row>
    <row r="373" spans="1:23" x14ac:dyDescent="0.2">
      <c r="A373" s="1" t="str">
        <f t="shared" si="10"/>
        <v>2013|Waitomo District|Total - gender</v>
      </c>
      <c r="B373" t="s">
        <v>20</v>
      </c>
      <c r="C373" t="s">
        <v>21</v>
      </c>
      <c r="D373" t="s">
        <v>22</v>
      </c>
      <c r="E373" t="s">
        <v>23</v>
      </c>
      <c r="F373">
        <v>2013</v>
      </c>
      <c r="G373">
        <v>2013</v>
      </c>
      <c r="H373">
        <v>20</v>
      </c>
      <c r="I373" t="s">
        <v>99</v>
      </c>
      <c r="J373">
        <v>6</v>
      </c>
      <c r="K373" t="s">
        <v>52</v>
      </c>
      <c r="L373">
        <v>99</v>
      </c>
      <c r="M373" t="s">
        <v>26</v>
      </c>
      <c r="N373">
        <v>99</v>
      </c>
      <c r="O373" t="s">
        <v>27</v>
      </c>
      <c r="P373">
        <v>99</v>
      </c>
      <c r="Q373" t="s">
        <v>42</v>
      </c>
      <c r="R373">
        <v>2193</v>
      </c>
      <c r="V373" s="3">
        <f t="shared" si="11"/>
        <v>36.79</v>
      </c>
      <c r="W373" s="3">
        <f>IF(AND(T373&lt;&gt;"_U",T373&lt;&gt;"c",J373&lt;&gt;9,J373&lt;&gt;99),IFERROR(VLOOKUP(A373,'TA Total'!$A$2:$W$10000,18,0),"."),".")</f>
        <v>5961</v>
      </c>
    </row>
    <row r="374" spans="1:23" x14ac:dyDescent="0.2">
      <c r="A374" s="1" t="str">
        <f t="shared" si="10"/>
        <v>2013|Waitomo District|Male / TÄne</v>
      </c>
      <c r="B374" t="s">
        <v>20</v>
      </c>
      <c r="C374" t="s">
        <v>21</v>
      </c>
      <c r="D374" t="s">
        <v>22</v>
      </c>
      <c r="E374" t="s">
        <v>23</v>
      </c>
      <c r="F374">
        <v>2013</v>
      </c>
      <c r="G374">
        <v>2013</v>
      </c>
      <c r="H374">
        <v>20</v>
      </c>
      <c r="I374" t="s">
        <v>99</v>
      </c>
      <c r="J374">
        <v>9</v>
      </c>
      <c r="K374" t="s">
        <v>25</v>
      </c>
      <c r="L374">
        <v>99</v>
      </c>
      <c r="M374" t="s">
        <v>26</v>
      </c>
      <c r="N374">
        <v>99</v>
      </c>
      <c r="O374" t="s">
        <v>27</v>
      </c>
      <c r="P374">
        <v>1</v>
      </c>
      <c r="Q374" t="s">
        <v>34</v>
      </c>
      <c r="R374">
        <v>438</v>
      </c>
      <c r="V374" s="3" t="str">
        <f t="shared" si="11"/>
        <v>.</v>
      </c>
      <c r="W374" s="3" t="str">
        <f>IF(AND(T374&lt;&gt;"_U",T374&lt;&gt;"c",J374&lt;&gt;9,J374&lt;&gt;99),IFERROR(VLOOKUP(A374,'TA Total'!$A$2:$W$10000,18,0),"."),".")</f>
        <v>.</v>
      </c>
    </row>
    <row r="375" spans="1:23" x14ac:dyDescent="0.2">
      <c r="A375" s="1" t="str">
        <f t="shared" si="10"/>
        <v>2013|Waitomo District|Female / Wahine</v>
      </c>
      <c r="B375" t="s">
        <v>20</v>
      </c>
      <c r="C375" t="s">
        <v>21</v>
      </c>
      <c r="D375" t="s">
        <v>22</v>
      </c>
      <c r="E375" t="s">
        <v>23</v>
      </c>
      <c r="F375">
        <v>2013</v>
      </c>
      <c r="G375">
        <v>2013</v>
      </c>
      <c r="H375">
        <v>20</v>
      </c>
      <c r="I375" t="s">
        <v>99</v>
      </c>
      <c r="J375">
        <v>9</v>
      </c>
      <c r="K375" t="s">
        <v>25</v>
      </c>
      <c r="L375">
        <v>99</v>
      </c>
      <c r="M375" t="s">
        <v>26</v>
      </c>
      <c r="N375">
        <v>99</v>
      </c>
      <c r="O375" t="s">
        <v>27</v>
      </c>
      <c r="P375">
        <v>2</v>
      </c>
      <c r="Q375" t="s">
        <v>31</v>
      </c>
      <c r="R375">
        <v>372</v>
      </c>
      <c r="V375" s="3" t="str">
        <f t="shared" si="11"/>
        <v>.</v>
      </c>
      <c r="W375" s="3" t="str">
        <f>IF(AND(T375&lt;&gt;"_U",T375&lt;&gt;"c",J375&lt;&gt;9,J375&lt;&gt;99),IFERROR(VLOOKUP(A375,'TA Total'!$A$2:$W$10000,18,0),"."),".")</f>
        <v>.</v>
      </c>
    </row>
    <row r="376" spans="1:23" x14ac:dyDescent="0.2">
      <c r="A376" s="1" t="str">
        <f t="shared" si="10"/>
        <v>2013|Waitomo District|Another gender / He ira kÄ“ anÅ</v>
      </c>
      <c r="B376" t="s">
        <v>20</v>
      </c>
      <c r="C376" t="s">
        <v>21</v>
      </c>
      <c r="D376" t="s">
        <v>22</v>
      </c>
      <c r="E376" t="s">
        <v>23</v>
      </c>
      <c r="F376">
        <v>2013</v>
      </c>
      <c r="G376">
        <v>2013</v>
      </c>
      <c r="H376">
        <v>20</v>
      </c>
      <c r="I376" t="s">
        <v>99</v>
      </c>
      <c r="J376">
        <v>9</v>
      </c>
      <c r="K376" t="s">
        <v>25</v>
      </c>
      <c r="L376">
        <v>99</v>
      </c>
      <c r="M376" t="s">
        <v>26</v>
      </c>
      <c r="N376">
        <v>99</v>
      </c>
      <c r="O376" t="s">
        <v>27</v>
      </c>
      <c r="P376">
        <v>3</v>
      </c>
      <c r="Q376" t="s">
        <v>28</v>
      </c>
      <c r="T376" t="s">
        <v>36</v>
      </c>
      <c r="U376" t="s">
        <v>37</v>
      </c>
      <c r="V376" s="3" t="str">
        <f t="shared" si="11"/>
        <v>.</v>
      </c>
      <c r="W376" s="3" t="str">
        <f>IF(AND(T376&lt;&gt;"_U",T376&lt;&gt;"c",J376&lt;&gt;9,J376&lt;&gt;99),IFERROR(VLOOKUP(A376,'TA Total'!$A$2:$W$10000,18,0),"."),".")</f>
        <v>.</v>
      </c>
    </row>
    <row r="377" spans="1:23" x14ac:dyDescent="0.2">
      <c r="A377" s="1" t="str">
        <f t="shared" si="10"/>
        <v>2013|Waitomo District|Total - gender</v>
      </c>
      <c r="B377" t="s">
        <v>20</v>
      </c>
      <c r="C377" t="s">
        <v>21</v>
      </c>
      <c r="D377" t="s">
        <v>22</v>
      </c>
      <c r="E377" t="s">
        <v>23</v>
      </c>
      <c r="F377">
        <v>2013</v>
      </c>
      <c r="G377">
        <v>2013</v>
      </c>
      <c r="H377">
        <v>20</v>
      </c>
      <c r="I377" t="s">
        <v>99</v>
      </c>
      <c r="J377">
        <v>9</v>
      </c>
      <c r="K377" t="s">
        <v>25</v>
      </c>
      <c r="L377">
        <v>99</v>
      </c>
      <c r="M377" t="s">
        <v>26</v>
      </c>
      <c r="N377">
        <v>99</v>
      </c>
      <c r="O377" t="s">
        <v>27</v>
      </c>
      <c r="P377">
        <v>99</v>
      </c>
      <c r="Q377" t="s">
        <v>42</v>
      </c>
      <c r="R377">
        <v>813</v>
      </c>
      <c r="V377" s="3" t="str">
        <f t="shared" si="11"/>
        <v>.</v>
      </c>
      <c r="W377" s="3" t="str">
        <f>IF(AND(T377&lt;&gt;"_U",T377&lt;&gt;"c",J377&lt;&gt;9,J377&lt;&gt;99),IFERROR(VLOOKUP(A377,'TA Total'!$A$2:$W$10000,18,0),"."),".")</f>
        <v>.</v>
      </c>
    </row>
    <row r="378" spans="1:23" x14ac:dyDescent="0.2">
      <c r="A378" s="1" t="str">
        <f t="shared" si="10"/>
        <v>2013|Waitomo District|Male / TÄne</v>
      </c>
      <c r="B378" t="s">
        <v>20</v>
      </c>
      <c r="C378" t="s">
        <v>21</v>
      </c>
      <c r="D378" t="s">
        <v>22</v>
      </c>
      <c r="E378" t="s">
        <v>23</v>
      </c>
      <c r="F378">
        <v>2013</v>
      </c>
      <c r="G378">
        <v>2013</v>
      </c>
      <c r="H378">
        <v>20</v>
      </c>
      <c r="I378" t="s">
        <v>99</v>
      </c>
      <c r="J378">
        <v>77</v>
      </c>
      <c r="K378" t="s">
        <v>49</v>
      </c>
      <c r="L378">
        <v>99</v>
      </c>
      <c r="M378" t="s">
        <v>26</v>
      </c>
      <c r="N378">
        <v>99</v>
      </c>
      <c r="O378" t="s">
        <v>27</v>
      </c>
      <c r="P378">
        <v>1</v>
      </c>
      <c r="Q378" t="s">
        <v>34</v>
      </c>
      <c r="R378">
        <v>2877</v>
      </c>
      <c r="V378" s="3">
        <f t="shared" si="11"/>
        <v>100</v>
      </c>
      <c r="W378" s="3">
        <f>IF(AND(T378&lt;&gt;"_U",T378&lt;&gt;"c",J378&lt;&gt;9,J378&lt;&gt;99),IFERROR(VLOOKUP(A378,'TA Total'!$A$2:$W$10000,18,0),"."),".")</f>
        <v>2877</v>
      </c>
    </row>
    <row r="379" spans="1:23" x14ac:dyDescent="0.2">
      <c r="A379" s="1" t="str">
        <f t="shared" si="10"/>
        <v>2013|Waitomo District|Female / Wahine</v>
      </c>
      <c r="B379" t="s">
        <v>20</v>
      </c>
      <c r="C379" t="s">
        <v>21</v>
      </c>
      <c r="D379" t="s">
        <v>22</v>
      </c>
      <c r="E379" t="s">
        <v>23</v>
      </c>
      <c r="F379">
        <v>2013</v>
      </c>
      <c r="G379">
        <v>2013</v>
      </c>
      <c r="H379">
        <v>20</v>
      </c>
      <c r="I379" t="s">
        <v>99</v>
      </c>
      <c r="J379">
        <v>77</v>
      </c>
      <c r="K379" t="s">
        <v>49</v>
      </c>
      <c r="L379">
        <v>99</v>
      </c>
      <c r="M379" t="s">
        <v>26</v>
      </c>
      <c r="N379">
        <v>99</v>
      </c>
      <c r="O379" t="s">
        <v>27</v>
      </c>
      <c r="P379">
        <v>2</v>
      </c>
      <c r="Q379" t="s">
        <v>31</v>
      </c>
      <c r="R379">
        <v>3087</v>
      </c>
      <c r="V379" s="3">
        <f t="shared" si="11"/>
        <v>100</v>
      </c>
      <c r="W379" s="3">
        <f>IF(AND(T379&lt;&gt;"_U",T379&lt;&gt;"c",J379&lt;&gt;9,J379&lt;&gt;99),IFERROR(VLOOKUP(A379,'TA Total'!$A$2:$W$10000,18,0),"."),".")</f>
        <v>3087</v>
      </c>
    </row>
    <row r="380" spans="1:23" x14ac:dyDescent="0.2">
      <c r="A380" s="1" t="str">
        <f t="shared" si="10"/>
        <v>2013|Waitomo District|Another gender / He ira kÄ“ anÅ</v>
      </c>
      <c r="B380" t="s">
        <v>20</v>
      </c>
      <c r="C380" t="s">
        <v>21</v>
      </c>
      <c r="D380" t="s">
        <v>22</v>
      </c>
      <c r="E380" t="s">
        <v>23</v>
      </c>
      <c r="F380">
        <v>2013</v>
      </c>
      <c r="G380">
        <v>2013</v>
      </c>
      <c r="H380">
        <v>20</v>
      </c>
      <c r="I380" t="s">
        <v>99</v>
      </c>
      <c r="J380">
        <v>77</v>
      </c>
      <c r="K380" t="s">
        <v>49</v>
      </c>
      <c r="L380">
        <v>99</v>
      </c>
      <c r="M380" t="s">
        <v>26</v>
      </c>
      <c r="N380">
        <v>99</v>
      </c>
      <c r="O380" t="s">
        <v>27</v>
      </c>
      <c r="P380">
        <v>3</v>
      </c>
      <c r="Q380" t="s">
        <v>28</v>
      </c>
      <c r="T380" t="s">
        <v>36</v>
      </c>
      <c r="U380" t="s">
        <v>37</v>
      </c>
      <c r="V380" s="3" t="str">
        <f t="shared" si="11"/>
        <v>.</v>
      </c>
      <c r="W380" s="3" t="str">
        <f>IF(AND(T380&lt;&gt;"_U",T380&lt;&gt;"c",J380&lt;&gt;9,J380&lt;&gt;99),IFERROR(VLOOKUP(A380,'TA Total'!$A$2:$W$10000,18,0),"."),".")</f>
        <v>.</v>
      </c>
    </row>
    <row r="381" spans="1:23" x14ac:dyDescent="0.2">
      <c r="A381" s="1" t="str">
        <f t="shared" si="10"/>
        <v>2013|Waitomo District|Total - gender</v>
      </c>
      <c r="B381" t="s">
        <v>20</v>
      </c>
      <c r="C381" t="s">
        <v>21</v>
      </c>
      <c r="D381" t="s">
        <v>22</v>
      </c>
      <c r="E381" t="s">
        <v>23</v>
      </c>
      <c r="F381">
        <v>2013</v>
      </c>
      <c r="G381">
        <v>2013</v>
      </c>
      <c r="H381">
        <v>20</v>
      </c>
      <c r="I381" t="s">
        <v>99</v>
      </c>
      <c r="J381">
        <v>77</v>
      </c>
      <c r="K381" t="s">
        <v>49</v>
      </c>
      <c r="L381">
        <v>99</v>
      </c>
      <c r="M381" t="s">
        <v>26</v>
      </c>
      <c r="N381">
        <v>99</v>
      </c>
      <c r="O381" t="s">
        <v>27</v>
      </c>
      <c r="P381">
        <v>99</v>
      </c>
      <c r="Q381" t="s">
        <v>42</v>
      </c>
      <c r="R381">
        <v>5961</v>
      </c>
      <c r="V381" s="3">
        <f t="shared" si="11"/>
        <v>100</v>
      </c>
      <c r="W381" s="3">
        <f>IF(AND(T381&lt;&gt;"_U",T381&lt;&gt;"c",J381&lt;&gt;9,J381&lt;&gt;99),IFERROR(VLOOKUP(A381,'TA Total'!$A$2:$W$10000,18,0),"."),".")</f>
        <v>5961</v>
      </c>
    </row>
    <row r="382" spans="1:23" x14ac:dyDescent="0.2">
      <c r="A382" s="1" t="str">
        <f t="shared" si="10"/>
        <v>2013|Waitomo District|Male / TÄne</v>
      </c>
      <c r="B382" t="s">
        <v>20</v>
      </c>
      <c r="C382" t="s">
        <v>21</v>
      </c>
      <c r="D382" t="s">
        <v>22</v>
      </c>
      <c r="E382" t="s">
        <v>23</v>
      </c>
      <c r="F382">
        <v>2013</v>
      </c>
      <c r="G382">
        <v>2013</v>
      </c>
      <c r="H382">
        <v>20</v>
      </c>
      <c r="I382" t="s">
        <v>99</v>
      </c>
      <c r="J382">
        <v>99</v>
      </c>
      <c r="K382" t="s">
        <v>47</v>
      </c>
      <c r="L382">
        <v>99</v>
      </c>
      <c r="M382" t="s">
        <v>26</v>
      </c>
      <c r="N382">
        <v>99</v>
      </c>
      <c r="O382" t="s">
        <v>27</v>
      </c>
      <c r="P382">
        <v>1</v>
      </c>
      <c r="Q382" t="s">
        <v>34</v>
      </c>
      <c r="R382">
        <v>3315</v>
      </c>
      <c r="V382" s="3" t="str">
        <f t="shared" si="11"/>
        <v>.</v>
      </c>
      <c r="W382" s="3" t="str">
        <f>IF(AND(T382&lt;&gt;"_U",T382&lt;&gt;"c",J382&lt;&gt;9,J382&lt;&gt;99),IFERROR(VLOOKUP(A382,'TA Total'!$A$2:$W$10000,18,0),"."),".")</f>
        <v>.</v>
      </c>
    </row>
    <row r="383" spans="1:23" x14ac:dyDescent="0.2">
      <c r="A383" s="1" t="str">
        <f t="shared" si="10"/>
        <v>2013|Waitomo District|Female / Wahine</v>
      </c>
      <c r="B383" t="s">
        <v>20</v>
      </c>
      <c r="C383" t="s">
        <v>21</v>
      </c>
      <c r="D383" t="s">
        <v>22</v>
      </c>
      <c r="E383" t="s">
        <v>23</v>
      </c>
      <c r="F383">
        <v>2013</v>
      </c>
      <c r="G383">
        <v>2013</v>
      </c>
      <c r="H383">
        <v>20</v>
      </c>
      <c r="I383" t="s">
        <v>99</v>
      </c>
      <c r="J383">
        <v>99</v>
      </c>
      <c r="K383" t="s">
        <v>47</v>
      </c>
      <c r="L383">
        <v>99</v>
      </c>
      <c r="M383" t="s">
        <v>26</v>
      </c>
      <c r="N383">
        <v>99</v>
      </c>
      <c r="O383" t="s">
        <v>27</v>
      </c>
      <c r="P383">
        <v>2</v>
      </c>
      <c r="Q383" t="s">
        <v>31</v>
      </c>
      <c r="R383">
        <v>3462</v>
      </c>
      <c r="V383" s="3" t="str">
        <f t="shared" si="11"/>
        <v>.</v>
      </c>
      <c r="W383" s="3" t="str">
        <f>IF(AND(T383&lt;&gt;"_U",T383&lt;&gt;"c",J383&lt;&gt;9,J383&lt;&gt;99),IFERROR(VLOOKUP(A383,'TA Total'!$A$2:$W$10000,18,0),"."),".")</f>
        <v>.</v>
      </c>
    </row>
    <row r="384" spans="1:23" x14ac:dyDescent="0.2">
      <c r="A384" s="1" t="str">
        <f t="shared" si="10"/>
        <v>2013|Waitomo District|Another gender / He ira kÄ“ anÅ</v>
      </c>
      <c r="B384" t="s">
        <v>20</v>
      </c>
      <c r="C384" t="s">
        <v>21</v>
      </c>
      <c r="D384" t="s">
        <v>22</v>
      </c>
      <c r="E384" t="s">
        <v>23</v>
      </c>
      <c r="F384">
        <v>2013</v>
      </c>
      <c r="G384">
        <v>2013</v>
      </c>
      <c r="H384">
        <v>20</v>
      </c>
      <c r="I384" t="s">
        <v>99</v>
      </c>
      <c r="J384">
        <v>99</v>
      </c>
      <c r="K384" t="s">
        <v>47</v>
      </c>
      <c r="L384">
        <v>99</v>
      </c>
      <c r="M384" t="s">
        <v>26</v>
      </c>
      <c r="N384">
        <v>99</v>
      </c>
      <c r="O384" t="s">
        <v>27</v>
      </c>
      <c r="P384">
        <v>3</v>
      </c>
      <c r="Q384" t="s">
        <v>28</v>
      </c>
      <c r="T384" t="s">
        <v>36</v>
      </c>
      <c r="U384" t="s">
        <v>37</v>
      </c>
      <c r="V384" s="3" t="str">
        <f t="shared" si="11"/>
        <v>.</v>
      </c>
      <c r="W384" s="3" t="str">
        <f>IF(AND(T384&lt;&gt;"_U",T384&lt;&gt;"c",J384&lt;&gt;9,J384&lt;&gt;99),IFERROR(VLOOKUP(A384,'TA Total'!$A$2:$W$10000,18,0),"."),".")</f>
        <v>.</v>
      </c>
    </row>
    <row r="385" spans="1:23" x14ac:dyDescent="0.2">
      <c r="A385" s="1" t="str">
        <f t="shared" si="10"/>
        <v>2013|Waitomo District|Total - gender</v>
      </c>
      <c r="B385" t="s">
        <v>20</v>
      </c>
      <c r="C385" t="s">
        <v>21</v>
      </c>
      <c r="D385" t="s">
        <v>22</v>
      </c>
      <c r="E385" t="s">
        <v>23</v>
      </c>
      <c r="F385">
        <v>2013</v>
      </c>
      <c r="G385">
        <v>2013</v>
      </c>
      <c r="H385">
        <v>20</v>
      </c>
      <c r="I385" t="s">
        <v>99</v>
      </c>
      <c r="J385">
        <v>99</v>
      </c>
      <c r="K385" t="s">
        <v>47</v>
      </c>
      <c r="L385">
        <v>99</v>
      </c>
      <c r="M385" t="s">
        <v>26</v>
      </c>
      <c r="N385">
        <v>99</v>
      </c>
      <c r="O385" t="s">
        <v>27</v>
      </c>
      <c r="P385">
        <v>99</v>
      </c>
      <c r="Q385" t="s">
        <v>42</v>
      </c>
      <c r="R385">
        <v>6774</v>
      </c>
      <c r="V385" s="3" t="str">
        <f t="shared" si="11"/>
        <v>.</v>
      </c>
      <c r="W385" s="3" t="str">
        <f>IF(AND(T385&lt;&gt;"_U",T385&lt;&gt;"c",J385&lt;&gt;9,J385&lt;&gt;99),IFERROR(VLOOKUP(A385,'TA Total'!$A$2:$W$10000,18,0),"."),".")</f>
        <v>.</v>
      </c>
    </row>
    <row r="386" spans="1:23" x14ac:dyDescent="0.2">
      <c r="A386" s="1" t="str">
        <f t="shared" si="10"/>
        <v>2013|Taupo District|Male / TÄne</v>
      </c>
      <c r="B386" t="s">
        <v>20</v>
      </c>
      <c r="C386" t="s">
        <v>21</v>
      </c>
      <c r="D386" t="s">
        <v>22</v>
      </c>
      <c r="E386" t="s">
        <v>23</v>
      </c>
      <c r="F386">
        <v>2013</v>
      </c>
      <c r="G386">
        <v>2013</v>
      </c>
      <c r="H386">
        <v>21</v>
      </c>
      <c r="I386" t="s">
        <v>144</v>
      </c>
      <c r="J386">
        <v>1</v>
      </c>
      <c r="K386" t="s">
        <v>30</v>
      </c>
      <c r="L386">
        <v>99</v>
      </c>
      <c r="M386" t="s">
        <v>26</v>
      </c>
      <c r="N386">
        <v>99</v>
      </c>
      <c r="O386" t="s">
        <v>27</v>
      </c>
      <c r="P386">
        <v>1</v>
      </c>
      <c r="Q386" t="s">
        <v>34</v>
      </c>
      <c r="R386">
        <v>5718</v>
      </c>
      <c r="V386" s="3">
        <f t="shared" si="11"/>
        <v>50.89</v>
      </c>
      <c r="W386" s="3">
        <f>IF(AND(T386&lt;&gt;"_U",T386&lt;&gt;"c",J386&lt;&gt;9,J386&lt;&gt;99),IFERROR(VLOOKUP(A386,'TA Total'!$A$2:$W$10000,18,0),"."),".")</f>
        <v>11235</v>
      </c>
    </row>
    <row r="387" spans="1:23" x14ac:dyDescent="0.2">
      <c r="A387" s="1" t="str">
        <f t="shared" ref="A387:A450" si="12">G387&amp;"|"&amp;I387&amp;"|"&amp;Q387</f>
        <v>2013|Taupo District|Female / Wahine</v>
      </c>
      <c r="B387" t="s">
        <v>20</v>
      </c>
      <c r="C387" t="s">
        <v>21</v>
      </c>
      <c r="D387" t="s">
        <v>22</v>
      </c>
      <c r="E387" t="s">
        <v>23</v>
      </c>
      <c r="F387">
        <v>2013</v>
      </c>
      <c r="G387">
        <v>2013</v>
      </c>
      <c r="H387">
        <v>21</v>
      </c>
      <c r="I387" t="s">
        <v>144</v>
      </c>
      <c r="J387">
        <v>1</v>
      </c>
      <c r="K387" t="s">
        <v>30</v>
      </c>
      <c r="L387">
        <v>99</v>
      </c>
      <c r="M387" t="s">
        <v>26</v>
      </c>
      <c r="N387">
        <v>99</v>
      </c>
      <c r="O387" t="s">
        <v>27</v>
      </c>
      <c r="P387">
        <v>2</v>
      </c>
      <c r="Q387" t="s">
        <v>31</v>
      </c>
      <c r="R387">
        <v>5715</v>
      </c>
      <c r="V387" s="3">
        <f t="shared" ref="V387:V450" si="13">IF(T387&lt;&gt;"_U",IFERROR((ROUND(R387/W387*100,2)),"."),".")</f>
        <v>47.1</v>
      </c>
      <c r="W387" s="3">
        <f>IF(AND(T387&lt;&gt;"_U",T387&lt;&gt;"c",J387&lt;&gt;9,J387&lt;&gt;99),IFERROR(VLOOKUP(A387,'TA Total'!$A$2:$W$10000,18,0),"."),".")</f>
        <v>12135</v>
      </c>
    </row>
    <row r="388" spans="1:23" x14ac:dyDescent="0.2">
      <c r="A388" s="1" t="str">
        <f t="shared" si="12"/>
        <v>2013|Taupo District|Another gender / He ira kÄ“ anÅ</v>
      </c>
      <c r="B388" t="s">
        <v>20</v>
      </c>
      <c r="C388" t="s">
        <v>21</v>
      </c>
      <c r="D388" t="s">
        <v>22</v>
      </c>
      <c r="E388" t="s">
        <v>23</v>
      </c>
      <c r="F388">
        <v>2013</v>
      </c>
      <c r="G388">
        <v>2013</v>
      </c>
      <c r="H388">
        <v>21</v>
      </c>
      <c r="I388" t="s">
        <v>144</v>
      </c>
      <c r="J388">
        <v>1</v>
      </c>
      <c r="K388" t="s">
        <v>30</v>
      </c>
      <c r="L388">
        <v>99</v>
      </c>
      <c r="M388" t="s">
        <v>26</v>
      </c>
      <c r="N388">
        <v>99</v>
      </c>
      <c r="O388" t="s">
        <v>27</v>
      </c>
      <c r="P388">
        <v>3</v>
      </c>
      <c r="Q388" t="s">
        <v>28</v>
      </c>
      <c r="T388" t="s">
        <v>36</v>
      </c>
      <c r="U388" t="s">
        <v>37</v>
      </c>
      <c r="V388" s="3" t="str">
        <f t="shared" si="13"/>
        <v>.</v>
      </c>
      <c r="W388" s="3" t="str">
        <f>IF(AND(T388&lt;&gt;"_U",T388&lt;&gt;"c",J388&lt;&gt;9,J388&lt;&gt;99),IFERROR(VLOOKUP(A388,'TA Total'!$A$2:$W$10000,18,0),"."),".")</f>
        <v>.</v>
      </c>
    </row>
    <row r="389" spans="1:23" x14ac:dyDescent="0.2">
      <c r="A389" s="1" t="str">
        <f t="shared" si="12"/>
        <v>2013|Taupo District|Total - gender</v>
      </c>
      <c r="B389" t="s">
        <v>20</v>
      </c>
      <c r="C389" t="s">
        <v>21</v>
      </c>
      <c r="D389" t="s">
        <v>22</v>
      </c>
      <c r="E389" t="s">
        <v>23</v>
      </c>
      <c r="F389">
        <v>2013</v>
      </c>
      <c r="G389">
        <v>2013</v>
      </c>
      <c r="H389">
        <v>21</v>
      </c>
      <c r="I389" t="s">
        <v>144</v>
      </c>
      <c r="J389">
        <v>1</v>
      </c>
      <c r="K389" t="s">
        <v>30</v>
      </c>
      <c r="L389">
        <v>99</v>
      </c>
      <c r="M389" t="s">
        <v>26</v>
      </c>
      <c r="N389">
        <v>99</v>
      </c>
      <c r="O389" t="s">
        <v>27</v>
      </c>
      <c r="P389">
        <v>99</v>
      </c>
      <c r="Q389" t="s">
        <v>42</v>
      </c>
      <c r="R389">
        <v>11430</v>
      </c>
      <c r="V389" s="3">
        <f t="shared" si="13"/>
        <v>48.92</v>
      </c>
      <c r="W389" s="3">
        <f>IF(AND(T389&lt;&gt;"_U",T389&lt;&gt;"c",J389&lt;&gt;9,J389&lt;&gt;99),IFERROR(VLOOKUP(A389,'TA Total'!$A$2:$W$10000,18,0),"."),".")</f>
        <v>23367</v>
      </c>
    </row>
    <row r="390" spans="1:23" x14ac:dyDescent="0.2">
      <c r="A390" s="1" t="str">
        <f t="shared" si="12"/>
        <v>2013|Taupo District|Male / TÄne</v>
      </c>
      <c r="B390" t="s">
        <v>20</v>
      </c>
      <c r="C390" t="s">
        <v>21</v>
      </c>
      <c r="D390" t="s">
        <v>22</v>
      </c>
      <c r="E390" t="s">
        <v>23</v>
      </c>
      <c r="F390">
        <v>2013</v>
      </c>
      <c r="G390">
        <v>2013</v>
      </c>
      <c r="H390">
        <v>21</v>
      </c>
      <c r="I390" t="s">
        <v>144</v>
      </c>
      <c r="J390">
        <v>3</v>
      </c>
      <c r="K390" t="s">
        <v>39</v>
      </c>
      <c r="L390">
        <v>99</v>
      </c>
      <c r="M390" t="s">
        <v>26</v>
      </c>
      <c r="N390">
        <v>99</v>
      </c>
      <c r="O390" t="s">
        <v>27</v>
      </c>
      <c r="P390">
        <v>1</v>
      </c>
      <c r="Q390" t="s">
        <v>34</v>
      </c>
      <c r="R390">
        <v>417</v>
      </c>
      <c r="V390" s="3">
        <f t="shared" si="13"/>
        <v>3.71</v>
      </c>
      <c r="W390" s="3">
        <f>IF(AND(T390&lt;&gt;"_U",T390&lt;&gt;"c",J390&lt;&gt;9,J390&lt;&gt;99),IFERROR(VLOOKUP(A390,'TA Total'!$A$2:$W$10000,18,0),"."),".")</f>
        <v>11235</v>
      </c>
    </row>
    <row r="391" spans="1:23" x14ac:dyDescent="0.2">
      <c r="A391" s="1" t="str">
        <f t="shared" si="12"/>
        <v>2013|Taupo District|Female / Wahine</v>
      </c>
      <c r="B391" t="s">
        <v>20</v>
      </c>
      <c r="C391" t="s">
        <v>21</v>
      </c>
      <c r="D391" t="s">
        <v>22</v>
      </c>
      <c r="E391" t="s">
        <v>23</v>
      </c>
      <c r="F391">
        <v>2013</v>
      </c>
      <c r="G391">
        <v>2013</v>
      </c>
      <c r="H391">
        <v>21</v>
      </c>
      <c r="I391" t="s">
        <v>144</v>
      </c>
      <c r="J391">
        <v>3</v>
      </c>
      <c r="K391" t="s">
        <v>39</v>
      </c>
      <c r="L391">
        <v>99</v>
      </c>
      <c r="M391" t="s">
        <v>26</v>
      </c>
      <c r="N391">
        <v>99</v>
      </c>
      <c r="O391" t="s">
        <v>27</v>
      </c>
      <c r="P391">
        <v>2</v>
      </c>
      <c r="Q391" t="s">
        <v>31</v>
      </c>
      <c r="R391">
        <v>480</v>
      </c>
      <c r="V391" s="3">
        <f t="shared" si="13"/>
        <v>3.96</v>
      </c>
      <c r="W391" s="3">
        <f>IF(AND(T391&lt;&gt;"_U",T391&lt;&gt;"c",J391&lt;&gt;9,J391&lt;&gt;99),IFERROR(VLOOKUP(A391,'TA Total'!$A$2:$W$10000,18,0),"."),".")</f>
        <v>12135</v>
      </c>
    </row>
    <row r="392" spans="1:23" x14ac:dyDescent="0.2">
      <c r="A392" s="1" t="str">
        <f t="shared" si="12"/>
        <v>2013|Taupo District|Another gender / He ira kÄ“ anÅ</v>
      </c>
      <c r="B392" t="s">
        <v>20</v>
      </c>
      <c r="C392" t="s">
        <v>21</v>
      </c>
      <c r="D392" t="s">
        <v>22</v>
      </c>
      <c r="E392" t="s">
        <v>23</v>
      </c>
      <c r="F392">
        <v>2013</v>
      </c>
      <c r="G392">
        <v>2013</v>
      </c>
      <c r="H392">
        <v>21</v>
      </c>
      <c r="I392" t="s">
        <v>144</v>
      </c>
      <c r="J392">
        <v>3</v>
      </c>
      <c r="K392" t="s">
        <v>39</v>
      </c>
      <c r="L392">
        <v>99</v>
      </c>
      <c r="M392" t="s">
        <v>26</v>
      </c>
      <c r="N392">
        <v>99</v>
      </c>
      <c r="O392" t="s">
        <v>27</v>
      </c>
      <c r="P392">
        <v>3</v>
      </c>
      <c r="Q392" t="s">
        <v>28</v>
      </c>
      <c r="T392" t="s">
        <v>36</v>
      </c>
      <c r="U392" t="s">
        <v>37</v>
      </c>
      <c r="V392" s="3" t="str">
        <f t="shared" si="13"/>
        <v>.</v>
      </c>
      <c r="W392" s="3" t="str">
        <f>IF(AND(T392&lt;&gt;"_U",T392&lt;&gt;"c",J392&lt;&gt;9,J392&lt;&gt;99),IFERROR(VLOOKUP(A392,'TA Total'!$A$2:$W$10000,18,0),"."),".")</f>
        <v>.</v>
      </c>
    </row>
    <row r="393" spans="1:23" x14ac:dyDescent="0.2">
      <c r="A393" s="1" t="str">
        <f t="shared" si="12"/>
        <v>2013|Taupo District|Total - gender</v>
      </c>
      <c r="B393" t="s">
        <v>20</v>
      </c>
      <c r="C393" t="s">
        <v>21</v>
      </c>
      <c r="D393" t="s">
        <v>22</v>
      </c>
      <c r="E393" t="s">
        <v>23</v>
      </c>
      <c r="F393">
        <v>2013</v>
      </c>
      <c r="G393">
        <v>2013</v>
      </c>
      <c r="H393">
        <v>21</v>
      </c>
      <c r="I393" t="s">
        <v>144</v>
      </c>
      <c r="J393">
        <v>3</v>
      </c>
      <c r="K393" t="s">
        <v>39</v>
      </c>
      <c r="L393">
        <v>99</v>
      </c>
      <c r="M393" t="s">
        <v>26</v>
      </c>
      <c r="N393">
        <v>99</v>
      </c>
      <c r="O393" t="s">
        <v>27</v>
      </c>
      <c r="P393">
        <v>99</v>
      </c>
      <c r="Q393" t="s">
        <v>42</v>
      </c>
      <c r="R393">
        <v>894</v>
      </c>
      <c r="V393" s="3">
        <f t="shared" si="13"/>
        <v>3.83</v>
      </c>
      <c r="W393" s="3">
        <f>IF(AND(T393&lt;&gt;"_U",T393&lt;&gt;"c",J393&lt;&gt;9,J393&lt;&gt;99),IFERROR(VLOOKUP(A393,'TA Total'!$A$2:$W$10000,18,0),"."),".")</f>
        <v>23367</v>
      </c>
    </row>
    <row r="394" spans="1:23" x14ac:dyDescent="0.2">
      <c r="A394" s="1" t="str">
        <f t="shared" si="12"/>
        <v>2013|Taupo District|Male / TÄne</v>
      </c>
      <c r="B394" t="s">
        <v>20</v>
      </c>
      <c r="C394" t="s">
        <v>21</v>
      </c>
      <c r="D394" t="s">
        <v>22</v>
      </c>
      <c r="E394" t="s">
        <v>23</v>
      </c>
      <c r="F394">
        <v>2013</v>
      </c>
      <c r="G394">
        <v>2013</v>
      </c>
      <c r="H394">
        <v>21</v>
      </c>
      <c r="I394" t="s">
        <v>144</v>
      </c>
      <c r="J394">
        <v>4</v>
      </c>
      <c r="K394" t="s">
        <v>54</v>
      </c>
      <c r="L394">
        <v>99</v>
      </c>
      <c r="M394" t="s">
        <v>26</v>
      </c>
      <c r="N394">
        <v>99</v>
      </c>
      <c r="O394" t="s">
        <v>27</v>
      </c>
      <c r="P394">
        <v>1</v>
      </c>
      <c r="Q394" t="s">
        <v>34</v>
      </c>
      <c r="R394">
        <v>942</v>
      </c>
      <c r="V394" s="3">
        <f t="shared" si="13"/>
        <v>8.3800000000000008</v>
      </c>
      <c r="W394" s="3">
        <f>IF(AND(T394&lt;&gt;"_U",T394&lt;&gt;"c",J394&lt;&gt;9,J394&lt;&gt;99),IFERROR(VLOOKUP(A394,'TA Total'!$A$2:$W$10000,18,0),"."),".")</f>
        <v>11235</v>
      </c>
    </row>
    <row r="395" spans="1:23" x14ac:dyDescent="0.2">
      <c r="A395" s="1" t="str">
        <f t="shared" si="12"/>
        <v>2013|Taupo District|Female / Wahine</v>
      </c>
      <c r="B395" t="s">
        <v>20</v>
      </c>
      <c r="C395" t="s">
        <v>21</v>
      </c>
      <c r="D395" t="s">
        <v>22</v>
      </c>
      <c r="E395" t="s">
        <v>23</v>
      </c>
      <c r="F395">
        <v>2013</v>
      </c>
      <c r="G395">
        <v>2013</v>
      </c>
      <c r="H395">
        <v>21</v>
      </c>
      <c r="I395" t="s">
        <v>144</v>
      </c>
      <c r="J395">
        <v>4</v>
      </c>
      <c r="K395" t="s">
        <v>54</v>
      </c>
      <c r="L395">
        <v>99</v>
      </c>
      <c r="M395" t="s">
        <v>26</v>
      </c>
      <c r="N395">
        <v>99</v>
      </c>
      <c r="O395" t="s">
        <v>27</v>
      </c>
      <c r="P395">
        <v>2</v>
      </c>
      <c r="Q395" t="s">
        <v>31</v>
      </c>
      <c r="R395">
        <v>1161</v>
      </c>
      <c r="V395" s="3">
        <f t="shared" si="13"/>
        <v>9.57</v>
      </c>
      <c r="W395" s="3">
        <f>IF(AND(T395&lt;&gt;"_U",T395&lt;&gt;"c",J395&lt;&gt;9,J395&lt;&gt;99),IFERROR(VLOOKUP(A395,'TA Total'!$A$2:$W$10000,18,0),"."),".")</f>
        <v>12135</v>
      </c>
    </row>
    <row r="396" spans="1:23" x14ac:dyDescent="0.2">
      <c r="A396" s="1" t="str">
        <f t="shared" si="12"/>
        <v>2013|Taupo District|Another gender / He ira kÄ“ anÅ</v>
      </c>
      <c r="B396" t="s">
        <v>20</v>
      </c>
      <c r="C396" t="s">
        <v>21</v>
      </c>
      <c r="D396" t="s">
        <v>22</v>
      </c>
      <c r="E396" t="s">
        <v>23</v>
      </c>
      <c r="F396">
        <v>2013</v>
      </c>
      <c r="G396">
        <v>2013</v>
      </c>
      <c r="H396">
        <v>21</v>
      </c>
      <c r="I396" t="s">
        <v>144</v>
      </c>
      <c r="J396">
        <v>4</v>
      </c>
      <c r="K396" t="s">
        <v>54</v>
      </c>
      <c r="L396">
        <v>99</v>
      </c>
      <c r="M396" t="s">
        <v>26</v>
      </c>
      <c r="N396">
        <v>99</v>
      </c>
      <c r="O396" t="s">
        <v>27</v>
      </c>
      <c r="P396">
        <v>3</v>
      </c>
      <c r="Q396" t="s">
        <v>28</v>
      </c>
      <c r="T396" t="s">
        <v>36</v>
      </c>
      <c r="U396" t="s">
        <v>37</v>
      </c>
      <c r="V396" s="3" t="str">
        <f t="shared" si="13"/>
        <v>.</v>
      </c>
      <c r="W396" s="3" t="str">
        <f>IF(AND(T396&lt;&gt;"_U",T396&lt;&gt;"c",J396&lt;&gt;9,J396&lt;&gt;99),IFERROR(VLOOKUP(A396,'TA Total'!$A$2:$W$10000,18,0),"."),".")</f>
        <v>.</v>
      </c>
    </row>
    <row r="397" spans="1:23" x14ac:dyDescent="0.2">
      <c r="A397" s="1" t="str">
        <f t="shared" si="12"/>
        <v>2013|Taupo District|Total - gender</v>
      </c>
      <c r="B397" t="s">
        <v>20</v>
      </c>
      <c r="C397" t="s">
        <v>21</v>
      </c>
      <c r="D397" t="s">
        <v>22</v>
      </c>
      <c r="E397" t="s">
        <v>23</v>
      </c>
      <c r="F397">
        <v>2013</v>
      </c>
      <c r="G397">
        <v>2013</v>
      </c>
      <c r="H397">
        <v>21</v>
      </c>
      <c r="I397" t="s">
        <v>144</v>
      </c>
      <c r="J397">
        <v>4</v>
      </c>
      <c r="K397" t="s">
        <v>54</v>
      </c>
      <c r="L397">
        <v>99</v>
      </c>
      <c r="M397" t="s">
        <v>26</v>
      </c>
      <c r="N397">
        <v>99</v>
      </c>
      <c r="O397" t="s">
        <v>27</v>
      </c>
      <c r="P397">
        <v>99</v>
      </c>
      <c r="Q397" t="s">
        <v>42</v>
      </c>
      <c r="R397">
        <v>2106</v>
      </c>
      <c r="V397" s="3">
        <f t="shared" si="13"/>
        <v>9.01</v>
      </c>
      <c r="W397" s="3">
        <f>IF(AND(T397&lt;&gt;"_U",T397&lt;&gt;"c",J397&lt;&gt;9,J397&lt;&gt;99),IFERROR(VLOOKUP(A397,'TA Total'!$A$2:$W$10000,18,0),"."),".")</f>
        <v>23367</v>
      </c>
    </row>
    <row r="398" spans="1:23" x14ac:dyDescent="0.2">
      <c r="A398" s="1" t="str">
        <f t="shared" si="12"/>
        <v>2013|Taupo District|Male / TÄne</v>
      </c>
      <c r="B398" t="s">
        <v>20</v>
      </c>
      <c r="C398" t="s">
        <v>21</v>
      </c>
      <c r="D398" t="s">
        <v>22</v>
      </c>
      <c r="E398" t="s">
        <v>23</v>
      </c>
      <c r="F398">
        <v>2013</v>
      </c>
      <c r="G398">
        <v>2013</v>
      </c>
      <c r="H398">
        <v>21</v>
      </c>
      <c r="I398" t="s">
        <v>144</v>
      </c>
      <c r="J398">
        <v>5</v>
      </c>
      <c r="K398" t="s">
        <v>33</v>
      </c>
      <c r="L398">
        <v>99</v>
      </c>
      <c r="M398" t="s">
        <v>26</v>
      </c>
      <c r="N398">
        <v>99</v>
      </c>
      <c r="O398" t="s">
        <v>27</v>
      </c>
      <c r="P398">
        <v>1</v>
      </c>
      <c r="Q398" t="s">
        <v>34</v>
      </c>
      <c r="R398">
        <v>387</v>
      </c>
      <c r="V398" s="3">
        <f t="shared" si="13"/>
        <v>3.44</v>
      </c>
      <c r="W398" s="3">
        <f>IF(AND(T398&lt;&gt;"_U",T398&lt;&gt;"c",J398&lt;&gt;9,J398&lt;&gt;99),IFERROR(VLOOKUP(A398,'TA Total'!$A$2:$W$10000,18,0),"."),".")</f>
        <v>11235</v>
      </c>
    </row>
    <row r="399" spans="1:23" x14ac:dyDescent="0.2">
      <c r="A399" s="1" t="str">
        <f t="shared" si="12"/>
        <v>2013|Taupo District|Female / Wahine</v>
      </c>
      <c r="B399" t="s">
        <v>20</v>
      </c>
      <c r="C399" t="s">
        <v>21</v>
      </c>
      <c r="D399" t="s">
        <v>22</v>
      </c>
      <c r="E399" t="s">
        <v>23</v>
      </c>
      <c r="F399">
        <v>2013</v>
      </c>
      <c r="G399">
        <v>2013</v>
      </c>
      <c r="H399">
        <v>21</v>
      </c>
      <c r="I399" t="s">
        <v>144</v>
      </c>
      <c r="J399">
        <v>5</v>
      </c>
      <c r="K399" t="s">
        <v>33</v>
      </c>
      <c r="L399">
        <v>99</v>
      </c>
      <c r="M399" t="s">
        <v>26</v>
      </c>
      <c r="N399">
        <v>99</v>
      </c>
      <c r="O399" t="s">
        <v>27</v>
      </c>
      <c r="P399">
        <v>2</v>
      </c>
      <c r="Q399" t="s">
        <v>31</v>
      </c>
      <c r="R399">
        <v>1173</v>
      </c>
      <c r="V399" s="3">
        <f t="shared" si="13"/>
        <v>9.67</v>
      </c>
      <c r="W399" s="3">
        <f>IF(AND(T399&lt;&gt;"_U",T399&lt;&gt;"c",J399&lt;&gt;9,J399&lt;&gt;99),IFERROR(VLOOKUP(A399,'TA Total'!$A$2:$W$10000,18,0),"."),".")</f>
        <v>12135</v>
      </c>
    </row>
    <row r="400" spans="1:23" x14ac:dyDescent="0.2">
      <c r="A400" s="1" t="str">
        <f t="shared" si="12"/>
        <v>2013|Taupo District|Another gender / He ira kÄ“ anÅ</v>
      </c>
      <c r="B400" t="s">
        <v>20</v>
      </c>
      <c r="C400" t="s">
        <v>21</v>
      </c>
      <c r="D400" t="s">
        <v>22</v>
      </c>
      <c r="E400" t="s">
        <v>23</v>
      </c>
      <c r="F400">
        <v>2013</v>
      </c>
      <c r="G400">
        <v>2013</v>
      </c>
      <c r="H400">
        <v>21</v>
      </c>
      <c r="I400" t="s">
        <v>144</v>
      </c>
      <c r="J400">
        <v>5</v>
      </c>
      <c r="K400" t="s">
        <v>33</v>
      </c>
      <c r="L400">
        <v>99</v>
      </c>
      <c r="M400" t="s">
        <v>26</v>
      </c>
      <c r="N400">
        <v>99</v>
      </c>
      <c r="O400" t="s">
        <v>27</v>
      </c>
      <c r="P400">
        <v>3</v>
      </c>
      <c r="Q400" t="s">
        <v>28</v>
      </c>
      <c r="T400" t="s">
        <v>36</v>
      </c>
      <c r="U400" t="s">
        <v>37</v>
      </c>
      <c r="V400" s="3" t="str">
        <f t="shared" si="13"/>
        <v>.</v>
      </c>
      <c r="W400" s="3" t="str">
        <f>IF(AND(T400&lt;&gt;"_U",T400&lt;&gt;"c",J400&lt;&gt;9,J400&lt;&gt;99),IFERROR(VLOOKUP(A400,'TA Total'!$A$2:$W$10000,18,0),"."),".")</f>
        <v>.</v>
      </c>
    </row>
    <row r="401" spans="1:23" x14ac:dyDescent="0.2">
      <c r="A401" s="1" t="str">
        <f t="shared" si="12"/>
        <v>2013|Taupo District|Total - gender</v>
      </c>
      <c r="B401" t="s">
        <v>20</v>
      </c>
      <c r="C401" t="s">
        <v>21</v>
      </c>
      <c r="D401" t="s">
        <v>22</v>
      </c>
      <c r="E401" t="s">
        <v>23</v>
      </c>
      <c r="F401">
        <v>2013</v>
      </c>
      <c r="G401">
        <v>2013</v>
      </c>
      <c r="H401">
        <v>21</v>
      </c>
      <c r="I401" t="s">
        <v>144</v>
      </c>
      <c r="J401">
        <v>5</v>
      </c>
      <c r="K401" t="s">
        <v>33</v>
      </c>
      <c r="L401">
        <v>99</v>
      </c>
      <c r="M401" t="s">
        <v>26</v>
      </c>
      <c r="N401">
        <v>99</v>
      </c>
      <c r="O401" t="s">
        <v>27</v>
      </c>
      <c r="P401">
        <v>99</v>
      </c>
      <c r="Q401" t="s">
        <v>42</v>
      </c>
      <c r="R401">
        <v>1560</v>
      </c>
      <c r="V401" s="3">
        <f t="shared" si="13"/>
        <v>6.68</v>
      </c>
      <c r="W401" s="3">
        <f>IF(AND(T401&lt;&gt;"_U",T401&lt;&gt;"c",J401&lt;&gt;9,J401&lt;&gt;99),IFERROR(VLOOKUP(A401,'TA Total'!$A$2:$W$10000,18,0),"."),".")</f>
        <v>23367</v>
      </c>
    </row>
    <row r="402" spans="1:23" x14ac:dyDescent="0.2">
      <c r="A402" s="1" t="str">
        <f t="shared" si="12"/>
        <v>2013|Taupo District|Male / TÄne</v>
      </c>
      <c r="B402" t="s">
        <v>20</v>
      </c>
      <c r="C402" t="s">
        <v>21</v>
      </c>
      <c r="D402" t="s">
        <v>22</v>
      </c>
      <c r="E402" t="s">
        <v>23</v>
      </c>
      <c r="F402">
        <v>2013</v>
      </c>
      <c r="G402">
        <v>2013</v>
      </c>
      <c r="H402">
        <v>21</v>
      </c>
      <c r="I402" t="s">
        <v>144</v>
      </c>
      <c r="J402">
        <v>6</v>
      </c>
      <c r="K402" t="s">
        <v>52</v>
      </c>
      <c r="L402">
        <v>99</v>
      </c>
      <c r="M402" t="s">
        <v>26</v>
      </c>
      <c r="N402">
        <v>99</v>
      </c>
      <c r="O402" t="s">
        <v>27</v>
      </c>
      <c r="P402">
        <v>1</v>
      </c>
      <c r="Q402" t="s">
        <v>34</v>
      </c>
      <c r="R402">
        <v>3768</v>
      </c>
      <c r="V402" s="3">
        <f t="shared" si="13"/>
        <v>33.54</v>
      </c>
      <c r="W402" s="3">
        <f>IF(AND(T402&lt;&gt;"_U",T402&lt;&gt;"c",J402&lt;&gt;9,J402&lt;&gt;99),IFERROR(VLOOKUP(A402,'TA Total'!$A$2:$W$10000,18,0),"."),".")</f>
        <v>11235</v>
      </c>
    </row>
    <row r="403" spans="1:23" x14ac:dyDescent="0.2">
      <c r="A403" s="1" t="str">
        <f t="shared" si="12"/>
        <v>2013|Taupo District|Female / Wahine</v>
      </c>
      <c r="B403" t="s">
        <v>20</v>
      </c>
      <c r="C403" t="s">
        <v>21</v>
      </c>
      <c r="D403" t="s">
        <v>22</v>
      </c>
      <c r="E403" t="s">
        <v>23</v>
      </c>
      <c r="F403">
        <v>2013</v>
      </c>
      <c r="G403">
        <v>2013</v>
      </c>
      <c r="H403">
        <v>21</v>
      </c>
      <c r="I403" t="s">
        <v>144</v>
      </c>
      <c r="J403">
        <v>6</v>
      </c>
      <c r="K403" t="s">
        <v>52</v>
      </c>
      <c r="L403">
        <v>99</v>
      </c>
      <c r="M403" t="s">
        <v>26</v>
      </c>
      <c r="N403">
        <v>99</v>
      </c>
      <c r="O403" t="s">
        <v>27</v>
      </c>
      <c r="P403">
        <v>2</v>
      </c>
      <c r="Q403" t="s">
        <v>31</v>
      </c>
      <c r="R403">
        <v>3609</v>
      </c>
      <c r="V403" s="3">
        <f t="shared" si="13"/>
        <v>29.74</v>
      </c>
      <c r="W403" s="3">
        <f>IF(AND(T403&lt;&gt;"_U",T403&lt;&gt;"c",J403&lt;&gt;9,J403&lt;&gt;99),IFERROR(VLOOKUP(A403,'TA Total'!$A$2:$W$10000,18,0),"."),".")</f>
        <v>12135</v>
      </c>
    </row>
    <row r="404" spans="1:23" x14ac:dyDescent="0.2">
      <c r="A404" s="1" t="str">
        <f t="shared" si="12"/>
        <v>2013|Taupo District|Another gender / He ira kÄ“ anÅ</v>
      </c>
      <c r="B404" t="s">
        <v>20</v>
      </c>
      <c r="C404" t="s">
        <v>21</v>
      </c>
      <c r="D404" t="s">
        <v>22</v>
      </c>
      <c r="E404" t="s">
        <v>23</v>
      </c>
      <c r="F404">
        <v>2013</v>
      </c>
      <c r="G404">
        <v>2013</v>
      </c>
      <c r="H404">
        <v>21</v>
      </c>
      <c r="I404" t="s">
        <v>144</v>
      </c>
      <c r="J404">
        <v>6</v>
      </c>
      <c r="K404" t="s">
        <v>52</v>
      </c>
      <c r="L404">
        <v>99</v>
      </c>
      <c r="M404" t="s">
        <v>26</v>
      </c>
      <c r="N404">
        <v>99</v>
      </c>
      <c r="O404" t="s">
        <v>27</v>
      </c>
      <c r="P404">
        <v>3</v>
      </c>
      <c r="Q404" t="s">
        <v>28</v>
      </c>
      <c r="T404" t="s">
        <v>36</v>
      </c>
      <c r="U404" t="s">
        <v>37</v>
      </c>
      <c r="V404" s="3" t="str">
        <f t="shared" si="13"/>
        <v>.</v>
      </c>
      <c r="W404" s="3" t="str">
        <f>IF(AND(T404&lt;&gt;"_U",T404&lt;&gt;"c",J404&lt;&gt;9,J404&lt;&gt;99),IFERROR(VLOOKUP(A404,'TA Total'!$A$2:$W$10000,18,0),"."),".")</f>
        <v>.</v>
      </c>
    </row>
    <row r="405" spans="1:23" x14ac:dyDescent="0.2">
      <c r="A405" s="1" t="str">
        <f t="shared" si="12"/>
        <v>2013|Taupo District|Total - gender</v>
      </c>
      <c r="B405" t="s">
        <v>20</v>
      </c>
      <c r="C405" t="s">
        <v>21</v>
      </c>
      <c r="D405" t="s">
        <v>22</v>
      </c>
      <c r="E405" t="s">
        <v>23</v>
      </c>
      <c r="F405">
        <v>2013</v>
      </c>
      <c r="G405">
        <v>2013</v>
      </c>
      <c r="H405">
        <v>21</v>
      </c>
      <c r="I405" t="s">
        <v>144</v>
      </c>
      <c r="J405">
        <v>6</v>
      </c>
      <c r="K405" t="s">
        <v>52</v>
      </c>
      <c r="L405">
        <v>99</v>
      </c>
      <c r="M405" t="s">
        <v>26</v>
      </c>
      <c r="N405">
        <v>99</v>
      </c>
      <c r="O405" t="s">
        <v>27</v>
      </c>
      <c r="P405">
        <v>99</v>
      </c>
      <c r="Q405" t="s">
        <v>42</v>
      </c>
      <c r="R405">
        <v>7377</v>
      </c>
      <c r="V405" s="3">
        <f t="shared" si="13"/>
        <v>31.57</v>
      </c>
      <c r="W405" s="3">
        <f>IF(AND(T405&lt;&gt;"_U",T405&lt;&gt;"c",J405&lt;&gt;9,J405&lt;&gt;99),IFERROR(VLOOKUP(A405,'TA Total'!$A$2:$W$10000,18,0),"."),".")</f>
        <v>23367</v>
      </c>
    </row>
    <row r="406" spans="1:23" x14ac:dyDescent="0.2">
      <c r="A406" s="1" t="str">
        <f t="shared" si="12"/>
        <v>2013|Taupo District|Male / TÄne</v>
      </c>
      <c r="B406" t="s">
        <v>20</v>
      </c>
      <c r="C406" t="s">
        <v>21</v>
      </c>
      <c r="D406" t="s">
        <v>22</v>
      </c>
      <c r="E406" t="s">
        <v>23</v>
      </c>
      <c r="F406">
        <v>2013</v>
      </c>
      <c r="G406">
        <v>2013</v>
      </c>
      <c r="H406">
        <v>21</v>
      </c>
      <c r="I406" t="s">
        <v>144</v>
      </c>
      <c r="J406">
        <v>9</v>
      </c>
      <c r="K406" t="s">
        <v>25</v>
      </c>
      <c r="L406">
        <v>99</v>
      </c>
      <c r="M406" t="s">
        <v>26</v>
      </c>
      <c r="N406">
        <v>99</v>
      </c>
      <c r="O406" t="s">
        <v>27</v>
      </c>
      <c r="P406">
        <v>1</v>
      </c>
      <c r="Q406" t="s">
        <v>34</v>
      </c>
      <c r="R406">
        <v>1326</v>
      </c>
      <c r="V406" s="3" t="str">
        <f t="shared" si="13"/>
        <v>.</v>
      </c>
      <c r="W406" s="3" t="str">
        <f>IF(AND(T406&lt;&gt;"_U",T406&lt;&gt;"c",J406&lt;&gt;9,J406&lt;&gt;99),IFERROR(VLOOKUP(A406,'TA Total'!$A$2:$W$10000,18,0),"."),".")</f>
        <v>.</v>
      </c>
    </row>
    <row r="407" spans="1:23" x14ac:dyDescent="0.2">
      <c r="A407" s="1" t="str">
        <f t="shared" si="12"/>
        <v>2013|Taupo District|Female / Wahine</v>
      </c>
      <c r="B407" t="s">
        <v>20</v>
      </c>
      <c r="C407" t="s">
        <v>21</v>
      </c>
      <c r="D407" t="s">
        <v>22</v>
      </c>
      <c r="E407" t="s">
        <v>23</v>
      </c>
      <c r="F407">
        <v>2013</v>
      </c>
      <c r="G407">
        <v>2013</v>
      </c>
      <c r="H407">
        <v>21</v>
      </c>
      <c r="I407" t="s">
        <v>144</v>
      </c>
      <c r="J407">
        <v>9</v>
      </c>
      <c r="K407" t="s">
        <v>25</v>
      </c>
      <c r="L407">
        <v>99</v>
      </c>
      <c r="M407" t="s">
        <v>26</v>
      </c>
      <c r="N407">
        <v>99</v>
      </c>
      <c r="O407" t="s">
        <v>27</v>
      </c>
      <c r="P407">
        <v>2</v>
      </c>
      <c r="Q407" t="s">
        <v>31</v>
      </c>
      <c r="R407">
        <v>1167</v>
      </c>
      <c r="V407" s="3" t="str">
        <f t="shared" si="13"/>
        <v>.</v>
      </c>
      <c r="W407" s="3" t="str">
        <f>IF(AND(T407&lt;&gt;"_U",T407&lt;&gt;"c",J407&lt;&gt;9,J407&lt;&gt;99),IFERROR(VLOOKUP(A407,'TA Total'!$A$2:$W$10000,18,0),"."),".")</f>
        <v>.</v>
      </c>
    </row>
    <row r="408" spans="1:23" x14ac:dyDescent="0.2">
      <c r="A408" s="1" t="str">
        <f t="shared" si="12"/>
        <v>2013|Taupo District|Another gender / He ira kÄ“ anÅ</v>
      </c>
      <c r="B408" t="s">
        <v>20</v>
      </c>
      <c r="C408" t="s">
        <v>21</v>
      </c>
      <c r="D408" t="s">
        <v>22</v>
      </c>
      <c r="E408" t="s">
        <v>23</v>
      </c>
      <c r="F408">
        <v>2013</v>
      </c>
      <c r="G408">
        <v>2013</v>
      </c>
      <c r="H408">
        <v>21</v>
      </c>
      <c r="I408" t="s">
        <v>144</v>
      </c>
      <c r="J408">
        <v>9</v>
      </c>
      <c r="K408" t="s">
        <v>25</v>
      </c>
      <c r="L408">
        <v>99</v>
      </c>
      <c r="M408" t="s">
        <v>26</v>
      </c>
      <c r="N408">
        <v>99</v>
      </c>
      <c r="O408" t="s">
        <v>27</v>
      </c>
      <c r="P408">
        <v>3</v>
      </c>
      <c r="Q408" t="s">
        <v>28</v>
      </c>
      <c r="T408" t="s">
        <v>36</v>
      </c>
      <c r="U408" t="s">
        <v>37</v>
      </c>
      <c r="V408" s="3" t="str">
        <f t="shared" si="13"/>
        <v>.</v>
      </c>
      <c r="W408" s="3" t="str">
        <f>IF(AND(T408&lt;&gt;"_U",T408&lt;&gt;"c",J408&lt;&gt;9,J408&lt;&gt;99),IFERROR(VLOOKUP(A408,'TA Total'!$A$2:$W$10000,18,0),"."),".")</f>
        <v>.</v>
      </c>
    </row>
    <row r="409" spans="1:23" x14ac:dyDescent="0.2">
      <c r="A409" s="1" t="str">
        <f t="shared" si="12"/>
        <v>2013|Taupo District|Total - gender</v>
      </c>
      <c r="B409" t="s">
        <v>20</v>
      </c>
      <c r="C409" t="s">
        <v>21</v>
      </c>
      <c r="D409" t="s">
        <v>22</v>
      </c>
      <c r="E409" t="s">
        <v>23</v>
      </c>
      <c r="F409">
        <v>2013</v>
      </c>
      <c r="G409">
        <v>2013</v>
      </c>
      <c r="H409">
        <v>21</v>
      </c>
      <c r="I409" t="s">
        <v>144</v>
      </c>
      <c r="J409">
        <v>9</v>
      </c>
      <c r="K409" t="s">
        <v>25</v>
      </c>
      <c r="L409">
        <v>99</v>
      </c>
      <c r="M409" t="s">
        <v>26</v>
      </c>
      <c r="N409">
        <v>99</v>
      </c>
      <c r="O409" t="s">
        <v>27</v>
      </c>
      <c r="P409">
        <v>99</v>
      </c>
      <c r="Q409" t="s">
        <v>42</v>
      </c>
      <c r="R409">
        <v>2493</v>
      </c>
      <c r="V409" s="3" t="str">
        <f t="shared" si="13"/>
        <v>.</v>
      </c>
      <c r="W409" s="3" t="str">
        <f>IF(AND(T409&lt;&gt;"_U",T409&lt;&gt;"c",J409&lt;&gt;9,J409&lt;&gt;99),IFERROR(VLOOKUP(A409,'TA Total'!$A$2:$W$10000,18,0),"."),".")</f>
        <v>.</v>
      </c>
    </row>
    <row r="410" spans="1:23" x14ac:dyDescent="0.2">
      <c r="A410" s="1" t="str">
        <f t="shared" si="12"/>
        <v>2013|Taupo District|Male / TÄne</v>
      </c>
      <c r="B410" t="s">
        <v>20</v>
      </c>
      <c r="C410" t="s">
        <v>21</v>
      </c>
      <c r="D410" t="s">
        <v>22</v>
      </c>
      <c r="E410" t="s">
        <v>23</v>
      </c>
      <c r="F410">
        <v>2013</v>
      </c>
      <c r="G410">
        <v>2013</v>
      </c>
      <c r="H410">
        <v>21</v>
      </c>
      <c r="I410" t="s">
        <v>144</v>
      </c>
      <c r="J410">
        <v>77</v>
      </c>
      <c r="K410" t="s">
        <v>49</v>
      </c>
      <c r="L410">
        <v>99</v>
      </c>
      <c r="M410" t="s">
        <v>26</v>
      </c>
      <c r="N410">
        <v>99</v>
      </c>
      <c r="O410" t="s">
        <v>27</v>
      </c>
      <c r="P410">
        <v>1</v>
      </c>
      <c r="Q410" t="s">
        <v>34</v>
      </c>
      <c r="R410">
        <v>11235</v>
      </c>
      <c r="V410" s="3">
        <f t="shared" si="13"/>
        <v>100</v>
      </c>
      <c r="W410" s="3">
        <f>IF(AND(T410&lt;&gt;"_U",T410&lt;&gt;"c",J410&lt;&gt;9,J410&lt;&gt;99),IFERROR(VLOOKUP(A410,'TA Total'!$A$2:$W$10000,18,0),"."),".")</f>
        <v>11235</v>
      </c>
    </row>
    <row r="411" spans="1:23" x14ac:dyDescent="0.2">
      <c r="A411" s="1" t="str">
        <f t="shared" si="12"/>
        <v>2013|Taupo District|Female / Wahine</v>
      </c>
      <c r="B411" t="s">
        <v>20</v>
      </c>
      <c r="C411" t="s">
        <v>21</v>
      </c>
      <c r="D411" t="s">
        <v>22</v>
      </c>
      <c r="E411" t="s">
        <v>23</v>
      </c>
      <c r="F411">
        <v>2013</v>
      </c>
      <c r="G411">
        <v>2013</v>
      </c>
      <c r="H411">
        <v>21</v>
      </c>
      <c r="I411" t="s">
        <v>144</v>
      </c>
      <c r="J411">
        <v>77</v>
      </c>
      <c r="K411" t="s">
        <v>49</v>
      </c>
      <c r="L411">
        <v>99</v>
      </c>
      <c r="M411" t="s">
        <v>26</v>
      </c>
      <c r="N411">
        <v>99</v>
      </c>
      <c r="O411" t="s">
        <v>27</v>
      </c>
      <c r="P411">
        <v>2</v>
      </c>
      <c r="Q411" t="s">
        <v>31</v>
      </c>
      <c r="R411">
        <v>12135</v>
      </c>
      <c r="V411" s="3">
        <f t="shared" si="13"/>
        <v>100</v>
      </c>
      <c r="W411" s="3">
        <f>IF(AND(T411&lt;&gt;"_U",T411&lt;&gt;"c",J411&lt;&gt;9,J411&lt;&gt;99),IFERROR(VLOOKUP(A411,'TA Total'!$A$2:$W$10000,18,0),"."),".")</f>
        <v>12135</v>
      </c>
    </row>
    <row r="412" spans="1:23" x14ac:dyDescent="0.2">
      <c r="A412" s="1" t="str">
        <f t="shared" si="12"/>
        <v>2013|Taupo District|Another gender / He ira kÄ“ anÅ</v>
      </c>
      <c r="B412" t="s">
        <v>20</v>
      </c>
      <c r="C412" t="s">
        <v>21</v>
      </c>
      <c r="D412" t="s">
        <v>22</v>
      </c>
      <c r="E412" t="s">
        <v>23</v>
      </c>
      <c r="F412">
        <v>2013</v>
      </c>
      <c r="G412">
        <v>2013</v>
      </c>
      <c r="H412">
        <v>21</v>
      </c>
      <c r="I412" t="s">
        <v>144</v>
      </c>
      <c r="J412">
        <v>77</v>
      </c>
      <c r="K412" t="s">
        <v>49</v>
      </c>
      <c r="L412">
        <v>99</v>
      </c>
      <c r="M412" t="s">
        <v>26</v>
      </c>
      <c r="N412">
        <v>99</v>
      </c>
      <c r="O412" t="s">
        <v>27</v>
      </c>
      <c r="P412">
        <v>3</v>
      </c>
      <c r="Q412" t="s">
        <v>28</v>
      </c>
      <c r="T412" t="s">
        <v>36</v>
      </c>
      <c r="U412" t="s">
        <v>37</v>
      </c>
      <c r="V412" s="3" t="str">
        <f t="shared" si="13"/>
        <v>.</v>
      </c>
      <c r="W412" s="3" t="str">
        <f>IF(AND(T412&lt;&gt;"_U",T412&lt;&gt;"c",J412&lt;&gt;9,J412&lt;&gt;99),IFERROR(VLOOKUP(A412,'TA Total'!$A$2:$W$10000,18,0),"."),".")</f>
        <v>.</v>
      </c>
    </row>
    <row r="413" spans="1:23" x14ac:dyDescent="0.2">
      <c r="A413" s="1" t="str">
        <f t="shared" si="12"/>
        <v>2013|Taupo District|Total - gender</v>
      </c>
      <c r="B413" t="s">
        <v>20</v>
      </c>
      <c r="C413" t="s">
        <v>21</v>
      </c>
      <c r="D413" t="s">
        <v>22</v>
      </c>
      <c r="E413" t="s">
        <v>23</v>
      </c>
      <c r="F413">
        <v>2013</v>
      </c>
      <c r="G413">
        <v>2013</v>
      </c>
      <c r="H413">
        <v>21</v>
      </c>
      <c r="I413" t="s">
        <v>144</v>
      </c>
      <c r="J413">
        <v>77</v>
      </c>
      <c r="K413" t="s">
        <v>49</v>
      </c>
      <c r="L413">
        <v>99</v>
      </c>
      <c r="M413" t="s">
        <v>26</v>
      </c>
      <c r="N413">
        <v>99</v>
      </c>
      <c r="O413" t="s">
        <v>27</v>
      </c>
      <c r="P413">
        <v>99</v>
      </c>
      <c r="Q413" t="s">
        <v>42</v>
      </c>
      <c r="R413">
        <v>23367</v>
      </c>
      <c r="V413" s="3">
        <f t="shared" si="13"/>
        <v>100</v>
      </c>
      <c r="W413" s="3">
        <f>IF(AND(T413&lt;&gt;"_U",T413&lt;&gt;"c",J413&lt;&gt;9,J413&lt;&gt;99),IFERROR(VLOOKUP(A413,'TA Total'!$A$2:$W$10000,18,0),"."),".")</f>
        <v>23367</v>
      </c>
    </row>
    <row r="414" spans="1:23" x14ac:dyDescent="0.2">
      <c r="A414" s="1" t="str">
        <f t="shared" si="12"/>
        <v>2013|Taupo District|Male / TÄne</v>
      </c>
      <c r="B414" t="s">
        <v>20</v>
      </c>
      <c r="C414" t="s">
        <v>21</v>
      </c>
      <c r="D414" t="s">
        <v>22</v>
      </c>
      <c r="E414" t="s">
        <v>23</v>
      </c>
      <c r="F414">
        <v>2013</v>
      </c>
      <c r="G414">
        <v>2013</v>
      </c>
      <c r="H414">
        <v>21</v>
      </c>
      <c r="I414" t="s">
        <v>144</v>
      </c>
      <c r="J414">
        <v>99</v>
      </c>
      <c r="K414" t="s">
        <v>47</v>
      </c>
      <c r="L414">
        <v>99</v>
      </c>
      <c r="M414" t="s">
        <v>26</v>
      </c>
      <c r="N414">
        <v>99</v>
      </c>
      <c r="O414" t="s">
        <v>27</v>
      </c>
      <c r="P414">
        <v>1</v>
      </c>
      <c r="Q414" t="s">
        <v>34</v>
      </c>
      <c r="R414">
        <v>12558</v>
      </c>
      <c r="V414" s="3" t="str">
        <f t="shared" si="13"/>
        <v>.</v>
      </c>
      <c r="W414" s="3" t="str">
        <f>IF(AND(T414&lt;&gt;"_U",T414&lt;&gt;"c",J414&lt;&gt;9,J414&lt;&gt;99),IFERROR(VLOOKUP(A414,'TA Total'!$A$2:$W$10000,18,0),"."),".")</f>
        <v>.</v>
      </c>
    </row>
    <row r="415" spans="1:23" x14ac:dyDescent="0.2">
      <c r="A415" s="1" t="str">
        <f t="shared" si="12"/>
        <v>2013|Taupo District|Female / Wahine</v>
      </c>
      <c r="B415" t="s">
        <v>20</v>
      </c>
      <c r="C415" t="s">
        <v>21</v>
      </c>
      <c r="D415" t="s">
        <v>22</v>
      </c>
      <c r="E415" t="s">
        <v>23</v>
      </c>
      <c r="F415">
        <v>2013</v>
      </c>
      <c r="G415">
        <v>2013</v>
      </c>
      <c r="H415">
        <v>21</v>
      </c>
      <c r="I415" t="s">
        <v>144</v>
      </c>
      <c r="J415">
        <v>99</v>
      </c>
      <c r="K415" t="s">
        <v>47</v>
      </c>
      <c r="L415">
        <v>99</v>
      </c>
      <c r="M415" t="s">
        <v>26</v>
      </c>
      <c r="N415">
        <v>99</v>
      </c>
      <c r="O415" t="s">
        <v>27</v>
      </c>
      <c r="P415">
        <v>2</v>
      </c>
      <c r="Q415" t="s">
        <v>31</v>
      </c>
      <c r="R415">
        <v>13302</v>
      </c>
      <c r="V415" s="3" t="str">
        <f t="shared" si="13"/>
        <v>.</v>
      </c>
      <c r="W415" s="3" t="str">
        <f>IF(AND(T415&lt;&gt;"_U",T415&lt;&gt;"c",J415&lt;&gt;9,J415&lt;&gt;99),IFERROR(VLOOKUP(A415,'TA Total'!$A$2:$W$10000,18,0),"."),".")</f>
        <v>.</v>
      </c>
    </row>
    <row r="416" spans="1:23" x14ac:dyDescent="0.2">
      <c r="A416" s="1" t="str">
        <f t="shared" si="12"/>
        <v>2013|Taupo District|Another gender / He ira kÄ“ anÅ</v>
      </c>
      <c r="B416" t="s">
        <v>20</v>
      </c>
      <c r="C416" t="s">
        <v>21</v>
      </c>
      <c r="D416" t="s">
        <v>22</v>
      </c>
      <c r="E416" t="s">
        <v>23</v>
      </c>
      <c r="F416">
        <v>2013</v>
      </c>
      <c r="G416">
        <v>2013</v>
      </c>
      <c r="H416">
        <v>21</v>
      </c>
      <c r="I416" t="s">
        <v>144</v>
      </c>
      <c r="J416">
        <v>99</v>
      </c>
      <c r="K416" t="s">
        <v>47</v>
      </c>
      <c r="L416">
        <v>99</v>
      </c>
      <c r="M416" t="s">
        <v>26</v>
      </c>
      <c r="N416">
        <v>99</v>
      </c>
      <c r="O416" t="s">
        <v>27</v>
      </c>
      <c r="P416">
        <v>3</v>
      </c>
      <c r="Q416" t="s">
        <v>28</v>
      </c>
      <c r="T416" t="s">
        <v>36</v>
      </c>
      <c r="U416" t="s">
        <v>37</v>
      </c>
      <c r="V416" s="3" t="str">
        <f t="shared" si="13"/>
        <v>.</v>
      </c>
      <c r="W416" s="3" t="str">
        <f>IF(AND(T416&lt;&gt;"_U",T416&lt;&gt;"c",J416&lt;&gt;9,J416&lt;&gt;99),IFERROR(VLOOKUP(A416,'TA Total'!$A$2:$W$10000,18,0),"."),".")</f>
        <v>.</v>
      </c>
    </row>
    <row r="417" spans="1:23" x14ac:dyDescent="0.2">
      <c r="A417" s="1" t="str">
        <f t="shared" si="12"/>
        <v>2013|Taupo District|Total - gender</v>
      </c>
      <c r="B417" t="s">
        <v>20</v>
      </c>
      <c r="C417" t="s">
        <v>21</v>
      </c>
      <c r="D417" t="s">
        <v>22</v>
      </c>
      <c r="E417" t="s">
        <v>23</v>
      </c>
      <c r="F417">
        <v>2013</v>
      </c>
      <c r="G417">
        <v>2013</v>
      </c>
      <c r="H417">
        <v>21</v>
      </c>
      <c r="I417" t="s">
        <v>144</v>
      </c>
      <c r="J417">
        <v>99</v>
      </c>
      <c r="K417" t="s">
        <v>47</v>
      </c>
      <c r="L417">
        <v>99</v>
      </c>
      <c r="M417" t="s">
        <v>26</v>
      </c>
      <c r="N417">
        <v>99</v>
      </c>
      <c r="O417" t="s">
        <v>27</v>
      </c>
      <c r="P417">
        <v>99</v>
      </c>
      <c r="Q417" t="s">
        <v>42</v>
      </c>
      <c r="R417">
        <v>25863</v>
      </c>
      <c r="V417" s="3" t="str">
        <f t="shared" si="13"/>
        <v>.</v>
      </c>
      <c r="W417" s="3" t="str">
        <f>IF(AND(T417&lt;&gt;"_U",T417&lt;&gt;"c",J417&lt;&gt;9,J417&lt;&gt;99),IFERROR(VLOOKUP(A417,'TA Total'!$A$2:$W$10000,18,0),"."),".")</f>
        <v>.</v>
      </c>
    </row>
    <row r="418" spans="1:23" x14ac:dyDescent="0.2">
      <c r="A418" s="1" t="str">
        <f t="shared" si="12"/>
        <v>2013|Western Bay of Plenty District|Male / TÄne</v>
      </c>
      <c r="B418" t="s">
        <v>20</v>
      </c>
      <c r="C418" t="s">
        <v>21</v>
      </c>
      <c r="D418" t="s">
        <v>22</v>
      </c>
      <c r="E418" t="s">
        <v>23</v>
      </c>
      <c r="F418">
        <v>2013</v>
      </c>
      <c r="G418">
        <v>2013</v>
      </c>
      <c r="H418">
        <v>22</v>
      </c>
      <c r="I418" t="s">
        <v>114</v>
      </c>
      <c r="J418">
        <v>1</v>
      </c>
      <c r="K418" t="s">
        <v>30</v>
      </c>
      <c r="L418">
        <v>99</v>
      </c>
      <c r="M418" t="s">
        <v>26</v>
      </c>
      <c r="N418">
        <v>99</v>
      </c>
      <c r="O418" t="s">
        <v>27</v>
      </c>
      <c r="P418">
        <v>1</v>
      </c>
      <c r="Q418" t="s">
        <v>34</v>
      </c>
      <c r="R418">
        <v>8853</v>
      </c>
      <c r="V418" s="3">
        <f t="shared" si="13"/>
        <v>57.3</v>
      </c>
      <c r="W418" s="3">
        <f>IF(AND(T418&lt;&gt;"_U",T418&lt;&gt;"c",J418&lt;&gt;9,J418&lt;&gt;99),IFERROR(VLOOKUP(A418,'TA Total'!$A$2:$W$10000,18,0),"."),".")</f>
        <v>15450</v>
      </c>
    </row>
    <row r="419" spans="1:23" x14ac:dyDescent="0.2">
      <c r="A419" s="1" t="str">
        <f t="shared" si="12"/>
        <v>2013|Western Bay of Plenty District|Female / Wahine</v>
      </c>
      <c r="B419" t="s">
        <v>20</v>
      </c>
      <c r="C419" t="s">
        <v>21</v>
      </c>
      <c r="D419" t="s">
        <v>22</v>
      </c>
      <c r="E419" t="s">
        <v>23</v>
      </c>
      <c r="F419">
        <v>2013</v>
      </c>
      <c r="G419">
        <v>2013</v>
      </c>
      <c r="H419">
        <v>22</v>
      </c>
      <c r="I419" t="s">
        <v>114</v>
      </c>
      <c r="J419">
        <v>1</v>
      </c>
      <c r="K419" t="s">
        <v>30</v>
      </c>
      <c r="L419">
        <v>99</v>
      </c>
      <c r="M419" t="s">
        <v>26</v>
      </c>
      <c r="N419">
        <v>99</v>
      </c>
      <c r="O419" t="s">
        <v>27</v>
      </c>
      <c r="P419">
        <v>2</v>
      </c>
      <c r="Q419" t="s">
        <v>31</v>
      </c>
      <c r="R419">
        <v>8970</v>
      </c>
      <c r="V419" s="3">
        <f t="shared" si="13"/>
        <v>55.07</v>
      </c>
      <c r="W419" s="3">
        <f>IF(AND(T419&lt;&gt;"_U",T419&lt;&gt;"c",J419&lt;&gt;9,J419&lt;&gt;99),IFERROR(VLOOKUP(A419,'TA Total'!$A$2:$W$10000,18,0),"."),".")</f>
        <v>16287</v>
      </c>
    </row>
    <row r="420" spans="1:23" x14ac:dyDescent="0.2">
      <c r="A420" s="1" t="str">
        <f t="shared" si="12"/>
        <v>2013|Western Bay of Plenty District|Another gender / He ira kÄ“ anÅ</v>
      </c>
      <c r="B420" t="s">
        <v>20</v>
      </c>
      <c r="C420" t="s">
        <v>21</v>
      </c>
      <c r="D420" t="s">
        <v>22</v>
      </c>
      <c r="E420" t="s">
        <v>23</v>
      </c>
      <c r="F420">
        <v>2013</v>
      </c>
      <c r="G420">
        <v>2013</v>
      </c>
      <c r="H420">
        <v>22</v>
      </c>
      <c r="I420" t="s">
        <v>114</v>
      </c>
      <c r="J420">
        <v>1</v>
      </c>
      <c r="K420" t="s">
        <v>30</v>
      </c>
      <c r="L420">
        <v>99</v>
      </c>
      <c r="M420" t="s">
        <v>26</v>
      </c>
      <c r="N420">
        <v>99</v>
      </c>
      <c r="O420" t="s">
        <v>27</v>
      </c>
      <c r="P420">
        <v>3</v>
      </c>
      <c r="Q420" t="s">
        <v>28</v>
      </c>
      <c r="T420" t="s">
        <v>36</v>
      </c>
      <c r="U420" t="s">
        <v>37</v>
      </c>
      <c r="V420" s="3" t="str">
        <f t="shared" si="13"/>
        <v>.</v>
      </c>
      <c r="W420" s="3" t="str">
        <f>IF(AND(T420&lt;&gt;"_U",T420&lt;&gt;"c",J420&lt;&gt;9,J420&lt;&gt;99),IFERROR(VLOOKUP(A420,'TA Total'!$A$2:$W$10000,18,0),"."),".")</f>
        <v>.</v>
      </c>
    </row>
    <row r="421" spans="1:23" x14ac:dyDescent="0.2">
      <c r="A421" s="1" t="str">
        <f t="shared" si="12"/>
        <v>2013|Western Bay of Plenty District|Total - gender</v>
      </c>
      <c r="B421" t="s">
        <v>20</v>
      </c>
      <c r="C421" t="s">
        <v>21</v>
      </c>
      <c r="D421" t="s">
        <v>22</v>
      </c>
      <c r="E421" t="s">
        <v>23</v>
      </c>
      <c r="F421">
        <v>2013</v>
      </c>
      <c r="G421">
        <v>2013</v>
      </c>
      <c r="H421">
        <v>22</v>
      </c>
      <c r="I421" t="s">
        <v>114</v>
      </c>
      <c r="J421">
        <v>1</v>
      </c>
      <c r="K421" t="s">
        <v>30</v>
      </c>
      <c r="L421">
        <v>99</v>
      </c>
      <c r="M421" t="s">
        <v>26</v>
      </c>
      <c r="N421">
        <v>99</v>
      </c>
      <c r="O421" t="s">
        <v>27</v>
      </c>
      <c r="P421">
        <v>99</v>
      </c>
      <c r="Q421" t="s">
        <v>42</v>
      </c>
      <c r="R421">
        <v>17823</v>
      </c>
      <c r="V421" s="3">
        <f t="shared" si="13"/>
        <v>56.16</v>
      </c>
      <c r="W421" s="3">
        <f>IF(AND(T421&lt;&gt;"_U",T421&lt;&gt;"c",J421&lt;&gt;9,J421&lt;&gt;99),IFERROR(VLOOKUP(A421,'TA Total'!$A$2:$W$10000,18,0),"."),".")</f>
        <v>31737</v>
      </c>
    </row>
    <row r="422" spans="1:23" x14ac:dyDescent="0.2">
      <c r="A422" s="1" t="str">
        <f t="shared" si="12"/>
        <v>2013|Western Bay of Plenty District|Male / TÄne</v>
      </c>
      <c r="B422" t="s">
        <v>20</v>
      </c>
      <c r="C422" t="s">
        <v>21</v>
      </c>
      <c r="D422" t="s">
        <v>22</v>
      </c>
      <c r="E422" t="s">
        <v>23</v>
      </c>
      <c r="F422">
        <v>2013</v>
      </c>
      <c r="G422">
        <v>2013</v>
      </c>
      <c r="H422">
        <v>22</v>
      </c>
      <c r="I422" t="s">
        <v>114</v>
      </c>
      <c r="J422">
        <v>3</v>
      </c>
      <c r="K422" t="s">
        <v>39</v>
      </c>
      <c r="L422">
        <v>99</v>
      </c>
      <c r="M422" t="s">
        <v>26</v>
      </c>
      <c r="N422">
        <v>99</v>
      </c>
      <c r="O422" t="s">
        <v>27</v>
      </c>
      <c r="P422">
        <v>1</v>
      </c>
      <c r="Q422" t="s">
        <v>34</v>
      </c>
      <c r="R422">
        <v>507</v>
      </c>
      <c r="V422" s="3">
        <f t="shared" si="13"/>
        <v>3.28</v>
      </c>
      <c r="W422" s="3">
        <f>IF(AND(T422&lt;&gt;"_U",T422&lt;&gt;"c",J422&lt;&gt;9,J422&lt;&gt;99),IFERROR(VLOOKUP(A422,'TA Total'!$A$2:$W$10000,18,0),"."),".")</f>
        <v>15450</v>
      </c>
    </row>
    <row r="423" spans="1:23" x14ac:dyDescent="0.2">
      <c r="A423" s="1" t="str">
        <f t="shared" si="12"/>
        <v>2013|Western Bay of Plenty District|Female / Wahine</v>
      </c>
      <c r="B423" t="s">
        <v>20</v>
      </c>
      <c r="C423" t="s">
        <v>21</v>
      </c>
      <c r="D423" t="s">
        <v>22</v>
      </c>
      <c r="E423" t="s">
        <v>23</v>
      </c>
      <c r="F423">
        <v>2013</v>
      </c>
      <c r="G423">
        <v>2013</v>
      </c>
      <c r="H423">
        <v>22</v>
      </c>
      <c r="I423" t="s">
        <v>114</v>
      </c>
      <c r="J423">
        <v>3</v>
      </c>
      <c r="K423" t="s">
        <v>39</v>
      </c>
      <c r="L423">
        <v>99</v>
      </c>
      <c r="M423" t="s">
        <v>26</v>
      </c>
      <c r="N423">
        <v>99</v>
      </c>
      <c r="O423" t="s">
        <v>27</v>
      </c>
      <c r="P423">
        <v>2</v>
      </c>
      <c r="Q423" t="s">
        <v>31</v>
      </c>
      <c r="R423">
        <v>594</v>
      </c>
      <c r="V423" s="3">
        <f t="shared" si="13"/>
        <v>3.65</v>
      </c>
      <c r="W423" s="3">
        <f>IF(AND(T423&lt;&gt;"_U",T423&lt;&gt;"c",J423&lt;&gt;9,J423&lt;&gt;99),IFERROR(VLOOKUP(A423,'TA Total'!$A$2:$W$10000,18,0),"."),".")</f>
        <v>16287</v>
      </c>
    </row>
    <row r="424" spans="1:23" x14ac:dyDescent="0.2">
      <c r="A424" s="1" t="str">
        <f t="shared" si="12"/>
        <v>2013|Western Bay of Plenty District|Another gender / He ira kÄ“ anÅ</v>
      </c>
      <c r="B424" t="s">
        <v>20</v>
      </c>
      <c r="C424" t="s">
        <v>21</v>
      </c>
      <c r="D424" t="s">
        <v>22</v>
      </c>
      <c r="E424" t="s">
        <v>23</v>
      </c>
      <c r="F424">
        <v>2013</v>
      </c>
      <c r="G424">
        <v>2013</v>
      </c>
      <c r="H424">
        <v>22</v>
      </c>
      <c r="I424" t="s">
        <v>114</v>
      </c>
      <c r="J424">
        <v>3</v>
      </c>
      <c r="K424" t="s">
        <v>39</v>
      </c>
      <c r="L424">
        <v>99</v>
      </c>
      <c r="M424" t="s">
        <v>26</v>
      </c>
      <c r="N424">
        <v>99</v>
      </c>
      <c r="O424" t="s">
        <v>27</v>
      </c>
      <c r="P424">
        <v>3</v>
      </c>
      <c r="Q424" t="s">
        <v>28</v>
      </c>
      <c r="T424" t="s">
        <v>36</v>
      </c>
      <c r="U424" t="s">
        <v>37</v>
      </c>
      <c r="V424" s="3" t="str">
        <f t="shared" si="13"/>
        <v>.</v>
      </c>
      <c r="W424" s="3" t="str">
        <f>IF(AND(T424&lt;&gt;"_U",T424&lt;&gt;"c",J424&lt;&gt;9,J424&lt;&gt;99),IFERROR(VLOOKUP(A424,'TA Total'!$A$2:$W$10000,18,0),"."),".")</f>
        <v>.</v>
      </c>
    </row>
    <row r="425" spans="1:23" x14ac:dyDescent="0.2">
      <c r="A425" s="1" t="str">
        <f t="shared" si="12"/>
        <v>2013|Western Bay of Plenty District|Total - gender</v>
      </c>
      <c r="B425" t="s">
        <v>20</v>
      </c>
      <c r="C425" t="s">
        <v>21</v>
      </c>
      <c r="D425" t="s">
        <v>22</v>
      </c>
      <c r="E425" t="s">
        <v>23</v>
      </c>
      <c r="F425">
        <v>2013</v>
      </c>
      <c r="G425">
        <v>2013</v>
      </c>
      <c r="H425">
        <v>22</v>
      </c>
      <c r="I425" t="s">
        <v>114</v>
      </c>
      <c r="J425">
        <v>3</v>
      </c>
      <c r="K425" t="s">
        <v>39</v>
      </c>
      <c r="L425">
        <v>99</v>
      </c>
      <c r="M425" t="s">
        <v>26</v>
      </c>
      <c r="N425">
        <v>99</v>
      </c>
      <c r="O425" t="s">
        <v>27</v>
      </c>
      <c r="P425">
        <v>99</v>
      </c>
      <c r="Q425" t="s">
        <v>42</v>
      </c>
      <c r="R425">
        <v>1101</v>
      </c>
      <c r="V425" s="3">
        <f t="shared" si="13"/>
        <v>3.47</v>
      </c>
      <c r="W425" s="3">
        <f>IF(AND(T425&lt;&gt;"_U",T425&lt;&gt;"c",J425&lt;&gt;9,J425&lt;&gt;99),IFERROR(VLOOKUP(A425,'TA Total'!$A$2:$W$10000,18,0),"."),".")</f>
        <v>31737</v>
      </c>
    </row>
    <row r="426" spans="1:23" x14ac:dyDescent="0.2">
      <c r="A426" s="1" t="str">
        <f t="shared" si="12"/>
        <v>2013|Western Bay of Plenty District|Male / TÄne</v>
      </c>
      <c r="B426" t="s">
        <v>20</v>
      </c>
      <c r="C426" t="s">
        <v>21</v>
      </c>
      <c r="D426" t="s">
        <v>22</v>
      </c>
      <c r="E426" t="s">
        <v>23</v>
      </c>
      <c r="F426">
        <v>2013</v>
      </c>
      <c r="G426">
        <v>2013</v>
      </c>
      <c r="H426">
        <v>22</v>
      </c>
      <c r="I426" t="s">
        <v>114</v>
      </c>
      <c r="J426">
        <v>4</v>
      </c>
      <c r="K426" t="s">
        <v>54</v>
      </c>
      <c r="L426">
        <v>99</v>
      </c>
      <c r="M426" t="s">
        <v>26</v>
      </c>
      <c r="N426">
        <v>99</v>
      </c>
      <c r="O426" t="s">
        <v>27</v>
      </c>
      <c r="P426">
        <v>1</v>
      </c>
      <c r="Q426" t="s">
        <v>34</v>
      </c>
      <c r="R426">
        <v>1233</v>
      </c>
      <c r="V426" s="3">
        <f t="shared" si="13"/>
        <v>7.98</v>
      </c>
      <c r="W426" s="3">
        <f>IF(AND(T426&lt;&gt;"_U",T426&lt;&gt;"c",J426&lt;&gt;9,J426&lt;&gt;99),IFERROR(VLOOKUP(A426,'TA Total'!$A$2:$W$10000,18,0),"."),".")</f>
        <v>15450</v>
      </c>
    </row>
    <row r="427" spans="1:23" x14ac:dyDescent="0.2">
      <c r="A427" s="1" t="str">
        <f t="shared" si="12"/>
        <v>2013|Western Bay of Plenty District|Female / Wahine</v>
      </c>
      <c r="B427" t="s">
        <v>20</v>
      </c>
      <c r="C427" t="s">
        <v>21</v>
      </c>
      <c r="D427" t="s">
        <v>22</v>
      </c>
      <c r="E427" t="s">
        <v>23</v>
      </c>
      <c r="F427">
        <v>2013</v>
      </c>
      <c r="G427">
        <v>2013</v>
      </c>
      <c r="H427">
        <v>22</v>
      </c>
      <c r="I427" t="s">
        <v>114</v>
      </c>
      <c r="J427">
        <v>4</v>
      </c>
      <c r="K427" t="s">
        <v>54</v>
      </c>
      <c r="L427">
        <v>99</v>
      </c>
      <c r="M427" t="s">
        <v>26</v>
      </c>
      <c r="N427">
        <v>99</v>
      </c>
      <c r="O427" t="s">
        <v>27</v>
      </c>
      <c r="P427">
        <v>2</v>
      </c>
      <c r="Q427" t="s">
        <v>31</v>
      </c>
      <c r="R427">
        <v>1464</v>
      </c>
      <c r="V427" s="3">
        <f t="shared" si="13"/>
        <v>8.99</v>
      </c>
      <c r="W427" s="3">
        <f>IF(AND(T427&lt;&gt;"_U",T427&lt;&gt;"c",J427&lt;&gt;9,J427&lt;&gt;99),IFERROR(VLOOKUP(A427,'TA Total'!$A$2:$W$10000,18,0),"."),".")</f>
        <v>16287</v>
      </c>
    </row>
    <row r="428" spans="1:23" x14ac:dyDescent="0.2">
      <c r="A428" s="1" t="str">
        <f t="shared" si="12"/>
        <v>2013|Western Bay of Plenty District|Another gender / He ira kÄ“ anÅ</v>
      </c>
      <c r="B428" t="s">
        <v>20</v>
      </c>
      <c r="C428" t="s">
        <v>21</v>
      </c>
      <c r="D428" t="s">
        <v>22</v>
      </c>
      <c r="E428" t="s">
        <v>23</v>
      </c>
      <c r="F428">
        <v>2013</v>
      </c>
      <c r="G428">
        <v>2013</v>
      </c>
      <c r="H428">
        <v>22</v>
      </c>
      <c r="I428" t="s">
        <v>114</v>
      </c>
      <c r="J428">
        <v>4</v>
      </c>
      <c r="K428" t="s">
        <v>54</v>
      </c>
      <c r="L428">
        <v>99</v>
      </c>
      <c r="M428" t="s">
        <v>26</v>
      </c>
      <c r="N428">
        <v>99</v>
      </c>
      <c r="O428" t="s">
        <v>27</v>
      </c>
      <c r="P428">
        <v>3</v>
      </c>
      <c r="Q428" t="s">
        <v>28</v>
      </c>
      <c r="T428" t="s">
        <v>36</v>
      </c>
      <c r="U428" t="s">
        <v>37</v>
      </c>
      <c r="V428" s="3" t="str">
        <f t="shared" si="13"/>
        <v>.</v>
      </c>
      <c r="W428" s="3" t="str">
        <f>IF(AND(T428&lt;&gt;"_U",T428&lt;&gt;"c",J428&lt;&gt;9,J428&lt;&gt;99),IFERROR(VLOOKUP(A428,'TA Total'!$A$2:$W$10000,18,0),"."),".")</f>
        <v>.</v>
      </c>
    </row>
    <row r="429" spans="1:23" x14ac:dyDescent="0.2">
      <c r="A429" s="1" t="str">
        <f t="shared" si="12"/>
        <v>2013|Western Bay of Plenty District|Total - gender</v>
      </c>
      <c r="B429" t="s">
        <v>20</v>
      </c>
      <c r="C429" t="s">
        <v>21</v>
      </c>
      <c r="D429" t="s">
        <v>22</v>
      </c>
      <c r="E429" t="s">
        <v>23</v>
      </c>
      <c r="F429">
        <v>2013</v>
      </c>
      <c r="G429">
        <v>2013</v>
      </c>
      <c r="H429">
        <v>22</v>
      </c>
      <c r="I429" t="s">
        <v>114</v>
      </c>
      <c r="J429">
        <v>4</v>
      </c>
      <c r="K429" t="s">
        <v>54</v>
      </c>
      <c r="L429">
        <v>99</v>
      </c>
      <c r="M429" t="s">
        <v>26</v>
      </c>
      <c r="N429">
        <v>99</v>
      </c>
      <c r="O429" t="s">
        <v>27</v>
      </c>
      <c r="P429">
        <v>99</v>
      </c>
      <c r="Q429" t="s">
        <v>42</v>
      </c>
      <c r="R429">
        <v>2697</v>
      </c>
      <c r="V429" s="3">
        <f t="shared" si="13"/>
        <v>8.5</v>
      </c>
      <c r="W429" s="3">
        <f>IF(AND(T429&lt;&gt;"_U",T429&lt;&gt;"c",J429&lt;&gt;9,J429&lt;&gt;99),IFERROR(VLOOKUP(A429,'TA Total'!$A$2:$W$10000,18,0),"."),".")</f>
        <v>31737</v>
      </c>
    </row>
    <row r="430" spans="1:23" x14ac:dyDescent="0.2">
      <c r="A430" s="1" t="str">
        <f t="shared" si="12"/>
        <v>2013|Western Bay of Plenty District|Male / TÄne</v>
      </c>
      <c r="B430" t="s">
        <v>20</v>
      </c>
      <c r="C430" t="s">
        <v>21</v>
      </c>
      <c r="D430" t="s">
        <v>22</v>
      </c>
      <c r="E430" t="s">
        <v>23</v>
      </c>
      <c r="F430">
        <v>2013</v>
      </c>
      <c r="G430">
        <v>2013</v>
      </c>
      <c r="H430">
        <v>22</v>
      </c>
      <c r="I430" t="s">
        <v>114</v>
      </c>
      <c r="J430">
        <v>5</v>
      </c>
      <c r="K430" t="s">
        <v>33</v>
      </c>
      <c r="L430">
        <v>99</v>
      </c>
      <c r="M430" t="s">
        <v>26</v>
      </c>
      <c r="N430">
        <v>99</v>
      </c>
      <c r="O430" t="s">
        <v>27</v>
      </c>
      <c r="P430">
        <v>1</v>
      </c>
      <c r="Q430" t="s">
        <v>34</v>
      </c>
      <c r="R430">
        <v>465</v>
      </c>
      <c r="V430" s="3">
        <f t="shared" si="13"/>
        <v>3.01</v>
      </c>
      <c r="W430" s="3">
        <f>IF(AND(T430&lt;&gt;"_U",T430&lt;&gt;"c",J430&lt;&gt;9,J430&lt;&gt;99),IFERROR(VLOOKUP(A430,'TA Total'!$A$2:$W$10000,18,0),"."),".")</f>
        <v>15450</v>
      </c>
    </row>
    <row r="431" spans="1:23" x14ac:dyDescent="0.2">
      <c r="A431" s="1" t="str">
        <f t="shared" si="12"/>
        <v>2013|Western Bay of Plenty District|Female / Wahine</v>
      </c>
      <c r="B431" t="s">
        <v>20</v>
      </c>
      <c r="C431" t="s">
        <v>21</v>
      </c>
      <c r="D431" t="s">
        <v>22</v>
      </c>
      <c r="E431" t="s">
        <v>23</v>
      </c>
      <c r="F431">
        <v>2013</v>
      </c>
      <c r="G431">
        <v>2013</v>
      </c>
      <c r="H431">
        <v>22</v>
      </c>
      <c r="I431" t="s">
        <v>114</v>
      </c>
      <c r="J431">
        <v>5</v>
      </c>
      <c r="K431" t="s">
        <v>33</v>
      </c>
      <c r="L431">
        <v>99</v>
      </c>
      <c r="M431" t="s">
        <v>26</v>
      </c>
      <c r="N431">
        <v>99</v>
      </c>
      <c r="O431" t="s">
        <v>27</v>
      </c>
      <c r="P431">
        <v>2</v>
      </c>
      <c r="Q431" t="s">
        <v>31</v>
      </c>
      <c r="R431">
        <v>1473</v>
      </c>
      <c r="V431" s="3">
        <f t="shared" si="13"/>
        <v>9.0399999999999991</v>
      </c>
      <c r="W431" s="3">
        <f>IF(AND(T431&lt;&gt;"_U",T431&lt;&gt;"c",J431&lt;&gt;9,J431&lt;&gt;99),IFERROR(VLOOKUP(A431,'TA Total'!$A$2:$W$10000,18,0),"."),".")</f>
        <v>16287</v>
      </c>
    </row>
    <row r="432" spans="1:23" x14ac:dyDescent="0.2">
      <c r="A432" s="1" t="str">
        <f t="shared" si="12"/>
        <v>2013|Western Bay of Plenty District|Another gender / He ira kÄ“ anÅ</v>
      </c>
      <c r="B432" t="s">
        <v>20</v>
      </c>
      <c r="C432" t="s">
        <v>21</v>
      </c>
      <c r="D432" t="s">
        <v>22</v>
      </c>
      <c r="E432" t="s">
        <v>23</v>
      </c>
      <c r="F432">
        <v>2013</v>
      </c>
      <c r="G432">
        <v>2013</v>
      </c>
      <c r="H432">
        <v>22</v>
      </c>
      <c r="I432" t="s">
        <v>114</v>
      </c>
      <c r="J432">
        <v>5</v>
      </c>
      <c r="K432" t="s">
        <v>33</v>
      </c>
      <c r="L432">
        <v>99</v>
      </c>
      <c r="M432" t="s">
        <v>26</v>
      </c>
      <c r="N432">
        <v>99</v>
      </c>
      <c r="O432" t="s">
        <v>27</v>
      </c>
      <c r="P432">
        <v>3</v>
      </c>
      <c r="Q432" t="s">
        <v>28</v>
      </c>
      <c r="T432" t="s">
        <v>36</v>
      </c>
      <c r="U432" t="s">
        <v>37</v>
      </c>
      <c r="V432" s="3" t="str">
        <f t="shared" si="13"/>
        <v>.</v>
      </c>
      <c r="W432" s="3" t="str">
        <f>IF(AND(T432&lt;&gt;"_U",T432&lt;&gt;"c",J432&lt;&gt;9,J432&lt;&gt;99),IFERROR(VLOOKUP(A432,'TA Total'!$A$2:$W$10000,18,0),"."),".")</f>
        <v>.</v>
      </c>
    </row>
    <row r="433" spans="1:23" x14ac:dyDescent="0.2">
      <c r="A433" s="1" t="str">
        <f t="shared" si="12"/>
        <v>2013|Western Bay of Plenty District|Total - gender</v>
      </c>
      <c r="B433" t="s">
        <v>20</v>
      </c>
      <c r="C433" t="s">
        <v>21</v>
      </c>
      <c r="D433" t="s">
        <v>22</v>
      </c>
      <c r="E433" t="s">
        <v>23</v>
      </c>
      <c r="F433">
        <v>2013</v>
      </c>
      <c r="G433">
        <v>2013</v>
      </c>
      <c r="H433">
        <v>22</v>
      </c>
      <c r="I433" t="s">
        <v>114</v>
      </c>
      <c r="J433">
        <v>5</v>
      </c>
      <c r="K433" t="s">
        <v>33</v>
      </c>
      <c r="L433">
        <v>99</v>
      </c>
      <c r="M433" t="s">
        <v>26</v>
      </c>
      <c r="N433">
        <v>99</v>
      </c>
      <c r="O433" t="s">
        <v>27</v>
      </c>
      <c r="P433">
        <v>99</v>
      </c>
      <c r="Q433" t="s">
        <v>42</v>
      </c>
      <c r="R433">
        <v>1941</v>
      </c>
      <c r="V433" s="3">
        <f t="shared" si="13"/>
        <v>6.12</v>
      </c>
      <c r="W433" s="3">
        <f>IF(AND(T433&lt;&gt;"_U",T433&lt;&gt;"c",J433&lt;&gt;9,J433&lt;&gt;99),IFERROR(VLOOKUP(A433,'TA Total'!$A$2:$W$10000,18,0),"."),".")</f>
        <v>31737</v>
      </c>
    </row>
    <row r="434" spans="1:23" x14ac:dyDescent="0.2">
      <c r="A434" s="1" t="str">
        <f t="shared" si="12"/>
        <v>2013|Western Bay of Plenty District|Male / TÄne</v>
      </c>
      <c r="B434" t="s">
        <v>20</v>
      </c>
      <c r="C434" t="s">
        <v>21</v>
      </c>
      <c r="D434" t="s">
        <v>22</v>
      </c>
      <c r="E434" t="s">
        <v>23</v>
      </c>
      <c r="F434">
        <v>2013</v>
      </c>
      <c r="G434">
        <v>2013</v>
      </c>
      <c r="H434">
        <v>22</v>
      </c>
      <c r="I434" t="s">
        <v>114</v>
      </c>
      <c r="J434">
        <v>6</v>
      </c>
      <c r="K434" t="s">
        <v>52</v>
      </c>
      <c r="L434">
        <v>99</v>
      </c>
      <c r="M434" t="s">
        <v>26</v>
      </c>
      <c r="N434">
        <v>99</v>
      </c>
      <c r="O434" t="s">
        <v>27</v>
      </c>
      <c r="P434">
        <v>1</v>
      </c>
      <c r="Q434" t="s">
        <v>34</v>
      </c>
      <c r="R434">
        <v>4389</v>
      </c>
      <c r="V434" s="3">
        <f t="shared" si="13"/>
        <v>28.41</v>
      </c>
      <c r="W434" s="3">
        <f>IF(AND(T434&lt;&gt;"_U",T434&lt;&gt;"c",J434&lt;&gt;9,J434&lt;&gt;99),IFERROR(VLOOKUP(A434,'TA Total'!$A$2:$W$10000,18,0),"."),".")</f>
        <v>15450</v>
      </c>
    </row>
    <row r="435" spans="1:23" x14ac:dyDescent="0.2">
      <c r="A435" s="1" t="str">
        <f t="shared" si="12"/>
        <v>2013|Western Bay of Plenty District|Female / Wahine</v>
      </c>
      <c r="B435" t="s">
        <v>20</v>
      </c>
      <c r="C435" t="s">
        <v>21</v>
      </c>
      <c r="D435" t="s">
        <v>22</v>
      </c>
      <c r="E435" t="s">
        <v>23</v>
      </c>
      <c r="F435">
        <v>2013</v>
      </c>
      <c r="G435">
        <v>2013</v>
      </c>
      <c r="H435">
        <v>22</v>
      </c>
      <c r="I435" t="s">
        <v>114</v>
      </c>
      <c r="J435">
        <v>6</v>
      </c>
      <c r="K435" t="s">
        <v>52</v>
      </c>
      <c r="L435">
        <v>99</v>
      </c>
      <c r="M435" t="s">
        <v>26</v>
      </c>
      <c r="N435">
        <v>99</v>
      </c>
      <c r="O435" t="s">
        <v>27</v>
      </c>
      <c r="P435">
        <v>2</v>
      </c>
      <c r="Q435" t="s">
        <v>31</v>
      </c>
      <c r="R435">
        <v>3786</v>
      </c>
      <c r="V435" s="3">
        <f t="shared" si="13"/>
        <v>23.25</v>
      </c>
      <c r="W435" s="3">
        <f>IF(AND(T435&lt;&gt;"_U",T435&lt;&gt;"c",J435&lt;&gt;9,J435&lt;&gt;99),IFERROR(VLOOKUP(A435,'TA Total'!$A$2:$W$10000,18,0),"."),".")</f>
        <v>16287</v>
      </c>
    </row>
    <row r="436" spans="1:23" x14ac:dyDescent="0.2">
      <c r="A436" s="1" t="str">
        <f t="shared" si="12"/>
        <v>2013|Western Bay of Plenty District|Another gender / He ira kÄ“ anÅ</v>
      </c>
      <c r="B436" t="s">
        <v>20</v>
      </c>
      <c r="C436" t="s">
        <v>21</v>
      </c>
      <c r="D436" t="s">
        <v>22</v>
      </c>
      <c r="E436" t="s">
        <v>23</v>
      </c>
      <c r="F436">
        <v>2013</v>
      </c>
      <c r="G436">
        <v>2013</v>
      </c>
      <c r="H436">
        <v>22</v>
      </c>
      <c r="I436" t="s">
        <v>114</v>
      </c>
      <c r="J436">
        <v>6</v>
      </c>
      <c r="K436" t="s">
        <v>52</v>
      </c>
      <c r="L436">
        <v>99</v>
      </c>
      <c r="M436" t="s">
        <v>26</v>
      </c>
      <c r="N436">
        <v>99</v>
      </c>
      <c r="O436" t="s">
        <v>27</v>
      </c>
      <c r="P436">
        <v>3</v>
      </c>
      <c r="Q436" t="s">
        <v>28</v>
      </c>
      <c r="T436" t="s">
        <v>36</v>
      </c>
      <c r="U436" t="s">
        <v>37</v>
      </c>
      <c r="V436" s="3" t="str">
        <f t="shared" si="13"/>
        <v>.</v>
      </c>
      <c r="W436" s="3" t="str">
        <f>IF(AND(T436&lt;&gt;"_U",T436&lt;&gt;"c",J436&lt;&gt;9,J436&lt;&gt;99),IFERROR(VLOOKUP(A436,'TA Total'!$A$2:$W$10000,18,0),"."),".")</f>
        <v>.</v>
      </c>
    </row>
    <row r="437" spans="1:23" x14ac:dyDescent="0.2">
      <c r="A437" s="1" t="str">
        <f t="shared" si="12"/>
        <v>2013|Western Bay of Plenty District|Total - gender</v>
      </c>
      <c r="B437" t="s">
        <v>20</v>
      </c>
      <c r="C437" t="s">
        <v>21</v>
      </c>
      <c r="D437" t="s">
        <v>22</v>
      </c>
      <c r="E437" t="s">
        <v>23</v>
      </c>
      <c r="F437">
        <v>2013</v>
      </c>
      <c r="G437">
        <v>2013</v>
      </c>
      <c r="H437">
        <v>22</v>
      </c>
      <c r="I437" t="s">
        <v>114</v>
      </c>
      <c r="J437">
        <v>6</v>
      </c>
      <c r="K437" t="s">
        <v>52</v>
      </c>
      <c r="L437">
        <v>99</v>
      </c>
      <c r="M437" t="s">
        <v>26</v>
      </c>
      <c r="N437">
        <v>99</v>
      </c>
      <c r="O437" t="s">
        <v>27</v>
      </c>
      <c r="P437">
        <v>99</v>
      </c>
      <c r="Q437" t="s">
        <v>42</v>
      </c>
      <c r="R437">
        <v>8175</v>
      </c>
      <c r="V437" s="3">
        <f t="shared" si="13"/>
        <v>25.76</v>
      </c>
      <c r="W437" s="3">
        <f>IF(AND(T437&lt;&gt;"_U",T437&lt;&gt;"c",J437&lt;&gt;9,J437&lt;&gt;99),IFERROR(VLOOKUP(A437,'TA Total'!$A$2:$W$10000,18,0),"."),".")</f>
        <v>31737</v>
      </c>
    </row>
    <row r="438" spans="1:23" x14ac:dyDescent="0.2">
      <c r="A438" s="1" t="str">
        <f t="shared" si="12"/>
        <v>2013|Western Bay of Plenty District|Male / TÄne</v>
      </c>
      <c r="B438" t="s">
        <v>20</v>
      </c>
      <c r="C438" t="s">
        <v>21</v>
      </c>
      <c r="D438" t="s">
        <v>22</v>
      </c>
      <c r="E438" t="s">
        <v>23</v>
      </c>
      <c r="F438">
        <v>2013</v>
      </c>
      <c r="G438">
        <v>2013</v>
      </c>
      <c r="H438">
        <v>22</v>
      </c>
      <c r="I438" t="s">
        <v>114</v>
      </c>
      <c r="J438">
        <v>9</v>
      </c>
      <c r="K438" t="s">
        <v>25</v>
      </c>
      <c r="L438">
        <v>99</v>
      </c>
      <c r="M438" t="s">
        <v>26</v>
      </c>
      <c r="N438">
        <v>99</v>
      </c>
      <c r="O438" t="s">
        <v>27</v>
      </c>
      <c r="P438">
        <v>1</v>
      </c>
      <c r="Q438" t="s">
        <v>34</v>
      </c>
      <c r="R438">
        <v>1563</v>
      </c>
      <c r="V438" s="3" t="str">
        <f t="shared" si="13"/>
        <v>.</v>
      </c>
      <c r="W438" s="3" t="str">
        <f>IF(AND(T438&lt;&gt;"_U",T438&lt;&gt;"c",J438&lt;&gt;9,J438&lt;&gt;99),IFERROR(VLOOKUP(A438,'TA Total'!$A$2:$W$10000,18,0),"."),".")</f>
        <v>.</v>
      </c>
    </row>
    <row r="439" spans="1:23" x14ac:dyDescent="0.2">
      <c r="A439" s="1" t="str">
        <f t="shared" si="12"/>
        <v>2013|Western Bay of Plenty District|Female / Wahine</v>
      </c>
      <c r="B439" t="s">
        <v>20</v>
      </c>
      <c r="C439" t="s">
        <v>21</v>
      </c>
      <c r="D439" t="s">
        <v>22</v>
      </c>
      <c r="E439" t="s">
        <v>23</v>
      </c>
      <c r="F439">
        <v>2013</v>
      </c>
      <c r="G439">
        <v>2013</v>
      </c>
      <c r="H439">
        <v>22</v>
      </c>
      <c r="I439" t="s">
        <v>114</v>
      </c>
      <c r="J439">
        <v>9</v>
      </c>
      <c r="K439" t="s">
        <v>25</v>
      </c>
      <c r="L439">
        <v>99</v>
      </c>
      <c r="M439" t="s">
        <v>26</v>
      </c>
      <c r="N439">
        <v>99</v>
      </c>
      <c r="O439" t="s">
        <v>27</v>
      </c>
      <c r="P439">
        <v>2</v>
      </c>
      <c r="Q439" t="s">
        <v>31</v>
      </c>
      <c r="R439">
        <v>1362</v>
      </c>
      <c r="V439" s="3" t="str">
        <f t="shared" si="13"/>
        <v>.</v>
      </c>
      <c r="W439" s="3" t="str">
        <f>IF(AND(T439&lt;&gt;"_U",T439&lt;&gt;"c",J439&lt;&gt;9,J439&lt;&gt;99),IFERROR(VLOOKUP(A439,'TA Total'!$A$2:$W$10000,18,0),"."),".")</f>
        <v>.</v>
      </c>
    </row>
    <row r="440" spans="1:23" x14ac:dyDescent="0.2">
      <c r="A440" s="1" t="str">
        <f t="shared" si="12"/>
        <v>2013|Western Bay of Plenty District|Another gender / He ira kÄ“ anÅ</v>
      </c>
      <c r="B440" t="s">
        <v>20</v>
      </c>
      <c r="C440" t="s">
        <v>21</v>
      </c>
      <c r="D440" t="s">
        <v>22</v>
      </c>
      <c r="E440" t="s">
        <v>23</v>
      </c>
      <c r="F440">
        <v>2013</v>
      </c>
      <c r="G440">
        <v>2013</v>
      </c>
      <c r="H440">
        <v>22</v>
      </c>
      <c r="I440" t="s">
        <v>114</v>
      </c>
      <c r="J440">
        <v>9</v>
      </c>
      <c r="K440" t="s">
        <v>25</v>
      </c>
      <c r="L440">
        <v>99</v>
      </c>
      <c r="M440" t="s">
        <v>26</v>
      </c>
      <c r="N440">
        <v>99</v>
      </c>
      <c r="O440" t="s">
        <v>27</v>
      </c>
      <c r="P440">
        <v>3</v>
      </c>
      <c r="Q440" t="s">
        <v>28</v>
      </c>
      <c r="T440" t="s">
        <v>36</v>
      </c>
      <c r="U440" t="s">
        <v>37</v>
      </c>
      <c r="V440" s="3" t="str">
        <f t="shared" si="13"/>
        <v>.</v>
      </c>
      <c r="W440" s="3" t="str">
        <f>IF(AND(T440&lt;&gt;"_U",T440&lt;&gt;"c",J440&lt;&gt;9,J440&lt;&gt;99),IFERROR(VLOOKUP(A440,'TA Total'!$A$2:$W$10000,18,0),"."),".")</f>
        <v>.</v>
      </c>
    </row>
    <row r="441" spans="1:23" x14ac:dyDescent="0.2">
      <c r="A441" s="1" t="str">
        <f t="shared" si="12"/>
        <v>2013|Western Bay of Plenty District|Total - gender</v>
      </c>
      <c r="B441" t="s">
        <v>20</v>
      </c>
      <c r="C441" t="s">
        <v>21</v>
      </c>
      <c r="D441" t="s">
        <v>22</v>
      </c>
      <c r="E441" t="s">
        <v>23</v>
      </c>
      <c r="F441">
        <v>2013</v>
      </c>
      <c r="G441">
        <v>2013</v>
      </c>
      <c r="H441">
        <v>22</v>
      </c>
      <c r="I441" t="s">
        <v>114</v>
      </c>
      <c r="J441">
        <v>9</v>
      </c>
      <c r="K441" t="s">
        <v>25</v>
      </c>
      <c r="L441">
        <v>99</v>
      </c>
      <c r="M441" t="s">
        <v>26</v>
      </c>
      <c r="N441">
        <v>99</v>
      </c>
      <c r="O441" t="s">
        <v>27</v>
      </c>
      <c r="P441">
        <v>99</v>
      </c>
      <c r="Q441" t="s">
        <v>42</v>
      </c>
      <c r="R441">
        <v>2928</v>
      </c>
      <c r="V441" s="3" t="str">
        <f t="shared" si="13"/>
        <v>.</v>
      </c>
      <c r="W441" s="3" t="str">
        <f>IF(AND(T441&lt;&gt;"_U",T441&lt;&gt;"c",J441&lt;&gt;9,J441&lt;&gt;99),IFERROR(VLOOKUP(A441,'TA Total'!$A$2:$W$10000,18,0),"."),".")</f>
        <v>.</v>
      </c>
    </row>
    <row r="442" spans="1:23" x14ac:dyDescent="0.2">
      <c r="A442" s="1" t="str">
        <f t="shared" si="12"/>
        <v>2013|Western Bay of Plenty District|Male / TÄne</v>
      </c>
      <c r="B442" t="s">
        <v>20</v>
      </c>
      <c r="C442" t="s">
        <v>21</v>
      </c>
      <c r="D442" t="s">
        <v>22</v>
      </c>
      <c r="E442" t="s">
        <v>23</v>
      </c>
      <c r="F442">
        <v>2013</v>
      </c>
      <c r="G442">
        <v>2013</v>
      </c>
      <c r="H442">
        <v>22</v>
      </c>
      <c r="I442" t="s">
        <v>114</v>
      </c>
      <c r="J442">
        <v>77</v>
      </c>
      <c r="K442" t="s">
        <v>49</v>
      </c>
      <c r="L442">
        <v>99</v>
      </c>
      <c r="M442" t="s">
        <v>26</v>
      </c>
      <c r="N442">
        <v>99</v>
      </c>
      <c r="O442" t="s">
        <v>27</v>
      </c>
      <c r="P442">
        <v>1</v>
      </c>
      <c r="Q442" t="s">
        <v>34</v>
      </c>
      <c r="R442">
        <v>15450</v>
      </c>
      <c r="V442" s="3">
        <f t="shared" si="13"/>
        <v>100</v>
      </c>
      <c r="W442" s="3">
        <f>IF(AND(T442&lt;&gt;"_U",T442&lt;&gt;"c",J442&lt;&gt;9,J442&lt;&gt;99),IFERROR(VLOOKUP(A442,'TA Total'!$A$2:$W$10000,18,0),"."),".")</f>
        <v>15450</v>
      </c>
    </row>
    <row r="443" spans="1:23" x14ac:dyDescent="0.2">
      <c r="A443" s="1" t="str">
        <f t="shared" si="12"/>
        <v>2013|Western Bay of Plenty District|Female / Wahine</v>
      </c>
      <c r="B443" t="s">
        <v>20</v>
      </c>
      <c r="C443" t="s">
        <v>21</v>
      </c>
      <c r="D443" t="s">
        <v>22</v>
      </c>
      <c r="E443" t="s">
        <v>23</v>
      </c>
      <c r="F443">
        <v>2013</v>
      </c>
      <c r="G443">
        <v>2013</v>
      </c>
      <c r="H443">
        <v>22</v>
      </c>
      <c r="I443" t="s">
        <v>114</v>
      </c>
      <c r="J443">
        <v>77</v>
      </c>
      <c r="K443" t="s">
        <v>49</v>
      </c>
      <c r="L443">
        <v>99</v>
      </c>
      <c r="M443" t="s">
        <v>26</v>
      </c>
      <c r="N443">
        <v>99</v>
      </c>
      <c r="O443" t="s">
        <v>27</v>
      </c>
      <c r="P443">
        <v>2</v>
      </c>
      <c r="Q443" t="s">
        <v>31</v>
      </c>
      <c r="R443">
        <v>16287</v>
      </c>
      <c r="V443" s="3">
        <f t="shared" si="13"/>
        <v>100</v>
      </c>
      <c r="W443" s="3">
        <f>IF(AND(T443&lt;&gt;"_U",T443&lt;&gt;"c",J443&lt;&gt;9,J443&lt;&gt;99),IFERROR(VLOOKUP(A443,'TA Total'!$A$2:$W$10000,18,0),"."),".")</f>
        <v>16287</v>
      </c>
    </row>
    <row r="444" spans="1:23" x14ac:dyDescent="0.2">
      <c r="A444" s="1" t="str">
        <f t="shared" si="12"/>
        <v>2013|Western Bay of Plenty District|Another gender / He ira kÄ“ anÅ</v>
      </c>
      <c r="B444" t="s">
        <v>20</v>
      </c>
      <c r="C444" t="s">
        <v>21</v>
      </c>
      <c r="D444" t="s">
        <v>22</v>
      </c>
      <c r="E444" t="s">
        <v>23</v>
      </c>
      <c r="F444">
        <v>2013</v>
      </c>
      <c r="G444">
        <v>2013</v>
      </c>
      <c r="H444">
        <v>22</v>
      </c>
      <c r="I444" t="s">
        <v>114</v>
      </c>
      <c r="J444">
        <v>77</v>
      </c>
      <c r="K444" t="s">
        <v>49</v>
      </c>
      <c r="L444">
        <v>99</v>
      </c>
      <c r="M444" t="s">
        <v>26</v>
      </c>
      <c r="N444">
        <v>99</v>
      </c>
      <c r="O444" t="s">
        <v>27</v>
      </c>
      <c r="P444">
        <v>3</v>
      </c>
      <c r="Q444" t="s">
        <v>28</v>
      </c>
      <c r="T444" t="s">
        <v>36</v>
      </c>
      <c r="U444" t="s">
        <v>37</v>
      </c>
      <c r="V444" s="3" t="str">
        <f t="shared" si="13"/>
        <v>.</v>
      </c>
      <c r="W444" s="3" t="str">
        <f>IF(AND(T444&lt;&gt;"_U",T444&lt;&gt;"c",J444&lt;&gt;9,J444&lt;&gt;99),IFERROR(VLOOKUP(A444,'TA Total'!$A$2:$W$10000,18,0),"."),".")</f>
        <v>.</v>
      </c>
    </row>
    <row r="445" spans="1:23" x14ac:dyDescent="0.2">
      <c r="A445" s="1" t="str">
        <f t="shared" si="12"/>
        <v>2013|Western Bay of Plenty District|Total - gender</v>
      </c>
      <c r="B445" t="s">
        <v>20</v>
      </c>
      <c r="C445" t="s">
        <v>21</v>
      </c>
      <c r="D445" t="s">
        <v>22</v>
      </c>
      <c r="E445" t="s">
        <v>23</v>
      </c>
      <c r="F445">
        <v>2013</v>
      </c>
      <c r="G445">
        <v>2013</v>
      </c>
      <c r="H445">
        <v>22</v>
      </c>
      <c r="I445" t="s">
        <v>114</v>
      </c>
      <c r="J445">
        <v>77</v>
      </c>
      <c r="K445" t="s">
        <v>49</v>
      </c>
      <c r="L445">
        <v>99</v>
      </c>
      <c r="M445" t="s">
        <v>26</v>
      </c>
      <c r="N445">
        <v>99</v>
      </c>
      <c r="O445" t="s">
        <v>27</v>
      </c>
      <c r="P445">
        <v>99</v>
      </c>
      <c r="Q445" t="s">
        <v>42</v>
      </c>
      <c r="R445">
        <v>31737</v>
      </c>
      <c r="V445" s="3">
        <f t="shared" si="13"/>
        <v>100</v>
      </c>
      <c r="W445" s="3">
        <f>IF(AND(T445&lt;&gt;"_U",T445&lt;&gt;"c",J445&lt;&gt;9,J445&lt;&gt;99),IFERROR(VLOOKUP(A445,'TA Total'!$A$2:$W$10000,18,0),"."),".")</f>
        <v>31737</v>
      </c>
    </row>
    <row r="446" spans="1:23" x14ac:dyDescent="0.2">
      <c r="A446" s="1" t="str">
        <f t="shared" si="12"/>
        <v>2013|Western Bay of Plenty District|Male / TÄne</v>
      </c>
      <c r="B446" t="s">
        <v>20</v>
      </c>
      <c r="C446" t="s">
        <v>21</v>
      </c>
      <c r="D446" t="s">
        <v>22</v>
      </c>
      <c r="E446" t="s">
        <v>23</v>
      </c>
      <c r="F446">
        <v>2013</v>
      </c>
      <c r="G446">
        <v>2013</v>
      </c>
      <c r="H446">
        <v>22</v>
      </c>
      <c r="I446" t="s">
        <v>114</v>
      </c>
      <c r="J446">
        <v>99</v>
      </c>
      <c r="K446" t="s">
        <v>47</v>
      </c>
      <c r="L446">
        <v>99</v>
      </c>
      <c r="M446" t="s">
        <v>26</v>
      </c>
      <c r="N446">
        <v>99</v>
      </c>
      <c r="O446" t="s">
        <v>27</v>
      </c>
      <c r="P446">
        <v>1</v>
      </c>
      <c r="Q446" t="s">
        <v>34</v>
      </c>
      <c r="R446">
        <v>17013</v>
      </c>
      <c r="V446" s="3" t="str">
        <f t="shared" si="13"/>
        <v>.</v>
      </c>
      <c r="W446" s="3" t="str">
        <f>IF(AND(T446&lt;&gt;"_U",T446&lt;&gt;"c",J446&lt;&gt;9,J446&lt;&gt;99),IFERROR(VLOOKUP(A446,'TA Total'!$A$2:$W$10000,18,0),"."),".")</f>
        <v>.</v>
      </c>
    </row>
    <row r="447" spans="1:23" x14ac:dyDescent="0.2">
      <c r="A447" s="1" t="str">
        <f t="shared" si="12"/>
        <v>2013|Western Bay of Plenty District|Female / Wahine</v>
      </c>
      <c r="B447" t="s">
        <v>20</v>
      </c>
      <c r="C447" t="s">
        <v>21</v>
      </c>
      <c r="D447" t="s">
        <v>22</v>
      </c>
      <c r="E447" t="s">
        <v>23</v>
      </c>
      <c r="F447">
        <v>2013</v>
      </c>
      <c r="G447">
        <v>2013</v>
      </c>
      <c r="H447">
        <v>22</v>
      </c>
      <c r="I447" t="s">
        <v>114</v>
      </c>
      <c r="J447">
        <v>99</v>
      </c>
      <c r="K447" t="s">
        <v>47</v>
      </c>
      <c r="L447">
        <v>99</v>
      </c>
      <c r="M447" t="s">
        <v>26</v>
      </c>
      <c r="N447">
        <v>99</v>
      </c>
      <c r="O447" t="s">
        <v>27</v>
      </c>
      <c r="P447">
        <v>2</v>
      </c>
      <c r="Q447" t="s">
        <v>31</v>
      </c>
      <c r="R447">
        <v>17649</v>
      </c>
      <c r="V447" s="3" t="str">
        <f t="shared" si="13"/>
        <v>.</v>
      </c>
      <c r="W447" s="3" t="str">
        <f>IF(AND(T447&lt;&gt;"_U",T447&lt;&gt;"c",J447&lt;&gt;9,J447&lt;&gt;99),IFERROR(VLOOKUP(A447,'TA Total'!$A$2:$W$10000,18,0),"."),".")</f>
        <v>.</v>
      </c>
    </row>
    <row r="448" spans="1:23" x14ac:dyDescent="0.2">
      <c r="A448" s="1" t="str">
        <f t="shared" si="12"/>
        <v>2013|Western Bay of Plenty District|Another gender / He ira kÄ“ anÅ</v>
      </c>
      <c r="B448" t="s">
        <v>20</v>
      </c>
      <c r="C448" t="s">
        <v>21</v>
      </c>
      <c r="D448" t="s">
        <v>22</v>
      </c>
      <c r="E448" t="s">
        <v>23</v>
      </c>
      <c r="F448">
        <v>2013</v>
      </c>
      <c r="G448">
        <v>2013</v>
      </c>
      <c r="H448">
        <v>22</v>
      </c>
      <c r="I448" t="s">
        <v>114</v>
      </c>
      <c r="J448">
        <v>99</v>
      </c>
      <c r="K448" t="s">
        <v>47</v>
      </c>
      <c r="L448">
        <v>99</v>
      </c>
      <c r="M448" t="s">
        <v>26</v>
      </c>
      <c r="N448">
        <v>99</v>
      </c>
      <c r="O448" t="s">
        <v>27</v>
      </c>
      <c r="P448">
        <v>3</v>
      </c>
      <c r="Q448" t="s">
        <v>28</v>
      </c>
      <c r="T448" t="s">
        <v>36</v>
      </c>
      <c r="U448" t="s">
        <v>37</v>
      </c>
      <c r="V448" s="3" t="str">
        <f t="shared" si="13"/>
        <v>.</v>
      </c>
      <c r="W448" s="3" t="str">
        <f>IF(AND(T448&lt;&gt;"_U",T448&lt;&gt;"c",J448&lt;&gt;9,J448&lt;&gt;99),IFERROR(VLOOKUP(A448,'TA Total'!$A$2:$W$10000,18,0),"."),".")</f>
        <v>.</v>
      </c>
    </row>
    <row r="449" spans="1:23" x14ac:dyDescent="0.2">
      <c r="A449" s="1" t="str">
        <f t="shared" si="12"/>
        <v>2013|Western Bay of Plenty District|Total - gender</v>
      </c>
      <c r="B449" t="s">
        <v>20</v>
      </c>
      <c r="C449" t="s">
        <v>21</v>
      </c>
      <c r="D449" t="s">
        <v>22</v>
      </c>
      <c r="E449" t="s">
        <v>23</v>
      </c>
      <c r="F449">
        <v>2013</v>
      </c>
      <c r="G449">
        <v>2013</v>
      </c>
      <c r="H449">
        <v>22</v>
      </c>
      <c r="I449" t="s">
        <v>114</v>
      </c>
      <c r="J449">
        <v>99</v>
      </c>
      <c r="K449" t="s">
        <v>47</v>
      </c>
      <c r="L449">
        <v>99</v>
      </c>
      <c r="M449" t="s">
        <v>26</v>
      </c>
      <c r="N449">
        <v>99</v>
      </c>
      <c r="O449" t="s">
        <v>27</v>
      </c>
      <c r="P449">
        <v>99</v>
      </c>
      <c r="Q449" t="s">
        <v>42</v>
      </c>
      <c r="R449">
        <v>34668</v>
      </c>
      <c r="V449" s="3" t="str">
        <f t="shared" si="13"/>
        <v>.</v>
      </c>
      <c r="W449" s="3" t="str">
        <f>IF(AND(T449&lt;&gt;"_U",T449&lt;&gt;"c",J449&lt;&gt;9,J449&lt;&gt;99),IFERROR(VLOOKUP(A449,'TA Total'!$A$2:$W$10000,18,0),"."),".")</f>
        <v>.</v>
      </c>
    </row>
    <row r="450" spans="1:23" x14ac:dyDescent="0.2">
      <c r="A450" s="1" t="str">
        <f t="shared" si="12"/>
        <v>2013|Tauranga City|Male / TÄne</v>
      </c>
      <c r="B450" t="s">
        <v>20</v>
      </c>
      <c r="C450" t="s">
        <v>21</v>
      </c>
      <c r="D450" t="s">
        <v>22</v>
      </c>
      <c r="E450" t="s">
        <v>23</v>
      </c>
      <c r="F450">
        <v>2013</v>
      </c>
      <c r="G450">
        <v>2013</v>
      </c>
      <c r="H450">
        <v>23</v>
      </c>
      <c r="I450" t="s">
        <v>110</v>
      </c>
      <c r="J450">
        <v>1</v>
      </c>
      <c r="K450" t="s">
        <v>30</v>
      </c>
      <c r="L450">
        <v>99</v>
      </c>
      <c r="M450" t="s">
        <v>26</v>
      </c>
      <c r="N450">
        <v>99</v>
      </c>
      <c r="O450" t="s">
        <v>27</v>
      </c>
      <c r="P450">
        <v>1</v>
      </c>
      <c r="Q450" t="s">
        <v>34</v>
      </c>
      <c r="R450">
        <v>21048</v>
      </c>
      <c r="V450" s="3">
        <f t="shared" si="13"/>
        <v>54.24</v>
      </c>
      <c r="W450" s="3">
        <f>IF(AND(T450&lt;&gt;"_U",T450&lt;&gt;"c",J450&lt;&gt;9,J450&lt;&gt;99),IFERROR(VLOOKUP(A450,'TA Total'!$A$2:$W$10000,18,0),"."),".")</f>
        <v>38802</v>
      </c>
    </row>
    <row r="451" spans="1:23" x14ac:dyDescent="0.2">
      <c r="A451" s="1" t="str">
        <f t="shared" ref="A451:A514" si="14">G451&amp;"|"&amp;I451&amp;"|"&amp;Q451</f>
        <v>2013|Tauranga City|Female / Wahine</v>
      </c>
      <c r="B451" t="s">
        <v>20</v>
      </c>
      <c r="C451" t="s">
        <v>21</v>
      </c>
      <c r="D451" t="s">
        <v>22</v>
      </c>
      <c r="E451" t="s">
        <v>23</v>
      </c>
      <c r="F451">
        <v>2013</v>
      </c>
      <c r="G451">
        <v>2013</v>
      </c>
      <c r="H451">
        <v>23</v>
      </c>
      <c r="I451" t="s">
        <v>110</v>
      </c>
      <c r="J451">
        <v>1</v>
      </c>
      <c r="K451" t="s">
        <v>30</v>
      </c>
      <c r="L451">
        <v>99</v>
      </c>
      <c r="M451" t="s">
        <v>26</v>
      </c>
      <c r="N451">
        <v>99</v>
      </c>
      <c r="O451" t="s">
        <v>27</v>
      </c>
      <c r="P451">
        <v>2</v>
      </c>
      <c r="Q451" t="s">
        <v>31</v>
      </c>
      <c r="R451">
        <v>21330</v>
      </c>
      <c r="V451" s="3">
        <f t="shared" ref="V451:V514" si="15">IF(T451&lt;&gt;"_U",IFERROR((ROUND(R451/W451*100,2)),"."),".")</f>
        <v>46.96</v>
      </c>
      <c r="W451" s="3">
        <f>IF(AND(T451&lt;&gt;"_U",T451&lt;&gt;"c",J451&lt;&gt;9,J451&lt;&gt;99),IFERROR(VLOOKUP(A451,'TA Total'!$A$2:$W$10000,18,0),"."),".")</f>
        <v>45420</v>
      </c>
    </row>
    <row r="452" spans="1:23" x14ac:dyDescent="0.2">
      <c r="A452" s="1" t="str">
        <f t="shared" si="14"/>
        <v>2013|Tauranga City|Another gender / He ira kÄ“ anÅ</v>
      </c>
      <c r="B452" t="s">
        <v>20</v>
      </c>
      <c r="C452" t="s">
        <v>21</v>
      </c>
      <c r="D452" t="s">
        <v>22</v>
      </c>
      <c r="E452" t="s">
        <v>23</v>
      </c>
      <c r="F452">
        <v>2013</v>
      </c>
      <c r="G452">
        <v>2013</v>
      </c>
      <c r="H452">
        <v>23</v>
      </c>
      <c r="I452" t="s">
        <v>110</v>
      </c>
      <c r="J452">
        <v>1</v>
      </c>
      <c r="K452" t="s">
        <v>30</v>
      </c>
      <c r="L452">
        <v>99</v>
      </c>
      <c r="M452" t="s">
        <v>26</v>
      </c>
      <c r="N452">
        <v>99</v>
      </c>
      <c r="O452" t="s">
        <v>27</v>
      </c>
      <c r="P452">
        <v>3</v>
      </c>
      <c r="Q452" t="s">
        <v>28</v>
      </c>
      <c r="T452" t="s">
        <v>36</v>
      </c>
      <c r="U452" t="s">
        <v>37</v>
      </c>
      <c r="V452" s="3" t="str">
        <f t="shared" si="15"/>
        <v>.</v>
      </c>
      <c r="W452" s="3" t="str">
        <f>IF(AND(T452&lt;&gt;"_U",T452&lt;&gt;"c",J452&lt;&gt;9,J452&lt;&gt;99),IFERROR(VLOOKUP(A452,'TA Total'!$A$2:$W$10000,18,0),"."),".")</f>
        <v>.</v>
      </c>
    </row>
    <row r="453" spans="1:23" x14ac:dyDescent="0.2">
      <c r="A453" s="1" t="str">
        <f t="shared" si="14"/>
        <v>2013|Tauranga City|Total - gender</v>
      </c>
      <c r="B453" t="s">
        <v>20</v>
      </c>
      <c r="C453" t="s">
        <v>21</v>
      </c>
      <c r="D453" t="s">
        <v>22</v>
      </c>
      <c r="E453" t="s">
        <v>23</v>
      </c>
      <c r="F453">
        <v>2013</v>
      </c>
      <c r="G453">
        <v>2013</v>
      </c>
      <c r="H453">
        <v>23</v>
      </c>
      <c r="I453" t="s">
        <v>110</v>
      </c>
      <c r="J453">
        <v>1</v>
      </c>
      <c r="K453" t="s">
        <v>30</v>
      </c>
      <c r="L453">
        <v>99</v>
      </c>
      <c r="M453" t="s">
        <v>26</v>
      </c>
      <c r="N453">
        <v>99</v>
      </c>
      <c r="O453" t="s">
        <v>27</v>
      </c>
      <c r="P453">
        <v>99</v>
      </c>
      <c r="Q453" t="s">
        <v>42</v>
      </c>
      <c r="R453">
        <v>42381</v>
      </c>
      <c r="V453" s="3">
        <f t="shared" si="15"/>
        <v>50.32</v>
      </c>
      <c r="W453" s="3">
        <f>IF(AND(T453&lt;&gt;"_U",T453&lt;&gt;"c",J453&lt;&gt;9,J453&lt;&gt;99),IFERROR(VLOOKUP(A453,'TA Total'!$A$2:$W$10000,18,0),"."),".")</f>
        <v>84222</v>
      </c>
    </row>
    <row r="454" spans="1:23" x14ac:dyDescent="0.2">
      <c r="A454" s="1" t="str">
        <f t="shared" si="14"/>
        <v>2013|Tauranga City|Male / TÄne</v>
      </c>
      <c r="B454" t="s">
        <v>20</v>
      </c>
      <c r="C454" t="s">
        <v>21</v>
      </c>
      <c r="D454" t="s">
        <v>22</v>
      </c>
      <c r="E454" t="s">
        <v>23</v>
      </c>
      <c r="F454">
        <v>2013</v>
      </c>
      <c r="G454">
        <v>2013</v>
      </c>
      <c r="H454">
        <v>23</v>
      </c>
      <c r="I454" t="s">
        <v>110</v>
      </c>
      <c r="J454">
        <v>3</v>
      </c>
      <c r="K454" t="s">
        <v>39</v>
      </c>
      <c r="L454">
        <v>99</v>
      </c>
      <c r="M454" t="s">
        <v>26</v>
      </c>
      <c r="N454">
        <v>99</v>
      </c>
      <c r="O454" t="s">
        <v>27</v>
      </c>
      <c r="P454">
        <v>1</v>
      </c>
      <c r="Q454" t="s">
        <v>34</v>
      </c>
      <c r="R454">
        <v>1371</v>
      </c>
      <c r="V454" s="3">
        <f t="shared" si="15"/>
        <v>3.53</v>
      </c>
      <c r="W454" s="3">
        <f>IF(AND(T454&lt;&gt;"_U",T454&lt;&gt;"c",J454&lt;&gt;9,J454&lt;&gt;99),IFERROR(VLOOKUP(A454,'TA Total'!$A$2:$W$10000,18,0),"."),".")</f>
        <v>38802</v>
      </c>
    </row>
    <row r="455" spans="1:23" x14ac:dyDescent="0.2">
      <c r="A455" s="1" t="str">
        <f t="shared" si="14"/>
        <v>2013|Tauranga City|Female / Wahine</v>
      </c>
      <c r="B455" t="s">
        <v>20</v>
      </c>
      <c r="C455" t="s">
        <v>21</v>
      </c>
      <c r="D455" t="s">
        <v>22</v>
      </c>
      <c r="E455" t="s">
        <v>23</v>
      </c>
      <c r="F455">
        <v>2013</v>
      </c>
      <c r="G455">
        <v>2013</v>
      </c>
      <c r="H455">
        <v>23</v>
      </c>
      <c r="I455" t="s">
        <v>110</v>
      </c>
      <c r="J455">
        <v>3</v>
      </c>
      <c r="K455" t="s">
        <v>39</v>
      </c>
      <c r="L455">
        <v>99</v>
      </c>
      <c r="M455" t="s">
        <v>26</v>
      </c>
      <c r="N455">
        <v>99</v>
      </c>
      <c r="O455" t="s">
        <v>27</v>
      </c>
      <c r="P455">
        <v>2</v>
      </c>
      <c r="Q455" t="s">
        <v>31</v>
      </c>
      <c r="R455">
        <v>1842</v>
      </c>
      <c r="V455" s="3">
        <f t="shared" si="15"/>
        <v>4.0599999999999996</v>
      </c>
      <c r="W455" s="3">
        <f>IF(AND(T455&lt;&gt;"_U",T455&lt;&gt;"c",J455&lt;&gt;9,J455&lt;&gt;99),IFERROR(VLOOKUP(A455,'TA Total'!$A$2:$W$10000,18,0),"."),".")</f>
        <v>45420</v>
      </c>
    </row>
    <row r="456" spans="1:23" x14ac:dyDescent="0.2">
      <c r="A456" s="1" t="str">
        <f t="shared" si="14"/>
        <v>2013|Tauranga City|Another gender / He ira kÄ“ anÅ</v>
      </c>
      <c r="B456" t="s">
        <v>20</v>
      </c>
      <c r="C456" t="s">
        <v>21</v>
      </c>
      <c r="D456" t="s">
        <v>22</v>
      </c>
      <c r="E456" t="s">
        <v>23</v>
      </c>
      <c r="F456">
        <v>2013</v>
      </c>
      <c r="G456">
        <v>2013</v>
      </c>
      <c r="H456">
        <v>23</v>
      </c>
      <c r="I456" t="s">
        <v>110</v>
      </c>
      <c r="J456">
        <v>3</v>
      </c>
      <c r="K456" t="s">
        <v>39</v>
      </c>
      <c r="L456">
        <v>99</v>
      </c>
      <c r="M456" t="s">
        <v>26</v>
      </c>
      <c r="N456">
        <v>99</v>
      </c>
      <c r="O456" t="s">
        <v>27</v>
      </c>
      <c r="P456">
        <v>3</v>
      </c>
      <c r="Q456" t="s">
        <v>28</v>
      </c>
      <c r="T456" t="s">
        <v>36</v>
      </c>
      <c r="U456" t="s">
        <v>37</v>
      </c>
      <c r="V456" s="3" t="str">
        <f t="shared" si="15"/>
        <v>.</v>
      </c>
      <c r="W456" s="3" t="str">
        <f>IF(AND(T456&lt;&gt;"_U",T456&lt;&gt;"c",J456&lt;&gt;9,J456&lt;&gt;99),IFERROR(VLOOKUP(A456,'TA Total'!$A$2:$W$10000,18,0),"."),".")</f>
        <v>.</v>
      </c>
    </row>
    <row r="457" spans="1:23" x14ac:dyDescent="0.2">
      <c r="A457" s="1" t="str">
        <f t="shared" si="14"/>
        <v>2013|Tauranga City|Total - gender</v>
      </c>
      <c r="B457" t="s">
        <v>20</v>
      </c>
      <c r="C457" t="s">
        <v>21</v>
      </c>
      <c r="D457" t="s">
        <v>22</v>
      </c>
      <c r="E457" t="s">
        <v>23</v>
      </c>
      <c r="F457">
        <v>2013</v>
      </c>
      <c r="G457">
        <v>2013</v>
      </c>
      <c r="H457">
        <v>23</v>
      </c>
      <c r="I457" t="s">
        <v>110</v>
      </c>
      <c r="J457">
        <v>3</v>
      </c>
      <c r="K457" t="s">
        <v>39</v>
      </c>
      <c r="L457">
        <v>99</v>
      </c>
      <c r="M457" t="s">
        <v>26</v>
      </c>
      <c r="N457">
        <v>99</v>
      </c>
      <c r="O457" t="s">
        <v>27</v>
      </c>
      <c r="P457">
        <v>99</v>
      </c>
      <c r="Q457" t="s">
        <v>42</v>
      </c>
      <c r="R457">
        <v>3216</v>
      </c>
      <c r="V457" s="3">
        <f t="shared" si="15"/>
        <v>3.82</v>
      </c>
      <c r="W457" s="3">
        <f>IF(AND(T457&lt;&gt;"_U",T457&lt;&gt;"c",J457&lt;&gt;9,J457&lt;&gt;99),IFERROR(VLOOKUP(A457,'TA Total'!$A$2:$W$10000,18,0),"."),".")</f>
        <v>84222</v>
      </c>
    </row>
    <row r="458" spans="1:23" x14ac:dyDescent="0.2">
      <c r="A458" s="1" t="str">
        <f t="shared" si="14"/>
        <v>2013|Tauranga City|Male / TÄne</v>
      </c>
      <c r="B458" t="s">
        <v>20</v>
      </c>
      <c r="C458" t="s">
        <v>21</v>
      </c>
      <c r="D458" t="s">
        <v>22</v>
      </c>
      <c r="E458" t="s">
        <v>23</v>
      </c>
      <c r="F458">
        <v>2013</v>
      </c>
      <c r="G458">
        <v>2013</v>
      </c>
      <c r="H458">
        <v>23</v>
      </c>
      <c r="I458" t="s">
        <v>110</v>
      </c>
      <c r="J458">
        <v>4</v>
      </c>
      <c r="K458" t="s">
        <v>54</v>
      </c>
      <c r="L458">
        <v>99</v>
      </c>
      <c r="M458" t="s">
        <v>26</v>
      </c>
      <c r="N458">
        <v>99</v>
      </c>
      <c r="O458" t="s">
        <v>27</v>
      </c>
      <c r="P458">
        <v>1</v>
      </c>
      <c r="Q458" t="s">
        <v>34</v>
      </c>
      <c r="R458">
        <v>3012</v>
      </c>
      <c r="V458" s="3">
        <f t="shared" si="15"/>
        <v>7.76</v>
      </c>
      <c r="W458" s="3">
        <f>IF(AND(T458&lt;&gt;"_U",T458&lt;&gt;"c",J458&lt;&gt;9,J458&lt;&gt;99),IFERROR(VLOOKUP(A458,'TA Total'!$A$2:$W$10000,18,0),"."),".")</f>
        <v>38802</v>
      </c>
    </row>
    <row r="459" spans="1:23" x14ac:dyDescent="0.2">
      <c r="A459" s="1" t="str">
        <f t="shared" si="14"/>
        <v>2013|Tauranga City|Female / Wahine</v>
      </c>
      <c r="B459" t="s">
        <v>20</v>
      </c>
      <c r="C459" t="s">
        <v>21</v>
      </c>
      <c r="D459" t="s">
        <v>22</v>
      </c>
      <c r="E459" t="s">
        <v>23</v>
      </c>
      <c r="F459">
        <v>2013</v>
      </c>
      <c r="G459">
        <v>2013</v>
      </c>
      <c r="H459">
        <v>23</v>
      </c>
      <c r="I459" t="s">
        <v>110</v>
      </c>
      <c r="J459">
        <v>4</v>
      </c>
      <c r="K459" t="s">
        <v>54</v>
      </c>
      <c r="L459">
        <v>99</v>
      </c>
      <c r="M459" t="s">
        <v>26</v>
      </c>
      <c r="N459">
        <v>99</v>
      </c>
      <c r="O459" t="s">
        <v>27</v>
      </c>
      <c r="P459">
        <v>2</v>
      </c>
      <c r="Q459" t="s">
        <v>31</v>
      </c>
      <c r="R459">
        <v>4971</v>
      </c>
      <c r="V459" s="3">
        <f t="shared" si="15"/>
        <v>10.94</v>
      </c>
      <c r="W459" s="3">
        <f>IF(AND(T459&lt;&gt;"_U",T459&lt;&gt;"c",J459&lt;&gt;9,J459&lt;&gt;99),IFERROR(VLOOKUP(A459,'TA Total'!$A$2:$W$10000,18,0),"."),".")</f>
        <v>45420</v>
      </c>
    </row>
    <row r="460" spans="1:23" x14ac:dyDescent="0.2">
      <c r="A460" s="1" t="str">
        <f t="shared" si="14"/>
        <v>2013|Tauranga City|Another gender / He ira kÄ“ anÅ</v>
      </c>
      <c r="B460" t="s">
        <v>20</v>
      </c>
      <c r="C460" t="s">
        <v>21</v>
      </c>
      <c r="D460" t="s">
        <v>22</v>
      </c>
      <c r="E460" t="s">
        <v>23</v>
      </c>
      <c r="F460">
        <v>2013</v>
      </c>
      <c r="G460">
        <v>2013</v>
      </c>
      <c r="H460">
        <v>23</v>
      </c>
      <c r="I460" t="s">
        <v>110</v>
      </c>
      <c r="J460">
        <v>4</v>
      </c>
      <c r="K460" t="s">
        <v>54</v>
      </c>
      <c r="L460">
        <v>99</v>
      </c>
      <c r="M460" t="s">
        <v>26</v>
      </c>
      <c r="N460">
        <v>99</v>
      </c>
      <c r="O460" t="s">
        <v>27</v>
      </c>
      <c r="P460">
        <v>3</v>
      </c>
      <c r="Q460" t="s">
        <v>28</v>
      </c>
      <c r="T460" t="s">
        <v>36</v>
      </c>
      <c r="U460" t="s">
        <v>37</v>
      </c>
      <c r="V460" s="3" t="str">
        <f t="shared" si="15"/>
        <v>.</v>
      </c>
      <c r="W460" s="3" t="str">
        <f>IF(AND(T460&lt;&gt;"_U",T460&lt;&gt;"c",J460&lt;&gt;9,J460&lt;&gt;99),IFERROR(VLOOKUP(A460,'TA Total'!$A$2:$W$10000,18,0),"."),".")</f>
        <v>.</v>
      </c>
    </row>
    <row r="461" spans="1:23" x14ac:dyDescent="0.2">
      <c r="A461" s="1" t="str">
        <f t="shared" si="14"/>
        <v>2013|Tauranga City|Total - gender</v>
      </c>
      <c r="B461" t="s">
        <v>20</v>
      </c>
      <c r="C461" t="s">
        <v>21</v>
      </c>
      <c r="D461" t="s">
        <v>22</v>
      </c>
      <c r="E461" t="s">
        <v>23</v>
      </c>
      <c r="F461">
        <v>2013</v>
      </c>
      <c r="G461">
        <v>2013</v>
      </c>
      <c r="H461">
        <v>23</v>
      </c>
      <c r="I461" t="s">
        <v>110</v>
      </c>
      <c r="J461">
        <v>4</v>
      </c>
      <c r="K461" t="s">
        <v>54</v>
      </c>
      <c r="L461">
        <v>99</v>
      </c>
      <c r="M461" t="s">
        <v>26</v>
      </c>
      <c r="N461">
        <v>99</v>
      </c>
      <c r="O461" t="s">
        <v>27</v>
      </c>
      <c r="P461">
        <v>99</v>
      </c>
      <c r="Q461" t="s">
        <v>42</v>
      </c>
      <c r="R461">
        <v>7983</v>
      </c>
      <c r="V461" s="3">
        <f t="shared" si="15"/>
        <v>9.48</v>
      </c>
      <c r="W461" s="3">
        <f>IF(AND(T461&lt;&gt;"_U",T461&lt;&gt;"c",J461&lt;&gt;9,J461&lt;&gt;99),IFERROR(VLOOKUP(A461,'TA Total'!$A$2:$W$10000,18,0),"."),".")</f>
        <v>84222</v>
      </c>
    </row>
    <row r="462" spans="1:23" x14ac:dyDescent="0.2">
      <c r="A462" s="1" t="str">
        <f t="shared" si="14"/>
        <v>2013|Tauranga City|Male / TÄne</v>
      </c>
      <c r="B462" t="s">
        <v>20</v>
      </c>
      <c r="C462" t="s">
        <v>21</v>
      </c>
      <c r="D462" t="s">
        <v>22</v>
      </c>
      <c r="E462" t="s">
        <v>23</v>
      </c>
      <c r="F462">
        <v>2013</v>
      </c>
      <c r="G462">
        <v>2013</v>
      </c>
      <c r="H462">
        <v>23</v>
      </c>
      <c r="I462" t="s">
        <v>110</v>
      </c>
      <c r="J462">
        <v>5</v>
      </c>
      <c r="K462" t="s">
        <v>33</v>
      </c>
      <c r="L462">
        <v>99</v>
      </c>
      <c r="M462" t="s">
        <v>26</v>
      </c>
      <c r="N462">
        <v>99</v>
      </c>
      <c r="O462" t="s">
        <v>27</v>
      </c>
      <c r="P462">
        <v>1</v>
      </c>
      <c r="Q462" t="s">
        <v>34</v>
      </c>
      <c r="R462">
        <v>1209</v>
      </c>
      <c r="V462" s="3">
        <f t="shared" si="15"/>
        <v>3.12</v>
      </c>
      <c r="W462" s="3">
        <f>IF(AND(T462&lt;&gt;"_U",T462&lt;&gt;"c",J462&lt;&gt;9,J462&lt;&gt;99),IFERROR(VLOOKUP(A462,'TA Total'!$A$2:$W$10000,18,0),"."),".")</f>
        <v>38802</v>
      </c>
    </row>
    <row r="463" spans="1:23" x14ac:dyDescent="0.2">
      <c r="A463" s="1" t="str">
        <f t="shared" si="14"/>
        <v>2013|Tauranga City|Female / Wahine</v>
      </c>
      <c r="B463" t="s">
        <v>20</v>
      </c>
      <c r="C463" t="s">
        <v>21</v>
      </c>
      <c r="D463" t="s">
        <v>22</v>
      </c>
      <c r="E463" t="s">
        <v>23</v>
      </c>
      <c r="F463">
        <v>2013</v>
      </c>
      <c r="G463">
        <v>2013</v>
      </c>
      <c r="H463">
        <v>23</v>
      </c>
      <c r="I463" t="s">
        <v>110</v>
      </c>
      <c r="J463">
        <v>5</v>
      </c>
      <c r="K463" t="s">
        <v>33</v>
      </c>
      <c r="L463">
        <v>99</v>
      </c>
      <c r="M463" t="s">
        <v>26</v>
      </c>
      <c r="N463">
        <v>99</v>
      </c>
      <c r="O463" t="s">
        <v>27</v>
      </c>
      <c r="P463">
        <v>2</v>
      </c>
      <c r="Q463" t="s">
        <v>31</v>
      </c>
      <c r="R463">
        <v>4908</v>
      </c>
      <c r="V463" s="3">
        <f t="shared" si="15"/>
        <v>10.81</v>
      </c>
      <c r="W463" s="3">
        <f>IF(AND(T463&lt;&gt;"_U",T463&lt;&gt;"c",J463&lt;&gt;9,J463&lt;&gt;99),IFERROR(VLOOKUP(A463,'TA Total'!$A$2:$W$10000,18,0),"."),".")</f>
        <v>45420</v>
      </c>
    </row>
    <row r="464" spans="1:23" x14ac:dyDescent="0.2">
      <c r="A464" s="1" t="str">
        <f t="shared" si="14"/>
        <v>2013|Tauranga City|Another gender / He ira kÄ“ anÅ</v>
      </c>
      <c r="B464" t="s">
        <v>20</v>
      </c>
      <c r="C464" t="s">
        <v>21</v>
      </c>
      <c r="D464" t="s">
        <v>22</v>
      </c>
      <c r="E464" t="s">
        <v>23</v>
      </c>
      <c r="F464">
        <v>2013</v>
      </c>
      <c r="G464">
        <v>2013</v>
      </c>
      <c r="H464">
        <v>23</v>
      </c>
      <c r="I464" t="s">
        <v>110</v>
      </c>
      <c r="J464">
        <v>5</v>
      </c>
      <c r="K464" t="s">
        <v>33</v>
      </c>
      <c r="L464">
        <v>99</v>
      </c>
      <c r="M464" t="s">
        <v>26</v>
      </c>
      <c r="N464">
        <v>99</v>
      </c>
      <c r="O464" t="s">
        <v>27</v>
      </c>
      <c r="P464">
        <v>3</v>
      </c>
      <c r="Q464" t="s">
        <v>28</v>
      </c>
      <c r="T464" t="s">
        <v>36</v>
      </c>
      <c r="U464" t="s">
        <v>37</v>
      </c>
      <c r="V464" s="3" t="str">
        <f t="shared" si="15"/>
        <v>.</v>
      </c>
      <c r="W464" s="3" t="str">
        <f>IF(AND(T464&lt;&gt;"_U",T464&lt;&gt;"c",J464&lt;&gt;9,J464&lt;&gt;99),IFERROR(VLOOKUP(A464,'TA Total'!$A$2:$W$10000,18,0),"."),".")</f>
        <v>.</v>
      </c>
    </row>
    <row r="465" spans="1:23" x14ac:dyDescent="0.2">
      <c r="A465" s="1" t="str">
        <f t="shared" si="14"/>
        <v>2013|Tauranga City|Total - gender</v>
      </c>
      <c r="B465" t="s">
        <v>20</v>
      </c>
      <c r="C465" t="s">
        <v>21</v>
      </c>
      <c r="D465" t="s">
        <v>22</v>
      </c>
      <c r="E465" t="s">
        <v>23</v>
      </c>
      <c r="F465">
        <v>2013</v>
      </c>
      <c r="G465">
        <v>2013</v>
      </c>
      <c r="H465">
        <v>23</v>
      </c>
      <c r="I465" t="s">
        <v>110</v>
      </c>
      <c r="J465">
        <v>5</v>
      </c>
      <c r="K465" t="s">
        <v>33</v>
      </c>
      <c r="L465">
        <v>99</v>
      </c>
      <c r="M465" t="s">
        <v>26</v>
      </c>
      <c r="N465">
        <v>99</v>
      </c>
      <c r="O465" t="s">
        <v>27</v>
      </c>
      <c r="P465">
        <v>99</v>
      </c>
      <c r="Q465" t="s">
        <v>42</v>
      </c>
      <c r="R465">
        <v>6120</v>
      </c>
      <c r="V465" s="3">
        <f t="shared" si="15"/>
        <v>7.27</v>
      </c>
      <c r="W465" s="3">
        <f>IF(AND(T465&lt;&gt;"_U",T465&lt;&gt;"c",J465&lt;&gt;9,J465&lt;&gt;99),IFERROR(VLOOKUP(A465,'TA Total'!$A$2:$W$10000,18,0),"."),".")</f>
        <v>84222</v>
      </c>
    </row>
    <row r="466" spans="1:23" x14ac:dyDescent="0.2">
      <c r="A466" s="1" t="str">
        <f t="shared" si="14"/>
        <v>2013|Tauranga City|Male / TÄne</v>
      </c>
      <c r="B466" t="s">
        <v>20</v>
      </c>
      <c r="C466" t="s">
        <v>21</v>
      </c>
      <c r="D466" t="s">
        <v>22</v>
      </c>
      <c r="E466" t="s">
        <v>23</v>
      </c>
      <c r="F466">
        <v>2013</v>
      </c>
      <c r="G466">
        <v>2013</v>
      </c>
      <c r="H466">
        <v>23</v>
      </c>
      <c r="I466" t="s">
        <v>110</v>
      </c>
      <c r="J466">
        <v>6</v>
      </c>
      <c r="K466" t="s">
        <v>52</v>
      </c>
      <c r="L466">
        <v>99</v>
      </c>
      <c r="M466" t="s">
        <v>26</v>
      </c>
      <c r="N466">
        <v>99</v>
      </c>
      <c r="O466" t="s">
        <v>27</v>
      </c>
      <c r="P466">
        <v>1</v>
      </c>
      <c r="Q466" t="s">
        <v>34</v>
      </c>
      <c r="R466">
        <v>12159</v>
      </c>
      <c r="V466" s="3">
        <f t="shared" si="15"/>
        <v>31.34</v>
      </c>
      <c r="W466" s="3">
        <f>IF(AND(T466&lt;&gt;"_U",T466&lt;&gt;"c",J466&lt;&gt;9,J466&lt;&gt;99),IFERROR(VLOOKUP(A466,'TA Total'!$A$2:$W$10000,18,0),"."),".")</f>
        <v>38802</v>
      </c>
    </row>
    <row r="467" spans="1:23" x14ac:dyDescent="0.2">
      <c r="A467" s="1" t="str">
        <f t="shared" si="14"/>
        <v>2013|Tauranga City|Female / Wahine</v>
      </c>
      <c r="B467" t="s">
        <v>20</v>
      </c>
      <c r="C467" t="s">
        <v>21</v>
      </c>
      <c r="D467" t="s">
        <v>22</v>
      </c>
      <c r="E467" t="s">
        <v>23</v>
      </c>
      <c r="F467">
        <v>2013</v>
      </c>
      <c r="G467">
        <v>2013</v>
      </c>
      <c r="H467">
        <v>23</v>
      </c>
      <c r="I467" t="s">
        <v>110</v>
      </c>
      <c r="J467">
        <v>6</v>
      </c>
      <c r="K467" t="s">
        <v>52</v>
      </c>
      <c r="L467">
        <v>99</v>
      </c>
      <c r="M467" t="s">
        <v>26</v>
      </c>
      <c r="N467">
        <v>99</v>
      </c>
      <c r="O467" t="s">
        <v>27</v>
      </c>
      <c r="P467">
        <v>2</v>
      </c>
      <c r="Q467" t="s">
        <v>31</v>
      </c>
      <c r="R467">
        <v>12366</v>
      </c>
      <c r="V467" s="3">
        <f t="shared" si="15"/>
        <v>27.23</v>
      </c>
      <c r="W467" s="3">
        <f>IF(AND(T467&lt;&gt;"_U",T467&lt;&gt;"c",J467&lt;&gt;9,J467&lt;&gt;99),IFERROR(VLOOKUP(A467,'TA Total'!$A$2:$W$10000,18,0),"."),".")</f>
        <v>45420</v>
      </c>
    </row>
    <row r="468" spans="1:23" x14ac:dyDescent="0.2">
      <c r="A468" s="1" t="str">
        <f t="shared" si="14"/>
        <v>2013|Tauranga City|Another gender / He ira kÄ“ anÅ</v>
      </c>
      <c r="B468" t="s">
        <v>20</v>
      </c>
      <c r="C468" t="s">
        <v>21</v>
      </c>
      <c r="D468" t="s">
        <v>22</v>
      </c>
      <c r="E468" t="s">
        <v>23</v>
      </c>
      <c r="F468">
        <v>2013</v>
      </c>
      <c r="G468">
        <v>2013</v>
      </c>
      <c r="H468">
        <v>23</v>
      </c>
      <c r="I468" t="s">
        <v>110</v>
      </c>
      <c r="J468">
        <v>6</v>
      </c>
      <c r="K468" t="s">
        <v>52</v>
      </c>
      <c r="L468">
        <v>99</v>
      </c>
      <c r="M468" t="s">
        <v>26</v>
      </c>
      <c r="N468">
        <v>99</v>
      </c>
      <c r="O468" t="s">
        <v>27</v>
      </c>
      <c r="P468">
        <v>3</v>
      </c>
      <c r="Q468" t="s">
        <v>28</v>
      </c>
      <c r="T468" t="s">
        <v>36</v>
      </c>
      <c r="U468" t="s">
        <v>37</v>
      </c>
      <c r="V468" s="3" t="str">
        <f t="shared" si="15"/>
        <v>.</v>
      </c>
      <c r="W468" s="3" t="str">
        <f>IF(AND(T468&lt;&gt;"_U",T468&lt;&gt;"c",J468&lt;&gt;9,J468&lt;&gt;99),IFERROR(VLOOKUP(A468,'TA Total'!$A$2:$W$10000,18,0),"."),".")</f>
        <v>.</v>
      </c>
    </row>
    <row r="469" spans="1:23" x14ac:dyDescent="0.2">
      <c r="A469" s="1" t="str">
        <f t="shared" si="14"/>
        <v>2013|Tauranga City|Total - gender</v>
      </c>
      <c r="B469" t="s">
        <v>20</v>
      </c>
      <c r="C469" t="s">
        <v>21</v>
      </c>
      <c r="D469" t="s">
        <v>22</v>
      </c>
      <c r="E469" t="s">
        <v>23</v>
      </c>
      <c r="F469">
        <v>2013</v>
      </c>
      <c r="G469">
        <v>2013</v>
      </c>
      <c r="H469">
        <v>23</v>
      </c>
      <c r="I469" t="s">
        <v>110</v>
      </c>
      <c r="J469">
        <v>6</v>
      </c>
      <c r="K469" t="s">
        <v>52</v>
      </c>
      <c r="L469">
        <v>99</v>
      </c>
      <c r="M469" t="s">
        <v>26</v>
      </c>
      <c r="N469">
        <v>99</v>
      </c>
      <c r="O469" t="s">
        <v>27</v>
      </c>
      <c r="P469">
        <v>99</v>
      </c>
      <c r="Q469" t="s">
        <v>42</v>
      </c>
      <c r="R469">
        <v>24525</v>
      </c>
      <c r="V469" s="3">
        <f t="shared" si="15"/>
        <v>29.12</v>
      </c>
      <c r="W469" s="3">
        <f>IF(AND(T469&lt;&gt;"_U",T469&lt;&gt;"c",J469&lt;&gt;9,J469&lt;&gt;99),IFERROR(VLOOKUP(A469,'TA Total'!$A$2:$W$10000,18,0),"."),".")</f>
        <v>84222</v>
      </c>
    </row>
    <row r="470" spans="1:23" x14ac:dyDescent="0.2">
      <c r="A470" s="1" t="str">
        <f t="shared" si="14"/>
        <v>2013|Tauranga City|Male / TÄne</v>
      </c>
      <c r="B470" t="s">
        <v>20</v>
      </c>
      <c r="C470" t="s">
        <v>21</v>
      </c>
      <c r="D470" t="s">
        <v>22</v>
      </c>
      <c r="E470" t="s">
        <v>23</v>
      </c>
      <c r="F470">
        <v>2013</v>
      </c>
      <c r="G470">
        <v>2013</v>
      </c>
      <c r="H470">
        <v>23</v>
      </c>
      <c r="I470" t="s">
        <v>110</v>
      </c>
      <c r="J470">
        <v>9</v>
      </c>
      <c r="K470" t="s">
        <v>25</v>
      </c>
      <c r="L470">
        <v>99</v>
      </c>
      <c r="M470" t="s">
        <v>26</v>
      </c>
      <c r="N470">
        <v>99</v>
      </c>
      <c r="O470" t="s">
        <v>27</v>
      </c>
      <c r="P470">
        <v>1</v>
      </c>
      <c r="Q470" t="s">
        <v>34</v>
      </c>
      <c r="R470">
        <v>3609</v>
      </c>
      <c r="V470" s="3" t="str">
        <f t="shared" si="15"/>
        <v>.</v>
      </c>
      <c r="W470" s="3" t="str">
        <f>IF(AND(T470&lt;&gt;"_U",T470&lt;&gt;"c",J470&lt;&gt;9,J470&lt;&gt;99),IFERROR(VLOOKUP(A470,'TA Total'!$A$2:$W$10000,18,0),"."),".")</f>
        <v>.</v>
      </c>
    </row>
    <row r="471" spans="1:23" x14ac:dyDescent="0.2">
      <c r="A471" s="1" t="str">
        <f t="shared" si="14"/>
        <v>2013|Tauranga City|Female / Wahine</v>
      </c>
      <c r="B471" t="s">
        <v>20</v>
      </c>
      <c r="C471" t="s">
        <v>21</v>
      </c>
      <c r="D471" t="s">
        <v>22</v>
      </c>
      <c r="E471" t="s">
        <v>23</v>
      </c>
      <c r="F471">
        <v>2013</v>
      </c>
      <c r="G471">
        <v>2013</v>
      </c>
      <c r="H471">
        <v>23</v>
      </c>
      <c r="I471" t="s">
        <v>110</v>
      </c>
      <c r="J471">
        <v>9</v>
      </c>
      <c r="K471" t="s">
        <v>25</v>
      </c>
      <c r="L471">
        <v>99</v>
      </c>
      <c r="M471" t="s">
        <v>26</v>
      </c>
      <c r="N471">
        <v>99</v>
      </c>
      <c r="O471" t="s">
        <v>27</v>
      </c>
      <c r="P471">
        <v>2</v>
      </c>
      <c r="Q471" t="s">
        <v>31</v>
      </c>
      <c r="R471">
        <v>3618</v>
      </c>
      <c r="V471" s="3" t="str">
        <f t="shared" si="15"/>
        <v>.</v>
      </c>
      <c r="W471" s="3" t="str">
        <f>IF(AND(T471&lt;&gt;"_U",T471&lt;&gt;"c",J471&lt;&gt;9,J471&lt;&gt;99),IFERROR(VLOOKUP(A471,'TA Total'!$A$2:$W$10000,18,0),"."),".")</f>
        <v>.</v>
      </c>
    </row>
    <row r="472" spans="1:23" x14ac:dyDescent="0.2">
      <c r="A472" s="1" t="str">
        <f t="shared" si="14"/>
        <v>2013|Tauranga City|Another gender / He ira kÄ“ anÅ</v>
      </c>
      <c r="B472" t="s">
        <v>20</v>
      </c>
      <c r="C472" t="s">
        <v>21</v>
      </c>
      <c r="D472" t="s">
        <v>22</v>
      </c>
      <c r="E472" t="s">
        <v>23</v>
      </c>
      <c r="F472">
        <v>2013</v>
      </c>
      <c r="G472">
        <v>2013</v>
      </c>
      <c r="H472">
        <v>23</v>
      </c>
      <c r="I472" t="s">
        <v>110</v>
      </c>
      <c r="J472">
        <v>9</v>
      </c>
      <c r="K472" t="s">
        <v>25</v>
      </c>
      <c r="L472">
        <v>99</v>
      </c>
      <c r="M472" t="s">
        <v>26</v>
      </c>
      <c r="N472">
        <v>99</v>
      </c>
      <c r="O472" t="s">
        <v>27</v>
      </c>
      <c r="P472">
        <v>3</v>
      </c>
      <c r="Q472" t="s">
        <v>28</v>
      </c>
      <c r="T472" t="s">
        <v>36</v>
      </c>
      <c r="U472" t="s">
        <v>37</v>
      </c>
      <c r="V472" s="3" t="str">
        <f t="shared" si="15"/>
        <v>.</v>
      </c>
      <c r="W472" s="3" t="str">
        <f>IF(AND(T472&lt;&gt;"_U",T472&lt;&gt;"c",J472&lt;&gt;9,J472&lt;&gt;99),IFERROR(VLOOKUP(A472,'TA Total'!$A$2:$W$10000,18,0),"."),".")</f>
        <v>.</v>
      </c>
    </row>
    <row r="473" spans="1:23" x14ac:dyDescent="0.2">
      <c r="A473" s="1" t="str">
        <f t="shared" si="14"/>
        <v>2013|Tauranga City|Total - gender</v>
      </c>
      <c r="B473" t="s">
        <v>20</v>
      </c>
      <c r="C473" t="s">
        <v>21</v>
      </c>
      <c r="D473" t="s">
        <v>22</v>
      </c>
      <c r="E473" t="s">
        <v>23</v>
      </c>
      <c r="F473">
        <v>2013</v>
      </c>
      <c r="G473">
        <v>2013</v>
      </c>
      <c r="H473">
        <v>23</v>
      </c>
      <c r="I473" t="s">
        <v>110</v>
      </c>
      <c r="J473">
        <v>9</v>
      </c>
      <c r="K473" t="s">
        <v>25</v>
      </c>
      <c r="L473">
        <v>99</v>
      </c>
      <c r="M473" t="s">
        <v>26</v>
      </c>
      <c r="N473">
        <v>99</v>
      </c>
      <c r="O473" t="s">
        <v>27</v>
      </c>
      <c r="P473">
        <v>99</v>
      </c>
      <c r="Q473" t="s">
        <v>42</v>
      </c>
      <c r="R473">
        <v>7227</v>
      </c>
      <c r="V473" s="3" t="str">
        <f t="shared" si="15"/>
        <v>.</v>
      </c>
      <c r="W473" s="3" t="str">
        <f>IF(AND(T473&lt;&gt;"_U",T473&lt;&gt;"c",J473&lt;&gt;9,J473&lt;&gt;99),IFERROR(VLOOKUP(A473,'TA Total'!$A$2:$W$10000,18,0),"."),".")</f>
        <v>.</v>
      </c>
    </row>
    <row r="474" spans="1:23" x14ac:dyDescent="0.2">
      <c r="A474" s="1" t="str">
        <f t="shared" si="14"/>
        <v>2013|Tauranga City|Male / TÄne</v>
      </c>
      <c r="B474" t="s">
        <v>20</v>
      </c>
      <c r="C474" t="s">
        <v>21</v>
      </c>
      <c r="D474" t="s">
        <v>22</v>
      </c>
      <c r="E474" t="s">
        <v>23</v>
      </c>
      <c r="F474">
        <v>2013</v>
      </c>
      <c r="G474">
        <v>2013</v>
      </c>
      <c r="H474">
        <v>23</v>
      </c>
      <c r="I474" t="s">
        <v>110</v>
      </c>
      <c r="J474">
        <v>77</v>
      </c>
      <c r="K474" t="s">
        <v>49</v>
      </c>
      <c r="L474">
        <v>99</v>
      </c>
      <c r="M474" t="s">
        <v>26</v>
      </c>
      <c r="N474">
        <v>99</v>
      </c>
      <c r="O474" t="s">
        <v>27</v>
      </c>
      <c r="P474">
        <v>1</v>
      </c>
      <c r="Q474" t="s">
        <v>34</v>
      </c>
      <c r="R474">
        <v>38802</v>
      </c>
      <c r="V474" s="3">
        <f t="shared" si="15"/>
        <v>100</v>
      </c>
      <c r="W474" s="3">
        <f>IF(AND(T474&lt;&gt;"_U",T474&lt;&gt;"c",J474&lt;&gt;9,J474&lt;&gt;99),IFERROR(VLOOKUP(A474,'TA Total'!$A$2:$W$10000,18,0),"."),".")</f>
        <v>38802</v>
      </c>
    </row>
    <row r="475" spans="1:23" x14ac:dyDescent="0.2">
      <c r="A475" s="1" t="str">
        <f t="shared" si="14"/>
        <v>2013|Tauranga City|Female / Wahine</v>
      </c>
      <c r="B475" t="s">
        <v>20</v>
      </c>
      <c r="C475" t="s">
        <v>21</v>
      </c>
      <c r="D475" t="s">
        <v>22</v>
      </c>
      <c r="E475" t="s">
        <v>23</v>
      </c>
      <c r="F475">
        <v>2013</v>
      </c>
      <c r="G475">
        <v>2013</v>
      </c>
      <c r="H475">
        <v>23</v>
      </c>
      <c r="I475" t="s">
        <v>110</v>
      </c>
      <c r="J475">
        <v>77</v>
      </c>
      <c r="K475" t="s">
        <v>49</v>
      </c>
      <c r="L475">
        <v>99</v>
      </c>
      <c r="M475" t="s">
        <v>26</v>
      </c>
      <c r="N475">
        <v>99</v>
      </c>
      <c r="O475" t="s">
        <v>27</v>
      </c>
      <c r="P475">
        <v>2</v>
      </c>
      <c r="Q475" t="s">
        <v>31</v>
      </c>
      <c r="R475">
        <v>45420</v>
      </c>
      <c r="V475" s="3">
        <f t="shared" si="15"/>
        <v>100</v>
      </c>
      <c r="W475" s="3">
        <f>IF(AND(T475&lt;&gt;"_U",T475&lt;&gt;"c",J475&lt;&gt;9,J475&lt;&gt;99),IFERROR(VLOOKUP(A475,'TA Total'!$A$2:$W$10000,18,0),"."),".")</f>
        <v>45420</v>
      </c>
    </row>
    <row r="476" spans="1:23" x14ac:dyDescent="0.2">
      <c r="A476" s="1" t="str">
        <f t="shared" si="14"/>
        <v>2013|Tauranga City|Another gender / He ira kÄ“ anÅ</v>
      </c>
      <c r="B476" t="s">
        <v>20</v>
      </c>
      <c r="C476" t="s">
        <v>21</v>
      </c>
      <c r="D476" t="s">
        <v>22</v>
      </c>
      <c r="E476" t="s">
        <v>23</v>
      </c>
      <c r="F476">
        <v>2013</v>
      </c>
      <c r="G476">
        <v>2013</v>
      </c>
      <c r="H476">
        <v>23</v>
      </c>
      <c r="I476" t="s">
        <v>110</v>
      </c>
      <c r="J476">
        <v>77</v>
      </c>
      <c r="K476" t="s">
        <v>49</v>
      </c>
      <c r="L476">
        <v>99</v>
      </c>
      <c r="M476" t="s">
        <v>26</v>
      </c>
      <c r="N476">
        <v>99</v>
      </c>
      <c r="O476" t="s">
        <v>27</v>
      </c>
      <c r="P476">
        <v>3</v>
      </c>
      <c r="Q476" t="s">
        <v>28</v>
      </c>
      <c r="T476" t="s">
        <v>36</v>
      </c>
      <c r="U476" t="s">
        <v>37</v>
      </c>
      <c r="V476" s="3" t="str">
        <f t="shared" si="15"/>
        <v>.</v>
      </c>
      <c r="W476" s="3" t="str">
        <f>IF(AND(T476&lt;&gt;"_U",T476&lt;&gt;"c",J476&lt;&gt;9,J476&lt;&gt;99),IFERROR(VLOOKUP(A476,'TA Total'!$A$2:$W$10000,18,0),"."),".")</f>
        <v>.</v>
      </c>
    </row>
    <row r="477" spans="1:23" x14ac:dyDescent="0.2">
      <c r="A477" s="1" t="str">
        <f t="shared" si="14"/>
        <v>2013|Tauranga City|Total - gender</v>
      </c>
      <c r="B477" t="s">
        <v>20</v>
      </c>
      <c r="C477" t="s">
        <v>21</v>
      </c>
      <c r="D477" t="s">
        <v>22</v>
      </c>
      <c r="E477" t="s">
        <v>23</v>
      </c>
      <c r="F477">
        <v>2013</v>
      </c>
      <c r="G477">
        <v>2013</v>
      </c>
      <c r="H477">
        <v>23</v>
      </c>
      <c r="I477" t="s">
        <v>110</v>
      </c>
      <c r="J477">
        <v>77</v>
      </c>
      <c r="K477" t="s">
        <v>49</v>
      </c>
      <c r="L477">
        <v>99</v>
      </c>
      <c r="M477" t="s">
        <v>26</v>
      </c>
      <c r="N477">
        <v>99</v>
      </c>
      <c r="O477" t="s">
        <v>27</v>
      </c>
      <c r="P477">
        <v>99</v>
      </c>
      <c r="Q477" t="s">
        <v>42</v>
      </c>
      <c r="R477">
        <v>84222</v>
      </c>
      <c r="V477" s="3">
        <f t="shared" si="15"/>
        <v>100</v>
      </c>
      <c r="W477" s="3">
        <f>IF(AND(T477&lt;&gt;"_U",T477&lt;&gt;"c",J477&lt;&gt;9,J477&lt;&gt;99),IFERROR(VLOOKUP(A477,'TA Total'!$A$2:$W$10000,18,0),"."),".")</f>
        <v>84222</v>
      </c>
    </row>
    <row r="478" spans="1:23" x14ac:dyDescent="0.2">
      <c r="A478" s="1" t="str">
        <f t="shared" si="14"/>
        <v>2013|Tauranga City|Male / TÄne</v>
      </c>
      <c r="B478" t="s">
        <v>20</v>
      </c>
      <c r="C478" t="s">
        <v>21</v>
      </c>
      <c r="D478" t="s">
        <v>22</v>
      </c>
      <c r="E478" t="s">
        <v>23</v>
      </c>
      <c r="F478">
        <v>2013</v>
      </c>
      <c r="G478">
        <v>2013</v>
      </c>
      <c r="H478">
        <v>23</v>
      </c>
      <c r="I478" t="s">
        <v>110</v>
      </c>
      <c r="J478">
        <v>99</v>
      </c>
      <c r="K478" t="s">
        <v>47</v>
      </c>
      <c r="L478">
        <v>99</v>
      </c>
      <c r="M478" t="s">
        <v>26</v>
      </c>
      <c r="N478">
        <v>99</v>
      </c>
      <c r="O478" t="s">
        <v>27</v>
      </c>
      <c r="P478">
        <v>1</v>
      </c>
      <c r="Q478" t="s">
        <v>34</v>
      </c>
      <c r="R478">
        <v>42411</v>
      </c>
      <c r="V478" s="3" t="str">
        <f t="shared" si="15"/>
        <v>.</v>
      </c>
      <c r="W478" s="3" t="str">
        <f>IF(AND(T478&lt;&gt;"_U",T478&lt;&gt;"c",J478&lt;&gt;9,J478&lt;&gt;99),IFERROR(VLOOKUP(A478,'TA Total'!$A$2:$W$10000,18,0),"."),".")</f>
        <v>.</v>
      </c>
    </row>
    <row r="479" spans="1:23" x14ac:dyDescent="0.2">
      <c r="A479" s="1" t="str">
        <f t="shared" si="14"/>
        <v>2013|Tauranga City|Female / Wahine</v>
      </c>
      <c r="B479" t="s">
        <v>20</v>
      </c>
      <c r="C479" t="s">
        <v>21</v>
      </c>
      <c r="D479" t="s">
        <v>22</v>
      </c>
      <c r="E479" t="s">
        <v>23</v>
      </c>
      <c r="F479">
        <v>2013</v>
      </c>
      <c r="G479">
        <v>2013</v>
      </c>
      <c r="H479">
        <v>23</v>
      </c>
      <c r="I479" t="s">
        <v>110</v>
      </c>
      <c r="J479">
        <v>99</v>
      </c>
      <c r="K479" t="s">
        <v>47</v>
      </c>
      <c r="L479">
        <v>99</v>
      </c>
      <c r="M479" t="s">
        <v>26</v>
      </c>
      <c r="N479">
        <v>99</v>
      </c>
      <c r="O479" t="s">
        <v>27</v>
      </c>
      <c r="P479">
        <v>2</v>
      </c>
      <c r="Q479" t="s">
        <v>31</v>
      </c>
      <c r="R479">
        <v>49038</v>
      </c>
      <c r="V479" s="3" t="str">
        <f t="shared" si="15"/>
        <v>.</v>
      </c>
      <c r="W479" s="3" t="str">
        <f>IF(AND(T479&lt;&gt;"_U",T479&lt;&gt;"c",J479&lt;&gt;9,J479&lt;&gt;99),IFERROR(VLOOKUP(A479,'TA Total'!$A$2:$W$10000,18,0),"."),".")</f>
        <v>.</v>
      </c>
    </row>
    <row r="480" spans="1:23" x14ac:dyDescent="0.2">
      <c r="A480" s="1" t="str">
        <f t="shared" si="14"/>
        <v>2013|Tauranga City|Another gender / He ira kÄ“ anÅ</v>
      </c>
      <c r="B480" t="s">
        <v>20</v>
      </c>
      <c r="C480" t="s">
        <v>21</v>
      </c>
      <c r="D480" t="s">
        <v>22</v>
      </c>
      <c r="E480" t="s">
        <v>23</v>
      </c>
      <c r="F480">
        <v>2013</v>
      </c>
      <c r="G480">
        <v>2013</v>
      </c>
      <c r="H480">
        <v>23</v>
      </c>
      <c r="I480" t="s">
        <v>110</v>
      </c>
      <c r="J480">
        <v>99</v>
      </c>
      <c r="K480" t="s">
        <v>47</v>
      </c>
      <c r="L480">
        <v>99</v>
      </c>
      <c r="M480" t="s">
        <v>26</v>
      </c>
      <c r="N480">
        <v>99</v>
      </c>
      <c r="O480" t="s">
        <v>27</v>
      </c>
      <c r="P480">
        <v>3</v>
      </c>
      <c r="Q480" t="s">
        <v>28</v>
      </c>
      <c r="T480" t="s">
        <v>36</v>
      </c>
      <c r="U480" t="s">
        <v>37</v>
      </c>
      <c r="V480" s="3" t="str">
        <f t="shared" si="15"/>
        <v>.</v>
      </c>
      <c r="W480" s="3" t="str">
        <f>IF(AND(T480&lt;&gt;"_U",T480&lt;&gt;"c",J480&lt;&gt;9,J480&lt;&gt;99),IFERROR(VLOOKUP(A480,'TA Total'!$A$2:$W$10000,18,0),"."),".")</f>
        <v>.</v>
      </c>
    </row>
    <row r="481" spans="1:23" x14ac:dyDescent="0.2">
      <c r="A481" s="1" t="str">
        <f t="shared" si="14"/>
        <v>2013|Tauranga City|Total - gender</v>
      </c>
      <c r="B481" t="s">
        <v>20</v>
      </c>
      <c r="C481" t="s">
        <v>21</v>
      </c>
      <c r="D481" t="s">
        <v>22</v>
      </c>
      <c r="E481" t="s">
        <v>23</v>
      </c>
      <c r="F481">
        <v>2013</v>
      </c>
      <c r="G481">
        <v>2013</v>
      </c>
      <c r="H481">
        <v>23</v>
      </c>
      <c r="I481" t="s">
        <v>110</v>
      </c>
      <c r="J481">
        <v>99</v>
      </c>
      <c r="K481" t="s">
        <v>47</v>
      </c>
      <c r="L481">
        <v>99</v>
      </c>
      <c r="M481" t="s">
        <v>26</v>
      </c>
      <c r="N481">
        <v>99</v>
      </c>
      <c r="O481" t="s">
        <v>27</v>
      </c>
      <c r="P481">
        <v>99</v>
      </c>
      <c r="Q481" t="s">
        <v>42</v>
      </c>
      <c r="R481">
        <v>91446</v>
      </c>
      <c r="V481" s="3" t="str">
        <f t="shared" si="15"/>
        <v>.</v>
      </c>
      <c r="W481" s="3" t="str">
        <f>IF(AND(T481&lt;&gt;"_U",T481&lt;&gt;"c",J481&lt;&gt;9,J481&lt;&gt;99),IFERROR(VLOOKUP(A481,'TA Total'!$A$2:$W$10000,18,0),"."),".")</f>
        <v>.</v>
      </c>
    </row>
    <row r="482" spans="1:23" x14ac:dyDescent="0.2">
      <c r="A482" s="1" t="str">
        <f t="shared" si="14"/>
        <v>2013|Rotorua District|Male / TÄne</v>
      </c>
      <c r="B482" t="s">
        <v>20</v>
      </c>
      <c r="C482" t="s">
        <v>21</v>
      </c>
      <c r="D482" t="s">
        <v>22</v>
      </c>
      <c r="E482" t="s">
        <v>23</v>
      </c>
      <c r="F482">
        <v>2013</v>
      </c>
      <c r="G482">
        <v>2013</v>
      </c>
      <c r="H482">
        <v>24</v>
      </c>
      <c r="I482" t="s">
        <v>71</v>
      </c>
      <c r="J482">
        <v>1</v>
      </c>
      <c r="K482" t="s">
        <v>30</v>
      </c>
      <c r="L482">
        <v>99</v>
      </c>
      <c r="M482" t="s">
        <v>26</v>
      </c>
      <c r="N482">
        <v>99</v>
      </c>
      <c r="O482" t="s">
        <v>27</v>
      </c>
      <c r="P482">
        <v>1</v>
      </c>
      <c r="Q482" t="s">
        <v>34</v>
      </c>
      <c r="R482">
        <v>9669</v>
      </c>
      <c r="V482" s="3">
        <f t="shared" si="15"/>
        <v>47.85</v>
      </c>
      <c r="W482" s="3">
        <f>IF(AND(T482&lt;&gt;"_U",T482&lt;&gt;"c",J482&lt;&gt;9,J482&lt;&gt;99),IFERROR(VLOOKUP(A482,'TA Total'!$A$2:$W$10000,18,0),"."),".")</f>
        <v>20205</v>
      </c>
    </row>
    <row r="483" spans="1:23" x14ac:dyDescent="0.2">
      <c r="A483" s="1" t="str">
        <f t="shared" si="14"/>
        <v>2013|Rotorua District|Female / Wahine</v>
      </c>
      <c r="B483" t="s">
        <v>20</v>
      </c>
      <c r="C483" t="s">
        <v>21</v>
      </c>
      <c r="D483" t="s">
        <v>22</v>
      </c>
      <c r="E483" t="s">
        <v>23</v>
      </c>
      <c r="F483">
        <v>2013</v>
      </c>
      <c r="G483">
        <v>2013</v>
      </c>
      <c r="H483">
        <v>24</v>
      </c>
      <c r="I483" t="s">
        <v>71</v>
      </c>
      <c r="J483">
        <v>1</v>
      </c>
      <c r="K483" t="s">
        <v>30</v>
      </c>
      <c r="L483">
        <v>99</v>
      </c>
      <c r="M483" t="s">
        <v>26</v>
      </c>
      <c r="N483">
        <v>99</v>
      </c>
      <c r="O483" t="s">
        <v>27</v>
      </c>
      <c r="P483">
        <v>2</v>
      </c>
      <c r="Q483" t="s">
        <v>31</v>
      </c>
      <c r="R483">
        <v>9786</v>
      </c>
      <c r="V483" s="3">
        <f t="shared" si="15"/>
        <v>42.77</v>
      </c>
      <c r="W483" s="3">
        <f>IF(AND(T483&lt;&gt;"_U",T483&lt;&gt;"c",J483&lt;&gt;9,J483&lt;&gt;99),IFERROR(VLOOKUP(A483,'TA Total'!$A$2:$W$10000,18,0),"."),".")</f>
        <v>22881</v>
      </c>
    </row>
    <row r="484" spans="1:23" x14ac:dyDescent="0.2">
      <c r="A484" s="1" t="str">
        <f t="shared" si="14"/>
        <v>2013|Rotorua District|Another gender / He ira kÄ“ anÅ</v>
      </c>
      <c r="B484" t="s">
        <v>20</v>
      </c>
      <c r="C484" t="s">
        <v>21</v>
      </c>
      <c r="D484" t="s">
        <v>22</v>
      </c>
      <c r="E484" t="s">
        <v>23</v>
      </c>
      <c r="F484">
        <v>2013</v>
      </c>
      <c r="G484">
        <v>2013</v>
      </c>
      <c r="H484">
        <v>24</v>
      </c>
      <c r="I484" t="s">
        <v>71</v>
      </c>
      <c r="J484">
        <v>1</v>
      </c>
      <c r="K484" t="s">
        <v>30</v>
      </c>
      <c r="L484">
        <v>99</v>
      </c>
      <c r="M484" t="s">
        <v>26</v>
      </c>
      <c r="N484">
        <v>99</v>
      </c>
      <c r="O484" t="s">
        <v>27</v>
      </c>
      <c r="P484">
        <v>3</v>
      </c>
      <c r="Q484" t="s">
        <v>28</v>
      </c>
      <c r="T484" t="s">
        <v>36</v>
      </c>
      <c r="U484" t="s">
        <v>37</v>
      </c>
      <c r="V484" s="3" t="str">
        <f t="shared" si="15"/>
        <v>.</v>
      </c>
      <c r="W484" s="3" t="str">
        <f>IF(AND(T484&lt;&gt;"_U",T484&lt;&gt;"c",J484&lt;&gt;9,J484&lt;&gt;99),IFERROR(VLOOKUP(A484,'TA Total'!$A$2:$W$10000,18,0),"."),".")</f>
        <v>.</v>
      </c>
    </row>
    <row r="485" spans="1:23" x14ac:dyDescent="0.2">
      <c r="A485" s="1" t="str">
        <f t="shared" si="14"/>
        <v>2013|Rotorua District|Total - gender</v>
      </c>
      <c r="B485" t="s">
        <v>20</v>
      </c>
      <c r="C485" t="s">
        <v>21</v>
      </c>
      <c r="D485" t="s">
        <v>22</v>
      </c>
      <c r="E485" t="s">
        <v>23</v>
      </c>
      <c r="F485">
        <v>2013</v>
      </c>
      <c r="G485">
        <v>2013</v>
      </c>
      <c r="H485">
        <v>24</v>
      </c>
      <c r="I485" t="s">
        <v>71</v>
      </c>
      <c r="J485">
        <v>1</v>
      </c>
      <c r="K485" t="s">
        <v>30</v>
      </c>
      <c r="L485">
        <v>99</v>
      </c>
      <c r="M485" t="s">
        <v>26</v>
      </c>
      <c r="N485">
        <v>99</v>
      </c>
      <c r="O485" t="s">
        <v>27</v>
      </c>
      <c r="P485">
        <v>99</v>
      </c>
      <c r="Q485" t="s">
        <v>42</v>
      </c>
      <c r="R485">
        <v>19455</v>
      </c>
      <c r="V485" s="3">
        <f t="shared" si="15"/>
        <v>45.15</v>
      </c>
      <c r="W485" s="3">
        <f>IF(AND(T485&lt;&gt;"_U",T485&lt;&gt;"c",J485&lt;&gt;9,J485&lt;&gt;99),IFERROR(VLOOKUP(A485,'TA Total'!$A$2:$W$10000,18,0),"."),".")</f>
        <v>43086</v>
      </c>
    </row>
    <row r="486" spans="1:23" x14ac:dyDescent="0.2">
      <c r="A486" s="1" t="str">
        <f t="shared" si="14"/>
        <v>2013|Rotorua District|Male / TÄne</v>
      </c>
      <c r="B486" t="s">
        <v>20</v>
      </c>
      <c r="C486" t="s">
        <v>21</v>
      </c>
      <c r="D486" t="s">
        <v>22</v>
      </c>
      <c r="E486" t="s">
        <v>23</v>
      </c>
      <c r="F486">
        <v>2013</v>
      </c>
      <c r="G486">
        <v>2013</v>
      </c>
      <c r="H486">
        <v>24</v>
      </c>
      <c r="I486" t="s">
        <v>71</v>
      </c>
      <c r="J486">
        <v>3</v>
      </c>
      <c r="K486" t="s">
        <v>39</v>
      </c>
      <c r="L486">
        <v>99</v>
      </c>
      <c r="M486" t="s">
        <v>26</v>
      </c>
      <c r="N486">
        <v>99</v>
      </c>
      <c r="O486" t="s">
        <v>27</v>
      </c>
      <c r="P486">
        <v>1</v>
      </c>
      <c r="Q486" t="s">
        <v>34</v>
      </c>
      <c r="R486">
        <v>741</v>
      </c>
      <c r="V486" s="3">
        <f t="shared" si="15"/>
        <v>3.67</v>
      </c>
      <c r="W486" s="3">
        <f>IF(AND(T486&lt;&gt;"_U",T486&lt;&gt;"c",J486&lt;&gt;9,J486&lt;&gt;99),IFERROR(VLOOKUP(A486,'TA Total'!$A$2:$W$10000,18,0),"."),".")</f>
        <v>20205</v>
      </c>
    </row>
    <row r="487" spans="1:23" x14ac:dyDescent="0.2">
      <c r="A487" s="1" t="str">
        <f t="shared" si="14"/>
        <v>2013|Rotorua District|Female / Wahine</v>
      </c>
      <c r="B487" t="s">
        <v>20</v>
      </c>
      <c r="C487" t="s">
        <v>21</v>
      </c>
      <c r="D487" t="s">
        <v>22</v>
      </c>
      <c r="E487" t="s">
        <v>23</v>
      </c>
      <c r="F487">
        <v>2013</v>
      </c>
      <c r="G487">
        <v>2013</v>
      </c>
      <c r="H487">
        <v>24</v>
      </c>
      <c r="I487" t="s">
        <v>71</v>
      </c>
      <c r="J487">
        <v>3</v>
      </c>
      <c r="K487" t="s">
        <v>39</v>
      </c>
      <c r="L487">
        <v>99</v>
      </c>
      <c r="M487" t="s">
        <v>26</v>
      </c>
      <c r="N487">
        <v>99</v>
      </c>
      <c r="O487" t="s">
        <v>27</v>
      </c>
      <c r="P487">
        <v>2</v>
      </c>
      <c r="Q487" t="s">
        <v>31</v>
      </c>
      <c r="R487">
        <v>1038</v>
      </c>
      <c r="V487" s="3">
        <f t="shared" si="15"/>
        <v>4.54</v>
      </c>
      <c r="W487" s="3">
        <f>IF(AND(T487&lt;&gt;"_U",T487&lt;&gt;"c",J487&lt;&gt;9,J487&lt;&gt;99),IFERROR(VLOOKUP(A487,'TA Total'!$A$2:$W$10000,18,0),"."),".")</f>
        <v>22881</v>
      </c>
    </row>
    <row r="488" spans="1:23" x14ac:dyDescent="0.2">
      <c r="A488" s="1" t="str">
        <f t="shared" si="14"/>
        <v>2013|Rotorua District|Another gender / He ira kÄ“ anÅ</v>
      </c>
      <c r="B488" t="s">
        <v>20</v>
      </c>
      <c r="C488" t="s">
        <v>21</v>
      </c>
      <c r="D488" t="s">
        <v>22</v>
      </c>
      <c r="E488" t="s">
        <v>23</v>
      </c>
      <c r="F488">
        <v>2013</v>
      </c>
      <c r="G488">
        <v>2013</v>
      </c>
      <c r="H488">
        <v>24</v>
      </c>
      <c r="I488" t="s">
        <v>71</v>
      </c>
      <c r="J488">
        <v>3</v>
      </c>
      <c r="K488" t="s">
        <v>39</v>
      </c>
      <c r="L488">
        <v>99</v>
      </c>
      <c r="M488" t="s">
        <v>26</v>
      </c>
      <c r="N488">
        <v>99</v>
      </c>
      <c r="O488" t="s">
        <v>27</v>
      </c>
      <c r="P488">
        <v>3</v>
      </c>
      <c r="Q488" t="s">
        <v>28</v>
      </c>
      <c r="T488" t="s">
        <v>36</v>
      </c>
      <c r="U488" t="s">
        <v>37</v>
      </c>
      <c r="V488" s="3" t="str">
        <f t="shared" si="15"/>
        <v>.</v>
      </c>
      <c r="W488" s="3" t="str">
        <f>IF(AND(T488&lt;&gt;"_U",T488&lt;&gt;"c",J488&lt;&gt;9,J488&lt;&gt;99),IFERROR(VLOOKUP(A488,'TA Total'!$A$2:$W$10000,18,0),"."),".")</f>
        <v>.</v>
      </c>
    </row>
    <row r="489" spans="1:23" x14ac:dyDescent="0.2">
      <c r="A489" s="1" t="str">
        <f t="shared" si="14"/>
        <v>2013|Rotorua District|Total - gender</v>
      </c>
      <c r="B489" t="s">
        <v>20</v>
      </c>
      <c r="C489" t="s">
        <v>21</v>
      </c>
      <c r="D489" t="s">
        <v>22</v>
      </c>
      <c r="E489" t="s">
        <v>23</v>
      </c>
      <c r="F489">
        <v>2013</v>
      </c>
      <c r="G489">
        <v>2013</v>
      </c>
      <c r="H489">
        <v>24</v>
      </c>
      <c r="I489" t="s">
        <v>71</v>
      </c>
      <c r="J489">
        <v>3</v>
      </c>
      <c r="K489" t="s">
        <v>39</v>
      </c>
      <c r="L489">
        <v>99</v>
      </c>
      <c r="M489" t="s">
        <v>26</v>
      </c>
      <c r="N489">
        <v>99</v>
      </c>
      <c r="O489" t="s">
        <v>27</v>
      </c>
      <c r="P489">
        <v>99</v>
      </c>
      <c r="Q489" t="s">
        <v>42</v>
      </c>
      <c r="R489">
        <v>1779</v>
      </c>
      <c r="V489" s="3">
        <f t="shared" si="15"/>
        <v>4.13</v>
      </c>
      <c r="W489" s="3">
        <f>IF(AND(T489&lt;&gt;"_U",T489&lt;&gt;"c",J489&lt;&gt;9,J489&lt;&gt;99),IFERROR(VLOOKUP(A489,'TA Total'!$A$2:$W$10000,18,0),"."),".")</f>
        <v>43086</v>
      </c>
    </row>
    <row r="490" spans="1:23" x14ac:dyDescent="0.2">
      <c r="A490" s="1" t="str">
        <f t="shared" si="14"/>
        <v>2013|Rotorua District|Male / TÄne</v>
      </c>
      <c r="B490" t="s">
        <v>20</v>
      </c>
      <c r="C490" t="s">
        <v>21</v>
      </c>
      <c r="D490" t="s">
        <v>22</v>
      </c>
      <c r="E490" t="s">
        <v>23</v>
      </c>
      <c r="F490">
        <v>2013</v>
      </c>
      <c r="G490">
        <v>2013</v>
      </c>
      <c r="H490">
        <v>24</v>
      </c>
      <c r="I490" t="s">
        <v>71</v>
      </c>
      <c r="J490">
        <v>4</v>
      </c>
      <c r="K490" t="s">
        <v>54</v>
      </c>
      <c r="L490">
        <v>99</v>
      </c>
      <c r="M490" t="s">
        <v>26</v>
      </c>
      <c r="N490">
        <v>99</v>
      </c>
      <c r="O490" t="s">
        <v>27</v>
      </c>
      <c r="P490">
        <v>1</v>
      </c>
      <c r="Q490" t="s">
        <v>34</v>
      </c>
      <c r="R490">
        <v>1512</v>
      </c>
      <c r="V490" s="3">
        <f t="shared" si="15"/>
        <v>7.48</v>
      </c>
      <c r="W490" s="3">
        <f>IF(AND(T490&lt;&gt;"_U",T490&lt;&gt;"c",J490&lt;&gt;9,J490&lt;&gt;99),IFERROR(VLOOKUP(A490,'TA Total'!$A$2:$W$10000,18,0),"."),".")</f>
        <v>20205</v>
      </c>
    </row>
    <row r="491" spans="1:23" x14ac:dyDescent="0.2">
      <c r="A491" s="1" t="str">
        <f t="shared" si="14"/>
        <v>2013|Rotorua District|Female / Wahine</v>
      </c>
      <c r="B491" t="s">
        <v>20</v>
      </c>
      <c r="C491" t="s">
        <v>21</v>
      </c>
      <c r="D491" t="s">
        <v>22</v>
      </c>
      <c r="E491" t="s">
        <v>23</v>
      </c>
      <c r="F491">
        <v>2013</v>
      </c>
      <c r="G491">
        <v>2013</v>
      </c>
      <c r="H491">
        <v>24</v>
      </c>
      <c r="I491" t="s">
        <v>71</v>
      </c>
      <c r="J491">
        <v>4</v>
      </c>
      <c r="K491" t="s">
        <v>54</v>
      </c>
      <c r="L491">
        <v>99</v>
      </c>
      <c r="M491" t="s">
        <v>26</v>
      </c>
      <c r="N491">
        <v>99</v>
      </c>
      <c r="O491" t="s">
        <v>27</v>
      </c>
      <c r="P491">
        <v>2</v>
      </c>
      <c r="Q491" t="s">
        <v>31</v>
      </c>
      <c r="R491">
        <v>2085</v>
      </c>
      <c r="V491" s="3">
        <f t="shared" si="15"/>
        <v>9.11</v>
      </c>
      <c r="W491" s="3">
        <f>IF(AND(T491&lt;&gt;"_U",T491&lt;&gt;"c",J491&lt;&gt;9,J491&lt;&gt;99),IFERROR(VLOOKUP(A491,'TA Total'!$A$2:$W$10000,18,0),"."),".")</f>
        <v>22881</v>
      </c>
    </row>
    <row r="492" spans="1:23" x14ac:dyDescent="0.2">
      <c r="A492" s="1" t="str">
        <f t="shared" si="14"/>
        <v>2013|Rotorua District|Another gender / He ira kÄ“ anÅ</v>
      </c>
      <c r="B492" t="s">
        <v>20</v>
      </c>
      <c r="C492" t="s">
        <v>21</v>
      </c>
      <c r="D492" t="s">
        <v>22</v>
      </c>
      <c r="E492" t="s">
        <v>23</v>
      </c>
      <c r="F492">
        <v>2013</v>
      </c>
      <c r="G492">
        <v>2013</v>
      </c>
      <c r="H492">
        <v>24</v>
      </c>
      <c r="I492" t="s">
        <v>71</v>
      </c>
      <c r="J492">
        <v>4</v>
      </c>
      <c r="K492" t="s">
        <v>54</v>
      </c>
      <c r="L492">
        <v>99</v>
      </c>
      <c r="M492" t="s">
        <v>26</v>
      </c>
      <c r="N492">
        <v>99</v>
      </c>
      <c r="O492" t="s">
        <v>27</v>
      </c>
      <c r="P492">
        <v>3</v>
      </c>
      <c r="Q492" t="s">
        <v>28</v>
      </c>
      <c r="T492" t="s">
        <v>36</v>
      </c>
      <c r="U492" t="s">
        <v>37</v>
      </c>
      <c r="V492" s="3" t="str">
        <f t="shared" si="15"/>
        <v>.</v>
      </c>
      <c r="W492" s="3" t="str">
        <f>IF(AND(T492&lt;&gt;"_U",T492&lt;&gt;"c",J492&lt;&gt;9,J492&lt;&gt;99),IFERROR(VLOOKUP(A492,'TA Total'!$A$2:$W$10000,18,0),"."),".")</f>
        <v>.</v>
      </c>
    </row>
    <row r="493" spans="1:23" x14ac:dyDescent="0.2">
      <c r="A493" s="1" t="str">
        <f t="shared" si="14"/>
        <v>2013|Rotorua District|Total - gender</v>
      </c>
      <c r="B493" t="s">
        <v>20</v>
      </c>
      <c r="C493" t="s">
        <v>21</v>
      </c>
      <c r="D493" t="s">
        <v>22</v>
      </c>
      <c r="E493" t="s">
        <v>23</v>
      </c>
      <c r="F493">
        <v>2013</v>
      </c>
      <c r="G493">
        <v>2013</v>
      </c>
      <c r="H493">
        <v>24</v>
      </c>
      <c r="I493" t="s">
        <v>71</v>
      </c>
      <c r="J493">
        <v>4</v>
      </c>
      <c r="K493" t="s">
        <v>54</v>
      </c>
      <c r="L493">
        <v>99</v>
      </c>
      <c r="M493" t="s">
        <v>26</v>
      </c>
      <c r="N493">
        <v>99</v>
      </c>
      <c r="O493" t="s">
        <v>27</v>
      </c>
      <c r="P493">
        <v>99</v>
      </c>
      <c r="Q493" t="s">
        <v>42</v>
      </c>
      <c r="R493">
        <v>3600</v>
      </c>
      <c r="V493" s="3">
        <f t="shared" si="15"/>
        <v>8.36</v>
      </c>
      <c r="W493" s="3">
        <f>IF(AND(T493&lt;&gt;"_U",T493&lt;&gt;"c",J493&lt;&gt;9,J493&lt;&gt;99),IFERROR(VLOOKUP(A493,'TA Total'!$A$2:$W$10000,18,0),"."),".")</f>
        <v>43086</v>
      </c>
    </row>
    <row r="494" spans="1:23" x14ac:dyDescent="0.2">
      <c r="A494" s="1" t="str">
        <f t="shared" si="14"/>
        <v>2013|Rotorua District|Male / TÄne</v>
      </c>
      <c r="B494" t="s">
        <v>20</v>
      </c>
      <c r="C494" t="s">
        <v>21</v>
      </c>
      <c r="D494" t="s">
        <v>22</v>
      </c>
      <c r="E494" t="s">
        <v>23</v>
      </c>
      <c r="F494">
        <v>2013</v>
      </c>
      <c r="G494">
        <v>2013</v>
      </c>
      <c r="H494">
        <v>24</v>
      </c>
      <c r="I494" t="s">
        <v>71</v>
      </c>
      <c r="J494">
        <v>5</v>
      </c>
      <c r="K494" t="s">
        <v>33</v>
      </c>
      <c r="L494">
        <v>99</v>
      </c>
      <c r="M494" t="s">
        <v>26</v>
      </c>
      <c r="N494">
        <v>99</v>
      </c>
      <c r="O494" t="s">
        <v>27</v>
      </c>
      <c r="P494">
        <v>1</v>
      </c>
      <c r="Q494" t="s">
        <v>34</v>
      </c>
      <c r="R494">
        <v>603</v>
      </c>
      <c r="V494" s="3">
        <f t="shared" si="15"/>
        <v>2.98</v>
      </c>
      <c r="W494" s="3">
        <f>IF(AND(T494&lt;&gt;"_U",T494&lt;&gt;"c",J494&lt;&gt;9,J494&lt;&gt;99),IFERROR(VLOOKUP(A494,'TA Total'!$A$2:$W$10000,18,0),"."),".")</f>
        <v>20205</v>
      </c>
    </row>
    <row r="495" spans="1:23" x14ac:dyDescent="0.2">
      <c r="A495" s="1" t="str">
        <f t="shared" si="14"/>
        <v>2013|Rotorua District|Female / Wahine</v>
      </c>
      <c r="B495" t="s">
        <v>20</v>
      </c>
      <c r="C495" t="s">
        <v>21</v>
      </c>
      <c r="D495" t="s">
        <v>22</v>
      </c>
      <c r="E495" t="s">
        <v>23</v>
      </c>
      <c r="F495">
        <v>2013</v>
      </c>
      <c r="G495">
        <v>2013</v>
      </c>
      <c r="H495">
        <v>24</v>
      </c>
      <c r="I495" t="s">
        <v>71</v>
      </c>
      <c r="J495">
        <v>5</v>
      </c>
      <c r="K495" t="s">
        <v>33</v>
      </c>
      <c r="L495">
        <v>99</v>
      </c>
      <c r="M495" t="s">
        <v>26</v>
      </c>
      <c r="N495">
        <v>99</v>
      </c>
      <c r="O495" t="s">
        <v>27</v>
      </c>
      <c r="P495">
        <v>2</v>
      </c>
      <c r="Q495" t="s">
        <v>31</v>
      </c>
      <c r="R495">
        <v>2022</v>
      </c>
      <c r="V495" s="3">
        <f t="shared" si="15"/>
        <v>8.84</v>
      </c>
      <c r="W495" s="3">
        <f>IF(AND(T495&lt;&gt;"_U",T495&lt;&gt;"c",J495&lt;&gt;9,J495&lt;&gt;99),IFERROR(VLOOKUP(A495,'TA Total'!$A$2:$W$10000,18,0),"."),".")</f>
        <v>22881</v>
      </c>
    </row>
    <row r="496" spans="1:23" x14ac:dyDescent="0.2">
      <c r="A496" s="1" t="str">
        <f t="shared" si="14"/>
        <v>2013|Rotorua District|Another gender / He ira kÄ“ anÅ</v>
      </c>
      <c r="B496" t="s">
        <v>20</v>
      </c>
      <c r="C496" t="s">
        <v>21</v>
      </c>
      <c r="D496" t="s">
        <v>22</v>
      </c>
      <c r="E496" t="s">
        <v>23</v>
      </c>
      <c r="F496">
        <v>2013</v>
      </c>
      <c r="G496">
        <v>2013</v>
      </c>
      <c r="H496">
        <v>24</v>
      </c>
      <c r="I496" t="s">
        <v>71</v>
      </c>
      <c r="J496">
        <v>5</v>
      </c>
      <c r="K496" t="s">
        <v>33</v>
      </c>
      <c r="L496">
        <v>99</v>
      </c>
      <c r="M496" t="s">
        <v>26</v>
      </c>
      <c r="N496">
        <v>99</v>
      </c>
      <c r="O496" t="s">
        <v>27</v>
      </c>
      <c r="P496">
        <v>3</v>
      </c>
      <c r="Q496" t="s">
        <v>28</v>
      </c>
      <c r="T496" t="s">
        <v>36</v>
      </c>
      <c r="U496" t="s">
        <v>37</v>
      </c>
      <c r="V496" s="3" t="str">
        <f t="shared" si="15"/>
        <v>.</v>
      </c>
      <c r="W496" s="3" t="str">
        <f>IF(AND(T496&lt;&gt;"_U",T496&lt;&gt;"c",J496&lt;&gt;9,J496&lt;&gt;99),IFERROR(VLOOKUP(A496,'TA Total'!$A$2:$W$10000,18,0),"."),".")</f>
        <v>.</v>
      </c>
    </row>
    <row r="497" spans="1:23" x14ac:dyDescent="0.2">
      <c r="A497" s="1" t="str">
        <f t="shared" si="14"/>
        <v>2013|Rotorua District|Total - gender</v>
      </c>
      <c r="B497" t="s">
        <v>20</v>
      </c>
      <c r="C497" t="s">
        <v>21</v>
      </c>
      <c r="D497" t="s">
        <v>22</v>
      </c>
      <c r="E497" t="s">
        <v>23</v>
      </c>
      <c r="F497">
        <v>2013</v>
      </c>
      <c r="G497">
        <v>2013</v>
      </c>
      <c r="H497">
        <v>24</v>
      </c>
      <c r="I497" t="s">
        <v>71</v>
      </c>
      <c r="J497">
        <v>5</v>
      </c>
      <c r="K497" t="s">
        <v>33</v>
      </c>
      <c r="L497">
        <v>99</v>
      </c>
      <c r="M497" t="s">
        <v>26</v>
      </c>
      <c r="N497">
        <v>99</v>
      </c>
      <c r="O497" t="s">
        <v>27</v>
      </c>
      <c r="P497">
        <v>99</v>
      </c>
      <c r="Q497" t="s">
        <v>42</v>
      </c>
      <c r="R497">
        <v>2625</v>
      </c>
      <c r="V497" s="3">
        <f t="shared" si="15"/>
        <v>6.09</v>
      </c>
      <c r="W497" s="3">
        <f>IF(AND(T497&lt;&gt;"_U",T497&lt;&gt;"c",J497&lt;&gt;9,J497&lt;&gt;99),IFERROR(VLOOKUP(A497,'TA Total'!$A$2:$W$10000,18,0),"."),".")</f>
        <v>43086</v>
      </c>
    </row>
    <row r="498" spans="1:23" x14ac:dyDescent="0.2">
      <c r="A498" s="1" t="str">
        <f t="shared" si="14"/>
        <v>2013|Rotorua District|Male / TÄne</v>
      </c>
      <c r="B498" t="s">
        <v>20</v>
      </c>
      <c r="C498" t="s">
        <v>21</v>
      </c>
      <c r="D498" t="s">
        <v>22</v>
      </c>
      <c r="E498" t="s">
        <v>23</v>
      </c>
      <c r="F498">
        <v>2013</v>
      </c>
      <c r="G498">
        <v>2013</v>
      </c>
      <c r="H498">
        <v>24</v>
      </c>
      <c r="I498" t="s">
        <v>71</v>
      </c>
      <c r="J498">
        <v>6</v>
      </c>
      <c r="K498" t="s">
        <v>52</v>
      </c>
      <c r="L498">
        <v>99</v>
      </c>
      <c r="M498" t="s">
        <v>26</v>
      </c>
      <c r="N498">
        <v>99</v>
      </c>
      <c r="O498" t="s">
        <v>27</v>
      </c>
      <c r="P498">
        <v>1</v>
      </c>
      <c r="Q498" t="s">
        <v>34</v>
      </c>
      <c r="R498">
        <v>7683</v>
      </c>
      <c r="V498" s="3">
        <f t="shared" si="15"/>
        <v>38.03</v>
      </c>
      <c r="W498" s="3">
        <f>IF(AND(T498&lt;&gt;"_U",T498&lt;&gt;"c",J498&lt;&gt;9,J498&lt;&gt;99),IFERROR(VLOOKUP(A498,'TA Total'!$A$2:$W$10000,18,0),"."),".")</f>
        <v>20205</v>
      </c>
    </row>
    <row r="499" spans="1:23" x14ac:dyDescent="0.2">
      <c r="A499" s="1" t="str">
        <f t="shared" si="14"/>
        <v>2013|Rotorua District|Female / Wahine</v>
      </c>
      <c r="B499" t="s">
        <v>20</v>
      </c>
      <c r="C499" t="s">
        <v>21</v>
      </c>
      <c r="D499" t="s">
        <v>22</v>
      </c>
      <c r="E499" t="s">
        <v>23</v>
      </c>
      <c r="F499">
        <v>2013</v>
      </c>
      <c r="G499">
        <v>2013</v>
      </c>
      <c r="H499">
        <v>24</v>
      </c>
      <c r="I499" t="s">
        <v>71</v>
      </c>
      <c r="J499">
        <v>6</v>
      </c>
      <c r="K499" t="s">
        <v>52</v>
      </c>
      <c r="L499">
        <v>99</v>
      </c>
      <c r="M499" t="s">
        <v>26</v>
      </c>
      <c r="N499">
        <v>99</v>
      </c>
      <c r="O499" t="s">
        <v>27</v>
      </c>
      <c r="P499">
        <v>2</v>
      </c>
      <c r="Q499" t="s">
        <v>31</v>
      </c>
      <c r="R499">
        <v>7950</v>
      </c>
      <c r="V499" s="3">
        <f t="shared" si="15"/>
        <v>34.74</v>
      </c>
      <c r="W499" s="3">
        <f>IF(AND(T499&lt;&gt;"_U",T499&lt;&gt;"c",J499&lt;&gt;9,J499&lt;&gt;99),IFERROR(VLOOKUP(A499,'TA Total'!$A$2:$W$10000,18,0),"."),".")</f>
        <v>22881</v>
      </c>
    </row>
    <row r="500" spans="1:23" x14ac:dyDescent="0.2">
      <c r="A500" s="1" t="str">
        <f t="shared" si="14"/>
        <v>2013|Rotorua District|Another gender / He ira kÄ“ anÅ</v>
      </c>
      <c r="B500" t="s">
        <v>20</v>
      </c>
      <c r="C500" t="s">
        <v>21</v>
      </c>
      <c r="D500" t="s">
        <v>22</v>
      </c>
      <c r="E500" t="s">
        <v>23</v>
      </c>
      <c r="F500">
        <v>2013</v>
      </c>
      <c r="G500">
        <v>2013</v>
      </c>
      <c r="H500">
        <v>24</v>
      </c>
      <c r="I500" t="s">
        <v>71</v>
      </c>
      <c r="J500">
        <v>6</v>
      </c>
      <c r="K500" t="s">
        <v>52</v>
      </c>
      <c r="L500">
        <v>99</v>
      </c>
      <c r="M500" t="s">
        <v>26</v>
      </c>
      <c r="N500">
        <v>99</v>
      </c>
      <c r="O500" t="s">
        <v>27</v>
      </c>
      <c r="P500">
        <v>3</v>
      </c>
      <c r="Q500" t="s">
        <v>28</v>
      </c>
      <c r="T500" t="s">
        <v>36</v>
      </c>
      <c r="U500" t="s">
        <v>37</v>
      </c>
      <c r="V500" s="3" t="str">
        <f t="shared" si="15"/>
        <v>.</v>
      </c>
      <c r="W500" s="3" t="str">
        <f>IF(AND(T500&lt;&gt;"_U",T500&lt;&gt;"c",J500&lt;&gt;9,J500&lt;&gt;99),IFERROR(VLOOKUP(A500,'TA Total'!$A$2:$W$10000,18,0),"."),".")</f>
        <v>.</v>
      </c>
    </row>
    <row r="501" spans="1:23" x14ac:dyDescent="0.2">
      <c r="A501" s="1" t="str">
        <f t="shared" si="14"/>
        <v>2013|Rotorua District|Total - gender</v>
      </c>
      <c r="B501" t="s">
        <v>20</v>
      </c>
      <c r="C501" t="s">
        <v>21</v>
      </c>
      <c r="D501" t="s">
        <v>22</v>
      </c>
      <c r="E501" t="s">
        <v>23</v>
      </c>
      <c r="F501">
        <v>2013</v>
      </c>
      <c r="G501">
        <v>2013</v>
      </c>
      <c r="H501">
        <v>24</v>
      </c>
      <c r="I501" t="s">
        <v>71</v>
      </c>
      <c r="J501">
        <v>6</v>
      </c>
      <c r="K501" t="s">
        <v>52</v>
      </c>
      <c r="L501">
        <v>99</v>
      </c>
      <c r="M501" t="s">
        <v>26</v>
      </c>
      <c r="N501">
        <v>99</v>
      </c>
      <c r="O501" t="s">
        <v>27</v>
      </c>
      <c r="P501">
        <v>99</v>
      </c>
      <c r="Q501" t="s">
        <v>42</v>
      </c>
      <c r="R501">
        <v>15630</v>
      </c>
      <c r="V501" s="3">
        <f t="shared" si="15"/>
        <v>36.28</v>
      </c>
      <c r="W501" s="3">
        <f>IF(AND(T501&lt;&gt;"_U",T501&lt;&gt;"c",J501&lt;&gt;9,J501&lt;&gt;99),IFERROR(VLOOKUP(A501,'TA Total'!$A$2:$W$10000,18,0),"."),".")</f>
        <v>43086</v>
      </c>
    </row>
    <row r="502" spans="1:23" x14ac:dyDescent="0.2">
      <c r="A502" s="1" t="str">
        <f t="shared" si="14"/>
        <v>2013|Rotorua District|Male / TÄne</v>
      </c>
      <c r="B502" t="s">
        <v>20</v>
      </c>
      <c r="C502" t="s">
        <v>21</v>
      </c>
      <c r="D502" t="s">
        <v>22</v>
      </c>
      <c r="E502" t="s">
        <v>23</v>
      </c>
      <c r="F502">
        <v>2013</v>
      </c>
      <c r="G502">
        <v>2013</v>
      </c>
      <c r="H502">
        <v>24</v>
      </c>
      <c r="I502" t="s">
        <v>71</v>
      </c>
      <c r="J502">
        <v>9</v>
      </c>
      <c r="K502" t="s">
        <v>25</v>
      </c>
      <c r="L502">
        <v>99</v>
      </c>
      <c r="M502" t="s">
        <v>26</v>
      </c>
      <c r="N502">
        <v>99</v>
      </c>
      <c r="O502" t="s">
        <v>27</v>
      </c>
      <c r="P502">
        <v>1</v>
      </c>
      <c r="Q502" t="s">
        <v>34</v>
      </c>
      <c r="R502">
        <v>3543</v>
      </c>
      <c r="V502" s="3" t="str">
        <f t="shared" si="15"/>
        <v>.</v>
      </c>
      <c r="W502" s="3" t="str">
        <f>IF(AND(T502&lt;&gt;"_U",T502&lt;&gt;"c",J502&lt;&gt;9,J502&lt;&gt;99),IFERROR(VLOOKUP(A502,'TA Total'!$A$2:$W$10000,18,0),"."),".")</f>
        <v>.</v>
      </c>
    </row>
    <row r="503" spans="1:23" x14ac:dyDescent="0.2">
      <c r="A503" s="1" t="str">
        <f t="shared" si="14"/>
        <v>2013|Rotorua District|Female / Wahine</v>
      </c>
      <c r="B503" t="s">
        <v>20</v>
      </c>
      <c r="C503" t="s">
        <v>21</v>
      </c>
      <c r="D503" t="s">
        <v>22</v>
      </c>
      <c r="E503" t="s">
        <v>23</v>
      </c>
      <c r="F503">
        <v>2013</v>
      </c>
      <c r="G503">
        <v>2013</v>
      </c>
      <c r="H503">
        <v>24</v>
      </c>
      <c r="I503" t="s">
        <v>71</v>
      </c>
      <c r="J503">
        <v>9</v>
      </c>
      <c r="K503" t="s">
        <v>25</v>
      </c>
      <c r="L503">
        <v>99</v>
      </c>
      <c r="M503" t="s">
        <v>26</v>
      </c>
      <c r="N503">
        <v>99</v>
      </c>
      <c r="O503" t="s">
        <v>27</v>
      </c>
      <c r="P503">
        <v>2</v>
      </c>
      <c r="Q503" t="s">
        <v>31</v>
      </c>
      <c r="R503">
        <v>3516</v>
      </c>
      <c r="V503" s="3" t="str">
        <f t="shared" si="15"/>
        <v>.</v>
      </c>
      <c r="W503" s="3" t="str">
        <f>IF(AND(T503&lt;&gt;"_U",T503&lt;&gt;"c",J503&lt;&gt;9,J503&lt;&gt;99),IFERROR(VLOOKUP(A503,'TA Total'!$A$2:$W$10000,18,0),"."),".")</f>
        <v>.</v>
      </c>
    </row>
    <row r="504" spans="1:23" x14ac:dyDescent="0.2">
      <c r="A504" s="1" t="str">
        <f t="shared" si="14"/>
        <v>2013|Rotorua District|Another gender / He ira kÄ“ anÅ</v>
      </c>
      <c r="B504" t="s">
        <v>20</v>
      </c>
      <c r="C504" t="s">
        <v>21</v>
      </c>
      <c r="D504" t="s">
        <v>22</v>
      </c>
      <c r="E504" t="s">
        <v>23</v>
      </c>
      <c r="F504">
        <v>2013</v>
      </c>
      <c r="G504">
        <v>2013</v>
      </c>
      <c r="H504">
        <v>24</v>
      </c>
      <c r="I504" t="s">
        <v>71</v>
      </c>
      <c r="J504">
        <v>9</v>
      </c>
      <c r="K504" t="s">
        <v>25</v>
      </c>
      <c r="L504">
        <v>99</v>
      </c>
      <c r="M504" t="s">
        <v>26</v>
      </c>
      <c r="N504">
        <v>99</v>
      </c>
      <c r="O504" t="s">
        <v>27</v>
      </c>
      <c r="P504">
        <v>3</v>
      </c>
      <c r="Q504" t="s">
        <v>28</v>
      </c>
      <c r="T504" t="s">
        <v>36</v>
      </c>
      <c r="U504" t="s">
        <v>37</v>
      </c>
      <c r="V504" s="3" t="str">
        <f t="shared" si="15"/>
        <v>.</v>
      </c>
      <c r="W504" s="3" t="str">
        <f>IF(AND(T504&lt;&gt;"_U",T504&lt;&gt;"c",J504&lt;&gt;9,J504&lt;&gt;99),IFERROR(VLOOKUP(A504,'TA Total'!$A$2:$W$10000,18,0),"."),".")</f>
        <v>.</v>
      </c>
    </row>
    <row r="505" spans="1:23" x14ac:dyDescent="0.2">
      <c r="A505" s="1" t="str">
        <f t="shared" si="14"/>
        <v>2013|Rotorua District|Total - gender</v>
      </c>
      <c r="B505" t="s">
        <v>20</v>
      </c>
      <c r="C505" t="s">
        <v>21</v>
      </c>
      <c r="D505" t="s">
        <v>22</v>
      </c>
      <c r="E505" t="s">
        <v>23</v>
      </c>
      <c r="F505">
        <v>2013</v>
      </c>
      <c r="G505">
        <v>2013</v>
      </c>
      <c r="H505">
        <v>24</v>
      </c>
      <c r="I505" t="s">
        <v>71</v>
      </c>
      <c r="J505">
        <v>9</v>
      </c>
      <c r="K505" t="s">
        <v>25</v>
      </c>
      <c r="L505">
        <v>99</v>
      </c>
      <c r="M505" t="s">
        <v>26</v>
      </c>
      <c r="N505">
        <v>99</v>
      </c>
      <c r="O505" t="s">
        <v>27</v>
      </c>
      <c r="P505">
        <v>99</v>
      </c>
      <c r="Q505" t="s">
        <v>42</v>
      </c>
      <c r="R505">
        <v>7062</v>
      </c>
      <c r="V505" s="3" t="str">
        <f t="shared" si="15"/>
        <v>.</v>
      </c>
      <c r="W505" s="3" t="str">
        <f>IF(AND(T505&lt;&gt;"_U",T505&lt;&gt;"c",J505&lt;&gt;9,J505&lt;&gt;99),IFERROR(VLOOKUP(A505,'TA Total'!$A$2:$W$10000,18,0),"."),".")</f>
        <v>.</v>
      </c>
    </row>
    <row r="506" spans="1:23" x14ac:dyDescent="0.2">
      <c r="A506" s="1" t="str">
        <f t="shared" si="14"/>
        <v>2013|Rotorua District|Male / TÄne</v>
      </c>
      <c r="B506" t="s">
        <v>20</v>
      </c>
      <c r="C506" t="s">
        <v>21</v>
      </c>
      <c r="D506" t="s">
        <v>22</v>
      </c>
      <c r="E506" t="s">
        <v>23</v>
      </c>
      <c r="F506">
        <v>2013</v>
      </c>
      <c r="G506">
        <v>2013</v>
      </c>
      <c r="H506">
        <v>24</v>
      </c>
      <c r="I506" t="s">
        <v>71</v>
      </c>
      <c r="J506">
        <v>77</v>
      </c>
      <c r="K506" t="s">
        <v>49</v>
      </c>
      <c r="L506">
        <v>99</v>
      </c>
      <c r="M506" t="s">
        <v>26</v>
      </c>
      <c r="N506">
        <v>99</v>
      </c>
      <c r="O506" t="s">
        <v>27</v>
      </c>
      <c r="P506">
        <v>1</v>
      </c>
      <c r="Q506" t="s">
        <v>34</v>
      </c>
      <c r="R506">
        <v>20205</v>
      </c>
      <c r="V506" s="3">
        <f t="shared" si="15"/>
        <v>100</v>
      </c>
      <c r="W506" s="3">
        <f>IF(AND(T506&lt;&gt;"_U",T506&lt;&gt;"c",J506&lt;&gt;9,J506&lt;&gt;99),IFERROR(VLOOKUP(A506,'TA Total'!$A$2:$W$10000,18,0),"."),".")</f>
        <v>20205</v>
      </c>
    </row>
    <row r="507" spans="1:23" x14ac:dyDescent="0.2">
      <c r="A507" s="1" t="str">
        <f t="shared" si="14"/>
        <v>2013|Rotorua District|Female / Wahine</v>
      </c>
      <c r="B507" t="s">
        <v>20</v>
      </c>
      <c r="C507" t="s">
        <v>21</v>
      </c>
      <c r="D507" t="s">
        <v>22</v>
      </c>
      <c r="E507" t="s">
        <v>23</v>
      </c>
      <c r="F507">
        <v>2013</v>
      </c>
      <c r="G507">
        <v>2013</v>
      </c>
      <c r="H507">
        <v>24</v>
      </c>
      <c r="I507" t="s">
        <v>71</v>
      </c>
      <c r="J507">
        <v>77</v>
      </c>
      <c r="K507" t="s">
        <v>49</v>
      </c>
      <c r="L507">
        <v>99</v>
      </c>
      <c r="M507" t="s">
        <v>26</v>
      </c>
      <c r="N507">
        <v>99</v>
      </c>
      <c r="O507" t="s">
        <v>27</v>
      </c>
      <c r="P507">
        <v>2</v>
      </c>
      <c r="Q507" t="s">
        <v>31</v>
      </c>
      <c r="R507">
        <v>22881</v>
      </c>
      <c r="V507" s="3">
        <f t="shared" si="15"/>
        <v>100</v>
      </c>
      <c r="W507" s="3">
        <f>IF(AND(T507&lt;&gt;"_U",T507&lt;&gt;"c",J507&lt;&gt;9,J507&lt;&gt;99),IFERROR(VLOOKUP(A507,'TA Total'!$A$2:$W$10000,18,0),"."),".")</f>
        <v>22881</v>
      </c>
    </row>
    <row r="508" spans="1:23" x14ac:dyDescent="0.2">
      <c r="A508" s="1" t="str">
        <f t="shared" si="14"/>
        <v>2013|Rotorua District|Another gender / He ira kÄ“ anÅ</v>
      </c>
      <c r="B508" t="s">
        <v>20</v>
      </c>
      <c r="C508" t="s">
        <v>21</v>
      </c>
      <c r="D508" t="s">
        <v>22</v>
      </c>
      <c r="E508" t="s">
        <v>23</v>
      </c>
      <c r="F508">
        <v>2013</v>
      </c>
      <c r="G508">
        <v>2013</v>
      </c>
      <c r="H508">
        <v>24</v>
      </c>
      <c r="I508" t="s">
        <v>71</v>
      </c>
      <c r="J508">
        <v>77</v>
      </c>
      <c r="K508" t="s">
        <v>49</v>
      </c>
      <c r="L508">
        <v>99</v>
      </c>
      <c r="M508" t="s">
        <v>26</v>
      </c>
      <c r="N508">
        <v>99</v>
      </c>
      <c r="O508" t="s">
        <v>27</v>
      </c>
      <c r="P508">
        <v>3</v>
      </c>
      <c r="Q508" t="s">
        <v>28</v>
      </c>
      <c r="T508" t="s">
        <v>36</v>
      </c>
      <c r="U508" t="s">
        <v>37</v>
      </c>
      <c r="V508" s="3" t="str">
        <f t="shared" si="15"/>
        <v>.</v>
      </c>
      <c r="W508" s="3" t="str">
        <f>IF(AND(T508&lt;&gt;"_U",T508&lt;&gt;"c",J508&lt;&gt;9,J508&lt;&gt;99),IFERROR(VLOOKUP(A508,'TA Total'!$A$2:$W$10000,18,0),"."),".")</f>
        <v>.</v>
      </c>
    </row>
    <row r="509" spans="1:23" x14ac:dyDescent="0.2">
      <c r="A509" s="1" t="str">
        <f t="shared" si="14"/>
        <v>2013|Rotorua District|Total - gender</v>
      </c>
      <c r="B509" t="s">
        <v>20</v>
      </c>
      <c r="C509" t="s">
        <v>21</v>
      </c>
      <c r="D509" t="s">
        <v>22</v>
      </c>
      <c r="E509" t="s">
        <v>23</v>
      </c>
      <c r="F509">
        <v>2013</v>
      </c>
      <c r="G509">
        <v>2013</v>
      </c>
      <c r="H509">
        <v>24</v>
      </c>
      <c r="I509" t="s">
        <v>71</v>
      </c>
      <c r="J509">
        <v>77</v>
      </c>
      <c r="K509" t="s">
        <v>49</v>
      </c>
      <c r="L509">
        <v>99</v>
      </c>
      <c r="M509" t="s">
        <v>26</v>
      </c>
      <c r="N509">
        <v>99</v>
      </c>
      <c r="O509" t="s">
        <v>27</v>
      </c>
      <c r="P509">
        <v>99</v>
      </c>
      <c r="Q509" t="s">
        <v>42</v>
      </c>
      <c r="R509">
        <v>43086</v>
      </c>
      <c r="V509" s="3">
        <f t="shared" si="15"/>
        <v>100</v>
      </c>
      <c r="W509" s="3">
        <f>IF(AND(T509&lt;&gt;"_U",T509&lt;&gt;"c",J509&lt;&gt;9,J509&lt;&gt;99),IFERROR(VLOOKUP(A509,'TA Total'!$A$2:$W$10000,18,0),"."),".")</f>
        <v>43086</v>
      </c>
    </row>
    <row r="510" spans="1:23" x14ac:dyDescent="0.2">
      <c r="A510" s="1" t="str">
        <f t="shared" si="14"/>
        <v>2013|Rotorua District|Male / TÄne</v>
      </c>
      <c r="B510" t="s">
        <v>20</v>
      </c>
      <c r="C510" t="s">
        <v>21</v>
      </c>
      <c r="D510" t="s">
        <v>22</v>
      </c>
      <c r="E510" t="s">
        <v>23</v>
      </c>
      <c r="F510">
        <v>2013</v>
      </c>
      <c r="G510">
        <v>2013</v>
      </c>
      <c r="H510">
        <v>24</v>
      </c>
      <c r="I510" t="s">
        <v>71</v>
      </c>
      <c r="J510">
        <v>99</v>
      </c>
      <c r="K510" t="s">
        <v>47</v>
      </c>
      <c r="L510">
        <v>99</v>
      </c>
      <c r="M510" t="s">
        <v>26</v>
      </c>
      <c r="N510">
        <v>99</v>
      </c>
      <c r="O510" t="s">
        <v>27</v>
      </c>
      <c r="P510">
        <v>1</v>
      </c>
      <c r="Q510" t="s">
        <v>34</v>
      </c>
      <c r="R510">
        <v>23748</v>
      </c>
      <c r="V510" s="3" t="str">
        <f t="shared" si="15"/>
        <v>.</v>
      </c>
      <c r="W510" s="3" t="str">
        <f>IF(AND(T510&lt;&gt;"_U",T510&lt;&gt;"c",J510&lt;&gt;9,J510&lt;&gt;99),IFERROR(VLOOKUP(A510,'TA Total'!$A$2:$W$10000,18,0),"."),".")</f>
        <v>.</v>
      </c>
    </row>
    <row r="511" spans="1:23" x14ac:dyDescent="0.2">
      <c r="A511" s="1" t="str">
        <f t="shared" si="14"/>
        <v>2013|Rotorua District|Female / Wahine</v>
      </c>
      <c r="B511" t="s">
        <v>20</v>
      </c>
      <c r="C511" t="s">
        <v>21</v>
      </c>
      <c r="D511" t="s">
        <v>22</v>
      </c>
      <c r="E511" t="s">
        <v>23</v>
      </c>
      <c r="F511">
        <v>2013</v>
      </c>
      <c r="G511">
        <v>2013</v>
      </c>
      <c r="H511">
        <v>24</v>
      </c>
      <c r="I511" t="s">
        <v>71</v>
      </c>
      <c r="J511">
        <v>99</v>
      </c>
      <c r="K511" t="s">
        <v>47</v>
      </c>
      <c r="L511">
        <v>99</v>
      </c>
      <c r="M511" t="s">
        <v>26</v>
      </c>
      <c r="N511">
        <v>99</v>
      </c>
      <c r="O511" t="s">
        <v>27</v>
      </c>
      <c r="P511">
        <v>2</v>
      </c>
      <c r="Q511" t="s">
        <v>31</v>
      </c>
      <c r="R511">
        <v>26400</v>
      </c>
      <c r="V511" s="3" t="str">
        <f t="shared" si="15"/>
        <v>.</v>
      </c>
      <c r="W511" s="3" t="str">
        <f>IF(AND(T511&lt;&gt;"_U",T511&lt;&gt;"c",J511&lt;&gt;9,J511&lt;&gt;99),IFERROR(VLOOKUP(A511,'TA Total'!$A$2:$W$10000,18,0),"."),".")</f>
        <v>.</v>
      </c>
    </row>
    <row r="512" spans="1:23" x14ac:dyDescent="0.2">
      <c r="A512" s="1" t="str">
        <f t="shared" si="14"/>
        <v>2013|Rotorua District|Another gender / He ira kÄ“ anÅ</v>
      </c>
      <c r="B512" t="s">
        <v>20</v>
      </c>
      <c r="C512" t="s">
        <v>21</v>
      </c>
      <c r="D512" t="s">
        <v>22</v>
      </c>
      <c r="E512" t="s">
        <v>23</v>
      </c>
      <c r="F512">
        <v>2013</v>
      </c>
      <c r="G512">
        <v>2013</v>
      </c>
      <c r="H512">
        <v>24</v>
      </c>
      <c r="I512" t="s">
        <v>71</v>
      </c>
      <c r="J512">
        <v>99</v>
      </c>
      <c r="K512" t="s">
        <v>47</v>
      </c>
      <c r="L512">
        <v>99</v>
      </c>
      <c r="M512" t="s">
        <v>26</v>
      </c>
      <c r="N512">
        <v>99</v>
      </c>
      <c r="O512" t="s">
        <v>27</v>
      </c>
      <c r="P512">
        <v>3</v>
      </c>
      <c r="Q512" t="s">
        <v>28</v>
      </c>
      <c r="T512" t="s">
        <v>36</v>
      </c>
      <c r="U512" t="s">
        <v>37</v>
      </c>
      <c r="V512" s="3" t="str">
        <f t="shared" si="15"/>
        <v>.</v>
      </c>
      <c r="W512" s="3" t="str">
        <f>IF(AND(T512&lt;&gt;"_U",T512&lt;&gt;"c",J512&lt;&gt;9,J512&lt;&gt;99),IFERROR(VLOOKUP(A512,'TA Total'!$A$2:$W$10000,18,0),"."),".")</f>
        <v>.</v>
      </c>
    </row>
    <row r="513" spans="1:23" x14ac:dyDescent="0.2">
      <c r="A513" s="1" t="str">
        <f t="shared" si="14"/>
        <v>2013|Rotorua District|Total - gender</v>
      </c>
      <c r="B513" t="s">
        <v>20</v>
      </c>
      <c r="C513" t="s">
        <v>21</v>
      </c>
      <c r="D513" t="s">
        <v>22</v>
      </c>
      <c r="E513" t="s">
        <v>23</v>
      </c>
      <c r="F513">
        <v>2013</v>
      </c>
      <c r="G513">
        <v>2013</v>
      </c>
      <c r="H513">
        <v>24</v>
      </c>
      <c r="I513" t="s">
        <v>71</v>
      </c>
      <c r="J513">
        <v>99</v>
      </c>
      <c r="K513" t="s">
        <v>47</v>
      </c>
      <c r="L513">
        <v>99</v>
      </c>
      <c r="M513" t="s">
        <v>26</v>
      </c>
      <c r="N513">
        <v>99</v>
      </c>
      <c r="O513" t="s">
        <v>27</v>
      </c>
      <c r="P513">
        <v>99</v>
      </c>
      <c r="Q513" t="s">
        <v>42</v>
      </c>
      <c r="R513">
        <v>50148</v>
      </c>
      <c r="V513" s="3" t="str">
        <f t="shared" si="15"/>
        <v>.</v>
      </c>
      <c r="W513" s="3" t="str">
        <f>IF(AND(T513&lt;&gt;"_U",T513&lt;&gt;"c",J513&lt;&gt;9,J513&lt;&gt;99),IFERROR(VLOOKUP(A513,'TA Total'!$A$2:$W$10000,18,0),"."),".")</f>
        <v>.</v>
      </c>
    </row>
    <row r="514" spans="1:23" x14ac:dyDescent="0.2">
      <c r="A514" s="1" t="str">
        <f t="shared" si="14"/>
        <v>2013|Whakatane District|Male / TÄne</v>
      </c>
      <c r="B514" t="s">
        <v>20</v>
      </c>
      <c r="C514" t="s">
        <v>21</v>
      </c>
      <c r="D514" t="s">
        <v>22</v>
      </c>
      <c r="E514" t="s">
        <v>23</v>
      </c>
      <c r="F514">
        <v>2013</v>
      </c>
      <c r="G514">
        <v>2013</v>
      </c>
      <c r="H514">
        <v>25</v>
      </c>
      <c r="I514" t="s">
        <v>100</v>
      </c>
      <c r="J514">
        <v>1</v>
      </c>
      <c r="K514" t="s">
        <v>30</v>
      </c>
      <c r="L514">
        <v>99</v>
      </c>
      <c r="M514" t="s">
        <v>26</v>
      </c>
      <c r="N514">
        <v>99</v>
      </c>
      <c r="O514" t="s">
        <v>27</v>
      </c>
      <c r="P514">
        <v>1</v>
      </c>
      <c r="Q514" t="s">
        <v>34</v>
      </c>
      <c r="R514">
        <v>5037</v>
      </c>
      <c r="V514" s="3">
        <f t="shared" si="15"/>
        <v>49.18</v>
      </c>
      <c r="W514" s="3">
        <f>IF(AND(T514&lt;&gt;"_U",T514&lt;&gt;"c",J514&lt;&gt;9,J514&lt;&gt;99),IFERROR(VLOOKUP(A514,'TA Total'!$A$2:$W$10000,18,0),"."),".")</f>
        <v>10242</v>
      </c>
    </row>
    <row r="515" spans="1:23" x14ac:dyDescent="0.2">
      <c r="A515" s="1" t="str">
        <f t="shared" ref="A515:A578" si="16">G515&amp;"|"&amp;I515&amp;"|"&amp;Q515</f>
        <v>2013|Whakatane District|Female / Wahine</v>
      </c>
      <c r="B515" t="s">
        <v>20</v>
      </c>
      <c r="C515" t="s">
        <v>21</v>
      </c>
      <c r="D515" t="s">
        <v>22</v>
      </c>
      <c r="E515" t="s">
        <v>23</v>
      </c>
      <c r="F515">
        <v>2013</v>
      </c>
      <c r="G515">
        <v>2013</v>
      </c>
      <c r="H515">
        <v>25</v>
      </c>
      <c r="I515" t="s">
        <v>100</v>
      </c>
      <c r="J515">
        <v>1</v>
      </c>
      <c r="K515" t="s">
        <v>30</v>
      </c>
      <c r="L515">
        <v>99</v>
      </c>
      <c r="M515" t="s">
        <v>26</v>
      </c>
      <c r="N515">
        <v>99</v>
      </c>
      <c r="O515" t="s">
        <v>27</v>
      </c>
      <c r="P515">
        <v>2</v>
      </c>
      <c r="Q515" t="s">
        <v>31</v>
      </c>
      <c r="R515">
        <v>5112</v>
      </c>
      <c r="V515" s="3">
        <f t="shared" ref="V515:V578" si="17">IF(T515&lt;&gt;"_U",IFERROR((ROUND(R515/W515*100,2)),"."),".")</f>
        <v>44.47</v>
      </c>
      <c r="W515" s="3">
        <f>IF(AND(T515&lt;&gt;"_U",T515&lt;&gt;"c",J515&lt;&gt;9,J515&lt;&gt;99),IFERROR(VLOOKUP(A515,'TA Total'!$A$2:$W$10000,18,0),"."),".")</f>
        <v>11496</v>
      </c>
    </row>
    <row r="516" spans="1:23" x14ac:dyDescent="0.2">
      <c r="A516" s="1" t="str">
        <f t="shared" si="16"/>
        <v>2013|Whakatane District|Another gender / He ira kÄ“ anÅ</v>
      </c>
      <c r="B516" t="s">
        <v>20</v>
      </c>
      <c r="C516" t="s">
        <v>21</v>
      </c>
      <c r="D516" t="s">
        <v>22</v>
      </c>
      <c r="E516" t="s">
        <v>23</v>
      </c>
      <c r="F516">
        <v>2013</v>
      </c>
      <c r="G516">
        <v>2013</v>
      </c>
      <c r="H516">
        <v>25</v>
      </c>
      <c r="I516" t="s">
        <v>100</v>
      </c>
      <c r="J516">
        <v>1</v>
      </c>
      <c r="K516" t="s">
        <v>30</v>
      </c>
      <c r="L516">
        <v>99</v>
      </c>
      <c r="M516" t="s">
        <v>26</v>
      </c>
      <c r="N516">
        <v>99</v>
      </c>
      <c r="O516" t="s">
        <v>27</v>
      </c>
      <c r="P516">
        <v>3</v>
      </c>
      <c r="Q516" t="s">
        <v>28</v>
      </c>
      <c r="T516" t="s">
        <v>36</v>
      </c>
      <c r="U516" t="s">
        <v>37</v>
      </c>
      <c r="V516" s="3" t="str">
        <f t="shared" si="17"/>
        <v>.</v>
      </c>
      <c r="W516" s="3" t="str">
        <f>IF(AND(T516&lt;&gt;"_U",T516&lt;&gt;"c",J516&lt;&gt;9,J516&lt;&gt;99),IFERROR(VLOOKUP(A516,'TA Total'!$A$2:$W$10000,18,0),"."),".")</f>
        <v>.</v>
      </c>
    </row>
    <row r="517" spans="1:23" x14ac:dyDescent="0.2">
      <c r="A517" s="1" t="str">
        <f t="shared" si="16"/>
        <v>2013|Whakatane District|Total - gender</v>
      </c>
      <c r="B517" t="s">
        <v>20</v>
      </c>
      <c r="C517" t="s">
        <v>21</v>
      </c>
      <c r="D517" t="s">
        <v>22</v>
      </c>
      <c r="E517" t="s">
        <v>23</v>
      </c>
      <c r="F517">
        <v>2013</v>
      </c>
      <c r="G517">
        <v>2013</v>
      </c>
      <c r="H517">
        <v>25</v>
      </c>
      <c r="I517" t="s">
        <v>100</v>
      </c>
      <c r="J517">
        <v>1</v>
      </c>
      <c r="K517" t="s">
        <v>30</v>
      </c>
      <c r="L517">
        <v>99</v>
      </c>
      <c r="M517" t="s">
        <v>26</v>
      </c>
      <c r="N517">
        <v>99</v>
      </c>
      <c r="O517" t="s">
        <v>27</v>
      </c>
      <c r="P517">
        <v>99</v>
      </c>
      <c r="Q517" t="s">
        <v>42</v>
      </c>
      <c r="R517">
        <v>10149</v>
      </c>
      <c r="V517" s="3">
        <f t="shared" si="17"/>
        <v>46.69</v>
      </c>
      <c r="W517" s="3">
        <f>IF(AND(T517&lt;&gt;"_U",T517&lt;&gt;"c",J517&lt;&gt;9,J517&lt;&gt;99),IFERROR(VLOOKUP(A517,'TA Total'!$A$2:$W$10000,18,0),"."),".")</f>
        <v>21738</v>
      </c>
    </row>
    <row r="518" spans="1:23" x14ac:dyDescent="0.2">
      <c r="A518" s="1" t="str">
        <f t="shared" si="16"/>
        <v>2013|Whakatane District|Male / TÄne</v>
      </c>
      <c r="B518" t="s">
        <v>20</v>
      </c>
      <c r="C518" t="s">
        <v>21</v>
      </c>
      <c r="D518" t="s">
        <v>22</v>
      </c>
      <c r="E518" t="s">
        <v>23</v>
      </c>
      <c r="F518">
        <v>2013</v>
      </c>
      <c r="G518">
        <v>2013</v>
      </c>
      <c r="H518">
        <v>25</v>
      </c>
      <c r="I518" t="s">
        <v>100</v>
      </c>
      <c r="J518">
        <v>3</v>
      </c>
      <c r="K518" t="s">
        <v>39</v>
      </c>
      <c r="L518">
        <v>99</v>
      </c>
      <c r="M518" t="s">
        <v>26</v>
      </c>
      <c r="N518">
        <v>99</v>
      </c>
      <c r="O518" t="s">
        <v>27</v>
      </c>
      <c r="P518">
        <v>1</v>
      </c>
      <c r="Q518" t="s">
        <v>34</v>
      </c>
      <c r="R518">
        <v>357</v>
      </c>
      <c r="V518" s="3">
        <f t="shared" si="17"/>
        <v>3.49</v>
      </c>
      <c r="W518" s="3">
        <f>IF(AND(T518&lt;&gt;"_U",T518&lt;&gt;"c",J518&lt;&gt;9,J518&lt;&gt;99),IFERROR(VLOOKUP(A518,'TA Total'!$A$2:$W$10000,18,0),"."),".")</f>
        <v>10242</v>
      </c>
    </row>
    <row r="519" spans="1:23" x14ac:dyDescent="0.2">
      <c r="A519" s="1" t="str">
        <f t="shared" si="16"/>
        <v>2013|Whakatane District|Female / Wahine</v>
      </c>
      <c r="B519" t="s">
        <v>20</v>
      </c>
      <c r="C519" t="s">
        <v>21</v>
      </c>
      <c r="D519" t="s">
        <v>22</v>
      </c>
      <c r="E519" t="s">
        <v>23</v>
      </c>
      <c r="F519">
        <v>2013</v>
      </c>
      <c r="G519">
        <v>2013</v>
      </c>
      <c r="H519">
        <v>25</v>
      </c>
      <c r="I519" t="s">
        <v>100</v>
      </c>
      <c r="J519">
        <v>3</v>
      </c>
      <c r="K519" t="s">
        <v>39</v>
      </c>
      <c r="L519">
        <v>99</v>
      </c>
      <c r="M519" t="s">
        <v>26</v>
      </c>
      <c r="N519">
        <v>99</v>
      </c>
      <c r="O519" t="s">
        <v>27</v>
      </c>
      <c r="P519">
        <v>2</v>
      </c>
      <c r="Q519" t="s">
        <v>31</v>
      </c>
      <c r="R519">
        <v>504</v>
      </c>
      <c r="V519" s="3">
        <f t="shared" si="17"/>
        <v>4.38</v>
      </c>
      <c r="W519" s="3">
        <f>IF(AND(T519&lt;&gt;"_U",T519&lt;&gt;"c",J519&lt;&gt;9,J519&lt;&gt;99),IFERROR(VLOOKUP(A519,'TA Total'!$A$2:$W$10000,18,0),"."),".")</f>
        <v>11496</v>
      </c>
    </row>
    <row r="520" spans="1:23" x14ac:dyDescent="0.2">
      <c r="A520" s="1" t="str">
        <f t="shared" si="16"/>
        <v>2013|Whakatane District|Another gender / He ira kÄ“ anÅ</v>
      </c>
      <c r="B520" t="s">
        <v>20</v>
      </c>
      <c r="C520" t="s">
        <v>21</v>
      </c>
      <c r="D520" t="s">
        <v>22</v>
      </c>
      <c r="E520" t="s">
        <v>23</v>
      </c>
      <c r="F520">
        <v>2013</v>
      </c>
      <c r="G520">
        <v>2013</v>
      </c>
      <c r="H520">
        <v>25</v>
      </c>
      <c r="I520" t="s">
        <v>100</v>
      </c>
      <c r="J520">
        <v>3</v>
      </c>
      <c r="K520" t="s">
        <v>39</v>
      </c>
      <c r="L520">
        <v>99</v>
      </c>
      <c r="M520" t="s">
        <v>26</v>
      </c>
      <c r="N520">
        <v>99</v>
      </c>
      <c r="O520" t="s">
        <v>27</v>
      </c>
      <c r="P520">
        <v>3</v>
      </c>
      <c r="Q520" t="s">
        <v>28</v>
      </c>
      <c r="T520" t="s">
        <v>36</v>
      </c>
      <c r="U520" t="s">
        <v>37</v>
      </c>
      <c r="V520" s="3" t="str">
        <f t="shared" si="17"/>
        <v>.</v>
      </c>
      <c r="W520" s="3" t="str">
        <f>IF(AND(T520&lt;&gt;"_U",T520&lt;&gt;"c",J520&lt;&gt;9,J520&lt;&gt;99),IFERROR(VLOOKUP(A520,'TA Total'!$A$2:$W$10000,18,0),"."),".")</f>
        <v>.</v>
      </c>
    </row>
    <row r="521" spans="1:23" x14ac:dyDescent="0.2">
      <c r="A521" s="1" t="str">
        <f t="shared" si="16"/>
        <v>2013|Whakatane District|Total - gender</v>
      </c>
      <c r="B521" t="s">
        <v>20</v>
      </c>
      <c r="C521" t="s">
        <v>21</v>
      </c>
      <c r="D521" t="s">
        <v>22</v>
      </c>
      <c r="E521" t="s">
        <v>23</v>
      </c>
      <c r="F521">
        <v>2013</v>
      </c>
      <c r="G521">
        <v>2013</v>
      </c>
      <c r="H521">
        <v>25</v>
      </c>
      <c r="I521" t="s">
        <v>100</v>
      </c>
      <c r="J521">
        <v>3</v>
      </c>
      <c r="K521" t="s">
        <v>39</v>
      </c>
      <c r="L521">
        <v>99</v>
      </c>
      <c r="M521" t="s">
        <v>26</v>
      </c>
      <c r="N521">
        <v>99</v>
      </c>
      <c r="O521" t="s">
        <v>27</v>
      </c>
      <c r="P521">
        <v>99</v>
      </c>
      <c r="Q521" t="s">
        <v>42</v>
      </c>
      <c r="R521">
        <v>861</v>
      </c>
      <c r="V521" s="3">
        <f t="shared" si="17"/>
        <v>3.96</v>
      </c>
      <c r="W521" s="3">
        <f>IF(AND(T521&lt;&gt;"_U",T521&lt;&gt;"c",J521&lt;&gt;9,J521&lt;&gt;99),IFERROR(VLOOKUP(A521,'TA Total'!$A$2:$W$10000,18,0),"."),".")</f>
        <v>21738</v>
      </c>
    </row>
    <row r="522" spans="1:23" x14ac:dyDescent="0.2">
      <c r="A522" s="1" t="str">
        <f t="shared" si="16"/>
        <v>2013|Whakatane District|Male / TÄne</v>
      </c>
      <c r="B522" t="s">
        <v>20</v>
      </c>
      <c r="C522" t="s">
        <v>21</v>
      </c>
      <c r="D522" t="s">
        <v>22</v>
      </c>
      <c r="E522" t="s">
        <v>23</v>
      </c>
      <c r="F522">
        <v>2013</v>
      </c>
      <c r="G522">
        <v>2013</v>
      </c>
      <c r="H522">
        <v>25</v>
      </c>
      <c r="I522" t="s">
        <v>100</v>
      </c>
      <c r="J522">
        <v>4</v>
      </c>
      <c r="K522" t="s">
        <v>54</v>
      </c>
      <c r="L522">
        <v>99</v>
      </c>
      <c r="M522" t="s">
        <v>26</v>
      </c>
      <c r="N522">
        <v>99</v>
      </c>
      <c r="O522" t="s">
        <v>27</v>
      </c>
      <c r="P522">
        <v>1</v>
      </c>
      <c r="Q522" t="s">
        <v>34</v>
      </c>
      <c r="R522">
        <v>753</v>
      </c>
      <c r="V522" s="3">
        <f t="shared" si="17"/>
        <v>7.35</v>
      </c>
      <c r="W522" s="3">
        <f>IF(AND(T522&lt;&gt;"_U",T522&lt;&gt;"c",J522&lt;&gt;9,J522&lt;&gt;99),IFERROR(VLOOKUP(A522,'TA Total'!$A$2:$W$10000,18,0),"."),".")</f>
        <v>10242</v>
      </c>
    </row>
    <row r="523" spans="1:23" x14ac:dyDescent="0.2">
      <c r="A523" s="1" t="str">
        <f t="shared" si="16"/>
        <v>2013|Whakatane District|Female / Wahine</v>
      </c>
      <c r="B523" t="s">
        <v>20</v>
      </c>
      <c r="C523" t="s">
        <v>21</v>
      </c>
      <c r="D523" t="s">
        <v>22</v>
      </c>
      <c r="E523" t="s">
        <v>23</v>
      </c>
      <c r="F523">
        <v>2013</v>
      </c>
      <c r="G523">
        <v>2013</v>
      </c>
      <c r="H523">
        <v>25</v>
      </c>
      <c r="I523" t="s">
        <v>100</v>
      </c>
      <c r="J523">
        <v>4</v>
      </c>
      <c r="K523" t="s">
        <v>54</v>
      </c>
      <c r="L523">
        <v>99</v>
      </c>
      <c r="M523" t="s">
        <v>26</v>
      </c>
      <c r="N523">
        <v>99</v>
      </c>
      <c r="O523" t="s">
        <v>27</v>
      </c>
      <c r="P523">
        <v>2</v>
      </c>
      <c r="Q523" t="s">
        <v>31</v>
      </c>
      <c r="R523">
        <v>960</v>
      </c>
      <c r="V523" s="3">
        <f t="shared" si="17"/>
        <v>8.35</v>
      </c>
      <c r="W523" s="3">
        <f>IF(AND(T523&lt;&gt;"_U",T523&lt;&gt;"c",J523&lt;&gt;9,J523&lt;&gt;99),IFERROR(VLOOKUP(A523,'TA Total'!$A$2:$W$10000,18,0),"."),".")</f>
        <v>11496</v>
      </c>
    </row>
    <row r="524" spans="1:23" x14ac:dyDescent="0.2">
      <c r="A524" s="1" t="str">
        <f t="shared" si="16"/>
        <v>2013|Whakatane District|Another gender / He ira kÄ“ anÅ</v>
      </c>
      <c r="B524" t="s">
        <v>20</v>
      </c>
      <c r="C524" t="s">
        <v>21</v>
      </c>
      <c r="D524" t="s">
        <v>22</v>
      </c>
      <c r="E524" t="s">
        <v>23</v>
      </c>
      <c r="F524">
        <v>2013</v>
      </c>
      <c r="G524">
        <v>2013</v>
      </c>
      <c r="H524">
        <v>25</v>
      </c>
      <c r="I524" t="s">
        <v>100</v>
      </c>
      <c r="J524">
        <v>4</v>
      </c>
      <c r="K524" t="s">
        <v>54</v>
      </c>
      <c r="L524">
        <v>99</v>
      </c>
      <c r="M524" t="s">
        <v>26</v>
      </c>
      <c r="N524">
        <v>99</v>
      </c>
      <c r="O524" t="s">
        <v>27</v>
      </c>
      <c r="P524">
        <v>3</v>
      </c>
      <c r="Q524" t="s">
        <v>28</v>
      </c>
      <c r="T524" t="s">
        <v>36</v>
      </c>
      <c r="U524" t="s">
        <v>37</v>
      </c>
      <c r="V524" s="3" t="str">
        <f t="shared" si="17"/>
        <v>.</v>
      </c>
      <c r="W524" s="3" t="str">
        <f>IF(AND(T524&lt;&gt;"_U",T524&lt;&gt;"c",J524&lt;&gt;9,J524&lt;&gt;99),IFERROR(VLOOKUP(A524,'TA Total'!$A$2:$W$10000,18,0),"."),".")</f>
        <v>.</v>
      </c>
    </row>
    <row r="525" spans="1:23" x14ac:dyDescent="0.2">
      <c r="A525" s="1" t="str">
        <f t="shared" si="16"/>
        <v>2013|Whakatane District|Total - gender</v>
      </c>
      <c r="B525" t="s">
        <v>20</v>
      </c>
      <c r="C525" t="s">
        <v>21</v>
      </c>
      <c r="D525" t="s">
        <v>22</v>
      </c>
      <c r="E525" t="s">
        <v>23</v>
      </c>
      <c r="F525">
        <v>2013</v>
      </c>
      <c r="G525">
        <v>2013</v>
      </c>
      <c r="H525">
        <v>25</v>
      </c>
      <c r="I525" t="s">
        <v>100</v>
      </c>
      <c r="J525">
        <v>4</v>
      </c>
      <c r="K525" t="s">
        <v>54</v>
      </c>
      <c r="L525">
        <v>99</v>
      </c>
      <c r="M525" t="s">
        <v>26</v>
      </c>
      <c r="N525">
        <v>99</v>
      </c>
      <c r="O525" t="s">
        <v>27</v>
      </c>
      <c r="P525">
        <v>99</v>
      </c>
      <c r="Q525" t="s">
        <v>42</v>
      </c>
      <c r="R525">
        <v>1710</v>
      </c>
      <c r="V525" s="3">
        <f t="shared" si="17"/>
        <v>7.87</v>
      </c>
      <c r="W525" s="3">
        <f>IF(AND(T525&lt;&gt;"_U",T525&lt;&gt;"c",J525&lt;&gt;9,J525&lt;&gt;99),IFERROR(VLOOKUP(A525,'TA Total'!$A$2:$W$10000,18,0),"."),".")</f>
        <v>21738</v>
      </c>
    </row>
    <row r="526" spans="1:23" x14ac:dyDescent="0.2">
      <c r="A526" s="1" t="str">
        <f t="shared" si="16"/>
        <v>2013|Whakatane District|Male / TÄne</v>
      </c>
      <c r="B526" t="s">
        <v>20</v>
      </c>
      <c r="C526" t="s">
        <v>21</v>
      </c>
      <c r="D526" t="s">
        <v>22</v>
      </c>
      <c r="E526" t="s">
        <v>23</v>
      </c>
      <c r="F526">
        <v>2013</v>
      </c>
      <c r="G526">
        <v>2013</v>
      </c>
      <c r="H526">
        <v>25</v>
      </c>
      <c r="I526" t="s">
        <v>100</v>
      </c>
      <c r="J526">
        <v>5</v>
      </c>
      <c r="K526" t="s">
        <v>33</v>
      </c>
      <c r="L526">
        <v>99</v>
      </c>
      <c r="M526" t="s">
        <v>26</v>
      </c>
      <c r="N526">
        <v>99</v>
      </c>
      <c r="O526" t="s">
        <v>27</v>
      </c>
      <c r="P526">
        <v>1</v>
      </c>
      <c r="Q526" t="s">
        <v>34</v>
      </c>
      <c r="R526">
        <v>390</v>
      </c>
      <c r="V526" s="3">
        <f t="shared" si="17"/>
        <v>3.81</v>
      </c>
      <c r="W526" s="3">
        <f>IF(AND(T526&lt;&gt;"_U",T526&lt;&gt;"c",J526&lt;&gt;9,J526&lt;&gt;99),IFERROR(VLOOKUP(A526,'TA Total'!$A$2:$W$10000,18,0),"."),".")</f>
        <v>10242</v>
      </c>
    </row>
    <row r="527" spans="1:23" x14ac:dyDescent="0.2">
      <c r="A527" s="1" t="str">
        <f t="shared" si="16"/>
        <v>2013|Whakatane District|Female / Wahine</v>
      </c>
      <c r="B527" t="s">
        <v>20</v>
      </c>
      <c r="C527" t="s">
        <v>21</v>
      </c>
      <c r="D527" t="s">
        <v>22</v>
      </c>
      <c r="E527" t="s">
        <v>23</v>
      </c>
      <c r="F527">
        <v>2013</v>
      </c>
      <c r="G527">
        <v>2013</v>
      </c>
      <c r="H527">
        <v>25</v>
      </c>
      <c r="I527" t="s">
        <v>100</v>
      </c>
      <c r="J527">
        <v>5</v>
      </c>
      <c r="K527" t="s">
        <v>33</v>
      </c>
      <c r="L527">
        <v>99</v>
      </c>
      <c r="M527" t="s">
        <v>26</v>
      </c>
      <c r="N527">
        <v>99</v>
      </c>
      <c r="O527" t="s">
        <v>27</v>
      </c>
      <c r="P527">
        <v>2</v>
      </c>
      <c r="Q527" t="s">
        <v>31</v>
      </c>
      <c r="R527">
        <v>1131</v>
      </c>
      <c r="V527" s="3">
        <f t="shared" si="17"/>
        <v>9.84</v>
      </c>
      <c r="W527" s="3">
        <f>IF(AND(T527&lt;&gt;"_U",T527&lt;&gt;"c",J527&lt;&gt;9,J527&lt;&gt;99),IFERROR(VLOOKUP(A527,'TA Total'!$A$2:$W$10000,18,0),"."),".")</f>
        <v>11496</v>
      </c>
    </row>
    <row r="528" spans="1:23" x14ac:dyDescent="0.2">
      <c r="A528" s="1" t="str">
        <f t="shared" si="16"/>
        <v>2013|Whakatane District|Another gender / He ira kÄ“ anÅ</v>
      </c>
      <c r="B528" t="s">
        <v>20</v>
      </c>
      <c r="C528" t="s">
        <v>21</v>
      </c>
      <c r="D528" t="s">
        <v>22</v>
      </c>
      <c r="E528" t="s">
        <v>23</v>
      </c>
      <c r="F528">
        <v>2013</v>
      </c>
      <c r="G528">
        <v>2013</v>
      </c>
      <c r="H528">
        <v>25</v>
      </c>
      <c r="I528" t="s">
        <v>100</v>
      </c>
      <c r="J528">
        <v>5</v>
      </c>
      <c r="K528" t="s">
        <v>33</v>
      </c>
      <c r="L528">
        <v>99</v>
      </c>
      <c r="M528" t="s">
        <v>26</v>
      </c>
      <c r="N528">
        <v>99</v>
      </c>
      <c r="O528" t="s">
        <v>27</v>
      </c>
      <c r="P528">
        <v>3</v>
      </c>
      <c r="Q528" t="s">
        <v>28</v>
      </c>
      <c r="T528" t="s">
        <v>36</v>
      </c>
      <c r="U528" t="s">
        <v>37</v>
      </c>
      <c r="V528" s="3" t="str">
        <f t="shared" si="17"/>
        <v>.</v>
      </c>
      <c r="W528" s="3" t="str">
        <f>IF(AND(T528&lt;&gt;"_U",T528&lt;&gt;"c",J528&lt;&gt;9,J528&lt;&gt;99),IFERROR(VLOOKUP(A528,'TA Total'!$A$2:$W$10000,18,0),"."),".")</f>
        <v>.</v>
      </c>
    </row>
    <row r="529" spans="1:23" x14ac:dyDescent="0.2">
      <c r="A529" s="1" t="str">
        <f t="shared" si="16"/>
        <v>2013|Whakatane District|Total - gender</v>
      </c>
      <c r="B529" t="s">
        <v>20</v>
      </c>
      <c r="C529" t="s">
        <v>21</v>
      </c>
      <c r="D529" t="s">
        <v>22</v>
      </c>
      <c r="E529" t="s">
        <v>23</v>
      </c>
      <c r="F529">
        <v>2013</v>
      </c>
      <c r="G529">
        <v>2013</v>
      </c>
      <c r="H529">
        <v>25</v>
      </c>
      <c r="I529" t="s">
        <v>100</v>
      </c>
      <c r="J529">
        <v>5</v>
      </c>
      <c r="K529" t="s">
        <v>33</v>
      </c>
      <c r="L529">
        <v>99</v>
      </c>
      <c r="M529" t="s">
        <v>26</v>
      </c>
      <c r="N529">
        <v>99</v>
      </c>
      <c r="O529" t="s">
        <v>27</v>
      </c>
      <c r="P529">
        <v>99</v>
      </c>
      <c r="Q529" t="s">
        <v>42</v>
      </c>
      <c r="R529">
        <v>1518</v>
      </c>
      <c r="V529" s="3">
        <f t="shared" si="17"/>
        <v>6.98</v>
      </c>
      <c r="W529" s="3">
        <f>IF(AND(T529&lt;&gt;"_U",T529&lt;&gt;"c",J529&lt;&gt;9,J529&lt;&gt;99),IFERROR(VLOOKUP(A529,'TA Total'!$A$2:$W$10000,18,0),"."),".")</f>
        <v>21738</v>
      </c>
    </row>
    <row r="530" spans="1:23" x14ac:dyDescent="0.2">
      <c r="A530" s="1" t="str">
        <f t="shared" si="16"/>
        <v>2013|Whakatane District|Male / TÄne</v>
      </c>
      <c r="B530" t="s">
        <v>20</v>
      </c>
      <c r="C530" t="s">
        <v>21</v>
      </c>
      <c r="D530" t="s">
        <v>22</v>
      </c>
      <c r="E530" t="s">
        <v>23</v>
      </c>
      <c r="F530">
        <v>2013</v>
      </c>
      <c r="G530">
        <v>2013</v>
      </c>
      <c r="H530">
        <v>25</v>
      </c>
      <c r="I530" t="s">
        <v>100</v>
      </c>
      <c r="J530">
        <v>6</v>
      </c>
      <c r="K530" t="s">
        <v>52</v>
      </c>
      <c r="L530">
        <v>99</v>
      </c>
      <c r="M530" t="s">
        <v>26</v>
      </c>
      <c r="N530">
        <v>99</v>
      </c>
      <c r="O530" t="s">
        <v>27</v>
      </c>
      <c r="P530">
        <v>1</v>
      </c>
      <c r="Q530" t="s">
        <v>34</v>
      </c>
      <c r="R530">
        <v>3705</v>
      </c>
      <c r="V530" s="3">
        <f t="shared" si="17"/>
        <v>36.17</v>
      </c>
      <c r="W530" s="3">
        <f>IF(AND(T530&lt;&gt;"_U",T530&lt;&gt;"c",J530&lt;&gt;9,J530&lt;&gt;99),IFERROR(VLOOKUP(A530,'TA Total'!$A$2:$W$10000,18,0),"."),".")</f>
        <v>10242</v>
      </c>
    </row>
    <row r="531" spans="1:23" x14ac:dyDescent="0.2">
      <c r="A531" s="1" t="str">
        <f t="shared" si="16"/>
        <v>2013|Whakatane District|Female / Wahine</v>
      </c>
      <c r="B531" t="s">
        <v>20</v>
      </c>
      <c r="C531" t="s">
        <v>21</v>
      </c>
      <c r="D531" t="s">
        <v>22</v>
      </c>
      <c r="E531" t="s">
        <v>23</v>
      </c>
      <c r="F531">
        <v>2013</v>
      </c>
      <c r="G531">
        <v>2013</v>
      </c>
      <c r="H531">
        <v>25</v>
      </c>
      <c r="I531" t="s">
        <v>100</v>
      </c>
      <c r="J531">
        <v>6</v>
      </c>
      <c r="K531" t="s">
        <v>52</v>
      </c>
      <c r="L531">
        <v>99</v>
      </c>
      <c r="M531" t="s">
        <v>26</v>
      </c>
      <c r="N531">
        <v>99</v>
      </c>
      <c r="O531" t="s">
        <v>27</v>
      </c>
      <c r="P531">
        <v>2</v>
      </c>
      <c r="Q531" t="s">
        <v>31</v>
      </c>
      <c r="R531">
        <v>3792</v>
      </c>
      <c r="V531" s="3">
        <f t="shared" si="17"/>
        <v>32.99</v>
      </c>
      <c r="W531" s="3">
        <f>IF(AND(T531&lt;&gt;"_U",T531&lt;&gt;"c",J531&lt;&gt;9,J531&lt;&gt;99),IFERROR(VLOOKUP(A531,'TA Total'!$A$2:$W$10000,18,0),"."),".")</f>
        <v>11496</v>
      </c>
    </row>
    <row r="532" spans="1:23" x14ac:dyDescent="0.2">
      <c r="A532" s="1" t="str">
        <f t="shared" si="16"/>
        <v>2013|Whakatane District|Another gender / He ira kÄ“ anÅ</v>
      </c>
      <c r="B532" t="s">
        <v>20</v>
      </c>
      <c r="C532" t="s">
        <v>21</v>
      </c>
      <c r="D532" t="s">
        <v>22</v>
      </c>
      <c r="E532" t="s">
        <v>23</v>
      </c>
      <c r="F532">
        <v>2013</v>
      </c>
      <c r="G532">
        <v>2013</v>
      </c>
      <c r="H532">
        <v>25</v>
      </c>
      <c r="I532" t="s">
        <v>100</v>
      </c>
      <c r="J532">
        <v>6</v>
      </c>
      <c r="K532" t="s">
        <v>52</v>
      </c>
      <c r="L532">
        <v>99</v>
      </c>
      <c r="M532" t="s">
        <v>26</v>
      </c>
      <c r="N532">
        <v>99</v>
      </c>
      <c r="O532" t="s">
        <v>27</v>
      </c>
      <c r="P532">
        <v>3</v>
      </c>
      <c r="Q532" t="s">
        <v>28</v>
      </c>
      <c r="T532" t="s">
        <v>36</v>
      </c>
      <c r="U532" t="s">
        <v>37</v>
      </c>
      <c r="V532" s="3" t="str">
        <f t="shared" si="17"/>
        <v>.</v>
      </c>
      <c r="W532" s="3" t="str">
        <f>IF(AND(T532&lt;&gt;"_U",T532&lt;&gt;"c",J532&lt;&gt;9,J532&lt;&gt;99),IFERROR(VLOOKUP(A532,'TA Total'!$A$2:$W$10000,18,0),"."),".")</f>
        <v>.</v>
      </c>
    </row>
    <row r="533" spans="1:23" x14ac:dyDescent="0.2">
      <c r="A533" s="1" t="str">
        <f t="shared" si="16"/>
        <v>2013|Whakatane District|Total - gender</v>
      </c>
      <c r="B533" t="s">
        <v>20</v>
      </c>
      <c r="C533" t="s">
        <v>21</v>
      </c>
      <c r="D533" t="s">
        <v>22</v>
      </c>
      <c r="E533" t="s">
        <v>23</v>
      </c>
      <c r="F533">
        <v>2013</v>
      </c>
      <c r="G533">
        <v>2013</v>
      </c>
      <c r="H533">
        <v>25</v>
      </c>
      <c r="I533" t="s">
        <v>100</v>
      </c>
      <c r="J533">
        <v>6</v>
      </c>
      <c r="K533" t="s">
        <v>52</v>
      </c>
      <c r="L533">
        <v>99</v>
      </c>
      <c r="M533" t="s">
        <v>26</v>
      </c>
      <c r="N533">
        <v>99</v>
      </c>
      <c r="O533" t="s">
        <v>27</v>
      </c>
      <c r="P533">
        <v>99</v>
      </c>
      <c r="Q533" t="s">
        <v>42</v>
      </c>
      <c r="R533">
        <v>7497</v>
      </c>
      <c r="V533" s="3">
        <f t="shared" si="17"/>
        <v>34.49</v>
      </c>
      <c r="W533" s="3">
        <f>IF(AND(T533&lt;&gt;"_U",T533&lt;&gt;"c",J533&lt;&gt;9,J533&lt;&gt;99),IFERROR(VLOOKUP(A533,'TA Total'!$A$2:$W$10000,18,0),"."),".")</f>
        <v>21738</v>
      </c>
    </row>
    <row r="534" spans="1:23" x14ac:dyDescent="0.2">
      <c r="A534" s="1" t="str">
        <f t="shared" si="16"/>
        <v>2013|Whakatane District|Male / TÄne</v>
      </c>
      <c r="B534" t="s">
        <v>20</v>
      </c>
      <c r="C534" t="s">
        <v>21</v>
      </c>
      <c r="D534" t="s">
        <v>22</v>
      </c>
      <c r="E534" t="s">
        <v>23</v>
      </c>
      <c r="F534">
        <v>2013</v>
      </c>
      <c r="G534">
        <v>2013</v>
      </c>
      <c r="H534">
        <v>25</v>
      </c>
      <c r="I534" t="s">
        <v>100</v>
      </c>
      <c r="J534">
        <v>9</v>
      </c>
      <c r="K534" t="s">
        <v>25</v>
      </c>
      <c r="L534">
        <v>99</v>
      </c>
      <c r="M534" t="s">
        <v>26</v>
      </c>
      <c r="N534">
        <v>99</v>
      </c>
      <c r="O534" t="s">
        <v>27</v>
      </c>
      <c r="P534">
        <v>1</v>
      </c>
      <c r="Q534" t="s">
        <v>34</v>
      </c>
      <c r="R534">
        <v>1713</v>
      </c>
      <c r="V534" s="3" t="str">
        <f t="shared" si="17"/>
        <v>.</v>
      </c>
      <c r="W534" s="3" t="str">
        <f>IF(AND(T534&lt;&gt;"_U",T534&lt;&gt;"c",J534&lt;&gt;9,J534&lt;&gt;99),IFERROR(VLOOKUP(A534,'TA Total'!$A$2:$W$10000,18,0),"."),".")</f>
        <v>.</v>
      </c>
    </row>
    <row r="535" spans="1:23" x14ac:dyDescent="0.2">
      <c r="A535" s="1" t="str">
        <f t="shared" si="16"/>
        <v>2013|Whakatane District|Female / Wahine</v>
      </c>
      <c r="B535" t="s">
        <v>20</v>
      </c>
      <c r="C535" t="s">
        <v>21</v>
      </c>
      <c r="D535" t="s">
        <v>22</v>
      </c>
      <c r="E535" t="s">
        <v>23</v>
      </c>
      <c r="F535">
        <v>2013</v>
      </c>
      <c r="G535">
        <v>2013</v>
      </c>
      <c r="H535">
        <v>25</v>
      </c>
      <c r="I535" t="s">
        <v>100</v>
      </c>
      <c r="J535">
        <v>9</v>
      </c>
      <c r="K535" t="s">
        <v>25</v>
      </c>
      <c r="L535">
        <v>99</v>
      </c>
      <c r="M535" t="s">
        <v>26</v>
      </c>
      <c r="N535">
        <v>99</v>
      </c>
      <c r="O535" t="s">
        <v>27</v>
      </c>
      <c r="P535">
        <v>2</v>
      </c>
      <c r="Q535" t="s">
        <v>31</v>
      </c>
      <c r="R535">
        <v>1653</v>
      </c>
      <c r="V535" s="3" t="str">
        <f t="shared" si="17"/>
        <v>.</v>
      </c>
      <c r="W535" s="3" t="str">
        <f>IF(AND(T535&lt;&gt;"_U",T535&lt;&gt;"c",J535&lt;&gt;9,J535&lt;&gt;99),IFERROR(VLOOKUP(A535,'TA Total'!$A$2:$W$10000,18,0),"."),".")</f>
        <v>.</v>
      </c>
    </row>
    <row r="536" spans="1:23" x14ac:dyDescent="0.2">
      <c r="A536" s="1" t="str">
        <f t="shared" si="16"/>
        <v>2013|Whakatane District|Another gender / He ira kÄ“ anÅ</v>
      </c>
      <c r="B536" t="s">
        <v>20</v>
      </c>
      <c r="C536" t="s">
        <v>21</v>
      </c>
      <c r="D536" t="s">
        <v>22</v>
      </c>
      <c r="E536" t="s">
        <v>23</v>
      </c>
      <c r="F536">
        <v>2013</v>
      </c>
      <c r="G536">
        <v>2013</v>
      </c>
      <c r="H536">
        <v>25</v>
      </c>
      <c r="I536" t="s">
        <v>100</v>
      </c>
      <c r="J536">
        <v>9</v>
      </c>
      <c r="K536" t="s">
        <v>25</v>
      </c>
      <c r="L536">
        <v>99</v>
      </c>
      <c r="M536" t="s">
        <v>26</v>
      </c>
      <c r="N536">
        <v>99</v>
      </c>
      <c r="O536" t="s">
        <v>27</v>
      </c>
      <c r="P536">
        <v>3</v>
      </c>
      <c r="Q536" t="s">
        <v>28</v>
      </c>
      <c r="T536" t="s">
        <v>36</v>
      </c>
      <c r="U536" t="s">
        <v>37</v>
      </c>
      <c r="V536" s="3" t="str">
        <f t="shared" si="17"/>
        <v>.</v>
      </c>
      <c r="W536" s="3" t="str">
        <f>IF(AND(T536&lt;&gt;"_U",T536&lt;&gt;"c",J536&lt;&gt;9,J536&lt;&gt;99),IFERROR(VLOOKUP(A536,'TA Total'!$A$2:$W$10000,18,0),"."),".")</f>
        <v>.</v>
      </c>
    </row>
    <row r="537" spans="1:23" x14ac:dyDescent="0.2">
      <c r="A537" s="1" t="str">
        <f t="shared" si="16"/>
        <v>2013|Whakatane District|Total - gender</v>
      </c>
      <c r="B537" t="s">
        <v>20</v>
      </c>
      <c r="C537" t="s">
        <v>21</v>
      </c>
      <c r="D537" t="s">
        <v>22</v>
      </c>
      <c r="E537" t="s">
        <v>23</v>
      </c>
      <c r="F537">
        <v>2013</v>
      </c>
      <c r="G537">
        <v>2013</v>
      </c>
      <c r="H537">
        <v>25</v>
      </c>
      <c r="I537" t="s">
        <v>100</v>
      </c>
      <c r="J537">
        <v>9</v>
      </c>
      <c r="K537" t="s">
        <v>25</v>
      </c>
      <c r="L537">
        <v>99</v>
      </c>
      <c r="M537" t="s">
        <v>26</v>
      </c>
      <c r="N537">
        <v>99</v>
      </c>
      <c r="O537" t="s">
        <v>27</v>
      </c>
      <c r="P537">
        <v>99</v>
      </c>
      <c r="Q537" t="s">
        <v>42</v>
      </c>
      <c r="R537">
        <v>3369</v>
      </c>
      <c r="V537" s="3" t="str">
        <f t="shared" si="17"/>
        <v>.</v>
      </c>
      <c r="W537" s="3" t="str">
        <f>IF(AND(T537&lt;&gt;"_U",T537&lt;&gt;"c",J537&lt;&gt;9,J537&lt;&gt;99),IFERROR(VLOOKUP(A537,'TA Total'!$A$2:$W$10000,18,0),"."),".")</f>
        <v>.</v>
      </c>
    </row>
    <row r="538" spans="1:23" x14ac:dyDescent="0.2">
      <c r="A538" s="1" t="str">
        <f t="shared" si="16"/>
        <v>2013|Whakatane District|Male / TÄne</v>
      </c>
      <c r="B538" t="s">
        <v>20</v>
      </c>
      <c r="C538" t="s">
        <v>21</v>
      </c>
      <c r="D538" t="s">
        <v>22</v>
      </c>
      <c r="E538" t="s">
        <v>23</v>
      </c>
      <c r="F538">
        <v>2013</v>
      </c>
      <c r="G538">
        <v>2013</v>
      </c>
      <c r="H538">
        <v>25</v>
      </c>
      <c r="I538" t="s">
        <v>100</v>
      </c>
      <c r="J538">
        <v>77</v>
      </c>
      <c r="K538" t="s">
        <v>49</v>
      </c>
      <c r="L538">
        <v>99</v>
      </c>
      <c r="M538" t="s">
        <v>26</v>
      </c>
      <c r="N538">
        <v>99</v>
      </c>
      <c r="O538" t="s">
        <v>27</v>
      </c>
      <c r="P538">
        <v>1</v>
      </c>
      <c r="Q538" t="s">
        <v>34</v>
      </c>
      <c r="R538">
        <v>10242</v>
      </c>
      <c r="V538" s="3">
        <f t="shared" si="17"/>
        <v>100</v>
      </c>
      <c r="W538" s="3">
        <f>IF(AND(T538&lt;&gt;"_U",T538&lt;&gt;"c",J538&lt;&gt;9,J538&lt;&gt;99),IFERROR(VLOOKUP(A538,'TA Total'!$A$2:$W$10000,18,0),"."),".")</f>
        <v>10242</v>
      </c>
    </row>
    <row r="539" spans="1:23" x14ac:dyDescent="0.2">
      <c r="A539" s="1" t="str">
        <f t="shared" si="16"/>
        <v>2013|Whakatane District|Female / Wahine</v>
      </c>
      <c r="B539" t="s">
        <v>20</v>
      </c>
      <c r="C539" t="s">
        <v>21</v>
      </c>
      <c r="D539" t="s">
        <v>22</v>
      </c>
      <c r="E539" t="s">
        <v>23</v>
      </c>
      <c r="F539">
        <v>2013</v>
      </c>
      <c r="G539">
        <v>2013</v>
      </c>
      <c r="H539">
        <v>25</v>
      </c>
      <c r="I539" t="s">
        <v>100</v>
      </c>
      <c r="J539">
        <v>77</v>
      </c>
      <c r="K539" t="s">
        <v>49</v>
      </c>
      <c r="L539">
        <v>99</v>
      </c>
      <c r="M539" t="s">
        <v>26</v>
      </c>
      <c r="N539">
        <v>99</v>
      </c>
      <c r="O539" t="s">
        <v>27</v>
      </c>
      <c r="P539">
        <v>2</v>
      </c>
      <c r="Q539" t="s">
        <v>31</v>
      </c>
      <c r="R539">
        <v>11496</v>
      </c>
      <c r="V539" s="3">
        <f t="shared" si="17"/>
        <v>100</v>
      </c>
      <c r="W539" s="3">
        <f>IF(AND(T539&lt;&gt;"_U",T539&lt;&gt;"c",J539&lt;&gt;9,J539&lt;&gt;99),IFERROR(VLOOKUP(A539,'TA Total'!$A$2:$W$10000,18,0),"."),".")</f>
        <v>11496</v>
      </c>
    </row>
    <row r="540" spans="1:23" x14ac:dyDescent="0.2">
      <c r="A540" s="1" t="str">
        <f t="shared" si="16"/>
        <v>2013|Whakatane District|Another gender / He ira kÄ“ anÅ</v>
      </c>
      <c r="B540" t="s">
        <v>20</v>
      </c>
      <c r="C540" t="s">
        <v>21</v>
      </c>
      <c r="D540" t="s">
        <v>22</v>
      </c>
      <c r="E540" t="s">
        <v>23</v>
      </c>
      <c r="F540">
        <v>2013</v>
      </c>
      <c r="G540">
        <v>2013</v>
      </c>
      <c r="H540">
        <v>25</v>
      </c>
      <c r="I540" t="s">
        <v>100</v>
      </c>
      <c r="J540">
        <v>77</v>
      </c>
      <c r="K540" t="s">
        <v>49</v>
      </c>
      <c r="L540">
        <v>99</v>
      </c>
      <c r="M540" t="s">
        <v>26</v>
      </c>
      <c r="N540">
        <v>99</v>
      </c>
      <c r="O540" t="s">
        <v>27</v>
      </c>
      <c r="P540">
        <v>3</v>
      </c>
      <c r="Q540" t="s">
        <v>28</v>
      </c>
      <c r="T540" t="s">
        <v>36</v>
      </c>
      <c r="U540" t="s">
        <v>37</v>
      </c>
      <c r="V540" s="3" t="str">
        <f t="shared" si="17"/>
        <v>.</v>
      </c>
      <c r="W540" s="3" t="str">
        <f>IF(AND(T540&lt;&gt;"_U",T540&lt;&gt;"c",J540&lt;&gt;9,J540&lt;&gt;99),IFERROR(VLOOKUP(A540,'TA Total'!$A$2:$W$10000,18,0),"."),".")</f>
        <v>.</v>
      </c>
    </row>
    <row r="541" spans="1:23" x14ac:dyDescent="0.2">
      <c r="A541" s="1" t="str">
        <f t="shared" si="16"/>
        <v>2013|Whakatane District|Total - gender</v>
      </c>
      <c r="B541" t="s">
        <v>20</v>
      </c>
      <c r="C541" t="s">
        <v>21</v>
      </c>
      <c r="D541" t="s">
        <v>22</v>
      </c>
      <c r="E541" t="s">
        <v>23</v>
      </c>
      <c r="F541">
        <v>2013</v>
      </c>
      <c r="G541">
        <v>2013</v>
      </c>
      <c r="H541">
        <v>25</v>
      </c>
      <c r="I541" t="s">
        <v>100</v>
      </c>
      <c r="J541">
        <v>77</v>
      </c>
      <c r="K541" t="s">
        <v>49</v>
      </c>
      <c r="L541">
        <v>99</v>
      </c>
      <c r="M541" t="s">
        <v>26</v>
      </c>
      <c r="N541">
        <v>99</v>
      </c>
      <c r="O541" t="s">
        <v>27</v>
      </c>
      <c r="P541">
        <v>99</v>
      </c>
      <c r="Q541" t="s">
        <v>42</v>
      </c>
      <c r="R541">
        <v>21738</v>
      </c>
      <c r="V541" s="3">
        <f t="shared" si="17"/>
        <v>100</v>
      </c>
      <c r="W541" s="3">
        <f>IF(AND(T541&lt;&gt;"_U",T541&lt;&gt;"c",J541&lt;&gt;9,J541&lt;&gt;99),IFERROR(VLOOKUP(A541,'TA Total'!$A$2:$W$10000,18,0),"."),".")</f>
        <v>21738</v>
      </c>
    </row>
    <row r="542" spans="1:23" x14ac:dyDescent="0.2">
      <c r="A542" s="1" t="str">
        <f t="shared" si="16"/>
        <v>2013|Whakatane District|Male / TÄne</v>
      </c>
      <c r="B542" t="s">
        <v>20</v>
      </c>
      <c r="C542" t="s">
        <v>21</v>
      </c>
      <c r="D542" t="s">
        <v>22</v>
      </c>
      <c r="E542" t="s">
        <v>23</v>
      </c>
      <c r="F542">
        <v>2013</v>
      </c>
      <c r="G542">
        <v>2013</v>
      </c>
      <c r="H542">
        <v>25</v>
      </c>
      <c r="I542" t="s">
        <v>100</v>
      </c>
      <c r="J542">
        <v>99</v>
      </c>
      <c r="K542" t="s">
        <v>47</v>
      </c>
      <c r="L542">
        <v>99</v>
      </c>
      <c r="M542" t="s">
        <v>26</v>
      </c>
      <c r="N542">
        <v>99</v>
      </c>
      <c r="O542" t="s">
        <v>27</v>
      </c>
      <c r="P542">
        <v>1</v>
      </c>
      <c r="Q542" t="s">
        <v>34</v>
      </c>
      <c r="R542">
        <v>11958</v>
      </c>
      <c r="V542" s="3" t="str">
        <f t="shared" si="17"/>
        <v>.</v>
      </c>
      <c r="W542" s="3" t="str">
        <f>IF(AND(T542&lt;&gt;"_U",T542&lt;&gt;"c",J542&lt;&gt;9,J542&lt;&gt;99),IFERROR(VLOOKUP(A542,'TA Total'!$A$2:$W$10000,18,0),"."),".")</f>
        <v>.</v>
      </c>
    </row>
    <row r="543" spans="1:23" x14ac:dyDescent="0.2">
      <c r="A543" s="1" t="str">
        <f t="shared" si="16"/>
        <v>2013|Whakatane District|Female / Wahine</v>
      </c>
      <c r="B543" t="s">
        <v>20</v>
      </c>
      <c r="C543" t="s">
        <v>21</v>
      </c>
      <c r="D543" t="s">
        <v>22</v>
      </c>
      <c r="E543" t="s">
        <v>23</v>
      </c>
      <c r="F543">
        <v>2013</v>
      </c>
      <c r="G543">
        <v>2013</v>
      </c>
      <c r="H543">
        <v>25</v>
      </c>
      <c r="I543" t="s">
        <v>100</v>
      </c>
      <c r="J543">
        <v>99</v>
      </c>
      <c r="K543" t="s">
        <v>47</v>
      </c>
      <c r="L543">
        <v>99</v>
      </c>
      <c r="M543" t="s">
        <v>26</v>
      </c>
      <c r="N543">
        <v>99</v>
      </c>
      <c r="O543" t="s">
        <v>27</v>
      </c>
      <c r="P543">
        <v>2</v>
      </c>
      <c r="Q543" t="s">
        <v>31</v>
      </c>
      <c r="R543">
        <v>13149</v>
      </c>
      <c r="V543" s="3" t="str">
        <f t="shared" si="17"/>
        <v>.</v>
      </c>
      <c r="W543" s="3" t="str">
        <f>IF(AND(T543&lt;&gt;"_U",T543&lt;&gt;"c",J543&lt;&gt;9,J543&lt;&gt;99),IFERROR(VLOOKUP(A543,'TA Total'!$A$2:$W$10000,18,0),"."),".")</f>
        <v>.</v>
      </c>
    </row>
    <row r="544" spans="1:23" x14ac:dyDescent="0.2">
      <c r="A544" s="1" t="str">
        <f t="shared" si="16"/>
        <v>2013|Whakatane District|Another gender / He ira kÄ“ anÅ</v>
      </c>
      <c r="B544" t="s">
        <v>20</v>
      </c>
      <c r="C544" t="s">
        <v>21</v>
      </c>
      <c r="D544" t="s">
        <v>22</v>
      </c>
      <c r="E544" t="s">
        <v>23</v>
      </c>
      <c r="F544">
        <v>2013</v>
      </c>
      <c r="G544">
        <v>2013</v>
      </c>
      <c r="H544">
        <v>25</v>
      </c>
      <c r="I544" t="s">
        <v>100</v>
      </c>
      <c r="J544">
        <v>99</v>
      </c>
      <c r="K544" t="s">
        <v>47</v>
      </c>
      <c r="L544">
        <v>99</v>
      </c>
      <c r="M544" t="s">
        <v>26</v>
      </c>
      <c r="N544">
        <v>99</v>
      </c>
      <c r="O544" t="s">
        <v>27</v>
      </c>
      <c r="P544">
        <v>3</v>
      </c>
      <c r="Q544" t="s">
        <v>28</v>
      </c>
      <c r="T544" t="s">
        <v>36</v>
      </c>
      <c r="U544" t="s">
        <v>37</v>
      </c>
      <c r="V544" s="3" t="str">
        <f t="shared" si="17"/>
        <v>.</v>
      </c>
      <c r="W544" s="3" t="str">
        <f>IF(AND(T544&lt;&gt;"_U",T544&lt;&gt;"c",J544&lt;&gt;9,J544&lt;&gt;99),IFERROR(VLOOKUP(A544,'TA Total'!$A$2:$W$10000,18,0),"."),".")</f>
        <v>.</v>
      </c>
    </row>
    <row r="545" spans="1:23" x14ac:dyDescent="0.2">
      <c r="A545" s="1" t="str">
        <f t="shared" si="16"/>
        <v>2013|Whakatane District|Total - gender</v>
      </c>
      <c r="B545" t="s">
        <v>20</v>
      </c>
      <c r="C545" t="s">
        <v>21</v>
      </c>
      <c r="D545" t="s">
        <v>22</v>
      </c>
      <c r="E545" t="s">
        <v>23</v>
      </c>
      <c r="F545">
        <v>2013</v>
      </c>
      <c r="G545">
        <v>2013</v>
      </c>
      <c r="H545">
        <v>25</v>
      </c>
      <c r="I545" t="s">
        <v>100</v>
      </c>
      <c r="J545">
        <v>99</v>
      </c>
      <c r="K545" t="s">
        <v>47</v>
      </c>
      <c r="L545">
        <v>99</v>
      </c>
      <c r="M545" t="s">
        <v>26</v>
      </c>
      <c r="N545">
        <v>99</v>
      </c>
      <c r="O545" t="s">
        <v>27</v>
      </c>
      <c r="P545">
        <v>99</v>
      </c>
      <c r="Q545" t="s">
        <v>42</v>
      </c>
      <c r="R545">
        <v>25107</v>
      </c>
      <c r="V545" s="3" t="str">
        <f t="shared" si="17"/>
        <v>.</v>
      </c>
      <c r="W545" s="3" t="str">
        <f>IF(AND(T545&lt;&gt;"_U",T545&lt;&gt;"c",J545&lt;&gt;9,J545&lt;&gt;99),IFERROR(VLOOKUP(A545,'TA Total'!$A$2:$W$10000,18,0),"."),".")</f>
        <v>.</v>
      </c>
    </row>
    <row r="546" spans="1:23" x14ac:dyDescent="0.2">
      <c r="A546" s="1" t="str">
        <f t="shared" si="16"/>
        <v>2013|Kawerau District|Male / TÄne</v>
      </c>
      <c r="B546" t="s">
        <v>20</v>
      </c>
      <c r="C546" t="s">
        <v>21</v>
      </c>
      <c r="D546" t="s">
        <v>22</v>
      </c>
      <c r="E546" t="s">
        <v>23</v>
      </c>
      <c r="F546">
        <v>2013</v>
      </c>
      <c r="G546">
        <v>2013</v>
      </c>
      <c r="H546">
        <v>26</v>
      </c>
      <c r="I546" t="s">
        <v>97</v>
      </c>
      <c r="J546">
        <v>1</v>
      </c>
      <c r="K546" t="s">
        <v>30</v>
      </c>
      <c r="L546">
        <v>99</v>
      </c>
      <c r="M546" t="s">
        <v>26</v>
      </c>
      <c r="N546">
        <v>99</v>
      </c>
      <c r="O546" t="s">
        <v>27</v>
      </c>
      <c r="P546">
        <v>1</v>
      </c>
      <c r="Q546" t="s">
        <v>34</v>
      </c>
      <c r="R546">
        <v>780</v>
      </c>
      <c r="V546" s="3">
        <f t="shared" si="17"/>
        <v>42.35</v>
      </c>
      <c r="W546" s="3">
        <f>IF(AND(T546&lt;&gt;"_U",T546&lt;&gt;"c",J546&lt;&gt;9,J546&lt;&gt;99),IFERROR(VLOOKUP(A546,'TA Total'!$A$2:$W$10000,18,0),"."),".")</f>
        <v>1842</v>
      </c>
    </row>
    <row r="547" spans="1:23" x14ac:dyDescent="0.2">
      <c r="A547" s="1" t="str">
        <f t="shared" si="16"/>
        <v>2013|Kawerau District|Female / Wahine</v>
      </c>
      <c r="B547" t="s">
        <v>20</v>
      </c>
      <c r="C547" t="s">
        <v>21</v>
      </c>
      <c r="D547" t="s">
        <v>22</v>
      </c>
      <c r="E547" t="s">
        <v>23</v>
      </c>
      <c r="F547">
        <v>2013</v>
      </c>
      <c r="G547">
        <v>2013</v>
      </c>
      <c r="H547">
        <v>26</v>
      </c>
      <c r="I547" t="s">
        <v>97</v>
      </c>
      <c r="J547">
        <v>1</v>
      </c>
      <c r="K547" t="s">
        <v>30</v>
      </c>
      <c r="L547">
        <v>99</v>
      </c>
      <c r="M547" t="s">
        <v>26</v>
      </c>
      <c r="N547">
        <v>99</v>
      </c>
      <c r="O547" t="s">
        <v>27</v>
      </c>
      <c r="P547">
        <v>2</v>
      </c>
      <c r="Q547" t="s">
        <v>31</v>
      </c>
      <c r="R547">
        <v>798</v>
      </c>
      <c r="V547" s="3">
        <f t="shared" si="17"/>
        <v>37.950000000000003</v>
      </c>
      <c r="W547" s="3">
        <f>IF(AND(T547&lt;&gt;"_U",T547&lt;&gt;"c",J547&lt;&gt;9,J547&lt;&gt;99),IFERROR(VLOOKUP(A547,'TA Total'!$A$2:$W$10000,18,0),"."),".")</f>
        <v>2103</v>
      </c>
    </row>
    <row r="548" spans="1:23" x14ac:dyDescent="0.2">
      <c r="A548" s="1" t="str">
        <f t="shared" si="16"/>
        <v>2013|Kawerau District|Another gender / He ira kÄ“ anÅ</v>
      </c>
      <c r="B548" t="s">
        <v>20</v>
      </c>
      <c r="C548" t="s">
        <v>21</v>
      </c>
      <c r="D548" t="s">
        <v>22</v>
      </c>
      <c r="E548" t="s">
        <v>23</v>
      </c>
      <c r="F548">
        <v>2013</v>
      </c>
      <c r="G548">
        <v>2013</v>
      </c>
      <c r="H548">
        <v>26</v>
      </c>
      <c r="I548" t="s">
        <v>97</v>
      </c>
      <c r="J548">
        <v>1</v>
      </c>
      <c r="K548" t="s">
        <v>30</v>
      </c>
      <c r="L548">
        <v>99</v>
      </c>
      <c r="M548" t="s">
        <v>26</v>
      </c>
      <c r="N548">
        <v>99</v>
      </c>
      <c r="O548" t="s">
        <v>27</v>
      </c>
      <c r="P548">
        <v>3</v>
      </c>
      <c r="Q548" t="s">
        <v>28</v>
      </c>
      <c r="T548" t="s">
        <v>36</v>
      </c>
      <c r="U548" t="s">
        <v>37</v>
      </c>
      <c r="V548" s="3" t="str">
        <f t="shared" si="17"/>
        <v>.</v>
      </c>
      <c r="W548" s="3" t="str">
        <f>IF(AND(T548&lt;&gt;"_U",T548&lt;&gt;"c",J548&lt;&gt;9,J548&lt;&gt;99),IFERROR(VLOOKUP(A548,'TA Total'!$A$2:$W$10000,18,0),"."),".")</f>
        <v>.</v>
      </c>
    </row>
    <row r="549" spans="1:23" x14ac:dyDescent="0.2">
      <c r="A549" s="1" t="str">
        <f t="shared" si="16"/>
        <v>2013|Kawerau District|Total - gender</v>
      </c>
      <c r="B549" t="s">
        <v>20</v>
      </c>
      <c r="C549" t="s">
        <v>21</v>
      </c>
      <c r="D549" t="s">
        <v>22</v>
      </c>
      <c r="E549" t="s">
        <v>23</v>
      </c>
      <c r="F549">
        <v>2013</v>
      </c>
      <c r="G549">
        <v>2013</v>
      </c>
      <c r="H549">
        <v>26</v>
      </c>
      <c r="I549" t="s">
        <v>97</v>
      </c>
      <c r="J549">
        <v>1</v>
      </c>
      <c r="K549" t="s">
        <v>30</v>
      </c>
      <c r="L549">
        <v>99</v>
      </c>
      <c r="M549" t="s">
        <v>26</v>
      </c>
      <c r="N549">
        <v>99</v>
      </c>
      <c r="O549" t="s">
        <v>27</v>
      </c>
      <c r="P549">
        <v>99</v>
      </c>
      <c r="Q549" t="s">
        <v>42</v>
      </c>
      <c r="R549">
        <v>1578</v>
      </c>
      <c r="V549" s="3">
        <f t="shared" si="17"/>
        <v>40</v>
      </c>
      <c r="W549" s="3">
        <f>IF(AND(T549&lt;&gt;"_U",T549&lt;&gt;"c",J549&lt;&gt;9,J549&lt;&gt;99),IFERROR(VLOOKUP(A549,'TA Total'!$A$2:$W$10000,18,0),"."),".")</f>
        <v>3945</v>
      </c>
    </row>
    <row r="550" spans="1:23" x14ac:dyDescent="0.2">
      <c r="A550" s="1" t="str">
        <f t="shared" si="16"/>
        <v>2013|Kawerau District|Male / TÄne</v>
      </c>
      <c r="B550" t="s">
        <v>20</v>
      </c>
      <c r="C550" t="s">
        <v>21</v>
      </c>
      <c r="D550" t="s">
        <v>22</v>
      </c>
      <c r="E550" t="s">
        <v>23</v>
      </c>
      <c r="F550">
        <v>2013</v>
      </c>
      <c r="G550">
        <v>2013</v>
      </c>
      <c r="H550">
        <v>26</v>
      </c>
      <c r="I550" t="s">
        <v>97</v>
      </c>
      <c r="J550">
        <v>3</v>
      </c>
      <c r="K550" t="s">
        <v>39</v>
      </c>
      <c r="L550">
        <v>99</v>
      </c>
      <c r="M550" t="s">
        <v>26</v>
      </c>
      <c r="N550">
        <v>99</v>
      </c>
      <c r="O550" t="s">
        <v>27</v>
      </c>
      <c r="P550">
        <v>1</v>
      </c>
      <c r="Q550" t="s">
        <v>34</v>
      </c>
      <c r="R550">
        <v>90</v>
      </c>
      <c r="V550" s="3">
        <f t="shared" si="17"/>
        <v>4.8899999999999997</v>
      </c>
      <c r="W550" s="3">
        <f>IF(AND(T550&lt;&gt;"_U",T550&lt;&gt;"c",J550&lt;&gt;9,J550&lt;&gt;99),IFERROR(VLOOKUP(A550,'TA Total'!$A$2:$W$10000,18,0),"."),".")</f>
        <v>1842</v>
      </c>
    </row>
    <row r="551" spans="1:23" x14ac:dyDescent="0.2">
      <c r="A551" s="1" t="str">
        <f t="shared" si="16"/>
        <v>2013|Kawerau District|Female / Wahine</v>
      </c>
      <c r="B551" t="s">
        <v>20</v>
      </c>
      <c r="C551" t="s">
        <v>21</v>
      </c>
      <c r="D551" t="s">
        <v>22</v>
      </c>
      <c r="E551" t="s">
        <v>23</v>
      </c>
      <c r="F551">
        <v>2013</v>
      </c>
      <c r="G551">
        <v>2013</v>
      </c>
      <c r="H551">
        <v>26</v>
      </c>
      <c r="I551" t="s">
        <v>97</v>
      </c>
      <c r="J551">
        <v>3</v>
      </c>
      <c r="K551" t="s">
        <v>39</v>
      </c>
      <c r="L551">
        <v>99</v>
      </c>
      <c r="M551" t="s">
        <v>26</v>
      </c>
      <c r="N551">
        <v>99</v>
      </c>
      <c r="O551" t="s">
        <v>27</v>
      </c>
      <c r="P551">
        <v>2</v>
      </c>
      <c r="Q551" t="s">
        <v>31</v>
      </c>
      <c r="R551">
        <v>105</v>
      </c>
      <c r="V551" s="3">
        <f t="shared" si="17"/>
        <v>4.99</v>
      </c>
      <c r="W551" s="3">
        <f>IF(AND(T551&lt;&gt;"_U",T551&lt;&gt;"c",J551&lt;&gt;9,J551&lt;&gt;99),IFERROR(VLOOKUP(A551,'TA Total'!$A$2:$W$10000,18,0),"."),".")</f>
        <v>2103</v>
      </c>
    </row>
    <row r="552" spans="1:23" x14ac:dyDescent="0.2">
      <c r="A552" s="1" t="str">
        <f t="shared" si="16"/>
        <v>2013|Kawerau District|Another gender / He ira kÄ“ anÅ</v>
      </c>
      <c r="B552" t="s">
        <v>20</v>
      </c>
      <c r="C552" t="s">
        <v>21</v>
      </c>
      <c r="D552" t="s">
        <v>22</v>
      </c>
      <c r="E552" t="s">
        <v>23</v>
      </c>
      <c r="F552">
        <v>2013</v>
      </c>
      <c r="G552">
        <v>2013</v>
      </c>
      <c r="H552">
        <v>26</v>
      </c>
      <c r="I552" t="s">
        <v>97</v>
      </c>
      <c r="J552">
        <v>3</v>
      </c>
      <c r="K552" t="s">
        <v>39</v>
      </c>
      <c r="L552">
        <v>99</v>
      </c>
      <c r="M552" t="s">
        <v>26</v>
      </c>
      <c r="N552">
        <v>99</v>
      </c>
      <c r="O552" t="s">
        <v>27</v>
      </c>
      <c r="P552">
        <v>3</v>
      </c>
      <c r="Q552" t="s">
        <v>28</v>
      </c>
      <c r="T552" t="s">
        <v>36</v>
      </c>
      <c r="U552" t="s">
        <v>37</v>
      </c>
      <c r="V552" s="3" t="str">
        <f t="shared" si="17"/>
        <v>.</v>
      </c>
      <c r="W552" s="3" t="str">
        <f>IF(AND(T552&lt;&gt;"_U",T552&lt;&gt;"c",J552&lt;&gt;9,J552&lt;&gt;99),IFERROR(VLOOKUP(A552,'TA Total'!$A$2:$W$10000,18,0),"."),".")</f>
        <v>.</v>
      </c>
    </row>
    <row r="553" spans="1:23" x14ac:dyDescent="0.2">
      <c r="A553" s="1" t="str">
        <f t="shared" si="16"/>
        <v>2013|Kawerau District|Total - gender</v>
      </c>
      <c r="B553" t="s">
        <v>20</v>
      </c>
      <c r="C553" t="s">
        <v>21</v>
      </c>
      <c r="D553" t="s">
        <v>22</v>
      </c>
      <c r="E553" t="s">
        <v>23</v>
      </c>
      <c r="F553">
        <v>2013</v>
      </c>
      <c r="G553">
        <v>2013</v>
      </c>
      <c r="H553">
        <v>26</v>
      </c>
      <c r="I553" t="s">
        <v>97</v>
      </c>
      <c r="J553">
        <v>3</v>
      </c>
      <c r="K553" t="s">
        <v>39</v>
      </c>
      <c r="L553">
        <v>99</v>
      </c>
      <c r="M553" t="s">
        <v>26</v>
      </c>
      <c r="N553">
        <v>99</v>
      </c>
      <c r="O553" t="s">
        <v>27</v>
      </c>
      <c r="P553">
        <v>99</v>
      </c>
      <c r="Q553" t="s">
        <v>42</v>
      </c>
      <c r="R553">
        <v>198</v>
      </c>
      <c r="V553" s="3">
        <f t="shared" si="17"/>
        <v>5.0199999999999996</v>
      </c>
      <c r="W553" s="3">
        <f>IF(AND(T553&lt;&gt;"_U",T553&lt;&gt;"c",J553&lt;&gt;9,J553&lt;&gt;99),IFERROR(VLOOKUP(A553,'TA Total'!$A$2:$W$10000,18,0),"."),".")</f>
        <v>3945</v>
      </c>
    </row>
    <row r="554" spans="1:23" x14ac:dyDescent="0.2">
      <c r="A554" s="1" t="str">
        <f t="shared" si="16"/>
        <v>2013|Kawerau District|Male / TÄne</v>
      </c>
      <c r="B554" t="s">
        <v>20</v>
      </c>
      <c r="C554" t="s">
        <v>21</v>
      </c>
      <c r="D554" t="s">
        <v>22</v>
      </c>
      <c r="E554" t="s">
        <v>23</v>
      </c>
      <c r="F554">
        <v>2013</v>
      </c>
      <c r="G554">
        <v>2013</v>
      </c>
      <c r="H554">
        <v>26</v>
      </c>
      <c r="I554" t="s">
        <v>97</v>
      </c>
      <c r="J554">
        <v>4</v>
      </c>
      <c r="K554" t="s">
        <v>54</v>
      </c>
      <c r="L554">
        <v>99</v>
      </c>
      <c r="M554" t="s">
        <v>26</v>
      </c>
      <c r="N554">
        <v>99</v>
      </c>
      <c r="O554" t="s">
        <v>27</v>
      </c>
      <c r="P554">
        <v>1</v>
      </c>
      <c r="Q554" t="s">
        <v>34</v>
      </c>
      <c r="R554">
        <v>183</v>
      </c>
      <c r="V554" s="3">
        <f t="shared" si="17"/>
        <v>9.93</v>
      </c>
      <c r="W554" s="3">
        <f>IF(AND(T554&lt;&gt;"_U",T554&lt;&gt;"c",J554&lt;&gt;9,J554&lt;&gt;99),IFERROR(VLOOKUP(A554,'TA Total'!$A$2:$W$10000,18,0),"."),".")</f>
        <v>1842</v>
      </c>
    </row>
    <row r="555" spans="1:23" x14ac:dyDescent="0.2">
      <c r="A555" s="1" t="str">
        <f t="shared" si="16"/>
        <v>2013|Kawerau District|Female / Wahine</v>
      </c>
      <c r="B555" t="s">
        <v>20</v>
      </c>
      <c r="C555" t="s">
        <v>21</v>
      </c>
      <c r="D555" t="s">
        <v>22</v>
      </c>
      <c r="E555" t="s">
        <v>23</v>
      </c>
      <c r="F555">
        <v>2013</v>
      </c>
      <c r="G555">
        <v>2013</v>
      </c>
      <c r="H555">
        <v>26</v>
      </c>
      <c r="I555" t="s">
        <v>97</v>
      </c>
      <c r="J555">
        <v>4</v>
      </c>
      <c r="K555" t="s">
        <v>54</v>
      </c>
      <c r="L555">
        <v>99</v>
      </c>
      <c r="M555" t="s">
        <v>26</v>
      </c>
      <c r="N555">
        <v>99</v>
      </c>
      <c r="O555" t="s">
        <v>27</v>
      </c>
      <c r="P555">
        <v>2</v>
      </c>
      <c r="Q555" t="s">
        <v>31</v>
      </c>
      <c r="R555">
        <v>177</v>
      </c>
      <c r="V555" s="3">
        <f t="shared" si="17"/>
        <v>8.42</v>
      </c>
      <c r="W555" s="3">
        <f>IF(AND(T555&lt;&gt;"_U",T555&lt;&gt;"c",J555&lt;&gt;9,J555&lt;&gt;99),IFERROR(VLOOKUP(A555,'TA Total'!$A$2:$W$10000,18,0),"."),".")</f>
        <v>2103</v>
      </c>
    </row>
    <row r="556" spans="1:23" x14ac:dyDescent="0.2">
      <c r="A556" s="1" t="str">
        <f t="shared" si="16"/>
        <v>2013|Kawerau District|Another gender / He ira kÄ“ anÅ</v>
      </c>
      <c r="B556" t="s">
        <v>20</v>
      </c>
      <c r="C556" t="s">
        <v>21</v>
      </c>
      <c r="D556" t="s">
        <v>22</v>
      </c>
      <c r="E556" t="s">
        <v>23</v>
      </c>
      <c r="F556">
        <v>2013</v>
      </c>
      <c r="G556">
        <v>2013</v>
      </c>
      <c r="H556">
        <v>26</v>
      </c>
      <c r="I556" t="s">
        <v>97</v>
      </c>
      <c r="J556">
        <v>4</v>
      </c>
      <c r="K556" t="s">
        <v>54</v>
      </c>
      <c r="L556">
        <v>99</v>
      </c>
      <c r="M556" t="s">
        <v>26</v>
      </c>
      <c r="N556">
        <v>99</v>
      </c>
      <c r="O556" t="s">
        <v>27</v>
      </c>
      <c r="P556">
        <v>3</v>
      </c>
      <c r="Q556" t="s">
        <v>28</v>
      </c>
      <c r="T556" t="s">
        <v>36</v>
      </c>
      <c r="U556" t="s">
        <v>37</v>
      </c>
      <c r="V556" s="3" t="str">
        <f t="shared" si="17"/>
        <v>.</v>
      </c>
      <c r="W556" s="3" t="str">
        <f>IF(AND(T556&lt;&gt;"_U",T556&lt;&gt;"c",J556&lt;&gt;9,J556&lt;&gt;99),IFERROR(VLOOKUP(A556,'TA Total'!$A$2:$W$10000,18,0),"."),".")</f>
        <v>.</v>
      </c>
    </row>
    <row r="557" spans="1:23" x14ac:dyDescent="0.2">
      <c r="A557" s="1" t="str">
        <f t="shared" si="16"/>
        <v>2013|Kawerau District|Total - gender</v>
      </c>
      <c r="B557" t="s">
        <v>20</v>
      </c>
      <c r="C557" t="s">
        <v>21</v>
      </c>
      <c r="D557" t="s">
        <v>22</v>
      </c>
      <c r="E557" t="s">
        <v>23</v>
      </c>
      <c r="F557">
        <v>2013</v>
      </c>
      <c r="G557">
        <v>2013</v>
      </c>
      <c r="H557">
        <v>26</v>
      </c>
      <c r="I557" t="s">
        <v>97</v>
      </c>
      <c r="J557">
        <v>4</v>
      </c>
      <c r="K557" t="s">
        <v>54</v>
      </c>
      <c r="L557">
        <v>99</v>
      </c>
      <c r="M557" t="s">
        <v>26</v>
      </c>
      <c r="N557">
        <v>99</v>
      </c>
      <c r="O557" t="s">
        <v>27</v>
      </c>
      <c r="P557">
        <v>99</v>
      </c>
      <c r="Q557" t="s">
        <v>42</v>
      </c>
      <c r="R557">
        <v>360</v>
      </c>
      <c r="V557" s="3">
        <f t="shared" si="17"/>
        <v>9.1300000000000008</v>
      </c>
      <c r="W557" s="3">
        <f>IF(AND(T557&lt;&gt;"_U",T557&lt;&gt;"c",J557&lt;&gt;9,J557&lt;&gt;99),IFERROR(VLOOKUP(A557,'TA Total'!$A$2:$W$10000,18,0),"."),".")</f>
        <v>3945</v>
      </c>
    </row>
    <row r="558" spans="1:23" x14ac:dyDescent="0.2">
      <c r="A558" s="1" t="str">
        <f t="shared" si="16"/>
        <v>2013|Kawerau District|Male / TÄne</v>
      </c>
      <c r="B558" t="s">
        <v>20</v>
      </c>
      <c r="C558" t="s">
        <v>21</v>
      </c>
      <c r="D558" t="s">
        <v>22</v>
      </c>
      <c r="E558" t="s">
        <v>23</v>
      </c>
      <c r="F558">
        <v>2013</v>
      </c>
      <c r="G558">
        <v>2013</v>
      </c>
      <c r="H558">
        <v>26</v>
      </c>
      <c r="I558" t="s">
        <v>97</v>
      </c>
      <c r="J558">
        <v>5</v>
      </c>
      <c r="K558" t="s">
        <v>33</v>
      </c>
      <c r="L558">
        <v>99</v>
      </c>
      <c r="M558" t="s">
        <v>26</v>
      </c>
      <c r="N558">
        <v>99</v>
      </c>
      <c r="O558" t="s">
        <v>27</v>
      </c>
      <c r="P558">
        <v>1</v>
      </c>
      <c r="Q558" t="s">
        <v>34</v>
      </c>
      <c r="R558">
        <v>87</v>
      </c>
      <c r="V558" s="3">
        <f t="shared" si="17"/>
        <v>4.72</v>
      </c>
      <c r="W558" s="3">
        <f>IF(AND(T558&lt;&gt;"_U",T558&lt;&gt;"c",J558&lt;&gt;9,J558&lt;&gt;99),IFERROR(VLOOKUP(A558,'TA Total'!$A$2:$W$10000,18,0),"."),".")</f>
        <v>1842</v>
      </c>
    </row>
    <row r="559" spans="1:23" x14ac:dyDescent="0.2">
      <c r="A559" s="1" t="str">
        <f t="shared" si="16"/>
        <v>2013|Kawerau District|Female / Wahine</v>
      </c>
      <c r="B559" t="s">
        <v>20</v>
      </c>
      <c r="C559" t="s">
        <v>21</v>
      </c>
      <c r="D559" t="s">
        <v>22</v>
      </c>
      <c r="E559" t="s">
        <v>23</v>
      </c>
      <c r="F559">
        <v>2013</v>
      </c>
      <c r="G559">
        <v>2013</v>
      </c>
      <c r="H559">
        <v>26</v>
      </c>
      <c r="I559" t="s">
        <v>97</v>
      </c>
      <c r="J559">
        <v>5</v>
      </c>
      <c r="K559" t="s">
        <v>33</v>
      </c>
      <c r="L559">
        <v>99</v>
      </c>
      <c r="M559" t="s">
        <v>26</v>
      </c>
      <c r="N559">
        <v>99</v>
      </c>
      <c r="O559" t="s">
        <v>27</v>
      </c>
      <c r="P559">
        <v>2</v>
      </c>
      <c r="Q559" t="s">
        <v>31</v>
      </c>
      <c r="R559">
        <v>246</v>
      </c>
      <c r="V559" s="3">
        <f t="shared" si="17"/>
        <v>11.7</v>
      </c>
      <c r="W559" s="3">
        <f>IF(AND(T559&lt;&gt;"_U",T559&lt;&gt;"c",J559&lt;&gt;9,J559&lt;&gt;99),IFERROR(VLOOKUP(A559,'TA Total'!$A$2:$W$10000,18,0),"."),".")</f>
        <v>2103</v>
      </c>
    </row>
    <row r="560" spans="1:23" x14ac:dyDescent="0.2">
      <c r="A560" s="1" t="str">
        <f t="shared" si="16"/>
        <v>2013|Kawerau District|Another gender / He ira kÄ“ anÅ</v>
      </c>
      <c r="B560" t="s">
        <v>20</v>
      </c>
      <c r="C560" t="s">
        <v>21</v>
      </c>
      <c r="D560" t="s">
        <v>22</v>
      </c>
      <c r="E560" t="s">
        <v>23</v>
      </c>
      <c r="F560">
        <v>2013</v>
      </c>
      <c r="G560">
        <v>2013</v>
      </c>
      <c r="H560">
        <v>26</v>
      </c>
      <c r="I560" t="s">
        <v>97</v>
      </c>
      <c r="J560">
        <v>5</v>
      </c>
      <c r="K560" t="s">
        <v>33</v>
      </c>
      <c r="L560">
        <v>99</v>
      </c>
      <c r="M560" t="s">
        <v>26</v>
      </c>
      <c r="N560">
        <v>99</v>
      </c>
      <c r="O560" t="s">
        <v>27</v>
      </c>
      <c r="P560">
        <v>3</v>
      </c>
      <c r="Q560" t="s">
        <v>28</v>
      </c>
      <c r="T560" t="s">
        <v>36</v>
      </c>
      <c r="U560" t="s">
        <v>37</v>
      </c>
      <c r="V560" s="3" t="str">
        <f t="shared" si="17"/>
        <v>.</v>
      </c>
      <c r="W560" s="3" t="str">
        <f>IF(AND(T560&lt;&gt;"_U",T560&lt;&gt;"c",J560&lt;&gt;9,J560&lt;&gt;99),IFERROR(VLOOKUP(A560,'TA Total'!$A$2:$W$10000,18,0),"."),".")</f>
        <v>.</v>
      </c>
    </row>
    <row r="561" spans="1:23" x14ac:dyDescent="0.2">
      <c r="A561" s="1" t="str">
        <f t="shared" si="16"/>
        <v>2013|Kawerau District|Total - gender</v>
      </c>
      <c r="B561" t="s">
        <v>20</v>
      </c>
      <c r="C561" t="s">
        <v>21</v>
      </c>
      <c r="D561" t="s">
        <v>22</v>
      </c>
      <c r="E561" t="s">
        <v>23</v>
      </c>
      <c r="F561">
        <v>2013</v>
      </c>
      <c r="G561">
        <v>2013</v>
      </c>
      <c r="H561">
        <v>26</v>
      </c>
      <c r="I561" t="s">
        <v>97</v>
      </c>
      <c r="J561">
        <v>5</v>
      </c>
      <c r="K561" t="s">
        <v>33</v>
      </c>
      <c r="L561">
        <v>99</v>
      </c>
      <c r="M561" t="s">
        <v>26</v>
      </c>
      <c r="N561">
        <v>99</v>
      </c>
      <c r="O561" t="s">
        <v>27</v>
      </c>
      <c r="P561">
        <v>99</v>
      </c>
      <c r="Q561" t="s">
        <v>42</v>
      </c>
      <c r="R561">
        <v>333</v>
      </c>
      <c r="V561" s="3">
        <f t="shared" si="17"/>
        <v>8.44</v>
      </c>
      <c r="W561" s="3">
        <f>IF(AND(T561&lt;&gt;"_U",T561&lt;&gt;"c",J561&lt;&gt;9,J561&lt;&gt;99),IFERROR(VLOOKUP(A561,'TA Total'!$A$2:$W$10000,18,0),"."),".")</f>
        <v>3945</v>
      </c>
    </row>
    <row r="562" spans="1:23" x14ac:dyDescent="0.2">
      <c r="A562" s="1" t="str">
        <f t="shared" si="16"/>
        <v>2013|Kawerau District|Male / TÄne</v>
      </c>
      <c r="B562" t="s">
        <v>20</v>
      </c>
      <c r="C562" t="s">
        <v>21</v>
      </c>
      <c r="D562" t="s">
        <v>22</v>
      </c>
      <c r="E562" t="s">
        <v>23</v>
      </c>
      <c r="F562">
        <v>2013</v>
      </c>
      <c r="G562">
        <v>2013</v>
      </c>
      <c r="H562">
        <v>26</v>
      </c>
      <c r="I562" t="s">
        <v>97</v>
      </c>
      <c r="J562">
        <v>6</v>
      </c>
      <c r="K562" t="s">
        <v>52</v>
      </c>
      <c r="L562">
        <v>99</v>
      </c>
      <c r="M562" t="s">
        <v>26</v>
      </c>
      <c r="N562">
        <v>99</v>
      </c>
      <c r="O562" t="s">
        <v>27</v>
      </c>
      <c r="P562">
        <v>1</v>
      </c>
      <c r="Q562" t="s">
        <v>34</v>
      </c>
      <c r="R562">
        <v>699</v>
      </c>
      <c r="V562" s="3">
        <f t="shared" si="17"/>
        <v>37.950000000000003</v>
      </c>
      <c r="W562" s="3">
        <f>IF(AND(T562&lt;&gt;"_U",T562&lt;&gt;"c",J562&lt;&gt;9,J562&lt;&gt;99),IFERROR(VLOOKUP(A562,'TA Total'!$A$2:$W$10000,18,0),"."),".")</f>
        <v>1842</v>
      </c>
    </row>
    <row r="563" spans="1:23" x14ac:dyDescent="0.2">
      <c r="A563" s="1" t="str">
        <f t="shared" si="16"/>
        <v>2013|Kawerau District|Female / Wahine</v>
      </c>
      <c r="B563" t="s">
        <v>20</v>
      </c>
      <c r="C563" t="s">
        <v>21</v>
      </c>
      <c r="D563" t="s">
        <v>22</v>
      </c>
      <c r="E563" t="s">
        <v>23</v>
      </c>
      <c r="F563">
        <v>2013</v>
      </c>
      <c r="G563">
        <v>2013</v>
      </c>
      <c r="H563">
        <v>26</v>
      </c>
      <c r="I563" t="s">
        <v>97</v>
      </c>
      <c r="J563">
        <v>6</v>
      </c>
      <c r="K563" t="s">
        <v>52</v>
      </c>
      <c r="L563">
        <v>99</v>
      </c>
      <c r="M563" t="s">
        <v>26</v>
      </c>
      <c r="N563">
        <v>99</v>
      </c>
      <c r="O563" t="s">
        <v>27</v>
      </c>
      <c r="P563">
        <v>2</v>
      </c>
      <c r="Q563" t="s">
        <v>31</v>
      </c>
      <c r="R563">
        <v>780</v>
      </c>
      <c r="V563" s="3">
        <f t="shared" si="17"/>
        <v>37.090000000000003</v>
      </c>
      <c r="W563" s="3">
        <f>IF(AND(T563&lt;&gt;"_U",T563&lt;&gt;"c",J563&lt;&gt;9,J563&lt;&gt;99),IFERROR(VLOOKUP(A563,'TA Total'!$A$2:$W$10000,18,0),"."),".")</f>
        <v>2103</v>
      </c>
    </row>
    <row r="564" spans="1:23" x14ac:dyDescent="0.2">
      <c r="A564" s="1" t="str">
        <f t="shared" si="16"/>
        <v>2013|Kawerau District|Another gender / He ira kÄ“ anÅ</v>
      </c>
      <c r="B564" t="s">
        <v>20</v>
      </c>
      <c r="C564" t="s">
        <v>21</v>
      </c>
      <c r="D564" t="s">
        <v>22</v>
      </c>
      <c r="E564" t="s">
        <v>23</v>
      </c>
      <c r="F564">
        <v>2013</v>
      </c>
      <c r="G564">
        <v>2013</v>
      </c>
      <c r="H564">
        <v>26</v>
      </c>
      <c r="I564" t="s">
        <v>97</v>
      </c>
      <c r="J564">
        <v>6</v>
      </c>
      <c r="K564" t="s">
        <v>52</v>
      </c>
      <c r="L564">
        <v>99</v>
      </c>
      <c r="M564" t="s">
        <v>26</v>
      </c>
      <c r="N564">
        <v>99</v>
      </c>
      <c r="O564" t="s">
        <v>27</v>
      </c>
      <c r="P564">
        <v>3</v>
      </c>
      <c r="Q564" t="s">
        <v>28</v>
      </c>
      <c r="T564" t="s">
        <v>36</v>
      </c>
      <c r="U564" t="s">
        <v>37</v>
      </c>
      <c r="V564" s="3" t="str">
        <f t="shared" si="17"/>
        <v>.</v>
      </c>
      <c r="W564" s="3" t="str">
        <f>IF(AND(T564&lt;&gt;"_U",T564&lt;&gt;"c",J564&lt;&gt;9,J564&lt;&gt;99),IFERROR(VLOOKUP(A564,'TA Total'!$A$2:$W$10000,18,0),"."),".")</f>
        <v>.</v>
      </c>
    </row>
    <row r="565" spans="1:23" x14ac:dyDescent="0.2">
      <c r="A565" s="1" t="str">
        <f t="shared" si="16"/>
        <v>2013|Kawerau District|Total - gender</v>
      </c>
      <c r="B565" t="s">
        <v>20</v>
      </c>
      <c r="C565" t="s">
        <v>21</v>
      </c>
      <c r="D565" t="s">
        <v>22</v>
      </c>
      <c r="E565" t="s">
        <v>23</v>
      </c>
      <c r="F565">
        <v>2013</v>
      </c>
      <c r="G565">
        <v>2013</v>
      </c>
      <c r="H565">
        <v>26</v>
      </c>
      <c r="I565" t="s">
        <v>97</v>
      </c>
      <c r="J565">
        <v>6</v>
      </c>
      <c r="K565" t="s">
        <v>52</v>
      </c>
      <c r="L565">
        <v>99</v>
      </c>
      <c r="M565" t="s">
        <v>26</v>
      </c>
      <c r="N565">
        <v>99</v>
      </c>
      <c r="O565" t="s">
        <v>27</v>
      </c>
      <c r="P565">
        <v>99</v>
      </c>
      <c r="Q565" t="s">
        <v>42</v>
      </c>
      <c r="R565">
        <v>1479</v>
      </c>
      <c r="V565" s="3">
        <f t="shared" si="17"/>
        <v>37.49</v>
      </c>
      <c r="W565" s="3">
        <f>IF(AND(T565&lt;&gt;"_U",T565&lt;&gt;"c",J565&lt;&gt;9,J565&lt;&gt;99),IFERROR(VLOOKUP(A565,'TA Total'!$A$2:$W$10000,18,0),"."),".")</f>
        <v>3945</v>
      </c>
    </row>
    <row r="566" spans="1:23" x14ac:dyDescent="0.2">
      <c r="A566" s="1" t="str">
        <f t="shared" si="16"/>
        <v>2013|Kawerau District|Male / TÄne</v>
      </c>
      <c r="B566" t="s">
        <v>20</v>
      </c>
      <c r="C566" t="s">
        <v>21</v>
      </c>
      <c r="D566" t="s">
        <v>22</v>
      </c>
      <c r="E566" t="s">
        <v>23</v>
      </c>
      <c r="F566">
        <v>2013</v>
      </c>
      <c r="G566">
        <v>2013</v>
      </c>
      <c r="H566">
        <v>26</v>
      </c>
      <c r="I566" t="s">
        <v>97</v>
      </c>
      <c r="J566">
        <v>9</v>
      </c>
      <c r="K566" t="s">
        <v>25</v>
      </c>
      <c r="L566">
        <v>99</v>
      </c>
      <c r="M566" t="s">
        <v>26</v>
      </c>
      <c r="N566">
        <v>99</v>
      </c>
      <c r="O566" t="s">
        <v>27</v>
      </c>
      <c r="P566">
        <v>1</v>
      </c>
      <c r="Q566" t="s">
        <v>34</v>
      </c>
      <c r="R566">
        <v>408</v>
      </c>
      <c r="V566" s="3" t="str">
        <f t="shared" si="17"/>
        <v>.</v>
      </c>
      <c r="W566" s="3" t="str">
        <f>IF(AND(T566&lt;&gt;"_U",T566&lt;&gt;"c",J566&lt;&gt;9,J566&lt;&gt;99),IFERROR(VLOOKUP(A566,'TA Total'!$A$2:$W$10000,18,0),"."),".")</f>
        <v>.</v>
      </c>
    </row>
    <row r="567" spans="1:23" x14ac:dyDescent="0.2">
      <c r="A567" s="1" t="str">
        <f t="shared" si="16"/>
        <v>2013|Kawerau District|Female / Wahine</v>
      </c>
      <c r="B567" t="s">
        <v>20</v>
      </c>
      <c r="C567" t="s">
        <v>21</v>
      </c>
      <c r="D567" t="s">
        <v>22</v>
      </c>
      <c r="E567" t="s">
        <v>23</v>
      </c>
      <c r="F567">
        <v>2013</v>
      </c>
      <c r="G567">
        <v>2013</v>
      </c>
      <c r="H567">
        <v>26</v>
      </c>
      <c r="I567" t="s">
        <v>97</v>
      </c>
      <c r="J567">
        <v>9</v>
      </c>
      <c r="K567" t="s">
        <v>25</v>
      </c>
      <c r="L567">
        <v>99</v>
      </c>
      <c r="M567" t="s">
        <v>26</v>
      </c>
      <c r="N567">
        <v>99</v>
      </c>
      <c r="O567" t="s">
        <v>27</v>
      </c>
      <c r="P567">
        <v>2</v>
      </c>
      <c r="Q567" t="s">
        <v>31</v>
      </c>
      <c r="R567">
        <v>372</v>
      </c>
      <c r="V567" s="3" t="str">
        <f t="shared" si="17"/>
        <v>.</v>
      </c>
      <c r="W567" s="3" t="str">
        <f>IF(AND(T567&lt;&gt;"_U",T567&lt;&gt;"c",J567&lt;&gt;9,J567&lt;&gt;99),IFERROR(VLOOKUP(A567,'TA Total'!$A$2:$W$10000,18,0),"."),".")</f>
        <v>.</v>
      </c>
    </row>
    <row r="568" spans="1:23" x14ac:dyDescent="0.2">
      <c r="A568" s="1" t="str">
        <f t="shared" si="16"/>
        <v>2013|Kawerau District|Another gender / He ira kÄ“ anÅ</v>
      </c>
      <c r="B568" t="s">
        <v>20</v>
      </c>
      <c r="C568" t="s">
        <v>21</v>
      </c>
      <c r="D568" t="s">
        <v>22</v>
      </c>
      <c r="E568" t="s">
        <v>23</v>
      </c>
      <c r="F568">
        <v>2013</v>
      </c>
      <c r="G568">
        <v>2013</v>
      </c>
      <c r="H568">
        <v>26</v>
      </c>
      <c r="I568" t="s">
        <v>97</v>
      </c>
      <c r="J568">
        <v>9</v>
      </c>
      <c r="K568" t="s">
        <v>25</v>
      </c>
      <c r="L568">
        <v>99</v>
      </c>
      <c r="M568" t="s">
        <v>26</v>
      </c>
      <c r="N568">
        <v>99</v>
      </c>
      <c r="O568" t="s">
        <v>27</v>
      </c>
      <c r="P568">
        <v>3</v>
      </c>
      <c r="Q568" t="s">
        <v>28</v>
      </c>
      <c r="T568" t="s">
        <v>36</v>
      </c>
      <c r="U568" t="s">
        <v>37</v>
      </c>
      <c r="V568" s="3" t="str">
        <f t="shared" si="17"/>
        <v>.</v>
      </c>
      <c r="W568" s="3" t="str">
        <f>IF(AND(T568&lt;&gt;"_U",T568&lt;&gt;"c",J568&lt;&gt;9,J568&lt;&gt;99),IFERROR(VLOOKUP(A568,'TA Total'!$A$2:$W$10000,18,0),"."),".")</f>
        <v>.</v>
      </c>
    </row>
    <row r="569" spans="1:23" x14ac:dyDescent="0.2">
      <c r="A569" s="1" t="str">
        <f t="shared" si="16"/>
        <v>2013|Kawerau District|Total - gender</v>
      </c>
      <c r="B569" t="s">
        <v>20</v>
      </c>
      <c r="C569" t="s">
        <v>21</v>
      </c>
      <c r="D569" t="s">
        <v>22</v>
      </c>
      <c r="E569" t="s">
        <v>23</v>
      </c>
      <c r="F569">
        <v>2013</v>
      </c>
      <c r="G569">
        <v>2013</v>
      </c>
      <c r="H569">
        <v>26</v>
      </c>
      <c r="I569" t="s">
        <v>97</v>
      </c>
      <c r="J569">
        <v>9</v>
      </c>
      <c r="K569" t="s">
        <v>25</v>
      </c>
      <c r="L569">
        <v>99</v>
      </c>
      <c r="M569" t="s">
        <v>26</v>
      </c>
      <c r="N569">
        <v>99</v>
      </c>
      <c r="O569" t="s">
        <v>27</v>
      </c>
      <c r="P569">
        <v>99</v>
      </c>
      <c r="Q569" t="s">
        <v>42</v>
      </c>
      <c r="R569">
        <v>777</v>
      </c>
      <c r="V569" s="3" t="str">
        <f t="shared" si="17"/>
        <v>.</v>
      </c>
      <c r="W569" s="3" t="str">
        <f>IF(AND(T569&lt;&gt;"_U",T569&lt;&gt;"c",J569&lt;&gt;9,J569&lt;&gt;99),IFERROR(VLOOKUP(A569,'TA Total'!$A$2:$W$10000,18,0),"."),".")</f>
        <v>.</v>
      </c>
    </row>
    <row r="570" spans="1:23" x14ac:dyDescent="0.2">
      <c r="A570" s="1" t="str">
        <f t="shared" si="16"/>
        <v>2013|Kawerau District|Male / TÄne</v>
      </c>
      <c r="B570" t="s">
        <v>20</v>
      </c>
      <c r="C570" t="s">
        <v>21</v>
      </c>
      <c r="D570" t="s">
        <v>22</v>
      </c>
      <c r="E570" t="s">
        <v>23</v>
      </c>
      <c r="F570">
        <v>2013</v>
      </c>
      <c r="G570">
        <v>2013</v>
      </c>
      <c r="H570">
        <v>26</v>
      </c>
      <c r="I570" t="s">
        <v>97</v>
      </c>
      <c r="J570">
        <v>77</v>
      </c>
      <c r="K570" t="s">
        <v>49</v>
      </c>
      <c r="L570">
        <v>99</v>
      </c>
      <c r="M570" t="s">
        <v>26</v>
      </c>
      <c r="N570">
        <v>99</v>
      </c>
      <c r="O570" t="s">
        <v>27</v>
      </c>
      <c r="P570">
        <v>1</v>
      </c>
      <c r="Q570" t="s">
        <v>34</v>
      </c>
      <c r="R570">
        <v>1842</v>
      </c>
      <c r="V570" s="3">
        <f t="shared" si="17"/>
        <v>100</v>
      </c>
      <c r="W570" s="3">
        <f>IF(AND(T570&lt;&gt;"_U",T570&lt;&gt;"c",J570&lt;&gt;9,J570&lt;&gt;99),IFERROR(VLOOKUP(A570,'TA Total'!$A$2:$W$10000,18,0),"."),".")</f>
        <v>1842</v>
      </c>
    </row>
    <row r="571" spans="1:23" x14ac:dyDescent="0.2">
      <c r="A571" s="1" t="str">
        <f t="shared" si="16"/>
        <v>2013|Kawerau District|Female / Wahine</v>
      </c>
      <c r="B571" t="s">
        <v>20</v>
      </c>
      <c r="C571" t="s">
        <v>21</v>
      </c>
      <c r="D571" t="s">
        <v>22</v>
      </c>
      <c r="E571" t="s">
        <v>23</v>
      </c>
      <c r="F571">
        <v>2013</v>
      </c>
      <c r="G571">
        <v>2013</v>
      </c>
      <c r="H571">
        <v>26</v>
      </c>
      <c r="I571" t="s">
        <v>97</v>
      </c>
      <c r="J571">
        <v>77</v>
      </c>
      <c r="K571" t="s">
        <v>49</v>
      </c>
      <c r="L571">
        <v>99</v>
      </c>
      <c r="M571" t="s">
        <v>26</v>
      </c>
      <c r="N571">
        <v>99</v>
      </c>
      <c r="O571" t="s">
        <v>27</v>
      </c>
      <c r="P571">
        <v>2</v>
      </c>
      <c r="Q571" t="s">
        <v>31</v>
      </c>
      <c r="R571">
        <v>2103</v>
      </c>
      <c r="V571" s="3">
        <f t="shared" si="17"/>
        <v>100</v>
      </c>
      <c r="W571" s="3">
        <f>IF(AND(T571&lt;&gt;"_U",T571&lt;&gt;"c",J571&lt;&gt;9,J571&lt;&gt;99),IFERROR(VLOOKUP(A571,'TA Total'!$A$2:$W$10000,18,0),"."),".")</f>
        <v>2103</v>
      </c>
    </row>
    <row r="572" spans="1:23" x14ac:dyDescent="0.2">
      <c r="A572" s="1" t="str">
        <f t="shared" si="16"/>
        <v>2013|Kawerau District|Another gender / He ira kÄ“ anÅ</v>
      </c>
      <c r="B572" t="s">
        <v>20</v>
      </c>
      <c r="C572" t="s">
        <v>21</v>
      </c>
      <c r="D572" t="s">
        <v>22</v>
      </c>
      <c r="E572" t="s">
        <v>23</v>
      </c>
      <c r="F572">
        <v>2013</v>
      </c>
      <c r="G572">
        <v>2013</v>
      </c>
      <c r="H572">
        <v>26</v>
      </c>
      <c r="I572" t="s">
        <v>97</v>
      </c>
      <c r="J572">
        <v>77</v>
      </c>
      <c r="K572" t="s">
        <v>49</v>
      </c>
      <c r="L572">
        <v>99</v>
      </c>
      <c r="M572" t="s">
        <v>26</v>
      </c>
      <c r="N572">
        <v>99</v>
      </c>
      <c r="O572" t="s">
        <v>27</v>
      </c>
      <c r="P572">
        <v>3</v>
      </c>
      <c r="Q572" t="s">
        <v>28</v>
      </c>
      <c r="T572" t="s">
        <v>36</v>
      </c>
      <c r="U572" t="s">
        <v>37</v>
      </c>
      <c r="V572" s="3" t="str">
        <f t="shared" si="17"/>
        <v>.</v>
      </c>
      <c r="W572" s="3" t="str">
        <f>IF(AND(T572&lt;&gt;"_U",T572&lt;&gt;"c",J572&lt;&gt;9,J572&lt;&gt;99),IFERROR(VLOOKUP(A572,'TA Total'!$A$2:$W$10000,18,0),"."),".")</f>
        <v>.</v>
      </c>
    </row>
    <row r="573" spans="1:23" x14ac:dyDescent="0.2">
      <c r="A573" s="1" t="str">
        <f t="shared" si="16"/>
        <v>2013|Kawerau District|Total - gender</v>
      </c>
      <c r="B573" t="s">
        <v>20</v>
      </c>
      <c r="C573" t="s">
        <v>21</v>
      </c>
      <c r="D573" t="s">
        <v>22</v>
      </c>
      <c r="E573" t="s">
        <v>23</v>
      </c>
      <c r="F573">
        <v>2013</v>
      </c>
      <c r="G573">
        <v>2013</v>
      </c>
      <c r="H573">
        <v>26</v>
      </c>
      <c r="I573" t="s">
        <v>97</v>
      </c>
      <c r="J573">
        <v>77</v>
      </c>
      <c r="K573" t="s">
        <v>49</v>
      </c>
      <c r="L573">
        <v>99</v>
      </c>
      <c r="M573" t="s">
        <v>26</v>
      </c>
      <c r="N573">
        <v>99</v>
      </c>
      <c r="O573" t="s">
        <v>27</v>
      </c>
      <c r="P573">
        <v>99</v>
      </c>
      <c r="Q573" t="s">
        <v>42</v>
      </c>
      <c r="R573">
        <v>3945</v>
      </c>
      <c r="V573" s="3">
        <f t="shared" si="17"/>
        <v>100</v>
      </c>
      <c r="W573" s="3">
        <f>IF(AND(T573&lt;&gt;"_U",T573&lt;&gt;"c",J573&lt;&gt;9,J573&lt;&gt;99),IFERROR(VLOOKUP(A573,'TA Total'!$A$2:$W$10000,18,0),"."),".")</f>
        <v>3945</v>
      </c>
    </row>
    <row r="574" spans="1:23" x14ac:dyDescent="0.2">
      <c r="A574" s="1" t="str">
        <f t="shared" si="16"/>
        <v>2013|Kawerau District|Male / TÄne</v>
      </c>
      <c r="B574" t="s">
        <v>20</v>
      </c>
      <c r="C574" t="s">
        <v>21</v>
      </c>
      <c r="D574" t="s">
        <v>22</v>
      </c>
      <c r="E574" t="s">
        <v>23</v>
      </c>
      <c r="F574">
        <v>2013</v>
      </c>
      <c r="G574">
        <v>2013</v>
      </c>
      <c r="H574">
        <v>26</v>
      </c>
      <c r="I574" t="s">
        <v>97</v>
      </c>
      <c r="J574">
        <v>99</v>
      </c>
      <c r="K574" t="s">
        <v>47</v>
      </c>
      <c r="L574">
        <v>99</v>
      </c>
      <c r="M574" t="s">
        <v>26</v>
      </c>
      <c r="N574">
        <v>99</v>
      </c>
      <c r="O574" t="s">
        <v>27</v>
      </c>
      <c r="P574">
        <v>1</v>
      </c>
      <c r="Q574" t="s">
        <v>34</v>
      </c>
      <c r="R574">
        <v>2250</v>
      </c>
      <c r="V574" s="3" t="str">
        <f t="shared" si="17"/>
        <v>.</v>
      </c>
      <c r="W574" s="3" t="str">
        <f>IF(AND(T574&lt;&gt;"_U",T574&lt;&gt;"c",J574&lt;&gt;9,J574&lt;&gt;99),IFERROR(VLOOKUP(A574,'TA Total'!$A$2:$W$10000,18,0),"."),".")</f>
        <v>.</v>
      </c>
    </row>
    <row r="575" spans="1:23" x14ac:dyDescent="0.2">
      <c r="A575" s="1" t="str">
        <f t="shared" si="16"/>
        <v>2013|Kawerau District|Female / Wahine</v>
      </c>
      <c r="B575" t="s">
        <v>20</v>
      </c>
      <c r="C575" t="s">
        <v>21</v>
      </c>
      <c r="D575" t="s">
        <v>22</v>
      </c>
      <c r="E575" t="s">
        <v>23</v>
      </c>
      <c r="F575">
        <v>2013</v>
      </c>
      <c r="G575">
        <v>2013</v>
      </c>
      <c r="H575">
        <v>26</v>
      </c>
      <c r="I575" t="s">
        <v>97</v>
      </c>
      <c r="J575">
        <v>99</v>
      </c>
      <c r="K575" t="s">
        <v>47</v>
      </c>
      <c r="L575">
        <v>99</v>
      </c>
      <c r="M575" t="s">
        <v>26</v>
      </c>
      <c r="N575">
        <v>99</v>
      </c>
      <c r="O575" t="s">
        <v>27</v>
      </c>
      <c r="P575">
        <v>2</v>
      </c>
      <c r="Q575" t="s">
        <v>31</v>
      </c>
      <c r="R575">
        <v>2472</v>
      </c>
      <c r="V575" s="3" t="str">
        <f t="shared" si="17"/>
        <v>.</v>
      </c>
      <c r="W575" s="3" t="str">
        <f>IF(AND(T575&lt;&gt;"_U",T575&lt;&gt;"c",J575&lt;&gt;9,J575&lt;&gt;99),IFERROR(VLOOKUP(A575,'TA Total'!$A$2:$W$10000,18,0),"."),".")</f>
        <v>.</v>
      </c>
    </row>
    <row r="576" spans="1:23" x14ac:dyDescent="0.2">
      <c r="A576" s="1" t="str">
        <f t="shared" si="16"/>
        <v>2013|Kawerau District|Another gender / He ira kÄ“ anÅ</v>
      </c>
      <c r="B576" t="s">
        <v>20</v>
      </c>
      <c r="C576" t="s">
        <v>21</v>
      </c>
      <c r="D576" t="s">
        <v>22</v>
      </c>
      <c r="E576" t="s">
        <v>23</v>
      </c>
      <c r="F576">
        <v>2013</v>
      </c>
      <c r="G576">
        <v>2013</v>
      </c>
      <c r="H576">
        <v>26</v>
      </c>
      <c r="I576" t="s">
        <v>97</v>
      </c>
      <c r="J576">
        <v>99</v>
      </c>
      <c r="K576" t="s">
        <v>47</v>
      </c>
      <c r="L576">
        <v>99</v>
      </c>
      <c r="M576" t="s">
        <v>26</v>
      </c>
      <c r="N576">
        <v>99</v>
      </c>
      <c r="O576" t="s">
        <v>27</v>
      </c>
      <c r="P576">
        <v>3</v>
      </c>
      <c r="Q576" t="s">
        <v>28</v>
      </c>
      <c r="T576" t="s">
        <v>36</v>
      </c>
      <c r="U576" t="s">
        <v>37</v>
      </c>
      <c r="V576" s="3" t="str">
        <f t="shared" si="17"/>
        <v>.</v>
      </c>
      <c r="W576" s="3" t="str">
        <f>IF(AND(T576&lt;&gt;"_U",T576&lt;&gt;"c",J576&lt;&gt;9,J576&lt;&gt;99),IFERROR(VLOOKUP(A576,'TA Total'!$A$2:$W$10000,18,0),"."),".")</f>
        <v>.</v>
      </c>
    </row>
    <row r="577" spans="1:23" x14ac:dyDescent="0.2">
      <c r="A577" s="1" t="str">
        <f t="shared" si="16"/>
        <v>2013|Kawerau District|Total - gender</v>
      </c>
      <c r="B577" t="s">
        <v>20</v>
      </c>
      <c r="C577" t="s">
        <v>21</v>
      </c>
      <c r="D577" t="s">
        <v>22</v>
      </c>
      <c r="E577" t="s">
        <v>23</v>
      </c>
      <c r="F577">
        <v>2013</v>
      </c>
      <c r="G577">
        <v>2013</v>
      </c>
      <c r="H577">
        <v>26</v>
      </c>
      <c r="I577" t="s">
        <v>97</v>
      </c>
      <c r="J577">
        <v>99</v>
      </c>
      <c r="K577" t="s">
        <v>47</v>
      </c>
      <c r="L577">
        <v>99</v>
      </c>
      <c r="M577" t="s">
        <v>26</v>
      </c>
      <c r="N577">
        <v>99</v>
      </c>
      <c r="O577" t="s">
        <v>27</v>
      </c>
      <c r="P577">
        <v>99</v>
      </c>
      <c r="Q577" t="s">
        <v>42</v>
      </c>
      <c r="R577">
        <v>4722</v>
      </c>
      <c r="V577" s="3" t="str">
        <f t="shared" si="17"/>
        <v>.</v>
      </c>
      <c r="W577" s="3" t="str">
        <f>IF(AND(T577&lt;&gt;"_U",T577&lt;&gt;"c",J577&lt;&gt;9,J577&lt;&gt;99),IFERROR(VLOOKUP(A577,'TA Total'!$A$2:$W$10000,18,0),"."),".")</f>
        <v>.</v>
      </c>
    </row>
    <row r="578" spans="1:23" x14ac:dyDescent="0.2">
      <c r="A578" s="1" t="str">
        <f t="shared" si="16"/>
        <v>2013|ÅŒpÅtiki District|Male / TÄne</v>
      </c>
      <c r="B578" t="s">
        <v>20</v>
      </c>
      <c r="C578" t="s">
        <v>21</v>
      </c>
      <c r="D578" t="s">
        <v>22</v>
      </c>
      <c r="E578" t="s">
        <v>23</v>
      </c>
      <c r="F578">
        <v>2013</v>
      </c>
      <c r="G578">
        <v>2013</v>
      </c>
      <c r="H578">
        <v>27</v>
      </c>
      <c r="I578" t="s">
        <v>130</v>
      </c>
      <c r="J578">
        <v>1</v>
      </c>
      <c r="K578" t="s">
        <v>30</v>
      </c>
      <c r="L578">
        <v>99</v>
      </c>
      <c r="M578" t="s">
        <v>26</v>
      </c>
      <c r="N578">
        <v>99</v>
      </c>
      <c r="O578" t="s">
        <v>27</v>
      </c>
      <c r="P578">
        <v>1</v>
      </c>
      <c r="Q578" t="s">
        <v>34</v>
      </c>
      <c r="R578">
        <v>1104</v>
      </c>
      <c r="V578" s="3">
        <f t="shared" si="17"/>
        <v>42.84</v>
      </c>
      <c r="W578" s="3">
        <f>IF(AND(T578&lt;&gt;"_U",T578&lt;&gt;"c",J578&lt;&gt;9,J578&lt;&gt;99),IFERROR(VLOOKUP(A578,'TA Total'!$A$2:$W$10000,18,0),"."),".")</f>
        <v>2577</v>
      </c>
    </row>
    <row r="579" spans="1:23" x14ac:dyDescent="0.2">
      <c r="A579" s="1" t="str">
        <f t="shared" ref="A579:A642" si="18">G579&amp;"|"&amp;I579&amp;"|"&amp;Q579</f>
        <v>2013|ÅŒpÅtiki District|Female / Wahine</v>
      </c>
      <c r="B579" t="s">
        <v>20</v>
      </c>
      <c r="C579" t="s">
        <v>21</v>
      </c>
      <c r="D579" t="s">
        <v>22</v>
      </c>
      <c r="E579" t="s">
        <v>23</v>
      </c>
      <c r="F579">
        <v>2013</v>
      </c>
      <c r="G579">
        <v>2013</v>
      </c>
      <c r="H579">
        <v>27</v>
      </c>
      <c r="I579" t="s">
        <v>130</v>
      </c>
      <c r="J579">
        <v>1</v>
      </c>
      <c r="K579" t="s">
        <v>30</v>
      </c>
      <c r="L579">
        <v>99</v>
      </c>
      <c r="M579" t="s">
        <v>26</v>
      </c>
      <c r="N579">
        <v>99</v>
      </c>
      <c r="O579" t="s">
        <v>27</v>
      </c>
      <c r="P579">
        <v>2</v>
      </c>
      <c r="Q579" t="s">
        <v>31</v>
      </c>
      <c r="R579">
        <v>1116</v>
      </c>
      <c r="V579" s="3">
        <f t="shared" ref="V579:V642" si="19">IF(T579&lt;&gt;"_U",IFERROR((ROUND(R579/W579*100,2)),"."),".")</f>
        <v>40.130000000000003</v>
      </c>
      <c r="W579" s="3">
        <f>IF(AND(T579&lt;&gt;"_U",T579&lt;&gt;"c",J579&lt;&gt;9,J579&lt;&gt;99),IFERROR(VLOOKUP(A579,'TA Total'!$A$2:$W$10000,18,0),"."),".")</f>
        <v>2781</v>
      </c>
    </row>
    <row r="580" spans="1:23" x14ac:dyDescent="0.2">
      <c r="A580" s="1" t="str">
        <f t="shared" si="18"/>
        <v>2013|ÅŒpÅtiki District|Another gender / He ira kÄ“ anÅ</v>
      </c>
      <c r="B580" t="s">
        <v>20</v>
      </c>
      <c r="C580" t="s">
        <v>21</v>
      </c>
      <c r="D580" t="s">
        <v>22</v>
      </c>
      <c r="E580" t="s">
        <v>23</v>
      </c>
      <c r="F580">
        <v>2013</v>
      </c>
      <c r="G580">
        <v>2013</v>
      </c>
      <c r="H580">
        <v>27</v>
      </c>
      <c r="I580" t="s">
        <v>130</v>
      </c>
      <c r="J580">
        <v>1</v>
      </c>
      <c r="K580" t="s">
        <v>30</v>
      </c>
      <c r="L580">
        <v>99</v>
      </c>
      <c r="M580" t="s">
        <v>26</v>
      </c>
      <c r="N580">
        <v>99</v>
      </c>
      <c r="O580" t="s">
        <v>27</v>
      </c>
      <c r="P580">
        <v>3</v>
      </c>
      <c r="Q580" t="s">
        <v>28</v>
      </c>
      <c r="T580" t="s">
        <v>36</v>
      </c>
      <c r="U580" t="s">
        <v>37</v>
      </c>
      <c r="V580" s="3" t="str">
        <f t="shared" si="19"/>
        <v>.</v>
      </c>
      <c r="W580" s="3" t="str">
        <f>IF(AND(T580&lt;&gt;"_U",T580&lt;&gt;"c",J580&lt;&gt;9,J580&lt;&gt;99),IFERROR(VLOOKUP(A580,'TA Total'!$A$2:$W$10000,18,0),"."),".")</f>
        <v>.</v>
      </c>
    </row>
    <row r="581" spans="1:23" x14ac:dyDescent="0.2">
      <c r="A581" s="1" t="str">
        <f t="shared" si="18"/>
        <v>2013|ÅŒpÅtiki District|Total - gender</v>
      </c>
      <c r="B581" t="s">
        <v>20</v>
      </c>
      <c r="C581" t="s">
        <v>21</v>
      </c>
      <c r="D581" t="s">
        <v>22</v>
      </c>
      <c r="E581" t="s">
        <v>23</v>
      </c>
      <c r="F581">
        <v>2013</v>
      </c>
      <c r="G581">
        <v>2013</v>
      </c>
      <c r="H581">
        <v>27</v>
      </c>
      <c r="I581" t="s">
        <v>130</v>
      </c>
      <c r="J581">
        <v>1</v>
      </c>
      <c r="K581" t="s">
        <v>30</v>
      </c>
      <c r="L581">
        <v>99</v>
      </c>
      <c r="M581" t="s">
        <v>26</v>
      </c>
      <c r="N581">
        <v>99</v>
      </c>
      <c r="O581" t="s">
        <v>27</v>
      </c>
      <c r="P581">
        <v>99</v>
      </c>
      <c r="Q581" t="s">
        <v>42</v>
      </c>
      <c r="R581">
        <v>2223</v>
      </c>
      <c r="V581" s="3">
        <f t="shared" si="19"/>
        <v>41.47</v>
      </c>
      <c r="W581" s="3">
        <f>IF(AND(T581&lt;&gt;"_U",T581&lt;&gt;"c",J581&lt;&gt;9,J581&lt;&gt;99),IFERROR(VLOOKUP(A581,'TA Total'!$A$2:$W$10000,18,0),"."),".")</f>
        <v>5361</v>
      </c>
    </row>
    <row r="582" spans="1:23" x14ac:dyDescent="0.2">
      <c r="A582" s="1" t="str">
        <f t="shared" si="18"/>
        <v>2013|ÅŒpÅtiki District|Male / TÄne</v>
      </c>
      <c r="B582" t="s">
        <v>20</v>
      </c>
      <c r="C582" t="s">
        <v>21</v>
      </c>
      <c r="D582" t="s">
        <v>22</v>
      </c>
      <c r="E582" t="s">
        <v>23</v>
      </c>
      <c r="F582">
        <v>2013</v>
      </c>
      <c r="G582">
        <v>2013</v>
      </c>
      <c r="H582">
        <v>27</v>
      </c>
      <c r="I582" t="s">
        <v>130</v>
      </c>
      <c r="J582">
        <v>3</v>
      </c>
      <c r="K582" t="s">
        <v>39</v>
      </c>
      <c r="L582">
        <v>99</v>
      </c>
      <c r="M582" t="s">
        <v>26</v>
      </c>
      <c r="N582">
        <v>99</v>
      </c>
      <c r="O582" t="s">
        <v>27</v>
      </c>
      <c r="P582">
        <v>1</v>
      </c>
      <c r="Q582" t="s">
        <v>34</v>
      </c>
      <c r="R582">
        <v>117</v>
      </c>
      <c r="V582" s="3">
        <f t="shared" si="19"/>
        <v>4.54</v>
      </c>
      <c r="W582" s="3">
        <f>IF(AND(T582&lt;&gt;"_U",T582&lt;&gt;"c",J582&lt;&gt;9,J582&lt;&gt;99),IFERROR(VLOOKUP(A582,'TA Total'!$A$2:$W$10000,18,0),"."),".")</f>
        <v>2577</v>
      </c>
    </row>
    <row r="583" spans="1:23" x14ac:dyDescent="0.2">
      <c r="A583" s="1" t="str">
        <f t="shared" si="18"/>
        <v>2013|ÅŒpÅtiki District|Female / Wahine</v>
      </c>
      <c r="B583" t="s">
        <v>20</v>
      </c>
      <c r="C583" t="s">
        <v>21</v>
      </c>
      <c r="D583" t="s">
        <v>22</v>
      </c>
      <c r="E583" t="s">
        <v>23</v>
      </c>
      <c r="F583">
        <v>2013</v>
      </c>
      <c r="G583">
        <v>2013</v>
      </c>
      <c r="H583">
        <v>27</v>
      </c>
      <c r="I583" t="s">
        <v>130</v>
      </c>
      <c r="J583">
        <v>3</v>
      </c>
      <c r="K583" t="s">
        <v>39</v>
      </c>
      <c r="L583">
        <v>99</v>
      </c>
      <c r="M583" t="s">
        <v>26</v>
      </c>
      <c r="N583">
        <v>99</v>
      </c>
      <c r="O583" t="s">
        <v>27</v>
      </c>
      <c r="P583">
        <v>2</v>
      </c>
      <c r="Q583" t="s">
        <v>31</v>
      </c>
      <c r="R583">
        <v>126</v>
      </c>
      <c r="V583" s="3">
        <f t="shared" si="19"/>
        <v>4.53</v>
      </c>
      <c r="W583" s="3">
        <f>IF(AND(T583&lt;&gt;"_U",T583&lt;&gt;"c",J583&lt;&gt;9,J583&lt;&gt;99),IFERROR(VLOOKUP(A583,'TA Total'!$A$2:$W$10000,18,0),"."),".")</f>
        <v>2781</v>
      </c>
    </row>
    <row r="584" spans="1:23" x14ac:dyDescent="0.2">
      <c r="A584" s="1" t="str">
        <f t="shared" si="18"/>
        <v>2013|ÅŒpÅtiki District|Another gender / He ira kÄ“ anÅ</v>
      </c>
      <c r="B584" t="s">
        <v>20</v>
      </c>
      <c r="C584" t="s">
        <v>21</v>
      </c>
      <c r="D584" t="s">
        <v>22</v>
      </c>
      <c r="E584" t="s">
        <v>23</v>
      </c>
      <c r="F584">
        <v>2013</v>
      </c>
      <c r="G584">
        <v>2013</v>
      </c>
      <c r="H584">
        <v>27</v>
      </c>
      <c r="I584" t="s">
        <v>130</v>
      </c>
      <c r="J584">
        <v>3</v>
      </c>
      <c r="K584" t="s">
        <v>39</v>
      </c>
      <c r="L584">
        <v>99</v>
      </c>
      <c r="M584" t="s">
        <v>26</v>
      </c>
      <c r="N584">
        <v>99</v>
      </c>
      <c r="O584" t="s">
        <v>27</v>
      </c>
      <c r="P584">
        <v>3</v>
      </c>
      <c r="Q584" t="s">
        <v>28</v>
      </c>
      <c r="T584" t="s">
        <v>36</v>
      </c>
      <c r="U584" t="s">
        <v>37</v>
      </c>
      <c r="V584" s="3" t="str">
        <f t="shared" si="19"/>
        <v>.</v>
      </c>
      <c r="W584" s="3" t="str">
        <f>IF(AND(T584&lt;&gt;"_U",T584&lt;&gt;"c",J584&lt;&gt;9,J584&lt;&gt;99),IFERROR(VLOOKUP(A584,'TA Total'!$A$2:$W$10000,18,0),"."),".")</f>
        <v>.</v>
      </c>
    </row>
    <row r="585" spans="1:23" x14ac:dyDescent="0.2">
      <c r="A585" s="1" t="str">
        <f t="shared" si="18"/>
        <v>2013|ÅŒpÅtiki District|Total - gender</v>
      </c>
      <c r="B585" t="s">
        <v>20</v>
      </c>
      <c r="C585" t="s">
        <v>21</v>
      </c>
      <c r="D585" t="s">
        <v>22</v>
      </c>
      <c r="E585" t="s">
        <v>23</v>
      </c>
      <c r="F585">
        <v>2013</v>
      </c>
      <c r="G585">
        <v>2013</v>
      </c>
      <c r="H585">
        <v>27</v>
      </c>
      <c r="I585" t="s">
        <v>130</v>
      </c>
      <c r="J585">
        <v>3</v>
      </c>
      <c r="K585" t="s">
        <v>39</v>
      </c>
      <c r="L585">
        <v>99</v>
      </c>
      <c r="M585" t="s">
        <v>26</v>
      </c>
      <c r="N585">
        <v>99</v>
      </c>
      <c r="O585" t="s">
        <v>27</v>
      </c>
      <c r="P585">
        <v>99</v>
      </c>
      <c r="Q585" t="s">
        <v>42</v>
      </c>
      <c r="R585">
        <v>243</v>
      </c>
      <c r="V585" s="3">
        <f t="shared" si="19"/>
        <v>4.53</v>
      </c>
      <c r="W585" s="3">
        <f>IF(AND(T585&lt;&gt;"_U",T585&lt;&gt;"c",J585&lt;&gt;9,J585&lt;&gt;99),IFERROR(VLOOKUP(A585,'TA Total'!$A$2:$W$10000,18,0),"."),".")</f>
        <v>5361</v>
      </c>
    </row>
    <row r="586" spans="1:23" x14ac:dyDescent="0.2">
      <c r="A586" s="1" t="str">
        <f t="shared" si="18"/>
        <v>2013|ÅŒpÅtiki District|Male / TÄne</v>
      </c>
      <c r="B586" t="s">
        <v>20</v>
      </c>
      <c r="C586" t="s">
        <v>21</v>
      </c>
      <c r="D586" t="s">
        <v>22</v>
      </c>
      <c r="E586" t="s">
        <v>23</v>
      </c>
      <c r="F586">
        <v>2013</v>
      </c>
      <c r="G586">
        <v>2013</v>
      </c>
      <c r="H586">
        <v>27</v>
      </c>
      <c r="I586" t="s">
        <v>130</v>
      </c>
      <c r="J586">
        <v>4</v>
      </c>
      <c r="K586" t="s">
        <v>54</v>
      </c>
      <c r="L586">
        <v>99</v>
      </c>
      <c r="M586" t="s">
        <v>26</v>
      </c>
      <c r="N586">
        <v>99</v>
      </c>
      <c r="O586" t="s">
        <v>27</v>
      </c>
      <c r="P586">
        <v>1</v>
      </c>
      <c r="Q586" t="s">
        <v>34</v>
      </c>
      <c r="R586">
        <v>210</v>
      </c>
      <c r="V586" s="3">
        <f t="shared" si="19"/>
        <v>8.15</v>
      </c>
      <c r="W586" s="3">
        <f>IF(AND(T586&lt;&gt;"_U",T586&lt;&gt;"c",J586&lt;&gt;9,J586&lt;&gt;99),IFERROR(VLOOKUP(A586,'TA Total'!$A$2:$W$10000,18,0),"."),".")</f>
        <v>2577</v>
      </c>
    </row>
    <row r="587" spans="1:23" x14ac:dyDescent="0.2">
      <c r="A587" s="1" t="str">
        <f t="shared" si="18"/>
        <v>2013|ÅŒpÅtiki District|Female / Wahine</v>
      </c>
      <c r="B587" t="s">
        <v>20</v>
      </c>
      <c r="C587" t="s">
        <v>21</v>
      </c>
      <c r="D587" t="s">
        <v>22</v>
      </c>
      <c r="E587" t="s">
        <v>23</v>
      </c>
      <c r="F587">
        <v>2013</v>
      </c>
      <c r="G587">
        <v>2013</v>
      </c>
      <c r="H587">
        <v>27</v>
      </c>
      <c r="I587" t="s">
        <v>130</v>
      </c>
      <c r="J587">
        <v>4</v>
      </c>
      <c r="K587" t="s">
        <v>54</v>
      </c>
      <c r="L587">
        <v>99</v>
      </c>
      <c r="M587" t="s">
        <v>26</v>
      </c>
      <c r="N587">
        <v>99</v>
      </c>
      <c r="O587" t="s">
        <v>27</v>
      </c>
      <c r="P587">
        <v>2</v>
      </c>
      <c r="Q587" t="s">
        <v>31</v>
      </c>
      <c r="R587">
        <v>213</v>
      </c>
      <c r="V587" s="3">
        <f t="shared" si="19"/>
        <v>7.66</v>
      </c>
      <c r="W587" s="3">
        <f>IF(AND(T587&lt;&gt;"_U",T587&lt;&gt;"c",J587&lt;&gt;9,J587&lt;&gt;99),IFERROR(VLOOKUP(A587,'TA Total'!$A$2:$W$10000,18,0),"."),".")</f>
        <v>2781</v>
      </c>
    </row>
    <row r="588" spans="1:23" x14ac:dyDescent="0.2">
      <c r="A588" s="1" t="str">
        <f t="shared" si="18"/>
        <v>2013|ÅŒpÅtiki District|Another gender / He ira kÄ“ anÅ</v>
      </c>
      <c r="B588" t="s">
        <v>20</v>
      </c>
      <c r="C588" t="s">
        <v>21</v>
      </c>
      <c r="D588" t="s">
        <v>22</v>
      </c>
      <c r="E588" t="s">
        <v>23</v>
      </c>
      <c r="F588">
        <v>2013</v>
      </c>
      <c r="G588">
        <v>2013</v>
      </c>
      <c r="H588">
        <v>27</v>
      </c>
      <c r="I588" t="s">
        <v>130</v>
      </c>
      <c r="J588">
        <v>4</v>
      </c>
      <c r="K588" t="s">
        <v>54</v>
      </c>
      <c r="L588">
        <v>99</v>
      </c>
      <c r="M588" t="s">
        <v>26</v>
      </c>
      <c r="N588">
        <v>99</v>
      </c>
      <c r="O588" t="s">
        <v>27</v>
      </c>
      <c r="P588">
        <v>3</v>
      </c>
      <c r="Q588" t="s">
        <v>28</v>
      </c>
      <c r="T588" t="s">
        <v>36</v>
      </c>
      <c r="U588" t="s">
        <v>37</v>
      </c>
      <c r="V588" s="3" t="str">
        <f t="shared" si="19"/>
        <v>.</v>
      </c>
      <c r="W588" s="3" t="str">
        <f>IF(AND(T588&lt;&gt;"_U",T588&lt;&gt;"c",J588&lt;&gt;9,J588&lt;&gt;99),IFERROR(VLOOKUP(A588,'TA Total'!$A$2:$W$10000,18,0),"."),".")</f>
        <v>.</v>
      </c>
    </row>
    <row r="589" spans="1:23" x14ac:dyDescent="0.2">
      <c r="A589" s="1" t="str">
        <f t="shared" si="18"/>
        <v>2013|ÅŒpÅtiki District|Total - gender</v>
      </c>
      <c r="B589" t="s">
        <v>20</v>
      </c>
      <c r="C589" t="s">
        <v>21</v>
      </c>
      <c r="D589" t="s">
        <v>22</v>
      </c>
      <c r="E589" t="s">
        <v>23</v>
      </c>
      <c r="F589">
        <v>2013</v>
      </c>
      <c r="G589">
        <v>2013</v>
      </c>
      <c r="H589">
        <v>27</v>
      </c>
      <c r="I589" t="s">
        <v>130</v>
      </c>
      <c r="J589">
        <v>4</v>
      </c>
      <c r="K589" t="s">
        <v>54</v>
      </c>
      <c r="L589">
        <v>99</v>
      </c>
      <c r="M589" t="s">
        <v>26</v>
      </c>
      <c r="N589">
        <v>99</v>
      </c>
      <c r="O589" t="s">
        <v>27</v>
      </c>
      <c r="P589">
        <v>99</v>
      </c>
      <c r="Q589" t="s">
        <v>42</v>
      </c>
      <c r="R589">
        <v>423</v>
      </c>
      <c r="V589" s="3">
        <f t="shared" si="19"/>
        <v>7.89</v>
      </c>
      <c r="W589" s="3">
        <f>IF(AND(T589&lt;&gt;"_U",T589&lt;&gt;"c",J589&lt;&gt;9,J589&lt;&gt;99),IFERROR(VLOOKUP(A589,'TA Total'!$A$2:$W$10000,18,0),"."),".")</f>
        <v>5361</v>
      </c>
    </row>
    <row r="590" spans="1:23" x14ac:dyDescent="0.2">
      <c r="A590" s="1" t="str">
        <f t="shared" si="18"/>
        <v>2013|ÅŒpÅtiki District|Male / TÄne</v>
      </c>
      <c r="B590" t="s">
        <v>20</v>
      </c>
      <c r="C590" t="s">
        <v>21</v>
      </c>
      <c r="D590" t="s">
        <v>22</v>
      </c>
      <c r="E590" t="s">
        <v>23</v>
      </c>
      <c r="F590">
        <v>2013</v>
      </c>
      <c r="G590">
        <v>2013</v>
      </c>
      <c r="H590">
        <v>27</v>
      </c>
      <c r="I590" t="s">
        <v>130</v>
      </c>
      <c r="J590">
        <v>5</v>
      </c>
      <c r="K590" t="s">
        <v>33</v>
      </c>
      <c r="L590">
        <v>99</v>
      </c>
      <c r="M590" t="s">
        <v>26</v>
      </c>
      <c r="N590">
        <v>99</v>
      </c>
      <c r="O590" t="s">
        <v>27</v>
      </c>
      <c r="P590">
        <v>1</v>
      </c>
      <c r="Q590" t="s">
        <v>34</v>
      </c>
      <c r="R590">
        <v>123</v>
      </c>
      <c r="V590" s="3">
        <f t="shared" si="19"/>
        <v>4.7699999999999996</v>
      </c>
      <c r="W590" s="3">
        <f>IF(AND(T590&lt;&gt;"_U",T590&lt;&gt;"c",J590&lt;&gt;9,J590&lt;&gt;99),IFERROR(VLOOKUP(A590,'TA Total'!$A$2:$W$10000,18,0),"."),".")</f>
        <v>2577</v>
      </c>
    </row>
    <row r="591" spans="1:23" x14ac:dyDescent="0.2">
      <c r="A591" s="1" t="str">
        <f t="shared" si="18"/>
        <v>2013|ÅŒpÅtiki District|Female / Wahine</v>
      </c>
      <c r="B591" t="s">
        <v>20</v>
      </c>
      <c r="C591" t="s">
        <v>21</v>
      </c>
      <c r="D591" t="s">
        <v>22</v>
      </c>
      <c r="E591" t="s">
        <v>23</v>
      </c>
      <c r="F591">
        <v>2013</v>
      </c>
      <c r="G591">
        <v>2013</v>
      </c>
      <c r="H591">
        <v>27</v>
      </c>
      <c r="I591" t="s">
        <v>130</v>
      </c>
      <c r="J591">
        <v>5</v>
      </c>
      <c r="K591" t="s">
        <v>33</v>
      </c>
      <c r="L591">
        <v>99</v>
      </c>
      <c r="M591" t="s">
        <v>26</v>
      </c>
      <c r="N591">
        <v>99</v>
      </c>
      <c r="O591" t="s">
        <v>27</v>
      </c>
      <c r="P591">
        <v>2</v>
      </c>
      <c r="Q591" t="s">
        <v>31</v>
      </c>
      <c r="R591">
        <v>306</v>
      </c>
      <c r="V591" s="3">
        <f t="shared" si="19"/>
        <v>11</v>
      </c>
      <c r="W591" s="3">
        <f>IF(AND(T591&lt;&gt;"_U",T591&lt;&gt;"c",J591&lt;&gt;9,J591&lt;&gt;99),IFERROR(VLOOKUP(A591,'TA Total'!$A$2:$W$10000,18,0),"."),".")</f>
        <v>2781</v>
      </c>
    </row>
    <row r="592" spans="1:23" x14ac:dyDescent="0.2">
      <c r="A592" s="1" t="str">
        <f t="shared" si="18"/>
        <v>2013|ÅŒpÅtiki District|Another gender / He ira kÄ“ anÅ</v>
      </c>
      <c r="B592" t="s">
        <v>20</v>
      </c>
      <c r="C592" t="s">
        <v>21</v>
      </c>
      <c r="D592" t="s">
        <v>22</v>
      </c>
      <c r="E592" t="s">
        <v>23</v>
      </c>
      <c r="F592">
        <v>2013</v>
      </c>
      <c r="G592">
        <v>2013</v>
      </c>
      <c r="H592">
        <v>27</v>
      </c>
      <c r="I592" t="s">
        <v>130</v>
      </c>
      <c r="J592">
        <v>5</v>
      </c>
      <c r="K592" t="s">
        <v>33</v>
      </c>
      <c r="L592">
        <v>99</v>
      </c>
      <c r="M592" t="s">
        <v>26</v>
      </c>
      <c r="N592">
        <v>99</v>
      </c>
      <c r="O592" t="s">
        <v>27</v>
      </c>
      <c r="P592">
        <v>3</v>
      </c>
      <c r="Q592" t="s">
        <v>28</v>
      </c>
      <c r="T592" t="s">
        <v>36</v>
      </c>
      <c r="U592" t="s">
        <v>37</v>
      </c>
      <c r="V592" s="3" t="str">
        <f t="shared" si="19"/>
        <v>.</v>
      </c>
      <c r="W592" s="3" t="str">
        <f>IF(AND(T592&lt;&gt;"_U",T592&lt;&gt;"c",J592&lt;&gt;9,J592&lt;&gt;99),IFERROR(VLOOKUP(A592,'TA Total'!$A$2:$W$10000,18,0),"."),".")</f>
        <v>.</v>
      </c>
    </row>
    <row r="593" spans="1:23" x14ac:dyDescent="0.2">
      <c r="A593" s="1" t="str">
        <f t="shared" si="18"/>
        <v>2013|ÅŒpÅtiki District|Total - gender</v>
      </c>
      <c r="B593" t="s">
        <v>20</v>
      </c>
      <c r="C593" t="s">
        <v>21</v>
      </c>
      <c r="D593" t="s">
        <v>22</v>
      </c>
      <c r="E593" t="s">
        <v>23</v>
      </c>
      <c r="F593">
        <v>2013</v>
      </c>
      <c r="G593">
        <v>2013</v>
      </c>
      <c r="H593">
        <v>27</v>
      </c>
      <c r="I593" t="s">
        <v>130</v>
      </c>
      <c r="J593">
        <v>5</v>
      </c>
      <c r="K593" t="s">
        <v>33</v>
      </c>
      <c r="L593">
        <v>99</v>
      </c>
      <c r="M593" t="s">
        <v>26</v>
      </c>
      <c r="N593">
        <v>99</v>
      </c>
      <c r="O593" t="s">
        <v>27</v>
      </c>
      <c r="P593">
        <v>99</v>
      </c>
      <c r="Q593" t="s">
        <v>42</v>
      </c>
      <c r="R593">
        <v>432</v>
      </c>
      <c r="V593" s="3">
        <f t="shared" si="19"/>
        <v>8.06</v>
      </c>
      <c r="W593" s="3">
        <f>IF(AND(T593&lt;&gt;"_U",T593&lt;&gt;"c",J593&lt;&gt;9,J593&lt;&gt;99),IFERROR(VLOOKUP(A593,'TA Total'!$A$2:$W$10000,18,0),"."),".")</f>
        <v>5361</v>
      </c>
    </row>
    <row r="594" spans="1:23" x14ac:dyDescent="0.2">
      <c r="A594" s="1" t="str">
        <f t="shared" si="18"/>
        <v>2013|ÅŒpÅtiki District|Male / TÄne</v>
      </c>
      <c r="B594" t="s">
        <v>20</v>
      </c>
      <c r="C594" t="s">
        <v>21</v>
      </c>
      <c r="D594" t="s">
        <v>22</v>
      </c>
      <c r="E594" t="s">
        <v>23</v>
      </c>
      <c r="F594">
        <v>2013</v>
      </c>
      <c r="G594">
        <v>2013</v>
      </c>
      <c r="H594">
        <v>27</v>
      </c>
      <c r="I594" t="s">
        <v>130</v>
      </c>
      <c r="J594">
        <v>6</v>
      </c>
      <c r="K594" t="s">
        <v>52</v>
      </c>
      <c r="L594">
        <v>99</v>
      </c>
      <c r="M594" t="s">
        <v>26</v>
      </c>
      <c r="N594">
        <v>99</v>
      </c>
      <c r="O594" t="s">
        <v>27</v>
      </c>
      <c r="P594">
        <v>1</v>
      </c>
      <c r="Q594" t="s">
        <v>34</v>
      </c>
      <c r="R594">
        <v>1023</v>
      </c>
      <c r="V594" s="3">
        <f t="shared" si="19"/>
        <v>39.700000000000003</v>
      </c>
      <c r="W594" s="3">
        <f>IF(AND(T594&lt;&gt;"_U",T594&lt;&gt;"c",J594&lt;&gt;9,J594&lt;&gt;99),IFERROR(VLOOKUP(A594,'TA Total'!$A$2:$W$10000,18,0),"."),".")</f>
        <v>2577</v>
      </c>
    </row>
    <row r="595" spans="1:23" x14ac:dyDescent="0.2">
      <c r="A595" s="1" t="str">
        <f t="shared" si="18"/>
        <v>2013|ÅŒpÅtiki District|Female / Wahine</v>
      </c>
      <c r="B595" t="s">
        <v>20</v>
      </c>
      <c r="C595" t="s">
        <v>21</v>
      </c>
      <c r="D595" t="s">
        <v>22</v>
      </c>
      <c r="E595" t="s">
        <v>23</v>
      </c>
      <c r="F595">
        <v>2013</v>
      </c>
      <c r="G595">
        <v>2013</v>
      </c>
      <c r="H595">
        <v>27</v>
      </c>
      <c r="I595" t="s">
        <v>130</v>
      </c>
      <c r="J595">
        <v>6</v>
      </c>
      <c r="K595" t="s">
        <v>52</v>
      </c>
      <c r="L595">
        <v>99</v>
      </c>
      <c r="M595" t="s">
        <v>26</v>
      </c>
      <c r="N595">
        <v>99</v>
      </c>
      <c r="O595" t="s">
        <v>27</v>
      </c>
      <c r="P595">
        <v>2</v>
      </c>
      <c r="Q595" t="s">
        <v>31</v>
      </c>
      <c r="R595">
        <v>1020</v>
      </c>
      <c r="V595" s="3">
        <f t="shared" si="19"/>
        <v>36.68</v>
      </c>
      <c r="W595" s="3">
        <f>IF(AND(T595&lt;&gt;"_U",T595&lt;&gt;"c",J595&lt;&gt;9,J595&lt;&gt;99),IFERROR(VLOOKUP(A595,'TA Total'!$A$2:$W$10000,18,0),"."),".")</f>
        <v>2781</v>
      </c>
    </row>
    <row r="596" spans="1:23" x14ac:dyDescent="0.2">
      <c r="A596" s="1" t="str">
        <f t="shared" si="18"/>
        <v>2013|ÅŒpÅtiki District|Another gender / He ira kÄ“ anÅ</v>
      </c>
      <c r="B596" t="s">
        <v>20</v>
      </c>
      <c r="C596" t="s">
        <v>21</v>
      </c>
      <c r="D596" t="s">
        <v>22</v>
      </c>
      <c r="E596" t="s">
        <v>23</v>
      </c>
      <c r="F596">
        <v>2013</v>
      </c>
      <c r="G596">
        <v>2013</v>
      </c>
      <c r="H596">
        <v>27</v>
      </c>
      <c r="I596" t="s">
        <v>130</v>
      </c>
      <c r="J596">
        <v>6</v>
      </c>
      <c r="K596" t="s">
        <v>52</v>
      </c>
      <c r="L596">
        <v>99</v>
      </c>
      <c r="M596" t="s">
        <v>26</v>
      </c>
      <c r="N596">
        <v>99</v>
      </c>
      <c r="O596" t="s">
        <v>27</v>
      </c>
      <c r="P596">
        <v>3</v>
      </c>
      <c r="Q596" t="s">
        <v>28</v>
      </c>
      <c r="T596" t="s">
        <v>36</v>
      </c>
      <c r="U596" t="s">
        <v>37</v>
      </c>
      <c r="V596" s="3" t="str">
        <f t="shared" si="19"/>
        <v>.</v>
      </c>
      <c r="W596" s="3" t="str">
        <f>IF(AND(T596&lt;&gt;"_U",T596&lt;&gt;"c",J596&lt;&gt;9,J596&lt;&gt;99),IFERROR(VLOOKUP(A596,'TA Total'!$A$2:$W$10000,18,0),"."),".")</f>
        <v>.</v>
      </c>
    </row>
    <row r="597" spans="1:23" x14ac:dyDescent="0.2">
      <c r="A597" s="1" t="str">
        <f t="shared" si="18"/>
        <v>2013|ÅŒpÅtiki District|Total - gender</v>
      </c>
      <c r="B597" t="s">
        <v>20</v>
      </c>
      <c r="C597" t="s">
        <v>21</v>
      </c>
      <c r="D597" t="s">
        <v>22</v>
      </c>
      <c r="E597" t="s">
        <v>23</v>
      </c>
      <c r="F597">
        <v>2013</v>
      </c>
      <c r="G597">
        <v>2013</v>
      </c>
      <c r="H597">
        <v>27</v>
      </c>
      <c r="I597" t="s">
        <v>130</v>
      </c>
      <c r="J597">
        <v>6</v>
      </c>
      <c r="K597" t="s">
        <v>52</v>
      </c>
      <c r="L597">
        <v>99</v>
      </c>
      <c r="M597" t="s">
        <v>26</v>
      </c>
      <c r="N597">
        <v>99</v>
      </c>
      <c r="O597" t="s">
        <v>27</v>
      </c>
      <c r="P597">
        <v>99</v>
      </c>
      <c r="Q597" t="s">
        <v>42</v>
      </c>
      <c r="R597">
        <v>2043</v>
      </c>
      <c r="V597" s="3">
        <f t="shared" si="19"/>
        <v>38.11</v>
      </c>
      <c r="W597" s="3">
        <f>IF(AND(T597&lt;&gt;"_U",T597&lt;&gt;"c",J597&lt;&gt;9,J597&lt;&gt;99),IFERROR(VLOOKUP(A597,'TA Total'!$A$2:$W$10000,18,0),"."),".")</f>
        <v>5361</v>
      </c>
    </row>
    <row r="598" spans="1:23" x14ac:dyDescent="0.2">
      <c r="A598" s="1" t="str">
        <f t="shared" si="18"/>
        <v>2013|ÅŒpÅtiki District|Male / TÄne</v>
      </c>
      <c r="B598" t="s">
        <v>20</v>
      </c>
      <c r="C598" t="s">
        <v>21</v>
      </c>
      <c r="D598" t="s">
        <v>22</v>
      </c>
      <c r="E598" t="s">
        <v>23</v>
      </c>
      <c r="F598">
        <v>2013</v>
      </c>
      <c r="G598">
        <v>2013</v>
      </c>
      <c r="H598">
        <v>27</v>
      </c>
      <c r="I598" t="s">
        <v>130</v>
      </c>
      <c r="J598">
        <v>9</v>
      </c>
      <c r="K598" t="s">
        <v>25</v>
      </c>
      <c r="L598">
        <v>99</v>
      </c>
      <c r="M598" t="s">
        <v>26</v>
      </c>
      <c r="N598">
        <v>99</v>
      </c>
      <c r="O598" t="s">
        <v>27</v>
      </c>
      <c r="P598">
        <v>1</v>
      </c>
      <c r="Q598" t="s">
        <v>34</v>
      </c>
      <c r="R598">
        <v>594</v>
      </c>
      <c r="V598" s="3" t="str">
        <f t="shared" si="19"/>
        <v>.</v>
      </c>
      <c r="W598" s="3" t="str">
        <f>IF(AND(T598&lt;&gt;"_U",T598&lt;&gt;"c",J598&lt;&gt;9,J598&lt;&gt;99),IFERROR(VLOOKUP(A598,'TA Total'!$A$2:$W$10000,18,0),"."),".")</f>
        <v>.</v>
      </c>
    </row>
    <row r="599" spans="1:23" x14ac:dyDescent="0.2">
      <c r="A599" s="1" t="str">
        <f t="shared" si="18"/>
        <v>2013|ÅŒpÅtiki District|Female / Wahine</v>
      </c>
      <c r="B599" t="s">
        <v>20</v>
      </c>
      <c r="C599" t="s">
        <v>21</v>
      </c>
      <c r="D599" t="s">
        <v>22</v>
      </c>
      <c r="E599" t="s">
        <v>23</v>
      </c>
      <c r="F599">
        <v>2013</v>
      </c>
      <c r="G599">
        <v>2013</v>
      </c>
      <c r="H599">
        <v>27</v>
      </c>
      <c r="I599" t="s">
        <v>130</v>
      </c>
      <c r="J599">
        <v>9</v>
      </c>
      <c r="K599" t="s">
        <v>25</v>
      </c>
      <c r="L599">
        <v>99</v>
      </c>
      <c r="M599" t="s">
        <v>26</v>
      </c>
      <c r="N599">
        <v>99</v>
      </c>
      <c r="O599" t="s">
        <v>27</v>
      </c>
      <c r="P599">
        <v>2</v>
      </c>
      <c r="Q599" t="s">
        <v>31</v>
      </c>
      <c r="R599">
        <v>558</v>
      </c>
      <c r="V599" s="3" t="str">
        <f t="shared" si="19"/>
        <v>.</v>
      </c>
      <c r="W599" s="3" t="str">
        <f>IF(AND(T599&lt;&gt;"_U",T599&lt;&gt;"c",J599&lt;&gt;9,J599&lt;&gt;99),IFERROR(VLOOKUP(A599,'TA Total'!$A$2:$W$10000,18,0),"."),".")</f>
        <v>.</v>
      </c>
    </row>
    <row r="600" spans="1:23" x14ac:dyDescent="0.2">
      <c r="A600" s="1" t="str">
        <f t="shared" si="18"/>
        <v>2013|ÅŒpÅtiki District|Another gender / He ira kÄ“ anÅ</v>
      </c>
      <c r="B600" t="s">
        <v>20</v>
      </c>
      <c r="C600" t="s">
        <v>21</v>
      </c>
      <c r="D600" t="s">
        <v>22</v>
      </c>
      <c r="E600" t="s">
        <v>23</v>
      </c>
      <c r="F600">
        <v>2013</v>
      </c>
      <c r="G600">
        <v>2013</v>
      </c>
      <c r="H600">
        <v>27</v>
      </c>
      <c r="I600" t="s">
        <v>130</v>
      </c>
      <c r="J600">
        <v>9</v>
      </c>
      <c r="K600" t="s">
        <v>25</v>
      </c>
      <c r="L600">
        <v>99</v>
      </c>
      <c r="M600" t="s">
        <v>26</v>
      </c>
      <c r="N600">
        <v>99</v>
      </c>
      <c r="O600" t="s">
        <v>27</v>
      </c>
      <c r="P600">
        <v>3</v>
      </c>
      <c r="Q600" t="s">
        <v>28</v>
      </c>
      <c r="T600" t="s">
        <v>36</v>
      </c>
      <c r="U600" t="s">
        <v>37</v>
      </c>
      <c r="V600" s="3" t="str">
        <f t="shared" si="19"/>
        <v>.</v>
      </c>
      <c r="W600" s="3" t="str">
        <f>IF(AND(T600&lt;&gt;"_U",T600&lt;&gt;"c",J600&lt;&gt;9,J600&lt;&gt;99),IFERROR(VLOOKUP(A600,'TA Total'!$A$2:$W$10000,18,0),"."),".")</f>
        <v>.</v>
      </c>
    </row>
    <row r="601" spans="1:23" x14ac:dyDescent="0.2">
      <c r="A601" s="1" t="str">
        <f t="shared" si="18"/>
        <v>2013|ÅŒpÅtiki District|Total - gender</v>
      </c>
      <c r="B601" t="s">
        <v>20</v>
      </c>
      <c r="C601" t="s">
        <v>21</v>
      </c>
      <c r="D601" t="s">
        <v>22</v>
      </c>
      <c r="E601" t="s">
        <v>23</v>
      </c>
      <c r="F601">
        <v>2013</v>
      </c>
      <c r="G601">
        <v>2013</v>
      </c>
      <c r="H601">
        <v>27</v>
      </c>
      <c r="I601" t="s">
        <v>130</v>
      </c>
      <c r="J601">
        <v>9</v>
      </c>
      <c r="K601" t="s">
        <v>25</v>
      </c>
      <c r="L601">
        <v>99</v>
      </c>
      <c r="M601" t="s">
        <v>26</v>
      </c>
      <c r="N601">
        <v>99</v>
      </c>
      <c r="O601" t="s">
        <v>27</v>
      </c>
      <c r="P601">
        <v>99</v>
      </c>
      <c r="Q601" t="s">
        <v>42</v>
      </c>
      <c r="R601">
        <v>1149</v>
      </c>
      <c r="V601" s="3" t="str">
        <f t="shared" si="19"/>
        <v>.</v>
      </c>
      <c r="W601" s="3" t="str">
        <f>IF(AND(T601&lt;&gt;"_U",T601&lt;&gt;"c",J601&lt;&gt;9,J601&lt;&gt;99),IFERROR(VLOOKUP(A601,'TA Total'!$A$2:$W$10000,18,0),"."),".")</f>
        <v>.</v>
      </c>
    </row>
    <row r="602" spans="1:23" x14ac:dyDescent="0.2">
      <c r="A602" s="1" t="str">
        <f t="shared" si="18"/>
        <v>2013|ÅŒpÅtiki District|Male / TÄne</v>
      </c>
      <c r="B602" t="s">
        <v>20</v>
      </c>
      <c r="C602" t="s">
        <v>21</v>
      </c>
      <c r="D602" t="s">
        <v>22</v>
      </c>
      <c r="E602" t="s">
        <v>23</v>
      </c>
      <c r="F602">
        <v>2013</v>
      </c>
      <c r="G602">
        <v>2013</v>
      </c>
      <c r="H602">
        <v>27</v>
      </c>
      <c r="I602" t="s">
        <v>130</v>
      </c>
      <c r="J602">
        <v>77</v>
      </c>
      <c r="K602" t="s">
        <v>49</v>
      </c>
      <c r="L602">
        <v>99</v>
      </c>
      <c r="M602" t="s">
        <v>26</v>
      </c>
      <c r="N602">
        <v>99</v>
      </c>
      <c r="O602" t="s">
        <v>27</v>
      </c>
      <c r="P602">
        <v>1</v>
      </c>
      <c r="Q602" t="s">
        <v>34</v>
      </c>
      <c r="R602">
        <v>2577</v>
      </c>
      <c r="V602" s="3">
        <f t="shared" si="19"/>
        <v>100</v>
      </c>
      <c r="W602" s="3">
        <f>IF(AND(T602&lt;&gt;"_U",T602&lt;&gt;"c",J602&lt;&gt;9,J602&lt;&gt;99),IFERROR(VLOOKUP(A602,'TA Total'!$A$2:$W$10000,18,0),"."),".")</f>
        <v>2577</v>
      </c>
    </row>
    <row r="603" spans="1:23" x14ac:dyDescent="0.2">
      <c r="A603" s="1" t="str">
        <f t="shared" si="18"/>
        <v>2013|ÅŒpÅtiki District|Female / Wahine</v>
      </c>
      <c r="B603" t="s">
        <v>20</v>
      </c>
      <c r="C603" t="s">
        <v>21</v>
      </c>
      <c r="D603" t="s">
        <v>22</v>
      </c>
      <c r="E603" t="s">
        <v>23</v>
      </c>
      <c r="F603">
        <v>2013</v>
      </c>
      <c r="G603">
        <v>2013</v>
      </c>
      <c r="H603">
        <v>27</v>
      </c>
      <c r="I603" t="s">
        <v>130</v>
      </c>
      <c r="J603">
        <v>77</v>
      </c>
      <c r="K603" t="s">
        <v>49</v>
      </c>
      <c r="L603">
        <v>99</v>
      </c>
      <c r="M603" t="s">
        <v>26</v>
      </c>
      <c r="N603">
        <v>99</v>
      </c>
      <c r="O603" t="s">
        <v>27</v>
      </c>
      <c r="P603">
        <v>2</v>
      </c>
      <c r="Q603" t="s">
        <v>31</v>
      </c>
      <c r="R603">
        <v>2781</v>
      </c>
      <c r="V603" s="3">
        <f t="shared" si="19"/>
        <v>100</v>
      </c>
      <c r="W603" s="3">
        <f>IF(AND(T603&lt;&gt;"_U",T603&lt;&gt;"c",J603&lt;&gt;9,J603&lt;&gt;99),IFERROR(VLOOKUP(A603,'TA Total'!$A$2:$W$10000,18,0),"."),".")</f>
        <v>2781</v>
      </c>
    </row>
    <row r="604" spans="1:23" x14ac:dyDescent="0.2">
      <c r="A604" s="1" t="str">
        <f t="shared" si="18"/>
        <v>2013|ÅŒpÅtiki District|Another gender / He ira kÄ“ anÅ</v>
      </c>
      <c r="B604" t="s">
        <v>20</v>
      </c>
      <c r="C604" t="s">
        <v>21</v>
      </c>
      <c r="D604" t="s">
        <v>22</v>
      </c>
      <c r="E604" t="s">
        <v>23</v>
      </c>
      <c r="F604">
        <v>2013</v>
      </c>
      <c r="G604">
        <v>2013</v>
      </c>
      <c r="H604">
        <v>27</v>
      </c>
      <c r="I604" t="s">
        <v>130</v>
      </c>
      <c r="J604">
        <v>77</v>
      </c>
      <c r="K604" t="s">
        <v>49</v>
      </c>
      <c r="L604">
        <v>99</v>
      </c>
      <c r="M604" t="s">
        <v>26</v>
      </c>
      <c r="N604">
        <v>99</v>
      </c>
      <c r="O604" t="s">
        <v>27</v>
      </c>
      <c r="P604">
        <v>3</v>
      </c>
      <c r="Q604" t="s">
        <v>28</v>
      </c>
      <c r="T604" t="s">
        <v>36</v>
      </c>
      <c r="U604" t="s">
        <v>37</v>
      </c>
      <c r="V604" s="3" t="str">
        <f t="shared" si="19"/>
        <v>.</v>
      </c>
      <c r="W604" s="3" t="str">
        <f>IF(AND(T604&lt;&gt;"_U",T604&lt;&gt;"c",J604&lt;&gt;9,J604&lt;&gt;99),IFERROR(VLOOKUP(A604,'TA Total'!$A$2:$W$10000,18,0),"."),".")</f>
        <v>.</v>
      </c>
    </row>
    <row r="605" spans="1:23" x14ac:dyDescent="0.2">
      <c r="A605" s="1" t="str">
        <f t="shared" si="18"/>
        <v>2013|ÅŒpÅtiki District|Total - gender</v>
      </c>
      <c r="B605" t="s">
        <v>20</v>
      </c>
      <c r="C605" t="s">
        <v>21</v>
      </c>
      <c r="D605" t="s">
        <v>22</v>
      </c>
      <c r="E605" t="s">
        <v>23</v>
      </c>
      <c r="F605">
        <v>2013</v>
      </c>
      <c r="G605">
        <v>2013</v>
      </c>
      <c r="H605">
        <v>27</v>
      </c>
      <c r="I605" t="s">
        <v>130</v>
      </c>
      <c r="J605">
        <v>77</v>
      </c>
      <c r="K605" t="s">
        <v>49</v>
      </c>
      <c r="L605">
        <v>99</v>
      </c>
      <c r="M605" t="s">
        <v>26</v>
      </c>
      <c r="N605">
        <v>99</v>
      </c>
      <c r="O605" t="s">
        <v>27</v>
      </c>
      <c r="P605">
        <v>99</v>
      </c>
      <c r="Q605" t="s">
        <v>42</v>
      </c>
      <c r="R605">
        <v>5361</v>
      </c>
      <c r="V605" s="3">
        <f t="shared" si="19"/>
        <v>100</v>
      </c>
      <c r="W605" s="3">
        <f>IF(AND(T605&lt;&gt;"_U",T605&lt;&gt;"c",J605&lt;&gt;9,J605&lt;&gt;99),IFERROR(VLOOKUP(A605,'TA Total'!$A$2:$W$10000,18,0),"."),".")</f>
        <v>5361</v>
      </c>
    </row>
    <row r="606" spans="1:23" x14ac:dyDescent="0.2">
      <c r="A606" s="1" t="str">
        <f t="shared" si="18"/>
        <v>2013|ÅŒpÅtiki District|Male / TÄne</v>
      </c>
      <c r="B606" t="s">
        <v>20</v>
      </c>
      <c r="C606" t="s">
        <v>21</v>
      </c>
      <c r="D606" t="s">
        <v>22</v>
      </c>
      <c r="E606" t="s">
        <v>23</v>
      </c>
      <c r="F606">
        <v>2013</v>
      </c>
      <c r="G606">
        <v>2013</v>
      </c>
      <c r="H606">
        <v>27</v>
      </c>
      <c r="I606" t="s">
        <v>130</v>
      </c>
      <c r="J606">
        <v>99</v>
      </c>
      <c r="K606" t="s">
        <v>47</v>
      </c>
      <c r="L606">
        <v>99</v>
      </c>
      <c r="M606" t="s">
        <v>26</v>
      </c>
      <c r="N606">
        <v>99</v>
      </c>
      <c r="O606" t="s">
        <v>27</v>
      </c>
      <c r="P606">
        <v>1</v>
      </c>
      <c r="Q606" t="s">
        <v>34</v>
      </c>
      <c r="R606">
        <v>3171</v>
      </c>
      <c r="V606" s="3" t="str">
        <f t="shared" si="19"/>
        <v>.</v>
      </c>
      <c r="W606" s="3" t="str">
        <f>IF(AND(T606&lt;&gt;"_U",T606&lt;&gt;"c",J606&lt;&gt;9,J606&lt;&gt;99),IFERROR(VLOOKUP(A606,'TA Total'!$A$2:$W$10000,18,0),"."),".")</f>
        <v>.</v>
      </c>
    </row>
    <row r="607" spans="1:23" x14ac:dyDescent="0.2">
      <c r="A607" s="1" t="str">
        <f t="shared" si="18"/>
        <v>2013|ÅŒpÅtiki District|Female / Wahine</v>
      </c>
      <c r="B607" t="s">
        <v>20</v>
      </c>
      <c r="C607" t="s">
        <v>21</v>
      </c>
      <c r="D607" t="s">
        <v>22</v>
      </c>
      <c r="E607" t="s">
        <v>23</v>
      </c>
      <c r="F607">
        <v>2013</v>
      </c>
      <c r="G607">
        <v>2013</v>
      </c>
      <c r="H607">
        <v>27</v>
      </c>
      <c r="I607" t="s">
        <v>130</v>
      </c>
      <c r="J607">
        <v>99</v>
      </c>
      <c r="K607" t="s">
        <v>47</v>
      </c>
      <c r="L607">
        <v>99</v>
      </c>
      <c r="M607" t="s">
        <v>26</v>
      </c>
      <c r="N607">
        <v>99</v>
      </c>
      <c r="O607" t="s">
        <v>27</v>
      </c>
      <c r="P607">
        <v>2</v>
      </c>
      <c r="Q607" t="s">
        <v>31</v>
      </c>
      <c r="R607">
        <v>3339</v>
      </c>
      <c r="V607" s="3" t="str">
        <f t="shared" si="19"/>
        <v>.</v>
      </c>
      <c r="W607" s="3" t="str">
        <f>IF(AND(T607&lt;&gt;"_U",T607&lt;&gt;"c",J607&lt;&gt;9,J607&lt;&gt;99),IFERROR(VLOOKUP(A607,'TA Total'!$A$2:$W$10000,18,0),"."),".")</f>
        <v>.</v>
      </c>
    </row>
    <row r="608" spans="1:23" x14ac:dyDescent="0.2">
      <c r="A608" s="1" t="str">
        <f t="shared" si="18"/>
        <v>2013|ÅŒpÅtiki District|Another gender / He ira kÄ“ anÅ</v>
      </c>
      <c r="B608" t="s">
        <v>20</v>
      </c>
      <c r="C608" t="s">
        <v>21</v>
      </c>
      <c r="D608" t="s">
        <v>22</v>
      </c>
      <c r="E608" t="s">
        <v>23</v>
      </c>
      <c r="F608">
        <v>2013</v>
      </c>
      <c r="G608">
        <v>2013</v>
      </c>
      <c r="H608">
        <v>27</v>
      </c>
      <c r="I608" t="s">
        <v>130</v>
      </c>
      <c r="J608">
        <v>99</v>
      </c>
      <c r="K608" t="s">
        <v>47</v>
      </c>
      <c r="L608">
        <v>99</v>
      </c>
      <c r="M608" t="s">
        <v>26</v>
      </c>
      <c r="N608">
        <v>99</v>
      </c>
      <c r="O608" t="s">
        <v>27</v>
      </c>
      <c r="P608">
        <v>3</v>
      </c>
      <c r="Q608" t="s">
        <v>28</v>
      </c>
      <c r="T608" t="s">
        <v>36</v>
      </c>
      <c r="U608" t="s">
        <v>37</v>
      </c>
      <c r="V608" s="3" t="str">
        <f t="shared" si="19"/>
        <v>.</v>
      </c>
      <c r="W608" s="3" t="str">
        <f>IF(AND(T608&lt;&gt;"_U",T608&lt;&gt;"c",J608&lt;&gt;9,J608&lt;&gt;99),IFERROR(VLOOKUP(A608,'TA Total'!$A$2:$W$10000,18,0),"."),".")</f>
        <v>.</v>
      </c>
    </row>
    <row r="609" spans="1:23" x14ac:dyDescent="0.2">
      <c r="A609" s="1" t="str">
        <f t="shared" si="18"/>
        <v>2013|ÅŒpÅtiki District|Total - gender</v>
      </c>
      <c r="B609" t="s">
        <v>20</v>
      </c>
      <c r="C609" t="s">
        <v>21</v>
      </c>
      <c r="D609" t="s">
        <v>22</v>
      </c>
      <c r="E609" t="s">
        <v>23</v>
      </c>
      <c r="F609">
        <v>2013</v>
      </c>
      <c r="G609">
        <v>2013</v>
      </c>
      <c r="H609">
        <v>27</v>
      </c>
      <c r="I609" t="s">
        <v>130</v>
      </c>
      <c r="J609">
        <v>99</v>
      </c>
      <c r="K609" t="s">
        <v>47</v>
      </c>
      <c r="L609">
        <v>99</v>
      </c>
      <c r="M609" t="s">
        <v>26</v>
      </c>
      <c r="N609">
        <v>99</v>
      </c>
      <c r="O609" t="s">
        <v>27</v>
      </c>
      <c r="P609">
        <v>99</v>
      </c>
      <c r="Q609" t="s">
        <v>42</v>
      </c>
      <c r="R609">
        <v>6510</v>
      </c>
      <c r="V609" s="3" t="str">
        <f t="shared" si="19"/>
        <v>.</v>
      </c>
      <c r="W609" s="3" t="str">
        <f>IF(AND(T609&lt;&gt;"_U",T609&lt;&gt;"c",J609&lt;&gt;9,J609&lt;&gt;99),IFERROR(VLOOKUP(A609,'TA Total'!$A$2:$W$10000,18,0),"."),".")</f>
        <v>.</v>
      </c>
    </row>
    <row r="610" spans="1:23" x14ac:dyDescent="0.2">
      <c r="A610" s="1" t="str">
        <f t="shared" si="18"/>
        <v>2013|Gisborne District|Male / TÄne</v>
      </c>
      <c r="B610" t="s">
        <v>20</v>
      </c>
      <c r="C610" t="s">
        <v>21</v>
      </c>
      <c r="D610" t="s">
        <v>22</v>
      </c>
      <c r="E610" t="s">
        <v>23</v>
      </c>
      <c r="F610">
        <v>2013</v>
      </c>
      <c r="G610">
        <v>2013</v>
      </c>
      <c r="H610">
        <v>28</v>
      </c>
      <c r="I610" t="s">
        <v>80</v>
      </c>
      <c r="J610">
        <v>1</v>
      </c>
      <c r="K610" t="s">
        <v>30</v>
      </c>
      <c r="L610">
        <v>99</v>
      </c>
      <c r="M610" t="s">
        <v>26</v>
      </c>
      <c r="N610">
        <v>99</v>
      </c>
      <c r="O610" t="s">
        <v>27</v>
      </c>
      <c r="P610">
        <v>1</v>
      </c>
      <c r="Q610" t="s">
        <v>34</v>
      </c>
      <c r="R610">
        <v>6063</v>
      </c>
      <c r="V610" s="3">
        <f t="shared" si="19"/>
        <v>45.12</v>
      </c>
      <c r="W610" s="3">
        <f>IF(AND(T610&lt;&gt;"_U",T610&lt;&gt;"c",J610&lt;&gt;9,J610&lt;&gt;99),IFERROR(VLOOKUP(A610,'TA Total'!$A$2:$W$10000,18,0),"."),".")</f>
        <v>13437</v>
      </c>
    </row>
    <row r="611" spans="1:23" x14ac:dyDescent="0.2">
      <c r="A611" s="1" t="str">
        <f t="shared" si="18"/>
        <v>2013|Gisborne District|Female / Wahine</v>
      </c>
      <c r="B611" t="s">
        <v>20</v>
      </c>
      <c r="C611" t="s">
        <v>21</v>
      </c>
      <c r="D611" t="s">
        <v>22</v>
      </c>
      <c r="E611" t="s">
        <v>23</v>
      </c>
      <c r="F611">
        <v>2013</v>
      </c>
      <c r="G611">
        <v>2013</v>
      </c>
      <c r="H611">
        <v>28</v>
      </c>
      <c r="I611" t="s">
        <v>80</v>
      </c>
      <c r="J611">
        <v>1</v>
      </c>
      <c r="K611" t="s">
        <v>30</v>
      </c>
      <c r="L611">
        <v>99</v>
      </c>
      <c r="M611" t="s">
        <v>26</v>
      </c>
      <c r="N611">
        <v>99</v>
      </c>
      <c r="O611" t="s">
        <v>27</v>
      </c>
      <c r="P611">
        <v>2</v>
      </c>
      <c r="Q611" t="s">
        <v>31</v>
      </c>
      <c r="R611">
        <v>6147</v>
      </c>
      <c r="V611" s="3">
        <f t="shared" si="19"/>
        <v>40.18</v>
      </c>
      <c r="W611" s="3">
        <f>IF(AND(T611&lt;&gt;"_U",T611&lt;&gt;"c",J611&lt;&gt;9,J611&lt;&gt;99),IFERROR(VLOOKUP(A611,'TA Total'!$A$2:$W$10000,18,0),"."),".")</f>
        <v>15297</v>
      </c>
    </row>
    <row r="612" spans="1:23" x14ac:dyDescent="0.2">
      <c r="A612" s="1" t="str">
        <f t="shared" si="18"/>
        <v>2013|Gisborne District|Another gender / He ira kÄ“ anÅ</v>
      </c>
      <c r="B612" t="s">
        <v>20</v>
      </c>
      <c r="C612" t="s">
        <v>21</v>
      </c>
      <c r="D612" t="s">
        <v>22</v>
      </c>
      <c r="E612" t="s">
        <v>23</v>
      </c>
      <c r="F612">
        <v>2013</v>
      </c>
      <c r="G612">
        <v>2013</v>
      </c>
      <c r="H612">
        <v>28</v>
      </c>
      <c r="I612" t="s">
        <v>80</v>
      </c>
      <c r="J612">
        <v>1</v>
      </c>
      <c r="K612" t="s">
        <v>30</v>
      </c>
      <c r="L612">
        <v>99</v>
      </c>
      <c r="M612" t="s">
        <v>26</v>
      </c>
      <c r="N612">
        <v>99</v>
      </c>
      <c r="O612" t="s">
        <v>27</v>
      </c>
      <c r="P612">
        <v>3</v>
      </c>
      <c r="Q612" t="s">
        <v>28</v>
      </c>
      <c r="T612" t="s">
        <v>36</v>
      </c>
      <c r="U612" t="s">
        <v>37</v>
      </c>
      <c r="V612" s="3" t="str">
        <f t="shared" si="19"/>
        <v>.</v>
      </c>
      <c r="W612" s="3" t="str">
        <f>IF(AND(T612&lt;&gt;"_U",T612&lt;&gt;"c",J612&lt;&gt;9,J612&lt;&gt;99),IFERROR(VLOOKUP(A612,'TA Total'!$A$2:$W$10000,18,0),"."),".")</f>
        <v>.</v>
      </c>
    </row>
    <row r="613" spans="1:23" x14ac:dyDescent="0.2">
      <c r="A613" s="1" t="str">
        <f t="shared" si="18"/>
        <v>2013|Gisborne District|Total - gender</v>
      </c>
      <c r="B613" t="s">
        <v>20</v>
      </c>
      <c r="C613" t="s">
        <v>21</v>
      </c>
      <c r="D613" t="s">
        <v>22</v>
      </c>
      <c r="E613" t="s">
        <v>23</v>
      </c>
      <c r="F613">
        <v>2013</v>
      </c>
      <c r="G613">
        <v>2013</v>
      </c>
      <c r="H613">
        <v>28</v>
      </c>
      <c r="I613" t="s">
        <v>80</v>
      </c>
      <c r="J613">
        <v>1</v>
      </c>
      <c r="K613" t="s">
        <v>30</v>
      </c>
      <c r="L613">
        <v>99</v>
      </c>
      <c r="M613" t="s">
        <v>26</v>
      </c>
      <c r="N613">
        <v>99</v>
      </c>
      <c r="O613" t="s">
        <v>27</v>
      </c>
      <c r="P613">
        <v>99</v>
      </c>
      <c r="Q613" t="s">
        <v>42</v>
      </c>
      <c r="R613">
        <v>12207</v>
      </c>
      <c r="V613" s="3">
        <f t="shared" si="19"/>
        <v>42.48</v>
      </c>
      <c r="W613" s="3">
        <f>IF(AND(T613&lt;&gt;"_U",T613&lt;&gt;"c",J613&lt;&gt;9,J613&lt;&gt;99),IFERROR(VLOOKUP(A613,'TA Total'!$A$2:$W$10000,18,0),"."),".")</f>
        <v>28734</v>
      </c>
    </row>
    <row r="614" spans="1:23" x14ac:dyDescent="0.2">
      <c r="A614" s="1" t="str">
        <f t="shared" si="18"/>
        <v>2013|Gisborne District|Male / TÄne</v>
      </c>
      <c r="B614" t="s">
        <v>20</v>
      </c>
      <c r="C614" t="s">
        <v>21</v>
      </c>
      <c r="D614" t="s">
        <v>22</v>
      </c>
      <c r="E614" t="s">
        <v>23</v>
      </c>
      <c r="F614">
        <v>2013</v>
      </c>
      <c r="G614">
        <v>2013</v>
      </c>
      <c r="H614">
        <v>28</v>
      </c>
      <c r="I614" t="s">
        <v>80</v>
      </c>
      <c r="J614">
        <v>3</v>
      </c>
      <c r="K614" t="s">
        <v>39</v>
      </c>
      <c r="L614">
        <v>99</v>
      </c>
      <c r="M614" t="s">
        <v>26</v>
      </c>
      <c r="N614">
        <v>99</v>
      </c>
      <c r="O614" t="s">
        <v>27</v>
      </c>
      <c r="P614">
        <v>1</v>
      </c>
      <c r="Q614" t="s">
        <v>34</v>
      </c>
      <c r="R614">
        <v>531</v>
      </c>
      <c r="V614" s="3">
        <f t="shared" si="19"/>
        <v>3.95</v>
      </c>
      <c r="W614" s="3">
        <f>IF(AND(T614&lt;&gt;"_U",T614&lt;&gt;"c",J614&lt;&gt;9,J614&lt;&gt;99),IFERROR(VLOOKUP(A614,'TA Total'!$A$2:$W$10000,18,0),"."),".")</f>
        <v>13437</v>
      </c>
    </row>
    <row r="615" spans="1:23" x14ac:dyDescent="0.2">
      <c r="A615" s="1" t="str">
        <f t="shared" si="18"/>
        <v>2013|Gisborne District|Female / Wahine</v>
      </c>
      <c r="B615" t="s">
        <v>20</v>
      </c>
      <c r="C615" t="s">
        <v>21</v>
      </c>
      <c r="D615" t="s">
        <v>22</v>
      </c>
      <c r="E615" t="s">
        <v>23</v>
      </c>
      <c r="F615">
        <v>2013</v>
      </c>
      <c r="G615">
        <v>2013</v>
      </c>
      <c r="H615">
        <v>28</v>
      </c>
      <c r="I615" t="s">
        <v>80</v>
      </c>
      <c r="J615">
        <v>3</v>
      </c>
      <c r="K615" t="s">
        <v>39</v>
      </c>
      <c r="L615">
        <v>99</v>
      </c>
      <c r="M615" t="s">
        <v>26</v>
      </c>
      <c r="N615">
        <v>99</v>
      </c>
      <c r="O615" t="s">
        <v>27</v>
      </c>
      <c r="P615">
        <v>2</v>
      </c>
      <c r="Q615" t="s">
        <v>31</v>
      </c>
      <c r="R615">
        <v>684</v>
      </c>
      <c r="V615" s="3">
        <f t="shared" si="19"/>
        <v>4.47</v>
      </c>
      <c r="W615" s="3">
        <f>IF(AND(T615&lt;&gt;"_U",T615&lt;&gt;"c",J615&lt;&gt;9,J615&lt;&gt;99),IFERROR(VLOOKUP(A615,'TA Total'!$A$2:$W$10000,18,0),"."),".")</f>
        <v>15297</v>
      </c>
    </row>
    <row r="616" spans="1:23" x14ac:dyDescent="0.2">
      <c r="A616" s="1" t="str">
        <f t="shared" si="18"/>
        <v>2013|Gisborne District|Another gender / He ira kÄ“ anÅ</v>
      </c>
      <c r="B616" t="s">
        <v>20</v>
      </c>
      <c r="C616" t="s">
        <v>21</v>
      </c>
      <c r="D616" t="s">
        <v>22</v>
      </c>
      <c r="E616" t="s">
        <v>23</v>
      </c>
      <c r="F616">
        <v>2013</v>
      </c>
      <c r="G616">
        <v>2013</v>
      </c>
      <c r="H616">
        <v>28</v>
      </c>
      <c r="I616" t="s">
        <v>80</v>
      </c>
      <c r="J616">
        <v>3</v>
      </c>
      <c r="K616" t="s">
        <v>39</v>
      </c>
      <c r="L616">
        <v>99</v>
      </c>
      <c r="M616" t="s">
        <v>26</v>
      </c>
      <c r="N616">
        <v>99</v>
      </c>
      <c r="O616" t="s">
        <v>27</v>
      </c>
      <c r="P616">
        <v>3</v>
      </c>
      <c r="Q616" t="s">
        <v>28</v>
      </c>
      <c r="T616" t="s">
        <v>36</v>
      </c>
      <c r="U616" t="s">
        <v>37</v>
      </c>
      <c r="V616" s="3" t="str">
        <f t="shared" si="19"/>
        <v>.</v>
      </c>
      <c r="W616" s="3" t="str">
        <f>IF(AND(T616&lt;&gt;"_U",T616&lt;&gt;"c",J616&lt;&gt;9,J616&lt;&gt;99),IFERROR(VLOOKUP(A616,'TA Total'!$A$2:$W$10000,18,0),"."),".")</f>
        <v>.</v>
      </c>
    </row>
    <row r="617" spans="1:23" x14ac:dyDescent="0.2">
      <c r="A617" s="1" t="str">
        <f t="shared" si="18"/>
        <v>2013|Gisborne District|Total - gender</v>
      </c>
      <c r="B617" t="s">
        <v>20</v>
      </c>
      <c r="C617" t="s">
        <v>21</v>
      </c>
      <c r="D617" t="s">
        <v>22</v>
      </c>
      <c r="E617" t="s">
        <v>23</v>
      </c>
      <c r="F617">
        <v>2013</v>
      </c>
      <c r="G617">
        <v>2013</v>
      </c>
      <c r="H617">
        <v>28</v>
      </c>
      <c r="I617" t="s">
        <v>80</v>
      </c>
      <c r="J617">
        <v>3</v>
      </c>
      <c r="K617" t="s">
        <v>39</v>
      </c>
      <c r="L617">
        <v>99</v>
      </c>
      <c r="M617" t="s">
        <v>26</v>
      </c>
      <c r="N617">
        <v>99</v>
      </c>
      <c r="O617" t="s">
        <v>27</v>
      </c>
      <c r="P617">
        <v>99</v>
      </c>
      <c r="Q617" t="s">
        <v>42</v>
      </c>
      <c r="R617">
        <v>1215</v>
      </c>
      <c r="V617" s="3">
        <f t="shared" si="19"/>
        <v>4.2300000000000004</v>
      </c>
      <c r="W617" s="3">
        <f>IF(AND(T617&lt;&gt;"_U",T617&lt;&gt;"c",J617&lt;&gt;9,J617&lt;&gt;99),IFERROR(VLOOKUP(A617,'TA Total'!$A$2:$W$10000,18,0),"."),".")</f>
        <v>28734</v>
      </c>
    </row>
    <row r="618" spans="1:23" x14ac:dyDescent="0.2">
      <c r="A618" s="1" t="str">
        <f t="shared" si="18"/>
        <v>2013|Gisborne District|Male / TÄne</v>
      </c>
      <c r="B618" t="s">
        <v>20</v>
      </c>
      <c r="C618" t="s">
        <v>21</v>
      </c>
      <c r="D618" t="s">
        <v>22</v>
      </c>
      <c r="E618" t="s">
        <v>23</v>
      </c>
      <c r="F618">
        <v>2013</v>
      </c>
      <c r="G618">
        <v>2013</v>
      </c>
      <c r="H618">
        <v>28</v>
      </c>
      <c r="I618" t="s">
        <v>80</v>
      </c>
      <c r="J618">
        <v>4</v>
      </c>
      <c r="K618" t="s">
        <v>54</v>
      </c>
      <c r="L618">
        <v>99</v>
      </c>
      <c r="M618" t="s">
        <v>26</v>
      </c>
      <c r="N618">
        <v>99</v>
      </c>
      <c r="O618" t="s">
        <v>27</v>
      </c>
      <c r="P618">
        <v>1</v>
      </c>
      <c r="Q618" t="s">
        <v>34</v>
      </c>
      <c r="R618">
        <v>927</v>
      </c>
      <c r="V618" s="3">
        <f t="shared" si="19"/>
        <v>6.9</v>
      </c>
      <c r="W618" s="3">
        <f>IF(AND(T618&lt;&gt;"_U",T618&lt;&gt;"c",J618&lt;&gt;9,J618&lt;&gt;99),IFERROR(VLOOKUP(A618,'TA Total'!$A$2:$W$10000,18,0),"."),".")</f>
        <v>13437</v>
      </c>
    </row>
    <row r="619" spans="1:23" x14ac:dyDescent="0.2">
      <c r="A619" s="1" t="str">
        <f t="shared" si="18"/>
        <v>2013|Gisborne District|Female / Wahine</v>
      </c>
      <c r="B619" t="s">
        <v>20</v>
      </c>
      <c r="C619" t="s">
        <v>21</v>
      </c>
      <c r="D619" t="s">
        <v>22</v>
      </c>
      <c r="E619" t="s">
        <v>23</v>
      </c>
      <c r="F619">
        <v>2013</v>
      </c>
      <c r="G619">
        <v>2013</v>
      </c>
      <c r="H619">
        <v>28</v>
      </c>
      <c r="I619" t="s">
        <v>80</v>
      </c>
      <c r="J619">
        <v>4</v>
      </c>
      <c r="K619" t="s">
        <v>54</v>
      </c>
      <c r="L619">
        <v>99</v>
      </c>
      <c r="M619" t="s">
        <v>26</v>
      </c>
      <c r="N619">
        <v>99</v>
      </c>
      <c r="O619" t="s">
        <v>27</v>
      </c>
      <c r="P619">
        <v>2</v>
      </c>
      <c r="Q619" t="s">
        <v>31</v>
      </c>
      <c r="R619">
        <v>1248</v>
      </c>
      <c r="V619" s="3">
        <f t="shared" si="19"/>
        <v>8.16</v>
      </c>
      <c r="W619" s="3">
        <f>IF(AND(T619&lt;&gt;"_U",T619&lt;&gt;"c",J619&lt;&gt;9,J619&lt;&gt;99),IFERROR(VLOOKUP(A619,'TA Total'!$A$2:$W$10000,18,0),"."),".")</f>
        <v>15297</v>
      </c>
    </row>
    <row r="620" spans="1:23" x14ac:dyDescent="0.2">
      <c r="A620" s="1" t="str">
        <f t="shared" si="18"/>
        <v>2013|Gisborne District|Another gender / He ira kÄ“ anÅ</v>
      </c>
      <c r="B620" t="s">
        <v>20</v>
      </c>
      <c r="C620" t="s">
        <v>21</v>
      </c>
      <c r="D620" t="s">
        <v>22</v>
      </c>
      <c r="E620" t="s">
        <v>23</v>
      </c>
      <c r="F620">
        <v>2013</v>
      </c>
      <c r="G620">
        <v>2013</v>
      </c>
      <c r="H620">
        <v>28</v>
      </c>
      <c r="I620" t="s">
        <v>80</v>
      </c>
      <c r="J620">
        <v>4</v>
      </c>
      <c r="K620" t="s">
        <v>54</v>
      </c>
      <c r="L620">
        <v>99</v>
      </c>
      <c r="M620" t="s">
        <v>26</v>
      </c>
      <c r="N620">
        <v>99</v>
      </c>
      <c r="O620" t="s">
        <v>27</v>
      </c>
      <c r="P620">
        <v>3</v>
      </c>
      <c r="Q620" t="s">
        <v>28</v>
      </c>
      <c r="T620" t="s">
        <v>36</v>
      </c>
      <c r="U620" t="s">
        <v>37</v>
      </c>
      <c r="V620" s="3" t="str">
        <f t="shared" si="19"/>
        <v>.</v>
      </c>
      <c r="W620" s="3" t="str">
        <f>IF(AND(T620&lt;&gt;"_U",T620&lt;&gt;"c",J620&lt;&gt;9,J620&lt;&gt;99),IFERROR(VLOOKUP(A620,'TA Total'!$A$2:$W$10000,18,0),"."),".")</f>
        <v>.</v>
      </c>
    </row>
    <row r="621" spans="1:23" x14ac:dyDescent="0.2">
      <c r="A621" s="1" t="str">
        <f t="shared" si="18"/>
        <v>2013|Gisborne District|Total - gender</v>
      </c>
      <c r="B621" t="s">
        <v>20</v>
      </c>
      <c r="C621" t="s">
        <v>21</v>
      </c>
      <c r="D621" t="s">
        <v>22</v>
      </c>
      <c r="E621" t="s">
        <v>23</v>
      </c>
      <c r="F621">
        <v>2013</v>
      </c>
      <c r="G621">
        <v>2013</v>
      </c>
      <c r="H621">
        <v>28</v>
      </c>
      <c r="I621" t="s">
        <v>80</v>
      </c>
      <c r="J621">
        <v>4</v>
      </c>
      <c r="K621" t="s">
        <v>54</v>
      </c>
      <c r="L621">
        <v>99</v>
      </c>
      <c r="M621" t="s">
        <v>26</v>
      </c>
      <c r="N621">
        <v>99</v>
      </c>
      <c r="O621" t="s">
        <v>27</v>
      </c>
      <c r="P621">
        <v>99</v>
      </c>
      <c r="Q621" t="s">
        <v>42</v>
      </c>
      <c r="R621">
        <v>2178</v>
      </c>
      <c r="V621" s="3">
        <f t="shared" si="19"/>
        <v>7.58</v>
      </c>
      <c r="W621" s="3">
        <f>IF(AND(T621&lt;&gt;"_U",T621&lt;&gt;"c",J621&lt;&gt;9,J621&lt;&gt;99),IFERROR(VLOOKUP(A621,'TA Total'!$A$2:$W$10000,18,0),"."),".")</f>
        <v>28734</v>
      </c>
    </row>
    <row r="622" spans="1:23" x14ac:dyDescent="0.2">
      <c r="A622" s="1" t="str">
        <f t="shared" si="18"/>
        <v>2013|Gisborne District|Male / TÄne</v>
      </c>
      <c r="B622" t="s">
        <v>20</v>
      </c>
      <c r="C622" t="s">
        <v>21</v>
      </c>
      <c r="D622" t="s">
        <v>22</v>
      </c>
      <c r="E622" t="s">
        <v>23</v>
      </c>
      <c r="F622">
        <v>2013</v>
      </c>
      <c r="G622">
        <v>2013</v>
      </c>
      <c r="H622">
        <v>28</v>
      </c>
      <c r="I622" t="s">
        <v>80</v>
      </c>
      <c r="J622">
        <v>5</v>
      </c>
      <c r="K622" t="s">
        <v>33</v>
      </c>
      <c r="L622">
        <v>99</v>
      </c>
      <c r="M622" t="s">
        <v>26</v>
      </c>
      <c r="N622">
        <v>99</v>
      </c>
      <c r="O622" t="s">
        <v>27</v>
      </c>
      <c r="P622">
        <v>1</v>
      </c>
      <c r="Q622" t="s">
        <v>34</v>
      </c>
      <c r="R622">
        <v>495</v>
      </c>
      <c r="V622" s="3">
        <f t="shared" si="19"/>
        <v>3.68</v>
      </c>
      <c r="W622" s="3">
        <f>IF(AND(T622&lt;&gt;"_U",T622&lt;&gt;"c",J622&lt;&gt;9,J622&lt;&gt;99),IFERROR(VLOOKUP(A622,'TA Total'!$A$2:$W$10000,18,0),"."),".")</f>
        <v>13437</v>
      </c>
    </row>
    <row r="623" spans="1:23" x14ac:dyDescent="0.2">
      <c r="A623" s="1" t="str">
        <f t="shared" si="18"/>
        <v>2013|Gisborne District|Female / Wahine</v>
      </c>
      <c r="B623" t="s">
        <v>20</v>
      </c>
      <c r="C623" t="s">
        <v>21</v>
      </c>
      <c r="D623" t="s">
        <v>22</v>
      </c>
      <c r="E623" t="s">
        <v>23</v>
      </c>
      <c r="F623">
        <v>2013</v>
      </c>
      <c r="G623">
        <v>2013</v>
      </c>
      <c r="H623">
        <v>28</v>
      </c>
      <c r="I623" t="s">
        <v>80</v>
      </c>
      <c r="J623">
        <v>5</v>
      </c>
      <c r="K623" t="s">
        <v>33</v>
      </c>
      <c r="L623">
        <v>99</v>
      </c>
      <c r="M623" t="s">
        <v>26</v>
      </c>
      <c r="N623">
        <v>99</v>
      </c>
      <c r="O623" t="s">
        <v>27</v>
      </c>
      <c r="P623">
        <v>2</v>
      </c>
      <c r="Q623" t="s">
        <v>31</v>
      </c>
      <c r="R623">
        <v>1647</v>
      </c>
      <c r="V623" s="3">
        <f t="shared" si="19"/>
        <v>10.77</v>
      </c>
      <c r="W623" s="3">
        <f>IF(AND(T623&lt;&gt;"_U",T623&lt;&gt;"c",J623&lt;&gt;9,J623&lt;&gt;99),IFERROR(VLOOKUP(A623,'TA Total'!$A$2:$W$10000,18,0),"."),".")</f>
        <v>15297</v>
      </c>
    </row>
    <row r="624" spans="1:23" x14ac:dyDescent="0.2">
      <c r="A624" s="1" t="str">
        <f t="shared" si="18"/>
        <v>2013|Gisborne District|Another gender / He ira kÄ“ anÅ</v>
      </c>
      <c r="B624" t="s">
        <v>20</v>
      </c>
      <c r="C624" t="s">
        <v>21</v>
      </c>
      <c r="D624" t="s">
        <v>22</v>
      </c>
      <c r="E624" t="s">
        <v>23</v>
      </c>
      <c r="F624">
        <v>2013</v>
      </c>
      <c r="G624">
        <v>2013</v>
      </c>
      <c r="H624">
        <v>28</v>
      </c>
      <c r="I624" t="s">
        <v>80</v>
      </c>
      <c r="J624">
        <v>5</v>
      </c>
      <c r="K624" t="s">
        <v>33</v>
      </c>
      <c r="L624">
        <v>99</v>
      </c>
      <c r="M624" t="s">
        <v>26</v>
      </c>
      <c r="N624">
        <v>99</v>
      </c>
      <c r="O624" t="s">
        <v>27</v>
      </c>
      <c r="P624">
        <v>3</v>
      </c>
      <c r="Q624" t="s">
        <v>28</v>
      </c>
      <c r="T624" t="s">
        <v>36</v>
      </c>
      <c r="U624" t="s">
        <v>37</v>
      </c>
      <c r="V624" s="3" t="str">
        <f t="shared" si="19"/>
        <v>.</v>
      </c>
      <c r="W624" s="3" t="str">
        <f>IF(AND(T624&lt;&gt;"_U",T624&lt;&gt;"c",J624&lt;&gt;9,J624&lt;&gt;99),IFERROR(VLOOKUP(A624,'TA Total'!$A$2:$W$10000,18,0),"."),".")</f>
        <v>.</v>
      </c>
    </row>
    <row r="625" spans="1:23" x14ac:dyDescent="0.2">
      <c r="A625" s="1" t="str">
        <f t="shared" si="18"/>
        <v>2013|Gisborne District|Total - gender</v>
      </c>
      <c r="B625" t="s">
        <v>20</v>
      </c>
      <c r="C625" t="s">
        <v>21</v>
      </c>
      <c r="D625" t="s">
        <v>22</v>
      </c>
      <c r="E625" t="s">
        <v>23</v>
      </c>
      <c r="F625">
        <v>2013</v>
      </c>
      <c r="G625">
        <v>2013</v>
      </c>
      <c r="H625">
        <v>28</v>
      </c>
      <c r="I625" t="s">
        <v>80</v>
      </c>
      <c r="J625">
        <v>5</v>
      </c>
      <c r="K625" t="s">
        <v>33</v>
      </c>
      <c r="L625">
        <v>99</v>
      </c>
      <c r="M625" t="s">
        <v>26</v>
      </c>
      <c r="N625">
        <v>99</v>
      </c>
      <c r="O625" t="s">
        <v>27</v>
      </c>
      <c r="P625">
        <v>99</v>
      </c>
      <c r="Q625" t="s">
        <v>42</v>
      </c>
      <c r="R625">
        <v>2142</v>
      </c>
      <c r="V625" s="3">
        <f t="shared" si="19"/>
        <v>7.45</v>
      </c>
      <c r="W625" s="3">
        <f>IF(AND(T625&lt;&gt;"_U",T625&lt;&gt;"c",J625&lt;&gt;9,J625&lt;&gt;99),IFERROR(VLOOKUP(A625,'TA Total'!$A$2:$W$10000,18,0),"."),".")</f>
        <v>28734</v>
      </c>
    </row>
    <row r="626" spans="1:23" x14ac:dyDescent="0.2">
      <c r="A626" s="1" t="str">
        <f t="shared" si="18"/>
        <v>2013|Gisborne District|Male / TÄne</v>
      </c>
      <c r="B626" t="s">
        <v>20</v>
      </c>
      <c r="C626" t="s">
        <v>21</v>
      </c>
      <c r="D626" t="s">
        <v>22</v>
      </c>
      <c r="E626" t="s">
        <v>23</v>
      </c>
      <c r="F626">
        <v>2013</v>
      </c>
      <c r="G626">
        <v>2013</v>
      </c>
      <c r="H626">
        <v>28</v>
      </c>
      <c r="I626" t="s">
        <v>80</v>
      </c>
      <c r="J626">
        <v>6</v>
      </c>
      <c r="K626" t="s">
        <v>52</v>
      </c>
      <c r="L626">
        <v>99</v>
      </c>
      <c r="M626" t="s">
        <v>26</v>
      </c>
      <c r="N626">
        <v>99</v>
      </c>
      <c r="O626" t="s">
        <v>27</v>
      </c>
      <c r="P626">
        <v>1</v>
      </c>
      <c r="Q626" t="s">
        <v>34</v>
      </c>
      <c r="R626">
        <v>5421</v>
      </c>
      <c r="V626" s="3">
        <f t="shared" si="19"/>
        <v>40.340000000000003</v>
      </c>
      <c r="W626" s="3">
        <f>IF(AND(T626&lt;&gt;"_U",T626&lt;&gt;"c",J626&lt;&gt;9,J626&lt;&gt;99),IFERROR(VLOOKUP(A626,'TA Total'!$A$2:$W$10000,18,0),"."),".")</f>
        <v>13437</v>
      </c>
    </row>
    <row r="627" spans="1:23" x14ac:dyDescent="0.2">
      <c r="A627" s="1" t="str">
        <f t="shared" si="18"/>
        <v>2013|Gisborne District|Female / Wahine</v>
      </c>
      <c r="B627" t="s">
        <v>20</v>
      </c>
      <c r="C627" t="s">
        <v>21</v>
      </c>
      <c r="D627" t="s">
        <v>22</v>
      </c>
      <c r="E627" t="s">
        <v>23</v>
      </c>
      <c r="F627">
        <v>2013</v>
      </c>
      <c r="G627">
        <v>2013</v>
      </c>
      <c r="H627">
        <v>28</v>
      </c>
      <c r="I627" t="s">
        <v>80</v>
      </c>
      <c r="J627">
        <v>6</v>
      </c>
      <c r="K627" t="s">
        <v>52</v>
      </c>
      <c r="L627">
        <v>99</v>
      </c>
      <c r="M627" t="s">
        <v>26</v>
      </c>
      <c r="N627">
        <v>99</v>
      </c>
      <c r="O627" t="s">
        <v>27</v>
      </c>
      <c r="P627">
        <v>2</v>
      </c>
      <c r="Q627" t="s">
        <v>31</v>
      </c>
      <c r="R627">
        <v>5571</v>
      </c>
      <c r="V627" s="3">
        <f t="shared" si="19"/>
        <v>36.42</v>
      </c>
      <c r="W627" s="3">
        <f>IF(AND(T627&lt;&gt;"_U",T627&lt;&gt;"c",J627&lt;&gt;9,J627&lt;&gt;99),IFERROR(VLOOKUP(A627,'TA Total'!$A$2:$W$10000,18,0),"."),".")</f>
        <v>15297</v>
      </c>
    </row>
    <row r="628" spans="1:23" x14ac:dyDescent="0.2">
      <c r="A628" s="1" t="str">
        <f t="shared" si="18"/>
        <v>2013|Gisborne District|Another gender / He ira kÄ“ anÅ</v>
      </c>
      <c r="B628" t="s">
        <v>20</v>
      </c>
      <c r="C628" t="s">
        <v>21</v>
      </c>
      <c r="D628" t="s">
        <v>22</v>
      </c>
      <c r="E628" t="s">
        <v>23</v>
      </c>
      <c r="F628">
        <v>2013</v>
      </c>
      <c r="G628">
        <v>2013</v>
      </c>
      <c r="H628">
        <v>28</v>
      </c>
      <c r="I628" t="s">
        <v>80</v>
      </c>
      <c r="J628">
        <v>6</v>
      </c>
      <c r="K628" t="s">
        <v>52</v>
      </c>
      <c r="L628">
        <v>99</v>
      </c>
      <c r="M628" t="s">
        <v>26</v>
      </c>
      <c r="N628">
        <v>99</v>
      </c>
      <c r="O628" t="s">
        <v>27</v>
      </c>
      <c r="P628">
        <v>3</v>
      </c>
      <c r="Q628" t="s">
        <v>28</v>
      </c>
      <c r="T628" t="s">
        <v>36</v>
      </c>
      <c r="U628" t="s">
        <v>37</v>
      </c>
      <c r="V628" s="3" t="str">
        <f t="shared" si="19"/>
        <v>.</v>
      </c>
      <c r="W628" s="3" t="str">
        <f>IF(AND(T628&lt;&gt;"_U",T628&lt;&gt;"c",J628&lt;&gt;9,J628&lt;&gt;99),IFERROR(VLOOKUP(A628,'TA Total'!$A$2:$W$10000,18,0),"."),".")</f>
        <v>.</v>
      </c>
    </row>
    <row r="629" spans="1:23" x14ac:dyDescent="0.2">
      <c r="A629" s="1" t="str">
        <f t="shared" si="18"/>
        <v>2013|Gisborne District|Total - gender</v>
      </c>
      <c r="B629" t="s">
        <v>20</v>
      </c>
      <c r="C629" t="s">
        <v>21</v>
      </c>
      <c r="D629" t="s">
        <v>22</v>
      </c>
      <c r="E629" t="s">
        <v>23</v>
      </c>
      <c r="F629">
        <v>2013</v>
      </c>
      <c r="G629">
        <v>2013</v>
      </c>
      <c r="H629">
        <v>28</v>
      </c>
      <c r="I629" t="s">
        <v>80</v>
      </c>
      <c r="J629">
        <v>6</v>
      </c>
      <c r="K629" t="s">
        <v>52</v>
      </c>
      <c r="L629">
        <v>99</v>
      </c>
      <c r="M629" t="s">
        <v>26</v>
      </c>
      <c r="N629">
        <v>99</v>
      </c>
      <c r="O629" t="s">
        <v>27</v>
      </c>
      <c r="P629">
        <v>99</v>
      </c>
      <c r="Q629" t="s">
        <v>42</v>
      </c>
      <c r="R629">
        <v>10992</v>
      </c>
      <c r="V629" s="3">
        <f t="shared" si="19"/>
        <v>38.25</v>
      </c>
      <c r="W629" s="3">
        <f>IF(AND(T629&lt;&gt;"_U",T629&lt;&gt;"c",J629&lt;&gt;9,J629&lt;&gt;99),IFERROR(VLOOKUP(A629,'TA Total'!$A$2:$W$10000,18,0),"."),".")</f>
        <v>28734</v>
      </c>
    </row>
    <row r="630" spans="1:23" x14ac:dyDescent="0.2">
      <c r="A630" s="1" t="str">
        <f t="shared" si="18"/>
        <v>2013|Gisborne District|Male / TÄne</v>
      </c>
      <c r="B630" t="s">
        <v>20</v>
      </c>
      <c r="C630" t="s">
        <v>21</v>
      </c>
      <c r="D630" t="s">
        <v>22</v>
      </c>
      <c r="E630" t="s">
        <v>23</v>
      </c>
      <c r="F630">
        <v>2013</v>
      </c>
      <c r="G630">
        <v>2013</v>
      </c>
      <c r="H630">
        <v>28</v>
      </c>
      <c r="I630" t="s">
        <v>80</v>
      </c>
      <c r="J630">
        <v>9</v>
      </c>
      <c r="K630" t="s">
        <v>25</v>
      </c>
      <c r="L630">
        <v>99</v>
      </c>
      <c r="M630" t="s">
        <v>26</v>
      </c>
      <c r="N630">
        <v>99</v>
      </c>
      <c r="O630" t="s">
        <v>27</v>
      </c>
      <c r="P630">
        <v>1</v>
      </c>
      <c r="Q630" t="s">
        <v>34</v>
      </c>
      <c r="R630">
        <v>2139</v>
      </c>
      <c r="V630" s="3" t="str">
        <f t="shared" si="19"/>
        <v>.</v>
      </c>
      <c r="W630" s="3" t="str">
        <f>IF(AND(T630&lt;&gt;"_U",T630&lt;&gt;"c",J630&lt;&gt;9,J630&lt;&gt;99),IFERROR(VLOOKUP(A630,'TA Total'!$A$2:$W$10000,18,0),"."),".")</f>
        <v>.</v>
      </c>
    </row>
    <row r="631" spans="1:23" x14ac:dyDescent="0.2">
      <c r="A631" s="1" t="str">
        <f t="shared" si="18"/>
        <v>2013|Gisborne District|Female / Wahine</v>
      </c>
      <c r="B631" t="s">
        <v>20</v>
      </c>
      <c r="C631" t="s">
        <v>21</v>
      </c>
      <c r="D631" t="s">
        <v>22</v>
      </c>
      <c r="E631" t="s">
        <v>23</v>
      </c>
      <c r="F631">
        <v>2013</v>
      </c>
      <c r="G631">
        <v>2013</v>
      </c>
      <c r="H631">
        <v>28</v>
      </c>
      <c r="I631" t="s">
        <v>80</v>
      </c>
      <c r="J631">
        <v>9</v>
      </c>
      <c r="K631" t="s">
        <v>25</v>
      </c>
      <c r="L631">
        <v>99</v>
      </c>
      <c r="M631" t="s">
        <v>26</v>
      </c>
      <c r="N631">
        <v>99</v>
      </c>
      <c r="O631" t="s">
        <v>27</v>
      </c>
      <c r="P631">
        <v>2</v>
      </c>
      <c r="Q631" t="s">
        <v>31</v>
      </c>
      <c r="R631">
        <v>2052</v>
      </c>
      <c r="V631" s="3" t="str">
        <f t="shared" si="19"/>
        <v>.</v>
      </c>
      <c r="W631" s="3" t="str">
        <f>IF(AND(T631&lt;&gt;"_U",T631&lt;&gt;"c",J631&lt;&gt;9,J631&lt;&gt;99),IFERROR(VLOOKUP(A631,'TA Total'!$A$2:$W$10000,18,0),"."),".")</f>
        <v>.</v>
      </c>
    </row>
    <row r="632" spans="1:23" x14ac:dyDescent="0.2">
      <c r="A632" s="1" t="str">
        <f t="shared" si="18"/>
        <v>2013|Gisborne District|Another gender / He ira kÄ“ anÅ</v>
      </c>
      <c r="B632" t="s">
        <v>20</v>
      </c>
      <c r="C632" t="s">
        <v>21</v>
      </c>
      <c r="D632" t="s">
        <v>22</v>
      </c>
      <c r="E632" t="s">
        <v>23</v>
      </c>
      <c r="F632">
        <v>2013</v>
      </c>
      <c r="G632">
        <v>2013</v>
      </c>
      <c r="H632">
        <v>28</v>
      </c>
      <c r="I632" t="s">
        <v>80</v>
      </c>
      <c r="J632">
        <v>9</v>
      </c>
      <c r="K632" t="s">
        <v>25</v>
      </c>
      <c r="L632">
        <v>99</v>
      </c>
      <c r="M632" t="s">
        <v>26</v>
      </c>
      <c r="N632">
        <v>99</v>
      </c>
      <c r="O632" t="s">
        <v>27</v>
      </c>
      <c r="P632">
        <v>3</v>
      </c>
      <c r="Q632" t="s">
        <v>28</v>
      </c>
      <c r="T632" t="s">
        <v>36</v>
      </c>
      <c r="U632" t="s">
        <v>37</v>
      </c>
      <c r="V632" s="3" t="str">
        <f t="shared" si="19"/>
        <v>.</v>
      </c>
      <c r="W632" s="3" t="str">
        <f>IF(AND(T632&lt;&gt;"_U",T632&lt;&gt;"c",J632&lt;&gt;9,J632&lt;&gt;99),IFERROR(VLOOKUP(A632,'TA Total'!$A$2:$W$10000,18,0),"."),".")</f>
        <v>.</v>
      </c>
    </row>
    <row r="633" spans="1:23" x14ac:dyDescent="0.2">
      <c r="A633" s="1" t="str">
        <f t="shared" si="18"/>
        <v>2013|Gisborne District|Total - gender</v>
      </c>
      <c r="B633" t="s">
        <v>20</v>
      </c>
      <c r="C633" t="s">
        <v>21</v>
      </c>
      <c r="D633" t="s">
        <v>22</v>
      </c>
      <c r="E633" t="s">
        <v>23</v>
      </c>
      <c r="F633">
        <v>2013</v>
      </c>
      <c r="G633">
        <v>2013</v>
      </c>
      <c r="H633">
        <v>28</v>
      </c>
      <c r="I633" t="s">
        <v>80</v>
      </c>
      <c r="J633">
        <v>9</v>
      </c>
      <c r="K633" t="s">
        <v>25</v>
      </c>
      <c r="L633">
        <v>99</v>
      </c>
      <c r="M633" t="s">
        <v>26</v>
      </c>
      <c r="N633">
        <v>99</v>
      </c>
      <c r="O633" t="s">
        <v>27</v>
      </c>
      <c r="P633">
        <v>99</v>
      </c>
      <c r="Q633" t="s">
        <v>42</v>
      </c>
      <c r="R633">
        <v>4191</v>
      </c>
      <c r="V633" s="3" t="str">
        <f t="shared" si="19"/>
        <v>.</v>
      </c>
      <c r="W633" s="3" t="str">
        <f>IF(AND(T633&lt;&gt;"_U",T633&lt;&gt;"c",J633&lt;&gt;9,J633&lt;&gt;99),IFERROR(VLOOKUP(A633,'TA Total'!$A$2:$W$10000,18,0),"."),".")</f>
        <v>.</v>
      </c>
    </row>
    <row r="634" spans="1:23" x14ac:dyDescent="0.2">
      <c r="A634" s="1" t="str">
        <f t="shared" si="18"/>
        <v>2013|Gisborne District|Male / TÄne</v>
      </c>
      <c r="B634" t="s">
        <v>20</v>
      </c>
      <c r="C634" t="s">
        <v>21</v>
      </c>
      <c r="D634" t="s">
        <v>22</v>
      </c>
      <c r="E634" t="s">
        <v>23</v>
      </c>
      <c r="F634">
        <v>2013</v>
      </c>
      <c r="G634">
        <v>2013</v>
      </c>
      <c r="H634">
        <v>28</v>
      </c>
      <c r="I634" t="s">
        <v>80</v>
      </c>
      <c r="J634">
        <v>77</v>
      </c>
      <c r="K634" t="s">
        <v>49</v>
      </c>
      <c r="L634">
        <v>99</v>
      </c>
      <c r="M634" t="s">
        <v>26</v>
      </c>
      <c r="N634">
        <v>99</v>
      </c>
      <c r="O634" t="s">
        <v>27</v>
      </c>
      <c r="P634">
        <v>1</v>
      </c>
      <c r="Q634" t="s">
        <v>34</v>
      </c>
      <c r="R634">
        <v>13437</v>
      </c>
      <c r="V634" s="3">
        <f t="shared" si="19"/>
        <v>100</v>
      </c>
      <c r="W634" s="3">
        <f>IF(AND(T634&lt;&gt;"_U",T634&lt;&gt;"c",J634&lt;&gt;9,J634&lt;&gt;99),IFERROR(VLOOKUP(A634,'TA Total'!$A$2:$W$10000,18,0),"."),".")</f>
        <v>13437</v>
      </c>
    </row>
    <row r="635" spans="1:23" x14ac:dyDescent="0.2">
      <c r="A635" s="1" t="str">
        <f t="shared" si="18"/>
        <v>2013|Gisborne District|Female / Wahine</v>
      </c>
      <c r="B635" t="s">
        <v>20</v>
      </c>
      <c r="C635" t="s">
        <v>21</v>
      </c>
      <c r="D635" t="s">
        <v>22</v>
      </c>
      <c r="E635" t="s">
        <v>23</v>
      </c>
      <c r="F635">
        <v>2013</v>
      </c>
      <c r="G635">
        <v>2013</v>
      </c>
      <c r="H635">
        <v>28</v>
      </c>
      <c r="I635" t="s">
        <v>80</v>
      </c>
      <c r="J635">
        <v>77</v>
      </c>
      <c r="K635" t="s">
        <v>49</v>
      </c>
      <c r="L635">
        <v>99</v>
      </c>
      <c r="M635" t="s">
        <v>26</v>
      </c>
      <c r="N635">
        <v>99</v>
      </c>
      <c r="O635" t="s">
        <v>27</v>
      </c>
      <c r="P635">
        <v>2</v>
      </c>
      <c r="Q635" t="s">
        <v>31</v>
      </c>
      <c r="R635">
        <v>15297</v>
      </c>
      <c r="V635" s="3">
        <f t="shared" si="19"/>
        <v>100</v>
      </c>
      <c r="W635" s="3">
        <f>IF(AND(T635&lt;&gt;"_U",T635&lt;&gt;"c",J635&lt;&gt;9,J635&lt;&gt;99),IFERROR(VLOOKUP(A635,'TA Total'!$A$2:$W$10000,18,0),"."),".")</f>
        <v>15297</v>
      </c>
    </row>
    <row r="636" spans="1:23" x14ac:dyDescent="0.2">
      <c r="A636" s="1" t="str">
        <f t="shared" si="18"/>
        <v>2013|Gisborne District|Another gender / He ira kÄ“ anÅ</v>
      </c>
      <c r="B636" t="s">
        <v>20</v>
      </c>
      <c r="C636" t="s">
        <v>21</v>
      </c>
      <c r="D636" t="s">
        <v>22</v>
      </c>
      <c r="E636" t="s">
        <v>23</v>
      </c>
      <c r="F636">
        <v>2013</v>
      </c>
      <c r="G636">
        <v>2013</v>
      </c>
      <c r="H636">
        <v>28</v>
      </c>
      <c r="I636" t="s">
        <v>80</v>
      </c>
      <c r="J636">
        <v>77</v>
      </c>
      <c r="K636" t="s">
        <v>49</v>
      </c>
      <c r="L636">
        <v>99</v>
      </c>
      <c r="M636" t="s">
        <v>26</v>
      </c>
      <c r="N636">
        <v>99</v>
      </c>
      <c r="O636" t="s">
        <v>27</v>
      </c>
      <c r="P636">
        <v>3</v>
      </c>
      <c r="Q636" t="s">
        <v>28</v>
      </c>
      <c r="T636" t="s">
        <v>36</v>
      </c>
      <c r="U636" t="s">
        <v>37</v>
      </c>
      <c r="V636" s="3" t="str">
        <f t="shared" si="19"/>
        <v>.</v>
      </c>
      <c r="W636" s="3" t="str">
        <f>IF(AND(T636&lt;&gt;"_U",T636&lt;&gt;"c",J636&lt;&gt;9,J636&lt;&gt;99),IFERROR(VLOOKUP(A636,'TA Total'!$A$2:$W$10000,18,0),"."),".")</f>
        <v>.</v>
      </c>
    </row>
    <row r="637" spans="1:23" x14ac:dyDescent="0.2">
      <c r="A637" s="1" t="str">
        <f t="shared" si="18"/>
        <v>2013|Gisborne District|Total - gender</v>
      </c>
      <c r="B637" t="s">
        <v>20</v>
      </c>
      <c r="C637" t="s">
        <v>21</v>
      </c>
      <c r="D637" t="s">
        <v>22</v>
      </c>
      <c r="E637" t="s">
        <v>23</v>
      </c>
      <c r="F637">
        <v>2013</v>
      </c>
      <c r="G637">
        <v>2013</v>
      </c>
      <c r="H637">
        <v>28</v>
      </c>
      <c r="I637" t="s">
        <v>80</v>
      </c>
      <c r="J637">
        <v>77</v>
      </c>
      <c r="K637" t="s">
        <v>49</v>
      </c>
      <c r="L637">
        <v>99</v>
      </c>
      <c r="M637" t="s">
        <v>26</v>
      </c>
      <c r="N637">
        <v>99</v>
      </c>
      <c r="O637" t="s">
        <v>27</v>
      </c>
      <c r="P637">
        <v>99</v>
      </c>
      <c r="Q637" t="s">
        <v>42</v>
      </c>
      <c r="R637">
        <v>28734</v>
      </c>
      <c r="V637" s="3">
        <f t="shared" si="19"/>
        <v>100</v>
      </c>
      <c r="W637" s="3">
        <f>IF(AND(T637&lt;&gt;"_U",T637&lt;&gt;"c",J637&lt;&gt;9,J637&lt;&gt;99),IFERROR(VLOOKUP(A637,'TA Total'!$A$2:$W$10000,18,0),"."),".")</f>
        <v>28734</v>
      </c>
    </row>
    <row r="638" spans="1:23" x14ac:dyDescent="0.2">
      <c r="A638" s="1" t="str">
        <f t="shared" si="18"/>
        <v>2013|Gisborne District|Male / TÄne</v>
      </c>
      <c r="B638" t="s">
        <v>20</v>
      </c>
      <c r="C638" t="s">
        <v>21</v>
      </c>
      <c r="D638" t="s">
        <v>22</v>
      </c>
      <c r="E638" t="s">
        <v>23</v>
      </c>
      <c r="F638">
        <v>2013</v>
      </c>
      <c r="G638">
        <v>2013</v>
      </c>
      <c r="H638">
        <v>28</v>
      </c>
      <c r="I638" t="s">
        <v>80</v>
      </c>
      <c r="J638">
        <v>99</v>
      </c>
      <c r="K638" t="s">
        <v>47</v>
      </c>
      <c r="L638">
        <v>99</v>
      </c>
      <c r="M638" t="s">
        <v>26</v>
      </c>
      <c r="N638">
        <v>99</v>
      </c>
      <c r="O638" t="s">
        <v>27</v>
      </c>
      <c r="P638">
        <v>1</v>
      </c>
      <c r="Q638" t="s">
        <v>34</v>
      </c>
      <c r="R638">
        <v>15576</v>
      </c>
      <c r="V638" s="3" t="str">
        <f t="shared" si="19"/>
        <v>.</v>
      </c>
      <c r="W638" s="3" t="str">
        <f>IF(AND(T638&lt;&gt;"_U",T638&lt;&gt;"c",J638&lt;&gt;9,J638&lt;&gt;99),IFERROR(VLOOKUP(A638,'TA Total'!$A$2:$W$10000,18,0),"."),".")</f>
        <v>.</v>
      </c>
    </row>
    <row r="639" spans="1:23" x14ac:dyDescent="0.2">
      <c r="A639" s="1" t="str">
        <f t="shared" si="18"/>
        <v>2013|Gisborne District|Female / Wahine</v>
      </c>
      <c r="B639" t="s">
        <v>20</v>
      </c>
      <c r="C639" t="s">
        <v>21</v>
      </c>
      <c r="D639" t="s">
        <v>22</v>
      </c>
      <c r="E639" t="s">
        <v>23</v>
      </c>
      <c r="F639">
        <v>2013</v>
      </c>
      <c r="G639">
        <v>2013</v>
      </c>
      <c r="H639">
        <v>28</v>
      </c>
      <c r="I639" t="s">
        <v>80</v>
      </c>
      <c r="J639">
        <v>99</v>
      </c>
      <c r="K639" t="s">
        <v>47</v>
      </c>
      <c r="L639">
        <v>99</v>
      </c>
      <c r="M639" t="s">
        <v>26</v>
      </c>
      <c r="N639">
        <v>99</v>
      </c>
      <c r="O639" t="s">
        <v>27</v>
      </c>
      <c r="P639">
        <v>2</v>
      </c>
      <c r="Q639" t="s">
        <v>31</v>
      </c>
      <c r="R639">
        <v>17346</v>
      </c>
      <c r="V639" s="3" t="str">
        <f t="shared" si="19"/>
        <v>.</v>
      </c>
      <c r="W639" s="3" t="str">
        <f>IF(AND(T639&lt;&gt;"_U",T639&lt;&gt;"c",J639&lt;&gt;9,J639&lt;&gt;99),IFERROR(VLOOKUP(A639,'TA Total'!$A$2:$W$10000,18,0),"."),".")</f>
        <v>.</v>
      </c>
    </row>
    <row r="640" spans="1:23" x14ac:dyDescent="0.2">
      <c r="A640" s="1" t="str">
        <f t="shared" si="18"/>
        <v>2013|Gisborne District|Another gender / He ira kÄ“ anÅ</v>
      </c>
      <c r="B640" t="s">
        <v>20</v>
      </c>
      <c r="C640" t="s">
        <v>21</v>
      </c>
      <c r="D640" t="s">
        <v>22</v>
      </c>
      <c r="E640" t="s">
        <v>23</v>
      </c>
      <c r="F640">
        <v>2013</v>
      </c>
      <c r="G640">
        <v>2013</v>
      </c>
      <c r="H640">
        <v>28</v>
      </c>
      <c r="I640" t="s">
        <v>80</v>
      </c>
      <c r="J640">
        <v>99</v>
      </c>
      <c r="K640" t="s">
        <v>47</v>
      </c>
      <c r="L640">
        <v>99</v>
      </c>
      <c r="M640" t="s">
        <v>26</v>
      </c>
      <c r="N640">
        <v>99</v>
      </c>
      <c r="O640" t="s">
        <v>27</v>
      </c>
      <c r="P640">
        <v>3</v>
      </c>
      <c r="Q640" t="s">
        <v>28</v>
      </c>
      <c r="T640" t="s">
        <v>36</v>
      </c>
      <c r="U640" t="s">
        <v>37</v>
      </c>
      <c r="V640" s="3" t="str">
        <f t="shared" si="19"/>
        <v>.</v>
      </c>
      <c r="W640" s="3" t="str">
        <f>IF(AND(T640&lt;&gt;"_U",T640&lt;&gt;"c",J640&lt;&gt;9,J640&lt;&gt;99),IFERROR(VLOOKUP(A640,'TA Total'!$A$2:$W$10000,18,0),"."),".")</f>
        <v>.</v>
      </c>
    </row>
    <row r="641" spans="1:23" x14ac:dyDescent="0.2">
      <c r="A641" s="1" t="str">
        <f t="shared" si="18"/>
        <v>2013|Gisborne District|Total - gender</v>
      </c>
      <c r="B641" t="s">
        <v>20</v>
      </c>
      <c r="C641" t="s">
        <v>21</v>
      </c>
      <c r="D641" t="s">
        <v>22</v>
      </c>
      <c r="E641" t="s">
        <v>23</v>
      </c>
      <c r="F641">
        <v>2013</v>
      </c>
      <c r="G641">
        <v>2013</v>
      </c>
      <c r="H641">
        <v>28</v>
      </c>
      <c r="I641" t="s">
        <v>80</v>
      </c>
      <c r="J641">
        <v>99</v>
      </c>
      <c r="K641" t="s">
        <v>47</v>
      </c>
      <c r="L641">
        <v>99</v>
      </c>
      <c r="M641" t="s">
        <v>26</v>
      </c>
      <c r="N641">
        <v>99</v>
      </c>
      <c r="O641" t="s">
        <v>27</v>
      </c>
      <c r="P641">
        <v>99</v>
      </c>
      <c r="Q641" t="s">
        <v>42</v>
      </c>
      <c r="R641">
        <v>32925</v>
      </c>
      <c r="V641" s="3" t="str">
        <f t="shared" si="19"/>
        <v>.</v>
      </c>
      <c r="W641" s="3" t="str">
        <f>IF(AND(T641&lt;&gt;"_U",T641&lt;&gt;"c",J641&lt;&gt;9,J641&lt;&gt;99),IFERROR(VLOOKUP(A641,'TA Total'!$A$2:$W$10000,18,0),"."),".")</f>
        <v>.</v>
      </c>
    </row>
    <row r="642" spans="1:23" x14ac:dyDescent="0.2">
      <c r="A642" s="1" t="str">
        <f t="shared" si="18"/>
        <v>2013|Wairoa District|Male / TÄne</v>
      </c>
      <c r="B642" t="s">
        <v>20</v>
      </c>
      <c r="C642" t="s">
        <v>21</v>
      </c>
      <c r="D642" t="s">
        <v>22</v>
      </c>
      <c r="E642" t="s">
        <v>23</v>
      </c>
      <c r="F642">
        <v>2013</v>
      </c>
      <c r="G642">
        <v>2013</v>
      </c>
      <c r="H642">
        <v>29</v>
      </c>
      <c r="I642" t="s">
        <v>111</v>
      </c>
      <c r="J642">
        <v>1</v>
      </c>
      <c r="K642" t="s">
        <v>30</v>
      </c>
      <c r="L642">
        <v>99</v>
      </c>
      <c r="M642" t="s">
        <v>26</v>
      </c>
      <c r="N642">
        <v>99</v>
      </c>
      <c r="O642" t="s">
        <v>27</v>
      </c>
      <c r="P642">
        <v>1</v>
      </c>
      <c r="Q642" t="s">
        <v>34</v>
      </c>
      <c r="R642">
        <v>1086</v>
      </c>
      <c r="V642" s="3">
        <f t="shared" si="19"/>
        <v>43.41</v>
      </c>
      <c r="W642" s="3">
        <f>IF(AND(T642&lt;&gt;"_U",T642&lt;&gt;"c",J642&lt;&gt;9,J642&lt;&gt;99),IFERROR(VLOOKUP(A642,'TA Total'!$A$2:$W$10000,18,0),"."),".")</f>
        <v>2502</v>
      </c>
    </row>
    <row r="643" spans="1:23" x14ac:dyDescent="0.2">
      <c r="A643" s="1" t="str">
        <f t="shared" ref="A643:A706" si="20">G643&amp;"|"&amp;I643&amp;"|"&amp;Q643</f>
        <v>2013|Wairoa District|Female / Wahine</v>
      </c>
      <c r="B643" t="s">
        <v>20</v>
      </c>
      <c r="C643" t="s">
        <v>21</v>
      </c>
      <c r="D643" t="s">
        <v>22</v>
      </c>
      <c r="E643" t="s">
        <v>23</v>
      </c>
      <c r="F643">
        <v>2013</v>
      </c>
      <c r="G643">
        <v>2013</v>
      </c>
      <c r="H643">
        <v>29</v>
      </c>
      <c r="I643" t="s">
        <v>111</v>
      </c>
      <c r="J643">
        <v>1</v>
      </c>
      <c r="K643" t="s">
        <v>30</v>
      </c>
      <c r="L643">
        <v>99</v>
      </c>
      <c r="M643" t="s">
        <v>26</v>
      </c>
      <c r="N643">
        <v>99</v>
      </c>
      <c r="O643" t="s">
        <v>27</v>
      </c>
      <c r="P643">
        <v>2</v>
      </c>
      <c r="Q643" t="s">
        <v>31</v>
      </c>
      <c r="R643">
        <v>1071</v>
      </c>
      <c r="V643" s="3">
        <f t="shared" ref="V643:V706" si="21">IF(T643&lt;&gt;"_U",IFERROR((ROUND(R643/W643*100,2)),"."),".")</f>
        <v>39.71</v>
      </c>
      <c r="W643" s="3">
        <f>IF(AND(T643&lt;&gt;"_U",T643&lt;&gt;"c",J643&lt;&gt;9,J643&lt;&gt;99),IFERROR(VLOOKUP(A643,'TA Total'!$A$2:$W$10000,18,0),"."),".")</f>
        <v>2697</v>
      </c>
    </row>
    <row r="644" spans="1:23" x14ac:dyDescent="0.2">
      <c r="A644" s="1" t="str">
        <f t="shared" si="20"/>
        <v>2013|Wairoa District|Another gender / He ira kÄ“ anÅ</v>
      </c>
      <c r="B644" t="s">
        <v>20</v>
      </c>
      <c r="C644" t="s">
        <v>21</v>
      </c>
      <c r="D644" t="s">
        <v>22</v>
      </c>
      <c r="E644" t="s">
        <v>23</v>
      </c>
      <c r="F644">
        <v>2013</v>
      </c>
      <c r="G644">
        <v>2013</v>
      </c>
      <c r="H644">
        <v>29</v>
      </c>
      <c r="I644" t="s">
        <v>111</v>
      </c>
      <c r="J644">
        <v>1</v>
      </c>
      <c r="K644" t="s">
        <v>30</v>
      </c>
      <c r="L644">
        <v>99</v>
      </c>
      <c r="M644" t="s">
        <v>26</v>
      </c>
      <c r="N644">
        <v>99</v>
      </c>
      <c r="O644" t="s">
        <v>27</v>
      </c>
      <c r="P644">
        <v>3</v>
      </c>
      <c r="Q644" t="s">
        <v>28</v>
      </c>
      <c r="T644" t="s">
        <v>36</v>
      </c>
      <c r="U644" t="s">
        <v>37</v>
      </c>
      <c r="V644" s="3" t="str">
        <f t="shared" si="21"/>
        <v>.</v>
      </c>
      <c r="W644" s="3" t="str">
        <f>IF(AND(T644&lt;&gt;"_U",T644&lt;&gt;"c",J644&lt;&gt;9,J644&lt;&gt;99),IFERROR(VLOOKUP(A644,'TA Total'!$A$2:$W$10000,18,0),"."),".")</f>
        <v>.</v>
      </c>
    </row>
    <row r="645" spans="1:23" x14ac:dyDescent="0.2">
      <c r="A645" s="1" t="str">
        <f t="shared" si="20"/>
        <v>2013|Wairoa District|Total - gender</v>
      </c>
      <c r="B645" t="s">
        <v>20</v>
      </c>
      <c r="C645" t="s">
        <v>21</v>
      </c>
      <c r="D645" t="s">
        <v>22</v>
      </c>
      <c r="E645" t="s">
        <v>23</v>
      </c>
      <c r="F645">
        <v>2013</v>
      </c>
      <c r="G645">
        <v>2013</v>
      </c>
      <c r="H645">
        <v>29</v>
      </c>
      <c r="I645" t="s">
        <v>111</v>
      </c>
      <c r="J645">
        <v>1</v>
      </c>
      <c r="K645" t="s">
        <v>30</v>
      </c>
      <c r="L645">
        <v>99</v>
      </c>
      <c r="M645" t="s">
        <v>26</v>
      </c>
      <c r="N645">
        <v>99</v>
      </c>
      <c r="O645" t="s">
        <v>27</v>
      </c>
      <c r="P645">
        <v>99</v>
      </c>
      <c r="Q645" t="s">
        <v>42</v>
      </c>
      <c r="R645">
        <v>2160</v>
      </c>
      <c r="V645" s="3">
        <f t="shared" si="21"/>
        <v>41.55</v>
      </c>
      <c r="W645" s="3">
        <f>IF(AND(T645&lt;&gt;"_U",T645&lt;&gt;"c",J645&lt;&gt;9,J645&lt;&gt;99),IFERROR(VLOOKUP(A645,'TA Total'!$A$2:$W$10000,18,0),"."),".")</f>
        <v>5199</v>
      </c>
    </row>
    <row r="646" spans="1:23" x14ac:dyDescent="0.2">
      <c r="A646" s="1" t="str">
        <f t="shared" si="20"/>
        <v>2013|Wairoa District|Male / TÄne</v>
      </c>
      <c r="B646" t="s">
        <v>20</v>
      </c>
      <c r="C646" t="s">
        <v>21</v>
      </c>
      <c r="D646" t="s">
        <v>22</v>
      </c>
      <c r="E646" t="s">
        <v>23</v>
      </c>
      <c r="F646">
        <v>2013</v>
      </c>
      <c r="G646">
        <v>2013</v>
      </c>
      <c r="H646">
        <v>29</v>
      </c>
      <c r="I646" t="s">
        <v>111</v>
      </c>
      <c r="J646">
        <v>3</v>
      </c>
      <c r="K646" t="s">
        <v>39</v>
      </c>
      <c r="L646">
        <v>99</v>
      </c>
      <c r="M646" t="s">
        <v>26</v>
      </c>
      <c r="N646">
        <v>99</v>
      </c>
      <c r="O646" t="s">
        <v>27</v>
      </c>
      <c r="P646">
        <v>1</v>
      </c>
      <c r="Q646" t="s">
        <v>34</v>
      </c>
      <c r="R646">
        <v>108</v>
      </c>
      <c r="V646" s="3">
        <f t="shared" si="21"/>
        <v>4.32</v>
      </c>
      <c r="W646" s="3">
        <f>IF(AND(T646&lt;&gt;"_U",T646&lt;&gt;"c",J646&lt;&gt;9,J646&lt;&gt;99),IFERROR(VLOOKUP(A646,'TA Total'!$A$2:$W$10000,18,0),"."),".")</f>
        <v>2502</v>
      </c>
    </row>
    <row r="647" spans="1:23" x14ac:dyDescent="0.2">
      <c r="A647" s="1" t="str">
        <f t="shared" si="20"/>
        <v>2013|Wairoa District|Female / Wahine</v>
      </c>
      <c r="B647" t="s">
        <v>20</v>
      </c>
      <c r="C647" t="s">
        <v>21</v>
      </c>
      <c r="D647" t="s">
        <v>22</v>
      </c>
      <c r="E647" t="s">
        <v>23</v>
      </c>
      <c r="F647">
        <v>2013</v>
      </c>
      <c r="G647">
        <v>2013</v>
      </c>
      <c r="H647">
        <v>29</v>
      </c>
      <c r="I647" t="s">
        <v>111</v>
      </c>
      <c r="J647">
        <v>3</v>
      </c>
      <c r="K647" t="s">
        <v>39</v>
      </c>
      <c r="L647">
        <v>99</v>
      </c>
      <c r="M647" t="s">
        <v>26</v>
      </c>
      <c r="N647">
        <v>99</v>
      </c>
      <c r="O647" t="s">
        <v>27</v>
      </c>
      <c r="P647">
        <v>2</v>
      </c>
      <c r="Q647" t="s">
        <v>31</v>
      </c>
      <c r="R647">
        <v>117</v>
      </c>
      <c r="V647" s="3">
        <f t="shared" si="21"/>
        <v>4.34</v>
      </c>
      <c r="W647" s="3">
        <f>IF(AND(T647&lt;&gt;"_U",T647&lt;&gt;"c",J647&lt;&gt;9,J647&lt;&gt;99),IFERROR(VLOOKUP(A647,'TA Total'!$A$2:$W$10000,18,0),"."),".")</f>
        <v>2697</v>
      </c>
    </row>
    <row r="648" spans="1:23" x14ac:dyDescent="0.2">
      <c r="A648" s="1" t="str">
        <f t="shared" si="20"/>
        <v>2013|Wairoa District|Another gender / He ira kÄ“ anÅ</v>
      </c>
      <c r="B648" t="s">
        <v>20</v>
      </c>
      <c r="C648" t="s">
        <v>21</v>
      </c>
      <c r="D648" t="s">
        <v>22</v>
      </c>
      <c r="E648" t="s">
        <v>23</v>
      </c>
      <c r="F648">
        <v>2013</v>
      </c>
      <c r="G648">
        <v>2013</v>
      </c>
      <c r="H648">
        <v>29</v>
      </c>
      <c r="I648" t="s">
        <v>111</v>
      </c>
      <c r="J648">
        <v>3</v>
      </c>
      <c r="K648" t="s">
        <v>39</v>
      </c>
      <c r="L648">
        <v>99</v>
      </c>
      <c r="M648" t="s">
        <v>26</v>
      </c>
      <c r="N648">
        <v>99</v>
      </c>
      <c r="O648" t="s">
        <v>27</v>
      </c>
      <c r="P648">
        <v>3</v>
      </c>
      <c r="Q648" t="s">
        <v>28</v>
      </c>
      <c r="T648" t="s">
        <v>36</v>
      </c>
      <c r="U648" t="s">
        <v>37</v>
      </c>
      <c r="V648" s="3" t="str">
        <f t="shared" si="21"/>
        <v>.</v>
      </c>
      <c r="W648" s="3" t="str">
        <f>IF(AND(T648&lt;&gt;"_U",T648&lt;&gt;"c",J648&lt;&gt;9,J648&lt;&gt;99),IFERROR(VLOOKUP(A648,'TA Total'!$A$2:$W$10000,18,0),"."),".")</f>
        <v>.</v>
      </c>
    </row>
    <row r="649" spans="1:23" x14ac:dyDescent="0.2">
      <c r="A649" s="1" t="str">
        <f t="shared" si="20"/>
        <v>2013|Wairoa District|Total - gender</v>
      </c>
      <c r="B649" t="s">
        <v>20</v>
      </c>
      <c r="C649" t="s">
        <v>21</v>
      </c>
      <c r="D649" t="s">
        <v>22</v>
      </c>
      <c r="E649" t="s">
        <v>23</v>
      </c>
      <c r="F649">
        <v>2013</v>
      </c>
      <c r="G649">
        <v>2013</v>
      </c>
      <c r="H649">
        <v>29</v>
      </c>
      <c r="I649" t="s">
        <v>111</v>
      </c>
      <c r="J649">
        <v>3</v>
      </c>
      <c r="K649" t="s">
        <v>39</v>
      </c>
      <c r="L649">
        <v>99</v>
      </c>
      <c r="M649" t="s">
        <v>26</v>
      </c>
      <c r="N649">
        <v>99</v>
      </c>
      <c r="O649" t="s">
        <v>27</v>
      </c>
      <c r="P649">
        <v>99</v>
      </c>
      <c r="Q649" t="s">
        <v>42</v>
      </c>
      <c r="R649">
        <v>225</v>
      </c>
      <c r="V649" s="3">
        <f t="shared" si="21"/>
        <v>4.33</v>
      </c>
      <c r="W649" s="3">
        <f>IF(AND(T649&lt;&gt;"_U",T649&lt;&gt;"c",J649&lt;&gt;9,J649&lt;&gt;99),IFERROR(VLOOKUP(A649,'TA Total'!$A$2:$W$10000,18,0),"."),".")</f>
        <v>5199</v>
      </c>
    </row>
    <row r="650" spans="1:23" x14ac:dyDescent="0.2">
      <c r="A650" s="1" t="str">
        <f t="shared" si="20"/>
        <v>2013|Wairoa District|Male / TÄne</v>
      </c>
      <c r="B650" t="s">
        <v>20</v>
      </c>
      <c r="C650" t="s">
        <v>21</v>
      </c>
      <c r="D650" t="s">
        <v>22</v>
      </c>
      <c r="E650" t="s">
        <v>23</v>
      </c>
      <c r="F650">
        <v>2013</v>
      </c>
      <c r="G650">
        <v>2013</v>
      </c>
      <c r="H650">
        <v>29</v>
      </c>
      <c r="I650" t="s">
        <v>111</v>
      </c>
      <c r="J650">
        <v>4</v>
      </c>
      <c r="K650" t="s">
        <v>54</v>
      </c>
      <c r="L650">
        <v>99</v>
      </c>
      <c r="M650" t="s">
        <v>26</v>
      </c>
      <c r="N650">
        <v>99</v>
      </c>
      <c r="O650" t="s">
        <v>27</v>
      </c>
      <c r="P650">
        <v>1</v>
      </c>
      <c r="Q650" t="s">
        <v>34</v>
      </c>
      <c r="R650">
        <v>189</v>
      </c>
      <c r="V650" s="3">
        <f t="shared" si="21"/>
        <v>7.55</v>
      </c>
      <c r="W650" s="3">
        <f>IF(AND(T650&lt;&gt;"_U",T650&lt;&gt;"c",J650&lt;&gt;9,J650&lt;&gt;99),IFERROR(VLOOKUP(A650,'TA Total'!$A$2:$W$10000,18,0),"."),".")</f>
        <v>2502</v>
      </c>
    </row>
    <row r="651" spans="1:23" x14ac:dyDescent="0.2">
      <c r="A651" s="1" t="str">
        <f t="shared" si="20"/>
        <v>2013|Wairoa District|Female / Wahine</v>
      </c>
      <c r="B651" t="s">
        <v>20</v>
      </c>
      <c r="C651" t="s">
        <v>21</v>
      </c>
      <c r="D651" t="s">
        <v>22</v>
      </c>
      <c r="E651" t="s">
        <v>23</v>
      </c>
      <c r="F651">
        <v>2013</v>
      </c>
      <c r="G651">
        <v>2013</v>
      </c>
      <c r="H651">
        <v>29</v>
      </c>
      <c r="I651" t="s">
        <v>111</v>
      </c>
      <c r="J651">
        <v>4</v>
      </c>
      <c r="K651" t="s">
        <v>54</v>
      </c>
      <c r="L651">
        <v>99</v>
      </c>
      <c r="M651" t="s">
        <v>26</v>
      </c>
      <c r="N651">
        <v>99</v>
      </c>
      <c r="O651" t="s">
        <v>27</v>
      </c>
      <c r="P651">
        <v>2</v>
      </c>
      <c r="Q651" t="s">
        <v>31</v>
      </c>
      <c r="R651">
        <v>180</v>
      </c>
      <c r="V651" s="3">
        <f t="shared" si="21"/>
        <v>6.67</v>
      </c>
      <c r="W651" s="3">
        <f>IF(AND(T651&lt;&gt;"_U",T651&lt;&gt;"c",J651&lt;&gt;9,J651&lt;&gt;99),IFERROR(VLOOKUP(A651,'TA Total'!$A$2:$W$10000,18,0),"."),".")</f>
        <v>2697</v>
      </c>
    </row>
    <row r="652" spans="1:23" x14ac:dyDescent="0.2">
      <c r="A652" s="1" t="str">
        <f t="shared" si="20"/>
        <v>2013|Wairoa District|Another gender / He ira kÄ“ anÅ</v>
      </c>
      <c r="B652" t="s">
        <v>20</v>
      </c>
      <c r="C652" t="s">
        <v>21</v>
      </c>
      <c r="D652" t="s">
        <v>22</v>
      </c>
      <c r="E652" t="s">
        <v>23</v>
      </c>
      <c r="F652">
        <v>2013</v>
      </c>
      <c r="G652">
        <v>2013</v>
      </c>
      <c r="H652">
        <v>29</v>
      </c>
      <c r="I652" t="s">
        <v>111</v>
      </c>
      <c r="J652">
        <v>4</v>
      </c>
      <c r="K652" t="s">
        <v>54</v>
      </c>
      <c r="L652">
        <v>99</v>
      </c>
      <c r="M652" t="s">
        <v>26</v>
      </c>
      <c r="N652">
        <v>99</v>
      </c>
      <c r="O652" t="s">
        <v>27</v>
      </c>
      <c r="P652">
        <v>3</v>
      </c>
      <c r="Q652" t="s">
        <v>28</v>
      </c>
      <c r="T652" t="s">
        <v>36</v>
      </c>
      <c r="U652" t="s">
        <v>37</v>
      </c>
      <c r="V652" s="3" t="str">
        <f t="shared" si="21"/>
        <v>.</v>
      </c>
      <c r="W652" s="3" t="str">
        <f>IF(AND(T652&lt;&gt;"_U",T652&lt;&gt;"c",J652&lt;&gt;9,J652&lt;&gt;99),IFERROR(VLOOKUP(A652,'TA Total'!$A$2:$W$10000,18,0),"."),".")</f>
        <v>.</v>
      </c>
    </row>
    <row r="653" spans="1:23" x14ac:dyDescent="0.2">
      <c r="A653" s="1" t="str">
        <f t="shared" si="20"/>
        <v>2013|Wairoa District|Total - gender</v>
      </c>
      <c r="B653" t="s">
        <v>20</v>
      </c>
      <c r="C653" t="s">
        <v>21</v>
      </c>
      <c r="D653" t="s">
        <v>22</v>
      </c>
      <c r="E653" t="s">
        <v>23</v>
      </c>
      <c r="F653">
        <v>2013</v>
      </c>
      <c r="G653">
        <v>2013</v>
      </c>
      <c r="H653">
        <v>29</v>
      </c>
      <c r="I653" t="s">
        <v>111</v>
      </c>
      <c r="J653">
        <v>4</v>
      </c>
      <c r="K653" t="s">
        <v>54</v>
      </c>
      <c r="L653">
        <v>99</v>
      </c>
      <c r="M653" t="s">
        <v>26</v>
      </c>
      <c r="N653">
        <v>99</v>
      </c>
      <c r="O653" t="s">
        <v>27</v>
      </c>
      <c r="P653">
        <v>99</v>
      </c>
      <c r="Q653" t="s">
        <v>42</v>
      </c>
      <c r="R653">
        <v>372</v>
      </c>
      <c r="V653" s="3">
        <f t="shared" si="21"/>
        <v>7.16</v>
      </c>
      <c r="W653" s="3">
        <f>IF(AND(T653&lt;&gt;"_U",T653&lt;&gt;"c",J653&lt;&gt;9,J653&lt;&gt;99),IFERROR(VLOOKUP(A653,'TA Total'!$A$2:$W$10000,18,0),"."),".")</f>
        <v>5199</v>
      </c>
    </row>
    <row r="654" spans="1:23" x14ac:dyDescent="0.2">
      <c r="A654" s="1" t="str">
        <f t="shared" si="20"/>
        <v>2013|Wairoa District|Male / TÄne</v>
      </c>
      <c r="B654" t="s">
        <v>20</v>
      </c>
      <c r="C654" t="s">
        <v>21</v>
      </c>
      <c r="D654" t="s">
        <v>22</v>
      </c>
      <c r="E654" t="s">
        <v>23</v>
      </c>
      <c r="F654">
        <v>2013</v>
      </c>
      <c r="G654">
        <v>2013</v>
      </c>
      <c r="H654">
        <v>29</v>
      </c>
      <c r="I654" t="s">
        <v>111</v>
      </c>
      <c r="J654">
        <v>5</v>
      </c>
      <c r="K654" t="s">
        <v>33</v>
      </c>
      <c r="L654">
        <v>99</v>
      </c>
      <c r="M654" t="s">
        <v>26</v>
      </c>
      <c r="N654">
        <v>99</v>
      </c>
      <c r="O654" t="s">
        <v>27</v>
      </c>
      <c r="P654">
        <v>1</v>
      </c>
      <c r="Q654" t="s">
        <v>34</v>
      </c>
      <c r="R654">
        <v>120</v>
      </c>
      <c r="V654" s="3">
        <f t="shared" si="21"/>
        <v>4.8</v>
      </c>
      <c r="W654" s="3">
        <f>IF(AND(T654&lt;&gt;"_U",T654&lt;&gt;"c",J654&lt;&gt;9,J654&lt;&gt;99),IFERROR(VLOOKUP(A654,'TA Total'!$A$2:$W$10000,18,0),"."),".")</f>
        <v>2502</v>
      </c>
    </row>
    <row r="655" spans="1:23" x14ac:dyDescent="0.2">
      <c r="A655" s="1" t="str">
        <f t="shared" si="20"/>
        <v>2013|Wairoa District|Female / Wahine</v>
      </c>
      <c r="B655" t="s">
        <v>20</v>
      </c>
      <c r="C655" t="s">
        <v>21</v>
      </c>
      <c r="D655" t="s">
        <v>22</v>
      </c>
      <c r="E655" t="s">
        <v>23</v>
      </c>
      <c r="F655">
        <v>2013</v>
      </c>
      <c r="G655">
        <v>2013</v>
      </c>
      <c r="H655">
        <v>29</v>
      </c>
      <c r="I655" t="s">
        <v>111</v>
      </c>
      <c r="J655">
        <v>5</v>
      </c>
      <c r="K655" t="s">
        <v>33</v>
      </c>
      <c r="L655">
        <v>99</v>
      </c>
      <c r="M655" t="s">
        <v>26</v>
      </c>
      <c r="N655">
        <v>99</v>
      </c>
      <c r="O655" t="s">
        <v>27</v>
      </c>
      <c r="P655">
        <v>2</v>
      </c>
      <c r="Q655" t="s">
        <v>31</v>
      </c>
      <c r="R655">
        <v>300</v>
      </c>
      <c r="V655" s="3">
        <f t="shared" si="21"/>
        <v>11.12</v>
      </c>
      <c r="W655" s="3">
        <f>IF(AND(T655&lt;&gt;"_U",T655&lt;&gt;"c",J655&lt;&gt;9,J655&lt;&gt;99),IFERROR(VLOOKUP(A655,'TA Total'!$A$2:$W$10000,18,0),"."),".")</f>
        <v>2697</v>
      </c>
    </row>
    <row r="656" spans="1:23" x14ac:dyDescent="0.2">
      <c r="A656" s="1" t="str">
        <f t="shared" si="20"/>
        <v>2013|Wairoa District|Another gender / He ira kÄ“ anÅ</v>
      </c>
      <c r="B656" t="s">
        <v>20</v>
      </c>
      <c r="C656" t="s">
        <v>21</v>
      </c>
      <c r="D656" t="s">
        <v>22</v>
      </c>
      <c r="E656" t="s">
        <v>23</v>
      </c>
      <c r="F656">
        <v>2013</v>
      </c>
      <c r="G656">
        <v>2013</v>
      </c>
      <c r="H656">
        <v>29</v>
      </c>
      <c r="I656" t="s">
        <v>111</v>
      </c>
      <c r="J656">
        <v>5</v>
      </c>
      <c r="K656" t="s">
        <v>33</v>
      </c>
      <c r="L656">
        <v>99</v>
      </c>
      <c r="M656" t="s">
        <v>26</v>
      </c>
      <c r="N656">
        <v>99</v>
      </c>
      <c r="O656" t="s">
        <v>27</v>
      </c>
      <c r="P656">
        <v>3</v>
      </c>
      <c r="Q656" t="s">
        <v>28</v>
      </c>
      <c r="T656" t="s">
        <v>36</v>
      </c>
      <c r="U656" t="s">
        <v>37</v>
      </c>
      <c r="V656" s="3" t="str">
        <f t="shared" si="21"/>
        <v>.</v>
      </c>
      <c r="W656" s="3" t="str">
        <f>IF(AND(T656&lt;&gt;"_U",T656&lt;&gt;"c",J656&lt;&gt;9,J656&lt;&gt;99),IFERROR(VLOOKUP(A656,'TA Total'!$A$2:$W$10000,18,0),"."),".")</f>
        <v>.</v>
      </c>
    </row>
    <row r="657" spans="1:23" x14ac:dyDescent="0.2">
      <c r="A657" s="1" t="str">
        <f t="shared" si="20"/>
        <v>2013|Wairoa District|Total - gender</v>
      </c>
      <c r="B657" t="s">
        <v>20</v>
      </c>
      <c r="C657" t="s">
        <v>21</v>
      </c>
      <c r="D657" t="s">
        <v>22</v>
      </c>
      <c r="E657" t="s">
        <v>23</v>
      </c>
      <c r="F657">
        <v>2013</v>
      </c>
      <c r="G657">
        <v>2013</v>
      </c>
      <c r="H657">
        <v>29</v>
      </c>
      <c r="I657" t="s">
        <v>111</v>
      </c>
      <c r="J657">
        <v>5</v>
      </c>
      <c r="K657" t="s">
        <v>33</v>
      </c>
      <c r="L657">
        <v>99</v>
      </c>
      <c r="M657" t="s">
        <v>26</v>
      </c>
      <c r="N657">
        <v>99</v>
      </c>
      <c r="O657" t="s">
        <v>27</v>
      </c>
      <c r="P657">
        <v>99</v>
      </c>
      <c r="Q657" t="s">
        <v>42</v>
      </c>
      <c r="R657">
        <v>423</v>
      </c>
      <c r="V657" s="3">
        <f t="shared" si="21"/>
        <v>8.14</v>
      </c>
      <c r="W657" s="3">
        <f>IF(AND(T657&lt;&gt;"_U",T657&lt;&gt;"c",J657&lt;&gt;9,J657&lt;&gt;99),IFERROR(VLOOKUP(A657,'TA Total'!$A$2:$W$10000,18,0),"."),".")</f>
        <v>5199</v>
      </c>
    </row>
    <row r="658" spans="1:23" x14ac:dyDescent="0.2">
      <c r="A658" s="1" t="str">
        <f t="shared" si="20"/>
        <v>2013|Wairoa District|Male / TÄne</v>
      </c>
      <c r="B658" t="s">
        <v>20</v>
      </c>
      <c r="C658" t="s">
        <v>21</v>
      </c>
      <c r="D658" t="s">
        <v>22</v>
      </c>
      <c r="E658" t="s">
        <v>23</v>
      </c>
      <c r="F658">
        <v>2013</v>
      </c>
      <c r="G658">
        <v>2013</v>
      </c>
      <c r="H658">
        <v>29</v>
      </c>
      <c r="I658" t="s">
        <v>111</v>
      </c>
      <c r="J658">
        <v>6</v>
      </c>
      <c r="K658" t="s">
        <v>52</v>
      </c>
      <c r="L658">
        <v>99</v>
      </c>
      <c r="M658" t="s">
        <v>26</v>
      </c>
      <c r="N658">
        <v>99</v>
      </c>
      <c r="O658" t="s">
        <v>27</v>
      </c>
      <c r="P658">
        <v>1</v>
      </c>
      <c r="Q658" t="s">
        <v>34</v>
      </c>
      <c r="R658">
        <v>996</v>
      </c>
      <c r="V658" s="3">
        <f t="shared" si="21"/>
        <v>39.81</v>
      </c>
      <c r="W658" s="3">
        <f>IF(AND(T658&lt;&gt;"_U",T658&lt;&gt;"c",J658&lt;&gt;9,J658&lt;&gt;99),IFERROR(VLOOKUP(A658,'TA Total'!$A$2:$W$10000,18,0),"."),".")</f>
        <v>2502</v>
      </c>
    </row>
    <row r="659" spans="1:23" x14ac:dyDescent="0.2">
      <c r="A659" s="1" t="str">
        <f t="shared" si="20"/>
        <v>2013|Wairoa District|Female / Wahine</v>
      </c>
      <c r="B659" t="s">
        <v>20</v>
      </c>
      <c r="C659" t="s">
        <v>21</v>
      </c>
      <c r="D659" t="s">
        <v>22</v>
      </c>
      <c r="E659" t="s">
        <v>23</v>
      </c>
      <c r="F659">
        <v>2013</v>
      </c>
      <c r="G659">
        <v>2013</v>
      </c>
      <c r="H659">
        <v>29</v>
      </c>
      <c r="I659" t="s">
        <v>111</v>
      </c>
      <c r="J659">
        <v>6</v>
      </c>
      <c r="K659" t="s">
        <v>52</v>
      </c>
      <c r="L659">
        <v>99</v>
      </c>
      <c r="M659" t="s">
        <v>26</v>
      </c>
      <c r="N659">
        <v>99</v>
      </c>
      <c r="O659" t="s">
        <v>27</v>
      </c>
      <c r="P659">
        <v>2</v>
      </c>
      <c r="Q659" t="s">
        <v>31</v>
      </c>
      <c r="R659">
        <v>1026</v>
      </c>
      <c r="V659" s="3">
        <f t="shared" si="21"/>
        <v>38.04</v>
      </c>
      <c r="W659" s="3">
        <f>IF(AND(T659&lt;&gt;"_U",T659&lt;&gt;"c",J659&lt;&gt;9,J659&lt;&gt;99),IFERROR(VLOOKUP(A659,'TA Total'!$A$2:$W$10000,18,0),"."),".")</f>
        <v>2697</v>
      </c>
    </row>
    <row r="660" spans="1:23" x14ac:dyDescent="0.2">
      <c r="A660" s="1" t="str">
        <f t="shared" si="20"/>
        <v>2013|Wairoa District|Another gender / He ira kÄ“ anÅ</v>
      </c>
      <c r="B660" t="s">
        <v>20</v>
      </c>
      <c r="C660" t="s">
        <v>21</v>
      </c>
      <c r="D660" t="s">
        <v>22</v>
      </c>
      <c r="E660" t="s">
        <v>23</v>
      </c>
      <c r="F660">
        <v>2013</v>
      </c>
      <c r="G660">
        <v>2013</v>
      </c>
      <c r="H660">
        <v>29</v>
      </c>
      <c r="I660" t="s">
        <v>111</v>
      </c>
      <c r="J660">
        <v>6</v>
      </c>
      <c r="K660" t="s">
        <v>52</v>
      </c>
      <c r="L660">
        <v>99</v>
      </c>
      <c r="M660" t="s">
        <v>26</v>
      </c>
      <c r="N660">
        <v>99</v>
      </c>
      <c r="O660" t="s">
        <v>27</v>
      </c>
      <c r="P660">
        <v>3</v>
      </c>
      <c r="Q660" t="s">
        <v>28</v>
      </c>
      <c r="T660" t="s">
        <v>36</v>
      </c>
      <c r="U660" t="s">
        <v>37</v>
      </c>
      <c r="V660" s="3" t="str">
        <f t="shared" si="21"/>
        <v>.</v>
      </c>
      <c r="W660" s="3" t="str">
        <f>IF(AND(T660&lt;&gt;"_U",T660&lt;&gt;"c",J660&lt;&gt;9,J660&lt;&gt;99),IFERROR(VLOOKUP(A660,'TA Total'!$A$2:$W$10000,18,0),"."),".")</f>
        <v>.</v>
      </c>
    </row>
    <row r="661" spans="1:23" x14ac:dyDescent="0.2">
      <c r="A661" s="1" t="str">
        <f t="shared" si="20"/>
        <v>2013|Wairoa District|Total - gender</v>
      </c>
      <c r="B661" t="s">
        <v>20</v>
      </c>
      <c r="C661" t="s">
        <v>21</v>
      </c>
      <c r="D661" t="s">
        <v>22</v>
      </c>
      <c r="E661" t="s">
        <v>23</v>
      </c>
      <c r="F661">
        <v>2013</v>
      </c>
      <c r="G661">
        <v>2013</v>
      </c>
      <c r="H661">
        <v>29</v>
      </c>
      <c r="I661" t="s">
        <v>111</v>
      </c>
      <c r="J661">
        <v>6</v>
      </c>
      <c r="K661" t="s">
        <v>52</v>
      </c>
      <c r="L661">
        <v>99</v>
      </c>
      <c r="M661" t="s">
        <v>26</v>
      </c>
      <c r="N661">
        <v>99</v>
      </c>
      <c r="O661" t="s">
        <v>27</v>
      </c>
      <c r="P661">
        <v>99</v>
      </c>
      <c r="Q661" t="s">
        <v>42</v>
      </c>
      <c r="R661">
        <v>2022</v>
      </c>
      <c r="V661" s="3">
        <f t="shared" si="21"/>
        <v>38.89</v>
      </c>
      <c r="W661" s="3">
        <f>IF(AND(T661&lt;&gt;"_U",T661&lt;&gt;"c",J661&lt;&gt;9,J661&lt;&gt;99),IFERROR(VLOOKUP(A661,'TA Total'!$A$2:$W$10000,18,0),"."),".")</f>
        <v>5199</v>
      </c>
    </row>
    <row r="662" spans="1:23" x14ac:dyDescent="0.2">
      <c r="A662" s="1" t="str">
        <f t="shared" si="20"/>
        <v>2013|Wairoa District|Male / TÄne</v>
      </c>
      <c r="B662" t="s">
        <v>20</v>
      </c>
      <c r="C662" t="s">
        <v>21</v>
      </c>
      <c r="D662" t="s">
        <v>22</v>
      </c>
      <c r="E662" t="s">
        <v>23</v>
      </c>
      <c r="F662">
        <v>2013</v>
      </c>
      <c r="G662">
        <v>2013</v>
      </c>
      <c r="H662">
        <v>29</v>
      </c>
      <c r="I662" t="s">
        <v>111</v>
      </c>
      <c r="J662">
        <v>9</v>
      </c>
      <c r="K662" t="s">
        <v>25</v>
      </c>
      <c r="L662">
        <v>99</v>
      </c>
      <c r="M662" t="s">
        <v>26</v>
      </c>
      <c r="N662">
        <v>99</v>
      </c>
      <c r="O662" t="s">
        <v>27</v>
      </c>
      <c r="P662">
        <v>1</v>
      </c>
      <c r="Q662" t="s">
        <v>34</v>
      </c>
      <c r="R662">
        <v>387</v>
      </c>
      <c r="V662" s="3" t="str">
        <f t="shared" si="21"/>
        <v>.</v>
      </c>
      <c r="W662" s="3" t="str">
        <f>IF(AND(T662&lt;&gt;"_U",T662&lt;&gt;"c",J662&lt;&gt;9,J662&lt;&gt;99),IFERROR(VLOOKUP(A662,'TA Total'!$A$2:$W$10000,18,0),"."),".")</f>
        <v>.</v>
      </c>
    </row>
    <row r="663" spans="1:23" x14ac:dyDescent="0.2">
      <c r="A663" s="1" t="str">
        <f t="shared" si="20"/>
        <v>2013|Wairoa District|Female / Wahine</v>
      </c>
      <c r="B663" t="s">
        <v>20</v>
      </c>
      <c r="C663" t="s">
        <v>21</v>
      </c>
      <c r="D663" t="s">
        <v>22</v>
      </c>
      <c r="E663" t="s">
        <v>23</v>
      </c>
      <c r="F663">
        <v>2013</v>
      </c>
      <c r="G663">
        <v>2013</v>
      </c>
      <c r="H663">
        <v>29</v>
      </c>
      <c r="I663" t="s">
        <v>111</v>
      </c>
      <c r="J663">
        <v>9</v>
      </c>
      <c r="K663" t="s">
        <v>25</v>
      </c>
      <c r="L663">
        <v>99</v>
      </c>
      <c r="M663" t="s">
        <v>26</v>
      </c>
      <c r="N663">
        <v>99</v>
      </c>
      <c r="O663" t="s">
        <v>27</v>
      </c>
      <c r="P663">
        <v>2</v>
      </c>
      <c r="Q663" t="s">
        <v>31</v>
      </c>
      <c r="R663">
        <v>357</v>
      </c>
      <c r="V663" s="3" t="str">
        <f t="shared" si="21"/>
        <v>.</v>
      </c>
      <c r="W663" s="3" t="str">
        <f>IF(AND(T663&lt;&gt;"_U",T663&lt;&gt;"c",J663&lt;&gt;9,J663&lt;&gt;99),IFERROR(VLOOKUP(A663,'TA Total'!$A$2:$W$10000,18,0),"."),".")</f>
        <v>.</v>
      </c>
    </row>
    <row r="664" spans="1:23" x14ac:dyDescent="0.2">
      <c r="A664" s="1" t="str">
        <f t="shared" si="20"/>
        <v>2013|Wairoa District|Another gender / He ira kÄ“ anÅ</v>
      </c>
      <c r="B664" t="s">
        <v>20</v>
      </c>
      <c r="C664" t="s">
        <v>21</v>
      </c>
      <c r="D664" t="s">
        <v>22</v>
      </c>
      <c r="E664" t="s">
        <v>23</v>
      </c>
      <c r="F664">
        <v>2013</v>
      </c>
      <c r="G664">
        <v>2013</v>
      </c>
      <c r="H664">
        <v>29</v>
      </c>
      <c r="I664" t="s">
        <v>111</v>
      </c>
      <c r="J664">
        <v>9</v>
      </c>
      <c r="K664" t="s">
        <v>25</v>
      </c>
      <c r="L664">
        <v>99</v>
      </c>
      <c r="M664" t="s">
        <v>26</v>
      </c>
      <c r="N664">
        <v>99</v>
      </c>
      <c r="O664" t="s">
        <v>27</v>
      </c>
      <c r="P664">
        <v>3</v>
      </c>
      <c r="Q664" t="s">
        <v>28</v>
      </c>
      <c r="T664" t="s">
        <v>36</v>
      </c>
      <c r="U664" t="s">
        <v>37</v>
      </c>
      <c r="V664" s="3" t="str">
        <f t="shared" si="21"/>
        <v>.</v>
      </c>
      <c r="W664" s="3" t="str">
        <f>IF(AND(T664&lt;&gt;"_U",T664&lt;&gt;"c",J664&lt;&gt;9,J664&lt;&gt;99),IFERROR(VLOOKUP(A664,'TA Total'!$A$2:$W$10000,18,0),"."),".")</f>
        <v>.</v>
      </c>
    </row>
    <row r="665" spans="1:23" x14ac:dyDescent="0.2">
      <c r="A665" s="1" t="str">
        <f t="shared" si="20"/>
        <v>2013|Wairoa District|Total - gender</v>
      </c>
      <c r="B665" t="s">
        <v>20</v>
      </c>
      <c r="C665" t="s">
        <v>21</v>
      </c>
      <c r="D665" t="s">
        <v>22</v>
      </c>
      <c r="E665" t="s">
        <v>23</v>
      </c>
      <c r="F665">
        <v>2013</v>
      </c>
      <c r="G665">
        <v>2013</v>
      </c>
      <c r="H665">
        <v>29</v>
      </c>
      <c r="I665" t="s">
        <v>111</v>
      </c>
      <c r="J665">
        <v>9</v>
      </c>
      <c r="K665" t="s">
        <v>25</v>
      </c>
      <c r="L665">
        <v>99</v>
      </c>
      <c r="M665" t="s">
        <v>26</v>
      </c>
      <c r="N665">
        <v>99</v>
      </c>
      <c r="O665" t="s">
        <v>27</v>
      </c>
      <c r="P665">
        <v>99</v>
      </c>
      <c r="Q665" t="s">
        <v>42</v>
      </c>
      <c r="R665">
        <v>747</v>
      </c>
      <c r="V665" s="3" t="str">
        <f t="shared" si="21"/>
        <v>.</v>
      </c>
      <c r="W665" s="3" t="str">
        <f>IF(AND(T665&lt;&gt;"_U",T665&lt;&gt;"c",J665&lt;&gt;9,J665&lt;&gt;99),IFERROR(VLOOKUP(A665,'TA Total'!$A$2:$W$10000,18,0),"."),".")</f>
        <v>.</v>
      </c>
    </row>
    <row r="666" spans="1:23" x14ac:dyDescent="0.2">
      <c r="A666" s="1" t="str">
        <f t="shared" si="20"/>
        <v>2013|Wairoa District|Male / TÄne</v>
      </c>
      <c r="B666" t="s">
        <v>20</v>
      </c>
      <c r="C666" t="s">
        <v>21</v>
      </c>
      <c r="D666" t="s">
        <v>22</v>
      </c>
      <c r="E666" t="s">
        <v>23</v>
      </c>
      <c r="F666">
        <v>2013</v>
      </c>
      <c r="G666">
        <v>2013</v>
      </c>
      <c r="H666">
        <v>29</v>
      </c>
      <c r="I666" t="s">
        <v>111</v>
      </c>
      <c r="J666">
        <v>77</v>
      </c>
      <c r="K666" t="s">
        <v>49</v>
      </c>
      <c r="L666">
        <v>99</v>
      </c>
      <c r="M666" t="s">
        <v>26</v>
      </c>
      <c r="N666">
        <v>99</v>
      </c>
      <c r="O666" t="s">
        <v>27</v>
      </c>
      <c r="P666">
        <v>1</v>
      </c>
      <c r="Q666" t="s">
        <v>34</v>
      </c>
      <c r="R666">
        <v>2502</v>
      </c>
      <c r="V666" s="3">
        <f t="shared" si="21"/>
        <v>100</v>
      </c>
      <c r="W666" s="3">
        <f>IF(AND(T666&lt;&gt;"_U",T666&lt;&gt;"c",J666&lt;&gt;9,J666&lt;&gt;99),IFERROR(VLOOKUP(A666,'TA Total'!$A$2:$W$10000,18,0),"."),".")</f>
        <v>2502</v>
      </c>
    </row>
    <row r="667" spans="1:23" x14ac:dyDescent="0.2">
      <c r="A667" s="1" t="str">
        <f t="shared" si="20"/>
        <v>2013|Wairoa District|Female / Wahine</v>
      </c>
      <c r="B667" t="s">
        <v>20</v>
      </c>
      <c r="C667" t="s">
        <v>21</v>
      </c>
      <c r="D667" t="s">
        <v>22</v>
      </c>
      <c r="E667" t="s">
        <v>23</v>
      </c>
      <c r="F667">
        <v>2013</v>
      </c>
      <c r="G667">
        <v>2013</v>
      </c>
      <c r="H667">
        <v>29</v>
      </c>
      <c r="I667" t="s">
        <v>111</v>
      </c>
      <c r="J667">
        <v>77</v>
      </c>
      <c r="K667" t="s">
        <v>49</v>
      </c>
      <c r="L667">
        <v>99</v>
      </c>
      <c r="M667" t="s">
        <v>26</v>
      </c>
      <c r="N667">
        <v>99</v>
      </c>
      <c r="O667" t="s">
        <v>27</v>
      </c>
      <c r="P667">
        <v>2</v>
      </c>
      <c r="Q667" t="s">
        <v>31</v>
      </c>
      <c r="R667">
        <v>2697</v>
      </c>
      <c r="V667" s="3">
        <f t="shared" si="21"/>
        <v>100</v>
      </c>
      <c r="W667" s="3">
        <f>IF(AND(T667&lt;&gt;"_U",T667&lt;&gt;"c",J667&lt;&gt;9,J667&lt;&gt;99),IFERROR(VLOOKUP(A667,'TA Total'!$A$2:$W$10000,18,0),"."),".")</f>
        <v>2697</v>
      </c>
    </row>
    <row r="668" spans="1:23" x14ac:dyDescent="0.2">
      <c r="A668" s="1" t="str">
        <f t="shared" si="20"/>
        <v>2013|Wairoa District|Another gender / He ira kÄ“ anÅ</v>
      </c>
      <c r="B668" t="s">
        <v>20</v>
      </c>
      <c r="C668" t="s">
        <v>21</v>
      </c>
      <c r="D668" t="s">
        <v>22</v>
      </c>
      <c r="E668" t="s">
        <v>23</v>
      </c>
      <c r="F668">
        <v>2013</v>
      </c>
      <c r="G668">
        <v>2013</v>
      </c>
      <c r="H668">
        <v>29</v>
      </c>
      <c r="I668" t="s">
        <v>111</v>
      </c>
      <c r="J668">
        <v>77</v>
      </c>
      <c r="K668" t="s">
        <v>49</v>
      </c>
      <c r="L668">
        <v>99</v>
      </c>
      <c r="M668" t="s">
        <v>26</v>
      </c>
      <c r="N668">
        <v>99</v>
      </c>
      <c r="O668" t="s">
        <v>27</v>
      </c>
      <c r="P668">
        <v>3</v>
      </c>
      <c r="Q668" t="s">
        <v>28</v>
      </c>
      <c r="T668" t="s">
        <v>36</v>
      </c>
      <c r="U668" t="s">
        <v>37</v>
      </c>
      <c r="V668" s="3" t="str">
        <f t="shared" si="21"/>
        <v>.</v>
      </c>
      <c r="W668" s="3" t="str">
        <f>IF(AND(T668&lt;&gt;"_U",T668&lt;&gt;"c",J668&lt;&gt;9,J668&lt;&gt;99),IFERROR(VLOOKUP(A668,'TA Total'!$A$2:$W$10000,18,0),"."),".")</f>
        <v>.</v>
      </c>
    </row>
    <row r="669" spans="1:23" x14ac:dyDescent="0.2">
      <c r="A669" s="1" t="str">
        <f t="shared" si="20"/>
        <v>2013|Wairoa District|Total - gender</v>
      </c>
      <c r="B669" t="s">
        <v>20</v>
      </c>
      <c r="C669" t="s">
        <v>21</v>
      </c>
      <c r="D669" t="s">
        <v>22</v>
      </c>
      <c r="E669" t="s">
        <v>23</v>
      </c>
      <c r="F669">
        <v>2013</v>
      </c>
      <c r="G669">
        <v>2013</v>
      </c>
      <c r="H669">
        <v>29</v>
      </c>
      <c r="I669" t="s">
        <v>111</v>
      </c>
      <c r="J669">
        <v>77</v>
      </c>
      <c r="K669" t="s">
        <v>49</v>
      </c>
      <c r="L669">
        <v>99</v>
      </c>
      <c r="M669" t="s">
        <v>26</v>
      </c>
      <c r="N669">
        <v>99</v>
      </c>
      <c r="O669" t="s">
        <v>27</v>
      </c>
      <c r="P669">
        <v>99</v>
      </c>
      <c r="Q669" t="s">
        <v>42</v>
      </c>
      <c r="R669">
        <v>5199</v>
      </c>
      <c r="V669" s="3">
        <f t="shared" si="21"/>
        <v>100</v>
      </c>
      <c r="W669" s="3">
        <f>IF(AND(T669&lt;&gt;"_U",T669&lt;&gt;"c",J669&lt;&gt;9,J669&lt;&gt;99),IFERROR(VLOOKUP(A669,'TA Total'!$A$2:$W$10000,18,0),"."),".")</f>
        <v>5199</v>
      </c>
    </row>
    <row r="670" spans="1:23" x14ac:dyDescent="0.2">
      <c r="A670" s="1" t="str">
        <f t="shared" si="20"/>
        <v>2013|Wairoa District|Male / TÄne</v>
      </c>
      <c r="B670" t="s">
        <v>20</v>
      </c>
      <c r="C670" t="s">
        <v>21</v>
      </c>
      <c r="D670" t="s">
        <v>22</v>
      </c>
      <c r="E670" t="s">
        <v>23</v>
      </c>
      <c r="F670">
        <v>2013</v>
      </c>
      <c r="G670">
        <v>2013</v>
      </c>
      <c r="H670">
        <v>29</v>
      </c>
      <c r="I670" t="s">
        <v>111</v>
      </c>
      <c r="J670">
        <v>99</v>
      </c>
      <c r="K670" t="s">
        <v>47</v>
      </c>
      <c r="L670">
        <v>99</v>
      </c>
      <c r="M670" t="s">
        <v>26</v>
      </c>
      <c r="N670">
        <v>99</v>
      </c>
      <c r="O670" t="s">
        <v>27</v>
      </c>
      <c r="P670">
        <v>1</v>
      </c>
      <c r="Q670" t="s">
        <v>34</v>
      </c>
      <c r="R670">
        <v>2892</v>
      </c>
      <c r="V670" s="3" t="str">
        <f t="shared" si="21"/>
        <v>.</v>
      </c>
      <c r="W670" s="3" t="str">
        <f>IF(AND(T670&lt;&gt;"_U",T670&lt;&gt;"c",J670&lt;&gt;9,J670&lt;&gt;99),IFERROR(VLOOKUP(A670,'TA Total'!$A$2:$W$10000,18,0),"."),".")</f>
        <v>.</v>
      </c>
    </row>
    <row r="671" spans="1:23" x14ac:dyDescent="0.2">
      <c r="A671" s="1" t="str">
        <f t="shared" si="20"/>
        <v>2013|Wairoa District|Female / Wahine</v>
      </c>
      <c r="B671" t="s">
        <v>20</v>
      </c>
      <c r="C671" t="s">
        <v>21</v>
      </c>
      <c r="D671" t="s">
        <v>22</v>
      </c>
      <c r="E671" t="s">
        <v>23</v>
      </c>
      <c r="F671">
        <v>2013</v>
      </c>
      <c r="G671">
        <v>2013</v>
      </c>
      <c r="H671">
        <v>29</v>
      </c>
      <c r="I671" t="s">
        <v>111</v>
      </c>
      <c r="J671">
        <v>99</v>
      </c>
      <c r="K671" t="s">
        <v>47</v>
      </c>
      <c r="L671">
        <v>99</v>
      </c>
      <c r="M671" t="s">
        <v>26</v>
      </c>
      <c r="N671">
        <v>99</v>
      </c>
      <c r="O671" t="s">
        <v>27</v>
      </c>
      <c r="P671">
        <v>2</v>
      </c>
      <c r="Q671" t="s">
        <v>31</v>
      </c>
      <c r="R671">
        <v>3054</v>
      </c>
      <c r="V671" s="3" t="str">
        <f t="shared" si="21"/>
        <v>.</v>
      </c>
      <c r="W671" s="3" t="str">
        <f>IF(AND(T671&lt;&gt;"_U",T671&lt;&gt;"c",J671&lt;&gt;9,J671&lt;&gt;99),IFERROR(VLOOKUP(A671,'TA Total'!$A$2:$W$10000,18,0),"."),".")</f>
        <v>.</v>
      </c>
    </row>
    <row r="672" spans="1:23" x14ac:dyDescent="0.2">
      <c r="A672" s="1" t="str">
        <f t="shared" si="20"/>
        <v>2013|Wairoa District|Another gender / He ira kÄ“ anÅ</v>
      </c>
      <c r="B672" t="s">
        <v>20</v>
      </c>
      <c r="C672" t="s">
        <v>21</v>
      </c>
      <c r="D672" t="s">
        <v>22</v>
      </c>
      <c r="E672" t="s">
        <v>23</v>
      </c>
      <c r="F672">
        <v>2013</v>
      </c>
      <c r="G672">
        <v>2013</v>
      </c>
      <c r="H672">
        <v>29</v>
      </c>
      <c r="I672" t="s">
        <v>111</v>
      </c>
      <c r="J672">
        <v>99</v>
      </c>
      <c r="K672" t="s">
        <v>47</v>
      </c>
      <c r="L672">
        <v>99</v>
      </c>
      <c r="M672" t="s">
        <v>26</v>
      </c>
      <c r="N672">
        <v>99</v>
      </c>
      <c r="O672" t="s">
        <v>27</v>
      </c>
      <c r="P672">
        <v>3</v>
      </c>
      <c r="Q672" t="s">
        <v>28</v>
      </c>
      <c r="T672" t="s">
        <v>36</v>
      </c>
      <c r="U672" t="s">
        <v>37</v>
      </c>
      <c r="V672" s="3" t="str">
        <f t="shared" si="21"/>
        <v>.</v>
      </c>
      <c r="W672" s="3" t="str">
        <f>IF(AND(T672&lt;&gt;"_U",T672&lt;&gt;"c",J672&lt;&gt;9,J672&lt;&gt;99),IFERROR(VLOOKUP(A672,'TA Total'!$A$2:$W$10000,18,0),"."),".")</f>
        <v>.</v>
      </c>
    </row>
    <row r="673" spans="1:23" x14ac:dyDescent="0.2">
      <c r="A673" s="1" t="str">
        <f t="shared" si="20"/>
        <v>2013|Wairoa District|Total - gender</v>
      </c>
      <c r="B673" t="s">
        <v>20</v>
      </c>
      <c r="C673" t="s">
        <v>21</v>
      </c>
      <c r="D673" t="s">
        <v>22</v>
      </c>
      <c r="E673" t="s">
        <v>23</v>
      </c>
      <c r="F673">
        <v>2013</v>
      </c>
      <c r="G673">
        <v>2013</v>
      </c>
      <c r="H673">
        <v>29</v>
      </c>
      <c r="I673" t="s">
        <v>111</v>
      </c>
      <c r="J673">
        <v>99</v>
      </c>
      <c r="K673" t="s">
        <v>47</v>
      </c>
      <c r="L673">
        <v>99</v>
      </c>
      <c r="M673" t="s">
        <v>26</v>
      </c>
      <c r="N673">
        <v>99</v>
      </c>
      <c r="O673" t="s">
        <v>27</v>
      </c>
      <c r="P673">
        <v>99</v>
      </c>
      <c r="Q673" t="s">
        <v>42</v>
      </c>
      <c r="R673">
        <v>5943</v>
      </c>
      <c r="V673" s="3" t="str">
        <f t="shared" si="21"/>
        <v>.</v>
      </c>
      <c r="W673" s="3" t="str">
        <f>IF(AND(T673&lt;&gt;"_U",T673&lt;&gt;"c",J673&lt;&gt;9,J673&lt;&gt;99),IFERROR(VLOOKUP(A673,'TA Total'!$A$2:$W$10000,18,0),"."),".")</f>
        <v>.</v>
      </c>
    </row>
    <row r="674" spans="1:23" x14ac:dyDescent="0.2">
      <c r="A674" s="1" t="str">
        <f t="shared" si="20"/>
        <v>2013|Hastings District|Male / TÄne</v>
      </c>
      <c r="B674" t="s">
        <v>20</v>
      </c>
      <c r="C674" t="s">
        <v>21</v>
      </c>
      <c r="D674" t="s">
        <v>22</v>
      </c>
      <c r="E674" t="s">
        <v>23</v>
      </c>
      <c r="F674">
        <v>2013</v>
      </c>
      <c r="G674">
        <v>2013</v>
      </c>
      <c r="H674">
        <v>30</v>
      </c>
      <c r="I674" t="s">
        <v>95</v>
      </c>
      <c r="J674">
        <v>1</v>
      </c>
      <c r="K674" t="s">
        <v>30</v>
      </c>
      <c r="L674">
        <v>99</v>
      </c>
      <c r="M674" t="s">
        <v>26</v>
      </c>
      <c r="N674">
        <v>99</v>
      </c>
      <c r="O674" t="s">
        <v>27</v>
      </c>
      <c r="P674">
        <v>1</v>
      </c>
      <c r="Q674" t="s">
        <v>34</v>
      </c>
      <c r="R674">
        <v>12165</v>
      </c>
      <c r="V674" s="3">
        <f t="shared" si="21"/>
        <v>51.77</v>
      </c>
      <c r="W674" s="3">
        <f>IF(AND(T674&lt;&gt;"_U",T674&lt;&gt;"c",J674&lt;&gt;9,J674&lt;&gt;99),IFERROR(VLOOKUP(A674,'TA Total'!$A$2:$W$10000,18,0),"."),".")</f>
        <v>23499</v>
      </c>
    </row>
    <row r="675" spans="1:23" x14ac:dyDescent="0.2">
      <c r="A675" s="1" t="str">
        <f t="shared" si="20"/>
        <v>2013|Hastings District|Female / Wahine</v>
      </c>
      <c r="B675" t="s">
        <v>20</v>
      </c>
      <c r="C675" t="s">
        <v>21</v>
      </c>
      <c r="D675" t="s">
        <v>22</v>
      </c>
      <c r="E675" t="s">
        <v>23</v>
      </c>
      <c r="F675">
        <v>2013</v>
      </c>
      <c r="G675">
        <v>2013</v>
      </c>
      <c r="H675">
        <v>30</v>
      </c>
      <c r="I675" t="s">
        <v>95</v>
      </c>
      <c r="J675">
        <v>1</v>
      </c>
      <c r="K675" t="s">
        <v>30</v>
      </c>
      <c r="L675">
        <v>99</v>
      </c>
      <c r="M675" t="s">
        <v>26</v>
      </c>
      <c r="N675">
        <v>99</v>
      </c>
      <c r="O675" t="s">
        <v>27</v>
      </c>
      <c r="P675">
        <v>2</v>
      </c>
      <c r="Q675" t="s">
        <v>31</v>
      </c>
      <c r="R675">
        <v>12327</v>
      </c>
      <c r="V675" s="3">
        <f t="shared" si="21"/>
        <v>46.44</v>
      </c>
      <c r="W675" s="3">
        <f>IF(AND(T675&lt;&gt;"_U",T675&lt;&gt;"c",J675&lt;&gt;9,J675&lt;&gt;99),IFERROR(VLOOKUP(A675,'TA Total'!$A$2:$W$10000,18,0),"."),".")</f>
        <v>26544</v>
      </c>
    </row>
    <row r="676" spans="1:23" x14ac:dyDescent="0.2">
      <c r="A676" s="1" t="str">
        <f t="shared" si="20"/>
        <v>2013|Hastings District|Another gender / He ira kÄ“ anÅ</v>
      </c>
      <c r="B676" t="s">
        <v>20</v>
      </c>
      <c r="C676" t="s">
        <v>21</v>
      </c>
      <c r="D676" t="s">
        <v>22</v>
      </c>
      <c r="E676" t="s">
        <v>23</v>
      </c>
      <c r="F676">
        <v>2013</v>
      </c>
      <c r="G676">
        <v>2013</v>
      </c>
      <c r="H676">
        <v>30</v>
      </c>
      <c r="I676" t="s">
        <v>95</v>
      </c>
      <c r="J676">
        <v>1</v>
      </c>
      <c r="K676" t="s">
        <v>30</v>
      </c>
      <c r="L676">
        <v>99</v>
      </c>
      <c r="M676" t="s">
        <v>26</v>
      </c>
      <c r="N676">
        <v>99</v>
      </c>
      <c r="O676" t="s">
        <v>27</v>
      </c>
      <c r="P676">
        <v>3</v>
      </c>
      <c r="Q676" t="s">
        <v>28</v>
      </c>
      <c r="T676" t="s">
        <v>36</v>
      </c>
      <c r="U676" t="s">
        <v>37</v>
      </c>
      <c r="V676" s="3" t="str">
        <f t="shared" si="21"/>
        <v>.</v>
      </c>
      <c r="W676" s="3" t="str">
        <f>IF(AND(T676&lt;&gt;"_U",T676&lt;&gt;"c",J676&lt;&gt;9,J676&lt;&gt;99),IFERROR(VLOOKUP(A676,'TA Total'!$A$2:$W$10000,18,0),"."),".")</f>
        <v>.</v>
      </c>
    </row>
    <row r="677" spans="1:23" x14ac:dyDescent="0.2">
      <c r="A677" s="1" t="str">
        <f t="shared" si="20"/>
        <v>2013|Hastings District|Total - gender</v>
      </c>
      <c r="B677" t="s">
        <v>20</v>
      </c>
      <c r="C677" t="s">
        <v>21</v>
      </c>
      <c r="D677" t="s">
        <v>22</v>
      </c>
      <c r="E677" t="s">
        <v>23</v>
      </c>
      <c r="F677">
        <v>2013</v>
      </c>
      <c r="G677">
        <v>2013</v>
      </c>
      <c r="H677">
        <v>30</v>
      </c>
      <c r="I677" t="s">
        <v>95</v>
      </c>
      <c r="J677">
        <v>1</v>
      </c>
      <c r="K677" t="s">
        <v>30</v>
      </c>
      <c r="L677">
        <v>99</v>
      </c>
      <c r="M677" t="s">
        <v>26</v>
      </c>
      <c r="N677">
        <v>99</v>
      </c>
      <c r="O677" t="s">
        <v>27</v>
      </c>
      <c r="P677">
        <v>99</v>
      </c>
      <c r="Q677" t="s">
        <v>42</v>
      </c>
      <c r="R677">
        <v>24492</v>
      </c>
      <c r="V677" s="3">
        <f t="shared" si="21"/>
        <v>48.94</v>
      </c>
      <c r="W677" s="3">
        <f>IF(AND(T677&lt;&gt;"_U",T677&lt;&gt;"c",J677&lt;&gt;9,J677&lt;&gt;99),IFERROR(VLOOKUP(A677,'TA Total'!$A$2:$W$10000,18,0),"."),".")</f>
        <v>50043</v>
      </c>
    </row>
    <row r="678" spans="1:23" x14ac:dyDescent="0.2">
      <c r="A678" s="1" t="str">
        <f t="shared" si="20"/>
        <v>2013|Hastings District|Male / TÄne</v>
      </c>
      <c r="B678" t="s">
        <v>20</v>
      </c>
      <c r="C678" t="s">
        <v>21</v>
      </c>
      <c r="D678" t="s">
        <v>22</v>
      </c>
      <c r="E678" t="s">
        <v>23</v>
      </c>
      <c r="F678">
        <v>2013</v>
      </c>
      <c r="G678">
        <v>2013</v>
      </c>
      <c r="H678">
        <v>30</v>
      </c>
      <c r="I678" t="s">
        <v>95</v>
      </c>
      <c r="J678">
        <v>3</v>
      </c>
      <c r="K678" t="s">
        <v>39</v>
      </c>
      <c r="L678">
        <v>99</v>
      </c>
      <c r="M678" t="s">
        <v>26</v>
      </c>
      <c r="N678">
        <v>99</v>
      </c>
      <c r="O678" t="s">
        <v>27</v>
      </c>
      <c r="P678">
        <v>1</v>
      </c>
      <c r="Q678" t="s">
        <v>34</v>
      </c>
      <c r="R678">
        <v>837</v>
      </c>
      <c r="V678" s="3">
        <f t="shared" si="21"/>
        <v>3.56</v>
      </c>
      <c r="W678" s="3">
        <f>IF(AND(T678&lt;&gt;"_U",T678&lt;&gt;"c",J678&lt;&gt;9,J678&lt;&gt;99),IFERROR(VLOOKUP(A678,'TA Total'!$A$2:$W$10000,18,0),"."),".")</f>
        <v>23499</v>
      </c>
    </row>
    <row r="679" spans="1:23" x14ac:dyDescent="0.2">
      <c r="A679" s="1" t="str">
        <f t="shared" si="20"/>
        <v>2013|Hastings District|Female / Wahine</v>
      </c>
      <c r="B679" t="s">
        <v>20</v>
      </c>
      <c r="C679" t="s">
        <v>21</v>
      </c>
      <c r="D679" t="s">
        <v>22</v>
      </c>
      <c r="E679" t="s">
        <v>23</v>
      </c>
      <c r="F679">
        <v>2013</v>
      </c>
      <c r="G679">
        <v>2013</v>
      </c>
      <c r="H679">
        <v>30</v>
      </c>
      <c r="I679" t="s">
        <v>95</v>
      </c>
      <c r="J679">
        <v>3</v>
      </c>
      <c r="K679" t="s">
        <v>39</v>
      </c>
      <c r="L679">
        <v>99</v>
      </c>
      <c r="M679" t="s">
        <v>26</v>
      </c>
      <c r="N679">
        <v>99</v>
      </c>
      <c r="O679" t="s">
        <v>27</v>
      </c>
      <c r="P679">
        <v>2</v>
      </c>
      <c r="Q679" t="s">
        <v>31</v>
      </c>
      <c r="R679">
        <v>1071</v>
      </c>
      <c r="V679" s="3">
        <f t="shared" si="21"/>
        <v>4.03</v>
      </c>
      <c r="W679" s="3">
        <f>IF(AND(T679&lt;&gt;"_U",T679&lt;&gt;"c",J679&lt;&gt;9,J679&lt;&gt;99),IFERROR(VLOOKUP(A679,'TA Total'!$A$2:$W$10000,18,0),"."),".")</f>
        <v>26544</v>
      </c>
    </row>
    <row r="680" spans="1:23" x14ac:dyDescent="0.2">
      <c r="A680" s="1" t="str">
        <f t="shared" si="20"/>
        <v>2013|Hastings District|Another gender / He ira kÄ“ anÅ</v>
      </c>
      <c r="B680" t="s">
        <v>20</v>
      </c>
      <c r="C680" t="s">
        <v>21</v>
      </c>
      <c r="D680" t="s">
        <v>22</v>
      </c>
      <c r="E680" t="s">
        <v>23</v>
      </c>
      <c r="F680">
        <v>2013</v>
      </c>
      <c r="G680">
        <v>2013</v>
      </c>
      <c r="H680">
        <v>30</v>
      </c>
      <c r="I680" t="s">
        <v>95</v>
      </c>
      <c r="J680">
        <v>3</v>
      </c>
      <c r="K680" t="s">
        <v>39</v>
      </c>
      <c r="L680">
        <v>99</v>
      </c>
      <c r="M680" t="s">
        <v>26</v>
      </c>
      <c r="N680">
        <v>99</v>
      </c>
      <c r="O680" t="s">
        <v>27</v>
      </c>
      <c r="P680">
        <v>3</v>
      </c>
      <c r="Q680" t="s">
        <v>28</v>
      </c>
      <c r="T680" t="s">
        <v>36</v>
      </c>
      <c r="U680" t="s">
        <v>37</v>
      </c>
      <c r="V680" s="3" t="str">
        <f t="shared" si="21"/>
        <v>.</v>
      </c>
      <c r="W680" s="3" t="str">
        <f>IF(AND(T680&lt;&gt;"_U",T680&lt;&gt;"c",J680&lt;&gt;9,J680&lt;&gt;99),IFERROR(VLOOKUP(A680,'TA Total'!$A$2:$W$10000,18,0),"."),".")</f>
        <v>.</v>
      </c>
    </row>
    <row r="681" spans="1:23" x14ac:dyDescent="0.2">
      <c r="A681" s="1" t="str">
        <f t="shared" si="20"/>
        <v>2013|Hastings District|Total - gender</v>
      </c>
      <c r="B681" t="s">
        <v>20</v>
      </c>
      <c r="C681" t="s">
        <v>21</v>
      </c>
      <c r="D681" t="s">
        <v>22</v>
      </c>
      <c r="E681" t="s">
        <v>23</v>
      </c>
      <c r="F681">
        <v>2013</v>
      </c>
      <c r="G681">
        <v>2013</v>
      </c>
      <c r="H681">
        <v>30</v>
      </c>
      <c r="I681" t="s">
        <v>95</v>
      </c>
      <c r="J681">
        <v>3</v>
      </c>
      <c r="K681" t="s">
        <v>39</v>
      </c>
      <c r="L681">
        <v>99</v>
      </c>
      <c r="M681" t="s">
        <v>26</v>
      </c>
      <c r="N681">
        <v>99</v>
      </c>
      <c r="O681" t="s">
        <v>27</v>
      </c>
      <c r="P681">
        <v>99</v>
      </c>
      <c r="Q681" t="s">
        <v>42</v>
      </c>
      <c r="R681">
        <v>1908</v>
      </c>
      <c r="V681" s="3">
        <f t="shared" si="21"/>
        <v>3.81</v>
      </c>
      <c r="W681" s="3">
        <f>IF(AND(T681&lt;&gt;"_U",T681&lt;&gt;"c",J681&lt;&gt;9,J681&lt;&gt;99),IFERROR(VLOOKUP(A681,'TA Total'!$A$2:$W$10000,18,0),"."),".")</f>
        <v>50043</v>
      </c>
    </row>
    <row r="682" spans="1:23" x14ac:dyDescent="0.2">
      <c r="A682" s="1" t="str">
        <f t="shared" si="20"/>
        <v>2013|Hastings District|Male / TÄne</v>
      </c>
      <c r="B682" t="s">
        <v>20</v>
      </c>
      <c r="C682" t="s">
        <v>21</v>
      </c>
      <c r="D682" t="s">
        <v>22</v>
      </c>
      <c r="E682" t="s">
        <v>23</v>
      </c>
      <c r="F682">
        <v>2013</v>
      </c>
      <c r="G682">
        <v>2013</v>
      </c>
      <c r="H682">
        <v>30</v>
      </c>
      <c r="I682" t="s">
        <v>95</v>
      </c>
      <c r="J682">
        <v>4</v>
      </c>
      <c r="K682" t="s">
        <v>54</v>
      </c>
      <c r="L682">
        <v>99</v>
      </c>
      <c r="M682" t="s">
        <v>26</v>
      </c>
      <c r="N682">
        <v>99</v>
      </c>
      <c r="O682" t="s">
        <v>27</v>
      </c>
      <c r="P682">
        <v>1</v>
      </c>
      <c r="Q682" t="s">
        <v>34</v>
      </c>
      <c r="R682">
        <v>1833</v>
      </c>
      <c r="V682" s="3">
        <f t="shared" si="21"/>
        <v>7.8</v>
      </c>
      <c r="W682" s="3">
        <f>IF(AND(T682&lt;&gt;"_U",T682&lt;&gt;"c",J682&lt;&gt;9,J682&lt;&gt;99),IFERROR(VLOOKUP(A682,'TA Total'!$A$2:$W$10000,18,0),"."),".")</f>
        <v>23499</v>
      </c>
    </row>
    <row r="683" spans="1:23" x14ac:dyDescent="0.2">
      <c r="A683" s="1" t="str">
        <f t="shared" si="20"/>
        <v>2013|Hastings District|Female / Wahine</v>
      </c>
      <c r="B683" t="s">
        <v>20</v>
      </c>
      <c r="C683" t="s">
        <v>21</v>
      </c>
      <c r="D683" t="s">
        <v>22</v>
      </c>
      <c r="E683" t="s">
        <v>23</v>
      </c>
      <c r="F683">
        <v>2013</v>
      </c>
      <c r="G683">
        <v>2013</v>
      </c>
      <c r="H683">
        <v>30</v>
      </c>
      <c r="I683" t="s">
        <v>95</v>
      </c>
      <c r="J683">
        <v>4</v>
      </c>
      <c r="K683" t="s">
        <v>54</v>
      </c>
      <c r="L683">
        <v>99</v>
      </c>
      <c r="M683" t="s">
        <v>26</v>
      </c>
      <c r="N683">
        <v>99</v>
      </c>
      <c r="O683" t="s">
        <v>27</v>
      </c>
      <c r="P683">
        <v>2</v>
      </c>
      <c r="Q683" t="s">
        <v>31</v>
      </c>
      <c r="R683">
        <v>2565</v>
      </c>
      <c r="V683" s="3">
        <f t="shared" si="21"/>
        <v>9.66</v>
      </c>
      <c r="W683" s="3">
        <f>IF(AND(T683&lt;&gt;"_U",T683&lt;&gt;"c",J683&lt;&gt;9,J683&lt;&gt;99),IFERROR(VLOOKUP(A683,'TA Total'!$A$2:$W$10000,18,0),"."),".")</f>
        <v>26544</v>
      </c>
    </row>
    <row r="684" spans="1:23" x14ac:dyDescent="0.2">
      <c r="A684" s="1" t="str">
        <f t="shared" si="20"/>
        <v>2013|Hastings District|Another gender / He ira kÄ“ anÅ</v>
      </c>
      <c r="B684" t="s">
        <v>20</v>
      </c>
      <c r="C684" t="s">
        <v>21</v>
      </c>
      <c r="D684" t="s">
        <v>22</v>
      </c>
      <c r="E684" t="s">
        <v>23</v>
      </c>
      <c r="F684">
        <v>2013</v>
      </c>
      <c r="G684">
        <v>2013</v>
      </c>
      <c r="H684">
        <v>30</v>
      </c>
      <c r="I684" t="s">
        <v>95</v>
      </c>
      <c r="J684">
        <v>4</v>
      </c>
      <c r="K684" t="s">
        <v>54</v>
      </c>
      <c r="L684">
        <v>99</v>
      </c>
      <c r="M684" t="s">
        <v>26</v>
      </c>
      <c r="N684">
        <v>99</v>
      </c>
      <c r="O684" t="s">
        <v>27</v>
      </c>
      <c r="P684">
        <v>3</v>
      </c>
      <c r="Q684" t="s">
        <v>28</v>
      </c>
      <c r="T684" t="s">
        <v>36</v>
      </c>
      <c r="U684" t="s">
        <v>37</v>
      </c>
      <c r="V684" s="3" t="str">
        <f t="shared" si="21"/>
        <v>.</v>
      </c>
      <c r="W684" s="3" t="str">
        <f>IF(AND(T684&lt;&gt;"_U",T684&lt;&gt;"c",J684&lt;&gt;9,J684&lt;&gt;99),IFERROR(VLOOKUP(A684,'TA Total'!$A$2:$W$10000,18,0),"."),".")</f>
        <v>.</v>
      </c>
    </row>
    <row r="685" spans="1:23" x14ac:dyDescent="0.2">
      <c r="A685" s="1" t="str">
        <f t="shared" si="20"/>
        <v>2013|Hastings District|Total - gender</v>
      </c>
      <c r="B685" t="s">
        <v>20</v>
      </c>
      <c r="C685" t="s">
        <v>21</v>
      </c>
      <c r="D685" t="s">
        <v>22</v>
      </c>
      <c r="E685" t="s">
        <v>23</v>
      </c>
      <c r="F685">
        <v>2013</v>
      </c>
      <c r="G685">
        <v>2013</v>
      </c>
      <c r="H685">
        <v>30</v>
      </c>
      <c r="I685" t="s">
        <v>95</v>
      </c>
      <c r="J685">
        <v>4</v>
      </c>
      <c r="K685" t="s">
        <v>54</v>
      </c>
      <c r="L685">
        <v>99</v>
      </c>
      <c r="M685" t="s">
        <v>26</v>
      </c>
      <c r="N685">
        <v>99</v>
      </c>
      <c r="O685" t="s">
        <v>27</v>
      </c>
      <c r="P685">
        <v>99</v>
      </c>
      <c r="Q685" t="s">
        <v>42</v>
      </c>
      <c r="R685">
        <v>4398</v>
      </c>
      <c r="V685" s="3">
        <f t="shared" si="21"/>
        <v>8.7899999999999991</v>
      </c>
      <c r="W685" s="3">
        <f>IF(AND(T685&lt;&gt;"_U",T685&lt;&gt;"c",J685&lt;&gt;9,J685&lt;&gt;99),IFERROR(VLOOKUP(A685,'TA Total'!$A$2:$W$10000,18,0),"."),".")</f>
        <v>50043</v>
      </c>
    </row>
    <row r="686" spans="1:23" x14ac:dyDescent="0.2">
      <c r="A686" s="1" t="str">
        <f t="shared" si="20"/>
        <v>2013|Hastings District|Male / TÄne</v>
      </c>
      <c r="B686" t="s">
        <v>20</v>
      </c>
      <c r="C686" t="s">
        <v>21</v>
      </c>
      <c r="D686" t="s">
        <v>22</v>
      </c>
      <c r="E686" t="s">
        <v>23</v>
      </c>
      <c r="F686">
        <v>2013</v>
      </c>
      <c r="G686">
        <v>2013</v>
      </c>
      <c r="H686">
        <v>30</v>
      </c>
      <c r="I686" t="s">
        <v>95</v>
      </c>
      <c r="J686">
        <v>5</v>
      </c>
      <c r="K686" t="s">
        <v>33</v>
      </c>
      <c r="L686">
        <v>99</v>
      </c>
      <c r="M686" t="s">
        <v>26</v>
      </c>
      <c r="N686">
        <v>99</v>
      </c>
      <c r="O686" t="s">
        <v>27</v>
      </c>
      <c r="P686">
        <v>1</v>
      </c>
      <c r="Q686" t="s">
        <v>34</v>
      </c>
      <c r="R686">
        <v>705</v>
      </c>
      <c r="V686" s="3">
        <f t="shared" si="21"/>
        <v>3</v>
      </c>
      <c r="W686" s="3">
        <f>IF(AND(T686&lt;&gt;"_U",T686&lt;&gt;"c",J686&lt;&gt;9,J686&lt;&gt;99),IFERROR(VLOOKUP(A686,'TA Total'!$A$2:$W$10000,18,0),"."),".")</f>
        <v>23499</v>
      </c>
    </row>
    <row r="687" spans="1:23" x14ac:dyDescent="0.2">
      <c r="A687" s="1" t="str">
        <f t="shared" si="20"/>
        <v>2013|Hastings District|Female / Wahine</v>
      </c>
      <c r="B687" t="s">
        <v>20</v>
      </c>
      <c r="C687" t="s">
        <v>21</v>
      </c>
      <c r="D687" t="s">
        <v>22</v>
      </c>
      <c r="E687" t="s">
        <v>23</v>
      </c>
      <c r="F687">
        <v>2013</v>
      </c>
      <c r="G687">
        <v>2013</v>
      </c>
      <c r="H687">
        <v>30</v>
      </c>
      <c r="I687" t="s">
        <v>95</v>
      </c>
      <c r="J687">
        <v>5</v>
      </c>
      <c r="K687" t="s">
        <v>33</v>
      </c>
      <c r="L687">
        <v>99</v>
      </c>
      <c r="M687" t="s">
        <v>26</v>
      </c>
      <c r="N687">
        <v>99</v>
      </c>
      <c r="O687" t="s">
        <v>27</v>
      </c>
      <c r="P687">
        <v>2</v>
      </c>
      <c r="Q687" t="s">
        <v>31</v>
      </c>
      <c r="R687">
        <v>2496</v>
      </c>
      <c r="V687" s="3">
        <f t="shared" si="21"/>
        <v>9.4</v>
      </c>
      <c r="W687" s="3">
        <f>IF(AND(T687&lt;&gt;"_U",T687&lt;&gt;"c",J687&lt;&gt;9,J687&lt;&gt;99),IFERROR(VLOOKUP(A687,'TA Total'!$A$2:$W$10000,18,0),"."),".")</f>
        <v>26544</v>
      </c>
    </row>
    <row r="688" spans="1:23" x14ac:dyDescent="0.2">
      <c r="A688" s="1" t="str">
        <f t="shared" si="20"/>
        <v>2013|Hastings District|Another gender / He ira kÄ“ anÅ</v>
      </c>
      <c r="B688" t="s">
        <v>20</v>
      </c>
      <c r="C688" t="s">
        <v>21</v>
      </c>
      <c r="D688" t="s">
        <v>22</v>
      </c>
      <c r="E688" t="s">
        <v>23</v>
      </c>
      <c r="F688">
        <v>2013</v>
      </c>
      <c r="G688">
        <v>2013</v>
      </c>
      <c r="H688">
        <v>30</v>
      </c>
      <c r="I688" t="s">
        <v>95</v>
      </c>
      <c r="J688">
        <v>5</v>
      </c>
      <c r="K688" t="s">
        <v>33</v>
      </c>
      <c r="L688">
        <v>99</v>
      </c>
      <c r="M688" t="s">
        <v>26</v>
      </c>
      <c r="N688">
        <v>99</v>
      </c>
      <c r="O688" t="s">
        <v>27</v>
      </c>
      <c r="P688">
        <v>3</v>
      </c>
      <c r="Q688" t="s">
        <v>28</v>
      </c>
      <c r="T688" t="s">
        <v>36</v>
      </c>
      <c r="U688" t="s">
        <v>37</v>
      </c>
      <c r="V688" s="3" t="str">
        <f t="shared" si="21"/>
        <v>.</v>
      </c>
      <c r="W688" s="3" t="str">
        <f>IF(AND(T688&lt;&gt;"_U",T688&lt;&gt;"c",J688&lt;&gt;9,J688&lt;&gt;99),IFERROR(VLOOKUP(A688,'TA Total'!$A$2:$W$10000,18,0),"."),".")</f>
        <v>.</v>
      </c>
    </row>
    <row r="689" spans="1:23" x14ac:dyDescent="0.2">
      <c r="A689" s="1" t="str">
        <f t="shared" si="20"/>
        <v>2013|Hastings District|Total - gender</v>
      </c>
      <c r="B689" t="s">
        <v>20</v>
      </c>
      <c r="C689" t="s">
        <v>21</v>
      </c>
      <c r="D689" t="s">
        <v>22</v>
      </c>
      <c r="E689" t="s">
        <v>23</v>
      </c>
      <c r="F689">
        <v>2013</v>
      </c>
      <c r="G689">
        <v>2013</v>
      </c>
      <c r="H689">
        <v>30</v>
      </c>
      <c r="I689" t="s">
        <v>95</v>
      </c>
      <c r="J689">
        <v>5</v>
      </c>
      <c r="K689" t="s">
        <v>33</v>
      </c>
      <c r="L689">
        <v>99</v>
      </c>
      <c r="M689" t="s">
        <v>26</v>
      </c>
      <c r="N689">
        <v>99</v>
      </c>
      <c r="O689" t="s">
        <v>27</v>
      </c>
      <c r="P689">
        <v>99</v>
      </c>
      <c r="Q689" t="s">
        <v>42</v>
      </c>
      <c r="R689">
        <v>3204</v>
      </c>
      <c r="V689" s="3">
        <f t="shared" si="21"/>
        <v>6.4</v>
      </c>
      <c r="W689" s="3">
        <f>IF(AND(T689&lt;&gt;"_U",T689&lt;&gt;"c",J689&lt;&gt;9,J689&lt;&gt;99),IFERROR(VLOOKUP(A689,'TA Total'!$A$2:$W$10000,18,0),"."),".")</f>
        <v>50043</v>
      </c>
    </row>
    <row r="690" spans="1:23" x14ac:dyDescent="0.2">
      <c r="A690" s="1" t="str">
        <f t="shared" si="20"/>
        <v>2013|Hastings District|Male / TÄne</v>
      </c>
      <c r="B690" t="s">
        <v>20</v>
      </c>
      <c r="C690" t="s">
        <v>21</v>
      </c>
      <c r="D690" t="s">
        <v>22</v>
      </c>
      <c r="E690" t="s">
        <v>23</v>
      </c>
      <c r="F690">
        <v>2013</v>
      </c>
      <c r="G690">
        <v>2013</v>
      </c>
      <c r="H690">
        <v>30</v>
      </c>
      <c r="I690" t="s">
        <v>95</v>
      </c>
      <c r="J690">
        <v>6</v>
      </c>
      <c r="K690" t="s">
        <v>52</v>
      </c>
      <c r="L690">
        <v>99</v>
      </c>
      <c r="M690" t="s">
        <v>26</v>
      </c>
      <c r="N690">
        <v>99</v>
      </c>
      <c r="O690" t="s">
        <v>27</v>
      </c>
      <c r="P690">
        <v>1</v>
      </c>
      <c r="Q690" t="s">
        <v>34</v>
      </c>
      <c r="R690">
        <v>7959</v>
      </c>
      <c r="V690" s="3">
        <f t="shared" si="21"/>
        <v>33.869999999999997</v>
      </c>
      <c r="W690" s="3">
        <f>IF(AND(T690&lt;&gt;"_U",T690&lt;&gt;"c",J690&lt;&gt;9,J690&lt;&gt;99),IFERROR(VLOOKUP(A690,'TA Total'!$A$2:$W$10000,18,0),"."),".")</f>
        <v>23499</v>
      </c>
    </row>
    <row r="691" spans="1:23" x14ac:dyDescent="0.2">
      <c r="A691" s="1" t="str">
        <f t="shared" si="20"/>
        <v>2013|Hastings District|Female / Wahine</v>
      </c>
      <c r="B691" t="s">
        <v>20</v>
      </c>
      <c r="C691" t="s">
        <v>21</v>
      </c>
      <c r="D691" t="s">
        <v>22</v>
      </c>
      <c r="E691" t="s">
        <v>23</v>
      </c>
      <c r="F691">
        <v>2013</v>
      </c>
      <c r="G691">
        <v>2013</v>
      </c>
      <c r="H691">
        <v>30</v>
      </c>
      <c r="I691" t="s">
        <v>95</v>
      </c>
      <c r="J691">
        <v>6</v>
      </c>
      <c r="K691" t="s">
        <v>52</v>
      </c>
      <c r="L691">
        <v>99</v>
      </c>
      <c r="M691" t="s">
        <v>26</v>
      </c>
      <c r="N691">
        <v>99</v>
      </c>
      <c r="O691" t="s">
        <v>27</v>
      </c>
      <c r="P691">
        <v>2</v>
      </c>
      <c r="Q691" t="s">
        <v>31</v>
      </c>
      <c r="R691">
        <v>8085</v>
      </c>
      <c r="V691" s="3">
        <f t="shared" si="21"/>
        <v>30.46</v>
      </c>
      <c r="W691" s="3">
        <f>IF(AND(T691&lt;&gt;"_U",T691&lt;&gt;"c",J691&lt;&gt;9,J691&lt;&gt;99),IFERROR(VLOOKUP(A691,'TA Total'!$A$2:$W$10000,18,0),"."),".")</f>
        <v>26544</v>
      </c>
    </row>
    <row r="692" spans="1:23" x14ac:dyDescent="0.2">
      <c r="A692" s="1" t="str">
        <f t="shared" si="20"/>
        <v>2013|Hastings District|Another gender / He ira kÄ“ anÅ</v>
      </c>
      <c r="B692" t="s">
        <v>20</v>
      </c>
      <c r="C692" t="s">
        <v>21</v>
      </c>
      <c r="D692" t="s">
        <v>22</v>
      </c>
      <c r="E692" t="s">
        <v>23</v>
      </c>
      <c r="F692">
        <v>2013</v>
      </c>
      <c r="G692">
        <v>2013</v>
      </c>
      <c r="H692">
        <v>30</v>
      </c>
      <c r="I692" t="s">
        <v>95</v>
      </c>
      <c r="J692">
        <v>6</v>
      </c>
      <c r="K692" t="s">
        <v>52</v>
      </c>
      <c r="L692">
        <v>99</v>
      </c>
      <c r="M692" t="s">
        <v>26</v>
      </c>
      <c r="N692">
        <v>99</v>
      </c>
      <c r="O692" t="s">
        <v>27</v>
      </c>
      <c r="P692">
        <v>3</v>
      </c>
      <c r="Q692" t="s">
        <v>28</v>
      </c>
      <c r="T692" t="s">
        <v>36</v>
      </c>
      <c r="U692" t="s">
        <v>37</v>
      </c>
      <c r="V692" s="3" t="str">
        <f t="shared" si="21"/>
        <v>.</v>
      </c>
      <c r="W692" s="3" t="str">
        <f>IF(AND(T692&lt;&gt;"_U",T692&lt;&gt;"c",J692&lt;&gt;9,J692&lt;&gt;99),IFERROR(VLOOKUP(A692,'TA Total'!$A$2:$W$10000,18,0),"."),".")</f>
        <v>.</v>
      </c>
    </row>
    <row r="693" spans="1:23" x14ac:dyDescent="0.2">
      <c r="A693" s="1" t="str">
        <f t="shared" si="20"/>
        <v>2013|Hastings District|Total - gender</v>
      </c>
      <c r="B693" t="s">
        <v>20</v>
      </c>
      <c r="C693" t="s">
        <v>21</v>
      </c>
      <c r="D693" t="s">
        <v>22</v>
      </c>
      <c r="E693" t="s">
        <v>23</v>
      </c>
      <c r="F693">
        <v>2013</v>
      </c>
      <c r="G693">
        <v>2013</v>
      </c>
      <c r="H693">
        <v>30</v>
      </c>
      <c r="I693" t="s">
        <v>95</v>
      </c>
      <c r="J693">
        <v>6</v>
      </c>
      <c r="K693" t="s">
        <v>52</v>
      </c>
      <c r="L693">
        <v>99</v>
      </c>
      <c r="M693" t="s">
        <v>26</v>
      </c>
      <c r="N693">
        <v>99</v>
      </c>
      <c r="O693" t="s">
        <v>27</v>
      </c>
      <c r="P693">
        <v>99</v>
      </c>
      <c r="Q693" t="s">
        <v>42</v>
      </c>
      <c r="R693">
        <v>16044</v>
      </c>
      <c r="V693" s="3">
        <f t="shared" si="21"/>
        <v>32.06</v>
      </c>
      <c r="W693" s="3">
        <f>IF(AND(T693&lt;&gt;"_U",T693&lt;&gt;"c",J693&lt;&gt;9,J693&lt;&gt;99),IFERROR(VLOOKUP(A693,'TA Total'!$A$2:$W$10000,18,0),"."),".")</f>
        <v>50043</v>
      </c>
    </row>
    <row r="694" spans="1:23" x14ac:dyDescent="0.2">
      <c r="A694" s="1" t="str">
        <f t="shared" si="20"/>
        <v>2013|Hastings District|Male / TÄne</v>
      </c>
      <c r="B694" t="s">
        <v>20</v>
      </c>
      <c r="C694" t="s">
        <v>21</v>
      </c>
      <c r="D694" t="s">
        <v>22</v>
      </c>
      <c r="E694" t="s">
        <v>23</v>
      </c>
      <c r="F694">
        <v>2013</v>
      </c>
      <c r="G694">
        <v>2013</v>
      </c>
      <c r="H694">
        <v>30</v>
      </c>
      <c r="I694" t="s">
        <v>95</v>
      </c>
      <c r="J694">
        <v>9</v>
      </c>
      <c r="K694" t="s">
        <v>25</v>
      </c>
      <c r="L694">
        <v>99</v>
      </c>
      <c r="M694" t="s">
        <v>26</v>
      </c>
      <c r="N694">
        <v>99</v>
      </c>
      <c r="O694" t="s">
        <v>27</v>
      </c>
      <c r="P694">
        <v>1</v>
      </c>
      <c r="Q694" t="s">
        <v>34</v>
      </c>
      <c r="R694">
        <v>3357</v>
      </c>
      <c r="V694" s="3" t="str">
        <f t="shared" si="21"/>
        <v>.</v>
      </c>
      <c r="W694" s="3" t="str">
        <f>IF(AND(T694&lt;&gt;"_U",T694&lt;&gt;"c",J694&lt;&gt;9,J694&lt;&gt;99),IFERROR(VLOOKUP(A694,'TA Total'!$A$2:$W$10000,18,0),"."),".")</f>
        <v>.</v>
      </c>
    </row>
    <row r="695" spans="1:23" x14ac:dyDescent="0.2">
      <c r="A695" s="1" t="str">
        <f t="shared" si="20"/>
        <v>2013|Hastings District|Female / Wahine</v>
      </c>
      <c r="B695" t="s">
        <v>20</v>
      </c>
      <c r="C695" t="s">
        <v>21</v>
      </c>
      <c r="D695" t="s">
        <v>22</v>
      </c>
      <c r="E695" t="s">
        <v>23</v>
      </c>
      <c r="F695">
        <v>2013</v>
      </c>
      <c r="G695">
        <v>2013</v>
      </c>
      <c r="H695">
        <v>30</v>
      </c>
      <c r="I695" t="s">
        <v>95</v>
      </c>
      <c r="J695">
        <v>9</v>
      </c>
      <c r="K695" t="s">
        <v>25</v>
      </c>
      <c r="L695">
        <v>99</v>
      </c>
      <c r="M695" t="s">
        <v>26</v>
      </c>
      <c r="N695">
        <v>99</v>
      </c>
      <c r="O695" t="s">
        <v>27</v>
      </c>
      <c r="P695">
        <v>2</v>
      </c>
      <c r="Q695" t="s">
        <v>31</v>
      </c>
      <c r="R695">
        <v>3090</v>
      </c>
      <c r="V695" s="3" t="str">
        <f t="shared" si="21"/>
        <v>.</v>
      </c>
      <c r="W695" s="3" t="str">
        <f>IF(AND(T695&lt;&gt;"_U",T695&lt;&gt;"c",J695&lt;&gt;9,J695&lt;&gt;99),IFERROR(VLOOKUP(A695,'TA Total'!$A$2:$W$10000,18,0),"."),".")</f>
        <v>.</v>
      </c>
    </row>
    <row r="696" spans="1:23" x14ac:dyDescent="0.2">
      <c r="A696" s="1" t="str">
        <f t="shared" si="20"/>
        <v>2013|Hastings District|Another gender / He ira kÄ“ anÅ</v>
      </c>
      <c r="B696" t="s">
        <v>20</v>
      </c>
      <c r="C696" t="s">
        <v>21</v>
      </c>
      <c r="D696" t="s">
        <v>22</v>
      </c>
      <c r="E696" t="s">
        <v>23</v>
      </c>
      <c r="F696">
        <v>2013</v>
      </c>
      <c r="G696">
        <v>2013</v>
      </c>
      <c r="H696">
        <v>30</v>
      </c>
      <c r="I696" t="s">
        <v>95</v>
      </c>
      <c r="J696">
        <v>9</v>
      </c>
      <c r="K696" t="s">
        <v>25</v>
      </c>
      <c r="L696">
        <v>99</v>
      </c>
      <c r="M696" t="s">
        <v>26</v>
      </c>
      <c r="N696">
        <v>99</v>
      </c>
      <c r="O696" t="s">
        <v>27</v>
      </c>
      <c r="P696">
        <v>3</v>
      </c>
      <c r="Q696" t="s">
        <v>28</v>
      </c>
      <c r="T696" t="s">
        <v>36</v>
      </c>
      <c r="U696" t="s">
        <v>37</v>
      </c>
      <c r="V696" s="3" t="str">
        <f t="shared" si="21"/>
        <v>.</v>
      </c>
      <c r="W696" s="3" t="str">
        <f>IF(AND(T696&lt;&gt;"_U",T696&lt;&gt;"c",J696&lt;&gt;9,J696&lt;&gt;99),IFERROR(VLOOKUP(A696,'TA Total'!$A$2:$W$10000,18,0),"."),".")</f>
        <v>.</v>
      </c>
    </row>
    <row r="697" spans="1:23" x14ac:dyDescent="0.2">
      <c r="A697" s="1" t="str">
        <f t="shared" si="20"/>
        <v>2013|Hastings District|Total - gender</v>
      </c>
      <c r="B697" t="s">
        <v>20</v>
      </c>
      <c r="C697" t="s">
        <v>21</v>
      </c>
      <c r="D697" t="s">
        <v>22</v>
      </c>
      <c r="E697" t="s">
        <v>23</v>
      </c>
      <c r="F697">
        <v>2013</v>
      </c>
      <c r="G697">
        <v>2013</v>
      </c>
      <c r="H697">
        <v>30</v>
      </c>
      <c r="I697" t="s">
        <v>95</v>
      </c>
      <c r="J697">
        <v>9</v>
      </c>
      <c r="K697" t="s">
        <v>25</v>
      </c>
      <c r="L697">
        <v>99</v>
      </c>
      <c r="M697" t="s">
        <v>26</v>
      </c>
      <c r="N697">
        <v>99</v>
      </c>
      <c r="O697" t="s">
        <v>27</v>
      </c>
      <c r="P697">
        <v>99</v>
      </c>
      <c r="Q697" t="s">
        <v>42</v>
      </c>
      <c r="R697">
        <v>6441</v>
      </c>
      <c r="V697" s="3" t="str">
        <f t="shared" si="21"/>
        <v>.</v>
      </c>
      <c r="W697" s="3" t="str">
        <f>IF(AND(T697&lt;&gt;"_U",T697&lt;&gt;"c",J697&lt;&gt;9,J697&lt;&gt;99),IFERROR(VLOOKUP(A697,'TA Total'!$A$2:$W$10000,18,0),"."),".")</f>
        <v>.</v>
      </c>
    </row>
    <row r="698" spans="1:23" x14ac:dyDescent="0.2">
      <c r="A698" s="1" t="str">
        <f t="shared" si="20"/>
        <v>2013|Hastings District|Male / TÄne</v>
      </c>
      <c r="B698" t="s">
        <v>20</v>
      </c>
      <c r="C698" t="s">
        <v>21</v>
      </c>
      <c r="D698" t="s">
        <v>22</v>
      </c>
      <c r="E698" t="s">
        <v>23</v>
      </c>
      <c r="F698">
        <v>2013</v>
      </c>
      <c r="G698">
        <v>2013</v>
      </c>
      <c r="H698">
        <v>30</v>
      </c>
      <c r="I698" t="s">
        <v>95</v>
      </c>
      <c r="J698">
        <v>77</v>
      </c>
      <c r="K698" t="s">
        <v>49</v>
      </c>
      <c r="L698">
        <v>99</v>
      </c>
      <c r="M698" t="s">
        <v>26</v>
      </c>
      <c r="N698">
        <v>99</v>
      </c>
      <c r="O698" t="s">
        <v>27</v>
      </c>
      <c r="P698">
        <v>1</v>
      </c>
      <c r="Q698" t="s">
        <v>34</v>
      </c>
      <c r="R698">
        <v>23499</v>
      </c>
      <c r="V698" s="3">
        <f t="shared" si="21"/>
        <v>100</v>
      </c>
      <c r="W698" s="3">
        <f>IF(AND(T698&lt;&gt;"_U",T698&lt;&gt;"c",J698&lt;&gt;9,J698&lt;&gt;99),IFERROR(VLOOKUP(A698,'TA Total'!$A$2:$W$10000,18,0),"."),".")</f>
        <v>23499</v>
      </c>
    </row>
    <row r="699" spans="1:23" x14ac:dyDescent="0.2">
      <c r="A699" s="1" t="str">
        <f t="shared" si="20"/>
        <v>2013|Hastings District|Female / Wahine</v>
      </c>
      <c r="B699" t="s">
        <v>20</v>
      </c>
      <c r="C699" t="s">
        <v>21</v>
      </c>
      <c r="D699" t="s">
        <v>22</v>
      </c>
      <c r="E699" t="s">
        <v>23</v>
      </c>
      <c r="F699">
        <v>2013</v>
      </c>
      <c r="G699">
        <v>2013</v>
      </c>
      <c r="H699">
        <v>30</v>
      </c>
      <c r="I699" t="s">
        <v>95</v>
      </c>
      <c r="J699">
        <v>77</v>
      </c>
      <c r="K699" t="s">
        <v>49</v>
      </c>
      <c r="L699">
        <v>99</v>
      </c>
      <c r="M699" t="s">
        <v>26</v>
      </c>
      <c r="N699">
        <v>99</v>
      </c>
      <c r="O699" t="s">
        <v>27</v>
      </c>
      <c r="P699">
        <v>2</v>
      </c>
      <c r="Q699" t="s">
        <v>31</v>
      </c>
      <c r="R699">
        <v>26544</v>
      </c>
      <c r="V699" s="3">
        <f t="shared" si="21"/>
        <v>100</v>
      </c>
      <c r="W699" s="3">
        <f>IF(AND(T699&lt;&gt;"_U",T699&lt;&gt;"c",J699&lt;&gt;9,J699&lt;&gt;99),IFERROR(VLOOKUP(A699,'TA Total'!$A$2:$W$10000,18,0),"."),".")</f>
        <v>26544</v>
      </c>
    </row>
    <row r="700" spans="1:23" x14ac:dyDescent="0.2">
      <c r="A700" s="1" t="str">
        <f t="shared" si="20"/>
        <v>2013|Hastings District|Another gender / He ira kÄ“ anÅ</v>
      </c>
      <c r="B700" t="s">
        <v>20</v>
      </c>
      <c r="C700" t="s">
        <v>21</v>
      </c>
      <c r="D700" t="s">
        <v>22</v>
      </c>
      <c r="E700" t="s">
        <v>23</v>
      </c>
      <c r="F700">
        <v>2013</v>
      </c>
      <c r="G700">
        <v>2013</v>
      </c>
      <c r="H700">
        <v>30</v>
      </c>
      <c r="I700" t="s">
        <v>95</v>
      </c>
      <c r="J700">
        <v>77</v>
      </c>
      <c r="K700" t="s">
        <v>49</v>
      </c>
      <c r="L700">
        <v>99</v>
      </c>
      <c r="M700" t="s">
        <v>26</v>
      </c>
      <c r="N700">
        <v>99</v>
      </c>
      <c r="O700" t="s">
        <v>27</v>
      </c>
      <c r="P700">
        <v>3</v>
      </c>
      <c r="Q700" t="s">
        <v>28</v>
      </c>
      <c r="T700" t="s">
        <v>36</v>
      </c>
      <c r="U700" t="s">
        <v>37</v>
      </c>
      <c r="V700" s="3" t="str">
        <f t="shared" si="21"/>
        <v>.</v>
      </c>
      <c r="W700" s="3" t="str">
        <f>IF(AND(T700&lt;&gt;"_U",T700&lt;&gt;"c",J700&lt;&gt;9,J700&lt;&gt;99),IFERROR(VLOOKUP(A700,'TA Total'!$A$2:$W$10000,18,0),"."),".")</f>
        <v>.</v>
      </c>
    </row>
    <row r="701" spans="1:23" x14ac:dyDescent="0.2">
      <c r="A701" s="1" t="str">
        <f t="shared" si="20"/>
        <v>2013|Hastings District|Total - gender</v>
      </c>
      <c r="B701" t="s">
        <v>20</v>
      </c>
      <c r="C701" t="s">
        <v>21</v>
      </c>
      <c r="D701" t="s">
        <v>22</v>
      </c>
      <c r="E701" t="s">
        <v>23</v>
      </c>
      <c r="F701">
        <v>2013</v>
      </c>
      <c r="G701">
        <v>2013</v>
      </c>
      <c r="H701">
        <v>30</v>
      </c>
      <c r="I701" t="s">
        <v>95</v>
      </c>
      <c r="J701">
        <v>77</v>
      </c>
      <c r="K701" t="s">
        <v>49</v>
      </c>
      <c r="L701">
        <v>99</v>
      </c>
      <c r="M701" t="s">
        <v>26</v>
      </c>
      <c r="N701">
        <v>99</v>
      </c>
      <c r="O701" t="s">
        <v>27</v>
      </c>
      <c r="P701">
        <v>99</v>
      </c>
      <c r="Q701" t="s">
        <v>42</v>
      </c>
      <c r="R701">
        <v>50043</v>
      </c>
      <c r="V701" s="3">
        <f t="shared" si="21"/>
        <v>100</v>
      </c>
      <c r="W701" s="3">
        <f>IF(AND(T701&lt;&gt;"_U",T701&lt;&gt;"c",J701&lt;&gt;9,J701&lt;&gt;99),IFERROR(VLOOKUP(A701,'TA Total'!$A$2:$W$10000,18,0),"."),".")</f>
        <v>50043</v>
      </c>
    </row>
    <row r="702" spans="1:23" x14ac:dyDescent="0.2">
      <c r="A702" s="1" t="str">
        <f t="shared" si="20"/>
        <v>2013|Hastings District|Male / TÄne</v>
      </c>
      <c r="B702" t="s">
        <v>20</v>
      </c>
      <c r="C702" t="s">
        <v>21</v>
      </c>
      <c r="D702" t="s">
        <v>22</v>
      </c>
      <c r="E702" t="s">
        <v>23</v>
      </c>
      <c r="F702">
        <v>2013</v>
      </c>
      <c r="G702">
        <v>2013</v>
      </c>
      <c r="H702">
        <v>30</v>
      </c>
      <c r="I702" t="s">
        <v>95</v>
      </c>
      <c r="J702">
        <v>99</v>
      </c>
      <c r="K702" t="s">
        <v>47</v>
      </c>
      <c r="L702">
        <v>99</v>
      </c>
      <c r="M702" t="s">
        <v>26</v>
      </c>
      <c r="N702">
        <v>99</v>
      </c>
      <c r="O702" t="s">
        <v>27</v>
      </c>
      <c r="P702">
        <v>1</v>
      </c>
      <c r="Q702" t="s">
        <v>34</v>
      </c>
      <c r="R702">
        <v>26856</v>
      </c>
      <c r="V702" s="3" t="str">
        <f t="shared" si="21"/>
        <v>.</v>
      </c>
      <c r="W702" s="3" t="str">
        <f>IF(AND(T702&lt;&gt;"_U",T702&lt;&gt;"c",J702&lt;&gt;9,J702&lt;&gt;99),IFERROR(VLOOKUP(A702,'TA Total'!$A$2:$W$10000,18,0),"."),".")</f>
        <v>.</v>
      </c>
    </row>
    <row r="703" spans="1:23" x14ac:dyDescent="0.2">
      <c r="A703" s="1" t="str">
        <f t="shared" si="20"/>
        <v>2013|Hastings District|Female / Wahine</v>
      </c>
      <c r="B703" t="s">
        <v>20</v>
      </c>
      <c r="C703" t="s">
        <v>21</v>
      </c>
      <c r="D703" t="s">
        <v>22</v>
      </c>
      <c r="E703" t="s">
        <v>23</v>
      </c>
      <c r="F703">
        <v>2013</v>
      </c>
      <c r="G703">
        <v>2013</v>
      </c>
      <c r="H703">
        <v>30</v>
      </c>
      <c r="I703" t="s">
        <v>95</v>
      </c>
      <c r="J703">
        <v>99</v>
      </c>
      <c r="K703" t="s">
        <v>47</v>
      </c>
      <c r="L703">
        <v>99</v>
      </c>
      <c r="M703" t="s">
        <v>26</v>
      </c>
      <c r="N703">
        <v>99</v>
      </c>
      <c r="O703" t="s">
        <v>27</v>
      </c>
      <c r="P703">
        <v>2</v>
      </c>
      <c r="Q703" t="s">
        <v>31</v>
      </c>
      <c r="R703">
        <v>29631</v>
      </c>
      <c r="V703" s="3" t="str">
        <f t="shared" si="21"/>
        <v>.</v>
      </c>
      <c r="W703" s="3" t="str">
        <f>IF(AND(T703&lt;&gt;"_U",T703&lt;&gt;"c",J703&lt;&gt;9,J703&lt;&gt;99),IFERROR(VLOOKUP(A703,'TA Total'!$A$2:$W$10000,18,0),"."),".")</f>
        <v>.</v>
      </c>
    </row>
    <row r="704" spans="1:23" x14ac:dyDescent="0.2">
      <c r="A704" s="1" t="str">
        <f t="shared" si="20"/>
        <v>2013|Hastings District|Another gender / He ira kÄ“ anÅ</v>
      </c>
      <c r="B704" t="s">
        <v>20</v>
      </c>
      <c r="C704" t="s">
        <v>21</v>
      </c>
      <c r="D704" t="s">
        <v>22</v>
      </c>
      <c r="E704" t="s">
        <v>23</v>
      </c>
      <c r="F704">
        <v>2013</v>
      </c>
      <c r="G704">
        <v>2013</v>
      </c>
      <c r="H704">
        <v>30</v>
      </c>
      <c r="I704" t="s">
        <v>95</v>
      </c>
      <c r="J704">
        <v>99</v>
      </c>
      <c r="K704" t="s">
        <v>47</v>
      </c>
      <c r="L704">
        <v>99</v>
      </c>
      <c r="M704" t="s">
        <v>26</v>
      </c>
      <c r="N704">
        <v>99</v>
      </c>
      <c r="O704" t="s">
        <v>27</v>
      </c>
      <c r="P704">
        <v>3</v>
      </c>
      <c r="Q704" t="s">
        <v>28</v>
      </c>
      <c r="T704" t="s">
        <v>36</v>
      </c>
      <c r="U704" t="s">
        <v>37</v>
      </c>
      <c r="V704" s="3" t="str">
        <f t="shared" si="21"/>
        <v>.</v>
      </c>
      <c r="W704" s="3" t="str">
        <f>IF(AND(T704&lt;&gt;"_U",T704&lt;&gt;"c",J704&lt;&gt;9,J704&lt;&gt;99),IFERROR(VLOOKUP(A704,'TA Total'!$A$2:$W$10000,18,0),"."),".")</f>
        <v>.</v>
      </c>
    </row>
    <row r="705" spans="1:23" x14ac:dyDescent="0.2">
      <c r="A705" s="1" t="str">
        <f t="shared" si="20"/>
        <v>2013|Hastings District|Total - gender</v>
      </c>
      <c r="B705" t="s">
        <v>20</v>
      </c>
      <c r="C705" t="s">
        <v>21</v>
      </c>
      <c r="D705" t="s">
        <v>22</v>
      </c>
      <c r="E705" t="s">
        <v>23</v>
      </c>
      <c r="F705">
        <v>2013</v>
      </c>
      <c r="G705">
        <v>2013</v>
      </c>
      <c r="H705">
        <v>30</v>
      </c>
      <c r="I705" t="s">
        <v>95</v>
      </c>
      <c r="J705">
        <v>99</v>
      </c>
      <c r="K705" t="s">
        <v>47</v>
      </c>
      <c r="L705">
        <v>99</v>
      </c>
      <c r="M705" t="s">
        <v>26</v>
      </c>
      <c r="N705">
        <v>99</v>
      </c>
      <c r="O705" t="s">
        <v>27</v>
      </c>
      <c r="P705">
        <v>99</v>
      </c>
      <c r="Q705" t="s">
        <v>42</v>
      </c>
      <c r="R705">
        <v>56484</v>
      </c>
      <c r="V705" s="3" t="str">
        <f t="shared" si="21"/>
        <v>.</v>
      </c>
      <c r="W705" s="3" t="str">
        <f>IF(AND(T705&lt;&gt;"_U",T705&lt;&gt;"c",J705&lt;&gt;9,J705&lt;&gt;99),IFERROR(VLOOKUP(A705,'TA Total'!$A$2:$W$10000,18,0),"."),".")</f>
        <v>.</v>
      </c>
    </row>
    <row r="706" spans="1:23" x14ac:dyDescent="0.2">
      <c r="A706" s="1" t="str">
        <f t="shared" si="20"/>
        <v>2013|Napier City|Male / TÄne</v>
      </c>
      <c r="B706" t="s">
        <v>20</v>
      </c>
      <c r="C706" t="s">
        <v>21</v>
      </c>
      <c r="D706" t="s">
        <v>22</v>
      </c>
      <c r="E706" t="s">
        <v>23</v>
      </c>
      <c r="F706">
        <v>2013</v>
      </c>
      <c r="G706">
        <v>2013</v>
      </c>
      <c r="H706">
        <v>31</v>
      </c>
      <c r="I706" t="s">
        <v>133</v>
      </c>
      <c r="J706">
        <v>1</v>
      </c>
      <c r="K706" t="s">
        <v>30</v>
      </c>
      <c r="L706">
        <v>99</v>
      </c>
      <c r="M706" t="s">
        <v>26</v>
      </c>
      <c r="N706">
        <v>99</v>
      </c>
      <c r="O706" t="s">
        <v>27</v>
      </c>
      <c r="P706">
        <v>1</v>
      </c>
      <c r="Q706" t="s">
        <v>34</v>
      </c>
      <c r="R706">
        <v>9588</v>
      </c>
      <c r="V706" s="3">
        <f t="shared" si="21"/>
        <v>49.8</v>
      </c>
      <c r="W706" s="3">
        <f>IF(AND(T706&lt;&gt;"_U",T706&lt;&gt;"c",J706&lt;&gt;9,J706&lt;&gt;99),IFERROR(VLOOKUP(A706,'TA Total'!$A$2:$W$10000,18,0),"."),".")</f>
        <v>19254</v>
      </c>
    </row>
    <row r="707" spans="1:23" x14ac:dyDescent="0.2">
      <c r="A707" s="1" t="str">
        <f t="shared" ref="A707:A770" si="22">G707&amp;"|"&amp;I707&amp;"|"&amp;Q707</f>
        <v>2013|Napier City|Female / Wahine</v>
      </c>
      <c r="B707" t="s">
        <v>20</v>
      </c>
      <c r="C707" t="s">
        <v>21</v>
      </c>
      <c r="D707" t="s">
        <v>22</v>
      </c>
      <c r="E707" t="s">
        <v>23</v>
      </c>
      <c r="F707">
        <v>2013</v>
      </c>
      <c r="G707">
        <v>2013</v>
      </c>
      <c r="H707">
        <v>31</v>
      </c>
      <c r="I707" t="s">
        <v>133</v>
      </c>
      <c r="J707">
        <v>1</v>
      </c>
      <c r="K707" t="s">
        <v>30</v>
      </c>
      <c r="L707">
        <v>99</v>
      </c>
      <c r="M707" t="s">
        <v>26</v>
      </c>
      <c r="N707">
        <v>99</v>
      </c>
      <c r="O707" t="s">
        <v>27</v>
      </c>
      <c r="P707">
        <v>2</v>
      </c>
      <c r="Q707" t="s">
        <v>31</v>
      </c>
      <c r="R707">
        <v>9672</v>
      </c>
      <c r="V707" s="3">
        <f t="shared" ref="V707:V770" si="23">IF(T707&lt;&gt;"_U",IFERROR((ROUND(R707/W707*100,2)),"."),".")</f>
        <v>43.22</v>
      </c>
      <c r="W707" s="3">
        <f>IF(AND(T707&lt;&gt;"_U",T707&lt;&gt;"c",J707&lt;&gt;9,J707&lt;&gt;99),IFERROR(VLOOKUP(A707,'TA Total'!$A$2:$W$10000,18,0),"."),".")</f>
        <v>22377</v>
      </c>
    </row>
    <row r="708" spans="1:23" x14ac:dyDescent="0.2">
      <c r="A708" s="1" t="str">
        <f t="shared" si="22"/>
        <v>2013|Napier City|Another gender / He ira kÄ“ anÅ</v>
      </c>
      <c r="B708" t="s">
        <v>20</v>
      </c>
      <c r="C708" t="s">
        <v>21</v>
      </c>
      <c r="D708" t="s">
        <v>22</v>
      </c>
      <c r="E708" t="s">
        <v>23</v>
      </c>
      <c r="F708">
        <v>2013</v>
      </c>
      <c r="G708">
        <v>2013</v>
      </c>
      <c r="H708">
        <v>31</v>
      </c>
      <c r="I708" t="s">
        <v>133</v>
      </c>
      <c r="J708">
        <v>1</v>
      </c>
      <c r="K708" t="s">
        <v>30</v>
      </c>
      <c r="L708">
        <v>99</v>
      </c>
      <c r="M708" t="s">
        <v>26</v>
      </c>
      <c r="N708">
        <v>99</v>
      </c>
      <c r="O708" t="s">
        <v>27</v>
      </c>
      <c r="P708">
        <v>3</v>
      </c>
      <c r="Q708" t="s">
        <v>28</v>
      </c>
      <c r="T708" t="s">
        <v>36</v>
      </c>
      <c r="U708" t="s">
        <v>37</v>
      </c>
      <c r="V708" s="3" t="str">
        <f t="shared" si="23"/>
        <v>.</v>
      </c>
      <c r="W708" s="3" t="str">
        <f>IF(AND(T708&lt;&gt;"_U",T708&lt;&gt;"c",J708&lt;&gt;9,J708&lt;&gt;99),IFERROR(VLOOKUP(A708,'TA Total'!$A$2:$W$10000,18,0),"."),".")</f>
        <v>.</v>
      </c>
    </row>
    <row r="709" spans="1:23" x14ac:dyDescent="0.2">
      <c r="A709" s="1" t="str">
        <f t="shared" si="22"/>
        <v>2013|Napier City|Total - gender</v>
      </c>
      <c r="B709" t="s">
        <v>20</v>
      </c>
      <c r="C709" t="s">
        <v>21</v>
      </c>
      <c r="D709" t="s">
        <v>22</v>
      </c>
      <c r="E709" t="s">
        <v>23</v>
      </c>
      <c r="F709">
        <v>2013</v>
      </c>
      <c r="G709">
        <v>2013</v>
      </c>
      <c r="H709">
        <v>31</v>
      </c>
      <c r="I709" t="s">
        <v>133</v>
      </c>
      <c r="J709">
        <v>1</v>
      </c>
      <c r="K709" t="s">
        <v>30</v>
      </c>
      <c r="L709">
        <v>99</v>
      </c>
      <c r="M709" t="s">
        <v>26</v>
      </c>
      <c r="N709">
        <v>99</v>
      </c>
      <c r="O709" t="s">
        <v>27</v>
      </c>
      <c r="P709">
        <v>99</v>
      </c>
      <c r="Q709" t="s">
        <v>42</v>
      </c>
      <c r="R709">
        <v>19257</v>
      </c>
      <c r="V709" s="3">
        <f t="shared" si="23"/>
        <v>46.26</v>
      </c>
      <c r="W709" s="3">
        <f>IF(AND(T709&lt;&gt;"_U",T709&lt;&gt;"c",J709&lt;&gt;9,J709&lt;&gt;99),IFERROR(VLOOKUP(A709,'TA Total'!$A$2:$W$10000,18,0),"."),".")</f>
        <v>41628</v>
      </c>
    </row>
    <row r="710" spans="1:23" x14ac:dyDescent="0.2">
      <c r="A710" s="1" t="str">
        <f t="shared" si="22"/>
        <v>2013|Napier City|Male / TÄne</v>
      </c>
      <c r="B710" t="s">
        <v>20</v>
      </c>
      <c r="C710" t="s">
        <v>21</v>
      </c>
      <c r="D710" t="s">
        <v>22</v>
      </c>
      <c r="E710" t="s">
        <v>23</v>
      </c>
      <c r="F710">
        <v>2013</v>
      </c>
      <c r="G710">
        <v>2013</v>
      </c>
      <c r="H710">
        <v>31</v>
      </c>
      <c r="I710" t="s">
        <v>133</v>
      </c>
      <c r="J710">
        <v>3</v>
      </c>
      <c r="K710" t="s">
        <v>39</v>
      </c>
      <c r="L710">
        <v>99</v>
      </c>
      <c r="M710" t="s">
        <v>26</v>
      </c>
      <c r="N710">
        <v>99</v>
      </c>
      <c r="O710" t="s">
        <v>27</v>
      </c>
      <c r="P710">
        <v>1</v>
      </c>
      <c r="Q710" t="s">
        <v>34</v>
      </c>
      <c r="R710">
        <v>705</v>
      </c>
      <c r="V710" s="3">
        <f t="shared" si="23"/>
        <v>3.66</v>
      </c>
      <c r="W710" s="3">
        <f>IF(AND(T710&lt;&gt;"_U",T710&lt;&gt;"c",J710&lt;&gt;9,J710&lt;&gt;99),IFERROR(VLOOKUP(A710,'TA Total'!$A$2:$W$10000,18,0),"."),".")</f>
        <v>19254</v>
      </c>
    </row>
    <row r="711" spans="1:23" x14ac:dyDescent="0.2">
      <c r="A711" s="1" t="str">
        <f t="shared" si="22"/>
        <v>2013|Napier City|Female / Wahine</v>
      </c>
      <c r="B711" t="s">
        <v>20</v>
      </c>
      <c r="C711" t="s">
        <v>21</v>
      </c>
      <c r="D711" t="s">
        <v>22</v>
      </c>
      <c r="E711" t="s">
        <v>23</v>
      </c>
      <c r="F711">
        <v>2013</v>
      </c>
      <c r="G711">
        <v>2013</v>
      </c>
      <c r="H711">
        <v>31</v>
      </c>
      <c r="I711" t="s">
        <v>133</v>
      </c>
      <c r="J711">
        <v>3</v>
      </c>
      <c r="K711" t="s">
        <v>39</v>
      </c>
      <c r="L711">
        <v>99</v>
      </c>
      <c r="M711" t="s">
        <v>26</v>
      </c>
      <c r="N711">
        <v>99</v>
      </c>
      <c r="O711" t="s">
        <v>27</v>
      </c>
      <c r="P711">
        <v>2</v>
      </c>
      <c r="Q711" t="s">
        <v>31</v>
      </c>
      <c r="R711">
        <v>1041</v>
      </c>
      <c r="V711" s="3">
        <f t="shared" si="23"/>
        <v>4.6500000000000004</v>
      </c>
      <c r="W711" s="3">
        <f>IF(AND(T711&lt;&gt;"_U",T711&lt;&gt;"c",J711&lt;&gt;9,J711&lt;&gt;99),IFERROR(VLOOKUP(A711,'TA Total'!$A$2:$W$10000,18,0),"."),".")</f>
        <v>22377</v>
      </c>
    </row>
    <row r="712" spans="1:23" x14ac:dyDescent="0.2">
      <c r="A712" s="1" t="str">
        <f t="shared" si="22"/>
        <v>2013|Napier City|Another gender / He ira kÄ“ anÅ</v>
      </c>
      <c r="B712" t="s">
        <v>20</v>
      </c>
      <c r="C712" t="s">
        <v>21</v>
      </c>
      <c r="D712" t="s">
        <v>22</v>
      </c>
      <c r="E712" t="s">
        <v>23</v>
      </c>
      <c r="F712">
        <v>2013</v>
      </c>
      <c r="G712">
        <v>2013</v>
      </c>
      <c r="H712">
        <v>31</v>
      </c>
      <c r="I712" t="s">
        <v>133</v>
      </c>
      <c r="J712">
        <v>3</v>
      </c>
      <c r="K712" t="s">
        <v>39</v>
      </c>
      <c r="L712">
        <v>99</v>
      </c>
      <c r="M712" t="s">
        <v>26</v>
      </c>
      <c r="N712">
        <v>99</v>
      </c>
      <c r="O712" t="s">
        <v>27</v>
      </c>
      <c r="P712">
        <v>3</v>
      </c>
      <c r="Q712" t="s">
        <v>28</v>
      </c>
      <c r="T712" t="s">
        <v>36</v>
      </c>
      <c r="U712" t="s">
        <v>37</v>
      </c>
      <c r="V712" s="3" t="str">
        <f t="shared" si="23"/>
        <v>.</v>
      </c>
      <c r="W712" s="3" t="str">
        <f>IF(AND(T712&lt;&gt;"_U",T712&lt;&gt;"c",J712&lt;&gt;9,J712&lt;&gt;99),IFERROR(VLOOKUP(A712,'TA Total'!$A$2:$W$10000,18,0),"."),".")</f>
        <v>.</v>
      </c>
    </row>
    <row r="713" spans="1:23" x14ac:dyDescent="0.2">
      <c r="A713" s="1" t="str">
        <f t="shared" si="22"/>
        <v>2013|Napier City|Total - gender</v>
      </c>
      <c r="B713" t="s">
        <v>20</v>
      </c>
      <c r="C713" t="s">
        <v>21</v>
      </c>
      <c r="D713" t="s">
        <v>22</v>
      </c>
      <c r="E713" t="s">
        <v>23</v>
      </c>
      <c r="F713">
        <v>2013</v>
      </c>
      <c r="G713">
        <v>2013</v>
      </c>
      <c r="H713">
        <v>31</v>
      </c>
      <c r="I713" t="s">
        <v>133</v>
      </c>
      <c r="J713">
        <v>3</v>
      </c>
      <c r="K713" t="s">
        <v>39</v>
      </c>
      <c r="L713">
        <v>99</v>
      </c>
      <c r="M713" t="s">
        <v>26</v>
      </c>
      <c r="N713">
        <v>99</v>
      </c>
      <c r="O713" t="s">
        <v>27</v>
      </c>
      <c r="P713">
        <v>99</v>
      </c>
      <c r="Q713" t="s">
        <v>42</v>
      </c>
      <c r="R713">
        <v>1746</v>
      </c>
      <c r="V713" s="3">
        <f t="shared" si="23"/>
        <v>4.1900000000000004</v>
      </c>
      <c r="W713" s="3">
        <f>IF(AND(T713&lt;&gt;"_U",T713&lt;&gt;"c",J713&lt;&gt;9,J713&lt;&gt;99),IFERROR(VLOOKUP(A713,'TA Total'!$A$2:$W$10000,18,0),"."),".")</f>
        <v>41628</v>
      </c>
    </row>
    <row r="714" spans="1:23" x14ac:dyDescent="0.2">
      <c r="A714" s="1" t="str">
        <f t="shared" si="22"/>
        <v>2013|Napier City|Male / TÄne</v>
      </c>
      <c r="B714" t="s">
        <v>20</v>
      </c>
      <c r="C714" t="s">
        <v>21</v>
      </c>
      <c r="D714" t="s">
        <v>22</v>
      </c>
      <c r="E714" t="s">
        <v>23</v>
      </c>
      <c r="F714">
        <v>2013</v>
      </c>
      <c r="G714">
        <v>2013</v>
      </c>
      <c r="H714">
        <v>31</v>
      </c>
      <c r="I714" t="s">
        <v>133</v>
      </c>
      <c r="J714">
        <v>4</v>
      </c>
      <c r="K714" t="s">
        <v>54</v>
      </c>
      <c r="L714">
        <v>99</v>
      </c>
      <c r="M714" t="s">
        <v>26</v>
      </c>
      <c r="N714">
        <v>99</v>
      </c>
      <c r="O714" t="s">
        <v>27</v>
      </c>
      <c r="P714">
        <v>1</v>
      </c>
      <c r="Q714" t="s">
        <v>34</v>
      </c>
      <c r="R714">
        <v>1644</v>
      </c>
      <c r="V714" s="3">
        <f t="shared" si="23"/>
        <v>8.5399999999999991</v>
      </c>
      <c r="W714" s="3">
        <f>IF(AND(T714&lt;&gt;"_U",T714&lt;&gt;"c",J714&lt;&gt;9,J714&lt;&gt;99),IFERROR(VLOOKUP(A714,'TA Total'!$A$2:$W$10000,18,0),"."),".")</f>
        <v>19254</v>
      </c>
    </row>
    <row r="715" spans="1:23" x14ac:dyDescent="0.2">
      <c r="A715" s="1" t="str">
        <f t="shared" si="22"/>
        <v>2013|Napier City|Female / Wahine</v>
      </c>
      <c r="B715" t="s">
        <v>20</v>
      </c>
      <c r="C715" t="s">
        <v>21</v>
      </c>
      <c r="D715" t="s">
        <v>22</v>
      </c>
      <c r="E715" t="s">
        <v>23</v>
      </c>
      <c r="F715">
        <v>2013</v>
      </c>
      <c r="G715">
        <v>2013</v>
      </c>
      <c r="H715">
        <v>31</v>
      </c>
      <c r="I715" t="s">
        <v>133</v>
      </c>
      <c r="J715">
        <v>4</v>
      </c>
      <c r="K715" t="s">
        <v>54</v>
      </c>
      <c r="L715">
        <v>99</v>
      </c>
      <c r="M715" t="s">
        <v>26</v>
      </c>
      <c r="N715">
        <v>99</v>
      </c>
      <c r="O715" t="s">
        <v>27</v>
      </c>
      <c r="P715">
        <v>2</v>
      </c>
      <c r="Q715" t="s">
        <v>31</v>
      </c>
      <c r="R715">
        <v>2496</v>
      </c>
      <c r="V715" s="3">
        <f t="shared" si="23"/>
        <v>11.15</v>
      </c>
      <c r="W715" s="3">
        <f>IF(AND(T715&lt;&gt;"_U",T715&lt;&gt;"c",J715&lt;&gt;9,J715&lt;&gt;99),IFERROR(VLOOKUP(A715,'TA Total'!$A$2:$W$10000,18,0),"."),".")</f>
        <v>22377</v>
      </c>
    </row>
    <row r="716" spans="1:23" x14ac:dyDescent="0.2">
      <c r="A716" s="1" t="str">
        <f t="shared" si="22"/>
        <v>2013|Napier City|Another gender / He ira kÄ“ anÅ</v>
      </c>
      <c r="B716" t="s">
        <v>20</v>
      </c>
      <c r="C716" t="s">
        <v>21</v>
      </c>
      <c r="D716" t="s">
        <v>22</v>
      </c>
      <c r="E716" t="s">
        <v>23</v>
      </c>
      <c r="F716">
        <v>2013</v>
      </c>
      <c r="G716">
        <v>2013</v>
      </c>
      <c r="H716">
        <v>31</v>
      </c>
      <c r="I716" t="s">
        <v>133</v>
      </c>
      <c r="J716">
        <v>4</v>
      </c>
      <c r="K716" t="s">
        <v>54</v>
      </c>
      <c r="L716">
        <v>99</v>
      </c>
      <c r="M716" t="s">
        <v>26</v>
      </c>
      <c r="N716">
        <v>99</v>
      </c>
      <c r="O716" t="s">
        <v>27</v>
      </c>
      <c r="P716">
        <v>3</v>
      </c>
      <c r="Q716" t="s">
        <v>28</v>
      </c>
      <c r="T716" t="s">
        <v>36</v>
      </c>
      <c r="U716" t="s">
        <v>37</v>
      </c>
      <c r="V716" s="3" t="str">
        <f t="shared" si="23"/>
        <v>.</v>
      </c>
      <c r="W716" s="3" t="str">
        <f>IF(AND(T716&lt;&gt;"_U",T716&lt;&gt;"c",J716&lt;&gt;9,J716&lt;&gt;99),IFERROR(VLOOKUP(A716,'TA Total'!$A$2:$W$10000,18,0),"."),".")</f>
        <v>.</v>
      </c>
    </row>
    <row r="717" spans="1:23" x14ac:dyDescent="0.2">
      <c r="A717" s="1" t="str">
        <f t="shared" si="22"/>
        <v>2013|Napier City|Total - gender</v>
      </c>
      <c r="B717" t="s">
        <v>20</v>
      </c>
      <c r="C717" t="s">
        <v>21</v>
      </c>
      <c r="D717" t="s">
        <v>22</v>
      </c>
      <c r="E717" t="s">
        <v>23</v>
      </c>
      <c r="F717">
        <v>2013</v>
      </c>
      <c r="G717">
        <v>2013</v>
      </c>
      <c r="H717">
        <v>31</v>
      </c>
      <c r="I717" t="s">
        <v>133</v>
      </c>
      <c r="J717">
        <v>4</v>
      </c>
      <c r="K717" t="s">
        <v>54</v>
      </c>
      <c r="L717">
        <v>99</v>
      </c>
      <c r="M717" t="s">
        <v>26</v>
      </c>
      <c r="N717">
        <v>99</v>
      </c>
      <c r="O717" t="s">
        <v>27</v>
      </c>
      <c r="P717">
        <v>99</v>
      </c>
      <c r="Q717" t="s">
        <v>42</v>
      </c>
      <c r="R717">
        <v>4140</v>
      </c>
      <c r="V717" s="3">
        <f t="shared" si="23"/>
        <v>9.9499999999999993</v>
      </c>
      <c r="W717" s="3">
        <f>IF(AND(T717&lt;&gt;"_U",T717&lt;&gt;"c",J717&lt;&gt;9,J717&lt;&gt;99),IFERROR(VLOOKUP(A717,'TA Total'!$A$2:$W$10000,18,0),"."),".")</f>
        <v>41628</v>
      </c>
    </row>
    <row r="718" spans="1:23" x14ac:dyDescent="0.2">
      <c r="A718" s="1" t="str">
        <f t="shared" si="22"/>
        <v>2013|Napier City|Male / TÄne</v>
      </c>
      <c r="B718" t="s">
        <v>20</v>
      </c>
      <c r="C718" t="s">
        <v>21</v>
      </c>
      <c r="D718" t="s">
        <v>22</v>
      </c>
      <c r="E718" t="s">
        <v>23</v>
      </c>
      <c r="F718">
        <v>2013</v>
      </c>
      <c r="G718">
        <v>2013</v>
      </c>
      <c r="H718">
        <v>31</v>
      </c>
      <c r="I718" t="s">
        <v>133</v>
      </c>
      <c r="J718">
        <v>5</v>
      </c>
      <c r="K718" t="s">
        <v>33</v>
      </c>
      <c r="L718">
        <v>99</v>
      </c>
      <c r="M718" t="s">
        <v>26</v>
      </c>
      <c r="N718">
        <v>99</v>
      </c>
      <c r="O718" t="s">
        <v>27</v>
      </c>
      <c r="P718">
        <v>1</v>
      </c>
      <c r="Q718" t="s">
        <v>34</v>
      </c>
      <c r="R718">
        <v>711</v>
      </c>
      <c r="V718" s="3">
        <f t="shared" si="23"/>
        <v>3.69</v>
      </c>
      <c r="W718" s="3">
        <f>IF(AND(T718&lt;&gt;"_U",T718&lt;&gt;"c",J718&lt;&gt;9,J718&lt;&gt;99),IFERROR(VLOOKUP(A718,'TA Total'!$A$2:$W$10000,18,0),"."),".")</f>
        <v>19254</v>
      </c>
    </row>
    <row r="719" spans="1:23" x14ac:dyDescent="0.2">
      <c r="A719" s="1" t="str">
        <f t="shared" si="22"/>
        <v>2013|Napier City|Female / Wahine</v>
      </c>
      <c r="B719" t="s">
        <v>20</v>
      </c>
      <c r="C719" t="s">
        <v>21</v>
      </c>
      <c r="D719" t="s">
        <v>22</v>
      </c>
      <c r="E719" t="s">
        <v>23</v>
      </c>
      <c r="F719">
        <v>2013</v>
      </c>
      <c r="G719">
        <v>2013</v>
      </c>
      <c r="H719">
        <v>31</v>
      </c>
      <c r="I719" t="s">
        <v>133</v>
      </c>
      <c r="J719">
        <v>5</v>
      </c>
      <c r="K719" t="s">
        <v>33</v>
      </c>
      <c r="L719">
        <v>99</v>
      </c>
      <c r="M719" t="s">
        <v>26</v>
      </c>
      <c r="N719">
        <v>99</v>
      </c>
      <c r="O719" t="s">
        <v>27</v>
      </c>
      <c r="P719">
        <v>2</v>
      </c>
      <c r="Q719" t="s">
        <v>31</v>
      </c>
      <c r="R719">
        <v>2463</v>
      </c>
      <c r="V719" s="3">
        <f t="shared" si="23"/>
        <v>11.01</v>
      </c>
      <c r="W719" s="3">
        <f>IF(AND(T719&lt;&gt;"_U",T719&lt;&gt;"c",J719&lt;&gt;9,J719&lt;&gt;99),IFERROR(VLOOKUP(A719,'TA Total'!$A$2:$W$10000,18,0),"."),".")</f>
        <v>22377</v>
      </c>
    </row>
    <row r="720" spans="1:23" x14ac:dyDescent="0.2">
      <c r="A720" s="1" t="str">
        <f t="shared" si="22"/>
        <v>2013|Napier City|Another gender / He ira kÄ“ anÅ</v>
      </c>
      <c r="B720" t="s">
        <v>20</v>
      </c>
      <c r="C720" t="s">
        <v>21</v>
      </c>
      <c r="D720" t="s">
        <v>22</v>
      </c>
      <c r="E720" t="s">
        <v>23</v>
      </c>
      <c r="F720">
        <v>2013</v>
      </c>
      <c r="G720">
        <v>2013</v>
      </c>
      <c r="H720">
        <v>31</v>
      </c>
      <c r="I720" t="s">
        <v>133</v>
      </c>
      <c r="J720">
        <v>5</v>
      </c>
      <c r="K720" t="s">
        <v>33</v>
      </c>
      <c r="L720">
        <v>99</v>
      </c>
      <c r="M720" t="s">
        <v>26</v>
      </c>
      <c r="N720">
        <v>99</v>
      </c>
      <c r="O720" t="s">
        <v>27</v>
      </c>
      <c r="P720">
        <v>3</v>
      </c>
      <c r="Q720" t="s">
        <v>28</v>
      </c>
      <c r="T720" t="s">
        <v>36</v>
      </c>
      <c r="U720" t="s">
        <v>37</v>
      </c>
      <c r="V720" s="3" t="str">
        <f t="shared" si="23"/>
        <v>.</v>
      </c>
      <c r="W720" s="3" t="str">
        <f>IF(AND(T720&lt;&gt;"_U",T720&lt;&gt;"c",J720&lt;&gt;9,J720&lt;&gt;99),IFERROR(VLOOKUP(A720,'TA Total'!$A$2:$W$10000,18,0),"."),".")</f>
        <v>.</v>
      </c>
    </row>
    <row r="721" spans="1:23" x14ac:dyDescent="0.2">
      <c r="A721" s="1" t="str">
        <f t="shared" si="22"/>
        <v>2013|Napier City|Total - gender</v>
      </c>
      <c r="B721" t="s">
        <v>20</v>
      </c>
      <c r="C721" t="s">
        <v>21</v>
      </c>
      <c r="D721" t="s">
        <v>22</v>
      </c>
      <c r="E721" t="s">
        <v>23</v>
      </c>
      <c r="F721">
        <v>2013</v>
      </c>
      <c r="G721">
        <v>2013</v>
      </c>
      <c r="H721">
        <v>31</v>
      </c>
      <c r="I721" t="s">
        <v>133</v>
      </c>
      <c r="J721">
        <v>5</v>
      </c>
      <c r="K721" t="s">
        <v>33</v>
      </c>
      <c r="L721">
        <v>99</v>
      </c>
      <c r="M721" t="s">
        <v>26</v>
      </c>
      <c r="N721">
        <v>99</v>
      </c>
      <c r="O721" t="s">
        <v>27</v>
      </c>
      <c r="P721">
        <v>99</v>
      </c>
      <c r="Q721" t="s">
        <v>42</v>
      </c>
      <c r="R721">
        <v>3171</v>
      </c>
      <c r="V721" s="3">
        <f t="shared" si="23"/>
        <v>7.62</v>
      </c>
      <c r="W721" s="3">
        <f>IF(AND(T721&lt;&gt;"_U",T721&lt;&gt;"c",J721&lt;&gt;9,J721&lt;&gt;99),IFERROR(VLOOKUP(A721,'TA Total'!$A$2:$W$10000,18,0),"."),".")</f>
        <v>41628</v>
      </c>
    </row>
    <row r="722" spans="1:23" x14ac:dyDescent="0.2">
      <c r="A722" s="1" t="str">
        <f t="shared" si="22"/>
        <v>2013|Napier City|Male / TÄne</v>
      </c>
      <c r="B722" t="s">
        <v>20</v>
      </c>
      <c r="C722" t="s">
        <v>21</v>
      </c>
      <c r="D722" t="s">
        <v>22</v>
      </c>
      <c r="E722" t="s">
        <v>23</v>
      </c>
      <c r="F722">
        <v>2013</v>
      </c>
      <c r="G722">
        <v>2013</v>
      </c>
      <c r="H722">
        <v>31</v>
      </c>
      <c r="I722" t="s">
        <v>133</v>
      </c>
      <c r="J722">
        <v>6</v>
      </c>
      <c r="K722" t="s">
        <v>52</v>
      </c>
      <c r="L722">
        <v>99</v>
      </c>
      <c r="M722" t="s">
        <v>26</v>
      </c>
      <c r="N722">
        <v>99</v>
      </c>
      <c r="O722" t="s">
        <v>27</v>
      </c>
      <c r="P722">
        <v>1</v>
      </c>
      <c r="Q722" t="s">
        <v>34</v>
      </c>
      <c r="R722">
        <v>6606</v>
      </c>
      <c r="V722" s="3">
        <f t="shared" si="23"/>
        <v>34.31</v>
      </c>
      <c r="W722" s="3">
        <f>IF(AND(T722&lt;&gt;"_U",T722&lt;&gt;"c",J722&lt;&gt;9,J722&lt;&gt;99),IFERROR(VLOOKUP(A722,'TA Total'!$A$2:$W$10000,18,0),"."),".")</f>
        <v>19254</v>
      </c>
    </row>
    <row r="723" spans="1:23" x14ac:dyDescent="0.2">
      <c r="A723" s="1" t="str">
        <f t="shared" si="22"/>
        <v>2013|Napier City|Female / Wahine</v>
      </c>
      <c r="B723" t="s">
        <v>20</v>
      </c>
      <c r="C723" t="s">
        <v>21</v>
      </c>
      <c r="D723" t="s">
        <v>22</v>
      </c>
      <c r="E723" t="s">
        <v>23</v>
      </c>
      <c r="F723">
        <v>2013</v>
      </c>
      <c r="G723">
        <v>2013</v>
      </c>
      <c r="H723">
        <v>31</v>
      </c>
      <c r="I723" t="s">
        <v>133</v>
      </c>
      <c r="J723">
        <v>6</v>
      </c>
      <c r="K723" t="s">
        <v>52</v>
      </c>
      <c r="L723">
        <v>99</v>
      </c>
      <c r="M723" t="s">
        <v>26</v>
      </c>
      <c r="N723">
        <v>99</v>
      </c>
      <c r="O723" t="s">
        <v>27</v>
      </c>
      <c r="P723">
        <v>2</v>
      </c>
      <c r="Q723" t="s">
        <v>31</v>
      </c>
      <c r="R723">
        <v>6708</v>
      </c>
      <c r="V723" s="3">
        <f t="shared" si="23"/>
        <v>29.98</v>
      </c>
      <c r="W723" s="3">
        <f>IF(AND(T723&lt;&gt;"_U",T723&lt;&gt;"c",J723&lt;&gt;9,J723&lt;&gt;99),IFERROR(VLOOKUP(A723,'TA Total'!$A$2:$W$10000,18,0),"."),".")</f>
        <v>22377</v>
      </c>
    </row>
    <row r="724" spans="1:23" x14ac:dyDescent="0.2">
      <c r="A724" s="1" t="str">
        <f t="shared" si="22"/>
        <v>2013|Napier City|Another gender / He ira kÄ“ anÅ</v>
      </c>
      <c r="B724" t="s">
        <v>20</v>
      </c>
      <c r="C724" t="s">
        <v>21</v>
      </c>
      <c r="D724" t="s">
        <v>22</v>
      </c>
      <c r="E724" t="s">
        <v>23</v>
      </c>
      <c r="F724">
        <v>2013</v>
      </c>
      <c r="G724">
        <v>2013</v>
      </c>
      <c r="H724">
        <v>31</v>
      </c>
      <c r="I724" t="s">
        <v>133</v>
      </c>
      <c r="J724">
        <v>6</v>
      </c>
      <c r="K724" t="s">
        <v>52</v>
      </c>
      <c r="L724">
        <v>99</v>
      </c>
      <c r="M724" t="s">
        <v>26</v>
      </c>
      <c r="N724">
        <v>99</v>
      </c>
      <c r="O724" t="s">
        <v>27</v>
      </c>
      <c r="P724">
        <v>3</v>
      </c>
      <c r="Q724" t="s">
        <v>28</v>
      </c>
      <c r="T724" t="s">
        <v>36</v>
      </c>
      <c r="U724" t="s">
        <v>37</v>
      </c>
      <c r="V724" s="3" t="str">
        <f t="shared" si="23"/>
        <v>.</v>
      </c>
      <c r="W724" s="3" t="str">
        <f>IF(AND(T724&lt;&gt;"_U",T724&lt;&gt;"c",J724&lt;&gt;9,J724&lt;&gt;99),IFERROR(VLOOKUP(A724,'TA Total'!$A$2:$W$10000,18,0),"."),".")</f>
        <v>.</v>
      </c>
    </row>
    <row r="725" spans="1:23" x14ac:dyDescent="0.2">
      <c r="A725" s="1" t="str">
        <f t="shared" si="22"/>
        <v>2013|Napier City|Total - gender</v>
      </c>
      <c r="B725" t="s">
        <v>20</v>
      </c>
      <c r="C725" t="s">
        <v>21</v>
      </c>
      <c r="D725" t="s">
        <v>22</v>
      </c>
      <c r="E725" t="s">
        <v>23</v>
      </c>
      <c r="F725">
        <v>2013</v>
      </c>
      <c r="G725">
        <v>2013</v>
      </c>
      <c r="H725">
        <v>31</v>
      </c>
      <c r="I725" t="s">
        <v>133</v>
      </c>
      <c r="J725">
        <v>6</v>
      </c>
      <c r="K725" t="s">
        <v>52</v>
      </c>
      <c r="L725">
        <v>99</v>
      </c>
      <c r="M725" t="s">
        <v>26</v>
      </c>
      <c r="N725">
        <v>99</v>
      </c>
      <c r="O725" t="s">
        <v>27</v>
      </c>
      <c r="P725">
        <v>99</v>
      </c>
      <c r="Q725" t="s">
        <v>42</v>
      </c>
      <c r="R725">
        <v>13314</v>
      </c>
      <c r="V725" s="3">
        <f t="shared" si="23"/>
        <v>31.98</v>
      </c>
      <c r="W725" s="3">
        <f>IF(AND(T725&lt;&gt;"_U",T725&lt;&gt;"c",J725&lt;&gt;9,J725&lt;&gt;99),IFERROR(VLOOKUP(A725,'TA Total'!$A$2:$W$10000,18,0),"."),".")</f>
        <v>41628</v>
      </c>
    </row>
    <row r="726" spans="1:23" x14ac:dyDescent="0.2">
      <c r="A726" s="1" t="str">
        <f t="shared" si="22"/>
        <v>2013|Napier City|Male / TÄne</v>
      </c>
      <c r="B726" t="s">
        <v>20</v>
      </c>
      <c r="C726" t="s">
        <v>21</v>
      </c>
      <c r="D726" t="s">
        <v>22</v>
      </c>
      <c r="E726" t="s">
        <v>23</v>
      </c>
      <c r="F726">
        <v>2013</v>
      </c>
      <c r="G726">
        <v>2013</v>
      </c>
      <c r="H726">
        <v>31</v>
      </c>
      <c r="I726" t="s">
        <v>133</v>
      </c>
      <c r="J726">
        <v>9</v>
      </c>
      <c r="K726" t="s">
        <v>25</v>
      </c>
      <c r="L726">
        <v>99</v>
      </c>
      <c r="M726" t="s">
        <v>26</v>
      </c>
      <c r="N726">
        <v>99</v>
      </c>
      <c r="O726" t="s">
        <v>27</v>
      </c>
      <c r="P726">
        <v>1</v>
      </c>
      <c r="Q726" t="s">
        <v>34</v>
      </c>
      <c r="R726">
        <v>2010</v>
      </c>
      <c r="V726" s="3" t="str">
        <f t="shared" si="23"/>
        <v>.</v>
      </c>
      <c r="W726" s="3" t="str">
        <f>IF(AND(T726&lt;&gt;"_U",T726&lt;&gt;"c",J726&lt;&gt;9,J726&lt;&gt;99),IFERROR(VLOOKUP(A726,'TA Total'!$A$2:$W$10000,18,0),"."),".")</f>
        <v>.</v>
      </c>
    </row>
    <row r="727" spans="1:23" x14ac:dyDescent="0.2">
      <c r="A727" s="1" t="str">
        <f t="shared" si="22"/>
        <v>2013|Napier City|Female / Wahine</v>
      </c>
      <c r="B727" t="s">
        <v>20</v>
      </c>
      <c r="C727" t="s">
        <v>21</v>
      </c>
      <c r="D727" t="s">
        <v>22</v>
      </c>
      <c r="E727" t="s">
        <v>23</v>
      </c>
      <c r="F727">
        <v>2013</v>
      </c>
      <c r="G727">
        <v>2013</v>
      </c>
      <c r="H727">
        <v>31</v>
      </c>
      <c r="I727" t="s">
        <v>133</v>
      </c>
      <c r="J727">
        <v>9</v>
      </c>
      <c r="K727" t="s">
        <v>25</v>
      </c>
      <c r="L727">
        <v>99</v>
      </c>
      <c r="M727" t="s">
        <v>26</v>
      </c>
      <c r="N727">
        <v>99</v>
      </c>
      <c r="O727" t="s">
        <v>27</v>
      </c>
      <c r="P727">
        <v>2</v>
      </c>
      <c r="Q727" t="s">
        <v>31</v>
      </c>
      <c r="R727">
        <v>2064</v>
      </c>
      <c r="V727" s="3" t="str">
        <f t="shared" si="23"/>
        <v>.</v>
      </c>
      <c r="W727" s="3" t="str">
        <f>IF(AND(T727&lt;&gt;"_U",T727&lt;&gt;"c",J727&lt;&gt;9,J727&lt;&gt;99),IFERROR(VLOOKUP(A727,'TA Total'!$A$2:$W$10000,18,0),"."),".")</f>
        <v>.</v>
      </c>
    </row>
    <row r="728" spans="1:23" x14ac:dyDescent="0.2">
      <c r="A728" s="1" t="str">
        <f t="shared" si="22"/>
        <v>2013|Napier City|Another gender / He ira kÄ“ anÅ</v>
      </c>
      <c r="B728" t="s">
        <v>20</v>
      </c>
      <c r="C728" t="s">
        <v>21</v>
      </c>
      <c r="D728" t="s">
        <v>22</v>
      </c>
      <c r="E728" t="s">
        <v>23</v>
      </c>
      <c r="F728">
        <v>2013</v>
      </c>
      <c r="G728">
        <v>2013</v>
      </c>
      <c r="H728">
        <v>31</v>
      </c>
      <c r="I728" t="s">
        <v>133</v>
      </c>
      <c r="J728">
        <v>9</v>
      </c>
      <c r="K728" t="s">
        <v>25</v>
      </c>
      <c r="L728">
        <v>99</v>
      </c>
      <c r="M728" t="s">
        <v>26</v>
      </c>
      <c r="N728">
        <v>99</v>
      </c>
      <c r="O728" t="s">
        <v>27</v>
      </c>
      <c r="P728">
        <v>3</v>
      </c>
      <c r="Q728" t="s">
        <v>28</v>
      </c>
      <c r="T728" t="s">
        <v>36</v>
      </c>
      <c r="U728" t="s">
        <v>37</v>
      </c>
      <c r="V728" s="3" t="str">
        <f t="shared" si="23"/>
        <v>.</v>
      </c>
      <c r="W728" s="3" t="str">
        <f>IF(AND(T728&lt;&gt;"_U",T728&lt;&gt;"c",J728&lt;&gt;9,J728&lt;&gt;99),IFERROR(VLOOKUP(A728,'TA Total'!$A$2:$W$10000,18,0),"."),".")</f>
        <v>.</v>
      </c>
    </row>
    <row r="729" spans="1:23" x14ac:dyDescent="0.2">
      <c r="A729" s="1" t="str">
        <f t="shared" si="22"/>
        <v>2013|Napier City|Total - gender</v>
      </c>
      <c r="B729" t="s">
        <v>20</v>
      </c>
      <c r="C729" t="s">
        <v>21</v>
      </c>
      <c r="D729" t="s">
        <v>22</v>
      </c>
      <c r="E729" t="s">
        <v>23</v>
      </c>
      <c r="F729">
        <v>2013</v>
      </c>
      <c r="G729">
        <v>2013</v>
      </c>
      <c r="H729">
        <v>31</v>
      </c>
      <c r="I729" t="s">
        <v>133</v>
      </c>
      <c r="J729">
        <v>9</v>
      </c>
      <c r="K729" t="s">
        <v>25</v>
      </c>
      <c r="L729">
        <v>99</v>
      </c>
      <c r="M729" t="s">
        <v>26</v>
      </c>
      <c r="N729">
        <v>99</v>
      </c>
      <c r="O729" t="s">
        <v>27</v>
      </c>
      <c r="P729">
        <v>99</v>
      </c>
      <c r="Q729" t="s">
        <v>42</v>
      </c>
      <c r="R729">
        <v>4074</v>
      </c>
      <c r="V729" s="3" t="str">
        <f t="shared" si="23"/>
        <v>.</v>
      </c>
      <c r="W729" s="3" t="str">
        <f>IF(AND(T729&lt;&gt;"_U",T729&lt;&gt;"c",J729&lt;&gt;9,J729&lt;&gt;99),IFERROR(VLOOKUP(A729,'TA Total'!$A$2:$W$10000,18,0),"."),".")</f>
        <v>.</v>
      </c>
    </row>
    <row r="730" spans="1:23" x14ac:dyDescent="0.2">
      <c r="A730" s="1" t="str">
        <f t="shared" si="22"/>
        <v>2013|Napier City|Male / TÄne</v>
      </c>
      <c r="B730" t="s">
        <v>20</v>
      </c>
      <c r="C730" t="s">
        <v>21</v>
      </c>
      <c r="D730" t="s">
        <v>22</v>
      </c>
      <c r="E730" t="s">
        <v>23</v>
      </c>
      <c r="F730">
        <v>2013</v>
      </c>
      <c r="G730">
        <v>2013</v>
      </c>
      <c r="H730">
        <v>31</v>
      </c>
      <c r="I730" t="s">
        <v>133</v>
      </c>
      <c r="J730">
        <v>77</v>
      </c>
      <c r="K730" t="s">
        <v>49</v>
      </c>
      <c r="L730">
        <v>99</v>
      </c>
      <c r="M730" t="s">
        <v>26</v>
      </c>
      <c r="N730">
        <v>99</v>
      </c>
      <c r="O730" t="s">
        <v>27</v>
      </c>
      <c r="P730">
        <v>1</v>
      </c>
      <c r="Q730" t="s">
        <v>34</v>
      </c>
      <c r="R730">
        <v>19254</v>
      </c>
      <c r="V730" s="3">
        <f t="shared" si="23"/>
        <v>100</v>
      </c>
      <c r="W730" s="3">
        <f>IF(AND(T730&lt;&gt;"_U",T730&lt;&gt;"c",J730&lt;&gt;9,J730&lt;&gt;99),IFERROR(VLOOKUP(A730,'TA Total'!$A$2:$W$10000,18,0),"."),".")</f>
        <v>19254</v>
      </c>
    </row>
    <row r="731" spans="1:23" x14ac:dyDescent="0.2">
      <c r="A731" s="1" t="str">
        <f t="shared" si="22"/>
        <v>2013|Napier City|Female / Wahine</v>
      </c>
      <c r="B731" t="s">
        <v>20</v>
      </c>
      <c r="C731" t="s">
        <v>21</v>
      </c>
      <c r="D731" t="s">
        <v>22</v>
      </c>
      <c r="E731" t="s">
        <v>23</v>
      </c>
      <c r="F731">
        <v>2013</v>
      </c>
      <c r="G731">
        <v>2013</v>
      </c>
      <c r="H731">
        <v>31</v>
      </c>
      <c r="I731" t="s">
        <v>133</v>
      </c>
      <c r="J731">
        <v>77</v>
      </c>
      <c r="K731" t="s">
        <v>49</v>
      </c>
      <c r="L731">
        <v>99</v>
      </c>
      <c r="M731" t="s">
        <v>26</v>
      </c>
      <c r="N731">
        <v>99</v>
      </c>
      <c r="O731" t="s">
        <v>27</v>
      </c>
      <c r="P731">
        <v>2</v>
      </c>
      <c r="Q731" t="s">
        <v>31</v>
      </c>
      <c r="R731">
        <v>22377</v>
      </c>
      <c r="V731" s="3">
        <f t="shared" si="23"/>
        <v>100</v>
      </c>
      <c r="W731" s="3">
        <f>IF(AND(T731&lt;&gt;"_U",T731&lt;&gt;"c",J731&lt;&gt;9,J731&lt;&gt;99),IFERROR(VLOOKUP(A731,'TA Total'!$A$2:$W$10000,18,0),"."),".")</f>
        <v>22377</v>
      </c>
    </row>
    <row r="732" spans="1:23" x14ac:dyDescent="0.2">
      <c r="A732" s="1" t="str">
        <f t="shared" si="22"/>
        <v>2013|Napier City|Another gender / He ira kÄ“ anÅ</v>
      </c>
      <c r="B732" t="s">
        <v>20</v>
      </c>
      <c r="C732" t="s">
        <v>21</v>
      </c>
      <c r="D732" t="s">
        <v>22</v>
      </c>
      <c r="E732" t="s">
        <v>23</v>
      </c>
      <c r="F732">
        <v>2013</v>
      </c>
      <c r="G732">
        <v>2013</v>
      </c>
      <c r="H732">
        <v>31</v>
      </c>
      <c r="I732" t="s">
        <v>133</v>
      </c>
      <c r="J732">
        <v>77</v>
      </c>
      <c r="K732" t="s">
        <v>49</v>
      </c>
      <c r="L732">
        <v>99</v>
      </c>
      <c r="M732" t="s">
        <v>26</v>
      </c>
      <c r="N732">
        <v>99</v>
      </c>
      <c r="O732" t="s">
        <v>27</v>
      </c>
      <c r="P732">
        <v>3</v>
      </c>
      <c r="Q732" t="s">
        <v>28</v>
      </c>
      <c r="T732" t="s">
        <v>36</v>
      </c>
      <c r="U732" t="s">
        <v>37</v>
      </c>
      <c r="V732" s="3" t="str">
        <f t="shared" si="23"/>
        <v>.</v>
      </c>
      <c r="W732" s="3" t="str">
        <f>IF(AND(T732&lt;&gt;"_U",T732&lt;&gt;"c",J732&lt;&gt;9,J732&lt;&gt;99),IFERROR(VLOOKUP(A732,'TA Total'!$A$2:$W$10000,18,0),"."),".")</f>
        <v>.</v>
      </c>
    </row>
    <row r="733" spans="1:23" x14ac:dyDescent="0.2">
      <c r="A733" s="1" t="str">
        <f t="shared" si="22"/>
        <v>2013|Napier City|Total - gender</v>
      </c>
      <c r="B733" t="s">
        <v>20</v>
      </c>
      <c r="C733" t="s">
        <v>21</v>
      </c>
      <c r="D733" t="s">
        <v>22</v>
      </c>
      <c r="E733" t="s">
        <v>23</v>
      </c>
      <c r="F733">
        <v>2013</v>
      </c>
      <c r="G733">
        <v>2013</v>
      </c>
      <c r="H733">
        <v>31</v>
      </c>
      <c r="I733" t="s">
        <v>133</v>
      </c>
      <c r="J733">
        <v>77</v>
      </c>
      <c r="K733" t="s">
        <v>49</v>
      </c>
      <c r="L733">
        <v>99</v>
      </c>
      <c r="M733" t="s">
        <v>26</v>
      </c>
      <c r="N733">
        <v>99</v>
      </c>
      <c r="O733" t="s">
        <v>27</v>
      </c>
      <c r="P733">
        <v>99</v>
      </c>
      <c r="Q733" t="s">
        <v>42</v>
      </c>
      <c r="R733">
        <v>41628</v>
      </c>
      <c r="V733" s="3">
        <f t="shared" si="23"/>
        <v>100</v>
      </c>
      <c r="W733" s="3">
        <f>IF(AND(T733&lt;&gt;"_U",T733&lt;&gt;"c",J733&lt;&gt;9,J733&lt;&gt;99),IFERROR(VLOOKUP(A733,'TA Total'!$A$2:$W$10000,18,0),"."),".")</f>
        <v>41628</v>
      </c>
    </row>
    <row r="734" spans="1:23" x14ac:dyDescent="0.2">
      <c r="A734" s="1" t="str">
        <f t="shared" si="22"/>
        <v>2013|Napier City|Male / TÄne</v>
      </c>
      <c r="B734" t="s">
        <v>20</v>
      </c>
      <c r="C734" t="s">
        <v>21</v>
      </c>
      <c r="D734" t="s">
        <v>22</v>
      </c>
      <c r="E734" t="s">
        <v>23</v>
      </c>
      <c r="F734">
        <v>2013</v>
      </c>
      <c r="G734">
        <v>2013</v>
      </c>
      <c r="H734">
        <v>31</v>
      </c>
      <c r="I734" t="s">
        <v>133</v>
      </c>
      <c r="J734">
        <v>99</v>
      </c>
      <c r="K734" t="s">
        <v>47</v>
      </c>
      <c r="L734">
        <v>99</v>
      </c>
      <c r="M734" t="s">
        <v>26</v>
      </c>
      <c r="N734">
        <v>99</v>
      </c>
      <c r="O734" t="s">
        <v>27</v>
      </c>
      <c r="P734">
        <v>1</v>
      </c>
      <c r="Q734" t="s">
        <v>34</v>
      </c>
      <c r="R734">
        <v>21264</v>
      </c>
      <c r="V734" s="3" t="str">
        <f t="shared" si="23"/>
        <v>.</v>
      </c>
      <c r="W734" s="3" t="str">
        <f>IF(AND(T734&lt;&gt;"_U",T734&lt;&gt;"c",J734&lt;&gt;9,J734&lt;&gt;99),IFERROR(VLOOKUP(A734,'TA Total'!$A$2:$W$10000,18,0),"."),".")</f>
        <v>.</v>
      </c>
    </row>
    <row r="735" spans="1:23" x14ac:dyDescent="0.2">
      <c r="A735" s="1" t="str">
        <f t="shared" si="22"/>
        <v>2013|Napier City|Female / Wahine</v>
      </c>
      <c r="B735" t="s">
        <v>20</v>
      </c>
      <c r="C735" t="s">
        <v>21</v>
      </c>
      <c r="D735" t="s">
        <v>22</v>
      </c>
      <c r="E735" t="s">
        <v>23</v>
      </c>
      <c r="F735">
        <v>2013</v>
      </c>
      <c r="G735">
        <v>2013</v>
      </c>
      <c r="H735">
        <v>31</v>
      </c>
      <c r="I735" t="s">
        <v>133</v>
      </c>
      <c r="J735">
        <v>99</v>
      </c>
      <c r="K735" t="s">
        <v>47</v>
      </c>
      <c r="L735">
        <v>99</v>
      </c>
      <c r="M735" t="s">
        <v>26</v>
      </c>
      <c r="N735">
        <v>99</v>
      </c>
      <c r="O735" t="s">
        <v>27</v>
      </c>
      <c r="P735">
        <v>2</v>
      </c>
      <c r="Q735" t="s">
        <v>31</v>
      </c>
      <c r="R735">
        <v>24441</v>
      </c>
      <c r="V735" s="3" t="str">
        <f t="shared" si="23"/>
        <v>.</v>
      </c>
      <c r="W735" s="3" t="str">
        <f>IF(AND(T735&lt;&gt;"_U",T735&lt;&gt;"c",J735&lt;&gt;9,J735&lt;&gt;99),IFERROR(VLOOKUP(A735,'TA Total'!$A$2:$W$10000,18,0),"."),".")</f>
        <v>.</v>
      </c>
    </row>
    <row r="736" spans="1:23" x14ac:dyDescent="0.2">
      <c r="A736" s="1" t="str">
        <f t="shared" si="22"/>
        <v>2013|Napier City|Another gender / He ira kÄ“ anÅ</v>
      </c>
      <c r="B736" t="s">
        <v>20</v>
      </c>
      <c r="C736" t="s">
        <v>21</v>
      </c>
      <c r="D736" t="s">
        <v>22</v>
      </c>
      <c r="E736" t="s">
        <v>23</v>
      </c>
      <c r="F736">
        <v>2013</v>
      </c>
      <c r="G736">
        <v>2013</v>
      </c>
      <c r="H736">
        <v>31</v>
      </c>
      <c r="I736" t="s">
        <v>133</v>
      </c>
      <c r="J736">
        <v>99</v>
      </c>
      <c r="K736" t="s">
        <v>47</v>
      </c>
      <c r="L736">
        <v>99</v>
      </c>
      <c r="M736" t="s">
        <v>26</v>
      </c>
      <c r="N736">
        <v>99</v>
      </c>
      <c r="O736" t="s">
        <v>27</v>
      </c>
      <c r="P736">
        <v>3</v>
      </c>
      <c r="Q736" t="s">
        <v>28</v>
      </c>
      <c r="T736" t="s">
        <v>36</v>
      </c>
      <c r="U736" t="s">
        <v>37</v>
      </c>
      <c r="V736" s="3" t="str">
        <f t="shared" si="23"/>
        <v>.</v>
      </c>
      <c r="W736" s="3" t="str">
        <f>IF(AND(T736&lt;&gt;"_U",T736&lt;&gt;"c",J736&lt;&gt;9,J736&lt;&gt;99),IFERROR(VLOOKUP(A736,'TA Total'!$A$2:$W$10000,18,0),"."),".")</f>
        <v>.</v>
      </c>
    </row>
    <row r="737" spans="1:23" x14ac:dyDescent="0.2">
      <c r="A737" s="1" t="str">
        <f t="shared" si="22"/>
        <v>2013|Napier City|Total - gender</v>
      </c>
      <c r="B737" t="s">
        <v>20</v>
      </c>
      <c r="C737" t="s">
        <v>21</v>
      </c>
      <c r="D737" t="s">
        <v>22</v>
      </c>
      <c r="E737" t="s">
        <v>23</v>
      </c>
      <c r="F737">
        <v>2013</v>
      </c>
      <c r="G737">
        <v>2013</v>
      </c>
      <c r="H737">
        <v>31</v>
      </c>
      <c r="I737" t="s">
        <v>133</v>
      </c>
      <c r="J737">
        <v>99</v>
      </c>
      <c r="K737" t="s">
        <v>47</v>
      </c>
      <c r="L737">
        <v>99</v>
      </c>
      <c r="M737" t="s">
        <v>26</v>
      </c>
      <c r="N737">
        <v>99</v>
      </c>
      <c r="O737" t="s">
        <v>27</v>
      </c>
      <c r="P737">
        <v>99</v>
      </c>
      <c r="Q737" t="s">
        <v>42</v>
      </c>
      <c r="R737">
        <v>45705</v>
      </c>
      <c r="V737" s="3" t="str">
        <f t="shared" si="23"/>
        <v>.</v>
      </c>
      <c r="W737" s="3" t="str">
        <f>IF(AND(T737&lt;&gt;"_U",T737&lt;&gt;"c",J737&lt;&gt;9,J737&lt;&gt;99),IFERROR(VLOOKUP(A737,'TA Total'!$A$2:$W$10000,18,0),"."),".")</f>
        <v>.</v>
      </c>
    </row>
    <row r="738" spans="1:23" x14ac:dyDescent="0.2">
      <c r="A738" s="1" t="str">
        <f t="shared" si="22"/>
        <v>2013|Central Hawke's Bay District|Male / TÄne</v>
      </c>
      <c r="B738" t="s">
        <v>20</v>
      </c>
      <c r="C738" t="s">
        <v>21</v>
      </c>
      <c r="D738" t="s">
        <v>22</v>
      </c>
      <c r="E738" t="s">
        <v>23</v>
      </c>
      <c r="F738">
        <v>2013</v>
      </c>
      <c r="G738">
        <v>2013</v>
      </c>
      <c r="H738">
        <v>32</v>
      </c>
      <c r="I738" t="s">
        <v>117</v>
      </c>
      <c r="J738">
        <v>1</v>
      </c>
      <c r="K738" t="s">
        <v>30</v>
      </c>
      <c r="L738">
        <v>99</v>
      </c>
      <c r="M738" t="s">
        <v>26</v>
      </c>
      <c r="N738">
        <v>99</v>
      </c>
      <c r="O738" t="s">
        <v>27</v>
      </c>
      <c r="P738">
        <v>1</v>
      </c>
      <c r="Q738" t="s">
        <v>34</v>
      </c>
      <c r="R738">
        <v>2496</v>
      </c>
      <c r="V738" s="3">
        <f t="shared" si="23"/>
        <v>54.77</v>
      </c>
      <c r="W738" s="3">
        <f>IF(AND(T738&lt;&gt;"_U",T738&lt;&gt;"c",J738&lt;&gt;9,J738&lt;&gt;99),IFERROR(VLOOKUP(A738,'TA Total'!$A$2:$W$10000,18,0),"."),".")</f>
        <v>4557</v>
      </c>
    </row>
    <row r="739" spans="1:23" x14ac:dyDescent="0.2">
      <c r="A739" s="1" t="str">
        <f t="shared" si="22"/>
        <v>2013|Central Hawke's Bay District|Female / Wahine</v>
      </c>
      <c r="B739" t="s">
        <v>20</v>
      </c>
      <c r="C739" t="s">
        <v>21</v>
      </c>
      <c r="D739" t="s">
        <v>22</v>
      </c>
      <c r="E739" t="s">
        <v>23</v>
      </c>
      <c r="F739">
        <v>2013</v>
      </c>
      <c r="G739">
        <v>2013</v>
      </c>
      <c r="H739">
        <v>32</v>
      </c>
      <c r="I739" t="s">
        <v>117</v>
      </c>
      <c r="J739">
        <v>1</v>
      </c>
      <c r="K739" t="s">
        <v>30</v>
      </c>
      <c r="L739">
        <v>99</v>
      </c>
      <c r="M739" t="s">
        <v>26</v>
      </c>
      <c r="N739">
        <v>99</v>
      </c>
      <c r="O739" t="s">
        <v>27</v>
      </c>
      <c r="P739">
        <v>2</v>
      </c>
      <c r="Q739" t="s">
        <v>31</v>
      </c>
      <c r="R739">
        <v>2511</v>
      </c>
      <c r="V739" s="3">
        <f t="shared" si="23"/>
        <v>53.62</v>
      </c>
      <c r="W739" s="3">
        <f>IF(AND(T739&lt;&gt;"_U",T739&lt;&gt;"c",J739&lt;&gt;9,J739&lt;&gt;99),IFERROR(VLOOKUP(A739,'TA Total'!$A$2:$W$10000,18,0),"."),".")</f>
        <v>4683</v>
      </c>
    </row>
    <row r="740" spans="1:23" x14ac:dyDescent="0.2">
      <c r="A740" s="1" t="str">
        <f t="shared" si="22"/>
        <v>2013|Central Hawke's Bay District|Another gender / He ira kÄ“ anÅ</v>
      </c>
      <c r="B740" t="s">
        <v>20</v>
      </c>
      <c r="C740" t="s">
        <v>21</v>
      </c>
      <c r="D740" t="s">
        <v>22</v>
      </c>
      <c r="E740" t="s">
        <v>23</v>
      </c>
      <c r="F740">
        <v>2013</v>
      </c>
      <c r="G740">
        <v>2013</v>
      </c>
      <c r="H740">
        <v>32</v>
      </c>
      <c r="I740" t="s">
        <v>117</v>
      </c>
      <c r="J740">
        <v>1</v>
      </c>
      <c r="K740" t="s">
        <v>30</v>
      </c>
      <c r="L740">
        <v>99</v>
      </c>
      <c r="M740" t="s">
        <v>26</v>
      </c>
      <c r="N740">
        <v>99</v>
      </c>
      <c r="O740" t="s">
        <v>27</v>
      </c>
      <c r="P740">
        <v>3</v>
      </c>
      <c r="Q740" t="s">
        <v>28</v>
      </c>
      <c r="T740" t="s">
        <v>36</v>
      </c>
      <c r="U740" t="s">
        <v>37</v>
      </c>
      <c r="V740" s="3" t="str">
        <f t="shared" si="23"/>
        <v>.</v>
      </c>
      <c r="W740" s="3" t="str">
        <f>IF(AND(T740&lt;&gt;"_U",T740&lt;&gt;"c",J740&lt;&gt;9,J740&lt;&gt;99),IFERROR(VLOOKUP(A740,'TA Total'!$A$2:$W$10000,18,0),"."),".")</f>
        <v>.</v>
      </c>
    </row>
    <row r="741" spans="1:23" x14ac:dyDescent="0.2">
      <c r="A741" s="1" t="str">
        <f t="shared" si="22"/>
        <v>2013|Central Hawke's Bay District|Total - gender</v>
      </c>
      <c r="B741" t="s">
        <v>20</v>
      </c>
      <c r="C741" t="s">
        <v>21</v>
      </c>
      <c r="D741" t="s">
        <v>22</v>
      </c>
      <c r="E741" t="s">
        <v>23</v>
      </c>
      <c r="F741">
        <v>2013</v>
      </c>
      <c r="G741">
        <v>2013</v>
      </c>
      <c r="H741">
        <v>32</v>
      </c>
      <c r="I741" t="s">
        <v>117</v>
      </c>
      <c r="J741">
        <v>1</v>
      </c>
      <c r="K741" t="s">
        <v>30</v>
      </c>
      <c r="L741">
        <v>99</v>
      </c>
      <c r="M741" t="s">
        <v>26</v>
      </c>
      <c r="N741">
        <v>99</v>
      </c>
      <c r="O741" t="s">
        <v>27</v>
      </c>
      <c r="P741">
        <v>99</v>
      </c>
      <c r="Q741" t="s">
        <v>42</v>
      </c>
      <c r="R741">
        <v>5010</v>
      </c>
      <c r="V741" s="3">
        <f t="shared" si="23"/>
        <v>54.2</v>
      </c>
      <c r="W741" s="3">
        <f>IF(AND(T741&lt;&gt;"_U",T741&lt;&gt;"c",J741&lt;&gt;9,J741&lt;&gt;99),IFERROR(VLOOKUP(A741,'TA Total'!$A$2:$W$10000,18,0),"."),".")</f>
        <v>9243</v>
      </c>
    </row>
    <row r="742" spans="1:23" x14ac:dyDescent="0.2">
      <c r="A742" s="1" t="str">
        <f t="shared" si="22"/>
        <v>2013|Central Hawke's Bay District|Male / TÄne</v>
      </c>
      <c r="B742" t="s">
        <v>20</v>
      </c>
      <c r="C742" t="s">
        <v>21</v>
      </c>
      <c r="D742" t="s">
        <v>22</v>
      </c>
      <c r="E742" t="s">
        <v>23</v>
      </c>
      <c r="F742">
        <v>2013</v>
      </c>
      <c r="G742">
        <v>2013</v>
      </c>
      <c r="H742">
        <v>32</v>
      </c>
      <c r="I742" t="s">
        <v>117</v>
      </c>
      <c r="J742">
        <v>3</v>
      </c>
      <c r="K742" t="s">
        <v>39</v>
      </c>
      <c r="L742">
        <v>99</v>
      </c>
      <c r="M742" t="s">
        <v>26</v>
      </c>
      <c r="N742">
        <v>99</v>
      </c>
      <c r="O742" t="s">
        <v>27</v>
      </c>
      <c r="P742">
        <v>1</v>
      </c>
      <c r="Q742" t="s">
        <v>34</v>
      </c>
      <c r="R742">
        <v>168</v>
      </c>
      <c r="V742" s="3">
        <f t="shared" si="23"/>
        <v>3.69</v>
      </c>
      <c r="W742" s="3">
        <f>IF(AND(T742&lt;&gt;"_U",T742&lt;&gt;"c",J742&lt;&gt;9,J742&lt;&gt;99),IFERROR(VLOOKUP(A742,'TA Total'!$A$2:$W$10000,18,0),"."),".")</f>
        <v>4557</v>
      </c>
    </row>
    <row r="743" spans="1:23" x14ac:dyDescent="0.2">
      <c r="A743" s="1" t="str">
        <f t="shared" si="22"/>
        <v>2013|Central Hawke's Bay District|Female / Wahine</v>
      </c>
      <c r="B743" t="s">
        <v>20</v>
      </c>
      <c r="C743" t="s">
        <v>21</v>
      </c>
      <c r="D743" t="s">
        <v>22</v>
      </c>
      <c r="E743" t="s">
        <v>23</v>
      </c>
      <c r="F743">
        <v>2013</v>
      </c>
      <c r="G743">
        <v>2013</v>
      </c>
      <c r="H743">
        <v>32</v>
      </c>
      <c r="I743" t="s">
        <v>117</v>
      </c>
      <c r="J743">
        <v>3</v>
      </c>
      <c r="K743" t="s">
        <v>39</v>
      </c>
      <c r="L743">
        <v>99</v>
      </c>
      <c r="M743" t="s">
        <v>26</v>
      </c>
      <c r="N743">
        <v>99</v>
      </c>
      <c r="O743" t="s">
        <v>27</v>
      </c>
      <c r="P743">
        <v>2</v>
      </c>
      <c r="Q743" t="s">
        <v>31</v>
      </c>
      <c r="R743">
        <v>150</v>
      </c>
      <c r="V743" s="3">
        <f t="shared" si="23"/>
        <v>3.2</v>
      </c>
      <c r="W743" s="3">
        <f>IF(AND(T743&lt;&gt;"_U",T743&lt;&gt;"c",J743&lt;&gt;9,J743&lt;&gt;99),IFERROR(VLOOKUP(A743,'TA Total'!$A$2:$W$10000,18,0),"."),".")</f>
        <v>4683</v>
      </c>
    </row>
    <row r="744" spans="1:23" x14ac:dyDescent="0.2">
      <c r="A744" s="1" t="str">
        <f t="shared" si="22"/>
        <v>2013|Central Hawke's Bay District|Another gender / He ira kÄ“ anÅ</v>
      </c>
      <c r="B744" t="s">
        <v>20</v>
      </c>
      <c r="C744" t="s">
        <v>21</v>
      </c>
      <c r="D744" t="s">
        <v>22</v>
      </c>
      <c r="E744" t="s">
        <v>23</v>
      </c>
      <c r="F744">
        <v>2013</v>
      </c>
      <c r="G744">
        <v>2013</v>
      </c>
      <c r="H744">
        <v>32</v>
      </c>
      <c r="I744" t="s">
        <v>117</v>
      </c>
      <c r="J744">
        <v>3</v>
      </c>
      <c r="K744" t="s">
        <v>39</v>
      </c>
      <c r="L744">
        <v>99</v>
      </c>
      <c r="M744" t="s">
        <v>26</v>
      </c>
      <c r="N744">
        <v>99</v>
      </c>
      <c r="O744" t="s">
        <v>27</v>
      </c>
      <c r="P744">
        <v>3</v>
      </c>
      <c r="Q744" t="s">
        <v>28</v>
      </c>
      <c r="T744" t="s">
        <v>36</v>
      </c>
      <c r="U744" t="s">
        <v>37</v>
      </c>
      <c r="V744" s="3" t="str">
        <f t="shared" si="23"/>
        <v>.</v>
      </c>
      <c r="W744" s="3" t="str">
        <f>IF(AND(T744&lt;&gt;"_U",T744&lt;&gt;"c",J744&lt;&gt;9,J744&lt;&gt;99),IFERROR(VLOOKUP(A744,'TA Total'!$A$2:$W$10000,18,0),"."),".")</f>
        <v>.</v>
      </c>
    </row>
    <row r="745" spans="1:23" x14ac:dyDescent="0.2">
      <c r="A745" s="1" t="str">
        <f t="shared" si="22"/>
        <v>2013|Central Hawke's Bay District|Total - gender</v>
      </c>
      <c r="B745" t="s">
        <v>20</v>
      </c>
      <c r="C745" t="s">
        <v>21</v>
      </c>
      <c r="D745" t="s">
        <v>22</v>
      </c>
      <c r="E745" t="s">
        <v>23</v>
      </c>
      <c r="F745">
        <v>2013</v>
      </c>
      <c r="G745">
        <v>2013</v>
      </c>
      <c r="H745">
        <v>32</v>
      </c>
      <c r="I745" t="s">
        <v>117</v>
      </c>
      <c r="J745">
        <v>3</v>
      </c>
      <c r="K745" t="s">
        <v>39</v>
      </c>
      <c r="L745">
        <v>99</v>
      </c>
      <c r="M745" t="s">
        <v>26</v>
      </c>
      <c r="N745">
        <v>99</v>
      </c>
      <c r="O745" t="s">
        <v>27</v>
      </c>
      <c r="P745">
        <v>99</v>
      </c>
      <c r="Q745" t="s">
        <v>42</v>
      </c>
      <c r="R745">
        <v>315</v>
      </c>
      <c r="V745" s="3">
        <f t="shared" si="23"/>
        <v>3.41</v>
      </c>
      <c r="W745" s="3">
        <f>IF(AND(T745&lt;&gt;"_U",T745&lt;&gt;"c",J745&lt;&gt;9,J745&lt;&gt;99),IFERROR(VLOOKUP(A745,'TA Total'!$A$2:$W$10000,18,0),"."),".")</f>
        <v>9243</v>
      </c>
    </row>
    <row r="746" spans="1:23" x14ac:dyDescent="0.2">
      <c r="A746" s="1" t="str">
        <f t="shared" si="22"/>
        <v>2013|Central Hawke's Bay District|Male / TÄne</v>
      </c>
      <c r="B746" t="s">
        <v>20</v>
      </c>
      <c r="C746" t="s">
        <v>21</v>
      </c>
      <c r="D746" t="s">
        <v>22</v>
      </c>
      <c r="E746" t="s">
        <v>23</v>
      </c>
      <c r="F746">
        <v>2013</v>
      </c>
      <c r="G746">
        <v>2013</v>
      </c>
      <c r="H746">
        <v>32</v>
      </c>
      <c r="I746" t="s">
        <v>117</v>
      </c>
      <c r="J746">
        <v>4</v>
      </c>
      <c r="K746" t="s">
        <v>54</v>
      </c>
      <c r="L746">
        <v>99</v>
      </c>
      <c r="M746" t="s">
        <v>26</v>
      </c>
      <c r="N746">
        <v>99</v>
      </c>
      <c r="O746" t="s">
        <v>27</v>
      </c>
      <c r="P746">
        <v>1</v>
      </c>
      <c r="Q746" t="s">
        <v>34</v>
      </c>
      <c r="R746">
        <v>354</v>
      </c>
      <c r="V746" s="3">
        <f t="shared" si="23"/>
        <v>7.77</v>
      </c>
      <c r="W746" s="3">
        <f>IF(AND(T746&lt;&gt;"_U",T746&lt;&gt;"c",J746&lt;&gt;9,J746&lt;&gt;99),IFERROR(VLOOKUP(A746,'TA Total'!$A$2:$W$10000,18,0),"."),".")</f>
        <v>4557</v>
      </c>
    </row>
    <row r="747" spans="1:23" x14ac:dyDescent="0.2">
      <c r="A747" s="1" t="str">
        <f t="shared" si="22"/>
        <v>2013|Central Hawke's Bay District|Female / Wahine</v>
      </c>
      <c r="B747" t="s">
        <v>20</v>
      </c>
      <c r="C747" t="s">
        <v>21</v>
      </c>
      <c r="D747" t="s">
        <v>22</v>
      </c>
      <c r="E747" t="s">
        <v>23</v>
      </c>
      <c r="F747">
        <v>2013</v>
      </c>
      <c r="G747">
        <v>2013</v>
      </c>
      <c r="H747">
        <v>32</v>
      </c>
      <c r="I747" t="s">
        <v>117</v>
      </c>
      <c r="J747">
        <v>4</v>
      </c>
      <c r="K747" t="s">
        <v>54</v>
      </c>
      <c r="L747">
        <v>99</v>
      </c>
      <c r="M747" t="s">
        <v>26</v>
      </c>
      <c r="N747">
        <v>99</v>
      </c>
      <c r="O747" t="s">
        <v>27</v>
      </c>
      <c r="P747">
        <v>2</v>
      </c>
      <c r="Q747" t="s">
        <v>31</v>
      </c>
      <c r="R747">
        <v>429</v>
      </c>
      <c r="V747" s="3">
        <f t="shared" si="23"/>
        <v>9.16</v>
      </c>
      <c r="W747" s="3">
        <f>IF(AND(T747&lt;&gt;"_U",T747&lt;&gt;"c",J747&lt;&gt;9,J747&lt;&gt;99),IFERROR(VLOOKUP(A747,'TA Total'!$A$2:$W$10000,18,0),"."),".")</f>
        <v>4683</v>
      </c>
    </row>
    <row r="748" spans="1:23" x14ac:dyDescent="0.2">
      <c r="A748" s="1" t="str">
        <f t="shared" si="22"/>
        <v>2013|Central Hawke's Bay District|Another gender / He ira kÄ“ anÅ</v>
      </c>
      <c r="B748" t="s">
        <v>20</v>
      </c>
      <c r="C748" t="s">
        <v>21</v>
      </c>
      <c r="D748" t="s">
        <v>22</v>
      </c>
      <c r="E748" t="s">
        <v>23</v>
      </c>
      <c r="F748">
        <v>2013</v>
      </c>
      <c r="G748">
        <v>2013</v>
      </c>
      <c r="H748">
        <v>32</v>
      </c>
      <c r="I748" t="s">
        <v>117</v>
      </c>
      <c r="J748">
        <v>4</v>
      </c>
      <c r="K748" t="s">
        <v>54</v>
      </c>
      <c r="L748">
        <v>99</v>
      </c>
      <c r="M748" t="s">
        <v>26</v>
      </c>
      <c r="N748">
        <v>99</v>
      </c>
      <c r="O748" t="s">
        <v>27</v>
      </c>
      <c r="P748">
        <v>3</v>
      </c>
      <c r="Q748" t="s">
        <v>28</v>
      </c>
      <c r="T748" t="s">
        <v>36</v>
      </c>
      <c r="U748" t="s">
        <v>37</v>
      </c>
      <c r="V748" s="3" t="str">
        <f t="shared" si="23"/>
        <v>.</v>
      </c>
      <c r="W748" s="3" t="str">
        <f>IF(AND(T748&lt;&gt;"_U",T748&lt;&gt;"c",J748&lt;&gt;9,J748&lt;&gt;99),IFERROR(VLOOKUP(A748,'TA Total'!$A$2:$W$10000,18,0),"."),".")</f>
        <v>.</v>
      </c>
    </row>
    <row r="749" spans="1:23" x14ac:dyDescent="0.2">
      <c r="A749" s="1" t="str">
        <f t="shared" si="22"/>
        <v>2013|Central Hawke's Bay District|Total - gender</v>
      </c>
      <c r="B749" t="s">
        <v>20</v>
      </c>
      <c r="C749" t="s">
        <v>21</v>
      </c>
      <c r="D749" t="s">
        <v>22</v>
      </c>
      <c r="E749" t="s">
        <v>23</v>
      </c>
      <c r="F749">
        <v>2013</v>
      </c>
      <c r="G749">
        <v>2013</v>
      </c>
      <c r="H749">
        <v>32</v>
      </c>
      <c r="I749" t="s">
        <v>117</v>
      </c>
      <c r="J749">
        <v>4</v>
      </c>
      <c r="K749" t="s">
        <v>54</v>
      </c>
      <c r="L749">
        <v>99</v>
      </c>
      <c r="M749" t="s">
        <v>26</v>
      </c>
      <c r="N749">
        <v>99</v>
      </c>
      <c r="O749" t="s">
        <v>27</v>
      </c>
      <c r="P749">
        <v>99</v>
      </c>
      <c r="Q749" t="s">
        <v>42</v>
      </c>
      <c r="R749">
        <v>783</v>
      </c>
      <c r="V749" s="3">
        <f t="shared" si="23"/>
        <v>8.4700000000000006</v>
      </c>
      <c r="W749" s="3">
        <f>IF(AND(T749&lt;&gt;"_U",T749&lt;&gt;"c",J749&lt;&gt;9,J749&lt;&gt;99),IFERROR(VLOOKUP(A749,'TA Total'!$A$2:$W$10000,18,0),"."),".")</f>
        <v>9243</v>
      </c>
    </row>
    <row r="750" spans="1:23" x14ac:dyDescent="0.2">
      <c r="A750" s="1" t="str">
        <f t="shared" si="22"/>
        <v>2013|Central Hawke's Bay District|Male / TÄne</v>
      </c>
      <c r="B750" t="s">
        <v>20</v>
      </c>
      <c r="C750" t="s">
        <v>21</v>
      </c>
      <c r="D750" t="s">
        <v>22</v>
      </c>
      <c r="E750" t="s">
        <v>23</v>
      </c>
      <c r="F750">
        <v>2013</v>
      </c>
      <c r="G750">
        <v>2013</v>
      </c>
      <c r="H750">
        <v>32</v>
      </c>
      <c r="I750" t="s">
        <v>117</v>
      </c>
      <c r="J750">
        <v>5</v>
      </c>
      <c r="K750" t="s">
        <v>33</v>
      </c>
      <c r="L750">
        <v>99</v>
      </c>
      <c r="M750" t="s">
        <v>26</v>
      </c>
      <c r="N750">
        <v>99</v>
      </c>
      <c r="O750" t="s">
        <v>27</v>
      </c>
      <c r="P750">
        <v>1</v>
      </c>
      <c r="Q750" t="s">
        <v>34</v>
      </c>
      <c r="R750">
        <v>135</v>
      </c>
      <c r="V750" s="3">
        <f t="shared" si="23"/>
        <v>2.96</v>
      </c>
      <c r="W750" s="3">
        <f>IF(AND(T750&lt;&gt;"_U",T750&lt;&gt;"c",J750&lt;&gt;9,J750&lt;&gt;99),IFERROR(VLOOKUP(A750,'TA Total'!$A$2:$W$10000,18,0),"."),".")</f>
        <v>4557</v>
      </c>
    </row>
    <row r="751" spans="1:23" x14ac:dyDescent="0.2">
      <c r="A751" s="1" t="str">
        <f t="shared" si="22"/>
        <v>2013|Central Hawke's Bay District|Female / Wahine</v>
      </c>
      <c r="B751" t="s">
        <v>20</v>
      </c>
      <c r="C751" t="s">
        <v>21</v>
      </c>
      <c r="D751" t="s">
        <v>22</v>
      </c>
      <c r="E751" t="s">
        <v>23</v>
      </c>
      <c r="F751">
        <v>2013</v>
      </c>
      <c r="G751">
        <v>2013</v>
      </c>
      <c r="H751">
        <v>32</v>
      </c>
      <c r="I751" t="s">
        <v>117</v>
      </c>
      <c r="J751">
        <v>5</v>
      </c>
      <c r="K751" t="s">
        <v>33</v>
      </c>
      <c r="L751">
        <v>99</v>
      </c>
      <c r="M751" t="s">
        <v>26</v>
      </c>
      <c r="N751">
        <v>99</v>
      </c>
      <c r="O751" t="s">
        <v>27</v>
      </c>
      <c r="P751">
        <v>2</v>
      </c>
      <c r="Q751" t="s">
        <v>31</v>
      </c>
      <c r="R751">
        <v>420</v>
      </c>
      <c r="V751" s="3">
        <f t="shared" si="23"/>
        <v>8.9700000000000006</v>
      </c>
      <c r="W751" s="3">
        <f>IF(AND(T751&lt;&gt;"_U",T751&lt;&gt;"c",J751&lt;&gt;9,J751&lt;&gt;99),IFERROR(VLOOKUP(A751,'TA Total'!$A$2:$W$10000,18,0),"."),".")</f>
        <v>4683</v>
      </c>
    </row>
    <row r="752" spans="1:23" x14ac:dyDescent="0.2">
      <c r="A752" s="1" t="str">
        <f t="shared" si="22"/>
        <v>2013|Central Hawke's Bay District|Another gender / He ira kÄ“ anÅ</v>
      </c>
      <c r="B752" t="s">
        <v>20</v>
      </c>
      <c r="C752" t="s">
        <v>21</v>
      </c>
      <c r="D752" t="s">
        <v>22</v>
      </c>
      <c r="E752" t="s">
        <v>23</v>
      </c>
      <c r="F752">
        <v>2013</v>
      </c>
      <c r="G752">
        <v>2013</v>
      </c>
      <c r="H752">
        <v>32</v>
      </c>
      <c r="I752" t="s">
        <v>117</v>
      </c>
      <c r="J752">
        <v>5</v>
      </c>
      <c r="K752" t="s">
        <v>33</v>
      </c>
      <c r="L752">
        <v>99</v>
      </c>
      <c r="M752" t="s">
        <v>26</v>
      </c>
      <c r="N752">
        <v>99</v>
      </c>
      <c r="O752" t="s">
        <v>27</v>
      </c>
      <c r="P752">
        <v>3</v>
      </c>
      <c r="Q752" t="s">
        <v>28</v>
      </c>
      <c r="T752" t="s">
        <v>36</v>
      </c>
      <c r="U752" t="s">
        <v>37</v>
      </c>
      <c r="V752" s="3" t="str">
        <f t="shared" si="23"/>
        <v>.</v>
      </c>
      <c r="W752" s="3" t="str">
        <f>IF(AND(T752&lt;&gt;"_U",T752&lt;&gt;"c",J752&lt;&gt;9,J752&lt;&gt;99),IFERROR(VLOOKUP(A752,'TA Total'!$A$2:$W$10000,18,0),"."),".")</f>
        <v>.</v>
      </c>
    </row>
    <row r="753" spans="1:23" x14ac:dyDescent="0.2">
      <c r="A753" s="1" t="str">
        <f t="shared" si="22"/>
        <v>2013|Central Hawke's Bay District|Total - gender</v>
      </c>
      <c r="B753" t="s">
        <v>20</v>
      </c>
      <c r="C753" t="s">
        <v>21</v>
      </c>
      <c r="D753" t="s">
        <v>22</v>
      </c>
      <c r="E753" t="s">
        <v>23</v>
      </c>
      <c r="F753">
        <v>2013</v>
      </c>
      <c r="G753">
        <v>2013</v>
      </c>
      <c r="H753">
        <v>32</v>
      </c>
      <c r="I753" t="s">
        <v>117</v>
      </c>
      <c r="J753">
        <v>5</v>
      </c>
      <c r="K753" t="s">
        <v>33</v>
      </c>
      <c r="L753">
        <v>99</v>
      </c>
      <c r="M753" t="s">
        <v>26</v>
      </c>
      <c r="N753">
        <v>99</v>
      </c>
      <c r="O753" t="s">
        <v>27</v>
      </c>
      <c r="P753">
        <v>99</v>
      </c>
      <c r="Q753" t="s">
        <v>42</v>
      </c>
      <c r="R753">
        <v>555</v>
      </c>
      <c r="V753" s="3">
        <f t="shared" si="23"/>
        <v>6</v>
      </c>
      <c r="W753" s="3">
        <f>IF(AND(T753&lt;&gt;"_U",T753&lt;&gt;"c",J753&lt;&gt;9,J753&lt;&gt;99),IFERROR(VLOOKUP(A753,'TA Total'!$A$2:$W$10000,18,0),"."),".")</f>
        <v>9243</v>
      </c>
    </row>
    <row r="754" spans="1:23" x14ac:dyDescent="0.2">
      <c r="A754" s="1" t="str">
        <f t="shared" si="22"/>
        <v>2013|Central Hawke's Bay District|Male / TÄne</v>
      </c>
      <c r="B754" t="s">
        <v>20</v>
      </c>
      <c r="C754" t="s">
        <v>21</v>
      </c>
      <c r="D754" t="s">
        <v>22</v>
      </c>
      <c r="E754" t="s">
        <v>23</v>
      </c>
      <c r="F754">
        <v>2013</v>
      </c>
      <c r="G754">
        <v>2013</v>
      </c>
      <c r="H754">
        <v>32</v>
      </c>
      <c r="I754" t="s">
        <v>117</v>
      </c>
      <c r="J754">
        <v>6</v>
      </c>
      <c r="K754" t="s">
        <v>52</v>
      </c>
      <c r="L754">
        <v>99</v>
      </c>
      <c r="M754" t="s">
        <v>26</v>
      </c>
      <c r="N754">
        <v>99</v>
      </c>
      <c r="O754" t="s">
        <v>27</v>
      </c>
      <c r="P754">
        <v>1</v>
      </c>
      <c r="Q754" t="s">
        <v>34</v>
      </c>
      <c r="R754">
        <v>1407</v>
      </c>
      <c r="V754" s="3">
        <f t="shared" si="23"/>
        <v>30.88</v>
      </c>
      <c r="W754" s="3">
        <f>IF(AND(T754&lt;&gt;"_U",T754&lt;&gt;"c",J754&lt;&gt;9,J754&lt;&gt;99),IFERROR(VLOOKUP(A754,'TA Total'!$A$2:$W$10000,18,0),"."),".")</f>
        <v>4557</v>
      </c>
    </row>
    <row r="755" spans="1:23" x14ac:dyDescent="0.2">
      <c r="A755" s="1" t="str">
        <f t="shared" si="22"/>
        <v>2013|Central Hawke's Bay District|Female / Wahine</v>
      </c>
      <c r="B755" t="s">
        <v>20</v>
      </c>
      <c r="C755" t="s">
        <v>21</v>
      </c>
      <c r="D755" t="s">
        <v>22</v>
      </c>
      <c r="E755" t="s">
        <v>23</v>
      </c>
      <c r="F755">
        <v>2013</v>
      </c>
      <c r="G755">
        <v>2013</v>
      </c>
      <c r="H755">
        <v>32</v>
      </c>
      <c r="I755" t="s">
        <v>117</v>
      </c>
      <c r="J755">
        <v>6</v>
      </c>
      <c r="K755" t="s">
        <v>52</v>
      </c>
      <c r="L755">
        <v>99</v>
      </c>
      <c r="M755" t="s">
        <v>26</v>
      </c>
      <c r="N755">
        <v>99</v>
      </c>
      <c r="O755" t="s">
        <v>27</v>
      </c>
      <c r="P755">
        <v>2</v>
      </c>
      <c r="Q755" t="s">
        <v>31</v>
      </c>
      <c r="R755">
        <v>1173</v>
      </c>
      <c r="V755" s="3">
        <f t="shared" si="23"/>
        <v>25.05</v>
      </c>
      <c r="W755" s="3">
        <f>IF(AND(T755&lt;&gt;"_U",T755&lt;&gt;"c",J755&lt;&gt;9,J755&lt;&gt;99),IFERROR(VLOOKUP(A755,'TA Total'!$A$2:$W$10000,18,0),"."),".")</f>
        <v>4683</v>
      </c>
    </row>
    <row r="756" spans="1:23" x14ac:dyDescent="0.2">
      <c r="A756" s="1" t="str">
        <f t="shared" si="22"/>
        <v>2013|Central Hawke's Bay District|Another gender / He ira kÄ“ anÅ</v>
      </c>
      <c r="B756" t="s">
        <v>20</v>
      </c>
      <c r="C756" t="s">
        <v>21</v>
      </c>
      <c r="D756" t="s">
        <v>22</v>
      </c>
      <c r="E756" t="s">
        <v>23</v>
      </c>
      <c r="F756">
        <v>2013</v>
      </c>
      <c r="G756">
        <v>2013</v>
      </c>
      <c r="H756">
        <v>32</v>
      </c>
      <c r="I756" t="s">
        <v>117</v>
      </c>
      <c r="J756">
        <v>6</v>
      </c>
      <c r="K756" t="s">
        <v>52</v>
      </c>
      <c r="L756">
        <v>99</v>
      </c>
      <c r="M756" t="s">
        <v>26</v>
      </c>
      <c r="N756">
        <v>99</v>
      </c>
      <c r="O756" t="s">
        <v>27</v>
      </c>
      <c r="P756">
        <v>3</v>
      </c>
      <c r="Q756" t="s">
        <v>28</v>
      </c>
      <c r="T756" t="s">
        <v>36</v>
      </c>
      <c r="U756" t="s">
        <v>37</v>
      </c>
      <c r="V756" s="3" t="str">
        <f t="shared" si="23"/>
        <v>.</v>
      </c>
      <c r="W756" s="3" t="str">
        <f>IF(AND(T756&lt;&gt;"_U",T756&lt;&gt;"c",J756&lt;&gt;9,J756&lt;&gt;99),IFERROR(VLOOKUP(A756,'TA Total'!$A$2:$W$10000,18,0),"."),".")</f>
        <v>.</v>
      </c>
    </row>
    <row r="757" spans="1:23" x14ac:dyDescent="0.2">
      <c r="A757" s="1" t="str">
        <f t="shared" si="22"/>
        <v>2013|Central Hawke's Bay District|Total - gender</v>
      </c>
      <c r="B757" t="s">
        <v>20</v>
      </c>
      <c r="C757" t="s">
        <v>21</v>
      </c>
      <c r="D757" t="s">
        <v>22</v>
      </c>
      <c r="E757" t="s">
        <v>23</v>
      </c>
      <c r="F757">
        <v>2013</v>
      </c>
      <c r="G757">
        <v>2013</v>
      </c>
      <c r="H757">
        <v>32</v>
      </c>
      <c r="I757" t="s">
        <v>117</v>
      </c>
      <c r="J757">
        <v>6</v>
      </c>
      <c r="K757" t="s">
        <v>52</v>
      </c>
      <c r="L757">
        <v>99</v>
      </c>
      <c r="M757" t="s">
        <v>26</v>
      </c>
      <c r="N757">
        <v>99</v>
      </c>
      <c r="O757" t="s">
        <v>27</v>
      </c>
      <c r="P757">
        <v>99</v>
      </c>
      <c r="Q757" t="s">
        <v>42</v>
      </c>
      <c r="R757">
        <v>2577</v>
      </c>
      <c r="V757" s="3">
        <f t="shared" si="23"/>
        <v>27.88</v>
      </c>
      <c r="W757" s="3">
        <f>IF(AND(T757&lt;&gt;"_U",T757&lt;&gt;"c",J757&lt;&gt;9,J757&lt;&gt;99),IFERROR(VLOOKUP(A757,'TA Total'!$A$2:$W$10000,18,0),"."),".")</f>
        <v>9243</v>
      </c>
    </row>
    <row r="758" spans="1:23" x14ac:dyDescent="0.2">
      <c r="A758" s="1" t="str">
        <f t="shared" si="22"/>
        <v>2013|Central Hawke's Bay District|Male / TÄne</v>
      </c>
      <c r="B758" t="s">
        <v>20</v>
      </c>
      <c r="C758" t="s">
        <v>21</v>
      </c>
      <c r="D758" t="s">
        <v>22</v>
      </c>
      <c r="E758" t="s">
        <v>23</v>
      </c>
      <c r="F758">
        <v>2013</v>
      </c>
      <c r="G758">
        <v>2013</v>
      </c>
      <c r="H758">
        <v>32</v>
      </c>
      <c r="I758" t="s">
        <v>117</v>
      </c>
      <c r="J758">
        <v>9</v>
      </c>
      <c r="K758" t="s">
        <v>25</v>
      </c>
      <c r="L758">
        <v>99</v>
      </c>
      <c r="M758" t="s">
        <v>26</v>
      </c>
      <c r="N758">
        <v>99</v>
      </c>
      <c r="O758" t="s">
        <v>27</v>
      </c>
      <c r="P758">
        <v>1</v>
      </c>
      <c r="Q758" t="s">
        <v>34</v>
      </c>
      <c r="R758">
        <v>426</v>
      </c>
      <c r="V758" s="3" t="str">
        <f t="shared" si="23"/>
        <v>.</v>
      </c>
      <c r="W758" s="3" t="str">
        <f>IF(AND(T758&lt;&gt;"_U",T758&lt;&gt;"c",J758&lt;&gt;9,J758&lt;&gt;99),IFERROR(VLOOKUP(A758,'TA Total'!$A$2:$W$10000,18,0),"."),".")</f>
        <v>.</v>
      </c>
    </row>
    <row r="759" spans="1:23" x14ac:dyDescent="0.2">
      <c r="A759" s="1" t="str">
        <f t="shared" si="22"/>
        <v>2013|Central Hawke's Bay District|Female / Wahine</v>
      </c>
      <c r="B759" t="s">
        <v>20</v>
      </c>
      <c r="C759" t="s">
        <v>21</v>
      </c>
      <c r="D759" t="s">
        <v>22</v>
      </c>
      <c r="E759" t="s">
        <v>23</v>
      </c>
      <c r="F759">
        <v>2013</v>
      </c>
      <c r="G759">
        <v>2013</v>
      </c>
      <c r="H759">
        <v>32</v>
      </c>
      <c r="I759" t="s">
        <v>117</v>
      </c>
      <c r="J759">
        <v>9</v>
      </c>
      <c r="K759" t="s">
        <v>25</v>
      </c>
      <c r="L759">
        <v>99</v>
      </c>
      <c r="M759" t="s">
        <v>26</v>
      </c>
      <c r="N759">
        <v>99</v>
      </c>
      <c r="O759" t="s">
        <v>27</v>
      </c>
      <c r="P759">
        <v>2</v>
      </c>
      <c r="Q759" t="s">
        <v>31</v>
      </c>
      <c r="R759">
        <v>408</v>
      </c>
      <c r="V759" s="3" t="str">
        <f t="shared" si="23"/>
        <v>.</v>
      </c>
      <c r="W759" s="3" t="str">
        <f>IF(AND(T759&lt;&gt;"_U",T759&lt;&gt;"c",J759&lt;&gt;9,J759&lt;&gt;99),IFERROR(VLOOKUP(A759,'TA Total'!$A$2:$W$10000,18,0),"."),".")</f>
        <v>.</v>
      </c>
    </row>
    <row r="760" spans="1:23" x14ac:dyDescent="0.2">
      <c r="A760" s="1" t="str">
        <f t="shared" si="22"/>
        <v>2013|Central Hawke's Bay District|Another gender / He ira kÄ“ anÅ</v>
      </c>
      <c r="B760" t="s">
        <v>20</v>
      </c>
      <c r="C760" t="s">
        <v>21</v>
      </c>
      <c r="D760" t="s">
        <v>22</v>
      </c>
      <c r="E760" t="s">
        <v>23</v>
      </c>
      <c r="F760">
        <v>2013</v>
      </c>
      <c r="G760">
        <v>2013</v>
      </c>
      <c r="H760">
        <v>32</v>
      </c>
      <c r="I760" t="s">
        <v>117</v>
      </c>
      <c r="J760">
        <v>9</v>
      </c>
      <c r="K760" t="s">
        <v>25</v>
      </c>
      <c r="L760">
        <v>99</v>
      </c>
      <c r="M760" t="s">
        <v>26</v>
      </c>
      <c r="N760">
        <v>99</v>
      </c>
      <c r="O760" t="s">
        <v>27</v>
      </c>
      <c r="P760">
        <v>3</v>
      </c>
      <c r="Q760" t="s">
        <v>28</v>
      </c>
      <c r="T760" t="s">
        <v>36</v>
      </c>
      <c r="U760" t="s">
        <v>37</v>
      </c>
      <c r="V760" s="3" t="str">
        <f t="shared" si="23"/>
        <v>.</v>
      </c>
      <c r="W760" s="3" t="str">
        <f>IF(AND(T760&lt;&gt;"_U",T760&lt;&gt;"c",J760&lt;&gt;9,J760&lt;&gt;99),IFERROR(VLOOKUP(A760,'TA Total'!$A$2:$W$10000,18,0),"."),".")</f>
        <v>.</v>
      </c>
    </row>
    <row r="761" spans="1:23" x14ac:dyDescent="0.2">
      <c r="A761" s="1" t="str">
        <f t="shared" si="22"/>
        <v>2013|Central Hawke's Bay District|Total - gender</v>
      </c>
      <c r="B761" t="s">
        <v>20</v>
      </c>
      <c r="C761" t="s">
        <v>21</v>
      </c>
      <c r="D761" t="s">
        <v>22</v>
      </c>
      <c r="E761" t="s">
        <v>23</v>
      </c>
      <c r="F761">
        <v>2013</v>
      </c>
      <c r="G761">
        <v>2013</v>
      </c>
      <c r="H761">
        <v>32</v>
      </c>
      <c r="I761" t="s">
        <v>117</v>
      </c>
      <c r="J761">
        <v>9</v>
      </c>
      <c r="K761" t="s">
        <v>25</v>
      </c>
      <c r="L761">
        <v>99</v>
      </c>
      <c r="M761" t="s">
        <v>26</v>
      </c>
      <c r="N761">
        <v>99</v>
      </c>
      <c r="O761" t="s">
        <v>27</v>
      </c>
      <c r="P761">
        <v>99</v>
      </c>
      <c r="Q761" t="s">
        <v>42</v>
      </c>
      <c r="R761">
        <v>834</v>
      </c>
      <c r="V761" s="3" t="str">
        <f t="shared" si="23"/>
        <v>.</v>
      </c>
      <c r="W761" s="3" t="str">
        <f>IF(AND(T761&lt;&gt;"_U",T761&lt;&gt;"c",J761&lt;&gt;9,J761&lt;&gt;99),IFERROR(VLOOKUP(A761,'TA Total'!$A$2:$W$10000,18,0),"."),".")</f>
        <v>.</v>
      </c>
    </row>
    <row r="762" spans="1:23" x14ac:dyDescent="0.2">
      <c r="A762" s="1" t="str">
        <f t="shared" si="22"/>
        <v>2013|Central Hawke's Bay District|Male / TÄne</v>
      </c>
      <c r="B762" t="s">
        <v>20</v>
      </c>
      <c r="C762" t="s">
        <v>21</v>
      </c>
      <c r="D762" t="s">
        <v>22</v>
      </c>
      <c r="E762" t="s">
        <v>23</v>
      </c>
      <c r="F762">
        <v>2013</v>
      </c>
      <c r="G762">
        <v>2013</v>
      </c>
      <c r="H762">
        <v>32</v>
      </c>
      <c r="I762" t="s">
        <v>117</v>
      </c>
      <c r="J762">
        <v>77</v>
      </c>
      <c r="K762" t="s">
        <v>49</v>
      </c>
      <c r="L762">
        <v>99</v>
      </c>
      <c r="M762" t="s">
        <v>26</v>
      </c>
      <c r="N762">
        <v>99</v>
      </c>
      <c r="O762" t="s">
        <v>27</v>
      </c>
      <c r="P762">
        <v>1</v>
      </c>
      <c r="Q762" t="s">
        <v>34</v>
      </c>
      <c r="R762">
        <v>4557</v>
      </c>
      <c r="V762" s="3">
        <f t="shared" si="23"/>
        <v>100</v>
      </c>
      <c r="W762" s="3">
        <f>IF(AND(T762&lt;&gt;"_U",T762&lt;&gt;"c",J762&lt;&gt;9,J762&lt;&gt;99),IFERROR(VLOOKUP(A762,'TA Total'!$A$2:$W$10000,18,0),"."),".")</f>
        <v>4557</v>
      </c>
    </row>
    <row r="763" spans="1:23" x14ac:dyDescent="0.2">
      <c r="A763" s="1" t="str">
        <f t="shared" si="22"/>
        <v>2013|Central Hawke's Bay District|Female / Wahine</v>
      </c>
      <c r="B763" t="s">
        <v>20</v>
      </c>
      <c r="C763" t="s">
        <v>21</v>
      </c>
      <c r="D763" t="s">
        <v>22</v>
      </c>
      <c r="E763" t="s">
        <v>23</v>
      </c>
      <c r="F763">
        <v>2013</v>
      </c>
      <c r="G763">
        <v>2013</v>
      </c>
      <c r="H763">
        <v>32</v>
      </c>
      <c r="I763" t="s">
        <v>117</v>
      </c>
      <c r="J763">
        <v>77</v>
      </c>
      <c r="K763" t="s">
        <v>49</v>
      </c>
      <c r="L763">
        <v>99</v>
      </c>
      <c r="M763" t="s">
        <v>26</v>
      </c>
      <c r="N763">
        <v>99</v>
      </c>
      <c r="O763" t="s">
        <v>27</v>
      </c>
      <c r="P763">
        <v>2</v>
      </c>
      <c r="Q763" t="s">
        <v>31</v>
      </c>
      <c r="R763">
        <v>4683</v>
      </c>
      <c r="V763" s="3">
        <f t="shared" si="23"/>
        <v>100</v>
      </c>
      <c r="W763" s="3">
        <f>IF(AND(T763&lt;&gt;"_U",T763&lt;&gt;"c",J763&lt;&gt;9,J763&lt;&gt;99),IFERROR(VLOOKUP(A763,'TA Total'!$A$2:$W$10000,18,0),"."),".")</f>
        <v>4683</v>
      </c>
    </row>
    <row r="764" spans="1:23" x14ac:dyDescent="0.2">
      <c r="A764" s="1" t="str">
        <f t="shared" si="22"/>
        <v>2013|Central Hawke's Bay District|Another gender / He ira kÄ“ anÅ</v>
      </c>
      <c r="B764" t="s">
        <v>20</v>
      </c>
      <c r="C764" t="s">
        <v>21</v>
      </c>
      <c r="D764" t="s">
        <v>22</v>
      </c>
      <c r="E764" t="s">
        <v>23</v>
      </c>
      <c r="F764">
        <v>2013</v>
      </c>
      <c r="G764">
        <v>2013</v>
      </c>
      <c r="H764">
        <v>32</v>
      </c>
      <c r="I764" t="s">
        <v>117</v>
      </c>
      <c r="J764">
        <v>77</v>
      </c>
      <c r="K764" t="s">
        <v>49</v>
      </c>
      <c r="L764">
        <v>99</v>
      </c>
      <c r="M764" t="s">
        <v>26</v>
      </c>
      <c r="N764">
        <v>99</v>
      </c>
      <c r="O764" t="s">
        <v>27</v>
      </c>
      <c r="P764">
        <v>3</v>
      </c>
      <c r="Q764" t="s">
        <v>28</v>
      </c>
      <c r="T764" t="s">
        <v>36</v>
      </c>
      <c r="U764" t="s">
        <v>37</v>
      </c>
      <c r="V764" s="3" t="str">
        <f t="shared" si="23"/>
        <v>.</v>
      </c>
      <c r="W764" s="3" t="str">
        <f>IF(AND(T764&lt;&gt;"_U",T764&lt;&gt;"c",J764&lt;&gt;9,J764&lt;&gt;99),IFERROR(VLOOKUP(A764,'TA Total'!$A$2:$W$10000,18,0),"."),".")</f>
        <v>.</v>
      </c>
    </row>
    <row r="765" spans="1:23" x14ac:dyDescent="0.2">
      <c r="A765" s="1" t="str">
        <f t="shared" si="22"/>
        <v>2013|Central Hawke's Bay District|Total - gender</v>
      </c>
      <c r="B765" t="s">
        <v>20</v>
      </c>
      <c r="C765" t="s">
        <v>21</v>
      </c>
      <c r="D765" t="s">
        <v>22</v>
      </c>
      <c r="E765" t="s">
        <v>23</v>
      </c>
      <c r="F765">
        <v>2013</v>
      </c>
      <c r="G765">
        <v>2013</v>
      </c>
      <c r="H765">
        <v>32</v>
      </c>
      <c r="I765" t="s">
        <v>117</v>
      </c>
      <c r="J765">
        <v>77</v>
      </c>
      <c r="K765" t="s">
        <v>49</v>
      </c>
      <c r="L765">
        <v>99</v>
      </c>
      <c r="M765" t="s">
        <v>26</v>
      </c>
      <c r="N765">
        <v>99</v>
      </c>
      <c r="O765" t="s">
        <v>27</v>
      </c>
      <c r="P765">
        <v>99</v>
      </c>
      <c r="Q765" t="s">
        <v>42</v>
      </c>
      <c r="R765">
        <v>9243</v>
      </c>
      <c r="V765" s="3">
        <f t="shared" si="23"/>
        <v>100</v>
      </c>
      <c r="W765" s="3">
        <f>IF(AND(T765&lt;&gt;"_U",T765&lt;&gt;"c",J765&lt;&gt;9,J765&lt;&gt;99),IFERROR(VLOOKUP(A765,'TA Total'!$A$2:$W$10000,18,0),"."),".")</f>
        <v>9243</v>
      </c>
    </row>
    <row r="766" spans="1:23" x14ac:dyDescent="0.2">
      <c r="A766" s="1" t="str">
        <f t="shared" si="22"/>
        <v>2013|Central Hawke's Bay District|Male / TÄne</v>
      </c>
      <c r="B766" t="s">
        <v>20</v>
      </c>
      <c r="C766" t="s">
        <v>21</v>
      </c>
      <c r="D766" t="s">
        <v>22</v>
      </c>
      <c r="E766" t="s">
        <v>23</v>
      </c>
      <c r="F766">
        <v>2013</v>
      </c>
      <c r="G766">
        <v>2013</v>
      </c>
      <c r="H766">
        <v>32</v>
      </c>
      <c r="I766" t="s">
        <v>117</v>
      </c>
      <c r="J766">
        <v>99</v>
      </c>
      <c r="K766" t="s">
        <v>47</v>
      </c>
      <c r="L766">
        <v>99</v>
      </c>
      <c r="M766" t="s">
        <v>26</v>
      </c>
      <c r="N766">
        <v>99</v>
      </c>
      <c r="O766" t="s">
        <v>27</v>
      </c>
      <c r="P766">
        <v>1</v>
      </c>
      <c r="Q766" t="s">
        <v>34</v>
      </c>
      <c r="R766">
        <v>4983</v>
      </c>
      <c r="V766" s="3" t="str">
        <f t="shared" si="23"/>
        <v>.</v>
      </c>
      <c r="W766" s="3" t="str">
        <f>IF(AND(T766&lt;&gt;"_U",T766&lt;&gt;"c",J766&lt;&gt;9,J766&lt;&gt;99),IFERROR(VLOOKUP(A766,'TA Total'!$A$2:$W$10000,18,0),"."),".")</f>
        <v>.</v>
      </c>
    </row>
    <row r="767" spans="1:23" x14ac:dyDescent="0.2">
      <c r="A767" s="1" t="str">
        <f t="shared" si="22"/>
        <v>2013|Central Hawke's Bay District|Female / Wahine</v>
      </c>
      <c r="B767" t="s">
        <v>20</v>
      </c>
      <c r="C767" t="s">
        <v>21</v>
      </c>
      <c r="D767" t="s">
        <v>22</v>
      </c>
      <c r="E767" t="s">
        <v>23</v>
      </c>
      <c r="F767">
        <v>2013</v>
      </c>
      <c r="G767">
        <v>2013</v>
      </c>
      <c r="H767">
        <v>32</v>
      </c>
      <c r="I767" t="s">
        <v>117</v>
      </c>
      <c r="J767">
        <v>99</v>
      </c>
      <c r="K767" t="s">
        <v>47</v>
      </c>
      <c r="L767">
        <v>99</v>
      </c>
      <c r="M767" t="s">
        <v>26</v>
      </c>
      <c r="N767">
        <v>99</v>
      </c>
      <c r="O767" t="s">
        <v>27</v>
      </c>
      <c r="P767">
        <v>2</v>
      </c>
      <c r="Q767" t="s">
        <v>31</v>
      </c>
      <c r="R767">
        <v>5094</v>
      </c>
      <c r="V767" s="3" t="str">
        <f t="shared" si="23"/>
        <v>.</v>
      </c>
      <c r="W767" s="3" t="str">
        <f>IF(AND(T767&lt;&gt;"_U",T767&lt;&gt;"c",J767&lt;&gt;9,J767&lt;&gt;99),IFERROR(VLOOKUP(A767,'TA Total'!$A$2:$W$10000,18,0),"."),".")</f>
        <v>.</v>
      </c>
    </row>
    <row r="768" spans="1:23" x14ac:dyDescent="0.2">
      <c r="A768" s="1" t="str">
        <f t="shared" si="22"/>
        <v>2013|Central Hawke's Bay District|Another gender / He ira kÄ“ anÅ</v>
      </c>
      <c r="B768" t="s">
        <v>20</v>
      </c>
      <c r="C768" t="s">
        <v>21</v>
      </c>
      <c r="D768" t="s">
        <v>22</v>
      </c>
      <c r="E768" t="s">
        <v>23</v>
      </c>
      <c r="F768">
        <v>2013</v>
      </c>
      <c r="G768">
        <v>2013</v>
      </c>
      <c r="H768">
        <v>32</v>
      </c>
      <c r="I768" t="s">
        <v>117</v>
      </c>
      <c r="J768">
        <v>99</v>
      </c>
      <c r="K768" t="s">
        <v>47</v>
      </c>
      <c r="L768">
        <v>99</v>
      </c>
      <c r="M768" t="s">
        <v>26</v>
      </c>
      <c r="N768">
        <v>99</v>
      </c>
      <c r="O768" t="s">
        <v>27</v>
      </c>
      <c r="P768">
        <v>3</v>
      </c>
      <c r="Q768" t="s">
        <v>28</v>
      </c>
      <c r="T768" t="s">
        <v>36</v>
      </c>
      <c r="U768" t="s">
        <v>37</v>
      </c>
      <c r="V768" s="3" t="str">
        <f t="shared" si="23"/>
        <v>.</v>
      </c>
      <c r="W768" s="3" t="str">
        <f>IF(AND(T768&lt;&gt;"_U",T768&lt;&gt;"c",J768&lt;&gt;9,J768&lt;&gt;99),IFERROR(VLOOKUP(A768,'TA Total'!$A$2:$W$10000,18,0),"."),".")</f>
        <v>.</v>
      </c>
    </row>
    <row r="769" spans="1:23" x14ac:dyDescent="0.2">
      <c r="A769" s="1" t="str">
        <f t="shared" si="22"/>
        <v>2013|Central Hawke's Bay District|Total - gender</v>
      </c>
      <c r="B769" t="s">
        <v>20</v>
      </c>
      <c r="C769" t="s">
        <v>21</v>
      </c>
      <c r="D769" t="s">
        <v>22</v>
      </c>
      <c r="E769" t="s">
        <v>23</v>
      </c>
      <c r="F769">
        <v>2013</v>
      </c>
      <c r="G769">
        <v>2013</v>
      </c>
      <c r="H769">
        <v>32</v>
      </c>
      <c r="I769" t="s">
        <v>117</v>
      </c>
      <c r="J769">
        <v>99</v>
      </c>
      <c r="K769" t="s">
        <v>47</v>
      </c>
      <c r="L769">
        <v>99</v>
      </c>
      <c r="M769" t="s">
        <v>26</v>
      </c>
      <c r="N769">
        <v>99</v>
      </c>
      <c r="O769" t="s">
        <v>27</v>
      </c>
      <c r="P769">
        <v>99</v>
      </c>
      <c r="Q769" t="s">
        <v>42</v>
      </c>
      <c r="R769">
        <v>10077</v>
      </c>
      <c r="V769" s="3" t="str">
        <f t="shared" si="23"/>
        <v>.</v>
      </c>
      <c r="W769" s="3" t="str">
        <f>IF(AND(T769&lt;&gt;"_U",T769&lt;&gt;"c",J769&lt;&gt;9,J769&lt;&gt;99),IFERROR(VLOOKUP(A769,'TA Total'!$A$2:$W$10000,18,0),"."),".")</f>
        <v>.</v>
      </c>
    </row>
    <row r="770" spans="1:23" x14ac:dyDescent="0.2">
      <c r="A770" s="1" t="str">
        <f t="shared" si="22"/>
        <v>2013|New Plymouth District|Male / TÄne</v>
      </c>
      <c r="B770" t="s">
        <v>20</v>
      </c>
      <c r="C770" t="s">
        <v>21</v>
      </c>
      <c r="D770" t="s">
        <v>22</v>
      </c>
      <c r="E770" t="s">
        <v>23</v>
      </c>
      <c r="F770">
        <v>2013</v>
      </c>
      <c r="G770">
        <v>2013</v>
      </c>
      <c r="H770">
        <v>33</v>
      </c>
      <c r="I770" t="s">
        <v>143</v>
      </c>
      <c r="J770">
        <v>1</v>
      </c>
      <c r="K770" t="s">
        <v>30</v>
      </c>
      <c r="L770">
        <v>99</v>
      </c>
      <c r="M770" t="s">
        <v>26</v>
      </c>
      <c r="N770">
        <v>99</v>
      </c>
      <c r="O770" t="s">
        <v>27</v>
      </c>
      <c r="P770">
        <v>1</v>
      </c>
      <c r="Q770" t="s">
        <v>34</v>
      </c>
      <c r="R770">
        <v>13254</v>
      </c>
      <c r="V770" s="3">
        <f t="shared" si="23"/>
        <v>51.68</v>
      </c>
      <c r="W770" s="3">
        <f>IF(AND(T770&lt;&gt;"_U",T770&lt;&gt;"c",J770&lt;&gt;9,J770&lt;&gt;99),IFERROR(VLOOKUP(A770,'TA Total'!$A$2:$W$10000,18,0),"."),".")</f>
        <v>25644</v>
      </c>
    </row>
    <row r="771" spans="1:23" x14ac:dyDescent="0.2">
      <c r="A771" s="1" t="str">
        <f t="shared" ref="A771:A834" si="24">G771&amp;"|"&amp;I771&amp;"|"&amp;Q771</f>
        <v>2013|New Plymouth District|Female / Wahine</v>
      </c>
      <c r="B771" t="s">
        <v>20</v>
      </c>
      <c r="C771" t="s">
        <v>21</v>
      </c>
      <c r="D771" t="s">
        <v>22</v>
      </c>
      <c r="E771" t="s">
        <v>23</v>
      </c>
      <c r="F771">
        <v>2013</v>
      </c>
      <c r="G771">
        <v>2013</v>
      </c>
      <c r="H771">
        <v>33</v>
      </c>
      <c r="I771" t="s">
        <v>143</v>
      </c>
      <c r="J771">
        <v>1</v>
      </c>
      <c r="K771" t="s">
        <v>30</v>
      </c>
      <c r="L771">
        <v>99</v>
      </c>
      <c r="M771" t="s">
        <v>26</v>
      </c>
      <c r="N771">
        <v>99</v>
      </c>
      <c r="O771" t="s">
        <v>27</v>
      </c>
      <c r="P771">
        <v>2</v>
      </c>
      <c r="Q771" t="s">
        <v>31</v>
      </c>
      <c r="R771">
        <v>13422</v>
      </c>
      <c r="V771" s="3">
        <f t="shared" ref="V771:V834" si="25">IF(T771&lt;&gt;"_U",IFERROR((ROUND(R771/W771*100,2)),"."),".")</f>
        <v>47.39</v>
      </c>
      <c r="W771" s="3">
        <f>IF(AND(T771&lt;&gt;"_U",T771&lt;&gt;"c",J771&lt;&gt;9,J771&lt;&gt;99),IFERROR(VLOOKUP(A771,'TA Total'!$A$2:$W$10000,18,0),"."),".")</f>
        <v>28320</v>
      </c>
    </row>
    <row r="772" spans="1:23" x14ac:dyDescent="0.2">
      <c r="A772" s="1" t="str">
        <f t="shared" si="24"/>
        <v>2013|New Plymouth District|Another gender / He ira kÄ“ anÅ</v>
      </c>
      <c r="B772" t="s">
        <v>20</v>
      </c>
      <c r="C772" t="s">
        <v>21</v>
      </c>
      <c r="D772" t="s">
        <v>22</v>
      </c>
      <c r="E772" t="s">
        <v>23</v>
      </c>
      <c r="F772">
        <v>2013</v>
      </c>
      <c r="G772">
        <v>2013</v>
      </c>
      <c r="H772">
        <v>33</v>
      </c>
      <c r="I772" t="s">
        <v>143</v>
      </c>
      <c r="J772">
        <v>1</v>
      </c>
      <c r="K772" t="s">
        <v>30</v>
      </c>
      <c r="L772">
        <v>99</v>
      </c>
      <c r="M772" t="s">
        <v>26</v>
      </c>
      <c r="N772">
        <v>99</v>
      </c>
      <c r="O772" t="s">
        <v>27</v>
      </c>
      <c r="P772">
        <v>3</v>
      </c>
      <c r="Q772" t="s">
        <v>28</v>
      </c>
      <c r="T772" t="s">
        <v>36</v>
      </c>
      <c r="U772" t="s">
        <v>37</v>
      </c>
      <c r="V772" s="3" t="str">
        <f t="shared" si="25"/>
        <v>.</v>
      </c>
      <c r="W772" s="3" t="str">
        <f>IF(AND(T772&lt;&gt;"_U",T772&lt;&gt;"c",J772&lt;&gt;9,J772&lt;&gt;99),IFERROR(VLOOKUP(A772,'TA Total'!$A$2:$W$10000,18,0),"."),".")</f>
        <v>.</v>
      </c>
    </row>
    <row r="773" spans="1:23" x14ac:dyDescent="0.2">
      <c r="A773" s="1" t="str">
        <f t="shared" si="24"/>
        <v>2013|New Plymouth District|Total - gender</v>
      </c>
      <c r="B773" t="s">
        <v>20</v>
      </c>
      <c r="C773" t="s">
        <v>21</v>
      </c>
      <c r="D773" t="s">
        <v>22</v>
      </c>
      <c r="E773" t="s">
        <v>23</v>
      </c>
      <c r="F773">
        <v>2013</v>
      </c>
      <c r="G773">
        <v>2013</v>
      </c>
      <c r="H773">
        <v>33</v>
      </c>
      <c r="I773" t="s">
        <v>143</v>
      </c>
      <c r="J773">
        <v>1</v>
      </c>
      <c r="K773" t="s">
        <v>30</v>
      </c>
      <c r="L773">
        <v>99</v>
      </c>
      <c r="M773" t="s">
        <v>26</v>
      </c>
      <c r="N773">
        <v>99</v>
      </c>
      <c r="O773" t="s">
        <v>27</v>
      </c>
      <c r="P773">
        <v>99</v>
      </c>
      <c r="Q773" t="s">
        <v>42</v>
      </c>
      <c r="R773">
        <v>26676</v>
      </c>
      <c r="V773" s="3">
        <f t="shared" si="25"/>
        <v>49.43</v>
      </c>
      <c r="W773" s="3">
        <f>IF(AND(T773&lt;&gt;"_U",T773&lt;&gt;"c",J773&lt;&gt;9,J773&lt;&gt;99),IFERROR(VLOOKUP(A773,'TA Total'!$A$2:$W$10000,18,0),"."),".")</f>
        <v>53964</v>
      </c>
    </row>
    <row r="774" spans="1:23" x14ac:dyDescent="0.2">
      <c r="A774" s="1" t="str">
        <f t="shared" si="24"/>
        <v>2013|New Plymouth District|Male / TÄne</v>
      </c>
      <c r="B774" t="s">
        <v>20</v>
      </c>
      <c r="C774" t="s">
        <v>21</v>
      </c>
      <c r="D774" t="s">
        <v>22</v>
      </c>
      <c r="E774" t="s">
        <v>23</v>
      </c>
      <c r="F774">
        <v>2013</v>
      </c>
      <c r="G774">
        <v>2013</v>
      </c>
      <c r="H774">
        <v>33</v>
      </c>
      <c r="I774" t="s">
        <v>143</v>
      </c>
      <c r="J774">
        <v>3</v>
      </c>
      <c r="K774" t="s">
        <v>39</v>
      </c>
      <c r="L774">
        <v>99</v>
      </c>
      <c r="M774" t="s">
        <v>26</v>
      </c>
      <c r="N774">
        <v>99</v>
      </c>
      <c r="O774" t="s">
        <v>27</v>
      </c>
      <c r="P774">
        <v>1</v>
      </c>
      <c r="Q774" t="s">
        <v>34</v>
      </c>
      <c r="R774">
        <v>858</v>
      </c>
      <c r="V774" s="3">
        <f t="shared" si="25"/>
        <v>3.35</v>
      </c>
      <c r="W774" s="3">
        <f>IF(AND(T774&lt;&gt;"_U",T774&lt;&gt;"c",J774&lt;&gt;9,J774&lt;&gt;99),IFERROR(VLOOKUP(A774,'TA Total'!$A$2:$W$10000,18,0),"."),".")</f>
        <v>25644</v>
      </c>
    </row>
    <row r="775" spans="1:23" x14ac:dyDescent="0.2">
      <c r="A775" s="1" t="str">
        <f t="shared" si="24"/>
        <v>2013|New Plymouth District|Female / Wahine</v>
      </c>
      <c r="B775" t="s">
        <v>20</v>
      </c>
      <c r="C775" t="s">
        <v>21</v>
      </c>
      <c r="D775" t="s">
        <v>22</v>
      </c>
      <c r="E775" t="s">
        <v>23</v>
      </c>
      <c r="F775">
        <v>2013</v>
      </c>
      <c r="G775">
        <v>2013</v>
      </c>
      <c r="H775">
        <v>33</v>
      </c>
      <c r="I775" t="s">
        <v>143</v>
      </c>
      <c r="J775">
        <v>3</v>
      </c>
      <c r="K775" t="s">
        <v>39</v>
      </c>
      <c r="L775">
        <v>99</v>
      </c>
      <c r="M775" t="s">
        <v>26</v>
      </c>
      <c r="N775">
        <v>99</v>
      </c>
      <c r="O775" t="s">
        <v>27</v>
      </c>
      <c r="P775">
        <v>2</v>
      </c>
      <c r="Q775" t="s">
        <v>31</v>
      </c>
      <c r="R775">
        <v>1029</v>
      </c>
      <c r="V775" s="3">
        <f t="shared" si="25"/>
        <v>3.63</v>
      </c>
      <c r="W775" s="3">
        <f>IF(AND(T775&lt;&gt;"_U",T775&lt;&gt;"c",J775&lt;&gt;9,J775&lt;&gt;99),IFERROR(VLOOKUP(A775,'TA Total'!$A$2:$W$10000,18,0),"."),".")</f>
        <v>28320</v>
      </c>
    </row>
    <row r="776" spans="1:23" x14ac:dyDescent="0.2">
      <c r="A776" s="1" t="str">
        <f t="shared" si="24"/>
        <v>2013|New Plymouth District|Another gender / He ira kÄ“ anÅ</v>
      </c>
      <c r="B776" t="s">
        <v>20</v>
      </c>
      <c r="C776" t="s">
        <v>21</v>
      </c>
      <c r="D776" t="s">
        <v>22</v>
      </c>
      <c r="E776" t="s">
        <v>23</v>
      </c>
      <c r="F776">
        <v>2013</v>
      </c>
      <c r="G776">
        <v>2013</v>
      </c>
      <c r="H776">
        <v>33</v>
      </c>
      <c r="I776" t="s">
        <v>143</v>
      </c>
      <c r="J776">
        <v>3</v>
      </c>
      <c r="K776" t="s">
        <v>39</v>
      </c>
      <c r="L776">
        <v>99</v>
      </c>
      <c r="M776" t="s">
        <v>26</v>
      </c>
      <c r="N776">
        <v>99</v>
      </c>
      <c r="O776" t="s">
        <v>27</v>
      </c>
      <c r="P776">
        <v>3</v>
      </c>
      <c r="Q776" t="s">
        <v>28</v>
      </c>
      <c r="T776" t="s">
        <v>36</v>
      </c>
      <c r="U776" t="s">
        <v>37</v>
      </c>
      <c r="V776" s="3" t="str">
        <f t="shared" si="25"/>
        <v>.</v>
      </c>
      <c r="W776" s="3" t="str">
        <f>IF(AND(T776&lt;&gt;"_U",T776&lt;&gt;"c",J776&lt;&gt;9,J776&lt;&gt;99),IFERROR(VLOOKUP(A776,'TA Total'!$A$2:$W$10000,18,0),"."),".")</f>
        <v>.</v>
      </c>
    </row>
    <row r="777" spans="1:23" x14ac:dyDescent="0.2">
      <c r="A777" s="1" t="str">
        <f t="shared" si="24"/>
        <v>2013|New Plymouth District|Total - gender</v>
      </c>
      <c r="B777" t="s">
        <v>20</v>
      </c>
      <c r="C777" t="s">
        <v>21</v>
      </c>
      <c r="D777" t="s">
        <v>22</v>
      </c>
      <c r="E777" t="s">
        <v>23</v>
      </c>
      <c r="F777">
        <v>2013</v>
      </c>
      <c r="G777">
        <v>2013</v>
      </c>
      <c r="H777">
        <v>33</v>
      </c>
      <c r="I777" t="s">
        <v>143</v>
      </c>
      <c r="J777">
        <v>3</v>
      </c>
      <c r="K777" t="s">
        <v>39</v>
      </c>
      <c r="L777">
        <v>99</v>
      </c>
      <c r="M777" t="s">
        <v>26</v>
      </c>
      <c r="N777">
        <v>99</v>
      </c>
      <c r="O777" t="s">
        <v>27</v>
      </c>
      <c r="P777">
        <v>99</v>
      </c>
      <c r="Q777" t="s">
        <v>42</v>
      </c>
      <c r="R777">
        <v>1890</v>
      </c>
      <c r="V777" s="3">
        <f t="shared" si="25"/>
        <v>3.5</v>
      </c>
      <c r="W777" s="3">
        <f>IF(AND(T777&lt;&gt;"_U",T777&lt;&gt;"c",J777&lt;&gt;9,J777&lt;&gt;99),IFERROR(VLOOKUP(A777,'TA Total'!$A$2:$W$10000,18,0),"."),".")</f>
        <v>53964</v>
      </c>
    </row>
    <row r="778" spans="1:23" x14ac:dyDescent="0.2">
      <c r="A778" s="1" t="str">
        <f t="shared" si="24"/>
        <v>2013|New Plymouth District|Male / TÄne</v>
      </c>
      <c r="B778" t="s">
        <v>20</v>
      </c>
      <c r="C778" t="s">
        <v>21</v>
      </c>
      <c r="D778" t="s">
        <v>22</v>
      </c>
      <c r="E778" t="s">
        <v>23</v>
      </c>
      <c r="F778">
        <v>2013</v>
      </c>
      <c r="G778">
        <v>2013</v>
      </c>
      <c r="H778">
        <v>33</v>
      </c>
      <c r="I778" t="s">
        <v>143</v>
      </c>
      <c r="J778">
        <v>4</v>
      </c>
      <c r="K778" t="s">
        <v>54</v>
      </c>
      <c r="L778">
        <v>99</v>
      </c>
      <c r="M778" t="s">
        <v>26</v>
      </c>
      <c r="N778">
        <v>99</v>
      </c>
      <c r="O778" t="s">
        <v>27</v>
      </c>
      <c r="P778">
        <v>1</v>
      </c>
      <c r="Q778" t="s">
        <v>34</v>
      </c>
      <c r="R778">
        <v>1986</v>
      </c>
      <c r="V778" s="3">
        <f t="shared" si="25"/>
        <v>7.74</v>
      </c>
      <c r="W778" s="3">
        <f>IF(AND(T778&lt;&gt;"_U",T778&lt;&gt;"c",J778&lt;&gt;9,J778&lt;&gt;99),IFERROR(VLOOKUP(A778,'TA Total'!$A$2:$W$10000,18,0),"."),".")</f>
        <v>25644</v>
      </c>
    </row>
    <row r="779" spans="1:23" x14ac:dyDescent="0.2">
      <c r="A779" s="1" t="str">
        <f t="shared" si="24"/>
        <v>2013|New Plymouth District|Female / Wahine</v>
      </c>
      <c r="B779" t="s">
        <v>20</v>
      </c>
      <c r="C779" t="s">
        <v>21</v>
      </c>
      <c r="D779" t="s">
        <v>22</v>
      </c>
      <c r="E779" t="s">
        <v>23</v>
      </c>
      <c r="F779">
        <v>2013</v>
      </c>
      <c r="G779">
        <v>2013</v>
      </c>
      <c r="H779">
        <v>33</v>
      </c>
      <c r="I779" t="s">
        <v>143</v>
      </c>
      <c r="J779">
        <v>4</v>
      </c>
      <c r="K779" t="s">
        <v>54</v>
      </c>
      <c r="L779">
        <v>99</v>
      </c>
      <c r="M779" t="s">
        <v>26</v>
      </c>
      <c r="N779">
        <v>99</v>
      </c>
      <c r="O779" t="s">
        <v>27</v>
      </c>
      <c r="P779">
        <v>2</v>
      </c>
      <c r="Q779" t="s">
        <v>31</v>
      </c>
      <c r="R779">
        <v>2775</v>
      </c>
      <c r="V779" s="3">
        <f t="shared" si="25"/>
        <v>9.8000000000000007</v>
      </c>
      <c r="W779" s="3">
        <f>IF(AND(T779&lt;&gt;"_U",T779&lt;&gt;"c",J779&lt;&gt;9,J779&lt;&gt;99),IFERROR(VLOOKUP(A779,'TA Total'!$A$2:$W$10000,18,0),"."),".")</f>
        <v>28320</v>
      </c>
    </row>
    <row r="780" spans="1:23" x14ac:dyDescent="0.2">
      <c r="A780" s="1" t="str">
        <f t="shared" si="24"/>
        <v>2013|New Plymouth District|Another gender / He ira kÄ“ anÅ</v>
      </c>
      <c r="B780" t="s">
        <v>20</v>
      </c>
      <c r="C780" t="s">
        <v>21</v>
      </c>
      <c r="D780" t="s">
        <v>22</v>
      </c>
      <c r="E780" t="s">
        <v>23</v>
      </c>
      <c r="F780">
        <v>2013</v>
      </c>
      <c r="G780">
        <v>2013</v>
      </c>
      <c r="H780">
        <v>33</v>
      </c>
      <c r="I780" t="s">
        <v>143</v>
      </c>
      <c r="J780">
        <v>4</v>
      </c>
      <c r="K780" t="s">
        <v>54</v>
      </c>
      <c r="L780">
        <v>99</v>
      </c>
      <c r="M780" t="s">
        <v>26</v>
      </c>
      <c r="N780">
        <v>99</v>
      </c>
      <c r="O780" t="s">
        <v>27</v>
      </c>
      <c r="P780">
        <v>3</v>
      </c>
      <c r="Q780" t="s">
        <v>28</v>
      </c>
      <c r="T780" t="s">
        <v>36</v>
      </c>
      <c r="U780" t="s">
        <v>37</v>
      </c>
      <c r="V780" s="3" t="str">
        <f t="shared" si="25"/>
        <v>.</v>
      </c>
      <c r="W780" s="3" t="str">
        <f>IF(AND(T780&lt;&gt;"_U",T780&lt;&gt;"c",J780&lt;&gt;9,J780&lt;&gt;99),IFERROR(VLOOKUP(A780,'TA Total'!$A$2:$W$10000,18,0),"."),".")</f>
        <v>.</v>
      </c>
    </row>
    <row r="781" spans="1:23" x14ac:dyDescent="0.2">
      <c r="A781" s="1" t="str">
        <f t="shared" si="24"/>
        <v>2013|New Plymouth District|Total - gender</v>
      </c>
      <c r="B781" t="s">
        <v>20</v>
      </c>
      <c r="C781" t="s">
        <v>21</v>
      </c>
      <c r="D781" t="s">
        <v>22</v>
      </c>
      <c r="E781" t="s">
        <v>23</v>
      </c>
      <c r="F781">
        <v>2013</v>
      </c>
      <c r="G781">
        <v>2013</v>
      </c>
      <c r="H781">
        <v>33</v>
      </c>
      <c r="I781" t="s">
        <v>143</v>
      </c>
      <c r="J781">
        <v>4</v>
      </c>
      <c r="K781" t="s">
        <v>54</v>
      </c>
      <c r="L781">
        <v>99</v>
      </c>
      <c r="M781" t="s">
        <v>26</v>
      </c>
      <c r="N781">
        <v>99</v>
      </c>
      <c r="O781" t="s">
        <v>27</v>
      </c>
      <c r="P781">
        <v>99</v>
      </c>
      <c r="Q781" t="s">
        <v>42</v>
      </c>
      <c r="R781">
        <v>4758</v>
      </c>
      <c r="V781" s="3">
        <f t="shared" si="25"/>
        <v>8.82</v>
      </c>
      <c r="W781" s="3">
        <f>IF(AND(T781&lt;&gt;"_U",T781&lt;&gt;"c",J781&lt;&gt;9,J781&lt;&gt;99),IFERROR(VLOOKUP(A781,'TA Total'!$A$2:$W$10000,18,0),"."),".")</f>
        <v>53964</v>
      </c>
    </row>
    <row r="782" spans="1:23" x14ac:dyDescent="0.2">
      <c r="A782" s="1" t="str">
        <f t="shared" si="24"/>
        <v>2013|New Plymouth District|Male / TÄne</v>
      </c>
      <c r="B782" t="s">
        <v>20</v>
      </c>
      <c r="C782" t="s">
        <v>21</v>
      </c>
      <c r="D782" t="s">
        <v>22</v>
      </c>
      <c r="E782" t="s">
        <v>23</v>
      </c>
      <c r="F782">
        <v>2013</v>
      </c>
      <c r="G782">
        <v>2013</v>
      </c>
      <c r="H782">
        <v>33</v>
      </c>
      <c r="I782" t="s">
        <v>143</v>
      </c>
      <c r="J782">
        <v>5</v>
      </c>
      <c r="K782" t="s">
        <v>33</v>
      </c>
      <c r="L782">
        <v>99</v>
      </c>
      <c r="M782" t="s">
        <v>26</v>
      </c>
      <c r="N782">
        <v>99</v>
      </c>
      <c r="O782" t="s">
        <v>27</v>
      </c>
      <c r="P782">
        <v>1</v>
      </c>
      <c r="Q782" t="s">
        <v>34</v>
      </c>
      <c r="R782">
        <v>822</v>
      </c>
      <c r="V782" s="3">
        <f t="shared" si="25"/>
        <v>3.21</v>
      </c>
      <c r="W782" s="3">
        <f>IF(AND(T782&lt;&gt;"_U",T782&lt;&gt;"c",J782&lt;&gt;9,J782&lt;&gt;99),IFERROR(VLOOKUP(A782,'TA Total'!$A$2:$W$10000,18,0),"."),".")</f>
        <v>25644</v>
      </c>
    </row>
    <row r="783" spans="1:23" x14ac:dyDescent="0.2">
      <c r="A783" s="1" t="str">
        <f t="shared" si="24"/>
        <v>2013|New Plymouth District|Female / Wahine</v>
      </c>
      <c r="B783" t="s">
        <v>20</v>
      </c>
      <c r="C783" t="s">
        <v>21</v>
      </c>
      <c r="D783" t="s">
        <v>22</v>
      </c>
      <c r="E783" t="s">
        <v>23</v>
      </c>
      <c r="F783">
        <v>2013</v>
      </c>
      <c r="G783">
        <v>2013</v>
      </c>
      <c r="H783">
        <v>33</v>
      </c>
      <c r="I783" t="s">
        <v>143</v>
      </c>
      <c r="J783">
        <v>5</v>
      </c>
      <c r="K783" t="s">
        <v>33</v>
      </c>
      <c r="L783">
        <v>99</v>
      </c>
      <c r="M783" t="s">
        <v>26</v>
      </c>
      <c r="N783">
        <v>99</v>
      </c>
      <c r="O783" t="s">
        <v>27</v>
      </c>
      <c r="P783">
        <v>2</v>
      </c>
      <c r="Q783" t="s">
        <v>31</v>
      </c>
      <c r="R783">
        <v>2853</v>
      </c>
      <c r="V783" s="3">
        <f t="shared" si="25"/>
        <v>10.07</v>
      </c>
      <c r="W783" s="3">
        <f>IF(AND(T783&lt;&gt;"_U",T783&lt;&gt;"c",J783&lt;&gt;9,J783&lt;&gt;99),IFERROR(VLOOKUP(A783,'TA Total'!$A$2:$W$10000,18,0),"."),".")</f>
        <v>28320</v>
      </c>
    </row>
    <row r="784" spans="1:23" x14ac:dyDescent="0.2">
      <c r="A784" s="1" t="str">
        <f t="shared" si="24"/>
        <v>2013|New Plymouth District|Another gender / He ira kÄ“ anÅ</v>
      </c>
      <c r="B784" t="s">
        <v>20</v>
      </c>
      <c r="C784" t="s">
        <v>21</v>
      </c>
      <c r="D784" t="s">
        <v>22</v>
      </c>
      <c r="E784" t="s">
        <v>23</v>
      </c>
      <c r="F784">
        <v>2013</v>
      </c>
      <c r="G784">
        <v>2013</v>
      </c>
      <c r="H784">
        <v>33</v>
      </c>
      <c r="I784" t="s">
        <v>143</v>
      </c>
      <c r="J784">
        <v>5</v>
      </c>
      <c r="K784" t="s">
        <v>33</v>
      </c>
      <c r="L784">
        <v>99</v>
      </c>
      <c r="M784" t="s">
        <v>26</v>
      </c>
      <c r="N784">
        <v>99</v>
      </c>
      <c r="O784" t="s">
        <v>27</v>
      </c>
      <c r="P784">
        <v>3</v>
      </c>
      <c r="Q784" t="s">
        <v>28</v>
      </c>
      <c r="T784" t="s">
        <v>36</v>
      </c>
      <c r="U784" t="s">
        <v>37</v>
      </c>
      <c r="V784" s="3" t="str">
        <f t="shared" si="25"/>
        <v>.</v>
      </c>
      <c r="W784" s="3" t="str">
        <f>IF(AND(T784&lt;&gt;"_U",T784&lt;&gt;"c",J784&lt;&gt;9,J784&lt;&gt;99),IFERROR(VLOOKUP(A784,'TA Total'!$A$2:$W$10000,18,0),"."),".")</f>
        <v>.</v>
      </c>
    </row>
    <row r="785" spans="1:23" x14ac:dyDescent="0.2">
      <c r="A785" s="1" t="str">
        <f t="shared" si="24"/>
        <v>2013|New Plymouth District|Total - gender</v>
      </c>
      <c r="B785" t="s">
        <v>20</v>
      </c>
      <c r="C785" t="s">
        <v>21</v>
      </c>
      <c r="D785" t="s">
        <v>22</v>
      </c>
      <c r="E785" t="s">
        <v>23</v>
      </c>
      <c r="F785">
        <v>2013</v>
      </c>
      <c r="G785">
        <v>2013</v>
      </c>
      <c r="H785">
        <v>33</v>
      </c>
      <c r="I785" t="s">
        <v>143</v>
      </c>
      <c r="J785">
        <v>5</v>
      </c>
      <c r="K785" t="s">
        <v>33</v>
      </c>
      <c r="L785">
        <v>99</v>
      </c>
      <c r="M785" t="s">
        <v>26</v>
      </c>
      <c r="N785">
        <v>99</v>
      </c>
      <c r="O785" t="s">
        <v>27</v>
      </c>
      <c r="P785">
        <v>99</v>
      </c>
      <c r="Q785" t="s">
        <v>42</v>
      </c>
      <c r="R785">
        <v>3672</v>
      </c>
      <c r="V785" s="3">
        <f t="shared" si="25"/>
        <v>6.8</v>
      </c>
      <c r="W785" s="3">
        <f>IF(AND(T785&lt;&gt;"_U",T785&lt;&gt;"c",J785&lt;&gt;9,J785&lt;&gt;99),IFERROR(VLOOKUP(A785,'TA Total'!$A$2:$W$10000,18,0),"."),".")</f>
        <v>53964</v>
      </c>
    </row>
    <row r="786" spans="1:23" x14ac:dyDescent="0.2">
      <c r="A786" s="1" t="str">
        <f t="shared" si="24"/>
        <v>2013|New Plymouth District|Male / TÄne</v>
      </c>
      <c r="B786" t="s">
        <v>20</v>
      </c>
      <c r="C786" t="s">
        <v>21</v>
      </c>
      <c r="D786" t="s">
        <v>22</v>
      </c>
      <c r="E786" t="s">
        <v>23</v>
      </c>
      <c r="F786">
        <v>2013</v>
      </c>
      <c r="G786">
        <v>2013</v>
      </c>
      <c r="H786">
        <v>33</v>
      </c>
      <c r="I786" t="s">
        <v>143</v>
      </c>
      <c r="J786">
        <v>6</v>
      </c>
      <c r="K786" t="s">
        <v>52</v>
      </c>
      <c r="L786">
        <v>99</v>
      </c>
      <c r="M786" t="s">
        <v>26</v>
      </c>
      <c r="N786">
        <v>99</v>
      </c>
      <c r="O786" t="s">
        <v>27</v>
      </c>
      <c r="P786">
        <v>1</v>
      </c>
      <c r="Q786" t="s">
        <v>34</v>
      </c>
      <c r="R786">
        <v>8727</v>
      </c>
      <c r="V786" s="3">
        <f t="shared" si="25"/>
        <v>34.03</v>
      </c>
      <c r="W786" s="3">
        <f>IF(AND(T786&lt;&gt;"_U",T786&lt;&gt;"c",J786&lt;&gt;9,J786&lt;&gt;99),IFERROR(VLOOKUP(A786,'TA Total'!$A$2:$W$10000,18,0),"."),".")</f>
        <v>25644</v>
      </c>
    </row>
    <row r="787" spans="1:23" x14ac:dyDescent="0.2">
      <c r="A787" s="1" t="str">
        <f t="shared" si="24"/>
        <v>2013|New Plymouth District|Female / Wahine</v>
      </c>
      <c r="B787" t="s">
        <v>20</v>
      </c>
      <c r="C787" t="s">
        <v>21</v>
      </c>
      <c r="D787" t="s">
        <v>22</v>
      </c>
      <c r="E787" t="s">
        <v>23</v>
      </c>
      <c r="F787">
        <v>2013</v>
      </c>
      <c r="G787">
        <v>2013</v>
      </c>
      <c r="H787">
        <v>33</v>
      </c>
      <c r="I787" t="s">
        <v>143</v>
      </c>
      <c r="J787">
        <v>6</v>
      </c>
      <c r="K787" t="s">
        <v>52</v>
      </c>
      <c r="L787">
        <v>99</v>
      </c>
      <c r="M787" t="s">
        <v>26</v>
      </c>
      <c r="N787">
        <v>99</v>
      </c>
      <c r="O787" t="s">
        <v>27</v>
      </c>
      <c r="P787">
        <v>2</v>
      </c>
      <c r="Q787" t="s">
        <v>31</v>
      </c>
      <c r="R787">
        <v>8244</v>
      </c>
      <c r="V787" s="3">
        <f t="shared" si="25"/>
        <v>29.11</v>
      </c>
      <c r="W787" s="3">
        <f>IF(AND(T787&lt;&gt;"_U",T787&lt;&gt;"c",J787&lt;&gt;9,J787&lt;&gt;99),IFERROR(VLOOKUP(A787,'TA Total'!$A$2:$W$10000,18,0),"."),".")</f>
        <v>28320</v>
      </c>
    </row>
    <row r="788" spans="1:23" x14ac:dyDescent="0.2">
      <c r="A788" s="1" t="str">
        <f t="shared" si="24"/>
        <v>2013|New Plymouth District|Another gender / He ira kÄ“ anÅ</v>
      </c>
      <c r="B788" t="s">
        <v>20</v>
      </c>
      <c r="C788" t="s">
        <v>21</v>
      </c>
      <c r="D788" t="s">
        <v>22</v>
      </c>
      <c r="E788" t="s">
        <v>23</v>
      </c>
      <c r="F788">
        <v>2013</v>
      </c>
      <c r="G788">
        <v>2013</v>
      </c>
      <c r="H788">
        <v>33</v>
      </c>
      <c r="I788" t="s">
        <v>143</v>
      </c>
      <c r="J788">
        <v>6</v>
      </c>
      <c r="K788" t="s">
        <v>52</v>
      </c>
      <c r="L788">
        <v>99</v>
      </c>
      <c r="M788" t="s">
        <v>26</v>
      </c>
      <c r="N788">
        <v>99</v>
      </c>
      <c r="O788" t="s">
        <v>27</v>
      </c>
      <c r="P788">
        <v>3</v>
      </c>
      <c r="Q788" t="s">
        <v>28</v>
      </c>
      <c r="T788" t="s">
        <v>36</v>
      </c>
      <c r="U788" t="s">
        <v>37</v>
      </c>
      <c r="V788" s="3" t="str">
        <f t="shared" si="25"/>
        <v>.</v>
      </c>
      <c r="W788" s="3" t="str">
        <f>IF(AND(T788&lt;&gt;"_U",T788&lt;&gt;"c",J788&lt;&gt;9,J788&lt;&gt;99),IFERROR(VLOOKUP(A788,'TA Total'!$A$2:$W$10000,18,0),"."),".")</f>
        <v>.</v>
      </c>
    </row>
    <row r="789" spans="1:23" x14ac:dyDescent="0.2">
      <c r="A789" s="1" t="str">
        <f t="shared" si="24"/>
        <v>2013|New Plymouth District|Total - gender</v>
      </c>
      <c r="B789" t="s">
        <v>20</v>
      </c>
      <c r="C789" t="s">
        <v>21</v>
      </c>
      <c r="D789" t="s">
        <v>22</v>
      </c>
      <c r="E789" t="s">
        <v>23</v>
      </c>
      <c r="F789">
        <v>2013</v>
      </c>
      <c r="G789">
        <v>2013</v>
      </c>
      <c r="H789">
        <v>33</v>
      </c>
      <c r="I789" t="s">
        <v>143</v>
      </c>
      <c r="J789">
        <v>6</v>
      </c>
      <c r="K789" t="s">
        <v>52</v>
      </c>
      <c r="L789">
        <v>99</v>
      </c>
      <c r="M789" t="s">
        <v>26</v>
      </c>
      <c r="N789">
        <v>99</v>
      </c>
      <c r="O789" t="s">
        <v>27</v>
      </c>
      <c r="P789">
        <v>99</v>
      </c>
      <c r="Q789" t="s">
        <v>42</v>
      </c>
      <c r="R789">
        <v>16968</v>
      </c>
      <c r="V789" s="3">
        <f t="shared" si="25"/>
        <v>31.44</v>
      </c>
      <c r="W789" s="3">
        <f>IF(AND(T789&lt;&gt;"_U",T789&lt;&gt;"c",J789&lt;&gt;9,J789&lt;&gt;99),IFERROR(VLOOKUP(A789,'TA Total'!$A$2:$W$10000,18,0),"."),".")</f>
        <v>53964</v>
      </c>
    </row>
    <row r="790" spans="1:23" x14ac:dyDescent="0.2">
      <c r="A790" s="1" t="str">
        <f t="shared" si="24"/>
        <v>2013|New Plymouth District|Male / TÄne</v>
      </c>
      <c r="B790" t="s">
        <v>20</v>
      </c>
      <c r="C790" t="s">
        <v>21</v>
      </c>
      <c r="D790" t="s">
        <v>22</v>
      </c>
      <c r="E790" t="s">
        <v>23</v>
      </c>
      <c r="F790">
        <v>2013</v>
      </c>
      <c r="G790">
        <v>2013</v>
      </c>
      <c r="H790">
        <v>33</v>
      </c>
      <c r="I790" t="s">
        <v>143</v>
      </c>
      <c r="J790">
        <v>9</v>
      </c>
      <c r="K790" t="s">
        <v>25</v>
      </c>
      <c r="L790">
        <v>99</v>
      </c>
      <c r="M790" t="s">
        <v>26</v>
      </c>
      <c r="N790">
        <v>99</v>
      </c>
      <c r="O790" t="s">
        <v>27</v>
      </c>
      <c r="P790">
        <v>1</v>
      </c>
      <c r="Q790" t="s">
        <v>34</v>
      </c>
      <c r="R790">
        <v>2640</v>
      </c>
      <c r="V790" s="3" t="str">
        <f t="shared" si="25"/>
        <v>.</v>
      </c>
      <c r="W790" s="3" t="str">
        <f>IF(AND(T790&lt;&gt;"_U",T790&lt;&gt;"c",J790&lt;&gt;9,J790&lt;&gt;99),IFERROR(VLOOKUP(A790,'TA Total'!$A$2:$W$10000,18,0),"."),".")</f>
        <v>.</v>
      </c>
    </row>
    <row r="791" spans="1:23" x14ac:dyDescent="0.2">
      <c r="A791" s="1" t="str">
        <f t="shared" si="24"/>
        <v>2013|New Plymouth District|Female / Wahine</v>
      </c>
      <c r="B791" t="s">
        <v>20</v>
      </c>
      <c r="C791" t="s">
        <v>21</v>
      </c>
      <c r="D791" t="s">
        <v>22</v>
      </c>
      <c r="E791" t="s">
        <v>23</v>
      </c>
      <c r="F791">
        <v>2013</v>
      </c>
      <c r="G791">
        <v>2013</v>
      </c>
      <c r="H791">
        <v>33</v>
      </c>
      <c r="I791" t="s">
        <v>143</v>
      </c>
      <c r="J791">
        <v>9</v>
      </c>
      <c r="K791" t="s">
        <v>25</v>
      </c>
      <c r="L791">
        <v>99</v>
      </c>
      <c r="M791" t="s">
        <v>26</v>
      </c>
      <c r="N791">
        <v>99</v>
      </c>
      <c r="O791" t="s">
        <v>27</v>
      </c>
      <c r="P791">
        <v>2</v>
      </c>
      <c r="Q791" t="s">
        <v>31</v>
      </c>
      <c r="R791">
        <v>2466</v>
      </c>
      <c r="V791" s="3" t="str">
        <f t="shared" si="25"/>
        <v>.</v>
      </c>
      <c r="W791" s="3" t="str">
        <f>IF(AND(T791&lt;&gt;"_U",T791&lt;&gt;"c",J791&lt;&gt;9,J791&lt;&gt;99),IFERROR(VLOOKUP(A791,'TA Total'!$A$2:$W$10000,18,0),"."),".")</f>
        <v>.</v>
      </c>
    </row>
    <row r="792" spans="1:23" x14ac:dyDescent="0.2">
      <c r="A792" s="1" t="str">
        <f t="shared" si="24"/>
        <v>2013|New Plymouth District|Another gender / He ira kÄ“ anÅ</v>
      </c>
      <c r="B792" t="s">
        <v>20</v>
      </c>
      <c r="C792" t="s">
        <v>21</v>
      </c>
      <c r="D792" t="s">
        <v>22</v>
      </c>
      <c r="E792" t="s">
        <v>23</v>
      </c>
      <c r="F792">
        <v>2013</v>
      </c>
      <c r="G792">
        <v>2013</v>
      </c>
      <c r="H792">
        <v>33</v>
      </c>
      <c r="I792" t="s">
        <v>143</v>
      </c>
      <c r="J792">
        <v>9</v>
      </c>
      <c r="K792" t="s">
        <v>25</v>
      </c>
      <c r="L792">
        <v>99</v>
      </c>
      <c r="M792" t="s">
        <v>26</v>
      </c>
      <c r="N792">
        <v>99</v>
      </c>
      <c r="O792" t="s">
        <v>27</v>
      </c>
      <c r="P792">
        <v>3</v>
      </c>
      <c r="Q792" t="s">
        <v>28</v>
      </c>
      <c r="T792" t="s">
        <v>36</v>
      </c>
      <c r="U792" t="s">
        <v>37</v>
      </c>
      <c r="V792" s="3" t="str">
        <f t="shared" si="25"/>
        <v>.</v>
      </c>
      <c r="W792" s="3" t="str">
        <f>IF(AND(T792&lt;&gt;"_U",T792&lt;&gt;"c",J792&lt;&gt;9,J792&lt;&gt;99),IFERROR(VLOOKUP(A792,'TA Total'!$A$2:$W$10000,18,0),"."),".")</f>
        <v>.</v>
      </c>
    </row>
    <row r="793" spans="1:23" x14ac:dyDescent="0.2">
      <c r="A793" s="1" t="str">
        <f t="shared" si="24"/>
        <v>2013|New Plymouth District|Total - gender</v>
      </c>
      <c r="B793" t="s">
        <v>20</v>
      </c>
      <c r="C793" t="s">
        <v>21</v>
      </c>
      <c r="D793" t="s">
        <v>22</v>
      </c>
      <c r="E793" t="s">
        <v>23</v>
      </c>
      <c r="F793">
        <v>2013</v>
      </c>
      <c r="G793">
        <v>2013</v>
      </c>
      <c r="H793">
        <v>33</v>
      </c>
      <c r="I793" t="s">
        <v>143</v>
      </c>
      <c r="J793">
        <v>9</v>
      </c>
      <c r="K793" t="s">
        <v>25</v>
      </c>
      <c r="L793">
        <v>99</v>
      </c>
      <c r="M793" t="s">
        <v>26</v>
      </c>
      <c r="N793">
        <v>99</v>
      </c>
      <c r="O793" t="s">
        <v>27</v>
      </c>
      <c r="P793">
        <v>99</v>
      </c>
      <c r="Q793" t="s">
        <v>42</v>
      </c>
      <c r="R793">
        <v>5106</v>
      </c>
      <c r="V793" s="3" t="str">
        <f t="shared" si="25"/>
        <v>.</v>
      </c>
      <c r="W793" s="3" t="str">
        <f>IF(AND(T793&lt;&gt;"_U",T793&lt;&gt;"c",J793&lt;&gt;9,J793&lt;&gt;99),IFERROR(VLOOKUP(A793,'TA Total'!$A$2:$W$10000,18,0),"."),".")</f>
        <v>.</v>
      </c>
    </row>
    <row r="794" spans="1:23" x14ac:dyDescent="0.2">
      <c r="A794" s="1" t="str">
        <f t="shared" si="24"/>
        <v>2013|New Plymouth District|Male / TÄne</v>
      </c>
      <c r="B794" t="s">
        <v>20</v>
      </c>
      <c r="C794" t="s">
        <v>21</v>
      </c>
      <c r="D794" t="s">
        <v>22</v>
      </c>
      <c r="E794" t="s">
        <v>23</v>
      </c>
      <c r="F794">
        <v>2013</v>
      </c>
      <c r="G794">
        <v>2013</v>
      </c>
      <c r="H794">
        <v>33</v>
      </c>
      <c r="I794" t="s">
        <v>143</v>
      </c>
      <c r="J794">
        <v>77</v>
      </c>
      <c r="K794" t="s">
        <v>49</v>
      </c>
      <c r="L794">
        <v>99</v>
      </c>
      <c r="M794" t="s">
        <v>26</v>
      </c>
      <c r="N794">
        <v>99</v>
      </c>
      <c r="O794" t="s">
        <v>27</v>
      </c>
      <c r="P794">
        <v>1</v>
      </c>
      <c r="Q794" t="s">
        <v>34</v>
      </c>
      <c r="R794">
        <v>25644</v>
      </c>
      <c r="V794" s="3">
        <f t="shared" si="25"/>
        <v>100</v>
      </c>
      <c r="W794" s="3">
        <f>IF(AND(T794&lt;&gt;"_U",T794&lt;&gt;"c",J794&lt;&gt;9,J794&lt;&gt;99),IFERROR(VLOOKUP(A794,'TA Total'!$A$2:$W$10000,18,0),"."),".")</f>
        <v>25644</v>
      </c>
    </row>
    <row r="795" spans="1:23" x14ac:dyDescent="0.2">
      <c r="A795" s="1" t="str">
        <f t="shared" si="24"/>
        <v>2013|New Plymouth District|Female / Wahine</v>
      </c>
      <c r="B795" t="s">
        <v>20</v>
      </c>
      <c r="C795" t="s">
        <v>21</v>
      </c>
      <c r="D795" t="s">
        <v>22</v>
      </c>
      <c r="E795" t="s">
        <v>23</v>
      </c>
      <c r="F795">
        <v>2013</v>
      </c>
      <c r="G795">
        <v>2013</v>
      </c>
      <c r="H795">
        <v>33</v>
      </c>
      <c r="I795" t="s">
        <v>143</v>
      </c>
      <c r="J795">
        <v>77</v>
      </c>
      <c r="K795" t="s">
        <v>49</v>
      </c>
      <c r="L795">
        <v>99</v>
      </c>
      <c r="M795" t="s">
        <v>26</v>
      </c>
      <c r="N795">
        <v>99</v>
      </c>
      <c r="O795" t="s">
        <v>27</v>
      </c>
      <c r="P795">
        <v>2</v>
      </c>
      <c r="Q795" t="s">
        <v>31</v>
      </c>
      <c r="R795">
        <v>28320</v>
      </c>
      <c r="V795" s="3">
        <f t="shared" si="25"/>
        <v>100</v>
      </c>
      <c r="W795" s="3">
        <f>IF(AND(T795&lt;&gt;"_U",T795&lt;&gt;"c",J795&lt;&gt;9,J795&lt;&gt;99),IFERROR(VLOOKUP(A795,'TA Total'!$A$2:$W$10000,18,0),"."),".")</f>
        <v>28320</v>
      </c>
    </row>
    <row r="796" spans="1:23" x14ac:dyDescent="0.2">
      <c r="A796" s="1" t="str">
        <f t="shared" si="24"/>
        <v>2013|New Plymouth District|Another gender / He ira kÄ“ anÅ</v>
      </c>
      <c r="B796" t="s">
        <v>20</v>
      </c>
      <c r="C796" t="s">
        <v>21</v>
      </c>
      <c r="D796" t="s">
        <v>22</v>
      </c>
      <c r="E796" t="s">
        <v>23</v>
      </c>
      <c r="F796">
        <v>2013</v>
      </c>
      <c r="G796">
        <v>2013</v>
      </c>
      <c r="H796">
        <v>33</v>
      </c>
      <c r="I796" t="s">
        <v>143</v>
      </c>
      <c r="J796">
        <v>77</v>
      </c>
      <c r="K796" t="s">
        <v>49</v>
      </c>
      <c r="L796">
        <v>99</v>
      </c>
      <c r="M796" t="s">
        <v>26</v>
      </c>
      <c r="N796">
        <v>99</v>
      </c>
      <c r="O796" t="s">
        <v>27</v>
      </c>
      <c r="P796">
        <v>3</v>
      </c>
      <c r="Q796" t="s">
        <v>28</v>
      </c>
      <c r="T796" t="s">
        <v>36</v>
      </c>
      <c r="U796" t="s">
        <v>37</v>
      </c>
      <c r="V796" s="3" t="str">
        <f t="shared" si="25"/>
        <v>.</v>
      </c>
      <c r="W796" s="3" t="str">
        <f>IF(AND(T796&lt;&gt;"_U",T796&lt;&gt;"c",J796&lt;&gt;9,J796&lt;&gt;99),IFERROR(VLOOKUP(A796,'TA Total'!$A$2:$W$10000,18,0),"."),".")</f>
        <v>.</v>
      </c>
    </row>
    <row r="797" spans="1:23" x14ac:dyDescent="0.2">
      <c r="A797" s="1" t="str">
        <f t="shared" si="24"/>
        <v>2013|New Plymouth District|Total - gender</v>
      </c>
      <c r="B797" t="s">
        <v>20</v>
      </c>
      <c r="C797" t="s">
        <v>21</v>
      </c>
      <c r="D797" t="s">
        <v>22</v>
      </c>
      <c r="E797" t="s">
        <v>23</v>
      </c>
      <c r="F797">
        <v>2013</v>
      </c>
      <c r="G797">
        <v>2013</v>
      </c>
      <c r="H797">
        <v>33</v>
      </c>
      <c r="I797" t="s">
        <v>143</v>
      </c>
      <c r="J797">
        <v>77</v>
      </c>
      <c r="K797" t="s">
        <v>49</v>
      </c>
      <c r="L797">
        <v>99</v>
      </c>
      <c r="M797" t="s">
        <v>26</v>
      </c>
      <c r="N797">
        <v>99</v>
      </c>
      <c r="O797" t="s">
        <v>27</v>
      </c>
      <c r="P797">
        <v>99</v>
      </c>
      <c r="Q797" t="s">
        <v>42</v>
      </c>
      <c r="R797">
        <v>53964</v>
      </c>
      <c r="V797" s="3">
        <f t="shared" si="25"/>
        <v>100</v>
      </c>
      <c r="W797" s="3">
        <f>IF(AND(T797&lt;&gt;"_U",T797&lt;&gt;"c",J797&lt;&gt;9,J797&lt;&gt;99),IFERROR(VLOOKUP(A797,'TA Total'!$A$2:$W$10000,18,0),"."),".")</f>
        <v>53964</v>
      </c>
    </row>
    <row r="798" spans="1:23" x14ac:dyDescent="0.2">
      <c r="A798" s="1" t="str">
        <f t="shared" si="24"/>
        <v>2013|New Plymouth District|Male / TÄne</v>
      </c>
      <c r="B798" t="s">
        <v>20</v>
      </c>
      <c r="C798" t="s">
        <v>21</v>
      </c>
      <c r="D798" t="s">
        <v>22</v>
      </c>
      <c r="E798" t="s">
        <v>23</v>
      </c>
      <c r="F798">
        <v>2013</v>
      </c>
      <c r="G798">
        <v>2013</v>
      </c>
      <c r="H798">
        <v>33</v>
      </c>
      <c r="I798" t="s">
        <v>143</v>
      </c>
      <c r="J798">
        <v>99</v>
      </c>
      <c r="K798" t="s">
        <v>47</v>
      </c>
      <c r="L798">
        <v>99</v>
      </c>
      <c r="M798" t="s">
        <v>26</v>
      </c>
      <c r="N798">
        <v>99</v>
      </c>
      <c r="O798" t="s">
        <v>27</v>
      </c>
      <c r="P798">
        <v>1</v>
      </c>
      <c r="Q798" t="s">
        <v>34</v>
      </c>
      <c r="R798">
        <v>28284</v>
      </c>
      <c r="V798" s="3" t="str">
        <f t="shared" si="25"/>
        <v>.</v>
      </c>
      <c r="W798" s="3" t="str">
        <f>IF(AND(T798&lt;&gt;"_U",T798&lt;&gt;"c",J798&lt;&gt;9,J798&lt;&gt;99),IFERROR(VLOOKUP(A798,'TA Total'!$A$2:$W$10000,18,0),"."),".")</f>
        <v>.</v>
      </c>
    </row>
    <row r="799" spans="1:23" x14ac:dyDescent="0.2">
      <c r="A799" s="1" t="str">
        <f t="shared" si="24"/>
        <v>2013|New Plymouth District|Female / Wahine</v>
      </c>
      <c r="B799" t="s">
        <v>20</v>
      </c>
      <c r="C799" t="s">
        <v>21</v>
      </c>
      <c r="D799" t="s">
        <v>22</v>
      </c>
      <c r="E799" t="s">
        <v>23</v>
      </c>
      <c r="F799">
        <v>2013</v>
      </c>
      <c r="G799">
        <v>2013</v>
      </c>
      <c r="H799">
        <v>33</v>
      </c>
      <c r="I799" t="s">
        <v>143</v>
      </c>
      <c r="J799">
        <v>99</v>
      </c>
      <c r="K799" t="s">
        <v>47</v>
      </c>
      <c r="L799">
        <v>99</v>
      </c>
      <c r="M799" t="s">
        <v>26</v>
      </c>
      <c r="N799">
        <v>99</v>
      </c>
      <c r="O799" t="s">
        <v>27</v>
      </c>
      <c r="P799">
        <v>2</v>
      </c>
      <c r="Q799" t="s">
        <v>31</v>
      </c>
      <c r="R799">
        <v>30789</v>
      </c>
      <c r="V799" s="3" t="str">
        <f t="shared" si="25"/>
        <v>.</v>
      </c>
      <c r="W799" s="3" t="str">
        <f>IF(AND(T799&lt;&gt;"_U",T799&lt;&gt;"c",J799&lt;&gt;9,J799&lt;&gt;99),IFERROR(VLOOKUP(A799,'TA Total'!$A$2:$W$10000,18,0),"."),".")</f>
        <v>.</v>
      </c>
    </row>
    <row r="800" spans="1:23" x14ac:dyDescent="0.2">
      <c r="A800" s="1" t="str">
        <f t="shared" si="24"/>
        <v>2013|New Plymouth District|Another gender / He ira kÄ“ anÅ</v>
      </c>
      <c r="B800" t="s">
        <v>20</v>
      </c>
      <c r="C800" t="s">
        <v>21</v>
      </c>
      <c r="D800" t="s">
        <v>22</v>
      </c>
      <c r="E800" t="s">
        <v>23</v>
      </c>
      <c r="F800">
        <v>2013</v>
      </c>
      <c r="G800">
        <v>2013</v>
      </c>
      <c r="H800">
        <v>33</v>
      </c>
      <c r="I800" t="s">
        <v>143</v>
      </c>
      <c r="J800">
        <v>99</v>
      </c>
      <c r="K800" t="s">
        <v>47</v>
      </c>
      <c r="L800">
        <v>99</v>
      </c>
      <c r="M800" t="s">
        <v>26</v>
      </c>
      <c r="N800">
        <v>99</v>
      </c>
      <c r="O800" t="s">
        <v>27</v>
      </c>
      <c r="P800">
        <v>3</v>
      </c>
      <c r="Q800" t="s">
        <v>28</v>
      </c>
      <c r="T800" t="s">
        <v>36</v>
      </c>
      <c r="U800" t="s">
        <v>37</v>
      </c>
      <c r="V800" s="3" t="str">
        <f t="shared" si="25"/>
        <v>.</v>
      </c>
      <c r="W800" s="3" t="str">
        <f>IF(AND(T800&lt;&gt;"_U",T800&lt;&gt;"c",J800&lt;&gt;9,J800&lt;&gt;99),IFERROR(VLOOKUP(A800,'TA Total'!$A$2:$W$10000,18,0),"."),".")</f>
        <v>.</v>
      </c>
    </row>
    <row r="801" spans="1:23" x14ac:dyDescent="0.2">
      <c r="A801" s="1" t="str">
        <f t="shared" si="24"/>
        <v>2013|New Plymouth District|Total - gender</v>
      </c>
      <c r="B801" t="s">
        <v>20</v>
      </c>
      <c r="C801" t="s">
        <v>21</v>
      </c>
      <c r="D801" t="s">
        <v>22</v>
      </c>
      <c r="E801" t="s">
        <v>23</v>
      </c>
      <c r="F801">
        <v>2013</v>
      </c>
      <c r="G801">
        <v>2013</v>
      </c>
      <c r="H801">
        <v>33</v>
      </c>
      <c r="I801" t="s">
        <v>143</v>
      </c>
      <c r="J801">
        <v>99</v>
      </c>
      <c r="K801" t="s">
        <v>47</v>
      </c>
      <c r="L801">
        <v>99</v>
      </c>
      <c r="M801" t="s">
        <v>26</v>
      </c>
      <c r="N801">
        <v>99</v>
      </c>
      <c r="O801" t="s">
        <v>27</v>
      </c>
      <c r="P801">
        <v>99</v>
      </c>
      <c r="Q801" t="s">
        <v>42</v>
      </c>
      <c r="R801">
        <v>59070</v>
      </c>
      <c r="V801" s="3" t="str">
        <f t="shared" si="25"/>
        <v>.</v>
      </c>
      <c r="W801" s="3" t="str">
        <f>IF(AND(T801&lt;&gt;"_U",T801&lt;&gt;"c",J801&lt;&gt;9,J801&lt;&gt;99),IFERROR(VLOOKUP(A801,'TA Total'!$A$2:$W$10000,18,0),"."),".")</f>
        <v>.</v>
      </c>
    </row>
    <row r="802" spans="1:23" x14ac:dyDescent="0.2">
      <c r="A802" s="1" t="str">
        <f t="shared" si="24"/>
        <v>2013|Stratford District|Male / TÄne</v>
      </c>
      <c r="B802" t="s">
        <v>20</v>
      </c>
      <c r="C802" t="s">
        <v>21</v>
      </c>
      <c r="D802" t="s">
        <v>22</v>
      </c>
      <c r="E802" t="s">
        <v>23</v>
      </c>
      <c r="F802">
        <v>2013</v>
      </c>
      <c r="G802">
        <v>2013</v>
      </c>
      <c r="H802">
        <v>34</v>
      </c>
      <c r="I802" t="s">
        <v>64</v>
      </c>
      <c r="J802">
        <v>1</v>
      </c>
      <c r="K802" t="s">
        <v>30</v>
      </c>
      <c r="L802">
        <v>99</v>
      </c>
      <c r="M802" t="s">
        <v>26</v>
      </c>
      <c r="N802">
        <v>99</v>
      </c>
      <c r="O802" t="s">
        <v>27</v>
      </c>
      <c r="P802">
        <v>1</v>
      </c>
      <c r="Q802" t="s">
        <v>34</v>
      </c>
      <c r="R802">
        <v>1623</v>
      </c>
      <c r="V802" s="3">
        <f t="shared" si="25"/>
        <v>52.83</v>
      </c>
      <c r="W802" s="3">
        <f>IF(AND(T802&lt;&gt;"_U",T802&lt;&gt;"c",J802&lt;&gt;9,J802&lt;&gt;99),IFERROR(VLOOKUP(A802,'TA Total'!$A$2:$W$10000,18,0),"."),".")</f>
        <v>3072</v>
      </c>
    </row>
    <row r="803" spans="1:23" x14ac:dyDescent="0.2">
      <c r="A803" s="1" t="str">
        <f t="shared" si="24"/>
        <v>2013|Stratford District|Female / Wahine</v>
      </c>
      <c r="B803" t="s">
        <v>20</v>
      </c>
      <c r="C803" t="s">
        <v>21</v>
      </c>
      <c r="D803" t="s">
        <v>22</v>
      </c>
      <c r="E803" t="s">
        <v>23</v>
      </c>
      <c r="F803">
        <v>2013</v>
      </c>
      <c r="G803">
        <v>2013</v>
      </c>
      <c r="H803">
        <v>34</v>
      </c>
      <c r="I803" t="s">
        <v>64</v>
      </c>
      <c r="J803">
        <v>1</v>
      </c>
      <c r="K803" t="s">
        <v>30</v>
      </c>
      <c r="L803">
        <v>99</v>
      </c>
      <c r="M803" t="s">
        <v>26</v>
      </c>
      <c r="N803">
        <v>99</v>
      </c>
      <c r="O803" t="s">
        <v>27</v>
      </c>
      <c r="P803">
        <v>2</v>
      </c>
      <c r="Q803" t="s">
        <v>31</v>
      </c>
      <c r="R803">
        <v>1641</v>
      </c>
      <c r="V803" s="3">
        <f t="shared" si="25"/>
        <v>49.77</v>
      </c>
      <c r="W803" s="3">
        <f>IF(AND(T803&lt;&gt;"_U",T803&lt;&gt;"c",J803&lt;&gt;9,J803&lt;&gt;99),IFERROR(VLOOKUP(A803,'TA Total'!$A$2:$W$10000,18,0),"."),".")</f>
        <v>3297</v>
      </c>
    </row>
    <row r="804" spans="1:23" x14ac:dyDescent="0.2">
      <c r="A804" s="1" t="str">
        <f t="shared" si="24"/>
        <v>2013|Stratford District|Another gender / He ira kÄ“ anÅ</v>
      </c>
      <c r="B804" t="s">
        <v>20</v>
      </c>
      <c r="C804" t="s">
        <v>21</v>
      </c>
      <c r="D804" t="s">
        <v>22</v>
      </c>
      <c r="E804" t="s">
        <v>23</v>
      </c>
      <c r="F804">
        <v>2013</v>
      </c>
      <c r="G804">
        <v>2013</v>
      </c>
      <c r="H804">
        <v>34</v>
      </c>
      <c r="I804" t="s">
        <v>64</v>
      </c>
      <c r="J804">
        <v>1</v>
      </c>
      <c r="K804" t="s">
        <v>30</v>
      </c>
      <c r="L804">
        <v>99</v>
      </c>
      <c r="M804" t="s">
        <v>26</v>
      </c>
      <c r="N804">
        <v>99</v>
      </c>
      <c r="O804" t="s">
        <v>27</v>
      </c>
      <c r="P804">
        <v>3</v>
      </c>
      <c r="Q804" t="s">
        <v>28</v>
      </c>
      <c r="T804" t="s">
        <v>36</v>
      </c>
      <c r="U804" t="s">
        <v>37</v>
      </c>
      <c r="V804" s="3" t="str">
        <f t="shared" si="25"/>
        <v>.</v>
      </c>
      <c r="W804" s="3" t="str">
        <f>IF(AND(T804&lt;&gt;"_U",T804&lt;&gt;"c",J804&lt;&gt;9,J804&lt;&gt;99),IFERROR(VLOOKUP(A804,'TA Total'!$A$2:$W$10000,18,0),"."),".")</f>
        <v>.</v>
      </c>
    </row>
    <row r="805" spans="1:23" x14ac:dyDescent="0.2">
      <c r="A805" s="1" t="str">
        <f t="shared" si="24"/>
        <v>2013|Stratford District|Total - gender</v>
      </c>
      <c r="B805" t="s">
        <v>20</v>
      </c>
      <c r="C805" t="s">
        <v>21</v>
      </c>
      <c r="D805" t="s">
        <v>22</v>
      </c>
      <c r="E805" t="s">
        <v>23</v>
      </c>
      <c r="F805">
        <v>2013</v>
      </c>
      <c r="G805">
        <v>2013</v>
      </c>
      <c r="H805">
        <v>34</v>
      </c>
      <c r="I805" t="s">
        <v>64</v>
      </c>
      <c r="J805">
        <v>1</v>
      </c>
      <c r="K805" t="s">
        <v>30</v>
      </c>
      <c r="L805">
        <v>99</v>
      </c>
      <c r="M805" t="s">
        <v>26</v>
      </c>
      <c r="N805">
        <v>99</v>
      </c>
      <c r="O805" t="s">
        <v>27</v>
      </c>
      <c r="P805">
        <v>99</v>
      </c>
      <c r="Q805" t="s">
        <v>42</v>
      </c>
      <c r="R805">
        <v>3267</v>
      </c>
      <c r="V805" s="3">
        <f t="shared" si="25"/>
        <v>51.27</v>
      </c>
      <c r="W805" s="3">
        <f>IF(AND(T805&lt;&gt;"_U",T805&lt;&gt;"c",J805&lt;&gt;9,J805&lt;&gt;99),IFERROR(VLOOKUP(A805,'TA Total'!$A$2:$W$10000,18,0),"."),".")</f>
        <v>6372</v>
      </c>
    </row>
    <row r="806" spans="1:23" x14ac:dyDescent="0.2">
      <c r="A806" s="1" t="str">
        <f t="shared" si="24"/>
        <v>2013|Stratford District|Male / TÄne</v>
      </c>
      <c r="B806" t="s">
        <v>20</v>
      </c>
      <c r="C806" t="s">
        <v>21</v>
      </c>
      <c r="D806" t="s">
        <v>22</v>
      </c>
      <c r="E806" t="s">
        <v>23</v>
      </c>
      <c r="F806">
        <v>2013</v>
      </c>
      <c r="G806">
        <v>2013</v>
      </c>
      <c r="H806">
        <v>34</v>
      </c>
      <c r="I806" t="s">
        <v>64</v>
      </c>
      <c r="J806">
        <v>3</v>
      </c>
      <c r="K806" t="s">
        <v>39</v>
      </c>
      <c r="L806">
        <v>99</v>
      </c>
      <c r="M806" t="s">
        <v>26</v>
      </c>
      <c r="N806">
        <v>99</v>
      </c>
      <c r="O806" t="s">
        <v>27</v>
      </c>
      <c r="P806">
        <v>1</v>
      </c>
      <c r="Q806" t="s">
        <v>34</v>
      </c>
      <c r="R806">
        <v>135</v>
      </c>
      <c r="V806" s="3">
        <f t="shared" si="25"/>
        <v>4.3899999999999997</v>
      </c>
      <c r="W806" s="3">
        <f>IF(AND(T806&lt;&gt;"_U",T806&lt;&gt;"c",J806&lt;&gt;9,J806&lt;&gt;99),IFERROR(VLOOKUP(A806,'TA Total'!$A$2:$W$10000,18,0),"."),".")</f>
        <v>3072</v>
      </c>
    </row>
    <row r="807" spans="1:23" x14ac:dyDescent="0.2">
      <c r="A807" s="1" t="str">
        <f t="shared" si="24"/>
        <v>2013|Stratford District|Female / Wahine</v>
      </c>
      <c r="B807" t="s">
        <v>20</v>
      </c>
      <c r="C807" t="s">
        <v>21</v>
      </c>
      <c r="D807" t="s">
        <v>22</v>
      </c>
      <c r="E807" t="s">
        <v>23</v>
      </c>
      <c r="F807">
        <v>2013</v>
      </c>
      <c r="G807">
        <v>2013</v>
      </c>
      <c r="H807">
        <v>34</v>
      </c>
      <c r="I807" t="s">
        <v>64</v>
      </c>
      <c r="J807">
        <v>3</v>
      </c>
      <c r="K807" t="s">
        <v>39</v>
      </c>
      <c r="L807">
        <v>99</v>
      </c>
      <c r="M807" t="s">
        <v>26</v>
      </c>
      <c r="N807">
        <v>99</v>
      </c>
      <c r="O807" t="s">
        <v>27</v>
      </c>
      <c r="P807">
        <v>2</v>
      </c>
      <c r="Q807" t="s">
        <v>31</v>
      </c>
      <c r="R807">
        <v>147</v>
      </c>
      <c r="V807" s="3">
        <f t="shared" si="25"/>
        <v>4.46</v>
      </c>
      <c r="W807" s="3">
        <f>IF(AND(T807&lt;&gt;"_U",T807&lt;&gt;"c",J807&lt;&gt;9,J807&lt;&gt;99),IFERROR(VLOOKUP(A807,'TA Total'!$A$2:$W$10000,18,0),"."),".")</f>
        <v>3297</v>
      </c>
    </row>
    <row r="808" spans="1:23" x14ac:dyDescent="0.2">
      <c r="A808" s="1" t="str">
        <f t="shared" si="24"/>
        <v>2013|Stratford District|Another gender / He ira kÄ“ anÅ</v>
      </c>
      <c r="B808" t="s">
        <v>20</v>
      </c>
      <c r="C808" t="s">
        <v>21</v>
      </c>
      <c r="D808" t="s">
        <v>22</v>
      </c>
      <c r="E808" t="s">
        <v>23</v>
      </c>
      <c r="F808">
        <v>2013</v>
      </c>
      <c r="G808">
        <v>2013</v>
      </c>
      <c r="H808">
        <v>34</v>
      </c>
      <c r="I808" t="s">
        <v>64</v>
      </c>
      <c r="J808">
        <v>3</v>
      </c>
      <c r="K808" t="s">
        <v>39</v>
      </c>
      <c r="L808">
        <v>99</v>
      </c>
      <c r="M808" t="s">
        <v>26</v>
      </c>
      <c r="N808">
        <v>99</v>
      </c>
      <c r="O808" t="s">
        <v>27</v>
      </c>
      <c r="P808">
        <v>3</v>
      </c>
      <c r="Q808" t="s">
        <v>28</v>
      </c>
      <c r="T808" t="s">
        <v>36</v>
      </c>
      <c r="U808" t="s">
        <v>37</v>
      </c>
      <c r="V808" s="3" t="str">
        <f t="shared" si="25"/>
        <v>.</v>
      </c>
      <c r="W808" s="3" t="str">
        <f>IF(AND(T808&lt;&gt;"_U",T808&lt;&gt;"c",J808&lt;&gt;9,J808&lt;&gt;99),IFERROR(VLOOKUP(A808,'TA Total'!$A$2:$W$10000,18,0),"."),".")</f>
        <v>.</v>
      </c>
    </row>
    <row r="809" spans="1:23" x14ac:dyDescent="0.2">
      <c r="A809" s="1" t="str">
        <f t="shared" si="24"/>
        <v>2013|Stratford District|Total - gender</v>
      </c>
      <c r="B809" t="s">
        <v>20</v>
      </c>
      <c r="C809" t="s">
        <v>21</v>
      </c>
      <c r="D809" t="s">
        <v>22</v>
      </c>
      <c r="E809" t="s">
        <v>23</v>
      </c>
      <c r="F809">
        <v>2013</v>
      </c>
      <c r="G809">
        <v>2013</v>
      </c>
      <c r="H809">
        <v>34</v>
      </c>
      <c r="I809" t="s">
        <v>64</v>
      </c>
      <c r="J809">
        <v>3</v>
      </c>
      <c r="K809" t="s">
        <v>39</v>
      </c>
      <c r="L809">
        <v>99</v>
      </c>
      <c r="M809" t="s">
        <v>26</v>
      </c>
      <c r="N809">
        <v>99</v>
      </c>
      <c r="O809" t="s">
        <v>27</v>
      </c>
      <c r="P809">
        <v>99</v>
      </c>
      <c r="Q809" t="s">
        <v>42</v>
      </c>
      <c r="R809">
        <v>282</v>
      </c>
      <c r="V809" s="3">
        <f t="shared" si="25"/>
        <v>4.43</v>
      </c>
      <c r="W809" s="3">
        <f>IF(AND(T809&lt;&gt;"_U",T809&lt;&gt;"c",J809&lt;&gt;9,J809&lt;&gt;99),IFERROR(VLOOKUP(A809,'TA Total'!$A$2:$W$10000,18,0),"."),".")</f>
        <v>6372</v>
      </c>
    </row>
    <row r="810" spans="1:23" x14ac:dyDescent="0.2">
      <c r="A810" s="1" t="str">
        <f t="shared" si="24"/>
        <v>2013|Stratford District|Male / TÄne</v>
      </c>
      <c r="B810" t="s">
        <v>20</v>
      </c>
      <c r="C810" t="s">
        <v>21</v>
      </c>
      <c r="D810" t="s">
        <v>22</v>
      </c>
      <c r="E810" t="s">
        <v>23</v>
      </c>
      <c r="F810">
        <v>2013</v>
      </c>
      <c r="G810">
        <v>2013</v>
      </c>
      <c r="H810">
        <v>34</v>
      </c>
      <c r="I810" t="s">
        <v>64</v>
      </c>
      <c r="J810">
        <v>4</v>
      </c>
      <c r="K810" t="s">
        <v>54</v>
      </c>
      <c r="L810">
        <v>99</v>
      </c>
      <c r="M810" t="s">
        <v>26</v>
      </c>
      <c r="N810">
        <v>99</v>
      </c>
      <c r="O810" t="s">
        <v>27</v>
      </c>
      <c r="P810">
        <v>1</v>
      </c>
      <c r="Q810" t="s">
        <v>34</v>
      </c>
      <c r="R810">
        <v>240</v>
      </c>
      <c r="V810" s="3">
        <f t="shared" si="25"/>
        <v>7.81</v>
      </c>
      <c r="W810" s="3">
        <f>IF(AND(T810&lt;&gt;"_U",T810&lt;&gt;"c",J810&lt;&gt;9,J810&lt;&gt;99),IFERROR(VLOOKUP(A810,'TA Total'!$A$2:$W$10000,18,0),"."),".")</f>
        <v>3072</v>
      </c>
    </row>
    <row r="811" spans="1:23" x14ac:dyDescent="0.2">
      <c r="A811" s="1" t="str">
        <f t="shared" si="24"/>
        <v>2013|Stratford District|Female / Wahine</v>
      </c>
      <c r="B811" t="s">
        <v>20</v>
      </c>
      <c r="C811" t="s">
        <v>21</v>
      </c>
      <c r="D811" t="s">
        <v>22</v>
      </c>
      <c r="E811" t="s">
        <v>23</v>
      </c>
      <c r="F811">
        <v>2013</v>
      </c>
      <c r="G811">
        <v>2013</v>
      </c>
      <c r="H811">
        <v>34</v>
      </c>
      <c r="I811" t="s">
        <v>64</v>
      </c>
      <c r="J811">
        <v>4</v>
      </c>
      <c r="K811" t="s">
        <v>54</v>
      </c>
      <c r="L811">
        <v>99</v>
      </c>
      <c r="M811" t="s">
        <v>26</v>
      </c>
      <c r="N811">
        <v>99</v>
      </c>
      <c r="O811" t="s">
        <v>27</v>
      </c>
      <c r="P811">
        <v>2</v>
      </c>
      <c r="Q811" t="s">
        <v>31</v>
      </c>
      <c r="R811">
        <v>264</v>
      </c>
      <c r="V811" s="3">
        <f t="shared" si="25"/>
        <v>8.01</v>
      </c>
      <c r="W811" s="3">
        <f>IF(AND(T811&lt;&gt;"_U",T811&lt;&gt;"c",J811&lt;&gt;9,J811&lt;&gt;99),IFERROR(VLOOKUP(A811,'TA Total'!$A$2:$W$10000,18,0),"."),".")</f>
        <v>3297</v>
      </c>
    </row>
    <row r="812" spans="1:23" x14ac:dyDescent="0.2">
      <c r="A812" s="1" t="str">
        <f t="shared" si="24"/>
        <v>2013|Stratford District|Another gender / He ira kÄ“ anÅ</v>
      </c>
      <c r="B812" t="s">
        <v>20</v>
      </c>
      <c r="C812" t="s">
        <v>21</v>
      </c>
      <c r="D812" t="s">
        <v>22</v>
      </c>
      <c r="E812" t="s">
        <v>23</v>
      </c>
      <c r="F812">
        <v>2013</v>
      </c>
      <c r="G812">
        <v>2013</v>
      </c>
      <c r="H812">
        <v>34</v>
      </c>
      <c r="I812" t="s">
        <v>64</v>
      </c>
      <c r="J812">
        <v>4</v>
      </c>
      <c r="K812" t="s">
        <v>54</v>
      </c>
      <c r="L812">
        <v>99</v>
      </c>
      <c r="M812" t="s">
        <v>26</v>
      </c>
      <c r="N812">
        <v>99</v>
      </c>
      <c r="O812" t="s">
        <v>27</v>
      </c>
      <c r="P812">
        <v>3</v>
      </c>
      <c r="Q812" t="s">
        <v>28</v>
      </c>
      <c r="T812" t="s">
        <v>36</v>
      </c>
      <c r="U812" t="s">
        <v>37</v>
      </c>
      <c r="V812" s="3" t="str">
        <f t="shared" si="25"/>
        <v>.</v>
      </c>
      <c r="W812" s="3" t="str">
        <f>IF(AND(T812&lt;&gt;"_U",T812&lt;&gt;"c",J812&lt;&gt;9,J812&lt;&gt;99),IFERROR(VLOOKUP(A812,'TA Total'!$A$2:$W$10000,18,0),"."),".")</f>
        <v>.</v>
      </c>
    </row>
    <row r="813" spans="1:23" x14ac:dyDescent="0.2">
      <c r="A813" s="1" t="str">
        <f t="shared" si="24"/>
        <v>2013|Stratford District|Total - gender</v>
      </c>
      <c r="B813" t="s">
        <v>20</v>
      </c>
      <c r="C813" t="s">
        <v>21</v>
      </c>
      <c r="D813" t="s">
        <v>22</v>
      </c>
      <c r="E813" t="s">
        <v>23</v>
      </c>
      <c r="F813">
        <v>2013</v>
      </c>
      <c r="G813">
        <v>2013</v>
      </c>
      <c r="H813">
        <v>34</v>
      </c>
      <c r="I813" t="s">
        <v>64</v>
      </c>
      <c r="J813">
        <v>4</v>
      </c>
      <c r="K813" t="s">
        <v>54</v>
      </c>
      <c r="L813">
        <v>99</v>
      </c>
      <c r="M813" t="s">
        <v>26</v>
      </c>
      <c r="N813">
        <v>99</v>
      </c>
      <c r="O813" t="s">
        <v>27</v>
      </c>
      <c r="P813">
        <v>99</v>
      </c>
      <c r="Q813" t="s">
        <v>42</v>
      </c>
      <c r="R813">
        <v>501</v>
      </c>
      <c r="V813" s="3">
        <f t="shared" si="25"/>
        <v>7.86</v>
      </c>
      <c r="W813" s="3">
        <f>IF(AND(T813&lt;&gt;"_U",T813&lt;&gt;"c",J813&lt;&gt;9,J813&lt;&gt;99),IFERROR(VLOOKUP(A813,'TA Total'!$A$2:$W$10000,18,0),"."),".")</f>
        <v>6372</v>
      </c>
    </row>
    <row r="814" spans="1:23" x14ac:dyDescent="0.2">
      <c r="A814" s="1" t="str">
        <f t="shared" si="24"/>
        <v>2013|Stratford District|Male / TÄne</v>
      </c>
      <c r="B814" t="s">
        <v>20</v>
      </c>
      <c r="C814" t="s">
        <v>21</v>
      </c>
      <c r="D814" t="s">
        <v>22</v>
      </c>
      <c r="E814" t="s">
        <v>23</v>
      </c>
      <c r="F814">
        <v>2013</v>
      </c>
      <c r="G814">
        <v>2013</v>
      </c>
      <c r="H814">
        <v>34</v>
      </c>
      <c r="I814" t="s">
        <v>64</v>
      </c>
      <c r="J814">
        <v>5</v>
      </c>
      <c r="K814" t="s">
        <v>33</v>
      </c>
      <c r="L814">
        <v>99</v>
      </c>
      <c r="M814" t="s">
        <v>26</v>
      </c>
      <c r="N814">
        <v>99</v>
      </c>
      <c r="O814" t="s">
        <v>27</v>
      </c>
      <c r="P814">
        <v>1</v>
      </c>
      <c r="Q814" t="s">
        <v>34</v>
      </c>
      <c r="R814">
        <v>96</v>
      </c>
      <c r="V814" s="3">
        <f t="shared" si="25"/>
        <v>3.13</v>
      </c>
      <c r="W814" s="3">
        <f>IF(AND(T814&lt;&gt;"_U",T814&lt;&gt;"c",J814&lt;&gt;9,J814&lt;&gt;99),IFERROR(VLOOKUP(A814,'TA Total'!$A$2:$W$10000,18,0),"."),".")</f>
        <v>3072</v>
      </c>
    </row>
    <row r="815" spans="1:23" x14ac:dyDescent="0.2">
      <c r="A815" s="1" t="str">
        <f t="shared" si="24"/>
        <v>2013|Stratford District|Female / Wahine</v>
      </c>
      <c r="B815" t="s">
        <v>20</v>
      </c>
      <c r="C815" t="s">
        <v>21</v>
      </c>
      <c r="D815" t="s">
        <v>22</v>
      </c>
      <c r="E815" t="s">
        <v>23</v>
      </c>
      <c r="F815">
        <v>2013</v>
      </c>
      <c r="G815">
        <v>2013</v>
      </c>
      <c r="H815">
        <v>34</v>
      </c>
      <c r="I815" t="s">
        <v>64</v>
      </c>
      <c r="J815">
        <v>5</v>
      </c>
      <c r="K815" t="s">
        <v>33</v>
      </c>
      <c r="L815">
        <v>99</v>
      </c>
      <c r="M815" t="s">
        <v>26</v>
      </c>
      <c r="N815">
        <v>99</v>
      </c>
      <c r="O815" t="s">
        <v>27</v>
      </c>
      <c r="P815">
        <v>2</v>
      </c>
      <c r="Q815" t="s">
        <v>31</v>
      </c>
      <c r="R815">
        <v>345</v>
      </c>
      <c r="V815" s="3">
        <f t="shared" si="25"/>
        <v>10.46</v>
      </c>
      <c r="W815" s="3">
        <f>IF(AND(T815&lt;&gt;"_U",T815&lt;&gt;"c",J815&lt;&gt;9,J815&lt;&gt;99),IFERROR(VLOOKUP(A815,'TA Total'!$A$2:$W$10000,18,0),"."),".")</f>
        <v>3297</v>
      </c>
    </row>
    <row r="816" spans="1:23" x14ac:dyDescent="0.2">
      <c r="A816" s="1" t="str">
        <f t="shared" si="24"/>
        <v>2013|Stratford District|Another gender / He ira kÄ“ anÅ</v>
      </c>
      <c r="B816" t="s">
        <v>20</v>
      </c>
      <c r="C816" t="s">
        <v>21</v>
      </c>
      <c r="D816" t="s">
        <v>22</v>
      </c>
      <c r="E816" t="s">
        <v>23</v>
      </c>
      <c r="F816">
        <v>2013</v>
      </c>
      <c r="G816">
        <v>2013</v>
      </c>
      <c r="H816">
        <v>34</v>
      </c>
      <c r="I816" t="s">
        <v>64</v>
      </c>
      <c r="J816">
        <v>5</v>
      </c>
      <c r="K816" t="s">
        <v>33</v>
      </c>
      <c r="L816">
        <v>99</v>
      </c>
      <c r="M816" t="s">
        <v>26</v>
      </c>
      <c r="N816">
        <v>99</v>
      </c>
      <c r="O816" t="s">
        <v>27</v>
      </c>
      <c r="P816">
        <v>3</v>
      </c>
      <c r="Q816" t="s">
        <v>28</v>
      </c>
      <c r="T816" t="s">
        <v>36</v>
      </c>
      <c r="U816" t="s">
        <v>37</v>
      </c>
      <c r="V816" s="3" t="str">
        <f t="shared" si="25"/>
        <v>.</v>
      </c>
      <c r="W816" s="3" t="str">
        <f>IF(AND(T816&lt;&gt;"_U",T816&lt;&gt;"c",J816&lt;&gt;9,J816&lt;&gt;99),IFERROR(VLOOKUP(A816,'TA Total'!$A$2:$W$10000,18,0),"."),".")</f>
        <v>.</v>
      </c>
    </row>
    <row r="817" spans="1:23" x14ac:dyDescent="0.2">
      <c r="A817" s="1" t="str">
        <f t="shared" si="24"/>
        <v>2013|Stratford District|Total - gender</v>
      </c>
      <c r="B817" t="s">
        <v>20</v>
      </c>
      <c r="C817" t="s">
        <v>21</v>
      </c>
      <c r="D817" t="s">
        <v>22</v>
      </c>
      <c r="E817" t="s">
        <v>23</v>
      </c>
      <c r="F817">
        <v>2013</v>
      </c>
      <c r="G817">
        <v>2013</v>
      </c>
      <c r="H817">
        <v>34</v>
      </c>
      <c r="I817" t="s">
        <v>64</v>
      </c>
      <c r="J817">
        <v>5</v>
      </c>
      <c r="K817" t="s">
        <v>33</v>
      </c>
      <c r="L817">
        <v>99</v>
      </c>
      <c r="M817" t="s">
        <v>26</v>
      </c>
      <c r="N817">
        <v>99</v>
      </c>
      <c r="O817" t="s">
        <v>27</v>
      </c>
      <c r="P817">
        <v>99</v>
      </c>
      <c r="Q817" t="s">
        <v>42</v>
      </c>
      <c r="R817">
        <v>441</v>
      </c>
      <c r="V817" s="3">
        <f t="shared" si="25"/>
        <v>6.92</v>
      </c>
      <c r="W817" s="3">
        <f>IF(AND(T817&lt;&gt;"_U",T817&lt;&gt;"c",J817&lt;&gt;9,J817&lt;&gt;99),IFERROR(VLOOKUP(A817,'TA Total'!$A$2:$W$10000,18,0),"."),".")</f>
        <v>6372</v>
      </c>
    </row>
    <row r="818" spans="1:23" x14ac:dyDescent="0.2">
      <c r="A818" s="1" t="str">
        <f t="shared" si="24"/>
        <v>2013|Stratford District|Male / TÄne</v>
      </c>
      <c r="B818" t="s">
        <v>20</v>
      </c>
      <c r="C818" t="s">
        <v>21</v>
      </c>
      <c r="D818" t="s">
        <v>22</v>
      </c>
      <c r="E818" t="s">
        <v>23</v>
      </c>
      <c r="F818">
        <v>2013</v>
      </c>
      <c r="G818">
        <v>2013</v>
      </c>
      <c r="H818">
        <v>34</v>
      </c>
      <c r="I818" t="s">
        <v>64</v>
      </c>
      <c r="J818">
        <v>6</v>
      </c>
      <c r="K818" t="s">
        <v>52</v>
      </c>
      <c r="L818">
        <v>99</v>
      </c>
      <c r="M818" t="s">
        <v>26</v>
      </c>
      <c r="N818">
        <v>99</v>
      </c>
      <c r="O818" t="s">
        <v>27</v>
      </c>
      <c r="P818">
        <v>1</v>
      </c>
      <c r="Q818" t="s">
        <v>34</v>
      </c>
      <c r="R818">
        <v>981</v>
      </c>
      <c r="V818" s="3">
        <f t="shared" si="25"/>
        <v>31.93</v>
      </c>
      <c r="W818" s="3">
        <f>IF(AND(T818&lt;&gt;"_U",T818&lt;&gt;"c",J818&lt;&gt;9,J818&lt;&gt;99),IFERROR(VLOOKUP(A818,'TA Total'!$A$2:$W$10000,18,0),"."),".")</f>
        <v>3072</v>
      </c>
    </row>
    <row r="819" spans="1:23" x14ac:dyDescent="0.2">
      <c r="A819" s="1" t="str">
        <f t="shared" si="24"/>
        <v>2013|Stratford District|Female / Wahine</v>
      </c>
      <c r="B819" t="s">
        <v>20</v>
      </c>
      <c r="C819" t="s">
        <v>21</v>
      </c>
      <c r="D819" t="s">
        <v>22</v>
      </c>
      <c r="E819" t="s">
        <v>23</v>
      </c>
      <c r="F819">
        <v>2013</v>
      </c>
      <c r="G819">
        <v>2013</v>
      </c>
      <c r="H819">
        <v>34</v>
      </c>
      <c r="I819" t="s">
        <v>64</v>
      </c>
      <c r="J819">
        <v>6</v>
      </c>
      <c r="K819" t="s">
        <v>52</v>
      </c>
      <c r="L819">
        <v>99</v>
      </c>
      <c r="M819" t="s">
        <v>26</v>
      </c>
      <c r="N819">
        <v>99</v>
      </c>
      <c r="O819" t="s">
        <v>27</v>
      </c>
      <c r="P819">
        <v>2</v>
      </c>
      <c r="Q819" t="s">
        <v>31</v>
      </c>
      <c r="R819">
        <v>897</v>
      </c>
      <c r="V819" s="3">
        <f t="shared" si="25"/>
        <v>27.21</v>
      </c>
      <c r="W819" s="3">
        <f>IF(AND(T819&lt;&gt;"_U",T819&lt;&gt;"c",J819&lt;&gt;9,J819&lt;&gt;99),IFERROR(VLOOKUP(A819,'TA Total'!$A$2:$W$10000,18,0),"."),".")</f>
        <v>3297</v>
      </c>
    </row>
    <row r="820" spans="1:23" x14ac:dyDescent="0.2">
      <c r="A820" s="1" t="str">
        <f t="shared" si="24"/>
        <v>2013|Stratford District|Another gender / He ira kÄ“ anÅ</v>
      </c>
      <c r="B820" t="s">
        <v>20</v>
      </c>
      <c r="C820" t="s">
        <v>21</v>
      </c>
      <c r="D820" t="s">
        <v>22</v>
      </c>
      <c r="E820" t="s">
        <v>23</v>
      </c>
      <c r="F820">
        <v>2013</v>
      </c>
      <c r="G820">
        <v>2013</v>
      </c>
      <c r="H820">
        <v>34</v>
      </c>
      <c r="I820" t="s">
        <v>64</v>
      </c>
      <c r="J820">
        <v>6</v>
      </c>
      <c r="K820" t="s">
        <v>52</v>
      </c>
      <c r="L820">
        <v>99</v>
      </c>
      <c r="M820" t="s">
        <v>26</v>
      </c>
      <c r="N820">
        <v>99</v>
      </c>
      <c r="O820" t="s">
        <v>27</v>
      </c>
      <c r="P820">
        <v>3</v>
      </c>
      <c r="Q820" t="s">
        <v>28</v>
      </c>
      <c r="T820" t="s">
        <v>36</v>
      </c>
      <c r="U820" t="s">
        <v>37</v>
      </c>
      <c r="V820" s="3" t="str">
        <f t="shared" si="25"/>
        <v>.</v>
      </c>
      <c r="W820" s="3" t="str">
        <f>IF(AND(T820&lt;&gt;"_U",T820&lt;&gt;"c",J820&lt;&gt;9,J820&lt;&gt;99),IFERROR(VLOOKUP(A820,'TA Total'!$A$2:$W$10000,18,0),"."),".")</f>
        <v>.</v>
      </c>
    </row>
    <row r="821" spans="1:23" x14ac:dyDescent="0.2">
      <c r="A821" s="1" t="str">
        <f t="shared" si="24"/>
        <v>2013|Stratford District|Total - gender</v>
      </c>
      <c r="B821" t="s">
        <v>20</v>
      </c>
      <c r="C821" t="s">
        <v>21</v>
      </c>
      <c r="D821" t="s">
        <v>22</v>
      </c>
      <c r="E821" t="s">
        <v>23</v>
      </c>
      <c r="F821">
        <v>2013</v>
      </c>
      <c r="G821">
        <v>2013</v>
      </c>
      <c r="H821">
        <v>34</v>
      </c>
      <c r="I821" t="s">
        <v>64</v>
      </c>
      <c r="J821">
        <v>6</v>
      </c>
      <c r="K821" t="s">
        <v>52</v>
      </c>
      <c r="L821">
        <v>99</v>
      </c>
      <c r="M821" t="s">
        <v>26</v>
      </c>
      <c r="N821">
        <v>99</v>
      </c>
      <c r="O821" t="s">
        <v>27</v>
      </c>
      <c r="P821">
        <v>99</v>
      </c>
      <c r="Q821" t="s">
        <v>42</v>
      </c>
      <c r="R821">
        <v>1881</v>
      </c>
      <c r="V821" s="3">
        <f t="shared" si="25"/>
        <v>29.52</v>
      </c>
      <c r="W821" s="3">
        <f>IF(AND(T821&lt;&gt;"_U",T821&lt;&gt;"c",J821&lt;&gt;9,J821&lt;&gt;99),IFERROR(VLOOKUP(A821,'TA Total'!$A$2:$W$10000,18,0),"."),".")</f>
        <v>6372</v>
      </c>
    </row>
    <row r="822" spans="1:23" x14ac:dyDescent="0.2">
      <c r="A822" s="1" t="str">
        <f t="shared" si="24"/>
        <v>2013|Stratford District|Male / TÄne</v>
      </c>
      <c r="B822" t="s">
        <v>20</v>
      </c>
      <c r="C822" t="s">
        <v>21</v>
      </c>
      <c r="D822" t="s">
        <v>22</v>
      </c>
      <c r="E822" t="s">
        <v>23</v>
      </c>
      <c r="F822">
        <v>2013</v>
      </c>
      <c r="G822">
        <v>2013</v>
      </c>
      <c r="H822">
        <v>34</v>
      </c>
      <c r="I822" t="s">
        <v>64</v>
      </c>
      <c r="J822">
        <v>9</v>
      </c>
      <c r="K822" t="s">
        <v>25</v>
      </c>
      <c r="L822">
        <v>99</v>
      </c>
      <c r="M822" t="s">
        <v>26</v>
      </c>
      <c r="N822">
        <v>99</v>
      </c>
      <c r="O822" t="s">
        <v>27</v>
      </c>
      <c r="P822">
        <v>1</v>
      </c>
      <c r="Q822" t="s">
        <v>34</v>
      </c>
      <c r="R822">
        <v>351</v>
      </c>
      <c r="V822" s="3" t="str">
        <f t="shared" si="25"/>
        <v>.</v>
      </c>
      <c r="W822" s="3" t="str">
        <f>IF(AND(T822&lt;&gt;"_U",T822&lt;&gt;"c",J822&lt;&gt;9,J822&lt;&gt;99),IFERROR(VLOOKUP(A822,'TA Total'!$A$2:$W$10000,18,0),"."),".")</f>
        <v>.</v>
      </c>
    </row>
    <row r="823" spans="1:23" x14ac:dyDescent="0.2">
      <c r="A823" s="1" t="str">
        <f t="shared" si="24"/>
        <v>2013|Stratford District|Female / Wahine</v>
      </c>
      <c r="B823" t="s">
        <v>20</v>
      </c>
      <c r="C823" t="s">
        <v>21</v>
      </c>
      <c r="D823" t="s">
        <v>22</v>
      </c>
      <c r="E823" t="s">
        <v>23</v>
      </c>
      <c r="F823">
        <v>2013</v>
      </c>
      <c r="G823">
        <v>2013</v>
      </c>
      <c r="H823">
        <v>34</v>
      </c>
      <c r="I823" t="s">
        <v>64</v>
      </c>
      <c r="J823">
        <v>9</v>
      </c>
      <c r="K823" t="s">
        <v>25</v>
      </c>
      <c r="L823">
        <v>99</v>
      </c>
      <c r="M823" t="s">
        <v>26</v>
      </c>
      <c r="N823">
        <v>99</v>
      </c>
      <c r="O823" t="s">
        <v>27</v>
      </c>
      <c r="P823">
        <v>2</v>
      </c>
      <c r="Q823" t="s">
        <v>31</v>
      </c>
      <c r="R823">
        <v>291</v>
      </c>
      <c r="V823" s="3" t="str">
        <f t="shared" si="25"/>
        <v>.</v>
      </c>
      <c r="W823" s="3" t="str">
        <f>IF(AND(T823&lt;&gt;"_U",T823&lt;&gt;"c",J823&lt;&gt;9,J823&lt;&gt;99),IFERROR(VLOOKUP(A823,'TA Total'!$A$2:$W$10000,18,0),"."),".")</f>
        <v>.</v>
      </c>
    </row>
    <row r="824" spans="1:23" x14ac:dyDescent="0.2">
      <c r="A824" s="1" t="str">
        <f t="shared" si="24"/>
        <v>2013|Stratford District|Another gender / He ira kÄ“ anÅ</v>
      </c>
      <c r="B824" t="s">
        <v>20</v>
      </c>
      <c r="C824" t="s">
        <v>21</v>
      </c>
      <c r="D824" t="s">
        <v>22</v>
      </c>
      <c r="E824" t="s">
        <v>23</v>
      </c>
      <c r="F824">
        <v>2013</v>
      </c>
      <c r="G824">
        <v>2013</v>
      </c>
      <c r="H824">
        <v>34</v>
      </c>
      <c r="I824" t="s">
        <v>64</v>
      </c>
      <c r="J824">
        <v>9</v>
      </c>
      <c r="K824" t="s">
        <v>25</v>
      </c>
      <c r="L824">
        <v>99</v>
      </c>
      <c r="M824" t="s">
        <v>26</v>
      </c>
      <c r="N824">
        <v>99</v>
      </c>
      <c r="O824" t="s">
        <v>27</v>
      </c>
      <c r="P824">
        <v>3</v>
      </c>
      <c r="Q824" t="s">
        <v>28</v>
      </c>
      <c r="T824" t="s">
        <v>36</v>
      </c>
      <c r="U824" t="s">
        <v>37</v>
      </c>
      <c r="V824" s="3" t="str">
        <f t="shared" si="25"/>
        <v>.</v>
      </c>
      <c r="W824" s="3" t="str">
        <f>IF(AND(T824&lt;&gt;"_U",T824&lt;&gt;"c",J824&lt;&gt;9,J824&lt;&gt;99),IFERROR(VLOOKUP(A824,'TA Total'!$A$2:$W$10000,18,0),"."),".")</f>
        <v>.</v>
      </c>
    </row>
    <row r="825" spans="1:23" x14ac:dyDescent="0.2">
      <c r="A825" s="1" t="str">
        <f t="shared" si="24"/>
        <v>2013|Stratford District|Total - gender</v>
      </c>
      <c r="B825" t="s">
        <v>20</v>
      </c>
      <c r="C825" t="s">
        <v>21</v>
      </c>
      <c r="D825" t="s">
        <v>22</v>
      </c>
      <c r="E825" t="s">
        <v>23</v>
      </c>
      <c r="F825">
        <v>2013</v>
      </c>
      <c r="G825">
        <v>2013</v>
      </c>
      <c r="H825">
        <v>34</v>
      </c>
      <c r="I825" t="s">
        <v>64</v>
      </c>
      <c r="J825">
        <v>9</v>
      </c>
      <c r="K825" t="s">
        <v>25</v>
      </c>
      <c r="L825">
        <v>99</v>
      </c>
      <c r="M825" t="s">
        <v>26</v>
      </c>
      <c r="N825">
        <v>99</v>
      </c>
      <c r="O825" t="s">
        <v>27</v>
      </c>
      <c r="P825">
        <v>99</v>
      </c>
      <c r="Q825" t="s">
        <v>42</v>
      </c>
      <c r="R825">
        <v>642</v>
      </c>
      <c r="V825" s="3" t="str">
        <f t="shared" si="25"/>
        <v>.</v>
      </c>
      <c r="W825" s="3" t="str">
        <f>IF(AND(T825&lt;&gt;"_U",T825&lt;&gt;"c",J825&lt;&gt;9,J825&lt;&gt;99),IFERROR(VLOOKUP(A825,'TA Total'!$A$2:$W$10000,18,0),"."),".")</f>
        <v>.</v>
      </c>
    </row>
    <row r="826" spans="1:23" x14ac:dyDescent="0.2">
      <c r="A826" s="1" t="str">
        <f t="shared" si="24"/>
        <v>2013|Stratford District|Male / TÄne</v>
      </c>
      <c r="B826" t="s">
        <v>20</v>
      </c>
      <c r="C826" t="s">
        <v>21</v>
      </c>
      <c r="D826" t="s">
        <v>22</v>
      </c>
      <c r="E826" t="s">
        <v>23</v>
      </c>
      <c r="F826">
        <v>2013</v>
      </c>
      <c r="G826">
        <v>2013</v>
      </c>
      <c r="H826">
        <v>34</v>
      </c>
      <c r="I826" t="s">
        <v>64</v>
      </c>
      <c r="J826">
        <v>77</v>
      </c>
      <c r="K826" t="s">
        <v>49</v>
      </c>
      <c r="L826">
        <v>99</v>
      </c>
      <c r="M826" t="s">
        <v>26</v>
      </c>
      <c r="N826">
        <v>99</v>
      </c>
      <c r="O826" t="s">
        <v>27</v>
      </c>
      <c r="P826">
        <v>1</v>
      </c>
      <c r="Q826" t="s">
        <v>34</v>
      </c>
      <c r="R826">
        <v>3072</v>
      </c>
      <c r="V826" s="3">
        <f t="shared" si="25"/>
        <v>100</v>
      </c>
      <c r="W826" s="3">
        <f>IF(AND(T826&lt;&gt;"_U",T826&lt;&gt;"c",J826&lt;&gt;9,J826&lt;&gt;99),IFERROR(VLOOKUP(A826,'TA Total'!$A$2:$W$10000,18,0),"."),".")</f>
        <v>3072</v>
      </c>
    </row>
    <row r="827" spans="1:23" x14ac:dyDescent="0.2">
      <c r="A827" s="1" t="str">
        <f t="shared" si="24"/>
        <v>2013|Stratford District|Female / Wahine</v>
      </c>
      <c r="B827" t="s">
        <v>20</v>
      </c>
      <c r="C827" t="s">
        <v>21</v>
      </c>
      <c r="D827" t="s">
        <v>22</v>
      </c>
      <c r="E827" t="s">
        <v>23</v>
      </c>
      <c r="F827">
        <v>2013</v>
      </c>
      <c r="G827">
        <v>2013</v>
      </c>
      <c r="H827">
        <v>34</v>
      </c>
      <c r="I827" t="s">
        <v>64</v>
      </c>
      <c r="J827">
        <v>77</v>
      </c>
      <c r="K827" t="s">
        <v>49</v>
      </c>
      <c r="L827">
        <v>99</v>
      </c>
      <c r="M827" t="s">
        <v>26</v>
      </c>
      <c r="N827">
        <v>99</v>
      </c>
      <c r="O827" t="s">
        <v>27</v>
      </c>
      <c r="P827">
        <v>2</v>
      </c>
      <c r="Q827" t="s">
        <v>31</v>
      </c>
      <c r="R827">
        <v>3297</v>
      </c>
      <c r="V827" s="3">
        <f t="shared" si="25"/>
        <v>100</v>
      </c>
      <c r="W827" s="3">
        <f>IF(AND(T827&lt;&gt;"_U",T827&lt;&gt;"c",J827&lt;&gt;9,J827&lt;&gt;99),IFERROR(VLOOKUP(A827,'TA Total'!$A$2:$W$10000,18,0),"."),".")</f>
        <v>3297</v>
      </c>
    </row>
    <row r="828" spans="1:23" x14ac:dyDescent="0.2">
      <c r="A828" s="1" t="str">
        <f t="shared" si="24"/>
        <v>2013|Stratford District|Another gender / He ira kÄ“ anÅ</v>
      </c>
      <c r="B828" t="s">
        <v>20</v>
      </c>
      <c r="C828" t="s">
        <v>21</v>
      </c>
      <c r="D828" t="s">
        <v>22</v>
      </c>
      <c r="E828" t="s">
        <v>23</v>
      </c>
      <c r="F828">
        <v>2013</v>
      </c>
      <c r="G828">
        <v>2013</v>
      </c>
      <c r="H828">
        <v>34</v>
      </c>
      <c r="I828" t="s">
        <v>64</v>
      </c>
      <c r="J828">
        <v>77</v>
      </c>
      <c r="K828" t="s">
        <v>49</v>
      </c>
      <c r="L828">
        <v>99</v>
      </c>
      <c r="M828" t="s">
        <v>26</v>
      </c>
      <c r="N828">
        <v>99</v>
      </c>
      <c r="O828" t="s">
        <v>27</v>
      </c>
      <c r="P828">
        <v>3</v>
      </c>
      <c r="Q828" t="s">
        <v>28</v>
      </c>
      <c r="T828" t="s">
        <v>36</v>
      </c>
      <c r="U828" t="s">
        <v>37</v>
      </c>
      <c r="V828" s="3" t="str">
        <f t="shared" si="25"/>
        <v>.</v>
      </c>
      <c r="W828" s="3" t="str">
        <f>IF(AND(T828&lt;&gt;"_U",T828&lt;&gt;"c",J828&lt;&gt;9,J828&lt;&gt;99),IFERROR(VLOOKUP(A828,'TA Total'!$A$2:$W$10000,18,0),"."),".")</f>
        <v>.</v>
      </c>
    </row>
    <row r="829" spans="1:23" x14ac:dyDescent="0.2">
      <c r="A829" s="1" t="str">
        <f t="shared" si="24"/>
        <v>2013|Stratford District|Total - gender</v>
      </c>
      <c r="B829" t="s">
        <v>20</v>
      </c>
      <c r="C829" t="s">
        <v>21</v>
      </c>
      <c r="D829" t="s">
        <v>22</v>
      </c>
      <c r="E829" t="s">
        <v>23</v>
      </c>
      <c r="F829">
        <v>2013</v>
      </c>
      <c r="G829">
        <v>2013</v>
      </c>
      <c r="H829">
        <v>34</v>
      </c>
      <c r="I829" t="s">
        <v>64</v>
      </c>
      <c r="J829">
        <v>77</v>
      </c>
      <c r="K829" t="s">
        <v>49</v>
      </c>
      <c r="L829">
        <v>99</v>
      </c>
      <c r="M829" t="s">
        <v>26</v>
      </c>
      <c r="N829">
        <v>99</v>
      </c>
      <c r="O829" t="s">
        <v>27</v>
      </c>
      <c r="P829">
        <v>99</v>
      </c>
      <c r="Q829" t="s">
        <v>42</v>
      </c>
      <c r="R829">
        <v>6372</v>
      </c>
      <c r="V829" s="3">
        <f t="shared" si="25"/>
        <v>100</v>
      </c>
      <c r="W829" s="3">
        <f>IF(AND(T829&lt;&gt;"_U",T829&lt;&gt;"c",J829&lt;&gt;9,J829&lt;&gt;99),IFERROR(VLOOKUP(A829,'TA Total'!$A$2:$W$10000,18,0),"."),".")</f>
        <v>6372</v>
      </c>
    </row>
    <row r="830" spans="1:23" x14ac:dyDescent="0.2">
      <c r="A830" s="1" t="str">
        <f t="shared" si="24"/>
        <v>2013|Stratford District|Male / TÄne</v>
      </c>
      <c r="B830" t="s">
        <v>20</v>
      </c>
      <c r="C830" t="s">
        <v>21</v>
      </c>
      <c r="D830" t="s">
        <v>22</v>
      </c>
      <c r="E830" t="s">
        <v>23</v>
      </c>
      <c r="F830">
        <v>2013</v>
      </c>
      <c r="G830">
        <v>2013</v>
      </c>
      <c r="H830">
        <v>34</v>
      </c>
      <c r="I830" t="s">
        <v>64</v>
      </c>
      <c r="J830">
        <v>99</v>
      </c>
      <c r="K830" t="s">
        <v>47</v>
      </c>
      <c r="L830">
        <v>99</v>
      </c>
      <c r="M830" t="s">
        <v>26</v>
      </c>
      <c r="N830">
        <v>99</v>
      </c>
      <c r="O830" t="s">
        <v>27</v>
      </c>
      <c r="P830">
        <v>1</v>
      </c>
      <c r="Q830" t="s">
        <v>34</v>
      </c>
      <c r="R830">
        <v>3426</v>
      </c>
      <c r="V830" s="3" t="str">
        <f t="shared" si="25"/>
        <v>.</v>
      </c>
      <c r="W830" s="3" t="str">
        <f>IF(AND(T830&lt;&gt;"_U",T830&lt;&gt;"c",J830&lt;&gt;9,J830&lt;&gt;99),IFERROR(VLOOKUP(A830,'TA Total'!$A$2:$W$10000,18,0),"."),".")</f>
        <v>.</v>
      </c>
    </row>
    <row r="831" spans="1:23" x14ac:dyDescent="0.2">
      <c r="A831" s="1" t="str">
        <f t="shared" si="24"/>
        <v>2013|Stratford District|Female / Wahine</v>
      </c>
      <c r="B831" t="s">
        <v>20</v>
      </c>
      <c r="C831" t="s">
        <v>21</v>
      </c>
      <c r="D831" t="s">
        <v>22</v>
      </c>
      <c r="E831" t="s">
        <v>23</v>
      </c>
      <c r="F831">
        <v>2013</v>
      </c>
      <c r="G831">
        <v>2013</v>
      </c>
      <c r="H831">
        <v>34</v>
      </c>
      <c r="I831" t="s">
        <v>64</v>
      </c>
      <c r="J831">
        <v>99</v>
      </c>
      <c r="K831" t="s">
        <v>47</v>
      </c>
      <c r="L831">
        <v>99</v>
      </c>
      <c r="M831" t="s">
        <v>26</v>
      </c>
      <c r="N831">
        <v>99</v>
      </c>
      <c r="O831" t="s">
        <v>27</v>
      </c>
      <c r="P831">
        <v>2</v>
      </c>
      <c r="Q831" t="s">
        <v>31</v>
      </c>
      <c r="R831">
        <v>3588</v>
      </c>
      <c r="V831" s="3" t="str">
        <f t="shared" si="25"/>
        <v>.</v>
      </c>
      <c r="W831" s="3" t="str">
        <f>IF(AND(T831&lt;&gt;"_U",T831&lt;&gt;"c",J831&lt;&gt;9,J831&lt;&gt;99),IFERROR(VLOOKUP(A831,'TA Total'!$A$2:$W$10000,18,0),"."),".")</f>
        <v>.</v>
      </c>
    </row>
    <row r="832" spans="1:23" x14ac:dyDescent="0.2">
      <c r="A832" s="1" t="str">
        <f t="shared" si="24"/>
        <v>2013|Stratford District|Another gender / He ira kÄ“ anÅ</v>
      </c>
      <c r="B832" t="s">
        <v>20</v>
      </c>
      <c r="C832" t="s">
        <v>21</v>
      </c>
      <c r="D832" t="s">
        <v>22</v>
      </c>
      <c r="E832" t="s">
        <v>23</v>
      </c>
      <c r="F832">
        <v>2013</v>
      </c>
      <c r="G832">
        <v>2013</v>
      </c>
      <c r="H832">
        <v>34</v>
      </c>
      <c r="I832" t="s">
        <v>64</v>
      </c>
      <c r="J832">
        <v>99</v>
      </c>
      <c r="K832" t="s">
        <v>47</v>
      </c>
      <c r="L832">
        <v>99</v>
      </c>
      <c r="M832" t="s">
        <v>26</v>
      </c>
      <c r="N832">
        <v>99</v>
      </c>
      <c r="O832" t="s">
        <v>27</v>
      </c>
      <c r="P832">
        <v>3</v>
      </c>
      <c r="Q832" t="s">
        <v>28</v>
      </c>
      <c r="T832" t="s">
        <v>36</v>
      </c>
      <c r="U832" t="s">
        <v>37</v>
      </c>
      <c r="V832" s="3" t="str">
        <f t="shared" si="25"/>
        <v>.</v>
      </c>
      <c r="W832" s="3" t="str">
        <f>IF(AND(T832&lt;&gt;"_U",T832&lt;&gt;"c",J832&lt;&gt;9,J832&lt;&gt;99),IFERROR(VLOOKUP(A832,'TA Total'!$A$2:$W$10000,18,0),"."),".")</f>
        <v>.</v>
      </c>
    </row>
    <row r="833" spans="1:23" x14ac:dyDescent="0.2">
      <c r="A833" s="1" t="str">
        <f t="shared" si="24"/>
        <v>2013|Stratford District|Total - gender</v>
      </c>
      <c r="B833" t="s">
        <v>20</v>
      </c>
      <c r="C833" t="s">
        <v>21</v>
      </c>
      <c r="D833" t="s">
        <v>22</v>
      </c>
      <c r="E833" t="s">
        <v>23</v>
      </c>
      <c r="F833">
        <v>2013</v>
      </c>
      <c r="G833">
        <v>2013</v>
      </c>
      <c r="H833">
        <v>34</v>
      </c>
      <c r="I833" t="s">
        <v>64</v>
      </c>
      <c r="J833">
        <v>99</v>
      </c>
      <c r="K833" t="s">
        <v>47</v>
      </c>
      <c r="L833">
        <v>99</v>
      </c>
      <c r="M833" t="s">
        <v>26</v>
      </c>
      <c r="N833">
        <v>99</v>
      </c>
      <c r="O833" t="s">
        <v>27</v>
      </c>
      <c r="P833">
        <v>99</v>
      </c>
      <c r="Q833" t="s">
        <v>42</v>
      </c>
      <c r="R833">
        <v>7011</v>
      </c>
      <c r="V833" s="3" t="str">
        <f t="shared" si="25"/>
        <v>.</v>
      </c>
      <c r="W833" s="3" t="str">
        <f>IF(AND(T833&lt;&gt;"_U",T833&lt;&gt;"c",J833&lt;&gt;9,J833&lt;&gt;99),IFERROR(VLOOKUP(A833,'TA Total'!$A$2:$W$10000,18,0),"."),".")</f>
        <v>.</v>
      </c>
    </row>
    <row r="834" spans="1:23" x14ac:dyDescent="0.2">
      <c r="A834" s="1" t="str">
        <f t="shared" si="24"/>
        <v>2013|South Taranaki District|Male / TÄne</v>
      </c>
      <c r="B834" t="s">
        <v>20</v>
      </c>
      <c r="C834" t="s">
        <v>21</v>
      </c>
      <c r="D834" t="s">
        <v>22</v>
      </c>
      <c r="E834" t="s">
        <v>23</v>
      </c>
      <c r="F834">
        <v>2013</v>
      </c>
      <c r="G834">
        <v>2013</v>
      </c>
      <c r="H834">
        <v>35</v>
      </c>
      <c r="I834" t="s">
        <v>129</v>
      </c>
      <c r="J834">
        <v>1</v>
      </c>
      <c r="K834" t="s">
        <v>30</v>
      </c>
      <c r="L834">
        <v>99</v>
      </c>
      <c r="M834" t="s">
        <v>26</v>
      </c>
      <c r="N834">
        <v>99</v>
      </c>
      <c r="O834" t="s">
        <v>27</v>
      </c>
      <c r="P834">
        <v>1</v>
      </c>
      <c r="Q834" t="s">
        <v>34</v>
      </c>
      <c r="R834">
        <v>4329</v>
      </c>
      <c r="V834" s="3">
        <f t="shared" si="25"/>
        <v>48.05</v>
      </c>
      <c r="W834" s="3">
        <f>IF(AND(T834&lt;&gt;"_U",T834&lt;&gt;"c",J834&lt;&gt;9,J834&lt;&gt;99),IFERROR(VLOOKUP(A834,'TA Total'!$A$2:$W$10000,18,0),"."),".")</f>
        <v>9009</v>
      </c>
    </row>
    <row r="835" spans="1:23" x14ac:dyDescent="0.2">
      <c r="A835" s="1" t="str">
        <f t="shared" ref="A835:A898" si="26">G835&amp;"|"&amp;I835&amp;"|"&amp;Q835</f>
        <v>2013|South Taranaki District|Female / Wahine</v>
      </c>
      <c r="B835" t="s">
        <v>20</v>
      </c>
      <c r="C835" t="s">
        <v>21</v>
      </c>
      <c r="D835" t="s">
        <v>22</v>
      </c>
      <c r="E835" t="s">
        <v>23</v>
      </c>
      <c r="F835">
        <v>2013</v>
      </c>
      <c r="G835">
        <v>2013</v>
      </c>
      <c r="H835">
        <v>35</v>
      </c>
      <c r="I835" t="s">
        <v>129</v>
      </c>
      <c r="J835">
        <v>1</v>
      </c>
      <c r="K835" t="s">
        <v>30</v>
      </c>
      <c r="L835">
        <v>99</v>
      </c>
      <c r="M835" t="s">
        <v>26</v>
      </c>
      <c r="N835">
        <v>99</v>
      </c>
      <c r="O835" t="s">
        <v>27</v>
      </c>
      <c r="P835">
        <v>2</v>
      </c>
      <c r="Q835" t="s">
        <v>31</v>
      </c>
      <c r="R835">
        <v>4365</v>
      </c>
      <c r="V835" s="3">
        <f t="shared" ref="V835:V898" si="27">IF(T835&lt;&gt;"_U",IFERROR((ROUND(R835/W835*100,2)),"."),".")</f>
        <v>47.15</v>
      </c>
      <c r="W835" s="3">
        <f>IF(AND(T835&lt;&gt;"_U",T835&lt;&gt;"c",J835&lt;&gt;9,J835&lt;&gt;99),IFERROR(VLOOKUP(A835,'TA Total'!$A$2:$W$10000,18,0),"."),".")</f>
        <v>9258</v>
      </c>
    </row>
    <row r="836" spans="1:23" x14ac:dyDescent="0.2">
      <c r="A836" s="1" t="str">
        <f t="shared" si="26"/>
        <v>2013|South Taranaki District|Another gender / He ira kÄ“ anÅ</v>
      </c>
      <c r="B836" t="s">
        <v>20</v>
      </c>
      <c r="C836" t="s">
        <v>21</v>
      </c>
      <c r="D836" t="s">
        <v>22</v>
      </c>
      <c r="E836" t="s">
        <v>23</v>
      </c>
      <c r="F836">
        <v>2013</v>
      </c>
      <c r="G836">
        <v>2013</v>
      </c>
      <c r="H836">
        <v>35</v>
      </c>
      <c r="I836" t="s">
        <v>129</v>
      </c>
      <c r="J836">
        <v>1</v>
      </c>
      <c r="K836" t="s">
        <v>30</v>
      </c>
      <c r="L836">
        <v>99</v>
      </c>
      <c r="M836" t="s">
        <v>26</v>
      </c>
      <c r="N836">
        <v>99</v>
      </c>
      <c r="O836" t="s">
        <v>27</v>
      </c>
      <c r="P836">
        <v>3</v>
      </c>
      <c r="Q836" t="s">
        <v>28</v>
      </c>
      <c r="T836" t="s">
        <v>36</v>
      </c>
      <c r="U836" t="s">
        <v>37</v>
      </c>
      <c r="V836" s="3" t="str">
        <f t="shared" si="27"/>
        <v>.</v>
      </c>
      <c r="W836" s="3" t="str">
        <f>IF(AND(T836&lt;&gt;"_U",T836&lt;&gt;"c",J836&lt;&gt;9,J836&lt;&gt;99),IFERROR(VLOOKUP(A836,'TA Total'!$A$2:$W$10000,18,0),"."),".")</f>
        <v>.</v>
      </c>
    </row>
    <row r="837" spans="1:23" x14ac:dyDescent="0.2">
      <c r="A837" s="1" t="str">
        <f t="shared" si="26"/>
        <v>2013|South Taranaki District|Total - gender</v>
      </c>
      <c r="B837" t="s">
        <v>20</v>
      </c>
      <c r="C837" t="s">
        <v>21</v>
      </c>
      <c r="D837" t="s">
        <v>22</v>
      </c>
      <c r="E837" t="s">
        <v>23</v>
      </c>
      <c r="F837">
        <v>2013</v>
      </c>
      <c r="G837">
        <v>2013</v>
      </c>
      <c r="H837">
        <v>35</v>
      </c>
      <c r="I837" t="s">
        <v>129</v>
      </c>
      <c r="J837">
        <v>1</v>
      </c>
      <c r="K837" t="s">
        <v>30</v>
      </c>
      <c r="L837">
        <v>99</v>
      </c>
      <c r="M837" t="s">
        <v>26</v>
      </c>
      <c r="N837">
        <v>99</v>
      </c>
      <c r="O837" t="s">
        <v>27</v>
      </c>
      <c r="P837">
        <v>99</v>
      </c>
      <c r="Q837" t="s">
        <v>42</v>
      </c>
      <c r="R837">
        <v>8694</v>
      </c>
      <c r="V837" s="3">
        <f t="shared" si="27"/>
        <v>47.59</v>
      </c>
      <c r="W837" s="3">
        <f>IF(AND(T837&lt;&gt;"_U",T837&lt;&gt;"c",J837&lt;&gt;9,J837&lt;&gt;99),IFERROR(VLOOKUP(A837,'TA Total'!$A$2:$W$10000,18,0),"."),".")</f>
        <v>18267</v>
      </c>
    </row>
    <row r="838" spans="1:23" x14ac:dyDescent="0.2">
      <c r="A838" s="1" t="str">
        <f t="shared" si="26"/>
        <v>2013|South Taranaki District|Male / TÄne</v>
      </c>
      <c r="B838" t="s">
        <v>20</v>
      </c>
      <c r="C838" t="s">
        <v>21</v>
      </c>
      <c r="D838" t="s">
        <v>22</v>
      </c>
      <c r="E838" t="s">
        <v>23</v>
      </c>
      <c r="F838">
        <v>2013</v>
      </c>
      <c r="G838">
        <v>2013</v>
      </c>
      <c r="H838">
        <v>35</v>
      </c>
      <c r="I838" t="s">
        <v>129</v>
      </c>
      <c r="J838">
        <v>3</v>
      </c>
      <c r="K838" t="s">
        <v>39</v>
      </c>
      <c r="L838">
        <v>99</v>
      </c>
      <c r="M838" t="s">
        <v>26</v>
      </c>
      <c r="N838">
        <v>99</v>
      </c>
      <c r="O838" t="s">
        <v>27</v>
      </c>
      <c r="P838">
        <v>1</v>
      </c>
      <c r="Q838" t="s">
        <v>34</v>
      </c>
      <c r="R838">
        <v>321</v>
      </c>
      <c r="V838" s="3">
        <f t="shared" si="27"/>
        <v>3.56</v>
      </c>
      <c r="W838" s="3">
        <f>IF(AND(T838&lt;&gt;"_U",T838&lt;&gt;"c",J838&lt;&gt;9,J838&lt;&gt;99),IFERROR(VLOOKUP(A838,'TA Total'!$A$2:$W$10000,18,0),"."),".")</f>
        <v>9009</v>
      </c>
    </row>
    <row r="839" spans="1:23" x14ac:dyDescent="0.2">
      <c r="A839" s="1" t="str">
        <f t="shared" si="26"/>
        <v>2013|South Taranaki District|Female / Wahine</v>
      </c>
      <c r="B839" t="s">
        <v>20</v>
      </c>
      <c r="C839" t="s">
        <v>21</v>
      </c>
      <c r="D839" t="s">
        <v>22</v>
      </c>
      <c r="E839" t="s">
        <v>23</v>
      </c>
      <c r="F839">
        <v>2013</v>
      </c>
      <c r="G839">
        <v>2013</v>
      </c>
      <c r="H839">
        <v>35</v>
      </c>
      <c r="I839" t="s">
        <v>129</v>
      </c>
      <c r="J839">
        <v>3</v>
      </c>
      <c r="K839" t="s">
        <v>39</v>
      </c>
      <c r="L839">
        <v>99</v>
      </c>
      <c r="M839" t="s">
        <v>26</v>
      </c>
      <c r="N839">
        <v>99</v>
      </c>
      <c r="O839" t="s">
        <v>27</v>
      </c>
      <c r="P839">
        <v>2</v>
      </c>
      <c r="Q839" t="s">
        <v>31</v>
      </c>
      <c r="R839">
        <v>372</v>
      </c>
      <c r="V839" s="3">
        <f t="shared" si="27"/>
        <v>4.0199999999999996</v>
      </c>
      <c r="W839" s="3">
        <f>IF(AND(T839&lt;&gt;"_U",T839&lt;&gt;"c",J839&lt;&gt;9,J839&lt;&gt;99),IFERROR(VLOOKUP(A839,'TA Total'!$A$2:$W$10000,18,0),"."),".")</f>
        <v>9258</v>
      </c>
    </row>
    <row r="840" spans="1:23" x14ac:dyDescent="0.2">
      <c r="A840" s="1" t="str">
        <f t="shared" si="26"/>
        <v>2013|South Taranaki District|Another gender / He ira kÄ“ anÅ</v>
      </c>
      <c r="B840" t="s">
        <v>20</v>
      </c>
      <c r="C840" t="s">
        <v>21</v>
      </c>
      <c r="D840" t="s">
        <v>22</v>
      </c>
      <c r="E840" t="s">
        <v>23</v>
      </c>
      <c r="F840">
        <v>2013</v>
      </c>
      <c r="G840">
        <v>2013</v>
      </c>
      <c r="H840">
        <v>35</v>
      </c>
      <c r="I840" t="s">
        <v>129</v>
      </c>
      <c r="J840">
        <v>3</v>
      </c>
      <c r="K840" t="s">
        <v>39</v>
      </c>
      <c r="L840">
        <v>99</v>
      </c>
      <c r="M840" t="s">
        <v>26</v>
      </c>
      <c r="N840">
        <v>99</v>
      </c>
      <c r="O840" t="s">
        <v>27</v>
      </c>
      <c r="P840">
        <v>3</v>
      </c>
      <c r="Q840" t="s">
        <v>28</v>
      </c>
      <c r="T840" t="s">
        <v>36</v>
      </c>
      <c r="U840" t="s">
        <v>37</v>
      </c>
      <c r="V840" s="3" t="str">
        <f t="shared" si="27"/>
        <v>.</v>
      </c>
      <c r="W840" s="3" t="str">
        <f>IF(AND(T840&lt;&gt;"_U",T840&lt;&gt;"c",J840&lt;&gt;9,J840&lt;&gt;99),IFERROR(VLOOKUP(A840,'TA Total'!$A$2:$W$10000,18,0),"."),".")</f>
        <v>.</v>
      </c>
    </row>
    <row r="841" spans="1:23" x14ac:dyDescent="0.2">
      <c r="A841" s="1" t="str">
        <f t="shared" si="26"/>
        <v>2013|South Taranaki District|Total - gender</v>
      </c>
      <c r="B841" t="s">
        <v>20</v>
      </c>
      <c r="C841" t="s">
        <v>21</v>
      </c>
      <c r="D841" t="s">
        <v>22</v>
      </c>
      <c r="E841" t="s">
        <v>23</v>
      </c>
      <c r="F841">
        <v>2013</v>
      </c>
      <c r="G841">
        <v>2013</v>
      </c>
      <c r="H841">
        <v>35</v>
      </c>
      <c r="I841" t="s">
        <v>129</v>
      </c>
      <c r="J841">
        <v>3</v>
      </c>
      <c r="K841" t="s">
        <v>39</v>
      </c>
      <c r="L841">
        <v>99</v>
      </c>
      <c r="M841" t="s">
        <v>26</v>
      </c>
      <c r="N841">
        <v>99</v>
      </c>
      <c r="O841" t="s">
        <v>27</v>
      </c>
      <c r="P841">
        <v>99</v>
      </c>
      <c r="Q841" t="s">
        <v>42</v>
      </c>
      <c r="R841">
        <v>693</v>
      </c>
      <c r="V841" s="3">
        <f t="shared" si="27"/>
        <v>3.79</v>
      </c>
      <c r="W841" s="3">
        <f>IF(AND(T841&lt;&gt;"_U",T841&lt;&gt;"c",J841&lt;&gt;9,J841&lt;&gt;99),IFERROR(VLOOKUP(A841,'TA Total'!$A$2:$W$10000,18,0),"."),".")</f>
        <v>18267</v>
      </c>
    </row>
    <row r="842" spans="1:23" x14ac:dyDescent="0.2">
      <c r="A842" s="1" t="str">
        <f t="shared" si="26"/>
        <v>2013|South Taranaki District|Male / TÄne</v>
      </c>
      <c r="B842" t="s">
        <v>20</v>
      </c>
      <c r="C842" t="s">
        <v>21</v>
      </c>
      <c r="D842" t="s">
        <v>22</v>
      </c>
      <c r="E842" t="s">
        <v>23</v>
      </c>
      <c r="F842">
        <v>2013</v>
      </c>
      <c r="G842">
        <v>2013</v>
      </c>
      <c r="H842">
        <v>35</v>
      </c>
      <c r="I842" t="s">
        <v>129</v>
      </c>
      <c r="J842">
        <v>4</v>
      </c>
      <c r="K842" t="s">
        <v>54</v>
      </c>
      <c r="L842">
        <v>99</v>
      </c>
      <c r="M842" t="s">
        <v>26</v>
      </c>
      <c r="N842">
        <v>99</v>
      </c>
      <c r="O842" t="s">
        <v>27</v>
      </c>
      <c r="P842">
        <v>1</v>
      </c>
      <c r="Q842" t="s">
        <v>34</v>
      </c>
      <c r="R842">
        <v>690</v>
      </c>
      <c r="V842" s="3">
        <f t="shared" si="27"/>
        <v>7.66</v>
      </c>
      <c r="W842" s="3">
        <f>IF(AND(T842&lt;&gt;"_U",T842&lt;&gt;"c",J842&lt;&gt;9,J842&lt;&gt;99),IFERROR(VLOOKUP(A842,'TA Total'!$A$2:$W$10000,18,0),"."),".")</f>
        <v>9009</v>
      </c>
    </row>
    <row r="843" spans="1:23" x14ac:dyDescent="0.2">
      <c r="A843" s="1" t="str">
        <f t="shared" si="26"/>
        <v>2013|South Taranaki District|Female / Wahine</v>
      </c>
      <c r="B843" t="s">
        <v>20</v>
      </c>
      <c r="C843" t="s">
        <v>21</v>
      </c>
      <c r="D843" t="s">
        <v>22</v>
      </c>
      <c r="E843" t="s">
        <v>23</v>
      </c>
      <c r="F843">
        <v>2013</v>
      </c>
      <c r="G843">
        <v>2013</v>
      </c>
      <c r="H843">
        <v>35</v>
      </c>
      <c r="I843" t="s">
        <v>129</v>
      </c>
      <c r="J843">
        <v>4</v>
      </c>
      <c r="K843" t="s">
        <v>54</v>
      </c>
      <c r="L843">
        <v>99</v>
      </c>
      <c r="M843" t="s">
        <v>26</v>
      </c>
      <c r="N843">
        <v>99</v>
      </c>
      <c r="O843" t="s">
        <v>27</v>
      </c>
      <c r="P843">
        <v>2</v>
      </c>
      <c r="Q843" t="s">
        <v>31</v>
      </c>
      <c r="R843">
        <v>756</v>
      </c>
      <c r="V843" s="3">
        <f t="shared" si="27"/>
        <v>8.17</v>
      </c>
      <c r="W843" s="3">
        <f>IF(AND(T843&lt;&gt;"_U",T843&lt;&gt;"c",J843&lt;&gt;9,J843&lt;&gt;99),IFERROR(VLOOKUP(A843,'TA Total'!$A$2:$W$10000,18,0),"."),".")</f>
        <v>9258</v>
      </c>
    </row>
    <row r="844" spans="1:23" x14ac:dyDescent="0.2">
      <c r="A844" s="1" t="str">
        <f t="shared" si="26"/>
        <v>2013|South Taranaki District|Another gender / He ira kÄ“ anÅ</v>
      </c>
      <c r="B844" t="s">
        <v>20</v>
      </c>
      <c r="C844" t="s">
        <v>21</v>
      </c>
      <c r="D844" t="s">
        <v>22</v>
      </c>
      <c r="E844" t="s">
        <v>23</v>
      </c>
      <c r="F844">
        <v>2013</v>
      </c>
      <c r="G844">
        <v>2013</v>
      </c>
      <c r="H844">
        <v>35</v>
      </c>
      <c r="I844" t="s">
        <v>129</v>
      </c>
      <c r="J844">
        <v>4</v>
      </c>
      <c r="K844" t="s">
        <v>54</v>
      </c>
      <c r="L844">
        <v>99</v>
      </c>
      <c r="M844" t="s">
        <v>26</v>
      </c>
      <c r="N844">
        <v>99</v>
      </c>
      <c r="O844" t="s">
        <v>27</v>
      </c>
      <c r="P844">
        <v>3</v>
      </c>
      <c r="Q844" t="s">
        <v>28</v>
      </c>
      <c r="T844" t="s">
        <v>36</v>
      </c>
      <c r="U844" t="s">
        <v>37</v>
      </c>
      <c r="V844" s="3" t="str">
        <f t="shared" si="27"/>
        <v>.</v>
      </c>
      <c r="W844" s="3" t="str">
        <f>IF(AND(T844&lt;&gt;"_U",T844&lt;&gt;"c",J844&lt;&gt;9,J844&lt;&gt;99),IFERROR(VLOOKUP(A844,'TA Total'!$A$2:$W$10000,18,0),"."),".")</f>
        <v>.</v>
      </c>
    </row>
    <row r="845" spans="1:23" x14ac:dyDescent="0.2">
      <c r="A845" s="1" t="str">
        <f t="shared" si="26"/>
        <v>2013|South Taranaki District|Total - gender</v>
      </c>
      <c r="B845" t="s">
        <v>20</v>
      </c>
      <c r="C845" t="s">
        <v>21</v>
      </c>
      <c r="D845" t="s">
        <v>22</v>
      </c>
      <c r="E845" t="s">
        <v>23</v>
      </c>
      <c r="F845">
        <v>2013</v>
      </c>
      <c r="G845">
        <v>2013</v>
      </c>
      <c r="H845">
        <v>35</v>
      </c>
      <c r="I845" t="s">
        <v>129</v>
      </c>
      <c r="J845">
        <v>4</v>
      </c>
      <c r="K845" t="s">
        <v>54</v>
      </c>
      <c r="L845">
        <v>99</v>
      </c>
      <c r="M845" t="s">
        <v>26</v>
      </c>
      <c r="N845">
        <v>99</v>
      </c>
      <c r="O845" t="s">
        <v>27</v>
      </c>
      <c r="P845">
        <v>99</v>
      </c>
      <c r="Q845" t="s">
        <v>42</v>
      </c>
      <c r="R845">
        <v>1443</v>
      </c>
      <c r="V845" s="3">
        <f t="shared" si="27"/>
        <v>7.9</v>
      </c>
      <c r="W845" s="3">
        <f>IF(AND(T845&lt;&gt;"_U",T845&lt;&gt;"c",J845&lt;&gt;9,J845&lt;&gt;99),IFERROR(VLOOKUP(A845,'TA Total'!$A$2:$W$10000,18,0),"."),".")</f>
        <v>18267</v>
      </c>
    </row>
    <row r="846" spans="1:23" x14ac:dyDescent="0.2">
      <c r="A846" s="1" t="str">
        <f t="shared" si="26"/>
        <v>2013|South Taranaki District|Male / TÄne</v>
      </c>
      <c r="B846" t="s">
        <v>20</v>
      </c>
      <c r="C846" t="s">
        <v>21</v>
      </c>
      <c r="D846" t="s">
        <v>22</v>
      </c>
      <c r="E846" t="s">
        <v>23</v>
      </c>
      <c r="F846">
        <v>2013</v>
      </c>
      <c r="G846">
        <v>2013</v>
      </c>
      <c r="H846">
        <v>35</v>
      </c>
      <c r="I846" t="s">
        <v>129</v>
      </c>
      <c r="J846">
        <v>5</v>
      </c>
      <c r="K846" t="s">
        <v>33</v>
      </c>
      <c r="L846">
        <v>99</v>
      </c>
      <c r="M846" t="s">
        <v>26</v>
      </c>
      <c r="N846">
        <v>99</v>
      </c>
      <c r="O846" t="s">
        <v>27</v>
      </c>
      <c r="P846">
        <v>1</v>
      </c>
      <c r="Q846" t="s">
        <v>34</v>
      </c>
      <c r="R846">
        <v>294</v>
      </c>
      <c r="V846" s="3">
        <f t="shared" si="27"/>
        <v>3.26</v>
      </c>
      <c r="W846" s="3">
        <f>IF(AND(T846&lt;&gt;"_U",T846&lt;&gt;"c",J846&lt;&gt;9,J846&lt;&gt;99),IFERROR(VLOOKUP(A846,'TA Total'!$A$2:$W$10000,18,0),"."),".")</f>
        <v>9009</v>
      </c>
    </row>
    <row r="847" spans="1:23" x14ac:dyDescent="0.2">
      <c r="A847" s="1" t="str">
        <f t="shared" si="26"/>
        <v>2013|South Taranaki District|Female / Wahine</v>
      </c>
      <c r="B847" t="s">
        <v>20</v>
      </c>
      <c r="C847" t="s">
        <v>21</v>
      </c>
      <c r="D847" t="s">
        <v>22</v>
      </c>
      <c r="E847" t="s">
        <v>23</v>
      </c>
      <c r="F847">
        <v>2013</v>
      </c>
      <c r="G847">
        <v>2013</v>
      </c>
      <c r="H847">
        <v>35</v>
      </c>
      <c r="I847" t="s">
        <v>129</v>
      </c>
      <c r="J847">
        <v>5</v>
      </c>
      <c r="K847" t="s">
        <v>33</v>
      </c>
      <c r="L847">
        <v>99</v>
      </c>
      <c r="M847" t="s">
        <v>26</v>
      </c>
      <c r="N847">
        <v>99</v>
      </c>
      <c r="O847" t="s">
        <v>27</v>
      </c>
      <c r="P847">
        <v>2</v>
      </c>
      <c r="Q847" t="s">
        <v>31</v>
      </c>
      <c r="R847">
        <v>882</v>
      </c>
      <c r="V847" s="3">
        <f t="shared" si="27"/>
        <v>9.5299999999999994</v>
      </c>
      <c r="W847" s="3">
        <f>IF(AND(T847&lt;&gt;"_U",T847&lt;&gt;"c",J847&lt;&gt;9,J847&lt;&gt;99),IFERROR(VLOOKUP(A847,'TA Total'!$A$2:$W$10000,18,0),"."),".")</f>
        <v>9258</v>
      </c>
    </row>
    <row r="848" spans="1:23" x14ac:dyDescent="0.2">
      <c r="A848" s="1" t="str">
        <f t="shared" si="26"/>
        <v>2013|South Taranaki District|Another gender / He ira kÄ“ anÅ</v>
      </c>
      <c r="B848" t="s">
        <v>20</v>
      </c>
      <c r="C848" t="s">
        <v>21</v>
      </c>
      <c r="D848" t="s">
        <v>22</v>
      </c>
      <c r="E848" t="s">
        <v>23</v>
      </c>
      <c r="F848">
        <v>2013</v>
      </c>
      <c r="G848">
        <v>2013</v>
      </c>
      <c r="H848">
        <v>35</v>
      </c>
      <c r="I848" t="s">
        <v>129</v>
      </c>
      <c r="J848">
        <v>5</v>
      </c>
      <c r="K848" t="s">
        <v>33</v>
      </c>
      <c r="L848">
        <v>99</v>
      </c>
      <c r="M848" t="s">
        <v>26</v>
      </c>
      <c r="N848">
        <v>99</v>
      </c>
      <c r="O848" t="s">
        <v>27</v>
      </c>
      <c r="P848">
        <v>3</v>
      </c>
      <c r="Q848" t="s">
        <v>28</v>
      </c>
      <c r="T848" t="s">
        <v>36</v>
      </c>
      <c r="U848" t="s">
        <v>37</v>
      </c>
      <c r="V848" s="3" t="str">
        <f t="shared" si="27"/>
        <v>.</v>
      </c>
      <c r="W848" s="3" t="str">
        <f>IF(AND(T848&lt;&gt;"_U",T848&lt;&gt;"c",J848&lt;&gt;9,J848&lt;&gt;99),IFERROR(VLOOKUP(A848,'TA Total'!$A$2:$W$10000,18,0),"."),".")</f>
        <v>.</v>
      </c>
    </row>
    <row r="849" spans="1:23" x14ac:dyDescent="0.2">
      <c r="A849" s="1" t="str">
        <f t="shared" si="26"/>
        <v>2013|South Taranaki District|Total - gender</v>
      </c>
      <c r="B849" t="s">
        <v>20</v>
      </c>
      <c r="C849" t="s">
        <v>21</v>
      </c>
      <c r="D849" t="s">
        <v>22</v>
      </c>
      <c r="E849" t="s">
        <v>23</v>
      </c>
      <c r="F849">
        <v>2013</v>
      </c>
      <c r="G849">
        <v>2013</v>
      </c>
      <c r="H849">
        <v>35</v>
      </c>
      <c r="I849" t="s">
        <v>129</v>
      </c>
      <c r="J849">
        <v>5</v>
      </c>
      <c r="K849" t="s">
        <v>33</v>
      </c>
      <c r="L849">
        <v>99</v>
      </c>
      <c r="M849" t="s">
        <v>26</v>
      </c>
      <c r="N849">
        <v>99</v>
      </c>
      <c r="O849" t="s">
        <v>27</v>
      </c>
      <c r="P849">
        <v>99</v>
      </c>
      <c r="Q849" t="s">
        <v>42</v>
      </c>
      <c r="R849">
        <v>1176</v>
      </c>
      <c r="V849" s="3">
        <f t="shared" si="27"/>
        <v>6.44</v>
      </c>
      <c r="W849" s="3">
        <f>IF(AND(T849&lt;&gt;"_U",T849&lt;&gt;"c",J849&lt;&gt;9,J849&lt;&gt;99),IFERROR(VLOOKUP(A849,'TA Total'!$A$2:$W$10000,18,0),"."),".")</f>
        <v>18267</v>
      </c>
    </row>
    <row r="850" spans="1:23" x14ac:dyDescent="0.2">
      <c r="A850" s="1" t="str">
        <f t="shared" si="26"/>
        <v>2013|South Taranaki District|Male / TÄne</v>
      </c>
      <c r="B850" t="s">
        <v>20</v>
      </c>
      <c r="C850" t="s">
        <v>21</v>
      </c>
      <c r="D850" t="s">
        <v>22</v>
      </c>
      <c r="E850" t="s">
        <v>23</v>
      </c>
      <c r="F850">
        <v>2013</v>
      </c>
      <c r="G850">
        <v>2013</v>
      </c>
      <c r="H850">
        <v>35</v>
      </c>
      <c r="I850" t="s">
        <v>129</v>
      </c>
      <c r="J850">
        <v>6</v>
      </c>
      <c r="K850" t="s">
        <v>52</v>
      </c>
      <c r="L850">
        <v>99</v>
      </c>
      <c r="M850" t="s">
        <v>26</v>
      </c>
      <c r="N850">
        <v>99</v>
      </c>
      <c r="O850" t="s">
        <v>27</v>
      </c>
      <c r="P850">
        <v>1</v>
      </c>
      <c r="Q850" t="s">
        <v>34</v>
      </c>
      <c r="R850">
        <v>3381</v>
      </c>
      <c r="V850" s="3">
        <f t="shared" si="27"/>
        <v>37.53</v>
      </c>
      <c r="W850" s="3">
        <f>IF(AND(T850&lt;&gt;"_U",T850&lt;&gt;"c",J850&lt;&gt;9,J850&lt;&gt;99),IFERROR(VLOOKUP(A850,'TA Total'!$A$2:$W$10000,18,0),"."),".")</f>
        <v>9009</v>
      </c>
    </row>
    <row r="851" spans="1:23" x14ac:dyDescent="0.2">
      <c r="A851" s="1" t="str">
        <f t="shared" si="26"/>
        <v>2013|South Taranaki District|Female / Wahine</v>
      </c>
      <c r="B851" t="s">
        <v>20</v>
      </c>
      <c r="C851" t="s">
        <v>21</v>
      </c>
      <c r="D851" t="s">
        <v>22</v>
      </c>
      <c r="E851" t="s">
        <v>23</v>
      </c>
      <c r="F851">
        <v>2013</v>
      </c>
      <c r="G851">
        <v>2013</v>
      </c>
      <c r="H851">
        <v>35</v>
      </c>
      <c r="I851" t="s">
        <v>129</v>
      </c>
      <c r="J851">
        <v>6</v>
      </c>
      <c r="K851" t="s">
        <v>52</v>
      </c>
      <c r="L851">
        <v>99</v>
      </c>
      <c r="M851" t="s">
        <v>26</v>
      </c>
      <c r="N851">
        <v>99</v>
      </c>
      <c r="O851" t="s">
        <v>27</v>
      </c>
      <c r="P851">
        <v>2</v>
      </c>
      <c r="Q851" t="s">
        <v>31</v>
      </c>
      <c r="R851">
        <v>2883</v>
      </c>
      <c r="V851" s="3">
        <f t="shared" si="27"/>
        <v>31.14</v>
      </c>
      <c r="W851" s="3">
        <f>IF(AND(T851&lt;&gt;"_U",T851&lt;&gt;"c",J851&lt;&gt;9,J851&lt;&gt;99),IFERROR(VLOOKUP(A851,'TA Total'!$A$2:$W$10000,18,0),"."),".")</f>
        <v>9258</v>
      </c>
    </row>
    <row r="852" spans="1:23" x14ac:dyDescent="0.2">
      <c r="A852" s="1" t="str">
        <f t="shared" si="26"/>
        <v>2013|South Taranaki District|Another gender / He ira kÄ“ anÅ</v>
      </c>
      <c r="B852" t="s">
        <v>20</v>
      </c>
      <c r="C852" t="s">
        <v>21</v>
      </c>
      <c r="D852" t="s">
        <v>22</v>
      </c>
      <c r="E852" t="s">
        <v>23</v>
      </c>
      <c r="F852">
        <v>2013</v>
      </c>
      <c r="G852">
        <v>2013</v>
      </c>
      <c r="H852">
        <v>35</v>
      </c>
      <c r="I852" t="s">
        <v>129</v>
      </c>
      <c r="J852">
        <v>6</v>
      </c>
      <c r="K852" t="s">
        <v>52</v>
      </c>
      <c r="L852">
        <v>99</v>
      </c>
      <c r="M852" t="s">
        <v>26</v>
      </c>
      <c r="N852">
        <v>99</v>
      </c>
      <c r="O852" t="s">
        <v>27</v>
      </c>
      <c r="P852">
        <v>3</v>
      </c>
      <c r="Q852" t="s">
        <v>28</v>
      </c>
      <c r="T852" t="s">
        <v>36</v>
      </c>
      <c r="U852" t="s">
        <v>37</v>
      </c>
      <c r="V852" s="3" t="str">
        <f t="shared" si="27"/>
        <v>.</v>
      </c>
      <c r="W852" s="3" t="str">
        <f>IF(AND(T852&lt;&gt;"_U",T852&lt;&gt;"c",J852&lt;&gt;9,J852&lt;&gt;99),IFERROR(VLOOKUP(A852,'TA Total'!$A$2:$W$10000,18,0),"."),".")</f>
        <v>.</v>
      </c>
    </row>
    <row r="853" spans="1:23" x14ac:dyDescent="0.2">
      <c r="A853" s="1" t="str">
        <f t="shared" si="26"/>
        <v>2013|South Taranaki District|Total - gender</v>
      </c>
      <c r="B853" t="s">
        <v>20</v>
      </c>
      <c r="C853" t="s">
        <v>21</v>
      </c>
      <c r="D853" t="s">
        <v>22</v>
      </c>
      <c r="E853" t="s">
        <v>23</v>
      </c>
      <c r="F853">
        <v>2013</v>
      </c>
      <c r="G853">
        <v>2013</v>
      </c>
      <c r="H853">
        <v>35</v>
      </c>
      <c r="I853" t="s">
        <v>129</v>
      </c>
      <c r="J853">
        <v>6</v>
      </c>
      <c r="K853" t="s">
        <v>52</v>
      </c>
      <c r="L853">
        <v>99</v>
      </c>
      <c r="M853" t="s">
        <v>26</v>
      </c>
      <c r="N853">
        <v>99</v>
      </c>
      <c r="O853" t="s">
        <v>27</v>
      </c>
      <c r="P853">
        <v>99</v>
      </c>
      <c r="Q853" t="s">
        <v>42</v>
      </c>
      <c r="R853">
        <v>6264</v>
      </c>
      <c r="V853" s="3">
        <f t="shared" si="27"/>
        <v>34.29</v>
      </c>
      <c r="W853" s="3">
        <f>IF(AND(T853&lt;&gt;"_U",T853&lt;&gt;"c",J853&lt;&gt;9,J853&lt;&gt;99),IFERROR(VLOOKUP(A853,'TA Total'!$A$2:$W$10000,18,0),"."),".")</f>
        <v>18267</v>
      </c>
    </row>
    <row r="854" spans="1:23" x14ac:dyDescent="0.2">
      <c r="A854" s="1" t="str">
        <f t="shared" si="26"/>
        <v>2013|South Taranaki District|Male / TÄne</v>
      </c>
      <c r="B854" t="s">
        <v>20</v>
      </c>
      <c r="C854" t="s">
        <v>21</v>
      </c>
      <c r="D854" t="s">
        <v>22</v>
      </c>
      <c r="E854" t="s">
        <v>23</v>
      </c>
      <c r="F854">
        <v>2013</v>
      </c>
      <c r="G854">
        <v>2013</v>
      </c>
      <c r="H854">
        <v>35</v>
      </c>
      <c r="I854" t="s">
        <v>129</v>
      </c>
      <c r="J854">
        <v>9</v>
      </c>
      <c r="K854" t="s">
        <v>25</v>
      </c>
      <c r="L854">
        <v>99</v>
      </c>
      <c r="M854" t="s">
        <v>26</v>
      </c>
      <c r="N854">
        <v>99</v>
      </c>
      <c r="O854" t="s">
        <v>27</v>
      </c>
      <c r="P854">
        <v>1</v>
      </c>
      <c r="Q854" t="s">
        <v>34</v>
      </c>
      <c r="R854">
        <v>1134</v>
      </c>
      <c r="V854" s="3" t="str">
        <f t="shared" si="27"/>
        <v>.</v>
      </c>
      <c r="W854" s="3" t="str">
        <f>IF(AND(T854&lt;&gt;"_U",T854&lt;&gt;"c",J854&lt;&gt;9,J854&lt;&gt;99),IFERROR(VLOOKUP(A854,'TA Total'!$A$2:$W$10000,18,0),"."),".")</f>
        <v>.</v>
      </c>
    </row>
    <row r="855" spans="1:23" x14ac:dyDescent="0.2">
      <c r="A855" s="1" t="str">
        <f t="shared" si="26"/>
        <v>2013|South Taranaki District|Female / Wahine</v>
      </c>
      <c r="B855" t="s">
        <v>20</v>
      </c>
      <c r="C855" t="s">
        <v>21</v>
      </c>
      <c r="D855" t="s">
        <v>22</v>
      </c>
      <c r="E855" t="s">
        <v>23</v>
      </c>
      <c r="F855">
        <v>2013</v>
      </c>
      <c r="G855">
        <v>2013</v>
      </c>
      <c r="H855">
        <v>35</v>
      </c>
      <c r="I855" t="s">
        <v>129</v>
      </c>
      <c r="J855">
        <v>9</v>
      </c>
      <c r="K855" t="s">
        <v>25</v>
      </c>
      <c r="L855">
        <v>99</v>
      </c>
      <c r="M855" t="s">
        <v>26</v>
      </c>
      <c r="N855">
        <v>99</v>
      </c>
      <c r="O855" t="s">
        <v>27</v>
      </c>
      <c r="P855">
        <v>2</v>
      </c>
      <c r="Q855" t="s">
        <v>31</v>
      </c>
      <c r="R855">
        <v>1104</v>
      </c>
      <c r="V855" s="3" t="str">
        <f t="shared" si="27"/>
        <v>.</v>
      </c>
      <c r="W855" s="3" t="str">
        <f>IF(AND(T855&lt;&gt;"_U",T855&lt;&gt;"c",J855&lt;&gt;9,J855&lt;&gt;99),IFERROR(VLOOKUP(A855,'TA Total'!$A$2:$W$10000,18,0),"."),".")</f>
        <v>.</v>
      </c>
    </row>
    <row r="856" spans="1:23" x14ac:dyDescent="0.2">
      <c r="A856" s="1" t="str">
        <f t="shared" si="26"/>
        <v>2013|South Taranaki District|Another gender / He ira kÄ“ anÅ</v>
      </c>
      <c r="B856" t="s">
        <v>20</v>
      </c>
      <c r="C856" t="s">
        <v>21</v>
      </c>
      <c r="D856" t="s">
        <v>22</v>
      </c>
      <c r="E856" t="s">
        <v>23</v>
      </c>
      <c r="F856">
        <v>2013</v>
      </c>
      <c r="G856">
        <v>2013</v>
      </c>
      <c r="H856">
        <v>35</v>
      </c>
      <c r="I856" t="s">
        <v>129</v>
      </c>
      <c r="J856">
        <v>9</v>
      </c>
      <c r="K856" t="s">
        <v>25</v>
      </c>
      <c r="L856">
        <v>99</v>
      </c>
      <c r="M856" t="s">
        <v>26</v>
      </c>
      <c r="N856">
        <v>99</v>
      </c>
      <c r="O856" t="s">
        <v>27</v>
      </c>
      <c r="P856">
        <v>3</v>
      </c>
      <c r="Q856" t="s">
        <v>28</v>
      </c>
      <c r="T856" t="s">
        <v>36</v>
      </c>
      <c r="U856" t="s">
        <v>37</v>
      </c>
      <c r="V856" s="3" t="str">
        <f t="shared" si="27"/>
        <v>.</v>
      </c>
      <c r="W856" s="3" t="str">
        <f>IF(AND(T856&lt;&gt;"_U",T856&lt;&gt;"c",J856&lt;&gt;9,J856&lt;&gt;99),IFERROR(VLOOKUP(A856,'TA Total'!$A$2:$W$10000,18,0),"."),".")</f>
        <v>.</v>
      </c>
    </row>
    <row r="857" spans="1:23" x14ac:dyDescent="0.2">
      <c r="A857" s="1" t="str">
        <f t="shared" si="26"/>
        <v>2013|South Taranaki District|Total - gender</v>
      </c>
      <c r="B857" t="s">
        <v>20</v>
      </c>
      <c r="C857" t="s">
        <v>21</v>
      </c>
      <c r="D857" t="s">
        <v>22</v>
      </c>
      <c r="E857" t="s">
        <v>23</v>
      </c>
      <c r="F857">
        <v>2013</v>
      </c>
      <c r="G857">
        <v>2013</v>
      </c>
      <c r="H857">
        <v>35</v>
      </c>
      <c r="I857" t="s">
        <v>129</v>
      </c>
      <c r="J857">
        <v>9</v>
      </c>
      <c r="K857" t="s">
        <v>25</v>
      </c>
      <c r="L857">
        <v>99</v>
      </c>
      <c r="M857" t="s">
        <v>26</v>
      </c>
      <c r="N857">
        <v>99</v>
      </c>
      <c r="O857" t="s">
        <v>27</v>
      </c>
      <c r="P857">
        <v>99</v>
      </c>
      <c r="Q857" t="s">
        <v>42</v>
      </c>
      <c r="R857">
        <v>2232</v>
      </c>
      <c r="V857" s="3" t="str">
        <f t="shared" si="27"/>
        <v>.</v>
      </c>
      <c r="W857" s="3" t="str">
        <f>IF(AND(T857&lt;&gt;"_U",T857&lt;&gt;"c",J857&lt;&gt;9,J857&lt;&gt;99),IFERROR(VLOOKUP(A857,'TA Total'!$A$2:$W$10000,18,0),"."),".")</f>
        <v>.</v>
      </c>
    </row>
    <row r="858" spans="1:23" x14ac:dyDescent="0.2">
      <c r="A858" s="1" t="str">
        <f t="shared" si="26"/>
        <v>2013|South Taranaki District|Male / TÄne</v>
      </c>
      <c r="B858" t="s">
        <v>20</v>
      </c>
      <c r="C858" t="s">
        <v>21</v>
      </c>
      <c r="D858" t="s">
        <v>22</v>
      </c>
      <c r="E858" t="s">
        <v>23</v>
      </c>
      <c r="F858">
        <v>2013</v>
      </c>
      <c r="G858">
        <v>2013</v>
      </c>
      <c r="H858">
        <v>35</v>
      </c>
      <c r="I858" t="s">
        <v>129</v>
      </c>
      <c r="J858">
        <v>77</v>
      </c>
      <c r="K858" t="s">
        <v>49</v>
      </c>
      <c r="L858">
        <v>99</v>
      </c>
      <c r="M858" t="s">
        <v>26</v>
      </c>
      <c r="N858">
        <v>99</v>
      </c>
      <c r="O858" t="s">
        <v>27</v>
      </c>
      <c r="P858">
        <v>1</v>
      </c>
      <c r="Q858" t="s">
        <v>34</v>
      </c>
      <c r="R858">
        <v>9009</v>
      </c>
      <c r="V858" s="3">
        <f t="shared" si="27"/>
        <v>100</v>
      </c>
      <c r="W858" s="3">
        <f>IF(AND(T858&lt;&gt;"_U",T858&lt;&gt;"c",J858&lt;&gt;9,J858&lt;&gt;99),IFERROR(VLOOKUP(A858,'TA Total'!$A$2:$W$10000,18,0),"."),".")</f>
        <v>9009</v>
      </c>
    </row>
    <row r="859" spans="1:23" x14ac:dyDescent="0.2">
      <c r="A859" s="1" t="str">
        <f t="shared" si="26"/>
        <v>2013|South Taranaki District|Female / Wahine</v>
      </c>
      <c r="B859" t="s">
        <v>20</v>
      </c>
      <c r="C859" t="s">
        <v>21</v>
      </c>
      <c r="D859" t="s">
        <v>22</v>
      </c>
      <c r="E859" t="s">
        <v>23</v>
      </c>
      <c r="F859">
        <v>2013</v>
      </c>
      <c r="G859">
        <v>2013</v>
      </c>
      <c r="H859">
        <v>35</v>
      </c>
      <c r="I859" t="s">
        <v>129</v>
      </c>
      <c r="J859">
        <v>77</v>
      </c>
      <c r="K859" t="s">
        <v>49</v>
      </c>
      <c r="L859">
        <v>99</v>
      </c>
      <c r="M859" t="s">
        <v>26</v>
      </c>
      <c r="N859">
        <v>99</v>
      </c>
      <c r="O859" t="s">
        <v>27</v>
      </c>
      <c r="P859">
        <v>2</v>
      </c>
      <c r="Q859" t="s">
        <v>31</v>
      </c>
      <c r="R859">
        <v>9258</v>
      </c>
      <c r="V859" s="3">
        <f t="shared" si="27"/>
        <v>100</v>
      </c>
      <c r="W859" s="3">
        <f>IF(AND(T859&lt;&gt;"_U",T859&lt;&gt;"c",J859&lt;&gt;9,J859&lt;&gt;99),IFERROR(VLOOKUP(A859,'TA Total'!$A$2:$W$10000,18,0),"."),".")</f>
        <v>9258</v>
      </c>
    </row>
    <row r="860" spans="1:23" x14ac:dyDescent="0.2">
      <c r="A860" s="1" t="str">
        <f t="shared" si="26"/>
        <v>2013|South Taranaki District|Another gender / He ira kÄ“ anÅ</v>
      </c>
      <c r="B860" t="s">
        <v>20</v>
      </c>
      <c r="C860" t="s">
        <v>21</v>
      </c>
      <c r="D860" t="s">
        <v>22</v>
      </c>
      <c r="E860" t="s">
        <v>23</v>
      </c>
      <c r="F860">
        <v>2013</v>
      </c>
      <c r="G860">
        <v>2013</v>
      </c>
      <c r="H860">
        <v>35</v>
      </c>
      <c r="I860" t="s">
        <v>129</v>
      </c>
      <c r="J860">
        <v>77</v>
      </c>
      <c r="K860" t="s">
        <v>49</v>
      </c>
      <c r="L860">
        <v>99</v>
      </c>
      <c r="M860" t="s">
        <v>26</v>
      </c>
      <c r="N860">
        <v>99</v>
      </c>
      <c r="O860" t="s">
        <v>27</v>
      </c>
      <c r="P860">
        <v>3</v>
      </c>
      <c r="Q860" t="s">
        <v>28</v>
      </c>
      <c r="T860" t="s">
        <v>36</v>
      </c>
      <c r="U860" t="s">
        <v>37</v>
      </c>
      <c r="V860" s="3" t="str">
        <f t="shared" si="27"/>
        <v>.</v>
      </c>
      <c r="W860" s="3" t="str">
        <f>IF(AND(T860&lt;&gt;"_U",T860&lt;&gt;"c",J860&lt;&gt;9,J860&lt;&gt;99),IFERROR(VLOOKUP(A860,'TA Total'!$A$2:$W$10000,18,0),"."),".")</f>
        <v>.</v>
      </c>
    </row>
    <row r="861" spans="1:23" x14ac:dyDescent="0.2">
      <c r="A861" s="1" t="str">
        <f t="shared" si="26"/>
        <v>2013|South Taranaki District|Total - gender</v>
      </c>
      <c r="B861" t="s">
        <v>20</v>
      </c>
      <c r="C861" t="s">
        <v>21</v>
      </c>
      <c r="D861" t="s">
        <v>22</v>
      </c>
      <c r="E861" t="s">
        <v>23</v>
      </c>
      <c r="F861">
        <v>2013</v>
      </c>
      <c r="G861">
        <v>2013</v>
      </c>
      <c r="H861">
        <v>35</v>
      </c>
      <c r="I861" t="s">
        <v>129</v>
      </c>
      <c r="J861">
        <v>77</v>
      </c>
      <c r="K861" t="s">
        <v>49</v>
      </c>
      <c r="L861">
        <v>99</v>
      </c>
      <c r="M861" t="s">
        <v>26</v>
      </c>
      <c r="N861">
        <v>99</v>
      </c>
      <c r="O861" t="s">
        <v>27</v>
      </c>
      <c r="P861">
        <v>99</v>
      </c>
      <c r="Q861" t="s">
        <v>42</v>
      </c>
      <c r="R861">
        <v>18267</v>
      </c>
      <c r="V861" s="3">
        <f t="shared" si="27"/>
        <v>100</v>
      </c>
      <c r="W861" s="3">
        <f>IF(AND(T861&lt;&gt;"_U",T861&lt;&gt;"c",J861&lt;&gt;9,J861&lt;&gt;99),IFERROR(VLOOKUP(A861,'TA Total'!$A$2:$W$10000,18,0),"."),".")</f>
        <v>18267</v>
      </c>
    </row>
    <row r="862" spans="1:23" x14ac:dyDescent="0.2">
      <c r="A862" s="1" t="str">
        <f t="shared" si="26"/>
        <v>2013|South Taranaki District|Male / TÄne</v>
      </c>
      <c r="B862" t="s">
        <v>20</v>
      </c>
      <c r="C862" t="s">
        <v>21</v>
      </c>
      <c r="D862" t="s">
        <v>22</v>
      </c>
      <c r="E862" t="s">
        <v>23</v>
      </c>
      <c r="F862">
        <v>2013</v>
      </c>
      <c r="G862">
        <v>2013</v>
      </c>
      <c r="H862">
        <v>35</v>
      </c>
      <c r="I862" t="s">
        <v>129</v>
      </c>
      <c r="J862">
        <v>99</v>
      </c>
      <c r="K862" t="s">
        <v>47</v>
      </c>
      <c r="L862">
        <v>99</v>
      </c>
      <c r="M862" t="s">
        <v>26</v>
      </c>
      <c r="N862">
        <v>99</v>
      </c>
      <c r="O862" t="s">
        <v>27</v>
      </c>
      <c r="P862">
        <v>1</v>
      </c>
      <c r="Q862" t="s">
        <v>34</v>
      </c>
      <c r="R862">
        <v>10143</v>
      </c>
      <c r="V862" s="3" t="str">
        <f t="shared" si="27"/>
        <v>.</v>
      </c>
      <c r="W862" s="3" t="str">
        <f>IF(AND(T862&lt;&gt;"_U",T862&lt;&gt;"c",J862&lt;&gt;9,J862&lt;&gt;99),IFERROR(VLOOKUP(A862,'TA Total'!$A$2:$W$10000,18,0),"."),".")</f>
        <v>.</v>
      </c>
    </row>
    <row r="863" spans="1:23" x14ac:dyDescent="0.2">
      <c r="A863" s="1" t="str">
        <f t="shared" si="26"/>
        <v>2013|South Taranaki District|Female / Wahine</v>
      </c>
      <c r="B863" t="s">
        <v>20</v>
      </c>
      <c r="C863" t="s">
        <v>21</v>
      </c>
      <c r="D863" t="s">
        <v>22</v>
      </c>
      <c r="E863" t="s">
        <v>23</v>
      </c>
      <c r="F863">
        <v>2013</v>
      </c>
      <c r="G863">
        <v>2013</v>
      </c>
      <c r="H863">
        <v>35</v>
      </c>
      <c r="I863" t="s">
        <v>129</v>
      </c>
      <c r="J863">
        <v>99</v>
      </c>
      <c r="K863" t="s">
        <v>47</v>
      </c>
      <c r="L863">
        <v>99</v>
      </c>
      <c r="M863" t="s">
        <v>26</v>
      </c>
      <c r="N863">
        <v>99</v>
      </c>
      <c r="O863" t="s">
        <v>27</v>
      </c>
      <c r="P863">
        <v>2</v>
      </c>
      <c r="Q863" t="s">
        <v>31</v>
      </c>
      <c r="R863">
        <v>10362</v>
      </c>
      <c r="V863" s="3" t="str">
        <f t="shared" si="27"/>
        <v>.</v>
      </c>
      <c r="W863" s="3" t="str">
        <f>IF(AND(T863&lt;&gt;"_U",T863&lt;&gt;"c",J863&lt;&gt;9,J863&lt;&gt;99),IFERROR(VLOOKUP(A863,'TA Total'!$A$2:$W$10000,18,0),"."),".")</f>
        <v>.</v>
      </c>
    </row>
    <row r="864" spans="1:23" x14ac:dyDescent="0.2">
      <c r="A864" s="1" t="str">
        <f t="shared" si="26"/>
        <v>2013|South Taranaki District|Another gender / He ira kÄ“ anÅ</v>
      </c>
      <c r="B864" t="s">
        <v>20</v>
      </c>
      <c r="C864" t="s">
        <v>21</v>
      </c>
      <c r="D864" t="s">
        <v>22</v>
      </c>
      <c r="E864" t="s">
        <v>23</v>
      </c>
      <c r="F864">
        <v>2013</v>
      </c>
      <c r="G864">
        <v>2013</v>
      </c>
      <c r="H864">
        <v>35</v>
      </c>
      <c r="I864" t="s">
        <v>129</v>
      </c>
      <c r="J864">
        <v>99</v>
      </c>
      <c r="K864" t="s">
        <v>47</v>
      </c>
      <c r="L864">
        <v>99</v>
      </c>
      <c r="M864" t="s">
        <v>26</v>
      </c>
      <c r="N864">
        <v>99</v>
      </c>
      <c r="O864" t="s">
        <v>27</v>
      </c>
      <c r="P864">
        <v>3</v>
      </c>
      <c r="Q864" t="s">
        <v>28</v>
      </c>
      <c r="T864" t="s">
        <v>36</v>
      </c>
      <c r="U864" t="s">
        <v>37</v>
      </c>
      <c r="V864" s="3" t="str">
        <f t="shared" si="27"/>
        <v>.</v>
      </c>
      <c r="W864" s="3" t="str">
        <f>IF(AND(T864&lt;&gt;"_U",T864&lt;&gt;"c",J864&lt;&gt;9,J864&lt;&gt;99),IFERROR(VLOOKUP(A864,'TA Total'!$A$2:$W$10000,18,0),"."),".")</f>
        <v>.</v>
      </c>
    </row>
    <row r="865" spans="1:23" x14ac:dyDescent="0.2">
      <c r="A865" s="1" t="str">
        <f t="shared" si="26"/>
        <v>2013|South Taranaki District|Total - gender</v>
      </c>
      <c r="B865" t="s">
        <v>20</v>
      </c>
      <c r="C865" t="s">
        <v>21</v>
      </c>
      <c r="D865" t="s">
        <v>22</v>
      </c>
      <c r="E865" t="s">
        <v>23</v>
      </c>
      <c r="F865">
        <v>2013</v>
      </c>
      <c r="G865">
        <v>2013</v>
      </c>
      <c r="H865">
        <v>35</v>
      </c>
      <c r="I865" t="s">
        <v>129</v>
      </c>
      <c r="J865">
        <v>99</v>
      </c>
      <c r="K865" t="s">
        <v>47</v>
      </c>
      <c r="L865">
        <v>99</v>
      </c>
      <c r="M865" t="s">
        <v>26</v>
      </c>
      <c r="N865">
        <v>99</v>
      </c>
      <c r="O865" t="s">
        <v>27</v>
      </c>
      <c r="P865">
        <v>99</v>
      </c>
      <c r="Q865" t="s">
        <v>42</v>
      </c>
      <c r="R865">
        <v>20502</v>
      </c>
      <c r="V865" s="3" t="str">
        <f t="shared" si="27"/>
        <v>.</v>
      </c>
      <c r="W865" s="3" t="str">
        <f>IF(AND(T865&lt;&gt;"_U",T865&lt;&gt;"c",J865&lt;&gt;9,J865&lt;&gt;99),IFERROR(VLOOKUP(A865,'TA Total'!$A$2:$W$10000,18,0),"."),".")</f>
        <v>.</v>
      </c>
    </row>
    <row r="866" spans="1:23" x14ac:dyDescent="0.2">
      <c r="A866" s="1" t="str">
        <f t="shared" si="26"/>
        <v>2013|Ruapehu District|Male / TÄne</v>
      </c>
      <c r="B866" t="s">
        <v>20</v>
      </c>
      <c r="C866" t="s">
        <v>21</v>
      </c>
      <c r="D866" t="s">
        <v>22</v>
      </c>
      <c r="E866" t="s">
        <v>23</v>
      </c>
      <c r="F866">
        <v>2013</v>
      </c>
      <c r="G866">
        <v>2013</v>
      </c>
      <c r="H866">
        <v>36</v>
      </c>
      <c r="I866" t="s">
        <v>118</v>
      </c>
      <c r="J866">
        <v>1</v>
      </c>
      <c r="K866" t="s">
        <v>30</v>
      </c>
      <c r="L866">
        <v>99</v>
      </c>
      <c r="M866" t="s">
        <v>26</v>
      </c>
      <c r="N866">
        <v>99</v>
      </c>
      <c r="O866" t="s">
        <v>27</v>
      </c>
      <c r="P866">
        <v>1</v>
      </c>
      <c r="Q866" t="s">
        <v>34</v>
      </c>
      <c r="R866">
        <v>1698</v>
      </c>
      <c r="V866" s="3">
        <f t="shared" si="27"/>
        <v>42.3</v>
      </c>
      <c r="W866" s="3">
        <f>IF(AND(T866&lt;&gt;"_U",T866&lt;&gt;"c",J866&lt;&gt;9,J866&lt;&gt;99),IFERROR(VLOOKUP(A866,'TA Total'!$A$2:$W$10000,18,0),"."),".")</f>
        <v>4014</v>
      </c>
    </row>
    <row r="867" spans="1:23" x14ac:dyDescent="0.2">
      <c r="A867" s="1" t="str">
        <f t="shared" si="26"/>
        <v>2013|Ruapehu District|Female / Wahine</v>
      </c>
      <c r="B867" t="s">
        <v>20</v>
      </c>
      <c r="C867" t="s">
        <v>21</v>
      </c>
      <c r="D867" t="s">
        <v>22</v>
      </c>
      <c r="E867" t="s">
        <v>23</v>
      </c>
      <c r="F867">
        <v>2013</v>
      </c>
      <c r="G867">
        <v>2013</v>
      </c>
      <c r="H867">
        <v>36</v>
      </c>
      <c r="I867" t="s">
        <v>118</v>
      </c>
      <c r="J867">
        <v>1</v>
      </c>
      <c r="K867" t="s">
        <v>30</v>
      </c>
      <c r="L867">
        <v>99</v>
      </c>
      <c r="M867" t="s">
        <v>26</v>
      </c>
      <c r="N867">
        <v>99</v>
      </c>
      <c r="O867" t="s">
        <v>27</v>
      </c>
      <c r="P867">
        <v>2</v>
      </c>
      <c r="Q867" t="s">
        <v>31</v>
      </c>
      <c r="R867">
        <v>1698</v>
      </c>
      <c r="V867" s="3">
        <f t="shared" si="27"/>
        <v>42.24</v>
      </c>
      <c r="W867" s="3">
        <f>IF(AND(T867&lt;&gt;"_U",T867&lt;&gt;"c",J867&lt;&gt;9,J867&lt;&gt;99),IFERROR(VLOOKUP(A867,'TA Total'!$A$2:$W$10000,18,0),"."),".")</f>
        <v>4020</v>
      </c>
    </row>
    <row r="868" spans="1:23" x14ac:dyDescent="0.2">
      <c r="A868" s="1" t="str">
        <f t="shared" si="26"/>
        <v>2013|Ruapehu District|Another gender / He ira kÄ“ anÅ</v>
      </c>
      <c r="B868" t="s">
        <v>20</v>
      </c>
      <c r="C868" t="s">
        <v>21</v>
      </c>
      <c r="D868" t="s">
        <v>22</v>
      </c>
      <c r="E868" t="s">
        <v>23</v>
      </c>
      <c r="F868">
        <v>2013</v>
      </c>
      <c r="G868">
        <v>2013</v>
      </c>
      <c r="H868">
        <v>36</v>
      </c>
      <c r="I868" t="s">
        <v>118</v>
      </c>
      <c r="J868">
        <v>1</v>
      </c>
      <c r="K868" t="s">
        <v>30</v>
      </c>
      <c r="L868">
        <v>99</v>
      </c>
      <c r="M868" t="s">
        <v>26</v>
      </c>
      <c r="N868">
        <v>99</v>
      </c>
      <c r="O868" t="s">
        <v>27</v>
      </c>
      <c r="P868">
        <v>3</v>
      </c>
      <c r="Q868" t="s">
        <v>28</v>
      </c>
      <c r="T868" t="s">
        <v>36</v>
      </c>
      <c r="U868" t="s">
        <v>37</v>
      </c>
      <c r="V868" s="3" t="str">
        <f t="shared" si="27"/>
        <v>.</v>
      </c>
      <c r="W868" s="3" t="str">
        <f>IF(AND(T868&lt;&gt;"_U",T868&lt;&gt;"c",J868&lt;&gt;9,J868&lt;&gt;99),IFERROR(VLOOKUP(A868,'TA Total'!$A$2:$W$10000,18,0),"."),".")</f>
        <v>.</v>
      </c>
    </row>
    <row r="869" spans="1:23" x14ac:dyDescent="0.2">
      <c r="A869" s="1" t="str">
        <f t="shared" si="26"/>
        <v>2013|Ruapehu District|Total - gender</v>
      </c>
      <c r="B869" t="s">
        <v>20</v>
      </c>
      <c r="C869" t="s">
        <v>21</v>
      </c>
      <c r="D869" t="s">
        <v>22</v>
      </c>
      <c r="E869" t="s">
        <v>23</v>
      </c>
      <c r="F869">
        <v>2013</v>
      </c>
      <c r="G869">
        <v>2013</v>
      </c>
      <c r="H869">
        <v>36</v>
      </c>
      <c r="I869" t="s">
        <v>118</v>
      </c>
      <c r="J869">
        <v>1</v>
      </c>
      <c r="K869" t="s">
        <v>30</v>
      </c>
      <c r="L869">
        <v>99</v>
      </c>
      <c r="M869" t="s">
        <v>26</v>
      </c>
      <c r="N869">
        <v>99</v>
      </c>
      <c r="O869" t="s">
        <v>27</v>
      </c>
      <c r="P869">
        <v>99</v>
      </c>
      <c r="Q869" t="s">
        <v>42</v>
      </c>
      <c r="R869">
        <v>3393</v>
      </c>
      <c r="V869" s="3">
        <f t="shared" si="27"/>
        <v>42.23</v>
      </c>
      <c r="W869" s="3">
        <f>IF(AND(T869&lt;&gt;"_U",T869&lt;&gt;"c",J869&lt;&gt;9,J869&lt;&gt;99),IFERROR(VLOOKUP(A869,'TA Total'!$A$2:$W$10000,18,0),"."),".")</f>
        <v>8034</v>
      </c>
    </row>
    <row r="870" spans="1:23" x14ac:dyDescent="0.2">
      <c r="A870" s="1" t="str">
        <f t="shared" si="26"/>
        <v>2013|Ruapehu District|Male / TÄne</v>
      </c>
      <c r="B870" t="s">
        <v>20</v>
      </c>
      <c r="C870" t="s">
        <v>21</v>
      </c>
      <c r="D870" t="s">
        <v>22</v>
      </c>
      <c r="E870" t="s">
        <v>23</v>
      </c>
      <c r="F870">
        <v>2013</v>
      </c>
      <c r="G870">
        <v>2013</v>
      </c>
      <c r="H870">
        <v>36</v>
      </c>
      <c r="I870" t="s">
        <v>118</v>
      </c>
      <c r="J870">
        <v>3</v>
      </c>
      <c r="K870" t="s">
        <v>39</v>
      </c>
      <c r="L870">
        <v>99</v>
      </c>
      <c r="M870" t="s">
        <v>26</v>
      </c>
      <c r="N870">
        <v>99</v>
      </c>
      <c r="O870" t="s">
        <v>27</v>
      </c>
      <c r="P870">
        <v>1</v>
      </c>
      <c r="Q870" t="s">
        <v>34</v>
      </c>
      <c r="R870">
        <v>162</v>
      </c>
      <c r="V870" s="3">
        <f t="shared" si="27"/>
        <v>4.04</v>
      </c>
      <c r="W870" s="3">
        <f>IF(AND(T870&lt;&gt;"_U",T870&lt;&gt;"c",J870&lt;&gt;9,J870&lt;&gt;99),IFERROR(VLOOKUP(A870,'TA Total'!$A$2:$W$10000,18,0),"."),".")</f>
        <v>4014</v>
      </c>
    </row>
    <row r="871" spans="1:23" x14ac:dyDescent="0.2">
      <c r="A871" s="1" t="str">
        <f t="shared" si="26"/>
        <v>2013|Ruapehu District|Female / Wahine</v>
      </c>
      <c r="B871" t="s">
        <v>20</v>
      </c>
      <c r="C871" t="s">
        <v>21</v>
      </c>
      <c r="D871" t="s">
        <v>22</v>
      </c>
      <c r="E871" t="s">
        <v>23</v>
      </c>
      <c r="F871">
        <v>2013</v>
      </c>
      <c r="G871">
        <v>2013</v>
      </c>
      <c r="H871">
        <v>36</v>
      </c>
      <c r="I871" t="s">
        <v>118</v>
      </c>
      <c r="J871">
        <v>3</v>
      </c>
      <c r="K871" t="s">
        <v>39</v>
      </c>
      <c r="L871">
        <v>99</v>
      </c>
      <c r="M871" t="s">
        <v>26</v>
      </c>
      <c r="N871">
        <v>99</v>
      </c>
      <c r="O871" t="s">
        <v>27</v>
      </c>
      <c r="P871">
        <v>2</v>
      </c>
      <c r="Q871" t="s">
        <v>31</v>
      </c>
      <c r="R871">
        <v>159</v>
      </c>
      <c r="V871" s="3">
        <f t="shared" si="27"/>
        <v>3.96</v>
      </c>
      <c r="W871" s="3">
        <f>IF(AND(T871&lt;&gt;"_U",T871&lt;&gt;"c",J871&lt;&gt;9,J871&lt;&gt;99),IFERROR(VLOOKUP(A871,'TA Total'!$A$2:$W$10000,18,0),"."),".")</f>
        <v>4020</v>
      </c>
    </row>
    <row r="872" spans="1:23" x14ac:dyDescent="0.2">
      <c r="A872" s="1" t="str">
        <f t="shared" si="26"/>
        <v>2013|Ruapehu District|Another gender / He ira kÄ“ anÅ</v>
      </c>
      <c r="B872" t="s">
        <v>20</v>
      </c>
      <c r="C872" t="s">
        <v>21</v>
      </c>
      <c r="D872" t="s">
        <v>22</v>
      </c>
      <c r="E872" t="s">
        <v>23</v>
      </c>
      <c r="F872">
        <v>2013</v>
      </c>
      <c r="G872">
        <v>2013</v>
      </c>
      <c r="H872">
        <v>36</v>
      </c>
      <c r="I872" t="s">
        <v>118</v>
      </c>
      <c r="J872">
        <v>3</v>
      </c>
      <c r="K872" t="s">
        <v>39</v>
      </c>
      <c r="L872">
        <v>99</v>
      </c>
      <c r="M872" t="s">
        <v>26</v>
      </c>
      <c r="N872">
        <v>99</v>
      </c>
      <c r="O872" t="s">
        <v>27</v>
      </c>
      <c r="P872">
        <v>3</v>
      </c>
      <c r="Q872" t="s">
        <v>28</v>
      </c>
      <c r="T872" t="s">
        <v>36</v>
      </c>
      <c r="U872" t="s">
        <v>37</v>
      </c>
      <c r="V872" s="3" t="str">
        <f t="shared" si="27"/>
        <v>.</v>
      </c>
      <c r="W872" s="3" t="str">
        <f>IF(AND(T872&lt;&gt;"_U",T872&lt;&gt;"c",J872&lt;&gt;9,J872&lt;&gt;99),IFERROR(VLOOKUP(A872,'TA Total'!$A$2:$W$10000,18,0),"."),".")</f>
        <v>.</v>
      </c>
    </row>
    <row r="873" spans="1:23" x14ac:dyDescent="0.2">
      <c r="A873" s="1" t="str">
        <f t="shared" si="26"/>
        <v>2013|Ruapehu District|Total - gender</v>
      </c>
      <c r="B873" t="s">
        <v>20</v>
      </c>
      <c r="C873" t="s">
        <v>21</v>
      </c>
      <c r="D873" t="s">
        <v>22</v>
      </c>
      <c r="E873" t="s">
        <v>23</v>
      </c>
      <c r="F873">
        <v>2013</v>
      </c>
      <c r="G873">
        <v>2013</v>
      </c>
      <c r="H873">
        <v>36</v>
      </c>
      <c r="I873" t="s">
        <v>118</v>
      </c>
      <c r="J873">
        <v>3</v>
      </c>
      <c r="K873" t="s">
        <v>39</v>
      </c>
      <c r="L873">
        <v>99</v>
      </c>
      <c r="M873" t="s">
        <v>26</v>
      </c>
      <c r="N873">
        <v>99</v>
      </c>
      <c r="O873" t="s">
        <v>27</v>
      </c>
      <c r="P873">
        <v>99</v>
      </c>
      <c r="Q873" t="s">
        <v>42</v>
      </c>
      <c r="R873">
        <v>324</v>
      </c>
      <c r="V873" s="3">
        <f t="shared" si="27"/>
        <v>4.03</v>
      </c>
      <c r="W873" s="3">
        <f>IF(AND(T873&lt;&gt;"_U",T873&lt;&gt;"c",J873&lt;&gt;9,J873&lt;&gt;99),IFERROR(VLOOKUP(A873,'TA Total'!$A$2:$W$10000,18,0),"."),".")</f>
        <v>8034</v>
      </c>
    </row>
    <row r="874" spans="1:23" x14ac:dyDescent="0.2">
      <c r="A874" s="1" t="str">
        <f t="shared" si="26"/>
        <v>2013|Ruapehu District|Male / TÄne</v>
      </c>
      <c r="B874" t="s">
        <v>20</v>
      </c>
      <c r="C874" t="s">
        <v>21</v>
      </c>
      <c r="D874" t="s">
        <v>22</v>
      </c>
      <c r="E874" t="s">
        <v>23</v>
      </c>
      <c r="F874">
        <v>2013</v>
      </c>
      <c r="G874">
        <v>2013</v>
      </c>
      <c r="H874">
        <v>36</v>
      </c>
      <c r="I874" t="s">
        <v>118</v>
      </c>
      <c r="J874">
        <v>4</v>
      </c>
      <c r="K874" t="s">
        <v>54</v>
      </c>
      <c r="L874">
        <v>99</v>
      </c>
      <c r="M874" t="s">
        <v>26</v>
      </c>
      <c r="N874">
        <v>99</v>
      </c>
      <c r="O874" t="s">
        <v>27</v>
      </c>
      <c r="P874">
        <v>1</v>
      </c>
      <c r="Q874" t="s">
        <v>34</v>
      </c>
      <c r="R874">
        <v>327</v>
      </c>
      <c r="V874" s="3">
        <f t="shared" si="27"/>
        <v>8.15</v>
      </c>
      <c r="W874" s="3">
        <f>IF(AND(T874&lt;&gt;"_U",T874&lt;&gt;"c",J874&lt;&gt;9,J874&lt;&gt;99),IFERROR(VLOOKUP(A874,'TA Total'!$A$2:$W$10000,18,0),"."),".")</f>
        <v>4014</v>
      </c>
    </row>
    <row r="875" spans="1:23" x14ac:dyDescent="0.2">
      <c r="A875" s="1" t="str">
        <f t="shared" si="26"/>
        <v>2013|Ruapehu District|Female / Wahine</v>
      </c>
      <c r="B875" t="s">
        <v>20</v>
      </c>
      <c r="C875" t="s">
        <v>21</v>
      </c>
      <c r="D875" t="s">
        <v>22</v>
      </c>
      <c r="E875" t="s">
        <v>23</v>
      </c>
      <c r="F875">
        <v>2013</v>
      </c>
      <c r="G875">
        <v>2013</v>
      </c>
      <c r="H875">
        <v>36</v>
      </c>
      <c r="I875" t="s">
        <v>118</v>
      </c>
      <c r="J875">
        <v>4</v>
      </c>
      <c r="K875" t="s">
        <v>54</v>
      </c>
      <c r="L875">
        <v>99</v>
      </c>
      <c r="M875" t="s">
        <v>26</v>
      </c>
      <c r="N875">
        <v>99</v>
      </c>
      <c r="O875" t="s">
        <v>27</v>
      </c>
      <c r="P875">
        <v>2</v>
      </c>
      <c r="Q875" t="s">
        <v>31</v>
      </c>
      <c r="R875">
        <v>327</v>
      </c>
      <c r="V875" s="3">
        <f t="shared" si="27"/>
        <v>8.1300000000000008</v>
      </c>
      <c r="W875" s="3">
        <f>IF(AND(T875&lt;&gt;"_U",T875&lt;&gt;"c",J875&lt;&gt;9,J875&lt;&gt;99),IFERROR(VLOOKUP(A875,'TA Total'!$A$2:$W$10000,18,0),"."),".")</f>
        <v>4020</v>
      </c>
    </row>
    <row r="876" spans="1:23" x14ac:dyDescent="0.2">
      <c r="A876" s="1" t="str">
        <f t="shared" si="26"/>
        <v>2013|Ruapehu District|Another gender / He ira kÄ“ anÅ</v>
      </c>
      <c r="B876" t="s">
        <v>20</v>
      </c>
      <c r="C876" t="s">
        <v>21</v>
      </c>
      <c r="D876" t="s">
        <v>22</v>
      </c>
      <c r="E876" t="s">
        <v>23</v>
      </c>
      <c r="F876">
        <v>2013</v>
      </c>
      <c r="G876">
        <v>2013</v>
      </c>
      <c r="H876">
        <v>36</v>
      </c>
      <c r="I876" t="s">
        <v>118</v>
      </c>
      <c r="J876">
        <v>4</v>
      </c>
      <c r="K876" t="s">
        <v>54</v>
      </c>
      <c r="L876">
        <v>99</v>
      </c>
      <c r="M876" t="s">
        <v>26</v>
      </c>
      <c r="N876">
        <v>99</v>
      </c>
      <c r="O876" t="s">
        <v>27</v>
      </c>
      <c r="P876">
        <v>3</v>
      </c>
      <c r="Q876" t="s">
        <v>28</v>
      </c>
      <c r="T876" t="s">
        <v>36</v>
      </c>
      <c r="U876" t="s">
        <v>37</v>
      </c>
      <c r="V876" s="3" t="str">
        <f t="shared" si="27"/>
        <v>.</v>
      </c>
      <c r="W876" s="3" t="str">
        <f>IF(AND(T876&lt;&gt;"_U",T876&lt;&gt;"c",J876&lt;&gt;9,J876&lt;&gt;99),IFERROR(VLOOKUP(A876,'TA Total'!$A$2:$W$10000,18,0),"."),".")</f>
        <v>.</v>
      </c>
    </row>
    <row r="877" spans="1:23" x14ac:dyDescent="0.2">
      <c r="A877" s="1" t="str">
        <f t="shared" si="26"/>
        <v>2013|Ruapehu District|Total - gender</v>
      </c>
      <c r="B877" t="s">
        <v>20</v>
      </c>
      <c r="C877" t="s">
        <v>21</v>
      </c>
      <c r="D877" t="s">
        <v>22</v>
      </c>
      <c r="E877" t="s">
        <v>23</v>
      </c>
      <c r="F877">
        <v>2013</v>
      </c>
      <c r="G877">
        <v>2013</v>
      </c>
      <c r="H877">
        <v>36</v>
      </c>
      <c r="I877" t="s">
        <v>118</v>
      </c>
      <c r="J877">
        <v>4</v>
      </c>
      <c r="K877" t="s">
        <v>54</v>
      </c>
      <c r="L877">
        <v>99</v>
      </c>
      <c r="M877" t="s">
        <v>26</v>
      </c>
      <c r="N877">
        <v>99</v>
      </c>
      <c r="O877" t="s">
        <v>27</v>
      </c>
      <c r="P877">
        <v>99</v>
      </c>
      <c r="Q877" t="s">
        <v>42</v>
      </c>
      <c r="R877">
        <v>657</v>
      </c>
      <c r="V877" s="3">
        <f t="shared" si="27"/>
        <v>8.18</v>
      </c>
      <c r="W877" s="3">
        <f>IF(AND(T877&lt;&gt;"_U",T877&lt;&gt;"c",J877&lt;&gt;9,J877&lt;&gt;99),IFERROR(VLOOKUP(A877,'TA Total'!$A$2:$W$10000,18,0),"."),".")</f>
        <v>8034</v>
      </c>
    </row>
    <row r="878" spans="1:23" x14ac:dyDescent="0.2">
      <c r="A878" s="1" t="str">
        <f t="shared" si="26"/>
        <v>2013|Ruapehu District|Male / TÄne</v>
      </c>
      <c r="B878" t="s">
        <v>20</v>
      </c>
      <c r="C878" t="s">
        <v>21</v>
      </c>
      <c r="D878" t="s">
        <v>22</v>
      </c>
      <c r="E878" t="s">
        <v>23</v>
      </c>
      <c r="F878">
        <v>2013</v>
      </c>
      <c r="G878">
        <v>2013</v>
      </c>
      <c r="H878">
        <v>36</v>
      </c>
      <c r="I878" t="s">
        <v>118</v>
      </c>
      <c r="J878">
        <v>5</v>
      </c>
      <c r="K878" t="s">
        <v>33</v>
      </c>
      <c r="L878">
        <v>99</v>
      </c>
      <c r="M878" t="s">
        <v>26</v>
      </c>
      <c r="N878">
        <v>99</v>
      </c>
      <c r="O878" t="s">
        <v>27</v>
      </c>
      <c r="P878">
        <v>1</v>
      </c>
      <c r="Q878" t="s">
        <v>34</v>
      </c>
      <c r="R878">
        <v>117</v>
      </c>
      <c r="V878" s="3">
        <f t="shared" si="27"/>
        <v>2.91</v>
      </c>
      <c r="W878" s="3">
        <f>IF(AND(T878&lt;&gt;"_U",T878&lt;&gt;"c",J878&lt;&gt;9,J878&lt;&gt;99),IFERROR(VLOOKUP(A878,'TA Total'!$A$2:$W$10000,18,0),"."),".")</f>
        <v>4014</v>
      </c>
    </row>
    <row r="879" spans="1:23" x14ac:dyDescent="0.2">
      <c r="A879" s="1" t="str">
        <f t="shared" si="26"/>
        <v>2013|Ruapehu District|Female / Wahine</v>
      </c>
      <c r="B879" t="s">
        <v>20</v>
      </c>
      <c r="C879" t="s">
        <v>21</v>
      </c>
      <c r="D879" t="s">
        <v>22</v>
      </c>
      <c r="E879" t="s">
        <v>23</v>
      </c>
      <c r="F879">
        <v>2013</v>
      </c>
      <c r="G879">
        <v>2013</v>
      </c>
      <c r="H879">
        <v>36</v>
      </c>
      <c r="I879" t="s">
        <v>118</v>
      </c>
      <c r="J879">
        <v>5</v>
      </c>
      <c r="K879" t="s">
        <v>33</v>
      </c>
      <c r="L879">
        <v>99</v>
      </c>
      <c r="M879" t="s">
        <v>26</v>
      </c>
      <c r="N879">
        <v>99</v>
      </c>
      <c r="O879" t="s">
        <v>27</v>
      </c>
      <c r="P879">
        <v>2</v>
      </c>
      <c r="Q879" t="s">
        <v>31</v>
      </c>
      <c r="R879">
        <v>399</v>
      </c>
      <c r="V879" s="3">
        <f t="shared" si="27"/>
        <v>9.93</v>
      </c>
      <c r="W879" s="3">
        <f>IF(AND(T879&lt;&gt;"_U",T879&lt;&gt;"c",J879&lt;&gt;9,J879&lt;&gt;99),IFERROR(VLOOKUP(A879,'TA Total'!$A$2:$W$10000,18,0),"."),".")</f>
        <v>4020</v>
      </c>
    </row>
    <row r="880" spans="1:23" x14ac:dyDescent="0.2">
      <c r="A880" s="1" t="str">
        <f t="shared" si="26"/>
        <v>2013|Ruapehu District|Another gender / He ira kÄ“ anÅ</v>
      </c>
      <c r="B880" t="s">
        <v>20</v>
      </c>
      <c r="C880" t="s">
        <v>21</v>
      </c>
      <c r="D880" t="s">
        <v>22</v>
      </c>
      <c r="E880" t="s">
        <v>23</v>
      </c>
      <c r="F880">
        <v>2013</v>
      </c>
      <c r="G880">
        <v>2013</v>
      </c>
      <c r="H880">
        <v>36</v>
      </c>
      <c r="I880" t="s">
        <v>118</v>
      </c>
      <c r="J880">
        <v>5</v>
      </c>
      <c r="K880" t="s">
        <v>33</v>
      </c>
      <c r="L880">
        <v>99</v>
      </c>
      <c r="M880" t="s">
        <v>26</v>
      </c>
      <c r="N880">
        <v>99</v>
      </c>
      <c r="O880" t="s">
        <v>27</v>
      </c>
      <c r="P880">
        <v>3</v>
      </c>
      <c r="Q880" t="s">
        <v>28</v>
      </c>
      <c r="T880" t="s">
        <v>36</v>
      </c>
      <c r="U880" t="s">
        <v>37</v>
      </c>
      <c r="V880" s="3" t="str">
        <f t="shared" si="27"/>
        <v>.</v>
      </c>
      <c r="W880" s="3" t="str">
        <f>IF(AND(T880&lt;&gt;"_U",T880&lt;&gt;"c",J880&lt;&gt;9,J880&lt;&gt;99),IFERROR(VLOOKUP(A880,'TA Total'!$A$2:$W$10000,18,0),"."),".")</f>
        <v>.</v>
      </c>
    </row>
    <row r="881" spans="1:23" x14ac:dyDescent="0.2">
      <c r="A881" s="1" t="str">
        <f t="shared" si="26"/>
        <v>2013|Ruapehu District|Total - gender</v>
      </c>
      <c r="B881" t="s">
        <v>20</v>
      </c>
      <c r="C881" t="s">
        <v>21</v>
      </c>
      <c r="D881" t="s">
        <v>22</v>
      </c>
      <c r="E881" t="s">
        <v>23</v>
      </c>
      <c r="F881">
        <v>2013</v>
      </c>
      <c r="G881">
        <v>2013</v>
      </c>
      <c r="H881">
        <v>36</v>
      </c>
      <c r="I881" t="s">
        <v>118</v>
      </c>
      <c r="J881">
        <v>5</v>
      </c>
      <c r="K881" t="s">
        <v>33</v>
      </c>
      <c r="L881">
        <v>99</v>
      </c>
      <c r="M881" t="s">
        <v>26</v>
      </c>
      <c r="N881">
        <v>99</v>
      </c>
      <c r="O881" t="s">
        <v>27</v>
      </c>
      <c r="P881">
        <v>99</v>
      </c>
      <c r="Q881" t="s">
        <v>42</v>
      </c>
      <c r="R881">
        <v>516</v>
      </c>
      <c r="V881" s="3">
        <f t="shared" si="27"/>
        <v>6.42</v>
      </c>
      <c r="W881" s="3">
        <f>IF(AND(T881&lt;&gt;"_U",T881&lt;&gt;"c",J881&lt;&gt;9,J881&lt;&gt;99),IFERROR(VLOOKUP(A881,'TA Total'!$A$2:$W$10000,18,0),"."),".")</f>
        <v>8034</v>
      </c>
    </row>
    <row r="882" spans="1:23" x14ac:dyDescent="0.2">
      <c r="A882" s="1" t="str">
        <f t="shared" si="26"/>
        <v>2013|Ruapehu District|Male / TÄne</v>
      </c>
      <c r="B882" t="s">
        <v>20</v>
      </c>
      <c r="C882" t="s">
        <v>21</v>
      </c>
      <c r="D882" t="s">
        <v>22</v>
      </c>
      <c r="E882" t="s">
        <v>23</v>
      </c>
      <c r="F882">
        <v>2013</v>
      </c>
      <c r="G882">
        <v>2013</v>
      </c>
      <c r="H882">
        <v>36</v>
      </c>
      <c r="I882" t="s">
        <v>118</v>
      </c>
      <c r="J882">
        <v>6</v>
      </c>
      <c r="K882" t="s">
        <v>52</v>
      </c>
      <c r="L882">
        <v>99</v>
      </c>
      <c r="M882" t="s">
        <v>26</v>
      </c>
      <c r="N882">
        <v>99</v>
      </c>
      <c r="O882" t="s">
        <v>27</v>
      </c>
      <c r="P882">
        <v>1</v>
      </c>
      <c r="Q882" t="s">
        <v>34</v>
      </c>
      <c r="R882">
        <v>1707</v>
      </c>
      <c r="V882" s="3">
        <f t="shared" si="27"/>
        <v>42.53</v>
      </c>
      <c r="W882" s="3">
        <f>IF(AND(T882&lt;&gt;"_U",T882&lt;&gt;"c",J882&lt;&gt;9,J882&lt;&gt;99),IFERROR(VLOOKUP(A882,'TA Total'!$A$2:$W$10000,18,0),"."),".")</f>
        <v>4014</v>
      </c>
    </row>
    <row r="883" spans="1:23" x14ac:dyDescent="0.2">
      <c r="A883" s="1" t="str">
        <f t="shared" si="26"/>
        <v>2013|Ruapehu District|Female / Wahine</v>
      </c>
      <c r="B883" t="s">
        <v>20</v>
      </c>
      <c r="C883" t="s">
        <v>21</v>
      </c>
      <c r="D883" t="s">
        <v>22</v>
      </c>
      <c r="E883" t="s">
        <v>23</v>
      </c>
      <c r="F883">
        <v>2013</v>
      </c>
      <c r="G883">
        <v>2013</v>
      </c>
      <c r="H883">
        <v>36</v>
      </c>
      <c r="I883" t="s">
        <v>118</v>
      </c>
      <c r="J883">
        <v>6</v>
      </c>
      <c r="K883" t="s">
        <v>52</v>
      </c>
      <c r="L883">
        <v>99</v>
      </c>
      <c r="M883" t="s">
        <v>26</v>
      </c>
      <c r="N883">
        <v>99</v>
      </c>
      <c r="O883" t="s">
        <v>27</v>
      </c>
      <c r="P883">
        <v>2</v>
      </c>
      <c r="Q883" t="s">
        <v>31</v>
      </c>
      <c r="R883">
        <v>1437</v>
      </c>
      <c r="V883" s="3">
        <f t="shared" si="27"/>
        <v>35.75</v>
      </c>
      <c r="W883" s="3">
        <f>IF(AND(T883&lt;&gt;"_U",T883&lt;&gt;"c",J883&lt;&gt;9,J883&lt;&gt;99),IFERROR(VLOOKUP(A883,'TA Total'!$A$2:$W$10000,18,0),"."),".")</f>
        <v>4020</v>
      </c>
    </row>
    <row r="884" spans="1:23" x14ac:dyDescent="0.2">
      <c r="A884" s="1" t="str">
        <f t="shared" si="26"/>
        <v>2013|Ruapehu District|Another gender / He ira kÄ“ anÅ</v>
      </c>
      <c r="B884" t="s">
        <v>20</v>
      </c>
      <c r="C884" t="s">
        <v>21</v>
      </c>
      <c r="D884" t="s">
        <v>22</v>
      </c>
      <c r="E884" t="s">
        <v>23</v>
      </c>
      <c r="F884">
        <v>2013</v>
      </c>
      <c r="G884">
        <v>2013</v>
      </c>
      <c r="H884">
        <v>36</v>
      </c>
      <c r="I884" t="s">
        <v>118</v>
      </c>
      <c r="J884">
        <v>6</v>
      </c>
      <c r="K884" t="s">
        <v>52</v>
      </c>
      <c r="L884">
        <v>99</v>
      </c>
      <c r="M884" t="s">
        <v>26</v>
      </c>
      <c r="N884">
        <v>99</v>
      </c>
      <c r="O884" t="s">
        <v>27</v>
      </c>
      <c r="P884">
        <v>3</v>
      </c>
      <c r="Q884" t="s">
        <v>28</v>
      </c>
      <c r="T884" t="s">
        <v>36</v>
      </c>
      <c r="U884" t="s">
        <v>37</v>
      </c>
      <c r="V884" s="3" t="str">
        <f t="shared" si="27"/>
        <v>.</v>
      </c>
      <c r="W884" s="3" t="str">
        <f>IF(AND(T884&lt;&gt;"_U",T884&lt;&gt;"c",J884&lt;&gt;9,J884&lt;&gt;99),IFERROR(VLOOKUP(A884,'TA Total'!$A$2:$W$10000,18,0),"."),".")</f>
        <v>.</v>
      </c>
    </row>
    <row r="885" spans="1:23" x14ac:dyDescent="0.2">
      <c r="A885" s="1" t="str">
        <f t="shared" si="26"/>
        <v>2013|Ruapehu District|Total - gender</v>
      </c>
      <c r="B885" t="s">
        <v>20</v>
      </c>
      <c r="C885" t="s">
        <v>21</v>
      </c>
      <c r="D885" t="s">
        <v>22</v>
      </c>
      <c r="E885" t="s">
        <v>23</v>
      </c>
      <c r="F885">
        <v>2013</v>
      </c>
      <c r="G885">
        <v>2013</v>
      </c>
      <c r="H885">
        <v>36</v>
      </c>
      <c r="I885" t="s">
        <v>118</v>
      </c>
      <c r="J885">
        <v>6</v>
      </c>
      <c r="K885" t="s">
        <v>52</v>
      </c>
      <c r="L885">
        <v>99</v>
      </c>
      <c r="M885" t="s">
        <v>26</v>
      </c>
      <c r="N885">
        <v>99</v>
      </c>
      <c r="O885" t="s">
        <v>27</v>
      </c>
      <c r="P885">
        <v>99</v>
      </c>
      <c r="Q885" t="s">
        <v>42</v>
      </c>
      <c r="R885">
        <v>3144</v>
      </c>
      <c r="V885" s="3">
        <f t="shared" si="27"/>
        <v>39.130000000000003</v>
      </c>
      <c r="W885" s="3">
        <f>IF(AND(T885&lt;&gt;"_U",T885&lt;&gt;"c",J885&lt;&gt;9,J885&lt;&gt;99),IFERROR(VLOOKUP(A885,'TA Total'!$A$2:$W$10000,18,0),"."),".")</f>
        <v>8034</v>
      </c>
    </row>
    <row r="886" spans="1:23" x14ac:dyDescent="0.2">
      <c r="A886" s="1" t="str">
        <f t="shared" si="26"/>
        <v>2013|Ruapehu District|Male / TÄne</v>
      </c>
      <c r="B886" t="s">
        <v>20</v>
      </c>
      <c r="C886" t="s">
        <v>21</v>
      </c>
      <c r="D886" t="s">
        <v>22</v>
      </c>
      <c r="E886" t="s">
        <v>23</v>
      </c>
      <c r="F886">
        <v>2013</v>
      </c>
      <c r="G886">
        <v>2013</v>
      </c>
      <c r="H886">
        <v>36</v>
      </c>
      <c r="I886" t="s">
        <v>118</v>
      </c>
      <c r="J886">
        <v>9</v>
      </c>
      <c r="K886" t="s">
        <v>25</v>
      </c>
      <c r="L886">
        <v>99</v>
      </c>
      <c r="M886" t="s">
        <v>26</v>
      </c>
      <c r="N886">
        <v>99</v>
      </c>
      <c r="O886" t="s">
        <v>27</v>
      </c>
      <c r="P886">
        <v>1</v>
      </c>
      <c r="Q886" t="s">
        <v>34</v>
      </c>
      <c r="R886">
        <v>570</v>
      </c>
      <c r="V886" s="3" t="str">
        <f t="shared" si="27"/>
        <v>.</v>
      </c>
      <c r="W886" s="3" t="str">
        <f>IF(AND(T886&lt;&gt;"_U",T886&lt;&gt;"c",J886&lt;&gt;9,J886&lt;&gt;99),IFERROR(VLOOKUP(A886,'TA Total'!$A$2:$W$10000,18,0),"."),".")</f>
        <v>.</v>
      </c>
    </row>
    <row r="887" spans="1:23" x14ac:dyDescent="0.2">
      <c r="A887" s="1" t="str">
        <f t="shared" si="26"/>
        <v>2013|Ruapehu District|Female / Wahine</v>
      </c>
      <c r="B887" t="s">
        <v>20</v>
      </c>
      <c r="C887" t="s">
        <v>21</v>
      </c>
      <c r="D887" t="s">
        <v>22</v>
      </c>
      <c r="E887" t="s">
        <v>23</v>
      </c>
      <c r="F887">
        <v>2013</v>
      </c>
      <c r="G887">
        <v>2013</v>
      </c>
      <c r="H887">
        <v>36</v>
      </c>
      <c r="I887" t="s">
        <v>118</v>
      </c>
      <c r="J887">
        <v>9</v>
      </c>
      <c r="K887" t="s">
        <v>25</v>
      </c>
      <c r="L887">
        <v>99</v>
      </c>
      <c r="M887" t="s">
        <v>26</v>
      </c>
      <c r="N887">
        <v>99</v>
      </c>
      <c r="O887" t="s">
        <v>27</v>
      </c>
      <c r="P887">
        <v>2</v>
      </c>
      <c r="Q887" t="s">
        <v>31</v>
      </c>
      <c r="R887">
        <v>471</v>
      </c>
      <c r="V887" s="3" t="str">
        <f t="shared" si="27"/>
        <v>.</v>
      </c>
      <c r="W887" s="3" t="str">
        <f>IF(AND(T887&lt;&gt;"_U",T887&lt;&gt;"c",J887&lt;&gt;9,J887&lt;&gt;99),IFERROR(VLOOKUP(A887,'TA Total'!$A$2:$W$10000,18,0),"."),".")</f>
        <v>.</v>
      </c>
    </row>
    <row r="888" spans="1:23" x14ac:dyDescent="0.2">
      <c r="A888" s="1" t="str">
        <f t="shared" si="26"/>
        <v>2013|Ruapehu District|Another gender / He ira kÄ“ anÅ</v>
      </c>
      <c r="B888" t="s">
        <v>20</v>
      </c>
      <c r="C888" t="s">
        <v>21</v>
      </c>
      <c r="D888" t="s">
        <v>22</v>
      </c>
      <c r="E888" t="s">
        <v>23</v>
      </c>
      <c r="F888">
        <v>2013</v>
      </c>
      <c r="G888">
        <v>2013</v>
      </c>
      <c r="H888">
        <v>36</v>
      </c>
      <c r="I888" t="s">
        <v>118</v>
      </c>
      <c r="J888">
        <v>9</v>
      </c>
      <c r="K888" t="s">
        <v>25</v>
      </c>
      <c r="L888">
        <v>99</v>
      </c>
      <c r="M888" t="s">
        <v>26</v>
      </c>
      <c r="N888">
        <v>99</v>
      </c>
      <c r="O888" t="s">
        <v>27</v>
      </c>
      <c r="P888">
        <v>3</v>
      </c>
      <c r="Q888" t="s">
        <v>28</v>
      </c>
      <c r="T888" t="s">
        <v>36</v>
      </c>
      <c r="U888" t="s">
        <v>37</v>
      </c>
      <c r="V888" s="3" t="str">
        <f t="shared" si="27"/>
        <v>.</v>
      </c>
      <c r="W888" s="3" t="str">
        <f>IF(AND(T888&lt;&gt;"_U",T888&lt;&gt;"c",J888&lt;&gt;9,J888&lt;&gt;99),IFERROR(VLOOKUP(A888,'TA Total'!$A$2:$W$10000,18,0),"."),".")</f>
        <v>.</v>
      </c>
    </row>
    <row r="889" spans="1:23" x14ac:dyDescent="0.2">
      <c r="A889" s="1" t="str">
        <f t="shared" si="26"/>
        <v>2013|Ruapehu District|Total - gender</v>
      </c>
      <c r="B889" t="s">
        <v>20</v>
      </c>
      <c r="C889" t="s">
        <v>21</v>
      </c>
      <c r="D889" t="s">
        <v>22</v>
      </c>
      <c r="E889" t="s">
        <v>23</v>
      </c>
      <c r="F889">
        <v>2013</v>
      </c>
      <c r="G889">
        <v>2013</v>
      </c>
      <c r="H889">
        <v>36</v>
      </c>
      <c r="I889" t="s">
        <v>118</v>
      </c>
      <c r="J889">
        <v>9</v>
      </c>
      <c r="K889" t="s">
        <v>25</v>
      </c>
      <c r="L889">
        <v>99</v>
      </c>
      <c r="M889" t="s">
        <v>26</v>
      </c>
      <c r="N889">
        <v>99</v>
      </c>
      <c r="O889" t="s">
        <v>27</v>
      </c>
      <c r="P889">
        <v>99</v>
      </c>
      <c r="Q889" t="s">
        <v>42</v>
      </c>
      <c r="R889">
        <v>1041</v>
      </c>
      <c r="V889" s="3" t="str">
        <f t="shared" si="27"/>
        <v>.</v>
      </c>
      <c r="W889" s="3" t="str">
        <f>IF(AND(T889&lt;&gt;"_U",T889&lt;&gt;"c",J889&lt;&gt;9,J889&lt;&gt;99),IFERROR(VLOOKUP(A889,'TA Total'!$A$2:$W$10000,18,0),"."),".")</f>
        <v>.</v>
      </c>
    </row>
    <row r="890" spans="1:23" x14ac:dyDescent="0.2">
      <c r="A890" s="1" t="str">
        <f t="shared" si="26"/>
        <v>2013|Ruapehu District|Male / TÄne</v>
      </c>
      <c r="B890" t="s">
        <v>20</v>
      </c>
      <c r="C890" t="s">
        <v>21</v>
      </c>
      <c r="D890" t="s">
        <v>22</v>
      </c>
      <c r="E890" t="s">
        <v>23</v>
      </c>
      <c r="F890">
        <v>2013</v>
      </c>
      <c r="G890">
        <v>2013</v>
      </c>
      <c r="H890">
        <v>36</v>
      </c>
      <c r="I890" t="s">
        <v>118</v>
      </c>
      <c r="J890">
        <v>77</v>
      </c>
      <c r="K890" t="s">
        <v>49</v>
      </c>
      <c r="L890">
        <v>99</v>
      </c>
      <c r="M890" t="s">
        <v>26</v>
      </c>
      <c r="N890">
        <v>99</v>
      </c>
      <c r="O890" t="s">
        <v>27</v>
      </c>
      <c r="P890">
        <v>1</v>
      </c>
      <c r="Q890" t="s">
        <v>34</v>
      </c>
      <c r="R890">
        <v>4014</v>
      </c>
      <c r="V890" s="3">
        <f t="shared" si="27"/>
        <v>100</v>
      </c>
      <c r="W890" s="3">
        <f>IF(AND(T890&lt;&gt;"_U",T890&lt;&gt;"c",J890&lt;&gt;9,J890&lt;&gt;99),IFERROR(VLOOKUP(A890,'TA Total'!$A$2:$W$10000,18,0),"."),".")</f>
        <v>4014</v>
      </c>
    </row>
    <row r="891" spans="1:23" x14ac:dyDescent="0.2">
      <c r="A891" s="1" t="str">
        <f t="shared" si="26"/>
        <v>2013|Ruapehu District|Female / Wahine</v>
      </c>
      <c r="B891" t="s">
        <v>20</v>
      </c>
      <c r="C891" t="s">
        <v>21</v>
      </c>
      <c r="D891" t="s">
        <v>22</v>
      </c>
      <c r="E891" t="s">
        <v>23</v>
      </c>
      <c r="F891">
        <v>2013</v>
      </c>
      <c r="G891">
        <v>2013</v>
      </c>
      <c r="H891">
        <v>36</v>
      </c>
      <c r="I891" t="s">
        <v>118</v>
      </c>
      <c r="J891">
        <v>77</v>
      </c>
      <c r="K891" t="s">
        <v>49</v>
      </c>
      <c r="L891">
        <v>99</v>
      </c>
      <c r="M891" t="s">
        <v>26</v>
      </c>
      <c r="N891">
        <v>99</v>
      </c>
      <c r="O891" t="s">
        <v>27</v>
      </c>
      <c r="P891">
        <v>2</v>
      </c>
      <c r="Q891" t="s">
        <v>31</v>
      </c>
      <c r="R891">
        <v>4020</v>
      </c>
      <c r="V891" s="3">
        <f t="shared" si="27"/>
        <v>100</v>
      </c>
      <c r="W891" s="3">
        <f>IF(AND(T891&lt;&gt;"_U",T891&lt;&gt;"c",J891&lt;&gt;9,J891&lt;&gt;99),IFERROR(VLOOKUP(A891,'TA Total'!$A$2:$W$10000,18,0),"."),".")</f>
        <v>4020</v>
      </c>
    </row>
    <row r="892" spans="1:23" x14ac:dyDescent="0.2">
      <c r="A892" s="1" t="str">
        <f t="shared" si="26"/>
        <v>2013|Ruapehu District|Another gender / He ira kÄ“ anÅ</v>
      </c>
      <c r="B892" t="s">
        <v>20</v>
      </c>
      <c r="C892" t="s">
        <v>21</v>
      </c>
      <c r="D892" t="s">
        <v>22</v>
      </c>
      <c r="E892" t="s">
        <v>23</v>
      </c>
      <c r="F892">
        <v>2013</v>
      </c>
      <c r="G892">
        <v>2013</v>
      </c>
      <c r="H892">
        <v>36</v>
      </c>
      <c r="I892" t="s">
        <v>118</v>
      </c>
      <c r="J892">
        <v>77</v>
      </c>
      <c r="K892" t="s">
        <v>49</v>
      </c>
      <c r="L892">
        <v>99</v>
      </c>
      <c r="M892" t="s">
        <v>26</v>
      </c>
      <c r="N892">
        <v>99</v>
      </c>
      <c r="O892" t="s">
        <v>27</v>
      </c>
      <c r="P892">
        <v>3</v>
      </c>
      <c r="Q892" t="s">
        <v>28</v>
      </c>
      <c r="T892" t="s">
        <v>36</v>
      </c>
      <c r="U892" t="s">
        <v>37</v>
      </c>
      <c r="V892" s="3" t="str">
        <f t="shared" si="27"/>
        <v>.</v>
      </c>
      <c r="W892" s="3" t="str">
        <f>IF(AND(T892&lt;&gt;"_U",T892&lt;&gt;"c",J892&lt;&gt;9,J892&lt;&gt;99),IFERROR(VLOOKUP(A892,'TA Total'!$A$2:$W$10000,18,0),"."),".")</f>
        <v>.</v>
      </c>
    </row>
    <row r="893" spans="1:23" x14ac:dyDescent="0.2">
      <c r="A893" s="1" t="str">
        <f t="shared" si="26"/>
        <v>2013|Ruapehu District|Total - gender</v>
      </c>
      <c r="B893" t="s">
        <v>20</v>
      </c>
      <c r="C893" t="s">
        <v>21</v>
      </c>
      <c r="D893" t="s">
        <v>22</v>
      </c>
      <c r="E893" t="s">
        <v>23</v>
      </c>
      <c r="F893">
        <v>2013</v>
      </c>
      <c r="G893">
        <v>2013</v>
      </c>
      <c r="H893">
        <v>36</v>
      </c>
      <c r="I893" t="s">
        <v>118</v>
      </c>
      <c r="J893">
        <v>77</v>
      </c>
      <c r="K893" t="s">
        <v>49</v>
      </c>
      <c r="L893">
        <v>99</v>
      </c>
      <c r="M893" t="s">
        <v>26</v>
      </c>
      <c r="N893">
        <v>99</v>
      </c>
      <c r="O893" t="s">
        <v>27</v>
      </c>
      <c r="P893">
        <v>99</v>
      </c>
      <c r="Q893" t="s">
        <v>42</v>
      </c>
      <c r="R893">
        <v>8034</v>
      </c>
      <c r="V893" s="3">
        <f t="shared" si="27"/>
        <v>100</v>
      </c>
      <c r="W893" s="3">
        <f>IF(AND(T893&lt;&gt;"_U",T893&lt;&gt;"c",J893&lt;&gt;9,J893&lt;&gt;99),IFERROR(VLOOKUP(A893,'TA Total'!$A$2:$W$10000,18,0),"."),".")</f>
        <v>8034</v>
      </c>
    </row>
    <row r="894" spans="1:23" x14ac:dyDescent="0.2">
      <c r="A894" s="1" t="str">
        <f t="shared" si="26"/>
        <v>2013|Ruapehu District|Male / TÄne</v>
      </c>
      <c r="B894" t="s">
        <v>20</v>
      </c>
      <c r="C894" t="s">
        <v>21</v>
      </c>
      <c r="D894" t="s">
        <v>22</v>
      </c>
      <c r="E894" t="s">
        <v>23</v>
      </c>
      <c r="F894">
        <v>2013</v>
      </c>
      <c r="G894">
        <v>2013</v>
      </c>
      <c r="H894">
        <v>36</v>
      </c>
      <c r="I894" t="s">
        <v>118</v>
      </c>
      <c r="J894">
        <v>99</v>
      </c>
      <c r="K894" t="s">
        <v>47</v>
      </c>
      <c r="L894">
        <v>99</v>
      </c>
      <c r="M894" t="s">
        <v>26</v>
      </c>
      <c r="N894">
        <v>99</v>
      </c>
      <c r="O894" t="s">
        <v>27</v>
      </c>
      <c r="P894">
        <v>1</v>
      </c>
      <c r="Q894" t="s">
        <v>34</v>
      </c>
      <c r="R894">
        <v>4584</v>
      </c>
      <c r="V894" s="3" t="str">
        <f t="shared" si="27"/>
        <v>.</v>
      </c>
      <c r="W894" s="3" t="str">
        <f>IF(AND(T894&lt;&gt;"_U",T894&lt;&gt;"c",J894&lt;&gt;9,J894&lt;&gt;99),IFERROR(VLOOKUP(A894,'TA Total'!$A$2:$W$10000,18,0),"."),".")</f>
        <v>.</v>
      </c>
    </row>
    <row r="895" spans="1:23" x14ac:dyDescent="0.2">
      <c r="A895" s="1" t="str">
        <f t="shared" si="26"/>
        <v>2013|Ruapehu District|Female / Wahine</v>
      </c>
      <c r="B895" t="s">
        <v>20</v>
      </c>
      <c r="C895" t="s">
        <v>21</v>
      </c>
      <c r="D895" t="s">
        <v>22</v>
      </c>
      <c r="E895" t="s">
        <v>23</v>
      </c>
      <c r="F895">
        <v>2013</v>
      </c>
      <c r="G895">
        <v>2013</v>
      </c>
      <c r="H895">
        <v>36</v>
      </c>
      <c r="I895" t="s">
        <v>118</v>
      </c>
      <c r="J895">
        <v>99</v>
      </c>
      <c r="K895" t="s">
        <v>47</v>
      </c>
      <c r="L895">
        <v>99</v>
      </c>
      <c r="M895" t="s">
        <v>26</v>
      </c>
      <c r="N895">
        <v>99</v>
      </c>
      <c r="O895" t="s">
        <v>27</v>
      </c>
      <c r="P895">
        <v>2</v>
      </c>
      <c r="Q895" t="s">
        <v>31</v>
      </c>
      <c r="R895">
        <v>4491</v>
      </c>
      <c r="V895" s="3" t="str">
        <f t="shared" si="27"/>
        <v>.</v>
      </c>
      <c r="W895" s="3" t="str">
        <f>IF(AND(T895&lt;&gt;"_U",T895&lt;&gt;"c",J895&lt;&gt;9,J895&lt;&gt;99),IFERROR(VLOOKUP(A895,'TA Total'!$A$2:$W$10000,18,0),"."),".")</f>
        <v>.</v>
      </c>
    </row>
    <row r="896" spans="1:23" x14ac:dyDescent="0.2">
      <c r="A896" s="1" t="str">
        <f t="shared" si="26"/>
        <v>2013|Ruapehu District|Another gender / He ira kÄ“ anÅ</v>
      </c>
      <c r="B896" t="s">
        <v>20</v>
      </c>
      <c r="C896" t="s">
        <v>21</v>
      </c>
      <c r="D896" t="s">
        <v>22</v>
      </c>
      <c r="E896" t="s">
        <v>23</v>
      </c>
      <c r="F896">
        <v>2013</v>
      </c>
      <c r="G896">
        <v>2013</v>
      </c>
      <c r="H896">
        <v>36</v>
      </c>
      <c r="I896" t="s">
        <v>118</v>
      </c>
      <c r="J896">
        <v>99</v>
      </c>
      <c r="K896" t="s">
        <v>47</v>
      </c>
      <c r="L896">
        <v>99</v>
      </c>
      <c r="M896" t="s">
        <v>26</v>
      </c>
      <c r="N896">
        <v>99</v>
      </c>
      <c r="O896" t="s">
        <v>27</v>
      </c>
      <c r="P896">
        <v>3</v>
      </c>
      <c r="Q896" t="s">
        <v>28</v>
      </c>
      <c r="T896" t="s">
        <v>36</v>
      </c>
      <c r="U896" t="s">
        <v>37</v>
      </c>
      <c r="V896" s="3" t="str">
        <f t="shared" si="27"/>
        <v>.</v>
      </c>
      <c r="W896" s="3" t="str">
        <f>IF(AND(T896&lt;&gt;"_U",T896&lt;&gt;"c",J896&lt;&gt;9,J896&lt;&gt;99),IFERROR(VLOOKUP(A896,'TA Total'!$A$2:$W$10000,18,0),"."),".")</f>
        <v>.</v>
      </c>
    </row>
    <row r="897" spans="1:23" x14ac:dyDescent="0.2">
      <c r="A897" s="1" t="str">
        <f t="shared" si="26"/>
        <v>2013|Ruapehu District|Total - gender</v>
      </c>
      <c r="B897" t="s">
        <v>20</v>
      </c>
      <c r="C897" t="s">
        <v>21</v>
      </c>
      <c r="D897" t="s">
        <v>22</v>
      </c>
      <c r="E897" t="s">
        <v>23</v>
      </c>
      <c r="F897">
        <v>2013</v>
      </c>
      <c r="G897">
        <v>2013</v>
      </c>
      <c r="H897">
        <v>36</v>
      </c>
      <c r="I897" t="s">
        <v>118</v>
      </c>
      <c r="J897">
        <v>99</v>
      </c>
      <c r="K897" t="s">
        <v>47</v>
      </c>
      <c r="L897">
        <v>99</v>
      </c>
      <c r="M897" t="s">
        <v>26</v>
      </c>
      <c r="N897">
        <v>99</v>
      </c>
      <c r="O897" t="s">
        <v>27</v>
      </c>
      <c r="P897">
        <v>99</v>
      </c>
      <c r="Q897" t="s">
        <v>42</v>
      </c>
      <c r="R897">
        <v>9075</v>
      </c>
      <c r="V897" s="3" t="str">
        <f t="shared" si="27"/>
        <v>.</v>
      </c>
      <c r="W897" s="3" t="str">
        <f>IF(AND(T897&lt;&gt;"_U",T897&lt;&gt;"c",J897&lt;&gt;9,J897&lt;&gt;99),IFERROR(VLOOKUP(A897,'TA Total'!$A$2:$W$10000,18,0),"."),".")</f>
        <v>.</v>
      </c>
    </row>
    <row r="898" spans="1:23" x14ac:dyDescent="0.2">
      <c r="A898" s="1" t="str">
        <f t="shared" si="26"/>
        <v>2013|Whanganui District|Male / TÄne</v>
      </c>
      <c r="B898" t="s">
        <v>20</v>
      </c>
      <c r="C898" t="s">
        <v>21</v>
      </c>
      <c r="D898" t="s">
        <v>22</v>
      </c>
      <c r="E898" t="s">
        <v>23</v>
      </c>
      <c r="F898">
        <v>2013</v>
      </c>
      <c r="G898">
        <v>2013</v>
      </c>
      <c r="H898">
        <v>37</v>
      </c>
      <c r="I898" t="s">
        <v>119</v>
      </c>
      <c r="J898">
        <v>1</v>
      </c>
      <c r="K898" t="s">
        <v>30</v>
      </c>
      <c r="L898">
        <v>99</v>
      </c>
      <c r="M898" t="s">
        <v>26</v>
      </c>
      <c r="N898">
        <v>99</v>
      </c>
      <c r="O898" t="s">
        <v>27</v>
      </c>
      <c r="P898">
        <v>1</v>
      </c>
      <c r="Q898" t="s">
        <v>34</v>
      </c>
      <c r="R898">
        <v>6483</v>
      </c>
      <c r="V898" s="3">
        <f t="shared" si="27"/>
        <v>46.36</v>
      </c>
      <c r="W898" s="3">
        <f>IF(AND(T898&lt;&gt;"_U",T898&lt;&gt;"c",J898&lt;&gt;9,J898&lt;&gt;99),IFERROR(VLOOKUP(A898,'TA Total'!$A$2:$W$10000,18,0),"."),".")</f>
        <v>13983</v>
      </c>
    </row>
    <row r="899" spans="1:23" x14ac:dyDescent="0.2">
      <c r="A899" s="1" t="str">
        <f t="shared" ref="A899:A962" si="28">G899&amp;"|"&amp;I899&amp;"|"&amp;Q899</f>
        <v>2013|Whanganui District|Female / Wahine</v>
      </c>
      <c r="B899" t="s">
        <v>20</v>
      </c>
      <c r="C899" t="s">
        <v>21</v>
      </c>
      <c r="D899" t="s">
        <v>22</v>
      </c>
      <c r="E899" t="s">
        <v>23</v>
      </c>
      <c r="F899">
        <v>2013</v>
      </c>
      <c r="G899">
        <v>2013</v>
      </c>
      <c r="H899">
        <v>37</v>
      </c>
      <c r="I899" t="s">
        <v>119</v>
      </c>
      <c r="J899">
        <v>1</v>
      </c>
      <c r="K899" t="s">
        <v>30</v>
      </c>
      <c r="L899">
        <v>99</v>
      </c>
      <c r="M899" t="s">
        <v>26</v>
      </c>
      <c r="N899">
        <v>99</v>
      </c>
      <c r="O899" t="s">
        <v>27</v>
      </c>
      <c r="P899">
        <v>2</v>
      </c>
      <c r="Q899" t="s">
        <v>31</v>
      </c>
      <c r="R899">
        <v>6564</v>
      </c>
      <c r="V899" s="3">
        <f t="shared" ref="V899:V962" si="29">IF(T899&lt;&gt;"_U",IFERROR((ROUND(R899/W899*100,2)),"."),".")</f>
        <v>40.869999999999997</v>
      </c>
      <c r="W899" s="3">
        <f>IF(AND(T899&lt;&gt;"_U",T899&lt;&gt;"c",J899&lt;&gt;9,J899&lt;&gt;99),IFERROR(VLOOKUP(A899,'TA Total'!$A$2:$W$10000,18,0),"."),".")</f>
        <v>16062</v>
      </c>
    </row>
    <row r="900" spans="1:23" x14ac:dyDescent="0.2">
      <c r="A900" s="1" t="str">
        <f t="shared" si="28"/>
        <v>2013|Whanganui District|Another gender / He ira kÄ“ anÅ</v>
      </c>
      <c r="B900" t="s">
        <v>20</v>
      </c>
      <c r="C900" t="s">
        <v>21</v>
      </c>
      <c r="D900" t="s">
        <v>22</v>
      </c>
      <c r="E900" t="s">
        <v>23</v>
      </c>
      <c r="F900">
        <v>2013</v>
      </c>
      <c r="G900">
        <v>2013</v>
      </c>
      <c r="H900">
        <v>37</v>
      </c>
      <c r="I900" t="s">
        <v>119</v>
      </c>
      <c r="J900">
        <v>1</v>
      </c>
      <c r="K900" t="s">
        <v>30</v>
      </c>
      <c r="L900">
        <v>99</v>
      </c>
      <c r="M900" t="s">
        <v>26</v>
      </c>
      <c r="N900">
        <v>99</v>
      </c>
      <c r="O900" t="s">
        <v>27</v>
      </c>
      <c r="P900">
        <v>3</v>
      </c>
      <c r="Q900" t="s">
        <v>28</v>
      </c>
      <c r="T900" t="s">
        <v>36</v>
      </c>
      <c r="U900" t="s">
        <v>37</v>
      </c>
      <c r="V900" s="3" t="str">
        <f t="shared" si="29"/>
        <v>.</v>
      </c>
      <c r="W900" s="3" t="str">
        <f>IF(AND(T900&lt;&gt;"_U",T900&lt;&gt;"c",J900&lt;&gt;9,J900&lt;&gt;99),IFERROR(VLOOKUP(A900,'TA Total'!$A$2:$W$10000,18,0),"."),".")</f>
        <v>.</v>
      </c>
    </row>
    <row r="901" spans="1:23" x14ac:dyDescent="0.2">
      <c r="A901" s="1" t="str">
        <f t="shared" si="28"/>
        <v>2013|Whanganui District|Total - gender</v>
      </c>
      <c r="B901" t="s">
        <v>20</v>
      </c>
      <c r="C901" t="s">
        <v>21</v>
      </c>
      <c r="D901" t="s">
        <v>22</v>
      </c>
      <c r="E901" t="s">
        <v>23</v>
      </c>
      <c r="F901">
        <v>2013</v>
      </c>
      <c r="G901">
        <v>2013</v>
      </c>
      <c r="H901">
        <v>37</v>
      </c>
      <c r="I901" t="s">
        <v>119</v>
      </c>
      <c r="J901">
        <v>1</v>
      </c>
      <c r="K901" t="s">
        <v>30</v>
      </c>
      <c r="L901">
        <v>99</v>
      </c>
      <c r="M901" t="s">
        <v>26</v>
      </c>
      <c r="N901">
        <v>99</v>
      </c>
      <c r="O901" t="s">
        <v>27</v>
      </c>
      <c r="P901">
        <v>99</v>
      </c>
      <c r="Q901" t="s">
        <v>42</v>
      </c>
      <c r="R901">
        <v>13041</v>
      </c>
      <c r="V901" s="3">
        <f t="shared" si="29"/>
        <v>43.4</v>
      </c>
      <c r="W901" s="3">
        <f>IF(AND(T901&lt;&gt;"_U",T901&lt;&gt;"c",J901&lt;&gt;9,J901&lt;&gt;99),IFERROR(VLOOKUP(A901,'TA Total'!$A$2:$W$10000,18,0),"."),".")</f>
        <v>30048</v>
      </c>
    </row>
    <row r="902" spans="1:23" x14ac:dyDescent="0.2">
      <c r="A902" s="1" t="str">
        <f t="shared" si="28"/>
        <v>2013|Whanganui District|Male / TÄne</v>
      </c>
      <c r="B902" t="s">
        <v>20</v>
      </c>
      <c r="C902" t="s">
        <v>21</v>
      </c>
      <c r="D902" t="s">
        <v>22</v>
      </c>
      <c r="E902" t="s">
        <v>23</v>
      </c>
      <c r="F902">
        <v>2013</v>
      </c>
      <c r="G902">
        <v>2013</v>
      </c>
      <c r="H902">
        <v>37</v>
      </c>
      <c r="I902" t="s">
        <v>119</v>
      </c>
      <c r="J902">
        <v>3</v>
      </c>
      <c r="K902" t="s">
        <v>39</v>
      </c>
      <c r="L902">
        <v>99</v>
      </c>
      <c r="M902" t="s">
        <v>26</v>
      </c>
      <c r="N902">
        <v>99</v>
      </c>
      <c r="O902" t="s">
        <v>27</v>
      </c>
      <c r="P902">
        <v>1</v>
      </c>
      <c r="Q902" t="s">
        <v>34</v>
      </c>
      <c r="R902">
        <v>630</v>
      </c>
      <c r="V902" s="3">
        <f t="shared" si="29"/>
        <v>4.51</v>
      </c>
      <c r="W902" s="3">
        <f>IF(AND(T902&lt;&gt;"_U",T902&lt;&gt;"c",J902&lt;&gt;9,J902&lt;&gt;99),IFERROR(VLOOKUP(A902,'TA Total'!$A$2:$W$10000,18,0),"."),".")</f>
        <v>13983</v>
      </c>
    </row>
    <row r="903" spans="1:23" x14ac:dyDescent="0.2">
      <c r="A903" s="1" t="str">
        <f t="shared" si="28"/>
        <v>2013|Whanganui District|Female / Wahine</v>
      </c>
      <c r="B903" t="s">
        <v>20</v>
      </c>
      <c r="C903" t="s">
        <v>21</v>
      </c>
      <c r="D903" t="s">
        <v>22</v>
      </c>
      <c r="E903" t="s">
        <v>23</v>
      </c>
      <c r="F903">
        <v>2013</v>
      </c>
      <c r="G903">
        <v>2013</v>
      </c>
      <c r="H903">
        <v>37</v>
      </c>
      <c r="I903" t="s">
        <v>119</v>
      </c>
      <c r="J903">
        <v>3</v>
      </c>
      <c r="K903" t="s">
        <v>39</v>
      </c>
      <c r="L903">
        <v>99</v>
      </c>
      <c r="M903" t="s">
        <v>26</v>
      </c>
      <c r="N903">
        <v>99</v>
      </c>
      <c r="O903" t="s">
        <v>27</v>
      </c>
      <c r="P903">
        <v>2</v>
      </c>
      <c r="Q903" t="s">
        <v>31</v>
      </c>
      <c r="R903">
        <v>735</v>
      </c>
      <c r="V903" s="3">
        <f t="shared" si="29"/>
        <v>4.58</v>
      </c>
      <c r="W903" s="3">
        <f>IF(AND(T903&lt;&gt;"_U",T903&lt;&gt;"c",J903&lt;&gt;9,J903&lt;&gt;99),IFERROR(VLOOKUP(A903,'TA Total'!$A$2:$W$10000,18,0),"."),".")</f>
        <v>16062</v>
      </c>
    </row>
    <row r="904" spans="1:23" x14ac:dyDescent="0.2">
      <c r="A904" s="1" t="str">
        <f t="shared" si="28"/>
        <v>2013|Whanganui District|Another gender / He ira kÄ“ anÅ</v>
      </c>
      <c r="B904" t="s">
        <v>20</v>
      </c>
      <c r="C904" t="s">
        <v>21</v>
      </c>
      <c r="D904" t="s">
        <v>22</v>
      </c>
      <c r="E904" t="s">
        <v>23</v>
      </c>
      <c r="F904">
        <v>2013</v>
      </c>
      <c r="G904">
        <v>2013</v>
      </c>
      <c r="H904">
        <v>37</v>
      </c>
      <c r="I904" t="s">
        <v>119</v>
      </c>
      <c r="J904">
        <v>3</v>
      </c>
      <c r="K904" t="s">
        <v>39</v>
      </c>
      <c r="L904">
        <v>99</v>
      </c>
      <c r="M904" t="s">
        <v>26</v>
      </c>
      <c r="N904">
        <v>99</v>
      </c>
      <c r="O904" t="s">
        <v>27</v>
      </c>
      <c r="P904">
        <v>3</v>
      </c>
      <c r="Q904" t="s">
        <v>28</v>
      </c>
      <c r="T904" t="s">
        <v>36</v>
      </c>
      <c r="U904" t="s">
        <v>37</v>
      </c>
      <c r="V904" s="3" t="str">
        <f t="shared" si="29"/>
        <v>.</v>
      </c>
      <c r="W904" s="3" t="str">
        <f>IF(AND(T904&lt;&gt;"_U",T904&lt;&gt;"c",J904&lt;&gt;9,J904&lt;&gt;99),IFERROR(VLOOKUP(A904,'TA Total'!$A$2:$W$10000,18,0),"."),".")</f>
        <v>.</v>
      </c>
    </row>
    <row r="905" spans="1:23" x14ac:dyDescent="0.2">
      <c r="A905" s="1" t="str">
        <f t="shared" si="28"/>
        <v>2013|Whanganui District|Total - gender</v>
      </c>
      <c r="B905" t="s">
        <v>20</v>
      </c>
      <c r="C905" t="s">
        <v>21</v>
      </c>
      <c r="D905" t="s">
        <v>22</v>
      </c>
      <c r="E905" t="s">
        <v>23</v>
      </c>
      <c r="F905">
        <v>2013</v>
      </c>
      <c r="G905">
        <v>2013</v>
      </c>
      <c r="H905">
        <v>37</v>
      </c>
      <c r="I905" t="s">
        <v>119</v>
      </c>
      <c r="J905">
        <v>3</v>
      </c>
      <c r="K905" t="s">
        <v>39</v>
      </c>
      <c r="L905">
        <v>99</v>
      </c>
      <c r="M905" t="s">
        <v>26</v>
      </c>
      <c r="N905">
        <v>99</v>
      </c>
      <c r="O905" t="s">
        <v>27</v>
      </c>
      <c r="P905">
        <v>99</v>
      </c>
      <c r="Q905" t="s">
        <v>42</v>
      </c>
      <c r="R905">
        <v>1365</v>
      </c>
      <c r="V905" s="3">
        <f t="shared" si="29"/>
        <v>4.54</v>
      </c>
      <c r="W905" s="3">
        <f>IF(AND(T905&lt;&gt;"_U",T905&lt;&gt;"c",J905&lt;&gt;9,J905&lt;&gt;99),IFERROR(VLOOKUP(A905,'TA Total'!$A$2:$W$10000,18,0),"."),".")</f>
        <v>30048</v>
      </c>
    </row>
    <row r="906" spans="1:23" x14ac:dyDescent="0.2">
      <c r="A906" s="1" t="str">
        <f t="shared" si="28"/>
        <v>2013|Whanganui District|Male / TÄne</v>
      </c>
      <c r="B906" t="s">
        <v>20</v>
      </c>
      <c r="C906" t="s">
        <v>21</v>
      </c>
      <c r="D906" t="s">
        <v>22</v>
      </c>
      <c r="E906" t="s">
        <v>23</v>
      </c>
      <c r="F906">
        <v>2013</v>
      </c>
      <c r="G906">
        <v>2013</v>
      </c>
      <c r="H906">
        <v>37</v>
      </c>
      <c r="I906" t="s">
        <v>119</v>
      </c>
      <c r="J906">
        <v>4</v>
      </c>
      <c r="K906" t="s">
        <v>54</v>
      </c>
      <c r="L906">
        <v>99</v>
      </c>
      <c r="M906" t="s">
        <v>26</v>
      </c>
      <c r="N906">
        <v>99</v>
      </c>
      <c r="O906" t="s">
        <v>27</v>
      </c>
      <c r="P906">
        <v>1</v>
      </c>
      <c r="Q906" t="s">
        <v>34</v>
      </c>
      <c r="R906">
        <v>1218</v>
      </c>
      <c r="V906" s="3">
        <f t="shared" si="29"/>
        <v>8.7100000000000009</v>
      </c>
      <c r="W906" s="3">
        <f>IF(AND(T906&lt;&gt;"_U",T906&lt;&gt;"c",J906&lt;&gt;9,J906&lt;&gt;99),IFERROR(VLOOKUP(A906,'TA Total'!$A$2:$W$10000,18,0),"."),".")</f>
        <v>13983</v>
      </c>
    </row>
    <row r="907" spans="1:23" x14ac:dyDescent="0.2">
      <c r="A907" s="1" t="str">
        <f t="shared" si="28"/>
        <v>2013|Whanganui District|Female / Wahine</v>
      </c>
      <c r="B907" t="s">
        <v>20</v>
      </c>
      <c r="C907" t="s">
        <v>21</v>
      </c>
      <c r="D907" t="s">
        <v>22</v>
      </c>
      <c r="E907" t="s">
        <v>23</v>
      </c>
      <c r="F907">
        <v>2013</v>
      </c>
      <c r="G907">
        <v>2013</v>
      </c>
      <c r="H907">
        <v>37</v>
      </c>
      <c r="I907" t="s">
        <v>119</v>
      </c>
      <c r="J907">
        <v>4</v>
      </c>
      <c r="K907" t="s">
        <v>54</v>
      </c>
      <c r="L907">
        <v>99</v>
      </c>
      <c r="M907" t="s">
        <v>26</v>
      </c>
      <c r="N907">
        <v>99</v>
      </c>
      <c r="O907" t="s">
        <v>27</v>
      </c>
      <c r="P907">
        <v>2</v>
      </c>
      <c r="Q907" t="s">
        <v>31</v>
      </c>
      <c r="R907">
        <v>1782</v>
      </c>
      <c r="V907" s="3">
        <f t="shared" si="29"/>
        <v>11.09</v>
      </c>
      <c r="W907" s="3">
        <f>IF(AND(T907&lt;&gt;"_U",T907&lt;&gt;"c",J907&lt;&gt;9,J907&lt;&gt;99),IFERROR(VLOOKUP(A907,'TA Total'!$A$2:$W$10000,18,0),"."),".")</f>
        <v>16062</v>
      </c>
    </row>
    <row r="908" spans="1:23" x14ac:dyDescent="0.2">
      <c r="A908" s="1" t="str">
        <f t="shared" si="28"/>
        <v>2013|Whanganui District|Another gender / He ira kÄ“ anÅ</v>
      </c>
      <c r="B908" t="s">
        <v>20</v>
      </c>
      <c r="C908" t="s">
        <v>21</v>
      </c>
      <c r="D908" t="s">
        <v>22</v>
      </c>
      <c r="E908" t="s">
        <v>23</v>
      </c>
      <c r="F908">
        <v>2013</v>
      </c>
      <c r="G908">
        <v>2013</v>
      </c>
      <c r="H908">
        <v>37</v>
      </c>
      <c r="I908" t="s">
        <v>119</v>
      </c>
      <c r="J908">
        <v>4</v>
      </c>
      <c r="K908" t="s">
        <v>54</v>
      </c>
      <c r="L908">
        <v>99</v>
      </c>
      <c r="M908" t="s">
        <v>26</v>
      </c>
      <c r="N908">
        <v>99</v>
      </c>
      <c r="O908" t="s">
        <v>27</v>
      </c>
      <c r="P908">
        <v>3</v>
      </c>
      <c r="Q908" t="s">
        <v>28</v>
      </c>
      <c r="T908" t="s">
        <v>36</v>
      </c>
      <c r="U908" t="s">
        <v>37</v>
      </c>
      <c r="V908" s="3" t="str">
        <f t="shared" si="29"/>
        <v>.</v>
      </c>
      <c r="W908" s="3" t="str">
        <f>IF(AND(T908&lt;&gt;"_U",T908&lt;&gt;"c",J908&lt;&gt;9,J908&lt;&gt;99),IFERROR(VLOOKUP(A908,'TA Total'!$A$2:$W$10000,18,0),"."),".")</f>
        <v>.</v>
      </c>
    </row>
    <row r="909" spans="1:23" x14ac:dyDescent="0.2">
      <c r="A909" s="1" t="str">
        <f t="shared" si="28"/>
        <v>2013|Whanganui District|Total - gender</v>
      </c>
      <c r="B909" t="s">
        <v>20</v>
      </c>
      <c r="C909" t="s">
        <v>21</v>
      </c>
      <c r="D909" t="s">
        <v>22</v>
      </c>
      <c r="E909" t="s">
        <v>23</v>
      </c>
      <c r="F909">
        <v>2013</v>
      </c>
      <c r="G909">
        <v>2013</v>
      </c>
      <c r="H909">
        <v>37</v>
      </c>
      <c r="I909" t="s">
        <v>119</v>
      </c>
      <c r="J909">
        <v>4</v>
      </c>
      <c r="K909" t="s">
        <v>54</v>
      </c>
      <c r="L909">
        <v>99</v>
      </c>
      <c r="M909" t="s">
        <v>26</v>
      </c>
      <c r="N909">
        <v>99</v>
      </c>
      <c r="O909" t="s">
        <v>27</v>
      </c>
      <c r="P909">
        <v>99</v>
      </c>
      <c r="Q909" t="s">
        <v>42</v>
      </c>
      <c r="R909">
        <v>2997</v>
      </c>
      <c r="V909" s="3">
        <f t="shared" si="29"/>
        <v>9.9700000000000006</v>
      </c>
      <c r="W909" s="3">
        <f>IF(AND(T909&lt;&gt;"_U",T909&lt;&gt;"c",J909&lt;&gt;9,J909&lt;&gt;99),IFERROR(VLOOKUP(A909,'TA Total'!$A$2:$W$10000,18,0),"."),".")</f>
        <v>30048</v>
      </c>
    </row>
    <row r="910" spans="1:23" x14ac:dyDescent="0.2">
      <c r="A910" s="1" t="str">
        <f t="shared" si="28"/>
        <v>2013|Whanganui District|Male / TÄne</v>
      </c>
      <c r="B910" t="s">
        <v>20</v>
      </c>
      <c r="C910" t="s">
        <v>21</v>
      </c>
      <c r="D910" t="s">
        <v>22</v>
      </c>
      <c r="E910" t="s">
        <v>23</v>
      </c>
      <c r="F910">
        <v>2013</v>
      </c>
      <c r="G910">
        <v>2013</v>
      </c>
      <c r="H910">
        <v>37</v>
      </c>
      <c r="I910" t="s">
        <v>119</v>
      </c>
      <c r="J910">
        <v>5</v>
      </c>
      <c r="K910" t="s">
        <v>33</v>
      </c>
      <c r="L910">
        <v>99</v>
      </c>
      <c r="M910" t="s">
        <v>26</v>
      </c>
      <c r="N910">
        <v>99</v>
      </c>
      <c r="O910" t="s">
        <v>27</v>
      </c>
      <c r="P910">
        <v>1</v>
      </c>
      <c r="Q910" t="s">
        <v>34</v>
      </c>
      <c r="R910">
        <v>540</v>
      </c>
      <c r="V910" s="3">
        <f t="shared" si="29"/>
        <v>3.86</v>
      </c>
      <c r="W910" s="3">
        <f>IF(AND(T910&lt;&gt;"_U",T910&lt;&gt;"c",J910&lt;&gt;9,J910&lt;&gt;99),IFERROR(VLOOKUP(A910,'TA Total'!$A$2:$W$10000,18,0),"."),".")</f>
        <v>13983</v>
      </c>
    </row>
    <row r="911" spans="1:23" x14ac:dyDescent="0.2">
      <c r="A911" s="1" t="str">
        <f t="shared" si="28"/>
        <v>2013|Whanganui District|Female / Wahine</v>
      </c>
      <c r="B911" t="s">
        <v>20</v>
      </c>
      <c r="C911" t="s">
        <v>21</v>
      </c>
      <c r="D911" t="s">
        <v>22</v>
      </c>
      <c r="E911" t="s">
        <v>23</v>
      </c>
      <c r="F911">
        <v>2013</v>
      </c>
      <c r="G911">
        <v>2013</v>
      </c>
      <c r="H911">
        <v>37</v>
      </c>
      <c r="I911" t="s">
        <v>119</v>
      </c>
      <c r="J911">
        <v>5</v>
      </c>
      <c r="K911" t="s">
        <v>33</v>
      </c>
      <c r="L911">
        <v>99</v>
      </c>
      <c r="M911" t="s">
        <v>26</v>
      </c>
      <c r="N911">
        <v>99</v>
      </c>
      <c r="O911" t="s">
        <v>27</v>
      </c>
      <c r="P911">
        <v>2</v>
      </c>
      <c r="Q911" t="s">
        <v>31</v>
      </c>
      <c r="R911">
        <v>2016</v>
      </c>
      <c r="V911" s="3">
        <f t="shared" si="29"/>
        <v>12.55</v>
      </c>
      <c r="W911" s="3">
        <f>IF(AND(T911&lt;&gt;"_U",T911&lt;&gt;"c",J911&lt;&gt;9,J911&lt;&gt;99),IFERROR(VLOOKUP(A911,'TA Total'!$A$2:$W$10000,18,0),"."),".")</f>
        <v>16062</v>
      </c>
    </row>
    <row r="912" spans="1:23" x14ac:dyDescent="0.2">
      <c r="A912" s="1" t="str">
        <f t="shared" si="28"/>
        <v>2013|Whanganui District|Another gender / He ira kÄ“ anÅ</v>
      </c>
      <c r="B912" t="s">
        <v>20</v>
      </c>
      <c r="C912" t="s">
        <v>21</v>
      </c>
      <c r="D912" t="s">
        <v>22</v>
      </c>
      <c r="E912" t="s">
        <v>23</v>
      </c>
      <c r="F912">
        <v>2013</v>
      </c>
      <c r="G912">
        <v>2013</v>
      </c>
      <c r="H912">
        <v>37</v>
      </c>
      <c r="I912" t="s">
        <v>119</v>
      </c>
      <c r="J912">
        <v>5</v>
      </c>
      <c r="K912" t="s">
        <v>33</v>
      </c>
      <c r="L912">
        <v>99</v>
      </c>
      <c r="M912" t="s">
        <v>26</v>
      </c>
      <c r="N912">
        <v>99</v>
      </c>
      <c r="O912" t="s">
        <v>27</v>
      </c>
      <c r="P912">
        <v>3</v>
      </c>
      <c r="Q912" t="s">
        <v>28</v>
      </c>
      <c r="T912" t="s">
        <v>36</v>
      </c>
      <c r="U912" t="s">
        <v>37</v>
      </c>
      <c r="V912" s="3" t="str">
        <f t="shared" si="29"/>
        <v>.</v>
      </c>
      <c r="W912" s="3" t="str">
        <f>IF(AND(T912&lt;&gt;"_U",T912&lt;&gt;"c",J912&lt;&gt;9,J912&lt;&gt;99),IFERROR(VLOOKUP(A912,'TA Total'!$A$2:$W$10000,18,0),"."),".")</f>
        <v>.</v>
      </c>
    </row>
    <row r="913" spans="1:23" x14ac:dyDescent="0.2">
      <c r="A913" s="1" t="str">
        <f t="shared" si="28"/>
        <v>2013|Whanganui District|Total - gender</v>
      </c>
      <c r="B913" t="s">
        <v>20</v>
      </c>
      <c r="C913" t="s">
        <v>21</v>
      </c>
      <c r="D913" t="s">
        <v>22</v>
      </c>
      <c r="E913" t="s">
        <v>23</v>
      </c>
      <c r="F913">
        <v>2013</v>
      </c>
      <c r="G913">
        <v>2013</v>
      </c>
      <c r="H913">
        <v>37</v>
      </c>
      <c r="I913" t="s">
        <v>119</v>
      </c>
      <c r="J913">
        <v>5</v>
      </c>
      <c r="K913" t="s">
        <v>33</v>
      </c>
      <c r="L913">
        <v>99</v>
      </c>
      <c r="M913" t="s">
        <v>26</v>
      </c>
      <c r="N913">
        <v>99</v>
      </c>
      <c r="O913" t="s">
        <v>27</v>
      </c>
      <c r="P913">
        <v>99</v>
      </c>
      <c r="Q913" t="s">
        <v>42</v>
      </c>
      <c r="R913">
        <v>2556</v>
      </c>
      <c r="V913" s="3">
        <f t="shared" si="29"/>
        <v>8.51</v>
      </c>
      <c r="W913" s="3">
        <f>IF(AND(T913&lt;&gt;"_U",T913&lt;&gt;"c",J913&lt;&gt;9,J913&lt;&gt;99),IFERROR(VLOOKUP(A913,'TA Total'!$A$2:$W$10000,18,0),"."),".")</f>
        <v>30048</v>
      </c>
    </row>
    <row r="914" spans="1:23" x14ac:dyDescent="0.2">
      <c r="A914" s="1" t="str">
        <f t="shared" si="28"/>
        <v>2013|Whanganui District|Male / TÄne</v>
      </c>
      <c r="B914" t="s">
        <v>20</v>
      </c>
      <c r="C914" t="s">
        <v>21</v>
      </c>
      <c r="D914" t="s">
        <v>22</v>
      </c>
      <c r="E914" t="s">
        <v>23</v>
      </c>
      <c r="F914">
        <v>2013</v>
      </c>
      <c r="G914">
        <v>2013</v>
      </c>
      <c r="H914">
        <v>37</v>
      </c>
      <c r="I914" t="s">
        <v>119</v>
      </c>
      <c r="J914">
        <v>6</v>
      </c>
      <c r="K914" t="s">
        <v>52</v>
      </c>
      <c r="L914">
        <v>99</v>
      </c>
      <c r="M914" t="s">
        <v>26</v>
      </c>
      <c r="N914">
        <v>99</v>
      </c>
      <c r="O914" t="s">
        <v>27</v>
      </c>
      <c r="P914">
        <v>1</v>
      </c>
      <c r="Q914" t="s">
        <v>34</v>
      </c>
      <c r="R914">
        <v>5118</v>
      </c>
      <c r="V914" s="3">
        <f t="shared" si="29"/>
        <v>36.6</v>
      </c>
      <c r="W914" s="3">
        <f>IF(AND(T914&lt;&gt;"_U",T914&lt;&gt;"c",J914&lt;&gt;9,J914&lt;&gt;99),IFERROR(VLOOKUP(A914,'TA Total'!$A$2:$W$10000,18,0),"."),".")</f>
        <v>13983</v>
      </c>
    </row>
    <row r="915" spans="1:23" x14ac:dyDescent="0.2">
      <c r="A915" s="1" t="str">
        <f t="shared" si="28"/>
        <v>2013|Whanganui District|Female / Wahine</v>
      </c>
      <c r="B915" t="s">
        <v>20</v>
      </c>
      <c r="C915" t="s">
        <v>21</v>
      </c>
      <c r="D915" t="s">
        <v>22</v>
      </c>
      <c r="E915" t="s">
        <v>23</v>
      </c>
      <c r="F915">
        <v>2013</v>
      </c>
      <c r="G915">
        <v>2013</v>
      </c>
      <c r="H915">
        <v>37</v>
      </c>
      <c r="I915" t="s">
        <v>119</v>
      </c>
      <c r="J915">
        <v>6</v>
      </c>
      <c r="K915" t="s">
        <v>52</v>
      </c>
      <c r="L915">
        <v>99</v>
      </c>
      <c r="M915" t="s">
        <v>26</v>
      </c>
      <c r="N915">
        <v>99</v>
      </c>
      <c r="O915" t="s">
        <v>27</v>
      </c>
      <c r="P915">
        <v>2</v>
      </c>
      <c r="Q915" t="s">
        <v>31</v>
      </c>
      <c r="R915">
        <v>4968</v>
      </c>
      <c r="V915" s="3">
        <f t="shared" si="29"/>
        <v>30.93</v>
      </c>
      <c r="W915" s="3">
        <f>IF(AND(T915&lt;&gt;"_U",T915&lt;&gt;"c",J915&lt;&gt;9,J915&lt;&gt;99),IFERROR(VLOOKUP(A915,'TA Total'!$A$2:$W$10000,18,0),"."),".")</f>
        <v>16062</v>
      </c>
    </row>
    <row r="916" spans="1:23" x14ac:dyDescent="0.2">
      <c r="A916" s="1" t="str">
        <f t="shared" si="28"/>
        <v>2013|Whanganui District|Another gender / He ira kÄ“ anÅ</v>
      </c>
      <c r="B916" t="s">
        <v>20</v>
      </c>
      <c r="C916" t="s">
        <v>21</v>
      </c>
      <c r="D916" t="s">
        <v>22</v>
      </c>
      <c r="E916" t="s">
        <v>23</v>
      </c>
      <c r="F916">
        <v>2013</v>
      </c>
      <c r="G916">
        <v>2013</v>
      </c>
      <c r="H916">
        <v>37</v>
      </c>
      <c r="I916" t="s">
        <v>119</v>
      </c>
      <c r="J916">
        <v>6</v>
      </c>
      <c r="K916" t="s">
        <v>52</v>
      </c>
      <c r="L916">
        <v>99</v>
      </c>
      <c r="M916" t="s">
        <v>26</v>
      </c>
      <c r="N916">
        <v>99</v>
      </c>
      <c r="O916" t="s">
        <v>27</v>
      </c>
      <c r="P916">
        <v>3</v>
      </c>
      <c r="Q916" t="s">
        <v>28</v>
      </c>
      <c r="T916" t="s">
        <v>36</v>
      </c>
      <c r="U916" t="s">
        <v>37</v>
      </c>
      <c r="V916" s="3" t="str">
        <f t="shared" si="29"/>
        <v>.</v>
      </c>
      <c r="W916" s="3" t="str">
        <f>IF(AND(T916&lt;&gt;"_U",T916&lt;&gt;"c",J916&lt;&gt;9,J916&lt;&gt;99),IFERROR(VLOOKUP(A916,'TA Total'!$A$2:$W$10000,18,0),"."),".")</f>
        <v>.</v>
      </c>
    </row>
    <row r="917" spans="1:23" x14ac:dyDescent="0.2">
      <c r="A917" s="1" t="str">
        <f t="shared" si="28"/>
        <v>2013|Whanganui District|Total - gender</v>
      </c>
      <c r="B917" t="s">
        <v>20</v>
      </c>
      <c r="C917" t="s">
        <v>21</v>
      </c>
      <c r="D917" t="s">
        <v>22</v>
      </c>
      <c r="E917" t="s">
        <v>23</v>
      </c>
      <c r="F917">
        <v>2013</v>
      </c>
      <c r="G917">
        <v>2013</v>
      </c>
      <c r="H917">
        <v>37</v>
      </c>
      <c r="I917" t="s">
        <v>119</v>
      </c>
      <c r="J917">
        <v>6</v>
      </c>
      <c r="K917" t="s">
        <v>52</v>
      </c>
      <c r="L917">
        <v>99</v>
      </c>
      <c r="M917" t="s">
        <v>26</v>
      </c>
      <c r="N917">
        <v>99</v>
      </c>
      <c r="O917" t="s">
        <v>27</v>
      </c>
      <c r="P917">
        <v>99</v>
      </c>
      <c r="Q917" t="s">
        <v>42</v>
      </c>
      <c r="R917">
        <v>10083</v>
      </c>
      <c r="V917" s="3">
        <f t="shared" si="29"/>
        <v>33.56</v>
      </c>
      <c r="W917" s="3">
        <f>IF(AND(T917&lt;&gt;"_U",T917&lt;&gt;"c",J917&lt;&gt;9,J917&lt;&gt;99),IFERROR(VLOOKUP(A917,'TA Total'!$A$2:$W$10000,18,0),"."),".")</f>
        <v>30048</v>
      </c>
    </row>
    <row r="918" spans="1:23" x14ac:dyDescent="0.2">
      <c r="A918" s="1" t="str">
        <f t="shared" si="28"/>
        <v>2013|Whanganui District|Male / TÄne</v>
      </c>
      <c r="B918" t="s">
        <v>20</v>
      </c>
      <c r="C918" t="s">
        <v>21</v>
      </c>
      <c r="D918" t="s">
        <v>22</v>
      </c>
      <c r="E918" t="s">
        <v>23</v>
      </c>
      <c r="F918">
        <v>2013</v>
      </c>
      <c r="G918">
        <v>2013</v>
      </c>
      <c r="H918">
        <v>37</v>
      </c>
      <c r="I918" t="s">
        <v>119</v>
      </c>
      <c r="J918">
        <v>9</v>
      </c>
      <c r="K918" t="s">
        <v>25</v>
      </c>
      <c r="L918">
        <v>99</v>
      </c>
      <c r="M918" t="s">
        <v>26</v>
      </c>
      <c r="N918">
        <v>99</v>
      </c>
      <c r="O918" t="s">
        <v>27</v>
      </c>
      <c r="P918">
        <v>1</v>
      </c>
      <c r="Q918" t="s">
        <v>34</v>
      </c>
      <c r="R918">
        <v>1863</v>
      </c>
      <c r="V918" s="3" t="str">
        <f t="shared" si="29"/>
        <v>.</v>
      </c>
      <c r="W918" s="3" t="str">
        <f>IF(AND(T918&lt;&gt;"_U",T918&lt;&gt;"c",J918&lt;&gt;9,J918&lt;&gt;99),IFERROR(VLOOKUP(A918,'TA Total'!$A$2:$W$10000,18,0),"."),".")</f>
        <v>.</v>
      </c>
    </row>
    <row r="919" spans="1:23" x14ac:dyDescent="0.2">
      <c r="A919" s="1" t="str">
        <f t="shared" si="28"/>
        <v>2013|Whanganui District|Female / Wahine</v>
      </c>
      <c r="B919" t="s">
        <v>20</v>
      </c>
      <c r="C919" t="s">
        <v>21</v>
      </c>
      <c r="D919" t="s">
        <v>22</v>
      </c>
      <c r="E919" t="s">
        <v>23</v>
      </c>
      <c r="F919">
        <v>2013</v>
      </c>
      <c r="G919">
        <v>2013</v>
      </c>
      <c r="H919">
        <v>37</v>
      </c>
      <c r="I919" t="s">
        <v>119</v>
      </c>
      <c r="J919">
        <v>9</v>
      </c>
      <c r="K919" t="s">
        <v>25</v>
      </c>
      <c r="L919">
        <v>99</v>
      </c>
      <c r="M919" t="s">
        <v>26</v>
      </c>
      <c r="N919">
        <v>99</v>
      </c>
      <c r="O919" t="s">
        <v>27</v>
      </c>
      <c r="P919">
        <v>2</v>
      </c>
      <c r="Q919" t="s">
        <v>31</v>
      </c>
      <c r="R919">
        <v>1722</v>
      </c>
      <c r="V919" s="3" t="str">
        <f t="shared" si="29"/>
        <v>.</v>
      </c>
      <c r="W919" s="3" t="str">
        <f>IF(AND(T919&lt;&gt;"_U",T919&lt;&gt;"c",J919&lt;&gt;9,J919&lt;&gt;99),IFERROR(VLOOKUP(A919,'TA Total'!$A$2:$W$10000,18,0),"."),".")</f>
        <v>.</v>
      </c>
    </row>
    <row r="920" spans="1:23" x14ac:dyDescent="0.2">
      <c r="A920" s="1" t="str">
        <f t="shared" si="28"/>
        <v>2013|Whanganui District|Another gender / He ira kÄ“ anÅ</v>
      </c>
      <c r="B920" t="s">
        <v>20</v>
      </c>
      <c r="C920" t="s">
        <v>21</v>
      </c>
      <c r="D920" t="s">
        <v>22</v>
      </c>
      <c r="E920" t="s">
        <v>23</v>
      </c>
      <c r="F920">
        <v>2013</v>
      </c>
      <c r="G920">
        <v>2013</v>
      </c>
      <c r="H920">
        <v>37</v>
      </c>
      <c r="I920" t="s">
        <v>119</v>
      </c>
      <c r="J920">
        <v>9</v>
      </c>
      <c r="K920" t="s">
        <v>25</v>
      </c>
      <c r="L920">
        <v>99</v>
      </c>
      <c r="M920" t="s">
        <v>26</v>
      </c>
      <c r="N920">
        <v>99</v>
      </c>
      <c r="O920" t="s">
        <v>27</v>
      </c>
      <c r="P920">
        <v>3</v>
      </c>
      <c r="Q920" t="s">
        <v>28</v>
      </c>
      <c r="T920" t="s">
        <v>36</v>
      </c>
      <c r="U920" t="s">
        <v>37</v>
      </c>
      <c r="V920" s="3" t="str">
        <f t="shared" si="29"/>
        <v>.</v>
      </c>
      <c r="W920" s="3" t="str">
        <f>IF(AND(T920&lt;&gt;"_U",T920&lt;&gt;"c",J920&lt;&gt;9,J920&lt;&gt;99),IFERROR(VLOOKUP(A920,'TA Total'!$A$2:$W$10000,18,0),"."),".")</f>
        <v>.</v>
      </c>
    </row>
    <row r="921" spans="1:23" x14ac:dyDescent="0.2">
      <c r="A921" s="1" t="str">
        <f t="shared" si="28"/>
        <v>2013|Whanganui District|Total - gender</v>
      </c>
      <c r="B921" t="s">
        <v>20</v>
      </c>
      <c r="C921" t="s">
        <v>21</v>
      </c>
      <c r="D921" t="s">
        <v>22</v>
      </c>
      <c r="E921" t="s">
        <v>23</v>
      </c>
      <c r="F921">
        <v>2013</v>
      </c>
      <c r="G921">
        <v>2013</v>
      </c>
      <c r="H921">
        <v>37</v>
      </c>
      <c r="I921" t="s">
        <v>119</v>
      </c>
      <c r="J921">
        <v>9</v>
      </c>
      <c r="K921" t="s">
        <v>25</v>
      </c>
      <c r="L921">
        <v>99</v>
      </c>
      <c r="M921" t="s">
        <v>26</v>
      </c>
      <c r="N921">
        <v>99</v>
      </c>
      <c r="O921" t="s">
        <v>27</v>
      </c>
      <c r="P921">
        <v>99</v>
      </c>
      <c r="Q921" t="s">
        <v>42</v>
      </c>
      <c r="R921">
        <v>3588</v>
      </c>
      <c r="V921" s="3" t="str">
        <f t="shared" si="29"/>
        <v>.</v>
      </c>
      <c r="W921" s="3" t="str">
        <f>IF(AND(T921&lt;&gt;"_U",T921&lt;&gt;"c",J921&lt;&gt;9,J921&lt;&gt;99),IFERROR(VLOOKUP(A921,'TA Total'!$A$2:$W$10000,18,0),"."),".")</f>
        <v>.</v>
      </c>
    </row>
    <row r="922" spans="1:23" x14ac:dyDescent="0.2">
      <c r="A922" s="1" t="str">
        <f t="shared" si="28"/>
        <v>2013|Whanganui District|Male / TÄne</v>
      </c>
      <c r="B922" t="s">
        <v>20</v>
      </c>
      <c r="C922" t="s">
        <v>21</v>
      </c>
      <c r="D922" t="s">
        <v>22</v>
      </c>
      <c r="E922" t="s">
        <v>23</v>
      </c>
      <c r="F922">
        <v>2013</v>
      </c>
      <c r="G922">
        <v>2013</v>
      </c>
      <c r="H922">
        <v>37</v>
      </c>
      <c r="I922" t="s">
        <v>119</v>
      </c>
      <c r="J922">
        <v>77</v>
      </c>
      <c r="K922" t="s">
        <v>49</v>
      </c>
      <c r="L922">
        <v>99</v>
      </c>
      <c r="M922" t="s">
        <v>26</v>
      </c>
      <c r="N922">
        <v>99</v>
      </c>
      <c r="O922" t="s">
        <v>27</v>
      </c>
      <c r="P922">
        <v>1</v>
      </c>
      <c r="Q922" t="s">
        <v>34</v>
      </c>
      <c r="R922">
        <v>13983</v>
      </c>
      <c r="V922" s="3">
        <f t="shared" si="29"/>
        <v>100</v>
      </c>
      <c r="W922" s="3">
        <f>IF(AND(T922&lt;&gt;"_U",T922&lt;&gt;"c",J922&lt;&gt;9,J922&lt;&gt;99),IFERROR(VLOOKUP(A922,'TA Total'!$A$2:$W$10000,18,0),"."),".")</f>
        <v>13983</v>
      </c>
    </row>
    <row r="923" spans="1:23" x14ac:dyDescent="0.2">
      <c r="A923" s="1" t="str">
        <f t="shared" si="28"/>
        <v>2013|Whanganui District|Female / Wahine</v>
      </c>
      <c r="B923" t="s">
        <v>20</v>
      </c>
      <c r="C923" t="s">
        <v>21</v>
      </c>
      <c r="D923" t="s">
        <v>22</v>
      </c>
      <c r="E923" t="s">
        <v>23</v>
      </c>
      <c r="F923">
        <v>2013</v>
      </c>
      <c r="G923">
        <v>2013</v>
      </c>
      <c r="H923">
        <v>37</v>
      </c>
      <c r="I923" t="s">
        <v>119</v>
      </c>
      <c r="J923">
        <v>77</v>
      </c>
      <c r="K923" t="s">
        <v>49</v>
      </c>
      <c r="L923">
        <v>99</v>
      </c>
      <c r="M923" t="s">
        <v>26</v>
      </c>
      <c r="N923">
        <v>99</v>
      </c>
      <c r="O923" t="s">
        <v>27</v>
      </c>
      <c r="P923">
        <v>2</v>
      </c>
      <c r="Q923" t="s">
        <v>31</v>
      </c>
      <c r="R923">
        <v>16062</v>
      </c>
      <c r="V923" s="3">
        <f t="shared" si="29"/>
        <v>100</v>
      </c>
      <c r="W923" s="3">
        <f>IF(AND(T923&lt;&gt;"_U",T923&lt;&gt;"c",J923&lt;&gt;9,J923&lt;&gt;99),IFERROR(VLOOKUP(A923,'TA Total'!$A$2:$W$10000,18,0),"."),".")</f>
        <v>16062</v>
      </c>
    </row>
    <row r="924" spans="1:23" x14ac:dyDescent="0.2">
      <c r="A924" s="1" t="str">
        <f t="shared" si="28"/>
        <v>2013|Whanganui District|Another gender / He ira kÄ“ anÅ</v>
      </c>
      <c r="B924" t="s">
        <v>20</v>
      </c>
      <c r="C924" t="s">
        <v>21</v>
      </c>
      <c r="D924" t="s">
        <v>22</v>
      </c>
      <c r="E924" t="s">
        <v>23</v>
      </c>
      <c r="F924">
        <v>2013</v>
      </c>
      <c r="G924">
        <v>2013</v>
      </c>
      <c r="H924">
        <v>37</v>
      </c>
      <c r="I924" t="s">
        <v>119</v>
      </c>
      <c r="J924">
        <v>77</v>
      </c>
      <c r="K924" t="s">
        <v>49</v>
      </c>
      <c r="L924">
        <v>99</v>
      </c>
      <c r="M924" t="s">
        <v>26</v>
      </c>
      <c r="N924">
        <v>99</v>
      </c>
      <c r="O924" t="s">
        <v>27</v>
      </c>
      <c r="P924">
        <v>3</v>
      </c>
      <c r="Q924" t="s">
        <v>28</v>
      </c>
      <c r="T924" t="s">
        <v>36</v>
      </c>
      <c r="U924" t="s">
        <v>37</v>
      </c>
      <c r="V924" s="3" t="str">
        <f t="shared" si="29"/>
        <v>.</v>
      </c>
      <c r="W924" s="3" t="str">
        <f>IF(AND(T924&lt;&gt;"_U",T924&lt;&gt;"c",J924&lt;&gt;9,J924&lt;&gt;99),IFERROR(VLOOKUP(A924,'TA Total'!$A$2:$W$10000,18,0),"."),".")</f>
        <v>.</v>
      </c>
    </row>
    <row r="925" spans="1:23" x14ac:dyDescent="0.2">
      <c r="A925" s="1" t="str">
        <f t="shared" si="28"/>
        <v>2013|Whanganui District|Total - gender</v>
      </c>
      <c r="B925" t="s">
        <v>20</v>
      </c>
      <c r="C925" t="s">
        <v>21</v>
      </c>
      <c r="D925" t="s">
        <v>22</v>
      </c>
      <c r="E925" t="s">
        <v>23</v>
      </c>
      <c r="F925">
        <v>2013</v>
      </c>
      <c r="G925">
        <v>2013</v>
      </c>
      <c r="H925">
        <v>37</v>
      </c>
      <c r="I925" t="s">
        <v>119</v>
      </c>
      <c r="J925">
        <v>77</v>
      </c>
      <c r="K925" t="s">
        <v>49</v>
      </c>
      <c r="L925">
        <v>99</v>
      </c>
      <c r="M925" t="s">
        <v>26</v>
      </c>
      <c r="N925">
        <v>99</v>
      </c>
      <c r="O925" t="s">
        <v>27</v>
      </c>
      <c r="P925">
        <v>99</v>
      </c>
      <c r="Q925" t="s">
        <v>42</v>
      </c>
      <c r="R925">
        <v>30048</v>
      </c>
      <c r="V925" s="3">
        <f t="shared" si="29"/>
        <v>100</v>
      </c>
      <c r="W925" s="3">
        <f>IF(AND(T925&lt;&gt;"_U",T925&lt;&gt;"c",J925&lt;&gt;9,J925&lt;&gt;99),IFERROR(VLOOKUP(A925,'TA Total'!$A$2:$W$10000,18,0),"."),".")</f>
        <v>30048</v>
      </c>
    </row>
    <row r="926" spans="1:23" x14ac:dyDescent="0.2">
      <c r="A926" s="1" t="str">
        <f t="shared" si="28"/>
        <v>2013|Whanganui District|Male / TÄne</v>
      </c>
      <c r="B926" t="s">
        <v>20</v>
      </c>
      <c r="C926" t="s">
        <v>21</v>
      </c>
      <c r="D926" t="s">
        <v>22</v>
      </c>
      <c r="E926" t="s">
        <v>23</v>
      </c>
      <c r="F926">
        <v>2013</v>
      </c>
      <c r="G926">
        <v>2013</v>
      </c>
      <c r="H926">
        <v>37</v>
      </c>
      <c r="I926" t="s">
        <v>119</v>
      </c>
      <c r="J926">
        <v>99</v>
      </c>
      <c r="K926" t="s">
        <v>47</v>
      </c>
      <c r="L926">
        <v>99</v>
      </c>
      <c r="M926" t="s">
        <v>26</v>
      </c>
      <c r="N926">
        <v>99</v>
      </c>
      <c r="O926" t="s">
        <v>27</v>
      </c>
      <c r="P926">
        <v>1</v>
      </c>
      <c r="Q926" t="s">
        <v>34</v>
      </c>
      <c r="R926">
        <v>15849</v>
      </c>
      <c r="V926" s="3" t="str">
        <f t="shared" si="29"/>
        <v>.</v>
      </c>
      <c r="W926" s="3" t="str">
        <f>IF(AND(T926&lt;&gt;"_U",T926&lt;&gt;"c",J926&lt;&gt;9,J926&lt;&gt;99),IFERROR(VLOOKUP(A926,'TA Total'!$A$2:$W$10000,18,0),"."),".")</f>
        <v>.</v>
      </c>
    </row>
    <row r="927" spans="1:23" x14ac:dyDescent="0.2">
      <c r="A927" s="1" t="str">
        <f t="shared" si="28"/>
        <v>2013|Whanganui District|Female / Wahine</v>
      </c>
      <c r="B927" t="s">
        <v>20</v>
      </c>
      <c r="C927" t="s">
        <v>21</v>
      </c>
      <c r="D927" t="s">
        <v>22</v>
      </c>
      <c r="E927" t="s">
        <v>23</v>
      </c>
      <c r="F927">
        <v>2013</v>
      </c>
      <c r="G927">
        <v>2013</v>
      </c>
      <c r="H927">
        <v>37</v>
      </c>
      <c r="I927" t="s">
        <v>119</v>
      </c>
      <c r="J927">
        <v>99</v>
      </c>
      <c r="K927" t="s">
        <v>47</v>
      </c>
      <c r="L927">
        <v>99</v>
      </c>
      <c r="M927" t="s">
        <v>26</v>
      </c>
      <c r="N927">
        <v>99</v>
      </c>
      <c r="O927" t="s">
        <v>27</v>
      </c>
      <c r="P927">
        <v>2</v>
      </c>
      <c r="Q927" t="s">
        <v>31</v>
      </c>
      <c r="R927">
        <v>17787</v>
      </c>
      <c r="V927" s="3" t="str">
        <f t="shared" si="29"/>
        <v>.</v>
      </c>
      <c r="W927" s="3" t="str">
        <f>IF(AND(T927&lt;&gt;"_U",T927&lt;&gt;"c",J927&lt;&gt;9,J927&lt;&gt;99),IFERROR(VLOOKUP(A927,'TA Total'!$A$2:$W$10000,18,0),"."),".")</f>
        <v>.</v>
      </c>
    </row>
    <row r="928" spans="1:23" x14ac:dyDescent="0.2">
      <c r="A928" s="1" t="str">
        <f t="shared" si="28"/>
        <v>2013|Whanganui District|Another gender / He ira kÄ“ anÅ</v>
      </c>
      <c r="B928" t="s">
        <v>20</v>
      </c>
      <c r="C928" t="s">
        <v>21</v>
      </c>
      <c r="D928" t="s">
        <v>22</v>
      </c>
      <c r="E928" t="s">
        <v>23</v>
      </c>
      <c r="F928">
        <v>2013</v>
      </c>
      <c r="G928">
        <v>2013</v>
      </c>
      <c r="H928">
        <v>37</v>
      </c>
      <c r="I928" t="s">
        <v>119</v>
      </c>
      <c r="J928">
        <v>99</v>
      </c>
      <c r="K928" t="s">
        <v>47</v>
      </c>
      <c r="L928">
        <v>99</v>
      </c>
      <c r="M928" t="s">
        <v>26</v>
      </c>
      <c r="N928">
        <v>99</v>
      </c>
      <c r="O928" t="s">
        <v>27</v>
      </c>
      <c r="P928">
        <v>3</v>
      </c>
      <c r="Q928" t="s">
        <v>28</v>
      </c>
      <c r="T928" t="s">
        <v>36</v>
      </c>
      <c r="U928" t="s">
        <v>37</v>
      </c>
      <c r="V928" s="3" t="str">
        <f t="shared" si="29"/>
        <v>.</v>
      </c>
      <c r="W928" s="3" t="str">
        <f>IF(AND(T928&lt;&gt;"_U",T928&lt;&gt;"c",J928&lt;&gt;9,J928&lt;&gt;99),IFERROR(VLOOKUP(A928,'TA Total'!$A$2:$W$10000,18,0),"."),".")</f>
        <v>.</v>
      </c>
    </row>
    <row r="929" spans="1:23" x14ac:dyDescent="0.2">
      <c r="A929" s="1" t="str">
        <f t="shared" si="28"/>
        <v>2013|Whanganui District|Total - gender</v>
      </c>
      <c r="B929" t="s">
        <v>20</v>
      </c>
      <c r="C929" t="s">
        <v>21</v>
      </c>
      <c r="D929" t="s">
        <v>22</v>
      </c>
      <c r="E929" t="s">
        <v>23</v>
      </c>
      <c r="F929">
        <v>2013</v>
      </c>
      <c r="G929">
        <v>2013</v>
      </c>
      <c r="H929">
        <v>37</v>
      </c>
      <c r="I929" t="s">
        <v>119</v>
      </c>
      <c r="J929">
        <v>99</v>
      </c>
      <c r="K929" t="s">
        <v>47</v>
      </c>
      <c r="L929">
        <v>99</v>
      </c>
      <c r="M929" t="s">
        <v>26</v>
      </c>
      <c r="N929">
        <v>99</v>
      </c>
      <c r="O929" t="s">
        <v>27</v>
      </c>
      <c r="P929">
        <v>99</v>
      </c>
      <c r="Q929" t="s">
        <v>42</v>
      </c>
      <c r="R929">
        <v>33636</v>
      </c>
      <c r="V929" s="3" t="str">
        <f t="shared" si="29"/>
        <v>.</v>
      </c>
      <c r="W929" s="3" t="str">
        <f>IF(AND(T929&lt;&gt;"_U",T929&lt;&gt;"c",J929&lt;&gt;9,J929&lt;&gt;99),IFERROR(VLOOKUP(A929,'TA Total'!$A$2:$W$10000,18,0),"."),".")</f>
        <v>.</v>
      </c>
    </row>
    <row r="930" spans="1:23" x14ac:dyDescent="0.2">
      <c r="A930" s="1" t="str">
        <f t="shared" si="28"/>
        <v>2013|Rangitikei District|Male / TÄne</v>
      </c>
      <c r="B930" t="s">
        <v>20</v>
      </c>
      <c r="C930" t="s">
        <v>21</v>
      </c>
      <c r="D930" t="s">
        <v>22</v>
      </c>
      <c r="E930" t="s">
        <v>23</v>
      </c>
      <c r="F930">
        <v>2013</v>
      </c>
      <c r="G930">
        <v>2013</v>
      </c>
      <c r="H930">
        <v>38</v>
      </c>
      <c r="I930" t="s">
        <v>75</v>
      </c>
      <c r="J930">
        <v>1</v>
      </c>
      <c r="K930" t="s">
        <v>30</v>
      </c>
      <c r="L930">
        <v>99</v>
      </c>
      <c r="M930" t="s">
        <v>26</v>
      </c>
      <c r="N930">
        <v>99</v>
      </c>
      <c r="O930" t="s">
        <v>27</v>
      </c>
      <c r="P930">
        <v>1</v>
      </c>
      <c r="Q930" t="s">
        <v>34</v>
      </c>
      <c r="R930">
        <v>2601</v>
      </c>
      <c r="V930" s="3">
        <f t="shared" si="29"/>
        <v>52.51</v>
      </c>
      <c r="W930" s="3">
        <f>IF(AND(T930&lt;&gt;"_U",T930&lt;&gt;"c",J930&lt;&gt;9,J930&lt;&gt;99),IFERROR(VLOOKUP(A930,'TA Total'!$A$2:$W$10000,18,0),"."),".")</f>
        <v>4953</v>
      </c>
    </row>
    <row r="931" spans="1:23" x14ac:dyDescent="0.2">
      <c r="A931" s="1" t="str">
        <f t="shared" si="28"/>
        <v>2013|Rangitikei District|Female / Wahine</v>
      </c>
      <c r="B931" t="s">
        <v>20</v>
      </c>
      <c r="C931" t="s">
        <v>21</v>
      </c>
      <c r="D931" t="s">
        <v>22</v>
      </c>
      <c r="E931" t="s">
        <v>23</v>
      </c>
      <c r="F931">
        <v>2013</v>
      </c>
      <c r="G931">
        <v>2013</v>
      </c>
      <c r="H931">
        <v>38</v>
      </c>
      <c r="I931" t="s">
        <v>75</v>
      </c>
      <c r="J931">
        <v>1</v>
      </c>
      <c r="K931" t="s">
        <v>30</v>
      </c>
      <c r="L931">
        <v>99</v>
      </c>
      <c r="M931" t="s">
        <v>26</v>
      </c>
      <c r="N931">
        <v>99</v>
      </c>
      <c r="O931" t="s">
        <v>27</v>
      </c>
      <c r="P931">
        <v>2</v>
      </c>
      <c r="Q931" t="s">
        <v>31</v>
      </c>
      <c r="R931">
        <v>2634</v>
      </c>
      <c r="V931" s="3">
        <f t="shared" si="29"/>
        <v>50.84</v>
      </c>
      <c r="W931" s="3">
        <f>IF(AND(T931&lt;&gt;"_U",T931&lt;&gt;"c",J931&lt;&gt;9,J931&lt;&gt;99),IFERROR(VLOOKUP(A931,'TA Total'!$A$2:$W$10000,18,0),"."),".")</f>
        <v>5181</v>
      </c>
    </row>
    <row r="932" spans="1:23" x14ac:dyDescent="0.2">
      <c r="A932" s="1" t="str">
        <f t="shared" si="28"/>
        <v>2013|Rangitikei District|Another gender / He ira kÄ“ anÅ</v>
      </c>
      <c r="B932" t="s">
        <v>20</v>
      </c>
      <c r="C932" t="s">
        <v>21</v>
      </c>
      <c r="D932" t="s">
        <v>22</v>
      </c>
      <c r="E932" t="s">
        <v>23</v>
      </c>
      <c r="F932">
        <v>2013</v>
      </c>
      <c r="G932">
        <v>2013</v>
      </c>
      <c r="H932">
        <v>38</v>
      </c>
      <c r="I932" t="s">
        <v>75</v>
      </c>
      <c r="J932">
        <v>1</v>
      </c>
      <c r="K932" t="s">
        <v>30</v>
      </c>
      <c r="L932">
        <v>99</v>
      </c>
      <c r="M932" t="s">
        <v>26</v>
      </c>
      <c r="N932">
        <v>99</v>
      </c>
      <c r="O932" t="s">
        <v>27</v>
      </c>
      <c r="P932">
        <v>3</v>
      </c>
      <c r="Q932" t="s">
        <v>28</v>
      </c>
      <c r="T932" t="s">
        <v>36</v>
      </c>
      <c r="U932" t="s">
        <v>37</v>
      </c>
      <c r="V932" s="3" t="str">
        <f t="shared" si="29"/>
        <v>.</v>
      </c>
      <c r="W932" s="3" t="str">
        <f>IF(AND(T932&lt;&gt;"_U",T932&lt;&gt;"c",J932&lt;&gt;9,J932&lt;&gt;99),IFERROR(VLOOKUP(A932,'TA Total'!$A$2:$W$10000,18,0),"."),".")</f>
        <v>.</v>
      </c>
    </row>
    <row r="933" spans="1:23" x14ac:dyDescent="0.2">
      <c r="A933" s="1" t="str">
        <f t="shared" si="28"/>
        <v>2013|Rangitikei District|Total - gender</v>
      </c>
      <c r="B933" t="s">
        <v>20</v>
      </c>
      <c r="C933" t="s">
        <v>21</v>
      </c>
      <c r="D933" t="s">
        <v>22</v>
      </c>
      <c r="E933" t="s">
        <v>23</v>
      </c>
      <c r="F933">
        <v>2013</v>
      </c>
      <c r="G933">
        <v>2013</v>
      </c>
      <c r="H933">
        <v>38</v>
      </c>
      <c r="I933" t="s">
        <v>75</v>
      </c>
      <c r="J933">
        <v>1</v>
      </c>
      <c r="K933" t="s">
        <v>30</v>
      </c>
      <c r="L933">
        <v>99</v>
      </c>
      <c r="M933" t="s">
        <v>26</v>
      </c>
      <c r="N933">
        <v>99</v>
      </c>
      <c r="O933" t="s">
        <v>27</v>
      </c>
      <c r="P933">
        <v>99</v>
      </c>
      <c r="Q933" t="s">
        <v>42</v>
      </c>
      <c r="R933">
        <v>5238</v>
      </c>
      <c r="V933" s="3">
        <f t="shared" si="29"/>
        <v>51.7</v>
      </c>
      <c r="W933" s="3">
        <f>IF(AND(T933&lt;&gt;"_U",T933&lt;&gt;"c",J933&lt;&gt;9,J933&lt;&gt;99),IFERROR(VLOOKUP(A933,'TA Total'!$A$2:$W$10000,18,0),"."),".")</f>
        <v>10131</v>
      </c>
    </row>
    <row r="934" spans="1:23" x14ac:dyDescent="0.2">
      <c r="A934" s="1" t="str">
        <f t="shared" si="28"/>
        <v>2013|Rangitikei District|Male / TÄne</v>
      </c>
      <c r="B934" t="s">
        <v>20</v>
      </c>
      <c r="C934" t="s">
        <v>21</v>
      </c>
      <c r="D934" t="s">
        <v>22</v>
      </c>
      <c r="E934" t="s">
        <v>23</v>
      </c>
      <c r="F934">
        <v>2013</v>
      </c>
      <c r="G934">
        <v>2013</v>
      </c>
      <c r="H934">
        <v>38</v>
      </c>
      <c r="I934" t="s">
        <v>75</v>
      </c>
      <c r="J934">
        <v>3</v>
      </c>
      <c r="K934" t="s">
        <v>39</v>
      </c>
      <c r="L934">
        <v>99</v>
      </c>
      <c r="M934" t="s">
        <v>26</v>
      </c>
      <c r="N934">
        <v>99</v>
      </c>
      <c r="O934" t="s">
        <v>27</v>
      </c>
      <c r="P934">
        <v>1</v>
      </c>
      <c r="Q934" t="s">
        <v>34</v>
      </c>
      <c r="R934">
        <v>198</v>
      </c>
      <c r="V934" s="3">
        <f t="shared" si="29"/>
        <v>4</v>
      </c>
      <c r="W934" s="3">
        <f>IF(AND(T934&lt;&gt;"_U",T934&lt;&gt;"c",J934&lt;&gt;9,J934&lt;&gt;99),IFERROR(VLOOKUP(A934,'TA Total'!$A$2:$W$10000,18,0),"."),".")</f>
        <v>4953</v>
      </c>
    </row>
    <row r="935" spans="1:23" x14ac:dyDescent="0.2">
      <c r="A935" s="1" t="str">
        <f t="shared" si="28"/>
        <v>2013|Rangitikei District|Female / Wahine</v>
      </c>
      <c r="B935" t="s">
        <v>20</v>
      </c>
      <c r="C935" t="s">
        <v>21</v>
      </c>
      <c r="D935" t="s">
        <v>22</v>
      </c>
      <c r="E935" t="s">
        <v>23</v>
      </c>
      <c r="F935">
        <v>2013</v>
      </c>
      <c r="G935">
        <v>2013</v>
      </c>
      <c r="H935">
        <v>38</v>
      </c>
      <c r="I935" t="s">
        <v>75</v>
      </c>
      <c r="J935">
        <v>3</v>
      </c>
      <c r="K935" t="s">
        <v>39</v>
      </c>
      <c r="L935">
        <v>99</v>
      </c>
      <c r="M935" t="s">
        <v>26</v>
      </c>
      <c r="N935">
        <v>99</v>
      </c>
      <c r="O935" t="s">
        <v>27</v>
      </c>
      <c r="P935">
        <v>2</v>
      </c>
      <c r="Q935" t="s">
        <v>31</v>
      </c>
      <c r="R935">
        <v>192</v>
      </c>
      <c r="V935" s="3">
        <f t="shared" si="29"/>
        <v>3.71</v>
      </c>
      <c r="W935" s="3">
        <f>IF(AND(T935&lt;&gt;"_U",T935&lt;&gt;"c",J935&lt;&gt;9,J935&lt;&gt;99),IFERROR(VLOOKUP(A935,'TA Total'!$A$2:$W$10000,18,0),"."),".")</f>
        <v>5181</v>
      </c>
    </row>
    <row r="936" spans="1:23" x14ac:dyDescent="0.2">
      <c r="A936" s="1" t="str">
        <f t="shared" si="28"/>
        <v>2013|Rangitikei District|Another gender / He ira kÄ“ anÅ</v>
      </c>
      <c r="B936" t="s">
        <v>20</v>
      </c>
      <c r="C936" t="s">
        <v>21</v>
      </c>
      <c r="D936" t="s">
        <v>22</v>
      </c>
      <c r="E936" t="s">
        <v>23</v>
      </c>
      <c r="F936">
        <v>2013</v>
      </c>
      <c r="G936">
        <v>2013</v>
      </c>
      <c r="H936">
        <v>38</v>
      </c>
      <c r="I936" t="s">
        <v>75</v>
      </c>
      <c r="J936">
        <v>3</v>
      </c>
      <c r="K936" t="s">
        <v>39</v>
      </c>
      <c r="L936">
        <v>99</v>
      </c>
      <c r="M936" t="s">
        <v>26</v>
      </c>
      <c r="N936">
        <v>99</v>
      </c>
      <c r="O936" t="s">
        <v>27</v>
      </c>
      <c r="P936">
        <v>3</v>
      </c>
      <c r="Q936" t="s">
        <v>28</v>
      </c>
      <c r="T936" t="s">
        <v>36</v>
      </c>
      <c r="U936" t="s">
        <v>37</v>
      </c>
      <c r="V936" s="3" t="str">
        <f t="shared" si="29"/>
        <v>.</v>
      </c>
      <c r="W936" s="3" t="str">
        <f>IF(AND(T936&lt;&gt;"_U",T936&lt;&gt;"c",J936&lt;&gt;9,J936&lt;&gt;99),IFERROR(VLOOKUP(A936,'TA Total'!$A$2:$W$10000,18,0),"."),".")</f>
        <v>.</v>
      </c>
    </row>
    <row r="937" spans="1:23" x14ac:dyDescent="0.2">
      <c r="A937" s="1" t="str">
        <f t="shared" si="28"/>
        <v>2013|Rangitikei District|Total - gender</v>
      </c>
      <c r="B937" t="s">
        <v>20</v>
      </c>
      <c r="C937" t="s">
        <v>21</v>
      </c>
      <c r="D937" t="s">
        <v>22</v>
      </c>
      <c r="E937" t="s">
        <v>23</v>
      </c>
      <c r="F937">
        <v>2013</v>
      </c>
      <c r="G937">
        <v>2013</v>
      </c>
      <c r="H937">
        <v>38</v>
      </c>
      <c r="I937" t="s">
        <v>75</v>
      </c>
      <c r="J937">
        <v>3</v>
      </c>
      <c r="K937" t="s">
        <v>39</v>
      </c>
      <c r="L937">
        <v>99</v>
      </c>
      <c r="M937" t="s">
        <v>26</v>
      </c>
      <c r="N937">
        <v>99</v>
      </c>
      <c r="O937" t="s">
        <v>27</v>
      </c>
      <c r="P937">
        <v>99</v>
      </c>
      <c r="Q937" t="s">
        <v>42</v>
      </c>
      <c r="R937">
        <v>390</v>
      </c>
      <c r="V937" s="3">
        <f t="shared" si="29"/>
        <v>3.85</v>
      </c>
      <c r="W937" s="3">
        <f>IF(AND(T937&lt;&gt;"_U",T937&lt;&gt;"c",J937&lt;&gt;9,J937&lt;&gt;99),IFERROR(VLOOKUP(A937,'TA Total'!$A$2:$W$10000,18,0),"."),".")</f>
        <v>10131</v>
      </c>
    </row>
    <row r="938" spans="1:23" x14ac:dyDescent="0.2">
      <c r="A938" s="1" t="str">
        <f t="shared" si="28"/>
        <v>2013|Rangitikei District|Male / TÄne</v>
      </c>
      <c r="B938" t="s">
        <v>20</v>
      </c>
      <c r="C938" t="s">
        <v>21</v>
      </c>
      <c r="D938" t="s">
        <v>22</v>
      </c>
      <c r="E938" t="s">
        <v>23</v>
      </c>
      <c r="F938">
        <v>2013</v>
      </c>
      <c r="G938">
        <v>2013</v>
      </c>
      <c r="H938">
        <v>38</v>
      </c>
      <c r="I938" t="s">
        <v>75</v>
      </c>
      <c r="J938">
        <v>4</v>
      </c>
      <c r="K938" t="s">
        <v>54</v>
      </c>
      <c r="L938">
        <v>99</v>
      </c>
      <c r="M938" t="s">
        <v>26</v>
      </c>
      <c r="N938">
        <v>99</v>
      </c>
      <c r="O938" t="s">
        <v>27</v>
      </c>
      <c r="P938">
        <v>1</v>
      </c>
      <c r="Q938" t="s">
        <v>34</v>
      </c>
      <c r="R938">
        <v>393</v>
      </c>
      <c r="V938" s="3">
        <f t="shared" si="29"/>
        <v>7.93</v>
      </c>
      <c r="W938" s="3">
        <f>IF(AND(T938&lt;&gt;"_U",T938&lt;&gt;"c",J938&lt;&gt;9,J938&lt;&gt;99),IFERROR(VLOOKUP(A938,'TA Total'!$A$2:$W$10000,18,0),"."),".")</f>
        <v>4953</v>
      </c>
    </row>
    <row r="939" spans="1:23" x14ac:dyDescent="0.2">
      <c r="A939" s="1" t="str">
        <f t="shared" si="28"/>
        <v>2013|Rangitikei District|Female / Wahine</v>
      </c>
      <c r="B939" t="s">
        <v>20</v>
      </c>
      <c r="C939" t="s">
        <v>21</v>
      </c>
      <c r="D939" t="s">
        <v>22</v>
      </c>
      <c r="E939" t="s">
        <v>23</v>
      </c>
      <c r="F939">
        <v>2013</v>
      </c>
      <c r="G939">
        <v>2013</v>
      </c>
      <c r="H939">
        <v>38</v>
      </c>
      <c r="I939" t="s">
        <v>75</v>
      </c>
      <c r="J939">
        <v>4</v>
      </c>
      <c r="K939" t="s">
        <v>54</v>
      </c>
      <c r="L939">
        <v>99</v>
      </c>
      <c r="M939" t="s">
        <v>26</v>
      </c>
      <c r="N939">
        <v>99</v>
      </c>
      <c r="O939" t="s">
        <v>27</v>
      </c>
      <c r="P939">
        <v>2</v>
      </c>
      <c r="Q939" t="s">
        <v>31</v>
      </c>
      <c r="R939">
        <v>423</v>
      </c>
      <c r="V939" s="3">
        <f t="shared" si="29"/>
        <v>8.16</v>
      </c>
      <c r="W939" s="3">
        <f>IF(AND(T939&lt;&gt;"_U",T939&lt;&gt;"c",J939&lt;&gt;9,J939&lt;&gt;99),IFERROR(VLOOKUP(A939,'TA Total'!$A$2:$W$10000,18,0),"."),".")</f>
        <v>5181</v>
      </c>
    </row>
    <row r="940" spans="1:23" x14ac:dyDescent="0.2">
      <c r="A940" s="1" t="str">
        <f t="shared" si="28"/>
        <v>2013|Rangitikei District|Another gender / He ira kÄ“ anÅ</v>
      </c>
      <c r="B940" t="s">
        <v>20</v>
      </c>
      <c r="C940" t="s">
        <v>21</v>
      </c>
      <c r="D940" t="s">
        <v>22</v>
      </c>
      <c r="E940" t="s">
        <v>23</v>
      </c>
      <c r="F940">
        <v>2013</v>
      </c>
      <c r="G940">
        <v>2013</v>
      </c>
      <c r="H940">
        <v>38</v>
      </c>
      <c r="I940" t="s">
        <v>75</v>
      </c>
      <c r="J940">
        <v>4</v>
      </c>
      <c r="K940" t="s">
        <v>54</v>
      </c>
      <c r="L940">
        <v>99</v>
      </c>
      <c r="M940" t="s">
        <v>26</v>
      </c>
      <c r="N940">
        <v>99</v>
      </c>
      <c r="O940" t="s">
        <v>27</v>
      </c>
      <c r="P940">
        <v>3</v>
      </c>
      <c r="Q940" t="s">
        <v>28</v>
      </c>
      <c r="T940" t="s">
        <v>36</v>
      </c>
      <c r="U940" t="s">
        <v>37</v>
      </c>
      <c r="V940" s="3" t="str">
        <f t="shared" si="29"/>
        <v>.</v>
      </c>
      <c r="W940" s="3" t="str">
        <f>IF(AND(T940&lt;&gt;"_U",T940&lt;&gt;"c",J940&lt;&gt;9,J940&lt;&gt;99),IFERROR(VLOOKUP(A940,'TA Total'!$A$2:$W$10000,18,0),"."),".")</f>
        <v>.</v>
      </c>
    </row>
    <row r="941" spans="1:23" x14ac:dyDescent="0.2">
      <c r="A941" s="1" t="str">
        <f t="shared" si="28"/>
        <v>2013|Rangitikei District|Total - gender</v>
      </c>
      <c r="B941" t="s">
        <v>20</v>
      </c>
      <c r="C941" t="s">
        <v>21</v>
      </c>
      <c r="D941" t="s">
        <v>22</v>
      </c>
      <c r="E941" t="s">
        <v>23</v>
      </c>
      <c r="F941">
        <v>2013</v>
      </c>
      <c r="G941">
        <v>2013</v>
      </c>
      <c r="H941">
        <v>38</v>
      </c>
      <c r="I941" t="s">
        <v>75</v>
      </c>
      <c r="J941">
        <v>4</v>
      </c>
      <c r="K941" t="s">
        <v>54</v>
      </c>
      <c r="L941">
        <v>99</v>
      </c>
      <c r="M941" t="s">
        <v>26</v>
      </c>
      <c r="N941">
        <v>99</v>
      </c>
      <c r="O941" t="s">
        <v>27</v>
      </c>
      <c r="P941">
        <v>99</v>
      </c>
      <c r="Q941" t="s">
        <v>42</v>
      </c>
      <c r="R941">
        <v>813</v>
      </c>
      <c r="V941" s="3">
        <f t="shared" si="29"/>
        <v>8.02</v>
      </c>
      <c r="W941" s="3">
        <f>IF(AND(T941&lt;&gt;"_U",T941&lt;&gt;"c",J941&lt;&gt;9,J941&lt;&gt;99),IFERROR(VLOOKUP(A941,'TA Total'!$A$2:$W$10000,18,0),"."),".")</f>
        <v>10131</v>
      </c>
    </row>
    <row r="942" spans="1:23" x14ac:dyDescent="0.2">
      <c r="A942" s="1" t="str">
        <f t="shared" si="28"/>
        <v>2013|Rangitikei District|Male / TÄne</v>
      </c>
      <c r="B942" t="s">
        <v>20</v>
      </c>
      <c r="C942" t="s">
        <v>21</v>
      </c>
      <c r="D942" t="s">
        <v>22</v>
      </c>
      <c r="E942" t="s">
        <v>23</v>
      </c>
      <c r="F942">
        <v>2013</v>
      </c>
      <c r="G942">
        <v>2013</v>
      </c>
      <c r="H942">
        <v>38</v>
      </c>
      <c r="I942" t="s">
        <v>75</v>
      </c>
      <c r="J942">
        <v>5</v>
      </c>
      <c r="K942" t="s">
        <v>33</v>
      </c>
      <c r="L942">
        <v>99</v>
      </c>
      <c r="M942" t="s">
        <v>26</v>
      </c>
      <c r="N942">
        <v>99</v>
      </c>
      <c r="O942" t="s">
        <v>27</v>
      </c>
      <c r="P942">
        <v>1</v>
      </c>
      <c r="Q942" t="s">
        <v>34</v>
      </c>
      <c r="R942">
        <v>162</v>
      </c>
      <c r="V942" s="3">
        <f t="shared" si="29"/>
        <v>3.27</v>
      </c>
      <c r="W942" s="3">
        <f>IF(AND(T942&lt;&gt;"_U",T942&lt;&gt;"c",J942&lt;&gt;9,J942&lt;&gt;99),IFERROR(VLOOKUP(A942,'TA Total'!$A$2:$W$10000,18,0),"."),".")</f>
        <v>4953</v>
      </c>
    </row>
    <row r="943" spans="1:23" x14ac:dyDescent="0.2">
      <c r="A943" s="1" t="str">
        <f t="shared" si="28"/>
        <v>2013|Rangitikei District|Female / Wahine</v>
      </c>
      <c r="B943" t="s">
        <v>20</v>
      </c>
      <c r="C943" t="s">
        <v>21</v>
      </c>
      <c r="D943" t="s">
        <v>22</v>
      </c>
      <c r="E943" t="s">
        <v>23</v>
      </c>
      <c r="F943">
        <v>2013</v>
      </c>
      <c r="G943">
        <v>2013</v>
      </c>
      <c r="H943">
        <v>38</v>
      </c>
      <c r="I943" t="s">
        <v>75</v>
      </c>
      <c r="J943">
        <v>5</v>
      </c>
      <c r="K943" t="s">
        <v>33</v>
      </c>
      <c r="L943">
        <v>99</v>
      </c>
      <c r="M943" t="s">
        <v>26</v>
      </c>
      <c r="N943">
        <v>99</v>
      </c>
      <c r="O943" t="s">
        <v>27</v>
      </c>
      <c r="P943">
        <v>2</v>
      </c>
      <c r="Q943" t="s">
        <v>31</v>
      </c>
      <c r="R943">
        <v>504</v>
      </c>
      <c r="V943" s="3">
        <f t="shared" si="29"/>
        <v>9.73</v>
      </c>
      <c r="W943" s="3">
        <f>IF(AND(T943&lt;&gt;"_U",T943&lt;&gt;"c",J943&lt;&gt;9,J943&lt;&gt;99),IFERROR(VLOOKUP(A943,'TA Total'!$A$2:$W$10000,18,0),"."),".")</f>
        <v>5181</v>
      </c>
    </row>
    <row r="944" spans="1:23" x14ac:dyDescent="0.2">
      <c r="A944" s="1" t="str">
        <f t="shared" si="28"/>
        <v>2013|Rangitikei District|Another gender / He ira kÄ“ anÅ</v>
      </c>
      <c r="B944" t="s">
        <v>20</v>
      </c>
      <c r="C944" t="s">
        <v>21</v>
      </c>
      <c r="D944" t="s">
        <v>22</v>
      </c>
      <c r="E944" t="s">
        <v>23</v>
      </c>
      <c r="F944">
        <v>2013</v>
      </c>
      <c r="G944">
        <v>2013</v>
      </c>
      <c r="H944">
        <v>38</v>
      </c>
      <c r="I944" t="s">
        <v>75</v>
      </c>
      <c r="J944">
        <v>5</v>
      </c>
      <c r="K944" t="s">
        <v>33</v>
      </c>
      <c r="L944">
        <v>99</v>
      </c>
      <c r="M944" t="s">
        <v>26</v>
      </c>
      <c r="N944">
        <v>99</v>
      </c>
      <c r="O944" t="s">
        <v>27</v>
      </c>
      <c r="P944">
        <v>3</v>
      </c>
      <c r="Q944" t="s">
        <v>28</v>
      </c>
      <c r="T944" t="s">
        <v>36</v>
      </c>
      <c r="U944" t="s">
        <v>37</v>
      </c>
      <c r="V944" s="3" t="str">
        <f t="shared" si="29"/>
        <v>.</v>
      </c>
      <c r="W944" s="3" t="str">
        <f>IF(AND(T944&lt;&gt;"_U",T944&lt;&gt;"c",J944&lt;&gt;9,J944&lt;&gt;99),IFERROR(VLOOKUP(A944,'TA Total'!$A$2:$W$10000,18,0),"."),".")</f>
        <v>.</v>
      </c>
    </row>
    <row r="945" spans="1:23" x14ac:dyDescent="0.2">
      <c r="A945" s="1" t="str">
        <f t="shared" si="28"/>
        <v>2013|Rangitikei District|Total - gender</v>
      </c>
      <c r="B945" t="s">
        <v>20</v>
      </c>
      <c r="C945" t="s">
        <v>21</v>
      </c>
      <c r="D945" t="s">
        <v>22</v>
      </c>
      <c r="E945" t="s">
        <v>23</v>
      </c>
      <c r="F945">
        <v>2013</v>
      </c>
      <c r="G945">
        <v>2013</v>
      </c>
      <c r="H945">
        <v>38</v>
      </c>
      <c r="I945" t="s">
        <v>75</v>
      </c>
      <c r="J945">
        <v>5</v>
      </c>
      <c r="K945" t="s">
        <v>33</v>
      </c>
      <c r="L945">
        <v>99</v>
      </c>
      <c r="M945" t="s">
        <v>26</v>
      </c>
      <c r="N945">
        <v>99</v>
      </c>
      <c r="O945" t="s">
        <v>27</v>
      </c>
      <c r="P945">
        <v>99</v>
      </c>
      <c r="Q945" t="s">
        <v>42</v>
      </c>
      <c r="R945">
        <v>666</v>
      </c>
      <c r="V945" s="3">
        <f t="shared" si="29"/>
        <v>6.57</v>
      </c>
      <c r="W945" s="3">
        <f>IF(AND(T945&lt;&gt;"_U",T945&lt;&gt;"c",J945&lt;&gt;9,J945&lt;&gt;99),IFERROR(VLOOKUP(A945,'TA Total'!$A$2:$W$10000,18,0),"."),".")</f>
        <v>10131</v>
      </c>
    </row>
    <row r="946" spans="1:23" x14ac:dyDescent="0.2">
      <c r="A946" s="1" t="str">
        <f t="shared" si="28"/>
        <v>2013|Rangitikei District|Male / TÄne</v>
      </c>
      <c r="B946" t="s">
        <v>20</v>
      </c>
      <c r="C946" t="s">
        <v>21</v>
      </c>
      <c r="D946" t="s">
        <v>22</v>
      </c>
      <c r="E946" t="s">
        <v>23</v>
      </c>
      <c r="F946">
        <v>2013</v>
      </c>
      <c r="G946">
        <v>2013</v>
      </c>
      <c r="H946">
        <v>38</v>
      </c>
      <c r="I946" t="s">
        <v>75</v>
      </c>
      <c r="J946">
        <v>6</v>
      </c>
      <c r="K946" t="s">
        <v>52</v>
      </c>
      <c r="L946">
        <v>99</v>
      </c>
      <c r="M946" t="s">
        <v>26</v>
      </c>
      <c r="N946">
        <v>99</v>
      </c>
      <c r="O946" t="s">
        <v>27</v>
      </c>
      <c r="P946">
        <v>1</v>
      </c>
      <c r="Q946" t="s">
        <v>34</v>
      </c>
      <c r="R946">
        <v>1593</v>
      </c>
      <c r="V946" s="3">
        <f t="shared" si="29"/>
        <v>32.159999999999997</v>
      </c>
      <c r="W946" s="3">
        <f>IF(AND(T946&lt;&gt;"_U",T946&lt;&gt;"c",J946&lt;&gt;9,J946&lt;&gt;99),IFERROR(VLOOKUP(A946,'TA Total'!$A$2:$W$10000,18,0),"."),".")</f>
        <v>4953</v>
      </c>
    </row>
    <row r="947" spans="1:23" x14ac:dyDescent="0.2">
      <c r="A947" s="1" t="str">
        <f t="shared" si="28"/>
        <v>2013|Rangitikei District|Female / Wahine</v>
      </c>
      <c r="B947" t="s">
        <v>20</v>
      </c>
      <c r="C947" t="s">
        <v>21</v>
      </c>
      <c r="D947" t="s">
        <v>22</v>
      </c>
      <c r="E947" t="s">
        <v>23</v>
      </c>
      <c r="F947">
        <v>2013</v>
      </c>
      <c r="G947">
        <v>2013</v>
      </c>
      <c r="H947">
        <v>38</v>
      </c>
      <c r="I947" t="s">
        <v>75</v>
      </c>
      <c r="J947">
        <v>6</v>
      </c>
      <c r="K947" t="s">
        <v>52</v>
      </c>
      <c r="L947">
        <v>99</v>
      </c>
      <c r="M947" t="s">
        <v>26</v>
      </c>
      <c r="N947">
        <v>99</v>
      </c>
      <c r="O947" t="s">
        <v>27</v>
      </c>
      <c r="P947">
        <v>2</v>
      </c>
      <c r="Q947" t="s">
        <v>31</v>
      </c>
      <c r="R947">
        <v>1431</v>
      </c>
      <c r="V947" s="3">
        <f t="shared" si="29"/>
        <v>27.62</v>
      </c>
      <c r="W947" s="3">
        <f>IF(AND(T947&lt;&gt;"_U",T947&lt;&gt;"c",J947&lt;&gt;9,J947&lt;&gt;99),IFERROR(VLOOKUP(A947,'TA Total'!$A$2:$W$10000,18,0),"."),".")</f>
        <v>5181</v>
      </c>
    </row>
    <row r="948" spans="1:23" x14ac:dyDescent="0.2">
      <c r="A948" s="1" t="str">
        <f t="shared" si="28"/>
        <v>2013|Rangitikei District|Another gender / He ira kÄ“ anÅ</v>
      </c>
      <c r="B948" t="s">
        <v>20</v>
      </c>
      <c r="C948" t="s">
        <v>21</v>
      </c>
      <c r="D948" t="s">
        <v>22</v>
      </c>
      <c r="E948" t="s">
        <v>23</v>
      </c>
      <c r="F948">
        <v>2013</v>
      </c>
      <c r="G948">
        <v>2013</v>
      </c>
      <c r="H948">
        <v>38</v>
      </c>
      <c r="I948" t="s">
        <v>75</v>
      </c>
      <c r="J948">
        <v>6</v>
      </c>
      <c r="K948" t="s">
        <v>52</v>
      </c>
      <c r="L948">
        <v>99</v>
      </c>
      <c r="M948" t="s">
        <v>26</v>
      </c>
      <c r="N948">
        <v>99</v>
      </c>
      <c r="O948" t="s">
        <v>27</v>
      </c>
      <c r="P948">
        <v>3</v>
      </c>
      <c r="Q948" t="s">
        <v>28</v>
      </c>
      <c r="T948" t="s">
        <v>36</v>
      </c>
      <c r="U948" t="s">
        <v>37</v>
      </c>
      <c r="V948" s="3" t="str">
        <f t="shared" si="29"/>
        <v>.</v>
      </c>
      <c r="W948" s="3" t="str">
        <f>IF(AND(T948&lt;&gt;"_U",T948&lt;&gt;"c",J948&lt;&gt;9,J948&lt;&gt;99),IFERROR(VLOOKUP(A948,'TA Total'!$A$2:$W$10000,18,0),"."),".")</f>
        <v>.</v>
      </c>
    </row>
    <row r="949" spans="1:23" x14ac:dyDescent="0.2">
      <c r="A949" s="1" t="str">
        <f t="shared" si="28"/>
        <v>2013|Rangitikei District|Total - gender</v>
      </c>
      <c r="B949" t="s">
        <v>20</v>
      </c>
      <c r="C949" t="s">
        <v>21</v>
      </c>
      <c r="D949" t="s">
        <v>22</v>
      </c>
      <c r="E949" t="s">
        <v>23</v>
      </c>
      <c r="F949">
        <v>2013</v>
      </c>
      <c r="G949">
        <v>2013</v>
      </c>
      <c r="H949">
        <v>38</v>
      </c>
      <c r="I949" t="s">
        <v>75</v>
      </c>
      <c r="J949">
        <v>6</v>
      </c>
      <c r="K949" t="s">
        <v>52</v>
      </c>
      <c r="L949">
        <v>99</v>
      </c>
      <c r="M949" t="s">
        <v>26</v>
      </c>
      <c r="N949">
        <v>99</v>
      </c>
      <c r="O949" t="s">
        <v>27</v>
      </c>
      <c r="P949">
        <v>99</v>
      </c>
      <c r="Q949" t="s">
        <v>42</v>
      </c>
      <c r="R949">
        <v>3024</v>
      </c>
      <c r="V949" s="3">
        <f t="shared" si="29"/>
        <v>29.85</v>
      </c>
      <c r="W949" s="3">
        <f>IF(AND(T949&lt;&gt;"_U",T949&lt;&gt;"c",J949&lt;&gt;9,J949&lt;&gt;99),IFERROR(VLOOKUP(A949,'TA Total'!$A$2:$W$10000,18,0),"."),".")</f>
        <v>10131</v>
      </c>
    </row>
    <row r="950" spans="1:23" x14ac:dyDescent="0.2">
      <c r="A950" s="1" t="str">
        <f t="shared" si="28"/>
        <v>2013|Rangitikei District|Male / TÄne</v>
      </c>
      <c r="B950" t="s">
        <v>20</v>
      </c>
      <c r="C950" t="s">
        <v>21</v>
      </c>
      <c r="D950" t="s">
        <v>22</v>
      </c>
      <c r="E950" t="s">
        <v>23</v>
      </c>
      <c r="F950">
        <v>2013</v>
      </c>
      <c r="G950">
        <v>2013</v>
      </c>
      <c r="H950">
        <v>38</v>
      </c>
      <c r="I950" t="s">
        <v>75</v>
      </c>
      <c r="J950">
        <v>9</v>
      </c>
      <c r="K950" t="s">
        <v>25</v>
      </c>
      <c r="L950">
        <v>99</v>
      </c>
      <c r="M950" t="s">
        <v>26</v>
      </c>
      <c r="N950">
        <v>99</v>
      </c>
      <c r="O950" t="s">
        <v>27</v>
      </c>
      <c r="P950">
        <v>1</v>
      </c>
      <c r="Q950" t="s">
        <v>34</v>
      </c>
      <c r="R950">
        <v>495</v>
      </c>
      <c r="V950" s="3" t="str">
        <f t="shared" si="29"/>
        <v>.</v>
      </c>
      <c r="W950" s="3" t="str">
        <f>IF(AND(T950&lt;&gt;"_U",T950&lt;&gt;"c",J950&lt;&gt;9,J950&lt;&gt;99),IFERROR(VLOOKUP(A950,'TA Total'!$A$2:$W$10000,18,0),"."),".")</f>
        <v>.</v>
      </c>
    </row>
    <row r="951" spans="1:23" x14ac:dyDescent="0.2">
      <c r="A951" s="1" t="str">
        <f t="shared" si="28"/>
        <v>2013|Rangitikei District|Female / Wahine</v>
      </c>
      <c r="B951" t="s">
        <v>20</v>
      </c>
      <c r="C951" t="s">
        <v>21</v>
      </c>
      <c r="D951" t="s">
        <v>22</v>
      </c>
      <c r="E951" t="s">
        <v>23</v>
      </c>
      <c r="F951">
        <v>2013</v>
      </c>
      <c r="G951">
        <v>2013</v>
      </c>
      <c r="H951">
        <v>38</v>
      </c>
      <c r="I951" t="s">
        <v>75</v>
      </c>
      <c r="J951">
        <v>9</v>
      </c>
      <c r="K951" t="s">
        <v>25</v>
      </c>
      <c r="L951">
        <v>99</v>
      </c>
      <c r="M951" t="s">
        <v>26</v>
      </c>
      <c r="N951">
        <v>99</v>
      </c>
      <c r="O951" t="s">
        <v>27</v>
      </c>
      <c r="P951">
        <v>2</v>
      </c>
      <c r="Q951" t="s">
        <v>31</v>
      </c>
      <c r="R951">
        <v>438</v>
      </c>
      <c r="V951" s="3" t="str">
        <f t="shared" si="29"/>
        <v>.</v>
      </c>
      <c r="W951" s="3" t="str">
        <f>IF(AND(T951&lt;&gt;"_U",T951&lt;&gt;"c",J951&lt;&gt;9,J951&lt;&gt;99),IFERROR(VLOOKUP(A951,'TA Total'!$A$2:$W$10000,18,0),"."),".")</f>
        <v>.</v>
      </c>
    </row>
    <row r="952" spans="1:23" x14ac:dyDescent="0.2">
      <c r="A952" s="1" t="str">
        <f t="shared" si="28"/>
        <v>2013|Rangitikei District|Another gender / He ira kÄ“ anÅ</v>
      </c>
      <c r="B952" t="s">
        <v>20</v>
      </c>
      <c r="C952" t="s">
        <v>21</v>
      </c>
      <c r="D952" t="s">
        <v>22</v>
      </c>
      <c r="E952" t="s">
        <v>23</v>
      </c>
      <c r="F952">
        <v>2013</v>
      </c>
      <c r="G952">
        <v>2013</v>
      </c>
      <c r="H952">
        <v>38</v>
      </c>
      <c r="I952" t="s">
        <v>75</v>
      </c>
      <c r="J952">
        <v>9</v>
      </c>
      <c r="K952" t="s">
        <v>25</v>
      </c>
      <c r="L952">
        <v>99</v>
      </c>
      <c r="M952" t="s">
        <v>26</v>
      </c>
      <c r="N952">
        <v>99</v>
      </c>
      <c r="O952" t="s">
        <v>27</v>
      </c>
      <c r="P952">
        <v>3</v>
      </c>
      <c r="Q952" t="s">
        <v>28</v>
      </c>
      <c r="T952" t="s">
        <v>36</v>
      </c>
      <c r="U952" t="s">
        <v>37</v>
      </c>
      <c r="V952" s="3" t="str">
        <f t="shared" si="29"/>
        <v>.</v>
      </c>
      <c r="W952" s="3" t="str">
        <f>IF(AND(T952&lt;&gt;"_U",T952&lt;&gt;"c",J952&lt;&gt;9,J952&lt;&gt;99),IFERROR(VLOOKUP(A952,'TA Total'!$A$2:$W$10000,18,0),"."),".")</f>
        <v>.</v>
      </c>
    </row>
    <row r="953" spans="1:23" x14ac:dyDescent="0.2">
      <c r="A953" s="1" t="str">
        <f t="shared" si="28"/>
        <v>2013|Rangitikei District|Total - gender</v>
      </c>
      <c r="B953" t="s">
        <v>20</v>
      </c>
      <c r="C953" t="s">
        <v>21</v>
      </c>
      <c r="D953" t="s">
        <v>22</v>
      </c>
      <c r="E953" t="s">
        <v>23</v>
      </c>
      <c r="F953">
        <v>2013</v>
      </c>
      <c r="G953">
        <v>2013</v>
      </c>
      <c r="H953">
        <v>38</v>
      </c>
      <c r="I953" t="s">
        <v>75</v>
      </c>
      <c r="J953">
        <v>9</v>
      </c>
      <c r="K953" t="s">
        <v>25</v>
      </c>
      <c r="L953">
        <v>99</v>
      </c>
      <c r="M953" t="s">
        <v>26</v>
      </c>
      <c r="N953">
        <v>99</v>
      </c>
      <c r="O953" t="s">
        <v>27</v>
      </c>
      <c r="P953">
        <v>99</v>
      </c>
      <c r="Q953" t="s">
        <v>42</v>
      </c>
      <c r="R953">
        <v>933</v>
      </c>
      <c r="V953" s="3" t="str">
        <f t="shared" si="29"/>
        <v>.</v>
      </c>
      <c r="W953" s="3" t="str">
        <f>IF(AND(T953&lt;&gt;"_U",T953&lt;&gt;"c",J953&lt;&gt;9,J953&lt;&gt;99),IFERROR(VLOOKUP(A953,'TA Total'!$A$2:$W$10000,18,0),"."),".")</f>
        <v>.</v>
      </c>
    </row>
    <row r="954" spans="1:23" x14ac:dyDescent="0.2">
      <c r="A954" s="1" t="str">
        <f t="shared" si="28"/>
        <v>2013|Rangitikei District|Male / TÄne</v>
      </c>
      <c r="B954" t="s">
        <v>20</v>
      </c>
      <c r="C954" t="s">
        <v>21</v>
      </c>
      <c r="D954" t="s">
        <v>22</v>
      </c>
      <c r="E954" t="s">
        <v>23</v>
      </c>
      <c r="F954">
        <v>2013</v>
      </c>
      <c r="G954">
        <v>2013</v>
      </c>
      <c r="H954">
        <v>38</v>
      </c>
      <c r="I954" t="s">
        <v>75</v>
      </c>
      <c r="J954">
        <v>77</v>
      </c>
      <c r="K954" t="s">
        <v>49</v>
      </c>
      <c r="L954">
        <v>99</v>
      </c>
      <c r="M954" t="s">
        <v>26</v>
      </c>
      <c r="N954">
        <v>99</v>
      </c>
      <c r="O954" t="s">
        <v>27</v>
      </c>
      <c r="P954">
        <v>1</v>
      </c>
      <c r="Q954" t="s">
        <v>34</v>
      </c>
      <c r="R954">
        <v>4953</v>
      </c>
      <c r="V954" s="3">
        <f t="shared" si="29"/>
        <v>100</v>
      </c>
      <c r="W954" s="3">
        <f>IF(AND(T954&lt;&gt;"_U",T954&lt;&gt;"c",J954&lt;&gt;9,J954&lt;&gt;99),IFERROR(VLOOKUP(A954,'TA Total'!$A$2:$W$10000,18,0),"."),".")</f>
        <v>4953</v>
      </c>
    </row>
    <row r="955" spans="1:23" x14ac:dyDescent="0.2">
      <c r="A955" s="1" t="str">
        <f t="shared" si="28"/>
        <v>2013|Rangitikei District|Female / Wahine</v>
      </c>
      <c r="B955" t="s">
        <v>20</v>
      </c>
      <c r="C955" t="s">
        <v>21</v>
      </c>
      <c r="D955" t="s">
        <v>22</v>
      </c>
      <c r="E955" t="s">
        <v>23</v>
      </c>
      <c r="F955">
        <v>2013</v>
      </c>
      <c r="G955">
        <v>2013</v>
      </c>
      <c r="H955">
        <v>38</v>
      </c>
      <c r="I955" t="s">
        <v>75</v>
      </c>
      <c r="J955">
        <v>77</v>
      </c>
      <c r="K955" t="s">
        <v>49</v>
      </c>
      <c r="L955">
        <v>99</v>
      </c>
      <c r="M955" t="s">
        <v>26</v>
      </c>
      <c r="N955">
        <v>99</v>
      </c>
      <c r="O955" t="s">
        <v>27</v>
      </c>
      <c r="P955">
        <v>2</v>
      </c>
      <c r="Q955" t="s">
        <v>31</v>
      </c>
      <c r="R955">
        <v>5181</v>
      </c>
      <c r="V955" s="3">
        <f t="shared" si="29"/>
        <v>100</v>
      </c>
      <c r="W955" s="3">
        <f>IF(AND(T955&lt;&gt;"_U",T955&lt;&gt;"c",J955&lt;&gt;9,J955&lt;&gt;99),IFERROR(VLOOKUP(A955,'TA Total'!$A$2:$W$10000,18,0),"."),".")</f>
        <v>5181</v>
      </c>
    </row>
    <row r="956" spans="1:23" x14ac:dyDescent="0.2">
      <c r="A956" s="1" t="str">
        <f t="shared" si="28"/>
        <v>2013|Rangitikei District|Another gender / He ira kÄ“ anÅ</v>
      </c>
      <c r="B956" t="s">
        <v>20</v>
      </c>
      <c r="C956" t="s">
        <v>21</v>
      </c>
      <c r="D956" t="s">
        <v>22</v>
      </c>
      <c r="E956" t="s">
        <v>23</v>
      </c>
      <c r="F956">
        <v>2013</v>
      </c>
      <c r="G956">
        <v>2013</v>
      </c>
      <c r="H956">
        <v>38</v>
      </c>
      <c r="I956" t="s">
        <v>75</v>
      </c>
      <c r="J956">
        <v>77</v>
      </c>
      <c r="K956" t="s">
        <v>49</v>
      </c>
      <c r="L956">
        <v>99</v>
      </c>
      <c r="M956" t="s">
        <v>26</v>
      </c>
      <c r="N956">
        <v>99</v>
      </c>
      <c r="O956" t="s">
        <v>27</v>
      </c>
      <c r="P956">
        <v>3</v>
      </c>
      <c r="Q956" t="s">
        <v>28</v>
      </c>
      <c r="T956" t="s">
        <v>36</v>
      </c>
      <c r="U956" t="s">
        <v>37</v>
      </c>
      <c r="V956" s="3" t="str">
        <f t="shared" si="29"/>
        <v>.</v>
      </c>
      <c r="W956" s="3" t="str">
        <f>IF(AND(T956&lt;&gt;"_U",T956&lt;&gt;"c",J956&lt;&gt;9,J956&lt;&gt;99),IFERROR(VLOOKUP(A956,'TA Total'!$A$2:$W$10000,18,0),"."),".")</f>
        <v>.</v>
      </c>
    </row>
    <row r="957" spans="1:23" x14ac:dyDescent="0.2">
      <c r="A957" s="1" t="str">
        <f t="shared" si="28"/>
        <v>2013|Rangitikei District|Total - gender</v>
      </c>
      <c r="B957" t="s">
        <v>20</v>
      </c>
      <c r="C957" t="s">
        <v>21</v>
      </c>
      <c r="D957" t="s">
        <v>22</v>
      </c>
      <c r="E957" t="s">
        <v>23</v>
      </c>
      <c r="F957">
        <v>2013</v>
      </c>
      <c r="G957">
        <v>2013</v>
      </c>
      <c r="H957">
        <v>38</v>
      </c>
      <c r="I957" t="s">
        <v>75</v>
      </c>
      <c r="J957">
        <v>77</v>
      </c>
      <c r="K957" t="s">
        <v>49</v>
      </c>
      <c r="L957">
        <v>99</v>
      </c>
      <c r="M957" t="s">
        <v>26</v>
      </c>
      <c r="N957">
        <v>99</v>
      </c>
      <c r="O957" t="s">
        <v>27</v>
      </c>
      <c r="P957">
        <v>99</v>
      </c>
      <c r="Q957" t="s">
        <v>42</v>
      </c>
      <c r="R957">
        <v>10131</v>
      </c>
      <c r="V957" s="3">
        <f t="shared" si="29"/>
        <v>100</v>
      </c>
      <c r="W957" s="3">
        <f>IF(AND(T957&lt;&gt;"_U",T957&lt;&gt;"c",J957&lt;&gt;9,J957&lt;&gt;99),IFERROR(VLOOKUP(A957,'TA Total'!$A$2:$W$10000,18,0),"."),".")</f>
        <v>10131</v>
      </c>
    </row>
    <row r="958" spans="1:23" x14ac:dyDescent="0.2">
      <c r="A958" s="1" t="str">
        <f t="shared" si="28"/>
        <v>2013|Rangitikei District|Male / TÄne</v>
      </c>
      <c r="B958" t="s">
        <v>20</v>
      </c>
      <c r="C958" t="s">
        <v>21</v>
      </c>
      <c r="D958" t="s">
        <v>22</v>
      </c>
      <c r="E958" t="s">
        <v>23</v>
      </c>
      <c r="F958">
        <v>2013</v>
      </c>
      <c r="G958">
        <v>2013</v>
      </c>
      <c r="H958">
        <v>38</v>
      </c>
      <c r="I958" t="s">
        <v>75</v>
      </c>
      <c r="J958">
        <v>99</v>
      </c>
      <c r="K958" t="s">
        <v>47</v>
      </c>
      <c r="L958">
        <v>99</v>
      </c>
      <c r="M958" t="s">
        <v>26</v>
      </c>
      <c r="N958">
        <v>99</v>
      </c>
      <c r="O958" t="s">
        <v>27</v>
      </c>
      <c r="P958">
        <v>1</v>
      </c>
      <c r="Q958" t="s">
        <v>34</v>
      </c>
      <c r="R958">
        <v>5445</v>
      </c>
      <c r="V958" s="3" t="str">
        <f t="shared" si="29"/>
        <v>.</v>
      </c>
      <c r="W958" s="3" t="str">
        <f>IF(AND(T958&lt;&gt;"_U",T958&lt;&gt;"c",J958&lt;&gt;9,J958&lt;&gt;99),IFERROR(VLOOKUP(A958,'TA Total'!$A$2:$W$10000,18,0),"."),".")</f>
        <v>.</v>
      </c>
    </row>
    <row r="959" spans="1:23" x14ac:dyDescent="0.2">
      <c r="A959" s="1" t="str">
        <f t="shared" si="28"/>
        <v>2013|Rangitikei District|Female / Wahine</v>
      </c>
      <c r="B959" t="s">
        <v>20</v>
      </c>
      <c r="C959" t="s">
        <v>21</v>
      </c>
      <c r="D959" t="s">
        <v>22</v>
      </c>
      <c r="E959" t="s">
        <v>23</v>
      </c>
      <c r="F959">
        <v>2013</v>
      </c>
      <c r="G959">
        <v>2013</v>
      </c>
      <c r="H959">
        <v>38</v>
      </c>
      <c r="I959" t="s">
        <v>75</v>
      </c>
      <c r="J959">
        <v>99</v>
      </c>
      <c r="K959" t="s">
        <v>47</v>
      </c>
      <c r="L959">
        <v>99</v>
      </c>
      <c r="M959" t="s">
        <v>26</v>
      </c>
      <c r="N959">
        <v>99</v>
      </c>
      <c r="O959" t="s">
        <v>27</v>
      </c>
      <c r="P959">
        <v>2</v>
      </c>
      <c r="Q959" t="s">
        <v>31</v>
      </c>
      <c r="R959">
        <v>5619</v>
      </c>
      <c r="V959" s="3" t="str">
        <f t="shared" si="29"/>
        <v>.</v>
      </c>
      <c r="W959" s="3" t="str">
        <f>IF(AND(T959&lt;&gt;"_U",T959&lt;&gt;"c",J959&lt;&gt;9,J959&lt;&gt;99),IFERROR(VLOOKUP(A959,'TA Total'!$A$2:$W$10000,18,0),"."),".")</f>
        <v>.</v>
      </c>
    </row>
    <row r="960" spans="1:23" x14ac:dyDescent="0.2">
      <c r="A960" s="1" t="str">
        <f t="shared" si="28"/>
        <v>2013|Rangitikei District|Another gender / He ira kÄ“ anÅ</v>
      </c>
      <c r="B960" t="s">
        <v>20</v>
      </c>
      <c r="C960" t="s">
        <v>21</v>
      </c>
      <c r="D960" t="s">
        <v>22</v>
      </c>
      <c r="E960" t="s">
        <v>23</v>
      </c>
      <c r="F960">
        <v>2013</v>
      </c>
      <c r="G960">
        <v>2013</v>
      </c>
      <c r="H960">
        <v>38</v>
      </c>
      <c r="I960" t="s">
        <v>75</v>
      </c>
      <c r="J960">
        <v>99</v>
      </c>
      <c r="K960" t="s">
        <v>47</v>
      </c>
      <c r="L960">
        <v>99</v>
      </c>
      <c r="M960" t="s">
        <v>26</v>
      </c>
      <c r="N960">
        <v>99</v>
      </c>
      <c r="O960" t="s">
        <v>27</v>
      </c>
      <c r="P960">
        <v>3</v>
      </c>
      <c r="Q960" t="s">
        <v>28</v>
      </c>
      <c r="T960" t="s">
        <v>36</v>
      </c>
      <c r="U960" t="s">
        <v>37</v>
      </c>
      <c r="V960" s="3" t="str">
        <f t="shared" si="29"/>
        <v>.</v>
      </c>
      <c r="W960" s="3" t="str">
        <f>IF(AND(T960&lt;&gt;"_U",T960&lt;&gt;"c",J960&lt;&gt;9,J960&lt;&gt;99),IFERROR(VLOOKUP(A960,'TA Total'!$A$2:$W$10000,18,0),"."),".")</f>
        <v>.</v>
      </c>
    </row>
    <row r="961" spans="1:23" x14ac:dyDescent="0.2">
      <c r="A961" s="1" t="str">
        <f t="shared" si="28"/>
        <v>2013|Rangitikei District|Total - gender</v>
      </c>
      <c r="B961" t="s">
        <v>20</v>
      </c>
      <c r="C961" t="s">
        <v>21</v>
      </c>
      <c r="D961" t="s">
        <v>22</v>
      </c>
      <c r="E961" t="s">
        <v>23</v>
      </c>
      <c r="F961">
        <v>2013</v>
      </c>
      <c r="G961">
        <v>2013</v>
      </c>
      <c r="H961">
        <v>38</v>
      </c>
      <c r="I961" t="s">
        <v>75</v>
      </c>
      <c r="J961">
        <v>99</v>
      </c>
      <c r="K961" t="s">
        <v>47</v>
      </c>
      <c r="L961">
        <v>99</v>
      </c>
      <c r="M961" t="s">
        <v>26</v>
      </c>
      <c r="N961">
        <v>99</v>
      </c>
      <c r="O961" t="s">
        <v>27</v>
      </c>
      <c r="P961">
        <v>99</v>
      </c>
      <c r="Q961" t="s">
        <v>42</v>
      </c>
      <c r="R961">
        <v>11064</v>
      </c>
      <c r="V961" s="3" t="str">
        <f t="shared" si="29"/>
        <v>.</v>
      </c>
      <c r="W961" s="3" t="str">
        <f>IF(AND(T961&lt;&gt;"_U",T961&lt;&gt;"c",J961&lt;&gt;9,J961&lt;&gt;99),IFERROR(VLOOKUP(A961,'TA Total'!$A$2:$W$10000,18,0),"."),".")</f>
        <v>.</v>
      </c>
    </row>
    <row r="962" spans="1:23" x14ac:dyDescent="0.2">
      <c r="A962" s="1" t="str">
        <f t="shared" si="28"/>
        <v>2013|Manawatu District|Male / TÄne</v>
      </c>
      <c r="B962" t="s">
        <v>20</v>
      </c>
      <c r="C962" t="s">
        <v>21</v>
      </c>
      <c r="D962" t="s">
        <v>22</v>
      </c>
      <c r="E962" t="s">
        <v>23</v>
      </c>
      <c r="F962">
        <v>2013</v>
      </c>
      <c r="G962">
        <v>2013</v>
      </c>
      <c r="H962">
        <v>39</v>
      </c>
      <c r="I962" t="s">
        <v>87</v>
      </c>
      <c r="J962">
        <v>1</v>
      </c>
      <c r="K962" t="s">
        <v>30</v>
      </c>
      <c r="L962">
        <v>99</v>
      </c>
      <c r="M962" t="s">
        <v>26</v>
      </c>
      <c r="N962">
        <v>99</v>
      </c>
      <c r="O962" t="s">
        <v>27</v>
      </c>
      <c r="P962">
        <v>1</v>
      </c>
      <c r="Q962" t="s">
        <v>34</v>
      </c>
      <c r="R962">
        <v>5166</v>
      </c>
      <c r="V962" s="3">
        <f t="shared" si="29"/>
        <v>52.61</v>
      </c>
      <c r="W962" s="3">
        <f>IF(AND(T962&lt;&gt;"_U",T962&lt;&gt;"c",J962&lt;&gt;9,J962&lt;&gt;99),IFERROR(VLOOKUP(A962,'TA Total'!$A$2:$W$10000,18,0),"."),".")</f>
        <v>9819</v>
      </c>
    </row>
    <row r="963" spans="1:23" x14ac:dyDescent="0.2">
      <c r="A963" s="1" t="str">
        <f t="shared" ref="A963:A1026" si="30">G963&amp;"|"&amp;I963&amp;"|"&amp;Q963</f>
        <v>2013|Manawatu District|Female / Wahine</v>
      </c>
      <c r="B963" t="s">
        <v>20</v>
      </c>
      <c r="C963" t="s">
        <v>21</v>
      </c>
      <c r="D963" t="s">
        <v>22</v>
      </c>
      <c r="E963" t="s">
        <v>23</v>
      </c>
      <c r="F963">
        <v>2013</v>
      </c>
      <c r="G963">
        <v>2013</v>
      </c>
      <c r="H963">
        <v>39</v>
      </c>
      <c r="I963" t="s">
        <v>87</v>
      </c>
      <c r="J963">
        <v>1</v>
      </c>
      <c r="K963" t="s">
        <v>30</v>
      </c>
      <c r="L963">
        <v>99</v>
      </c>
      <c r="M963" t="s">
        <v>26</v>
      </c>
      <c r="N963">
        <v>99</v>
      </c>
      <c r="O963" t="s">
        <v>27</v>
      </c>
      <c r="P963">
        <v>2</v>
      </c>
      <c r="Q963" t="s">
        <v>31</v>
      </c>
      <c r="R963">
        <v>5217</v>
      </c>
      <c r="V963" s="3">
        <f t="shared" ref="V963:V1026" si="31">IF(T963&lt;&gt;"_U",IFERROR((ROUND(R963/W963*100,2)),"."),".")</f>
        <v>50.23</v>
      </c>
      <c r="W963" s="3">
        <f>IF(AND(T963&lt;&gt;"_U",T963&lt;&gt;"c",J963&lt;&gt;9,J963&lt;&gt;99),IFERROR(VLOOKUP(A963,'TA Total'!$A$2:$W$10000,18,0),"."),".")</f>
        <v>10386</v>
      </c>
    </row>
    <row r="964" spans="1:23" x14ac:dyDescent="0.2">
      <c r="A964" s="1" t="str">
        <f t="shared" si="30"/>
        <v>2013|Manawatu District|Another gender / He ira kÄ“ anÅ</v>
      </c>
      <c r="B964" t="s">
        <v>20</v>
      </c>
      <c r="C964" t="s">
        <v>21</v>
      </c>
      <c r="D964" t="s">
        <v>22</v>
      </c>
      <c r="E964" t="s">
        <v>23</v>
      </c>
      <c r="F964">
        <v>2013</v>
      </c>
      <c r="G964">
        <v>2013</v>
      </c>
      <c r="H964">
        <v>39</v>
      </c>
      <c r="I964" t="s">
        <v>87</v>
      </c>
      <c r="J964">
        <v>1</v>
      </c>
      <c r="K964" t="s">
        <v>30</v>
      </c>
      <c r="L964">
        <v>99</v>
      </c>
      <c r="M964" t="s">
        <v>26</v>
      </c>
      <c r="N964">
        <v>99</v>
      </c>
      <c r="O964" t="s">
        <v>27</v>
      </c>
      <c r="P964">
        <v>3</v>
      </c>
      <c r="Q964" t="s">
        <v>28</v>
      </c>
      <c r="T964" t="s">
        <v>36</v>
      </c>
      <c r="U964" t="s">
        <v>37</v>
      </c>
      <c r="V964" s="3" t="str">
        <f t="shared" si="31"/>
        <v>.</v>
      </c>
      <c r="W964" s="3" t="str">
        <f>IF(AND(T964&lt;&gt;"_U",T964&lt;&gt;"c",J964&lt;&gt;9,J964&lt;&gt;99),IFERROR(VLOOKUP(A964,'TA Total'!$A$2:$W$10000,18,0),"."),".")</f>
        <v>.</v>
      </c>
    </row>
    <row r="965" spans="1:23" x14ac:dyDescent="0.2">
      <c r="A965" s="1" t="str">
        <f t="shared" si="30"/>
        <v>2013|Manawatu District|Total - gender</v>
      </c>
      <c r="B965" t="s">
        <v>20</v>
      </c>
      <c r="C965" t="s">
        <v>21</v>
      </c>
      <c r="D965" t="s">
        <v>22</v>
      </c>
      <c r="E965" t="s">
        <v>23</v>
      </c>
      <c r="F965">
        <v>2013</v>
      </c>
      <c r="G965">
        <v>2013</v>
      </c>
      <c r="H965">
        <v>39</v>
      </c>
      <c r="I965" t="s">
        <v>87</v>
      </c>
      <c r="J965">
        <v>1</v>
      </c>
      <c r="K965" t="s">
        <v>30</v>
      </c>
      <c r="L965">
        <v>99</v>
      </c>
      <c r="M965" t="s">
        <v>26</v>
      </c>
      <c r="N965">
        <v>99</v>
      </c>
      <c r="O965" t="s">
        <v>27</v>
      </c>
      <c r="P965">
        <v>99</v>
      </c>
      <c r="Q965" t="s">
        <v>42</v>
      </c>
      <c r="R965">
        <v>10383</v>
      </c>
      <c r="V965" s="3">
        <f t="shared" si="31"/>
        <v>51.38</v>
      </c>
      <c r="W965" s="3">
        <f>IF(AND(T965&lt;&gt;"_U",T965&lt;&gt;"c",J965&lt;&gt;9,J965&lt;&gt;99),IFERROR(VLOOKUP(A965,'TA Total'!$A$2:$W$10000,18,0),"."),".")</f>
        <v>20208</v>
      </c>
    </row>
    <row r="966" spans="1:23" x14ac:dyDescent="0.2">
      <c r="A966" s="1" t="str">
        <f t="shared" si="30"/>
        <v>2013|Manawatu District|Male / TÄne</v>
      </c>
      <c r="B966" t="s">
        <v>20</v>
      </c>
      <c r="C966" t="s">
        <v>21</v>
      </c>
      <c r="D966" t="s">
        <v>22</v>
      </c>
      <c r="E966" t="s">
        <v>23</v>
      </c>
      <c r="F966">
        <v>2013</v>
      </c>
      <c r="G966">
        <v>2013</v>
      </c>
      <c r="H966">
        <v>39</v>
      </c>
      <c r="I966" t="s">
        <v>87</v>
      </c>
      <c r="J966">
        <v>3</v>
      </c>
      <c r="K966" t="s">
        <v>39</v>
      </c>
      <c r="L966">
        <v>99</v>
      </c>
      <c r="M966" t="s">
        <v>26</v>
      </c>
      <c r="N966">
        <v>99</v>
      </c>
      <c r="O966" t="s">
        <v>27</v>
      </c>
      <c r="P966">
        <v>1</v>
      </c>
      <c r="Q966" t="s">
        <v>34</v>
      </c>
      <c r="R966">
        <v>357</v>
      </c>
      <c r="V966" s="3">
        <f t="shared" si="31"/>
        <v>3.64</v>
      </c>
      <c r="W966" s="3">
        <f>IF(AND(T966&lt;&gt;"_U",T966&lt;&gt;"c",J966&lt;&gt;9,J966&lt;&gt;99),IFERROR(VLOOKUP(A966,'TA Total'!$A$2:$W$10000,18,0),"."),".")</f>
        <v>9819</v>
      </c>
    </row>
    <row r="967" spans="1:23" x14ac:dyDescent="0.2">
      <c r="A967" s="1" t="str">
        <f t="shared" si="30"/>
        <v>2013|Manawatu District|Female / Wahine</v>
      </c>
      <c r="B967" t="s">
        <v>20</v>
      </c>
      <c r="C967" t="s">
        <v>21</v>
      </c>
      <c r="D967" t="s">
        <v>22</v>
      </c>
      <c r="E967" t="s">
        <v>23</v>
      </c>
      <c r="F967">
        <v>2013</v>
      </c>
      <c r="G967">
        <v>2013</v>
      </c>
      <c r="H967">
        <v>39</v>
      </c>
      <c r="I967" t="s">
        <v>87</v>
      </c>
      <c r="J967">
        <v>3</v>
      </c>
      <c r="K967" t="s">
        <v>39</v>
      </c>
      <c r="L967">
        <v>99</v>
      </c>
      <c r="M967" t="s">
        <v>26</v>
      </c>
      <c r="N967">
        <v>99</v>
      </c>
      <c r="O967" t="s">
        <v>27</v>
      </c>
      <c r="P967">
        <v>2</v>
      </c>
      <c r="Q967" t="s">
        <v>31</v>
      </c>
      <c r="R967">
        <v>405</v>
      </c>
      <c r="V967" s="3">
        <f t="shared" si="31"/>
        <v>3.9</v>
      </c>
      <c r="W967" s="3">
        <f>IF(AND(T967&lt;&gt;"_U",T967&lt;&gt;"c",J967&lt;&gt;9,J967&lt;&gt;99),IFERROR(VLOOKUP(A967,'TA Total'!$A$2:$W$10000,18,0),"."),".")</f>
        <v>10386</v>
      </c>
    </row>
    <row r="968" spans="1:23" x14ac:dyDescent="0.2">
      <c r="A968" s="1" t="str">
        <f t="shared" si="30"/>
        <v>2013|Manawatu District|Another gender / He ira kÄ“ anÅ</v>
      </c>
      <c r="B968" t="s">
        <v>20</v>
      </c>
      <c r="C968" t="s">
        <v>21</v>
      </c>
      <c r="D968" t="s">
        <v>22</v>
      </c>
      <c r="E968" t="s">
        <v>23</v>
      </c>
      <c r="F968">
        <v>2013</v>
      </c>
      <c r="G968">
        <v>2013</v>
      </c>
      <c r="H968">
        <v>39</v>
      </c>
      <c r="I968" t="s">
        <v>87</v>
      </c>
      <c r="J968">
        <v>3</v>
      </c>
      <c r="K968" t="s">
        <v>39</v>
      </c>
      <c r="L968">
        <v>99</v>
      </c>
      <c r="M968" t="s">
        <v>26</v>
      </c>
      <c r="N968">
        <v>99</v>
      </c>
      <c r="O968" t="s">
        <v>27</v>
      </c>
      <c r="P968">
        <v>3</v>
      </c>
      <c r="Q968" t="s">
        <v>28</v>
      </c>
      <c r="T968" t="s">
        <v>36</v>
      </c>
      <c r="U968" t="s">
        <v>37</v>
      </c>
      <c r="V968" s="3" t="str">
        <f t="shared" si="31"/>
        <v>.</v>
      </c>
      <c r="W968" s="3" t="str">
        <f>IF(AND(T968&lt;&gt;"_U",T968&lt;&gt;"c",J968&lt;&gt;9,J968&lt;&gt;99),IFERROR(VLOOKUP(A968,'TA Total'!$A$2:$W$10000,18,0),"."),".")</f>
        <v>.</v>
      </c>
    </row>
    <row r="969" spans="1:23" x14ac:dyDescent="0.2">
      <c r="A969" s="1" t="str">
        <f t="shared" si="30"/>
        <v>2013|Manawatu District|Total - gender</v>
      </c>
      <c r="B969" t="s">
        <v>20</v>
      </c>
      <c r="C969" t="s">
        <v>21</v>
      </c>
      <c r="D969" t="s">
        <v>22</v>
      </c>
      <c r="E969" t="s">
        <v>23</v>
      </c>
      <c r="F969">
        <v>2013</v>
      </c>
      <c r="G969">
        <v>2013</v>
      </c>
      <c r="H969">
        <v>39</v>
      </c>
      <c r="I969" t="s">
        <v>87</v>
      </c>
      <c r="J969">
        <v>3</v>
      </c>
      <c r="K969" t="s">
        <v>39</v>
      </c>
      <c r="L969">
        <v>99</v>
      </c>
      <c r="M969" t="s">
        <v>26</v>
      </c>
      <c r="N969">
        <v>99</v>
      </c>
      <c r="O969" t="s">
        <v>27</v>
      </c>
      <c r="P969">
        <v>99</v>
      </c>
      <c r="Q969" t="s">
        <v>42</v>
      </c>
      <c r="R969">
        <v>762</v>
      </c>
      <c r="V969" s="3">
        <f t="shared" si="31"/>
        <v>3.77</v>
      </c>
      <c r="W969" s="3">
        <f>IF(AND(T969&lt;&gt;"_U",T969&lt;&gt;"c",J969&lt;&gt;9,J969&lt;&gt;99),IFERROR(VLOOKUP(A969,'TA Total'!$A$2:$W$10000,18,0),"."),".")</f>
        <v>20208</v>
      </c>
    </row>
    <row r="970" spans="1:23" x14ac:dyDescent="0.2">
      <c r="A970" s="1" t="str">
        <f t="shared" si="30"/>
        <v>2013|Manawatu District|Male / TÄne</v>
      </c>
      <c r="B970" t="s">
        <v>20</v>
      </c>
      <c r="C970" t="s">
        <v>21</v>
      </c>
      <c r="D970" t="s">
        <v>22</v>
      </c>
      <c r="E970" t="s">
        <v>23</v>
      </c>
      <c r="F970">
        <v>2013</v>
      </c>
      <c r="G970">
        <v>2013</v>
      </c>
      <c r="H970">
        <v>39</v>
      </c>
      <c r="I970" t="s">
        <v>87</v>
      </c>
      <c r="J970">
        <v>4</v>
      </c>
      <c r="K970" t="s">
        <v>54</v>
      </c>
      <c r="L970">
        <v>99</v>
      </c>
      <c r="M970" t="s">
        <v>26</v>
      </c>
      <c r="N970">
        <v>99</v>
      </c>
      <c r="O970" t="s">
        <v>27</v>
      </c>
      <c r="P970">
        <v>1</v>
      </c>
      <c r="Q970" t="s">
        <v>34</v>
      </c>
      <c r="R970">
        <v>720</v>
      </c>
      <c r="V970" s="3">
        <f t="shared" si="31"/>
        <v>7.33</v>
      </c>
      <c r="W970" s="3">
        <f>IF(AND(T970&lt;&gt;"_U",T970&lt;&gt;"c",J970&lt;&gt;9,J970&lt;&gt;99),IFERROR(VLOOKUP(A970,'TA Total'!$A$2:$W$10000,18,0),"."),".")</f>
        <v>9819</v>
      </c>
    </row>
    <row r="971" spans="1:23" x14ac:dyDescent="0.2">
      <c r="A971" s="1" t="str">
        <f t="shared" si="30"/>
        <v>2013|Manawatu District|Female / Wahine</v>
      </c>
      <c r="B971" t="s">
        <v>20</v>
      </c>
      <c r="C971" t="s">
        <v>21</v>
      </c>
      <c r="D971" t="s">
        <v>22</v>
      </c>
      <c r="E971" t="s">
        <v>23</v>
      </c>
      <c r="F971">
        <v>2013</v>
      </c>
      <c r="G971">
        <v>2013</v>
      </c>
      <c r="H971">
        <v>39</v>
      </c>
      <c r="I971" t="s">
        <v>87</v>
      </c>
      <c r="J971">
        <v>4</v>
      </c>
      <c r="K971" t="s">
        <v>54</v>
      </c>
      <c r="L971">
        <v>99</v>
      </c>
      <c r="M971" t="s">
        <v>26</v>
      </c>
      <c r="N971">
        <v>99</v>
      </c>
      <c r="O971" t="s">
        <v>27</v>
      </c>
      <c r="P971">
        <v>2</v>
      </c>
      <c r="Q971" t="s">
        <v>31</v>
      </c>
      <c r="R971">
        <v>948</v>
      </c>
      <c r="V971" s="3">
        <f t="shared" si="31"/>
        <v>9.1300000000000008</v>
      </c>
      <c r="W971" s="3">
        <f>IF(AND(T971&lt;&gt;"_U",T971&lt;&gt;"c",J971&lt;&gt;9,J971&lt;&gt;99),IFERROR(VLOOKUP(A971,'TA Total'!$A$2:$W$10000,18,0),"."),".")</f>
        <v>10386</v>
      </c>
    </row>
    <row r="972" spans="1:23" x14ac:dyDescent="0.2">
      <c r="A972" s="1" t="str">
        <f t="shared" si="30"/>
        <v>2013|Manawatu District|Another gender / He ira kÄ“ anÅ</v>
      </c>
      <c r="B972" t="s">
        <v>20</v>
      </c>
      <c r="C972" t="s">
        <v>21</v>
      </c>
      <c r="D972" t="s">
        <v>22</v>
      </c>
      <c r="E972" t="s">
        <v>23</v>
      </c>
      <c r="F972">
        <v>2013</v>
      </c>
      <c r="G972">
        <v>2013</v>
      </c>
      <c r="H972">
        <v>39</v>
      </c>
      <c r="I972" t="s">
        <v>87</v>
      </c>
      <c r="J972">
        <v>4</v>
      </c>
      <c r="K972" t="s">
        <v>54</v>
      </c>
      <c r="L972">
        <v>99</v>
      </c>
      <c r="M972" t="s">
        <v>26</v>
      </c>
      <c r="N972">
        <v>99</v>
      </c>
      <c r="O972" t="s">
        <v>27</v>
      </c>
      <c r="P972">
        <v>3</v>
      </c>
      <c r="Q972" t="s">
        <v>28</v>
      </c>
      <c r="T972" t="s">
        <v>36</v>
      </c>
      <c r="U972" t="s">
        <v>37</v>
      </c>
      <c r="V972" s="3" t="str">
        <f t="shared" si="31"/>
        <v>.</v>
      </c>
      <c r="W972" s="3" t="str">
        <f>IF(AND(T972&lt;&gt;"_U",T972&lt;&gt;"c",J972&lt;&gt;9,J972&lt;&gt;99),IFERROR(VLOOKUP(A972,'TA Total'!$A$2:$W$10000,18,0),"."),".")</f>
        <v>.</v>
      </c>
    </row>
    <row r="973" spans="1:23" x14ac:dyDescent="0.2">
      <c r="A973" s="1" t="str">
        <f t="shared" si="30"/>
        <v>2013|Manawatu District|Total - gender</v>
      </c>
      <c r="B973" t="s">
        <v>20</v>
      </c>
      <c r="C973" t="s">
        <v>21</v>
      </c>
      <c r="D973" t="s">
        <v>22</v>
      </c>
      <c r="E973" t="s">
        <v>23</v>
      </c>
      <c r="F973">
        <v>2013</v>
      </c>
      <c r="G973">
        <v>2013</v>
      </c>
      <c r="H973">
        <v>39</v>
      </c>
      <c r="I973" t="s">
        <v>87</v>
      </c>
      <c r="J973">
        <v>4</v>
      </c>
      <c r="K973" t="s">
        <v>54</v>
      </c>
      <c r="L973">
        <v>99</v>
      </c>
      <c r="M973" t="s">
        <v>26</v>
      </c>
      <c r="N973">
        <v>99</v>
      </c>
      <c r="O973" t="s">
        <v>27</v>
      </c>
      <c r="P973">
        <v>99</v>
      </c>
      <c r="Q973" t="s">
        <v>42</v>
      </c>
      <c r="R973">
        <v>1668</v>
      </c>
      <c r="V973" s="3">
        <f t="shared" si="31"/>
        <v>8.25</v>
      </c>
      <c r="W973" s="3">
        <f>IF(AND(T973&lt;&gt;"_U",T973&lt;&gt;"c",J973&lt;&gt;9,J973&lt;&gt;99),IFERROR(VLOOKUP(A973,'TA Total'!$A$2:$W$10000,18,0),"."),".")</f>
        <v>20208</v>
      </c>
    </row>
    <row r="974" spans="1:23" x14ac:dyDescent="0.2">
      <c r="A974" s="1" t="str">
        <f t="shared" si="30"/>
        <v>2013|Manawatu District|Male / TÄne</v>
      </c>
      <c r="B974" t="s">
        <v>20</v>
      </c>
      <c r="C974" t="s">
        <v>21</v>
      </c>
      <c r="D974" t="s">
        <v>22</v>
      </c>
      <c r="E974" t="s">
        <v>23</v>
      </c>
      <c r="F974">
        <v>2013</v>
      </c>
      <c r="G974">
        <v>2013</v>
      </c>
      <c r="H974">
        <v>39</v>
      </c>
      <c r="I974" t="s">
        <v>87</v>
      </c>
      <c r="J974">
        <v>5</v>
      </c>
      <c r="K974" t="s">
        <v>33</v>
      </c>
      <c r="L974">
        <v>99</v>
      </c>
      <c r="M974" t="s">
        <v>26</v>
      </c>
      <c r="N974">
        <v>99</v>
      </c>
      <c r="O974" t="s">
        <v>27</v>
      </c>
      <c r="P974">
        <v>1</v>
      </c>
      <c r="Q974" t="s">
        <v>34</v>
      </c>
      <c r="R974">
        <v>306</v>
      </c>
      <c r="V974" s="3">
        <f t="shared" si="31"/>
        <v>3.12</v>
      </c>
      <c r="W974" s="3">
        <f>IF(AND(T974&lt;&gt;"_U",T974&lt;&gt;"c",J974&lt;&gt;9,J974&lt;&gt;99),IFERROR(VLOOKUP(A974,'TA Total'!$A$2:$W$10000,18,0),"."),".")</f>
        <v>9819</v>
      </c>
    </row>
    <row r="975" spans="1:23" x14ac:dyDescent="0.2">
      <c r="A975" s="1" t="str">
        <f t="shared" si="30"/>
        <v>2013|Manawatu District|Female / Wahine</v>
      </c>
      <c r="B975" t="s">
        <v>20</v>
      </c>
      <c r="C975" t="s">
        <v>21</v>
      </c>
      <c r="D975" t="s">
        <v>22</v>
      </c>
      <c r="E975" t="s">
        <v>23</v>
      </c>
      <c r="F975">
        <v>2013</v>
      </c>
      <c r="G975">
        <v>2013</v>
      </c>
      <c r="H975">
        <v>39</v>
      </c>
      <c r="I975" t="s">
        <v>87</v>
      </c>
      <c r="J975">
        <v>5</v>
      </c>
      <c r="K975" t="s">
        <v>33</v>
      </c>
      <c r="L975">
        <v>99</v>
      </c>
      <c r="M975" t="s">
        <v>26</v>
      </c>
      <c r="N975">
        <v>99</v>
      </c>
      <c r="O975" t="s">
        <v>27</v>
      </c>
      <c r="P975">
        <v>2</v>
      </c>
      <c r="Q975" t="s">
        <v>31</v>
      </c>
      <c r="R975">
        <v>867</v>
      </c>
      <c r="V975" s="3">
        <f t="shared" si="31"/>
        <v>8.35</v>
      </c>
      <c r="W975" s="3">
        <f>IF(AND(T975&lt;&gt;"_U",T975&lt;&gt;"c",J975&lt;&gt;9,J975&lt;&gt;99),IFERROR(VLOOKUP(A975,'TA Total'!$A$2:$W$10000,18,0),"."),".")</f>
        <v>10386</v>
      </c>
    </row>
    <row r="976" spans="1:23" x14ac:dyDescent="0.2">
      <c r="A976" s="1" t="str">
        <f t="shared" si="30"/>
        <v>2013|Manawatu District|Another gender / He ira kÄ“ anÅ</v>
      </c>
      <c r="B976" t="s">
        <v>20</v>
      </c>
      <c r="C976" t="s">
        <v>21</v>
      </c>
      <c r="D976" t="s">
        <v>22</v>
      </c>
      <c r="E976" t="s">
        <v>23</v>
      </c>
      <c r="F976">
        <v>2013</v>
      </c>
      <c r="G976">
        <v>2013</v>
      </c>
      <c r="H976">
        <v>39</v>
      </c>
      <c r="I976" t="s">
        <v>87</v>
      </c>
      <c r="J976">
        <v>5</v>
      </c>
      <c r="K976" t="s">
        <v>33</v>
      </c>
      <c r="L976">
        <v>99</v>
      </c>
      <c r="M976" t="s">
        <v>26</v>
      </c>
      <c r="N976">
        <v>99</v>
      </c>
      <c r="O976" t="s">
        <v>27</v>
      </c>
      <c r="P976">
        <v>3</v>
      </c>
      <c r="Q976" t="s">
        <v>28</v>
      </c>
      <c r="T976" t="s">
        <v>36</v>
      </c>
      <c r="U976" t="s">
        <v>37</v>
      </c>
      <c r="V976" s="3" t="str">
        <f t="shared" si="31"/>
        <v>.</v>
      </c>
      <c r="W976" s="3" t="str">
        <f>IF(AND(T976&lt;&gt;"_U",T976&lt;&gt;"c",J976&lt;&gt;9,J976&lt;&gt;99),IFERROR(VLOOKUP(A976,'TA Total'!$A$2:$W$10000,18,0),"."),".")</f>
        <v>.</v>
      </c>
    </row>
    <row r="977" spans="1:23" x14ac:dyDescent="0.2">
      <c r="A977" s="1" t="str">
        <f t="shared" si="30"/>
        <v>2013|Manawatu District|Total - gender</v>
      </c>
      <c r="B977" t="s">
        <v>20</v>
      </c>
      <c r="C977" t="s">
        <v>21</v>
      </c>
      <c r="D977" t="s">
        <v>22</v>
      </c>
      <c r="E977" t="s">
        <v>23</v>
      </c>
      <c r="F977">
        <v>2013</v>
      </c>
      <c r="G977">
        <v>2013</v>
      </c>
      <c r="H977">
        <v>39</v>
      </c>
      <c r="I977" t="s">
        <v>87</v>
      </c>
      <c r="J977">
        <v>5</v>
      </c>
      <c r="K977" t="s">
        <v>33</v>
      </c>
      <c r="L977">
        <v>99</v>
      </c>
      <c r="M977" t="s">
        <v>26</v>
      </c>
      <c r="N977">
        <v>99</v>
      </c>
      <c r="O977" t="s">
        <v>27</v>
      </c>
      <c r="P977">
        <v>99</v>
      </c>
      <c r="Q977" t="s">
        <v>42</v>
      </c>
      <c r="R977">
        <v>1176</v>
      </c>
      <c r="V977" s="3">
        <f t="shared" si="31"/>
        <v>5.82</v>
      </c>
      <c r="W977" s="3">
        <f>IF(AND(T977&lt;&gt;"_U",T977&lt;&gt;"c",J977&lt;&gt;9,J977&lt;&gt;99),IFERROR(VLOOKUP(A977,'TA Total'!$A$2:$W$10000,18,0),"."),".")</f>
        <v>20208</v>
      </c>
    </row>
    <row r="978" spans="1:23" x14ac:dyDescent="0.2">
      <c r="A978" s="1" t="str">
        <f t="shared" si="30"/>
        <v>2013|Manawatu District|Male / TÄne</v>
      </c>
      <c r="B978" t="s">
        <v>20</v>
      </c>
      <c r="C978" t="s">
        <v>21</v>
      </c>
      <c r="D978" t="s">
        <v>22</v>
      </c>
      <c r="E978" t="s">
        <v>23</v>
      </c>
      <c r="F978">
        <v>2013</v>
      </c>
      <c r="G978">
        <v>2013</v>
      </c>
      <c r="H978">
        <v>39</v>
      </c>
      <c r="I978" t="s">
        <v>87</v>
      </c>
      <c r="J978">
        <v>6</v>
      </c>
      <c r="K978" t="s">
        <v>52</v>
      </c>
      <c r="L978">
        <v>99</v>
      </c>
      <c r="M978" t="s">
        <v>26</v>
      </c>
      <c r="N978">
        <v>99</v>
      </c>
      <c r="O978" t="s">
        <v>27</v>
      </c>
      <c r="P978">
        <v>1</v>
      </c>
      <c r="Q978" t="s">
        <v>34</v>
      </c>
      <c r="R978">
        <v>3267</v>
      </c>
      <c r="V978" s="3">
        <f t="shared" si="31"/>
        <v>33.270000000000003</v>
      </c>
      <c r="W978" s="3">
        <f>IF(AND(T978&lt;&gt;"_U",T978&lt;&gt;"c",J978&lt;&gt;9,J978&lt;&gt;99),IFERROR(VLOOKUP(A978,'TA Total'!$A$2:$W$10000,18,0),"."),".")</f>
        <v>9819</v>
      </c>
    </row>
    <row r="979" spans="1:23" x14ac:dyDescent="0.2">
      <c r="A979" s="1" t="str">
        <f t="shared" si="30"/>
        <v>2013|Manawatu District|Female / Wahine</v>
      </c>
      <c r="B979" t="s">
        <v>20</v>
      </c>
      <c r="C979" t="s">
        <v>21</v>
      </c>
      <c r="D979" t="s">
        <v>22</v>
      </c>
      <c r="E979" t="s">
        <v>23</v>
      </c>
      <c r="F979">
        <v>2013</v>
      </c>
      <c r="G979">
        <v>2013</v>
      </c>
      <c r="H979">
        <v>39</v>
      </c>
      <c r="I979" t="s">
        <v>87</v>
      </c>
      <c r="J979">
        <v>6</v>
      </c>
      <c r="K979" t="s">
        <v>52</v>
      </c>
      <c r="L979">
        <v>99</v>
      </c>
      <c r="M979" t="s">
        <v>26</v>
      </c>
      <c r="N979">
        <v>99</v>
      </c>
      <c r="O979" t="s">
        <v>27</v>
      </c>
      <c r="P979">
        <v>2</v>
      </c>
      <c r="Q979" t="s">
        <v>31</v>
      </c>
      <c r="R979">
        <v>2952</v>
      </c>
      <c r="V979" s="3">
        <f t="shared" si="31"/>
        <v>28.42</v>
      </c>
      <c r="W979" s="3">
        <f>IF(AND(T979&lt;&gt;"_U",T979&lt;&gt;"c",J979&lt;&gt;9,J979&lt;&gt;99),IFERROR(VLOOKUP(A979,'TA Total'!$A$2:$W$10000,18,0),"."),".")</f>
        <v>10386</v>
      </c>
    </row>
    <row r="980" spans="1:23" x14ac:dyDescent="0.2">
      <c r="A980" s="1" t="str">
        <f t="shared" si="30"/>
        <v>2013|Manawatu District|Another gender / He ira kÄ“ anÅ</v>
      </c>
      <c r="B980" t="s">
        <v>20</v>
      </c>
      <c r="C980" t="s">
        <v>21</v>
      </c>
      <c r="D980" t="s">
        <v>22</v>
      </c>
      <c r="E980" t="s">
        <v>23</v>
      </c>
      <c r="F980">
        <v>2013</v>
      </c>
      <c r="G980">
        <v>2013</v>
      </c>
      <c r="H980">
        <v>39</v>
      </c>
      <c r="I980" t="s">
        <v>87</v>
      </c>
      <c r="J980">
        <v>6</v>
      </c>
      <c r="K980" t="s">
        <v>52</v>
      </c>
      <c r="L980">
        <v>99</v>
      </c>
      <c r="M980" t="s">
        <v>26</v>
      </c>
      <c r="N980">
        <v>99</v>
      </c>
      <c r="O980" t="s">
        <v>27</v>
      </c>
      <c r="P980">
        <v>3</v>
      </c>
      <c r="Q980" t="s">
        <v>28</v>
      </c>
      <c r="T980" t="s">
        <v>36</v>
      </c>
      <c r="U980" t="s">
        <v>37</v>
      </c>
      <c r="V980" s="3" t="str">
        <f t="shared" si="31"/>
        <v>.</v>
      </c>
      <c r="W980" s="3" t="str">
        <f>IF(AND(T980&lt;&gt;"_U",T980&lt;&gt;"c",J980&lt;&gt;9,J980&lt;&gt;99),IFERROR(VLOOKUP(A980,'TA Total'!$A$2:$W$10000,18,0),"."),".")</f>
        <v>.</v>
      </c>
    </row>
    <row r="981" spans="1:23" x14ac:dyDescent="0.2">
      <c r="A981" s="1" t="str">
        <f t="shared" si="30"/>
        <v>2013|Manawatu District|Total - gender</v>
      </c>
      <c r="B981" t="s">
        <v>20</v>
      </c>
      <c r="C981" t="s">
        <v>21</v>
      </c>
      <c r="D981" t="s">
        <v>22</v>
      </c>
      <c r="E981" t="s">
        <v>23</v>
      </c>
      <c r="F981">
        <v>2013</v>
      </c>
      <c r="G981">
        <v>2013</v>
      </c>
      <c r="H981">
        <v>39</v>
      </c>
      <c r="I981" t="s">
        <v>87</v>
      </c>
      <c r="J981">
        <v>6</v>
      </c>
      <c r="K981" t="s">
        <v>52</v>
      </c>
      <c r="L981">
        <v>99</v>
      </c>
      <c r="M981" t="s">
        <v>26</v>
      </c>
      <c r="N981">
        <v>99</v>
      </c>
      <c r="O981" t="s">
        <v>27</v>
      </c>
      <c r="P981">
        <v>99</v>
      </c>
      <c r="Q981" t="s">
        <v>42</v>
      </c>
      <c r="R981">
        <v>6219</v>
      </c>
      <c r="V981" s="3">
        <f t="shared" si="31"/>
        <v>30.77</v>
      </c>
      <c r="W981" s="3">
        <f>IF(AND(T981&lt;&gt;"_U",T981&lt;&gt;"c",J981&lt;&gt;9,J981&lt;&gt;99),IFERROR(VLOOKUP(A981,'TA Total'!$A$2:$W$10000,18,0),"."),".")</f>
        <v>20208</v>
      </c>
    </row>
    <row r="982" spans="1:23" x14ac:dyDescent="0.2">
      <c r="A982" s="1" t="str">
        <f t="shared" si="30"/>
        <v>2013|Manawatu District|Male / TÄne</v>
      </c>
      <c r="B982" t="s">
        <v>20</v>
      </c>
      <c r="C982" t="s">
        <v>21</v>
      </c>
      <c r="D982" t="s">
        <v>22</v>
      </c>
      <c r="E982" t="s">
        <v>23</v>
      </c>
      <c r="F982">
        <v>2013</v>
      </c>
      <c r="G982">
        <v>2013</v>
      </c>
      <c r="H982">
        <v>39</v>
      </c>
      <c r="I982" t="s">
        <v>87</v>
      </c>
      <c r="J982">
        <v>9</v>
      </c>
      <c r="K982" t="s">
        <v>25</v>
      </c>
      <c r="L982">
        <v>99</v>
      </c>
      <c r="M982" t="s">
        <v>26</v>
      </c>
      <c r="N982">
        <v>99</v>
      </c>
      <c r="O982" t="s">
        <v>27</v>
      </c>
      <c r="P982">
        <v>1</v>
      </c>
      <c r="Q982" t="s">
        <v>34</v>
      </c>
      <c r="R982">
        <v>780</v>
      </c>
      <c r="V982" s="3" t="str">
        <f t="shared" si="31"/>
        <v>.</v>
      </c>
      <c r="W982" s="3" t="str">
        <f>IF(AND(T982&lt;&gt;"_U",T982&lt;&gt;"c",J982&lt;&gt;9,J982&lt;&gt;99),IFERROR(VLOOKUP(A982,'TA Total'!$A$2:$W$10000,18,0),"."),".")</f>
        <v>.</v>
      </c>
    </row>
    <row r="983" spans="1:23" x14ac:dyDescent="0.2">
      <c r="A983" s="1" t="str">
        <f t="shared" si="30"/>
        <v>2013|Manawatu District|Female / Wahine</v>
      </c>
      <c r="B983" t="s">
        <v>20</v>
      </c>
      <c r="C983" t="s">
        <v>21</v>
      </c>
      <c r="D983" t="s">
        <v>22</v>
      </c>
      <c r="E983" t="s">
        <v>23</v>
      </c>
      <c r="F983">
        <v>2013</v>
      </c>
      <c r="G983">
        <v>2013</v>
      </c>
      <c r="H983">
        <v>39</v>
      </c>
      <c r="I983" t="s">
        <v>87</v>
      </c>
      <c r="J983">
        <v>9</v>
      </c>
      <c r="K983" t="s">
        <v>25</v>
      </c>
      <c r="L983">
        <v>99</v>
      </c>
      <c r="M983" t="s">
        <v>26</v>
      </c>
      <c r="N983">
        <v>99</v>
      </c>
      <c r="O983" t="s">
        <v>27</v>
      </c>
      <c r="P983">
        <v>2</v>
      </c>
      <c r="Q983" t="s">
        <v>31</v>
      </c>
      <c r="R983">
        <v>684</v>
      </c>
      <c r="V983" s="3" t="str">
        <f t="shared" si="31"/>
        <v>.</v>
      </c>
      <c r="W983" s="3" t="str">
        <f>IF(AND(T983&lt;&gt;"_U",T983&lt;&gt;"c",J983&lt;&gt;9,J983&lt;&gt;99),IFERROR(VLOOKUP(A983,'TA Total'!$A$2:$W$10000,18,0),"."),".")</f>
        <v>.</v>
      </c>
    </row>
    <row r="984" spans="1:23" x14ac:dyDescent="0.2">
      <c r="A984" s="1" t="str">
        <f t="shared" si="30"/>
        <v>2013|Manawatu District|Another gender / He ira kÄ“ anÅ</v>
      </c>
      <c r="B984" t="s">
        <v>20</v>
      </c>
      <c r="C984" t="s">
        <v>21</v>
      </c>
      <c r="D984" t="s">
        <v>22</v>
      </c>
      <c r="E984" t="s">
        <v>23</v>
      </c>
      <c r="F984">
        <v>2013</v>
      </c>
      <c r="G984">
        <v>2013</v>
      </c>
      <c r="H984">
        <v>39</v>
      </c>
      <c r="I984" t="s">
        <v>87</v>
      </c>
      <c r="J984">
        <v>9</v>
      </c>
      <c r="K984" t="s">
        <v>25</v>
      </c>
      <c r="L984">
        <v>99</v>
      </c>
      <c r="M984" t="s">
        <v>26</v>
      </c>
      <c r="N984">
        <v>99</v>
      </c>
      <c r="O984" t="s">
        <v>27</v>
      </c>
      <c r="P984">
        <v>3</v>
      </c>
      <c r="Q984" t="s">
        <v>28</v>
      </c>
      <c r="T984" t="s">
        <v>36</v>
      </c>
      <c r="U984" t="s">
        <v>37</v>
      </c>
      <c r="V984" s="3" t="str">
        <f t="shared" si="31"/>
        <v>.</v>
      </c>
      <c r="W984" s="3" t="str">
        <f>IF(AND(T984&lt;&gt;"_U",T984&lt;&gt;"c",J984&lt;&gt;9,J984&lt;&gt;99),IFERROR(VLOOKUP(A984,'TA Total'!$A$2:$W$10000,18,0),"."),".")</f>
        <v>.</v>
      </c>
    </row>
    <row r="985" spans="1:23" x14ac:dyDescent="0.2">
      <c r="A985" s="1" t="str">
        <f t="shared" si="30"/>
        <v>2013|Manawatu District|Total - gender</v>
      </c>
      <c r="B985" t="s">
        <v>20</v>
      </c>
      <c r="C985" t="s">
        <v>21</v>
      </c>
      <c r="D985" t="s">
        <v>22</v>
      </c>
      <c r="E985" t="s">
        <v>23</v>
      </c>
      <c r="F985">
        <v>2013</v>
      </c>
      <c r="G985">
        <v>2013</v>
      </c>
      <c r="H985">
        <v>39</v>
      </c>
      <c r="I985" t="s">
        <v>87</v>
      </c>
      <c r="J985">
        <v>9</v>
      </c>
      <c r="K985" t="s">
        <v>25</v>
      </c>
      <c r="L985">
        <v>99</v>
      </c>
      <c r="M985" t="s">
        <v>26</v>
      </c>
      <c r="N985">
        <v>99</v>
      </c>
      <c r="O985" t="s">
        <v>27</v>
      </c>
      <c r="P985">
        <v>99</v>
      </c>
      <c r="Q985" t="s">
        <v>42</v>
      </c>
      <c r="R985">
        <v>1464</v>
      </c>
      <c r="V985" s="3" t="str">
        <f t="shared" si="31"/>
        <v>.</v>
      </c>
      <c r="W985" s="3" t="str">
        <f>IF(AND(T985&lt;&gt;"_U",T985&lt;&gt;"c",J985&lt;&gt;9,J985&lt;&gt;99),IFERROR(VLOOKUP(A985,'TA Total'!$A$2:$W$10000,18,0),"."),".")</f>
        <v>.</v>
      </c>
    </row>
    <row r="986" spans="1:23" x14ac:dyDescent="0.2">
      <c r="A986" s="1" t="str">
        <f t="shared" si="30"/>
        <v>2013|Manawatu District|Male / TÄne</v>
      </c>
      <c r="B986" t="s">
        <v>20</v>
      </c>
      <c r="C986" t="s">
        <v>21</v>
      </c>
      <c r="D986" t="s">
        <v>22</v>
      </c>
      <c r="E986" t="s">
        <v>23</v>
      </c>
      <c r="F986">
        <v>2013</v>
      </c>
      <c r="G986">
        <v>2013</v>
      </c>
      <c r="H986">
        <v>39</v>
      </c>
      <c r="I986" t="s">
        <v>87</v>
      </c>
      <c r="J986">
        <v>77</v>
      </c>
      <c r="K986" t="s">
        <v>49</v>
      </c>
      <c r="L986">
        <v>99</v>
      </c>
      <c r="M986" t="s">
        <v>26</v>
      </c>
      <c r="N986">
        <v>99</v>
      </c>
      <c r="O986" t="s">
        <v>27</v>
      </c>
      <c r="P986">
        <v>1</v>
      </c>
      <c r="Q986" t="s">
        <v>34</v>
      </c>
      <c r="R986">
        <v>9819</v>
      </c>
      <c r="V986" s="3">
        <f t="shared" si="31"/>
        <v>100</v>
      </c>
      <c r="W986" s="3">
        <f>IF(AND(T986&lt;&gt;"_U",T986&lt;&gt;"c",J986&lt;&gt;9,J986&lt;&gt;99),IFERROR(VLOOKUP(A986,'TA Total'!$A$2:$W$10000,18,0),"."),".")</f>
        <v>9819</v>
      </c>
    </row>
    <row r="987" spans="1:23" x14ac:dyDescent="0.2">
      <c r="A987" s="1" t="str">
        <f t="shared" si="30"/>
        <v>2013|Manawatu District|Female / Wahine</v>
      </c>
      <c r="B987" t="s">
        <v>20</v>
      </c>
      <c r="C987" t="s">
        <v>21</v>
      </c>
      <c r="D987" t="s">
        <v>22</v>
      </c>
      <c r="E987" t="s">
        <v>23</v>
      </c>
      <c r="F987">
        <v>2013</v>
      </c>
      <c r="G987">
        <v>2013</v>
      </c>
      <c r="H987">
        <v>39</v>
      </c>
      <c r="I987" t="s">
        <v>87</v>
      </c>
      <c r="J987">
        <v>77</v>
      </c>
      <c r="K987" t="s">
        <v>49</v>
      </c>
      <c r="L987">
        <v>99</v>
      </c>
      <c r="M987" t="s">
        <v>26</v>
      </c>
      <c r="N987">
        <v>99</v>
      </c>
      <c r="O987" t="s">
        <v>27</v>
      </c>
      <c r="P987">
        <v>2</v>
      </c>
      <c r="Q987" t="s">
        <v>31</v>
      </c>
      <c r="R987">
        <v>10386</v>
      </c>
      <c r="V987" s="3">
        <f t="shared" si="31"/>
        <v>100</v>
      </c>
      <c r="W987" s="3">
        <f>IF(AND(T987&lt;&gt;"_U",T987&lt;&gt;"c",J987&lt;&gt;9,J987&lt;&gt;99),IFERROR(VLOOKUP(A987,'TA Total'!$A$2:$W$10000,18,0),"."),".")</f>
        <v>10386</v>
      </c>
    </row>
    <row r="988" spans="1:23" x14ac:dyDescent="0.2">
      <c r="A988" s="1" t="str">
        <f t="shared" si="30"/>
        <v>2013|Manawatu District|Another gender / He ira kÄ“ anÅ</v>
      </c>
      <c r="B988" t="s">
        <v>20</v>
      </c>
      <c r="C988" t="s">
        <v>21</v>
      </c>
      <c r="D988" t="s">
        <v>22</v>
      </c>
      <c r="E988" t="s">
        <v>23</v>
      </c>
      <c r="F988">
        <v>2013</v>
      </c>
      <c r="G988">
        <v>2013</v>
      </c>
      <c r="H988">
        <v>39</v>
      </c>
      <c r="I988" t="s">
        <v>87</v>
      </c>
      <c r="J988">
        <v>77</v>
      </c>
      <c r="K988" t="s">
        <v>49</v>
      </c>
      <c r="L988">
        <v>99</v>
      </c>
      <c r="M988" t="s">
        <v>26</v>
      </c>
      <c r="N988">
        <v>99</v>
      </c>
      <c r="O988" t="s">
        <v>27</v>
      </c>
      <c r="P988">
        <v>3</v>
      </c>
      <c r="Q988" t="s">
        <v>28</v>
      </c>
      <c r="T988" t="s">
        <v>36</v>
      </c>
      <c r="U988" t="s">
        <v>37</v>
      </c>
      <c r="V988" s="3" t="str">
        <f t="shared" si="31"/>
        <v>.</v>
      </c>
      <c r="W988" s="3" t="str">
        <f>IF(AND(T988&lt;&gt;"_U",T988&lt;&gt;"c",J988&lt;&gt;9,J988&lt;&gt;99),IFERROR(VLOOKUP(A988,'TA Total'!$A$2:$W$10000,18,0),"."),".")</f>
        <v>.</v>
      </c>
    </row>
    <row r="989" spans="1:23" x14ac:dyDescent="0.2">
      <c r="A989" s="1" t="str">
        <f t="shared" si="30"/>
        <v>2013|Manawatu District|Total - gender</v>
      </c>
      <c r="B989" t="s">
        <v>20</v>
      </c>
      <c r="C989" t="s">
        <v>21</v>
      </c>
      <c r="D989" t="s">
        <v>22</v>
      </c>
      <c r="E989" t="s">
        <v>23</v>
      </c>
      <c r="F989">
        <v>2013</v>
      </c>
      <c r="G989">
        <v>2013</v>
      </c>
      <c r="H989">
        <v>39</v>
      </c>
      <c r="I989" t="s">
        <v>87</v>
      </c>
      <c r="J989">
        <v>77</v>
      </c>
      <c r="K989" t="s">
        <v>49</v>
      </c>
      <c r="L989">
        <v>99</v>
      </c>
      <c r="M989" t="s">
        <v>26</v>
      </c>
      <c r="N989">
        <v>99</v>
      </c>
      <c r="O989" t="s">
        <v>27</v>
      </c>
      <c r="P989">
        <v>99</v>
      </c>
      <c r="Q989" t="s">
        <v>42</v>
      </c>
      <c r="R989">
        <v>20208</v>
      </c>
      <c r="V989" s="3">
        <f t="shared" si="31"/>
        <v>100</v>
      </c>
      <c r="W989" s="3">
        <f>IF(AND(T989&lt;&gt;"_U",T989&lt;&gt;"c",J989&lt;&gt;9,J989&lt;&gt;99),IFERROR(VLOOKUP(A989,'TA Total'!$A$2:$W$10000,18,0),"."),".")</f>
        <v>20208</v>
      </c>
    </row>
    <row r="990" spans="1:23" x14ac:dyDescent="0.2">
      <c r="A990" s="1" t="str">
        <f t="shared" si="30"/>
        <v>2013|Manawatu District|Male / TÄne</v>
      </c>
      <c r="B990" t="s">
        <v>20</v>
      </c>
      <c r="C990" t="s">
        <v>21</v>
      </c>
      <c r="D990" t="s">
        <v>22</v>
      </c>
      <c r="E990" t="s">
        <v>23</v>
      </c>
      <c r="F990">
        <v>2013</v>
      </c>
      <c r="G990">
        <v>2013</v>
      </c>
      <c r="H990">
        <v>39</v>
      </c>
      <c r="I990" t="s">
        <v>87</v>
      </c>
      <c r="J990">
        <v>99</v>
      </c>
      <c r="K990" t="s">
        <v>47</v>
      </c>
      <c r="L990">
        <v>99</v>
      </c>
      <c r="M990" t="s">
        <v>26</v>
      </c>
      <c r="N990">
        <v>99</v>
      </c>
      <c r="O990" t="s">
        <v>27</v>
      </c>
      <c r="P990">
        <v>1</v>
      </c>
      <c r="Q990" t="s">
        <v>34</v>
      </c>
      <c r="R990">
        <v>10602</v>
      </c>
      <c r="V990" s="3" t="str">
        <f t="shared" si="31"/>
        <v>.</v>
      </c>
      <c r="W990" s="3" t="str">
        <f>IF(AND(T990&lt;&gt;"_U",T990&lt;&gt;"c",J990&lt;&gt;9,J990&lt;&gt;99),IFERROR(VLOOKUP(A990,'TA Total'!$A$2:$W$10000,18,0),"."),".")</f>
        <v>.</v>
      </c>
    </row>
    <row r="991" spans="1:23" x14ac:dyDescent="0.2">
      <c r="A991" s="1" t="str">
        <f t="shared" si="30"/>
        <v>2013|Manawatu District|Female / Wahine</v>
      </c>
      <c r="B991" t="s">
        <v>20</v>
      </c>
      <c r="C991" t="s">
        <v>21</v>
      </c>
      <c r="D991" t="s">
        <v>22</v>
      </c>
      <c r="E991" t="s">
        <v>23</v>
      </c>
      <c r="F991">
        <v>2013</v>
      </c>
      <c r="G991">
        <v>2013</v>
      </c>
      <c r="H991">
        <v>39</v>
      </c>
      <c r="I991" t="s">
        <v>87</v>
      </c>
      <c r="J991">
        <v>99</v>
      </c>
      <c r="K991" t="s">
        <v>47</v>
      </c>
      <c r="L991">
        <v>99</v>
      </c>
      <c r="M991" t="s">
        <v>26</v>
      </c>
      <c r="N991">
        <v>99</v>
      </c>
      <c r="O991" t="s">
        <v>27</v>
      </c>
      <c r="P991">
        <v>2</v>
      </c>
      <c r="Q991" t="s">
        <v>31</v>
      </c>
      <c r="R991">
        <v>11070</v>
      </c>
      <c r="V991" s="3" t="str">
        <f t="shared" si="31"/>
        <v>.</v>
      </c>
      <c r="W991" s="3" t="str">
        <f>IF(AND(T991&lt;&gt;"_U",T991&lt;&gt;"c",J991&lt;&gt;9,J991&lt;&gt;99),IFERROR(VLOOKUP(A991,'TA Total'!$A$2:$W$10000,18,0),"."),".")</f>
        <v>.</v>
      </c>
    </row>
    <row r="992" spans="1:23" x14ac:dyDescent="0.2">
      <c r="A992" s="1" t="str">
        <f t="shared" si="30"/>
        <v>2013|Manawatu District|Another gender / He ira kÄ“ anÅ</v>
      </c>
      <c r="B992" t="s">
        <v>20</v>
      </c>
      <c r="C992" t="s">
        <v>21</v>
      </c>
      <c r="D992" t="s">
        <v>22</v>
      </c>
      <c r="E992" t="s">
        <v>23</v>
      </c>
      <c r="F992">
        <v>2013</v>
      </c>
      <c r="G992">
        <v>2013</v>
      </c>
      <c r="H992">
        <v>39</v>
      </c>
      <c r="I992" t="s">
        <v>87</v>
      </c>
      <c r="J992">
        <v>99</v>
      </c>
      <c r="K992" t="s">
        <v>47</v>
      </c>
      <c r="L992">
        <v>99</v>
      </c>
      <c r="M992" t="s">
        <v>26</v>
      </c>
      <c r="N992">
        <v>99</v>
      </c>
      <c r="O992" t="s">
        <v>27</v>
      </c>
      <c r="P992">
        <v>3</v>
      </c>
      <c r="Q992" t="s">
        <v>28</v>
      </c>
      <c r="T992" t="s">
        <v>36</v>
      </c>
      <c r="U992" t="s">
        <v>37</v>
      </c>
      <c r="V992" s="3" t="str">
        <f t="shared" si="31"/>
        <v>.</v>
      </c>
      <c r="W992" s="3" t="str">
        <f>IF(AND(T992&lt;&gt;"_U",T992&lt;&gt;"c",J992&lt;&gt;9,J992&lt;&gt;99),IFERROR(VLOOKUP(A992,'TA Total'!$A$2:$W$10000,18,0),"."),".")</f>
        <v>.</v>
      </c>
    </row>
    <row r="993" spans="1:23" x14ac:dyDescent="0.2">
      <c r="A993" s="1" t="str">
        <f t="shared" si="30"/>
        <v>2013|Manawatu District|Total - gender</v>
      </c>
      <c r="B993" t="s">
        <v>20</v>
      </c>
      <c r="C993" t="s">
        <v>21</v>
      </c>
      <c r="D993" t="s">
        <v>22</v>
      </c>
      <c r="E993" t="s">
        <v>23</v>
      </c>
      <c r="F993">
        <v>2013</v>
      </c>
      <c r="G993">
        <v>2013</v>
      </c>
      <c r="H993">
        <v>39</v>
      </c>
      <c r="I993" t="s">
        <v>87</v>
      </c>
      <c r="J993">
        <v>99</v>
      </c>
      <c r="K993" t="s">
        <v>47</v>
      </c>
      <c r="L993">
        <v>99</v>
      </c>
      <c r="M993" t="s">
        <v>26</v>
      </c>
      <c r="N993">
        <v>99</v>
      </c>
      <c r="O993" t="s">
        <v>27</v>
      </c>
      <c r="P993">
        <v>99</v>
      </c>
      <c r="Q993" t="s">
        <v>42</v>
      </c>
      <c r="R993">
        <v>21669</v>
      </c>
      <c r="V993" s="3" t="str">
        <f t="shared" si="31"/>
        <v>.</v>
      </c>
      <c r="W993" s="3" t="str">
        <f>IF(AND(T993&lt;&gt;"_U",T993&lt;&gt;"c",J993&lt;&gt;9,J993&lt;&gt;99),IFERROR(VLOOKUP(A993,'TA Total'!$A$2:$W$10000,18,0),"."),".")</f>
        <v>.</v>
      </c>
    </row>
    <row r="994" spans="1:23" x14ac:dyDescent="0.2">
      <c r="A994" s="1" t="str">
        <f t="shared" si="30"/>
        <v>2013|Palmerston North City|Male / TÄne</v>
      </c>
      <c r="B994" t="s">
        <v>20</v>
      </c>
      <c r="C994" t="s">
        <v>21</v>
      </c>
      <c r="D994" t="s">
        <v>22</v>
      </c>
      <c r="E994" t="s">
        <v>23</v>
      </c>
      <c r="F994">
        <v>2013</v>
      </c>
      <c r="G994">
        <v>2013</v>
      </c>
      <c r="H994">
        <v>40</v>
      </c>
      <c r="I994" t="s">
        <v>107</v>
      </c>
      <c r="J994">
        <v>1</v>
      </c>
      <c r="K994" t="s">
        <v>30</v>
      </c>
      <c r="L994">
        <v>99</v>
      </c>
      <c r="M994" t="s">
        <v>26</v>
      </c>
      <c r="N994">
        <v>99</v>
      </c>
      <c r="O994" t="s">
        <v>27</v>
      </c>
      <c r="P994">
        <v>1</v>
      </c>
      <c r="Q994" t="s">
        <v>34</v>
      </c>
      <c r="R994">
        <v>12540</v>
      </c>
      <c r="V994" s="3">
        <f t="shared" si="31"/>
        <v>45.93</v>
      </c>
      <c r="W994" s="3">
        <f>IF(AND(T994&lt;&gt;"_U",T994&lt;&gt;"c",J994&lt;&gt;9,J994&lt;&gt;99),IFERROR(VLOOKUP(A994,'TA Total'!$A$2:$W$10000,18,0),"."),".")</f>
        <v>27300</v>
      </c>
    </row>
    <row r="995" spans="1:23" x14ac:dyDescent="0.2">
      <c r="A995" s="1" t="str">
        <f t="shared" si="30"/>
        <v>2013|Palmerston North City|Female / Wahine</v>
      </c>
      <c r="B995" t="s">
        <v>20</v>
      </c>
      <c r="C995" t="s">
        <v>21</v>
      </c>
      <c r="D995" t="s">
        <v>22</v>
      </c>
      <c r="E995" t="s">
        <v>23</v>
      </c>
      <c r="F995">
        <v>2013</v>
      </c>
      <c r="G995">
        <v>2013</v>
      </c>
      <c r="H995">
        <v>40</v>
      </c>
      <c r="I995" t="s">
        <v>107</v>
      </c>
      <c r="J995">
        <v>1</v>
      </c>
      <c r="K995" t="s">
        <v>30</v>
      </c>
      <c r="L995">
        <v>99</v>
      </c>
      <c r="M995" t="s">
        <v>26</v>
      </c>
      <c r="N995">
        <v>99</v>
      </c>
      <c r="O995" t="s">
        <v>27</v>
      </c>
      <c r="P995">
        <v>2</v>
      </c>
      <c r="Q995" t="s">
        <v>31</v>
      </c>
      <c r="R995">
        <v>12711</v>
      </c>
      <c r="V995" s="3">
        <f t="shared" si="31"/>
        <v>40.799999999999997</v>
      </c>
      <c r="W995" s="3">
        <f>IF(AND(T995&lt;&gt;"_U",T995&lt;&gt;"c",J995&lt;&gt;9,J995&lt;&gt;99),IFERROR(VLOOKUP(A995,'TA Total'!$A$2:$W$10000,18,0),"."),".")</f>
        <v>31158</v>
      </c>
    </row>
    <row r="996" spans="1:23" x14ac:dyDescent="0.2">
      <c r="A996" s="1" t="str">
        <f t="shared" si="30"/>
        <v>2013|Palmerston North City|Another gender / He ira kÄ“ anÅ</v>
      </c>
      <c r="B996" t="s">
        <v>20</v>
      </c>
      <c r="C996" t="s">
        <v>21</v>
      </c>
      <c r="D996" t="s">
        <v>22</v>
      </c>
      <c r="E996" t="s">
        <v>23</v>
      </c>
      <c r="F996">
        <v>2013</v>
      </c>
      <c r="G996">
        <v>2013</v>
      </c>
      <c r="H996">
        <v>40</v>
      </c>
      <c r="I996" t="s">
        <v>107</v>
      </c>
      <c r="J996">
        <v>1</v>
      </c>
      <c r="K996" t="s">
        <v>30</v>
      </c>
      <c r="L996">
        <v>99</v>
      </c>
      <c r="M996" t="s">
        <v>26</v>
      </c>
      <c r="N996">
        <v>99</v>
      </c>
      <c r="O996" t="s">
        <v>27</v>
      </c>
      <c r="P996">
        <v>3</v>
      </c>
      <c r="Q996" t="s">
        <v>28</v>
      </c>
      <c r="T996" t="s">
        <v>36</v>
      </c>
      <c r="U996" t="s">
        <v>37</v>
      </c>
      <c r="V996" s="3" t="str">
        <f t="shared" si="31"/>
        <v>.</v>
      </c>
      <c r="W996" s="3" t="str">
        <f>IF(AND(T996&lt;&gt;"_U",T996&lt;&gt;"c",J996&lt;&gt;9,J996&lt;&gt;99),IFERROR(VLOOKUP(A996,'TA Total'!$A$2:$W$10000,18,0),"."),".")</f>
        <v>.</v>
      </c>
    </row>
    <row r="997" spans="1:23" x14ac:dyDescent="0.2">
      <c r="A997" s="1" t="str">
        <f t="shared" si="30"/>
        <v>2013|Palmerston North City|Total - gender</v>
      </c>
      <c r="B997" t="s">
        <v>20</v>
      </c>
      <c r="C997" t="s">
        <v>21</v>
      </c>
      <c r="D997" t="s">
        <v>22</v>
      </c>
      <c r="E997" t="s">
        <v>23</v>
      </c>
      <c r="F997">
        <v>2013</v>
      </c>
      <c r="G997">
        <v>2013</v>
      </c>
      <c r="H997">
        <v>40</v>
      </c>
      <c r="I997" t="s">
        <v>107</v>
      </c>
      <c r="J997">
        <v>1</v>
      </c>
      <c r="K997" t="s">
        <v>30</v>
      </c>
      <c r="L997">
        <v>99</v>
      </c>
      <c r="M997" t="s">
        <v>26</v>
      </c>
      <c r="N997">
        <v>99</v>
      </c>
      <c r="O997" t="s">
        <v>27</v>
      </c>
      <c r="P997">
        <v>99</v>
      </c>
      <c r="Q997" t="s">
        <v>42</v>
      </c>
      <c r="R997">
        <v>25251</v>
      </c>
      <c r="V997" s="3">
        <f t="shared" si="31"/>
        <v>43.2</v>
      </c>
      <c r="W997" s="3">
        <f>IF(AND(T997&lt;&gt;"_U",T997&lt;&gt;"c",J997&lt;&gt;9,J997&lt;&gt;99),IFERROR(VLOOKUP(A997,'TA Total'!$A$2:$W$10000,18,0),"."),".")</f>
        <v>58458</v>
      </c>
    </row>
    <row r="998" spans="1:23" x14ac:dyDescent="0.2">
      <c r="A998" s="1" t="str">
        <f t="shared" si="30"/>
        <v>2013|Palmerston North City|Male / TÄne</v>
      </c>
      <c r="B998" t="s">
        <v>20</v>
      </c>
      <c r="C998" t="s">
        <v>21</v>
      </c>
      <c r="D998" t="s">
        <v>22</v>
      </c>
      <c r="E998" t="s">
        <v>23</v>
      </c>
      <c r="F998">
        <v>2013</v>
      </c>
      <c r="G998">
        <v>2013</v>
      </c>
      <c r="H998">
        <v>40</v>
      </c>
      <c r="I998" t="s">
        <v>107</v>
      </c>
      <c r="J998">
        <v>3</v>
      </c>
      <c r="K998" t="s">
        <v>39</v>
      </c>
      <c r="L998">
        <v>99</v>
      </c>
      <c r="M998" t="s">
        <v>26</v>
      </c>
      <c r="N998">
        <v>99</v>
      </c>
      <c r="O998" t="s">
        <v>27</v>
      </c>
      <c r="P998">
        <v>1</v>
      </c>
      <c r="Q998" t="s">
        <v>34</v>
      </c>
      <c r="R998">
        <v>849</v>
      </c>
      <c r="V998" s="3">
        <f t="shared" si="31"/>
        <v>3.11</v>
      </c>
      <c r="W998" s="3">
        <f>IF(AND(T998&lt;&gt;"_U",T998&lt;&gt;"c",J998&lt;&gt;9,J998&lt;&gt;99),IFERROR(VLOOKUP(A998,'TA Total'!$A$2:$W$10000,18,0),"."),".")</f>
        <v>27300</v>
      </c>
    </row>
    <row r="999" spans="1:23" x14ac:dyDescent="0.2">
      <c r="A999" s="1" t="str">
        <f t="shared" si="30"/>
        <v>2013|Palmerston North City|Female / Wahine</v>
      </c>
      <c r="B999" t="s">
        <v>20</v>
      </c>
      <c r="C999" t="s">
        <v>21</v>
      </c>
      <c r="D999" t="s">
        <v>22</v>
      </c>
      <c r="E999" t="s">
        <v>23</v>
      </c>
      <c r="F999">
        <v>2013</v>
      </c>
      <c r="G999">
        <v>2013</v>
      </c>
      <c r="H999">
        <v>40</v>
      </c>
      <c r="I999" t="s">
        <v>107</v>
      </c>
      <c r="J999">
        <v>3</v>
      </c>
      <c r="K999" t="s">
        <v>39</v>
      </c>
      <c r="L999">
        <v>99</v>
      </c>
      <c r="M999" t="s">
        <v>26</v>
      </c>
      <c r="N999">
        <v>99</v>
      </c>
      <c r="O999" t="s">
        <v>27</v>
      </c>
      <c r="P999">
        <v>2</v>
      </c>
      <c r="Q999" t="s">
        <v>31</v>
      </c>
      <c r="R999">
        <v>1158</v>
      </c>
      <c r="V999" s="3">
        <f t="shared" si="31"/>
        <v>3.72</v>
      </c>
      <c r="W999" s="3">
        <f>IF(AND(T999&lt;&gt;"_U",T999&lt;&gt;"c",J999&lt;&gt;9,J999&lt;&gt;99),IFERROR(VLOOKUP(A999,'TA Total'!$A$2:$W$10000,18,0),"."),".")</f>
        <v>31158</v>
      </c>
    </row>
    <row r="1000" spans="1:23" x14ac:dyDescent="0.2">
      <c r="A1000" s="1" t="str">
        <f t="shared" si="30"/>
        <v>2013|Palmerston North City|Another gender / He ira kÄ“ anÅ</v>
      </c>
      <c r="B1000" t="s">
        <v>20</v>
      </c>
      <c r="C1000" t="s">
        <v>21</v>
      </c>
      <c r="D1000" t="s">
        <v>22</v>
      </c>
      <c r="E1000" t="s">
        <v>23</v>
      </c>
      <c r="F1000">
        <v>2013</v>
      </c>
      <c r="G1000">
        <v>2013</v>
      </c>
      <c r="H1000">
        <v>40</v>
      </c>
      <c r="I1000" t="s">
        <v>107</v>
      </c>
      <c r="J1000">
        <v>3</v>
      </c>
      <c r="K1000" t="s">
        <v>39</v>
      </c>
      <c r="L1000">
        <v>99</v>
      </c>
      <c r="M1000" t="s">
        <v>26</v>
      </c>
      <c r="N1000">
        <v>99</v>
      </c>
      <c r="O1000" t="s">
        <v>27</v>
      </c>
      <c r="P1000">
        <v>3</v>
      </c>
      <c r="Q1000" t="s">
        <v>28</v>
      </c>
      <c r="T1000" t="s">
        <v>36</v>
      </c>
      <c r="U1000" t="s">
        <v>37</v>
      </c>
      <c r="V1000" s="3" t="str">
        <f t="shared" si="31"/>
        <v>.</v>
      </c>
      <c r="W1000" s="3" t="str">
        <f>IF(AND(T1000&lt;&gt;"_U",T1000&lt;&gt;"c",J1000&lt;&gt;9,J1000&lt;&gt;99),IFERROR(VLOOKUP(A1000,'TA Total'!$A$2:$W$10000,18,0),"."),".")</f>
        <v>.</v>
      </c>
    </row>
    <row r="1001" spans="1:23" x14ac:dyDescent="0.2">
      <c r="A1001" s="1" t="str">
        <f t="shared" si="30"/>
        <v>2013|Palmerston North City|Total - gender</v>
      </c>
      <c r="B1001" t="s">
        <v>20</v>
      </c>
      <c r="C1001" t="s">
        <v>21</v>
      </c>
      <c r="D1001" t="s">
        <v>22</v>
      </c>
      <c r="E1001" t="s">
        <v>23</v>
      </c>
      <c r="F1001">
        <v>2013</v>
      </c>
      <c r="G1001">
        <v>2013</v>
      </c>
      <c r="H1001">
        <v>40</v>
      </c>
      <c r="I1001" t="s">
        <v>107</v>
      </c>
      <c r="J1001">
        <v>3</v>
      </c>
      <c r="K1001" t="s">
        <v>39</v>
      </c>
      <c r="L1001">
        <v>99</v>
      </c>
      <c r="M1001" t="s">
        <v>26</v>
      </c>
      <c r="N1001">
        <v>99</v>
      </c>
      <c r="O1001" t="s">
        <v>27</v>
      </c>
      <c r="P1001">
        <v>99</v>
      </c>
      <c r="Q1001" t="s">
        <v>42</v>
      </c>
      <c r="R1001">
        <v>2007</v>
      </c>
      <c r="V1001" s="3">
        <f t="shared" si="31"/>
        <v>3.43</v>
      </c>
      <c r="W1001" s="3">
        <f>IF(AND(T1001&lt;&gt;"_U",T1001&lt;&gt;"c",J1001&lt;&gt;9,J1001&lt;&gt;99),IFERROR(VLOOKUP(A1001,'TA Total'!$A$2:$W$10000,18,0),"."),".")</f>
        <v>58458</v>
      </c>
    </row>
    <row r="1002" spans="1:23" x14ac:dyDescent="0.2">
      <c r="A1002" s="1" t="str">
        <f t="shared" si="30"/>
        <v>2013|Palmerston North City|Male / TÄne</v>
      </c>
      <c r="B1002" t="s">
        <v>20</v>
      </c>
      <c r="C1002" t="s">
        <v>21</v>
      </c>
      <c r="D1002" t="s">
        <v>22</v>
      </c>
      <c r="E1002" t="s">
        <v>23</v>
      </c>
      <c r="F1002">
        <v>2013</v>
      </c>
      <c r="G1002">
        <v>2013</v>
      </c>
      <c r="H1002">
        <v>40</v>
      </c>
      <c r="I1002" t="s">
        <v>107</v>
      </c>
      <c r="J1002">
        <v>4</v>
      </c>
      <c r="K1002" t="s">
        <v>54</v>
      </c>
      <c r="L1002">
        <v>99</v>
      </c>
      <c r="M1002" t="s">
        <v>26</v>
      </c>
      <c r="N1002">
        <v>99</v>
      </c>
      <c r="O1002" t="s">
        <v>27</v>
      </c>
      <c r="P1002">
        <v>1</v>
      </c>
      <c r="Q1002" t="s">
        <v>34</v>
      </c>
      <c r="R1002">
        <v>1713</v>
      </c>
      <c r="V1002" s="3">
        <f t="shared" si="31"/>
        <v>6.27</v>
      </c>
      <c r="W1002" s="3">
        <f>IF(AND(T1002&lt;&gt;"_U",T1002&lt;&gt;"c",J1002&lt;&gt;9,J1002&lt;&gt;99),IFERROR(VLOOKUP(A1002,'TA Total'!$A$2:$W$10000,18,0),"."),".")</f>
        <v>27300</v>
      </c>
    </row>
    <row r="1003" spans="1:23" x14ac:dyDescent="0.2">
      <c r="A1003" s="1" t="str">
        <f t="shared" si="30"/>
        <v>2013|Palmerston North City|Female / Wahine</v>
      </c>
      <c r="B1003" t="s">
        <v>20</v>
      </c>
      <c r="C1003" t="s">
        <v>21</v>
      </c>
      <c r="D1003" t="s">
        <v>22</v>
      </c>
      <c r="E1003" t="s">
        <v>23</v>
      </c>
      <c r="F1003">
        <v>2013</v>
      </c>
      <c r="G1003">
        <v>2013</v>
      </c>
      <c r="H1003">
        <v>40</v>
      </c>
      <c r="I1003" t="s">
        <v>107</v>
      </c>
      <c r="J1003">
        <v>4</v>
      </c>
      <c r="K1003" t="s">
        <v>54</v>
      </c>
      <c r="L1003">
        <v>99</v>
      </c>
      <c r="M1003" t="s">
        <v>26</v>
      </c>
      <c r="N1003">
        <v>99</v>
      </c>
      <c r="O1003" t="s">
        <v>27</v>
      </c>
      <c r="P1003">
        <v>2</v>
      </c>
      <c r="Q1003" t="s">
        <v>31</v>
      </c>
      <c r="R1003">
        <v>2766</v>
      </c>
      <c r="V1003" s="3">
        <f t="shared" si="31"/>
        <v>8.8800000000000008</v>
      </c>
      <c r="W1003" s="3">
        <f>IF(AND(T1003&lt;&gt;"_U",T1003&lt;&gt;"c",J1003&lt;&gt;9,J1003&lt;&gt;99),IFERROR(VLOOKUP(A1003,'TA Total'!$A$2:$W$10000,18,0),"."),".")</f>
        <v>31158</v>
      </c>
    </row>
    <row r="1004" spans="1:23" x14ac:dyDescent="0.2">
      <c r="A1004" s="1" t="str">
        <f t="shared" si="30"/>
        <v>2013|Palmerston North City|Another gender / He ira kÄ“ anÅ</v>
      </c>
      <c r="B1004" t="s">
        <v>20</v>
      </c>
      <c r="C1004" t="s">
        <v>21</v>
      </c>
      <c r="D1004" t="s">
        <v>22</v>
      </c>
      <c r="E1004" t="s">
        <v>23</v>
      </c>
      <c r="F1004">
        <v>2013</v>
      </c>
      <c r="G1004">
        <v>2013</v>
      </c>
      <c r="H1004">
        <v>40</v>
      </c>
      <c r="I1004" t="s">
        <v>107</v>
      </c>
      <c r="J1004">
        <v>4</v>
      </c>
      <c r="K1004" t="s">
        <v>54</v>
      </c>
      <c r="L1004">
        <v>99</v>
      </c>
      <c r="M1004" t="s">
        <v>26</v>
      </c>
      <c r="N1004">
        <v>99</v>
      </c>
      <c r="O1004" t="s">
        <v>27</v>
      </c>
      <c r="P1004">
        <v>3</v>
      </c>
      <c r="Q1004" t="s">
        <v>28</v>
      </c>
      <c r="T1004" t="s">
        <v>36</v>
      </c>
      <c r="U1004" t="s">
        <v>37</v>
      </c>
      <c r="V1004" s="3" t="str">
        <f t="shared" si="31"/>
        <v>.</v>
      </c>
      <c r="W1004" s="3" t="str">
        <f>IF(AND(T1004&lt;&gt;"_U",T1004&lt;&gt;"c",J1004&lt;&gt;9,J1004&lt;&gt;99),IFERROR(VLOOKUP(A1004,'TA Total'!$A$2:$W$10000,18,0),"."),".")</f>
        <v>.</v>
      </c>
    </row>
    <row r="1005" spans="1:23" x14ac:dyDescent="0.2">
      <c r="A1005" s="1" t="str">
        <f t="shared" si="30"/>
        <v>2013|Palmerston North City|Total - gender</v>
      </c>
      <c r="B1005" t="s">
        <v>20</v>
      </c>
      <c r="C1005" t="s">
        <v>21</v>
      </c>
      <c r="D1005" t="s">
        <v>22</v>
      </c>
      <c r="E1005" t="s">
        <v>23</v>
      </c>
      <c r="F1005">
        <v>2013</v>
      </c>
      <c r="G1005">
        <v>2013</v>
      </c>
      <c r="H1005">
        <v>40</v>
      </c>
      <c r="I1005" t="s">
        <v>107</v>
      </c>
      <c r="J1005">
        <v>4</v>
      </c>
      <c r="K1005" t="s">
        <v>54</v>
      </c>
      <c r="L1005">
        <v>99</v>
      </c>
      <c r="M1005" t="s">
        <v>26</v>
      </c>
      <c r="N1005">
        <v>99</v>
      </c>
      <c r="O1005" t="s">
        <v>27</v>
      </c>
      <c r="P1005">
        <v>99</v>
      </c>
      <c r="Q1005" t="s">
        <v>42</v>
      </c>
      <c r="R1005">
        <v>4479</v>
      </c>
      <c r="V1005" s="3">
        <f t="shared" si="31"/>
        <v>7.66</v>
      </c>
      <c r="W1005" s="3">
        <f>IF(AND(T1005&lt;&gt;"_U",T1005&lt;&gt;"c",J1005&lt;&gt;9,J1005&lt;&gt;99),IFERROR(VLOOKUP(A1005,'TA Total'!$A$2:$W$10000,18,0),"."),".")</f>
        <v>58458</v>
      </c>
    </row>
    <row r="1006" spans="1:23" x14ac:dyDescent="0.2">
      <c r="A1006" s="1" t="str">
        <f t="shared" si="30"/>
        <v>2013|Palmerston North City|Male / TÄne</v>
      </c>
      <c r="B1006" t="s">
        <v>20</v>
      </c>
      <c r="C1006" t="s">
        <v>21</v>
      </c>
      <c r="D1006" t="s">
        <v>22</v>
      </c>
      <c r="E1006" t="s">
        <v>23</v>
      </c>
      <c r="F1006">
        <v>2013</v>
      </c>
      <c r="G1006">
        <v>2013</v>
      </c>
      <c r="H1006">
        <v>40</v>
      </c>
      <c r="I1006" t="s">
        <v>107</v>
      </c>
      <c r="J1006">
        <v>5</v>
      </c>
      <c r="K1006" t="s">
        <v>33</v>
      </c>
      <c r="L1006">
        <v>99</v>
      </c>
      <c r="M1006" t="s">
        <v>26</v>
      </c>
      <c r="N1006">
        <v>99</v>
      </c>
      <c r="O1006" t="s">
        <v>27</v>
      </c>
      <c r="P1006">
        <v>1</v>
      </c>
      <c r="Q1006" t="s">
        <v>34</v>
      </c>
      <c r="R1006">
        <v>696</v>
      </c>
      <c r="V1006" s="3">
        <f t="shared" si="31"/>
        <v>2.5499999999999998</v>
      </c>
      <c r="W1006" s="3">
        <f>IF(AND(T1006&lt;&gt;"_U",T1006&lt;&gt;"c",J1006&lt;&gt;9,J1006&lt;&gt;99),IFERROR(VLOOKUP(A1006,'TA Total'!$A$2:$W$10000,18,0),"."),".")</f>
        <v>27300</v>
      </c>
    </row>
    <row r="1007" spans="1:23" x14ac:dyDescent="0.2">
      <c r="A1007" s="1" t="str">
        <f t="shared" si="30"/>
        <v>2013|Palmerston North City|Female / Wahine</v>
      </c>
      <c r="B1007" t="s">
        <v>20</v>
      </c>
      <c r="C1007" t="s">
        <v>21</v>
      </c>
      <c r="D1007" t="s">
        <v>22</v>
      </c>
      <c r="E1007" t="s">
        <v>23</v>
      </c>
      <c r="F1007">
        <v>2013</v>
      </c>
      <c r="G1007">
        <v>2013</v>
      </c>
      <c r="H1007">
        <v>40</v>
      </c>
      <c r="I1007" t="s">
        <v>107</v>
      </c>
      <c r="J1007">
        <v>5</v>
      </c>
      <c r="K1007" t="s">
        <v>33</v>
      </c>
      <c r="L1007">
        <v>99</v>
      </c>
      <c r="M1007" t="s">
        <v>26</v>
      </c>
      <c r="N1007">
        <v>99</v>
      </c>
      <c r="O1007" t="s">
        <v>27</v>
      </c>
      <c r="P1007">
        <v>2</v>
      </c>
      <c r="Q1007" t="s">
        <v>31</v>
      </c>
      <c r="R1007">
        <v>2535</v>
      </c>
      <c r="V1007" s="3">
        <f t="shared" si="31"/>
        <v>8.14</v>
      </c>
      <c r="W1007" s="3">
        <f>IF(AND(T1007&lt;&gt;"_U",T1007&lt;&gt;"c",J1007&lt;&gt;9,J1007&lt;&gt;99),IFERROR(VLOOKUP(A1007,'TA Total'!$A$2:$W$10000,18,0),"."),".")</f>
        <v>31158</v>
      </c>
    </row>
    <row r="1008" spans="1:23" x14ac:dyDescent="0.2">
      <c r="A1008" s="1" t="str">
        <f t="shared" si="30"/>
        <v>2013|Palmerston North City|Another gender / He ira kÄ“ anÅ</v>
      </c>
      <c r="B1008" t="s">
        <v>20</v>
      </c>
      <c r="C1008" t="s">
        <v>21</v>
      </c>
      <c r="D1008" t="s">
        <v>22</v>
      </c>
      <c r="E1008" t="s">
        <v>23</v>
      </c>
      <c r="F1008">
        <v>2013</v>
      </c>
      <c r="G1008">
        <v>2013</v>
      </c>
      <c r="H1008">
        <v>40</v>
      </c>
      <c r="I1008" t="s">
        <v>107</v>
      </c>
      <c r="J1008">
        <v>5</v>
      </c>
      <c r="K1008" t="s">
        <v>33</v>
      </c>
      <c r="L1008">
        <v>99</v>
      </c>
      <c r="M1008" t="s">
        <v>26</v>
      </c>
      <c r="N1008">
        <v>99</v>
      </c>
      <c r="O1008" t="s">
        <v>27</v>
      </c>
      <c r="P1008">
        <v>3</v>
      </c>
      <c r="Q1008" t="s">
        <v>28</v>
      </c>
      <c r="T1008" t="s">
        <v>36</v>
      </c>
      <c r="U1008" t="s">
        <v>37</v>
      </c>
      <c r="V1008" s="3" t="str">
        <f t="shared" si="31"/>
        <v>.</v>
      </c>
      <c r="W1008" s="3" t="str">
        <f>IF(AND(T1008&lt;&gt;"_U",T1008&lt;&gt;"c",J1008&lt;&gt;9,J1008&lt;&gt;99),IFERROR(VLOOKUP(A1008,'TA Total'!$A$2:$W$10000,18,0),"."),".")</f>
        <v>.</v>
      </c>
    </row>
    <row r="1009" spans="1:23" x14ac:dyDescent="0.2">
      <c r="A1009" s="1" t="str">
        <f t="shared" si="30"/>
        <v>2013|Palmerston North City|Total - gender</v>
      </c>
      <c r="B1009" t="s">
        <v>20</v>
      </c>
      <c r="C1009" t="s">
        <v>21</v>
      </c>
      <c r="D1009" t="s">
        <v>22</v>
      </c>
      <c r="E1009" t="s">
        <v>23</v>
      </c>
      <c r="F1009">
        <v>2013</v>
      </c>
      <c r="G1009">
        <v>2013</v>
      </c>
      <c r="H1009">
        <v>40</v>
      </c>
      <c r="I1009" t="s">
        <v>107</v>
      </c>
      <c r="J1009">
        <v>5</v>
      </c>
      <c r="K1009" t="s">
        <v>33</v>
      </c>
      <c r="L1009">
        <v>99</v>
      </c>
      <c r="M1009" t="s">
        <v>26</v>
      </c>
      <c r="N1009">
        <v>99</v>
      </c>
      <c r="O1009" t="s">
        <v>27</v>
      </c>
      <c r="P1009">
        <v>99</v>
      </c>
      <c r="Q1009" t="s">
        <v>42</v>
      </c>
      <c r="R1009">
        <v>3231</v>
      </c>
      <c r="V1009" s="3">
        <f t="shared" si="31"/>
        <v>5.53</v>
      </c>
      <c r="W1009" s="3">
        <f>IF(AND(T1009&lt;&gt;"_U",T1009&lt;&gt;"c",J1009&lt;&gt;9,J1009&lt;&gt;99),IFERROR(VLOOKUP(A1009,'TA Total'!$A$2:$W$10000,18,0),"."),".")</f>
        <v>58458</v>
      </c>
    </row>
    <row r="1010" spans="1:23" x14ac:dyDescent="0.2">
      <c r="A1010" s="1" t="str">
        <f t="shared" si="30"/>
        <v>2013|Palmerston North City|Male / TÄne</v>
      </c>
      <c r="B1010" t="s">
        <v>20</v>
      </c>
      <c r="C1010" t="s">
        <v>21</v>
      </c>
      <c r="D1010" t="s">
        <v>22</v>
      </c>
      <c r="E1010" t="s">
        <v>23</v>
      </c>
      <c r="F1010">
        <v>2013</v>
      </c>
      <c r="G1010">
        <v>2013</v>
      </c>
      <c r="H1010">
        <v>40</v>
      </c>
      <c r="I1010" t="s">
        <v>107</v>
      </c>
      <c r="J1010">
        <v>6</v>
      </c>
      <c r="K1010" t="s">
        <v>52</v>
      </c>
      <c r="L1010">
        <v>99</v>
      </c>
      <c r="M1010" t="s">
        <v>26</v>
      </c>
      <c r="N1010">
        <v>99</v>
      </c>
      <c r="O1010" t="s">
        <v>27</v>
      </c>
      <c r="P1010">
        <v>1</v>
      </c>
      <c r="Q1010" t="s">
        <v>34</v>
      </c>
      <c r="R1010">
        <v>11502</v>
      </c>
      <c r="V1010" s="3">
        <f t="shared" si="31"/>
        <v>42.13</v>
      </c>
      <c r="W1010" s="3">
        <f>IF(AND(T1010&lt;&gt;"_U",T1010&lt;&gt;"c",J1010&lt;&gt;9,J1010&lt;&gt;99),IFERROR(VLOOKUP(A1010,'TA Total'!$A$2:$W$10000,18,0),"."),".")</f>
        <v>27300</v>
      </c>
    </row>
    <row r="1011" spans="1:23" x14ac:dyDescent="0.2">
      <c r="A1011" s="1" t="str">
        <f t="shared" si="30"/>
        <v>2013|Palmerston North City|Female / Wahine</v>
      </c>
      <c r="B1011" t="s">
        <v>20</v>
      </c>
      <c r="C1011" t="s">
        <v>21</v>
      </c>
      <c r="D1011" t="s">
        <v>22</v>
      </c>
      <c r="E1011" t="s">
        <v>23</v>
      </c>
      <c r="F1011">
        <v>2013</v>
      </c>
      <c r="G1011">
        <v>2013</v>
      </c>
      <c r="H1011">
        <v>40</v>
      </c>
      <c r="I1011" t="s">
        <v>107</v>
      </c>
      <c r="J1011">
        <v>6</v>
      </c>
      <c r="K1011" t="s">
        <v>52</v>
      </c>
      <c r="L1011">
        <v>99</v>
      </c>
      <c r="M1011" t="s">
        <v>26</v>
      </c>
      <c r="N1011">
        <v>99</v>
      </c>
      <c r="O1011" t="s">
        <v>27</v>
      </c>
      <c r="P1011">
        <v>2</v>
      </c>
      <c r="Q1011" t="s">
        <v>31</v>
      </c>
      <c r="R1011">
        <v>11991</v>
      </c>
      <c r="V1011" s="3">
        <f t="shared" si="31"/>
        <v>38.479999999999997</v>
      </c>
      <c r="W1011" s="3">
        <f>IF(AND(T1011&lt;&gt;"_U",T1011&lt;&gt;"c",J1011&lt;&gt;9,J1011&lt;&gt;99),IFERROR(VLOOKUP(A1011,'TA Total'!$A$2:$W$10000,18,0),"."),".")</f>
        <v>31158</v>
      </c>
    </row>
    <row r="1012" spans="1:23" x14ac:dyDescent="0.2">
      <c r="A1012" s="1" t="str">
        <f t="shared" si="30"/>
        <v>2013|Palmerston North City|Another gender / He ira kÄ“ anÅ</v>
      </c>
      <c r="B1012" t="s">
        <v>20</v>
      </c>
      <c r="C1012" t="s">
        <v>21</v>
      </c>
      <c r="D1012" t="s">
        <v>22</v>
      </c>
      <c r="E1012" t="s">
        <v>23</v>
      </c>
      <c r="F1012">
        <v>2013</v>
      </c>
      <c r="G1012">
        <v>2013</v>
      </c>
      <c r="H1012">
        <v>40</v>
      </c>
      <c r="I1012" t="s">
        <v>107</v>
      </c>
      <c r="J1012">
        <v>6</v>
      </c>
      <c r="K1012" t="s">
        <v>52</v>
      </c>
      <c r="L1012">
        <v>99</v>
      </c>
      <c r="M1012" t="s">
        <v>26</v>
      </c>
      <c r="N1012">
        <v>99</v>
      </c>
      <c r="O1012" t="s">
        <v>27</v>
      </c>
      <c r="P1012">
        <v>3</v>
      </c>
      <c r="Q1012" t="s">
        <v>28</v>
      </c>
      <c r="T1012" t="s">
        <v>36</v>
      </c>
      <c r="U1012" t="s">
        <v>37</v>
      </c>
      <c r="V1012" s="3" t="str">
        <f t="shared" si="31"/>
        <v>.</v>
      </c>
      <c r="W1012" s="3" t="str">
        <f>IF(AND(T1012&lt;&gt;"_U",T1012&lt;&gt;"c",J1012&lt;&gt;9,J1012&lt;&gt;99),IFERROR(VLOOKUP(A1012,'TA Total'!$A$2:$W$10000,18,0),"."),".")</f>
        <v>.</v>
      </c>
    </row>
    <row r="1013" spans="1:23" x14ac:dyDescent="0.2">
      <c r="A1013" s="1" t="str">
        <f t="shared" si="30"/>
        <v>2013|Palmerston North City|Total - gender</v>
      </c>
      <c r="B1013" t="s">
        <v>20</v>
      </c>
      <c r="C1013" t="s">
        <v>21</v>
      </c>
      <c r="D1013" t="s">
        <v>22</v>
      </c>
      <c r="E1013" t="s">
        <v>23</v>
      </c>
      <c r="F1013">
        <v>2013</v>
      </c>
      <c r="G1013">
        <v>2013</v>
      </c>
      <c r="H1013">
        <v>40</v>
      </c>
      <c r="I1013" t="s">
        <v>107</v>
      </c>
      <c r="J1013">
        <v>6</v>
      </c>
      <c r="K1013" t="s">
        <v>52</v>
      </c>
      <c r="L1013">
        <v>99</v>
      </c>
      <c r="M1013" t="s">
        <v>26</v>
      </c>
      <c r="N1013">
        <v>99</v>
      </c>
      <c r="O1013" t="s">
        <v>27</v>
      </c>
      <c r="P1013">
        <v>99</v>
      </c>
      <c r="Q1013" t="s">
        <v>42</v>
      </c>
      <c r="R1013">
        <v>23493</v>
      </c>
      <c r="V1013" s="3">
        <f t="shared" si="31"/>
        <v>40.19</v>
      </c>
      <c r="W1013" s="3">
        <f>IF(AND(T1013&lt;&gt;"_U",T1013&lt;&gt;"c",J1013&lt;&gt;9,J1013&lt;&gt;99),IFERROR(VLOOKUP(A1013,'TA Total'!$A$2:$W$10000,18,0),"."),".")</f>
        <v>58458</v>
      </c>
    </row>
    <row r="1014" spans="1:23" x14ac:dyDescent="0.2">
      <c r="A1014" s="1" t="str">
        <f t="shared" si="30"/>
        <v>2013|Palmerston North City|Male / TÄne</v>
      </c>
      <c r="B1014" t="s">
        <v>20</v>
      </c>
      <c r="C1014" t="s">
        <v>21</v>
      </c>
      <c r="D1014" t="s">
        <v>22</v>
      </c>
      <c r="E1014" t="s">
        <v>23</v>
      </c>
      <c r="F1014">
        <v>2013</v>
      </c>
      <c r="G1014">
        <v>2013</v>
      </c>
      <c r="H1014">
        <v>40</v>
      </c>
      <c r="I1014" t="s">
        <v>107</v>
      </c>
      <c r="J1014">
        <v>9</v>
      </c>
      <c r="K1014" t="s">
        <v>25</v>
      </c>
      <c r="L1014">
        <v>99</v>
      </c>
      <c r="M1014" t="s">
        <v>26</v>
      </c>
      <c r="N1014">
        <v>99</v>
      </c>
      <c r="O1014" t="s">
        <v>27</v>
      </c>
      <c r="P1014">
        <v>1</v>
      </c>
      <c r="Q1014" t="s">
        <v>34</v>
      </c>
      <c r="R1014">
        <v>2898</v>
      </c>
      <c r="V1014" s="3" t="str">
        <f t="shared" si="31"/>
        <v>.</v>
      </c>
      <c r="W1014" s="3" t="str">
        <f>IF(AND(T1014&lt;&gt;"_U",T1014&lt;&gt;"c",J1014&lt;&gt;9,J1014&lt;&gt;99),IFERROR(VLOOKUP(A1014,'TA Total'!$A$2:$W$10000,18,0),"."),".")</f>
        <v>.</v>
      </c>
    </row>
    <row r="1015" spans="1:23" x14ac:dyDescent="0.2">
      <c r="A1015" s="1" t="str">
        <f t="shared" si="30"/>
        <v>2013|Palmerston North City|Female / Wahine</v>
      </c>
      <c r="B1015" t="s">
        <v>20</v>
      </c>
      <c r="C1015" t="s">
        <v>21</v>
      </c>
      <c r="D1015" t="s">
        <v>22</v>
      </c>
      <c r="E1015" t="s">
        <v>23</v>
      </c>
      <c r="F1015">
        <v>2013</v>
      </c>
      <c r="G1015">
        <v>2013</v>
      </c>
      <c r="H1015">
        <v>40</v>
      </c>
      <c r="I1015" t="s">
        <v>107</v>
      </c>
      <c r="J1015">
        <v>9</v>
      </c>
      <c r="K1015" t="s">
        <v>25</v>
      </c>
      <c r="L1015">
        <v>99</v>
      </c>
      <c r="M1015" t="s">
        <v>26</v>
      </c>
      <c r="N1015">
        <v>99</v>
      </c>
      <c r="O1015" t="s">
        <v>27</v>
      </c>
      <c r="P1015">
        <v>2</v>
      </c>
      <c r="Q1015" t="s">
        <v>31</v>
      </c>
      <c r="R1015">
        <v>2706</v>
      </c>
      <c r="V1015" s="3" t="str">
        <f t="shared" si="31"/>
        <v>.</v>
      </c>
      <c r="W1015" s="3" t="str">
        <f>IF(AND(T1015&lt;&gt;"_U",T1015&lt;&gt;"c",J1015&lt;&gt;9,J1015&lt;&gt;99),IFERROR(VLOOKUP(A1015,'TA Total'!$A$2:$W$10000,18,0),"."),".")</f>
        <v>.</v>
      </c>
    </row>
    <row r="1016" spans="1:23" x14ac:dyDescent="0.2">
      <c r="A1016" s="1" t="str">
        <f t="shared" si="30"/>
        <v>2013|Palmerston North City|Another gender / He ira kÄ“ anÅ</v>
      </c>
      <c r="B1016" t="s">
        <v>20</v>
      </c>
      <c r="C1016" t="s">
        <v>21</v>
      </c>
      <c r="D1016" t="s">
        <v>22</v>
      </c>
      <c r="E1016" t="s">
        <v>23</v>
      </c>
      <c r="F1016">
        <v>2013</v>
      </c>
      <c r="G1016">
        <v>2013</v>
      </c>
      <c r="H1016">
        <v>40</v>
      </c>
      <c r="I1016" t="s">
        <v>107</v>
      </c>
      <c r="J1016">
        <v>9</v>
      </c>
      <c r="K1016" t="s">
        <v>25</v>
      </c>
      <c r="L1016">
        <v>99</v>
      </c>
      <c r="M1016" t="s">
        <v>26</v>
      </c>
      <c r="N1016">
        <v>99</v>
      </c>
      <c r="O1016" t="s">
        <v>27</v>
      </c>
      <c r="P1016">
        <v>3</v>
      </c>
      <c r="Q1016" t="s">
        <v>28</v>
      </c>
      <c r="T1016" t="s">
        <v>36</v>
      </c>
      <c r="U1016" t="s">
        <v>37</v>
      </c>
      <c r="V1016" s="3" t="str">
        <f t="shared" si="31"/>
        <v>.</v>
      </c>
      <c r="W1016" s="3" t="str">
        <f>IF(AND(T1016&lt;&gt;"_U",T1016&lt;&gt;"c",J1016&lt;&gt;9,J1016&lt;&gt;99),IFERROR(VLOOKUP(A1016,'TA Total'!$A$2:$W$10000,18,0),"."),".")</f>
        <v>.</v>
      </c>
    </row>
    <row r="1017" spans="1:23" x14ac:dyDescent="0.2">
      <c r="A1017" s="1" t="str">
        <f t="shared" si="30"/>
        <v>2013|Palmerston North City|Total - gender</v>
      </c>
      <c r="B1017" t="s">
        <v>20</v>
      </c>
      <c r="C1017" t="s">
        <v>21</v>
      </c>
      <c r="D1017" t="s">
        <v>22</v>
      </c>
      <c r="E1017" t="s">
        <v>23</v>
      </c>
      <c r="F1017">
        <v>2013</v>
      </c>
      <c r="G1017">
        <v>2013</v>
      </c>
      <c r="H1017">
        <v>40</v>
      </c>
      <c r="I1017" t="s">
        <v>107</v>
      </c>
      <c r="J1017">
        <v>9</v>
      </c>
      <c r="K1017" t="s">
        <v>25</v>
      </c>
      <c r="L1017">
        <v>99</v>
      </c>
      <c r="M1017" t="s">
        <v>26</v>
      </c>
      <c r="N1017">
        <v>99</v>
      </c>
      <c r="O1017" t="s">
        <v>27</v>
      </c>
      <c r="P1017">
        <v>99</v>
      </c>
      <c r="Q1017" t="s">
        <v>42</v>
      </c>
      <c r="R1017">
        <v>5607</v>
      </c>
      <c r="V1017" s="3" t="str">
        <f t="shared" si="31"/>
        <v>.</v>
      </c>
      <c r="W1017" s="3" t="str">
        <f>IF(AND(T1017&lt;&gt;"_U",T1017&lt;&gt;"c",J1017&lt;&gt;9,J1017&lt;&gt;99),IFERROR(VLOOKUP(A1017,'TA Total'!$A$2:$W$10000,18,0),"."),".")</f>
        <v>.</v>
      </c>
    </row>
    <row r="1018" spans="1:23" x14ac:dyDescent="0.2">
      <c r="A1018" s="1" t="str">
        <f t="shared" si="30"/>
        <v>2013|Palmerston North City|Male / TÄne</v>
      </c>
      <c r="B1018" t="s">
        <v>20</v>
      </c>
      <c r="C1018" t="s">
        <v>21</v>
      </c>
      <c r="D1018" t="s">
        <v>22</v>
      </c>
      <c r="E1018" t="s">
        <v>23</v>
      </c>
      <c r="F1018">
        <v>2013</v>
      </c>
      <c r="G1018">
        <v>2013</v>
      </c>
      <c r="H1018">
        <v>40</v>
      </c>
      <c r="I1018" t="s">
        <v>107</v>
      </c>
      <c r="J1018">
        <v>77</v>
      </c>
      <c r="K1018" t="s">
        <v>49</v>
      </c>
      <c r="L1018">
        <v>99</v>
      </c>
      <c r="M1018" t="s">
        <v>26</v>
      </c>
      <c r="N1018">
        <v>99</v>
      </c>
      <c r="O1018" t="s">
        <v>27</v>
      </c>
      <c r="P1018">
        <v>1</v>
      </c>
      <c r="Q1018" t="s">
        <v>34</v>
      </c>
      <c r="R1018">
        <v>27300</v>
      </c>
      <c r="V1018" s="3">
        <f t="shared" si="31"/>
        <v>100</v>
      </c>
      <c r="W1018" s="3">
        <f>IF(AND(T1018&lt;&gt;"_U",T1018&lt;&gt;"c",J1018&lt;&gt;9,J1018&lt;&gt;99),IFERROR(VLOOKUP(A1018,'TA Total'!$A$2:$W$10000,18,0),"."),".")</f>
        <v>27300</v>
      </c>
    </row>
    <row r="1019" spans="1:23" x14ac:dyDescent="0.2">
      <c r="A1019" s="1" t="str">
        <f t="shared" si="30"/>
        <v>2013|Palmerston North City|Female / Wahine</v>
      </c>
      <c r="B1019" t="s">
        <v>20</v>
      </c>
      <c r="C1019" t="s">
        <v>21</v>
      </c>
      <c r="D1019" t="s">
        <v>22</v>
      </c>
      <c r="E1019" t="s">
        <v>23</v>
      </c>
      <c r="F1019">
        <v>2013</v>
      </c>
      <c r="G1019">
        <v>2013</v>
      </c>
      <c r="H1019">
        <v>40</v>
      </c>
      <c r="I1019" t="s">
        <v>107</v>
      </c>
      <c r="J1019">
        <v>77</v>
      </c>
      <c r="K1019" t="s">
        <v>49</v>
      </c>
      <c r="L1019">
        <v>99</v>
      </c>
      <c r="M1019" t="s">
        <v>26</v>
      </c>
      <c r="N1019">
        <v>99</v>
      </c>
      <c r="O1019" t="s">
        <v>27</v>
      </c>
      <c r="P1019">
        <v>2</v>
      </c>
      <c r="Q1019" t="s">
        <v>31</v>
      </c>
      <c r="R1019">
        <v>31158</v>
      </c>
      <c r="V1019" s="3">
        <f t="shared" si="31"/>
        <v>100</v>
      </c>
      <c r="W1019" s="3">
        <f>IF(AND(T1019&lt;&gt;"_U",T1019&lt;&gt;"c",J1019&lt;&gt;9,J1019&lt;&gt;99),IFERROR(VLOOKUP(A1019,'TA Total'!$A$2:$W$10000,18,0),"."),".")</f>
        <v>31158</v>
      </c>
    </row>
    <row r="1020" spans="1:23" x14ac:dyDescent="0.2">
      <c r="A1020" s="1" t="str">
        <f t="shared" si="30"/>
        <v>2013|Palmerston North City|Another gender / He ira kÄ“ anÅ</v>
      </c>
      <c r="B1020" t="s">
        <v>20</v>
      </c>
      <c r="C1020" t="s">
        <v>21</v>
      </c>
      <c r="D1020" t="s">
        <v>22</v>
      </c>
      <c r="E1020" t="s">
        <v>23</v>
      </c>
      <c r="F1020">
        <v>2013</v>
      </c>
      <c r="G1020">
        <v>2013</v>
      </c>
      <c r="H1020">
        <v>40</v>
      </c>
      <c r="I1020" t="s">
        <v>107</v>
      </c>
      <c r="J1020">
        <v>77</v>
      </c>
      <c r="K1020" t="s">
        <v>49</v>
      </c>
      <c r="L1020">
        <v>99</v>
      </c>
      <c r="M1020" t="s">
        <v>26</v>
      </c>
      <c r="N1020">
        <v>99</v>
      </c>
      <c r="O1020" t="s">
        <v>27</v>
      </c>
      <c r="P1020">
        <v>3</v>
      </c>
      <c r="Q1020" t="s">
        <v>28</v>
      </c>
      <c r="T1020" t="s">
        <v>36</v>
      </c>
      <c r="U1020" t="s">
        <v>37</v>
      </c>
      <c r="V1020" s="3" t="str">
        <f t="shared" si="31"/>
        <v>.</v>
      </c>
      <c r="W1020" s="3" t="str">
        <f>IF(AND(T1020&lt;&gt;"_U",T1020&lt;&gt;"c",J1020&lt;&gt;9,J1020&lt;&gt;99),IFERROR(VLOOKUP(A1020,'TA Total'!$A$2:$W$10000,18,0),"."),".")</f>
        <v>.</v>
      </c>
    </row>
    <row r="1021" spans="1:23" x14ac:dyDescent="0.2">
      <c r="A1021" s="1" t="str">
        <f t="shared" si="30"/>
        <v>2013|Palmerston North City|Total - gender</v>
      </c>
      <c r="B1021" t="s">
        <v>20</v>
      </c>
      <c r="C1021" t="s">
        <v>21</v>
      </c>
      <c r="D1021" t="s">
        <v>22</v>
      </c>
      <c r="E1021" t="s">
        <v>23</v>
      </c>
      <c r="F1021">
        <v>2013</v>
      </c>
      <c r="G1021">
        <v>2013</v>
      </c>
      <c r="H1021">
        <v>40</v>
      </c>
      <c r="I1021" t="s">
        <v>107</v>
      </c>
      <c r="J1021">
        <v>77</v>
      </c>
      <c r="K1021" t="s">
        <v>49</v>
      </c>
      <c r="L1021">
        <v>99</v>
      </c>
      <c r="M1021" t="s">
        <v>26</v>
      </c>
      <c r="N1021">
        <v>99</v>
      </c>
      <c r="O1021" t="s">
        <v>27</v>
      </c>
      <c r="P1021">
        <v>99</v>
      </c>
      <c r="Q1021" t="s">
        <v>42</v>
      </c>
      <c r="R1021">
        <v>58458</v>
      </c>
      <c r="V1021" s="3">
        <f t="shared" si="31"/>
        <v>100</v>
      </c>
      <c r="W1021" s="3">
        <f>IF(AND(T1021&lt;&gt;"_U",T1021&lt;&gt;"c",J1021&lt;&gt;9,J1021&lt;&gt;99),IFERROR(VLOOKUP(A1021,'TA Total'!$A$2:$W$10000,18,0),"."),".")</f>
        <v>58458</v>
      </c>
    </row>
    <row r="1022" spans="1:23" x14ac:dyDescent="0.2">
      <c r="A1022" s="1" t="str">
        <f t="shared" si="30"/>
        <v>2013|Palmerston North City|Male / TÄne</v>
      </c>
      <c r="B1022" t="s">
        <v>20</v>
      </c>
      <c r="C1022" t="s">
        <v>21</v>
      </c>
      <c r="D1022" t="s">
        <v>22</v>
      </c>
      <c r="E1022" t="s">
        <v>23</v>
      </c>
      <c r="F1022">
        <v>2013</v>
      </c>
      <c r="G1022">
        <v>2013</v>
      </c>
      <c r="H1022">
        <v>40</v>
      </c>
      <c r="I1022" t="s">
        <v>107</v>
      </c>
      <c r="J1022">
        <v>99</v>
      </c>
      <c r="K1022" t="s">
        <v>47</v>
      </c>
      <c r="L1022">
        <v>99</v>
      </c>
      <c r="M1022" t="s">
        <v>26</v>
      </c>
      <c r="N1022">
        <v>99</v>
      </c>
      <c r="O1022" t="s">
        <v>27</v>
      </c>
      <c r="P1022">
        <v>1</v>
      </c>
      <c r="Q1022" t="s">
        <v>34</v>
      </c>
      <c r="R1022">
        <v>30198</v>
      </c>
      <c r="V1022" s="3" t="str">
        <f t="shared" si="31"/>
        <v>.</v>
      </c>
      <c r="W1022" s="3" t="str">
        <f>IF(AND(T1022&lt;&gt;"_U",T1022&lt;&gt;"c",J1022&lt;&gt;9,J1022&lt;&gt;99),IFERROR(VLOOKUP(A1022,'TA Total'!$A$2:$W$10000,18,0),"."),".")</f>
        <v>.</v>
      </c>
    </row>
    <row r="1023" spans="1:23" x14ac:dyDescent="0.2">
      <c r="A1023" s="1" t="str">
        <f t="shared" si="30"/>
        <v>2013|Palmerston North City|Female / Wahine</v>
      </c>
      <c r="B1023" t="s">
        <v>20</v>
      </c>
      <c r="C1023" t="s">
        <v>21</v>
      </c>
      <c r="D1023" t="s">
        <v>22</v>
      </c>
      <c r="E1023" t="s">
        <v>23</v>
      </c>
      <c r="F1023">
        <v>2013</v>
      </c>
      <c r="G1023">
        <v>2013</v>
      </c>
      <c r="H1023">
        <v>40</v>
      </c>
      <c r="I1023" t="s">
        <v>107</v>
      </c>
      <c r="J1023">
        <v>99</v>
      </c>
      <c r="K1023" t="s">
        <v>47</v>
      </c>
      <c r="L1023">
        <v>99</v>
      </c>
      <c r="M1023" t="s">
        <v>26</v>
      </c>
      <c r="N1023">
        <v>99</v>
      </c>
      <c r="O1023" t="s">
        <v>27</v>
      </c>
      <c r="P1023">
        <v>2</v>
      </c>
      <c r="Q1023" t="s">
        <v>31</v>
      </c>
      <c r="R1023">
        <v>33867</v>
      </c>
      <c r="V1023" s="3" t="str">
        <f t="shared" si="31"/>
        <v>.</v>
      </c>
      <c r="W1023" s="3" t="str">
        <f>IF(AND(T1023&lt;&gt;"_U",T1023&lt;&gt;"c",J1023&lt;&gt;9,J1023&lt;&gt;99),IFERROR(VLOOKUP(A1023,'TA Total'!$A$2:$W$10000,18,0),"."),".")</f>
        <v>.</v>
      </c>
    </row>
    <row r="1024" spans="1:23" x14ac:dyDescent="0.2">
      <c r="A1024" s="1" t="str">
        <f t="shared" si="30"/>
        <v>2013|Palmerston North City|Another gender / He ira kÄ“ anÅ</v>
      </c>
      <c r="B1024" t="s">
        <v>20</v>
      </c>
      <c r="C1024" t="s">
        <v>21</v>
      </c>
      <c r="D1024" t="s">
        <v>22</v>
      </c>
      <c r="E1024" t="s">
        <v>23</v>
      </c>
      <c r="F1024">
        <v>2013</v>
      </c>
      <c r="G1024">
        <v>2013</v>
      </c>
      <c r="H1024">
        <v>40</v>
      </c>
      <c r="I1024" t="s">
        <v>107</v>
      </c>
      <c r="J1024">
        <v>99</v>
      </c>
      <c r="K1024" t="s">
        <v>47</v>
      </c>
      <c r="L1024">
        <v>99</v>
      </c>
      <c r="M1024" t="s">
        <v>26</v>
      </c>
      <c r="N1024">
        <v>99</v>
      </c>
      <c r="O1024" t="s">
        <v>27</v>
      </c>
      <c r="P1024">
        <v>3</v>
      </c>
      <c r="Q1024" t="s">
        <v>28</v>
      </c>
      <c r="T1024" t="s">
        <v>36</v>
      </c>
      <c r="U1024" t="s">
        <v>37</v>
      </c>
      <c r="V1024" s="3" t="str">
        <f t="shared" si="31"/>
        <v>.</v>
      </c>
      <c r="W1024" s="3" t="str">
        <f>IF(AND(T1024&lt;&gt;"_U",T1024&lt;&gt;"c",J1024&lt;&gt;9,J1024&lt;&gt;99),IFERROR(VLOOKUP(A1024,'TA Total'!$A$2:$W$10000,18,0),"."),".")</f>
        <v>.</v>
      </c>
    </row>
    <row r="1025" spans="1:23" x14ac:dyDescent="0.2">
      <c r="A1025" s="1" t="str">
        <f t="shared" si="30"/>
        <v>2013|Palmerston North City|Total - gender</v>
      </c>
      <c r="B1025" t="s">
        <v>20</v>
      </c>
      <c r="C1025" t="s">
        <v>21</v>
      </c>
      <c r="D1025" t="s">
        <v>22</v>
      </c>
      <c r="E1025" t="s">
        <v>23</v>
      </c>
      <c r="F1025">
        <v>2013</v>
      </c>
      <c r="G1025">
        <v>2013</v>
      </c>
      <c r="H1025">
        <v>40</v>
      </c>
      <c r="I1025" t="s">
        <v>107</v>
      </c>
      <c r="J1025">
        <v>99</v>
      </c>
      <c r="K1025" t="s">
        <v>47</v>
      </c>
      <c r="L1025">
        <v>99</v>
      </c>
      <c r="M1025" t="s">
        <v>26</v>
      </c>
      <c r="N1025">
        <v>99</v>
      </c>
      <c r="O1025" t="s">
        <v>27</v>
      </c>
      <c r="P1025">
        <v>99</v>
      </c>
      <c r="Q1025" t="s">
        <v>42</v>
      </c>
      <c r="R1025">
        <v>64065</v>
      </c>
      <c r="V1025" s="3" t="str">
        <f t="shared" si="31"/>
        <v>.</v>
      </c>
      <c r="W1025" s="3" t="str">
        <f>IF(AND(T1025&lt;&gt;"_U",T1025&lt;&gt;"c",J1025&lt;&gt;9,J1025&lt;&gt;99),IFERROR(VLOOKUP(A1025,'TA Total'!$A$2:$W$10000,18,0),"."),".")</f>
        <v>.</v>
      </c>
    </row>
    <row r="1026" spans="1:23" x14ac:dyDescent="0.2">
      <c r="A1026" s="1" t="str">
        <f t="shared" si="30"/>
        <v>2013|Tararua District|Male / TÄne</v>
      </c>
      <c r="B1026" t="s">
        <v>20</v>
      </c>
      <c r="C1026" t="s">
        <v>21</v>
      </c>
      <c r="D1026" t="s">
        <v>22</v>
      </c>
      <c r="E1026" t="s">
        <v>23</v>
      </c>
      <c r="F1026">
        <v>2013</v>
      </c>
      <c r="G1026">
        <v>2013</v>
      </c>
      <c r="H1026">
        <v>41</v>
      </c>
      <c r="I1026" t="s">
        <v>66</v>
      </c>
      <c r="J1026">
        <v>1</v>
      </c>
      <c r="K1026" t="s">
        <v>30</v>
      </c>
      <c r="L1026">
        <v>99</v>
      </c>
      <c r="M1026" t="s">
        <v>26</v>
      </c>
      <c r="N1026">
        <v>99</v>
      </c>
      <c r="O1026" t="s">
        <v>27</v>
      </c>
      <c r="P1026">
        <v>1</v>
      </c>
      <c r="Q1026" t="s">
        <v>34</v>
      </c>
      <c r="R1026">
        <v>2988</v>
      </c>
      <c r="V1026" s="3">
        <f t="shared" si="31"/>
        <v>51.88</v>
      </c>
      <c r="W1026" s="3">
        <f>IF(AND(T1026&lt;&gt;"_U",T1026&lt;&gt;"c",J1026&lt;&gt;9,J1026&lt;&gt;99),IFERROR(VLOOKUP(A1026,'TA Total'!$A$2:$W$10000,18,0),"."),".")</f>
        <v>5760</v>
      </c>
    </row>
    <row r="1027" spans="1:23" x14ac:dyDescent="0.2">
      <c r="A1027" s="1" t="str">
        <f t="shared" ref="A1027:A1090" si="32">G1027&amp;"|"&amp;I1027&amp;"|"&amp;Q1027</f>
        <v>2013|Tararua District|Female / Wahine</v>
      </c>
      <c r="B1027" t="s">
        <v>20</v>
      </c>
      <c r="C1027" t="s">
        <v>21</v>
      </c>
      <c r="D1027" t="s">
        <v>22</v>
      </c>
      <c r="E1027" t="s">
        <v>23</v>
      </c>
      <c r="F1027">
        <v>2013</v>
      </c>
      <c r="G1027">
        <v>2013</v>
      </c>
      <c r="H1027">
        <v>41</v>
      </c>
      <c r="I1027" t="s">
        <v>66</v>
      </c>
      <c r="J1027">
        <v>1</v>
      </c>
      <c r="K1027" t="s">
        <v>30</v>
      </c>
      <c r="L1027">
        <v>99</v>
      </c>
      <c r="M1027" t="s">
        <v>26</v>
      </c>
      <c r="N1027">
        <v>99</v>
      </c>
      <c r="O1027" t="s">
        <v>27</v>
      </c>
      <c r="P1027">
        <v>2</v>
      </c>
      <c r="Q1027" t="s">
        <v>31</v>
      </c>
      <c r="R1027">
        <v>2985</v>
      </c>
      <c r="V1027" s="3">
        <f t="shared" ref="V1027:V1090" si="33">IF(T1027&lt;&gt;"_U",IFERROR((ROUND(R1027/W1027*100,2)),"."),".")</f>
        <v>49.01</v>
      </c>
      <c r="W1027" s="3">
        <f>IF(AND(T1027&lt;&gt;"_U",T1027&lt;&gt;"c",J1027&lt;&gt;9,J1027&lt;&gt;99),IFERROR(VLOOKUP(A1027,'TA Total'!$A$2:$W$10000,18,0),"."),".")</f>
        <v>6090</v>
      </c>
    </row>
    <row r="1028" spans="1:23" x14ac:dyDescent="0.2">
      <c r="A1028" s="1" t="str">
        <f t="shared" si="32"/>
        <v>2013|Tararua District|Another gender / He ira kÄ“ anÅ</v>
      </c>
      <c r="B1028" t="s">
        <v>20</v>
      </c>
      <c r="C1028" t="s">
        <v>21</v>
      </c>
      <c r="D1028" t="s">
        <v>22</v>
      </c>
      <c r="E1028" t="s">
        <v>23</v>
      </c>
      <c r="F1028">
        <v>2013</v>
      </c>
      <c r="G1028">
        <v>2013</v>
      </c>
      <c r="H1028">
        <v>41</v>
      </c>
      <c r="I1028" t="s">
        <v>66</v>
      </c>
      <c r="J1028">
        <v>1</v>
      </c>
      <c r="K1028" t="s">
        <v>30</v>
      </c>
      <c r="L1028">
        <v>99</v>
      </c>
      <c r="M1028" t="s">
        <v>26</v>
      </c>
      <c r="N1028">
        <v>99</v>
      </c>
      <c r="O1028" t="s">
        <v>27</v>
      </c>
      <c r="P1028">
        <v>3</v>
      </c>
      <c r="Q1028" t="s">
        <v>28</v>
      </c>
      <c r="T1028" t="s">
        <v>36</v>
      </c>
      <c r="U1028" t="s">
        <v>37</v>
      </c>
      <c r="V1028" s="3" t="str">
        <f t="shared" si="33"/>
        <v>.</v>
      </c>
      <c r="W1028" s="3" t="str">
        <f>IF(AND(T1028&lt;&gt;"_U",T1028&lt;&gt;"c",J1028&lt;&gt;9,J1028&lt;&gt;99),IFERROR(VLOOKUP(A1028,'TA Total'!$A$2:$W$10000,18,0),"."),".")</f>
        <v>.</v>
      </c>
    </row>
    <row r="1029" spans="1:23" x14ac:dyDescent="0.2">
      <c r="A1029" s="1" t="str">
        <f t="shared" si="32"/>
        <v>2013|Tararua District|Total - gender</v>
      </c>
      <c r="B1029" t="s">
        <v>20</v>
      </c>
      <c r="C1029" t="s">
        <v>21</v>
      </c>
      <c r="D1029" t="s">
        <v>22</v>
      </c>
      <c r="E1029" t="s">
        <v>23</v>
      </c>
      <c r="F1029">
        <v>2013</v>
      </c>
      <c r="G1029">
        <v>2013</v>
      </c>
      <c r="H1029">
        <v>41</v>
      </c>
      <c r="I1029" t="s">
        <v>66</v>
      </c>
      <c r="J1029">
        <v>1</v>
      </c>
      <c r="K1029" t="s">
        <v>30</v>
      </c>
      <c r="L1029">
        <v>99</v>
      </c>
      <c r="M1029" t="s">
        <v>26</v>
      </c>
      <c r="N1029">
        <v>99</v>
      </c>
      <c r="O1029" t="s">
        <v>27</v>
      </c>
      <c r="P1029">
        <v>99</v>
      </c>
      <c r="Q1029" t="s">
        <v>42</v>
      </c>
      <c r="R1029">
        <v>5973</v>
      </c>
      <c r="V1029" s="3">
        <f t="shared" si="33"/>
        <v>50.41</v>
      </c>
      <c r="W1029" s="3">
        <f>IF(AND(T1029&lt;&gt;"_U",T1029&lt;&gt;"c",J1029&lt;&gt;9,J1029&lt;&gt;99),IFERROR(VLOOKUP(A1029,'TA Total'!$A$2:$W$10000,18,0),"."),".")</f>
        <v>11850</v>
      </c>
    </row>
    <row r="1030" spans="1:23" x14ac:dyDescent="0.2">
      <c r="A1030" s="1" t="str">
        <f t="shared" si="32"/>
        <v>2013|Tararua District|Male / TÄne</v>
      </c>
      <c r="B1030" t="s">
        <v>20</v>
      </c>
      <c r="C1030" t="s">
        <v>21</v>
      </c>
      <c r="D1030" t="s">
        <v>22</v>
      </c>
      <c r="E1030" t="s">
        <v>23</v>
      </c>
      <c r="F1030">
        <v>2013</v>
      </c>
      <c r="G1030">
        <v>2013</v>
      </c>
      <c r="H1030">
        <v>41</v>
      </c>
      <c r="I1030" t="s">
        <v>66</v>
      </c>
      <c r="J1030">
        <v>3</v>
      </c>
      <c r="K1030" t="s">
        <v>39</v>
      </c>
      <c r="L1030">
        <v>99</v>
      </c>
      <c r="M1030" t="s">
        <v>26</v>
      </c>
      <c r="N1030">
        <v>99</v>
      </c>
      <c r="O1030" t="s">
        <v>27</v>
      </c>
      <c r="P1030">
        <v>1</v>
      </c>
      <c r="Q1030" t="s">
        <v>34</v>
      </c>
      <c r="R1030">
        <v>249</v>
      </c>
      <c r="V1030" s="3">
        <f t="shared" si="33"/>
        <v>4.32</v>
      </c>
      <c r="W1030" s="3">
        <f>IF(AND(T1030&lt;&gt;"_U",T1030&lt;&gt;"c",J1030&lt;&gt;9,J1030&lt;&gt;99),IFERROR(VLOOKUP(A1030,'TA Total'!$A$2:$W$10000,18,0),"."),".")</f>
        <v>5760</v>
      </c>
    </row>
    <row r="1031" spans="1:23" x14ac:dyDescent="0.2">
      <c r="A1031" s="1" t="str">
        <f t="shared" si="32"/>
        <v>2013|Tararua District|Female / Wahine</v>
      </c>
      <c r="B1031" t="s">
        <v>20</v>
      </c>
      <c r="C1031" t="s">
        <v>21</v>
      </c>
      <c r="D1031" t="s">
        <v>22</v>
      </c>
      <c r="E1031" t="s">
        <v>23</v>
      </c>
      <c r="F1031">
        <v>2013</v>
      </c>
      <c r="G1031">
        <v>2013</v>
      </c>
      <c r="H1031">
        <v>41</v>
      </c>
      <c r="I1031" t="s">
        <v>66</v>
      </c>
      <c r="J1031">
        <v>3</v>
      </c>
      <c r="K1031" t="s">
        <v>39</v>
      </c>
      <c r="L1031">
        <v>99</v>
      </c>
      <c r="M1031" t="s">
        <v>26</v>
      </c>
      <c r="N1031">
        <v>99</v>
      </c>
      <c r="O1031" t="s">
        <v>27</v>
      </c>
      <c r="P1031">
        <v>2</v>
      </c>
      <c r="Q1031" t="s">
        <v>31</v>
      </c>
      <c r="R1031">
        <v>267</v>
      </c>
      <c r="V1031" s="3">
        <f t="shared" si="33"/>
        <v>4.38</v>
      </c>
      <c r="W1031" s="3">
        <f>IF(AND(T1031&lt;&gt;"_U",T1031&lt;&gt;"c",J1031&lt;&gt;9,J1031&lt;&gt;99),IFERROR(VLOOKUP(A1031,'TA Total'!$A$2:$W$10000,18,0),"."),".")</f>
        <v>6090</v>
      </c>
    </row>
    <row r="1032" spans="1:23" x14ac:dyDescent="0.2">
      <c r="A1032" s="1" t="str">
        <f t="shared" si="32"/>
        <v>2013|Tararua District|Another gender / He ira kÄ“ anÅ</v>
      </c>
      <c r="B1032" t="s">
        <v>20</v>
      </c>
      <c r="C1032" t="s">
        <v>21</v>
      </c>
      <c r="D1032" t="s">
        <v>22</v>
      </c>
      <c r="E1032" t="s">
        <v>23</v>
      </c>
      <c r="F1032">
        <v>2013</v>
      </c>
      <c r="G1032">
        <v>2013</v>
      </c>
      <c r="H1032">
        <v>41</v>
      </c>
      <c r="I1032" t="s">
        <v>66</v>
      </c>
      <c r="J1032">
        <v>3</v>
      </c>
      <c r="K1032" t="s">
        <v>39</v>
      </c>
      <c r="L1032">
        <v>99</v>
      </c>
      <c r="M1032" t="s">
        <v>26</v>
      </c>
      <c r="N1032">
        <v>99</v>
      </c>
      <c r="O1032" t="s">
        <v>27</v>
      </c>
      <c r="P1032">
        <v>3</v>
      </c>
      <c r="Q1032" t="s">
        <v>28</v>
      </c>
      <c r="T1032" t="s">
        <v>36</v>
      </c>
      <c r="U1032" t="s">
        <v>37</v>
      </c>
      <c r="V1032" s="3" t="str">
        <f t="shared" si="33"/>
        <v>.</v>
      </c>
      <c r="W1032" s="3" t="str">
        <f>IF(AND(T1032&lt;&gt;"_U",T1032&lt;&gt;"c",J1032&lt;&gt;9,J1032&lt;&gt;99),IFERROR(VLOOKUP(A1032,'TA Total'!$A$2:$W$10000,18,0),"."),".")</f>
        <v>.</v>
      </c>
    </row>
    <row r="1033" spans="1:23" x14ac:dyDescent="0.2">
      <c r="A1033" s="1" t="str">
        <f t="shared" si="32"/>
        <v>2013|Tararua District|Total - gender</v>
      </c>
      <c r="B1033" t="s">
        <v>20</v>
      </c>
      <c r="C1033" t="s">
        <v>21</v>
      </c>
      <c r="D1033" t="s">
        <v>22</v>
      </c>
      <c r="E1033" t="s">
        <v>23</v>
      </c>
      <c r="F1033">
        <v>2013</v>
      </c>
      <c r="G1033">
        <v>2013</v>
      </c>
      <c r="H1033">
        <v>41</v>
      </c>
      <c r="I1033" t="s">
        <v>66</v>
      </c>
      <c r="J1033">
        <v>3</v>
      </c>
      <c r="K1033" t="s">
        <v>39</v>
      </c>
      <c r="L1033">
        <v>99</v>
      </c>
      <c r="M1033" t="s">
        <v>26</v>
      </c>
      <c r="N1033">
        <v>99</v>
      </c>
      <c r="O1033" t="s">
        <v>27</v>
      </c>
      <c r="P1033">
        <v>99</v>
      </c>
      <c r="Q1033" t="s">
        <v>42</v>
      </c>
      <c r="R1033">
        <v>516</v>
      </c>
      <c r="V1033" s="3">
        <f t="shared" si="33"/>
        <v>4.3499999999999996</v>
      </c>
      <c r="W1033" s="3">
        <f>IF(AND(T1033&lt;&gt;"_U",T1033&lt;&gt;"c",J1033&lt;&gt;9,J1033&lt;&gt;99),IFERROR(VLOOKUP(A1033,'TA Total'!$A$2:$W$10000,18,0),"."),".")</f>
        <v>11850</v>
      </c>
    </row>
    <row r="1034" spans="1:23" x14ac:dyDescent="0.2">
      <c r="A1034" s="1" t="str">
        <f t="shared" si="32"/>
        <v>2013|Tararua District|Male / TÄne</v>
      </c>
      <c r="B1034" t="s">
        <v>20</v>
      </c>
      <c r="C1034" t="s">
        <v>21</v>
      </c>
      <c r="D1034" t="s">
        <v>22</v>
      </c>
      <c r="E1034" t="s">
        <v>23</v>
      </c>
      <c r="F1034">
        <v>2013</v>
      </c>
      <c r="G1034">
        <v>2013</v>
      </c>
      <c r="H1034">
        <v>41</v>
      </c>
      <c r="I1034" t="s">
        <v>66</v>
      </c>
      <c r="J1034">
        <v>4</v>
      </c>
      <c r="K1034" t="s">
        <v>54</v>
      </c>
      <c r="L1034">
        <v>99</v>
      </c>
      <c r="M1034" t="s">
        <v>26</v>
      </c>
      <c r="N1034">
        <v>99</v>
      </c>
      <c r="O1034" t="s">
        <v>27</v>
      </c>
      <c r="P1034">
        <v>1</v>
      </c>
      <c r="Q1034" t="s">
        <v>34</v>
      </c>
      <c r="R1034">
        <v>450</v>
      </c>
      <c r="V1034" s="3">
        <f t="shared" si="33"/>
        <v>7.81</v>
      </c>
      <c r="W1034" s="3">
        <f>IF(AND(T1034&lt;&gt;"_U",T1034&lt;&gt;"c",J1034&lt;&gt;9,J1034&lt;&gt;99),IFERROR(VLOOKUP(A1034,'TA Total'!$A$2:$W$10000,18,0),"."),".")</f>
        <v>5760</v>
      </c>
    </row>
    <row r="1035" spans="1:23" x14ac:dyDescent="0.2">
      <c r="A1035" s="1" t="str">
        <f t="shared" si="32"/>
        <v>2013|Tararua District|Female / Wahine</v>
      </c>
      <c r="B1035" t="s">
        <v>20</v>
      </c>
      <c r="C1035" t="s">
        <v>21</v>
      </c>
      <c r="D1035" t="s">
        <v>22</v>
      </c>
      <c r="E1035" t="s">
        <v>23</v>
      </c>
      <c r="F1035">
        <v>2013</v>
      </c>
      <c r="G1035">
        <v>2013</v>
      </c>
      <c r="H1035">
        <v>41</v>
      </c>
      <c r="I1035" t="s">
        <v>66</v>
      </c>
      <c r="J1035">
        <v>4</v>
      </c>
      <c r="K1035" t="s">
        <v>54</v>
      </c>
      <c r="L1035">
        <v>99</v>
      </c>
      <c r="M1035" t="s">
        <v>26</v>
      </c>
      <c r="N1035">
        <v>99</v>
      </c>
      <c r="O1035" t="s">
        <v>27</v>
      </c>
      <c r="P1035">
        <v>2</v>
      </c>
      <c r="Q1035" t="s">
        <v>31</v>
      </c>
      <c r="R1035">
        <v>492</v>
      </c>
      <c r="V1035" s="3">
        <f t="shared" si="33"/>
        <v>8.08</v>
      </c>
      <c r="W1035" s="3">
        <f>IF(AND(T1035&lt;&gt;"_U",T1035&lt;&gt;"c",J1035&lt;&gt;9,J1035&lt;&gt;99),IFERROR(VLOOKUP(A1035,'TA Total'!$A$2:$W$10000,18,0),"."),".")</f>
        <v>6090</v>
      </c>
    </row>
    <row r="1036" spans="1:23" x14ac:dyDescent="0.2">
      <c r="A1036" s="1" t="str">
        <f t="shared" si="32"/>
        <v>2013|Tararua District|Another gender / He ira kÄ“ anÅ</v>
      </c>
      <c r="B1036" t="s">
        <v>20</v>
      </c>
      <c r="C1036" t="s">
        <v>21</v>
      </c>
      <c r="D1036" t="s">
        <v>22</v>
      </c>
      <c r="E1036" t="s">
        <v>23</v>
      </c>
      <c r="F1036">
        <v>2013</v>
      </c>
      <c r="G1036">
        <v>2013</v>
      </c>
      <c r="H1036">
        <v>41</v>
      </c>
      <c r="I1036" t="s">
        <v>66</v>
      </c>
      <c r="J1036">
        <v>4</v>
      </c>
      <c r="K1036" t="s">
        <v>54</v>
      </c>
      <c r="L1036">
        <v>99</v>
      </c>
      <c r="M1036" t="s">
        <v>26</v>
      </c>
      <c r="N1036">
        <v>99</v>
      </c>
      <c r="O1036" t="s">
        <v>27</v>
      </c>
      <c r="P1036">
        <v>3</v>
      </c>
      <c r="Q1036" t="s">
        <v>28</v>
      </c>
      <c r="T1036" t="s">
        <v>36</v>
      </c>
      <c r="U1036" t="s">
        <v>37</v>
      </c>
      <c r="V1036" s="3" t="str">
        <f t="shared" si="33"/>
        <v>.</v>
      </c>
      <c r="W1036" s="3" t="str">
        <f>IF(AND(T1036&lt;&gt;"_U",T1036&lt;&gt;"c",J1036&lt;&gt;9,J1036&lt;&gt;99),IFERROR(VLOOKUP(A1036,'TA Total'!$A$2:$W$10000,18,0),"."),".")</f>
        <v>.</v>
      </c>
    </row>
    <row r="1037" spans="1:23" x14ac:dyDescent="0.2">
      <c r="A1037" s="1" t="str">
        <f t="shared" si="32"/>
        <v>2013|Tararua District|Total - gender</v>
      </c>
      <c r="B1037" t="s">
        <v>20</v>
      </c>
      <c r="C1037" t="s">
        <v>21</v>
      </c>
      <c r="D1037" t="s">
        <v>22</v>
      </c>
      <c r="E1037" t="s">
        <v>23</v>
      </c>
      <c r="F1037">
        <v>2013</v>
      </c>
      <c r="G1037">
        <v>2013</v>
      </c>
      <c r="H1037">
        <v>41</v>
      </c>
      <c r="I1037" t="s">
        <v>66</v>
      </c>
      <c r="J1037">
        <v>4</v>
      </c>
      <c r="K1037" t="s">
        <v>54</v>
      </c>
      <c r="L1037">
        <v>99</v>
      </c>
      <c r="M1037" t="s">
        <v>26</v>
      </c>
      <c r="N1037">
        <v>99</v>
      </c>
      <c r="O1037" t="s">
        <v>27</v>
      </c>
      <c r="P1037">
        <v>99</v>
      </c>
      <c r="Q1037" t="s">
        <v>42</v>
      </c>
      <c r="R1037">
        <v>942</v>
      </c>
      <c r="V1037" s="3">
        <f t="shared" si="33"/>
        <v>7.95</v>
      </c>
      <c r="W1037" s="3">
        <f>IF(AND(T1037&lt;&gt;"_U",T1037&lt;&gt;"c",J1037&lt;&gt;9,J1037&lt;&gt;99),IFERROR(VLOOKUP(A1037,'TA Total'!$A$2:$W$10000,18,0),"."),".")</f>
        <v>11850</v>
      </c>
    </row>
    <row r="1038" spans="1:23" x14ac:dyDescent="0.2">
      <c r="A1038" s="1" t="str">
        <f t="shared" si="32"/>
        <v>2013|Tararua District|Male / TÄne</v>
      </c>
      <c r="B1038" t="s">
        <v>20</v>
      </c>
      <c r="C1038" t="s">
        <v>21</v>
      </c>
      <c r="D1038" t="s">
        <v>22</v>
      </c>
      <c r="E1038" t="s">
        <v>23</v>
      </c>
      <c r="F1038">
        <v>2013</v>
      </c>
      <c r="G1038">
        <v>2013</v>
      </c>
      <c r="H1038">
        <v>41</v>
      </c>
      <c r="I1038" t="s">
        <v>66</v>
      </c>
      <c r="J1038">
        <v>5</v>
      </c>
      <c r="K1038" t="s">
        <v>33</v>
      </c>
      <c r="L1038">
        <v>99</v>
      </c>
      <c r="M1038" t="s">
        <v>26</v>
      </c>
      <c r="N1038">
        <v>99</v>
      </c>
      <c r="O1038" t="s">
        <v>27</v>
      </c>
      <c r="P1038">
        <v>1</v>
      </c>
      <c r="Q1038" t="s">
        <v>34</v>
      </c>
      <c r="R1038">
        <v>192</v>
      </c>
      <c r="V1038" s="3">
        <f t="shared" si="33"/>
        <v>3.33</v>
      </c>
      <c r="W1038" s="3">
        <f>IF(AND(T1038&lt;&gt;"_U",T1038&lt;&gt;"c",J1038&lt;&gt;9,J1038&lt;&gt;99),IFERROR(VLOOKUP(A1038,'TA Total'!$A$2:$W$10000,18,0),"."),".")</f>
        <v>5760</v>
      </c>
    </row>
    <row r="1039" spans="1:23" x14ac:dyDescent="0.2">
      <c r="A1039" s="1" t="str">
        <f t="shared" si="32"/>
        <v>2013|Tararua District|Female / Wahine</v>
      </c>
      <c r="B1039" t="s">
        <v>20</v>
      </c>
      <c r="C1039" t="s">
        <v>21</v>
      </c>
      <c r="D1039" t="s">
        <v>22</v>
      </c>
      <c r="E1039" t="s">
        <v>23</v>
      </c>
      <c r="F1039">
        <v>2013</v>
      </c>
      <c r="G1039">
        <v>2013</v>
      </c>
      <c r="H1039">
        <v>41</v>
      </c>
      <c r="I1039" t="s">
        <v>66</v>
      </c>
      <c r="J1039">
        <v>5</v>
      </c>
      <c r="K1039" t="s">
        <v>33</v>
      </c>
      <c r="L1039">
        <v>99</v>
      </c>
      <c r="M1039" t="s">
        <v>26</v>
      </c>
      <c r="N1039">
        <v>99</v>
      </c>
      <c r="O1039" t="s">
        <v>27</v>
      </c>
      <c r="P1039">
        <v>2</v>
      </c>
      <c r="Q1039" t="s">
        <v>31</v>
      </c>
      <c r="R1039">
        <v>660</v>
      </c>
      <c r="V1039" s="3">
        <f t="shared" si="33"/>
        <v>10.84</v>
      </c>
      <c r="W1039" s="3">
        <f>IF(AND(T1039&lt;&gt;"_U",T1039&lt;&gt;"c",J1039&lt;&gt;9,J1039&lt;&gt;99),IFERROR(VLOOKUP(A1039,'TA Total'!$A$2:$W$10000,18,0),"."),".")</f>
        <v>6090</v>
      </c>
    </row>
    <row r="1040" spans="1:23" x14ac:dyDescent="0.2">
      <c r="A1040" s="1" t="str">
        <f t="shared" si="32"/>
        <v>2013|Tararua District|Another gender / He ira kÄ“ anÅ</v>
      </c>
      <c r="B1040" t="s">
        <v>20</v>
      </c>
      <c r="C1040" t="s">
        <v>21</v>
      </c>
      <c r="D1040" t="s">
        <v>22</v>
      </c>
      <c r="E1040" t="s">
        <v>23</v>
      </c>
      <c r="F1040">
        <v>2013</v>
      </c>
      <c r="G1040">
        <v>2013</v>
      </c>
      <c r="H1040">
        <v>41</v>
      </c>
      <c r="I1040" t="s">
        <v>66</v>
      </c>
      <c r="J1040">
        <v>5</v>
      </c>
      <c r="K1040" t="s">
        <v>33</v>
      </c>
      <c r="L1040">
        <v>99</v>
      </c>
      <c r="M1040" t="s">
        <v>26</v>
      </c>
      <c r="N1040">
        <v>99</v>
      </c>
      <c r="O1040" t="s">
        <v>27</v>
      </c>
      <c r="P1040">
        <v>3</v>
      </c>
      <c r="Q1040" t="s">
        <v>28</v>
      </c>
      <c r="T1040" t="s">
        <v>36</v>
      </c>
      <c r="U1040" t="s">
        <v>37</v>
      </c>
      <c r="V1040" s="3" t="str">
        <f t="shared" si="33"/>
        <v>.</v>
      </c>
      <c r="W1040" s="3" t="str">
        <f>IF(AND(T1040&lt;&gt;"_U",T1040&lt;&gt;"c",J1040&lt;&gt;9,J1040&lt;&gt;99),IFERROR(VLOOKUP(A1040,'TA Total'!$A$2:$W$10000,18,0),"."),".")</f>
        <v>.</v>
      </c>
    </row>
    <row r="1041" spans="1:23" x14ac:dyDescent="0.2">
      <c r="A1041" s="1" t="str">
        <f t="shared" si="32"/>
        <v>2013|Tararua District|Total - gender</v>
      </c>
      <c r="B1041" t="s">
        <v>20</v>
      </c>
      <c r="C1041" t="s">
        <v>21</v>
      </c>
      <c r="D1041" t="s">
        <v>22</v>
      </c>
      <c r="E1041" t="s">
        <v>23</v>
      </c>
      <c r="F1041">
        <v>2013</v>
      </c>
      <c r="G1041">
        <v>2013</v>
      </c>
      <c r="H1041">
        <v>41</v>
      </c>
      <c r="I1041" t="s">
        <v>66</v>
      </c>
      <c r="J1041">
        <v>5</v>
      </c>
      <c r="K1041" t="s">
        <v>33</v>
      </c>
      <c r="L1041">
        <v>99</v>
      </c>
      <c r="M1041" t="s">
        <v>26</v>
      </c>
      <c r="N1041">
        <v>99</v>
      </c>
      <c r="O1041" t="s">
        <v>27</v>
      </c>
      <c r="P1041">
        <v>99</v>
      </c>
      <c r="Q1041" t="s">
        <v>42</v>
      </c>
      <c r="R1041">
        <v>855</v>
      </c>
      <c r="V1041" s="3">
        <f t="shared" si="33"/>
        <v>7.22</v>
      </c>
      <c r="W1041" s="3">
        <f>IF(AND(T1041&lt;&gt;"_U",T1041&lt;&gt;"c",J1041&lt;&gt;9,J1041&lt;&gt;99),IFERROR(VLOOKUP(A1041,'TA Total'!$A$2:$W$10000,18,0),"."),".")</f>
        <v>11850</v>
      </c>
    </row>
    <row r="1042" spans="1:23" x14ac:dyDescent="0.2">
      <c r="A1042" s="1" t="str">
        <f t="shared" si="32"/>
        <v>2013|Tararua District|Male / TÄne</v>
      </c>
      <c r="B1042" t="s">
        <v>20</v>
      </c>
      <c r="C1042" t="s">
        <v>21</v>
      </c>
      <c r="D1042" t="s">
        <v>22</v>
      </c>
      <c r="E1042" t="s">
        <v>23</v>
      </c>
      <c r="F1042">
        <v>2013</v>
      </c>
      <c r="G1042">
        <v>2013</v>
      </c>
      <c r="H1042">
        <v>41</v>
      </c>
      <c r="I1042" t="s">
        <v>66</v>
      </c>
      <c r="J1042">
        <v>6</v>
      </c>
      <c r="K1042" t="s">
        <v>52</v>
      </c>
      <c r="L1042">
        <v>99</v>
      </c>
      <c r="M1042" t="s">
        <v>26</v>
      </c>
      <c r="N1042">
        <v>99</v>
      </c>
      <c r="O1042" t="s">
        <v>27</v>
      </c>
      <c r="P1042">
        <v>1</v>
      </c>
      <c r="Q1042" t="s">
        <v>34</v>
      </c>
      <c r="R1042">
        <v>1878</v>
      </c>
      <c r="V1042" s="3">
        <f t="shared" si="33"/>
        <v>32.6</v>
      </c>
      <c r="W1042" s="3">
        <f>IF(AND(T1042&lt;&gt;"_U",T1042&lt;&gt;"c",J1042&lt;&gt;9,J1042&lt;&gt;99),IFERROR(VLOOKUP(A1042,'TA Total'!$A$2:$W$10000,18,0),"."),".")</f>
        <v>5760</v>
      </c>
    </row>
    <row r="1043" spans="1:23" x14ac:dyDescent="0.2">
      <c r="A1043" s="1" t="str">
        <f t="shared" si="32"/>
        <v>2013|Tararua District|Female / Wahine</v>
      </c>
      <c r="B1043" t="s">
        <v>20</v>
      </c>
      <c r="C1043" t="s">
        <v>21</v>
      </c>
      <c r="D1043" t="s">
        <v>22</v>
      </c>
      <c r="E1043" t="s">
        <v>23</v>
      </c>
      <c r="F1043">
        <v>2013</v>
      </c>
      <c r="G1043">
        <v>2013</v>
      </c>
      <c r="H1043">
        <v>41</v>
      </c>
      <c r="I1043" t="s">
        <v>66</v>
      </c>
      <c r="J1043">
        <v>6</v>
      </c>
      <c r="K1043" t="s">
        <v>52</v>
      </c>
      <c r="L1043">
        <v>99</v>
      </c>
      <c r="M1043" t="s">
        <v>26</v>
      </c>
      <c r="N1043">
        <v>99</v>
      </c>
      <c r="O1043" t="s">
        <v>27</v>
      </c>
      <c r="P1043">
        <v>2</v>
      </c>
      <c r="Q1043" t="s">
        <v>31</v>
      </c>
      <c r="R1043">
        <v>1686</v>
      </c>
      <c r="V1043" s="3">
        <f t="shared" si="33"/>
        <v>27.68</v>
      </c>
      <c r="W1043" s="3">
        <f>IF(AND(T1043&lt;&gt;"_U",T1043&lt;&gt;"c",J1043&lt;&gt;9,J1043&lt;&gt;99),IFERROR(VLOOKUP(A1043,'TA Total'!$A$2:$W$10000,18,0),"."),".")</f>
        <v>6090</v>
      </c>
    </row>
    <row r="1044" spans="1:23" x14ac:dyDescent="0.2">
      <c r="A1044" s="1" t="str">
        <f t="shared" si="32"/>
        <v>2013|Tararua District|Another gender / He ira kÄ“ anÅ</v>
      </c>
      <c r="B1044" t="s">
        <v>20</v>
      </c>
      <c r="C1044" t="s">
        <v>21</v>
      </c>
      <c r="D1044" t="s">
        <v>22</v>
      </c>
      <c r="E1044" t="s">
        <v>23</v>
      </c>
      <c r="F1044">
        <v>2013</v>
      </c>
      <c r="G1044">
        <v>2013</v>
      </c>
      <c r="H1044">
        <v>41</v>
      </c>
      <c r="I1044" t="s">
        <v>66</v>
      </c>
      <c r="J1044">
        <v>6</v>
      </c>
      <c r="K1044" t="s">
        <v>52</v>
      </c>
      <c r="L1044">
        <v>99</v>
      </c>
      <c r="M1044" t="s">
        <v>26</v>
      </c>
      <c r="N1044">
        <v>99</v>
      </c>
      <c r="O1044" t="s">
        <v>27</v>
      </c>
      <c r="P1044">
        <v>3</v>
      </c>
      <c r="Q1044" t="s">
        <v>28</v>
      </c>
      <c r="T1044" t="s">
        <v>36</v>
      </c>
      <c r="U1044" t="s">
        <v>37</v>
      </c>
      <c r="V1044" s="3" t="str">
        <f t="shared" si="33"/>
        <v>.</v>
      </c>
      <c r="W1044" s="3" t="str">
        <f>IF(AND(T1044&lt;&gt;"_U",T1044&lt;&gt;"c",J1044&lt;&gt;9,J1044&lt;&gt;99),IFERROR(VLOOKUP(A1044,'TA Total'!$A$2:$W$10000,18,0),"."),".")</f>
        <v>.</v>
      </c>
    </row>
    <row r="1045" spans="1:23" x14ac:dyDescent="0.2">
      <c r="A1045" s="1" t="str">
        <f t="shared" si="32"/>
        <v>2013|Tararua District|Total - gender</v>
      </c>
      <c r="B1045" t="s">
        <v>20</v>
      </c>
      <c r="C1045" t="s">
        <v>21</v>
      </c>
      <c r="D1045" t="s">
        <v>22</v>
      </c>
      <c r="E1045" t="s">
        <v>23</v>
      </c>
      <c r="F1045">
        <v>2013</v>
      </c>
      <c r="G1045">
        <v>2013</v>
      </c>
      <c r="H1045">
        <v>41</v>
      </c>
      <c r="I1045" t="s">
        <v>66</v>
      </c>
      <c r="J1045">
        <v>6</v>
      </c>
      <c r="K1045" t="s">
        <v>52</v>
      </c>
      <c r="L1045">
        <v>99</v>
      </c>
      <c r="M1045" t="s">
        <v>26</v>
      </c>
      <c r="N1045">
        <v>99</v>
      </c>
      <c r="O1045" t="s">
        <v>27</v>
      </c>
      <c r="P1045">
        <v>99</v>
      </c>
      <c r="Q1045" t="s">
        <v>42</v>
      </c>
      <c r="R1045">
        <v>3564</v>
      </c>
      <c r="V1045" s="3">
        <f t="shared" si="33"/>
        <v>30.08</v>
      </c>
      <c r="W1045" s="3">
        <f>IF(AND(T1045&lt;&gt;"_U",T1045&lt;&gt;"c",J1045&lt;&gt;9,J1045&lt;&gt;99),IFERROR(VLOOKUP(A1045,'TA Total'!$A$2:$W$10000,18,0),"."),".")</f>
        <v>11850</v>
      </c>
    </row>
    <row r="1046" spans="1:23" x14ac:dyDescent="0.2">
      <c r="A1046" s="1" t="str">
        <f t="shared" si="32"/>
        <v>2013|Tararua District|Male / TÄne</v>
      </c>
      <c r="B1046" t="s">
        <v>20</v>
      </c>
      <c r="C1046" t="s">
        <v>21</v>
      </c>
      <c r="D1046" t="s">
        <v>22</v>
      </c>
      <c r="E1046" t="s">
        <v>23</v>
      </c>
      <c r="F1046">
        <v>2013</v>
      </c>
      <c r="G1046">
        <v>2013</v>
      </c>
      <c r="H1046">
        <v>41</v>
      </c>
      <c r="I1046" t="s">
        <v>66</v>
      </c>
      <c r="J1046">
        <v>9</v>
      </c>
      <c r="K1046" t="s">
        <v>25</v>
      </c>
      <c r="L1046">
        <v>99</v>
      </c>
      <c r="M1046" t="s">
        <v>26</v>
      </c>
      <c r="N1046">
        <v>99</v>
      </c>
      <c r="O1046" t="s">
        <v>27</v>
      </c>
      <c r="P1046">
        <v>1</v>
      </c>
      <c r="Q1046" t="s">
        <v>34</v>
      </c>
      <c r="R1046">
        <v>651</v>
      </c>
      <c r="V1046" s="3" t="str">
        <f t="shared" si="33"/>
        <v>.</v>
      </c>
      <c r="W1046" s="3" t="str">
        <f>IF(AND(T1046&lt;&gt;"_U",T1046&lt;&gt;"c",J1046&lt;&gt;9,J1046&lt;&gt;99),IFERROR(VLOOKUP(A1046,'TA Total'!$A$2:$W$10000,18,0),"."),".")</f>
        <v>.</v>
      </c>
    </row>
    <row r="1047" spans="1:23" x14ac:dyDescent="0.2">
      <c r="A1047" s="1" t="str">
        <f t="shared" si="32"/>
        <v>2013|Tararua District|Female / Wahine</v>
      </c>
      <c r="B1047" t="s">
        <v>20</v>
      </c>
      <c r="C1047" t="s">
        <v>21</v>
      </c>
      <c r="D1047" t="s">
        <v>22</v>
      </c>
      <c r="E1047" t="s">
        <v>23</v>
      </c>
      <c r="F1047">
        <v>2013</v>
      </c>
      <c r="G1047">
        <v>2013</v>
      </c>
      <c r="H1047">
        <v>41</v>
      </c>
      <c r="I1047" t="s">
        <v>66</v>
      </c>
      <c r="J1047">
        <v>9</v>
      </c>
      <c r="K1047" t="s">
        <v>25</v>
      </c>
      <c r="L1047">
        <v>99</v>
      </c>
      <c r="M1047" t="s">
        <v>26</v>
      </c>
      <c r="N1047">
        <v>99</v>
      </c>
      <c r="O1047" t="s">
        <v>27</v>
      </c>
      <c r="P1047">
        <v>2</v>
      </c>
      <c r="Q1047" t="s">
        <v>31</v>
      </c>
      <c r="R1047">
        <v>645</v>
      </c>
      <c r="V1047" s="3" t="str">
        <f t="shared" si="33"/>
        <v>.</v>
      </c>
      <c r="W1047" s="3" t="str">
        <f>IF(AND(T1047&lt;&gt;"_U",T1047&lt;&gt;"c",J1047&lt;&gt;9,J1047&lt;&gt;99),IFERROR(VLOOKUP(A1047,'TA Total'!$A$2:$W$10000,18,0),"."),".")</f>
        <v>.</v>
      </c>
    </row>
    <row r="1048" spans="1:23" x14ac:dyDescent="0.2">
      <c r="A1048" s="1" t="str">
        <f t="shared" si="32"/>
        <v>2013|Tararua District|Another gender / He ira kÄ“ anÅ</v>
      </c>
      <c r="B1048" t="s">
        <v>20</v>
      </c>
      <c r="C1048" t="s">
        <v>21</v>
      </c>
      <c r="D1048" t="s">
        <v>22</v>
      </c>
      <c r="E1048" t="s">
        <v>23</v>
      </c>
      <c r="F1048">
        <v>2013</v>
      </c>
      <c r="G1048">
        <v>2013</v>
      </c>
      <c r="H1048">
        <v>41</v>
      </c>
      <c r="I1048" t="s">
        <v>66</v>
      </c>
      <c r="J1048">
        <v>9</v>
      </c>
      <c r="K1048" t="s">
        <v>25</v>
      </c>
      <c r="L1048">
        <v>99</v>
      </c>
      <c r="M1048" t="s">
        <v>26</v>
      </c>
      <c r="N1048">
        <v>99</v>
      </c>
      <c r="O1048" t="s">
        <v>27</v>
      </c>
      <c r="P1048">
        <v>3</v>
      </c>
      <c r="Q1048" t="s">
        <v>28</v>
      </c>
      <c r="T1048" t="s">
        <v>36</v>
      </c>
      <c r="U1048" t="s">
        <v>37</v>
      </c>
      <c r="V1048" s="3" t="str">
        <f t="shared" si="33"/>
        <v>.</v>
      </c>
      <c r="W1048" s="3" t="str">
        <f>IF(AND(T1048&lt;&gt;"_U",T1048&lt;&gt;"c",J1048&lt;&gt;9,J1048&lt;&gt;99),IFERROR(VLOOKUP(A1048,'TA Total'!$A$2:$W$10000,18,0),"."),".")</f>
        <v>.</v>
      </c>
    </row>
    <row r="1049" spans="1:23" x14ac:dyDescent="0.2">
      <c r="A1049" s="1" t="str">
        <f t="shared" si="32"/>
        <v>2013|Tararua District|Total - gender</v>
      </c>
      <c r="B1049" t="s">
        <v>20</v>
      </c>
      <c r="C1049" t="s">
        <v>21</v>
      </c>
      <c r="D1049" t="s">
        <v>22</v>
      </c>
      <c r="E1049" t="s">
        <v>23</v>
      </c>
      <c r="F1049">
        <v>2013</v>
      </c>
      <c r="G1049">
        <v>2013</v>
      </c>
      <c r="H1049">
        <v>41</v>
      </c>
      <c r="I1049" t="s">
        <v>66</v>
      </c>
      <c r="J1049">
        <v>9</v>
      </c>
      <c r="K1049" t="s">
        <v>25</v>
      </c>
      <c r="L1049">
        <v>99</v>
      </c>
      <c r="M1049" t="s">
        <v>26</v>
      </c>
      <c r="N1049">
        <v>99</v>
      </c>
      <c r="O1049" t="s">
        <v>27</v>
      </c>
      <c r="P1049">
        <v>99</v>
      </c>
      <c r="Q1049" t="s">
        <v>42</v>
      </c>
      <c r="R1049">
        <v>1296</v>
      </c>
      <c r="V1049" s="3" t="str">
        <f t="shared" si="33"/>
        <v>.</v>
      </c>
      <c r="W1049" s="3" t="str">
        <f>IF(AND(T1049&lt;&gt;"_U",T1049&lt;&gt;"c",J1049&lt;&gt;9,J1049&lt;&gt;99),IFERROR(VLOOKUP(A1049,'TA Total'!$A$2:$W$10000,18,0),"."),".")</f>
        <v>.</v>
      </c>
    </row>
    <row r="1050" spans="1:23" x14ac:dyDescent="0.2">
      <c r="A1050" s="1" t="str">
        <f t="shared" si="32"/>
        <v>2013|Tararua District|Male / TÄne</v>
      </c>
      <c r="B1050" t="s">
        <v>20</v>
      </c>
      <c r="C1050" t="s">
        <v>21</v>
      </c>
      <c r="D1050" t="s">
        <v>22</v>
      </c>
      <c r="E1050" t="s">
        <v>23</v>
      </c>
      <c r="F1050">
        <v>2013</v>
      </c>
      <c r="G1050">
        <v>2013</v>
      </c>
      <c r="H1050">
        <v>41</v>
      </c>
      <c r="I1050" t="s">
        <v>66</v>
      </c>
      <c r="J1050">
        <v>77</v>
      </c>
      <c r="K1050" t="s">
        <v>49</v>
      </c>
      <c r="L1050">
        <v>99</v>
      </c>
      <c r="M1050" t="s">
        <v>26</v>
      </c>
      <c r="N1050">
        <v>99</v>
      </c>
      <c r="O1050" t="s">
        <v>27</v>
      </c>
      <c r="P1050">
        <v>1</v>
      </c>
      <c r="Q1050" t="s">
        <v>34</v>
      </c>
      <c r="R1050">
        <v>5760</v>
      </c>
      <c r="V1050" s="3">
        <f t="shared" si="33"/>
        <v>100</v>
      </c>
      <c r="W1050" s="3">
        <f>IF(AND(T1050&lt;&gt;"_U",T1050&lt;&gt;"c",J1050&lt;&gt;9,J1050&lt;&gt;99),IFERROR(VLOOKUP(A1050,'TA Total'!$A$2:$W$10000,18,0),"."),".")</f>
        <v>5760</v>
      </c>
    </row>
    <row r="1051" spans="1:23" x14ac:dyDescent="0.2">
      <c r="A1051" s="1" t="str">
        <f t="shared" si="32"/>
        <v>2013|Tararua District|Female / Wahine</v>
      </c>
      <c r="B1051" t="s">
        <v>20</v>
      </c>
      <c r="C1051" t="s">
        <v>21</v>
      </c>
      <c r="D1051" t="s">
        <v>22</v>
      </c>
      <c r="E1051" t="s">
        <v>23</v>
      </c>
      <c r="F1051">
        <v>2013</v>
      </c>
      <c r="G1051">
        <v>2013</v>
      </c>
      <c r="H1051">
        <v>41</v>
      </c>
      <c r="I1051" t="s">
        <v>66</v>
      </c>
      <c r="J1051">
        <v>77</v>
      </c>
      <c r="K1051" t="s">
        <v>49</v>
      </c>
      <c r="L1051">
        <v>99</v>
      </c>
      <c r="M1051" t="s">
        <v>26</v>
      </c>
      <c r="N1051">
        <v>99</v>
      </c>
      <c r="O1051" t="s">
        <v>27</v>
      </c>
      <c r="P1051">
        <v>2</v>
      </c>
      <c r="Q1051" t="s">
        <v>31</v>
      </c>
      <c r="R1051">
        <v>6090</v>
      </c>
      <c r="V1051" s="3">
        <f t="shared" si="33"/>
        <v>100</v>
      </c>
      <c r="W1051" s="3">
        <f>IF(AND(T1051&lt;&gt;"_U",T1051&lt;&gt;"c",J1051&lt;&gt;9,J1051&lt;&gt;99),IFERROR(VLOOKUP(A1051,'TA Total'!$A$2:$W$10000,18,0),"."),".")</f>
        <v>6090</v>
      </c>
    </row>
    <row r="1052" spans="1:23" x14ac:dyDescent="0.2">
      <c r="A1052" s="1" t="str">
        <f t="shared" si="32"/>
        <v>2013|Tararua District|Another gender / He ira kÄ“ anÅ</v>
      </c>
      <c r="B1052" t="s">
        <v>20</v>
      </c>
      <c r="C1052" t="s">
        <v>21</v>
      </c>
      <c r="D1052" t="s">
        <v>22</v>
      </c>
      <c r="E1052" t="s">
        <v>23</v>
      </c>
      <c r="F1052">
        <v>2013</v>
      </c>
      <c r="G1052">
        <v>2013</v>
      </c>
      <c r="H1052">
        <v>41</v>
      </c>
      <c r="I1052" t="s">
        <v>66</v>
      </c>
      <c r="J1052">
        <v>77</v>
      </c>
      <c r="K1052" t="s">
        <v>49</v>
      </c>
      <c r="L1052">
        <v>99</v>
      </c>
      <c r="M1052" t="s">
        <v>26</v>
      </c>
      <c r="N1052">
        <v>99</v>
      </c>
      <c r="O1052" t="s">
        <v>27</v>
      </c>
      <c r="P1052">
        <v>3</v>
      </c>
      <c r="Q1052" t="s">
        <v>28</v>
      </c>
      <c r="T1052" t="s">
        <v>36</v>
      </c>
      <c r="U1052" t="s">
        <v>37</v>
      </c>
      <c r="V1052" s="3" t="str">
        <f t="shared" si="33"/>
        <v>.</v>
      </c>
      <c r="W1052" s="3" t="str">
        <f>IF(AND(T1052&lt;&gt;"_U",T1052&lt;&gt;"c",J1052&lt;&gt;9,J1052&lt;&gt;99),IFERROR(VLOOKUP(A1052,'TA Total'!$A$2:$W$10000,18,0),"."),".")</f>
        <v>.</v>
      </c>
    </row>
    <row r="1053" spans="1:23" x14ac:dyDescent="0.2">
      <c r="A1053" s="1" t="str">
        <f t="shared" si="32"/>
        <v>2013|Tararua District|Total - gender</v>
      </c>
      <c r="B1053" t="s">
        <v>20</v>
      </c>
      <c r="C1053" t="s">
        <v>21</v>
      </c>
      <c r="D1053" t="s">
        <v>22</v>
      </c>
      <c r="E1053" t="s">
        <v>23</v>
      </c>
      <c r="F1053">
        <v>2013</v>
      </c>
      <c r="G1053">
        <v>2013</v>
      </c>
      <c r="H1053">
        <v>41</v>
      </c>
      <c r="I1053" t="s">
        <v>66</v>
      </c>
      <c r="J1053">
        <v>77</v>
      </c>
      <c r="K1053" t="s">
        <v>49</v>
      </c>
      <c r="L1053">
        <v>99</v>
      </c>
      <c r="M1053" t="s">
        <v>26</v>
      </c>
      <c r="N1053">
        <v>99</v>
      </c>
      <c r="O1053" t="s">
        <v>27</v>
      </c>
      <c r="P1053">
        <v>99</v>
      </c>
      <c r="Q1053" t="s">
        <v>42</v>
      </c>
      <c r="R1053">
        <v>11850</v>
      </c>
      <c r="V1053" s="3">
        <f t="shared" si="33"/>
        <v>100</v>
      </c>
      <c r="W1053" s="3">
        <f>IF(AND(T1053&lt;&gt;"_U",T1053&lt;&gt;"c",J1053&lt;&gt;9,J1053&lt;&gt;99),IFERROR(VLOOKUP(A1053,'TA Total'!$A$2:$W$10000,18,0),"."),".")</f>
        <v>11850</v>
      </c>
    </row>
    <row r="1054" spans="1:23" x14ac:dyDescent="0.2">
      <c r="A1054" s="1" t="str">
        <f t="shared" si="32"/>
        <v>2013|Tararua District|Male / TÄne</v>
      </c>
      <c r="B1054" t="s">
        <v>20</v>
      </c>
      <c r="C1054" t="s">
        <v>21</v>
      </c>
      <c r="D1054" t="s">
        <v>22</v>
      </c>
      <c r="E1054" t="s">
        <v>23</v>
      </c>
      <c r="F1054">
        <v>2013</v>
      </c>
      <c r="G1054">
        <v>2013</v>
      </c>
      <c r="H1054">
        <v>41</v>
      </c>
      <c r="I1054" t="s">
        <v>66</v>
      </c>
      <c r="J1054">
        <v>99</v>
      </c>
      <c r="K1054" t="s">
        <v>47</v>
      </c>
      <c r="L1054">
        <v>99</v>
      </c>
      <c r="M1054" t="s">
        <v>26</v>
      </c>
      <c r="N1054">
        <v>99</v>
      </c>
      <c r="O1054" t="s">
        <v>27</v>
      </c>
      <c r="P1054">
        <v>1</v>
      </c>
      <c r="Q1054" t="s">
        <v>34</v>
      </c>
      <c r="R1054">
        <v>6411</v>
      </c>
      <c r="V1054" s="3" t="str">
        <f t="shared" si="33"/>
        <v>.</v>
      </c>
      <c r="W1054" s="3" t="str">
        <f>IF(AND(T1054&lt;&gt;"_U",T1054&lt;&gt;"c",J1054&lt;&gt;9,J1054&lt;&gt;99),IFERROR(VLOOKUP(A1054,'TA Total'!$A$2:$W$10000,18,0),"."),".")</f>
        <v>.</v>
      </c>
    </row>
    <row r="1055" spans="1:23" x14ac:dyDescent="0.2">
      <c r="A1055" s="1" t="str">
        <f t="shared" si="32"/>
        <v>2013|Tararua District|Female / Wahine</v>
      </c>
      <c r="B1055" t="s">
        <v>20</v>
      </c>
      <c r="C1055" t="s">
        <v>21</v>
      </c>
      <c r="D1055" t="s">
        <v>22</v>
      </c>
      <c r="E1055" t="s">
        <v>23</v>
      </c>
      <c r="F1055">
        <v>2013</v>
      </c>
      <c r="G1055">
        <v>2013</v>
      </c>
      <c r="H1055">
        <v>41</v>
      </c>
      <c r="I1055" t="s">
        <v>66</v>
      </c>
      <c r="J1055">
        <v>99</v>
      </c>
      <c r="K1055" t="s">
        <v>47</v>
      </c>
      <c r="L1055">
        <v>99</v>
      </c>
      <c r="M1055" t="s">
        <v>26</v>
      </c>
      <c r="N1055">
        <v>99</v>
      </c>
      <c r="O1055" t="s">
        <v>27</v>
      </c>
      <c r="P1055">
        <v>2</v>
      </c>
      <c r="Q1055" t="s">
        <v>31</v>
      </c>
      <c r="R1055">
        <v>6735</v>
      </c>
      <c r="V1055" s="3" t="str">
        <f t="shared" si="33"/>
        <v>.</v>
      </c>
      <c r="W1055" s="3" t="str">
        <f>IF(AND(T1055&lt;&gt;"_U",T1055&lt;&gt;"c",J1055&lt;&gt;9,J1055&lt;&gt;99),IFERROR(VLOOKUP(A1055,'TA Total'!$A$2:$W$10000,18,0),"."),".")</f>
        <v>.</v>
      </c>
    </row>
    <row r="1056" spans="1:23" x14ac:dyDescent="0.2">
      <c r="A1056" s="1" t="str">
        <f t="shared" si="32"/>
        <v>2013|Tararua District|Another gender / He ira kÄ“ anÅ</v>
      </c>
      <c r="B1056" t="s">
        <v>20</v>
      </c>
      <c r="C1056" t="s">
        <v>21</v>
      </c>
      <c r="D1056" t="s">
        <v>22</v>
      </c>
      <c r="E1056" t="s">
        <v>23</v>
      </c>
      <c r="F1056">
        <v>2013</v>
      </c>
      <c r="G1056">
        <v>2013</v>
      </c>
      <c r="H1056">
        <v>41</v>
      </c>
      <c r="I1056" t="s">
        <v>66</v>
      </c>
      <c r="J1056">
        <v>99</v>
      </c>
      <c r="K1056" t="s">
        <v>47</v>
      </c>
      <c r="L1056">
        <v>99</v>
      </c>
      <c r="M1056" t="s">
        <v>26</v>
      </c>
      <c r="N1056">
        <v>99</v>
      </c>
      <c r="O1056" t="s">
        <v>27</v>
      </c>
      <c r="P1056">
        <v>3</v>
      </c>
      <c r="Q1056" t="s">
        <v>28</v>
      </c>
      <c r="T1056" t="s">
        <v>36</v>
      </c>
      <c r="U1056" t="s">
        <v>37</v>
      </c>
      <c r="V1056" s="3" t="str">
        <f t="shared" si="33"/>
        <v>.</v>
      </c>
      <c r="W1056" s="3" t="str">
        <f>IF(AND(T1056&lt;&gt;"_U",T1056&lt;&gt;"c",J1056&lt;&gt;9,J1056&lt;&gt;99),IFERROR(VLOOKUP(A1056,'TA Total'!$A$2:$W$10000,18,0),"."),".")</f>
        <v>.</v>
      </c>
    </row>
    <row r="1057" spans="1:23" x14ac:dyDescent="0.2">
      <c r="A1057" s="1" t="str">
        <f t="shared" si="32"/>
        <v>2013|Tararua District|Total - gender</v>
      </c>
      <c r="B1057" t="s">
        <v>20</v>
      </c>
      <c r="C1057" t="s">
        <v>21</v>
      </c>
      <c r="D1057" t="s">
        <v>22</v>
      </c>
      <c r="E1057" t="s">
        <v>23</v>
      </c>
      <c r="F1057">
        <v>2013</v>
      </c>
      <c r="G1057">
        <v>2013</v>
      </c>
      <c r="H1057">
        <v>41</v>
      </c>
      <c r="I1057" t="s">
        <v>66</v>
      </c>
      <c r="J1057">
        <v>99</v>
      </c>
      <c r="K1057" t="s">
        <v>47</v>
      </c>
      <c r="L1057">
        <v>99</v>
      </c>
      <c r="M1057" t="s">
        <v>26</v>
      </c>
      <c r="N1057">
        <v>99</v>
      </c>
      <c r="O1057" t="s">
        <v>27</v>
      </c>
      <c r="P1057">
        <v>99</v>
      </c>
      <c r="Q1057" t="s">
        <v>42</v>
      </c>
      <c r="R1057">
        <v>13149</v>
      </c>
      <c r="V1057" s="3" t="str">
        <f t="shared" si="33"/>
        <v>.</v>
      </c>
      <c r="W1057" s="3" t="str">
        <f>IF(AND(T1057&lt;&gt;"_U",T1057&lt;&gt;"c",J1057&lt;&gt;9,J1057&lt;&gt;99),IFERROR(VLOOKUP(A1057,'TA Total'!$A$2:$W$10000,18,0),"."),".")</f>
        <v>.</v>
      </c>
    </row>
    <row r="1058" spans="1:23" x14ac:dyDescent="0.2">
      <c r="A1058" s="1" t="str">
        <f t="shared" si="32"/>
        <v>2013|Horowhenua District|Male / TÄne</v>
      </c>
      <c r="B1058" t="s">
        <v>20</v>
      </c>
      <c r="C1058" t="s">
        <v>21</v>
      </c>
      <c r="D1058" t="s">
        <v>22</v>
      </c>
      <c r="E1058" t="s">
        <v>23</v>
      </c>
      <c r="F1058">
        <v>2013</v>
      </c>
      <c r="G1058">
        <v>2013</v>
      </c>
      <c r="H1058">
        <v>42</v>
      </c>
      <c r="I1058" t="s">
        <v>72</v>
      </c>
      <c r="J1058">
        <v>1</v>
      </c>
      <c r="K1058" t="s">
        <v>30</v>
      </c>
      <c r="L1058">
        <v>99</v>
      </c>
      <c r="M1058" t="s">
        <v>26</v>
      </c>
      <c r="N1058">
        <v>99</v>
      </c>
      <c r="O1058" t="s">
        <v>27</v>
      </c>
      <c r="P1058">
        <v>1</v>
      </c>
      <c r="Q1058" t="s">
        <v>34</v>
      </c>
      <c r="R1058">
        <v>5121</v>
      </c>
      <c r="V1058" s="3">
        <f t="shared" si="33"/>
        <v>50</v>
      </c>
      <c r="W1058" s="3">
        <f>IF(AND(T1058&lt;&gt;"_U",T1058&lt;&gt;"c",J1058&lt;&gt;9,J1058&lt;&gt;99),IFERROR(VLOOKUP(A1058,'TA Total'!$A$2:$W$10000,18,0),"."),".")</f>
        <v>10242</v>
      </c>
    </row>
    <row r="1059" spans="1:23" x14ac:dyDescent="0.2">
      <c r="A1059" s="1" t="str">
        <f t="shared" si="32"/>
        <v>2013|Horowhenua District|Female / Wahine</v>
      </c>
      <c r="B1059" t="s">
        <v>20</v>
      </c>
      <c r="C1059" t="s">
        <v>21</v>
      </c>
      <c r="D1059" t="s">
        <v>22</v>
      </c>
      <c r="E1059" t="s">
        <v>23</v>
      </c>
      <c r="F1059">
        <v>2013</v>
      </c>
      <c r="G1059">
        <v>2013</v>
      </c>
      <c r="H1059">
        <v>42</v>
      </c>
      <c r="I1059" t="s">
        <v>72</v>
      </c>
      <c r="J1059">
        <v>1</v>
      </c>
      <c r="K1059" t="s">
        <v>30</v>
      </c>
      <c r="L1059">
        <v>99</v>
      </c>
      <c r="M1059" t="s">
        <v>26</v>
      </c>
      <c r="N1059">
        <v>99</v>
      </c>
      <c r="O1059" t="s">
        <v>27</v>
      </c>
      <c r="P1059">
        <v>2</v>
      </c>
      <c r="Q1059" t="s">
        <v>31</v>
      </c>
      <c r="R1059">
        <v>5145</v>
      </c>
      <c r="V1059" s="3">
        <f t="shared" si="33"/>
        <v>44.26</v>
      </c>
      <c r="W1059" s="3">
        <f>IF(AND(T1059&lt;&gt;"_U",T1059&lt;&gt;"c",J1059&lt;&gt;9,J1059&lt;&gt;99),IFERROR(VLOOKUP(A1059,'TA Total'!$A$2:$W$10000,18,0),"."),".")</f>
        <v>11625</v>
      </c>
    </row>
    <row r="1060" spans="1:23" x14ac:dyDescent="0.2">
      <c r="A1060" s="1" t="str">
        <f t="shared" si="32"/>
        <v>2013|Horowhenua District|Another gender / He ira kÄ“ anÅ</v>
      </c>
      <c r="B1060" t="s">
        <v>20</v>
      </c>
      <c r="C1060" t="s">
        <v>21</v>
      </c>
      <c r="D1060" t="s">
        <v>22</v>
      </c>
      <c r="E1060" t="s">
        <v>23</v>
      </c>
      <c r="F1060">
        <v>2013</v>
      </c>
      <c r="G1060">
        <v>2013</v>
      </c>
      <c r="H1060">
        <v>42</v>
      </c>
      <c r="I1060" t="s">
        <v>72</v>
      </c>
      <c r="J1060">
        <v>1</v>
      </c>
      <c r="K1060" t="s">
        <v>30</v>
      </c>
      <c r="L1060">
        <v>99</v>
      </c>
      <c r="M1060" t="s">
        <v>26</v>
      </c>
      <c r="N1060">
        <v>99</v>
      </c>
      <c r="O1060" t="s">
        <v>27</v>
      </c>
      <c r="P1060">
        <v>3</v>
      </c>
      <c r="Q1060" t="s">
        <v>28</v>
      </c>
      <c r="T1060" t="s">
        <v>36</v>
      </c>
      <c r="U1060" t="s">
        <v>37</v>
      </c>
      <c r="V1060" s="3" t="str">
        <f t="shared" si="33"/>
        <v>.</v>
      </c>
      <c r="W1060" s="3" t="str">
        <f>IF(AND(T1060&lt;&gt;"_U",T1060&lt;&gt;"c",J1060&lt;&gt;9,J1060&lt;&gt;99),IFERROR(VLOOKUP(A1060,'TA Total'!$A$2:$W$10000,18,0),"."),".")</f>
        <v>.</v>
      </c>
    </row>
    <row r="1061" spans="1:23" x14ac:dyDescent="0.2">
      <c r="A1061" s="1" t="str">
        <f t="shared" si="32"/>
        <v>2013|Horowhenua District|Total - gender</v>
      </c>
      <c r="B1061" t="s">
        <v>20</v>
      </c>
      <c r="C1061" t="s">
        <v>21</v>
      </c>
      <c r="D1061" t="s">
        <v>22</v>
      </c>
      <c r="E1061" t="s">
        <v>23</v>
      </c>
      <c r="F1061">
        <v>2013</v>
      </c>
      <c r="G1061">
        <v>2013</v>
      </c>
      <c r="H1061">
        <v>42</v>
      </c>
      <c r="I1061" t="s">
        <v>72</v>
      </c>
      <c r="J1061">
        <v>1</v>
      </c>
      <c r="K1061" t="s">
        <v>30</v>
      </c>
      <c r="L1061">
        <v>99</v>
      </c>
      <c r="M1061" t="s">
        <v>26</v>
      </c>
      <c r="N1061">
        <v>99</v>
      </c>
      <c r="O1061" t="s">
        <v>27</v>
      </c>
      <c r="P1061">
        <v>99</v>
      </c>
      <c r="Q1061" t="s">
        <v>42</v>
      </c>
      <c r="R1061">
        <v>10266</v>
      </c>
      <c r="V1061" s="3">
        <f t="shared" si="33"/>
        <v>46.95</v>
      </c>
      <c r="W1061" s="3">
        <f>IF(AND(T1061&lt;&gt;"_U",T1061&lt;&gt;"c",J1061&lt;&gt;9,J1061&lt;&gt;99),IFERROR(VLOOKUP(A1061,'TA Total'!$A$2:$W$10000,18,0),"."),".")</f>
        <v>21867</v>
      </c>
    </row>
    <row r="1062" spans="1:23" x14ac:dyDescent="0.2">
      <c r="A1062" s="1" t="str">
        <f t="shared" si="32"/>
        <v>2013|Horowhenua District|Male / TÄne</v>
      </c>
      <c r="B1062" t="s">
        <v>20</v>
      </c>
      <c r="C1062" t="s">
        <v>21</v>
      </c>
      <c r="D1062" t="s">
        <v>22</v>
      </c>
      <c r="E1062" t="s">
        <v>23</v>
      </c>
      <c r="F1062">
        <v>2013</v>
      </c>
      <c r="G1062">
        <v>2013</v>
      </c>
      <c r="H1062">
        <v>42</v>
      </c>
      <c r="I1062" t="s">
        <v>72</v>
      </c>
      <c r="J1062">
        <v>3</v>
      </c>
      <c r="K1062" t="s">
        <v>39</v>
      </c>
      <c r="L1062">
        <v>99</v>
      </c>
      <c r="M1062" t="s">
        <v>26</v>
      </c>
      <c r="N1062">
        <v>99</v>
      </c>
      <c r="O1062" t="s">
        <v>27</v>
      </c>
      <c r="P1062">
        <v>1</v>
      </c>
      <c r="Q1062" t="s">
        <v>34</v>
      </c>
      <c r="R1062">
        <v>405</v>
      </c>
      <c r="V1062" s="3">
        <f t="shared" si="33"/>
        <v>3.95</v>
      </c>
      <c r="W1062" s="3">
        <f>IF(AND(T1062&lt;&gt;"_U",T1062&lt;&gt;"c",J1062&lt;&gt;9,J1062&lt;&gt;99),IFERROR(VLOOKUP(A1062,'TA Total'!$A$2:$W$10000,18,0),"."),".")</f>
        <v>10242</v>
      </c>
    </row>
    <row r="1063" spans="1:23" x14ac:dyDescent="0.2">
      <c r="A1063" s="1" t="str">
        <f t="shared" si="32"/>
        <v>2013|Horowhenua District|Female / Wahine</v>
      </c>
      <c r="B1063" t="s">
        <v>20</v>
      </c>
      <c r="C1063" t="s">
        <v>21</v>
      </c>
      <c r="D1063" t="s">
        <v>22</v>
      </c>
      <c r="E1063" t="s">
        <v>23</v>
      </c>
      <c r="F1063">
        <v>2013</v>
      </c>
      <c r="G1063">
        <v>2013</v>
      </c>
      <c r="H1063">
        <v>42</v>
      </c>
      <c r="I1063" t="s">
        <v>72</v>
      </c>
      <c r="J1063">
        <v>3</v>
      </c>
      <c r="K1063" t="s">
        <v>39</v>
      </c>
      <c r="L1063">
        <v>99</v>
      </c>
      <c r="M1063" t="s">
        <v>26</v>
      </c>
      <c r="N1063">
        <v>99</v>
      </c>
      <c r="O1063" t="s">
        <v>27</v>
      </c>
      <c r="P1063">
        <v>2</v>
      </c>
      <c r="Q1063" t="s">
        <v>31</v>
      </c>
      <c r="R1063">
        <v>504</v>
      </c>
      <c r="V1063" s="3">
        <f t="shared" si="33"/>
        <v>4.34</v>
      </c>
      <c r="W1063" s="3">
        <f>IF(AND(T1063&lt;&gt;"_U",T1063&lt;&gt;"c",J1063&lt;&gt;9,J1063&lt;&gt;99),IFERROR(VLOOKUP(A1063,'TA Total'!$A$2:$W$10000,18,0),"."),".")</f>
        <v>11625</v>
      </c>
    </row>
    <row r="1064" spans="1:23" x14ac:dyDescent="0.2">
      <c r="A1064" s="1" t="str">
        <f t="shared" si="32"/>
        <v>2013|Horowhenua District|Another gender / He ira kÄ“ anÅ</v>
      </c>
      <c r="B1064" t="s">
        <v>20</v>
      </c>
      <c r="C1064" t="s">
        <v>21</v>
      </c>
      <c r="D1064" t="s">
        <v>22</v>
      </c>
      <c r="E1064" t="s">
        <v>23</v>
      </c>
      <c r="F1064">
        <v>2013</v>
      </c>
      <c r="G1064">
        <v>2013</v>
      </c>
      <c r="H1064">
        <v>42</v>
      </c>
      <c r="I1064" t="s">
        <v>72</v>
      </c>
      <c r="J1064">
        <v>3</v>
      </c>
      <c r="K1064" t="s">
        <v>39</v>
      </c>
      <c r="L1064">
        <v>99</v>
      </c>
      <c r="M1064" t="s">
        <v>26</v>
      </c>
      <c r="N1064">
        <v>99</v>
      </c>
      <c r="O1064" t="s">
        <v>27</v>
      </c>
      <c r="P1064">
        <v>3</v>
      </c>
      <c r="Q1064" t="s">
        <v>28</v>
      </c>
      <c r="T1064" t="s">
        <v>36</v>
      </c>
      <c r="U1064" t="s">
        <v>37</v>
      </c>
      <c r="V1064" s="3" t="str">
        <f t="shared" si="33"/>
        <v>.</v>
      </c>
      <c r="W1064" s="3" t="str">
        <f>IF(AND(T1064&lt;&gt;"_U",T1064&lt;&gt;"c",J1064&lt;&gt;9,J1064&lt;&gt;99),IFERROR(VLOOKUP(A1064,'TA Total'!$A$2:$W$10000,18,0),"."),".")</f>
        <v>.</v>
      </c>
    </row>
    <row r="1065" spans="1:23" x14ac:dyDescent="0.2">
      <c r="A1065" s="1" t="str">
        <f t="shared" si="32"/>
        <v>2013|Horowhenua District|Total - gender</v>
      </c>
      <c r="B1065" t="s">
        <v>20</v>
      </c>
      <c r="C1065" t="s">
        <v>21</v>
      </c>
      <c r="D1065" t="s">
        <v>22</v>
      </c>
      <c r="E1065" t="s">
        <v>23</v>
      </c>
      <c r="F1065">
        <v>2013</v>
      </c>
      <c r="G1065">
        <v>2013</v>
      </c>
      <c r="H1065">
        <v>42</v>
      </c>
      <c r="I1065" t="s">
        <v>72</v>
      </c>
      <c r="J1065">
        <v>3</v>
      </c>
      <c r="K1065" t="s">
        <v>39</v>
      </c>
      <c r="L1065">
        <v>99</v>
      </c>
      <c r="M1065" t="s">
        <v>26</v>
      </c>
      <c r="N1065">
        <v>99</v>
      </c>
      <c r="O1065" t="s">
        <v>27</v>
      </c>
      <c r="P1065">
        <v>99</v>
      </c>
      <c r="Q1065" t="s">
        <v>42</v>
      </c>
      <c r="R1065">
        <v>909</v>
      </c>
      <c r="V1065" s="3">
        <f t="shared" si="33"/>
        <v>4.16</v>
      </c>
      <c r="W1065" s="3">
        <f>IF(AND(T1065&lt;&gt;"_U",T1065&lt;&gt;"c",J1065&lt;&gt;9,J1065&lt;&gt;99),IFERROR(VLOOKUP(A1065,'TA Total'!$A$2:$W$10000,18,0),"."),".")</f>
        <v>21867</v>
      </c>
    </row>
    <row r="1066" spans="1:23" x14ac:dyDescent="0.2">
      <c r="A1066" s="1" t="str">
        <f t="shared" si="32"/>
        <v>2013|Horowhenua District|Male / TÄne</v>
      </c>
      <c r="B1066" t="s">
        <v>20</v>
      </c>
      <c r="C1066" t="s">
        <v>21</v>
      </c>
      <c r="D1066" t="s">
        <v>22</v>
      </c>
      <c r="E1066" t="s">
        <v>23</v>
      </c>
      <c r="F1066">
        <v>2013</v>
      </c>
      <c r="G1066">
        <v>2013</v>
      </c>
      <c r="H1066">
        <v>42</v>
      </c>
      <c r="I1066" t="s">
        <v>72</v>
      </c>
      <c r="J1066">
        <v>4</v>
      </c>
      <c r="K1066" t="s">
        <v>54</v>
      </c>
      <c r="L1066">
        <v>99</v>
      </c>
      <c r="M1066" t="s">
        <v>26</v>
      </c>
      <c r="N1066">
        <v>99</v>
      </c>
      <c r="O1066" t="s">
        <v>27</v>
      </c>
      <c r="P1066">
        <v>1</v>
      </c>
      <c r="Q1066" t="s">
        <v>34</v>
      </c>
      <c r="R1066">
        <v>951</v>
      </c>
      <c r="V1066" s="3">
        <f t="shared" si="33"/>
        <v>9.2899999999999991</v>
      </c>
      <c r="W1066" s="3">
        <f>IF(AND(T1066&lt;&gt;"_U",T1066&lt;&gt;"c",J1066&lt;&gt;9,J1066&lt;&gt;99),IFERROR(VLOOKUP(A1066,'TA Total'!$A$2:$W$10000,18,0),"."),".")</f>
        <v>10242</v>
      </c>
    </row>
    <row r="1067" spans="1:23" x14ac:dyDescent="0.2">
      <c r="A1067" s="1" t="str">
        <f t="shared" si="32"/>
        <v>2013|Horowhenua District|Female / Wahine</v>
      </c>
      <c r="B1067" t="s">
        <v>20</v>
      </c>
      <c r="C1067" t="s">
        <v>21</v>
      </c>
      <c r="D1067" t="s">
        <v>22</v>
      </c>
      <c r="E1067" t="s">
        <v>23</v>
      </c>
      <c r="F1067">
        <v>2013</v>
      </c>
      <c r="G1067">
        <v>2013</v>
      </c>
      <c r="H1067">
        <v>42</v>
      </c>
      <c r="I1067" t="s">
        <v>72</v>
      </c>
      <c r="J1067">
        <v>4</v>
      </c>
      <c r="K1067" t="s">
        <v>54</v>
      </c>
      <c r="L1067">
        <v>99</v>
      </c>
      <c r="M1067" t="s">
        <v>26</v>
      </c>
      <c r="N1067">
        <v>99</v>
      </c>
      <c r="O1067" t="s">
        <v>27</v>
      </c>
      <c r="P1067">
        <v>2</v>
      </c>
      <c r="Q1067" t="s">
        <v>31</v>
      </c>
      <c r="R1067">
        <v>1212</v>
      </c>
      <c r="V1067" s="3">
        <f t="shared" si="33"/>
        <v>10.43</v>
      </c>
      <c r="W1067" s="3">
        <f>IF(AND(T1067&lt;&gt;"_U",T1067&lt;&gt;"c",J1067&lt;&gt;9,J1067&lt;&gt;99),IFERROR(VLOOKUP(A1067,'TA Total'!$A$2:$W$10000,18,0),"."),".")</f>
        <v>11625</v>
      </c>
    </row>
    <row r="1068" spans="1:23" x14ac:dyDescent="0.2">
      <c r="A1068" s="1" t="str">
        <f t="shared" si="32"/>
        <v>2013|Horowhenua District|Another gender / He ira kÄ“ anÅ</v>
      </c>
      <c r="B1068" t="s">
        <v>20</v>
      </c>
      <c r="C1068" t="s">
        <v>21</v>
      </c>
      <c r="D1068" t="s">
        <v>22</v>
      </c>
      <c r="E1068" t="s">
        <v>23</v>
      </c>
      <c r="F1068">
        <v>2013</v>
      </c>
      <c r="G1068">
        <v>2013</v>
      </c>
      <c r="H1068">
        <v>42</v>
      </c>
      <c r="I1068" t="s">
        <v>72</v>
      </c>
      <c r="J1068">
        <v>4</v>
      </c>
      <c r="K1068" t="s">
        <v>54</v>
      </c>
      <c r="L1068">
        <v>99</v>
      </c>
      <c r="M1068" t="s">
        <v>26</v>
      </c>
      <c r="N1068">
        <v>99</v>
      </c>
      <c r="O1068" t="s">
        <v>27</v>
      </c>
      <c r="P1068">
        <v>3</v>
      </c>
      <c r="Q1068" t="s">
        <v>28</v>
      </c>
      <c r="T1068" t="s">
        <v>36</v>
      </c>
      <c r="U1068" t="s">
        <v>37</v>
      </c>
      <c r="V1068" s="3" t="str">
        <f t="shared" si="33"/>
        <v>.</v>
      </c>
      <c r="W1068" s="3" t="str">
        <f>IF(AND(T1068&lt;&gt;"_U",T1068&lt;&gt;"c",J1068&lt;&gt;9,J1068&lt;&gt;99),IFERROR(VLOOKUP(A1068,'TA Total'!$A$2:$W$10000,18,0),"."),".")</f>
        <v>.</v>
      </c>
    </row>
    <row r="1069" spans="1:23" x14ac:dyDescent="0.2">
      <c r="A1069" s="1" t="str">
        <f t="shared" si="32"/>
        <v>2013|Horowhenua District|Total - gender</v>
      </c>
      <c r="B1069" t="s">
        <v>20</v>
      </c>
      <c r="C1069" t="s">
        <v>21</v>
      </c>
      <c r="D1069" t="s">
        <v>22</v>
      </c>
      <c r="E1069" t="s">
        <v>23</v>
      </c>
      <c r="F1069">
        <v>2013</v>
      </c>
      <c r="G1069">
        <v>2013</v>
      </c>
      <c r="H1069">
        <v>42</v>
      </c>
      <c r="I1069" t="s">
        <v>72</v>
      </c>
      <c r="J1069">
        <v>4</v>
      </c>
      <c r="K1069" t="s">
        <v>54</v>
      </c>
      <c r="L1069">
        <v>99</v>
      </c>
      <c r="M1069" t="s">
        <v>26</v>
      </c>
      <c r="N1069">
        <v>99</v>
      </c>
      <c r="O1069" t="s">
        <v>27</v>
      </c>
      <c r="P1069">
        <v>99</v>
      </c>
      <c r="Q1069" t="s">
        <v>42</v>
      </c>
      <c r="R1069">
        <v>2163</v>
      </c>
      <c r="V1069" s="3">
        <f t="shared" si="33"/>
        <v>9.89</v>
      </c>
      <c r="W1069" s="3">
        <f>IF(AND(T1069&lt;&gt;"_U",T1069&lt;&gt;"c",J1069&lt;&gt;9,J1069&lt;&gt;99),IFERROR(VLOOKUP(A1069,'TA Total'!$A$2:$W$10000,18,0),"."),".")</f>
        <v>21867</v>
      </c>
    </row>
    <row r="1070" spans="1:23" x14ac:dyDescent="0.2">
      <c r="A1070" s="1" t="str">
        <f t="shared" si="32"/>
        <v>2013|Horowhenua District|Male / TÄne</v>
      </c>
      <c r="B1070" t="s">
        <v>20</v>
      </c>
      <c r="C1070" t="s">
        <v>21</v>
      </c>
      <c r="D1070" t="s">
        <v>22</v>
      </c>
      <c r="E1070" t="s">
        <v>23</v>
      </c>
      <c r="F1070">
        <v>2013</v>
      </c>
      <c r="G1070">
        <v>2013</v>
      </c>
      <c r="H1070">
        <v>42</v>
      </c>
      <c r="I1070" t="s">
        <v>72</v>
      </c>
      <c r="J1070">
        <v>5</v>
      </c>
      <c r="K1070" t="s">
        <v>33</v>
      </c>
      <c r="L1070">
        <v>99</v>
      </c>
      <c r="M1070" t="s">
        <v>26</v>
      </c>
      <c r="N1070">
        <v>99</v>
      </c>
      <c r="O1070" t="s">
        <v>27</v>
      </c>
      <c r="P1070">
        <v>1</v>
      </c>
      <c r="Q1070" t="s">
        <v>34</v>
      </c>
      <c r="R1070">
        <v>447</v>
      </c>
      <c r="V1070" s="3">
        <f t="shared" si="33"/>
        <v>4.3600000000000003</v>
      </c>
      <c r="W1070" s="3">
        <f>IF(AND(T1070&lt;&gt;"_U",T1070&lt;&gt;"c",J1070&lt;&gt;9,J1070&lt;&gt;99),IFERROR(VLOOKUP(A1070,'TA Total'!$A$2:$W$10000,18,0),"."),".")</f>
        <v>10242</v>
      </c>
    </row>
    <row r="1071" spans="1:23" x14ac:dyDescent="0.2">
      <c r="A1071" s="1" t="str">
        <f t="shared" si="32"/>
        <v>2013|Horowhenua District|Female / Wahine</v>
      </c>
      <c r="B1071" t="s">
        <v>20</v>
      </c>
      <c r="C1071" t="s">
        <v>21</v>
      </c>
      <c r="D1071" t="s">
        <v>22</v>
      </c>
      <c r="E1071" t="s">
        <v>23</v>
      </c>
      <c r="F1071">
        <v>2013</v>
      </c>
      <c r="G1071">
        <v>2013</v>
      </c>
      <c r="H1071">
        <v>42</v>
      </c>
      <c r="I1071" t="s">
        <v>72</v>
      </c>
      <c r="J1071">
        <v>5</v>
      </c>
      <c r="K1071" t="s">
        <v>33</v>
      </c>
      <c r="L1071">
        <v>99</v>
      </c>
      <c r="M1071" t="s">
        <v>26</v>
      </c>
      <c r="N1071">
        <v>99</v>
      </c>
      <c r="O1071" t="s">
        <v>27</v>
      </c>
      <c r="P1071">
        <v>2</v>
      </c>
      <c r="Q1071" t="s">
        <v>31</v>
      </c>
      <c r="R1071">
        <v>1521</v>
      </c>
      <c r="V1071" s="3">
        <f t="shared" si="33"/>
        <v>13.08</v>
      </c>
      <c r="W1071" s="3">
        <f>IF(AND(T1071&lt;&gt;"_U",T1071&lt;&gt;"c",J1071&lt;&gt;9,J1071&lt;&gt;99),IFERROR(VLOOKUP(A1071,'TA Total'!$A$2:$W$10000,18,0),"."),".")</f>
        <v>11625</v>
      </c>
    </row>
    <row r="1072" spans="1:23" x14ac:dyDescent="0.2">
      <c r="A1072" s="1" t="str">
        <f t="shared" si="32"/>
        <v>2013|Horowhenua District|Another gender / He ira kÄ“ anÅ</v>
      </c>
      <c r="B1072" t="s">
        <v>20</v>
      </c>
      <c r="C1072" t="s">
        <v>21</v>
      </c>
      <c r="D1072" t="s">
        <v>22</v>
      </c>
      <c r="E1072" t="s">
        <v>23</v>
      </c>
      <c r="F1072">
        <v>2013</v>
      </c>
      <c r="G1072">
        <v>2013</v>
      </c>
      <c r="H1072">
        <v>42</v>
      </c>
      <c r="I1072" t="s">
        <v>72</v>
      </c>
      <c r="J1072">
        <v>5</v>
      </c>
      <c r="K1072" t="s">
        <v>33</v>
      </c>
      <c r="L1072">
        <v>99</v>
      </c>
      <c r="M1072" t="s">
        <v>26</v>
      </c>
      <c r="N1072">
        <v>99</v>
      </c>
      <c r="O1072" t="s">
        <v>27</v>
      </c>
      <c r="P1072">
        <v>3</v>
      </c>
      <c r="Q1072" t="s">
        <v>28</v>
      </c>
      <c r="T1072" t="s">
        <v>36</v>
      </c>
      <c r="U1072" t="s">
        <v>37</v>
      </c>
      <c r="V1072" s="3" t="str">
        <f t="shared" si="33"/>
        <v>.</v>
      </c>
      <c r="W1072" s="3" t="str">
        <f>IF(AND(T1072&lt;&gt;"_U",T1072&lt;&gt;"c",J1072&lt;&gt;9,J1072&lt;&gt;99),IFERROR(VLOOKUP(A1072,'TA Total'!$A$2:$W$10000,18,0),"."),".")</f>
        <v>.</v>
      </c>
    </row>
    <row r="1073" spans="1:23" x14ac:dyDescent="0.2">
      <c r="A1073" s="1" t="str">
        <f t="shared" si="32"/>
        <v>2013|Horowhenua District|Total - gender</v>
      </c>
      <c r="B1073" t="s">
        <v>20</v>
      </c>
      <c r="C1073" t="s">
        <v>21</v>
      </c>
      <c r="D1073" t="s">
        <v>22</v>
      </c>
      <c r="E1073" t="s">
        <v>23</v>
      </c>
      <c r="F1073">
        <v>2013</v>
      </c>
      <c r="G1073">
        <v>2013</v>
      </c>
      <c r="H1073">
        <v>42</v>
      </c>
      <c r="I1073" t="s">
        <v>72</v>
      </c>
      <c r="J1073">
        <v>5</v>
      </c>
      <c r="K1073" t="s">
        <v>33</v>
      </c>
      <c r="L1073">
        <v>99</v>
      </c>
      <c r="M1073" t="s">
        <v>26</v>
      </c>
      <c r="N1073">
        <v>99</v>
      </c>
      <c r="O1073" t="s">
        <v>27</v>
      </c>
      <c r="P1073">
        <v>99</v>
      </c>
      <c r="Q1073" t="s">
        <v>42</v>
      </c>
      <c r="R1073">
        <v>1968</v>
      </c>
      <c r="V1073" s="3">
        <f t="shared" si="33"/>
        <v>9</v>
      </c>
      <c r="W1073" s="3">
        <f>IF(AND(T1073&lt;&gt;"_U",T1073&lt;&gt;"c",J1073&lt;&gt;9,J1073&lt;&gt;99),IFERROR(VLOOKUP(A1073,'TA Total'!$A$2:$W$10000,18,0),"."),".")</f>
        <v>21867</v>
      </c>
    </row>
    <row r="1074" spans="1:23" x14ac:dyDescent="0.2">
      <c r="A1074" s="1" t="str">
        <f t="shared" si="32"/>
        <v>2013|Horowhenua District|Male / TÄne</v>
      </c>
      <c r="B1074" t="s">
        <v>20</v>
      </c>
      <c r="C1074" t="s">
        <v>21</v>
      </c>
      <c r="D1074" t="s">
        <v>22</v>
      </c>
      <c r="E1074" t="s">
        <v>23</v>
      </c>
      <c r="F1074">
        <v>2013</v>
      </c>
      <c r="G1074">
        <v>2013</v>
      </c>
      <c r="H1074">
        <v>42</v>
      </c>
      <c r="I1074" t="s">
        <v>72</v>
      </c>
      <c r="J1074">
        <v>6</v>
      </c>
      <c r="K1074" t="s">
        <v>52</v>
      </c>
      <c r="L1074">
        <v>99</v>
      </c>
      <c r="M1074" t="s">
        <v>26</v>
      </c>
      <c r="N1074">
        <v>99</v>
      </c>
      <c r="O1074" t="s">
        <v>27</v>
      </c>
      <c r="P1074">
        <v>1</v>
      </c>
      <c r="Q1074" t="s">
        <v>34</v>
      </c>
      <c r="R1074">
        <v>3312</v>
      </c>
      <c r="V1074" s="3">
        <f t="shared" si="33"/>
        <v>32.340000000000003</v>
      </c>
      <c r="W1074" s="3">
        <f>IF(AND(T1074&lt;&gt;"_U",T1074&lt;&gt;"c",J1074&lt;&gt;9,J1074&lt;&gt;99),IFERROR(VLOOKUP(A1074,'TA Total'!$A$2:$W$10000,18,0),"."),".")</f>
        <v>10242</v>
      </c>
    </row>
    <row r="1075" spans="1:23" x14ac:dyDescent="0.2">
      <c r="A1075" s="1" t="str">
        <f t="shared" si="32"/>
        <v>2013|Horowhenua District|Female / Wahine</v>
      </c>
      <c r="B1075" t="s">
        <v>20</v>
      </c>
      <c r="C1075" t="s">
        <v>21</v>
      </c>
      <c r="D1075" t="s">
        <v>22</v>
      </c>
      <c r="E1075" t="s">
        <v>23</v>
      </c>
      <c r="F1075">
        <v>2013</v>
      </c>
      <c r="G1075">
        <v>2013</v>
      </c>
      <c r="H1075">
        <v>42</v>
      </c>
      <c r="I1075" t="s">
        <v>72</v>
      </c>
      <c r="J1075">
        <v>6</v>
      </c>
      <c r="K1075" t="s">
        <v>52</v>
      </c>
      <c r="L1075">
        <v>99</v>
      </c>
      <c r="M1075" t="s">
        <v>26</v>
      </c>
      <c r="N1075">
        <v>99</v>
      </c>
      <c r="O1075" t="s">
        <v>27</v>
      </c>
      <c r="P1075">
        <v>2</v>
      </c>
      <c r="Q1075" t="s">
        <v>31</v>
      </c>
      <c r="R1075">
        <v>3249</v>
      </c>
      <c r="V1075" s="3">
        <f t="shared" si="33"/>
        <v>27.95</v>
      </c>
      <c r="W1075" s="3">
        <f>IF(AND(T1075&lt;&gt;"_U",T1075&lt;&gt;"c",J1075&lt;&gt;9,J1075&lt;&gt;99),IFERROR(VLOOKUP(A1075,'TA Total'!$A$2:$W$10000,18,0),"."),".")</f>
        <v>11625</v>
      </c>
    </row>
    <row r="1076" spans="1:23" x14ac:dyDescent="0.2">
      <c r="A1076" s="1" t="str">
        <f t="shared" si="32"/>
        <v>2013|Horowhenua District|Another gender / He ira kÄ“ anÅ</v>
      </c>
      <c r="B1076" t="s">
        <v>20</v>
      </c>
      <c r="C1076" t="s">
        <v>21</v>
      </c>
      <c r="D1076" t="s">
        <v>22</v>
      </c>
      <c r="E1076" t="s">
        <v>23</v>
      </c>
      <c r="F1076">
        <v>2013</v>
      </c>
      <c r="G1076">
        <v>2013</v>
      </c>
      <c r="H1076">
        <v>42</v>
      </c>
      <c r="I1076" t="s">
        <v>72</v>
      </c>
      <c r="J1076">
        <v>6</v>
      </c>
      <c r="K1076" t="s">
        <v>52</v>
      </c>
      <c r="L1076">
        <v>99</v>
      </c>
      <c r="M1076" t="s">
        <v>26</v>
      </c>
      <c r="N1076">
        <v>99</v>
      </c>
      <c r="O1076" t="s">
        <v>27</v>
      </c>
      <c r="P1076">
        <v>3</v>
      </c>
      <c r="Q1076" t="s">
        <v>28</v>
      </c>
      <c r="T1076" t="s">
        <v>36</v>
      </c>
      <c r="U1076" t="s">
        <v>37</v>
      </c>
      <c r="V1076" s="3" t="str">
        <f t="shared" si="33"/>
        <v>.</v>
      </c>
      <c r="W1076" s="3" t="str">
        <f>IF(AND(T1076&lt;&gt;"_U",T1076&lt;&gt;"c",J1076&lt;&gt;9,J1076&lt;&gt;99),IFERROR(VLOOKUP(A1076,'TA Total'!$A$2:$W$10000,18,0),"."),".")</f>
        <v>.</v>
      </c>
    </row>
    <row r="1077" spans="1:23" x14ac:dyDescent="0.2">
      <c r="A1077" s="1" t="str">
        <f t="shared" si="32"/>
        <v>2013|Horowhenua District|Total - gender</v>
      </c>
      <c r="B1077" t="s">
        <v>20</v>
      </c>
      <c r="C1077" t="s">
        <v>21</v>
      </c>
      <c r="D1077" t="s">
        <v>22</v>
      </c>
      <c r="E1077" t="s">
        <v>23</v>
      </c>
      <c r="F1077">
        <v>2013</v>
      </c>
      <c r="G1077">
        <v>2013</v>
      </c>
      <c r="H1077">
        <v>42</v>
      </c>
      <c r="I1077" t="s">
        <v>72</v>
      </c>
      <c r="J1077">
        <v>6</v>
      </c>
      <c r="K1077" t="s">
        <v>52</v>
      </c>
      <c r="L1077">
        <v>99</v>
      </c>
      <c r="M1077" t="s">
        <v>26</v>
      </c>
      <c r="N1077">
        <v>99</v>
      </c>
      <c r="O1077" t="s">
        <v>27</v>
      </c>
      <c r="P1077">
        <v>99</v>
      </c>
      <c r="Q1077" t="s">
        <v>42</v>
      </c>
      <c r="R1077">
        <v>6561</v>
      </c>
      <c r="V1077" s="3">
        <f t="shared" si="33"/>
        <v>30</v>
      </c>
      <c r="W1077" s="3">
        <f>IF(AND(T1077&lt;&gt;"_U",T1077&lt;&gt;"c",J1077&lt;&gt;9,J1077&lt;&gt;99),IFERROR(VLOOKUP(A1077,'TA Total'!$A$2:$W$10000,18,0),"."),".")</f>
        <v>21867</v>
      </c>
    </row>
    <row r="1078" spans="1:23" x14ac:dyDescent="0.2">
      <c r="A1078" s="1" t="str">
        <f t="shared" si="32"/>
        <v>2013|Horowhenua District|Male / TÄne</v>
      </c>
      <c r="B1078" t="s">
        <v>20</v>
      </c>
      <c r="C1078" t="s">
        <v>21</v>
      </c>
      <c r="D1078" t="s">
        <v>22</v>
      </c>
      <c r="E1078" t="s">
        <v>23</v>
      </c>
      <c r="F1078">
        <v>2013</v>
      </c>
      <c r="G1078">
        <v>2013</v>
      </c>
      <c r="H1078">
        <v>42</v>
      </c>
      <c r="I1078" t="s">
        <v>72</v>
      </c>
      <c r="J1078">
        <v>9</v>
      </c>
      <c r="K1078" t="s">
        <v>25</v>
      </c>
      <c r="L1078">
        <v>99</v>
      </c>
      <c r="M1078" t="s">
        <v>26</v>
      </c>
      <c r="N1078">
        <v>99</v>
      </c>
      <c r="O1078" t="s">
        <v>27</v>
      </c>
      <c r="P1078">
        <v>1</v>
      </c>
      <c r="Q1078" t="s">
        <v>34</v>
      </c>
      <c r="R1078">
        <v>1221</v>
      </c>
      <c r="V1078" s="3" t="str">
        <f t="shared" si="33"/>
        <v>.</v>
      </c>
      <c r="W1078" s="3" t="str">
        <f>IF(AND(T1078&lt;&gt;"_U",T1078&lt;&gt;"c",J1078&lt;&gt;9,J1078&lt;&gt;99),IFERROR(VLOOKUP(A1078,'TA Total'!$A$2:$W$10000,18,0),"."),".")</f>
        <v>.</v>
      </c>
    </row>
    <row r="1079" spans="1:23" x14ac:dyDescent="0.2">
      <c r="A1079" s="1" t="str">
        <f t="shared" si="32"/>
        <v>2013|Horowhenua District|Female / Wahine</v>
      </c>
      <c r="B1079" t="s">
        <v>20</v>
      </c>
      <c r="C1079" t="s">
        <v>21</v>
      </c>
      <c r="D1079" t="s">
        <v>22</v>
      </c>
      <c r="E1079" t="s">
        <v>23</v>
      </c>
      <c r="F1079">
        <v>2013</v>
      </c>
      <c r="G1079">
        <v>2013</v>
      </c>
      <c r="H1079">
        <v>42</v>
      </c>
      <c r="I1079" t="s">
        <v>72</v>
      </c>
      <c r="J1079">
        <v>9</v>
      </c>
      <c r="K1079" t="s">
        <v>25</v>
      </c>
      <c r="L1079">
        <v>99</v>
      </c>
      <c r="M1079" t="s">
        <v>26</v>
      </c>
      <c r="N1079">
        <v>99</v>
      </c>
      <c r="O1079" t="s">
        <v>27</v>
      </c>
      <c r="P1079">
        <v>2</v>
      </c>
      <c r="Q1079" t="s">
        <v>31</v>
      </c>
      <c r="R1079">
        <v>1245</v>
      </c>
      <c r="V1079" s="3" t="str">
        <f t="shared" si="33"/>
        <v>.</v>
      </c>
      <c r="W1079" s="3" t="str">
        <f>IF(AND(T1079&lt;&gt;"_U",T1079&lt;&gt;"c",J1079&lt;&gt;9,J1079&lt;&gt;99),IFERROR(VLOOKUP(A1079,'TA Total'!$A$2:$W$10000,18,0),"."),".")</f>
        <v>.</v>
      </c>
    </row>
    <row r="1080" spans="1:23" x14ac:dyDescent="0.2">
      <c r="A1080" s="1" t="str">
        <f t="shared" si="32"/>
        <v>2013|Horowhenua District|Another gender / He ira kÄ“ anÅ</v>
      </c>
      <c r="B1080" t="s">
        <v>20</v>
      </c>
      <c r="C1080" t="s">
        <v>21</v>
      </c>
      <c r="D1080" t="s">
        <v>22</v>
      </c>
      <c r="E1080" t="s">
        <v>23</v>
      </c>
      <c r="F1080">
        <v>2013</v>
      </c>
      <c r="G1080">
        <v>2013</v>
      </c>
      <c r="H1080">
        <v>42</v>
      </c>
      <c r="I1080" t="s">
        <v>72</v>
      </c>
      <c r="J1080">
        <v>9</v>
      </c>
      <c r="K1080" t="s">
        <v>25</v>
      </c>
      <c r="L1080">
        <v>99</v>
      </c>
      <c r="M1080" t="s">
        <v>26</v>
      </c>
      <c r="N1080">
        <v>99</v>
      </c>
      <c r="O1080" t="s">
        <v>27</v>
      </c>
      <c r="P1080">
        <v>3</v>
      </c>
      <c r="Q1080" t="s">
        <v>28</v>
      </c>
      <c r="T1080" t="s">
        <v>36</v>
      </c>
      <c r="U1080" t="s">
        <v>37</v>
      </c>
      <c r="V1080" s="3" t="str">
        <f t="shared" si="33"/>
        <v>.</v>
      </c>
      <c r="W1080" s="3" t="str">
        <f>IF(AND(T1080&lt;&gt;"_U",T1080&lt;&gt;"c",J1080&lt;&gt;9,J1080&lt;&gt;99),IFERROR(VLOOKUP(A1080,'TA Total'!$A$2:$W$10000,18,0),"."),".")</f>
        <v>.</v>
      </c>
    </row>
    <row r="1081" spans="1:23" x14ac:dyDescent="0.2">
      <c r="A1081" s="1" t="str">
        <f t="shared" si="32"/>
        <v>2013|Horowhenua District|Total - gender</v>
      </c>
      <c r="B1081" t="s">
        <v>20</v>
      </c>
      <c r="C1081" t="s">
        <v>21</v>
      </c>
      <c r="D1081" t="s">
        <v>22</v>
      </c>
      <c r="E1081" t="s">
        <v>23</v>
      </c>
      <c r="F1081">
        <v>2013</v>
      </c>
      <c r="G1081">
        <v>2013</v>
      </c>
      <c r="H1081">
        <v>42</v>
      </c>
      <c r="I1081" t="s">
        <v>72</v>
      </c>
      <c r="J1081">
        <v>9</v>
      </c>
      <c r="K1081" t="s">
        <v>25</v>
      </c>
      <c r="L1081">
        <v>99</v>
      </c>
      <c r="M1081" t="s">
        <v>26</v>
      </c>
      <c r="N1081">
        <v>99</v>
      </c>
      <c r="O1081" t="s">
        <v>27</v>
      </c>
      <c r="P1081">
        <v>99</v>
      </c>
      <c r="Q1081" t="s">
        <v>42</v>
      </c>
      <c r="R1081">
        <v>2469</v>
      </c>
      <c r="V1081" s="3" t="str">
        <f t="shared" si="33"/>
        <v>.</v>
      </c>
      <c r="W1081" s="3" t="str">
        <f>IF(AND(T1081&lt;&gt;"_U",T1081&lt;&gt;"c",J1081&lt;&gt;9,J1081&lt;&gt;99),IFERROR(VLOOKUP(A1081,'TA Total'!$A$2:$W$10000,18,0),"."),".")</f>
        <v>.</v>
      </c>
    </row>
    <row r="1082" spans="1:23" x14ac:dyDescent="0.2">
      <c r="A1082" s="1" t="str">
        <f t="shared" si="32"/>
        <v>2013|Horowhenua District|Male / TÄne</v>
      </c>
      <c r="B1082" t="s">
        <v>20</v>
      </c>
      <c r="C1082" t="s">
        <v>21</v>
      </c>
      <c r="D1082" t="s">
        <v>22</v>
      </c>
      <c r="E1082" t="s">
        <v>23</v>
      </c>
      <c r="F1082">
        <v>2013</v>
      </c>
      <c r="G1082">
        <v>2013</v>
      </c>
      <c r="H1082">
        <v>42</v>
      </c>
      <c r="I1082" t="s">
        <v>72</v>
      </c>
      <c r="J1082">
        <v>77</v>
      </c>
      <c r="K1082" t="s">
        <v>49</v>
      </c>
      <c r="L1082">
        <v>99</v>
      </c>
      <c r="M1082" t="s">
        <v>26</v>
      </c>
      <c r="N1082">
        <v>99</v>
      </c>
      <c r="O1082" t="s">
        <v>27</v>
      </c>
      <c r="P1082">
        <v>1</v>
      </c>
      <c r="Q1082" t="s">
        <v>34</v>
      </c>
      <c r="R1082">
        <v>10242</v>
      </c>
      <c r="V1082" s="3">
        <f t="shared" si="33"/>
        <v>100</v>
      </c>
      <c r="W1082" s="3">
        <f>IF(AND(T1082&lt;&gt;"_U",T1082&lt;&gt;"c",J1082&lt;&gt;9,J1082&lt;&gt;99),IFERROR(VLOOKUP(A1082,'TA Total'!$A$2:$W$10000,18,0),"."),".")</f>
        <v>10242</v>
      </c>
    </row>
    <row r="1083" spans="1:23" x14ac:dyDescent="0.2">
      <c r="A1083" s="1" t="str">
        <f t="shared" si="32"/>
        <v>2013|Horowhenua District|Female / Wahine</v>
      </c>
      <c r="B1083" t="s">
        <v>20</v>
      </c>
      <c r="C1083" t="s">
        <v>21</v>
      </c>
      <c r="D1083" t="s">
        <v>22</v>
      </c>
      <c r="E1083" t="s">
        <v>23</v>
      </c>
      <c r="F1083">
        <v>2013</v>
      </c>
      <c r="G1083">
        <v>2013</v>
      </c>
      <c r="H1083">
        <v>42</v>
      </c>
      <c r="I1083" t="s">
        <v>72</v>
      </c>
      <c r="J1083">
        <v>77</v>
      </c>
      <c r="K1083" t="s">
        <v>49</v>
      </c>
      <c r="L1083">
        <v>99</v>
      </c>
      <c r="M1083" t="s">
        <v>26</v>
      </c>
      <c r="N1083">
        <v>99</v>
      </c>
      <c r="O1083" t="s">
        <v>27</v>
      </c>
      <c r="P1083">
        <v>2</v>
      </c>
      <c r="Q1083" t="s">
        <v>31</v>
      </c>
      <c r="R1083">
        <v>11625</v>
      </c>
      <c r="V1083" s="3">
        <f t="shared" si="33"/>
        <v>100</v>
      </c>
      <c r="W1083" s="3">
        <f>IF(AND(T1083&lt;&gt;"_U",T1083&lt;&gt;"c",J1083&lt;&gt;9,J1083&lt;&gt;99),IFERROR(VLOOKUP(A1083,'TA Total'!$A$2:$W$10000,18,0),"."),".")</f>
        <v>11625</v>
      </c>
    </row>
    <row r="1084" spans="1:23" x14ac:dyDescent="0.2">
      <c r="A1084" s="1" t="str">
        <f t="shared" si="32"/>
        <v>2013|Horowhenua District|Another gender / He ira kÄ“ anÅ</v>
      </c>
      <c r="B1084" t="s">
        <v>20</v>
      </c>
      <c r="C1084" t="s">
        <v>21</v>
      </c>
      <c r="D1084" t="s">
        <v>22</v>
      </c>
      <c r="E1084" t="s">
        <v>23</v>
      </c>
      <c r="F1084">
        <v>2013</v>
      </c>
      <c r="G1084">
        <v>2013</v>
      </c>
      <c r="H1084">
        <v>42</v>
      </c>
      <c r="I1084" t="s">
        <v>72</v>
      </c>
      <c r="J1084">
        <v>77</v>
      </c>
      <c r="K1084" t="s">
        <v>49</v>
      </c>
      <c r="L1084">
        <v>99</v>
      </c>
      <c r="M1084" t="s">
        <v>26</v>
      </c>
      <c r="N1084">
        <v>99</v>
      </c>
      <c r="O1084" t="s">
        <v>27</v>
      </c>
      <c r="P1084">
        <v>3</v>
      </c>
      <c r="Q1084" t="s">
        <v>28</v>
      </c>
      <c r="T1084" t="s">
        <v>36</v>
      </c>
      <c r="U1084" t="s">
        <v>37</v>
      </c>
      <c r="V1084" s="3" t="str">
        <f t="shared" si="33"/>
        <v>.</v>
      </c>
      <c r="W1084" s="3" t="str">
        <f>IF(AND(T1084&lt;&gt;"_U",T1084&lt;&gt;"c",J1084&lt;&gt;9,J1084&lt;&gt;99),IFERROR(VLOOKUP(A1084,'TA Total'!$A$2:$W$10000,18,0),"."),".")</f>
        <v>.</v>
      </c>
    </row>
    <row r="1085" spans="1:23" x14ac:dyDescent="0.2">
      <c r="A1085" s="1" t="str">
        <f t="shared" si="32"/>
        <v>2013|Horowhenua District|Total - gender</v>
      </c>
      <c r="B1085" t="s">
        <v>20</v>
      </c>
      <c r="C1085" t="s">
        <v>21</v>
      </c>
      <c r="D1085" t="s">
        <v>22</v>
      </c>
      <c r="E1085" t="s">
        <v>23</v>
      </c>
      <c r="F1085">
        <v>2013</v>
      </c>
      <c r="G1085">
        <v>2013</v>
      </c>
      <c r="H1085">
        <v>42</v>
      </c>
      <c r="I1085" t="s">
        <v>72</v>
      </c>
      <c r="J1085">
        <v>77</v>
      </c>
      <c r="K1085" t="s">
        <v>49</v>
      </c>
      <c r="L1085">
        <v>99</v>
      </c>
      <c r="M1085" t="s">
        <v>26</v>
      </c>
      <c r="N1085">
        <v>99</v>
      </c>
      <c r="O1085" t="s">
        <v>27</v>
      </c>
      <c r="P1085">
        <v>99</v>
      </c>
      <c r="Q1085" t="s">
        <v>42</v>
      </c>
      <c r="R1085">
        <v>21867</v>
      </c>
      <c r="V1085" s="3">
        <f t="shared" si="33"/>
        <v>100</v>
      </c>
      <c r="W1085" s="3">
        <f>IF(AND(T1085&lt;&gt;"_U",T1085&lt;&gt;"c",J1085&lt;&gt;9,J1085&lt;&gt;99),IFERROR(VLOOKUP(A1085,'TA Total'!$A$2:$W$10000,18,0),"."),".")</f>
        <v>21867</v>
      </c>
    </row>
    <row r="1086" spans="1:23" x14ac:dyDescent="0.2">
      <c r="A1086" s="1" t="str">
        <f t="shared" si="32"/>
        <v>2013|Horowhenua District|Male / TÄne</v>
      </c>
      <c r="B1086" t="s">
        <v>20</v>
      </c>
      <c r="C1086" t="s">
        <v>21</v>
      </c>
      <c r="D1086" t="s">
        <v>22</v>
      </c>
      <c r="E1086" t="s">
        <v>23</v>
      </c>
      <c r="F1086">
        <v>2013</v>
      </c>
      <c r="G1086">
        <v>2013</v>
      </c>
      <c r="H1086">
        <v>42</v>
      </c>
      <c r="I1086" t="s">
        <v>72</v>
      </c>
      <c r="J1086">
        <v>99</v>
      </c>
      <c r="K1086" t="s">
        <v>47</v>
      </c>
      <c r="L1086">
        <v>99</v>
      </c>
      <c r="M1086" t="s">
        <v>26</v>
      </c>
      <c r="N1086">
        <v>99</v>
      </c>
      <c r="O1086" t="s">
        <v>27</v>
      </c>
      <c r="P1086">
        <v>1</v>
      </c>
      <c r="Q1086" t="s">
        <v>34</v>
      </c>
      <c r="R1086">
        <v>11463</v>
      </c>
      <c r="V1086" s="3" t="str">
        <f t="shared" si="33"/>
        <v>.</v>
      </c>
      <c r="W1086" s="3" t="str">
        <f>IF(AND(T1086&lt;&gt;"_U",T1086&lt;&gt;"c",J1086&lt;&gt;9,J1086&lt;&gt;99),IFERROR(VLOOKUP(A1086,'TA Total'!$A$2:$W$10000,18,0),"."),".")</f>
        <v>.</v>
      </c>
    </row>
    <row r="1087" spans="1:23" x14ac:dyDescent="0.2">
      <c r="A1087" s="1" t="str">
        <f t="shared" si="32"/>
        <v>2013|Horowhenua District|Female / Wahine</v>
      </c>
      <c r="B1087" t="s">
        <v>20</v>
      </c>
      <c r="C1087" t="s">
        <v>21</v>
      </c>
      <c r="D1087" t="s">
        <v>22</v>
      </c>
      <c r="E1087" t="s">
        <v>23</v>
      </c>
      <c r="F1087">
        <v>2013</v>
      </c>
      <c r="G1087">
        <v>2013</v>
      </c>
      <c r="H1087">
        <v>42</v>
      </c>
      <c r="I1087" t="s">
        <v>72</v>
      </c>
      <c r="J1087">
        <v>99</v>
      </c>
      <c r="K1087" t="s">
        <v>47</v>
      </c>
      <c r="L1087">
        <v>99</v>
      </c>
      <c r="M1087" t="s">
        <v>26</v>
      </c>
      <c r="N1087">
        <v>99</v>
      </c>
      <c r="O1087" t="s">
        <v>27</v>
      </c>
      <c r="P1087">
        <v>2</v>
      </c>
      <c r="Q1087" t="s">
        <v>31</v>
      </c>
      <c r="R1087">
        <v>12870</v>
      </c>
      <c r="V1087" s="3" t="str">
        <f t="shared" si="33"/>
        <v>.</v>
      </c>
      <c r="W1087" s="3" t="str">
        <f>IF(AND(T1087&lt;&gt;"_U",T1087&lt;&gt;"c",J1087&lt;&gt;9,J1087&lt;&gt;99),IFERROR(VLOOKUP(A1087,'TA Total'!$A$2:$W$10000,18,0),"."),".")</f>
        <v>.</v>
      </c>
    </row>
    <row r="1088" spans="1:23" x14ac:dyDescent="0.2">
      <c r="A1088" s="1" t="str">
        <f t="shared" si="32"/>
        <v>2013|Horowhenua District|Another gender / He ira kÄ“ anÅ</v>
      </c>
      <c r="B1088" t="s">
        <v>20</v>
      </c>
      <c r="C1088" t="s">
        <v>21</v>
      </c>
      <c r="D1088" t="s">
        <v>22</v>
      </c>
      <c r="E1088" t="s">
        <v>23</v>
      </c>
      <c r="F1088">
        <v>2013</v>
      </c>
      <c r="G1088">
        <v>2013</v>
      </c>
      <c r="H1088">
        <v>42</v>
      </c>
      <c r="I1088" t="s">
        <v>72</v>
      </c>
      <c r="J1088">
        <v>99</v>
      </c>
      <c r="K1088" t="s">
        <v>47</v>
      </c>
      <c r="L1088">
        <v>99</v>
      </c>
      <c r="M1088" t="s">
        <v>26</v>
      </c>
      <c r="N1088">
        <v>99</v>
      </c>
      <c r="O1088" t="s">
        <v>27</v>
      </c>
      <c r="P1088">
        <v>3</v>
      </c>
      <c r="Q1088" t="s">
        <v>28</v>
      </c>
      <c r="T1088" t="s">
        <v>36</v>
      </c>
      <c r="U1088" t="s">
        <v>37</v>
      </c>
      <c r="V1088" s="3" t="str">
        <f t="shared" si="33"/>
        <v>.</v>
      </c>
      <c r="W1088" s="3" t="str">
        <f>IF(AND(T1088&lt;&gt;"_U",T1088&lt;&gt;"c",J1088&lt;&gt;9,J1088&lt;&gt;99),IFERROR(VLOOKUP(A1088,'TA Total'!$A$2:$W$10000,18,0),"."),".")</f>
        <v>.</v>
      </c>
    </row>
    <row r="1089" spans="1:23" x14ac:dyDescent="0.2">
      <c r="A1089" s="1" t="str">
        <f t="shared" si="32"/>
        <v>2013|Horowhenua District|Total - gender</v>
      </c>
      <c r="B1089" t="s">
        <v>20</v>
      </c>
      <c r="C1089" t="s">
        <v>21</v>
      </c>
      <c r="D1089" t="s">
        <v>22</v>
      </c>
      <c r="E1089" t="s">
        <v>23</v>
      </c>
      <c r="F1089">
        <v>2013</v>
      </c>
      <c r="G1089">
        <v>2013</v>
      </c>
      <c r="H1089">
        <v>42</v>
      </c>
      <c r="I1089" t="s">
        <v>72</v>
      </c>
      <c r="J1089">
        <v>99</v>
      </c>
      <c r="K1089" t="s">
        <v>47</v>
      </c>
      <c r="L1089">
        <v>99</v>
      </c>
      <c r="M1089" t="s">
        <v>26</v>
      </c>
      <c r="N1089">
        <v>99</v>
      </c>
      <c r="O1089" t="s">
        <v>27</v>
      </c>
      <c r="P1089">
        <v>99</v>
      </c>
      <c r="Q1089" t="s">
        <v>42</v>
      </c>
      <c r="R1089">
        <v>24336</v>
      </c>
      <c r="V1089" s="3" t="str">
        <f t="shared" si="33"/>
        <v>.</v>
      </c>
      <c r="W1089" s="3" t="str">
        <f>IF(AND(T1089&lt;&gt;"_U",T1089&lt;&gt;"c",J1089&lt;&gt;9,J1089&lt;&gt;99),IFERROR(VLOOKUP(A1089,'TA Total'!$A$2:$W$10000,18,0),"."),".")</f>
        <v>.</v>
      </c>
    </row>
    <row r="1090" spans="1:23" x14ac:dyDescent="0.2">
      <c r="A1090" s="1" t="str">
        <f t="shared" si="32"/>
        <v>2013|Kapiti Coast District|Male / TÄne</v>
      </c>
      <c r="B1090" t="s">
        <v>20</v>
      </c>
      <c r="C1090" t="s">
        <v>21</v>
      </c>
      <c r="D1090" t="s">
        <v>22</v>
      </c>
      <c r="E1090" t="s">
        <v>23</v>
      </c>
      <c r="F1090">
        <v>2013</v>
      </c>
      <c r="G1090">
        <v>2013</v>
      </c>
      <c r="H1090">
        <v>43</v>
      </c>
      <c r="I1090" t="s">
        <v>93</v>
      </c>
      <c r="J1090">
        <v>1</v>
      </c>
      <c r="K1090" t="s">
        <v>30</v>
      </c>
      <c r="L1090">
        <v>99</v>
      </c>
      <c r="M1090" t="s">
        <v>26</v>
      </c>
      <c r="N1090">
        <v>99</v>
      </c>
      <c r="O1090" t="s">
        <v>27</v>
      </c>
      <c r="P1090">
        <v>1</v>
      </c>
      <c r="Q1090" t="s">
        <v>34</v>
      </c>
      <c r="R1090">
        <v>9510</v>
      </c>
      <c r="V1090" s="3">
        <f t="shared" si="33"/>
        <v>56.24</v>
      </c>
      <c r="W1090" s="3">
        <f>IF(AND(T1090&lt;&gt;"_U",T1090&lt;&gt;"c",J1090&lt;&gt;9,J1090&lt;&gt;99),IFERROR(VLOOKUP(A1090,'TA Total'!$A$2:$W$10000,18,0),"."),".")</f>
        <v>16911</v>
      </c>
    </row>
    <row r="1091" spans="1:23" x14ac:dyDescent="0.2">
      <c r="A1091" s="1" t="str">
        <f t="shared" ref="A1091:A1154" si="34">G1091&amp;"|"&amp;I1091&amp;"|"&amp;Q1091</f>
        <v>2013|Kapiti Coast District|Female / Wahine</v>
      </c>
      <c r="B1091" t="s">
        <v>20</v>
      </c>
      <c r="C1091" t="s">
        <v>21</v>
      </c>
      <c r="D1091" t="s">
        <v>22</v>
      </c>
      <c r="E1091" t="s">
        <v>23</v>
      </c>
      <c r="F1091">
        <v>2013</v>
      </c>
      <c r="G1091">
        <v>2013</v>
      </c>
      <c r="H1091">
        <v>43</v>
      </c>
      <c r="I1091" t="s">
        <v>93</v>
      </c>
      <c r="J1091">
        <v>1</v>
      </c>
      <c r="K1091" t="s">
        <v>30</v>
      </c>
      <c r="L1091">
        <v>99</v>
      </c>
      <c r="M1091" t="s">
        <v>26</v>
      </c>
      <c r="N1091">
        <v>99</v>
      </c>
      <c r="O1091" t="s">
        <v>27</v>
      </c>
      <c r="P1091">
        <v>2</v>
      </c>
      <c r="Q1091" t="s">
        <v>31</v>
      </c>
      <c r="R1091">
        <v>9645</v>
      </c>
      <c r="V1091" s="3">
        <f t="shared" ref="V1091:V1154" si="35">IF(T1091&lt;&gt;"_U",IFERROR((ROUND(R1091/W1091*100,2)),"."),".")</f>
        <v>47.66</v>
      </c>
      <c r="W1091" s="3">
        <f>IF(AND(T1091&lt;&gt;"_U",T1091&lt;&gt;"c",J1091&lt;&gt;9,J1091&lt;&gt;99),IFERROR(VLOOKUP(A1091,'TA Total'!$A$2:$W$10000,18,0),"."),".")</f>
        <v>20238</v>
      </c>
    </row>
    <row r="1092" spans="1:23" x14ac:dyDescent="0.2">
      <c r="A1092" s="1" t="str">
        <f t="shared" si="34"/>
        <v>2013|Kapiti Coast District|Another gender / He ira kÄ“ anÅ</v>
      </c>
      <c r="B1092" t="s">
        <v>20</v>
      </c>
      <c r="C1092" t="s">
        <v>21</v>
      </c>
      <c r="D1092" t="s">
        <v>22</v>
      </c>
      <c r="E1092" t="s">
        <v>23</v>
      </c>
      <c r="F1092">
        <v>2013</v>
      </c>
      <c r="G1092">
        <v>2013</v>
      </c>
      <c r="H1092">
        <v>43</v>
      </c>
      <c r="I1092" t="s">
        <v>93</v>
      </c>
      <c r="J1092">
        <v>1</v>
      </c>
      <c r="K1092" t="s">
        <v>30</v>
      </c>
      <c r="L1092">
        <v>99</v>
      </c>
      <c r="M1092" t="s">
        <v>26</v>
      </c>
      <c r="N1092">
        <v>99</v>
      </c>
      <c r="O1092" t="s">
        <v>27</v>
      </c>
      <c r="P1092">
        <v>3</v>
      </c>
      <c r="Q1092" t="s">
        <v>28</v>
      </c>
      <c r="T1092" t="s">
        <v>36</v>
      </c>
      <c r="U1092" t="s">
        <v>37</v>
      </c>
      <c r="V1092" s="3" t="str">
        <f t="shared" si="35"/>
        <v>.</v>
      </c>
      <c r="W1092" s="3" t="str">
        <f>IF(AND(T1092&lt;&gt;"_U",T1092&lt;&gt;"c",J1092&lt;&gt;9,J1092&lt;&gt;99),IFERROR(VLOOKUP(A1092,'TA Total'!$A$2:$W$10000,18,0),"."),".")</f>
        <v>.</v>
      </c>
    </row>
    <row r="1093" spans="1:23" x14ac:dyDescent="0.2">
      <c r="A1093" s="1" t="str">
        <f t="shared" si="34"/>
        <v>2013|Kapiti Coast District|Total - gender</v>
      </c>
      <c r="B1093" t="s">
        <v>20</v>
      </c>
      <c r="C1093" t="s">
        <v>21</v>
      </c>
      <c r="D1093" t="s">
        <v>22</v>
      </c>
      <c r="E1093" t="s">
        <v>23</v>
      </c>
      <c r="F1093">
        <v>2013</v>
      </c>
      <c r="G1093">
        <v>2013</v>
      </c>
      <c r="H1093">
        <v>43</v>
      </c>
      <c r="I1093" t="s">
        <v>93</v>
      </c>
      <c r="J1093">
        <v>1</v>
      </c>
      <c r="K1093" t="s">
        <v>30</v>
      </c>
      <c r="L1093">
        <v>99</v>
      </c>
      <c r="M1093" t="s">
        <v>26</v>
      </c>
      <c r="N1093">
        <v>99</v>
      </c>
      <c r="O1093" t="s">
        <v>27</v>
      </c>
      <c r="P1093">
        <v>99</v>
      </c>
      <c r="Q1093" t="s">
        <v>42</v>
      </c>
      <c r="R1093">
        <v>19152</v>
      </c>
      <c r="V1093" s="3">
        <f t="shared" si="35"/>
        <v>51.55</v>
      </c>
      <c r="W1093" s="3">
        <f>IF(AND(T1093&lt;&gt;"_U",T1093&lt;&gt;"c",J1093&lt;&gt;9,J1093&lt;&gt;99),IFERROR(VLOOKUP(A1093,'TA Total'!$A$2:$W$10000,18,0),"."),".")</f>
        <v>37149</v>
      </c>
    </row>
    <row r="1094" spans="1:23" x14ac:dyDescent="0.2">
      <c r="A1094" s="1" t="str">
        <f t="shared" si="34"/>
        <v>2013|Kapiti Coast District|Male / TÄne</v>
      </c>
      <c r="B1094" t="s">
        <v>20</v>
      </c>
      <c r="C1094" t="s">
        <v>21</v>
      </c>
      <c r="D1094" t="s">
        <v>22</v>
      </c>
      <c r="E1094" t="s">
        <v>23</v>
      </c>
      <c r="F1094">
        <v>2013</v>
      </c>
      <c r="G1094">
        <v>2013</v>
      </c>
      <c r="H1094">
        <v>43</v>
      </c>
      <c r="I1094" t="s">
        <v>93</v>
      </c>
      <c r="J1094">
        <v>3</v>
      </c>
      <c r="K1094" t="s">
        <v>39</v>
      </c>
      <c r="L1094">
        <v>99</v>
      </c>
      <c r="M1094" t="s">
        <v>26</v>
      </c>
      <c r="N1094">
        <v>99</v>
      </c>
      <c r="O1094" t="s">
        <v>27</v>
      </c>
      <c r="P1094">
        <v>1</v>
      </c>
      <c r="Q1094" t="s">
        <v>34</v>
      </c>
      <c r="R1094">
        <v>576</v>
      </c>
      <c r="V1094" s="3">
        <f t="shared" si="35"/>
        <v>3.41</v>
      </c>
      <c r="W1094" s="3">
        <f>IF(AND(T1094&lt;&gt;"_U",T1094&lt;&gt;"c",J1094&lt;&gt;9,J1094&lt;&gt;99),IFERROR(VLOOKUP(A1094,'TA Total'!$A$2:$W$10000,18,0),"."),".")</f>
        <v>16911</v>
      </c>
    </row>
    <row r="1095" spans="1:23" x14ac:dyDescent="0.2">
      <c r="A1095" s="1" t="str">
        <f t="shared" si="34"/>
        <v>2013|Kapiti Coast District|Female / Wahine</v>
      </c>
      <c r="B1095" t="s">
        <v>20</v>
      </c>
      <c r="C1095" t="s">
        <v>21</v>
      </c>
      <c r="D1095" t="s">
        <v>22</v>
      </c>
      <c r="E1095" t="s">
        <v>23</v>
      </c>
      <c r="F1095">
        <v>2013</v>
      </c>
      <c r="G1095">
        <v>2013</v>
      </c>
      <c r="H1095">
        <v>43</v>
      </c>
      <c r="I1095" t="s">
        <v>93</v>
      </c>
      <c r="J1095">
        <v>3</v>
      </c>
      <c r="K1095" t="s">
        <v>39</v>
      </c>
      <c r="L1095">
        <v>99</v>
      </c>
      <c r="M1095" t="s">
        <v>26</v>
      </c>
      <c r="N1095">
        <v>99</v>
      </c>
      <c r="O1095" t="s">
        <v>27</v>
      </c>
      <c r="P1095">
        <v>2</v>
      </c>
      <c r="Q1095" t="s">
        <v>31</v>
      </c>
      <c r="R1095">
        <v>765</v>
      </c>
      <c r="V1095" s="3">
        <f t="shared" si="35"/>
        <v>3.78</v>
      </c>
      <c r="W1095" s="3">
        <f>IF(AND(T1095&lt;&gt;"_U",T1095&lt;&gt;"c",J1095&lt;&gt;9,J1095&lt;&gt;99),IFERROR(VLOOKUP(A1095,'TA Total'!$A$2:$W$10000,18,0),"."),".")</f>
        <v>20238</v>
      </c>
    </row>
    <row r="1096" spans="1:23" x14ac:dyDescent="0.2">
      <c r="A1096" s="1" t="str">
        <f t="shared" si="34"/>
        <v>2013|Kapiti Coast District|Another gender / He ira kÄ“ anÅ</v>
      </c>
      <c r="B1096" t="s">
        <v>20</v>
      </c>
      <c r="C1096" t="s">
        <v>21</v>
      </c>
      <c r="D1096" t="s">
        <v>22</v>
      </c>
      <c r="E1096" t="s">
        <v>23</v>
      </c>
      <c r="F1096">
        <v>2013</v>
      </c>
      <c r="G1096">
        <v>2013</v>
      </c>
      <c r="H1096">
        <v>43</v>
      </c>
      <c r="I1096" t="s">
        <v>93</v>
      </c>
      <c r="J1096">
        <v>3</v>
      </c>
      <c r="K1096" t="s">
        <v>39</v>
      </c>
      <c r="L1096">
        <v>99</v>
      </c>
      <c r="M1096" t="s">
        <v>26</v>
      </c>
      <c r="N1096">
        <v>99</v>
      </c>
      <c r="O1096" t="s">
        <v>27</v>
      </c>
      <c r="P1096">
        <v>3</v>
      </c>
      <c r="Q1096" t="s">
        <v>28</v>
      </c>
      <c r="T1096" t="s">
        <v>36</v>
      </c>
      <c r="U1096" t="s">
        <v>37</v>
      </c>
      <c r="V1096" s="3" t="str">
        <f t="shared" si="35"/>
        <v>.</v>
      </c>
      <c r="W1096" s="3" t="str">
        <f>IF(AND(T1096&lt;&gt;"_U",T1096&lt;&gt;"c",J1096&lt;&gt;9,J1096&lt;&gt;99),IFERROR(VLOOKUP(A1096,'TA Total'!$A$2:$W$10000,18,0),"."),".")</f>
        <v>.</v>
      </c>
    </row>
    <row r="1097" spans="1:23" x14ac:dyDescent="0.2">
      <c r="A1097" s="1" t="str">
        <f t="shared" si="34"/>
        <v>2013|Kapiti Coast District|Total - gender</v>
      </c>
      <c r="B1097" t="s">
        <v>20</v>
      </c>
      <c r="C1097" t="s">
        <v>21</v>
      </c>
      <c r="D1097" t="s">
        <v>22</v>
      </c>
      <c r="E1097" t="s">
        <v>23</v>
      </c>
      <c r="F1097">
        <v>2013</v>
      </c>
      <c r="G1097">
        <v>2013</v>
      </c>
      <c r="H1097">
        <v>43</v>
      </c>
      <c r="I1097" t="s">
        <v>93</v>
      </c>
      <c r="J1097">
        <v>3</v>
      </c>
      <c r="K1097" t="s">
        <v>39</v>
      </c>
      <c r="L1097">
        <v>99</v>
      </c>
      <c r="M1097" t="s">
        <v>26</v>
      </c>
      <c r="N1097">
        <v>99</v>
      </c>
      <c r="O1097" t="s">
        <v>27</v>
      </c>
      <c r="P1097">
        <v>99</v>
      </c>
      <c r="Q1097" t="s">
        <v>42</v>
      </c>
      <c r="R1097">
        <v>1338</v>
      </c>
      <c r="V1097" s="3">
        <f t="shared" si="35"/>
        <v>3.6</v>
      </c>
      <c r="W1097" s="3">
        <f>IF(AND(T1097&lt;&gt;"_U",T1097&lt;&gt;"c",J1097&lt;&gt;9,J1097&lt;&gt;99),IFERROR(VLOOKUP(A1097,'TA Total'!$A$2:$W$10000,18,0),"."),".")</f>
        <v>37149</v>
      </c>
    </row>
    <row r="1098" spans="1:23" x14ac:dyDescent="0.2">
      <c r="A1098" s="1" t="str">
        <f t="shared" si="34"/>
        <v>2013|Kapiti Coast District|Male / TÄne</v>
      </c>
      <c r="B1098" t="s">
        <v>20</v>
      </c>
      <c r="C1098" t="s">
        <v>21</v>
      </c>
      <c r="D1098" t="s">
        <v>22</v>
      </c>
      <c r="E1098" t="s">
        <v>23</v>
      </c>
      <c r="F1098">
        <v>2013</v>
      </c>
      <c r="G1098">
        <v>2013</v>
      </c>
      <c r="H1098">
        <v>43</v>
      </c>
      <c r="I1098" t="s">
        <v>93</v>
      </c>
      <c r="J1098">
        <v>4</v>
      </c>
      <c r="K1098" t="s">
        <v>54</v>
      </c>
      <c r="L1098">
        <v>99</v>
      </c>
      <c r="M1098" t="s">
        <v>26</v>
      </c>
      <c r="N1098">
        <v>99</v>
      </c>
      <c r="O1098" t="s">
        <v>27</v>
      </c>
      <c r="P1098">
        <v>1</v>
      </c>
      <c r="Q1098" t="s">
        <v>34</v>
      </c>
      <c r="R1098">
        <v>1410</v>
      </c>
      <c r="V1098" s="3">
        <f t="shared" si="35"/>
        <v>8.34</v>
      </c>
      <c r="W1098" s="3">
        <f>IF(AND(T1098&lt;&gt;"_U",T1098&lt;&gt;"c",J1098&lt;&gt;9,J1098&lt;&gt;99),IFERROR(VLOOKUP(A1098,'TA Total'!$A$2:$W$10000,18,0),"."),".")</f>
        <v>16911</v>
      </c>
    </row>
    <row r="1099" spans="1:23" x14ac:dyDescent="0.2">
      <c r="A1099" s="1" t="str">
        <f t="shared" si="34"/>
        <v>2013|Kapiti Coast District|Female / Wahine</v>
      </c>
      <c r="B1099" t="s">
        <v>20</v>
      </c>
      <c r="C1099" t="s">
        <v>21</v>
      </c>
      <c r="D1099" t="s">
        <v>22</v>
      </c>
      <c r="E1099" t="s">
        <v>23</v>
      </c>
      <c r="F1099">
        <v>2013</v>
      </c>
      <c r="G1099">
        <v>2013</v>
      </c>
      <c r="H1099">
        <v>43</v>
      </c>
      <c r="I1099" t="s">
        <v>93</v>
      </c>
      <c r="J1099">
        <v>4</v>
      </c>
      <c r="K1099" t="s">
        <v>54</v>
      </c>
      <c r="L1099">
        <v>99</v>
      </c>
      <c r="M1099" t="s">
        <v>26</v>
      </c>
      <c r="N1099">
        <v>99</v>
      </c>
      <c r="O1099" t="s">
        <v>27</v>
      </c>
      <c r="P1099">
        <v>2</v>
      </c>
      <c r="Q1099" t="s">
        <v>31</v>
      </c>
      <c r="R1099">
        <v>2199</v>
      </c>
      <c r="V1099" s="3">
        <f t="shared" si="35"/>
        <v>10.87</v>
      </c>
      <c r="W1099" s="3">
        <f>IF(AND(T1099&lt;&gt;"_U",T1099&lt;&gt;"c",J1099&lt;&gt;9,J1099&lt;&gt;99),IFERROR(VLOOKUP(A1099,'TA Total'!$A$2:$W$10000,18,0),"."),".")</f>
        <v>20238</v>
      </c>
    </row>
    <row r="1100" spans="1:23" x14ac:dyDescent="0.2">
      <c r="A1100" s="1" t="str">
        <f t="shared" si="34"/>
        <v>2013|Kapiti Coast District|Another gender / He ira kÄ“ anÅ</v>
      </c>
      <c r="B1100" t="s">
        <v>20</v>
      </c>
      <c r="C1100" t="s">
        <v>21</v>
      </c>
      <c r="D1100" t="s">
        <v>22</v>
      </c>
      <c r="E1100" t="s">
        <v>23</v>
      </c>
      <c r="F1100">
        <v>2013</v>
      </c>
      <c r="G1100">
        <v>2013</v>
      </c>
      <c r="H1100">
        <v>43</v>
      </c>
      <c r="I1100" t="s">
        <v>93</v>
      </c>
      <c r="J1100">
        <v>4</v>
      </c>
      <c r="K1100" t="s">
        <v>54</v>
      </c>
      <c r="L1100">
        <v>99</v>
      </c>
      <c r="M1100" t="s">
        <v>26</v>
      </c>
      <c r="N1100">
        <v>99</v>
      </c>
      <c r="O1100" t="s">
        <v>27</v>
      </c>
      <c r="P1100">
        <v>3</v>
      </c>
      <c r="Q1100" t="s">
        <v>28</v>
      </c>
      <c r="T1100" t="s">
        <v>36</v>
      </c>
      <c r="U1100" t="s">
        <v>37</v>
      </c>
      <c r="V1100" s="3" t="str">
        <f t="shared" si="35"/>
        <v>.</v>
      </c>
      <c r="W1100" s="3" t="str">
        <f>IF(AND(T1100&lt;&gt;"_U",T1100&lt;&gt;"c",J1100&lt;&gt;9,J1100&lt;&gt;99),IFERROR(VLOOKUP(A1100,'TA Total'!$A$2:$W$10000,18,0),"."),".")</f>
        <v>.</v>
      </c>
    </row>
    <row r="1101" spans="1:23" x14ac:dyDescent="0.2">
      <c r="A1101" s="1" t="str">
        <f t="shared" si="34"/>
        <v>2013|Kapiti Coast District|Total - gender</v>
      </c>
      <c r="B1101" t="s">
        <v>20</v>
      </c>
      <c r="C1101" t="s">
        <v>21</v>
      </c>
      <c r="D1101" t="s">
        <v>22</v>
      </c>
      <c r="E1101" t="s">
        <v>23</v>
      </c>
      <c r="F1101">
        <v>2013</v>
      </c>
      <c r="G1101">
        <v>2013</v>
      </c>
      <c r="H1101">
        <v>43</v>
      </c>
      <c r="I1101" t="s">
        <v>93</v>
      </c>
      <c r="J1101">
        <v>4</v>
      </c>
      <c r="K1101" t="s">
        <v>54</v>
      </c>
      <c r="L1101">
        <v>99</v>
      </c>
      <c r="M1101" t="s">
        <v>26</v>
      </c>
      <c r="N1101">
        <v>99</v>
      </c>
      <c r="O1101" t="s">
        <v>27</v>
      </c>
      <c r="P1101">
        <v>99</v>
      </c>
      <c r="Q1101" t="s">
        <v>42</v>
      </c>
      <c r="R1101">
        <v>3612</v>
      </c>
      <c r="V1101" s="3">
        <f t="shared" si="35"/>
        <v>9.7200000000000006</v>
      </c>
      <c r="W1101" s="3">
        <f>IF(AND(T1101&lt;&gt;"_U",T1101&lt;&gt;"c",J1101&lt;&gt;9,J1101&lt;&gt;99),IFERROR(VLOOKUP(A1101,'TA Total'!$A$2:$W$10000,18,0),"."),".")</f>
        <v>37149</v>
      </c>
    </row>
    <row r="1102" spans="1:23" x14ac:dyDescent="0.2">
      <c r="A1102" s="1" t="str">
        <f t="shared" si="34"/>
        <v>2013|Kapiti Coast District|Male / TÄne</v>
      </c>
      <c r="B1102" t="s">
        <v>20</v>
      </c>
      <c r="C1102" t="s">
        <v>21</v>
      </c>
      <c r="D1102" t="s">
        <v>22</v>
      </c>
      <c r="E1102" t="s">
        <v>23</v>
      </c>
      <c r="F1102">
        <v>2013</v>
      </c>
      <c r="G1102">
        <v>2013</v>
      </c>
      <c r="H1102">
        <v>43</v>
      </c>
      <c r="I1102" t="s">
        <v>93</v>
      </c>
      <c r="J1102">
        <v>5</v>
      </c>
      <c r="K1102" t="s">
        <v>33</v>
      </c>
      <c r="L1102">
        <v>99</v>
      </c>
      <c r="M1102" t="s">
        <v>26</v>
      </c>
      <c r="N1102">
        <v>99</v>
      </c>
      <c r="O1102" t="s">
        <v>27</v>
      </c>
      <c r="P1102">
        <v>1</v>
      </c>
      <c r="Q1102" t="s">
        <v>34</v>
      </c>
      <c r="R1102">
        <v>675</v>
      </c>
      <c r="V1102" s="3">
        <f t="shared" si="35"/>
        <v>3.99</v>
      </c>
      <c r="W1102" s="3">
        <f>IF(AND(T1102&lt;&gt;"_U",T1102&lt;&gt;"c",J1102&lt;&gt;9,J1102&lt;&gt;99),IFERROR(VLOOKUP(A1102,'TA Total'!$A$2:$W$10000,18,0),"."),".")</f>
        <v>16911</v>
      </c>
    </row>
    <row r="1103" spans="1:23" x14ac:dyDescent="0.2">
      <c r="A1103" s="1" t="str">
        <f t="shared" si="34"/>
        <v>2013|Kapiti Coast District|Female / Wahine</v>
      </c>
      <c r="B1103" t="s">
        <v>20</v>
      </c>
      <c r="C1103" t="s">
        <v>21</v>
      </c>
      <c r="D1103" t="s">
        <v>22</v>
      </c>
      <c r="E1103" t="s">
        <v>23</v>
      </c>
      <c r="F1103">
        <v>2013</v>
      </c>
      <c r="G1103">
        <v>2013</v>
      </c>
      <c r="H1103">
        <v>43</v>
      </c>
      <c r="I1103" t="s">
        <v>93</v>
      </c>
      <c r="J1103">
        <v>5</v>
      </c>
      <c r="K1103" t="s">
        <v>33</v>
      </c>
      <c r="L1103">
        <v>99</v>
      </c>
      <c r="M1103" t="s">
        <v>26</v>
      </c>
      <c r="N1103">
        <v>99</v>
      </c>
      <c r="O1103" t="s">
        <v>27</v>
      </c>
      <c r="P1103">
        <v>2</v>
      </c>
      <c r="Q1103" t="s">
        <v>31</v>
      </c>
      <c r="R1103">
        <v>2484</v>
      </c>
      <c r="V1103" s="3">
        <f t="shared" si="35"/>
        <v>12.27</v>
      </c>
      <c r="W1103" s="3">
        <f>IF(AND(T1103&lt;&gt;"_U",T1103&lt;&gt;"c",J1103&lt;&gt;9,J1103&lt;&gt;99),IFERROR(VLOOKUP(A1103,'TA Total'!$A$2:$W$10000,18,0),"."),".")</f>
        <v>20238</v>
      </c>
    </row>
    <row r="1104" spans="1:23" x14ac:dyDescent="0.2">
      <c r="A1104" s="1" t="str">
        <f t="shared" si="34"/>
        <v>2013|Kapiti Coast District|Another gender / He ira kÄ“ anÅ</v>
      </c>
      <c r="B1104" t="s">
        <v>20</v>
      </c>
      <c r="C1104" t="s">
        <v>21</v>
      </c>
      <c r="D1104" t="s">
        <v>22</v>
      </c>
      <c r="E1104" t="s">
        <v>23</v>
      </c>
      <c r="F1104">
        <v>2013</v>
      </c>
      <c r="G1104">
        <v>2013</v>
      </c>
      <c r="H1104">
        <v>43</v>
      </c>
      <c r="I1104" t="s">
        <v>93</v>
      </c>
      <c r="J1104">
        <v>5</v>
      </c>
      <c r="K1104" t="s">
        <v>33</v>
      </c>
      <c r="L1104">
        <v>99</v>
      </c>
      <c r="M1104" t="s">
        <v>26</v>
      </c>
      <c r="N1104">
        <v>99</v>
      </c>
      <c r="O1104" t="s">
        <v>27</v>
      </c>
      <c r="P1104">
        <v>3</v>
      </c>
      <c r="Q1104" t="s">
        <v>28</v>
      </c>
      <c r="T1104" t="s">
        <v>36</v>
      </c>
      <c r="U1104" t="s">
        <v>37</v>
      </c>
      <c r="V1104" s="3" t="str">
        <f t="shared" si="35"/>
        <v>.</v>
      </c>
      <c r="W1104" s="3" t="str">
        <f>IF(AND(T1104&lt;&gt;"_U",T1104&lt;&gt;"c",J1104&lt;&gt;9,J1104&lt;&gt;99),IFERROR(VLOOKUP(A1104,'TA Total'!$A$2:$W$10000,18,0),"."),".")</f>
        <v>.</v>
      </c>
    </row>
    <row r="1105" spans="1:23" x14ac:dyDescent="0.2">
      <c r="A1105" s="1" t="str">
        <f t="shared" si="34"/>
        <v>2013|Kapiti Coast District|Total - gender</v>
      </c>
      <c r="B1105" t="s">
        <v>20</v>
      </c>
      <c r="C1105" t="s">
        <v>21</v>
      </c>
      <c r="D1105" t="s">
        <v>22</v>
      </c>
      <c r="E1105" t="s">
        <v>23</v>
      </c>
      <c r="F1105">
        <v>2013</v>
      </c>
      <c r="G1105">
        <v>2013</v>
      </c>
      <c r="H1105">
        <v>43</v>
      </c>
      <c r="I1105" t="s">
        <v>93</v>
      </c>
      <c r="J1105">
        <v>5</v>
      </c>
      <c r="K1105" t="s">
        <v>33</v>
      </c>
      <c r="L1105">
        <v>99</v>
      </c>
      <c r="M1105" t="s">
        <v>26</v>
      </c>
      <c r="N1105">
        <v>99</v>
      </c>
      <c r="O1105" t="s">
        <v>27</v>
      </c>
      <c r="P1105">
        <v>99</v>
      </c>
      <c r="Q1105" t="s">
        <v>42</v>
      </c>
      <c r="R1105">
        <v>3162</v>
      </c>
      <c r="V1105" s="3">
        <f t="shared" si="35"/>
        <v>8.51</v>
      </c>
      <c r="W1105" s="3">
        <f>IF(AND(T1105&lt;&gt;"_U",T1105&lt;&gt;"c",J1105&lt;&gt;9,J1105&lt;&gt;99),IFERROR(VLOOKUP(A1105,'TA Total'!$A$2:$W$10000,18,0),"."),".")</f>
        <v>37149</v>
      </c>
    </row>
    <row r="1106" spans="1:23" x14ac:dyDescent="0.2">
      <c r="A1106" s="1" t="str">
        <f t="shared" si="34"/>
        <v>2013|Kapiti Coast District|Male / TÄne</v>
      </c>
      <c r="B1106" t="s">
        <v>20</v>
      </c>
      <c r="C1106" t="s">
        <v>21</v>
      </c>
      <c r="D1106" t="s">
        <v>22</v>
      </c>
      <c r="E1106" t="s">
        <v>23</v>
      </c>
      <c r="F1106">
        <v>2013</v>
      </c>
      <c r="G1106">
        <v>2013</v>
      </c>
      <c r="H1106">
        <v>43</v>
      </c>
      <c r="I1106" t="s">
        <v>93</v>
      </c>
      <c r="J1106">
        <v>6</v>
      </c>
      <c r="K1106" t="s">
        <v>52</v>
      </c>
      <c r="L1106">
        <v>99</v>
      </c>
      <c r="M1106" t="s">
        <v>26</v>
      </c>
      <c r="N1106">
        <v>99</v>
      </c>
      <c r="O1106" t="s">
        <v>27</v>
      </c>
      <c r="P1106">
        <v>1</v>
      </c>
      <c r="Q1106" t="s">
        <v>34</v>
      </c>
      <c r="R1106">
        <v>4737</v>
      </c>
      <c r="V1106" s="3">
        <f t="shared" si="35"/>
        <v>28.01</v>
      </c>
      <c r="W1106" s="3">
        <f>IF(AND(T1106&lt;&gt;"_U",T1106&lt;&gt;"c",J1106&lt;&gt;9,J1106&lt;&gt;99),IFERROR(VLOOKUP(A1106,'TA Total'!$A$2:$W$10000,18,0),"."),".")</f>
        <v>16911</v>
      </c>
    </row>
    <row r="1107" spans="1:23" x14ac:dyDescent="0.2">
      <c r="A1107" s="1" t="str">
        <f t="shared" si="34"/>
        <v>2013|Kapiti Coast District|Female / Wahine</v>
      </c>
      <c r="B1107" t="s">
        <v>20</v>
      </c>
      <c r="C1107" t="s">
        <v>21</v>
      </c>
      <c r="D1107" t="s">
        <v>22</v>
      </c>
      <c r="E1107" t="s">
        <v>23</v>
      </c>
      <c r="F1107">
        <v>2013</v>
      </c>
      <c r="G1107">
        <v>2013</v>
      </c>
      <c r="H1107">
        <v>43</v>
      </c>
      <c r="I1107" t="s">
        <v>93</v>
      </c>
      <c r="J1107">
        <v>6</v>
      </c>
      <c r="K1107" t="s">
        <v>52</v>
      </c>
      <c r="L1107">
        <v>99</v>
      </c>
      <c r="M1107" t="s">
        <v>26</v>
      </c>
      <c r="N1107">
        <v>99</v>
      </c>
      <c r="O1107" t="s">
        <v>27</v>
      </c>
      <c r="P1107">
        <v>2</v>
      </c>
      <c r="Q1107" t="s">
        <v>31</v>
      </c>
      <c r="R1107">
        <v>5145</v>
      </c>
      <c r="V1107" s="3">
        <f t="shared" si="35"/>
        <v>25.42</v>
      </c>
      <c r="W1107" s="3">
        <f>IF(AND(T1107&lt;&gt;"_U",T1107&lt;&gt;"c",J1107&lt;&gt;9,J1107&lt;&gt;99),IFERROR(VLOOKUP(A1107,'TA Total'!$A$2:$W$10000,18,0),"."),".")</f>
        <v>20238</v>
      </c>
    </row>
    <row r="1108" spans="1:23" x14ac:dyDescent="0.2">
      <c r="A1108" s="1" t="str">
        <f t="shared" si="34"/>
        <v>2013|Kapiti Coast District|Another gender / He ira kÄ“ anÅ</v>
      </c>
      <c r="B1108" t="s">
        <v>20</v>
      </c>
      <c r="C1108" t="s">
        <v>21</v>
      </c>
      <c r="D1108" t="s">
        <v>22</v>
      </c>
      <c r="E1108" t="s">
        <v>23</v>
      </c>
      <c r="F1108">
        <v>2013</v>
      </c>
      <c r="G1108">
        <v>2013</v>
      </c>
      <c r="H1108">
        <v>43</v>
      </c>
      <c r="I1108" t="s">
        <v>93</v>
      </c>
      <c r="J1108">
        <v>6</v>
      </c>
      <c r="K1108" t="s">
        <v>52</v>
      </c>
      <c r="L1108">
        <v>99</v>
      </c>
      <c r="M1108" t="s">
        <v>26</v>
      </c>
      <c r="N1108">
        <v>99</v>
      </c>
      <c r="O1108" t="s">
        <v>27</v>
      </c>
      <c r="P1108">
        <v>3</v>
      </c>
      <c r="Q1108" t="s">
        <v>28</v>
      </c>
      <c r="T1108" t="s">
        <v>36</v>
      </c>
      <c r="U1108" t="s">
        <v>37</v>
      </c>
      <c r="V1108" s="3" t="str">
        <f t="shared" si="35"/>
        <v>.</v>
      </c>
      <c r="W1108" s="3" t="str">
        <f>IF(AND(T1108&lt;&gt;"_U",T1108&lt;&gt;"c",J1108&lt;&gt;9,J1108&lt;&gt;99),IFERROR(VLOOKUP(A1108,'TA Total'!$A$2:$W$10000,18,0),"."),".")</f>
        <v>.</v>
      </c>
    </row>
    <row r="1109" spans="1:23" x14ac:dyDescent="0.2">
      <c r="A1109" s="1" t="str">
        <f t="shared" si="34"/>
        <v>2013|Kapiti Coast District|Total - gender</v>
      </c>
      <c r="B1109" t="s">
        <v>20</v>
      </c>
      <c r="C1109" t="s">
        <v>21</v>
      </c>
      <c r="D1109" t="s">
        <v>22</v>
      </c>
      <c r="E1109" t="s">
        <v>23</v>
      </c>
      <c r="F1109">
        <v>2013</v>
      </c>
      <c r="G1109">
        <v>2013</v>
      </c>
      <c r="H1109">
        <v>43</v>
      </c>
      <c r="I1109" t="s">
        <v>93</v>
      </c>
      <c r="J1109">
        <v>6</v>
      </c>
      <c r="K1109" t="s">
        <v>52</v>
      </c>
      <c r="L1109">
        <v>99</v>
      </c>
      <c r="M1109" t="s">
        <v>26</v>
      </c>
      <c r="N1109">
        <v>99</v>
      </c>
      <c r="O1109" t="s">
        <v>27</v>
      </c>
      <c r="P1109">
        <v>99</v>
      </c>
      <c r="Q1109" t="s">
        <v>42</v>
      </c>
      <c r="R1109">
        <v>9882</v>
      </c>
      <c r="V1109" s="3">
        <f t="shared" si="35"/>
        <v>26.6</v>
      </c>
      <c r="W1109" s="3">
        <f>IF(AND(T1109&lt;&gt;"_U",T1109&lt;&gt;"c",J1109&lt;&gt;9,J1109&lt;&gt;99),IFERROR(VLOOKUP(A1109,'TA Total'!$A$2:$W$10000,18,0),"."),".")</f>
        <v>37149</v>
      </c>
    </row>
    <row r="1110" spans="1:23" x14ac:dyDescent="0.2">
      <c r="A1110" s="1" t="str">
        <f t="shared" si="34"/>
        <v>2013|Kapiti Coast District|Male / TÄne</v>
      </c>
      <c r="B1110" t="s">
        <v>20</v>
      </c>
      <c r="C1110" t="s">
        <v>21</v>
      </c>
      <c r="D1110" t="s">
        <v>22</v>
      </c>
      <c r="E1110" t="s">
        <v>23</v>
      </c>
      <c r="F1110">
        <v>2013</v>
      </c>
      <c r="G1110">
        <v>2013</v>
      </c>
      <c r="H1110">
        <v>43</v>
      </c>
      <c r="I1110" t="s">
        <v>93</v>
      </c>
      <c r="J1110">
        <v>9</v>
      </c>
      <c r="K1110" t="s">
        <v>25</v>
      </c>
      <c r="L1110">
        <v>99</v>
      </c>
      <c r="M1110" t="s">
        <v>26</v>
      </c>
      <c r="N1110">
        <v>99</v>
      </c>
      <c r="O1110" t="s">
        <v>27</v>
      </c>
      <c r="P1110">
        <v>1</v>
      </c>
      <c r="Q1110" t="s">
        <v>34</v>
      </c>
      <c r="R1110">
        <v>1416</v>
      </c>
      <c r="V1110" s="3" t="str">
        <f t="shared" si="35"/>
        <v>.</v>
      </c>
      <c r="W1110" s="3" t="str">
        <f>IF(AND(T1110&lt;&gt;"_U",T1110&lt;&gt;"c",J1110&lt;&gt;9,J1110&lt;&gt;99),IFERROR(VLOOKUP(A1110,'TA Total'!$A$2:$W$10000,18,0),"."),".")</f>
        <v>.</v>
      </c>
    </row>
    <row r="1111" spans="1:23" x14ac:dyDescent="0.2">
      <c r="A1111" s="1" t="str">
        <f t="shared" si="34"/>
        <v>2013|Kapiti Coast District|Female / Wahine</v>
      </c>
      <c r="B1111" t="s">
        <v>20</v>
      </c>
      <c r="C1111" t="s">
        <v>21</v>
      </c>
      <c r="D1111" t="s">
        <v>22</v>
      </c>
      <c r="E1111" t="s">
        <v>23</v>
      </c>
      <c r="F1111">
        <v>2013</v>
      </c>
      <c r="G1111">
        <v>2013</v>
      </c>
      <c r="H1111">
        <v>43</v>
      </c>
      <c r="I1111" t="s">
        <v>93</v>
      </c>
      <c r="J1111">
        <v>9</v>
      </c>
      <c r="K1111" t="s">
        <v>25</v>
      </c>
      <c r="L1111">
        <v>99</v>
      </c>
      <c r="M1111" t="s">
        <v>26</v>
      </c>
      <c r="N1111">
        <v>99</v>
      </c>
      <c r="O1111" t="s">
        <v>27</v>
      </c>
      <c r="P1111">
        <v>2</v>
      </c>
      <c r="Q1111" t="s">
        <v>31</v>
      </c>
      <c r="R1111">
        <v>1491</v>
      </c>
      <c r="V1111" s="3" t="str">
        <f t="shared" si="35"/>
        <v>.</v>
      </c>
      <c r="W1111" s="3" t="str">
        <f>IF(AND(T1111&lt;&gt;"_U",T1111&lt;&gt;"c",J1111&lt;&gt;9,J1111&lt;&gt;99),IFERROR(VLOOKUP(A1111,'TA Total'!$A$2:$W$10000,18,0),"."),".")</f>
        <v>.</v>
      </c>
    </row>
    <row r="1112" spans="1:23" x14ac:dyDescent="0.2">
      <c r="A1112" s="1" t="str">
        <f t="shared" si="34"/>
        <v>2013|Kapiti Coast District|Another gender / He ira kÄ“ anÅ</v>
      </c>
      <c r="B1112" t="s">
        <v>20</v>
      </c>
      <c r="C1112" t="s">
        <v>21</v>
      </c>
      <c r="D1112" t="s">
        <v>22</v>
      </c>
      <c r="E1112" t="s">
        <v>23</v>
      </c>
      <c r="F1112">
        <v>2013</v>
      </c>
      <c r="G1112">
        <v>2013</v>
      </c>
      <c r="H1112">
        <v>43</v>
      </c>
      <c r="I1112" t="s">
        <v>93</v>
      </c>
      <c r="J1112">
        <v>9</v>
      </c>
      <c r="K1112" t="s">
        <v>25</v>
      </c>
      <c r="L1112">
        <v>99</v>
      </c>
      <c r="M1112" t="s">
        <v>26</v>
      </c>
      <c r="N1112">
        <v>99</v>
      </c>
      <c r="O1112" t="s">
        <v>27</v>
      </c>
      <c r="P1112">
        <v>3</v>
      </c>
      <c r="Q1112" t="s">
        <v>28</v>
      </c>
      <c r="T1112" t="s">
        <v>36</v>
      </c>
      <c r="U1112" t="s">
        <v>37</v>
      </c>
      <c r="V1112" s="3" t="str">
        <f t="shared" si="35"/>
        <v>.</v>
      </c>
      <c r="W1112" s="3" t="str">
        <f>IF(AND(T1112&lt;&gt;"_U",T1112&lt;&gt;"c",J1112&lt;&gt;9,J1112&lt;&gt;99),IFERROR(VLOOKUP(A1112,'TA Total'!$A$2:$W$10000,18,0),"."),".")</f>
        <v>.</v>
      </c>
    </row>
    <row r="1113" spans="1:23" x14ac:dyDescent="0.2">
      <c r="A1113" s="1" t="str">
        <f t="shared" si="34"/>
        <v>2013|Kapiti Coast District|Total - gender</v>
      </c>
      <c r="B1113" t="s">
        <v>20</v>
      </c>
      <c r="C1113" t="s">
        <v>21</v>
      </c>
      <c r="D1113" t="s">
        <v>22</v>
      </c>
      <c r="E1113" t="s">
        <v>23</v>
      </c>
      <c r="F1113">
        <v>2013</v>
      </c>
      <c r="G1113">
        <v>2013</v>
      </c>
      <c r="H1113">
        <v>43</v>
      </c>
      <c r="I1113" t="s">
        <v>93</v>
      </c>
      <c r="J1113">
        <v>9</v>
      </c>
      <c r="K1113" t="s">
        <v>25</v>
      </c>
      <c r="L1113">
        <v>99</v>
      </c>
      <c r="M1113" t="s">
        <v>26</v>
      </c>
      <c r="N1113">
        <v>99</v>
      </c>
      <c r="O1113" t="s">
        <v>27</v>
      </c>
      <c r="P1113">
        <v>99</v>
      </c>
      <c r="Q1113" t="s">
        <v>42</v>
      </c>
      <c r="R1113">
        <v>2904</v>
      </c>
      <c r="V1113" s="3" t="str">
        <f t="shared" si="35"/>
        <v>.</v>
      </c>
      <c r="W1113" s="3" t="str">
        <f>IF(AND(T1113&lt;&gt;"_U",T1113&lt;&gt;"c",J1113&lt;&gt;9,J1113&lt;&gt;99),IFERROR(VLOOKUP(A1113,'TA Total'!$A$2:$W$10000,18,0),"."),".")</f>
        <v>.</v>
      </c>
    </row>
    <row r="1114" spans="1:23" x14ac:dyDescent="0.2">
      <c r="A1114" s="1" t="str">
        <f t="shared" si="34"/>
        <v>2013|Kapiti Coast District|Male / TÄne</v>
      </c>
      <c r="B1114" t="s">
        <v>20</v>
      </c>
      <c r="C1114" t="s">
        <v>21</v>
      </c>
      <c r="D1114" t="s">
        <v>22</v>
      </c>
      <c r="E1114" t="s">
        <v>23</v>
      </c>
      <c r="F1114">
        <v>2013</v>
      </c>
      <c r="G1114">
        <v>2013</v>
      </c>
      <c r="H1114">
        <v>43</v>
      </c>
      <c r="I1114" t="s">
        <v>93</v>
      </c>
      <c r="J1114">
        <v>77</v>
      </c>
      <c r="K1114" t="s">
        <v>49</v>
      </c>
      <c r="L1114">
        <v>99</v>
      </c>
      <c r="M1114" t="s">
        <v>26</v>
      </c>
      <c r="N1114">
        <v>99</v>
      </c>
      <c r="O1114" t="s">
        <v>27</v>
      </c>
      <c r="P1114">
        <v>1</v>
      </c>
      <c r="Q1114" t="s">
        <v>34</v>
      </c>
      <c r="R1114">
        <v>16911</v>
      </c>
      <c r="V1114" s="3">
        <f t="shared" si="35"/>
        <v>100</v>
      </c>
      <c r="W1114" s="3">
        <f>IF(AND(T1114&lt;&gt;"_U",T1114&lt;&gt;"c",J1114&lt;&gt;9,J1114&lt;&gt;99),IFERROR(VLOOKUP(A1114,'TA Total'!$A$2:$W$10000,18,0),"."),".")</f>
        <v>16911</v>
      </c>
    </row>
    <row r="1115" spans="1:23" x14ac:dyDescent="0.2">
      <c r="A1115" s="1" t="str">
        <f t="shared" si="34"/>
        <v>2013|Kapiti Coast District|Female / Wahine</v>
      </c>
      <c r="B1115" t="s">
        <v>20</v>
      </c>
      <c r="C1115" t="s">
        <v>21</v>
      </c>
      <c r="D1115" t="s">
        <v>22</v>
      </c>
      <c r="E1115" t="s">
        <v>23</v>
      </c>
      <c r="F1115">
        <v>2013</v>
      </c>
      <c r="G1115">
        <v>2013</v>
      </c>
      <c r="H1115">
        <v>43</v>
      </c>
      <c r="I1115" t="s">
        <v>93</v>
      </c>
      <c r="J1115">
        <v>77</v>
      </c>
      <c r="K1115" t="s">
        <v>49</v>
      </c>
      <c r="L1115">
        <v>99</v>
      </c>
      <c r="M1115" t="s">
        <v>26</v>
      </c>
      <c r="N1115">
        <v>99</v>
      </c>
      <c r="O1115" t="s">
        <v>27</v>
      </c>
      <c r="P1115">
        <v>2</v>
      </c>
      <c r="Q1115" t="s">
        <v>31</v>
      </c>
      <c r="R1115">
        <v>20238</v>
      </c>
      <c r="V1115" s="3">
        <f t="shared" si="35"/>
        <v>100</v>
      </c>
      <c r="W1115" s="3">
        <f>IF(AND(T1115&lt;&gt;"_U",T1115&lt;&gt;"c",J1115&lt;&gt;9,J1115&lt;&gt;99),IFERROR(VLOOKUP(A1115,'TA Total'!$A$2:$W$10000,18,0),"."),".")</f>
        <v>20238</v>
      </c>
    </row>
    <row r="1116" spans="1:23" x14ac:dyDescent="0.2">
      <c r="A1116" s="1" t="str">
        <f t="shared" si="34"/>
        <v>2013|Kapiti Coast District|Another gender / He ira kÄ“ anÅ</v>
      </c>
      <c r="B1116" t="s">
        <v>20</v>
      </c>
      <c r="C1116" t="s">
        <v>21</v>
      </c>
      <c r="D1116" t="s">
        <v>22</v>
      </c>
      <c r="E1116" t="s">
        <v>23</v>
      </c>
      <c r="F1116">
        <v>2013</v>
      </c>
      <c r="G1116">
        <v>2013</v>
      </c>
      <c r="H1116">
        <v>43</v>
      </c>
      <c r="I1116" t="s">
        <v>93</v>
      </c>
      <c r="J1116">
        <v>77</v>
      </c>
      <c r="K1116" t="s">
        <v>49</v>
      </c>
      <c r="L1116">
        <v>99</v>
      </c>
      <c r="M1116" t="s">
        <v>26</v>
      </c>
      <c r="N1116">
        <v>99</v>
      </c>
      <c r="O1116" t="s">
        <v>27</v>
      </c>
      <c r="P1116">
        <v>3</v>
      </c>
      <c r="Q1116" t="s">
        <v>28</v>
      </c>
      <c r="T1116" t="s">
        <v>36</v>
      </c>
      <c r="U1116" t="s">
        <v>37</v>
      </c>
      <c r="V1116" s="3" t="str">
        <f t="shared" si="35"/>
        <v>.</v>
      </c>
      <c r="W1116" s="3" t="str">
        <f>IF(AND(T1116&lt;&gt;"_U",T1116&lt;&gt;"c",J1116&lt;&gt;9,J1116&lt;&gt;99),IFERROR(VLOOKUP(A1116,'TA Total'!$A$2:$W$10000,18,0),"."),".")</f>
        <v>.</v>
      </c>
    </row>
    <row r="1117" spans="1:23" x14ac:dyDescent="0.2">
      <c r="A1117" s="1" t="str">
        <f t="shared" si="34"/>
        <v>2013|Kapiti Coast District|Total - gender</v>
      </c>
      <c r="B1117" t="s">
        <v>20</v>
      </c>
      <c r="C1117" t="s">
        <v>21</v>
      </c>
      <c r="D1117" t="s">
        <v>22</v>
      </c>
      <c r="E1117" t="s">
        <v>23</v>
      </c>
      <c r="F1117">
        <v>2013</v>
      </c>
      <c r="G1117">
        <v>2013</v>
      </c>
      <c r="H1117">
        <v>43</v>
      </c>
      <c r="I1117" t="s">
        <v>93</v>
      </c>
      <c r="J1117">
        <v>77</v>
      </c>
      <c r="K1117" t="s">
        <v>49</v>
      </c>
      <c r="L1117">
        <v>99</v>
      </c>
      <c r="M1117" t="s">
        <v>26</v>
      </c>
      <c r="N1117">
        <v>99</v>
      </c>
      <c r="O1117" t="s">
        <v>27</v>
      </c>
      <c r="P1117">
        <v>99</v>
      </c>
      <c r="Q1117" t="s">
        <v>42</v>
      </c>
      <c r="R1117">
        <v>37149</v>
      </c>
      <c r="V1117" s="3">
        <f t="shared" si="35"/>
        <v>100</v>
      </c>
      <c r="W1117" s="3">
        <f>IF(AND(T1117&lt;&gt;"_U",T1117&lt;&gt;"c",J1117&lt;&gt;9,J1117&lt;&gt;99),IFERROR(VLOOKUP(A1117,'TA Total'!$A$2:$W$10000,18,0),"."),".")</f>
        <v>37149</v>
      </c>
    </row>
    <row r="1118" spans="1:23" x14ac:dyDescent="0.2">
      <c r="A1118" s="1" t="str">
        <f t="shared" si="34"/>
        <v>2013|Kapiti Coast District|Male / TÄne</v>
      </c>
      <c r="B1118" t="s">
        <v>20</v>
      </c>
      <c r="C1118" t="s">
        <v>21</v>
      </c>
      <c r="D1118" t="s">
        <v>22</v>
      </c>
      <c r="E1118" t="s">
        <v>23</v>
      </c>
      <c r="F1118">
        <v>2013</v>
      </c>
      <c r="G1118">
        <v>2013</v>
      </c>
      <c r="H1118">
        <v>43</v>
      </c>
      <c r="I1118" t="s">
        <v>93</v>
      </c>
      <c r="J1118">
        <v>99</v>
      </c>
      <c r="K1118" t="s">
        <v>47</v>
      </c>
      <c r="L1118">
        <v>99</v>
      </c>
      <c r="M1118" t="s">
        <v>26</v>
      </c>
      <c r="N1118">
        <v>99</v>
      </c>
      <c r="O1118" t="s">
        <v>27</v>
      </c>
      <c r="P1118">
        <v>1</v>
      </c>
      <c r="Q1118" t="s">
        <v>34</v>
      </c>
      <c r="R1118">
        <v>18324</v>
      </c>
      <c r="V1118" s="3" t="str">
        <f t="shared" si="35"/>
        <v>.</v>
      </c>
      <c r="W1118" s="3" t="str">
        <f>IF(AND(T1118&lt;&gt;"_U",T1118&lt;&gt;"c",J1118&lt;&gt;9,J1118&lt;&gt;99),IFERROR(VLOOKUP(A1118,'TA Total'!$A$2:$W$10000,18,0),"."),".")</f>
        <v>.</v>
      </c>
    </row>
    <row r="1119" spans="1:23" x14ac:dyDescent="0.2">
      <c r="A1119" s="1" t="str">
        <f t="shared" si="34"/>
        <v>2013|Kapiti Coast District|Female / Wahine</v>
      </c>
      <c r="B1119" t="s">
        <v>20</v>
      </c>
      <c r="C1119" t="s">
        <v>21</v>
      </c>
      <c r="D1119" t="s">
        <v>22</v>
      </c>
      <c r="E1119" t="s">
        <v>23</v>
      </c>
      <c r="F1119">
        <v>2013</v>
      </c>
      <c r="G1119">
        <v>2013</v>
      </c>
      <c r="H1119">
        <v>43</v>
      </c>
      <c r="I1119" t="s">
        <v>93</v>
      </c>
      <c r="J1119">
        <v>99</v>
      </c>
      <c r="K1119" t="s">
        <v>47</v>
      </c>
      <c r="L1119">
        <v>99</v>
      </c>
      <c r="M1119" t="s">
        <v>26</v>
      </c>
      <c r="N1119">
        <v>99</v>
      </c>
      <c r="O1119" t="s">
        <v>27</v>
      </c>
      <c r="P1119">
        <v>2</v>
      </c>
      <c r="Q1119" t="s">
        <v>31</v>
      </c>
      <c r="R1119">
        <v>21729</v>
      </c>
      <c r="V1119" s="3" t="str">
        <f t="shared" si="35"/>
        <v>.</v>
      </c>
      <c r="W1119" s="3" t="str">
        <f>IF(AND(T1119&lt;&gt;"_U",T1119&lt;&gt;"c",J1119&lt;&gt;9,J1119&lt;&gt;99),IFERROR(VLOOKUP(A1119,'TA Total'!$A$2:$W$10000,18,0),"."),".")</f>
        <v>.</v>
      </c>
    </row>
    <row r="1120" spans="1:23" x14ac:dyDescent="0.2">
      <c r="A1120" s="1" t="str">
        <f t="shared" si="34"/>
        <v>2013|Kapiti Coast District|Another gender / He ira kÄ“ anÅ</v>
      </c>
      <c r="B1120" t="s">
        <v>20</v>
      </c>
      <c r="C1120" t="s">
        <v>21</v>
      </c>
      <c r="D1120" t="s">
        <v>22</v>
      </c>
      <c r="E1120" t="s">
        <v>23</v>
      </c>
      <c r="F1120">
        <v>2013</v>
      </c>
      <c r="G1120">
        <v>2013</v>
      </c>
      <c r="H1120">
        <v>43</v>
      </c>
      <c r="I1120" t="s">
        <v>93</v>
      </c>
      <c r="J1120">
        <v>99</v>
      </c>
      <c r="K1120" t="s">
        <v>47</v>
      </c>
      <c r="L1120">
        <v>99</v>
      </c>
      <c r="M1120" t="s">
        <v>26</v>
      </c>
      <c r="N1120">
        <v>99</v>
      </c>
      <c r="O1120" t="s">
        <v>27</v>
      </c>
      <c r="P1120">
        <v>3</v>
      </c>
      <c r="Q1120" t="s">
        <v>28</v>
      </c>
      <c r="T1120" t="s">
        <v>36</v>
      </c>
      <c r="U1120" t="s">
        <v>37</v>
      </c>
      <c r="V1120" s="3" t="str">
        <f t="shared" si="35"/>
        <v>.</v>
      </c>
      <c r="W1120" s="3" t="str">
        <f>IF(AND(T1120&lt;&gt;"_U",T1120&lt;&gt;"c",J1120&lt;&gt;9,J1120&lt;&gt;99),IFERROR(VLOOKUP(A1120,'TA Total'!$A$2:$W$10000,18,0),"."),".")</f>
        <v>.</v>
      </c>
    </row>
    <row r="1121" spans="1:23" x14ac:dyDescent="0.2">
      <c r="A1121" s="1" t="str">
        <f t="shared" si="34"/>
        <v>2013|Kapiti Coast District|Total - gender</v>
      </c>
      <c r="B1121" t="s">
        <v>20</v>
      </c>
      <c r="C1121" t="s">
        <v>21</v>
      </c>
      <c r="D1121" t="s">
        <v>22</v>
      </c>
      <c r="E1121" t="s">
        <v>23</v>
      </c>
      <c r="F1121">
        <v>2013</v>
      </c>
      <c r="G1121">
        <v>2013</v>
      </c>
      <c r="H1121">
        <v>43</v>
      </c>
      <c r="I1121" t="s">
        <v>93</v>
      </c>
      <c r="J1121">
        <v>99</v>
      </c>
      <c r="K1121" t="s">
        <v>47</v>
      </c>
      <c r="L1121">
        <v>99</v>
      </c>
      <c r="M1121" t="s">
        <v>26</v>
      </c>
      <c r="N1121">
        <v>99</v>
      </c>
      <c r="O1121" t="s">
        <v>27</v>
      </c>
      <c r="P1121">
        <v>99</v>
      </c>
      <c r="Q1121" t="s">
        <v>42</v>
      </c>
      <c r="R1121">
        <v>40053</v>
      </c>
      <c r="V1121" s="3" t="str">
        <f t="shared" si="35"/>
        <v>.</v>
      </c>
      <c r="W1121" s="3" t="str">
        <f>IF(AND(T1121&lt;&gt;"_U",T1121&lt;&gt;"c",J1121&lt;&gt;9,J1121&lt;&gt;99),IFERROR(VLOOKUP(A1121,'TA Total'!$A$2:$W$10000,18,0),"."),".")</f>
        <v>.</v>
      </c>
    </row>
    <row r="1122" spans="1:23" x14ac:dyDescent="0.2">
      <c r="A1122" s="1" t="str">
        <f t="shared" si="34"/>
        <v>2013|Porirua City|Male / TÄne</v>
      </c>
      <c r="B1122" t="s">
        <v>20</v>
      </c>
      <c r="C1122" t="s">
        <v>21</v>
      </c>
      <c r="D1122" t="s">
        <v>22</v>
      </c>
      <c r="E1122" t="s">
        <v>23</v>
      </c>
      <c r="F1122">
        <v>2013</v>
      </c>
      <c r="G1122">
        <v>2013</v>
      </c>
      <c r="H1122">
        <v>44</v>
      </c>
      <c r="I1122" t="s">
        <v>136</v>
      </c>
      <c r="J1122">
        <v>1</v>
      </c>
      <c r="K1122" t="s">
        <v>30</v>
      </c>
      <c r="L1122">
        <v>99</v>
      </c>
      <c r="M1122" t="s">
        <v>26</v>
      </c>
      <c r="N1122">
        <v>99</v>
      </c>
      <c r="O1122" t="s">
        <v>27</v>
      </c>
      <c r="P1122">
        <v>1</v>
      </c>
      <c r="Q1122" t="s">
        <v>34</v>
      </c>
      <c r="R1122">
        <v>8052</v>
      </c>
      <c r="V1122" s="3">
        <f t="shared" si="35"/>
        <v>49.54</v>
      </c>
      <c r="W1122" s="3">
        <f>IF(AND(T1122&lt;&gt;"_U",T1122&lt;&gt;"c",J1122&lt;&gt;9,J1122&lt;&gt;99),IFERROR(VLOOKUP(A1122,'TA Total'!$A$2:$W$10000,18,0),"."),".")</f>
        <v>16254</v>
      </c>
    </row>
    <row r="1123" spans="1:23" x14ac:dyDescent="0.2">
      <c r="A1123" s="1" t="str">
        <f t="shared" si="34"/>
        <v>2013|Porirua City|Female / Wahine</v>
      </c>
      <c r="B1123" t="s">
        <v>20</v>
      </c>
      <c r="C1123" t="s">
        <v>21</v>
      </c>
      <c r="D1123" t="s">
        <v>22</v>
      </c>
      <c r="E1123" t="s">
        <v>23</v>
      </c>
      <c r="F1123">
        <v>2013</v>
      </c>
      <c r="G1123">
        <v>2013</v>
      </c>
      <c r="H1123">
        <v>44</v>
      </c>
      <c r="I1123" t="s">
        <v>136</v>
      </c>
      <c r="J1123">
        <v>1</v>
      </c>
      <c r="K1123" t="s">
        <v>30</v>
      </c>
      <c r="L1123">
        <v>99</v>
      </c>
      <c r="M1123" t="s">
        <v>26</v>
      </c>
      <c r="N1123">
        <v>99</v>
      </c>
      <c r="O1123" t="s">
        <v>27</v>
      </c>
      <c r="P1123">
        <v>2</v>
      </c>
      <c r="Q1123" t="s">
        <v>31</v>
      </c>
      <c r="R1123">
        <v>8160</v>
      </c>
      <c r="V1123" s="3">
        <f t="shared" si="35"/>
        <v>44.55</v>
      </c>
      <c r="W1123" s="3">
        <f>IF(AND(T1123&lt;&gt;"_U",T1123&lt;&gt;"c",J1123&lt;&gt;9,J1123&lt;&gt;99),IFERROR(VLOOKUP(A1123,'TA Total'!$A$2:$W$10000,18,0),"."),".")</f>
        <v>18315</v>
      </c>
    </row>
    <row r="1124" spans="1:23" x14ac:dyDescent="0.2">
      <c r="A1124" s="1" t="str">
        <f t="shared" si="34"/>
        <v>2013|Porirua City|Another gender / He ira kÄ“ anÅ</v>
      </c>
      <c r="B1124" t="s">
        <v>20</v>
      </c>
      <c r="C1124" t="s">
        <v>21</v>
      </c>
      <c r="D1124" t="s">
        <v>22</v>
      </c>
      <c r="E1124" t="s">
        <v>23</v>
      </c>
      <c r="F1124">
        <v>2013</v>
      </c>
      <c r="G1124">
        <v>2013</v>
      </c>
      <c r="H1124">
        <v>44</v>
      </c>
      <c r="I1124" t="s">
        <v>136</v>
      </c>
      <c r="J1124">
        <v>1</v>
      </c>
      <c r="K1124" t="s">
        <v>30</v>
      </c>
      <c r="L1124">
        <v>99</v>
      </c>
      <c r="M1124" t="s">
        <v>26</v>
      </c>
      <c r="N1124">
        <v>99</v>
      </c>
      <c r="O1124" t="s">
        <v>27</v>
      </c>
      <c r="P1124">
        <v>3</v>
      </c>
      <c r="Q1124" t="s">
        <v>28</v>
      </c>
      <c r="T1124" t="s">
        <v>36</v>
      </c>
      <c r="U1124" t="s">
        <v>37</v>
      </c>
      <c r="V1124" s="3" t="str">
        <f t="shared" si="35"/>
        <v>.</v>
      </c>
      <c r="W1124" s="3" t="str">
        <f>IF(AND(T1124&lt;&gt;"_U",T1124&lt;&gt;"c",J1124&lt;&gt;9,J1124&lt;&gt;99),IFERROR(VLOOKUP(A1124,'TA Total'!$A$2:$W$10000,18,0),"."),".")</f>
        <v>.</v>
      </c>
    </row>
    <row r="1125" spans="1:23" x14ac:dyDescent="0.2">
      <c r="A1125" s="1" t="str">
        <f t="shared" si="34"/>
        <v>2013|Porirua City|Total - gender</v>
      </c>
      <c r="B1125" t="s">
        <v>20</v>
      </c>
      <c r="C1125" t="s">
        <v>21</v>
      </c>
      <c r="D1125" t="s">
        <v>22</v>
      </c>
      <c r="E1125" t="s">
        <v>23</v>
      </c>
      <c r="F1125">
        <v>2013</v>
      </c>
      <c r="G1125">
        <v>2013</v>
      </c>
      <c r="H1125">
        <v>44</v>
      </c>
      <c r="I1125" t="s">
        <v>136</v>
      </c>
      <c r="J1125">
        <v>1</v>
      </c>
      <c r="K1125" t="s">
        <v>30</v>
      </c>
      <c r="L1125">
        <v>99</v>
      </c>
      <c r="M1125" t="s">
        <v>26</v>
      </c>
      <c r="N1125">
        <v>99</v>
      </c>
      <c r="O1125" t="s">
        <v>27</v>
      </c>
      <c r="P1125">
        <v>99</v>
      </c>
      <c r="Q1125" t="s">
        <v>42</v>
      </c>
      <c r="R1125">
        <v>16215</v>
      </c>
      <c r="V1125" s="3">
        <f t="shared" si="35"/>
        <v>46.91</v>
      </c>
      <c r="W1125" s="3">
        <f>IF(AND(T1125&lt;&gt;"_U",T1125&lt;&gt;"c",J1125&lt;&gt;9,J1125&lt;&gt;99),IFERROR(VLOOKUP(A1125,'TA Total'!$A$2:$W$10000,18,0),"."),".")</f>
        <v>34566</v>
      </c>
    </row>
    <row r="1126" spans="1:23" x14ac:dyDescent="0.2">
      <c r="A1126" s="1" t="str">
        <f t="shared" si="34"/>
        <v>2013|Porirua City|Male / TÄne</v>
      </c>
      <c r="B1126" t="s">
        <v>20</v>
      </c>
      <c r="C1126" t="s">
        <v>21</v>
      </c>
      <c r="D1126" t="s">
        <v>22</v>
      </c>
      <c r="E1126" t="s">
        <v>23</v>
      </c>
      <c r="F1126">
        <v>2013</v>
      </c>
      <c r="G1126">
        <v>2013</v>
      </c>
      <c r="H1126">
        <v>44</v>
      </c>
      <c r="I1126" t="s">
        <v>136</v>
      </c>
      <c r="J1126">
        <v>3</v>
      </c>
      <c r="K1126" t="s">
        <v>39</v>
      </c>
      <c r="L1126">
        <v>99</v>
      </c>
      <c r="M1126" t="s">
        <v>26</v>
      </c>
      <c r="N1126">
        <v>99</v>
      </c>
      <c r="O1126" t="s">
        <v>27</v>
      </c>
      <c r="P1126">
        <v>1</v>
      </c>
      <c r="Q1126" t="s">
        <v>34</v>
      </c>
      <c r="R1126">
        <v>498</v>
      </c>
      <c r="V1126" s="3">
        <f t="shared" si="35"/>
        <v>3.06</v>
      </c>
      <c r="W1126" s="3">
        <f>IF(AND(T1126&lt;&gt;"_U",T1126&lt;&gt;"c",J1126&lt;&gt;9,J1126&lt;&gt;99),IFERROR(VLOOKUP(A1126,'TA Total'!$A$2:$W$10000,18,0),"."),".")</f>
        <v>16254</v>
      </c>
    </row>
    <row r="1127" spans="1:23" x14ac:dyDescent="0.2">
      <c r="A1127" s="1" t="str">
        <f t="shared" si="34"/>
        <v>2013|Porirua City|Female / Wahine</v>
      </c>
      <c r="B1127" t="s">
        <v>20</v>
      </c>
      <c r="C1127" t="s">
        <v>21</v>
      </c>
      <c r="D1127" t="s">
        <v>22</v>
      </c>
      <c r="E1127" t="s">
        <v>23</v>
      </c>
      <c r="F1127">
        <v>2013</v>
      </c>
      <c r="G1127">
        <v>2013</v>
      </c>
      <c r="H1127">
        <v>44</v>
      </c>
      <c r="I1127" t="s">
        <v>136</v>
      </c>
      <c r="J1127">
        <v>3</v>
      </c>
      <c r="K1127" t="s">
        <v>39</v>
      </c>
      <c r="L1127">
        <v>99</v>
      </c>
      <c r="M1127" t="s">
        <v>26</v>
      </c>
      <c r="N1127">
        <v>99</v>
      </c>
      <c r="O1127" t="s">
        <v>27</v>
      </c>
      <c r="P1127">
        <v>2</v>
      </c>
      <c r="Q1127" t="s">
        <v>31</v>
      </c>
      <c r="R1127">
        <v>693</v>
      </c>
      <c r="V1127" s="3">
        <f t="shared" si="35"/>
        <v>3.78</v>
      </c>
      <c r="W1127" s="3">
        <f>IF(AND(T1127&lt;&gt;"_U",T1127&lt;&gt;"c",J1127&lt;&gt;9,J1127&lt;&gt;99),IFERROR(VLOOKUP(A1127,'TA Total'!$A$2:$W$10000,18,0),"."),".")</f>
        <v>18315</v>
      </c>
    </row>
    <row r="1128" spans="1:23" x14ac:dyDescent="0.2">
      <c r="A1128" s="1" t="str">
        <f t="shared" si="34"/>
        <v>2013|Porirua City|Another gender / He ira kÄ“ anÅ</v>
      </c>
      <c r="B1128" t="s">
        <v>20</v>
      </c>
      <c r="C1128" t="s">
        <v>21</v>
      </c>
      <c r="D1128" t="s">
        <v>22</v>
      </c>
      <c r="E1128" t="s">
        <v>23</v>
      </c>
      <c r="F1128">
        <v>2013</v>
      </c>
      <c r="G1128">
        <v>2013</v>
      </c>
      <c r="H1128">
        <v>44</v>
      </c>
      <c r="I1128" t="s">
        <v>136</v>
      </c>
      <c r="J1128">
        <v>3</v>
      </c>
      <c r="K1128" t="s">
        <v>39</v>
      </c>
      <c r="L1128">
        <v>99</v>
      </c>
      <c r="M1128" t="s">
        <v>26</v>
      </c>
      <c r="N1128">
        <v>99</v>
      </c>
      <c r="O1128" t="s">
        <v>27</v>
      </c>
      <c r="P1128">
        <v>3</v>
      </c>
      <c r="Q1128" t="s">
        <v>28</v>
      </c>
      <c r="T1128" t="s">
        <v>36</v>
      </c>
      <c r="U1128" t="s">
        <v>37</v>
      </c>
      <c r="V1128" s="3" t="str">
        <f t="shared" si="35"/>
        <v>.</v>
      </c>
      <c r="W1128" s="3" t="str">
        <f>IF(AND(T1128&lt;&gt;"_U",T1128&lt;&gt;"c",J1128&lt;&gt;9,J1128&lt;&gt;99),IFERROR(VLOOKUP(A1128,'TA Total'!$A$2:$W$10000,18,0),"."),".")</f>
        <v>.</v>
      </c>
    </row>
    <row r="1129" spans="1:23" x14ac:dyDescent="0.2">
      <c r="A1129" s="1" t="str">
        <f t="shared" si="34"/>
        <v>2013|Porirua City|Total - gender</v>
      </c>
      <c r="B1129" t="s">
        <v>20</v>
      </c>
      <c r="C1129" t="s">
        <v>21</v>
      </c>
      <c r="D1129" t="s">
        <v>22</v>
      </c>
      <c r="E1129" t="s">
        <v>23</v>
      </c>
      <c r="F1129">
        <v>2013</v>
      </c>
      <c r="G1129">
        <v>2013</v>
      </c>
      <c r="H1129">
        <v>44</v>
      </c>
      <c r="I1129" t="s">
        <v>136</v>
      </c>
      <c r="J1129">
        <v>3</v>
      </c>
      <c r="K1129" t="s">
        <v>39</v>
      </c>
      <c r="L1129">
        <v>99</v>
      </c>
      <c r="M1129" t="s">
        <v>26</v>
      </c>
      <c r="N1129">
        <v>99</v>
      </c>
      <c r="O1129" t="s">
        <v>27</v>
      </c>
      <c r="P1129">
        <v>99</v>
      </c>
      <c r="Q1129" t="s">
        <v>42</v>
      </c>
      <c r="R1129">
        <v>1191</v>
      </c>
      <c r="V1129" s="3">
        <f t="shared" si="35"/>
        <v>3.45</v>
      </c>
      <c r="W1129" s="3">
        <f>IF(AND(T1129&lt;&gt;"_U",T1129&lt;&gt;"c",J1129&lt;&gt;9,J1129&lt;&gt;99),IFERROR(VLOOKUP(A1129,'TA Total'!$A$2:$W$10000,18,0),"."),".")</f>
        <v>34566</v>
      </c>
    </row>
    <row r="1130" spans="1:23" x14ac:dyDescent="0.2">
      <c r="A1130" s="1" t="str">
        <f t="shared" si="34"/>
        <v>2013|Porirua City|Male / TÄne</v>
      </c>
      <c r="B1130" t="s">
        <v>20</v>
      </c>
      <c r="C1130" t="s">
        <v>21</v>
      </c>
      <c r="D1130" t="s">
        <v>22</v>
      </c>
      <c r="E1130" t="s">
        <v>23</v>
      </c>
      <c r="F1130">
        <v>2013</v>
      </c>
      <c r="G1130">
        <v>2013</v>
      </c>
      <c r="H1130">
        <v>44</v>
      </c>
      <c r="I1130" t="s">
        <v>136</v>
      </c>
      <c r="J1130">
        <v>4</v>
      </c>
      <c r="K1130" t="s">
        <v>54</v>
      </c>
      <c r="L1130">
        <v>99</v>
      </c>
      <c r="M1130" t="s">
        <v>26</v>
      </c>
      <c r="N1130">
        <v>99</v>
      </c>
      <c r="O1130" t="s">
        <v>27</v>
      </c>
      <c r="P1130">
        <v>1</v>
      </c>
      <c r="Q1130" t="s">
        <v>34</v>
      </c>
      <c r="R1130">
        <v>945</v>
      </c>
      <c r="V1130" s="3">
        <f t="shared" si="35"/>
        <v>5.81</v>
      </c>
      <c r="W1130" s="3">
        <f>IF(AND(T1130&lt;&gt;"_U",T1130&lt;&gt;"c",J1130&lt;&gt;9,J1130&lt;&gt;99),IFERROR(VLOOKUP(A1130,'TA Total'!$A$2:$W$10000,18,0),"."),".")</f>
        <v>16254</v>
      </c>
    </row>
    <row r="1131" spans="1:23" x14ac:dyDescent="0.2">
      <c r="A1131" s="1" t="str">
        <f t="shared" si="34"/>
        <v>2013|Porirua City|Female / Wahine</v>
      </c>
      <c r="B1131" t="s">
        <v>20</v>
      </c>
      <c r="C1131" t="s">
        <v>21</v>
      </c>
      <c r="D1131" t="s">
        <v>22</v>
      </c>
      <c r="E1131" t="s">
        <v>23</v>
      </c>
      <c r="F1131">
        <v>2013</v>
      </c>
      <c r="G1131">
        <v>2013</v>
      </c>
      <c r="H1131">
        <v>44</v>
      </c>
      <c r="I1131" t="s">
        <v>136</v>
      </c>
      <c r="J1131">
        <v>4</v>
      </c>
      <c r="K1131" t="s">
        <v>54</v>
      </c>
      <c r="L1131">
        <v>99</v>
      </c>
      <c r="M1131" t="s">
        <v>26</v>
      </c>
      <c r="N1131">
        <v>99</v>
      </c>
      <c r="O1131" t="s">
        <v>27</v>
      </c>
      <c r="P1131">
        <v>2</v>
      </c>
      <c r="Q1131" t="s">
        <v>31</v>
      </c>
      <c r="R1131">
        <v>1431</v>
      </c>
      <c r="V1131" s="3">
        <f t="shared" si="35"/>
        <v>7.81</v>
      </c>
      <c r="W1131" s="3">
        <f>IF(AND(T1131&lt;&gt;"_U",T1131&lt;&gt;"c",J1131&lt;&gt;9,J1131&lt;&gt;99),IFERROR(VLOOKUP(A1131,'TA Total'!$A$2:$W$10000,18,0),"."),".")</f>
        <v>18315</v>
      </c>
    </row>
    <row r="1132" spans="1:23" x14ac:dyDescent="0.2">
      <c r="A1132" s="1" t="str">
        <f t="shared" si="34"/>
        <v>2013|Porirua City|Another gender / He ira kÄ“ anÅ</v>
      </c>
      <c r="B1132" t="s">
        <v>20</v>
      </c>
      <c r="C1132" t="s">
        <v>21</v>
      </c>
      <c r="D1132" t="s">
        <v>22</v>
      </c>
      <c r="E1132" t="s">
        <v>23</v>
      </c>
      <c r="F1132">
        <v>2013</v>
      </c>
      <c r="G1132">
        <v>2013</v>
      </c>
      <c r="H1132">
        <v>44</v>
      </c>
      <c r="I1132" t="s">
        <v>136</v>
      </c>
      <c r="J1132">
        <v>4</v>
      </c>
      <c r="K1132" t="s">
        <v>54</v>
      </c>
      <c r="L1132">
        <v>99</v>
      </c>
      <c r="M1132" t="s">
        <v>26</v>
      </c>
      <c r="N1132">
        <v>99</v>
      </c>
      <c r="O1132" t="s">
        <v>27</v>
      </c>
      <c r="P1132">
        <v>3</v>
      </c>
      <c r="Q1132" t="s">
        <v>28</v>
      </c>
      <c r="T1132" t="s">
        <v>36</v>
      </c>
      <c r="U1132" t="s">
        <v>37</v>
      </c>
      <c r="V1132" s="3" t="str">
        <f t="shared" si="35"/>
        <v>.</v>
      </c>
      <c r="W1132" s="3" t="str">
        <f>IF(AND(T1132&lt;&gt;"_U",T1132&lt;&gt;"c",J1132&lt;&gt;9,J1132&lt;&gt;99),IFERROR(VLOOKUP(A1132,'TA Total'!$A$2:$W$10000,18,0),"."),".")</f>
        <v>.</v>
      </c>
    </row>
    <row r="1133" spans="1:23" x14ac:dyDescent="0.2">
      <c r="A1133" s="1" t="str">
        <f t="shared" si="34"/>
        <v>2013|Porirua City|Total - gender</v>
      </c>
      <c r="B1133" t="s">
        <v>20</v>
      </c>
      <c r="C1133" t="s">
        <v>21</v>
      </c>
      <c r="D1133" t="s">
        <v>22</v>
      </c>
      <c r="E1133" t="s">
        <v>23</v>
      </c>
      <c r="F1133">
        <v>2013</v>
      </c>
      <c r="G1133">
        <v>2013</v>
      </c>
      <c r="H1133">
        <v>44</v>
      </c>
      <c r="I1133" t="s">
        <v>136</v>
      </c>
      <c r="J1133">
        <v>4</v>
      </c>
      <c r="K1133" t="s">
        <v>54</v>
      </c>
      <c r="L1133">
        <v>99</v>
      </c>
      <c r="M1133" t="s">
        <v>26</v>
      </c>
      <c r="N1133">
        <v>99</v>
      </c>
      <c r="O1133" t="s">
        <v>27</v>
      </c>
      <c r="P1133">
        <v>99</v>
      </c>
      <c r="Q1133" t="s">
        <v>42</v>
      </c>
      <c r="R1133">
        <v>2379</v>
      </c>
      <c r="V1133" s="3">
        <f t="shared" si="35"/>
        <v>6.88</v>
      </c>
      <c r="W1133" s="3">
        <f>IF(AND(T1133&lt;&gt;"_U",T1133&lt;&gt;"c",J1133&lt;&gt;9,J1133&lt;&gt;99),IFERROR(VLOOKUP(A1133,'TA Total'!$A$2:$W$10000,18,0),"."),".")</f>
        <v>34566</v>
      </c>
    </row>
    <row r="1134" spans="1:23" x14ac:dyDescent="0.2">
      <c r="A1134" s="1" t="str">
        <f t="shared" si="34"/>
        <v>2013|Porirua City|Male / TÄne</v>
      </c>
      <c r="B1134" t="s">
        <v>20</v>
      </c>
      <c r="C1134" t="s">
        <v>21</v>
      </c>
      <c r="D1134" t="s">
        <v>22</v>
      </c>
      <c r="E1134" t="s">
        <v>23</v>
      </c>
      <c r="F1134">
        <v>2013</v>
      </c>
      <c r="G1134">
        <v>2013</v>
      </c>
      <c r="H1134">
        <v>44</v>
      </c>
      <c r="I1134" t="s">
        <v>136</v>
      </c>
      <c r="J1134">
        <v>5</v>
      </c>
      <c r="K1134" t="s">
        <v>33</v>
      </c>
      <c r="L1134">
        <v>99</v>
      </c>
      <c r="M1134" t="s">
        <v>26</v>
      </c>
      <c r="N1134">
        <v>99</v>
      </c>
      <c r="O1134" t="s">
        <v>27</v>
      </c>
      <c r="P1134">
        <v>1</v>
      </c>
      <c r="Q1134" t="s">
        <v>34</v>
      </c>
      <c r="R1134">
        <v>381</v>
      </c>
      <c r="V1134" s="3">
        <f t="shared" si="35"/>
        <v>2.34</v>
      </c>
      <c r="W1134" s="3">
        <f>IF(AND(T1134&lt;&gt;"_U",T1134&lt;&gt;"c",J1134&lt;&gt;9,J1134&lt;&gt;99),IFERROR(VLOOKUP(A1134,'TA Total'!$A$2:$W$10000,18,0),"."),".")</f>
        <v>16254</v>
      </c>
    </row>
    <row r="1135" spans="1:23" x14ac:dyDescent="0.2">
      <c r="A1135" s="1" t="str">
        <f t="shared" si="34"/>
        <v>2013|Porirua City|Female / Wahine</v>
      </c>
      <c r="B1135" t="s">
        <v>20</v>
      </c>
      <c r="C1135" t="s">
        <v>21</v>
      </c>
      <c r="D1135" t="s">
        <v>22</v>
      </c>
      <c r="E1135" t="s">
        <v>23</v>
      </c>
      <c r="F1135">
        <v>2013</v>
      </c>
      <c r="G1135">
        <v>2013</v>
      </c>
      <c r="H1135">
        <v>44</v>
      </c>
      <c r="I1135" t="s">
        <v>136</v>
      </c>
      <c r="J1135">
        <v>5</v>
      </c>
      <c r="K1135" t="s">
        <v>33</v>
      </c>
      <c r="L1135">
        <v>99</v>
      </c>
      <c r="M1135" t="s">
        <v>26</v>
      </c>
      <c r="N1135">
        <v>99</v>
      </c>
      <c r="O1135" t="s">
        <v>27</v>
      </c>
      <c r="P1135">
        <v>2</v>
      </c>
      <c r="Q1135" t="s">
        <v>31</v>
      </c>
      <c r="R1135">
        <v>1272</v>
      </c>
      <c r="V1135" s="3">
        <f t="shared" si="35"/>
        <v>6.95</v>
      </c>
      <c r="W1135" s="3">
        <f>IF(AND(T1135&lt;&gt;"_U",T1135&lt;&gt;"c",J1135&lt;&gt;9,J1135&lt;&gt;99),IFERROR(VLOOKUP(A1135,'TA Total'!$A$2:$W$10000,18,0),"."),".")</f>
        <v>18315</v>
      </c>
    </row>
    <row r="1136" spans="1:23" x14ac:dyDescent="0.2">
      <c r="A1136" s="1" t="str">
        <f t="shared" si="34"/>
        <v>2013|Porirua City|Another gender / He ira kÄ“ anÅ</v>
      </c>
      <c r="B1136" t="s">
        <v>20</v>
      </c>
      <c r="C1136" t="s">
        <v>21</v>
      </c>
      <c r="D1136" t="s">
        <v>22</v>
      </c>
      <c r="E1136" t="s">
        <v>23</v>
      </c>
      <c r="F1136">
        <v>2013</v>
      </c>
      <c r="G1136">
        <v>2013</v>
      </c>
      <c r="H1136">
        <v>44</v>
      </c>
      <c r="I1136" t="s">
        <v>136</v>
      </c>
      <c r="J1136">
        <v>5</v>
      </c>
      <c r="K1136" t="s">
        <v>33</v>
      </c>
      <c r="L1136">
        <v>99</v>
      </c>
      <c r="M1136" t="s">
        <v>26</v>
      </c>
      <c r="N1136">
        <v>99</v>
      </c>
      <c r="O1136" t="s">
        <v>27</v>
      </c>
      <c r="P1136">
        <v>3</v>
      </c>
      <c r="Q1136" t="s">
        <v>28</v>
      </c>
      <c r="T1136" t="s">
        <v>36</v>
      </c>
      <c r="U1136" t="s">
        <v>37</v>
      </c>
      <c r="V1136" s="3" t="str">
        <f t="shared" si="35"/>
        <v>.</v>
      </c>
      <c r="W1136" s="3" t="str">
        <f>IF(AND(T1136&lt;&gt;"_U",T1136&lt;&gt;"c",J1136&lt;&gt;9,J1136&lt;&gt;99),IFERROR(VLOOKUP(A1136,'TA Total'!$A$2:$W$10000,18,0),"."),".")</f>
        <v>.</v>
      </c>
    </row>
    <row r="1137" spans="1:23" x14ac:dyDescent="0.2">
      <c r="A1137" s="1" t="str">
        <f t="shared" si="34"/>
        <v>2013|Porirua City|Total - gender</v>
      </c>
      <c r="B1137" t="s">
        <v>20</v>
      </c>
      <c r="C1137" t="s">
        <v>21</v>
      </c>
      <c r="D1137" t="s">
        <v>22</v>
      </c>
      <c r="E1137" t="s">
        <v>23</v>
      </c>
      <c r="F1137">
        <v>2013</v>
      </c>
      <c r="G1137">
        <v>2013</v>
      </c>
      <c r="H1137">
        <v>44</v>
      </c>
      <c r="I1137" t="s">
        <v>136</v>
      </c>
      <c r="J1137">
        <v>5</v>
      </c>
      <c r="K1137" t="s">
        <v>33</v>
      </c>
      <c r="L1137">
        <v>99</v>
      </c>
      <c r="M1137" t="s">
        <v>26</v>
      </c>
      <c r="N1137">
        <v>99</v>
      </c>
      <c r="O1137" t="s">
        <v>27</v>
      </c>
      <c r="P1137">
        <v>99</v>
      </c>
      <c r="Q1137" t="s">
        <v>42</v>
      </c>
      <c r="R1137">
        <v>1656</v>
      </c>
      <c r="V1137" s="3">
        <f t="shared" si="35"/>
        <v>4.79</v>
      </c>
      <c r="W1137" s="3">
        <f>IF(AND(T1137&lt;&gt;"_U",T1137&lt;&gt;"c",J1137&lt;&gt;9,J1137&lt;&gt;99),IFERROR(VLOOKUP(A1137,'TA Total'!$A$2:$W$10000,18,0),"."),".")</f>
        <v>34566</v>
      </c>
    </row>
    <row r="1138" spans="1:23" x14ac:dyDescent="0.2">
      <c r="A1138" s="1" t="str">
        <f t="shared" si="34"/>
        <v>2013|Porirua City|Male / TÄne</v>
      </c>
      <c r="B1138" t="s">
        <v>20</v>
      </c>
      <c r="C1138" t="s">
        <v>21</v>
      </c>
      <c r="D1138" t="s">
        <v>22</v>
      </c>
      <c r="E1138" t="s">
        <v>23</v>
      </c>
      <c r="F1138">
        <v>2013</v>
      </c>
      <c r="G1138">
        <v>2013</v>
      </c>
      <c r="H1138">
        <v>44</v>
      </c>
      <c r="I1138" t="s">
        <v>136</v>
      </c>
      <c r="J1138">
        <v>6</v>
      </c>
      <c r="K1138" t="s">
        <v>52</v>
      </c>
      <c r="L1138">
        <v>99</v>
      </c>
      <c r="M1138" t="s">
        <v>26</v>
      </c>
      <c r="N1138">
        <v>99</v>
      </c>
      <c r="O1138" t="s">
        <v>27</v>
      </c>
      <c r="P1138">
        <v>1</v>
      </c>
      <c r="Q1138" t="s">
        <v>34</v>
      </c>
      <c r="R1138">
        <v>6372</v>
      </c>
      <c r="V1138" s="3">
        <f t="shared" si="35"/>
        <v>39.200000000000003</v>
      </c>
      <c r="W1138" s="3">
        <f>IF(AND(T1138&lt;&gt;"_U",T1138&lt;&gt;"c",J1138&lt;&gt;9,J1138&lt;&gt;99),IFERROR(VLOOKUP(A1138,'TA Total'!$A$2:$W$10000,18,0),"."),".")</f>
        <v>16254</v>
      </c>
    </row>
    <row r="1139" spans="1:23" x14ac:dyDescent="0.2">
      <c r="A1139" s="1" t="str">
        <f t="shared" si="34"/>
        <v>2013|Porirua City|Female / Wahine</v>
      </c>
      <c r="B1139" t="s">
        <v>20</v>
      </c>
      <c r="C1139" t="s">
        <v>21</v>
      </c>
      <c r="D1139" t="s">
        <v>22</v>
      </c>
      <c r="E1139" t="s">
        <v>23</v>
      </c>
      <c r="F1139">
        <v>2013</v>
      </c>
      <c r="G1139">
        <v>2013</v>
      </c>
      <c r="H1139">
        <v>44</v>
      </c>
      <c r="I1139" t="s">
        <v>136</v>
      </c>
      <c r="J1139">
        <v>6</v>
      </c>
      <c r="K1139" t="s">
        <v>52</v>
      </c>
      <c r="L1139">
        <v>99</v>
      </c>
      <c r="M1139" t="s">
        <v>26</v>
      </c>
      <c r="N1139">
        <v>99</v>
      </c>
      <c r="O1139" t="s">
        <v>27</v>
      </c>
      <c r="P1139">
        <v>2</v>
      </c>
      <c r="Q1139" t="s">
        <v>31</v>
      </c>
      <c r="R1139">
        <v>6756</v>
      </c>
      <c r="V1139" s="3">
        <f t="shared" si="35"/>
        <v>36.89</v>
      </c>
      <c r="W1139" s="3">
        <f>IF(AND(T1139&lt;&gt;"_U",T1139&lt;&gt;"c",J1139&lt;&gt;9,J1139&lt;&gt;99),IFERROR(VLOOKUP(A1139,'TA Total'!$A$2:$W$10000,18,0),"."),".")</f>
        <v>18315</v>
      </c>
    </row>
    <row r="1140" spans="1:23" x14ac:dyDescent="0.2">
      <c r="A1140" s="1" t="str">
        <f t="shared" si="34"/>
        <v>2013|Porirua City|Another gender / He ira kÄ“ anÅ</v>
      </c>
      <c r="B1140" t="s">
        <v>20</v>
      </c>
      <c r="C1140" t="s">
        <v>21</v>
      </c>
      <c r="D1140" t="s">
        <v>22</v>
      </c>
      <c r="E1140" t="s">
        <v>23</v>
      </c>
      <c r="F1140">
        <v>2013</v>
      </c>
      <c r="G1140">
        <v>2013</v>
      </c>
      <c r="H1140">
        <v>44</v>
      </c>
      <c r="I1140" t="s">
        <v>136</v>
      </c>
      <c r="J1140">
        <v>6</v>
      </c>
      <c r="K1140" t="s">
        <v>52</v>
      </c>
      <c r="L1140">
        <v>99</v>
      </c>
      <c r="M1140" t="s">
        <v>26</v>
      </c>
      <c r="N1140">
        <v>99</v>
      </c>
      <c r="O1140" t="s">
        <v>27</v>
      </c>
      <c r="P1140">
        <v>3</v>
      </c>
      <c r="Q1140" t="s">
        <v>28</v>
      </c>
      <c r="T1140" t="s">
        <v>36</v>
      </c>
      <c r="U1140" t="s">
        <v>37</v>
      </c>
      <c r="V1140" s="3" t="str">
        <f t="shared" si="35"/>
        <v>.</v>
      </c>
      <c r="W1140" s="3" t="str">
        <f>IF(AND(T1140&lt;&gt;"_U",T1140&lt;&gt;"c",J1140&lt;&gt;9,J1140&lt;&gt;99),IFERROR(VLOOKUP(A1140,'TA Total'!$A$2:$W$10000,18,0),"."),".")</f>
        <v>.</v>
      </c>
    </row>
    <row r="1141" spans="1:23" x14ac:dyDescent="0.2">
      <c r="A1141" s="1" t="str">
        <f t="shared" si="34"/>
        <v>2013|Porirua City|Total - gender</v>
      </c>
      <c r="B1141" t="s">
        <v>20</v>
      </c>
      <c r="C1141" t="s">
        <v>21</v>
      </c>
      <c r="D1141" t="s">
        <v>22</v>
      </c>
      <c r="E1141" t="s">
        <v>23</v>
      </c>
      <c r="F1141">
        <v>2013</v>
      </c>
      <c r="G1141">
        <v>2013</v>
      </c>
      <c r="H1141">
        <v>44</v>
      </c>
      <c r="I1141" t="s">
        <v>136</v>
      </c>
      <c r="J1141">
        <v>6</v>
      </c>
      <c r="K1141" t="s">
        <v>52</v>
      </c>
      <c r="L1141">
        <v>99</v>
      </c>
      <c r="M1141" t="s">
        <v>26</v>
      </c>
      <c r="N1141">
        <v>99</v>
      </c>
      <c r="O1141" t="s">
        <v>27</v>
      </c>
      <c r="P1141">
        <v>99</v>
      </c>
      <c r="Q1141" t="s">
        <v>42</v>
      </c>
      <c r="R1141">
        <v>13131</v>
      </c>
      <c r="V1141" s="3">
        <f t="shared" si="35"/>
        <v>37.99</v>
      </c>
      <c r="W1141" s="3">
        <f>IF(AND(T1141&lt;&gt;"_U",T1141&lt;&gt;"c",J1141&lt;&gt;9,J1141&lt;&gt;99),IFERROR(VLOOKUP(A1141,'TA Total'!$A$2:$W$10000,18,0),"."),".")</f>
        <v>34566</v>
      </c>
    </row>
    <row r="1142" spans="1:23" x14ac:dyDescent="0.2">
      <c r="A1142" s="1" t="str">
        <f t="shared" si="34"/>
        <v>2013|Porirua City|Male / TÄne</v>
      </c>
      <c r="B1142" t="s">
        <v>20</v>
      </c>
      <c r="C1142" t="s">
        <v>21</v>
      </c>
      <c r="D1142" t="s">
        <v>22</v>
      </c>
      <c r="E1142" t="s">
        <v>23</v>
      </c>
      <c r="F1142">
        <v>2013</v>
      </c>
      <c r="G1142">
        <v>2013</v>
      </c>
      <c r="H1142">
        <v>44</v>
      </c>
      <c r="I1142" t="s">
        <v>136</v>
      </c>
      <c r="J1142">
        <v>9</v>
      </c>
      <c r="K1142" t="s">
        <v>25</v>
      </c>
      <c r="L1142">
        <v>99</v>
      </c>
      <c r="M1142" t="s">
        <v>26</v>
      </c>
      <c r="N1142">
        <v>99</v>
      </c>
      <c r="O1142" t="s">
        <v>27</v>
      </c>
      <c r="P1142">
        <v>1</v>
      </c>
      <c r="Q1142" t="s">
        <v>34</v>
      </c>
      <c r="R1142">
        <v>2241</v>
      </c>
      <c r="V1142" s="3" t="str">
        <f t="shared" si="35"/>
        <v>.</v>
      </c>
      <c r="W1142" s="3" t="str">
        <f>IF(AND(T1142&lt;&gt;"_U",T1142&lt;&gt;"c",J1142&lt;&gt;9,J1142&lt;&gt;99),IFERROR(VLOOKUP(A1142,'TA Total'!$A$2:$W$10000,18,0),"."),".")</f>
        <v>.</v>
      </c>
    </row>
    <row r="1143" spans="1:23" x14ac:dyDescent="0.2">
      <c r="A1143" s="1" t="str">
        <f t="shared" si="34"/>
        <v>2013|Porirua City|Female / Wahine</v>
      </c>
      <c r="B1143" t="s">
        <v>20</v>
      </c>
      <c r="C1143" t="s">
        <v>21</v>
      </c>
      <c r="D1143" t="s">
        <v>22</v>
      </c>
      <c r="E1143" t="s">
        <v>23</v>
      </c>
      <c r="F1143">
        <v>2013</v>
      </c>
      <c r="G1143">
        <v>2013</v>
      </c>
      <c r="H1143">
        <v>44</v>
      </c>
      <c r="I1143" t="s">
        <v>136</v>
      </c>
      <c r="J1143">
        <v>9</v>
      </c>
      <c r="K1143" t="s">
        <v>25</v>
      </c>
      <c r="L1143">
        <v>99</v>
      </c>
      <c r="M1143" t="s">
        <v>26</v>
      </c>
      <c r="N1143">
        <v>99</v>
      </c>
      <c r="O1143" t="s">
        <v>27</v>
      </c>
      <c r="P1143">
        <v>2</v>
      </c>
      <c r="Q1143" t="s">
        <v>31</v>
      </c>
      <c r="R1143">
        <v>2232</v>
      </c>
      <c r="V1143" s="3" t="str">
        <f t="shared" si="35"/>
        <v>.</v>
      </c>
      <c r="W1143" s="3" t="str">
        <f>IF(AND(T1143&lt;&gt;"_U",T1143&lt;&gt;"c",J1143&lt;&gt;9,J1143&lt;&gt;99),IFERROR(VLOOKUP(A1143,'TA Total'!$A$2:$W$10000,18,0),"."),".")</f>
        <v>.</v>
      </c>
    </row>
    <row r="1144" spans="1:23" x14ac:dyDescent="0.2">
      <c r="A1144" s="1" t="str">
        <f t="shared" si="34"/>
        <v>2013|Porirua City|Another gender / He ira kÄ“ anÅ</v>
      </c>
      <c r="B1144" t="s">
        <v>20</v>
      </c>
      <c r="C1144" t="s">
        <v>21</v>
      </c>
      <c r="D1144" t="s">
        <v>22</v>
      </c>
      <c r="E1144" t="s">
        <v>23</v>
      </c>
      <c r="F1144">
        <v>2013</v>
      </c>
      <c r="G1144">
        <v>2013</v>
      </c>
      <c r="H1144">
        <v>44</v>
      </c>
      <c r="I1144" t="s">
        <v>136</v>
      </c>
      <c r="J1144">
        <v>9</v>
      </c>
      <c r="K1144" t="s">
        <v>25</v>
      </c>
      <c r="L1144">
        <v>99</v>
      </c>
      <c r="M1144" t="s">
        <v>26</v>
      </c>
      <c r="N1144">
        <v>99</v>
      </c>
      <c r="O1144" t="s">
        <v>27</v>
      </c>
      <c r="P1144">
        <v>3</v>
      </c>
      <c r="Q1144" t="s">
        <v>28</v>
      </c>
      <c r="T1144" t="s">
        <v>36</v>
      </c>
      <c r="U1144" t="s">
        <v>37</v>
      </c>
      <c r="V1144" s="3" t="str">
        <f t="shared" si="35"/>
        <v>.</v>
      </c>
      <c r="W1144" s="3" t="str">
        <f>IF(AND(T1144&lt;&gt;"_U",T1144&lt;&gt;"c",J1144&lt;&gt;9,J1144&lt;&gt;99),IFERROR(VLOOKUP(A1144,'TA Total'!$A$2:$W$10000,18,0),"."),".")</f>
        <v>.</v>
      </c>
    </row>
    <row r="1145" spans="1:23" x14ac:dyDescent="0.2">
      <c r="A1145" s="1" t="str">
        <f t="shared" si="34"/>
        <v>2013|Porirua City|Total - gender</v>
      </c>
      <c r="B1145" t="s">
        <v>20</v>
      </c>
      <c r="C1145" t="s">
        <v>21</v>
      </c>
      <c r="D1145" t="s">
        <v>22</v>
      </c>
      <c r="E1145" t="s">
        <v>23</v>
      </c>
      <c r="F1145">
        <v>2013</v>
      </c>
      <c r="G1145">
        <v>2013</v>
      </c>
      <c r="H1145">
        <v>44</v>
      </c>
      <c r="I1145" t="s">
        <v>136</v>
      </c>
      <c r="J1145">
        <v>9</v>
      </c>
      <c r="K1145" t="s">
        <v>25</v>
      </c>
      <c r="L1145">
        <v>99</v>
      </c>
      <c r="M1145" t="s">
        <v>26</v>
      </c>
      <c r="N1145">
        <v>99</v>
      </c>
      <c r="O1145" t="s">
        <v>27</v>
      </c>
      <c r="P1145">
        <v>99</v>
      </c>
      <c r="Q1145" t="s">
        <v>42</v>
      </c>
      <c r="R1145">
        <v>4476</v>
      </c>
      <c r="V1145" s="3" t="str">
        <f t="shared" si="35"/>
        <v>.</v>
      </c>
      <c r="W1145" s="3" t="str">
        <f>IF(AND(T1145&lt;&gt;"_U",T1145&lt;&gt;"c",J1145&lt;&gt;9,J1145&lt;&gt;99),IFERROR(VLOOKUP(A1145,'TA Total'!$A$2:$W$10000,18,0),"."),".")</f>
        <v>.</v>
      </c>
    </row>
    <row r="1146" spans="1:23" x14ac:dyDescent="0.2">
      <c r="A1146" s="1" t="str">
        <f t="shared" si="34"/>
        <v>2013|Porirua City|Male / TÄne</v>
      </c>
      <c r="B1146" t="s">
        <v>20</v>
      </c>
      <c r="C1146" t="s">
        <v>21</v>
      </c>
      <c r="D1146" t="s">
        <v>22</v>
      </c>
      <c r="E1146" t="s">
        <v>23</v>
      </c>
      <c r="F1146">
        <v>2013</v>
      </c>
      <c r="G1146">
        <v>2013</v>
      </c>
      <c r="H1146">
        <v>44</v>
      </c>
      <c r="I1146" t="s">
        <v>136</v>
      </c>
      <c r="J1146">
        <v>77</v>
      </c>
      <c r="K1146" t="s">
        <v>49</v>
      </c>
      <c r="L1146">
        <v>99</v>
      </c>
      <c r="M1146" t="s">
        <v>26</v>
      </c>
      <c r="N1146">
        <v>99</v>
      </c>
      <c r="O1146" t="s">
        <v>27</v>
      </c>
      <c r="P1146">
        <v>1</v>
      </c>
      <c r="Q1146" t="s">
        <v>34</v>
      </c>
      <c r="R1146">
        <v>16254</v>
      </c>
      <c r="V1146" s="3">
        <f t="shared" si="35"/>
        <v>100</v>
      </c>
      <c r="W1146" s="3">
        <f>IF(AND(T1146&lt;&gt;"_U",T1146&lt;&gt;"c",J1146&lt;&gt;9,J1146&lt;&gt;99),IFERROR(VLOOKUP(A1146,'TA Total'!$A$2:$W$10000,18,0),"."),".")</f>
        <v>16254</v>
      </c>
    </row>
    <row r="1147" spans="1:23" x14ac:dyDescent="0.2">
      <c r="A1147" s="1" t="str">
        <f t="shared" si="34"/>
        <v>2013|Porirua City|Female / Wahine</v>
      </c>
      <c r="B1147" t="s">
        <v>20</v>
      </c>
      <c r="C1147" t="s">
        <v>21</v>
      </c>
      <c r="D1147" t="s">
        <v>22</v>
      </c>
      <c r="E1147" t="s">
        <v>23</v>
      </c>
      <c r="F1147">
        <v>2013</v>
      </c>
      <c r="G1147">
        <v>2013</v>
      </c>
      <c r="H1147">
        <v>44</v>
      </c>
      <c r="I1147" t="s">
        <v>136</v>
      </c>
      <c r="J1147">
        <v>77</v>
      </c>
      <c r="K1147" t="s">
        <v>49</v>
      </c>
      <c r="L1147">
        <v>99</v>
      </c>
      <c r="M1147" t="s">
        <v>26</v>
      </c>
      <c r="N1147">
        <v>99</v>
      </c>
      <c r="O1147" t="s">
        <v>27</v>
      </c>
      <c r="P1147">
        <v>2</v>
      </c>
      <c r="Q1147" t="s">
        <v>31</v>
      </c>
      <c r="R1147">
        <v>18315</v>
      </c>
      <c r="V1147" s="3">
        <f t="shared" si="35"/>
        <v>100</v>
      </c>
      <c r="W1147" s="3">
        <f>IF(AND(T1147&lt;&gt;"_U",T1147&lt;&gt;"c",J1147&lt;&gt;9,J1147&lt;&gt;99),IFERROR(VLOOKUP(A1147,'TA Total'!$A$2:$W$10000,18,0),"."),".")</f>
        <v>18315</v>
      </c>
    </row>
    <row r="1148" spans="1:23" x14ac:dyDescent="0.2">
      <c r="A1148" s="1" t="str">
        <f t="shared" si="34"/>
        <v>2013|Porirua City|Another gender / He ira kÄ“ anÅ</v>
      </c>
      <c r="B1148" t="s">
        <v>20</v>
      </c>
      <c r="C1148" t="s">
        <v>21</v>
      </c>
      <c r="D1148" t="s">
        <v>22</v>
      </c>
      <c r="E1148" t="s">
        <v>23</v>
      </c>
      <c r="F1148">
        <v>2013</v>
      </c>
      <c r="G1148">
        <v>2013</v>
      </c>
      <c r="H1148">
        <v>44</v>
      </c>
      <c r="I1148" t="s">
        <v>136</v>
      </c>
      <c r="J1148">
        <v>77</v>
      </c>
      <c r="K1148" t="s">
        <v>49</v>
      </c>
      <c r="L1148">
        <v>99</v>
      </c>
      <c r="M1148" t="s">
        <v>26</v>
      </c>
      <c r="N1148">
        <v>99</v>
      </c>
      <c r="O1148" t="s">
        <v>27</v>
      </c>
      <c r="P1148">
        <v>3</v>
      </c>
      <c r="Q1148" t="s">
        <v>28</v>
      </c>
      <c r="T1148" t="s">
        <v>36</v>
      </c>
      <c r="U1148" t="s">
        <v>37</v>
      </c>
      <c r="V1148" s="3" t="str">
        <f t="shared" si="35"/>
        <v>.</v>
      </c>
      <c r="W1148" s="3" t="str">
        <f>IF(AND(T1148&lt;&gt;"_U",T1148&lt;&gt;"c",J1148&lt;&gt;9,J1148&lt;&gt;99),IFERROR(VLOOKUP(A1148,'TA Total'!$A$2:$W$10000,18,0),"."),".")</f>
        <v>.</v>
      </c>
    </row>
    <row r="1149" spans="1:23" x14ac:dyDescent="0.2">
      <c r="A1149" s="1" t="str">
        <f t="shared" si="34"/>
        <v>2013|Porirua City|Total - gender</v>
      </c>
      <c r="B1149" t="s">
        <v>20</v>
      </c>
      <c r="C1149" t="s">
        <v>21</v>
      </c>
      <c r="D1149" t="s">
        <v>22</v>
      </c>
      <c r="E1149" t="s">
        <v>23</v>
      </c>
      <c r="F1149">
        <v>2013</v>
      </c>
      <c r="G1149">
        <v>2013</v>
      </c>
      <c r="H1149">
        <v>44</v>
      </c>
      <c r="I1149" t="s">
        <v>136</v>
      </c>
      <c r="J1149">
        <v>77</v>
      </c>
      <c r="K1149" t="s">
        <v>49</v>
      </c>
      <c r="L1149">
        <v>99</v>
      </c>
      <c r="M1149" t="s">
        <v>26</v>
      </c>
      <c r="N1149">
        <v>99</v>
      </c>
      <c r="O1149" t="s">
        <v>27</v>
      </c>
      <c r="P1149">
        <v>99</v>
      </c>
      <c r="Q1149" t="s">
        <v>42</v>
      </c>
      <c r="R1149">
        <v>34566</v>
      </c>
      <c r="V1149" s="3">
        <f t="shared" si="35"/>
        <v>100</v>
      </c>
      <c r="W1149" s="3">
        <f>IF(AND(T1149&lt;&gt;"_U",T1149&lt;&gt;"c",J1149&lt;&gt;9,J1149&lt;&gt;99),IFERROR(VLOOKUP(A1149,'TA Total'!$A$2:$W$10000,18,0),"."),".")</f>
        <v>34566</v>
      </c>
    </row>
    <row r="1150" spans="1:23" x14ac:dyDescent="0.2">
      <c r="A1150" s="1" t="str">
        <f t="shared" si="34"/>
        <v>2013|Porirua City|Male / TÄne</v>
      </c>
      <c r="B1150" t="s">
        <v>20</v>
      </c>
      <c r="C1150" t="s">
        <v>21</v>
      </c>
      <c r="D1150" t="s">
        <v>22</v>
      </c>
      <c r="E1150" t="s">
        <v>23</v>
      </c>
      <c r="F1150">
        <v>2013</v>
      </c>
      <c r="G1150">
        <v>2013</v>
      </c>
      <c r="H1150">
        <v>44</v>
      </c>
      <c r="I1150" t="s">
        <v>136</v>
      </c>
      <c r="J1150">
        <v>99</v>
      </c>
      <c r="K1150" t="s">
        <v>47</v>
      </c>
      <c r="L1150">
        <v>99</v>
      </c>
      <c r="M1150" t="s">
        <v>26</v>
      </c>
      <c r="N1150">
        <v>99</v>
      </c>
      <c r="O1150" t="s">
        <v>27</v>
      </c>
      <c r="P1150">
        <v>1</v>
      </c>
      <c r="Q1150" t="s">
        <v>34</v>
      </c>
      <c r="R1150">
        <v>18495</v>
      </c>
      <c r="V1150" s="3" t="str">
        <f t="shared" si="35"/>
        <v>.</v>
      </c>
      <c r="W1150" s="3" t="str">
        <f>IF(AND(T1150&lt;&gt;"_U",T1150&lt;&gt;"c",J1150&lt;&gt;9,J1150&lt;&gt;99),IFERROR(VLOOKUP(A1150,'TA Total'!$A$2:$W$10000,18,0),"."),".")</f>
        <v>.</v>
      </c>
    </row>
    <row r="1151" spans="1:23" x14ac:dyDescent="0.2">
      <c r="A1151" s="1" t="str">
        <f t="shared" si="34"/>
        <v>2013|Porirua City|Female / Wahine</v>
      </c>
      <c r="B1151" t="s">
        <v>20</v>
      </c>
      <c r="C1151" t="s">
        <v>21</v>
      </c>
      <c r="D1151" t="s">
        <v>22</v>
      </c>
      <c r="E1151" t="s">
        <v>23</v>
      </c>
      <c r="F1151">
        <v>2013</v>
      </c>
      <c r="G1151">
        <v>2013</v>
      </c>
      <c r="H1151">
        <v>44</v>
      </c>
      <c r="I1151" t="s">
        <v>136</v>
      </c>
      <c r="J1151">
        <v>99</v>
      </c>
      <c r="K1151" t="s">
        <v>47</v>
      </c>
      <c r="L1151">
        <v>99</v>
      </c>
      <c r="M1151" t="s">
        <v>26</v>
      </c>
      <c r="N1151">
        <v>99</v>
      </c>
      <c r="O1151" t="s">
        <v>27</v>
      </c>
      <c r="P1151">
        <v>2</v>
      </c>
      <c r="Q1151" t="s">
        <v>31</v>
      </c>
      <c r="R1151">
        <v>20547</v>
      </c>
      <c r="V1151" s="3" t="str">
        <f t="shared" si="35"/>
        <v>.</v>
      </c>
      <c r="W1151" s="3" t="str">
        <f>IF(AND(T1151&lt;&gt;"_U",T1151&lt;&gt;"c",J1151&lt;&gt;9,J1151&lt;&gt;99),IFERROR(VLOOKUP(A1151,'TA Total'!$A$2:$W$10000,18,0),"."),".")</f>
        <v>.</v>
      </c>
    </row>
    <row r="1152" spans="1:23" x14ac:dyDescent="0.2">
      <c r="A1152" s="1" t="str">
        <f t="shared" si="34"/>
        <v>2013|Porirua City|Another gender / He ira kÄ“ anÅ</v>
      </c>
      <c r="B1152" t="s">
        <v>20</v>
      </c>
      <c r="C1152" t="s">
        <v>21</v>
      </c>
      <c r="D1152" t="s">
        <v>22</v>
      </c>
      <c r="E1152" t="s">
        <v>23</v>
      </c>
      <c r="F1152">
        <v>2013</v>
      </c>
      <c r="G1152">
        <v>2013</v>
      </c>
      <c r="H1152">
        <v>44</v>
      </c>
      <c r="I1152" t="s">
        <v>136</v>
      </c>
      <c r="J1152">
        <v>99</v>
      </c>
      <c r="K1152" t="s">
        <v>47</v>
      </c>
      <c r="L1152">
        <v>99</v>
      </c>
      <c r="M1152" t="s">
        <v>26</v>
      </c>
      <c r="N1152">
        <v>99</v>
      </c>
      <c r="O1152" t="s">
        <v>27</v>
      </c>
      <c r="P1152">
        <v>3</v>
      </c>
      <c r="Q1152" t="s">
        <v>28</v>
      </c>
      <c r="T1152" t="s">
        <v>36</v>
      </c>
      <c r="U1152" t="s">
        <v>37</v>
      </c>
      <c r="V1152" s="3" t="str">
        <f t="shared" si="35"/>
        <v>.</v>
      </c>
      <c r="W1152" s="3" t="str">
        <f>IF(AND(T1152&lt;&gt;"_U",T1152&lt;&gt;"c",J1152&lt;&gt;9,J1152&lt;&gt;99),IFERROR(VLOOKUP(A1152,'TA Total'!$A$2:$W$10000,18,0),"."),".")</f>
        <v>.</v>
      </c>
    </row>
    <row r="1153" spans="1:23" x14ac:dyDescent="0.2">
      <c r="A1153" s="1" t="str">
        <f t="shared" si="34"/>
        <v>2013|Porirua City|Total - gender</v>
      </c>
      <c r="B1153" t="s">
        <v>20</v>
      </c>
      <c r="C1153" t="s">
        <v>21</v>
      </c>
      <c r="D1153" t="s">
        <v>22</v>
      </c>
      <c r="E1153" t="s">
        <v>23</v>
      </c>
      <c r="F1153">
        <v>2013</v>
      </c>
      <c r="G1153">
        <v>2013</v>
      </c>
      <c r="H1153">
        <v>44</v>
      </c>
      <c r="I1153" t="s">
        <v>136</v>
      </c>
      <c r="J1153">
        <v>99</v>
      </c>
      <c r="K1153" t="s">
        <v>47</v>
      </c>
      <c r="L1153">
        <v>99</v>
      </c>
      <c r="M1153" t="s">
        <v>26</v>
      </c>
      <c r="N1153">
        <v>99</v>
      </c>
      <c r="O1153" t="s">
        <v>27</v>
      </c>
      <c r="P1153">
        <v>99</v>
      </c>
      <c r="Q1153" t="s">
        <v>42</v>
      </c>
      <c r="R1153">
        <v>39042</v>
      </c>
      <c r="V1153" s="3" t="str">
        <f t="shared" si="35"/>
        <v>.</v>
      </c>
      <c r="W1153" s="3" t="str">
        <f>IF(AND(T1153&lt;&gt;"_U",T1153&lt;&gt;"c",J1153&lt;&gt;9,J1153&lt;&gt;99),IFERROR(VLOOKUP(A1153,'TA Total'!$A$2:$W$10000,18,0),"."),".")</f>
        <v>.</v>
      </c>
    </row>
    <row r="1154" spans="1:23" x14ac:dyDescent="0.2">
      <c r="A1154" s="1" t="str">
        <f t="shared" si="34"/>
        <v>2013|Upper Hutt City|Male / TÄne</v>
      </c>
      <c r="B1154" t="s">
        <v>20</v>
      </c>
      <c r="C1154" t="s">
        <v>21</v>
      </c>
      <c r="D1154" t="s">
        <v>22</v>
      </c>
      <c r="E1154" t="s">
        <v>23</v>
      </c>
      <c r="F1154">
        <v>2013</v>
      </c>
      <c r="G1154">
        <v>2013</v>
      </c>
      <c r="H1154">
        <v>45</v>
      </c>
      <c r="I1154" t="s">
        <v>68</v>
      </c>
      <c r="J1154">
        <v>1</v>
      </c>
      <c r="K1154" t="s">
        <v>30</v>
      </c>
      <c r="L1154">
        <v>99</v>
      </c>
      <c r="M1154" t="s">
        <v>26</v>
      </c>
      <c r="N1154">
        <v>99</v>
      </c>
      <c r="O1154" t="s">
        <v>27</v>
      </c>
      <c r="P1154">
        <v>1</v>
      </c>
      <c r="Q1154" t="s">
        <v>34</v>
      </c>
      <c r="R1154">
        <v>7092</v>
      </c>
      <c r="V1154" s="3">
        <f t="shared" si="35"/>
        <v>50.14</v>
      </c>
      <c r="W1154" s="3">
        <f>IF(AND(T1154&lt;&gt;"_U",T1154&lt;&gt;"c",J1154&lt;&gt;9,J1154&lt;&gt;99),IFERROR(VLOOKUP(A1154,'TA Total'!$A$2:$W$10000,18,0),"."),".")</f>
        <v>14145</v>
      </c>
    </row>
    <row r="1155" spans="1:23" x14ac:dyDescent="0.2">
      <c r="A1155" s="1" t="str">
        <f t="shared" ref="A1155:A1218" si="36">G1155&amp;"|"&amp;I1155&amp;"|"&amp;Q1155</f>
        <v>2013|Upper Hutt City|Female / Wahine</v>
      </c>
      <c r="B1155" t="s">
        <v>20</v>
      </c>
      <c r="C1155" t="s">
        <v>21</v>
      </c>
      <c r="D1155" t="s">
        <v>22</v>
      </c>
      <c r="E1155" t="s">
        <v>23</v>
      </c>
      <c r="F1155">
        <v>2013</v>
      </c>
      <c r="G1155">
        <v>2013</v>
      </c>
      <c r="H1155">
        <v>45</v>
      </c>
      <c r="I1155" t="s">
        <v>68</v>
      </c>
      <c r="J1155">
        <v>1</v>
      </c>
      <c r="K1155" t="s">
        <v>30</v>
      </c>
      <c r="L1155">
        <v>99</v>
      </c>
      <c r="M1155" t="s">
        <v>26</v>
      </c>
      <c r="N1155">
        <v>99</v>
      </c>
      <c r="O1155" t="s">
        <v>27</v>
      </c>
      <c r="P1155">
        <v>2</v>
      </c>
      <c r="Q1155" t="s">
        <v>31</v>
      </c>
      <c r="R1155">
        <v>7131</v>
      </c>
      <c r="V1155" s="3">
        <f t="shared" ref="V1155:V1218" si="37">IF(T1155&lt;&gt;"_U",IFERROR((ROUND(R1155/W1155*100,2)),"."),".")</f>
        <v>46.84</v>
      </c>
      <c r="W1155" s="3">
        <f>IF(AND(T1155&lt;&gt;"_U",T1155&lt;&gt;"c",J1155&lt;&gt;9,J1155&lt;&gt;99),IFERROR(VLOOKUP(A1155,'TA Total'!$A$2:$W$10000,18,0),"."),".")</f>
        <v>15225</v>
      </c>
    </row>
    <row r="1156" spans="1:23" x14ac:dyDescent="0.2">
      <c r="A1156" s="1" t="str">
        <f t="shared" si="36"/>
        <v>2013|Upper Hutt City|Another gender / He ira kÄ“ anÅ</v>
      </c>
      <c r="B1156" t="s">
        <v>20</v>
      </c>
      <c r="C1156" t="s">
        <v>21</v>
      </c>
      <c r="D1156" t="s">
        <v>22</v>
      </c>
      <c r="E1156" t="s">
        <v>23</v>
      </c>
      <c r="F1156">
        <v>2013</v>
      </c>
      <c r="G1156">
        <v>2013</v>
      </c>
      <c r="H1156">
        <v>45</v>
      </c>
      <c r="I1156" t="s">
        <v>68</v>
      </c>
      <c r="J1156">
        <v>1</v>
      </c>
      <c r="K1156" t="s">
        <v>30</v>
      </c>
      <c r="L1156">
        <v>99</v>
      </c>
      <c r="M1156" t="s">
        <v>26</v>
      </c>
      <c r="N1156">
        <v>99</v>
      </c>
      <c r="O1156" t="s">
        <v>27</v>
      </c>
      <c r="P1156">
        <v>3</v>
      </c>
      <c r="Q1156" t="s">
        <v>28</v>
      </c>
      <c r="T1156" t="s">
        <v>36</v>
      </c>
      <c r="U1156" t="s">
        <v>37</v>
      </c>
      <c r="V1156" s="3" t="str">
        <f t="shared" si="37"/>
        <v>.</v>
      </c>
      <c r="W1156" s="3" t="str">
        <f>IF(AND(T1156&lt;&gt;"_U",T1156&lt;&gt;"c",J1156&lt;&gt;9,J1156&lt;&gt;99),IFERROR(VLOOKUP(A1156,'TA Total'!$A$2:$W$10000,18,0),"."),".")</f>
        <v>.</v>
      </c>
    </row>
    <row r="1157" spans="1:23" x14ac:dyDescent="0.2">
      <c r="A1157" s="1" t="str">
        <f t="shared" si="36"/>
        <v>2013|Upper Hutt City|Total - gender</v>
      </c>
      <c r="B1157" t="s">
        <v>20</v>
      </c>
      <c r="C1157" t="s">
        <v>21</v>
      </c>
      <c r="D1157" t="s">
        <v>22</v>
      </c>
      <c r="E1157" t="s">
        <v>23</v>
      </c>
      <c r="F1157">
        <v>2013</v>
      </c>
      <c r="G1157">
        <v>2013</v>
      </c>
      <c r="H1157">
        <v>45</v>
      </c>
      <c r="I1157" t="s">
        <v>68</v>
      </c>
      <c r="J1157">
        <v>1</v>
      </c>
      <c r="K1157" t="s">
        <v>30</v>
      </c>
      <c r="L1157">
        <v>99</v>
      </c>
      <c r="M1157" t="s">
        <v>26</v>
      </c>
      <c r="N1157">
        <v>99</v>
      </c>
      <c r="O1157" t="s">
        <v>27</v>
      </c>
      <c r="P1157">
        <v>99</v>
      </c>
      <c r="Q1157" t="s">
        <v>42</v>
      </c>
      <c r="R1157">
        <v>14223</v>
      </c>
      <c r="V1157" s="3">
        <f t="shared" si="37"/>
        <v>48.42</v>
      </c>
      <c r="W1157" s="3">
        <f>IF(AND(T1157&lt;&gt;"_U",T1157&lt;&gt;"c",J1157&lt;&gt;9,J1157&lt;&gt;99),IFERROR(VLOOKUP(A1157,'TA Total'!$A$2:$W$10000,18,0),"."),".")</f>
        <v>29373</v>
      </c>
    </row>
    <row r="1158" spans="1:23" x14ac:dyDescent="0.2">
      <c r="A1158" s="1" t="str">
        <f t="shared" si="36"/>
        <v>2013|Upper Hutt City|Male / TÄne</v>
      </c>
      <c r="B1158" t="s">
        <v>20</v>
      </c>
      <c r="C1158" t="s">
        <v>21</v>
      </c>
      <c r="D1158" t="s">
        <v>22</v>
      </c>
      <c r="E1158" t="s">
        <v>23</v>
      </c>
      <c r="F1158">
        <v>2013</v>
      </c>
      <c r="G1158">
        <v>2013</v>
      </c>
      <c r="H1158">
        <v>45</v>
      </c>
      <c r="I1158" t="s">
        <v>68</v>
      </c>
      <c r="J1158">
        <v>3</v>
      </c>
      <c r="K1158" t="s">
        <v>39</v>
      </c>
      <c r="L1158">
        <v>99</v>
      </c>
      <c r="M1158" t="s">
        <v>26</v>
      </c>
      <c r="N1158">
        <v>99</v>
      </c>
      <c r="O1158" t="s">
        <v>27</v>
      </c>
      <c r="P1158">
        <v>1</v>
      </c>
      <c r="Q1158" t="s">
        <v>34</v>
      </c>
      <c r="R1158">
        <v>501</v>
      </c>
      <c r="V1158" s="3">
        <f t="shared" si="37"/>
        <v>3.54</v>
      </c>
      <c r="W1158" s="3">
        <f>IF(AND(T1158&lt;&gt;"_U",T1158&lt;&gt;"c",J1158&lt;&gt;9,J1158&lt;&gt;99),IFERROR(VLOOKUP(A1158,'TA Total'!$A$2:$W$10000,18,0),"."),".")</f>
        <v>14145</v>
      </c>
    </row>
    <row r="1159" spans="1:23" x14ac:dyDescent="0.2">
      <c r="A1159" s="1" t="str">
        <f t="shared" si="36"/>
        <v>2013|Upper Hutt City|Female / Wahine</v>
      </c>
      <c r="B1159" t="s">
        <v>20</v>
      </c>
      <c r="C1159" t="s">
        <v>21</v>
      </c>
      <c r="D1159" t="s">
        <v>22</v>
      </c>
      <c r="E1159" t="s">
        <v>23</v>
      </c>
      <c r="F1159">
        <v>2013</v>
      </c>
      <c r="G1159">
        <v>2013</v>
      </c>
      <c r="H1159">
        <v>45</v>
      </c>
      <c r="I1159" t="s">
        <v>68</v>
      </c>
      <c r="J1159">
        <v>3</v>
      </c>
      <c r="K1159" t="s">
        <v>39</v>
      </c>
      <c r="L1159">
        <v>99</v>
      </c>
      <c r="M1159" t="s">
        <v>26</v>
      </c>
      <c r="N1159">
        <v>99</v>
      </c>
      <c r="O1159" t="s">
        <v>27</v>
      </c>
      <c r="P1159">
        <v>2</v>
      </c>
      <c r="Q1159" t="s">
        <v>31</v>
      </c>
      <c r="R1159">
        <v>627</v>
      </c>
      <c r="V1159" s="3">
        <f t="shared" si="37"/>
        <v>4.12</v>
      </c>
      <c r="W1159" s="3">
        <f>IF(AND(T1159&lt;&gt;"_U",T1159&lt;&gt;"c",J1159&lt;&gt;9,J1159&lt;&gt;99),IFERROR(VLOOKUP(A1159,'TA Total'!$A$2:$W$10000,18,0),"."),".")</f>
        <v>15225</v>
      </c>
    </row>
    <row r="1160" spans="1:23" x14ac:dyDescent="0.2">
      <c r="A1160" s="1" t="str">
        <f t="shared" si="36"/>
        <v>2013|Upper Hutt City|Another gender / He ira kÄ“ anÅ</v>
      </c>
      <c r="B1160" t="s">
        <v>20</v>
      </c>
      <c r="C1160" t="s">
        <v>21</v>
      </c>
      <c r="D1160" t="s">
        <v>22</v>
      </c>
      <c r="E1160" t="s">
        <v>23</v>
      </c>
      <c r="F1160">
        <v>2013</v>
      </c>
      <c r="G1160">
        <v>2013</v>
      </c>
      <c r="H1160">
        <v>45</v>
      </c>
      <c r="I1160" t="s">
        <v>68</v>
      </c>
      <c r="J1160">
        <v>3</v>
      </c>
      <c r="K1160" t="s">
        <v>39</v>
      </c>
      <c r="L1160">
        <v>99</v>
      </c>
      <c r="M1160" t="s">
        <v>26</v>
      </c>
      <c r="N1160">
        <v>99</v>
      </c>
      <c r="O1160" t="s">
        <v>27</v>
      </c>
      <c r="P1160">
        <v>3</v>
      </c>
      <c r="Q1160" t="s">
        <v>28</v>
      </c>
      <c r="T1160" t="s">
        <v>36</v>
      </c>
      <c r="U1160" t="s">
        <v>37</v>
      </c>
      <c r="V1160" s="3" t="str">
        <f t="shared" si="37"/>
        <v>.</v>
      </c>
      <c r="W1160" s="3" t="str">
        <f>IF(AND(T1160&lt;&gt;"_U",T1160&lt;&gt;"c",J1160&lt;&gt;9,J1160&lt;&gt;99),IFERROR(VLOOKUP(A1160,'TA Total'!$A$2:$W$10000,18,0),"."),".")</f>
        <v>.</v>
      </c>
    </row>
    <row r="1161" spans="1:23" x14ac:dyDescent="0.2">
      <c r="A1161" s="1" t="str">
        <f t="shared" si="36"/>
        <v>2013|Upper Hutt City|Total - gender</v>
      </c>
      <c r="B1161" t="s">
        <v>20</v>
      </c>
      <c r="C1161" t="s">
        <v>21</v>
      </c>
      <c r="D1161" t="s">
        <v>22</v>
      </c>
      <c r="E1161" t="s">
        <v>23</v>
      </c>
      <c r="F1161">
        <v>2013</v>
      </c>
      <c r="G1161">
        <v>2013</v>
      </c>
      <c r="H1161">
        <v>45</v>
      </c>
      <c r="I1161" t="s">
        <v>68</v>
      </c>
      <c r="J1161">
        <v>3</v>
      </c>
      <c r="K1161" t="s">
        <v>39</v>
      </c>
      <c r="L1161">
        <v>99</v>
      </c>
      <c r="M1161" t="s">
        <v>26</v>
      </c>
      <c r="N1161">
        <v>99</v>
      </c>
      <c r="O1161" t="s">
        <v>27</v>
      </c>
      <c r="P1161">
        <v>99</v>
      </c>
      <c r="Q1161" t="s">
        <v>42</v>
      </c>
      <c r="R1161">
        <v>1128</v>
      </c>
      <c r="V1161" s="3">
        <f t="shared" si="37"/>
        <v>3.84</v>
      </c>
      <c r="W1161" s="3">
        <f>IF(AND(T1161&lt;&gt;"_U",T1161&lt;&gt;"c",J1161&lt;&gt;9,J1161&lt;&gt;99),IFERROR(VLOOKUP(A1161,'TA Total'!$A$2:$W$10000,18,0),"."),".")</f>
        <v>29373</v>
      </c>
    </row>
    <row r="1162" spans="1:23" x14ac:dyDescent="0.2">
      <c r="A1162" s="1" t="str">
        <f t="shared" si="36"/>
        <v>2013|Upper Hutt City|Male / TÄne</v>
      </c>
      <c r="B1162" t="s">
        <v>20</v>
      </c>
      <c r="C1162" t="s">
        <v>21</v>
      </c>
      <c r="D1162" t="s">
        <v>22</v>
      </c>
      <c r="E1162" t="s">
        <v>23</v>
      </c>
      <c r="F1162">
        <v>2013</v>
      </c>
      <c r="G1162">
        <v>2013</v>
      </c>
      <c r="H1162">
        <v>45</v>
      </c>
      <c r="I1162" t="s">
        <v>68</v>
      </c>
      <c r="J1162">
        <v>4</v>
      </c>
      <c r="K1162" t="s">
        <v>54</v>
      </c>
      <c r="L1162">
        <v>99</v>
      </c>
      <c r="M1162" t="s">
        <v>26</v>
      </c>
      <c r="N1162">
        <v>99</v>
      </c>
      <c r="O1162" t="s">
        <v>27</v>
      </c>
      <c r="P1162">
        <v>1</v>
      </c>
      <c r="Q1162" t="s">
        <v>34</v>
      </c>
      <c r="R1162">
        <v>1041</v>
      </c>
      <c r="V1162" s="3">
        <f t="shared" si="37"/>
        <v>7.36</v>
      </c>
      <c r="W1162" s="3">
        <f>IF(AND(T1162&lt;&gt;"_U",T1162&lt;&gt;"c",J1162&lt;&gt;9,J1162&lt;&gt;99),IFERROR(VLOOKUP(A1162,'TA Total'!$A$2:$W$10000,18,0),"."),".")</f>
        <v>14145</v>
      </c>
    </row>
    <row r="1163" spans="1:23" x14ac:dyDescent="0.2">
      <c r="A1163" s="1" t="str">
        <f t="shared" si="36"/>
        <v>2013|Upper Hutt City|Female / Wahine</v>
      </c>
      <c r="B1163" t="s">
        <v>20</v>
      </c>
      <c r="C1163" t="s">
        <v>21</v>
      </c>
      <c r="D1163" t="s">
        <v>22</v>
      </c>
      <c r="E1163" t="s">
        <v>23</v>
      </c>
      <c r="F1163">
        <v>2013</v>
      </c>
      <c r="G1163">
        <v>2013</v>
      </c>
      <c r="H1163">
        <v>45</v>
      </c>
      <c r="I1163" t="s">
        <v>68</v>
      </c>
      <c r="J1163">
        <v>4</v>
      </c>
      <c r="K1163" t="s">
        <v>54</v>
      </c>
      <c r="L1163">
        <v>99</v>
      </c>
      <c r="M1163" t="s">
        <v>26</v>
      </c>
      <c r="N1163">
        <v>99</v>
      </c>
      <c r="O1163" t="s">
        <v>27</v>
      </c>
      <c r="P1163">
        <v>2</v>
      </c>
      <c r="Q1163" t="s">
        <v>31</v>
      </c>
      <c r="R1163">
        <v>1455</v>
      </c>
      <c r="V1163" s="3">
        <f t="shared" si="37"/>
        <v>9.56</v>
      </c>
      <c r="W1163" s="3">
        <f>IF(AND(T1163&lt;&gt;"_U",T1163&lt;&gt;"c",J1163&lt;&gt;9,J1163&lt;&gt;99),IFERROR(VLOOKUP(A1163,'TA Total'!$A$2:$W$10000,18,0),"."),".")</f>
        <v>15225</v>
      </c>
    </row>
    <row r="1164" spans="1:23" x14ac:dyDescent="0.2">
      <c r="A1164" s="1" t="str">
        <f t="shared" si="36"/>
        <v>2013|Upper Hutt City|Another gender / He ira kÄ“ anÅ</v>
      </c>
      <c r="B1164" t="s">
        <v>20</v>
      </c>
      <c r="C1164" t="s">
        <v>21</v>
      </c>
      <c r="D1164" t="s">
        <v>22</v>
      </c>
      <c r="E1164" t="s">
        <v>23</v>
      </c>
      <c r="F1164">
        <v>2013</v>
      </c>
      <c r="G1164">
        <v>2013</v>
      </c>
      <c r="H1164">
        <v>45</v>
      </c>
      <c r="I1164" t="s">
        <v>68</v>
      </c>
      <c r="J1164">
        <v>4</v>
      </c>
      <c r="K1164" t="s">
        <v>54</v>
      </c>
      <c r="L1164">
        <v>99</v>
      </c>
      <c r="M1164" t="s">
        <v>26</v>
      </c>
      <c r="N1164">
        <v>99</v>
      </c>
      <c r="O1164" t="s">
        <v>27</v>
      </c>
      <c r="P1164">
        <v>3</v>
      </c>
      <c r="Q1164" t="s">
        <v>28</v>
      </c>
      <c r="T1164" t="s">
        <v>36</v>
      </c>
      <c r="U1164" t="s">
        <v>37</v>
      </c>
      <c r="V1164" s="3" t="str">
        <f t="shared" si="37"/>
        <v>.</v>
      </c>
      <c r="W1164" s="3" t="str">
        <f>IF(AND(T1164&lt;&gt;"_U",T1164&lt;&gt;"c",J1164&lt;&gt;9,J1164&lt;&gt;99),IFERROR(VLOOKUP(A1164,'TA Total'!$A$2:$W$10000,18,0),"."),".")</f>
        <v>.</v>
      </c>
    </row>
    <row r="1165" spans="1:23" x14ac:dyDescent="0.2">
      <c r="A1165" s="1" t="str">
        <f t="shared" si="36"/>
        <v>2013|Upper Hutt City|Total - gender</v>
      </c>
      <c r="B1165" t="s">
        <v>20</v>
      </c>
      <c r="C1165" t="s">
        <v>21</v>
      </c>
      <c r="D1165" t="s">
        <v>22</v>
      </c>
      <c r="E1165" t="s">
        <v>23</v>
      </c>
      <c r="F1165">
        <v>2013</v>
      </c>
      <c r="G1165">
        <v>2013</v>
      </c>
      <c r="H1165">
        <v>45</v>
      </c>
      <c r="I1165" t="s">
        <v>68</v>
      </c>
      <c r="J1165">
        <v>4</v>
      </c>
      <c r="K1165" t="s">
        <v>54</v>
      </c>
      <c r="L1165">
        <v>99</v>
      </c>
      <c r="M1165" t="s">
        <v>26</v>
      </c>
      <c r="N1165">
        <v>99</v>
      </c>
      <c r="O1165" t="s">
        <v>27</v>
      </c>
      <c r="P1165">
        <v>99</v>
      </c>
      <c r="Q1165" t="s">
        <v>42</v>
      </c>
      <c r="R1165">
        <v>2493</v>
      </c>
      <c r="V1165" s="3">
        <f t="shared" si="37"/>
        <v>8.49</v>
      </c>
      <c r="W1165" s="3">
        <f>IF(AND(T1165&lt;&gt;"_U",T1165&lt;&gt;"c",J1165&lt;&gt;9,J1165&lt;&gt;99),IFERROR(VLOOKUP(A1165,'TA Total'!$A$2:$W$10000,18,0),"."),".")</f>
        <v>29373</v>
      </c>
    </row>
    <row r="1166" spans="1:23" x14ac:dyDescent="0.2">
      <c r="A1166" s="1" t="str">
        <f t="shared" si="36"/>
        <v>2013|Upper Hutt City|Male / TÄne</v>
      </c>
      <c r="B1166" t="s">
        <v>20</v>
      </c>
      <c r="C1166" t="s">
        <v>21</v>
      </c>
      <c r="D1166" t="s">
        <v>22</v>
      </c>
      <c r="E1166" t="s">
        <v>23</v>
      </c>
      <c r="F1166">
        <v>2013</v>
      </c>
      <c r="G1166">
        <v>2013</v>
      </c>
      <c r="H1166">
        <v>45</v>
      </c>
      <c r="I1166" t="s">
        <v>68</v>
      </c>
      <c r="J1166">
        <v>5</v>
      </c>
      <c r="K1166" t="s">
        <v>33</v>
      </c>
      <c r="L1166">
        <v>99</v>
      </c>
      <c r="M1166" t="s">
        <v>26</v>
      </c>
      <c r="N1166">
        <v>99</v>
      </c>
      <c r="O1166" t="s">
        <v>27</v>
      </c>
      <c r="P1166">
        <v>1</v>
      </c>
      <c r="Q1166" t="s">
        <v>34</v>
      </c>
      <c r="R1166">
        <v>408</v>
      </c>
      <c r="V1166" s="3">
        <f t="shared" si="37"/>
        <v>2.88</v>
      </c>
      <c r="W1166" s="3">
        <f>IF(AND(T1166&lt;&gt;"_U",T1166&lt;&gt;"c",J1166&lt;&gt;9,J1166&lt;&gt;99),IFERROR(VLOOKUP(A1166,'TA Total'!$A$2:$W$10000,18,0),"."),".")</f>
        <v>14145</v>
      </c>
    </row>
    <row r="1167" spans="1:23" x14ac:dyDescent="0.2">
      <c r="A1167" s="1" t="str">
        <f t="shared" si="36"/>
        <v>2013|Upper Hutt City|Female / Wahine</v>
      </c>
      <c r="B1167" t="s">
        <v>20</v>
      </c>
      <c r="C1167" t="s">
        <v>21</v>
      </c>
      <c r="D1167" t="s">
        <v>22</v>
      </c>
      <c r="E1167" t="s">
        <v>23</v>
      </c>
      <c r="F1167">
        <v>2013</v>
      </c>
      <c r="G1167">
        <v>2013</v>
      </c>
      <c r="H1167">
        <v>45</v>
      </c>
      <c r="I1167" t="s">
        <v>68</v>
      </c>
      <c r="J1167">
        <v>5</v>
      </c>
      <c r="K1167" t="s">
        <v>33</v>
      </c>
      <c r="L1167">
        <v>99</v>
      </c>
      <c r="M1167" t="s">
        <v>26</v>
      </c>
      <c r="N1167">
        <v>99</v>
      </c>
      <c r="O1167" t="s">
        <v>27</v>
      </c>
      <c r="P1167">
        <v>2</v>
      </c>
      <c r="Q1167" t="s">
        <v>31</v>
      </c>
      <c r="R1167">
        <v>1389</v>
      </c>
      <c r="V1167" s="3">
        <f t="shared" si="37"/>
        <v>9.1199999999999992</v>
      </c>
      <c r="W1167" s="3">
        <f>IF(AND(T1167&lt;&gt;"_U",T1167&lt;&gt;"c",J1167&lt;&gt;9,J1167&lt;&gt;99),IFERROR(VLOOKUP(A1167,'TA Total'!$A$2:$W$10000,18,0),"."),".")</f>
        <v>15225</v>
      </c>
    </row>
    <row r="1168" spans="1:23" x14ac:dyDescent="0.2">
      <c r="A1168" s="1" t="str">
        <f t="shared" si="36"/>
        <v>2013|Upper Hutt City|Another gender / He ira kÄ“ anÅ</v>
      </c>
      <c r="B1168" t="s">
        <v>20</v>
      </c>
      <c r="C1168" t="s">
        <v>21</v>
      </c>
      <c r="D1168" t="s">
        <v>22</v>
      </c>
      <c r="E1168" t="s">
        <v>23</v>
      </c>
      <c r="F1168">
        <v>2013</v>
      </c>
      <c r="G1168">
        <v>2013</v>
      </c>
      <c r="H1168">
        <v>45</v>
      </c>
      <c r="I1168" t="s">
        <v>68</v>
      </c>
      <c r="J1168">
        <v>5</v>
      </c>
      <c r="K1168" t="s">
        <v>33</v>
      </c>
      <c r="L1168">
        <v>99</v>
      </c>
      <c r="M1168" t="s">
        <v>26</v>
      </c>
      <c r="N1168">
        <v>99</v>
      </c>
      <c r="O1168" t="s">
        <v>27</v>
      </c>
      <c r="P1168">
        <v>3</v>
      </c>
      <c r="Q1168" t="s">
        <v>28</v>
      </c>
      <c r="T1168" t="s">
        <v>36</v>
      </c>
      <c r="U1168" t="s">
        <v>37</v>
      </c>
      <c r="V1168" s="3" t="str">
        <f t="shared" si="37"/>
        <v>.</v>
      </c>
      <c r="W1168" s="3" t="str">
        <f>IF(AND(T1168&lt;&gt;"_U",T1168&lt;&gt;"c",J1168&lt;&gt;9,J1168&lt;&gt;99),IFERROR(VLOOKUP(A1168,'TA Total'!$A$2:$W$10000,18,0),"."),".")</f>
        <v>.</v>
      </c>
    </row>
    <row r="1169" spans="1:23" x14ac:dyDescent="0.2">
      <c r="A1169" s="1" t="str">
        <f t="shared" si="36"/>
        <v>2013|Upper Hutt City|Total - gender</v>
      </c>
      <c r="B1169" t="s">
        <v>20</v>
      </c>
      <c r="C1169" t="s">
        <v>21</v>
      </c>
      <c r="D1169" t="s">
        <v>22</v>
      </c>
      <c r="E1169" t="s">
        <v>23</v>
      </c>
      <c r="F1169">
        <v>2013</v>
      </c>
      <c r="G1169">
        <v>2013</v>
      </c>
      <c r="H1169">
        <v>45</v>
      </c>
      <c r="I1169" t="s">
        <v>68</v>
      </c>
      <c r="J1169">
        <v>5</v>
      </c>
      <c r="K1169" t="s">
        <v>33</v>
      </c>
      <c r="L1169">
        <v>99</v>
      </c>
      <c r="M1169" t="s">
        <v>26</v>
      </c>
      <c r="N1169">
        <v>99</v>
      </c>
      <c r="O1169" t="s">
        <v>27</v>
      </c>
      <c r="P1169">
        <v>99</v>
      </c>
      <c r="Q1169" t="s">
        <v>42</v>
      </c>
      <c r="R1169">
        <v>1797</v>
      </c>
      <c r="V1169" s="3">
        <f t="shared" si="37"/>
        <v>6.12</v>
      </c>
      <c r="W1169" s="3">
        <f>IF(AND(T1169&lt;&gt;"_U",T1169&lt;&gt;"c",J1169&lt;&gt;9,J1169&lt;&gt;99),IFERROR(VLOOKUP(A1169,'TA Total'!$A$2:$W$10000,18,0),"."),".")</f>
        <v>29373</v>
      </c>
    </row>
    <row r="1170" spans="1:23" x14ac:dyDescent="0.2">
      <c r="A1170" s="1" t="str">
        <f t="shared" si="36"/>
        <v>2013|Upper Hutt City|Male / TÄne</v>
      </c>
      <c r="B1170" t="s">
        <v>20</v>
      </c>
      <c r="C1170" t="s">
        <v>21</v>
      </c>
      <c r="D1170" t="s">
        <v>22</v>
      </c>
      <c r="E1170" t="s">
        <v>23</v>
      </c>
      <c r="F1170">
        <v>2013</v>
      </c>
      <c r="G1170">
        <v>2013</v>
      </c>
      <c r="H1170">
        <v>45</v>
      </c>
      <c r="I1170" t="s">
        <v>68</v>
      </c>
      <c r="J1170">
        <v>6</v>
      </c>
      <c r="K1170" t="s">
        <v>52</v>
      </c>
      <c r="L1170">
        <v>99</v>
      </c>
      <c r="M1170" t="s">
        <v>26</v>
      </c>
      <c r="N1170">
        <v>99</v>
      </c>
      <c r="O1170" t="s">
        <v>27</v>
      </c>
      <c r="P1170">
        <v>1</v>
      </c>
      <c r="Q1170" t="s">
        <v>34</v>
      </c>
      <c r="R1170">
        <v>5103</v>
      </c>
      <c r="V1170" s="3">
        <f t="shared" si="37"/>
        <v>36.08</v>
      </c>
      <c r="W1170" s="3">
        <f>IF(AND(T1170&lt;&gt;"_U",T1170&lt;&gt;"c",J1170&lt;&gt;9,J1170&lt;&gt;99),IFERROR(VLOOKUP(A1170,'TA Total'!$A$2:$W$10000,18,0),"."),".")</f>
        <v>14145</v>
      </c>
    </row>
    <row r="1171" spans="1:23" x14ac:dyDescent="0.2">
      <c r="A1171" s="1" t="str">
        <f t="shared" si="36"/>
        <v>2013|Upper Hutt City|Female / Wahine</v>
      </c>
      <c r="B1171" t="s">
        <v>20</v>
      </c>
      <c r="C1171" t="s">
        <v>21</v>
      </c>
      <c r="D1171" t="s">
        <v>22</v>
      </c>
      <c r="E1171" t="s">
        <v>23</v>
      </c>
      <c r="F1171">
        <v>2013</v>
      </c>
      <c r="G1171">
        <v>2013</v>
      </c>
      <c r="H1171">
        <v>45</v>
      </c>
      <c r="I1171" t="s">
        <v>68</v>
      </c>
      <c r="J1171">
        <v>6</v>
      </c>
      <c r="K1171" t="s">
        <v>52</v>
      </c>
      <c r="L1171">
        <v>99</v>
      </c>
      <c r="M1171" t="s">
        <v>26</v>
      </c>
      <c r="N1171">
        <v>99</v>
      </c>
      <c r="O1171" t="s">
        <v>27</v>
      </c>
      <c r="P1171">
        <v>2</v>
      </c>
      <c r="Q1171" t="s">
        <v>31</v>
      </c>
      <c r="R1171">
        <v>4626</v>
      </c>
      <c r="V1171" s="3">
        <f t="shared" si="37"/>
        <v>30.38</v>
      </c>
      <c r="W1171" s="3">
        <f>IF(AND(T1171&lt;&gt;"_U",T1171&lt;&gt;"c",J1171&lt;&gt;9,J1171&lt;&gt;99),IFERROR(VLOOKUP(A1171,'TA Total'!$A$2:$W$10000,18,0),"."),".")</f>
        <v>15225</v>
      </c>
    </row>
    <row r="1172" spans="1:23" x14ac:dyDescent="0.2">
      <c r="A1172" s="1" t="str">
        <f t="shared" si="36"/>
        <v>2013|Upper Hutt City|Another gender / He ira kÄ“ anÅ</v>
      </c>
      <c r="B1172" t="s">
        <v>20</v>
      </c>
      <c r="C1172" t="s">
        <v>21</v>
      </c>
      <c r="D1172" t="s">
        <v>22</v>
      </c>
      <c r="E1172" t="s">
        <v>23</v>
      </c>
      <c r="F1172">
        <v>2013</v>
      </c>
      <c r="G1172">
        <v>2013</v>
      </c>
      <c r="H1172">
        <v>45</v>
      </c>
      <c r="I1172" t="s">
        <v>68</v>
      </c>
      <c r="J1172">
        <v>6</v>
      </c>
      <c r="K1172" t="s">
        <v>52</v>
      </c>
      <c r="L1172">
        <v>99</v>
      </c>
      <c r="M1172" t="s">
        <v>26</v>
      </c>
      <c r="N1172">
        <v>99</v>
      </c>
      <c r="O1172" t="s">
        <v>27</v>
      </c>
      <c r="P1172">
        <v>3</v>
      </c>
      <c r="Q1172" t="s">
        <v>28</v>
      </c>
      <c r="T1172" t="s">
        <v>36</v>
      </c>
      <c r="U1172" t="s">
        <v>37</v>
      </c>
      <c r="V1172" s="3" t="str">
        <f t="shared" si="37"/>
        <v>.</v>
      </c>
      <c r="W1172" s="3" t="str">
        <f>IF(AND(T1172&lt;&gt;"_U",T1172&lt;&gt;"c",J1172&lt;&gt;9,J1172&lt;&gt;99),IFERROR(VLOOKUP(A1172,'TA Total'!$A$2:$W$10000,18,0),"."),".")</f>
        <v>.</v>
      </c>
    </row>
    <row r="1173" spans="1:23" x14ac:dyDescent="0.2">
      <c r="A1173" s="1" t="str">
        <f t="shared" si="36"/>
        <v>2013|Upper Hutt City|Total - gender</v>
      </c>
      <c r="B1173" t="s">
        <v>20</v>
      </c>
      <c r="C1173" t="s">
        <v>21</v>
      </c>
      <c r="D1173" t="s">
        <v>22</v>
      </c>
      <c r="E1173" t="s">
        <v>23</v>
      </c>
      <c r="F1173">
        <v>2013</v>
      </c>
      <c r="G1173">
        <v>2013</v>
      </c>
      <c r="H1173">
        <v>45</v>
      </c>
      <c r="I1173" t="s">
        <v>68</v>
      </c>
      <c r="J1173">
        <v>6</v>
      </c>
      <c r="K1173" t="s">
        <v>52</v>
      </c>
      <c r="L1173">
        <v>99</v>
      </c>
      <c r="M1173" t="s">
        <v>26</v>
      </c>
      <c r="N1173">
        <v>99</v>
      </c>
      <c r="O1173" t="s">
        <v>27</v>
      </c>
      <c r="P1173">
        <v>99</v>
      </c>
      <c r="Q1173" t="s">
        <v>42</v>
      </c>
      <c r="R1173">
        <v>9726</v>
      </c>
      <c r="V1173" s="3">
        <f t="shared" si="37"/>
        <v>33.11</v>
      </c>
      <c r="W1173" s="3">
        <f>IF(AND(T1173&lt;&gt;"_U",T1173&lt;&gt;"c",J1173&lt;&gt;9,J1173&lt;&gt;99),IFERROR(VLOOKUP(A1173,'TA Total'!$A$2:$W$10000,18,0),"."),".")</f>
        <v>29373</v>
      </c>
    </row>
    <row r="1174" spans="1:23" x14ac:dyDescent="0.2">
      <c r="A1174" s="1" t="str">
        <f t="shared" si="36"/>
        <v>2013|Upper Hutt City|Male / TÄne</v>
      </c>
      <c r="B1174" t="s">
        <v>20</v>
      </c>
      <c r="C1174" t="s">
        <v>21</v>
      </c>
      <c r="D1174" t="s">
        <v>22</v>
      </c>
      <c r="E1174" t="s">
        <v>23</v>
      </c>
      <c r="F1174">
        <v>2013</v>
      </c>
      <c r="G1174">
        <v>2013</v>
      </c>
      <c r="H1174">
        <v>45</v>
      </c>
      <c r="I1174" t="s">
        <v>68</v>
      </c>
      <c r="J1174">
        <v>9</v>
      </c>
      <c r="K1174" t="s">
        <v>25</v>
      </c>
      <c r="L1174">
        <v>99</v>
      </c>
      <c r="M1174" t="s">
        <v>26</v>
      </c>
      <c r="N1174">
        <v>99</v>
      </c>
      <c r="O1174" t="s">
        <v>27</v>
      </c>
      <c r="P1174">
        <v>1</v>
      </c>
      <c r="Q1174" t="s">
        <v>34</v>
      </c>
      <c r="R1174">
        <v>1401</v>
      </c>
      <c r="V1174" s="3" t="str">
        <f t="shared" si="37"/>
        <v>.</v>
      </c>
      <c r="W1174" s="3" t="str">
        <f>IF(AND(T1174&lt;&gt;"_U",T1174&lt;&gt;"c",J1174&lt;&gt;9,J1174&lt;&gt;99),IFERROR(VLOOKUP(A1174,'TA Total'!$A$2:$W$10000,18,0),"."),".")</f>
        <v>.</v>
      </c>
    </row>
    <row r="1175" spans="1:23" x14ac:dyDescent="0.2">
      <c r="A1175" s="1" t="str">
        <f t="shared" si="36"/>
        <v>2013|Upper Hutt City|Female / Wahine</v>
      </c>
      <c r="B1175" t="s">
        <v>20</v>
      </c>
      <c r="C1175" t="s">
        <v>21</v>
      </c>
      <c r="D1175" t="s">
        <v>22</v>
      </c>
      <c r="E1175" t="s">
        <v>23</v>
      </c>
      <c r="F1175">
        <v>2013</v>
      </c>
      <c r="G1175">
        <v>2013</v>
      </c>
      <c r="H1175">
        <v>45</v>
      </c>
      <c r="I1175" t="s">
        <v>68</v>
      </c>
      <c r="J1175">
        <v>9</v>
      </c>
      <c r="K1175" t="s">
        <v>25</v>
      </c>
      <c r="L1175">
        <v>99</v>
      </c>
      <c r="M1175" t="s">
        <v>26</v>
      </c>
      <c r="N1175">
        <v>99</v>
      </c>
      <c r="O1175" t="s">
        <v>27</v>
      </c>
      <c r="P1175">
        <v>2</v>
      </c>
      <c r="Q1175" t="s">
        <v>31</v>
      </c>
      <c r="R1175">
        <v>1248</v>
      </c>
      <c r="V1175" s="3" t="str">
        <f t="shared" si="37"/>
        <v>.</v>
      </c>
      <c r="W1175" s="3" t="str">
        <f>IF(AND(T1175&lt;&gt;"_U",T1175&lt;&gt;"c",J1175&lt;&gt;9,J1175&lt;&gt;99),IFERROR(VLOOKUP(A1175,'TA Total'!$A$2:$W$10000,18,0),"."),".")</f>
        <v>.</v>
      </c>
    </row>
    <row r="1176" spans="1:23" x14ac:dyDescent="0.2">
      <c r="A1176" s="1" t="str">
        <f t="shared" si="36"/>
        <v>2013|Upper Hutt City|Another gender / He ira kÄ“ anÅ</v>
      </c>
      <c r="B1176" t="s">
        <v>20</v>
      </c>
      <c r="C1176" t="s">
        <v>21</v>
      </c>
      <c r="D1176" t="s">
        <v>22</v>
      </c>
      <c r="E1176" t="s">
        <v>23</v>
      </c>
      <c r="F1176">
        <v>2013</v>
      </c>
      <c r="G1176">
        <v>2013</v>
      </c>
      <c r="H1176">
        <v>45</v>
      </c>
      <c r="I1176" t="s">
        <v>68</v>
      </c>
      <c r="J1176">
        <v>9</v>
      </c>
      <c r="K1176" t="s">
        <v>25</v>
      </c>
      <c r="L1176">
        <v>99</v>
      </c>
      <c r="M1176" t="s">
        <v>26</v>
      </c>
      <c r="N1176">
        <v>99</v>
      </c>
      <c r="O1176" t="s">
        <v>27</v>
      </c>
      <c r="P1176">
        <v>3</v>
      </c>
      <c r="Q1176" t="s">
        <v>28</v>
      </c>
      <c r="T1176" t="s">
        <v>36</v>
      </c>
      <c r="U1176" t="s">
        <v>37</v>
      </c>
      <c r="V1176" s="3" t="str">
        <f t="shared" si="37"/>
        <v>.</v>
      </c>
      <c r="W1176" s="3" t="str">
        <f>IF(AND(T1176&lt;&gt;"_U",T1176&lt;&gt;"c",J1176&lt;&gt;9,J1176&lt;&gt;99),IFERROR(VLOOKUP(A1176,'TA Total'!$A$2:$W$10000,18,0),"."),".")</f>
        <v>.</v>
      </c>
    </row>
    <row r="1177" spans="1:23" x14ac:dyDescent="0.2">
      <c r="A1177" s="1" t="str">
        <f t="shared" si="36"/>
        <v>2013|Upper Hutt City|Total - gender</v>
      </c>
      <c r="B1177" t="s">
        <v>20</v>
      </c>
      <c r="C1177" t="s">
        <v>21</v>
      </c>
      <c r="D1177" t="s">
        <v>22</v>
      </c>
      <c r="E1177" t="s">
        <v>23</v>
      </c>
      <c r="F1177">
        <v>2013</v>
      </c>
      <c r="G1177">
        <v>2013</v>
      </c>
      <c r="H1177">
        <v>45</v>
      </c>
      <c r="I1177" t="s">
        <v>68</v>
      </c>
      <c r="J1177">
        <v>9</v>
      </c>
      <c r="K1177" t="s">
        <v>25</v>
      </c>
      <c r="L1177">
        <v>99</v>
      </c>
      <c r="M1177" t="s">
        <v>26</v>
      </c>
      <c r="N1177">
        <v>99</v>
      </c>
      <c r="O1177" t="s">
        <v>27</v>
      </c>
      <c r="P1177">
        <v>99</v>
      </c>
      <c r="Q1177" t="s">
        <v>42</v>
      </c>
      <c r="R1177">
        <v>2646</v>
      </c>
      <c r="V1177" s="3" t="str">
        <f t="shared" si="37"/>
        <v>.</v>
      </c>
      <c r="W1177" s="3" t="str">
        <f>IF(AND(T1177&lt;&gt;"_U",T1177&lt;&gt;"c",J1177&lt;&gt;9,J1177&lt;&gt;99),IFERROR(VLOOKUP(A1177,'TA Total'!$A$2:$W$10000,18,0),"."),".")</f>
        <v>.</v>
      </c>
    </row>
    <row r="1178" spans="1:23" x14ac:dyDescent="0.2">
      <c r="A1178" s="1" t="str">
        <f t="shared" si="36"/>
        <v>2013|Upper Hutt City|Male / TÄne</v>
      </c>
      <c r="B1178" t="s">
        <v>20</v>
      </c>
      <c r="C1178" t="s">
        <v>21</v>
      </c>
      <c r="D1178" t="s">
        <v>22</v>
      </c>
      <c r="E1178" t="s">
        <v>23</v>
      </c>
      <c r="F1178">
        <v>2013</v>
      </c>
      <c r="G1178">
        <v>2013</v>
      </c>
      <c r="H1178">
        <v>45</v>
      </c>
      <c r="I1178" t="s">
        <v>68</v>
      </c>
      <c r="J1178">
        <v>77</v>
      </c>
      <c r="K1178" t="s">
        <v>49</v>
      </c>
      <c r="L1178">
        <v>99</v>
      </c>
      <c r="M1178" t="s">
        <v>26</v>
      </c>
      <c r="N1178">
        <v>99</v>
      </c>
      <c r="O1178" t="s">
        <v>27</v>
      </c>
      <c r="P1178">
        <v>1</v>
      </c>
      <c r="Q1178" t="s">
        <v>34</v>
      </c>
      <c r="R1178">
        <v>14145</v>
      </c>
      <c r="V1178" s="3">
        <f t="shared" si="37"/>
        <v>100</v>
      </c>
      <c r="W1178" s="3">
        <f>IF(AND(T1178&lt;&gt;"_U",T1178&lt;&gt;"c",J1178&lt;&gt;9,J1178&lt;&gt;99),IFERROR(VLOOKUP(A1178,'TA Total'!$A$2:$W$10000,18,0),"."),".")</f>
        <v>14145</v>
      </c>
    </row>
    <row r="1179" spans="1:23" x14ac:dyDescent="0.2">
      <c r="A1179" s="1" t="str">
        <f t="shared" si="36"/>
        <v>2013|Upper Hutt City|Female / Wahine</v>
      </c>
      <c r="B1179" t="s">
        <v>20</v>
      </c>
      <c r="C1179" t="s">
        <v>21</v>
      </c>
      <c r="D1179" t="s">
        <v>22</v>
      </c>
      <c r="E1179" t="s">
        <v>23</v>
      </c>
      <c r="F1179">
        <v>2013</v>
      </c>
      <c r="G1179">
        <v>2013</v>
      </c>
      <c r="H1179">
        <v>45</v>
      </c>
      <c r="I1179" t="s">
        <v>68</v>
      </c>
      <c r="J1179">
        <v>77</v>
      </c>
      <c r="K1179" t="s">
        <v>49</v>
      </c>
      <c r="L1179">
        <v>99</v>
      </c>
      <c r="M1179" t="s">
        <v>26</v>
      </c>
      <c r="N1179">
        <v>99</v>
      </c>
      <c r="O1179" t="s">
        <v>27</v>
      </c>
      <c r="P1179">
        <v>2</v>
      </c>
      <c r="Q1179" t="s">
        <v>31</v>
      </c>
      <c r="R1179">
        <v>15225</v>
      </c>
      <c r="V1179" s="3">
        <f t="shared" si="37"/>
        <v>100</v>
      </c>
      <c r="W1179" s="3">
        <f>IF(AND(T1179&lt;&gt;"_U",T1179&lt;&gt;"c",J1179&lt;&gt;9,J1179&lt;&gt;99),IFERROR(VLOOKUP(A1179,'TA Total'!$A$2:$W$10000,18,0),"."),".")</f>
        <v>15225</v>
      </c>
    </row>
    <row r="1180" spans="1:23" x14ac:dyDescent="0.2">
      <c r="A1180" s="1" t="str">
        <f t="shared" si="36"/>
        <v>2013|Upper Hutt City|Another gender / He ira kÄ“ anÅ</v>
      </c>
      <c r="B1180" t="s">
        <v>20</v>
      </c>
      <c r="C1180" t="s">
        <v>21</v>
      </c>
      <c r="D1180" t="s">
        <v>22</v>
      </c>
      <c r="E1180" t="s">
        <v>23</v>
      </c>
      <c r="F1180">
        <v>2013</v>
      </c>
      <c r="G1180">
        <v>2013</v>
      </c>
      <c r="H1180">
        <v>45</v>
      </c>
      <c r="I1180" t="s">
        <v>68</v>
      </c>
      <c r="J1180">
        <v>77</v>
      </c>
      <c r="K1180" t="s">
        <v>49</v>
      </c>
      <c r="L1180">
        <v>99</v>
      </c>
      <c r="M1180" t="s">
        <v>26</v>
      </c>
      <c r="N1180">
        <v>99</v>
      </c>
      <c r="O1180" t="s">
        <v>27</v>
      </c>
      <c r="P1180">
        <v>3</v>
      </c>
      <c r="Q1180" t="s">
        <v>28</v>
      </c>
      <c r="T1180" t="s">
        <v>36</v>
      </c>
      <c r="U1180" t="s">
        <v>37</v>
      </c>
      <c r="V1180" s="3" t="str">
        <f t="shared" si="37"/>
        <v>.</v>
      </c>
      <c r="W1180" s="3" t="str">
        <f>IF(AND(T1180&lt;&gt;"_U",T1180&lt;&gt;"c",J1180&lt;&gt;9,J1180&lt;&gt;99),IFERROR(VLOOKUP(A1180,'TA Total'!$A$2:$W$10000,18,0),"."),".")</f>
        <v>.</v>
      </c>
    </row>
    <row r="1181" spans="1:23" x14ac:dyDescent="0.2">
      <c r="A1181" s="1" t="str">
        <f t="shared" si="36"/>
        <v>2013|Upper Hutt City|Total - gender</v>
      </c>
      <c r="B1181" t="s">
        <v>20</v>
      </c>
      <c r="C1181" t="s">
        <v>21</v>
      </c>
      <c r="D1181" t="s">
        <v>22</v>
      </c>
      <c r="E1181" t="s">
        <v>23</v>
      </c>
      <c r="F1181">
        <v>2013</v>
      </c>
      <c r="G1181">
        <v>2013</v>
      </c>
      <c r="H1181">
        <v>45</v>
      </c>
      <c r="I1181" t="s">
        <v>68</v>
      </c>
      <c r="J1181">
        <v>77</v>
      </c>
      <c r="K1181" t="s">
        <v>49</v>
      </c>
      <c r="L1181">
        <v>99</v>
      </c>
      <c r="M1181" t="s">
        <v>26</v>
      </c>
      <c r="N1181">
        <v>99</v>
      </c>
      <c r="O1181" t="s">
        <v>27</v>
      </c>
      <c r="P1181">
        <v>99</v>
      </c>
      <c r="Q1181" t="s">
        <v>42</v>
      </c>
      <c r="R1181">
        <v>29373</v>
      </c>
      <c r="V1181" s="3">
        <f t="shared" si="37"/>
        <v>100</v>
      </c>
      <c r="W1181" s="3">
        <f>IF(AND(T1181&lt;&gt;"_U",T1181&lt;&gt;"c",J1181&lt;&gt;9,J1181&lt;&gt;99),IFERROR(VLOOKUP(A1181,'TA Total'!$A$2:$W$10000,18,0),"."),".")</f>
        <v>29373</v>
      </c>
    </row>
    <row r="1182" spans="1:23" x14ac:dyDescent="0.2">
      <c r="A1182" s="1" t="str">
        <f t="shared" si="36"/>
        <v>2013|Upper Hutt City|Male / TÄne</v>
      </c>
      <c r="B1182" t="s">
        <v>20</v>
      </c>
      <c r="C1182" t="s">
        <v>21</v>
      </c>
      <c r="D1182" t="s">
        <v>22</v>
      </c>
      <c r="E1182" t="s">
        <v>23</v>
      </c>
      <c r="F1182">
        <v>2013</v>
      </c>
      <c r="G1182">
        <v>2013</v>
      </c>
      <c r="H1182">
        <v>45</v>
      </c>
      <c r="I1182" t="s">
        <v>68</v>
      </c>
      <c r="J1182">
        <v>99</v>
      </c>
      <c r="K1182" t="s">
        <v>47</v>
      </c>
      <c r="L1182">
        <v>99</v>
      </c>
      <c r="M1182" t="s">
        <v>26</v>
      </c>
      <c r="N1182">
        <v>99</v>
      </c>
      <c r="O1182" t="s">
        <v>27</v>
      </c>
      <c r="P1182">
        <v>1</v>
      </c>
      <c r="Q1182" t="s">
        <v>34</v>
      </c>
      <c r="R1182">
        <v>15546</v>
      </c>
      <c r="V1182" s="3" t="str">
        <f t="shared" si="37"/>
        <v>.</v>
      </c>
      <c r="W1182" s="3" t="str">
        <f>IF(AND(T1182&lt;&gt;"_U",T1182&lt;&gt;"c",J1182&lt;&gt;9,J1182&lt;&gt;99),IFERROR(VLOOKUP(A1182,'TA Total'!$A$2:$W$10000,18,0),"."),".")</f>
        <v>.</v>
      </c>
    </row>
    <row r="1183" spans="1:23" x14ac:dyDescent="0.2">
      <c r="A1183" s="1" t="str">
        <f t="shared" si="36"/>
        <v>2013|Upper Hutt City|Female / Wahine</v>
      </c>
      <c r="B1183" t="s">
        <v>20</v>
      </c>
      <c r="C1183" t="s">
        <v>21</v>
      </c>
      <c r="D1183" t="s">
        <v>22</v>
      </c>
      <c r="E1183" t="s">
        <v>23</v>
      </c>
      <c r="F1183">
        <v>2013</v>
      </c>
      <c r="G1183">
        <v>2013</v>
      </c>
      <c r="H1183">
        <v>45</v>
      </c>
      <c r="I1183" t="s">
        <v>68</v>
      </c>
      <c r="J1183">
        <v>99</v>
      </c>
      <c r="K1183" t="s">
        <v>47</v>
      </c>
      <c r="L1183">
        <v>99</v>
      </c>
      <c r="M1183" t="s">
        <v>26</v>
      </c>
      <c r="N1183">
        <v>99</v>
      </c>
      <c r="O1183" t="s">
        <v>27</v>
      </c>
      <c r="P1183">
        <v>2</v>
      </c>
      <c r="Q1183" t="s">
        <v>31</v>
      </c>
      <c r="R1183">
        <v>16473</v>
      </c>
      <c r="V1183" s="3" t="str">
        <f t="shared" si="37"/>
        <v>.</v>
      </c>
      <c r="W1183" s="3" t="str">
        <f>IF(AND(T1183&lt;&gt;"_U",T1183&lt;&gt;"c",J1183&lt;&gt;9,J1183&lt;&gt;99),IFERROR(VLOOKUP(A1183,'TA Total'!$A$2:$W$10000,18,0),"."),".")</f>
        <v>.</v>
      </c>
    </row>
    <row r="1184" spans="1:23" x14ac:dyDescent="0.2">
      <c r="A1184" s="1" t="str">
        <f t="shared" si="36"/>
        <v>2013|Upper Hutt City|Another gender / He ira kÄ“ anÅ</v>
      </c>
      <c r="B1184" t="s">
        <v>20</v>
      </c>
      <c r="C1184" t="s">
        <v>21</v>
      </c>
      <c r="D1184" t="s">
        <v>22</v>
      </c>
      <c r="E1184" t="s">
        <v>23</v>
      </c>
      <c r="F1184">
        <v>2013</v>
      </c>
      <c r="G1184">
        <v>2013</v>
      </c>
      <c r="H1184">
        <v>45</v>
      </c>
      <c r="I1184" t="s">
        <v>68</v>
      </c>
      <c r="J1184">
        <v>99</v>
      </c>
      <c r="K1184" t="s">
        <v>47</v>
      </c>
      <c r="L1184">
        <v>99</v>
      </c>
      <c r="M1184" t="s">
        <v>26</v>
      </c>
      <c r="N1184">
        <v>99</v>
      </c>
      <c r="O1184" t="s">
        <v>27</v>
      </c>
      <c r="P1184">
        <v>3</v>
      </c>
      <c r="Q1184" t="s">
        <v>28</v>
      </c>
      <c r="T1184" t="s">
        <v>36</v>
      </c>
      <c r="U1184" t="s">
        <v>37</v>
      </c>
      <c r="V1184" s="3" t="str">
        <f t="shared" si="37"/>
        <v>.</v>
      </c>
      <c r="W1184" s="3" t="str">
        <f>IF(AND(T1184&lt;&gt;"_U",T1184&lt;&gt;"c",J1184&lt;&gt;9,J1184&lt;&gt;99),IFERROR(VLOOKUP(A1184,'TA Total'!$A$2:$W$10000,18,0),"."),".")</f>
        <v>.</v>
      </c>
    </row>
    <row r="1185" spans="1:23" x14ac:dyDescent="0.2">
      <c r="A1185" s="1" t="str">
        <f t="shared" si="36"/>
        <v>2013|Upper Hutt City|Total - gender</v>
      </c>
      <c r="B1185" t="s">
        <v>20</v>
      </c>
      <c r="C1185" t="s">
        <v>21</v>
      </c>
      <c r="D1185" t="s">
        <v>22</v>
      </c>
      <c r="E1185" t="s">
        <v>23</v>
      </c>
      <c r="F1185">
        <v>2013</v>
      </c>
      <c r="G1185">
        <v>2013</v>
      </c>
      <c r="H1185">
        <v>45</v>
      </c>
      <c r="I1185" t="s">
        <v>68</v>
      </c>
      <c r="J1185">
        <v>99</v>
      </c>
      <c r="K1185" t="s">
        <v>47</v>
      </c>
      <c r="L1185">
        <v>99</v>
      </c>
      <c r="M1185" t="s">
        <v>26</v>
      </c>
      <c r="N1185">
        <v>99</v>
      </c>
      <c r="O1185" t="s">
        <v>27</v>
      </c>
      <c r="P1185">
        <v>99</v>
      </c>
      <c r="Q1185" t="s">
        <v>42</v>
      </c>
      <c r="R1185">
        <v>32019</v>
      </c>
      <c r="V1185" s="3" t="str">
        <f t="shared" si="37"/>
        <v>.</v>
      </c>
      <c r="W1185" s="3" t="str">
        <f>IF(AND(T1185&lt;&gt;"_U",T1185&lt;&gt;"c",J1185&lt;&gt;9,J1185&lt;&gt;99),IFERROR(VLOOKUP(A1185,'TA Total'!$A$2:$W$10000,18,0),"."),".")</f>
        <v>.</v>
      </c>
    </row>
    <row r="1186" spans="1:23" x14ac:dyDescent="0.2">
      <c r="A1186" s="1" t="str">
        <f t="shared" si="36"/>
        <v>2013|Lower Hutt City|Male / TÄne</v>
      </c>
      <c r="B1186" t="s">
        <v>20</v>
      </c>
      <c r="C1186" t="s">
        <v>21</v>
      </c>
      <c r="D1186" t="s">
        <v>22</v>
      </c>
      <c r="E1186" t="s">
        <v>23</v>
      </c>
      <c r="F1186">
        <v>2013</v>
      </c>
      <c r="G1186">
        <v>2013</v>
      </c>
      <c r="H1186">
        <v>46</v>
      </c>
      <c r="I1186" t="s">
        <v>78</v>
      </c>
      <c r="J1186">
        <v>1</v>
      </c>
      <c r="K1186" t="s">
        <v>30</v>
      </c>
      <c r="L1186">
        <v>99</v>
      </c>
      <c r="M1186" t="s">
        <v>26</v>
      </c>
      <c r="N1186">
        <v>99</v>
      </c>
      <c r="O1186" t="s">
        <v>27</v>
      </c>
      <c r="P1186">
        <v>1</v>
      </c>
      <c r="Q1186" t="s">
        <v>34</v>
      </c>
      <c r="R1186">
        <v>16092</v>
      </c>
      <c r="V1186" s="3">
        <f t="shared" si="37"/>
        <v>48.28</v>
      </c>
      <c r="W1186" s="3">
        <f>IF(AND(T1186&lt;&gt;"_U",T1186&lt;&gt;"c",J1186&lt;&gt;9,J1186&lt;&gt;99),IFERROR(VLOOKUP(A1186,'TA Total'!$A$2:$W$10000,18,0),"."),".")</f>
        <v>33333</v>
      </c>
    </row>
    <row r="1187" spans="1:23" x14ac:dyDescent="0.2">
      <c r="A1187" s="1" t="str">
        <f t="shared" si="36"/>
        <v>2013|Lower Hutt City|Female / Wahine</v>
      </c>
      <c r="B1187" t="s">
        <v>20</v>
      </c>
      <c r="C1187" t="s">
        <v>21</v>
      </c>
      <c r="D1187" t="s">
        <v>22</v>
      </c>
      <c r="E1187" t="s">
        <v>23</v>
      </c>
      <c r="F1187">
        <v>2013</v>
      </c>
      <c r="G1187">
        <v>2013</v>
      </c>
      <c r="H1187">
        <v>46</v>
      </c>
      <c r="I1187" t="s">
        <v>78</v>
      </c>
      <c r="J1187">
        <v>1</v>
      </c>
      <c r="K1187" t="s">
        <v>30</v>
      </c>
      <c r="L1187">
        <v>99</v>
      </c>
      <c r="M1187" t="s">
        <v>26</v>
      </c>
      <c r="N1187">
        <v>99</v>
      </c>
      <c r="O1187" t="s">
        <v>27</v>
      </c>
      <c r="P1187">
        <v>2</v>
      </c>
      <c r="Q1187" t="s">
        <v>31</v>
      </c>
      <c r="R1187">
        <v>16245</v>
      </c>
      <c r="V1187" s="3">
        <f t="shared" si="37"/>
        <v>44.13</v>
      </c>
      <c r="W1187" s="3">
        <f>IF(AND(T1187&lt;&gt;"_U",T1187&lt;&gt;"c",J1187&lt;&gt;9,J1187&lt;&gt;99),IFERROR(VLOOKUP(A1187,'TA Total'!$A$2:$W$10000,18,0),"."),".")</f>
        <v>36810</v>
      </c>
    </row>
    <row r="1188" spans="1:23" x14ac:dyDescent="0.2">
      <c r="A1188" s="1" t="str">
        <f t="shared" si="36"/>
        <v>2013|Lower Hutt City|Another gender / He ira kÄ“ anÅ</v>
      </c>
      <c r="B1188" t="s">
        <v>20</v>
      </c>
      <c r="C1188" t="s">
        <v>21</v>
      </c>
      <c r="D1188" t="s">
        <v>22</v>
      </c>
      <c r="E1188" t="s">
        <v>23</v>
      </c>
      <c r="F1188">
        <v>2013</v>
      </c>
      <c r="G1188">
        <v>2013</v>
      </c>
      <c r="H1188">
        <v>46</v>
      </c>
      <c r="I1188" t="s">
        <v>78</v>
      </c>
      <c r="J1188">
        <v>1</v>
      </c>
      <c r="K1188" t="s">
        <v>30</v>
      </c>
      <c r="L1188">
        <v>99</v>
      </c>
      <c r="M1188" t="s">
        <v>26</v>
      </c>
      <c r="N1188">
        <v>99</v>
      </c>
      <c r="O1188" t="s">
        <v>27</v>
      </c>
      <c r="P1188">
        <v>3</v>
      </c>
      <c r="Q1188" t="s">
        <v>28</v>
      </c>
      <c r="T1188" t="s">
        <v>36</v>
      </c>
      <c r="U1188" t="s">
        <v>37</v>
      </c>
      <c r="V1188" s="3" t="str">
        <f t="shared" si="37"/>
        <v>.</v>
      </c>
      <c r="W1188" s="3" t="str">
        <f>IF(AND(T1188&lt;&gt;"_U",T1188&lt;&gt;"c",J1188&lt;&gt;9,J1188&lt;&gt;99),IFERROR(VLOOKUP(A1188,'TA Total'!$A$2:$W$10000,18,0),"."),".")</f>
        <v>.</v>
      </c>
    </row>
    <row r="1189" spans="1:23" x14ac:dyDescent="0.2">
      <c r="A1189" s="1" t="str">
        <f t="shared" si="36"/>
        <v>2013|Lower Hutt City|Total - gender</v>
      </c>
      <c r="B1189" t="s">
        <v>20</v>
      </c>
      <c r="C1189" t="s">
        <v>21</v>
      </c>
      <c r="D1189" t="s">
        <v>22</v>
      </c>
      <c r="E1189" t="s">
        <v>23</v>
      </c>
      <c r="F1189">
        <v>2013</v>
      </c>
      <c r="G1189">
        <v>2013</v>
      </c>
      <c r="H1189">
        <v>46</v>
      </c>
      <c r="I1189" t="s">
        <v>78</v>
      </c>
      <c r="J1189">
        <v>1</v>
      </c>
      <c r="K1189" t="s">
        <v>30</v>
      </c>
      <c r="L1189">
        <v>99</v>
      </c>
      <c r="M1189" t="s">
        <v>26</v>
      </c>
      <c r="N1189">
        <v>99</v>
      </c>
      <c r="O1189" t="s">
        <v>27</v>
      </c>
      <c r="P1189">
        <v>99</v>
      </c>
      <c r="Q1189" t="s">
        <v>42</v>
      </c>
      <c r="R1189">
        <v>32337</v>
      </c>
      <c r="V1189" s="3">
        <f t="shared" si="37"/>
        <v>46.1</v>
      </c>
      <c r="W1189" s="3">
        <f>IF(AND(T1189&lt;&gt;"_U",T1189&lt;&gt;"c",J1189&lt;&gt;9,J1189&lt;&gt;99),IFERROR(VLOOKUP(A1189,'TA Total'!$A$2:$W$10000,18,0),"."),".")</f>
        <v>70140</v>
      </c>
    </row>
    <row r="1190" spans="1:23" x14ac:dyDescent="0.2">
      <c r="A1190" s="1" t="str">
        <f t="shared" si="36"/>
        <v>2013|Lower Hutt City|Male / TÄne</v>
      </c>
      <c r="B1190" t="s">
        <v>20</v>
      </c>
      <c r="C1190" t="s">
        <v>21</v>
      </c>
      <c r="D1190" t="s">
        <v>22</v>
      </c>
      <c r="E1190" t="s">
        <v>23</v>
      </c>
      <c r="F1190">
        <v>2013</v>
      </c>
      <c r="G1190">
        <v>2013</v>
      </c>
      <c r="H1190">
        <v>46</v>
      </c>
      <c r="I1190" t="s">
        <v>78</v>
      </c>
      <c r="J1190">
        <v>3</v>
      </c>
      <c r="K1190" t="s">
        <v>39</v>
      </c>
      <c r="L1190">
        <v>99</v>
      </c>
      <c r="M1190" t="s">
        <v>26</v>
      </c>
      <c r="N1190">
        <v>99</v>
      </c>
      <c r="O1190" t="s">
        <v>27</v>
      </c>
      <c r="P1190">
        <v>1</v>
      </c>
      <c r="Q1190" t="s">
        <v>34</v>
      </c>
      <c r="R1190">
        <v>1143</v>
      </c>
      <c r="V1190" s="3">
        <f t="shared" si="37"/>
        <v>3.43</v>
      </c>
      <c r="W1190" s="3">
        <f>IF(AND(T1190&lt;&gt;"_U",T1190&lt;&gt;"c",J1190&lt;&gt;9,J1190&lt;&gt;99),IFERROR(VLOOKUP(A1190,'TA Total'!$A$2:$W$10000,18,0),"."),".")</f>
        <v>33333</v>
      </c>
    </row>
    <row r="1191" spans="1:23" x14ac:dyDescent="0.2">
      <c r="A1191" s="1" t="str">
        <f t="shared" si="36"/>
        <v>2013|Lower Hutt City|Female / Wahine</v>
      </c>
      <c r="B1191" t="s">
        <v>20</v>
      </c>
      <c r="C1191" t="s">
        <v>21</v>
      </c>
      <c r="D1191" t="s">
        <v>22</v>
      </c>
      <c r="E1191" t="s">
        <v>23</v>
      </c>
      <c r="F1191">
        <v>2013</v>
      </c>
      <c r="G1191">
        <v>2013</v>
      </c>
      <c r="H1191">
        <v>46</v>
      </c>
      <c r="I1191" t="s">
        <v>78</v>
      </c>
      <c r="J1191">
        <v>3</v>
      </c>
      <c r="K1191" t="s">
        <v>39</v>
      </c>
      <c r="L1191">
        <v>99</v>
      </c>
      <c r="M1191" t="s">
        <v>26</v>
      </c>
      <c r="N1191">
        <v>99</v>
      </c>
      <c r="O1191" t="s">
        <v>27</v>
      </c>
      <c r="P1191">
        <v>2</v>
      </c>
      <c r="Q1191" t="s">
        <v>31</v>
      </c>
      <c r="R1191">
        <v>1452</v>
      </c>
      <c r="V1191" s="3">
        <f t="shared" si="37"/>
        <v>3.94</v>
      </c>
      <c r="W1191" s="3">
        <f>IF(AND(T1191&lt;&gt;"_U",T1191&lt;&gt;"c",J1191&lt;&gt;9,J1191&lt;&gt;99),IFERROR(VLOOKUP(A1191,'TA Total'!$A$2:$W$10000,18,0),"."),".")</f>
        <v>36810</v>
      </c>
    </row>
    <row r="1192" spans="1:23" x14ac:dyDescent="0.2">
      <c r="A1192" s="1" t="str">
        <f t="shared" si="36"/>
        <v>2013|Lower Hutt City|Another gender / He ira kÄ“ anÅ</v>
      </c>
      <c r="B1192" t="s">
        <v>20</v>
      </c>
      <c r="C1192" t="s">
        <v>21</v>
      </c>
      <c r="D1192" t="s">
        <v>22</v>
      </c>
      <c r="E1192" t="s">
        <v>23</v>
      </c>
      <c r="F1192">
        <v>2013</v>
      </c>
      <c r="G1192">
        <v>2013</v>
      </c>
      <c r="H1192">
        <v>46</v>
      </c>
      <c r="I1192" t="s">
        <v>78</v>
      </c>
      <c r="J1192">
        <v>3</v>
      </c>
      <c r="K1192" t="s">
        <v>39</v>
      </c>
      <c r="L1192">
        <v>99</v>
      </c>
      <c r="M1192" t="s">
        <v>26</v>
      </c>
      <c r="N1192">
        <v>99</v>
      </c>
      <c r="O1192" t="s">
        <v>27</v>
      </c>
      <c r="P1192">
        <v>3</v>
      </c>
      <c r="Q1192" t="s">
        <v>28</v>
      </c>
      <c r="T1192" t="s">
        <v>36</v>
      </c>
      <c r="U1192" t="s">
        <v>37</v>
      </c>
      <c r="V1192" s="3" t="str">
        <f t="shared" si="37"/>
        <v>.</v>
      </c>
      <c r="W1192" s="3" t="str">
        <f>IF(AND(T1192&lt;&gt;"_U",T1192&lt;&gt;"c",J1192&lt;&gt;9,J1192&lt;&gt;99),IFERROR(VLOOKUP(A1192,'TA Total'!$A$2:$W$10000,18,0),"."),".")</f>
        <v>.</v>
      </c>
    </row>
    <row r="1193" spans="1:23" x14ac:dyDescent="0.2">
      <c r="A1193" s="1" t="str">
        <f t="shared" si="36"/>
        <v>2013|Lower Hutt City|Total - gender</v>
      </c>
      <c r="B1193" t="s">
        <v>20</v>
      </c>
      <c r="C1193" t="s">
        <v>21</v>
      </c>
      <c r="D1193" t="s">
        <v>22</v>
      </c>
      <c r="E1193" t="s">
        <v>23</v>
      </c>
      <c r="F1193">
        <v>2013</v>
      </c>
      <c r="G1193">
        <v>2013</v>
      </c>
      <c r="H1193">
        <v>46</v>
      </c>
      <c r="I1193" t="s">
        <v>78</v>
      </c>
      <c r="J1193">
        <v>3</v>
      </c>
      <c r="K1193" t="s">
        <v>39</v>
      </c>
      <c r="L1193">
        <v>99</v>
      </c>
      <c r="M1193" t="s">
        <v>26</v>
      </c>
      <c r="N1193">
        <v>99</v>
      </c>
      <c r="O1193" t="s">
        <v>27</v>
      </c>
      <c r="P1193">
        <v>99</v>
      </c>
      <c r="Q1193" t="s">
        <v>42</v>
      </c>
      <c r="R1193">
        <v>2595</v>
      </c>
      <c r="V1193" s="3">
        <f t="shared" si="37"/>
        <v>3.7</v>
      </c>
      <c r="W1193" s="3">
        <f>IF(AND(T1193&lt;&gt;"_U",T1193&lt;&gt;"c",J1193&lt;&gt;9,J1193&lt;&gt;99),IFERROR(VLOOKUP(A1193,'TA Total'!$A$2:$W$10000,18,0),"."),".")</f>
        <v>70140</v>
      </c>
    </row>
    <row r="1194" spans="1:23" x14ac:dyDescent="0.2">
      <c r="A1194" s="1" t="str">
        <f t="shared" si="36"/>
        <v>2013|Lower Hutt City|Male / TÄne</v>
      </c>
      <c r="B1194" t="s">
        <v>20</v>
      </c>
      <c r="C1194" t="s">
        <v>21</v>
      </c>
      <c r="D1194" t="s">
        <v>22</v>
      </c>
      <c r="E1194" t="s">
        <v>23</v>
      </c>
      <c r="F1194">
        <v>2013</v>
      </c>
      <c r="G1194">
        <v>2013</v>
      </c>
      <c r="H1194">
        <v>46</v>
      </c>
      <c r="I1194" t="s">
        <v>78</v>
      </c>
      <c r="J1194">
        <v>4</v>
      </c>
      <c r="K1194" t="s">
        <v>54</v>
      </c>
      <c r="L1194">
        <v>99</v>
      </c>
      <c r="M1194" t="s">
        <v>26</v>
      </c>
      <c r="N1194">
        <v>99</v>
      </c>
      <c r="O1194" t="s">
        <v>27</v>
      </c>
      <c r="P1194">
        <v>1</v>
      </c>
      <c r="Q1194" t="s">
        <v>34</v>
      </c>
      <c r="R1194">
        <v>2196</v>
      </c>
      <c r="V1194" s="3">
        <f t="shared" si="37"/>
        <v>6.59</v>
      </c>
      <c r="W1194" s="3">
        <f>IF(AND(T1194&lt;&gt;"_U",T1194&lt;&gt;"c",J1194&lt;&gt;9,J1194&lt;&gt;99),IFERROR(VLOOKUP(A1194,'TA Total'!$A$2:$W$10000,18,0),"."),".")</f>
        <v>33333</v>
      </c>
    </row>
    <row r="1195" spans="1:23" x14ac:dyDescent="0.2">
      <c r="A1195" s="1" t="str">
        <f t="shared" si="36"/>
        <v>2013|Lower Hutt City|Female / Wahine</v>
      </c>
      <c r="B1195" t="s">
        <v>20</v>
      </c>
      <c r="C1195" t="s">
        <v>21</v>
      </c>
      <c r="D1195" t="s">
        <v>22</v>
      </c>
      <c r="E1195" t="s">
        <v>23</v>
      </c>
      <c r="F1195">
        <v>2013</v>
      </c>
      <c r="G1195">
        <v>2013</v>
      </c>
      <c r="H1195">
        <v>46</v>
      </c>
      <c r="I1195" t="s">
        <v>78</v>
      </c>
      <c r="J1195">
        <v>4</v>
      </c>
      <c r="K1195" t="s">
        <v>54</v>
      </c>
      <c r="L1195">
        <v>99</v>
      </c>
      <c r="M1195" t="s">
        <v>26</v>
      </c>
      <c r="N1195">
        <v>99</v>
      </c>
      <c r="O1195" t="s">
        <v>27</v>
      </c>
      <c r="P1195">
        <v>2</v>
      </c>
      <c r="Q1195" t="s">
        <v>31</v>
      </c>
      <c r="R1195">
        <v>3219</v>
      </c>
      <c r="V1195" s="3">
        <f t="shared" si="37"/>
        <v>8.74</v>
      </c>
      <c r="W1195" s="3">
        <f>IF(AND(T1195&lt;&gt;"_U",T1195&lt;&gt;"c",J1195&lt;&gt;9,J1195&lt;&gt;99),IFERROR(VLOOKUP(A1195,'TA Total'!$A$2:$W$10000,18,0),"."),".")</f>
        <v>36810</v>
      </c>
    </row>
    <row r="1196" spans="1:23" x14ac:dyDescent="0.2">
      <c r="A1196" s="1" t="str">
        <f t="shared" si="36"/>
        <v>2013|Lower Hutt City|Another gender / He ira kÄ“ anÅ</v>
      </c>
      <c r="B1196" t="s">
        <v>20</v>
      </c>
      <c r="C1196" t="s">
        <v>21</v>
      </c>
      <c r="D1196" t="s">
        <v>22</v>
      </c>
      <c r="E1196" t="s">
        <v>23</v>
      </c>
      <c r="F1196">
        <v>2013</v>
      </c>
      <c r="G1196">
        <v>2013</v>
      </c>
      <c r="H1196">
        <v>46</v>
      </c>
      <c r="I1196" t="s">
        <v>78</v>
      </c>
      <c r="J1196">
        <v>4</v>
      </c>
      <c r="K1196" t="s">
        <v>54</v>
      </c>
      <c r="L1196">
        <v>99</v>
      </c>
      <c r="M1196" t="s">
        <v>26</v>
      </c>
      <c r="N1196">
        <v>99</v>
      </c>
      <c r="O1196" t="s">
        <v>27</v>
      </c>
      <c r="P1196">
        <v>3</v>
      </c>
      <c r="Q1196" t="s">
        <v>28</v>
      </c>
      <c r="T1196" t="s">
        <v>36</v>
      </c>
      <c r="U1196" t="s">
        <v>37</v>
      </c>
      <c r="V1196" s="3" t="str">
        <f t="shared" si="37"/>
        <v>.</v>
      </c>
      <c r="W1196" s="3" t="str">
        <f>IF(AND(T1196&lt;&gt;"_U",T1196&lt;&gt;"c",J1196&lt;&gt;9,J1196&lt;&gt;99),IFERROR(VLOOKUP(A1196,'TA Total'!$A$2:$W$10000,18,0),"."),".")</f>
        <v>.</v>
      </c>
    </row>
    <row r="1197" spans="1:23" x14ac:dyDescent="0.2">
      <c r="A1197" s="1" t="str">
        <f t="shared" si="36"/>
        <v>2013|Lower Hutt City|Total - gender</v>
      </c>
      <c r="B1197" t="s">
        <v>20</v>
      </c>
      <c r="C1197" t="s">
        <v>21</v>
      </c>
      <c r="D1197" t="s">
        <v>22</v>
      </c>
      <c r="E1197" t="s">
        <v>23</v>
      </c>
      <c r="F1197">
        <v>2013</v>
      </c>
      <c r="G1197">
        <v>2013</v>
      </c>
      <c r="H1197">
        <v>46</v>
      </c>
      <c r="I1197" t="s">
        <v>78</v>
      </c>
      <c r="J1197">
        <v>4</v>
      </c>
      <c r="K1197" t="s">
        <v>54</v>
      </c>
      <c r="L1197">
        <v>99</v>
      </c>
      <c r="M1197" t="s">
        <v>26</v>
      </c>
      <c r="N1197">
        <v>99</v>
      </c>
      <c r="O1197" t="s">
        <v>27</v>
      </c>
      <c r="P1197">
        <v>99</v>
      </c>
      <c r="Q1197" t="s">
        <v>42</v>
      </c>
      <c r="R1197">
        <v>5412</v>
      </c>
      <c r="V1197" s="3">
        <f t="shared" si="37"/>
        <v>7.72</v>
      </c>
      <c r="W1197" s="3">
        <f>IF(AND(T1197&lt;&gt;"_U",T1197&lt;&gt;"c",J1197&lt;&gt;9,J1197&lt;&gt;99),IFERROR(VLOOKUP(A1197,'TA Total'!$A$2:$W$10000,18,0),"."),".")</f>
        <v>70140</v>
      </c>
    </row>
    <row r="1198" spans="1:23" x14ac:dyDescent="0.2">
      <c r="A1198" s="1" t="str">
        <f t="shared" si="36"/>
        <v>2013|Lower Hutt City|Male / TÄne</v>
      </c>
      <c r="B1198" t="s">
        <v>20</v>
      </c>
      <c r="C1198" t="s">
        <v>21</v>
      </c>
      <c r="D1198" t="s">
        <v>22</v>
      </c>
      <c r="E1198" t="s">
        <v>23</v>
      </c>
      <c r="F1198">
        <v>2013</v>
      </c>
      <c r="G1198">
        <v>2013</v>
      </c>
      <c r="H1198">
        <v>46</v>
      </c>
      <c r="I1198" t="s">
        <v>78</v>
      </c>
      <c r="J1198">
        <v>5</v>
      </c>
      <c r="K1198" t="s">
        <v>33</v>
      </c>
      <c r="L1198">
        <v>99</v>
      </c>
      <c r="M1198" t="s">
        <v>26</v>
      </c>
      <c r="N1198">
        <v>99</v>
      </c>
      <c r="O1198" t="s">
        <v>27</v>
      </c>
      <c r="P1198">
        <v>1</v>
      </c>
      <c r="Q1198" t="s">
        <v>34</v>
      </c>
      <c r="R1198">
        <v>828</v>
      </c>
      <c r="V1198" s="3">
        <f t="shared" si="37"/>
        <v>2.48</v>
      </c>
      <c r="W1198" s="3">
        <f>IF(AND(T1198&lt;&gt;"_U",T1198&lt;&gt;"c",J1198&lt;&gt;9,J1198&lt;&gt;99),IFERROR(VLOOKUP(A1198,'TA Total'!$A$2:$W$10000,18,0),"."),".")</f>
        <v>33333</v>
      </c>
    </row>
    <row r="1199" spans="1:23" x14ac:dyDescent="0.2">
      <c r="A1199" s="1" t="str">
        <f t="shared" si="36"/>
        <v>2013|Lower Hutt City|Female / Wahine</v>
      </c>
      <c r="B1199" t="s">
        <v>20</v>
      </c>
      <c r="C1199" t="s">
        <v>21</v>
      </c>
      <c r="D1199" t="s">
        <v>22</v>
      </c>
      <c r="E1199" t="s">
        <v>23</v>
      </c>
      <c r="F1199">
        <v>2013</v>
      </c>
      <c r="G1199">
        <v>2013</v>
      </c>
      <c r="H1199">
        <v>46</v>
      </c>
      <c r="I1199" t="s">
        <v>78</v>
      </c>
      <c r="J1199">
        <v>5</v>
      </c>
      <c r="K1199" t="s">
        <v>33</v>
      </c>
      <c r="L1199">
        <v>99</v>
      </c>
      <c r="M1199" t="s">
        <v>26</v>
      </c>
      <c r="N1199">
        <v>99</v>
      </c>
      <c r="O1199" t="s">
        <v>27</v>
      </c>
      <c r="P1199">
        <v>2</v>
      </c>
      <c r="Q1199" t="s">
        <v>31</v>
      </c>
      <c r="R1199">
        <v>3039</v>
      </c>
      <c r="V1199" s="3">
        <f t="shared" si="37"/>
        <v>8.26</v>
      </c>
      <c r="W1199" s="3">
        <f>IF(AND(T1199&lt;&gt;"_U",T1199&lt;&gt;"c",J1199&lt;&gt;9,J1199&lt;&gt;99),IFERROR(VLOOKUP(A1199,'TA Total'!$A$2:$W$10000,18,0),"."),".")</f>
        <v>36810</v>
      </c>
    </row>
    <row r="1200" spans="1:23" x14ac:dyDescent="0.2">
      <c r="A1200" s="1" t="str">
        <f t="shared" si="36"/>
        <v>2013|Lower Hutt City|Another gender / He ira kÄ“ anÅ</v>
      </c>
      <c r="B1200" t="s">
        <v>20</v>
      </c>
      <c r="C1200" t="s">
        <v>21</v>
      </c>
      <c r="D1200" t="s">
        <v>22</v>
      </c>
      <c r="E1200" t="s">
        <v>23</v>
      </c>
      <c r="F1200">
        <v>2013</v>
      </c>
      <c r="G1200">
        <v>2013</v>
      </c>
      <c r="H1200">
        <v>46</v>
      </c>
      <c r="I1200" t="s">
        <v>78</v>
      </c>
      <c r="J1200">
        <v>5</v>
      </c>
      <c r="K1200" t="s">
        <v>33</v>
      </c>
      <c r="L1200">
        <v>99</v>
      </c>
      <c r="M1200" t="s">
        <v>26</v>
      </c>
      <c r="N1200">
        <v>99</v>
      </c>
      <c r="O1200" t="s">
        <v>27</v>
      </c>
      <c r="P1200">
        <v>3</v>
      </c>
      <c r="Q1200" t="s">
        <v>28</v>
      </c>
      <c r="T1200" t="s">
        <v>36</v>
      </c>
      <c r="U1200" t="s">
        <v>37</v>
      </c>
      <c r="V1200" s="3" t="str">
        <f t="shared" si="37"/>
        <v>.</v>
      </c>
      <c r="W1200" s="3" t="str">
        <f>IF(AND(T1200&lt;&gt;"_U",T1200&lt;&gt;"c",J1200&lt;&gt;9,J1200&lt;&gt;99),IFERROR(VLOOKUP(A1200,'TA Total'!$A$2:$W$10000,18,0),"."),".")</f>
        <v>.</v>
      </c>
    </row>
    <row r="1201" spans="1:23" x14ac:dyDescent="0.2">
      <c r="A1201" s="1" t="str">
        <f t="shared" si="36"/>
        <v>2013|Lower Hutt City|Total - gender</v>
      </c>
      <c r="B1201" t="s">
        <v>20</v>
      </c>
      <c r="C1201" t="s">
        <v>21</v>
      </c>
      <c r="D1201" t="s">
        <v>22</v>
      </c>
      <c r="E1201" t="s">
        <v>23</v>
      </c>
      <c r="F1201">
        <v>2013</v>
      </c>
      <c r="G1201">
        <v>2013</v>
      </c>
      <c r="H1201">
        <v>46</v>
      </c>
      <c r="I1201" t="s">
        <v>78</v>
      </c>
      <c r="J1201">
        <v>5</v>
      </c>
      <c r="K1201" t="s">
        <v>33</v>
      </c>
      <c r="L1201">
        <v>99</v>
      </c>
      <c r="M1201" t="s">
        <v>26</v>
      </c>
      <c r="N1201">
        <v>99</v>
      </c>
      <c r="O1201" t="s">
        <v>27</v>
      </c>
      <c r="P1201">
        <v>99</v>
      </c>
      <c r="Q1201" t="s">
        <v>42</v>
      </c>
      <c r="R1201">
        <v>3867</v>
      </c>
      <c r="V1201" s="3">
        <f t="shared" si="37"/>
        <v>5.51</v>
      </c>
      <c r="W1201" s="3">
        <f>IF(AND(T1201&lt;&gt;"_U",T1201&lt;&gt;"c",J1201&lt;&gt;9,J1201&lt;&gt;99),IFERROR(VLOOKUP(A1201,'TA Total'!$A$2:$W$10000,18,0),"."),".")</f>
        <v>70140</v>
      </c>
    </row>
    <row r="1202" spans="1:23" x14ac:dyDescent="0.2">
      <c r="A1202" s="1" t="str">
        <f t="shared" si="36"/>
        <v>2013|Lower Hutt City|Male / TÄne</v>
      </c>
      <c r="B1202" t="s">
        <v>20</v>
      </c>
      <c r="C1202" t="s">
        <v>21</v>
      </c>
      <c r="D1202" t="s">
        <v>22</v>
      </c>
      <c r="E1202" t="s">
        <v>23</v>
      </c>
      <c r="F1202">
        <v>2013</v>
      </c>
      <c r="G1202">
        <v>2013</v>
      </c>
      <c r="H1202">
        <v>46</v>
      </c>
      <c r="I1202" t="s">
        <v>78</v>
      </c>
      <c r="J1202">
        <v>6</v>
      </c>
      <c r="K1202" t="s">
        <v>52</v>
      </c>
      <c r="L1202">
        <v>99</v>
      </c>
      <c r="M1202" t="s">
        <v>26</v>
      </c>
      <c r="N1202">
        <v>99</v>
      </c>
      <c r="O1202" t="s">
        <v>27</v>
      </c>
      <c r="P1202">
        <v>1</v>
      </c>
      <c r="Q1202" t="s">
        <v>34</v>
      </c>
      <c r="R1202">
        <v>13074</v>
      </c>
      <c r="V1202" s="3">
        <f t="shared" si="37"/>
        <v>39.22</v>
      </c>
      <c r="W1202" s="3">
        <f>IF(AND(T1202&lt;&gt;"_U",T1202&lt;&gt;"c",J1202&lt;&gt;9,J1202&lt;&gt;99),IFERROR(VLOOKUP(A1202,'TA Total'!$A$2:$W$10000,18,0),"."),".")</f>
        <v>33333</v>
      </c>
    </row>
    <row r="1203" spans="1:23" x14ac:dyDescent="0.2">
      <c r="A1203" s="1" t="str">
        <f t="shared" si="36"/>
        <v>2013|Lower Hutt City|Female / Wahine</v>
      </c>
      <c r="B1203" t="s">
        <v>20</v>
      </c>
      <c r="C1203" t="s">
        <v>21</v>
      </c>
      <c r="D1203" t="s">
        <v>22</v>
      </c>
      <c r="E1203" t="s">
        <v>23</v>
      </c>
      <c r="F1203">
        <v>2013</v>
      </c>
      <c r="G1203">
        <v>2013</v>
      </c>
      <c r="H1203">
        <v>46</v>
      </c>
      <c r="I1203" t="s">
        <v>78</v>
      </c>
      <c r="J1203">
        <v>6</v>
      </c>
      <c r="K1203" t="s">
        <v>52</v>
      </c>
      <c r="L1203">
        <v>99</v>
      </c>
      <c r="M1203" t="s">
        <v>26</v>
      </c>
      <c r="N1203">
        <v>99</v>
      </c>
      <c r="O1203" t="s">
        <v>27</v>
      </c>
      <c r="P1203">
        <v>2</v>
      </c>
      <c r="Q1203" t="s">
        <v>31</v>
      </c>
      <c r="R1203">
        <v>12858</v>
      </c>
      <c r="V1203" s="3">
        <f t="shared" si="37"/>
        <v>34.93</v>
      </c>
      <c r="W1203" s="3">
        <f>IF(AND(T1203&lt;&gt;"_U",T1203&lt;&gt;"c",J1203&lt;&gt;9,J1203&lt;&gt;99),IFERROR(VLOOKUP(A1203,'TA Total'!$A$2:$W$10000,18,0),"."),".")</f>
        <v>36810</v>
      </c>
    </row>
    <row r="1204" spans="1:23" x14ac:dyDescent="0.2">
      <c r="A1204" s="1" t="str">
        <f t="shared" si="36"/>
        <v>2013|Lower Hutt City|Another gender / He ira kÄ“ anÅ</v>
      </c>
      <c r="B1204" t="s">
        <v>20</v>
      </c>
      <c r="C1204" t="s">
        <v>21</v>
      </c>
      <c r="D1204" t="s">
        <v>22</v>
      </c>
      <c r="E1204" t="s">
        <v>23</v>
      </c>
      <c r="F1204">
        <v>2013</v>
      </c>
      <c r="G1204">
        <v>2013</v>
      </c>
      <c r="H1204">
        <v>46</v>
      </c>
      <c r="I1204" t="s">
        <v>78</v>
      </c>
      <c r="J1204">
        <v>6</v>
      </c>
      <c r="K1204" t="s">
        <v>52</v>
      </c>
      <c r="L1204">
        <v>99</v>
      </c>
      <c r="M1204" t="s">
        <v>26</v>
      </c>
      <c r="N1204">
        <v>99</v>
      </c>
      <c r="O1204" t="s">
        <v>27</v>
      </c>
      <c r="P1204">
        <v>3</v>
      </c>
      <c r="Q1204" t="s">
        <v>28</v>
      </c>
      <c r="T1204" t="s">
        <v>36</v>
      </c>
      <c r="U1204" t="s">
        <v>37</v>
      </c>
      <c r="V1204" s="3" t="str">
        <f t="shared" si="37"/>
        <v>.</v>
      </c>
      <c r="W1204" s="3" t="str">
        <f>IF(AND(T1204&lt;&gt;"_U",T1204&lt;&gt;"c",J1204&lt;&gt;9,J1204&lt;&gt;99),IFERROR(VLOOKUP(A1204,'TA Total'!$A$2:$W$10000,18,0),"."),".")</f>
        <v>.</v>
      </c>
    </row>
    <row r="1205" spans="1:23" x14ac:dyDescent="0.2">
      <c r="A1205" s="1" t="str">
        <f t="shared" si="36"/>
        <v>2013|Lower Hutt City|Total - gender</v>
      </c>
      <c r="B1205" t="s">
        <v>20</v>
      </c>
      <c r="C1205" t="s">
        <v>21</v>
      </c>
      <c r="D1205" t="s">
        <v>22</v>
      </c>
      <c r="E1205" t="s">
        <v>23</v>
      </c>
      <c r="F1205">
        <v>2013</v>
      </c>
      <c r="G1205">
        <v>2013</v>
      </c>
      <c r="H1205">
        <v>46</v>
      </c>
      <c r="I1205" t="s">
        <v>78</v>
      </c>
      <c r="J1205">
        <v>6</v>
      </c>
      <c r="K1205" t="s">
        <v>52</v>
      </c>
      <c r="L1205">
        <v>99</v>
      </c>
      <c r="M1205" t="s">
        <v>26</v>
      </c>
      <c r="N1205">
        <v>99</v>
      </c>
      <c r="O1205" t="s">
        <v>27</v>
      </c>
      <c r="P1205">
        <v>99</v>
      </c>
      <c r="Q1205" t="s">
        <v>42</v>
      </c>
      <c r="R1205">
        <v>25929</v>
      </c>
      <c r="V1205" s="3">
        <f t="shared" si="37"/>
        <v>36.97</v>
      </c>
      <c r="W1205" s="3">
        <f>IF(AND(T1205&lt;&gt;"_U",T1205&lt;&gt;"c",J1205&lt;&gt;9,J1205&lt;&gt;99),IFERROR(VLOOKUP(A1205,'TA Total'!$A$2:$W$10000,18,0),"."),".")</f>
        <v>70140</v>
      </c>
    </row>
    <row r="1206" spans="1:23" x14ac:dyDescent="0.2">
      <c r="A1206" s="1" t="str">
        <f t="shared" si="36"/>
        <v>2013|Lower Hutt City|Male / TÄne</v>
      </c>
      <c r="B1206" t="s">
        <v>20</v>
      </c>
      <c r="C1206" t="s">
        <v>21</v>
      </c>
      <c r="D1206" t="s">
        <v>22</v>
      </c>
      <c r="E1206" t="s">
        <v>23</v>
      </c>
      <c r="F1206">
        <v>2013</v>
      </c>
      <c r="G1206">
        <v>2013</v>
      </c>
      <c r="H1206">
        <v>46</v>
      </c>
      <c r="I1206" t="s">
        <v>78</v>
      </c>
      <c r="J1206">
        <v>9</v>
      </c>
      <c r="K1206" t="s">
        <v>25</v>
      </c>
      <c r="L1206">
        <v>99</v>
      </c>
      <c r="M1206" t="s">
        <v>26</v>
      </c>
      <c r="N1206">
        <v>99</v>
      </c>
      <c r="O1206" t="s">
        <v>27</v>
      </c>
      <c r="P1206">
        <v>1</v>
      </c>
      <c r="Q1206" t="s">
        <v>34</v>
      </c>
      <c r="R1206">
        <v>3600</v>
      </c>
      <c r="V1206" s="3" t="str">
        <f t="shared" si="37"/>
        <v>.</v>
      </c>
      <c r="W1206" s="3" t="str">
        <f>IF(AND(T1206&lt;&gt;"_U",T1206&lt;&gt;"c",J1206&lt;&gt;9,J1206&lt;&gt;99),IFERROR(VLOOKUP(A1206,'TA Total'!$A$2:$W$10000,18,0),"."),".")</f>
        <v>.</v>
      </c>
    </row>
    <row r="1207" spans="1:23" x14ac:dyDescent="0.2">
      <c r="A1207" s="1" t="str">
        <f t="shared" si="36"/>
        <v>2013|Lower Hutt City|Female / Wahine</v>
      </c>
      <c r="B1207" t="s">
        <v>20</v>
      </c>
      <c r="C1207" t="s">
        <v>21</v>
      </c>
      <c r="D1207" t="s">
        <v>22</v>
      </c>
      <c r="E1207" t="s">
        <v>23</v>
      </c>
      <c r="F1207">
        <v>2013</v>
      </c>
      <c r="G1207">
        <v>2013</v>
      </c>
      <c r="H1207">
        <v>46</v>
      </c>
      <c r="I1207" t="s">
        <v>78</v>
      </c>
      <c r="J1207">
        <v>9</v>
      </c>
      <c r="K1207" t="s">
        <v>25</v>
      </c>
      <c r="L1207">
        <v>99</v>
      </c>
      <c r="M1207" t="s">
        <v>26</v>
      </c>
      <c r="N1207">
        <v>99</v>
      </c>
      <c r="O1207" t="s">
        <v>27</v>
      </c>
      <c r="P1207">
        <v>2</v>
      </c>
      <c r="Q1207" t="s">
        <v>31</v>
      </c>
      <c r="R1207">
        <v>3504</v>
      </c>
      <c r="V1207" s="3" t="str">
        <f t="shared" si="37"/>
        <v>.</v>
      </c>
      <c r="W1207" s="3" t="str">
        <f>IF(AND(T1207&lt;&gt;"_U",T1207&lt;&gt;"c",J1207&lt;&gt;9,J1207&lt;&gt;99),IFERROR(VLOOKUP(A1207,'TA Total'!$A$2:$W$10000,18,0),"."),".")</f>
        <v>.</v>
      </c>
    </row>
    <row r="1208" spans="1:23" x14ac:dyDescent="0.2">
      <c r="A1208" s="1" t="str">
        <f t="shared" si="36"/>
        <v>2013|Lower Hutt City|Another gender / He ira kÄ“ anÅ</v>
      </c>
      <c r="B1208" t="s">
        <v>20</v>
      </c>
      <c r="C1208" t="s">
        <v>21</v>
      </c>
      <c r="D1208" t="s">
        <v>22</v>
      </c>
      <c r="E1208" t="s">
        <v>23</v>
      </c>
      <c r="F1208">
        <v>2013</v>
      </c>
      <c r="G1208">
        <v>2013</v>
      </c>
      <c r="H1208">
        <v>46</v>
      </c>
      <c r="I1208" t="s">
        <v>78</v>
      </c>
      <c r="J1208">
        <v>9</v>
      </c>
      <c r="K1208" t="s">
        <v>25</v>
      </c>
      <c r="L1208">
        <v>99</v>
      </c>
      <c r="M1208" t="s">
        <v>26</v>
      </c>
      <c r="N1208">
        <v>99</v>
      </c>
      <c r="O1208" t="s">
        <v>27</v>
      </c>
      <c r="P1208">
        <v>3</v>
      </c>
      <c r="Q1208" t="s">
        <v>28</v>
      </c>
      <c r="T1208" t="s">
        <v>36</v>
      </c>
      <c r="U1208" t="s">
        <v>37</v>
      </c>
      <c r="V1208" s="3" t="str">
        <f t="shared" si="37"/>
        <v>.</v>
      </c>
      <c r="W1208" s="3" t="str">
        <f>IF(AND(T1208&lt;&gt;"_U",T1208&lt;&gt;"c",J1208&lt;&gt;9,J1208&lt;&gt;99),IFERROR(VLOOKUP(A1208,'TA Total'!$A$2:$W$10000,18,0),"."),".")</f>
        <v>.</v>
      </c>
    </row>
    <row r="1209" spans="1:23" x14ac:dyDescent="0.2">
      <c r="A1209" s="1" t="str">
        <f t="shared" si="36"/>
        <v>2013|Lower Hutt City|Total - gender</v>
      </c>
      <c r="B1209" t="s">
        <v>20</v>
      </c>
      <c r="C1209" t="s">
        <v>21</v>
      </c>
      <c r="D1209" t="s">
        <v>22</v>
      </c>
      <c r="E1209" t="s">
        <v>23</v>
      </c>
      <c r="F1209">
        <v>2013</v>
      </c>
      <c r="G1209">
        <v>2013</v>
      </c>
      <c r="H1209">
        <v>46</v>
      </c>
      <c r="I1209" t="s">
        <v>78</v>
      </c>
      <c r="J1209">
        <v>9</v>
      </c>
      <c r="K1209" t="s">
        <v>25</v>
      </c>
      <c r="L1209">
        <v>99</v>
      </c>
      <c r="M1209" t="s">
        <v>26</v>
      </c>
      <c r="N1209">
        <v>99</v>
      </c>
      <c r="O1209" t="s">
        <v>27</v>
      </c>
      <c r="P1209">
        <v>99</v>
      </c>
      <c r="Q1209" t="s">
        <v>42</v>
      </c>
      <c r="R1209">
        <v>7104</v>
      </c>
      <c r="V1209" s="3" t="str">
        <f t="shared" si="37"/>
        <v>.</v>
      </c>
      <c r="W1209" s="3" t="str">
        <f>IF(AND(T1209&lt;&gt;"_U",T1209&lt;&gt;"c",J1209&lt;&gt;9,J1209&lt;&gt;99),IFERROR(VLOOKUP(A1209,'TA Total'!$A$2:$W$10000,18,0),"."),".")</f>
        <v>.</v>
      </c>
    </row>
    <row r="1210" spans="1:23" x14ac:dyDescent="0.2">
      <c r="A1210" s="1" t="str">
        <f t="shared" si="36"/>
        <v>2013|Lower Hutt City|Male / TÄne</v>
      </c>
      <c r="B1210" t="s">
        <v>20</v>
      </c>
      <c r="C1210" t="s">
        <v>21</v>
      </c>
      <c r="D1210" t="s">
        <v>22</v>
      </c>
      <c r="E1210" t="s">
        <v>23</v>
      </c>
      <c r="F1210">
        <v>2013</v>
      </c>
      <c r="G1210">
        <v>2013</v>
      </c>
      <c r="H1210">
        <v>46</v>
      </c>
      <c r="I1210" t="s">
        <v>78</v>
      </c>
      <c r="J1210">
        <v>77</v>
      </c>
      <c r="K1210" t="s">
        <v>49</v>
      </c>
      <c r="L1210">
        <v>99</v>
      </c>
      <c r="M1210" t="s">
        <v>26</v>
      </c>
      <c r="N1210">
        <v>99</v>
      </c>
      <c r="O1210" t="s">
        <v>27</v>
      </c>
      <c r="P1210">
        <v>1</v>
      </c>
      <c r="Q1210" t="s">
        <v>34</v>
      </c>
      <c r="R1210">
        <v>33333</v>
      </c>
      <c r="V1210" s="3">
        <f t="shared" si="37"/>
        <v>100</v>
      </c>
      <c r="W1210" s="3">
        <f>IF(AND(T1210&lt;&gt;"_U",T1210&lt;&gt;"c",J1210&lt;&gt;9,J1210&lt;&gt;99),IFERROR(VLOOKUP(A1210,'TA Total'!$A$2:$W$10000,18,0),"."),".")</f>
        <v>33333</v>
      </c>
    </row>
    <row r="1211" spans="1:23" x14ac:dyDescent="0.2">
      <c r="A1211" s="1" t="str">
        <f t="shared" si="36"/>
        <v>2013|Lower Hutt City|Female / Wahine</v>
      </c>
      <c r="B1211" t="s">
        <v>20</v>
      </c>
      <c r="C1211" t="s">
        <v>21</v>
      </c>
      <c r="D1211" t="s">
        <v>22</v>
      </c>
      <c r="E1211" t="s">
        <v>23</v>
      </c>
      <c r="F1211">
        <v>2013</v>
      </c>
      <c r="G1211">
        <v>2013</v>
      </c>
      <c r="H1211">
        <v>46</v>
      </c>
      <c r="I1211" t="s">
        <v>78</v>
      </c>
      <c r="J1211">
        <v>77</v>
      </c>
      <c r="K1211" t="s">
        <v>49</v>
      </c>
      <c r="L1211">
        <v>99</v>
      </c>
      <c r="M1211" t="s">
        <v>26</v>
      </c>
      <c r="N1211">
        <v>99</v>
      </c>
      <c r="O1211" t="s">
        <v>27</v>
      </c>
      <c r="P1211">
        <v>2</v>
      </c>
      <c r="Q1211" t="s">
        <v>31</v>
      </c>
      <c r="R1211">
        <v>36810</v>
      </c>
      <c r="V1211" s="3">
        <f t="shared" si="37"/>
        <v>100</v>
      </c>
      <c r="W1211" s="3">
        <f>IF(AND(T1211&lt;&gt;"_U",T1211&lt;&gt;"c",J1211&lt;&gt;9,J1211&lt;&gt;99),IFERROR(VLOOKUP(A1211,'TA Total'!$A$2:$W$10000,18,0),"."),".")</f>
        <v>36810</v>
      </c>
    </row>
    <row r="1212" spans="1:23" x14ac:dyDescent="0.2">
      <c r="A1212" s="1" t="str">
        <f t="shared" si="36"/>
        <v>2013|Lower Hutt City|Another gender / He ira kÄ“ anÅ</v>
      </c>
      <c r="B1212" t="s">
        <v>20</v>
      </c>
      <c r="C1212" t="s">
        <v>21</v>
      </c>
      <c r="D1212" t="s">
        <v>22</v>
      </c>
      <c r="E1212" t="s">
        <v>23</v>
      </c>
      <c r="F1212">
        <v>2013</v>
      </c>
      <c r="G1212">
        <v>2013</v>
      </c>
      <c r="H1212">
        <v>46</v>
      </c>
      <c r="I1212" t="s">
        <v>78</v>
      </c>
      <c r="J1212">
        <v>77</v>
      </c>
      <c r="K1212" t="s">
        <v>49</v>
      </c>
      <c r="L1212">
        <v>99</v>
      </c>
      <c r="M1212" t="s">
        <v>26</v>
      </c>
      <c r="N1212">
        <v>99</v>
      </c>
      <c r="O1212" t="s">
        <v>27</v>
      </c>
      <c r="P1212">
        <v>3</v>
      </c>
      <c r="Q1212" t="s">
        <v>28</v>
      </c>
      <c r="T1212" t="s">
        <v>36</v>
      </c>
      <c r="U1212" t="s">
        <v>37</v>
      </c>
      <c r="V1212" s="3" t="str">
        <f t="shared" si="37"/>
        <v>.</v>
      </c>
      <c r="W1212" s="3" t="str">
        <f>IF(AND(T1212&lt;&gt;"_U",T1212&lt;&gt;"c",J1212&lt;&gt;9,J1212&lt;&gt;99),IFERROR(VLOOKUP(A1212,'TA Total'!$A$2:$W$10000,18,0),"."),".")</f>
        <v>.</v>
      </c>
    </row>
    <row r="1213" spans="1:23" x14ac:dyDescent="0.2">
      <c r="A1213" s="1" t="str">
        <f t="shared" si="36"/>
        <v>2013|Lower Hutt City|Total - gender</v>
      </c>
      <c r="B1213" t="s">
        <v>20</v>
      </c>
      <c r="C1213" t="s">
        <v>21</v>
      </c>
      <c r="D1213" t="s">
        <v>22</v>
      </c>
      <c r="E1213" t="s">
        <v>23</v>
      </c>
      <c r="F1213">
        <v>2013</v>
      </c>
      <c r="G1213">
        <v>2013</v>
      </c>
      <c r="H1213">
        <v>46</v>
      </c>
      <c r="I1213" t="s">
        <v>78</v>
      </c>
      <c r="J1213">
        <v>77</v>
      </c>
      <c r="K1213" t="s">
        <v>49</v>
      </c>
      <c r="L1213">
        <v>99</v>
      </c>
      <c r="M1213" t="s">
        <v>26</v>
      </c>
      <c r="N1213">
        <v>99</v>
      </c>
      <c r="O1213" t="s">
        <v>27</v>
      </c>
      <c r="P1213">
        <v>99</v>
      </c>
      <c r="Q1213" t="s">
        <v>42</v>
      </c>
      <c r="R1213">
        <v>70140</v>
      </c>
      <c r="V1213" s="3">
        <f t="shared" si="37"/>
        <v>100</v>
      </c>
      <c r="W1213" s="3">
        <f>IF(AND(T1213&lt;&gt;"_U",T1213&lt;&gt;"c",J1213&lt;&gt;9,J1213&lt;&gt;99),IFERROR(VLOOKUP(A1213,'TA Total'!$A$2:$W$10000,18,0),"."),".")</f>
        <v>70140</v>
      </c>
    </row>
    <row r="1214" spans="1:23" x14ac:dyDescent="0.2">
      <c r="A1214" s="1" t="str">
        <f t="shared" si="36"/>
        <v>2013|Lower Hutt City|Male / TÄne</v>
      </c>
      <c r="B1214" t="s">
        <v>20</v>
      </c>
      <c r="C1214" t="s">
        <v>21</v>
      </c>
      <c r="D1214" t="s">
        <v>22</v>
      </c>
      <c r="E1214" t="s">
        <v>23</v>
      </c>
      <c r="F1214">
        <v>2013</v>
      </c>
      <c r="G1214">
        <v>2013</v>
      </c>
      <c r="H1214">
        <v>46</v>
      </c>
      <c r="I1214" t="s">
        <v>78</v>
      </c>
      <c r="J1214">
        <v>99</v>
      </c>
      <c r="K1214" t="s">
        <v>47</v>
      </c>
      <c r="L1214">
        <v>99</v>
      </c>
      <c r="M1214" t="s">
        <v>26</v>
      </c>
      <c r="N1214">
        <v>99</v>
      </c>
      <c r="O1214" t="s">
        <v>27</v>
      </c>
      <c r="P1214">
        <v>1</v>
      </c>
      <c r="Q1214" t="s">
        <v>34</v>
      </c>
      <c r="R1214">
        <v>36930</v>
      </c>
      <c r="V1214" s="3" t="str">
        <f t="shared" si="37"/>
        <v>.</v>
      </c>
      <c r="W1214" s="3" t="str">
        <f>IF(AND(T1214&lt;&gt;"_U",T1214&lt;&gt;"c",J1214&lt;&gt;9,J1214&lt;&gt;99),IFERROR(VLOOKUP(A1214,'TA Total'!$A$2:$W$10000,18,0),"."),".")</f>
        <v>.</v>
      </c>
    </row>
    <row r="1215" spans="1:23" x14ac:dyDescent="0.2">
      <c r="A1215" s="1" t="str">
        <f t="shared" si="36"/>
        <v>2013|Lower Hutt City|Female / Wahine</v>
      </c>
      <c r="B1215" t="s">
        <v>20</v>
      </c>
      <c r="C1215" t="s">
        <v>21</v>
      </c>
      <c r="D1215" t="s">
        <v>22</v>
      </c>
      <c r="E1215" t="s">
        <v>23</v>
      </c>
      <c r="F1215">
        <v>2013</v>
      </c>
      <c r="G1215">
        <v>2013</v>
      </c>
      <c r="H1215">
        <v>46</v>
      </c>
      <c r="I1215" t="s">
        <v>78</v>
      </c>
      <c r="J1215">
        <v>99</v>
      </c>
      <c r="K1215" t="s">
        <v>47</v>
      </c>
      <c r="L1215">
        <v>99</v>
      </c>
      <c r="M1215" t="s">
        <v>26</v>
      </c>
      <c r="N1215">
        <v>99</v>
      </c>
      <c r="O1215" t="s">
        <v>27</v>
      </c>
      <c r="P1215">
        <v>2</v>
      </c>
      <c r="Q1215" t="s">
        <v>31</v>
      </c>
      <c r="R1215">
        <v>40311</v>
      </c>
      <c r="V1215" s="3" t="str">
        <f t="shared" si="37"/>
        <v>.</v>
      </c>
      <c r="W1215" s="3" t="str">
        <f>IF(AND(T1215&lt;&gt;"_U",T1215&lt;&gt;"c",J1215&lt;&gt;9,J1215&lt;&gt;99),IFERROR(VLOOKUP(A1215,'TA Total'!$A$2:$W$10000,18,0),"."),".")</f>
        <v>.</v>
      </c>
    </row>
    <row r="1216" spans="1:23" x14ac:dyDescent="0.2">
      <c r="A1216" s="1" t="str">
        <f t="shared" si="36"/>
        <v>2013|Lower Hutt City|Another gender / He ira kÄ“ anÅ</v>
      </c>
      <c r="B1216" t="s">
        <v>20</v>
      </c>
      <c r="C1216" t="s">
        <v>21</v>
      </c>
      <c r="D1216" t="s">
        <v>22</v>
      </c>
      <c r="E1216" t="s">
        <v>23</v>
      </c>
      <c r="F1216">
        <v>2013</v>
      </c>
      <c r="G1216">
        <v>2013</v>
      </c>
      <c r="H1216">
        <v>46</v>
      </c>
      <c r="I1216" t="s">
        <v>78</v>
      </c>
      <c r="J1216">
        <v>99</v>
      </c>
      <c r="K1216" t="s">
        <v>47</v>
      </c>
      <c r="L1216">
        <v>99</v>
      </c>
      <c r="M1216" t="s">
        <v>26</v>
      </c>
      <c r="N1216">
        <v>99</v>
      </c>
      <c r="O1216" t="s">
        <v>27</v>
      </c>
      <c r="P1216">
        <v>3</v>
      </c>
      <c r="Q1216" t="s">
        <v>28</v>
      </c>
      <c r="T1216" t="s">
        <v>36</v>
      </c>
      <c r="U1216" t="s">
        <v>37</v>
      </c>
      <c r="V1216" s="3" t="str">
        <f t="shared" si="37"/>
        <v>.</v>
      </c>
      <c r="W1216" s="3" t="str">
        <f>IF(AND(T1216&lt;&gt;"_U",T1216&lt;&gt;"c",J1216&lt;&gt;9,J1216&lt;&gt;99),IFERROR(VLOOKUP(A1216,'TA Total'!$A$2:$W$10000,18,0),"."),".")</f>
        <v>.</v>
      </c>
    </row>
    <row r="1217" spans="1:23" x14ac:dyDescent="0.2">
      <c r="A1217" s="1" t="str">
        <f t="shared" si="36"/>
        <v>2013|Lower Hutt City|Total - gender</v>
      </c>
      <c r="B1217" t="s">
        <v>20</v>
      </c>
      <c r="C1217" t="s">
        <v>21</v>
      </c>
      <c r="D1217" t="s">
        <v>22</v>
      </c>
      <c r="E1217" t="s">
        <v>23</v>
      </c>
      <c r="F1217">
        <v>2013</v>
      </c>
      <c r="G1217">
        <v>2013</v>
      </c>
      <c r="H1217">
        <v>46</v>
      </c>
      <c r="I1217" t="s">
        <v>78</v>
      </c>
      <c r="J1217">
        <v>99</v>
      </c>
      <c r="K1217" t="s">
        <v>47</v>
      </c>
      <c r="L1217">
        <v>99</v>
      </c>
      <c r="M1217" t="s">
        <v>26</v>
      </c>
      <c r="N1217">
        <v>99</v>
      </c>
      <c r="O1217" t="s">
        <v>27</v>
      </c>
      <c r="P1217">
        <v>99</v>
      </c>
      <c r="Q1217" t="s">
        <v>42</v>
      </c>
      <c r="R1217">
        <v>77241</v>
      </c>
      <c r="V1217" s="3" t="str">
        <f t="shared" si="37"/>
        <v>.</v>
      </c>
      <c r="W1217" s="3" t="str">
        <f>IF(AND(T1217&lt;&gt;"_U",T1217&lt;&gt;"c",J1217&lt;&gt;9,J1217&lt;&gt;99),IFERROR(VLOOKUP(A1217,'TA Total'!$A$2:$W$10000,18,0),"."),".")</f>
        <v>.</v>
      </c>
    </row>
    <row r="1218" spans="1:23" x14ac:dyDescent="0.2">
      <c r="A1218" s="1" t="str">
        <f t="shared" si="36"/>
        <v>2013|Wellington City|Male / TÄne</v>
      </c>
      <c r="B1218" t="s">
        <v>20</v>
      </c>
      <c r="C1218" t="s">
        <v>21</v>
      </c>
      <c r="D1218" t="s">
        <v>22</v>
      </c>
      <c r="E1218" t="s">
        <v>23</v>
      </c>
      <c r="F1218">
        <v>2013</v>
      </c>
      <c r="G1218">
        <v>2013</v>
      </c>
      <c r="H1218">
        <v>47</v>
      </c>
      <c r="I1218" t="s">
        <v>85</v>
      </c>
      <c r="J1218">
        <v>1</v>
      </c>
      <c r="K1218" t="s">
        <v>30</v>
      </c>
      <c r="L1218">
        <v>99</v>
      </c>
      <c r="M1218" t="s">
        <v>26</v>
      </c>
      <c r="N1218">
        <v>99</v>
      </c>
      <c r="O1218" t="s">
        <v>27</v>
      </c>
      <c r="P1218">
        <v>1</v>
      </c>
      <c r="Q1218" t="s">
        <v>34</v>
      </c>
      <c r="R1218">
        <v>29781</v>
      </c>
      <c r="V1218" s="3">
        <f t="shared" si="37"/>
        <v>42.67</v>
      </c>
      <c r="W1218" s="3">
        <f>IF(AND(T1218&lt;&gt;"_U",T1218&lt;&gt;"c",J1218&lt;&gt;9,J1218&lt;&gt;99),IFERROR(VLOOKUP(A1218,'TA Total'!$A$2:$W$10000,18,0),"."),".")</f>
        <v>69792</v>
      </c>
    </row>
    <row r="1219" spans="1:23" x14ac:dyDescent="0.2">
      <c r="A1219" s="1" t="str">
        <f t="shared" ref="A1219:A1282" si="38">G1219&amp;"|"&amp;I1219&amp;"|"&amp;Q1219</f>
        <v>2013|Wellington City|Female / Wahine</v>
      </c>
      <c r="B1219" t="s">
        <v>20</v>
      </c>
      <c r="C1219" t="s">
        <v>21</v>
      </c>
      <c r="D1219" t="s">
        <v>22</v>
      </c>
      <c r="E1219" t="s">
        <v>23</v>
      </c>
      <c r="F1219">
        <v>2013</v>
      </c>
      <c r="G1219">
        <v>2013</v>
      </c>
      <c r="H1219">
        <v>47</v>
      </c>
      <c r="I1219" t="s">
        <v>85</v>
      </c>
      <c r="J1219">
        <v>1</v>
      </c>
      <c r="K1219" t="s">
        <v>30</v>
      </c>
      <c r="L1219">
        <v>99</v>
      </c>
      <c r="M1219" t="s">
        <v>26</v>
      </c>
      <c r="N1219">
        <v>99</v>
      </c>
      <c r="O1219" t="s">
        <v>27</v>
      </c>
      <c r="P1219">
        <v>2</v>
      </c>
      <c r="Q1219" t="s">
        <v>31</v>
      </c>
      <c r="R1219">
        <v>30108</v>
      </c>
      <c r="V1219" s="3">
        <f t="shared" ref="V1219:V1282" si="39">IF(T1219&lt;&gt;"_U",IFERROR((ROUND(R1219/W1219*100,2)),"."),".")</f>
        <v>39.369999999999997</v>
      </c>
      <c r="W1219" s="3">
        <f>IF(AND(T1219&lt;&gt;"_U",T1219&lt;&gt;"c",J1219&lt;&gt;9,J1219&lt;&gt;99),IFERROR(VLOOKUP(A1219,'TA Total'!$A$2:$W$10000,18,0),"."),".")</f>
        <v>76476</v>
      </c>
    </row>
    <row r="1220" spans="1:23" x14ac:dyDescent="0.2">
      <c r="A1220" s="1" t="str">
        <f t="shared" si="38"/>
        <v>2013|Wellington City|Another gender / He ira kÄ“ anÅ</v>
      </c>
      <c r="B1220" t="s">
        <v>20</v>
      </c>
      <c r="C1220" t="s">
        <v>21</v>
      </c>
      <c r="D1220" t="s">
        <v>22</v>
      </c>
      <c r="E1220" t="s">
        <v>23</v>
      </c>
      <c r="F1220">
        <v>2013</v>
      </c>
      <c r="G1220">
        <v>2013</v>
      </c>
      <c r="H1220">
        <v>47</v>
      </c>
      <c r="I1220" t="s">
        <v>85</v>
      </c>
      <c r="J1220">
        <v>1</v>
      </c>
      <c r="K1220" t="s">
        <v>30</v>
      </c>
      <c r="L1220">
        <v>99</v>
      </c>
      <c r="M1220" t="s">
        <v>26</v>
      </c>
      <c r="N1220">
        <v>99</v>
      </c>
      <c r="O1220" t="s">
        <v>27</v>
      </c>
      <c r="P1220">
        <v>3</v>
      </c>
      <c r="Q1220" t="s">
        <v>28</v>
      </c>
      <c r="T1220" t="s">
        <v>36</v>
      </c>
      <c r="U1220" t="s">
        <v>37</v>
      </c>
      <c r="V1220" s="3" t="str">
        <f t="shared" si="39"/>
        <v>.</v>
      </c>
      <c r="W1220" s="3" t="str">
        <f>IF(AND(T1220&lt;&gt;"_U",T1220&lt;&gt;"c",J1220&lt;&gt;9,J1220&lt;&gt;99),IFERROR(VLOOKUP(A1220,'TA Total'!$A$2:$W$10000,18,0),"."),".")</f>
        <v>.</v>
      </c>
    </row>
    <row r="1221" spans="1:23" x14ac:dyDescent="0.2">
      <c r="A1221" s="1" t="str">
        <f t="shared" si="38"/>
        <v>2013|Wellington City|Total - gender</v>
      </c>
      <c r="B1221" t="s">
        <v>20</v>
      </c>
      <c r="C1221" t="s">
        <v>21</v>
      </c>
      <c r="D1221" t="s">
        <v>22</v>
      </c>
      <c r="E1221" t="s">
        <v>23</v>
      </c>
      <c r="F1221">
        <v>2013</v>
      </c>
      <c r="G1221">
        <v>2013</v>
      </c>
      <c r="H1221">
        <v>47</v>
      </c>
      <c r="I1221" t="s">
        <v>85</v>
      </c>
      <c r="J1221">
        <v>1</v>
      </c>
      <c r="K1221" t="s">
        <v>30</v>
      </c>
      <c r="L1221">
        <v>99</v>
      </c>
      <c r="M1221" t="s">
        <v>26</v>
      </c>
      <c r="N1221">
        <v>99</v>
      </c>
      <c r="O1221" t="s">
        <v>27</v>
      </c>
      <c r="P1221">
        <v>99</v>
      </c>
      <c r="Q1221" t="s">
        <v>42</v>
      </c>
      <c r="R1221">
        <v>59889</v>
      </c>
      <c r="V1221" s="3">
        <f t="shared" si="39"/>
        <v>40.94</v>
      </c>
      <c r="W1221" s="3">
        <f>IF(AND(T1221&lt;&gt;"_U",T1221&lt;&gt;"c",J1221&lt;&gt;9,J1221&lt;&gt;99),IFERROR(VLOOKUP(A1221,'TA Total'!$A$2:$W$10000,18,0),"."),".")</f>
        <v>146268</v>
      </c>
    </row>
    <row r="1222" spans="1:23" x14ac:dyDescent="0.2">
      <c r="A1222" s="1" t="str">
        <f t="shared" si="38"/>
        <v>2013|Wellington City|Male / TÄne</v>
      </c>
      <c r="B1222" t="s">
        <v>20</v>
      </c>
      <c r="C1222" t="s">
        <v>21</v>
      </c>
      <c r="D1222" t="s">
        <v>22</v>
      </c>
      <c r="E1222" t="s">
        <v>23</v>
      </c>
      <c r="F1222">
        <v>2013</v>
      </c>
      <c r="G1222">
        <v>2013</v>
      </c>
      <c r="H1222">
        <v>47</v>
      </c>
      <c r="I1222" t="s">
        <v>85</v>
      </c>
      <c r="J1222">
        <v>3</v>
      </c>
      <c r="K1222" t="s">
        <v>39</v>
      </c>
      <c r="L1222">
        <v>99</v>
      </c>
      <c r="M1222" t="s">
        <v>26</v>
      </c>
      <c r="N1222">
        <v>99</v>
      </c>
      <c r="O1222" t="s">
        <v>27</v>
      </c>
      <c r="P1222">
        <v>1</v>
      </c>
      <c r="Q1222" t="s">
        <v>34</v>
      </c>
      <c r="R1222">
        <v>1617</v>
      </c>
      <c r="V1222" s="3">
        <f t="shared" si="39"/>
        <v>2.3199999999999998</v>
      </c>
      <c r="W1222" s="3">
        <f>IF(AND(T1222&lt;&gt;"_U",T1222&lt;&gt;"c",J1222&lt;&gt;9,J1222&lt;&gt;99),IFERROR(VLOOKUP(A1222,'TA Total'!$A$2:$W$10000,18,0),"."),".")</f>
        <v>69792</v>
      </c>
    </row>
    <row r="1223" spans="1:23" x14ac:dyDescent="0.2">
      <c r="A1223" s="1" t="str">
        <f t="shared" si="38"/>
        <v>2013|Wellington City|Female / Wahine</v>
      </c>
      <c r="B1223" t="s">
        <v>20</v>
      </c>
      <c r="C1223" t="s">
        <v>21</v>
      </c>
      <c r="D1223" t="s">
        <v>22</v>
      </c>
      <c r="E1223" t="s">
        <v>23</v>
      </c>
      <c r="F1223">
        <v>2013</v>
      </c>
      <c r="G1223">
        <v>2013</v>
      </c>
      <c r="H1223">
        <v>47</v>
      </c>
      <c r="I1223" t="s">
        <v>85</v>
      </c>
      <c r="J1223">
        <v>3</v>
      </c>
      <c r="K1223" t="s">
        <v>39</v>
      </c>
      <c r="L1223">
        <v>99</v>
      </c>
      <c r="M1223" t="s">
        <v>26</v>
      </c>
      <c r="N1223">
        <v>99</v>
      </c>
      <c r="O1223" t="s">
        <v>27</v>
      </c>
      <c r="P1223">
        <v>2</v>
      </c>
      <c r="Q1223" t="s">
        <v>31</v>
      </c>
      <c r="R1223">
        <v>2058</v>
      </c>
      <c r="V1223" s="3">
        <f t="shared" si="39"/>
        <v>2.69</v>
      </c>
      <c r="W1223" s="3">
        <f>IF(AND(T1223&lt;&gt;"_U",T1223&lt;&gt;"c",J1223&lt;&gt;9,J1223&lt;&gt;99),IFERROR(VLOOKUP(A1223,'TA Total'!$A$2:$W$10000,18,0),"."),".")</f>
        <v>76476</v>
      </c>
    </row>
    <row r="1224" spans="1:23" x14ac:dyDescent="0.2">
      <c r="A1224" s="1" t="str">
        <f t="shared" si="38"/>
        <v>2013|Wellington City|Another gender / He ira kÄ“ anÅ</v>
      </c>
      <c r="B1224" t="s">
        <v>20</v>
      </c>
      <c r="C1224" t="s">
        <v>21</v>
      </c>
      <c r="D1224" t="s">
        <v>22</v>
      </c>
      <c r="E1224" t="s">
        <v>23</v>
      </c>
      <c r="F1224">
        <v>2013</v>
      </c>
      <c r="G1224">
        <v>2013</v>
      </c>
      <c r="H1224">
        <v>47</v>
      </c>
      <c r="I1224" t="s">
        <v>85</v>
      </c>
      <c r="J1224">
        <v>3</v>
      </c>
      <c r="K1224" t="s">
        <v>39</v>
      </c>
      <c r="L1224">
        <v>99</v>
      </c>
      <c r="M1224" t="s">
        <v>26</v>
      </c>
      <c r="N1224">
        <v>99</v>
      </c>
      <c r="O1224" t="s">
        <v>27</v>
      </c>
      <c r="P1224">
        <v>3</v>
      </c>
      <c r="Q1224" t="s">
        <v>28</v>
      </c>
      <c r="T1224" t="s">
        <v>36</v>
      </c>
      <c r="U1224" t="s">
        <v>37</v>
      </c>
      <c r="V1224" s="3" t="str">
        <f t="shared" si="39"/>
        <v>.</v>
      </c>
      <c r="W1224" s="3" t="str">
        <f>IF(AND(T1224&lt;&gt;"_U",T1224&lt;&gt;"c",J1224&lt;&gt;9,J1224&lt;&gt;99),IFERROR(VLOOKUP(A1224,'TA Total'!$A$2:$W$10000,18,0),"."),".")</f>
        <v>.</v>
      </c>
    </row>
    <row r="1225" spans="1:23" x14ac:dyDescent="0.2">
      <c r="A1225" s="1" t="str">
        <f t="shared" si="38"/>
        <v>2013|Wellington City|Total - gender</v>
      </c>
      <c r="B1225" t="s">
        <v>20</v>
      </c>
      <c r="C1225" t="s">
        <v>21</v>
      </c>
      <c r="D1225" t="s">
        <v>22</v>
      </c>
      <c r="E1225" t="s">
        <v>23</v>
      </c>
      <c r="F1225">
        <v>2013</v>
      </c>
      <c r="G1225">
        <v>2013</v>
      </c>
      <c r="H1225">
        <v>47</v>
      </c>
      <c r="I1225" t="s">
        <v>85</v>
      </c>
      <c r="J1225">
        <v>3</v>
      </c>
      <c r="K1225" t="s">
        <v>39</v>
      </c>
      <c r="L1225">
        <v>99</v>
      </c>
      <c r="M1225" t="s">
        <v>26</v>
      </c>
      <c r="N1225">
        <v>99</v>
      </c>
      <c r="O1225" t="s">
        <v>27</v>
      </c>
      <c r="P1225">
        <v>99</v>
      </c>
      <c r="Q1225" t="s">
        <v>42</v>
      </c>
      <c r="R1225">
        <v>3675</v>
      </c>
      <c r="V1225" s="3">
        <f t="shared" si="39"/>
        <v>2.5099999999999998</v>
      </c>
      <c r="W1225" s="3">
        <f>IF(AND(T1225&lt;&gt;"_U",T1225&lt;&gt;"c",J1225&lt;&gt;9,J1225&lt;&gt;99),IFERROR(VLOOKUP(A1225,'TA Total'!$A$2:$W$10000,18,0),"."),".")</f>
        <v>146268</v>
      </c>
    </row>
    <row r="1226" spans="1:23" x14ac:dyDescent="0.2">
      <c r="A1226" s="1" t="str">
        <f t="shared" si="38"/>
        <v>2013|Wellington City|Male / TÄne</v>
      </c>
      <c r="B1226" t="s">
        <v>20</v>
      </c>
      <c r="C1226" t="s">
        <v>21</v>
      </c>
      <c r="D1226" t="s">
        <v>22</v>
      </c>
      <c r="E1226" t="s">
        <v>23</v>
      </c>
      <c r="F1226">
        <v>2013</v>
      </c>
      <c r="G1226">
        <v>2013</v>
      </c>
      <c r="H1226">
        <v>47</v>
      </c>
      <c r="I1226" t="s">
        <v>85</v>
      </c>
      <c r="J1226">
        <v>4</v>
      </c>
      <c r="K1226" t="s">
        <v>54</v>
      </c>
      <c r="L1226">
        <v>99</v>
      </c>
      <c r="M1226" t="s">
        <v>26</v>
      </c>
      <c r="N1226">
        <v>99</v>
      </c>
      <c r="O1226" t="s">
        <v>27</v>
      </c>
      <c r="P1226">
        <v>1</v>
      </c>
      <c r="Q1226" t="s">
        <v>34</v>
      </c>
      <c r="R1226">
        <v>3723</v>
      </c>
      <c r="V1226" s="3">
        <f t="shared" si="39"/>
        <v>5.33</v>
      </c>
      <c r="W1226" s="3">
        <f>IF(AND(T1226&lt;&gt;"_U",T1226&lt;&gt;"c",J1226&lt;&gt;9,J1226&lt;&gt;99),IFERROR(VLOOKUP(A1226,'TA Total'!$A$2:$W$10000,18,0),"."),".")</f>
        <v>69792</v>
      </c>
    </row>
    <row r="1227" spans="1:23" x14ac:dyDescent="0.2">
      <c r="A1227" s="1" t="str">
        <f t="shared" si="38"/>
        <v>2013|Wellington City|Female / Wahine</v>
      </c>
      <c r="B1227" t="s">
        <v>20</v>
      </c>
      <c r="C1227" t="s">
        <v>21</v>
      </c>
      <c r="D1227" t="s">
        <v>22</v>
      </c>
      <c r="E1227" t="s">
        <v>23</v>
      </c>
      <c r="F1227">
        <v>2013</v>
      </c>
      <c r="G1227">
        <v>2013</v>
      </c>
      <c r="H1227">
        <v>47</v>
      </c>
      <c r="I1227" t="s">
        <v>85</v>
      </c>
      <c r="J1227">
        <v>4</v>
      </c>
      <c r="K1227" t="s">
        <v>54</v>
      </c>
      <c r="L1227">
        <v>99</v>
      </c>
      <c r="M1227" t="s">
        <v>26</v>
      </c>
      <c r="N1227">
        <v>99</v>
      </c>
      <c r="O1227" t="s">
        <v>27</v>
      </c>
      <c r="P1227">
        <v>2</v>
      </c>
      <c r="Q1227" t="s">
        <v>31</v>
      </c>
      <c r="R1227">
        <v>5601</v>
      </c>
      <c r="V1227" s="3">
        <f t="shared" si="39"/>
        <v>7.32</v>
      </c>
      <c r="W1227" s="3">
        <f>IF(AND(T1227&lt;&gt;"_U",T1227&lt;&gt;"c",J1227&lt;&gt;9,J1227&lt;&gt;99),IFERROR(VLOOKUP(A1227,'TA Total'!$A$2:$W$10000,18,0),"."),".")</f>
        <v>76476</v>
      </c>
    </row>
    <row r="1228" spans="1:23" x14ac:dyDescent="0.2">
      <c r="A1228" s="1" t="str">
        <f t="shared" si="38"/>
        <v>2013|Wellington City|Another gender / He ira kÄ“ anÅ</v>
      </c>
      <c r="B1228" t="s">
        <v>20</v>
      </c>
      <c r="C1228" t="s">
        <v>21</v>
      </c>
      <c r="D1228" t="s">
        <v>22</v>
      </c>
      <c r="E1228" t="s">
        <v>23</v>
      </c>
      <c r="F1228">
        <v>2013</v>
      </c>
      <c r="G1228">
        <v>2013</v>
      </c>
      <c r="H1228">
        <v>47</v>
      </c>
      <c r="I1228" t="s">
        <v>85</v>
      </c>
      <c r="J1228">
        <v>4</v>
      </c>
      <c r="K1228" t="s">
        <v>54</v>
      </c>
      <c r="L1228">
        <v>99</v>
      </c>
      <c r="M1228" t="s">
        <v>26</v>
      </c>
      <c r="N1228">
        <v>99</v>
      </c>
      <c r="O1228" t="s">
        <v>27</v>
      </c>
      <c r="P1228">
        <v>3</v>
      </c>
      <c r="Q1228" t="s">
        <v>28</v>
      </c>
      <c r="T1228" t="s">
        <v>36</v>
      </c>
      <c r="U1228" t="s">
        <v>37</v>
      </c>
      <c r="V1228" s="3" t="str">
        <f t="shared" si="39"/>
        <v>.</v>
      </c>
      <c r="W1228" s="3" t="str">
        <f>IF(AND(T1228&lt;&gt;"_U",T1228&lt;&gt;"c",J1228&lt;&gt;9,J1228&lt;&gt;99),IFERROR(VLOOKUP(A1228,'TA Total'!$A$2:$W$10000,18,0),"."),".")</f>
        <v>.</v>
      </c>
    </row>
    <row r="1229" spans="1:23" x14ac:dyDescent="0.2">
      <c r="A1229" s="1" t="str">
        <f t="shared" si="38"/>
        <v>2013|Wellington City|Total - gender</v>
      </c>
      <c r="B1229" t="s">
        <v>20</v>
      </c>
      <c r="C1229" t="s">
        <v>21</v>
      </c>
      <c r="D1229" t="s">
        <v>22</v>
      </c>
      <c r="E1229" t="s">
        <v>23</v>
      </c>
      <c r="F1229">
        <v>2013</v>
      </c>
      <c r="G1229">
        <v>2013</v>
      </c>
      <c r="H1229">
        <v>47</v>
      </c>
      <c r="I1229" t="s">
        <v>85</v>
      </c>
      <c r="J1229">
        <v>4</v>
      </c>
      <c r="K1229" t="s">
        <v>54</v>
      </c>
      <c r="L1229">
        <v>99</v>
      </c>
      <c r="M1229" t="s">
        <v>26</v>
      </c>
      <c r="N1229">
        <v>99</v>
      </c>
      <c r="O1229" t="s">
        <v>27</v>
      </c>
      <c r="P1229">
        <v>99</v>
      </c>
      <c r="Q1229" t="s">
        <v>42</v>
      </c>
      <c r="R1229">
        <v>9327</v>
      </c>
      <c r="V1229" s="3">
        <f t="shared" si="39"/>
        <v>6.38</v>
      </c>
      <c r="W1229" s="3">
        <f>IF(AND(T1229&lt;&gt;"_U",T1229&lt;&gt;"c",J1229&lt;&gt;9,J1229&lt;&gt;99),IFERROR(VLOOKUP(A1229,'TA Total'!$A$2:$W$10000,18,0),"."),".")</f>
        <v>146268</v>
      </c>
    </row>
    <row r="1230" spans="1:23" x14ac:dyDescent="0.2">
      <c r="A1230" s="1" t="str">
        <f t="shared" si="38"/>
        <v>2013|Wellington City|Male / TÄne</v>
      </c>
      <c r="B1230" t="s">
        <v>20</v>
      </c>
      <c r="C1230" t="s">
        <v>21</v>
      </c>
      <c r="D1230" t="s">
        <v>22</v>
      </c>
      <c r="E1230" t="s">
        <v>23</v>
      </c>
      <c r="F1230">
        <v>2013</v>
      </c>
      <c r="G1230">
        <v>2013</v>
      </c>
      <c r="H1230">
        <v>47</v>
      </c>
      <c r="I1230" t="s">
        <v>85</v>
      </c>
      <c r="J1230">
        <v>5</v>
      </c>
      <c r="K1230" t="s">
        <v>33</v>
      </c>
      <c r="L1230">
        <v>99</v>
      </c>
      <c r="M1230" t="s">
        <v>26</v>
      </c>
      <c r="N1230">
        <v>99</v>
      </c>
      <c r="O1230" t="s">
        <v>27</v>
      </c>
      <c r="P1230">
        <v>1</v>
      </c>
      <c r="Q1230" t="s">
        <v>34</v>
      </c>
      <c r="R1230">
        <v>1014</v>
      </c>
      <c r="V1230" s="3">
        <f t="shared" si="39"/>
        <v>1.45</v>
      </c>
      <c r="W1230" s="3">
        <f>IF(AND(T1230&lt;&gt;"_U",T1230&lt;&gt;"c",J1230&lt;&gt;9,J1230&lt;&gt;99),IFERROR(VLOOKUP(A1230,'TA Total'!$A$2:$W$10000,18,0),"."),".")</f>
        <v>69792</v>
      </c>
    </row>
    <row r="1231" spans="1:23" x14ac:dyDescent="0.2">
      <c r="A1231" s="1" t="str">
        <f t="shared" si="38"/>
        <v>2013|Wellington City|Female / Wahine</v>
      </c>
      <c r="B1231" t="s">
        <v>20</v>
      </c>
      <c r="C1231" t="s">
        <v>21</v>
      </c>
      <c r="D1231" t="s">
        <v>22</v>
      </c>
      <c r="E1231" t="s">
        <v>23</v>
      </c>
      <c r="F1231">
        <v>2013</v>
      </c>
      <c r="G1231">
        <v>2013</v>
      </c>
      <c r="H1231">
        <v>47</v>
      </c>
      <c r="I1231" t="s">
        <v>85</v>
      </c>
      <c r="J1231">
        <v>5</v>
      </c>
      <c r="K1231" t="s">
        <v>33</v>
      </c>
      <c r="L1231">
        <v>99</v>
      </c>
      <c r="M1231" t="s">
        <v>26</v>
      </c>
      <c r="N1231">
        <v>99</v>
      </c>
      <c r="O1231" t="s">
        <v>27</v>
      </c>
      <c r="P1231">
        <v>2</v>
      </c>
      <c r="Q1231" t="s">
        <v>31</v>
      </c>
      <c r="R1231">
        <v>4002</v>
      </c>
      <c r="V1231" s="3">
        <f t="shared" si="39"/>
        <v>5.23</v>
      </c>
      <c r="W1231" s="3">
        <f>IF(AND(T1231&lt;&gt;"_U",T1231&lt;&gt;"c",J1231&lt;&gt;9,J1231&lt;&gt;99),IFERROR(VLOOKUP(A1231,'TA Total'!$A$2:$W$10000,18,0),"."),".")</f>
        <v>76476</v>
      </c>
    </row>
    <row r="1232" spans="1:23" x14ac:dyDescent="0.2">
      <c r="A1232" s="1" t="str">
        <f t="shared" si="38"/>
        <v>2013|Wellington City|Another gender / He ira kÄ“ anÅ</v>
      </c>
      <c r="B1232" t="s">
        <v>20</v>
      </c>
      <c r="C1232" t="s">
        <v>21</v>
      </c>
      <c r="D1232" t="s">
        <v>22</v>
      </c>
      <c r="E1232" t="s">
        <v>23</v>
      </c>
      <c r="F1232">
        <v>2013</v>
      </c>
      <c r="G1232">
        <v>2013</v>
      </c>
      <c r="H1232">
        <v>47</v>
      </c>
      <c r="I1232" t="s">
        <v>85</v>
      </c>
      <c r="J1232">
        <v>5</v>
      </c>
      <c r="K1232" t="s">
        <v>33</v>
      </c>
      <c r="L1232">
        <v>99</v>
      </c>
      <c r="M1232" t="s">
        <v>26</v>
      </c>
      <c r="N1232">
        <v>99</v>
      </c>
      <c r="O1232" t="s">
        <v>27</v>
      </c>
      <c r="P1232">
        <v>3</v>
      </c>
      <c r="Q1232" t="s">
        <v>28</v>
      </c>
      <c r="T1232" t="s">
        <v>36</v>
      </c>
      <c r="U1232" t="s">
        <v>37</v>
      </c>
      <c r="V1232" s="3" t="str">
        <f t="shared" si="39"/>
        <v>.</v>
      </c>
      <c r="W1232" s="3" t="str">
        <f>IF(AND(T1232&lt;&gt;"_U",T1232&lt;&gt;"c",J1232&lt;&gt;9,J1232&lt;&gt;99),IFERROR(VLOOKUP(A1232,'TA Total'!$A$2:$W$10000,18,0),"."),".")</f>
        <v>.</v>
      </c>
    </row>
    <row r="1233" spans="1:23" x14ac:dyDescent="0.2">
      <c r="A1233" s="1" t="str">
        <f t="shared" si="38"/>
        <v>2013|Wellington City|Total - gender</v>
      </c>
      <c r="B1233" t="s">
        <v>20</v>
      </c>
      <c r="C1233" t="s">
        <v>21</v>
      </c>
      <c r="D1233" t="s">
        <v>22</v>
      </c>
      <c r="E1233" t="s">
        <v>23</v>
      </c>
      <c r="F1233">
        <v>2013</v>
      </c>
      <c r="G1233">
        <v>2013</v>
      </c>
      <c r="H1233">
        <v>47</v>
      </c>
      <c r="I1233" t="s">
        <v>85</v>
      </c>
      <c r="J1233">
        <v>5</v>
      </c>
      <c r="K1233" t="s">
        <v>33</v>
      </c>
      <c r="L1233">
        <v>99</v>
      </c>
      <c r="M1233" t="s">
        <v>26</v>
      </c>
      <c r="N1233">
        <v>99</v>
      </c>
      <c r="O1233" t="s">
        <v>27</v>
      </c>
      <c r="P1233">
        <v>99</v>
      </c>
      <c r="Q1233" t="s">
        <v>42</v>
      </c>
      <c r="R1233">
        <v>5016</v>
      </c>
      <c r="V1233" s="3">
        <f t="shared" si="39"/>
        <v>3.43</v>
      </c>
      <c r="W1233" s="3">
        <f>IF(AND(T1233&lt;&gt;"_U",T1233&lt;&gt;"c",J1233&lt;&gt;9,J1233&lt;&gt;99),IFERROR(VLOOKUP(A1233,'TA Total'!$A$2:$W$10000,18,0),"."),".")</f>
        <v>146268</v>
      </c>
    </row>
    <row r="1234" spans="1:23" x14ac:dyDescent="0.2">
      <c r="A1234" s="1" t="str">
        <f t="shared" si="38"/>
        <v>2013|Wellington City|Male / TÄne</v>
      </c>
      <c r="B1234" t="s">
        <v>20</v>
      </c>
      <c r="C1234" t="s">
        <v>21</v>
      </c>
      <c r="D1234" t="s">
        <v>22</v>
      </c>
      <c r="E1234" t="s">
        <v>23</v>
      </c>
      <c r="F1234">
        <v>2013</v>
      </c>
      <c r="G1234">
        <v>2013</v>
      </c>
      <c r="H1234">
        <v>47</v>
      </c>
      <c r="I1234" t="s">
        <v>85</v>
      </c>
      <c r="J1234">
        <v>6</v>
      </c>
      <c r="K1234" t="s">
        <v>52</v>
      </c>
      <c r="L1234">
        <v>99</v>
      </c>
      <c r="M1234" t="s">
        <v>26</v>
      </c>
      <c r="N1234">
        <v>99</v>
      </c>
      <c r="O1234" t="s">
        <v>27</v>
      </c>
      <c r="P1234">
        <v>1</v>
      </c>
      <c r="Q1234" t="s">
        <v>34</v>
      </c>
      <c r="R1234">
        <v>33654</v>
      </c>
      <c r="V1234" s="3">
        <f t="shared" si="39"/>
        <v>48.22</v>
      </c>
      <c r="W1234" s="3">
        <f>IF(AND(T1234&lt;&gt;"_U",T1234&lt;&gt;"c",J1234&lt;&gt;9,J1234&lt;&gt;99),IFERROR(VLOOKUP(A1234,'TA Total'!$A$2:$W$10000,18,0),"."),".")</f>
        <v>69792</v>
      </c>
    </row>
    <row r="1235" spans="1:23" x14ac:dyDescent="0.2">
      <c r="A1235" s="1" t="str">
        <f t="shared" si="38"/>
        <v>2013|Wellington City|Female / Wahine</v>
      </c>
      <c r="B1235" t="s">
        <v>20</v>
      </c>
      <c r="C1235" t="s">
        <v>21</v>
      </c>
      <c r="D1235" t="s">
        <v>22</v>
      </c>
      <c r="E1235" t="s">
        <v>23</v>
      </c>
      <c r="F1235">
        <v>2013</v>
      </c>
      <c r="G1235">
        <v>2013</v>
      </c>
      <c r="H1235">
        <v>47</v>
      </c>
      <c r="I1235" t="s">
        <v>85</v>
      </c>
      <c r="J1235">
        <v>6</v>
      </c>
      <c r="K1235" t="s">
        <v>52</v>
      </c>
      <c r="L1235">
        <v>99</v>
      </c>
      <c r="M1235" t="s">
        <v>26</v>
      </c>
      <c r="N1235">
        <v>99</v>
      </c>
      <c r="O1235" t="s">
        <v>27</v>
      </c>
      <c r="P1235">
        <v>2</v>
      </c>
      <c r="Q1235" t="s">
        <v>31</v>
      </c>
      <c r="R1235">
        <v>34707</v>
      </c>
      <c r="V1235" s="3">
        <f t="shared" si="39"/>
        <v>45.38</v>
      </c>
      <c r="W1235" s="3">
        <f>IF(AND(T1235&lt;&gt;"_U",T1235&lt;&gt;"c",J1235&lt;&gt;9,J1235&lt;&gt;99),IFERROR(VLOOKUP(A1235,'TA Total'!$A$2:$W$10000,18,0),"."),".")</f>
        <v>76476</v>
      </c>
    </row>
    <row r="1236" spans="1:23" x14ac:dyDescent="0.2">
      <c r="A1236" s="1" t="str">
        <f t="shared" si="38"/>
        <v>2013|Wellington City|Another gender / He ira kÄ“ anÅ</v>
      </c>
      <c r="B1236" t="s">
        <v>20</v>
      </c>
      <c r="C1236" t="s">
        <v>21</v>
      </c>
      <c r="D1236" t="s">
        <v>22</v>
      </c>
      <c r="E1236" t="s">
        <v>23</v>
      </c>
      <c r="F1236">
        <v>2013</v>
      </c>
      <c r="G1236">
        <v>2013</v>
      </c>
      <c r="H1236">
        <v>47</v>
      </c>
      <c r="I1236" t="s">
        <v>85</v>
      </c>
      <c r="J1236">
        <v>6</v>
      </c>
      <c r="K1236" t="s">
        <v>52</v>
      </c>
      <c r="L1236">
        <v>99</v>
      </c>
      <c r="M1236" t="s">
        <v>26</v>
      </c>
      <c r="N1236">
        <v>99</v>
      </c>
      <c r="O1236" t="s">
        <v>27</v>
      </c>
      <c r="P1236">
        <v>3</v>
      </c>
      <c r="Q1236" t="s">
        <v>28</v>
      </c>
      <c r="T1236" t="s">
        <v>36</v>
      </c>
      <c r="U1236" t="s">
        <v>37</v>
      </c>
      <c r="V1236" s="3" t="str">
        <f t="shared" si="39"/>
        <v>.</v>
      </c>
      <c r="W1236" s="3" t="str">
        <f>IF(AND(T1236&lt;&gt;"_U",T1236&lt;&gt;"c",J1236&lt;&gt;9,J1236&lt;&gt;99),IFERROR(VLOOKUP(A1236,'TA Total'!$A$2:$W$10000,18,0),"."),".")</f>
        <v>.</v>
      </c>
    </row>
    <row r="1237" spans="1:23" x14ac:dyDescent="0.2">
      <c r="A1237" s="1" t="str">
        <f t="shared" si="38"/>
        <v>2013|Wellington City|Total - gender</v>
      </c>
      <c r="B1237" t="s">
        <v>20</v>
      </c>
      <c r="C1237" t="s">
        <v>21</v>
      </c>
      <c r="D1237" t="s">
        <v>22</v>
      </c>
      <c r="E1237" t="s">
        <v>23</v>
      </c>
      <c r="F1237">
        <v>2013</v>
      </c>
      <c r="G1237">
        <v>2013</v>
      </c>
      <c r="H1237">
        <v>47</v>
      </c>
      <c r="I1237" t="s">
        <v>85</v>
      </c>
      <c r="J1237">
        <v>6</v>
      </c>
      <c r="K1237" t="s">
        <v>52</v>
      </c>
      <c r="L1237">
        <v>99</v>
      </c>
      <c r="M1237" t="s">
        <v>26</v>
      </c>
      <c r="N1237">
        <v>99</v>
      </c>
      <c r="O1237" t="s">
        <v>27</v>
      </c>
      <c r="P1237">
        <v>99</v>
      </c>
      <c r="Q1237" t="s">
        <v>42</v>
      </c>
      <c r="R1237">
        <v>68364</v>
      </c>
      <c r="V1237" s="3">
        <f t="shared" si="39"/>
        <v>46.74</v>
      </c>
      <c r="W1237" s="3">
        <f>IF(AND(T1237&lt;&gt;"_U",T1237&lt;&gt;"c",J1237&lt;&gt;9,J1237&lt;&gt;99),IFERROR(VLOOKUP(A1237,'TA Total'!$A$2:$W$10000,18,0),"."),".")</f>
        <v>146268</v>
      </c>
    </row>
    <row r="1238" spans="1:23" x14ac:dyDescent="0.2">
      <c r="A1238" s="1" t="str">
        <f t="shared" si="38"/>
        <v>2013|Wellington City|Male / TÄne</v>
      </c>
      <c r="B1238" t="s">
        <v>20</v>
      </c>
      <c r="C1238" t="s">
        <v>21</v>
      </c>
      <c r="D1238" t="s">
        <v>22</v>
      </c>
      <c r="E1238" t="s">
        <v>23</v>
      </c>
      <c r="F1238">
        <v>2013</v>
      </c>
      <c r="G1238">
        <v>2013</v>
      </c>
      <c r="H1238">
        <v>47</v>
      </c>
      <c r="I1238" t="s">
        <v>85</v>
      </c>
      <c r="J1238">
        <v>9</v>
      </c>
      <c r="K1238" t="s">
        <v>25</v>
      </c>
      <c r="L1238">
        <v>99</v>
      </c>
      <c r="M1238" t="s">
        <v>26</v>
      </c>
      <c r="N1238">
        <v>99</v>
      </c>
      <c r="O1238" t="s">
        <v>27</v>
      </c>
      <c r="P1238">
        <v>1</v>
      </c>
      <c r="Q1238" t="s">
        <v>34</v>
      </c>
      <c r="R1238">
        <v>5970</v>
      </c>
      <c r="V1238" s="3" t="str">
        <f t="shared" si="39"/>
        <v>.</v>
      </c>
      <c r="W1238" s="3" t="str">
        <f>IF(AND(T1238&lt;&gt;"_U",T1238&lt;&gt;"c",J1238&lt;&gt;9,J1238&lt;&gt;99),IFERROR(VLOOKUP(A1238,'TA Total'!$A$2:$W$10000,18,0),"."),".")</f>
        <v>.</v>
      </c>
    </row>
    <row r="1239" spans="1:23" x14ac:dyDescent="0.2">
      <c r="A1239" s="1" t="str">
        <f t="shared" si="38"/>
        <v>2013|Wellington City|Female / Wahine</v>
      </c>
      <c r="B1239" t="s">
        <v>20</v>
      </c>
      <c r="C1239" t="s">
        <v>21</v>
      </c>
      <c r="D1239" t="s">
        <v>22</v>
      </c>
      <c r="E1239" t="s">
        <v>23</v>
      </c>
      <c r="F1239">
        <v>2013</v>
      </c>
      <c r="G1239">
        <v>2013</v>
      </c>
      <c r="H1239">
        <v>47</v>
      </c>
      <c r="I1239" t="s">
        <v>85</v>
      </c>
      <c r="J1239">
        <v>9</v>
      </c>
      <c r="K1239" t="s">
        <v>25</v>
      </c>
      <c r="L1239">
        <v>99</v>
      </c>
      <c r="M1239" t="s">
        <v>26</v>
      </c>
      <c r="N1239">
        <v>99</v>
      </c>
      <c r="O1239" t="s">
        <v>27</v>
      </c>
      <c r="P1239">
        <v>2</v>
      </c>
      <c r="Q1239" t="s">
        <v>31</v>
      </c>
      <c r="R1239">
        <v>5754</v>
      </c>
      <c r="V1239" s="3" t="str">
        <f t="shared" si="39"/>
        <v>.</v>
      </c>
      <c r="W1239" s="3" t="str">
        <f>IF(AND(T1239&lt;&gt;"_U",T1239&lt;&gt;"c",J1239&lt;&gt;9,J1239&lt;&gt;99),IFERROR(VLOOKUP(A1239,'TA Total'!$A$2:$W$10000,18,0),"."),".")</f>
        <v>.</v>
      </c>
    </row>
    <row r="1240" spans="1:23" x14ac:dyDescent="0.2">
      <c r="A1240" s="1" t="str">
        <f t="shared" si="38"/>
        <v>2013|Wellington City|Another gender / He ira kÄ“ anÅ</v>
      </c>
      <c r="B1240" t="s">
        <v>20</v>
      </c>
      <c r="C1240" t="s">
        <v>21</v>
      </c>
      <c r="D1240" t="s">
        <v>22</v>
      </c>
      <c r="E1240" t="s">
        <v>23</v>
      </c>
      <c r="F1240">
        <v>2013</v>
      </c>
      <c r="G1240">
        <v>2013</v>
      </c>
      <c r="H1240">
        <v>47</v>
      </c>
      <c r="I1240" t="s">
        <v>85</v>
      </c>
      <c r="J1240">
        <v>9</v>
      </c>
      <c r="K1240" t="s">
        <v>25</v>
      </c>
      <c r="L1240">
        <v>99</v>
      </c>
      <c r="M1240" t="s">
        <v>26</v>
      </c>
      <c r="N1240">
        <v>99</v>
      </c>
      <c r="O1240" t="s">
        <v>27</v>
      </c>
      <c r="P1240">
        <v>3</v>
      </c>
      <c r="Q1240" t="s">
        <v>28</v>
      </c>
      <c r="T1240" t="s">
        <v>36</v>
      </c>
      <c r="U1240" t="s">
        <v>37</v>
      </c>
      <c r="V1240" s="3" t="str">
        <f t="shared" si="39"/>
        <v>.</v>
      </c>
      <c r="W1240" s="3" t="str">
        <f>IF(AND(T1240&lt;&gt;"_U",T1240&lt;&gt;"c",J1240&lt;&gt;9,J1240&lt;&gt;99),IFERROR(VLOOKUP(A1240,'TA Total'!$A$2:$W$10000,18,0),"."),".")</f>
        <v>.</v>
      </c>
    </row>
    <row r="1241" spans="1:23" x14ac:dyDescent="0.2">
      <c r="A1241" s="1" t="str">
        <f t="shared" si="38"/>
        <v>2013|Wellington City|Total - gender</v>
      </c>
      <c r="B1241" t="s">
        <v>20</v>
      </c>
      <c r="C1241" t="s">
        <v>21</v>
      </c>
      <c r="D1241" t="s">
        <v>22</v>
      </c>
      <c r="E1241" t="s">
        <v>23</v>
      </c>
      <c r="F1241">
        <v>2013</v>
      </c>
      <c r="G1241">
        <v>2013</v>
      </c>
      <c r="H1241">
        <v>47</v>
      </c>
      <c r="I1241" t="s">
        <v>85</v>
      </c>
      <c r="J1241">
        <v>9</v>
      </c>
      <c r="K1241" t="s">
        <v>25</v>
      </c>
      <c r="L1241">
        <v>99</v>
      </c>
      <c r="M1241" t="s">
        <v>26</v>
      </c>
      <c r="N1241">
        <v>99</v>
      </c>
      <c r="O1241" t="s">
        <v>27</v>
      </c>
      <c r="P1241">
        <v>99</v>
      </c>
      <c r="Q1241" t="s">
        <v>42</v>
      </c>
      <c r="R1241">
        <v>11724</v>
      </c>
      <c r="V1241" s="3" t="str">
        <f t="shared" si="39"/>
        <v>.</v>
      </c>
      <c r="W1241" s="3" t="str">
        <f>IF(AND(T1241&lt;&gt;"_U",T1241&lt;&gt;"c",J1241&lt;&gt;9,J1241&lt;&gt;99),IFERROR(VLOOKUP(A1241,'TA Total'!$A$2:$W$10000,18,0),"."),".")</f>
        <v>.</v>
      </c>
    </row>
    <row r="1242" spans="1:23" x14ac:dyDescent="0.2">
      <c r="A1242" s="1" t="str">
        <f t="shared" si="38"/>
        <v>2013|Wellington City|Male / TÄne</v>
      </c>
      <c r="B1242" t="s">
        <v>20</v>
      </c>
      <c r="C1242" t="s">
        <v>21</v>
      </c>
      <c r="D1242" t="s">
        <v>22</v>
      </c>
      <c r="E1242" t="s">
        <v>23</v>
      </c>
      <c r="F1242">
        <v>2013</v>
      </c>
      <c r="G1242">
        <v>2013</v>
      </c>
      <c r="H1242">
        <v>47</v>
      </c>
      <c r="I1242" t="s">
        <v>85</v>
      </c>
      <c r="J1242">
        <v>77</v>
      </c>
      <c r="K1242" t="s">
        <v>49</v>
      </c>
      <c r="L1242">
        <v>99</v>
      </c>
      <c r="M1242" t="s">
        <v>26</v>
      </c>
      <c r="N1242">
        <v>99</v>
      </c>
      <c r="O1242" t="s">
        <v>27</v>
      </c>
      <c r="P1242">
        <v>1</v>
      </c>
      <c r="Q1242" t="s">
        <v>34</v>
      </c>
      <c r="R1242">
        <v>69792</v>
      </c>
      <c r="V1242" s="3">
        <f t="shared" si="39"/>
        <v>100</v>
      </c>
      <c r="W1242" s="3">
        <f>IF(AND(T1242&lt;&gt;"_U",T1242&lt;&gt;"c",J1242&lt;&gt;9,J1242&lt;&gt;99),IFERROR(VLOOKUP(A1242,'TA Total'!$A$2:$W$10000,18,0),"."),".")</f>
        <v>69792</v>
      </c>
    </row>
    <row r="1243" spans="1:23" x14ac:dyDescent="0.2">
      <c r="A1243" s="1" t="str">
        <f t="shared" si="38"/>
        <v>2013|Wellington City|Female / Wahine</v>
      </c>
      <c r="B1243" t="s">
        <v>20</v>
      </c>
      <c r="C1243" t="s">
        <v>21</v>
      </c>
      <c r="D1243" t="s">
        <v>22</v>
      </c>
      <c r="E1243" t="s">
        <v>23</v>
      </c>
      <c r="F1243">
        <v>2013</v>
      </c>
      <c r="G1243">
        <v>2013</v>
      </c>
      <c r="H1243">
        <v>47</v>
      </c>
      <c r="I1243" t="s">
        <v>85</v>
      </c>
      <c r="J1243">
        <v>77</v>
      </c>
      <c r="K1243" t="s">
        <v>49</v>
      </c>
      <c r="L1243">
        <v>99</v>
      </c>
      <c r="M1243" t="s">
        <v>26</v>
      </c>
      <c r="N1243">
        <v>99</v>
      </c>
      <c r="O1243" t="s">
        <v>27</v>
      </c>
      <c r="P1243">
        <v>2</v>
      </c>
      <c r="Q1243" t="s">
        <v>31</v>
      </c>
      <c r="R1243">
        <v>76476</v>
      </c>
      <c r="V1243" s="3">
        <f t="shared" si="39"/>
        <v>100</v>
      </c>
      <c r="W1243" s="3">
        <f>IF(AND(T1243&lt;&gt;"_U",T1243&lt;&gt;"c",J1243&lt;&gt;9,J1243&lt;&gt;99),IFERROR(VLOOKUP(A1243,'TA Total'!$A$2:$W$10000,18,0),"."),".")</f>
        <v>76476</v>
      </c>
    </row>
    <row r="1244" spans="1:23" x14ac:dyDescent="0.2">
      <c r="A1244" s="1" t="str">
        <f t="shared" si="38"/>
        <v>2013|Wellington City|Another gender / He ira kÄ“ anÅ</v>
      </c>
      <c r="B1244" t="s">
        <v>20</v>
      </c>
      <c r="C1244" t="s">
        <v>21</v>
      </c>
      <c r="D1244" t="s">
        <v>22</v>
      </c>
      <c r="E1244" t="s">
        <v>23</v>
      </c>
      <c r="F1244">
        <v>2013</v>
      </c>
      <c r="G1244">
        <v>2013</v>
      </c>
      <c r="H1244">
        <v>47</v>
      </c>
      <c r="I1244" t="s">
        <v>85</v>
      </c>
      <c r="J1244">
        <v>77</v>
      </c>
      <c r="K1244" t="s">
        <v>49</v>
      </c>
      <c r="L1244">
        <v>99</v>
      </c>
      <c r="M1244" t="s">
        <v>26</v>
      </c>
      <c r="N1244">
        <v>99</v>
      </c>
      <c r="O1244" t="s">
        <v>27</v>
      </c>
      <c r="P1244">
        <v>3</v>
      </c>
      <c r="Q1244" t="s">
        <v>28</v>
      </c>
      <c r="T1244" t="s">
        <v>36</v>
      </c>
      <c r="U1244" t="s">
        <v>37</v>
      </c>
      <c r="V1244" s="3" t="str">
        <f t="shared" si="39"/>
        <v>.</v>
      </c>
      <c r="W1244" s="3" t="str">
        <f>IF(AND(T1244&lt;&gt;"_U",T1244&lt;&gt;"c",J1244&lt;&gt;9,J1244&lt;&gt;99),IFERROR(VLOOKUP(A1244,'TA Total'!$A$2:$W$10000,18,0),"."),".")</f>
        <v>.</v>
      </c>
    </row>
    <row r="1245" spans="1:23" x14ac:dyDescent="0.2">
      <c r="A1245" s="1" t="str">
        <f t="shared" si="38"/>
        <v>2013|Wellington City|Total - gender</v>
      </c>
      <c r="B1245" t="s">
        <v>20</v>
      </c>
      <c r="C1245" t="s">
        <v>21</v>
      </c>
      <c r="D1245" t="s">
        <v>22</v>
      </c>
      <c r="E1245" t="s">
        <v>23</v>
      </c>
      <c r="F1245">
        <v>2013</v>
      </c>
      <c r="G1245">
        <v>2013</v>
      </c>
      <c r="H1245">
        <v>47</v>
      </c>
      <c r="I1245" t="s">
        <v>85</v>
      </c>
      <c r="J1245">
        <v>77</v>
      </c>
      <c r="K1245" t="s">
        <v>49</v>
      </c>
      <c r="L1245">
        <v>99</v>
      </c>
      <c r="M1245" t="s">
        <v>26</v>
      </c>
      <c r="N1245">
        <v>99</v>
      </c>
      <c r="O1245" t="s">
        <v>27</v>
      </c>
      <c r="P1245">
        <v>99</v>
      </c>
      <c r="Q1245" t="s">
        <v>42</v>
      </c>
      <c r="R1245">
        <v>146268</v>
      </c>
      <c r="V1245" s="3">
        <f t="shared" si="39"/>
        <v>100</v>
      </c>
      <c r="W1245" s="3">
        <f>IF(AND(T1245&lt;&gt;"_U",T1245&lt;&gt;"c",J1245&lt;&gt;9,J1245&lt;&gt;99),IFERROR(VLOOKUP(A1245,'TA Total'!$A$2:$W$10000,18,0),"."),".")</f>
        <v>146268</v>
      </c>
    </row>
    <row r="1246" spans="1:23" x14ac:dyDescent="0.2">
      <c r="A1246" s="1" t="str">
        <f t="shared" si="38"/>
        <v>2013|Wellington City|Male / TÄne</v>
      </c>
      <c r="B1246" t="s">
        <v>20</v>
      </c>
      <c r="C1246" t="s">
        <v>21</v>
      </c>
      <c r="D1246" t="s">
        <v>22</v>
      </c>
      <c r="E1246" t="s">
        <v>23</v>
      </c>
      <c r="F1246">
        <v>2013</v>
      </c>
      <c r="G1246">
        <v>2013</v>
      </c>
      <c r="H1246">
        <v>47</v>
      </c>
      <c r="I1246" t="s">
        <v>85</v>
      </c>
      <c r="J1246">
        <v>99</v>
      </c>
      <c r="K1246" t="s">
        <v>47</v>
      </c>
      <c r="L1246">
        <v>99</v>
      </c>
      <c r="M1246" t="s">
        <v>26</v>
      </c>
      <c r="N1246">
        <v>99</v>
      </c>
      <c r="O1246" t="s">
        <v>27</v>
      </c>
      <c r="P1246">
        <v>1</v>
      </c>
      <c r="Q1246" t="s">
        <v>34</v>
      </c>
      <c r="R1246">
        <v>75762</v>
      </c>
      <c r="V1246" s="3" t="str">
        <f t="shared" si="39"/>
        <v>.</v>
      </c>
      <c r="W1246" s="3" t="str">
        <f>IF(AND(T1246&lt;&gt;"_U",T1246&lt;&gt;"c",J1246&lt;&gt;9,J1246&lt;&gt;99),IFERROR(VLOOKUP(A1246,'TA Total'!$A$2:$W$10000,18,0),"."),".")</f>
        <v>.</v>
      </c>
    </row>
    <row r="1247" spans="1:23" x14ac:dyDescent="0.2">
      <c r="A1247" s="1" t="str">
        <f t="shared" si="38"/>
        <v>2013|Wellington City|Female / Wahine</v>
      </c>
      <c r="B1247" t="s">
        <v>20</v>
      </c>
      <c r="C1247" t="s">
        <v>21</v>
      </c>
      <c r="D1247" t="s">
        <v>22</v>
      </c>
      <c r="E1247" t="s">
        <v>23</v>
      </c>
      <c r="F1247">
        <v>2013</v>
      </c>
      <c r="G1247">
        <v>2013</v>
      </c>
      <c r="H1247">
        <v>47</v>
      </c>
      <c r="I1247" t="s">
        <v>85</v>
      </c>
      <c r="J1247">
        <v>99</v>
      </c>
      <c r="K1247" t="s">
        <v>47</v>
      </c>
      <c r="L1247">
        <v>99</v>
      </c>
      <c r="M1247" t="s">
        <v>26</v>
      </c>
      <c r="N1247">
        <v>99</v>
      </c>
      <c r="O1247" t="s">
        <v>27</v>
      </c>
      <c r="P1247">
        <v>2</v>
      </c>
      <c r="Q1247" t="s">
        <v>31</v>
      </c>
      <c r="R1247">
        <v>82227</v>
      </c>
      <c r="V1247" s="3" t="str">
        <f t="shared" si="39"/>
        <v>.</v>
      </c>
      <c r="W1247" s="3" t="str">
        <f>IF(AND(T1247&lt;&gt;"_U",T1247&lt;&gt;"c",J1247&lt;&gt;9,J1247&lt;&gt;99),IFERROR(VLOOKUP(A1247,'TA Total'!$A$2:$W$10000,18,0),"."),".")</f>
        <v>.</v>
      </c>
    </row>
    <row r="1248" spans="1:23" x14ac:dyDescent="0.2">
      <c r="A1248" s="1" t="str">
        <f t="shared" si="38"/>
        <v>2013|Wellington City|Another gender / He ira kÄ“ anÅ</v>
      </c>
      <c r="B1248" t="s">
        <v>20</v>
      </c>
      <c r="C1248" t="s">
        <v>21</v>
      </c>
      <c r="D1248" t="s">
        <v>22</v>
      </c>
      <c r="E1248" t="s">
        <v>23</v>
      </c>
      <c r="F1248">
        <v>2013</v>
      </c>
      <c r="G1248">
        <v>2013</v>
      </c>
      <c r="H1248">
        <v>47</v>
      </c>
      <c r="I1248" t="s">
        <v>85</v>
      </c>
      <c r="J1248">
        <v>99</v>
      </c>
      <c r="K1248" t="s">
        <v>47</v>
      </c>
      <c r="L1248">
        <v>99</v>
      </c>
      <c r="M1248" t="s">
        <v>26</v>
      </c>
      <c r="N1248">
        <v>99</v>
      </c>
      <c r="O1248" t="s">
        <v>27</v>
      </c>
      <c r="P1248">
        <v>3</v>
      </c>
      <c r="Q1248" t="s">
        <v>28</v>
      </c>
      <c r="T1248" t="s">
        <v>36</v>
      </c>
      <c r="U1248" t="s">
        <v>37</v>
      </c>
      <c r="V1248" s="3" t="str">
        <f t="shared" si="39"/>
        <v>.</v>
      </c>
      <c r="W1248" s="3" t="str">
        <f>IF(AND(T1248&lt;&gt;"_U",T1248&lt;&gt;"c",J1248&lt;&gt;9,J1248&lt;&gt;99),IFERROR(VLOOKUP(A1248,'TA Total'!$A$2:$W$10000,18,0),"."),".")</f>
        <v>.</v>
      </c>
    </row>
    <row r="1249" spans="1:23" x14ac:dyDescent="0.2">
      <c r="A1249" s="1" t="str">
        <f t="shared" si="38"/>
        <v>2013|Wellington City|Total - gender</v>
      </c>
      <c r="B1249" t="s">
        <v>20</v>
      </c>
      <c r="C1249" t="s">
        <v>21</v>
      </c>
      <c r="D1249" t="s">
        <v>22</v>
      </c>
      <c r="E1249" t="s">
        <v>23</v>
      </c>
      <c r="F1249">
        <v>2013</v>
      </c>
      <c r="G1249">
        <v>2013</v>
      </c>
      <c r="H1249">
        <v>47</v>
      </c>
      <c r="I1249" t="s">
        <v>85</v>
      </c>
      <c r="J1249">
        <v>99</v>
      </c>
      <c r="K1249" t="s">
        <v>47</v>
      </c>
      <c r="L1249">
        <v>99</v>
      </c>
      <c r="M1249" t="s">
        <v>26</v>
      </c>
      <c r="N1249">
        <v>99</v>
      </c>
      <c r="O1249" t="s">
        <v>27</v>
      </c>
      <c r="P1249">
        <v>99</v>
      </c>
      <c r="Q1249" t="s">
        <v>42</v>
      </c>
      <c r="R1249">
        <v>157989</v>
      </c>
      <c r="V1249" s="3" t="str">
        <f t="shared" si="39"/>
        <v>.</v>
      </c>
      <c r="W1249" s="3" t="str">
        <f>IF(AND(T1249&lt;&gt;"_U",T1249&lt;&gt;"c",J1249&lt;&gt;9,J1249&lt;&gt;99),IFERROR(VLOOKUP(A1249,'TA Total'!$A$2:$W$10000,18,0),"."),".")</f>
        <v>.</v>
      </c>
    </row>
    <row r="1250" spans="1:23" x14ac:dyDescent="0.2">
      <c r="A1250" s="1" t="str">
        <f t="shared" si="38"/>
        <v>2013|Masterton District|Male / TÄne</v>
      </c>
      <c r="B1250" t="s">
        <v>20</v>
      </c>
      <c r="C1250" t="s">
        <v>21</v>
      </c>
      <c r="D1250" t="s">
        <v>22</v>
      </c>
      <c r="E1250" t="s">
        <v>23</v>
      </c>
      <c r="F1250">
        <v>2013</v>
      </c>
      <c r="G1250">
        <v>2013</v>
      </c>
      <c r="H1250">
        <v>48</v>
      </c>
      <c r="I1250" t="s">
        <v>134</v>
      </c>
      <c r="J1250">
        <v>1</v>
      </c>
      <c r="K1250" t="s">
        <v>30</v>
      </c>
      <c r="L1250">
        <v>99</v>
      </c>
      <c r="M1250" t="s">
        <v>26</v>
      </c>
      <c r="N1250">
        <v>99</v>
      </c>
      <c r="O1250" t="s">
        <v>27</v>
      </c>
      <c r="P1250">
        <v>1</v>
      </c>
      <c r="Q1250" t="s">
        <v>34</v>
      </c>
      <c r="R1250">
        <v>4131</v>
      </c>
      <c r="V1250" s="3">
        <f t="shared" si="39"/>
        <v>50.77</v>
      </c>
      <c r="W1250" s="3">
        <f>IF(AND(T1250&lt;&gt;"_U",T1250&lt;&gt;"c",J1250&lt;&gt;9,J1250&lt;&gt;99),IFERROR(VLOOKUP(A1250,'TA Total'!$A$2:$W$10000,18,0),"."),".")</f>
        <v>8136</v>
      </c>
    </row>
    <row r="1251" spans="1:23" x14ac:dyDescent="0.2">
      <c r="A1251" s="1" t="str">
        <f t="shared" si="38"/>
        <v>2013|Masterton District|Female / Wahine</v>
      </c>
      <c r="B1251" t="s">
        <v>20</v>
      </c>
      <c r="C1251" t="s">
        <v>21</v>
      </c>
      <c r="D1251" t="s">
        <v>22</v>
      </c>
      <c r="E1251" t="s">
        <v>23</v>
      </c>
      <c r="F1251">
        <v>2013</v>
      </c>
      <c r="G1251">
        <v>2013</v>
      </c>
      <c r="H1251">
        <v>48</v>
      </c>
      <c r="I1251" t="s">
        <v>134</v>
      </c>
      <c r="J1251">
        <v>1</v>
      </c>
      <c r="K1251" t="s">
        <v>30</v>
      </c>
      <c r="L1251">
        <v>99</v>
      </c>
      <c r="M1251" t="s">
        <v>26</v>
      </c>
      <c r="N1251">
        <v>99</v>
      </c>
      <c r="O1251" t="s">
        <v>27</v>
      </c>
      <c r="P1251">
        <v>2</v>
      </c>
      <c r="Q1251" t="s">
        <v>31</v>
      </c>
      <c r="R1251">
        <v>4176</v>
      </c>
      <c r="V1251" s="3">
        <f t="shared" si="39"/>
        <v>45.65</v>
      </c>
      <c r="W1251" s="3">
        <f>IF(AND(T1251&lt;&gt;"_U",T1251&lt;&gt;"c",J1251&lt;&gt;9,J1251&lt;&gt;99),IFERROR(VLOOKUP(A1251,'TA Total'!$A$2:$W$10000,18,0),"."),".")</f>
        <v>9147</v>
      </c>
    </row>
    <row r="1252" spans="1:23" x14ac:dyDescent="0.2">
      <c r="A1252" s="1" t="str">
        <f t="shared" si="38"/>
        <v>2013|Masterton District|Another gender / He ira kÄ“ anÅ</v>
      </c>
      <c r="B1252" t="s">
        <v>20</v>
      </c>
      <c r="C1252" t="s">
        <v>21</v>
      </c>
      <c r="D1252" t="s">
        <v>22</v>
      </c>
      <c r="E1252" t="s">
        <v>23</v>
      </c>
      <c r="F1252">
        <v>2013</v>
      </c>
      <c r="G1252">
        <v>2013</v>
      </c>
      <c r="H1252">
        <v>48</v>
      </c>
      <c r="I1252" t="s">
        <v>134</v>
      </c>
      <c r="J1252">
        <v>1</v>
      </c>
      <c r="K1252" t="s">
        <v>30</v>
      </c>
      <c r="L1252">
        <v>99</v>
      </c>
      <c r="M1252" t="s">
        <v>26</v>
      </c>
      <c r="N1252">
        <v>99</v>
      </c>
      <c r="O1252" t="s">
        <v>27</v>
      </c>
      <c r="P1252">
        <v>3</v>
      </c>
      <c r="Q1252" t="s">
        <v>28</v>
      </c>
      <c r="T1252" t="s">
        <v>36</v>
      </c>
      <c r="U1252" t="s">
        <v>37</v>
      </c>
      <c r="V1252" s="3" t="str">
        <f t="shared" si="39"/>
        <v>.</v>
      </c>
      <c r="W1252" s="3" t="str">
        <f>IF(AND(T1252&lt;&gt;"_U",T1252&lt;&gt;"c",J1252&lt;&gt;9,J1252&lt;&gt;99),IFERROR(VLOOKUP(A1252,'TA Total'!$A$2:$W$10000,18,0),"."),".")</f>
        <v>.</v>
      </c>
    </row>
    <row r="1253" spans="1:23" x14ac:dyDescent="0.2">
      <c r="A1253" s="1" t="str">
        <f t="shared" si="38"/>
        <v>2013|Masterton District|Total - gender</v>
      </c>
      <c r="B1253" t="s">
        <v>20</v>
      </c>
      <c r="C1253" t="s">
        <v>21</v>
      </c>
      <c r="D1253" t="s">
        <v>22</v>
      </c>
      <c r="E1253" t="s">
        <v>23</v>
      </c>
      <c r="F1253">
        <v>2013</v>
      </c>
      <c r="G1253">
        <v>2013</v>
      </c>
      <c r="H1253">
        <v>48</v>
      </c>
      <c r="I1253" t="s">
        <v>134</v>
      </c>
      <c r="J1253">
        <v>1</v>
      </c>
      <c r="K1253" t="s">
        <v>30</v>
      </c>
      <c r="L1253">
        <v>99</v>
      </c>
      <c r="M1253" t="s">
        <v>26</v>
      </c>
      <c r="N1253">
        <v>99</v>
      </c>
      <c r="O1253" t="s">
        <v>27</v>
      </c>
      <c r="P1253">
        <v>99</v>
      </c>
      <c r="Q1253" t="s">
        <v>42</v>
      </c>
      <c r="R1253">
        <v>8307</v>
      </c>
      <c r="V1253" s="3">
        <f t="shared" si="39"/>
        <v>48.07</v>
      </c>
      <c r="W1253" s="3">
        <f>IF(AND(T1253&lt;&gt;"_U",T1253&lt;&gt;"c",J1253&lt;&gt;9,J1253&lt;&gt;99),IFERROR(VLOOKUP(A1253,'TA Total'!$A$2:$W$10000,18,0),"."),".")</f>
        <v>17280</v>
      </c>
    </row>
    <row r="1254" spans="1:23" x14ac:dyDescent="0.2">
      <c r="A1254" s="1" t="str">
        <f t="shared" si="38"/>
        <v>2013|Masterton District|Male / TÄne</v>
      </c>
      <c r="B1254" t="s">
        <v>20</v>
      </c>
      <c r="C1254" t="s">
        <v>21</v>
      </c>
      <c r="D1254" t="s">
        <v>22</v>
      </c>
      <c r="E1254" t="s">
        <v>23</v>
      </c>
      <c r="F1254">
        <v>2013</v>
      </c>
      <c r="G1254">
        <v>2013</v>
      </c>
      <c r="H1254">
        <v>48</v>
      </c>
      <c r="I1254" t="s">
        <v>134</v>
      </c>
      <c r="J1254">
        <v>3</v>
      </c>
      <c r="K1254" t="s">
        <v>39</v>
      </c>
      <c r="L1254">
        <v>99</v>
      </c>
      <c r="M1254" t="s">
        <v>26</v>
      </c>
      <c r="N1254">
        <v>99</v>
      </c>
      <c r="O1254" t="s">
        <v>27</v>
      </c>
      <c r="P1254">
        <v>1</v>
      </c>
      <c r="Q1254" t="s">
        <v>34</v>
      </c>
      <c r="R1254">
        <v>324</v>
      </c>
      <c r="V1254" s="3">
        <f t="shared" si="39"/>
        <v>3.98</v>
      </c>
      <c r="W1254" s="3">
        <f>IF(AND(T1254&lt;&gt;"_U",T1254&lt;&gt;"c",J1254&lt;&gt;9,J1254&lt;&gt;99),IFERROR(VLOOKUP(A1254,'TA Total'!$A$2:$W$10000,18,0),"."),".")</f>
        <v>8136</v>
      </c>
    </row>
    <row r="1255" spans="1:23" x14ac:dyDescent="0.2">
      <c r="A1255" s="1" t="str">
        <f t="shared" si="38"/>
        <v>2013|Masterton District|Female / Wahine</v>
      </c>
      <c r="B1255" t="s">
        <v>20</v>
      </c>
      <c r="C1255" t="s">
        <v>21</v>
      </c>
      <c r="D1255" t="s">
        <v>22</v>
      </c>
      <c r="E1255" t="s">
        <v>23</v>
      </c>
      <c r="F1255">
        <v>2013</v>
      </c>
      <c r="G1255">
        <v>2013</v>
      </c>
      <c r="H1255">
        <v>48</v>
      </c>
      <c r="I1255" t="s">
        <v>134</v>
      </c>
      <c r="J1255">
        <v>3</v>
      </c>
      <c r="K1255" t="s">
        <v>39</v>
      </c>
      <c r="L1255">
        <v>99</v>
      </c>
      <c r="M1255" t="s">
        <v>26</v>
      </c>
      <c r="N1255">
        <v>99</v>
      </c>
      <c r="O1255" t="s">
        <v>27</v>
      </c>
      <c r="P1255">
        <v>2</v>
      </c>
      <c r="Q1255" t="s">
        <v>31</v>
      </c>
      <c r="R1255">
        <v>408</v>
      </c>
      <c r="V1255" s="3">
        <f t="shared" si="39"/>
        <v>4.46</v>
      </c>
      <c r="W1255" s="3">
        <f>IF(AND(T1255&lt;&gt;"_U",T1255&lt;&gt;"c",J1255&lt;&gt;9,J1255&lt;&gt;99),IFERROR(VLOOKUP(A1255,'TA Total'!$A$2:$W$10000,18,0),"."),".")</f>
        <v>9147</v>
      </c>
    </row>
    <row r="1256" spans="1:23" x14ac:dyDescent="0.2">
      <c r="A1256" s="1" t="str">
        <f t="shared" si="38"/>
        <v>2013|Masterton District|Another gender / He ira kÄ“ anÅ</v>
      </c>
      <c r="B1256" t="s">
        <v>20</v>
      </c>
      <c r="C1256" t="s">
        <v>21</v>
      </c>
      <c r="D1256" t="s">
        <v>22</v>
      </c>
      <c r="E1256" t="s">
        <v>23</v>
      </c>
      <c r="F1256">
        <v>2013</v>
      </c>
      <c r="G1256">
        <v>2013</v>
      </c>
      <c r="H1256">
        <v>48</v>
      </c>
      <c r="I1256" t="s">
        <v>134</v>
      </c>
      <c r="J1256">
        <v>3</v>
      </c>
      <c r="K1256" t="s">
        <v>39</v>
      </c>
      <c r="L1256">
        <v>99</v>
      </c>
      <c r="M1256" t="s">
        <v>26</v>
      </c>
      <c r="N1256">
        <v>99</v>
      </c>
      <c r="O1256" t="s">
        <v>27</v>
      </c>
      <c r="P1256">
        <v>3</v>
      </c>
      <c r="Q1256" t="s">
        <v>28</v>
      </c>
      <c r="T1256" t="s">
        <v>36</v>
      </c>
      <c r="U1256" t="s">
        <v>37</v>
      </c>
      <c r="V1256" s="3" t="str">
        <f t="shared" si="39"/>
        <v>.</v>
      </c>
      <c r="W1256" s="3" t="str">
        <f>IF(AND(T1256&lt;&gt;"_U",T1256&lt;&gt;"c",J1256&lt;&gt;9,J1256&lt;&gt;99),IFERROR(VLOOKUP(A1256,'TA Total'!$A$2:$W$10000,18,0),"."),".")</f>
        <v>.</v>
      </c>
    </row>
    <row r="1257" spans="1:23" x14ac:dyDescent="0.2">
      <c r="A1257" s="1" t="str">
        <f t="shared" si="38"/>
        <v>2013|Masterton District|Total - gender</v>
      </c>
      <c r="B1257" t="s">
        <v>20</v>
      </c>
      <c r="C1257" t="s">
        <v>21</v>
      </c>
      <c r="D1257" t="s">
        <v>22</v>
      </c>
      <c r="E1257" t="s">
        <v>23</v>
      </c>
      <c r="F1257">
        <v>2013</v>
      </c>
      <c r="G1257">
        <v>2013</v>
      </c>
      <c r="H1257">
        <v>48</v>
      </c>
      <c r="I1257" t="s">
        <v>134</v>
      </c>
      <c r="J1257">
        <v>3</v>
      </c>
      <c r="K1257" t="s">
        <v>39</v>
      </c>
      <c r="L1257">
        <v>99</v>
      </c>
      <c r="M1257" t="s">
        <v>26</v>
      </c>
      <c r="N1257">
        <v>99</v>
      </c>
      <c r="O1257" t="s">
        <v>27</v>
      </c>
      <c r="P1257">
        <v>99</v>
      </c>
      <c r="Q1257" t="s">
        <v>42</v>
      </c>
      <c r="R1257">
        <v>732</v>
      </c>
      <c r="V1257" s="3">
        <f t="shared" si="39"/>
        <v>4.24</v>
      </c>
      <c r="W1257" s="3">
        <f>IF(AND(T1257&lt;&gt;"_U",T1257&lt;&gt;"c",J1257&lt;&gt;9,J1257&lt;&gt;99),IFERROR(VLOOKUP(A1257,'TA Total'!$A$2:$W$10000,18,0),"."),".")</f>
        <v>17280</v>
      </c>
    </row>
    <row r="1258" spans="1:23" x14ac:dyDescent="0.2">
      <c r="A1258" s="1" t="str">
        <f t="shared" si="38"/>
        <v>2013|Masterton District|Male / TÄne</v>
      </c>
      <c r="B1258" t="s">
        <v>20</v>
      </c>
      <c r="C1258" t="s">
        <v>21</v>
      </c>
      <c r="D1258" t="s">
        <v>22</v>
      </c>
      <c r="E1258" t="s">
        <v>23</v>
      </c>
      <c r="F1258">
        <v>2013</v>
      </c>
      <c r="G1258">
        <v>2013</v>
      </c>
      <c r="H1258">
        <v>48</v>
      </c>
      <c r="I1258" t="s">
        <v>134</v>
      </c>
      <c r="J1258">
        <v>4</v>
      </c>
      <c r="K1258" t="s">
        <v>54</v>
      </c>
      <c r="L1258">
        <v>99</v>
      </c>
      <c r="M1258" t="s">
        <v>26</v>
      </c>
      <c r="N1258">
        <v>99</v>
      </c>
      <c r="O1258" t="s">
        <v>27</v>
      </c>
      <c r="P1258">
        <v>1</v>
      </c>
      <c r="Q1258" t="s">
        <v>34</v>
      </c>
      <c r="R1258">
        <v>663</v>
      </c>
      <c r="V1258" s="3">
        <f t="shared" si="39"/>
        <v>8.15</v>
      </c>
      <c r="W1258" s="3">
        <f>IF(AND(T1258&lt;&gt;"_U",T1258&lt;&gt;"c",J1258&lt;&gt;9,J1258&lt;&gt;99),IFERROR(VLOOKUP(A1258,'TA Total'!$A$2:$W$10000,18,0),"."),".")</f>
        <v>8136</v>
      </c>
    </row>
    <row r="1259" spans="1:23" x14ac:dyDescent="0.2">
      <c r="A1259" s="1" t="str">
        <f t="shared" si="38"/>
        <v>2013|Masterton District|Female / Wahine</v>
      </c>
      <c r="B1259" t="s">
        <v>20</v>
      </c>
      <c r="C1259" t="s">
        <v>21</v>
      </c>
      <c r="D1259" t="s">
        <v>22</v>
      </c>
      <c r="E1259" t="s">
        <v>23</v>
      </c>
      <c r="F1259">
        <v>2013</v>
      </c>
      <c r="G1259">
        <v>2013</v>
      </c>
      <c r="H1259">
        <v>48</v>
      </c>
      <c r="I1259" t="s">
        <v>134</v>
      </c>
      <c r="J1259">
        <v>4</v>
      </c>
      <c r="K1259" t="s">
        <v>54</v>
      </c>
      <c r="L1259">
        <v>99</v>
      </c>
      <c r="M1259" t="s">
        <v>26</v>
      </c>
      <c r="N1259">
        <v>99</v>
      </c>
      <c r="O1259" t="s">
        <v>27</v>
      </c>
      <c r="P1259">
        <v>2</v>
      </c>
      <c r="Q1259" t="s">
        <v>31</v>
      </c>
      <c r="R1259">
        <v>894</v>
      </c>
      <c r="V1259" s="3">
        <f t="shared" si="39"/>
        <v>9.77</v>
      </c>
      <c r="W1259" s="3">
        <f>IF(AND(T1259&lt;&gt;"_U",T1259&lt;&gt;"c",J1259&lt;&gt;9,J1259&lt;&gt;99),IFERROR(VLOOKUP(A1259,'TA Total'!$A$2:$W$10000,18,0),"."),".")</f>
        <v>9147</v>
      </c>
    </row>
    <row r="1260" spans="1:23" x14ac:dyDescent="0.2">
      <c r="A1260" s="1" t="str">
        <f t="shared" si="38"/>
        <v>2013|Masterton District|Another gender / He ira kÄ“ anÅ</v>
      </c>
      <c r="B1260" t="s">
        <v>20</v>
      </c>
      <c r="C1260" t="s">
        <v>21</v>
      </c>
      <c r="D1260" t="s">
        <v>22</v>
      </c>
      <c r="E1260" t="s">
        <v>23</v>
      </c>
      <c r="F1260">
        <v>2013</v>
      </c>
      <c r="G1260">
        <v>2013</v>
      </c>
      <c r="H1260">
        <v>48</v>
      </c>
      <c r="I1260" t="s">
        <v>134</v>
      </c>
      <c r="J1260">
        <v>4</v>
      </c>
      <c r="K1260" t="s">
        <v>54</v>
      </c>
      <c r="L1260">
        <v>99</v>
      </c>
      <c r="M1260" t="s">
        <v>26</v>
      </c>
      <c r="N1260">
        <v>99</v>
      </c>
      <c r="O1260" t="s">
        <v>27</v>
      </c>
      <c r="P1260">
        <v>3</v>
      </c>
      <c r="Q1260" t="s">
        <v>28</v>
      </c>
      <c r="T1260" t="s">
        <v>36</v>
      </c>
      <c r="U1260" t="s">
        <v>37</v>
      </c>
      <c r="V1260" s="3" t="str">
        <f t="shared" si="39"/>
        <v>.</v>
      </c>
      <c r="W1260" s="3" t="str">
        <f>IF(AND(T1260&lt;&gt;"_U",T1260&lt;&gt;"c",J1260&lt;&gt;9,J1260&lt;&gt;99),IFERROR(VLOOKUP(A1260,'TA Total'!$A$2:$W$10000,18,0),"."),".")</f>
        <v>.</v>
      </c>
    </row>
    <row r="1261" spans="1:23" x14ac:dyDescent="0.2">
      <c r="A1261" s="1" t="str">
        <f t="shared" si="38"/>
        <v>2013|Masterton District|Total - gender</v>
      </c>
      <c r="B1261" t="s">
        <v>20</v>
      </c>
      <c r="C1261" t="s">
        <v>21</v>
      </c>
      <c r="D1261" t="s">
        <v>22</v>
      </c>
      <c r="E1261" t="s">
        <v>23</v>
      </c>
      <c r="F1261">
        <v>2013</v>
      </c>
      <c r="G1261">
        <v>2013</v>
      </c>
      <c r="H1261">
        <v>48</v>
      </c>
      <c r="I1261" t="s">
        <v>134</v>
      </c>
      <c r="J1261">
        <v>4</v>
      </c>
      <c r="K1261" t="s">
        <v>54</v>
      </c>
      <c r="L1261">
        <v>99</v>
      </c>
      <c r="M1261" t="s">
        <v>26</v>
      </c>
      <c r="N1261">
        <v>99</v>
      </c>
      <c r="O1261" t="s">
        <v>27</v>
      </c>
      <c r="P1261">
        <v>99</v>
      </c>
      <c r="Q1261" t="s">
        <v>42</v>
      </c>
      <c r="R1261">
        <v>1554</v>
      </c>
      <c r="V1261" s="3">
        <f t="shared" si="39"/>
        <v>8.99</v>
      </c>
      <c r="W1261" s="3">
        <f>IF(AND(T1261&lt;&gt;"_U",T1261&lt;&gt;"c",J1261&lt;&gt;9,J1261&lt;&gt;99),IFERROR(VLOOKUP(A1261,'TA Total'!$A$2:$W$10000,18,0),"."),".")</f>
        <v>17280</v>
      </c>
    </row>
    <row r="1262" spans="1:23" x14ac:dyDescent="0.2">
      <c r="A1262" s="1" t="str">
        <f t="shared" si="38"/>
        <v>2013|Masterton District|Male / TÄne</v>
      </c>
      <c r="B1262" t="s">
        <v>20</v>
      </c>
      <c r="C1262" t="s">
        <v>21</v>
      </c>
      <c r="D1262" t="s">
        <v>22</v>
      </c>
      <c r="E1262" t="s">
        <v>23</v>
      </c>
      <c r="F1262">
        <v>2013</v>
      </c>
      <c r="G1262">
        <v>2013</v>
      </c>
      <c r="H1262">
        <v>48</v>
      </c>
      <c r="I1262" t="s">
        <v>134</v>
      </c>
      <c r="J1262">
        <v>5</v>
      </c>
      <c r="K1262" t="s">
        <v>33</v>
      </c>
      <c r="L1262">
        <v>99</v>
      </c>
      <c r="M1262" t="s">
        <v>26</v>
      </c>
      <c r="N1262">
        <v>99</v>
      </c>
      <c r="O1262" t="s">
        <v>27</v>
      </c>
      <c r="P1262">
        <v>1</v>
      </c>
      <c r="Q1262" t="s">
        <v>34</v>
      </c>
      <c r="R1262">
        <v>309</v>
      </c>
      <c r="V1262" s="3">
        <f t="shared" si="39"/>
        <v>3.8</v>
      </c>
      <c r="W1262" s="3">
        <f>IF(AND(T1262&lt;&gt;"_U",T1262&lt;&gt;"c",J1262&lt;&gt;9,J1262&lt;&gt;99),IFERROR(VLOOKUP(A1262,'TA Total'!$A$2:$W$10000,18,0),"."),".")</f>
        <v>8136</v>
      </c>
    </row>
    <row r="1263" spans="1:23" x14ac:dyDescent="0.2">
      <c r="A1263" s="1" t="str">
        <f t="shared" si="38"/>
        <v>2013|Masterton District|Female / Wahine</v>
      </c>
      <c r="B1263" t="s">
        <v>20</v>
      </c>
      <c r="C1263" t="s">
        <v>21</v>
      </c>
      <c r="D1263" t="s">
        <v>22</v>
      </c>
      <c r="E1263" t="s">
        <v>23</v>
      </c>
      <c r="F1263">
        <v>2013</v>
      </c>
      <c r="G1263">
        <v>2013</v>
      </c>
      <c r="H1263">
        <v>48</v>
      </c>
      <c r="I1263" t="s">
        <v>134</v>
      </c>
      <c r="J1263">
        <v>5</v>
      </c>
      <c r="K1263" t="s">
        <v>33</v>
      </c>
      <c r="L1263">
        <v>99</v>
      </c>
      <c r="M1263" t="s">
        <v>26</v>
      </c>
      <c r="N1263">
        <v>99</v>
      </c>
      <c r="O1263" t="s">
        <v>27</v>
      </c>
      <c r="P1263">
        <v>2</v>
      </c>
      <c r="Q1263" t="s">
        <v>31</v>
      </c>
      <c r="R1263">
        <v>1095</v>
      </c>
      <c r="V1263" s="3">
        <f t="shared" si="39"/>
        <v>11.97</v>
      </c>
      <c r="W1263" s="3">
        <f>IF(AND(T1263&lt;&gt;"_U",T1263&lt;&gt;"c",J1263&lt;&gt;9,J1263&lt;&gt;99),IFERROR(VLOOKUP(A1263,'TA Total'!$A$2:$W$10000,18,0),"."),".")</f>
        <v>9147</v>
      </c>
    </row>
    <row r="1264" spans="1:23" x14ac:dyDescent="0.2">
      <c r="A1264" s="1" t="str">
        <f t="shared" si="38"/>
        <v>2013|Masterton District|Another gender / He ira kÄ“ anÅ</v>
      </c>
      <c r="B1264" t="s">
        <v>20</v>
      </c>
      <c r="C1264" t="s">
        <v>21</v>
      </c>
      <c r="D1264" t="s">
        <v>22</v>
      </c>
      <c r="E1264" t="s">
        <v>23</v>
      </c>
      <c r="F1264">
        <v>2013</v>
      </c>
      <c r="G1264">
        <v>2013</v>
      </c>
      <c r="H1264">
        <v>48</v>
      </c>
      <c r="I1264" t="s">
        <v>134</v>
      </c>
      <c r="J1264">
        <v>5</v>
      </c>
      <c r="K1264" t="s">
        <v>33</v>
      </c>
      <c r="L1264">
        <v>99</v>
      </c>
      <c r="M1264" t="s">
        <v>26</v>
      </c>
      <c r="N1264">
        <v>99</v>
      </c>
      <c r="O1264" t="s">
        <v>27</v>
      </c>
      <c r="P1264">
        <v>3</v>
      </c>
      <c r="Q1264" t="s">
        <v>28</v>
      </c>
      <c r="T1264" t="s">
        <v>36</v>
      </c>
      <c r="U1264" t="s">
        <v>37</v>
      </c>
      <c r="V1264" s="3" t="str">
        <f t="shared" si="39"/>
        <v>.</v>
      </c>
      <c r="W1264" s="3" t="str">
        <f>IF(AND(T1264&lt;&gt;"_U",T1264&lt;&gt;"c",J1264&lt;&gt;9,J1264&lt;&gt;99),IFERROR(VLOOKUP(A1264,'TA Total'!$A$2:$W$10000,18,0),"."),".")</f>
        <v>.</v>
      </c>
    </row>
    <row r="1265" spans="1:23" x14ac:dyDescent="0.2">
      <c r="A1265" s="1" t="str">
        <f t="shared" si="38"/>
        <v>2013|Masterton District|Total - gender</v>
      </c>
      <c r="B1265" t="s">
        <v>20</v>
      </c>
      <c r="C1265" t="s">
        <v>21</v>
      </c>
      <c r="D1265" t="s">
        <v>22</v>
      </c>
      <c r="E1265" t="s">
        <v>23</v>
      </c>
      <c r="F1265">
        <v>2013</v>
      </c>
      <c r="G1265">
        <v>2013</v>
      </c>
      <c r="H1265">
        <v>48</v>
      </c>
      <c r="I1265" t="s">
        <v>134</v>
      </c>
      <c r="J1265">
        <v>5</v>
      </c>
      <c r="K1265" t="s">
        <v>33</v>
      </c>
      <c r="L1265">
        <v>99</v>
      </c>
      <c r="M1265" t="s">
        <v>26</v>
      </c>
      <c r="N1265">
        <v>99</v>
      </c>
      <c r="O1265" t="s">
        <v>27</v>
      </c>
      <c r="P1265">
        <v>99</v>
      </c>
      <c r="Q1265" t="s">
        <v>42</v>
      </c>
      <c r="R1265">
        <v>1401</v>
      </c>
      <c r="V1265" s="3">
        <f t="shared" si="39"/>
        <v>8.11</v>
      </c>
      <c r="W1265" s="3">
        <f>IF(AND(T1265&lt;&gt;"_U",T1265&lt;&gt;"c",J1265&lt;&gt;9,J1265&lt;&gt;99),IFERROR(VLOOKUP(A1265,'TA Total'!$A$2:$W$10000,18,0),"."),".")</f>
        <v>17280</v>
      </c>
    </row>
    <row r="1266" spans="1:23" x14ac:dyDescent="0.2">
      <c r="A1266" s="1" t="str">
        <f t="shared" si="38"/>
        <v>2013|Masterton District|Male / TÄne</v>
      </c>
      <c r="B1266" t="s">
        <v>20</v>
      </c>
      <c r="C1266" t="s">
        <v>21</v>
      </c>
      <c r="D1266" t="s">
        <v>22</v>
      </c>
      <c r="E1266" t="s">
        <v>23</v>
      </c>
      <c r="F1266">
        <v>2013</v>
      </c>
      <c r="G1266">
        <v>2013</v>
      </c>
      <c r="H1266">
        <v>48</v>
      </c>
      <c r="I1266" t="s">
        <v>134</v>
      </c>
      <c r="J1266">
        <v>6</v>
      </c>
      <c r="K1266" t="s">
        <v>52</v>
      </c>
      <c r="L1266">
        <v>99</v>
      </c>
      <c r="M1266" t="s">
        <v>26</v>
      </c>
      <c r="N1266">
        <v>99</v>
      </c>
      <c r="O1266" t="s">
        <v>27</v>
      </c>
      <c r="P1266">
        <v>1</v>
      </c>
      <c r="Q1266" t="s">
        <v>34</v>
      </c>
      <c r="R1266">
        <v>2712</v>
      </c>
      <c r="V1266" s="3">
        <f t="shared" si="39"/>
        <v>33.33</v>
      </c>
      <c r="W1266" s="3">
        <f>IF(AND(T1266&lt;&gt;"_U",T1266&lt;&gt;"c",J1266&lt;&gt;9,J1266&lt;&gt;99),IFERROR(VLOOKUP(A1266,'TA Total'!$A$2:$W$10000,18,0),"."),".")</f>
        <v>8136</v>
      </c>
    </row>
    <row r="1267" spans="1:23" x14ac:dyDescent="0.2">
      <c r="A1267" s="1" t="str">
        <f t="shared" si="38"/>
        <v>2013|Masterton District|Female / Wahine</v>
      </c>
      <c r="B1267" t="s">
        <v>20</v>
      </c>
      <c r="C1267" t="s">
        <v>21</v>
      </c>
      <c r="D1267" t="s">
        <v>22</v>
      </c>
      <c r="E1267" t="s">
        <v>23</v>
      </c>
      <c r="F1267">
        <v>2013</v>
      </c>
      <c r="G1267">
        <v>2013</v>
      </c>
      <c r="H1267">
        <v>48</v>
      </c>
      <c r="I1267" t="s">
        <v>134</v>
      </c>
      <c r="J1267">
        <v>6</v>
      </c>
      <c r="K1267" t="s">
        <v>52</v>
      </c>
      <c r="L1267">
        <v>99</v>
      </c>
      <c r="M1267" t="s">
        <v>26</v>
      </c>
      <c r="N1267">
        <v>99</v>
      </c>
      <c r="O1267" t="s">
        <v>27</v>
      </c>
      <c r="P1267">
        <v>2</v>
      </c>
      <c r="Q1267" t="s">
        <v>31</v>
      </c>
      <c r="R1267">
        <v>2574</v>
      </c>
      <c r="V1267" s="3">
        <f t="shared" si="39"/>
        <v>28.14</v>
      </c>
      <c r="W1267" s="3">
        <f>IF(AND(T1267&lt;&gt;"_U",T1267&lt;&gt;"c",J1267&lt;&gt;9,J1267&lt;&gt;99),IFERROR(VLOOKUP(A1267,'TA Total'!$A$2:$W$10000,18,0),"."),".")</f>
        <v>9147</v>
      </c>
    </row>
    <row r="1268" spans="1:23" x14ac:dyDescent="0.2">
      <c r="A1268" s="1" t="str">
        <f t="shared" si="38"/>
        <v>2013|Masterton District|Another gender / He ira kÄ“ anÅ</v>
      </c>
      <c r="B1268" t="s">
        <v>20</v>
      </c>
      <c r="C1268" t="s">
        <v>21</v>
      </c>
      <c r="D1268" t="s">
        <v>22</v>
      </c>
      <c r="E1268" t="s">
        <v>23</v>
      </c>
      <c r="F1268">
        <v>2013</v>
      </c>
      <c r="G1268">
        <v>2013</v>
      </c>
      <c r="H1268">
        <v>48</v>
      </c>
      <c r="I1268" t="s">
        <v>134</v>
      </c>
      <c r="J1268">
        <v>6</v>
      </c>
      <c r="K1268" t="s">
        <v>52</v>
      </c>
      <c r="L1268">
        <v>99</v>
      </c>
      <c r="M1268" t="s">
        <v>26</v>
      </c>
      <c r="N1268">
        <v>99</v>
      </c>
      <c r="O1268" t="s">
        <v>27</v>
      </c>
      <c r="P1268">
        <v>3</v>
      </c>
      <c r="Q1268" t="s">
        <v>28</v>
      </c>
      <c r="T1268" t="s">
        <v>36</v>
      </c>
      <c r="U1268" t="s">
        <v>37</v>
      </c>
      <c r="V1268" s="3" t="str">
        <f t="shared" si="39"/>
        <v>.</v>
      </c>
      <c r="W1268" s="3" t="str">
        <f>IF(AND(T1268&lt;&gt;"_U",T1268&lt;&gt;"c",J1268&lt;&gt;9,J1268&lt;&gt;99),IFERROR(VLOOKUP(A1268,'TA Total'!$A$2:$W$10000,18,0),"."),".")</f>
        <v>.</v>
      </c>
    </row>
    <row r="1269" spans="1:23" x14ac:dyDescent="0.2">
      <c r="A1269" s="1" t="str">
        <f t="shared" si="38"/>
        <v>2013|Masterton District|Total - gender</v>
      </c>
      <c r="B1269" t="s">
        <v>20</v>
      </c>
      <c r="C1269" t="s">
        <v>21</v>
      </c>
      <c r="D1269" t="s">
        <v>22</v>
      </c>
      <c r="E1269" t="s">
        <v>23</v>
      </c>
      <c r="F1269">
        <v>2013</v>
      </c>
      <c r="G1269">
        <v>2013</v>
      </c>
      <c r="H1269">
        <v>48</v>
      </c>
      <c r="I1269" t="s">
        <v>134</v>
      </c>
      <c r="J1269">
        <v>6</v>
      </c>
      <c r="K1269" t="s">
        <v>52</v>
      </c>
      <c r="L1269">
        <v>99</v>
      </c>
      <c r="M1269" t="s">
        <v>26</v>
      </c>
      <c r="N1269">
        <v>99</v>
      </c>
      <c r="O1269" t="s">
        <v>27</v>
      </c>
      <c r="P1269">
        <v>99</v>
      </c>
      <c r="Q1269" t="s">
        <v>42</v>
      </c>
      <c r="R1269">
        <v>5289</v>
      </c>
      <c r="V1269" s="3">
        <f t="shared" si="39"/>
        <v>30.61</v>
      </c>
      <c r="W1269" s="3">
        <f>IF(AND(T1269&lt;&gt;"_U",T1269&lt;&gt;"c",J1269&lt;&gt;9,J1269&lt;&gt;99),IFERROR(VLOOKUP(A1269,'TA Total'!$A$2:$W$10000,18,0),"."),".")</f>
        <v>17280</v>
      </c>
    </row>
    <row r="1270" spans="1:23" x14ac:dyDescent="0.2">
      <c r="A1270" s="1" t="str">
        <f t="shared" si="38"/>
        <v>2013|Masterton District|Male / TÄne</v>
      </c>
      <c r="B1270" t="s">
        <v>20</v>
      </c>
      <c r="C1270" t="s">
        <v>21</v>
      </c>
      <c r="D1270" t="s">
        <v>22</v>
      </c>
      <c r="E1270" t="s">
        <v>23</v>
      </c>
      <c r="F1270">
        <v>2013</v>
      </c>
      <c r="G1270">
        <v>2013</v>
      </c>
      <c r="H1270">
        <v>48</v>
      </c>
      <c r="I1270" t="s">
        <v>134</v>
      </c>
      <c r="J1270">
        <v>9</v>
      </c>
      <c r="K1270" t="s">
        <v>25</v>
      </c>
      <c r="L1270">
        <v>99</v>
      </c>
      <c r="M1270" t="s">
        <v>26</v>
      </c>
      <c r="N1270">
        <v>99</v>
      </c>
      <c r="O1270" t="s">
        <v>27</v>
      </c>
      <c r="P1270">
        <v>1</v>
      </c>
      <c r="Q1270" t="s">
        <v>34</v>
      </c>
      <c r="R1270">
        <v>696</v>
      </c>
      <c r="V1270" s="3" t="str">
        <f t="shared" si="39"/>
        <v>.</v>
      </c>
      <c r="W1270" s="3" t="str">
        <f>IF(AND(T1270&lt;&gt;"_U",T1270&lt;&gt;"c",J1270&lt;&gt;9,J1270&lt;&gt;99),IFERROR(VLOOKUP(A1270,'TA Total'!$A$2:$W$10000,18,0),"."),".")</f>
        <v>.</v>
      </c>
    </row>
    <row r="1271" spans="1:23" x14ac:dyDescent="0.2">
      <c r="A1271" s="1" t="str">
        <f t="shared" si="38"/>
        <v>2013|Masterton District|Female / Wahine</v>
      </c>
      <c r="B1271" t="s">
        <v>20</v>
      </c>
      <c r="C1271" t="s">
        <v>21</v>
      </c>
      <c r="D1271" t="s">
        <v>22</v>
      </c>
      <c r="E1271" t="s">
        <v>23</v>
      </c>
      <c r="F1271">
        <v>2013</v>
      </c>
      <c r="G1271">
        <v>2013</v>
      </c>
      <c r="H1271">
        <v>48</v>
      </c>
      <c r="I1271" t="s">
        <v>134</v>
      </c>
      <c r="J1271">
        <v>9</v>
      </c>
      <c r="K1271" t="s">
        <v>25</v>
      </c>
      <c r="L1271">
        <v>99</v>
      </c>
      <c r="M1271" t="s">
        <v>26</v>
      </c>
      <c r="N1271">
        <v>99</v>
      </c>
      <c r="O1271" t="s">
        <v>27</v>
      </c>
      <c r="P1271">
        <v>2</v>
      </c>
      <c r="Q1271" t="s">
        <v>31</v>
      </c>
      <c r="R1271">
        <v>711</v>
      </c>
      <c r="V1271" s="3" t="str">
        <f t="shared" si="39"/>
        <v>.</v>
      </c>
      <c r="W1271" s="3" t="str">
        <f>IF(AND(T1271&lt;&gt;"_U",T1271&lt;&gt;"c",J1271&lt;&gt;9,J1271&lt;&gt;99),IFERROR(VLOOKUP(A1271,'TA Total'!$A$2:$W$10000,18,0),"."),".")</f>
        <v>.</v>
      </c>
    </row>
    <row r="1272" spans="1:23" x14ac:dyDescent="0.2">
      <c r="A1272" s="1" t="str">
        <f t="shared" si="38"/>
        <v>2013|Masterton District|Another gender / He ira kÄ“ anÅ</v>
      </c>
      <c r="B1272" t="s">
        <v>20</v>
      </c>
      <c r="C1272" t="s">
        <v>21</v>
      </c>
      <c r="D1272" t="s">
        <v>22</v>
      </c>
      <c r="E1272" t="s">
        <v>23</v>
      </c>
      <c r="F1272">
        <v>2013</v>
      </c>
      <c r="G1272">
        <v>2013</v>
      </c>
      <c r="H1272">
        <v>48</v>
      </c>
      <c r="I1272" t="s">
        <v>134</v>
      </c>
      <c r="J1272">
        <v>9</v>
      </c>
      <c r="K1272" t="s">
        <v>25</v>
      </c>
      <c r="L1272">
        <v>99</v>
      </c>
      <c r="M1272" t="s">
        <v>26</v>
      </c>
      <c r="N1272">
        <v>99</v>
      </c>
      <c r="O1272" t="s">
        <v>27</v>
      </c>
      <c r="P1272">
        <v>3</v>
      </c>
      <c r="Q1272" t="s">
        <v>28</v>
      </c>
      <c r="T1272" t="s">
        <v>36</v>
      </c>
      <c r="U1272" t="s">
        <v>37</v>
      </c>
      <c r="V1272" s="3" t="str">
        <f t="shared" si="39"/>
        <v>.</v>
      </c>
      <c r="W1272" s="3" t="str">
        <f>IF(AND(T1272&lt;&gt;"_U",T1272&lt;&gt;"c",J1272&lt;&gt;9,J1272&lt;&gt;99),IFERROR(VLOOKUP(A1272,'TA Total'!$A$2:$W$10000,18,0),"."),".")</f>
        <v>.</v>
      </c>
    </row>
    <row r="1273" spans="1:23" x14ac:dyDescent="0.2">
      <c r="A1273" s="1" t="str">
        <f t="shared" si="38"/>
        <v>2013|Masterton District|Total - gender</v>
      </c>
      <c r="B1273" t="s">
        <v>20</v>
      </c>
      <c r="C1273" t="s">
        <v>21</v>
      </c>
      <c r="D1273" t="s">
        <v>22</v>
      </c>
      <c r="E1273" t="s">
        <v>23</v>
      </c>
      <c r="F1273">
        <v>2013</v>
      </c>
      <c r="G1273">
        <v>2013</v>
      </c>
      <c r="H1273">
        <v>48</v>
      </c>
      <c r="I1273" t="s">
        <v>134</v>
      </c>
      <c r="J1273">
        <v>9</v>
      </c>
      <c r="K1273" t="s">
        <v>25</v>
      </c>
      <c r="L1273">
        <v>99</v>
      </c>
      <c r="M1273" t="s">
        <v>26</v>
      </c>
      <c r="N1273">
        <v>99</v>
      </c>
      <c r="O1273" t="s">
        <v>27</v>
      </c>
      <c r="P1273">
        <v>99</v>
      </c>
      <c r="Q1273" t="s">
        <v>42</v>
      </c>
      <c r="R1273">
        <v>1404</v>
      </c>
      <c r="V1273" s="3" t="str">
        <f t="shared" si="39"/>
        <v>.</v>
      </c>
      <c r="W1273" s="3" t="str">
        <f>IF(AND(T1273&lt;&gt;"_U",T1273&lt;&gt;"c",J1273&lt;&gt;9,J1273&lt;&gt;99),IFERROR(VLOOKUP(A1273,'TA Total'!$A$2:$W$10000,18,0),"."),".")</f>
        <v>.</v>
      </c>
    </row>
    <row r="1274" spans="1:23" x14ac:dyDescent="0.2">
      <c r="A1274" s="1" t="str">
        <f t="shared" si="38"/>
        <v>2013|Masterton District|Male / TÄne</v>
      </c>
      <c r="B1274" t="s">
        <v>20</v>
      </c>
      <c r="C1274" t="s">
        <v>21</v>
      </c>
      <c r="D1274" t="s">
        <v>22</v>
      </c>
      <c r="E1274" t="s">
        <v>23</v>
      </c>
      <c r="F1274">
        <v>2013</v>
      </c>
      <c r="G1274">
        <v>2013</v>
      </c>
      <c r="H1274">
        <v>48</v>
      </c>
      <c r="I1274" t="s">
        <v>134</v>
      </c>
      <c r="J1274">
        <v>77</v>
      </c>
      <c r="K1274" t="s">
        <v>49</v>
      </c>
      <c r="L1274">
        <v>99</v>
      </c>
      <c r="M1274" t="s">
        <v>26</v>
      </c>
      <c r="N1274">
        <v>99</v>
      </c>
      <c r="O1274" t="s">
        <v>27</v>
      </c>
      <c r="P1274">
        <v>1</v>
      </c>
      <c r="Q1274" t="s">
        <v>34</v>
      </c>
      <c r="R1274">
        <v>8136</v>
      </c>
      <c r="V1274" s="3">
        <f t="shared" si="39"/>
        <v>100</v>
      </c>
      <c r="W1274" s="3">
        <f>IF(AND(T1274&lt;&gt;"_U",T1274&lt;&gt;"c",J1274&lt;&gt;9,J1274&lt;&gt;99),IFERROR(VLOOKUP(A1274,'TA Total'!$A$2:$W$10000,18,0),"."),".")</f>
        <v>8136</v>
      </c>
    </row>
    <row r="1275" spans="1:23" x14ac:dyDescent="0.2">
      <c r="A1275" s="1" t="str">
        <f t="shared" si="38"/>
        <v>2013|Masterton District|Female / Wahine</v>
      </c>
      <c r="B1275" t="s">
        <v>20</v>
      </c>
      <c r="C1275" t="s">
        <v>21</v>
      </c>
      <c r="D1275" t="s">
        <v>22</v>
      </c>
      <c r="E1275" t="s">
        <v>23</v>
      </c>
      <c r="F1275">
        <v>2013</v>
      </c>
      <c r="G1275">
        <v>2013</v>
      </c>
      <c r="H1275">
        <v>48</v>
      </c>
      <c r="I1275" t="s">
        <v>134</v>
      </c>
      <c r="J1275">
        <v>77</v>
      </c>
      <c r="K1275" t="s">
        <v>49</v>
      </c>
      <c r="L1275">
        <v>99</v>
      </c>
      <c r="M1275" t="s">
        <v>26</v>
      </c>
      <c r="N1275">
        <v>99</v>
      </c>
      <c r="O1275" t="s">
        <v>27</v>
      </c>
      <c r="P1275">
        <v>2</v>
      </c>
      <c r="Q1275" t="s">
        <v>31</v>
      </c>
      <c r="R1275">
        <v>9147</v>
      </c>
      <c r="V1275" s="3">
        <f t="shared" si="39"/>
        <v>100</v>
      </c>
      <c r="W1275" s="3">
        <f>IF(AND(T1275&lt;&gt;"_U",T1275&lt;&gt;"c",J1275&lt;&gt;9,J1275&lt;&gt;99),IFERROR(VLOOKUP(A1275,'TA Total'!$A$2:$W$10000,18,0),"."),".")</f>
        <v>9147</v>
      </c>
    </row>
    <row r="1276" spans="1:23" x14ac:dyDescent="0.2">
      <c r="A1276" s="1" t="str">
        <f t="shared" si="38"/>
        <v>2013|Masterton District|Another gender / He ira kÄ“ anÅ</v>
      </c>
      <c r="B1276" t="s">
        <v>20</v>
      </c>
      <c r="C1276" t="s">
        <v>21</v>
      </c>
      <c r="D1276" t="s">
        <v>22</v>
      </c>
      <c r="E1276" t="s">
        <v>23</v>
      </c>
      <c r="F1276">
        <v>2013</v>
      </c>
      <c r="G1276">
        <v>2013</v>
      </c>
      <c r="H1276">
        <v>48</v>
      </c>
      <c r="I1276" t="s">
        <v>134</v>
      </c>
      <c r="J1276">
        <v>77</v>
      </c>
      <c r="K1276" t="s">
        <v>49</v>
      </c>
      <c r="L1276">
        <v>99</v>
      </c>
      <c r="M1276" t="s">
        <v>26</v>
      </c>
      <c r="N1276">
        <v>99</v>
      </c>
      <c r="O1276" t="s">
        <v>27</v>
      </c>
      <c r="P1276">
        <v>3</v>
      </c>
      <c r="Q1276" t="s">
        <v>28</v>
      </c>
      <c r="T1276" t="s">
        <v>36</v>
      </c>
      <c r="U1276" t="s">
        <v>37</v>
      </c>
      <c r="V1276" s="3" t="str">
        <f t="shared" si="39"/>
        <v>.</v>
      </c>
      <c r="W1276" s="3" t="str">
        <f>IF(AND(T1276&lt;&gt;"_U",T1276&lt;&gt;"c",J1276&lt;&gt;9,J1276&lt;&gt;99),IFERROR(VLOOKUP(A1276,'TA Total'!$A$2:$W$10000,18,0),"."),".")</f>
        <v>.</v>
      </c>
    </row>
    <row r="1277" spans="1:23" x14ac:dyDescent="0.2">
      <c r="A1277" s="1" t="str">
        <f t="shared" si="38"/>
        <v>2013|Masterton District|Total - gender</v>
      </c>
      <c r="B1277" t="s">
        <v>20</v>
      </c>
      <c r="C1277" t="s">
        <v>21</v>
      </c>
      <c r="D1277" t="s">
        <v>22</v>
      </c>
      <c r="E1277" t="s">
        <v>23</v>
      </c>
      <c r="F1277">
        <v>2013</v>
      </c>
      <c r="G1277">
        <v>2013</v>
      </c>
      <c r="H1277">
        <v>48</v>
      </c>
      <c r="I1277" t="s">
        <v>134</v>
      </c>
      <c r="J1277">
        <v>77</v>
      </c>
      <c r="K1277" t="s">
        <v>49</v>
      </c>
      <c r="L1277">
        <v>99</v>
      </c>
      <c r="M1277" t="s">
        <v>26</v>
      </c>
      <c r="N1277">
        <v>99</v>
      </c>
      <c r="O1277" t="s">
        <v>27</v>
      </c>
      <c r="P1277">
        <v>99</v>
      </c>
      <c r="Q1277" t="s">
        <v>42</v>
      </c>
      <c r="R1277">
        <v>17280</v>
      </c>
      <c r="V1277" s="3">
        <f t="shared" si="39"/>
        <v>100</v>
      </c>
      <c r="W1277" s="3">
        <f>IF(AND(T1277&lt;&gt;"_U",T1277&lt;&gt;"c",J1277&lt;&gt;9,J1277&lt;&gt;99),IFERROR(VLOOKUP(A1277,'TA Total'!$A$2:$W$10000,18,0),"."),".")</f>
        <v>17280</v>
      </c>
    </row>
    <row r="1278" spans="1:23" x14ac:dyDescent="0.2">
      <c r="A1278" s="1" t="str">
        <f t="shared" si="38"/>
        <v>2013|Masterton District|Male / TÄne</v>
      </c>
      <c r="B1278" t="s">
        <v>20</v>
      </c>
      <c r="C1278" t="s">
        <v>21</v>
      </c>
      <c r="D1278" t="s">
        <v>22</v>
      </c>
      <c r="E1278" t="s">
        <v>23</v>
      </c>
      <c r="F1278">
        <v>2013</v>
      </c>
      <c r="G1278">
        <v>2013</v>
      </c>
      <c r="H1278">
        <v>48</v>
      </c>
      <c r="I1278" t="s">
        <v>134</v>
      </c>
      <c r="J1278">
        <v>99</v>
      </c>
      <c r="K1278" t="s">
        <v>47</v>
      </c>
      <c r="L1278">
        <v>99</v>
      </c>
      <c r="M1278" t="s">
        <v>26</v>
      </c>
      <c r="N1278">
        <v>99</v>
      </c>
      <c r="O1278" t="s">
        <v>27</v>
      </c>
      <c r="P1278">
        <v>1</v>
      </c>
      <c r="Q1278" t="s">
        <v>34</v>
      </c>
      <c r="R1278">
        <v>8829</v>
      </c>
      <c r="V1278" s="3" t="str">
        <f t="shared" si="39"/>
        <v>.</v>
      </c>
      <c r="W1278" s="3" t="str">
        <f>IF(AND(T1278&lt;&gt;"_U",T1278&lt;&gt;"c",J1278&lt;&gt;9,J1278&lt;&gt;99),IFERROR(VLOOKUP(A1278,'TA Total'!$A$2:$W$10000,18,0),"."),".")</f>
        <v>.</v>
      </c>
    </row>
    <row r="1279" spans="1:23" x14ac:dyDescent="0.2">
      <c r="A1279" s="1" t="str">
        <f t="shared" si="38"/>
        <v>2013|Masterton District|Female / Wahine</v>
      </c>
      <c r="B1279" t="s">
        <v>20</v>
      </c>
      <c r="C1279" t="s">
        <v>21</v>
      </c>
      <c r="D1279" t="s">
        <v>22</v>
      </c>
      <c r="E1279" t="s">
        <v>23</v>
      </c>
      <c r="F1279">
        <v>2013</v>
      </c>
      <c r="G1279">
        <v>2013</v>
      </c>
      <c r="H1279">
        <v>48</v>
      </c>
      <c r="I1279" t="s">
        <v>134</v>
      </c>
      <c r="J1279">
        <v>99</v>
      </c>
      <c r="K1279" t="s">
        <v>47</v>
      </c>
      <c r="L1279">
        <v>99</v>
      </c>
      <c r="M1279" t="s">
        <v>26</v>
      </c>
      <c r="N1279">
        <v>99</v>
      </c>
      <c r="O1279" t="s">
        <v>27</v>
      </c>
      <c r="P1279">
        <v>2</v>
      </c>
      <c r="Q1279" t="s">
        <v>31</v>
      </c>
      <c r="R1279">
        <v>9855</v>
      </c>
      <c r="V1279" s="3" t="str">
        <f t="shared" si="39"/>
        <v>.</v>
      </c>
      <c r="W1279" s="3" t="str">
        <f>IF(AND(T1279&lt;&gt;"_U",T1279&lt;&gt;"c",J1279&lt;&gt;9,J1279&lt;&gt;99),IFERROR(VLOOKUP(A1279,'TA Total'!$A$2:$W$10000,18,0),"."),".")</f>
        <v>.</v>
      </c>
    </row>
    <row r="1280" spans="1:23" x14ac:dyDescent="0.2">
      <c r="A1280" s="1" t="str">
        <f t="shared" si="38"/>
        <v>2013|Masterton District|Another gender / He ira kÄ“ anÅ</v>
      </c>
      <c r="B1280" t="s">
        <v>20</v>
      </c>
      <c r="C1280" t="s">
        <v>21</v>
      </c>
      <c r="D1280" t="s">
        <v>22</v>
      </c>
      <c r="E1280" t="s">
        <v>23</v>
      </c>
      <c r="F1280">
        <v>2013</v>
      </c>
      <c r="G1280">
        <v>2013</v>
      </c>
      <c r="H1280">
        <v>48</v>
      </c>
      <c r="I1280" t="s">
        <v>134</v>
      </c>
      <c r="J1280">
        <v>99</v>
      </c>
      <c r="K1280" t="s">
        <v>47</v>
      </c>
      <c r="L1280">
        <v>99</v>
      </c>
      <c r="M1280" t="s">
        <v>26</v>
      </c>
      <c r="N1280">
        <v>99</v>
      </c>
      <c r="O1280" t="s">
        <v>27</v>
      </c>
      <c r="P1280">
        <v>3</v>
      </c>
      <c r="Q1280" t="s">
        <v>28</v>
      </c>
      <c r="T1280" t="s">
        <v>36</v>
      </c>
      <c r="U1280" t="s">
        <v>37</v>
      </c>
      <c r="V1280" s="3" t="str">
        <f t="shared" si="39"/>
        <v>.</v>
      </c>
      <c r="W1280" s="3" t="str">
        <f>IF(AND(T1280&lt;&gt;"_U",T1280&lt;&gt;"c",J1280&lt;&gt;9,J1280&lt;&gt;99),IFERROR(VLOOKUP(A1280,'TA Total'!$A$2:$W$10000,18,0),"."),".")</f>
        <v>.</v>
      </c>
    </row>
    <row r="1281" spans="1:23" x14ac:dyDescent="0.2">
      <c r="A1281" s="1" t="str">
        <f t="shared" si="38"/>
        <v>2013|Masterton District|Total - gender</v>
      </c>
      <c r="B1281" t="s">
        <v>20</v>
      </c>
      <c r="C1281" t="s">
        <v>21</v>
      </c>
      <c r="D1281" t="s">
        <v>22</v>
      </c>
      <c r="E1281" t="s">
        <v>23</v>
      </c>
      <c r="F1281">
        <v>2013</v>
      </c>
      <c r="G1281">
        <v>2013</v>
      </c>
      <c r="H1281">
        <v>48</v>
      </c>
      <c r="I1281" t="s">
        <v>134</v>
      </c>
      <c r="J1281">
        <v>99</v>
      </c>
      <c r="K1281" t="s">
        <v>47</v>
      </c>
      <c r="L1281">
        <v>99</v>
      </c>
      <c r="M1281" t="s">
        <v>26</v>
      </c>
      <c r="N1281">
        <v>99</v>
      </c>
      <c r="O1281" t="s">
        <v>27</v>
      </c>
      <c r="P1281">
        <v>99</v>
      </c>
      <c r="Q1281" t="s">
        <v>42</v>
      </c>
      <c r="R1281">
        <v>18684</v>
      </c>
      <c r="V1281" s="3" t="str">
        <f t="shared" si="39"/>
        <v>.</v>
      </c>
      <c r="W1281" s="3" t="str">
        <f>IF(AND(T1281&lt;&gt;"_U",T1281&lt;&gt;"c",J1281&lt;&gt;9,J1281&lt;&gt;99),IFERROR(VLOOKUP(A1281,'TA Total'!$A$2:$W$10000,18,0),"."),".")</f>
        <v>.</v>
      </c>
    </row>
    <row r="1282" spans="1:23" x14ac:dyDescent="0.2">
      <c r="A1282" s="1" t="str">
        <f t="shared" si="38"/>
        <v>2013|Carterton District|Male / TÄne</v>
      </c>
      <c r="B1282" t="s">
        <v>20</v>
      </c>
      <c r="C1282" t="s">
        <v>21</v>
      </c>
      <c r="D1282" t="s">
        <v>22</v>
      </c>
      <c r="E1282" t="s">
        <v>23</v>
      </c>
      <c r="F1282">
        <v>2013</v>
      </c>
      <c r="G1282">
        <v>2013</v>
      </c>
      <c r="H1282">
        <v>49</v>
      </c>
      <c r="I1282" t="s">
        <v>148</v>
      </c>
      <c r="J1282">
        <v>1</v>
      </c>
      <c r="K1282" t="s">
        <v>30</v>
      </c>
      <c r="L1282">
        <v>99</v>
      </c>
      <c r="M1282" t="s">
        <v>26</v>
      </c>
      <c r="N1282">
        <v>99</v>
      </c>
      <c r="O1282" t="s">
        <v>27</v>
      </c>
      <c r="P1282">
        <v>1</v>
      </c>
      <c r="Q1282" t="s">
        <v>34</v>
      </c>
      <c r="R1282">
        <v>1665</v>
      </c>
      <c r="V1282" s="3">
        <f t="shared" si="39"/>
        <v>55.84</v>
      </c>
      <c r="W1282" s="3">
        <f>IF(AND(T1282&lt;&gt;"_U",T1282&lt;&gt;"c",J1282&lt;&gt;9,J1282&lt;&gt;99),IFERROR(VLOOKUP(A1282,'TA Total'!$A$2:$W$10000,18,0),"."),".")</f>
        <v>2982</v>
      </c>
    </row>
    <row r="1283" spans="1:23" x14ac:dyDescent="0.2">
      <c r="A1283" s="1" t="str">
        <f t="shared" ref="A1283:A1346" si="40">G1283&amp;"|"&amp;I1283&amp;"|"&amp;Q1283</f>
        <v>2013|Carterton District|Female / Wahine</v>
      </c>
      <c r="B1283" t="s">
        <v>20</v>
      </c>
      <c r="C1283" t="s">
        <v>21</v>
      </c>
      <c r="D1283" t="s">
        <v>22</v>
      </c>
      <c r="E1283" t="s">
        <v>23</v>
      </c>
      <c r="F1283">
        <v>2013</v>
      </c>
      <c r="G1283">
        <v>2013</v>
      </c>
      <c r="H1283">
        <v>49</v>
      </c>
      <c r="I1283" t="s">
        <v>148</v>
      </c>
      <c r="J1283">
        <v>1</v>
      </c>
      <c r="K1283" t="s">
        <v>30</v>
      </c>
      <c r="L1283">
        <v>99</v>
      </c>
      <c r="M1283" t="s">
        <v>26</v>
      </c>
      <c r="N1283">
        <v>99</v>
      </c>
      <c r="O1283" t="s">
        <v>27</v>
      </c>
      <c r="P1283">
        <v>2</v>
      </c>
      <c r="Q1283" t="s">
        <v>31</v>
      </c>
      <c r="R1283">
        <v>1671</v>
      </c>
      <c r="V1283" s="3">
        <f t="shared" ref="V1283:V1346" si="41">IF(T1283&lt;&gt;"_U",IFERROR((ROUND(R1283/W1283*100,2)),"."),".")</f>
        <v>52.5</v>
      </c>
      <c r="W1283" s="3">
        <f>IF(AND(T1283&lt;&gt;"_U",T1283&lt;&gt;"c",J1283&lt;&gt;9,J1283&lt;&gt;99),IFERROR(VLOOKUP(A1283,'TA Total'!$A$2:$W$10000,18,0),"."),".")</f>
        <v>3183</v>
      </c>
    </row>
    <row r="1284" spans="1:23" x14ac:dyDescent="0.2">
      <c r="A1284" s="1" t="str">
        <f t="shared" si="40"/>
        <v>2013|Carterton District|Another gender / He ira kÄ“ anÅ</v>
      </c>
      <c r="B1284" t="s">
        <v>20</v>
      </c>
      <c r="C1284" t="s">
        <v>21</v>
      </c>
      <c r="D1284" t="s">
        <v>22</v>
      </c>
      <c r="E1284" t="s">
        <v>23</v>
      </c>
      <c r="F1284">
        <v>2013</v>
      </c>
      <c r="G1284">
        <v>2013</v>
      </c>
      <c r="H1284">
        <v>49</v>
      </c>
      <c r="I1284" t="s">
        <v>148</v>
      </c>
      <c r="J1284">
        <v>1</v>
      </c>
      <c r="K1284" t="s">
        <v>30</v>
      </c>
      <c r="L1284">
        <v>99</v>
      </c>
      <c r="M1284" t="s">
        <v>26</v>
      </c>
      <c r="N1284">
        <v>99</v>
      </c>
      <c r="O1284" t="s">
        <v>27</v>
      </c>
      <c r="P1284">
        <v>3</v>
      </c>
      <c r="Q1284" t="s">
        <v>28</v>
      </c>
      <c r="T1284" t="s">
        <v>36</v>
      </c>
      <c r="U1284" t="s">
        <v>37</v>
      </c>
      <c r="V1284" s="3" t="str">
        <f t="shared" si="41"/>
        <v>.</v>
      </c>
      <c r="W1284" s="3" t="str">
        <f>IF(AND(T1284&lt;&gt;"_U",T1284&lt;&gt;"c",J1284&lt;&gt;9,J1284&lt;&gt;99),IFERROR(VLOOKUP(A1284,'TA Total'!$A$2:$W$10000,18,0),"."),".")</f>
        <v>.</v>
      </c>
    </row>
    <row r="1285" spans="1:23" x14ac:dyDescent="0.2">
      <c r="A1285" s="1" t="str">
        <f t="shared" si="40"/>
        <v>2013|Carterton District|Total - gender</v>
      </c>
      <c r="B1285" t="s">
        <v>20</v>
      </c>
      <c r="C1285" t="s">
        <v>21</v>
      </c>
      <c r="D1285" t="s">
        <v>22</v>
      </c>
      <c r="E1285" t="s">
        <v>23</v>
      </c>
      <c r="F1285">
        <v>2013</v>
      </c>
      <c r="G1285">
        <v>2013</v>
      </c>
      <c r="H1285">
        <v>49</v>
      </c>
      <c r="I1285" t="s">
        <v>148</v>
      </c>
      <c r="J1285">
        <v>1</v>
      </c>
      <c r="K1285" t="s">
        <v>30</v>
      </c>
      <c r="L1285">
        <v>99</v>
      </c>
      <c r="M1285" t="s">
        <v>26</v>
      </c>
      <c r="N1285">
        <v>99</v>
      </c>
      <c r="O1285" t="s">
        <v>27</v>
      </c>
      <c r="P1285">
        <v>99</v>
      </c>
      <c r="Q1285" t="s">
        <v>42</v>
      </c>
      <c r="R1285">
        <v>3336</v>
      </c>
      <c r="V1285" s="3">
        <f t="shared" si="41"/>
        <v>54.09</v>
      </c>
      <c r="W1285" s="3">
        <f>IF(AND(T1285&lt;&gt;"_U",T1285&lt;&gt;"c",J1285&lt;&gt;9,J1285&lt;&gt;99),IFERROR(VLOOKUP(A1285,'TA Total'!$A$2:$W$10000,18,0),"."),".")</f>
        <v>6168</v>
      </c>
    </row>
    <row r="1286" spans="1:23" x14ac:dyDescent="0.2">
      <c r="A1286" s="1" t="str">
        <f t="shared" si="40"/>
        <v>2013|Carterton District|Male / TÄne</v>
      </c>
      <c r="B1286" t="s">
        <v>20</v>
      </c>
      <c r="C1286" t="s">
        <v>21</v>
      </c>
      <c r="D1286" t="s">
        <v>22</v>
      </c>
      <c r="E1286" t="s">
        <v>23</v>
      </c>
      <c r="F1286">
        <v>2013</v>
      </c>
      <c r="G1286">
        <v>2013</v>
      </c>
      <c r="H1286">
        <v>49</v>
      </c>
      <c r="I1286" t="s">
        <v>148</v>
      </c>
      <c r="J1286">
        <v>3</v>
      </c>
      <c r="K1286" t="s">
        <v>39</v>
      </c>
      <c r="L1286">
        <v>99</v>
      </c>
      <c r="M1286" t="s">
        <v>26</v>
      </c>
      <c r="N1286">
        <v>99</v>
      </c>
      <c r="O1286" t="s">
        <v>27</v>
      </c>
      <c r="P1286">
        <v>1</v>
      </c>
      <c r="Q1286" t="s">
        <v>34</v>
      </c>
      <c r="R1286">
        <v>114</v>
      </c>
      <c r="V1286" s="3">
        <f t="shared" si="41"/>
        <v>3.82</v>
      </c>
      <c r="W1286" s="3">
        <f>IF(AND(T1286&lt;&gt;"_U",T1286&lt;&gt;"c",J1286&lt;&gt;9,J1286&lt;&gt;99),IFERROR(VLOOKUP(A1286,'TA Total'!$A$2:$W$10000,18,0),"."),".")</f>
        <v>2982</v>
      </c>
    </row>
    <row r="1287" spans="1:23" x14ac:dyDescent="0.2">
      <c r="A1287" s="1" t="str">
        <f t="shared" si="40"/>
        <v>2013|Carterton District|Female / Wahine</v>
      </c>
      <c r="B1287" t="s">
        <v>20</v>
      </c>
      <c r="C1287" t="s">
        <v>21</v>
      </c>
      <c r="D1287" t="s">
        <v>22</v>
      </c>
      <c r="E1287" t="s">
        <v>23</v>
      </c>
      <c r="F1287">
        <v>2013</v>
      </c>
      <c r="G1287">
        <v>2013</v>
      </c>
      <c r="H1287">
        <v>49</v>
      </c>
      <c r="I1287" t="s">
        <v>148</v>
      </c>
      <c r="J1287">
        <v>3</v>
      </c>
      <c r="K1287" t="s">
        <v>39</v>
      </c>
      <c r="L1287">
        <v>99</v>
      </c>
      <c r="M1287" t="s">
        <v>26</v>
      </c>
      <c r="N1287">
        <v>99</v>
      </c>
      <c r="O1287" t="s">
        <v>27</v>
      </c>
      <c r="P1287">
        <v>2</v>
      </c>
      <c r="Q1287" t="s">
        <v>31</v>
      </c>
      <c r="R1287">
        <v>132</v>
      </c>
      <c r="V1287" s="3">
        <f t="shared" si="41"/>
        <v>4.1500000000000004</v>
      </c>
      <c r="W1287" s="3">
        <f>IF(AND(T1287&lt;&gt;"_U",T1287&lt;&gt;"c",J1287&lt;&gt;9,J1287&lt;&gt;99),IFERROR(VLOOKUP(A1287,'TA Total'!$A$2:$W$10000,18,0),"."),".")</f>
        <v>3183</v>
      </c>
    </row>
    <row r="1288" spans="1:23" x14ac:dyDescent="0.2">
      <c r="A1288" s="1" t="str">
        <f t="shared" si="40"/>
        <v>2013|Carterton District|Another gender / He ira kÄ“ anÅ</v>
      </c>
      <c r="B1288" t="s">
        <v>20</v>
      </c>
      <c r="C1288" t="s">
        <v>21</v>
      </c>
      <c r="D1288" t="s">
        <v>22</v>
      </c>
      <c r="E1288" t="s">
        <v>23</v>
      </c>
      <c r="F1288">
        <v>2013</v>
      </c>
      <c r="G1288">
        <v>2013</v>
      </c>
      <c r="H1288">
        <v>49</v>
      </c>
      <c r="I1288" t="s">
        <v>148</v>
      </c>
      <c r="J1288">
        <v>3</v>
      </c>
      <c r="K1288" t="s">
        <v>39</v>
      </c>
      <c r="L1288">
        <v>99</v>
      </c>
      <c r="M1288" t="s">
        <v>26</v>
      </c>
      <c r="N1288">
        <v>99</v>
      </c>
      <c r="O1288" t="s">
        <v>27</v>
      </c>
      <c r="P1288">
        <v>3</v>
      </c>
      <c r="Q1288" t="s">
        <v>28</v>
      </c>
      <c r="T1288" t="s">
        <v>36</v>
      </c>
      <c r="U1288" t="s">
        <v>37</v>
      </c>
      <c r="V1288" s="3" t="str">
        <f t="shared" si="41"/>
        <v>.</v>
      </c>
      <c r="W1288" s="3" t="str">
        <f>IF(AND(T1288&lt;&gt;"_U",T1288&lt;&gt;"c",J1288&lt;&gt;9,J1288&lt;&gt;99),IFERROR(VLOOKUP(A1288,'TA Total'!$A$2:$W$10000,18,0),"."),".")</f>
        <v>.</v>
      </c>
    </row>
    <row r="1289" spans="1:23" x14ac:dyDescent="0.2">
      <c r="A1289" s="1" t="str">
        <f t="shared" si="40"/>
        <v>2013|Carterton District|Total - gender</v>
      </c>
      <c r="B1289" t="s">
        <v>20</v>
      </c>
      <c r="C1289" t="s">
        <v>21</v>
      </c>
      <c r="D1289" t="s">
        <v>22</v>
      </c>
      <c r="E1289" t="s">
        <v>23</v>
      </c>
      <c r="F1289">
        <v>2013</v>
      </c>
      <c r="G1289">
        <v>2013</v>
      </c>
      <c r="H1289">
        <v>49</v>
      </c>
      <c r="I1289" t="s">
        <v>148</v>
      </c>
      <c r="J1289">
        <v>3</v>
      </c>
      <c r="K1289" t="s">
        <v>39</v>
      </c>
      <c r="L1289">
        <v>99</v>
      </c>
      <c r="M1289" t="s">
        <v>26</v>
      </c>
      <c r="N1289">
        <v>99</v>
      </c>
      <c r="O1289" t="s">
        <v>27</v>
      </c>
      <c r="P1289">
        <v>99</v>
      </c>
      <c r="Q1289" t="s">
        <v>42</v>
      </c>
      <c r="R1289">
        <v>246</v>
      </c>
      <c r="V1289" s="3">
        <f t="shared" si="41"/>
        <v>3.99</v>
      </c>
      <c r="W1289" s="3">
        <f>IF(AND(T1289&lt;&gt;"_U",T1289&lt;&gt;"c",J1289&lt;&gt;9,J1289&lt;&gt;99),IFERROR(VLOOKUP(A1289,'TA Total'!$A$2:$W$10000,18,0),"."),".")</f>
        <v>6168</v>
      </c>
    </row>
    <row r="1290" spans="1:23" x14ac:dyDescent="0.2">
      <c r="A1290" s="1" t="str">
        <f t="shared" si="40"/>
        <v>2013|Carterton District|Male / TÄne</v>
      </c>
      <c r="B1290" t="s">
        <v>20</v>
      </c>
      <c r="C1290" t="s">
        <v>21</v>
      </c>
      <c r="D1290" t="s">
        <v>22</v>
      </c>
      <c r="E1290" t="s">
        <v>23</v>
      </c>
      <c r="F1290">
        <v>2013</v>
      </c>
      <c r="G1290">
        <v>2013</v>
      </c>
      <c r="H1290">
        <v>49</v>
      </c>
      <c r="I1290" t="s">
        <v>148</v>
      </c>
      <c r="J1290">
        <v>4</v>
      </c>
      <c r="K1290" t="s">
        <v>54</v>
      </c>
      <c r="L1290">
        <v>99</v>
      </c>
      <c r="M1290" t="s">
        <v>26</v>
      </c>
      <c r="N1290">
        <v>99</v>
      </c>
      <c r="O1290" t="s">
        <v>27</v>
      </c>
      <c r="P1290">
        <v>1</v>
      </c>
      <c r="Q1290" t="s">
        <v>34</v>
      </c>
      <c r="R1290">
        <v>255</v>
      </c>
      <c r="V1290" s="3">
        <f t="shared" si="41"/>
        <v>8.5500000000000007</v>
      </c>
      <c r="W1290" s="3">
        <f>IF(AND(T1290&lt;&gt;"_U",T1290&lt;&gt;"c",J1290&lt;&gt;9,J1290&lt;&gt;99),IFERROR(VLOOKUP(A1290,'TA Total'!$A$2:$W$10000,18,0),"."),".")</f>
        <v>2982</v>
      </c>
    </row>
    <row r="1291" spans="1:23" x14ac:dyDescent="0.2">
      <c r="A1291" s="1" t="str">
        <f t="shared" si="40"/>
        <v>2013|Carterton District|Female / Wahine</v>
      </c>
      <c r="B1291" t="s">
        <v>20</v>
      </c>
      <c r="C1291" t="s">
        <v>21</v>
      </c>
      <c r="D1291" t="s">
        <v>22</v>
      </c>
      <c r="E1291" t="s">
        <v>23</v>
      </c>
      <c r="F1291">
        <v>2013</v>
      </c>
      <c r="G1291">
        <v>2013</v>
      </c>
      <c r="H1291">
        <v>49</v>
      </c>
      <c r="I1291" t="s">
        <v>148</v>
      </c>
      <c r="J1291">
        <v>4</v>
      </c>
      <c r="K1291" t="s">
        <v>54</v>
      </c>
      <c r="L1291">
        <v>99</v>
      </c>
      <c r="M1291" t="s">
        <v>26</v>
      </c>
      <c r="N1291">
        <v>99</v>
      </c>
      <c r="O1291" t="s">
        <v>27</v>
      </c>
      <c r="P1291">
        <v>2</v>
      </c>
      <c r="Q1291" t="s">
        <v>31</v>
      </c>
      <c r="R1291">
        <v>297</v>
      </c>
      <c r="V1291" s="3">
        <f t="shared" si="41"/>
        <v>9.33</v>
      </c>
      <c r="W1291" s="3">
        <f>IF(AND(T1291&lt;&gt;"_U",T1291&lt;&gt;"c",J1291&lt;&gt;9,J1291&lt;&gt;99),IFERROR(VLOOKUP(A1291,'TA Total'!$A$2:$W$10000,18,0),"."),".")</f>
        <v>3183</v>
      </c>
    </row>
    <row r="1292" spans="1:23" x14ac:dyDescent="0.2">
      <c r="A1292" s="1" t="str">
        <f t="shared" si="40"/>
        <v>2013|Carterton District|Another gender / He ira kÄ“ anÅ</v>
      </c>
      <c r="B1292" t="s">
        <v>20</v>
      </c>
      <c r="C1292" t="s">
        <v>21</v>
      </c>
      <c r="D1292" t="s">
        <v>22</v>
      </c>
      <c r="E1292" t="s">
        <v>23</v>
      </c>
      <c r="F1292">
        <v>2013</v>
      </c>
      <c r="G1292">
        <v>2013</v>
      </c>
      <c r="H1292">
        <v>49</v>
      </c>
      <c r="I1292" t="s">
        <v>148</v>
      </c>
      <c r="J1292">
        <v>4</v>
      </c>
      <c r="K1292" t="s">
        <v>54</v>
      </c>
      <c r="L1292">
        <v>99</v>
      </c>
      <c r="M1292" t="s">
        <v>26</v>
      </c>
      <c r="N1292">
        <v>99</v>
      </c>
      <c r="O1292" t="s">
        <v>27</v>
      </c>
      <c r="P1292">
        <v>3</v>
      </c>
      <c r="Q1292" t="s">
        <v>28</v>
      </c>
      <c r="T1292" t="s">
        <v>36</v>
      </c>
      <c r="U1292" t="s">
        <v>37</v>
      </c>
      <c r="V1292" s="3" t="str">
        <f t="shared" si="41"/>
        <v>.</v>
      </c>
      <c r="W1292" s="3" t="str">
        <f>IF(AND(T1292&lt;&gt;"_U",T1292&lt;&gt;"c",J1292&lt;&gt;9,J1292&lt;&gt;99),IFERROR(VLOOKUP(A1292,'TA Total'!$A$2:$W$10000,18,0),"."),".")</f>
        <v>.</v>
      </c>
    </row>
    <row r="1293" spans="1:23" x14ac:dyDescent="0.2">
      <c r="A1293" s="1" t="str">
        <f t="shared" si="40"/>
        <v>2013|Carterton District|Total - gender</v>
      </c>
      <c r="B1293" t="s">
        <v>20</v>
      </c>
      <c r="C1293" t="s">
        <v>21</v>
      </c>
      <c r="D1293" t="s">
        <v>22</v>
      </c>
      <c r="E1293" t="s">
        <v>23</v>
      </c>
      <c r="F1293">
        <v>2013</v>
      </c>
      <c r="G1293">
        <v>2013</v>
      </c>
      <c r="H1293">
        <v>49</v>
      </c>
      <c r="I1293" t="s">
        <v>148</v>
      </c>
      <c r="J1293">
        <v>4</v>
      </c>
      <c r="K1293" t="s">
        <v>54</v>
      </c>
      <c r="L1293">
        <v>99</v>
      </c>
      <c r="M1293" t="s">
        <v>26</v>
      </c>
      <c r="N1293">
        <v>99</v>
      </c>
      <c r="O1293" t="s">
        <v>27</v>
      </c>
      <c r="P1293">
        <v>99</v>
      </c>
      <c r="Q1293" t="s">
        <v>42</v>
      </c>
      <c r="R1293">
        <v>552</v>
      </c>
      <c r="V1293" s="3">
        <f t="shared" si="41"/>
        <v>8.9499999999999993</v>
      </c>
      <c r="W1293" s="3">
        <f>IF(AND(T1293&lt;&gt;"_U",T1293&lt;&gt;"c",J1293&lt;&gt;9,J1293&lt;&gt;99),IFERROR(VLOOKUP(A1293,'TA Total'!$A$2:$W$10000,18,0),"."),".")</f>
        <v>6168</v>
      </c>
    </row>
    <row r="1294" spans="1:23" x14ac:dyDescent="0.2">
      <c r="A1294" s="1" t="str">
        <f t="shared" si="40"/>
        <v>2013|Carterton District|Male / TÄne</v>
      </c>
      <c r="B1294" t="s">
        <v>20</v>
      </c>
      <c r="C1294" t="s">
        <v>21</v>
      </c>
      <c r="D1294" t="s">
        <v>22</v>
      </c>
      <c r="E1294" t="s">
        <v>23</v>
      </c>
      <c r="F1294">
        <v>2013</v>
      </c>
      <c r="G1294">
        <v>2013</v>
      </c>
      <c r="H1294">
        <v>49</v>
      </c>
      <c r="I1294" t="s">
        <v>148</v>
      </c>
      <c r="J1294">
        <v>5</v>
      </c>
      <c r="K1294" t="s">
        <v>33</v>
      </c>
      <c r="L1294">
        <v>99</v>
      </c>
      <c r="M1294" t="s">
        <v>26</v>
      </c>
      <c r="N1294">
        <v>99</v>
      </c>
      <c r="O1294" t="s">
        <v>27</v>
      </c>
      <c r="P1294">
        <v>1</v>
      </c>
      <c r="Q1294" t="s">
        <v>34</v>
      </c>
      <c r="R1294">
        <v>96</v>
      </c>
      <c r="V1294" s="3">
        <f t="shared" si="41"/>
        <v>3.22</v>
      </c>
      <c r="W1294" s="3">
        <f>IF(AND(T1294&lt;&gt;"_U",T1294&lt;&gt;"c",J1294&lt;&gt;9,J1294&lt;&gt;99),IFERROR(VLOOKUP(A1294,'TA Total'!$A$2:$W$10000,18,0),"."),".")</f>
        <v>2982</v>
      </c>
    </row>
    <row r="1295" spans="1:23" x14ac:dyDescent="0.2">
      <c r="A1295" s="1" t="str">
        <f t="shared" si="40"/>
        <v>2013|Carterton District|Female / Wahine</v>
      </c>
      <c r="B1295" t="s">
        <v>20</v>
      </c>
      <c r="C1295" t="s">
        <v>21</v>
      </c>
      <c r="D1295" t="s">
        <v>22</v>
      </c>
      <c r="E1295" t="s">
        <v>23</v>
      </c>
      <c r="F1295">
        <v>2013</v>
      </c>
      <c r="G1295">
        <v>2013</v>
      </c>
      <c r="H1295">
        <v>49</v>
      </c>
      <c r="I1295" t="s">
        <v>148</v>
      </c>
      <c r="J1295">
        <v>5</v>
      </c>
      <c r="K1295" t="s">
        <v>33</v>
      </c>
      <c r="L1295">
        <v>99</v>
      </c>
      <c r="M1295" t="s">
        <v>26</v>
      </c>
      <c r="N1295">
        <v>99</v>
      </c>
      <c r="O1295" t="s">
        <v>27</v>
      </c>
      <c r="P1295">
        <v>2</v>
      </c>
      <c r="Q1295" t="s">
        <v>31</v>
      </c>
      <c r="R1295">
        <v>309</v>
      </c>
      <c r="V1295" s="3">
        <f t="shared" si="41"/>
        <v>9.7100000000000009</v>
      </c>
      <c r="W1295" s="3">
        <f>IF(AND(T1295&lt;&gt;"_U",T1295&lt;&gt;"c",J1295&lt;&gt;9,J1295&lt;&gt;99),IFERROR(VLOOKUP(A1295,'TA Total'!$A$2:$W$10000,18,0),"."),".")</f>
        <v>3183</v>
      </c>
    </row>
    <row r="1296" spans="1:23" x14ac:dyDescent="0.2">
      <c r="A1296" s="1" t="str">
        <f t="shared" si="40"/>
        <v>2013|Carterton District|Another gender / He ira kÄ“ anÅ</v>
      </c>
      <c r="B1296" t="s">
        <v>20</v>
      </c>
      <c r="C1296" t="s">
        <v>21</v>
      </c>
      <c r="D1296" t="s">
        <v>22</v>
      </c>
      <c r="E1296" t="s">
        <v>23</v>
      </c>
      <c r="F1296">
        <v>2013</v>
      </c>
      <c r="G1296">
        <v>2013</v>
      </c>
      <c r="H1296">
        <v>49</v>
      </c>
      <c r="I1296" t="s">
        <v>148</v>
      </c>
      <c r="J1296">
        <v>5</v>
      </c>
      <c r="K1296" t="s">
        <v>33</v>
      </c>
      <c r="L1296">
        <v>99</v>
      </c>
      <c r="M1296" t="s">
        <v>26</v>
      </c>
      <c r="N1296">
        <v>99</v>
      </c>
      <c r="O1296" t="s">
        <v>27</v>
      </c>
      <c r="P1296">
        <v>3</v>
      </c>
      <c r="Q1296" t="s">
        <v>28</v>
      </c>
      <c r="T1296" t="s">
        <v>36</v>
      </c>
      <c r="U1296" t="s">
        <v>37</v>
      </c>
      <c r="V1296" s="3" t="str">
        <f t="shared" si="41"/>
        <v>.</v>
      </c>
      <c r="W1296" s="3" t="str">
        <f>IF(AND(T1296&lt;&gt;"_U",T1296&lt;&gt;"c",J1296&lt;&gt;9,J1296&lt;&gt;99),IFERROR(VLOOKUP(A1296,'TA Total'!$A$2:$W$10000,18,0),"."),".")</f>
        <v>.</v>
      </c>
    </row>
    <row r="1297" spans="1:23" x14ac:dyDescent="0.2">
      <c r="A1297" s="1" t="str">
        <f t="shared" si="40"/>
        <v>2013|Carterton District|Total - gender</v>
      </c>
      <c r="B1297" t="s">
        <v>20</v>
      </c>
      <c r="C1297" t="s">
        <v>21</v>
      </c>
      <c r="D1297" t="s">
        <v>22</v>
      </c>
      <c r="E1297" t="s">
        <v>23</v>
      </c>
      <c r="F1297">
        <v>2013</v>
      </c>
      <c r="G1297">
        <v>2013</v>
      </c>
      <c r="H1297">
        <v>49</v>
      </c>
      <c r="I1297" t="s">
        <v>148</v>
      </c>
      <c r="J1297">
        <v>5</v>
      </c>
      <c r="K1297" t="s">
        <v>33</v>
      </c>
      <c r="L1297">
        <v>99</v>
      </c>
      <c r="M1297" t="s">
        <v>26</v>
      </c>
      <c r="N1297">
        <v>99</v>
      </c>
      <c r="O1297" t="s">
        <v>27</v>
      </c>
      <c r="P1297">
        <v>99</v>
      </c>
      <c r="Q1297" t="s">
        <v>42</v>
      </c>
      <c r="R1297">
        <v>405</v>
      </c>
      <c r="V1297" s="3">
        <f t="shared" si="41"/>
        <v>6.57</v>
      </c>
      <c r="W1297" s="3">
        <f>IF(AND(T1297&lt;&gt;"_U",T1297&lt;&gt;"c",J1297&lt;&gt;9,J1297&lt;&gt;99),IFERROR(VLOOKUP(A1297,'TA Total'!$A$2:$W$10000,18,0),"."),".")</f>
        <v>6168</v>
      </c>
    </row>
    <row r="1298" spans="1:23" x14ac:dyDescent="0.2">
      <c r="A1298" s="1" t="str">
        <f t="shared" si="40"/>
        <v>2013|Carterton District|Male / TÄne</v>
      </c>
      <c r="B1298" t="s">
        <v>20</v>
      </c>
      <c r="C1298" t="s">
        <v>21</v>
      </c>
      <c r="D1298" t="s">
        <v>22</v>
      </c>
      <c r="E1298" t="s">
        <v>23</v>
      </c>
      <c r="F1298">
        <v>2013</v>
      </c>
      <c r="G1298">
        <v>2013</v>
      </c>
      <c r="H1298">
        <v>49</v>
      </c>
      <c r="I1298" t="s">
        <v>148</v>
      </c>
      <c r="J1298">
        <v>6</v>
      </c>
      <c r="K1298" t="s">
        <v>52</v>
      </c>
      <c r="L1298">
        <v>99</v>
      </c>
      <c r="M1298" t="s">
        <v>26</v>
      </c>
      <c r="N1298">
        <v>99</v>
      </c>
      <c r="O1298" t="s">
        <v>27</v>
      </c>
      <c r="P1298">
        <v>1</v>
      </c>
      <c r="Q1298" t="s">
        <v>34</v>
      </c>
      <c r="R1298">
        <v>852</v>
      </c>
      <c r="V1298" s="3">
        <f t="shared" si="41"/>
        <v>28.57</v>
      </c>
      <c r="W1298" s="3">
        <f>IF(AND(T1298&lt;&gt;"_U",T1298&lt;&gt;"c",J1298&lt;&gt;9,J1298&lt;&gt;99),IFERROR(VLOOKUP(A1298,'TA Total'!$A$2:$W$10000,18,0),"."),".")</f>
        <v>2982</v>
      </c>
    </row>
    <row r="1299" spans="1:23" x14ac:dyDescent="0.2">
      <c r="A1299" s="1" t="str">
        <f t="shared" si="40"/>
        <v>2013|Carterton District|Female / Wahine</v>
      </c>
      <c r="B1299" t="s">
        <v>20</v>
      </c>
      <c r="C1299" t="s">
        <v>21</v>
      </c>
      <c r="D1299" t="s">
        <v>22</v>
      </c>
      <c r="E1299" t="s">
        <v>23</v>
      </c>
      <c r="F1299">
        <v>2013</v>
      </c>
      <c r="G1299">
        <v>2013</v>
      </c>
      <c r="H1299">
        <v>49</v>
      </c>
      <c r="I1299" t="s">
        <v>148</v>
      </c>
      <c r="J1299">
        <v>6</v>
      </c>
      <c r="K1299" t="s">
        <v>52</v>
      </c>
      <c r="L1299">
        <v>99</v>
      </c>
      <c r="M1299" t="s">
        <v>26</v>
      </c>
      <c r="N1299">
        <v>99</v>
      </c>
      <c r="O1299" t="s">
        <v>27</v>
      </c>
      <c r="P1299">
        <v>2</v>
      </c>
      <c r="Q1299" t="s">
        <v>31</v>
      </c>
      <c r="R1299">
        <v>777</v>
      </c>
      <c r="V1299" s="3">
        <f t="shared" si="41"/>
        <v>24.41</v>
      </c>
      <c r="W1299" s="3">
        <f>IF(AND(T1299&lt;&gt;"_U",T1299&lt;&gt;"c",J1299&lt;&gt;9,J1299&lt;&gt;99),IFERROR(VLOOKUP(A1299,'TA Total'!$A$2:$W$10000,18,0),"."),".")</f>
        <v>3183</v>
      </c>
    </row>
    <row r="1300" spans="1:23" x14ac:dyDescent="0.2">
      <c r="A1300" s="1" t="str">
        <f t="shared" si="40"/>
        <v>2013|Carterton District|Another gender / He ira kÄ“ anÅ</v>
      </c>
      <c r="B1300" t="s">
        <v>20</v>
      </c>
      <c r="C1300" t="s">
        <v>21</v>
      </c>
      <c r="D1300" t="s">
        <v>22</v>
      </c>
      <c r="E1300" t="s">
        <v>23</v>
      </c>
      <c r="F1300">
        <v>2013</v>
      </c>
      <c r="G1300">
        <v>2013</v>
      </c>
      <c r="H1300">
        <v>49</v>
      </c>
      <c r="I1300" t="s">
        <v>148</v>
      </c>
      <c r="J1300">
        <v>6</v>
      </c>
      <c r="K1300" t="s">
        <v>52</v>
      </c>
      <c r="L1300">
        <v>99</v>
      </c>
      <c r="M1300" t="s">
        <v>26</v>
      </c>
      <c r="N1300">
        <v>99</v>
      </c>
      <c r="O1300" t="s">
        <v>27</v>
      </c>
      <c r="P1300">
        <v>3</v>
      </c>
      <c r="Q1300" t="s">
        <v>28</v>
      </c>
      <c r="T1300" t="s">
        <v>36</v>
      </c>
      <c r="U1300" t="s">
        <v>37</v>
      </c>
      <c r="V1300" s="3" t="str">
        <f t="shared" si="41"/>
        <v>.</v>
      </c>
      <c r="W1300" s="3" t="str">
        <f>IF(AND(T1300&lt;&gt;"_U",T1300&lt;&gt;"c",J1300&lt;&gt;9,J1300&lt;&gt;99),IFERROR(VLOOKUP(A1300,'TA Total'!$A$2:$W$10000,18,0),"."),".")</f>
        <v>.</v>
      </c>
    </row>
    <row r="1301" spans="1:23" x14ac:dyDescent="0.2">
      <c r="A1301" s="1" t="str">
        <f t="shared" si="40"/>
        <v>2013|Carterton District|Total - gender</v>
      </c>
      <c r="B1301" t="s">
        <v>20</v>
      </c>
      <c r="C1301" t="s">
        <v>21</v>
      </c>
      <c r="D1301" t="s">
        <v>22</v>
      </c>
      <c r="E1301" t="s">
        <v>23</v>
      </c>
      <c r="F1301">
        <v>2013</v>
      </c>
      <c r="G1301">
        <v>2013</v>
      </c>
      <c r="H1301">
        <v>49</v>
      </c>
      <c r="I1301" t="s">
        <v>148</v>
      </c>
      <c r="J1301">
        <v>6</v>
      </c>
      <c r="K1301" t="s">
        <v>52</v>
      </c>
      <c r="L1301">
        <v>99</v>
      </c>
      <c r="M1301" t="s">
        <v>26</v>
      </c>
      <c r="N1301">
        <v>99</v>
      </c>
      <c r="O1301" t="s">
        <v>27</v>
      </c>
      <c r="P1301">
        <v>99</v>
      </c>
      <c r="Q1301" t="s">
        <v>42</v>
      </c>
      <c r="R1301">
        <v>1629</v>
      </c>
      <c r="V1301" s="3">
        <f t="shared" si="41"/>
        <v>26.41</v>
      </c>
      <c r="W1301" s="3">
        <f>IF(AND(T1301&lt;&gt;"_U",T1301&lt;&gt;"c",J1301&lt;&gt;9,J1301&lt;&gt;99),IFERROR(VLOOKUP(A1301,'TA Total'!$A$2:$W$10000,18,0),"."),".")</f>
        <v>6168</v>
      </c>
    </row>
    <row r="1302" spans="1:23" x14ac:dyDescent="0.2">
      <c r="A1302" s="1" t="str">
        <f t="shared" si="40"/>
        <v>2013|Carterton District|Male / TÄne</v>
      </c>
      <c r="B1302" t="s">
        <v>20</v>
      </c>
      <c r="C1302" t="s">
        <v>21</v>
      </c>
      <c r="D1302" t="s">
        <v>22</v>
      </c>
      <c r="E1302" t="s">
        <v>23</v>
      </c>
      <c r="F1302">
        <v>2013</v>
      </c>
      <c r="G1302">
        <v>2013</v>
      </c>
      <c r="H1302">
        <v>49</v>
      </c>
      <c r="I1302" t="s">
        <v>148</v>
      </c>
      <c r="J1302">
        <v>9</v>
      </c>
      <c r="K1302" t="s">
        <v>25</v>
      </c>
      <c r="L1302">
        <v>99</v>
      </c>
      <c r="M1302" t="s">
        <v>26</v>
      </c>
      <c r="N1302">
        <v>99</v>
      </c>
      <c r="O1302" t="s">
        <v>27</v>
      </c>
      <c r="P1302">
        <v>1</v>
      </c>
      <c r="Q1302" t="s">
        <v>34</v>
      </c>
      <c r="R1302">
        <v>234</v>
      </c>
      <c r="V1302" s="3" t="str">
        <f t="shared" si="41"/>
        <v>.</v>
      </c>
      <c r="W1302" s="3" t="str">
        <f>IF(AND(T1302&lt;&gt;"_U",T1302&lt;&gt;"c",J1302&lt;&gt;9,J1302&lt;&gt;99),IFERROR(VLOOKUP(A1302,'TA Total'!$A$2:$W$10000,18,0),"."),".")</f>
        <v>.</v>
      </c>
    </row>
    <row r="1303" spans="1:23" x14ac:dyDescent="0.2">
      <c r="A1303" s="1" t="str">
        <f t="shared" si="40"/>
        <v>2013|Carterton District|Female / Wahine</v>
      </c>
      <c r="B1303" t="s">
        <v>20</v>
      </c>
      <c r="C1303" t="s">
        <v>21</v>
      </c>
      <c r="D1303" t="s">
        <v>22</v>
      </c>
      <c r="E1303" t="s">
        <v>23</v>
      </c>
      <c r="F1303">
        <v>2013</v>
      </c>
      <c r="G1303">
        <v>2013</v>
      </c>
      <c r="H1303">
        <v>49</v>
      </c>
      <c r="I1303" t="s">
        <v>148</v>
      </c>
      <c r="J1303">
        <v>9</v>
      </c>
      <c r="K1303" t="s">
        <v>25</v>
      </c>
      <c r="L1303">
        <v>99</v>
      </c>
      <c r="M1303" t="s">
        <v>26</v>
      </c>
      <c r="N1303">
        <v>99</v>
      </c>
      <c r="O1303" t="s">
        <v>27</v>
      </c>
      <c r="P1303">
        <v>2</v>
      </c>
      <c r="Q1303" t="s">
        <v>31</v>
      </c>
      <c r="R1303">
        <v>198</v>
      </c>
      <c r="V1303" s="3" t="str">
        <f t="shared" si="41"/>
        <v>.</v>
      </c>
      <c r="W1303" s="3" t="str">
        <f>IF(AND(T1303&lt;&gt;"_U",T1303&lt;&gt;"c",J1303&lt;&gt;9,J1303&lt;&gt;99),IFERROR(VLOOKUP(A1303,'TA Total'!$A$2:$W$10000,18,0),"."),".")</f>
        <v>.</v>
      </c>
    </row>
    <row r="1304" spans="1:23" x14ac:dyDescent="0.2">
      <c r="A1304" s="1" t="str">
        <f t="shared" si="40"/>
        <v>2013|Carterton District|Another gender / He ira kÄ“ anÅ</v>
      </c>
      <c r="B1304" t="s">
        <v>20</v>
      </c>
      <c r="C1304" t="s">
        <v>21</v>
      </c>
      <c r="D1304" t="s">
        <v>22</v>
      </c>
      <c r="E1304" t="s">
        <v>23</v>
      </c>
      <c r="F1304">
        <v>2013</v>
      </c>
      <c r="G1304">
        <v>2013</v>
      </c>
      <c r="H1304">
        <v>49</v>
      </c>
      <c r="I1304" t="s">
        <v>148</v>
      </c>
      <c r="J1304">
        <v>9</v>
      </c>
      <c r="K1304" t="s">
        <v>25</v>
      </c>
      <c r="L1304">
        <v>99</v>
      </c>
      <c r="M1304" t="s">
        <v>26</v>
      </c>
      <c r="N1304">
        <v>99</v>
      </c>
      <c r="O1304" t="s">
        <v>27</v>
      </c>
      <c r="P1304">
        <v>3</v>
      </c>
      <c r="Q1304" t="s">
        <v>28</v>
      </c>
      <c r="T1304" t="s">
        <v>36</v>
      </c>
      <c r="U1304" t="s">
        <v>37</v>
      </c>
      <c r="V1304" s="3" t="str">
        <f t="shared" si="41"/>
        <v>.</v>
      </c>
      <c r="W1304" s="3" t="str">
        <f>IF(AND(T1304&lt;&gt;"_U",T1304&lt;&gt;"c",J1304&lt;&gt;9,J1304&lt;&gt;99),IFERROR(VLOOKUP(A1304,'TA Total'!$A$2:$W$10000,18,0),"."),".")</f>
        <v>.</v>
      </c>
    </row>
    <row r="1305" spans="1:23" x14ac:dyDescent="0.2">
      <c r="A1305" s="1" t="str">
        <f t="shared" si="40"/>
        <v>2013|Carterton District|Total - gender</v>
      </c>
      <c r="B1305" t="s">
        <v>20</v>
      </c>
      <c r="C1305" t="s">
        <v>21</v>
      </c>
      <c r="D1305" t="s">
        <v>22</v>
      </c>
      <c r="E1305" t="s">
        <v>23</v>
      </c>
      <c r="F1305">
        <v>2013</v>
      </c>
      <c r="G1305">
        <v>2013</v>
      </c>
      <c r="H1305">
        <v>49</v>
      </c>
      <c r="I1305" t="s">
        <v>148</v>
      </c>
      <c r="J1305">
        <v>9</v>
      </c>
      <c r="K1305" t="s">
        <v>25</v>
      </c>
      <c r="L1305">
        <v>99</v>
      </c>
      <c r="M1305" t="s">
        <v>26</v>
      </c>
      <c r="N1305">
        <v>99</v>
      </c>
      <c r="O1305" t="s">
        <v>27</v>
      </c>
      <c r="P1305">
        <v>99</v>
      </c>
      <c r="Q1305" t="s">
        <v>42</v>
      </c>
      <c r="R1305">
        <v>435</v>
      </c>
      <c r="V1305" s="3" t="str">
        <f t="shared" si="41"/>
        <v>.</v>
      </c>
      <c r="W1305" s="3" t="str">
        <f>IF(AND(T1305&lt;&gt;"_U",T1305&lt;&gt;"c",J1305&lt;&gt;9,J1305&lt;&gt;99),IFERROR(VLOOKUP(A1305,'TA Total'!$A$2:$W$10000,18,0),"."),".")</f>
        <v>.</v>
      </c>
    </row>
    <row r="1306" spans="1:23" x14ac:dyDescent="0.2">
      <c r="A1306" s="1" t="str">
        <f t="shared" si="40"/>
        <v>2013|Carterton District|Male / TÄne</v>
      </c>
      <c r="B1306" t="s">
        <v>20</v>
      </c>
      <c r="C1306" t="s">
        <v>21</v>
      </c>
      <c r="D1306" t="s">
        <v>22</v>
      </c>
      <c r="E1306" t="s">
        <v>23</v>
      </c>
      <c r="F1306">
        <v>2013</v>
      </c>
      <c r="G1306">
        <v>2013</v>
      </c>
      <c r="H1306">
        <v>49</v>
      </c>
      <c r="I1306" t="s">
        <v>148</v>
      </c>
      <c r="J1306">
        <v>77</v>
      </c>
      <c r="K1306" t="s">
        <v>49</v>
      </c>
      <c r="L1306">
        <v>99</v>
      </c>
      <c r="M1306" t="s">
        <v>26</v>
      </c>
      <c r="N1306">
        <v>99</v>
      </c>
      <c r="O1306" t="s">
        <v>27</v>
      </c>
      <c r="P1306">
        <v>1</v>
      </c>
      <c r="Q1306" t="s">
        <v>34</v>
      </c>
      <c r="R1306">
        <v>2982</v>
      </c>
      <c r="V1306" s="3">
        <f t="shared" si="41"/>
        <v>100</v>
      </c>
      <c r="W1306" s="3">
        <f>IF(AND(T1306&lt;&gt;"_U",T1306&lt;&gt;"c",J1306&lt;&gt;9,J1306&lt;&gt;99),IFERROR(VLOOKUP(A1306,'TA Total'!$A$2:$W$10000,18,0),"."),".")</f>
        <v>2982</v>
      </c>
    </row>
    <row r="1307" spans="1:23" x14ac:dyDescent="0.2">
      <c r="A1307" s="1" t="str">
        <f t="shared" si="40"/>
        <v>2013|Carterton District|Female / Wahine</v>
      </c>
      <c r="B1307" t="s">
        <v>20</v>
      </c>
      <c r="C1307" t="s">
        <v>21</v>
      </c>
      <c r="D1307" t="s">
        <v>22</v>
      </c>
      <c r="E1307" t="s">
        <v>23</v>
      </c>
      <c r="F1307">
        <v>2013</v>
      </c>
      <c r="G1307">
        <v>2013</v>
      </c>
      <c r="H1307">
        <v>49</v>
      </c>
      <c r="I1307" t="s">
        <v>148</v>
      </c>
      <c r="J1307">
        <v>77</v>
      </c>
      <c r="K1307" t="s">
        <v>49</v>
      </c>
      <c r="L1307">
        <v>99</v>
      </c>
      <c r="M1307" t="s">
        <v>26</v>
      </c>
      <c r="N1307">
        <v>99</v>
      </c>
      <c r="O1307" t="s">
        <v>27</v>
      </c>
      <c r="P1307">
        <v>2</v>
      </c>
      <c r="Q1307" t="s">
        <v>31</v>
      </c>
      <c r="R1307">
        <v>3183</v>
      </c>
      <c r="V1307" s="3">
        <f t="shared" si="41"/>
        <v>100</v>
      </c>
      <c r="W1307" s="3">
        <f>IF(AND(T1307&lt;&gt;"_U",T1307&lt;&gt;"c",J1307&lt;&gt;9,J1307&lt;&gt;99),IFERROR(VLOOKUP(A1307,'TA Total'!$A$2:$W$10000,18,0),"."),".")</f>
        <v>3183</v>
      </c>
    </row>
    <row r="1308" spans="1:23" x14ac:dyDescent="0.2">
      <c r="A1308" s="1" t="str">
        <f t="shared" si="40"/>
        <v>2013|Carterton District|Another gender / He ira kÄ“ anÅ</v>
      </c>
      <c r="B1308" t="s">
        <v>20</v>
      </c>
      <c r="C1308" t="s">
        <v>21</v>
      </c>
      <c r="D1308" t="s">
        <v>22</v>
      </c>
      <c r="E1308" t="s">
        <v>23</v>
      </c>
      <c r="F1308">
        <v>2013</v>
      </c>
      <c r="G1308">
        <v>2013</v>
      </c>
      <c r="H1308">
        <v>49</v>
      </c>
      <c r="I1308" t="s">
        <v>148</v>
      </c>
      <c r="J1308">
        <v>77</v>
      </c>
      <c r="K1308" t="s">
        <v>49</v>
      </c>
      <c r="L1308">
        <v>99</v>
      </c>
      <c r="M1308" t="s">
        <v>26</v>
      </c>
      <c r="N1308">
        <v>99</v>
      </c>
      <c r="O1308" t="s">
        <v>27</v>
      </c>
      <c r="P1308">
        <v>3</v>
      </c>
      <c r="Q1308" t="s">
        <v>28</v>
      </c>
      <c r="T1308" t="s">
        <v>36</v>
      </c>
      <c r="U1308" t="s">
        <v>37</v>
      </c>
      <c r="V1308" s="3" t="str">
        <f t="shared" si="41"/>
        <v>.</v>
      </c>
      <c r="W1308" s="3" t="str">
        <f>IF(AND(T1308&lt;&gt;"_U",T1308&lt;&gt;"c",J1308&lt;&gt;9,J1308&lt;&gt;99),IFERROR(VLOOKUP(A1308,'TA Total'!$A$2:$W$10000,18,0),"."),".")</f>
        <v>.</v>
      </c>
    </row>
    <row r="1309" spans="1:23" x14ac:dyDescent="0.2">
      <c r="A1309" s="1" t="str">
        <f t="shared" si="40"/>
        <v>2013|Carterton District|Total - gender</v>
      </c>
      <c r="B1309" t="s">
        <v>20</v>
      </c>
      <c r="C1309" t="s">
        <v>21</v>
      </c>
      <c r="D1309" t="s">
        <v>22</v>
      </c>
      <c r="E1309" t="s">
        <v>23</v>
      </c>
      <c r="F1309">
        <v>2013</v>
      </c>
      <c r="G1309">
        <v>2013</v>
      </c>
      <c r="H1309">
        <v>49</v>
      </c>
      <c r="I1309" t="s">
        <v>148</v>
      </c>
      <c r="J1309">
        <v>77</v>
      </c>
      <c r="K1309" t="s">
        <v>49</v>
      </c>
      <c r="L1309">
        <v>99</v>
      </c>
      <c r="M1309" t="s">
        <v>26</v>
      </c>
      <c r="N1309">
        <v>99</v>
      </c>
      <c r="O1309" t="s">
        <v>27</v>
      </c>
      <c r="P1309">
        <v>99</v>
      </c>
      <c r="Q1309" t="s">
        <v>42</v>
      </c>
      <c r="R1309">
        <v>6168</v>
      </c>
      <c r="V1309" s="3">
        <f t="shared" si="41"/>
        <v>100</v>
      </c>
      <c r="W1309" s="3">
        <f>IF(AND(T1309&lt;&gt;"_U",T1309&lt;&gt;"c",J1309&lt;&gt;9,J1309&lt;&gt;99),IFERROR(VLOOKUP(A1309,'TA Total'!$A$2:$W$10000,18,0),"."),".")</f>
        <v>6168</v>
      </c>
    </row>
    <row r="1310" spans="1:23" x14ac:dyDescent="0.2">
      <c r="A1310" s="1" t="str">
        <f t="shared" si="40"/>
        <v>2013|Carterton District|Male / TÄne</v>
      </c>
      <c r="B1310" t="s">
        <v>20</v>
      </c>
      <c r="C1310" t="s">
        <v>21</v>
      </c>
      <c r="D1310" t="s">
        <v>22</v>
      </c>
      <c r="E1310" t="s">
        <v>23</v>
      </c>
      <c r="F1310">
        <v>2013</v>
      </c>
      <c r="G1310">
        <v>2013</v>
      </c>
      <c r="H1310">
        <v>49</v>
      </c>
      <c r="I1310" t="s">
        <v>148</v>
      </c>
      <c r="J1310">
        <v>99</v>
      </c>
      <c r="K1310" t="s">
        <v>47</v>
      </c>
      <c r="L1310">
        <v>99</v>
      </c>
      <c r="M1310" t="s">
        <v>26</v>
      </c>
      <c r="N1310">
        <v>99</v>
      </c>
      <c r="O1310" t="s">
        <v>27</v>
      </c>
      <c r="P1310">
        <v>1</v>
      </c>
      <c r="Q1310" t="s">
        <v>34</v>
      </c>
      <c r="R1310">
        <v>3219</v>
      </c>
      <c r="V1310" s="3" t="str">
        <f t="shared" si="41"/>
        <v>.</v>
      </c>
      <c r="W1310" s="3" t="str">
        <f>IF(AND(T1310&lt;&gt;"_U",T1310&lt;&gt;"c",J1310&lt;&gt;9,J1310&lt;&gt;99),IFERROR(VLOOKUP(A1310,'TA Total'!$A$2:$W$10000,18,0),"."),".")</f>
        <v>.</v>
      </c>
    </row>
    <row r="1311" spans="1:23" x14ac:dyDescent="0.2">
      <c r="A1311" s="1" t="str">
        <f t="shared" si="40"/>
        <v>2013|Carterton District|Female / Wahine</v>
      </c>
      <c r="B1311" t="s">
        <v>20</v>
      </c>
      <c r="C1311" t="s">
        <v>21</v>
      </c>
      <c r="D1311" t="s">
        <v>22</v>
      </c>
      <c r="E1311" t="s">
        <v>23</v>
      </c>
      <c r="F1311">
        <v>2013</v>
      </c>
      <c r="G1311">
        <v>2013</v>
      </c>
      <c r="H1311">
        <v>49</v>
      </c>
      <c r="I1311" t="s">
        <v>148</v>
      </c>
      <c r="J1311">
        <v>99</v>
      </c>
      <c r="K1311" t="s">
        <v>47</v>
      </c>
      <c r="L1311">
        <v>99</v>
      </c>
      <c r="M1311" t="s">
        <v>26</v>
      </c>
      <c r="N1311">
        <v>99</v>
      </c>
      <c r="O1311" t="s">
        <v>27</v>
      </c>
      <c r="P1311">
        <v>2</v>
      </c>
      <c r="Q1311" t="s">
        <v>31</v>
      </c>
      <c r="R1311">
        <v>3381</v>
      </c>
      <c r="V1311" s="3" t="str">
        <f t="shared" si="41"/>
        <v>.</v>
      </c>
      <c r="W1311" s="3" t="str">
        <f>IF(AND(T1311&lt;&gt;"_U",T1311&lt;&gt;"c",J1311&lt;&gt;9,J1311&lt;&gt;99),IFERROR(VLOOKUP(A1311,'TA Total'!$A$2:$W$10000,18,0),"."),".")</f>
        <v>.</v>
      </c>
    </row>
    <row r="1312" spans="1:23" x14ac:dyDescent="0.2">
      <c r="A1312" s="1" t="str">
        <f t="shared" si="40"/>
        <v>2013|Carterton District|Another gender / He ira kÄ“ anÅ</v>
      </c>
      <c r="B1312" t="s">
        <v>20</v>
      </c>
      <c r="C1312" t="s">
        <v>21</v>
      </c>
      <c r="D1312" t="s">
        <v>22</v>
      </c>
      <c r="E1312" t="s">
        <v>23</v>
      </c>
      <c r="F1312">
        <v>2013</v>
      </c>
      <c r="G1312">
        <v>2013</v>
      </c>
      <c r="H1312">
        <v>49</v>
      </c>
      <c r="I1312" t="s">
        <v>148</v>
      </c>
      <c r="J1312">
        <v>99</v>
      </c>
      <c r="K1312" t="s">
        <v>47</v>
      </c>
      <c r="L1312">
        <v>99</v>
      </c>
      <c r="M1312" t="s">
        <v>26</v>
      </c>
      <c r="N1312">
        <v>99</v>
      </c>
      <c r="O1312" t="s">
        <v>27</v>
      </c>
      <c r="P1312">
        <v>3</v>
      </c>
      <c r="Q1312" t="s">
        <v>28</v>
      </c>
      <c r="T1312" t="s">
        <v>36</v>
      </c>
      <c r="U1312" t="s">
        <v>37</v>
      </c>
      <c r="V1312" s="3" t="str">
        <f t="shared" si="41"/>
        <v>.</v>
      </c>
      <c r="W1312" s="3" t="str">
        <f>IF(AND(T1312&lt;&gt;"_U",T1312&lt;&gt;"c",J1312&lt;&gt;9,J1312&lt;&gt;99),IFERROR(VLOOKUP(A1312,'TA Total'!$A$2:$W$10000,18,0),"."),".")</f>
        <v>.</v>
      </c>
    </row>
    <row r="1313" spans="1:23" x14ac:dyDescent="0.2">
      <c r="A1313" s="1" t="str">
        <f t="shared" si="40"/>
        <v>2013|Carterton District|Total - gender</v>
      </c>
      <c r="B1313" t="s">
        <v>20</v>
      </c>
      <c r="C1313" t="s">
        <v>21</v>
      </c>
      <c r="D1313" t="s">
        <v>22</v>
      </c>
      <c r="E1313" t="s">
        <v>23</v>
      </c>
      <c r="F1313">
        <v>2013</v>
      </c>
      <c r="G1313">
        <v>2013</v>
      </c>
      <c r="H1313">
        <v>49</v>
      </c>
      <c r="I1313" t="s">
        <v>148</v>
      </c>
      <c r="J1313">
        <v>99</v>
      </c>
      <c r="K1313" t="s">
        <v>47</v>
      </c>
      <c r="L1313">
        <v>99</v>
      </c>
      <c r="M1313" t="s">
        <v>26</v>
      </c>
      <c r="N1313">
        <v>99</v>
      </c>
      <c r="O1313" t="s">
        <v>27</v>
      </c>
      <c r="P1313">
        <v>99</v>
      </c>
      <c r="Q1313" t="s">
        <v>42</v>
      </c>
      <c r="R1313">
        <v>6600</v>
      </c>
      <c r="V1313" s="3" t="str">
        <f t="shared" si="41"/>
        <v>.</v>
      </c>
      <c r="W1313" s="3" t="str">
        <f>IF(AND(T1313&lt;&gt;"_U",T1313&lt;&gt;"c",J1313&lt;&gt;9,J1313&lt;&gt;99),IFERROR(VLOOKUP(A1313,'TA Total'!$A$2:$W$10000,18,0),"."),".")</f>
        <v>.</v>
      </c>
    </row>
    <row r="1314" spans="1:23" x14ac:dyDescent="0.2">
      <c r="A1314" s="1" t="str">
        <f t="shared" si="40"/>
        <v>2013|South Wairarapa District|Male / TÄne</v>
      </c>
      <c r="B1314" t="s">
        <v>20</v>
      </c>
      <c r="C1314" t="s">
        <v>21</v>
      </c>
      <c r="D1314" t="s">
        <v>22</v>
      </c>
      <c r="E1314" t="s">
        <v>23</v>
      </c>
      <c r="F1314">
        <v>2013</v>
      </c>
      <c r="G1314">
        <v>2013</v>
      </c>
      <c r="H1314">
        <v>50</v>
      </c>
      <c r="I1314" t="s">
        <v>103</v>
      </c>
      <c r="J1314">
        <v>1</v>
      </c>
      <c r="K1314" t="s">
        <v>30</v>
      </c>
      <c r="L1314">
        <v>99</v>
      </c>
      <c r="M1314" t="s">
        <v>26</v>
      </c>
      <c r="N1314">
        <v>99</v>
      </c>
      <c r="O1314" t="s">
        <v>27</v>
      </c>
      <c r="P1314">
        <v>1</v>
      </c>
      <c r="Q1314" t="s">
        <v>34</v>
      </c>
      <c r="R1314">
        <v>1869</v>
      </c>
      <c r="V1314" s="3">
        <f t="shared" si="41"/>
        <v>54.46</v>
      </c>
      <c r="W1314" s="3">
        <f>IF(AND(T1314&lt;&gt;"_U",T1314&lt;&gt;"c",J1314&lt;&gt;9,J1314&lt;&gt;99),IFERROR(VLOOKUP(A1314,'TA Total'!$A$2:$W$10000,18,0),"."),".")</f>
        <v>3432</v>
      </c>
    </row>
    <row r="1315" spans="1:23" x14ac:dyDescent="0.2">
      <c r="A1315" s="1" t="str">
        <f t="shared" si="40"/>
        <v>2013|South Wairarapa District|Female / Wahine</v>
      </c>
      <c r="B1315" t="s">
        <v>20</v>
      </c>
      <c r="C1315" t="s">
        <v>21</v>
      </c>
      <c r="D1315" t="s">
        <v>22</v>
      </c>
      <c r="E1315" t="s">
        <v>23</v>
      </c>
      <c r="F1315">
        <v>2013</v>
      </c>
      <c r="G1315">
        <v>2013</v>
      </c>
      <c r="H1315">
        <v>50</v>
      </c>
      <c r="I1315" t="s">
        <v>103</v>
      </c>
      <c r="J1315">
        <v>1</v>
      </c>
      <c r="K1315" t="s">
        <v>30</v>
      </c>
      <c r="L1315">
        <v>99</v>
      </c>
      <c r="M1315" t="s">
        <v>26</v>
      </c>
      <c r="N1315">
        <v>99</v>
      </c>
      <c r="O1315" t="s">
        <v>27</v>
      </c>
      <c r="P1315">
        <v>2</v>
      </c>
      <c r="Q1315" t="s">
        <v>31</v>
      </c>
      <c r="R1315">
        <v>1887</v>
      </c>
      <c r="V1315" s="3">
        <f t="shared" si="41"/>
        <v>51.64</v>
      </c>
      <c r="W1315" s="3">
        <f>IF(AND(T1315&lt;&gt;"_U",T1315&lt;&gt;"c",J1315&lt;&gt;9,J1315&lt;&gt;99),IFERROR(VLOOKUP(A1315,'TA Total'!$A$2:$W$10000,18,0),"."),".")</f>
        <v>3654</v>
      </c>
    </row>
    <row r="1316" spans="1:23" x14ac:dyDescent="0.2">
      <c r="A1316" s="1" t="str">
        <f t="shared" si="40"/>
        <v>2013|South Wairarapa District|Another gender / He ira kÄ“ anÅ</v>
      </c>
      <c r="B1316" t="s">
        <v>20</v>
      </c>
      <c r="C1316" t="s">
        <v>21</v>
      </c>
      <c r="D1316" t="s">
        <v>22</v>
      </c>
      <c r="E1316" t="s">
        <v>23</v>
      </c>
      <c r="F1316">
        <v>2013</v>
      </c>
      <c r="G1316">
        <v>2013</v>
      </c>
      <c r="H1316">
        <v>50</v>
      </c>
      <c r="I1316" t="s">
        <v>103</v>
      </c>
      <c r="J1316">
        <v>1</v>
      </c>
      <c r="K1316" t="s">
        <v>30</v>
      </c>
      <c r="L1316">
        <v>99</v>
      </c>
      <c r="M1316" t="s">
        <v>26</v>
      </c>
      <c r="N1316">
        <v>99</v>
      </c>
      <c r="O1316" t="s">
        <v>27</v>
      </c>
      <c r="P1316">
        <v>3</v>
      </c>
      <c r="Q1316" t="s">
        <v>28</v>
      </c>
      <c r="T1316" t="s">
        <v>36</v>
      </c>
      <c r="U1316" t="s">
        <v>37</v>
      </c>
      <c r="V1316" s="3" t="str">
        <f t="shared" si="41"/>
        <v>.</v>
      </c>
      <c r="W1316" s="3" t="str">
        <f>IF(AND(T1316&lt;&gt;"_U",T1316&lt;&gt;"c",J1316&lt;&gt;9,J1316&lt;&gt;99),IFERROR(VLOOKUP(A1316,'TA Total'!$A$2:$W$10000,18,0),"."),".")</f>
        <v>.</v>
      </c>
    </row>
    <row r="1317" spans="1:23" x14ac:dyDescent="0.2">
      <c r="A1317" s="1" t="str">
        <f t="shared" si="40"/>
        <v>2013|South Wairarapa District|Total - gender</v>
      </c>
      <c r="B1317" t="s">
        <v>20</v>
      </c>
      <c r="C1317" t="s">
        <v>21</v>
      </c>
      <c r="D1317" t="s">
        <v>22</v>
      </c>
      <c r="E1317" t="s">
        <v>23</v>
      </c>
      <c r="F1317">
        <v>2013</v>
      </c>
      <c r="G1317">
        <v>2013</v>
      </c>
      <c r="H1317">
        <v>50</v>
      </c>
      <c r="I1317" t="s">
        <v>103</v>
      </c>
      <c r="J1317">
        <v>1</v>
      </c>
      <c r="K1317" t="s">
        <v>30</v>
      </c>
      <c r="L1317">
        <v>99</v>
      </c>
      <c r="M1317" t="s">
        <v>26</v>
      </c>
      <c r="N1317">
        <v>99</v>
      </c>
      <c r="O1317" t="s">
        <v>27</v>
      </c>
      <c r="P1317">
        <v>99</v>
      </c>
      <c r="Q1317" t="s">
        <v>42</v>
      </c>
      <c r="R1317">
        <v>3756</v>
      </c>
      <c r="V1317" s="3">
        <f t="shared" si="41"/>
        <v>53.01</v>
      </c>
      <c r="W1317" s="3">
        <f>IF(AND(T1317&lt;&gt;"_U",T1317&lt;&gt;"c",J1317&lt;&gt;9,J1317&lt;&gt;99),IFERROR(VLOOKUP(A1317,'TA Total'!$A$2:$W$10000,18,0),"."),".")</f>
        <v>7086</v>
      </c>
    </row>
    <row r="1318" spans="1:23" x14ac:dyDescent="0.2">
      <c r="A1318" s="1" t="str">
        <f t="shared" si="40"/>
        <v>2013|South Wairarapa District|Male / TÄne</v>
      </c>
      <c r="B1318" t="s">
        <v>20</v>
      </c>
      <c r="C1318" t="s">
        <v>21</v>
      </c>
      <c r="D1318" t="s">
        <v>22</v>
      </c>
      <c r="E1318" t="s">
        <v>23</v>
      </c>
      <c r="F1318">
        <v>2013</v>
      </c>
      <c r="G1318">
        <v>2013</v>
      </c>
      <c r="H1318">
        <v>50</v>
      </c>
      <c r="I1318" t="s">
        <v>103</v>
      </c>
      <c r="J1318">
        <v>3</v>
      </c>
      <c r="K1318" t="s">
        <v>39</v>
      </c>
      <c r="L1318">
        <v>99</v>
      </c>
      <c r="M1318" t="s">
        <v>26</v>
      </c>
      <c r="N1318">
        <v>99</v>
      </c>
      <c r="O1318" t="s">
        <v>27</v>
      </c>
      <c r="P1318">
        <v>1</v>
      </c>
      <c r="Q1318" t="s">
        <v>34</v>
      </c>
      <c r="R1318">
        <v>138</v>
      </c>
      <c r="V1318" s="3">
        <f t="shared" si="41"/>
        <v>4.0199999999999996</v>
      </c>
      <c r="W1318" s="3">
        <f>IF(AND(T1318&lt;&gt;"_U",T1318&lt;&gt;"c",J1318&lt;&gt;9,J1318&lt;&gt;99),IFERROR(VLOOKUP(A1318,'TA Total'!$A$2:$W$10000,18,0),"."),".")</f>
        <v>3432</v>
      </c>
    </row>
    <row r="1319" spans="1:23" x14ac:dyDescent="0.2">
      <c r="A1319" s="1" t="str">
        <f t="shared" si="40"/>
        <v>2013|South Wairarapa District|Female / Wahine</v>
      </c>
      <c r="B1319" t="s">
        <v>20</v>
      </c>
      <c r="C1319" t="s">
        <v>21</v>
      </c>
      <c r="D1319" t="s">
        <v>22</v>
      </c>
      <c r="E1319" t="s">
        <v>23</v>
      </c>
      <c r="F1319">
        <v>2013</v>
      </c>
      <c r="G1319">
        <v>2013</v>
      </c>
      <c r="H1319">
        <v>50</v>
      </c>
      <c r="I1319" t="s">
        <v>103</v>
      </c>
      <c r="J1319">
        <v>3</v>
      </c>
      <c r="K1319" t="s">
        <v>39</v>
      </c>
      <c r="L1319">
        <v>99</v>
      </c>
      <c r="M1319" t="s">
        <v>26</v>
      </c>
      <c r="N1319">
        <v>99</v>
      </c>
      <c r="O1319" t="s">
        <v>27</v>
      </c>
      <c r="P1319">
        <v>2</v>
      </c>
      <c r="Q1319" t="s">
        <v>31</v>
      </c>
      <c r="R1319">
        <v>141</v>
      </c>
      <c r="V1319" s="3">
        <f t="shared" si="41"/>
        <v>3.86</v>
      </c>
      <c r="W1319" s="3">
        <f>IF(AND(T1319&lt;&gt;"_U",T1319&lt;&gt;"c",J1319&lt;&gt;9,J1319&lt;&gt;99),IFERROR(VLOOKUP(A1319,'TA Total'!$A$2:$W$10000,18,0),"."),".")</f>
        <v>3654</v>
      </c>
    </row>
    <row r="1320" spans="1:23" x14ac:dyDescent="0.2">
      <c r="A1320" s="1" t="str">
        <f t="shared" si="40"/>
        <v>2013|South Wairarapa District|Another gender / He ira kÄ“ anÅ</v>
      </c>
      <c r="B1320" t="s">
        <v>20</v>
      </c>
      <c r="C1320" t="s">
        <v>21</v>
      </c>
      <c r="D1320" t="s">
        <v>22</v>
      </c>
      <c r="E1320" t="s">
        <v>23</v>
      </c>
      <c r="F1320">
        <v>2013</v>
      </c>
      <c r="G1320">
        <v>2013</v>
      </c>
      <c r="H1320">
        <v>50</v>
      </c>
      <c r="I1320" t="s">
        <v>103</v>
      </c>
      <c r="J1320">
        <v>3</v>
      </c>
      <c r="K1320" t="s">
        <v>39</v>
      </c>
      <c r="L1320">
        <v>99</v>
      </c>
      <c r="M1320" t="s">
        <v>26</v>
      </c>
      <c r="N1320">
        <v>99</v>
      </c>
      <c r="O1320" t="s">
        <v>27</v>
      </c>
      <c r="P1320">
        <v>3</v>
      </c>
      <c r="Q1320" t="s">
        <v>28</v>
      </c>
      <c r="T1320" t="s">
        <v>36</v>
      </c>
      <c r="U1320" t="s">
        <v>37</v>
      </c>
      <c r="V1320" s="3" t="str">
        <f t="shared" si="41"/>
        <v>.</v>
      </c>
      <c r="W1320" s="3" t="str">
        <f>IF(AND(T1320&lt;&gt;"_U",T1320&lt;&gt;"c",J1320&lt;&gt;9,J1320&lt;&gt;99),IFERROR(VLOOKUP(A1320,'TA Total'!$A$2:$W$10000,18,0),"."),".")</f>
        <v>.</v>
      </c>
    </row>
    <row r="1321" spans="1:23" x14ac:dyDescent="0.2">
      <c r="A1321" s="1" t="str">
        <f t="shared" si="40"/>
        <v>2013|South Wairarapa District|Total - gender</v>
      </c>
      <c r="B1321" t="s">
        <v>20</v>
      </c>
      <c r="C1321" t="s">
        <v>21</v>
      </c>
      <c r="D1321" t="s">
        <v>22</v>
      </c>
      <c r="E1321" t="s">
        <v>23</v>
      </c>
      <c r="F1321">
        <v>2013</v>
      </c>
      <c r="G1321">
        <v>2013</v>
      </c>
      <c r="H1321">
        <v>50</v>
      </c>
      <c r="I1321" t="s">
        <v>103</v>
      </c>
      <c r="J1321">
        <v>3</v>
      </c>
      <c r="K1321" t="s">
        <v>39</v>
      </c>
      <c r="L1321">
        <v>99</v>
      </c>
      <c r="M1321" t="s">
        <v>26</v>
      </c>
      <c r="N1321">
        <v>99</v>
      </c>
      <c r="O1321" t="s">
        <v>27</v>
      </c>
      <c r="P1321">
        <v>99</v>
      </c>
      <c r="Q1321" t="s">
        <v>42</v>
      </c>
      <c r="R1321">
        <v>279</v>
      </c>
      <c r="V1321" s="3">
        <f t="shared" si="41"/>
        <v>3.94</v>
      </c>
      <c r="W1321" s="3">
        <f>IF(AND(T1321&lt;&gt;"_U",T1321&lt;&gt;"c",J1321&lt;&gt;9,J1321&lt;&gt;99),IFERROR(VLOOKUP(A1321,'TA Total'!$A$2:$W$10000,18,0),"."),".")</f>
        <v>7086</v>
      </c>
    </row>
    <row r="1322" spans="1:23" x14ac:dyDescent="0.2">
      <c r="A1322" s="1" t="str">
        <f t="shared" si="40"/>
        <v>2013|South Wairarapa District|Male / TÄne</v>
      </c>
      <c r="B1322" t="s">
        <v>20</v>
      </c>
      <c r="C1322" t="s">
        <v>21</v>
      </c>
      <c r="D1322" t="s">
        <v>22</v>
      </c>
      <c r="E1322" t="s">
        <v>23</v>
      </c>
      <c r="F1322">
        <v>2013</v>
      </c>
      <c r="G1322">
        <v>2013</v>
      </c>
      <c r="H1322">
        <v>50</v>
      </c>
      <c r="I1322" t="s">
        <v>103</v>
      </c>
      <c r="J1322">
        <v>4</v>
      </c>
      <c r="K1322" t="s">
        <v>54</v>
      </c>
      <c r="L1322">
        <v>99</v>
      </c>
      <c r="M1322" t="s">
        <v>26</v>
      </c>
      <c r="N1322">
        <v>99</v>
      </c>
      <c r="O1322" t="s">
        <v>27</v>
      </c>
      <c r="P1322">
        <v>1</v>
      </c>
      <c r="Q1322" t="s">
        <v>34</v>
      </c>
      <c r="R1322">
        <v>309</v>
      </c>
      <c r="V1322" s="3">
        <f t="shared" si="41"/>
        <v>9</v>
      </c>
      <c r="W1322" s="3">
        <f>IF(AND(T1322&lt;&gt;"_U",T1322&lt;&gt;"c",J1322&lt;&gt;9,J1322&lt;&gt;99),IFERROR(VLOOKUP(A1322,'TA Total'!$A$2:$W$10000,18,0),"."),".")</f>
        <v>3432</v>
      </c>
    </row>
    <row r="1323" spans="1:23" x14ac:dyDescent="0.2">
      <c r="A1323" s="1" t="str">
        <f t="shared" si="40"/>
        <v>2013|South Wairarapa District|Female / Wahine</v>
      </c>
      <c r="B1323" t="s">
        <v>20</v>
      </c>
      <c r="C1323" t="s">
        <v>21</v>
      </c>
      <c r="D1323" t="s">
        <v>22</v>
      </c>
      <c r="E1323" t="s">
        <v>23</v>
      </c>
      <c r="F1323">
        <v>2013</v>
      </c>
      <c r="G1323">
        <v>2013</v>
      </c>
      <c r="H1323">
        <v>50</v>
      </c>
      <c r="I1323" t="s">
        <v>103</v>
      </c>
      <c r="J1323">
        <v>4</v>
      </c>
      <c r="K1323" t="s">
        <v>54</v>
      </c>
      <c r="L1323">
        <v>99</v>
      </c>
      <c r="M1323" t="s">
        <v>26</v>
      </c>
      <c r="N1323">
        <v>99</v>
      </c>
      <c r="O1323" t="s">
        <v>27</v>
      </c>
      <c r="P1323">
        <v>2</v>
      </c>
      <c r="Q1323" t="s">
        <v>31</v>
      </c>
      <c r="R1323">
        <v>354</v>
      </c>
      <c r="V1323" s="3">
        <f t="shared" si="41"/>
        <v>9.69</v>
      </c>
      <c r="W1323" s="3">
        <f>IF(AND(T1323&lt;&gt;"_U",T1323&lt;&gt;"c",J1323&lt;&gt;9,J1323&lt;&gt;99),IFERROR(VLOOKUP(A1323,'TA Total'!$A$2:$W$10000,18,0),"."),".")</f>
        <v>3654</v>
      </c>
    </row>
    <row r="1324" spans="1:23" x14ac:dyDescent="0.2">
      <c r="A1324" s="1" t="str">
        <f t="shared" si="40"/>
        <v>2013|South Wairarapa District|Another gender / He ira kÄ“ anÅ</v>
      </c>
      <c r="B1324" t="s">
        <v>20</v>
      </c>
      <c r="C1324" t="s">
        <v>21</v>
      </c>
      <c r="D1324" t="s">
        <v>22</v>
      </c>
      <c r="E1324" t="s">
        <v>23</v>
      </c>
      <c r="F1324">
        <v>2013</v>
      </c>
      <c r="G1324">
        <v>2013</v>
      </c>
      <c r="H1324">
        <v>50</v>
      </c>
      <c r="I1324" t="s">
        <v>103</v>
      </c>
      <c r="J1324">
        <v>4</v>
      </c>
      <c r="K1324" t="s">
        <v>54</v>
      </c>
      <c r="L1324">
        <v>99</v>
      </c>
      <c r="M1324" t="s">
        <v>26</v>
      </c>
      <c r="N1324">
        <v>99</v>
      </c>
      <c r="O1324" t="s">
        <v>27</v>
      </c>
      <c r="P1324">
        <v>3</v>
      </c>
      <c r="Q1324" t="s">
        <v>28</v>
      </c>
      <c r="T1324" t="s">
        <v>36</v>
      </c>
      <c r="U1324" t="s">
        <v>37</v>
      </c>
      <c r="V1324" s="3" t="str">
        <f t="shared" si="41"/>
        <v>.</v>
      </c>
      <c r="W1324" s="3" t="str">
        <f>IF(AND(T1324&lt;&gt;"_U",T1324&lt;&gt;"c",J1324&lt;&gt;9,J1324&lt;&gt;99),IFERROR(VLOOKUP(A1324,'TA Total'!$A$2:$W$10000,18,0),"."),".")</f>
        <v>.</v>
      </c>
    </row>
    <row r="1325" spans="1:23" x14ac:dyDescent="0.2">
      <c r="A1325" s="1" t="str">
        <f t="shared" si="40"/>
        <v>2013|South Wairarapa District|Total - gender</v>
      </c>
      <c r="B1325" t="s">
        <v>20</v>
      </c>
      <c r="C1325" t="s">
        <v>21</v>
      </c>
      <c r="D1325" t="s">
        <v>22</v>
      </c>
      <c r="E1325" t="s">
        <v>23</v>
      </c>
      <c r="F1325">
        <v>2013</v>
      </c>
      <c r="G1325">
        <v>2013</v>
      </c>
      <c r="H1325">
        <v>50</v>
      </c>
      <c r="I1325" t="s">
        <v>103</v>
      </c>
      <c r="J1325">
        <v>4</v>
      </c>
      <c r="K1325" t="s">
        <v>54</v>
      </c>
      <c r="L1325">
        <v>99</v>
      </c>
      <c r="M1325" t="s">
        <v>26</v>
      </c>
      <c r="N1325">
        <v>99</v>
      </c>
      <c r="O1325" t="s">
        <v>27</v>
      </c>
      <c r="P1325">
        <v>99</v>
      </c>
      <c r="Q1325" t="s">
        <v>42</v>
      </c>
      <c r="R1325">
        <v>663</v>
      </c>
      <c r="V1325" s="3">
        <f t="shared" si="41"/>
        <v>9.36</v>
      </c>
      <c r="W1325" s="3">
        <f>IF(AND(T1325&lt;&gt;"_U",T1325&lt;&gt;"c",J1325&lt;&gt;9,J1325&lt;&gt;99),IFERROR(VLOOKUP(A1325,'TA Total'!$A$2:$W$10000,18,0),"."),".")</f>
        <v>7086</v>
      </c>
    </row>
    <row r="1326" spans="1:23" x14ac:dyDescent="0.2">
      <c r="A1326" s="1" t="str">
        <f t="shared" si="40"/>
        <v>2013|South Wairarapa District|Male / TÄne</v>
      </c>
      <c r="B1326" t="s">
        <v>20</v>
      </c>
      <c r="C1326" t="s">
        <v>21</v>
      </c>
      <c r="D1326" t="s">
        <v>22</v>
      </c>
      <c r="E1326" t="s">
        <v>23</v>
      </c>
      <c r="F1326">
        <v>2013</v>
      </c>
      <c r="G1326">
        <v>2013</v>
      </c>
      <c r="H1326">
        <v>50</v>
      </c>
      <c r="I1326" t="s">
        <v>103</v>
      </c>
      <c r="J1326">
        <v>5</v>
      </c>
      <c r="K1326" t="s">
        <v>33</v>
      </c>
      <c r="L1326">
        <v>99</v>
      </c>
      <c r="M1326" t="s">
        <v>26</v>
      </c>
      <c r="N1326">
        <v>99</v>
      </c>
      <c r="O1326" t="s">
        <v>27</v>
      </c>
      <c r="P1326">
        <v>1</v>
      </c>
      <c r="Q1326" t="s">
        <v>34</v>
      </c>
      <c r="R1326">
        <v>114</v>
      </c>
      <c r="V1326" s="3">
        <f t="shared" si="41"/>
        <v>3.32</v>
      </c>
      <c r="W1326" s="3">
        <f>IF(AND(T1326&lt;&gt;"_U",T1326&lt;&gt;"c",J1326&lt;&gt;9,J1326&lt;&gt;99),IFERROR(VLOOKUP(A1326,'TA Total'!$A$2:$W$10000,18,0),"."),".")</f>
        <v>3432</v>
      </c>
    </row>
    <row r="1327" spans="1:23" x14ac:dyDescent="0.2">
      <c r="A1327" s="1" t="str">
        <f t="shared" si="40"/>
        <v>2013|South Wairarapa District|Female / Wahine</v>
      </c>
      <c r="B1327" t="s">
        <v>20</v>
      </c>
      <c r="C1327" t="s">
        <v>21</v>
      </c>
      <c r="D1327" t="s">
        <v>22</v>
      </c>
      <c r="E1327" t="s">
        <v>23</v>
      </c>
      <c r="F1327">
        <v>2013</v>
      </c>
      <c r="G1327">
        <v>2013</v>
      </c>
      <c r="H1327">
        <v>50</v>
      </c>
      <c r="I1327" t="s">
        <v>103</v>
      </c>
      <c r="J1327">
        <v>5</v>
      </c>
      <c r="K1327" t="s">
        <v>33</v>
      </c>
      <c r="L1327">
        <v>99</v>
      </c>
      <c r="M1327" t="s">
        <v>26</v>
      </c>
      <c r="N1327">
        <v>99</v>
      </c>
      <c r="O1327" t="s">
        <v>27</v>
      </c>
      <c r="P1327">
        <v>2</v>
      </c>
      <c r="Q1327" t="s">
        <v>31</v>
      </c>
      <c r="R1327">
        <v>339</v>
      </c>
      <c r="V1327" s="3">
        <f t="shared" si="41"/>
        <v>9.2799999999999994</v>
      </c>
      <c r="W1327" s="3">
        <f>IF(AND(T1327&lt;&gt;"_U",T1327&lt;&gt;"c",J1327&lt;&gt;9,J1327&lt;&gt;99),IFERROR(VLOOKUP(A1327,'TA Total'!$A$2:$W$10000,18,0),"."),".")</f>
        <v>3654</v>
      </c>
    </row>
    <row r="1328" spans="1:23" x14ac:dyDescent="0.2">
      <c r="A1328" s="1" t="str">
        <f t="shared" si="40"/>
        <v>2013|South Wairarapa District|Another gender / He ira kÄ“ anÅ</v>
      </c>
      <c r="B1328" t="s">
        <v>20</v>
      </c>
      <c r="C1328" t="s">
        <v>21</v>
      </c>
      <c r="D1328" t="s">
        <v>22</v>
      </c>
      <c r="E1328" t="s">
        <v>23</v>
      </c>
      <c r="F1328">
        <v>2013</v>
      </c>
      <c r="G1328">
        <v>2013</v>
      </c>
      <c r="H1328">
        <v>50</v>
      </c>
      <c r="I1328" t="s">
        <v>103</v>
      </c>
      <c r="J1328">
        <v>5</v>
      </c>
      <c r="K1328" t="s">
        <v>33</v>
      </c>
      <c r="L1328">
        <v>99</v>
      </c>
      <c r="M1328" t="s">
        <v>26</v>
      </c>
      <c r="N1328">
        <v>99</v>
      </c>
      <c r="O1328" t="s">
        <v>27</v>
      </c>
      <c r="P1328">
        <v>3</v>
      </c>
      <c r="Q1328" t="s">
        <v>28</v>
      </c>
      <c r="T1328" t="s">
        <v>36</v>
      </c>
      <c r="U1328" t="s">
        <v>37</v>
      </c>
      <c r="V1328" s="3" t="str">
        <f t="shared" si="41"/>
        <v>.</v>
      </c>
      <c r="W1328" s="3" t="str">
        <f>IF(AND(T1328&lt;&gt;"_U",T1328&lt;&gt;"c",J1328&lt;&gt;9,J1328&lt;&gt;99),IFERROR(VLOOKUP(A1328,'TA Total'!$A$2:$W$10000,18,0),"."),".")</f>
        <v>.</v>
      </c>
    </row>
    <row r="1329" spans="1:23" x14ac:dyDescent="0.2">
      <c r="A1329" s="1" t="str">
        <f t="shared" si="40"/>
        <v>2013|South Wairarapa District|Total - gender</v>
      </c>
      <c r="B1329" t="s">
        <v>20</v>
      </c>
      <c r="C1329" t="s">
        <v>21</v>
      </c>
      <c r="D1329" t="s">
        <v>22</v>
      </c>
      <c r="E1329" t="s">
        <v>23</v>
      </c>
      <c r="F1329">
        <v>2013</v>
      </c>
      <c r="G1329">
        <v>2013</v>
      </c>
      <c r="H1329">
        <v>50</v>
      </c>
      <c r="I1329" t="s">
        <v>103</v>
      </c>
      <c r="J1329">
        <v>5</v>
      </c>
      <c r="K1329" t="s">
        <v>33</v>
      </c>
      <c r="L1329">
        <v>99</v>
      </c>
      <c r="M1329" t="s">
        <v>26</v>
      </c>
      <c r="N1329">
        <v>99</v>
      </c>
      <c r="O1329" t="s">
        <v>27</v>
      </c>
      <c r="P1329">
        <v>99</v>
      </c>
      <c r="Q1329" t="s">
        <v>42</v>
      </c>
      <c r="R1329">
        <v>450</v>
      </c>
      <c r="V1329" s="3">
        <f t="shared" si="41"/>
        <v>6.35</v>
      </c>
      <c r="W1329" s="3">
        <f>IF(AND(T1329&lt;&gt;"_U",T1329&lt;&gt;"c",J1329&lt;&gt;9,J1329&lt;&gt;99),IFERROR(VLOOKUP(A1329,'TA Total'!$A$2:$W$10000,18,0),"."),".")</f>
        <v>7086</v>
      </c>
    </row>
    <row r="1330" spans="1:23" x14ac:dyDescent="0.2">
      <c r="A1330" s="1" t="str">
        <f t="shared" si="40"/>
        <v>2013|South Wairarapa District|Male / TÄne</v>
      </c>
      <c r="B1330" t="s">
        <v>20</v>
      </c>
      <c r="C1330" t="s">
        <v>21</v>
      </c>
      <c r="D1330" t="s">
        <v>22</v>
      </c>
      <c r="E1330" t="s">
        <v>23</v>
      </c>
      <c r="F1330">
        <v>2013</v>
      </c>
      <c r="G1330">
        <v>2013</v>
      </c>
      <c r="H1330">
        <v>50</v>
      </c>
      <c r="I1330" t="s">
        <v>103</v>
      </c>
      <c r="J1330">
        <v>6</v>
      </c>
      <c r="K1330" t="s">
        <v>52</v>
      </c>
      <c r="L1330">
        <v>99</v>
      </c>
      <c r="M1330" t="s">
        <v>26</v>
      </c>
      <c r="N1330">
        <v>99</v>
      </c>
      <c r="O1330" t="s">
        <v>27</v>
      </c>
      <c r="P1330">
        <v>1</v>
      </c>
      <c r="Q1330" t="s">
        <v>34</v>
      </c>
      <c r="R1330">
        <v>1005</v>
      </c>
      <c r="V1330" s="3">
        <f t="shared" si="41"/>
        <v>29.28</v>
      </c>
      <c r="W1330" s="3">
        <f>IF(AND(T1330&lt;&gt;"_U",T1330&lt;&gt;"c",J1330&lt;&gt;9,J1330&lt;&gt;99),IFERROR(VLOOKUP(A1330,'TA Total'!$A$2:$W$10000,18,0),"."),".")</f>
        <v>3432</v>
      </c>
    </row>
    <row r="1331" spans="1:23" x14ac:dyDescent="0.2">
      <c r="A1331" s="1" t="str">
        <f t="shared" si="40"/>
        <v>2013|South Wairarapa District|Female / Wahine</v>
      </c>
      <c r="B1331" t="s">
        <v>20</v>
      </c>
      <c r="C1331" t="s">
        <v>21</v>
      </c>
      <c r="D1331" t="s">
        <v>22</v>
      </c>
      <c r="E1331" t="s">
        <v>23</v>
      </c>
      <c r="F1331">
        <v>2013</v>
      </c>
      <c r="G1331">
        <v>2013</v>
      </c>
      <c r="H1331">
        <v>50</v>
      </c>
      <c r="I1331" t="s">
        <v>103</v>
      </c>
      <c r="J1331">
        <v>6</v>
      </c>
      <c r="K1331" t="s">
        <v>52</v>
      </c>
      <c r="L1331">
        <v>99</v>
      </c>
      <c r="M1331" t="s">
        <v>26</v>
      </c>
      <c r="N1331">
        <v>99</v>
      </c>
      <c r="O1331" t="s">
        <v>27</v>
      </c>
      <c r="P1331">
        <v>2</v>
      </c>
      <c r="Q1331" t="s">
        <v>31</v>
      </c>
      <c r="R1331">
        <v>933</v>
      </c>
      <c r="V1331" s="3">
        <f t="shared" si="41"/>
        <v>25.53</v>
      </c>
      <c r="W1331" s="3">
        <f>IF(AND(T1331&lt;&gt;"_U",T1331&lt;&gt;"c",J1331&lt;&gt;9,J1331&lt;&gt;99),IFERROR(VLOOKUP(A1331,'TA Total'!$A$2:$W$10000,18,0),"."),".")</f>
        <v>3654</v>
      </c>
    </row>
    <row r="1332" spans="1:23" x14ac:dyDescent="0.2">
      <c r="A1332" s="1" t="str">
        <f t="shared" si="40"/>
        <v>2013|South Wairarapa District|Another gender / He ira kÄ“ anÅ</v>
      </c>
      <c r="B1332" t="s">
        <v>20</v>
      </c>
      <c r="C1332" t="s">
        <v>21</v>
      </c>
      <c r="D1332" t="s">
        <v>22</v>
      </c>
      <c r="E1332" t="s">
        <v>23</v>
      </c>
      <c r="F1332">
        <v>2013</v>
      </c>
      <c r="G1332">
        <v>2013</v>
      </c>
      <c r="H1332">
        <v>50</v>
      </c>
      <c r="I1332" t="s">
        <v>103</v>
      </c>
      <c r="J1332">
        <v>6</v>
      </c>
      <c r="K1332" t="s">
        <v>52</v>
      </c>
      <c r="L1332">
        <v>99</v>
      </c>
      <c r="M1332" t="s">
        <v>26</v>
      </c>
      <c r="N1332">
        <v>99</v>
      </c>
      <c r="O1332" t="s">
        <v>27</v>
      </c>
      <c r="P1332">
        <v>3</v>
      </c>
      <c r="Q1332" t="s">
        <v>28</v>
      </c>
      <c r="T1332" t="s">
        <v>36</v>
      </c>
      <c r="U1332" t="s">
        <v>37</v>
      </c>
      <c r="V1332" s="3" t="str">
        <f t="shared" si="41"/>
        <v>.</v>
      </c>
      <c r="W1332" s="3" t="str">
        <f>IF(AND(T1332&lt;&gt;"_U",T1332&lt;&gt;"c",J1332&lt;&gt;9,J1332&lt;&gt;99),IFERROR(VLOOKUP(A1332,'TA Total'!$A$2:$W$10000,18,0),"."),".")</f>
        <v>.</v>
      </c>
    </row>
    <row r="1333" spans="1:23" x14ac:dyDescent="0.2">
      <c r="A1333" s="1" t="str">
        <f t="shared" si="40"/>
        <v>2013|South Wairarapa District|Total - gender</v>
      </c>
      <c r="B1333" t="s">
        <v>20</v>
      </c>
      <c r="C1333" t="s">
        <v>21</v>
      </c>
      <c r="D1333" t="s">
        <v>22</v>
      </c>
      <c r="E1333" t="s">
        <v>23</v>
      </c>
      <c r="F1333">
        <v>2013</v>
      </c>
      <c r="G1333">
        <v>2013</v>
      </c>
      <c r="H1333">
        <v>50</v>
      </c>
      <c r="I1333" t="s">
        <v>103</v>
      </c>
      <c r="J1333">
        <v>6</v>
      </c>
      <c r="K1333" t="s">
        <v>52</v>
      </c>
      <c r="L1333">
        <v>99</v>
      </c>
      <c r="M1333" t="s">
        <v>26</v>
      </c>
      <c r="N1333">
        <v>99</v>
      </c>
      <c r="O1333" t="s">
        <v>27</v>
      </c>
      <c r="P1333">
        <v>99</v>
      </c>
      <c r="Q1333" t="s">
        <v>42</v>
      </c>
      <c r="R1333">
        <v>1935</v>
      </c>
      <c r="V1333" s="3">
        <f t="shared" si="41"/>
        <v>27.31</v>
      </c>
      <c r="W1333" s="3">
        <f>IF(AND(T1333&lt;&gt;"_U",T1333&lt;&gt;"c",J1333&lt;&gt;9,J1333&lt;&gt;99),IFERROR(VLOOKUP(A1333,'TA Total'!$A$2:$W$10000,18,0),"."),".")</f>
        <v>7086</v>
      </c>
    </row>
    <row r="1334" spans="1:23" x14ac:dyDescent="0.2">
      <c r="A1334" s="1" t="str">
        <f t="shared" si="40"/>
        <v>2013|South Wairarapa District|Male / TÄne</v>
      </c>
      <c r="B1334" t="s">
        <v>20</v>
      </c>
      <c r="C1334" t="s">
        <v>21</v>
      </c>
      <c r="D1334" t="s">
        <v>22</v>
      </c>
      <c r="E1334" t="s">
        <v>23</v>
      </c>
      <c r="F1334">
        <v>2013</v>
      </c>
      <c r="G1334">
        <v>2013</v>
      </c>
      <c r="H1334">
        <v>50</v>
      </c>
      <c r="I1334" t="s">
        <v>103</v>
      </c>
      <c r="J1334">
        <v>9</v>
      </c>
      <c r="K1334" t="s">
        <v>25</v>
      </c>
      <c r="L1334">
        <v>99</v>
      </c>
      <c r="M1334" t="s">
        <v>26</v>
      </c>
      <c r="N1334">
        <v>99</v>
      </c>
      <c r="O1334" t="s">
        <v>27</v>
      </c>
      <c r="P1334">
        <v>1</v>
      </c>
      <c r="Q1334" t="s">
        <v>34</v>
      </c>
      <c r="R1334">
        <v>303</v>
      </c>
      <c r="V1334" s="3" t="str">
        <f t="shared" si="41"/>
        <v>.</v>
      </c>
      <c r="W1334" s="3" t="str">
        <f>IF(AND(T1334&lt;&gt;"_U",T1334&lt;&gt;"c",J1334&lt;&gt;9,J1334&lt;&gt;99),IFERROR(VLOOKUP(A1334,'TA Total'!$A$2:$W$10000,18,0),"."),".")</f>
        <v>.</v>
      </c>
    </row>
    <row r="1335" spans="1:23" x14ac:dyDescent="0.2">
      <c r="A1335" s="1" t="str">
        <f t="shared" si="40"/>
        <v>2013|South Wairarapa District|Female / Wahine</v>
      </c>
      <c r="B1335" t="s">
        <v>20</v>
      </c>
      <c r="C1335" t="s">
        <v>21</v>
      </c>
      <c r="D1335" t="s">
        <v>22</v>
      </c>
      <c r="E1335" t="s">
        <v>23</v>
      </c>
      <c r="F1335">
        <v>2013</v>
      </c>
      <c r="G1335">
        <v>2013</v>
      </c>
      <c r="H1335">
        <v>50</v>
      </c>
      <c r="I1335" t="s">
        <v>103</v>
      </c>
      <c r="J1335">
        <v>9</v>
      </c>
      <c r="K1335" t="s">
        <v>25</v>
      </c>
      <c r="L1335">
        <v>99</v>
      </c>
      <c r="M1335" t="s">
        <v>26</v>
      </c>
      <c r="N1335">
        <v>99</v>
      </c>
      <c r="O1335" t="s">
        <v>27</v>
      </c>
      <c r="P1335">
        <v>2</v>
      </c>
      <c r="Q1335" t="s">
        <v>31</v>
      </c>
      <c r="R1335">
        <v>288</v>
      </c>
      <c r="V1335" s="3" t="str">
        <f t="shared" si="41"/>
        <v>.</v>
      </c>
      <c r="W1335" s="3" t="str">
        <f>IF(AND(T1335&lt;&gt;"_U",T1335&lt;&gt;"c",J1335&lt;&gt;9,J1335&lt;&gt;99),IFERROR(VLOOKUP(A1335,'TA Total'!$A$2:$W$10000,18,0),"."),".")</f>
        <v>.</v>
      </c>
    </row>
    <row r="1336" spans="1:23" x14ac:dyDescent="0.2">
      <c r="A1336" s="1" t="str">
        <f t="shared" si="40"/>
        <v>2013|South Wairarapa District|Another gender / He ira kÄ“ anÅ</v>
      </c>
      <c r="B1336" t="s">
        <v>20</v>
      </c>
      <c r="C1336" t="s">
        <v>21</v>
      </c>
      <c r="D1336" t="s">
        <v>22</v>
      </c>
      <c r="E1336" t="s">
        <v>23</v>
      </c>
      <c r="F1336">
        <v>2013</v>
      </c>
      <c r="G1336">
        <v>2013</v>
      </c>
      <c r="H1336">
        <v>50</v>
      </c>
      <c r="I1336" t="s">
        <v>103</v>
      </c>
      <c r="J1336">
        <v>9</v>
      </c>
      <c r="K1336" t="s">
        <v>25</v>
      </c>
      <c r="L1336">
        <v>99</v>
      </c>
      <c r="M1336" t="s">
        <v>26</v>
      </c>
      <c r="N1336">
        <v>99</v>
      </c>
      <c r="O1336" t="s">
        <v>27</v>
      </c>
      <c r="P1336">
        <v>3</v>
      </c>
      <c r="Q1336" t="s">
        <v>28</v>
      </c>
      <c r="T1336" t="s">
        <v>36</v>
      </c>
      <c r="U1336" t="s">
        <v>37</v>
      </c>
      <c r="V1336" s="3" t="str">
        <f t="shared" si="41"/>
        <v>.</v>
      </c>
      <c r="W1336" s="3" t="str">
        <f>IF(AND(T1336&lt;&gt;"_U",T1336&lt;&gt;"c",J1336&lt;&gt;9,J1336&lt;&gt;99),IFERROR(VLOOKUP(A1336,'TA Total'!$A$2:$W$10000,18,0),"."),".")</f>
        <v>.</v>
      </c>
    </row>
    <row r="1337" spans="1:23" x14ac:dyDescent="0.2">
      <c r="A1337" s="1" t="str">
        <f t="shared" si="40"/>
        <v>2013|South Wairarapa District|Total - gender</v>
      </c>
      <c r="B1337" t="s">
        <v>20</v>
      </c>
      <c r="C1337" t="s">
        <v>21</v>
      </c>
      <c r="D1337" t="s">
        <v>22</v>
      </c>
      <c r="E1337" t="s">
        <v>23</v>
      </c>
      <c r="F1337">
        <v>2013</v>
      </c>
      <c r="G1337">
        <v>2013</v>
      </c>
      <c r="H1337">
        <v>50</v>
      </c>
      <c r="I1337" t="s">
        <v>103</v>
      </c>
      <c r="J1337">
        <v>9</v>
      </c>
      <c r="K1337" t="s">
        <v>25</v>
      </c>
      <c r="L1337">
        <v>99</v>
      </c>
      <c r="M1337" t="s">
        <v>26</v>
      </c>
      <c r="N1337">
        <v>99</v>
      </c>
      <c r="O1337" t="s">
        <v>27</v>
      </c>
      <c r="P1337">
        <v>99</v>
      </c>
      <c r="Q1337" t="s">
        <v>42</v>
      </c>
      <c r="R1337">
        <v>591</v>
      </c>
      <c r="V1337" s="3" t="str">
        <f t="shared" si="41"/>
        <v>.</v>
      </c>
      <c r="W1337" s="3" t="str">
        <f>IF(AND(T1337&lt;&gt;"_U",T1337&lt;&gt;"c",J1337&lt;&gt;9,J1337&lt;&gt;99),IFERROR(VLOOKUP(A1337,'TA Total'!$A$2:$W$10000,18,0),"."),".")</f>
        <v>.</v>
      </c>
    </row>
    <row r="1338" spans="1:23" x14ac:dyDescent="0.2">
      <c r="A1338" s="1" t="str">
        <f t="shared" si="40"/>
        <v>2013|South Wairarapa District|Male / TÄne</v>
      </c>
      <c r="B1338" t="s">
        <v>20</v>
      </c>
      <c r="C1338" t="s">
        <v>21</v>
      </c>
      <c r="D1338" t="s">
        <v>22</v>
      </c>
      <c r="E1338" t="s">
        <v>23</v>
      </c>
      <c r="F1338">
        <v>2013</v>
      </c>
      <c r="G1338">
        <v>2013</v>
      </c>
      <c r="H1338">
        <v>50</v>
      </c>
      <c r="I1338" t="s">
        <v>103</v>
      </c>
      <c r="J1338">
        <v>77</v>
      </c>
      <c r="K1338" t="s">
        <v>49</v>
      </c>
      <c r="L1338">
        <v>99</v>
      </c>
      <c r="M1338" t="s">
        <v>26</v>
      </c>
      <c r="N1338">
        <v>99</v>
      </c>
      <c r="O1338" t="s">
        <v>27</v>
      </c>
      <c r="P1338">
        <v>1</v>
      </c>
      <c r="Q1338" t="s">
        <v>34</v>
      </c>
      <c r="R1338">
        <v>3432</v>
      </c>
      <c r="V1338" s="3">
        <f t="shared" si="41"/>
        <v>100</v>
      </c>
      <c r="W1338" s="3">
        <f>IF(AND(T1338&lt;&gt;"_U",T1338&lt;&gt;"c",J1338&lt;&gt;9,J1338&lt;&gt;99),IFERROR(VLOOKUP(A1338,'TA Total'!$A$2:$W$10000,18,0),"."),".")</f>
        <v>3432</v>
      </c>
    </row>
    <row r="1339" spans="1:23" x14ac:dyDescent="0.2">
      <c r="A1339" s="1" t="str">
        <f t="shared" si="40"/>
        <v>2013|South Wairarapa District|Female / Wahine</v>
      </c>
      <c r="B1339" t="s">
        <v>20</v>
      </c>
      <c r="C1339" t="s">
        <v>21</v>
      </c>
      <c r="D1339" t="s">
        <v>22</v>
      </c>
      <c r="E1339" t="s">
        <v>23</v>
      </c>
      <c r="F1339">
        <v>2013</v>
      </c>
      <c r="G1339">
        <v>2013</v>
      </c>
      <c r="H1339">
        <v>50</v>
      </c>
      <c r="I1339" t="s">
        <v>103</v>
      </c>
      <c r="J1339">
        <v>77</v>
      </c>
      <c r="K1339" t="s">
        <v>49</v>
      </c>
      <c r="L1339">
        <v>99</v>
      </c>
      <c r="M1339" t="s">
        <v>26</v>
      </c>
      <c r="N1339">
        <v>99</v>
      </c>
      <c r="O1339" t="s">
        <v>27</v>
      </c>
      <c r="P1339">
        <v>2</v>
      </c>
      <c r="Q1339" t="s">
        <v>31</v>
      </c>
      <c r="R1339">
        <v>3654</v>
      </c>
      <c r="V1339" s="3">
        <f t="shared" si="41"/>
        <v>100</v>
      </c>
      <c r="W1339" s="3">
        <f>IF(AND(T1339&lt;&gt;"_U",T1339&lt;&gt;"c",J1339&lt;&gt;9,J1339&lt;&gt;99),IFERROR(VLOOKUP(A1339,'TA Total'!$A$2:$W$10000,18,0),"."),".")</f>
        <v>3654</v>
      </c>
    </row>
    <row r="1340" spans="1:23" x14ac:dyDescent="0.2">
      <c r="A1340" s="1" t="str">
        <f t="shared" si="40"/>
        <v>2013|South Wairarapa District|Another gender / He ira kÄ“ anÅ</v>
      </c>
      <c r="B1340" t="s">
        <v>20</v>
      </c>
      <c r="C1340" t="s">
        <v>21</v>
      </c>
      <c r="D1340" t="s">
        <v>22</v>
      </c>
      <c r="E1340" t="s">
        <v>23</v>
      </c>
      <c r="F1340">
        <v>2013</v>
      </c>
      <c r="G1340">
        <v>2013</v>
      </c>
      <c r="H1340">
        <v>50</v>
      </c>
      <c r="I1340" t="s">
        <v>103</v>
      </c>
      <c r="J1340">
        <v>77</v>
      </c>
      <c r="K1340" t="s">
        <v>49</v>
      </c>
      <c r="L1340">
        <v>99</v>
      </c>
      <c r="M1340" t="s">
        <v>26</v>
      </c>
      <c r="N1340">
        <v>99</v>
      </c>
      <c r="O1340" t="s">
        <v>27</v>
      </c>
      <c r="P1340">
        <v>3</v>
      </c>
      <c r="Q1340" t="s">
        <v>28</v>
      </c>
      <c r="T1340" t="s">
        <v>36</v>
      </c>
      <c r="U1340" t="s">
        <v>37</v>
      </c>
      <c r="V1340" s="3" t="str">
        <f t="shared" si="41"/>
        <v>.</v>
      </c>
      <c r="W1340" s="3" t="str">
        <f>IF(AND(T1340&lt;&gt;"_U",T1340&lt;&gt;"c",J1340&lt;&gt;9,J1340&lt;&gt;99),IFERROR(VLOOKUP(A1340,'TA Total'!$A$2:$W$10000,18,0),"."),".")</f>
        <v>.</v>
      </c>
    </row>
    <row r="1341" spans="1:23" x14ac:dyDescent="0.2">
      <c r="A1341" s="1" t="str">
        <f t="shared" si="40"/>
        <v>2013|South Wairarapa District|Total - gender</v>
      </c>
      <c r="B1341" t="s">
        <v>20</v>
      </c>
      <c r="C1341" t="s">
        <v>21</v>
      </c>
      <c r="D1341" t="s">
        <v>22</v>
      </c>
      <c r="E1341" t="s">
        <v>23</v>
      </c>
      <c r="F1341">
        <v>2013</v>
      </c>
      <c r="G1341">
        <v>2013</v>
      </c>
      <c r="H1341">
        <v>50</v>
      </c>
      <c r="I1341" t="s">
        <v>103</v>
      </c>
      <c r="J1341">
        <v>77</v>
      </c>
      <c r="K1341" t="s">
        <v>49</v>
      </c>
      <c r="L1341">
        <v>99</v>
      </c>
      <c r="M1341" t="s">
        <v>26</v>
      </c>
      <c r="N1341">
        <v>99</v>
      </c>
      <c r="O1341" t="s">
        <v>27</v>
      </c>
      <c r="P1341">
        <v>99</v>
      </c>
      <c r="Q1341" t="s">
        <v>42</v>
      </c>
      <c r="R1341">
        <v>7086</v>
      </c>
      <c r="V1341" s="3">
        <f t="shared" si="41"/>
        <v>100</v>
      </c>
      <c r="W1341" s="3">
        <f>IF(AND(T1341&lt;&gt;"_U",T1341&lt;&gt;"c",J1341&lt;&gt;9,J1341&lt;&gt;99),IFERROR(VLOOKUP(A1341,'TA Total'!$A$2:$W$10000,18,0),"."),".")</f>
        <v>7086</v>
      </c>
    </row>
    <row r="1342" spans="1:23" x14ac:dyDescent="0.2">
      <c r="A1342" s="1" t="str">
        <f t="shared" si="40"/>
        <v>2013|South Wairarapa District|Male / TÄne</v>
      </c>
      <c r="B1342" t="s">
        <v>20</v>
      </c>
      <c r="C1342" t="s">
        <v>21</v>
      </c>
      <c r="D1342" t="s">
        <v>22</v>
      </c>
      <c r="E1342" t="s">
        <v>23</v>
      </c>
      <c r="F1342">
        <v>2013</v>
      </c>
      <c r="G1342">
        <v>2013</v>
      </c>
      <c r="H1342">
        <v>50</v>
      </c>
      <c r="I1342" t="s">
        <v>103</v>
      </c>
      <c r="J1342">
        <v>99</v>
      </c>
      <c r="K1342" t="s">
        <v>47</v>
      </c>
      <c r="L1342">
        <v>99</v>
      </c>
      <c r="M1342" t="s">
        <v>26</v>
      </c>
      <c r="N1342">
        <v>99</v>
      </c>
      <c r="O1342" t="s">
        <v>27</v>
      </c>
      <c r="P1342">
        <v>1</v>
      </c>
      <c r="Q1342" t="s">
        <v>34</v>
      </c>
      <c r="R1342">
        <v>3732</v>
      </c>
      <c r="V1342" s="3" t="str">
        <f t="shared" si="41"/>
        <v>.</v>
      </c>
      <c r="W1342" s="3" t="str">
        <f>IF(AND(T1342&lt;&gt;"_U",T1342&lt;&gt;"c",J1342&lt;&gt;9,J1342&lt;&gt;99),IFERROR(VLOOKUP(A1342,'TA Total'!$A$2:$W$10000,18,0),"."),".")</f>
        <v>.</v>
      </c>
    </row>
    <row r="1343" spans="1:23" x14ac:dyDescent="0.2">
      <c r="A1343" s="1" t="str">
        <f t="shared" si="40"/>
        <v>2013|South Wairarapa District|Female / Wahine</v>
      </c>
      <c r="B1343" t="s">
        <v>20</v>
      </c>
      <c r="C1343" t="s">
        <v>21</v>
      </c>
      <c r="D1343" t="s">
        <v>22</v>
      </c>
      <c r="E1343" t="s">
        <v>23</v>
      </c>
      <c r="F1343">
        <v>2013</v>
      </c>
      <c r="G1343">
        <v>2013</v>
      </c>
      <c r="H1343">
        <v>50</v>
      </c>
      <c r="I1343" t="s">
        <v>103</v>
      </c>
      <c r="J1343">
        <v>99</v>
      </c>
      <c r="K1343" t="s">
        <v>47</v>
      </c>
      <c r="L1343">
        <v>99</v>
      </c>
      <c r="M1343" t="s">
        <v>26</v>
      </c>
      <c r="N1343">
        <v>99</v>
      </c>
      <c r="O1343" t="s">
        <v>27</v>
      </c>
      <c r="P1343">
        <v>2</v>
      </c>
      <c r="Q1343" t="s">
        <v>31</v>
      </c>
      <c r="R1343">
        <v>3942</v>
      </c>
      <c r="V1343" s="3" t="str">
        <f t="shared" si="41"/>
        <v>.</v>
      </c>
      <c r="W1343" s="3" t="str">
        <f>IF(AND(T1343&lt;&gt;"_U",T1343&lt;&gt;"c",J1343&lt;&gt;9,J1343&lt;&gt;99),IFERROR(VLOOKUP(A1343,'TA Total'!$A$2:$W$10000,18,0),"."),".")</f>
        <v>.</v>
      </c>
    </row>
    <row r="1344" spans="1:23" x14ac:dyDescent="0.2">
      <c r="A1344" s="1" t="str">
        <f t="shared" si="40"/>
        <v>2013|South Wairarapa District|Another gender / He ira kÄ“ anÅ</v>
      </c>
      <c r="B1344" t="s">
        <v>20</v>
      </c>
      <c r="C1344" t="s">
        <v>21</v>
      </c>
      <c r="D1344" t="s">
        <v>22</v>
      </c>
      <c r="E1344" t="s">
        <v>23</v>
      </c>
      <c r="F1344">
        <v>2013</v>
      </c>
      <c r="G1344">
        <v>2013</v>
      </c>
      <c r="H1344">
        <v>50</v>
      </c>
      <c r="I1344" t="s">
        <v>103</v>
      </c>
      <c r="J1344">
        <v>99</v>
      </c>
      <c r="K1344" t="s">
        <v>47</v>
      </c>
      <c r="L1344">
        <v>99</v>
      </c>
      <c r="M1344" t="s">
        <v>26</v>
      </c>
      <c r="N1344">
        <v>99</v>
      </c>
      <c r="O1344" t="s">
        <v>27</v>
      </c>
      <c r="P1344">
        <v>3</v>
      </c>
      <c r="Q1344" t="s">
        <v>28</v>
      </c>
      <c r="T1344" t="s">
        <v>36</v>
      </c>
      <c r="U1344" t="s">
        <v>37</v>
      </c>
      <c r="V1344" s="3" t="str">
        <f t="shared" si="41"/>
        <v>.</v>
      </c>
      <c r="W1344" s="3" t="str">
        <f>IF(AND(T1344&lt;&gt;"_U",T1344&lt;&gt;"c",J1344&lt;&gt;9,J1344&lt;&gt;99),IFERROR(VLOOKUP(A1344,'TA Total'!$A$2:$W$10000,18,0),"."),".")</f>
        <v>.</v>
      </c>
    </row>
    <row r="1345" spans="1:23" x14ac:dyDescent="0.2">
      <c r="A1345" s="1" t="str">
        <f t="shared" si="40"/>
        <v>2013|South Wairarapa District|Total - gender</v>
      </c>
      <c r="B1345" t="s">
        <v>20</v>
      </c>
      <c r="C1345" t="s">
        <v>21</v>
      </c>
      <c r="D1345" t="s">
        <v>22</v>
      </c>
      <c r="E1345" t="s">
        <v>23</v>
      </c>
      <c r="F1345">
        <v>2013</v>
      </c>
      <c r="G1345">
        <v>2013</v>
      </c>
      <c r="H1345">
        <v>50</v>
      </c>
      <c r="I1345" t="s">
        <v>103</v>
      </c>
      <c r="J1345">
        <v>99</v>
      </c>
      <c r="K1345" t="s">
        <v>47</v>
      </c>
      <c r="L1345">
        <v>99</v>
      </c>
      <c r="M1345" t="s">
        <v>26</v>
      </c>
      <c r="N1345">
        <v>99</v>
      </c>
      <c r="O1345" t="s">
        <v>27</v>
      </c>
      <c r="P1345">
        <v>99</v>
      </c>
      <c r="Q1345" t="s">
        <v>42</v>
      </c>
      <c r="R1345">
        <v>7677</v>
      </c>
      <c r="V1345" s="3" t="str">
        <f t="shared" si="41"/>
        <v>.</v>
      </c>
      <c r="W1345" s="3" t="str">
        <f>IF(AND(T1345&lt;&gt;"_U",T1345&lt;&gt;"c",J1345&lt;&gt;9,J1345&lt;&gt;99),IFERROR(VLOOKUP(A1345,'TA Total'!$A$2:$W$10000,18,0),"."),".")</f>
        <v>.</v>
      </c>
    </row>
    <row r="1346" spans="1:23" x14ac:dyDescent="0.2">
      <c r="A1346" s="1" t="str">
        <f t="shared" si="40"/>
        <v>2013|Tasman District|Male / TÄne</v>
      </c>
      <c r="B1346" t="s">
        <v>20</v>
      </c>
      <c r="C1346" t="s">
        <v>21</v>
      </c>
      <c r="D1346" t="s">
        <v>22</v>
      </c>
      <c r="E1346" t="s">
        <v>23</v>
      </c>
      <c r="F1346">
        <v>2013</v>
      </c>
      <c r="G1346">
        <v>2013</v>
      </c>
      <c r="H1346">
        <v>51</v>
      </c>
      <c r="I1346" t="s">
        <v>126</v>
      </c>
      <c r="J1346">
        <v>1</v>
      </c>
      <c r="K1346" t="s">
        <v>30</v>
      </c>
      <c r="L1346">
        <v>99</v>
      </c>
      <c r="M1346" t="s">
        <v>26</v>
      </c>
      <c r="N1346">
        <v>99</v>
      </c>
      <c r="O1346" t="s">
        <v>27</v>
      </c>
      <c r="P1346">
        <v>1</v>
      </c>
      <c r="Q1346" t="s">
        <v>34</v>
      </c>
      <c r="R1346">
        <v>9567</v>
      </c>
      <c r="V1346" s="3">
        <f t="shared" si="41"/>
        <v>56.06</v>
      </c>
      <c r="W1346" s="3">
        <f>IF(AND(T1346&lt;&gt;"_U",T1346&lt;&gt;"c",J1346&lt;&gt;9,J1346&lt;&gt;99),IFERROR(VLOOKUP(A1346,'TA Total'!$A$2:$W$10000,18,0),"."),".")</f>
        <v>17067</v>
      </c>
    </row>
    <row r="1347" spans="1:23" x14ac:dyDescent="0.2">
      <c r="A1347" s="1" t="str">
        <f t="shared" ref="A1347:A1410" si="42">G1347&amp;"|"&amp;I1347&amp;"|"&amp;Q1347</f>
        <v>2013|Tasman District|Female / Wahine</v>
      </c>
      <c r="B1347" t="s">
        <v>20</v>
      </c>
      <c r="C1347" t="s">
        <v>21</v>
      </c>
      <c r="D1347" t="s">
        <v>22</v>
      </c>
      <c r="E1347" t="s">
        <v>23</v>
      </c>
      <c r="F1347">
        <v>2013</v>
      </c>
      <c r="G1347">
        <v>2013</v>
      </c>
      <c r="H1347">
        <v>51</v>
      </c>
      <c r="I1347" t="s">
        <v>126</v>
      </c>
      <c r="J1347">
        <v>1</v>
      </c>
      <c r="K1347" t="s">
        <v>30</v>
      </c>
      <c r="L1347">
        <v>99</v>
      </c>
      <c r="M1347" t="s">
        <v>26</v>
      </c>
      <c r="N1347">
        <v>99</v>
      </c>
      <c r="O1347" t="s">
        <v>27</v>
      </c>
      <c r="P1347">
        <v>2</v>
      </c>
      <c r="Q1347" t="s">
        <v>31</v>
      </c>
      <c r="R1347">
        <v>9678</v>
      </c>
      <c r="V1347" s="3">
        <f t="shared" ref="V1347:V1410" si="43">IF(T1347&lt;&gt;"_U",IFERROR((ROUND(R1347/W1347*100,2)),"."),".")</f>
        <v>53.53</v>
      </c>
      <c r="W1347" s="3">
        <f>IF(AND(T1347&lt;&gt;"_U",T1347&lt;&gt;"c",J1347&lt;&gt;9,J1347&lt;&gt;99),IFERROR(VLOOKUP(A1347,'TA Total'!$A$2:$W$10000,18,0),"."),".")</f>
        <v>18081</v>
      </c>
    </row>
    <row r="1348" spans="1:23" x14ac:dyDescent="0.2">
      <c r="A1348" s="1" t="str">
        <f t="shared" si="42"/>
        <v>2013|Tasman District|Another gender / He ira kÄ“ anÅ</v>
      </c>
      <c r="B1348" t="s">
        <v>20</v>
      </c>
      <c r="C1348" t="s">
        <v>21</v>
      </c>
      <c r="D1348" t="s">
        <v>22</v>
      </c>
      <c r="E1348" t="s">
        <v>23</v>
      </c>
      <c r="F1348">
        <v>2013</v>
      </c>
      <c r="G1348">
        <v>2013</v>
      </c>
      <c r="H1348">
        <v>51</v>
      </c>
      <c r="I1348" t="s">
        <v>126</v>
      </c>
      <c r="J1348">
        <v>1</v>
      </c>
      <c r="K1348" t="s">
        <v>30</v>
      </c>
      <c r="L1348">
        <v>99</v>
      </c>
      <c r="M1348" t="s">
        <v>26</v>
      </c>
      <c r="N1348">
        <v>99</v>
      </c>
      <c r="O1348" t="s">
        <v>27</v>
      </c>
      <c r="P1348">
        <v>3</v>
      </c>
      <c r="Q1348" t="s">
        <v>28</v>
      </c>
      <c r="T1348" t="s">
        <v>36</v>
      </c>
      <c r="U1348" t="s">
        <v>37</v>
      </c>
      <c r="V1348" s="3" t="str">
        <f t="shared" si="43"/>
        <v>.</v>
      </c>
      <c r="W1348" s="3" t="str">
        <f>IF(AND(T1348&lt;&gt;"_U",T1348&lt;&gt;"c",J1348&lt;&gt;9,J1348&lt;&gt;99),IFERROR(VLOOKUP(A1348,'TA Total'!$A$2:$W$10000,18,0),"."),".")</f>
        <v>.</v>
      </c>
    </row>
    <row r="1349" spans="1:23" x14ac:dyDescent="0.2">
      <c r="A1349" s="1" t="str">
        <f t="shared" si="42"/>
        <v>2013|Tasman District|Total - gender</v>
      </c>
      <c r="B1349" t="s">
        <v>20</v>
      </c>
      <c r="C1349" t="s">
        <v>21</v>
      </c>
      <c r="D1349" t="s">
        <v>22</v>
      </c>
      <c r="E1349" t="s">
        <v>23</v>
      </c>
      <c r="F1349">
        <v>2013</v>
      </c>
      <c r="G1349">
        <v>2013</v>
      </c>
      <c r="H1349">
        <v>51</v>
      </c>
      <c r="I1349" t="s">
        <v>126</v>
      </c>
      <c r="J1349">
        <v>1</v>
      </c>
      <c r="K1349" t="s">
        <v>30</v>
      </c>
      <c r="L1349">
        <v>99</v>
      </c>
      <c r="M1349" t="s">
        <v>26</v>
      </c>
      <c r="N1349">
        <v>99</v>
      </c>
      <c r="O1349" t="s">
        <v>27</v>
      </c>
      <c r="P1349">
        <v>99</v>
      </c>
      <c r="Q1349" t="s">
        <v>42</v>
      </c>
      <c r="R1349">
        <v>19242</v>
      </c>
      <c r="V1349" s="3">
        <f t="shared" si="43"/>
        <v>54.75</v>
      </c>
      <c r="W1349" s="3">
        <f>IF(AND(T1349&lt;&gt;"_U",T1349&lt;&gt;"c",J1349&lt;&gt;9,J1349&lt;&gt;99),IFERROR(VLOOKUP(A1349,'TA Total'!$A$2:$W$10000,18,0),"."),".")</f>
        <v>35148</v>
      </c>
    </row>
    <row r="1350" spans="1:23" x14ac:dyDescent="0.2">
      <c r="A1350" s="1" t="str">
        <f t="shared" si="42"/>
        <v>2013|Tasman District|Male / TÄne</v>
      </c>
      <c r="B1350" t="s">
        <v>20</v>
      </c>
      <c r="C1350" t="s">
        <v>21</v>
      </c>
      <c r="D1350" t="s">
        <v>22</v>
      </c>
      <c r="E1350" t="s">
        <v>23</v>
      </c>
      <c r="F1350">
        <v>2013</v>
      </c>
      <c r="G1350">
        <v>2013</v>
      </c>
      <c r="H1350">
        <v>51</v>
      </c>
      <c r="I1350" t="s">
        <v>126</v>
      </c>
      <c r="J1350">
        <v>3</v>
      </c>
      <c r="K1350" t="s">
        <v>39</v>
      </c>
      <c r="L1350">
        <v>99</v>
      </c>
      <c r="M1350" t="s">
        <v>26</v>
      </c>
      <c r="N1350">
        <v>99</v>
      </c>
      <c r="O1350" t="s">
        <v>27</v>
      </c>
      <c r="P1350">
        <v>1</v>
      </c>
      <c r="Q1350" t="s">
        <v>34</v>
      </c>
      <c r="R1350">
        <v>555</v>
      </c>
      <c r="V1350" s="3">
        <f t="shared" si="43"/>
        <v>3.25</v>
      </c>
      <c r="W1350" s="3">
        <f>IF(AND(T1350&lt;&gt;"_U",T1350&lt;&gt;"c",J1350&lt;&gt;9,J1350&lt;&gt;99),IFERROR(VLOOKUP(A1350,'TA Total'!$A$2:$W$10000,18,0),"."),".")</f>
        <v>17067</v>
      </c>
    </row>
    <row r="1351" spans="1:23" x14ac:dyDescent="0.2">
      <c r="A1351" s="1" t="str">
        <f t="shared" si="42"/>
        <v>2013|Tasman District|Female / Wahine</v>
      </c>
      <c r="B1351" t="s">
        <v>20</v>
      </c>
      <c r="C1351" t="s">
        <v>21</v>
      </c>
      <c r="D1351" t="s">
        <v>22</v>
      </c>
      <c r="E1351" t="s">
        <v>23</v>
      </c>
      <c r="F1351">
        <v>2013</v>
      </c>
      <c r="G1351">
        <v>2013</v>
      </c>
      <c r="H1351">
        <v>51</v>
      </c>
      <c r="I1351" t="s">
        <v>126</v>
      </c>
      <c r="J1351">
        <v>3</v>
      </c>
      <c r="K1351" t="s">
        <v>39</v>
      </c>
      <c r="L1351">
        <v>99</v>
      </c>
      <c r="M1351" t="s">
        <v>26</v>
      </c>
      <c r="N1351">
        <v>99</v>
      </c>
      <c r="O1351" t="s">
        <v>27</v>
      </c>
      <c r="P1351">
        <v>2</v>
      </c>
      <c r="Q1351" t="s">
        <v>31</v>
      </c>
      <c r="R1351">
        <v>642</v>
      </c>
      <c r="V1351" s="3">
        <f t="shared" si="43"/>
        <v>3.55</v>
      </c>
      <c r="W1351" s="3">
        <f>IF(AND(T1351&lt;&gt;"_U",T1351&lt;&gt;"c",J1351&lt;&gt;9,J1351&lt;&gt;99),IFERROR(VLOOKUP(A1351,'TA Total'!$A$2:$W$10000,18,0),"."),".")</f>
        <v>18081</v>
      </c>
    </row>
    <row r="1352" spans="1:23" x14ac:dyDescent="0.2">
      <c r="A1352" s="1" t="str">
        <f t="shared" si="42"/>
        <v>2013|Tasman District|Another gender / He ira kÄ“ anÅ</v>
      </c>
      <c r="B1352" t="s">
        <v>20</v>
      </c>
      <c r="C1352" t="s">
        <v>21</v>
      </c>
      <c r="D1352" t="s">
        <v>22</v>
      </c>
      <c r="E1352" t="s">
        <v>23</v>
      </c>
      <c r="F1352">
        <v>2013</v>
      </c>
      <c r="G1352">
        <v>2013</v>
      </c>
      <c r="H1352">
        <v>51</v>
      </c>
      <c r="I1352" t="s">
        <v>126</v>
      </c>
      <c r="J1352">
        <v>3</v>
      </c>
      <c r="K1352" t="s">
        <v>39</v>
      </c>
      <c r="L1352">
        <v>99</v>
      </c>
      <c r="M1352" t="s">
        <v>26</v>
      </c>
      <c r="N1352">
        <v>99</v>
      </c>
      <c r="O1352" t="s">
        <v>27</v>
      </c>
      <c r="P1352">
        <v>3</v>
      </c>
      <c r="Q1352" t="s">
        <v>28</v>
      </c>
      <c r="T1352" t="s">
        <v>36</v>
      </c>
      <c r="U1352" t="s">
        <v>37</v>
      </c>
      <c r="V1352" s="3" t="str">
        <f t="shared" si="43"/>
        <v>.</v>
      </c>
      <c r="W1352" s="3" t="str">
        <f>IF(AND(T1352&lt;&gt;"_U",T1352&lt;&gt;"c",J1352&lt;&gt;9,J1352&lt;&gt;99),IFERROR(VLOOKUP(A1352,'TA Total'!$A$2:$W$10000,18,0),"."),".")</f>
        <v>.</v>
      </c>
    </row>
    <row r="1353" spans="1:23" x14ac:dyDescent="0.2">
      <c r="A1353" s="1" t="str">
        <f t="shared" si="42"/>
        <v>2013|Tasman District|Total - gender</v>
      </c>
      <c r="B1353" t="s">
        <v>20</v>
      </c>
      <c r="C1353" t="s">
        <v>21</v>
      </c>
      <c r="D1353" t="s">
        <v>22</v>
      </c>
      <c r="E1353" t="s">
        <v>23</v>
      </c>
      <c r="F1353">
        <v>2013</v>
      </c>
      <c r="G1353">
        <v>2013</v>
      </c>
      <c r="H1353">
        <v>51</v>
      </c>
      <c r="I1353" t="s">
        <v>126</v>
      </c>
      <c r="J1353">
        <v>3</v>
      </c>
      <c r="K1353" t="s">
        <v>39</v>
      </c>
      <c r="L1353">
        <v>99</v>
      </c>
      <c r="M1353" t="s">
        <v>26</v>
      </c>
      <c r="N1353">
        <v>99</v>
      </c>
      <c r="O1353" t="s">
        <v>27</v>
      </c>
      <c r="P1353">
        <v>99</v>
      </c>
      <c r="Q1353" t="s">
        <v>42</v>
      </c>
      <c r="R1353">
        <v>1197</v>
      </c>
      <c r="V1353" s="3">
        <f t="shared" si="43"/>
        <v>3.41</v>
      </c>
      <c r="W1353" s="3">
        <f>IF(AND(T1353&lt;&gt;"_U",T1353&lt;&gt;"c",J1353&lt;&gt;9,J1353&lt;&gt;99),IFERROR(VLOOKUP(A1353,'TA Total'!$A$2:$W$10000,18,0),"."),".")</f>
        <v>35148</v>
      </c>
    </row>
    <row r="1354" spans="1:23" x14ac:dyDescent="0.2">
      <c r="A1354" s="1" t="str">
        <f t="shared" si="42"/>
        <v>2013|Tasman District|Male / TÄne</v>
      </c>
      <c r="B1354" t="s">
        <v>20</v>
      </c>
      <c r="C1354" t="s">
        <v>21</v>
      </c>
      <c r="D1354" t="s">
        <v>22</v>
      </c>
      <c r="E1354" t="s">
        <v>23</v>
      </c>
      <c r="F1354">
        <v>2013</v>
      </c>
      <c r="G1354">
        <v>2013</v>
      </c>
      <c r="H1354">
        <v>51</v>
      </c>
      <c r="I1354" t="s">
        <v>126</v>
      </c>
      <c r="J1354">
        <v>4</v>
      </c>
      <c r="K1354" t="s">
        <v>54</v>
      </c>
      <c r="L1354">
        <v>99</v>
      </c>
      <c r="M1354" t="s">
        <v>26</v>
      </c>
      <c r="N1354">
        <v>99</v>
      </c>
      <c r="O1354" t="s">
        <v>27</v>
      </c>
      <c r="P1354">
        <v>1</v>
      </c>
      <c r="Q1354" t="s">
        <v>34</v>
      </c>
      <c r="R1354">
        <v>1401</v>
      </c>
      <c r="V1354" s="3">
        <f t="shared" si="43"/>
        <v>8.2100000000000009</v>
      </c>
      <c r="W1354" s="3">
        <f>IF(AND(T1354&lt;&gt;"_U",T1354&lt;&gt;"c",J1354&lt;&gt;9,J1354&lt;&gt;99),IFERROR(VLOOKUP(A1354,'TA Total'!$A$2:$W$10000,18,0),"."),".")</f>
        <v>17067</v>
      </c>
    </row>
    <row r="1355" spans="1:23" x14ac:dyDescent="0.2">
      <c r="A1355" s="1" t="str">
        <f t="shared" si="42"/>
        <v>2013|Tasman District|Female / Wahine</v>
      </c>
      <c r="B1355" t="s">
        <v>20</v>
      </c>
      <c r="C1355" t="s">
        <v>21</v>
      </c>
      <c r="D1355" t="s">
        <v>22</v>
      </c>
      <c r="E1355" t="s">
        <v>23</v>
      </c>
      <c r="F1355">
        <v>2013</v>
      </c>
      <c r="G1355">
        <v>2013</v>
      </c>
      <c r="H1355">
        <v>51</v>
      </c>
      <c r="I1355" t="s">
        <v>126</v>
      </c>
      <c r="J1355">
        <v>4</v>
      </c>
      <c r="K1355" t="s">
        <v>54</v>
      </c>
      <c r="L1355">
        <v>99</v>
      </c>
      <c r="M1355" t="s">
        <v>26</v>
      </c>
      <c r="N1355">
        <v>99</v>
      </c>
      <c r="O1355" t="s">
        <v>27</v>
      </c>
      <c r="P1355">
        <v>2</v>
      </c>
      <c r="Q1355" t="s">
        <v>31</v>
      </c>
      <c r="R1355">
        <v>1809</v>
      </c>
      <c r="V1355" s="3">
        <f t="shared" si="43"/>
        <v>10</v>
      </c>
      <c r="W1355" s="3">
        <f>IF(AND(T1355&lt;&gt;"_U",T1355&lt;&gt;"c",J1355&lt;&gt;9,J1355&lt;&gt;99),IFERROR(VLOOKUP(A1355,'TA Total'!$A$2:$W$10000,18,0),"."),".")</f>
        <v>18081</v>
      </c>
    </row>
    <row r="1356" spans="1:23" x14ac:dyDescent="0.2">
      <c r="A1356" s="1" t="str">
        <f t="shared" si="42"/>
        <v>2013|Tasman District|Another gender / He ira kÄ“ anÅ</v>
      </c>
      <c r="B1356" t="s">
        <v>20</v>
      </c>
      <c r="C1356" t="s">
        <v>21</v>
      </c>
      <c r="D1356" t="s">
        <v>22</v>
      </c>
      <c r="E1356" t="s">
        <v>23</v>
      </c>
      <c r="F1356">
        <v>2013</v>
      </c>
      <c r="G1356">
        <v>2013</v>
      </c>
      <c r="H1356">
        <v>51</v>
      </c>
      <c r="I1356" t="s">
        <v>126</v>
      </c>
      <c r="J1356">
        <v>4</v>
      </c>
      <c r="K1356" t="s">
        <v>54</v>
      </c>
      <c r="L1356">
        <v>99</v>
      </c>
      <c r="M1356" t="s">
        <v>26</v>
      </c>
      <c r="N1356">
        <v>99</v>
      </c>
      <c r="O1356" t="s">
        <v>27</v>
      </c>
      <c r="P1356">
        <v>3</v>
      </c>
      <c r="Q1356" t="s">
        <v>28</v>
      </c>
      <c r="T1356" t="s">
        <v>36</v>
      </c>
      <c r="U1356" t="s">
        <v>37</v>
      </c>
      <c r="V1356" s="3" t="str">
        <f t="shared" si="43"/>
        <v>.</v>
      </c>
      <c r="W1356" s="3" t="str">
        <f>IF(AND(T1356&lt;&gt;"_U",T1356&lt;&gt;"c",J1356&lt;&gt;9,J1356&lt;&gt;99),IFERROR(VLOOKUP(A1356,'TA Total'!$A$2:$W$10000,18,0),"."),".")</f>
        <v>.</v>
      </c>
    </row>
    <row r="1357" spans="1:23" x14ac:dyDescent="0.2">
      <c r="A1357" s="1" t="str">
        <f t="shared" si="42"/>
        <v>2013|Tasman District|Total - gender</v>
      </c>
      <c r="B1357" t="s">
        <v>20</v>
      </c>
      <c r="C1357" t="s">
        <v>21</v>
      </c>
      <c r="D1357" t="s">
        <v>22</v>
      </c>
      <c r="E1357" t="s">
        <v>23</v>
      </c>
      <c r="F1357">
        <v>2013</v>
      </c>
      <c r="G1357">
        <v>2013</v>
      </c>
      <c r="H1357">
        <v>51</v>
      </c>
      <c r="I1357" t="s">
        <v>126</v>
      </c>
      <c r="J1357">
        <v>4</v>
      </c>
      <c r="K1357" t="s">
        <v>54</v>
      </c>
      <c r="L1357">
        <v>99</v>
      </c>
      <c r="M1357" t="s">
        <v>26</v>
      </c>
      <c r="N1357">
        <v>99</v>
      </c>
      <c r="O1357" t="s">
        <v>27</v>
      </c>
      <c r="P1357">
        <v>99</v>
      </c>
      <c r="Q1357" t="s">
        <v>42</v>
      </c>
      <c r="R1357">
        <v>3210</v>
      </c>
      <c r="V1357" s="3">
        <f t="shared" si="43"/>
        <v>9.1300000000000008</v>
      </c>
      <c r="W1357" s="3">
        <f>IF(AND(T1357&lt;&gt;"_U",T1357&lt;&gt;"c",J1357&lt;&gt;9,J1357&lt;&gt;99),IFERROR(VLOOKUP(A1357,'TA Total'!$A$2:$W$10000,18,0),"."),".")</f>
        <v>35148</v>
      </c>
    </row>
    <row r="1358" spans="1:23" x14ac:dyDescent="0.2">
      <c r="A1358" s="1" t="str">
        <f t="shared" si="42"/>
        <v>2013|Tasman District|Male / TÄne</v>
      </c>
      <c r="B1358" t="s">
        <v>20</v>
      </c>
      <c r="C1358" t="s">
        <v>21</v>
      </c>
      <c r="D1358" t="s">
        <v>22</v>
      </c>
      <c r="E1358" t="s">
        <v>23</v>
      </c>
      <c r="F1358">
        <v>2013</v>
      </c>
      <c r="G1358">
        <v>2013</v>
      </c>
      <c r="H1358">
        <v>51</v>
      </c>
      <c r="I1358" t="s">
        <v>126</v>
      </c>
      <c r="J1358">
        <v>5</v>
      </c>
      <c r="K1358" t="s">
        <v>33</v>
      </c>
      <c r="L1358">
        <v>99</v>
      </c>
      <c r="M1358" t="s">
        <v>26</v>
      </c>
      <c r="N1358">
        <v>99</v>
      </c>
      <c r="O1358" t="s">
        <v>27</v>
      </c>
      <c r="P1358">
        <v>1</v>
      </c>
      <c r="Q1358" t="s">
        <v>34</v>
      </c>
      <c r="R1358">
        <v>492</v>
      </c>
      <c r="V1358" s="3">
        <f t="shared" si="43"/>
        <v>2.88</v>
      </c>
      <c r="W1358" s="3">
        <f>IF(AND(T1358&lt;&gt;"_U",T1358&lt;&gt;"c",J1358&lt;&gt;9,J1358&lt;&gt;99),IFERROR(VLOOKUP(A1358,'TA Total'!$A$2:$W$10000,18,0),"."),".")</f>
        <v>17067</v>
      </c>
    </row>
    <row r="1359" spans="1:23" x14ac:dyDescent="0.2">
      <c r="A1359" s="1" t="str">
        <f t="shared" si="42"/>
        <v>2013|Tasman District|Female / Wahine</v>
      </c>
      <c r="B1359" t="s">
        <v>20</v>
      </c>
      <c r="C1359" t="s">
        <v>21</v>
      </c>
      <c r="D1359" t="s">
        <v>22</v>
      </c>
      <c r="E1359" t="s">
        <v>23</v>
      </c>
      <c r="F1359">
        <v>2013</v>
      </c>
      <c r="G1359">
        <v>2013</v>
      </c>
      <c r="H1359">
        <v>51</v>
      </c>
      <c r="I1359" t="s">
        <v>126</v>
      </c>
      <c r="J1359">
        <v>5</v>
      </c>
      <c r="K1359" t="s">
        <v>33</v>
      </c>
      <c r="L1359">
        <v>99</v>
      </c>
      <c r="M1359" t="s">
        <v>26</v>
      </c>
      <c r="N1359">
        <v>99</v>
      </c>
      <c r="O1359" t="s">
        <v>27</v>
      </c>
      <c r="P1359">
        <v>2</v>
      </c>
      <c r="Q1359" t="s">
        <v>31</v>
      </c>
      <c r="R1359">
        <v>1578</v>
      </c>
      <c r="V1359" s="3">
        <f t="shared" si="43"/>
        <v>8.73</v>
      </c>
      <c r="W1359" s="3">
        <f>IF(AND(T1359&lt;&gt;"_U",T1359&lt;&gt;"c",J1359&lt;&gt;9,J1359&lt;&gt;99),IFERROR(VLOOKUP(A1359,'TA Total'!$A$2:$W$10000,18,0),"."),".")</f>
        <v>18081</v>
      </c>
    </row>
    <row r="1360" spans="1:23" x14ac:dyDescent="0.2">
      <c r="A1360" s="1" t="str">
        <f t="shared" si="42"/>
        <v>2013|Tasman District|Another gender / He ira kÄ“ anÅ</v>
      </c>
      <c r="B1360" t="s">
        <v>20</v>
      </c>
      <c r="C1360" t="s">
        <v>21</v>
      </c>
      <c r="D1360" t="s">
        <v>22</v>
      </c>
      <c r="E1360" t="s">
        <v>23</v>
      </c>
      <c r="F1360">
        <v>2013</v>
      </c>
      <c r="G1360">
        <v>2013</v>
      </c>
      <c r="H1360">
        <v>51</v>
      </c>
      <c r="I1360" t="s">
        <v>126</v>
      </c>
      <c r="J1360">
        <v>5</v>
      </c>
      <c r="K1360" t="s">
        <v>33</v>
      </c>
      <c r="L1360">
        <v>99</v>
      </c>
      <c r="M1360" t="s">
        <v>26</v>
      </c>
      <c r="N1360">
        <v>99</v>
      </c>
      <c r="O1360" t="s">
        <v>27</v>
      </c>
      <c r="P1360">
        <v>3</v>
      </c>
      <c r="Q1360" t="s">
        <v>28</v>
      </c>
      <c r="T1360" t="s">
        <v>36</v>
      </c>
      <c r="U1360" t="s">
        <v>37</v>
      </c>
      <c r="V1360" s="3" t="str">
        <f t="shared" si="43"/>
        <v>.</v>
      </c>
      <c r="W1360" s="3" t="str">
        <f>IF(AND(T1360&lt;&gt;"_U",T1360&lt;&gt;"c",J1360&lt;&gt;9,J1360&lt;&gt;99),IFERROR(VLOOKUP(A1360,'TA Total'!$A$2:$W$10000,18,0),"."),".")</f>
        <v>.</v>
      </c>
    </row>
    <row r="1361" spans="1:23" x14ac:dyDescent="0.2">
      <c r="A1361" s="1" t="str">
        <f t="shared" si="42"/>
        <v>2013|Tasman District|Total - gender</v>
      </c>
      <c r="B1361" t="s">
        <v>20</v>
      </c>
      <c r="C1361" t="s">
        <v>21</v>
      </c>
      <c r="D1361" t="s">
        <v>22</v>
      </c>
      <c r="E1361" t="s">
        <v>23</v>
      </c>
      <c r="F1361">
        <v>2013</v>
      </c>
      <c r="G1361">
        <v>2013</v>
      </c>
      <c r="H1361">
        <v>51</v>
      </c>
      <c r="I1361" t="s">
        <v>126</v>
      </c>
      <c r="J1361">
        <v>5</v>
      </c>
      <c r="K1361" t="s">
        <v>33</v>
      </c>
      <c r="L1361">
        <v>99</v>
      </c>
      <c r="M1361" t="s">
        <v>26</v>
      </c>
      <c r="N1361">
        <v>99</v>
      </c>
      <c r="O1361" t="s">
        <v>27</v>
      </c>
      <c r="P1361">
        <v>99</v>
      </c>
      <c r="Q1361" t="s">
        <v>42</v>
      </c>
      <c r="R1361">
        <v>2070</v>
      </c>
      <c r="V1361" s="3">
        <f t="shared" si="43"/>
        <v>5.89</v>
      </c>
      <c r="W1361" s="3">
        <f>IF(AND(T1361&lt;&gt;"_U",T1361&lt;&gt;"c",J1361&lt;&gt;9,J1361&lt;&gt;99),IFERROR(VLOOKUP(A1361,'TA Total'!$A$2:$W$10000,18,0),"."),".")</f>
        <v>35148</v>
      </c>
    </row>
    <row r="1362" spans="1:23" x14ac:dyDescent="0.2">
      <c r="A1362" s="1" t="str">
        <f t="shared" si="42"/>
        <v>2013|Tasman District|Male / TÄne</v>
      </c>
      <c r="B1362" t="s">
        <v>20</v>
      </c>
      <c r="C1362" t="s">
        <v>21</v>
      </c>
      <c r="D1362" t="s">
        <v>22</v>
      </c>
      <c r="E1362" t="s">
        <v>23</v>
      </c>
      <c r="F1362">
        <v>2013</v>
      </c>
      <c r="G1362">
        <v>2013</v>
      </c>
      <c r="H1362">
        <v>51</v>
      </c>
      <c r="I1362" t="s">
        <v>126</v>
      </c>
      <c r="J1362">
        <v>6</v>
      </c>
      <c r="K1362" t="s">
        <v>52</v>
      </c>
      <c r="L1362">
        <v>99</v>
      </c>
      <c r="M1362" t="s">
        <v>26</v>
      </c>
      <c r="N1362">
        <v>99</v>
      </c>
      <c r="O1362" t="s">
        <v>27</v>
      </c>
      <c r="P1362">
        <v>1</v>
      </c>
      <c r="Q1362" t="s">
        <v>34</v>
      </c>
      <c r="R1362">
        <v>5055</v>
      </c>
      <c r="V1362" s="3">
        <f t="shared" si="43"/>
        <v>29.62</v>
      </c>
      <c r="W1362" s="3">
        <f>IF(AND(T1362&lt;&gt;"_U",T1362&lt;&gt;"c",J1362&lt;&gt;9,J1362&lt;&gt;99),IFERROR(VLOOKUP(A1362,'TA Total'!$A$2:$W$10000,18,0),"."),".")</f>
        <v>17067</v>
      </c>
    </row>
    <row r="1363" spans="1:23" x14ac:dyDescent="0.2">
      <c r="A1363" s="1" t="str">
        <f t="shared" si="42"/>
        <v>2013|Tasman District|Female / Wahine</v>
      </c>
      <c r="B1363" t="s">
        <v>20</v>
      </c>
      <c r="C1363" t="s">
        <v>21</v>
      </c>
      <c r="D1363" t="s">
        <v>22</v>
      </c>
      <c r="E1363" t="s">
        <v>23</v>
      </c>
      <c r="F1363">
        <v>2013</v>
      </c>
      <c r="G1363">
        <v>2013</v>
      </c>
      <c r="H1363">
        <v>51</v>
      </c>
      <c r="I1363" t="s">
        <v>126</v>
      </c>
      <c r="J1363">
        <v>6</v>
      </c>
      <c r="K1363" t="s">
        <v>52</v>
      </c>
      <c r="L1363">
        <v>99</v>
      </c>
      <c r="M1363" t="s">
        <v>26</v>
      </c>
      <c r="N1363">
        <v>99</v>
      </c>
      <c r="O1363" t="s">
        <v>27</v>
      </c>
      <c r="P1363">
        <v>2</v>
      </c>
      <c r="Q1363" t="s">
        <v>31</v>
      </c>
      <c r="R1363">
        <v>4374</v>
      </c>
      <c r="V1363" s="3">
        <f t="shared" si="43"/>
        <v>24.19</v>
      </c>
      <c r="W1363" s="3">
        <f>IF(AND(T1363&lt;&gt;"_U",T1363&lt;&gt;"c",J1363&lt;&gt;9,J1363&lt;&gt;99),IFERROR(VLOOKUP(A1363,'TA Total'!$A$2:$W$10000,18,0),"."),".")</f>
        <v>18081</v>
      </c>
    </row>
    <row r="1364" spans="1:23" x14ac:dyDescent="0.2">
      <c r="A1364" s="1" t="str">
        <f t="shared" si="42"/>
        <v>2013|Tasman District|Another gender / He ira kÄ“ anÅ</v>
      </c>
      <c r="B1364" t="s">
        <v>20</v>
      </c>
      <c r="C1364" t="s">
        <v>21</v>
      </c>
      <c r="D1364" t="s">
        <v>22</v>
      </c>
      <c r="E1364" t="s">
        <v>23</v>
      </c>
      <c r="F1364">
        <v>2013</v>
      </c>
      <c r="G1364">
        <v>2013</v>
      </c>
      <c r="H1364">
        <v>51</v>
      </c>
      <c r="I1364" t="s">
        <v>126</v>
      </c>
      <c r="J1364">
        <v>6</v>
      </c>
      <c r="K1364" t="s">
        <v>52</v>
      </c>
      <c r="L1364">
        <v>99</v>
      </c>
      <c r="M1364" t="s">
        <v>26</v>
      </c>
      <c r="N1364">
        <v>99</v>
      </c>
      <c r="O1364" t="s">
        <v>27</v>
      </c>
      <c r="P1364">
        <v>3</v>
      </c>
      <c r="Q1364" t="s">
        <v>28</v>
      </c>
      <c r="T1364" t="s">
        <v>36</v>
      </c>
      <c r="U1364" t="s">
        <v>37</v>
      </c>
      <c r="V1364" s="3" t="str">
        <f t="shared" si="43"/>
        <v>.</v>
      </c>
      <c r="W1364" s="3" t="str">
        <f>IF(AND(T1364&lt;&gt;"_U",T1364&lt;&gt;"c",J1364&lt;&gt;9,J1364&lt;&gt;99),IFERROR(VLOOKUP(A1364,'TA Total'!$A$2:$W$10000,18,0),"."),".")</f>
        <v>.</v>
      </c>
    </row>
    <row r="1365" spans="1:23" x14ac:dyDescent="0.2">
      <c r="A1365" s="1" t="str">
        <f t="shared" si="42"/>
        <v>2013|Tasman District|Total - gender</v>
      </c>
      <c r="B1365" t="s">
        <v>20</v>
      </c>
      <c r="C1365" t="s">
        <v>21</v>
      </c>
      <c r="D1365" t="s">
        <v>22</v>
      </c>
      <c r="E1365" t="s">
        <v>23</v>
      </c>
      <c r="F1365">
        <v>2013</v>
      </c>
      <c r="G1365">
        <v>2013</v>
      </c>
      <c r="H1365">
        <v>51</v>
      </c>
      <c r="I1365" t="s">
        <v>126</v>
      </c>
      <c r="J1365">
        <v>6</v>
      </c>
      <c r="K1365" t="s">
        <v>52</v>
      </c>
      <c r="L1365">
        <v>99</v>
      </c>
      <c r="M1365" t="s">
        <v>26</v>
      </c>
      <c r="N1365">
        <v>99</v>
      </c>
      <c r="O1365" t="s">
        <v>27</v>
      </c>
      <c r="P1365">
        <v>99</v>
      </c>
      <c r="Q1365" t="s">
        <v>42</v>
      </c>
      <c r="R1365">
        <v>9429</v>
      </c>
      <c r="V1365" s="3">
        <f t="shared" si="43"/>
        <v>26.83</v>
      </c>
      <c r="W1365" s="3">
        <f>IF(AND(T1365&lt;&gt;"_U",T1365&lt;&gt;"c",J1365&lt;&gt;9,J1365&lt;&gt;99),IFERROR(VLOOKUP(A1365,'TA Total'!$A$2:$W$10000,18,0),"."),".")</f>
        <v>35148</v>
      </c>
    </row>
    <row r="1366" spans="1:23" x14ac:dyDescent="0.2">
      <c r="A1366" s="1" t="str">
        <f t="shared" si="42"/>
        <v>2013|Tasman District|Male / TÄne</v>
      </c>
      <c r="B1366" t="s">
        <v>20</v>
      </c>
      <c r="C1366" t="s">
        <v>21</v>
      </c>
      <c r="D1366" t="s">
        <v>22</v>
      </c>
      <c r="E1366" t="s">
        <v>23</v>
      </c>
      <c r="F1366">
        <v>2013</v>
      </c>
      <c r="G1366">
        <v>2013</v>
      </c>
      <c r="H1366">
        <v>51</v>
      </c>
      <c r="I1366" t="s">
        <v>126</v>
      </c>
      <c r="J1366">
        <v>9</v>
      </c>
      <c r="K1366" t="s">
        <v>25</v>
      </c>
      <c r="L1366">
        <v>99</v>
      </c>
      <c r="M1366" t="s">
        <v>26</v>
      </c>
      <c r="N1366">
        <v>99</v>
      </c>
      <c r="O1366" t="s">
        <v>27</v>
      </c>
      <c r="P1366">
        <v>1</v>
      </c>
      <c r="Q1366" t="s">
        <v>34</v>
      </c>
      <c r="R1366">
        <v>1338</v>
      </c>
      <c r="V1366" s="3" t="str">
        <f t="shared" si="43"/>
        <v>.</v>
      </c>
      <c r="W1366" s="3" t="str">
        <f>IF(AND(T1366&lt;&gt;"_U",T1366&lt;&gt;"c",J1366&lt;&gt;9,J1366&lt;&gt;99),IFERROR(VLOOKUP(A1366,'TA Total'!$A$2:$W$10000,18,0),"."),".")</f>
        <v>.</v>
      </c>
    </row>
    <row r="1367" spans="1:23" x14ac:dyDescent="0.2">
      <c r="A1367" s="1" t="str">
        <f t="shared" si="42"/>
        <v>2013|Tasman District|Female / Wahine</v>
      </c>
      <c r="B1367" t="s">
        <v>20</v>
      </c>
      <c r="C1367" t="s">
        <v>21</v>
      </c>
      <c r="D1367" t="s">
        <v>22</v>
      </c>
      <c r="E1367" t="s">
        <v>23</v>
      </c>
      <c r="F1367">
        <v>2013</v>
      </c>
      <c r="G1367">
        <v>2013</v>
      </c>
      <c r="H1367">
        <v>51</v>
      </c>
      <c r="I1367" t="s">
        <v>126</v>
      </c>
      <c r="J1367">
        <v>9</v>
      </c>
      <c r="K1367" t="s">
        <v>25</v>
      </c>
      <c r="L1367">
        <v>99</v>
      </c>
      <c r="M1367" t="s">
        <v>26</v>
      </c>
      <c r="N1367">
        <v>99</v>
      </c>
      <c r="O1367" t="s">
        <v>27</v>
      </c>
      <c r="P1367">
        <v>2</v>
      </c>
      <c r="Q1367" t="s">
        <v>31</v>
      </c>
      <c r="R1367">
        <v>1236</v>
      </c>
      <c r="V1367" s="3" t="str">
        <f t="shared" si="43"/>
        <v>.</v>
      </c>
      <c r="W1367" s="3" t="str">
        <f>IF(AND(T1367&lt;&gt;"_U",T1367&lt;&gt;"c",J1367&lt;&gt;9,J1367&lt;&gt;99),IFERROR(VLOOKUP(A1367,'TA Total'!$A$2:$W$10000,18,0),"."),".")</f>
        <v>.</v>
      </c>
    </row>
    <row r="1368" spans="1:23" x14ac:dyDescent="0.2">
      <c r="A1368" s="1" t="str">
        <f t="shared" si="42"/>
        <v>2013|Tasman District|Another gender / He ira kÄ“ anÅ</v>
      </c>
      <c r="B1368" t="s">
        <v>20</v>
      </c>
      <c r="C1368" t="s">
        <v>21</v>
      </c>
      <c r="D1368" t="s">
        <v>22</v>
      </c>
      <c r="E1368" t="s">
        <v>23</v>
      </c>
      <c r="F1368">
        <v>2013</v>
      </c>
      <c r="G1368">
        <v>2013</v>
      </c>
      <c r="H1368">
        <v>51</v>
      </c>
      <c r="I1368" t="s">
        <v>126</v>
      </c>
      <c r="J1368">
        <v>9</v>
      </c>
      <c r="K1368" t="s">
        <v>25</v>
      </c>
      <c r="L1368">
        <v>99</v>
      </c>
      <c r="M1368" t="s">
        <v>26</v>
      </c>
      <c r="N1368">
        <v>99</v>
      </c>
      <c r="O1368" t="s">
        <v>27</v>
      </c>
      <c r="P1368">
        <v>3</v>
      </c>
      <c r="Q1368" t="s">
        <v>28</v>
      </c>
      <c r="T1368" t="s">
        <v>36</v>
      </c>
      <c r="U1368" t="s">
        <v>37</v>
      </c>
      <c r="V1368" s="3" t="str">
        <f t="shared" si="43"/>
        <v>.</v>
      </c>
      <c r="W1368" s="3" t="str">
        <f>IF(AND(T1368&lt;&gt;"_U",T1368&lt;&gt;"c",J1368&lt;&gt;9,J1368&lt;&gt;99),IFERROR(VLOOKUP(A1368,'TA Total'!$A$2:$W$10000,18,0),"."),".")</f>
        <v>.</v>
      </c>
    </row>
    <row r="1369" spans="1:23" x14ac:dyDescent="0.2">
      <c r="A1369" s="1" t="str">
        <f t="shared" si="42"/>
        <v>2013|Tasman District|Total - gender</v>
      </c>
      <c r="B1369" t="s">
        <v>20</v>
      </c>
      <c r="C1369" t="s">
        <v>21</v>
      </c>
      <c r="D1369" t="s">
        <v>22</v>
      </c>
      <c r="E1369" t="s">
        <v>23</v>
      </c>
      <c r="F1369">
        <v>2013</v>
      </c>
      <c r="G1369">
        <v>2013</v>
      </c>
      <c r="H1369">
        <v>51</v>
      </c>
      <c r="I1369" t="s">
        <v>126</v>
      </c>
      <c r="J1369">
        <v>9</v>
      </c>
      <c r="K1369" t="s">
        <v>25</v>
      </c>
      <c r="L1369">
        <v>99</v>
      </c>
      <c r="M1369" t="s">
        <v>26</v>
      </c>
      <c r="N1369">
        <v>99</v>
      </c>
      <c r="O1369" t="s">
        <v>27</v>
      </c>
      <c r="P1369">
        <v>99</v>
      </c>
      <c r="Q1369" t="s">
        <v>42</v>
      </c>
      <c r="R1369">
        <v>2577</v>
      </c>
      <c r="V1369" s="3" t="str">
        <f t="shared" si="43"/>
        <v>.</v>
      </c>
      <c r="W1369" s="3" t="str">
        <f>IF(AND(T1369&lt;&gt;"_U",T1369&lt;&gt;"c",J1369&lt;&gt;9,J1369&lt;&gt;99),IFERROR(VLOOKUP(A1369,'TA Total'!$A$2:$W$10000,18,0),"."),".")</f>
        <v>.</v>
      </c>
    </row>
    <row r="1370" spans="1:23" x14ac:dyDescent="0.2">
      <c r="A1370" s="1" t="str">
        <f t="shared" si="42"/>
        <v>2013|Tasman District|Male / TÄne</v>
      </c>
      <c r="B1370" t="s">
        <v>20</v>
      </c>
      <c r="C1370" t="s">
        <v>21</v>
      </c>
      <c r="D1370" t="s">
        <v>22</v>
      </c>
      <c r="E1370" t="s">
        <v>23</v>
      </c>
      <c r="F1370">
        <v>2013</v>
      </c>
      <c r="G1370">
        <v>2013</v>
      </c>
      <c r="H1370">
        <v>51</v>
      </c>
      <c r="I1370" t="s">
        <v>126</v>
      </c>
      <c r="J1370">
        <v>77</v>
      </c>
      <c r="K1370" t="s">
        <v>49</v>
      </c>
      <c r="L1370">
        <v>99</v>
      </c>
      <c r="M1370" t="s">
        <v>26</v>
      </c>
      <c r="N1370">
        <v>99</v>
      </c>
      <c r="O1370" t="s">
        <v>27</v>
      </c>
      <c r="P1370">
        <v>1</v>
      </c>
      <c r="Q1370" t="s">
        <v>34</v>
      </c>
      <c r="R1370">
        <v>17067</v>
      </c>
      <c r="V1370" s="3">
        <f t="shared" si="43"/>
        <v>100</v>
      </c>
      <c r="W1370" s="3">
        <f>IF(AND(T1370&lt;&gt;"_U",T1370&lt;&gt;"c",J1370&lt;&gt;9,J1370&lt;&gt;99),IFERROR(VLOOKUP(A1370,'TA Total'!$A$2:$W$10000,18,0),"."),".")</f>
        <v>17067</v>
      </c>
    </row>
    <row r="1371" spans="1:23" x14ac:dyDescent="0.2">
      <c r="A1371" s="1" t="str">
        <f t="shared" si="42"/>
        <v>2013|Tasman District|Female / Wahine</v>
      </c>
      <c r="B1371" t="s">
        <v>20</v>
      </c>
      <c r="C1371" t="s">
        <v>21</v>
      </c>
      <c r="D1371" t="s">
        <v>22</v>
      </c>
      <c r="E1371" t="s">
        <v>23</v>
      </c>
      <c r="F1371">
        <v>2013</v>
      </c>
      <c r="G1371">
        <v>2013</v>
      </c>
      <c r="H1371">
        <v>51</v>
      </c>
      <c r="I1371" t="s">
        <v>126</v>
      </c>
      <c r="J1371">
        <v>77</v>
      </c>
      <c r="K1371" t="s">
        <v>49</v>
      </c>
      <c r="L1371">
        <v>99</v>
      </c>
      <c r="M1371" t="s">
        <v>26</v>
      </c>
      <c r="N1371">
        <v>99</v>
      </c>
      <c r="O1371" t="s">
        <v>27</v>
      </c>
      <c r="P1371">
        <v>2</v>
      </c>
      <c r="Q1371" t="s">
        <v>31</v>
      </c>
      <c r="R1371">
        <v>18081</v>
      </c>
      <c r="V1371" s="3">
        <f t="shared" si="43"/>
        <v>100</v>
      </c>
      <c r="W1371" s="3">
        <f>IF(AND(T1371&lt;&gt;"_U",T1371&lt;&gt;"c",J1371&lt;&gt;9,J1371&lt;&gt;99),IFERROR(VLOOKUP(A1371,'TA Total'!$A$2:$W$10000,18,0),"."),".")</f>
        <v>18081</v>
      </c>
    </row>
    <row r="1372" spans="1:23" x14ac:dyDescent="0.2">
      <c r="A1372" s="1" t="str">
        <f t="shared" si="42"/>
        <v>2013|Tasman District|Another gender / He ira kÄ“ anÅ</v>
      </c>
      <c r="B1372" t="s">
        <v>20</v>
      </c>
      <c r="C1372" t="s">
        <v>21</v>
      </c>
      <c r="D1372" t="s">
        <v>22</v>
      </c>
      <c r="E1372" t="s">
        <v>23</v>
      </c>
      <c r="F1372">
        <v>2013</v>
      </c>
      <c r="G1372">
        <v>2013</v>
      </c>
      <c r="H1372">
        <v>51</v>
      </c>
      <c r="I1372" t="s">
        <v>126</v>
      </c>
      <c r="J1372">
        <v>77</v>
      </c>
      <c r="K1372" t="s">
        <v>49</v>
      </c>
      <c r="L1372">
        <v>99</v>
      </c>
      <c r="M1372" t="s">
        <v>26</v>
      </c>
      <c r="N1372">
        <v>99</v>
      </c>
      <c r="O1372" t="s">
        <v>27</v>
      </c>
      <c r="P1372">
        <v>3</v>
      </c>
      <c r="Q1372" t="s">
        <v>28</v>
      </c>
      <c r="T1372" t="s">
        <v>36</v>
      </c>
      <c r="U1372" t="s">
        <v>37</v>
      </c>
      <c r="V1372" s="3" t="str">
        <f t="shared" si="43"/>
        <v>.</v>
      </c>
      <c r="W1372" s="3" t="str">
        <f>IF(AND(T1372&lt;&gt;"_U",T1372&lt;&gt;"c",J1372&lt;&gt;9,J1372&lt;&gt;99),IFERROR(VLOOKUP(A1372,'TA Total'!$A$2:$W$10000,18,0),"."),".")</f>
        <v>.</v>
      </c>
    </row>
    <row r="1373" spans="1:23" x14ac:dyDescent="0.2">
      <c r="A1373" s="1" t="str">
        <f t="shared" si="42"/>
        <v>2013|Tasman District|Total - gender</v>
      </c>
      <c r="B1373" t="s">
        <v>20</v>
      </c>
      <c r="C1373" t="s">
        <v>21</v>
      </c>
      <c r="D1373" t="s">
        <v>22</v>
      </c>
      <c r="E1373" t="s">
        <v>23</v>
      </c>
      <c r="F1373">
        <v>2013</v>
      </c>
      <c r="G1373">
        <v>2013</v>
      </c>
      <c r="H1373">
        <v>51</v>
      </c>
      <c r="I1373" t="s">
        <v>126</v>
      </c>
      <c r="J1373">
        <v>77</v>
      </c>
      <c r="K1373" t="s">
        <v>49</v>
      </c>
      <c r="L1373">
        <v>99</v>
      </c>
      <c r="M1373" t="s">
        <v>26</v>
      </c>
      <c r="N1373">
        <v>99</v>
      </c>
      <c r="O1373" t="s">
        <v>27</v>
      </c>
      <c r="P1373">
        <v>99</v>
      </c>
      <c r="Q1373" t="s">
        <v>42</v>
      </c>
      <c r="R1373">
        <v>35148</v>
      </c>
      <c r="V1373" s="3">
        <f t="shared" si="43"/>
        <v>100</v>
      </c>
      <c r="W1373" s="3">
        <f>IF(AND(T1373&lt;&gt;"_U",T1373&lt;&gt;"c",J1373&lt;&gt;9,J1373&lt;&gt;99),IFERROR(VLOOKUP(A1373,'TA Total'!$A$2:$W$10000,18,0),"."),".")</f>
        <v>35148</v>
      </c>
    </row>
    <row r="1374" spans="1:23" x14ac:dyDescent="0.2">
      <c r="A1374" s="1" t="str">
        <f t="shared" si="42"/>
        <v>2013|Tasman District|Male / TÄne</v>
      </c>
      <c r="B1374" t="s">
        <v>20</v>
      </c>
      <c r="C1374" t="s">
        <v>21</v>
      </c>
      <c r="D1374" t="s">
        <v>22</v>
      </c>
      <c r="E1374" t="s">
        <v>23</v>
      </c>
      <c r="F1374">
        <v>2013</v>
      </c>
      <c r="G1374">
        <v>2013</v>
      </c>
      <c r="H1374">
        <v>51</v>
      </c>
      <c r="I1374" t="s">
        <v>126</v>
      </c>
      <c r="J1374">
        <v>99</v>
      </c>
      <c r="K1374" t="s">
        <v>47</v>
      </c>
      <c r="L1374">
        <v>99</v>
      </c>
      <c r="M1374" t="s">
        <v>26</v>
      </c>
      <c r="N1374">
        <v>99</v>
      </c>
      <c r="O1374" t="s">
        <v>27</v>
      </c>
      <c r="P1374">
        <v>1</v>
      </c>
      <c r="Q1374" t="s">
        <v>34</v>
      </c>
      <c r="R1374">
        <v>18408</v>
      </c>
      <c r="V1374" s="3" t="str">
        <f t="shared" si="43"/>
        <v>.</v>
      </c>
      <c r="W1374" s="3" t="str">
        <f>IF(AND(T1374&lt;&gt;"_U",T1374&lt;&gt;"c",J1374&lt;&gt;9,J1374&lt;&gt;99),IFERROR(VLOOKUP(A1374,'TA Total'!$A$2:$W$10000,18,0),"."),".")</f>
        <v>.</v>
      </c>
    </row>
    <row r="1375" spans="1:23" x14ac:dyDescent="0.2">
      <c r="A1375" s="1" t="str">
        <f t="shared" si="42"/>
        <v>2013|Tasman District|Female / Wahine</v>
      </c>
      <c r="B1375" t="s">
        <v>20</v>
      </c>
      <c r="C1375" t="s">
        <v>21</v>
      </c>
      <c r="D1375" t="s">
        <v>22</v>
      </c>
      <c r="E1375" t="s">
        <v>23</v>
      </c>
      <c r="F1375">
        <v>2013</v>
      </c>
      <c r="G1375">
        <v>2013</v>
      </c>
      <c r="H1375">
        <v>51</v>
      </c>
      <c r="I1375" t="s">
        <v>126</v>
      </c>
      <c r="J1375">
        <v>99</v>
      </c>
      <c r="K1375" t="s">
        <v>47</v>
      </c>
      <c r="L1375">
        <v>99</v>
      </c>
      <c r="M1375" t="s">
        <v>26</v>
      </c>
      <c r="N1375">
        <v>99</v>
      </c>
      <c r="O1375" t="s">
        <v>27</v>
      </c>
      <c r="P1375">
        <v>2</v>
      </c>
      <c r="Q1375" t="s">
        <v>31</v>
      </c>
      <c r="R1375">
        <v>19317</v>
      </c>
      <c r="V1375" s="3" t="str">
        <f t="shared" si="43"/>
        <v>.</v>
      </c>
      <c r="W1375" s="3" t="str">
        <f>IF(AND(T1375&lt;&gt;"_U",T1375&lt;&gt;"c",J1375&lt;&gt;9,J1375&lt;&gt;99),IFERROR(VLOOKUP(A1375,'TA Total'!$A$2:$W$10000,18,0),"."),".")</f>
        <v>.</v>
      </c>
    </row>
    <row r="1376" spans="1:23" x14ac:dyDescent="0.2">
      <c r="A1376" s="1" t="str">
        <f t="shared" si="42"/>
        <v>2013|Tasman District|Another gender / He ira kÄ“ anÅ</v>
      </c>
      <c r="B1376" t="s">
        <v>20</v>
      </c>
      <c r="C1376" t="s">
        <v>21</v>
      </c>
      <c r="D1376" t="s">
        <v>22</v>
      </c>
      <c r="E1376" t="s">
        <v>23</v>
      </c>
      <c r="F1376">
        <v>2013</v>
      </c>
      <c r="G1376">
        <v>2013</v>
      </c>
      <c r="H1376">
        <v>51</v>
      </c>
      <c r="I1376" t="s">
        <v>126</v>
      </c>
      <c r="J1376">
        <v>99</v>
      </c>
      <c r="K1376" t="s">
        <v>47</v>
      </c>
      <c r="L1376">
        <v>99</v>
      </c>
      <c r="M1376" t="s">
        <v>26</v>
      </c>
      <c r="N1376">
        <v>99</v>
      </c>
      <c r="O1376" t="s">
        <v>27</v>
      </c>
      <c r="P1376">
        <v>3</v>
      </c>
      <c r="Q1376" t="s">
        <v>28</v>
      </c>
      <c r="T1376" t="s">
        <v>36</v>
      </c>
      <c r="U1376" t="s">
        <v>37</v>
      </c>
      <c r="V1376" s="3" t="str">
        <f t="shared" si="43"/>
        <v>.</v>
      </c>
      <c r="W1376" s="3" t="str">
        <f>IF(AND(T1376&lt;&gt;"_U",T1376&lt;&gt;"c",J1376&lt;&gt;9,J1376&lt;&gt;99),IFERROR(VLOOKUP(A1376,'TA Total'!$A$2:$W$10000,18,0),"."),".")</f>
        <v>.</v>
      </c>
    </row>
    <row r="1377" spans="1:23" x14ac:dyDescent="0.2">
      <c r="A1377" s="1" t="str">
        <f t="shared" si="42"/>
        <v>2013|Tasman District|Total - gender</v>
      </c>
      <c r="B1377" t="s">
        <v>20</v>
      </c>
      <c r="C1377" t="s">
        <v>21</v>
      </c>
      <c r="D1377" t="s">
        <v>22</v>
      </c>
      <c r="E1377" t="s">
        <v>23</v>
      </c>
      <c r="F1377">
        <v>2013</v>
      </c>
      <c r="G1377">
        <v>2013</v>
      </c>
      <c r="H1377">
        <v>51</v>
      </c>
      <c r="I1377" t="s">
        <v>126</v>
      </c>
      <c r="J1377">
        <v>99</v>
      </c>
      <c r="K1377" t="s">
        <v>47</v>
      </c>
      <c r="L1377">
        <v>99</v>
      </c>
      <c r="M1377" t="s">
        <v>26</v>
      </c>
      <c r="N1377">
        <v>99</v>
      </c>
      <c r="O1377" t="s">
        <v>27</v>
      </c>
      <c r="P1377">
        <v>99</v>
      </c>
      <c r="Q1377" t="s">
        <v>42</v>
      </c>
      <c r="R1377">
        <v>37725</v>
      </c>
      <c r="V1377" s="3" t="str">
        <f t="shared" si="43"/>
        <v>.</v>
      </c>
      <c r="W1377" s="3" t="str">
        <f>IF(AND(T1377&lt;&gt;"_U",T1377&lt;&gt;"c",J1377&lt;&gt;9,J1377&lt;&gt;99),IFERROR(VLOOKUP(A1377,'TA Total'!$A$2:$W$10000,18,0),"."),".")</f>
        <v>.</v>
      </c>
    </row>
    <row r="1378" spans="1:23" x14ac:dyDescent="0.2">
      <c r="A1378" s="1" t="str">
        <f t="shared" si="42"/>
        <v>2013|Nelson City|Male / TÄne</v>
      </c>
      <c r="B1378" t="s">
        <v>20</v>
      </c>
      <c r="C1378" t="s">
        <v>21</v>
      </c>
      <c r="D1378" t="s">
        <v>22</v>
      </c>
      <c r="E1378" t="s">
        <v>23</v>
      </c>
      <c r="F1378">
        <v>2013</v>
      </c>
      <c r="G1378">
        <v>2013</v>
      </c>
      <c r="H1378">
        <v>52</v>
      </c>
      <c r="I1378" t="s">
        <v>142</v>
      </c>
      <c r="J1378">
        <v>1</v>
      </c>
      <c r="K1378" t="s">
        <v>30</v>
      </c>
      <c r="L1378">
        <v>99</v>
      </c>
      <c r="M1378" t="s">
        <v>26</v>
      </c>
      <c r="N1378">
        <v>99</v>
      </c>
      <c r="O1378" t="s">
        <v>27</v>
      </c>
      <c r="P1378">
        <v>1</v>
      </c>
      <c r="Q1378" t="s">
        <v>34</v>
      </c>
      <c r="R1378">
        <v>8181</v>
      </c>
      <c r="V1378" s="3">
        <f t="shared" si="43"/>
        <v>49.85</v>
      </c>
      <c r="W1378" s="3">
        <f>IF(AND(T1378&lt;&gt;"_U",T1378&lt;&gt;"c",J1378&lt;&gt;9,J1378&lt;&gt;99),IFERROR(VLOOKUP(A1378,'TA Total'!$A$2:$W$10000,18,0),"."),".")</f>
        <v>16410</v>
      </c>
    </row>
    <row r="1379" spans="1:23" x14ac:dyDescent="0.2">
      <c r="A1379" s="1" t="str">
        <f t="shared" si="42"/>
        <v>2013|Nelson City|Female / Wahine</v>
      </c>
      <c r="B1379" t="s">
        <v>20</v>
      </c>
      <c r="C1379" t="s">
        <v>21</v>
      </c>
      <c r="D1379" t="s">
        <v>22</v>
      </c>
      <c r="E1379" t="s">
        <v>23</v>
      </c>
      <c r="F1379">
        <v>2013</v>
      </c>
      <c r="G1379">
        <v>2013</v>
      </c>
      <c r="H1379">
        <v>52</v>
      </c>
      <c r="I1379" t="s">
        <v>142</v>
      </c>
      <c r="J1379">
        <v>1</v>
      </c>
      <c r="K1379" t="s">
        <v>30</v>
      </c>
      <c r="L1379">
        <v>99</v>
      </c>
      <c r="M1379" t="s">
        <v>26</v>
      </c>
      <c r="N1379">
        <v>99</v>
      </c>
      <c r="O1379" t="s">
        <v>27</v>
      </c>
      <c r="P1379">
        <v>2</v>
      </c>
      <c r="Q1379" t="s">
        <v>31</v>
      </c>
      <c r="R1379">
        <v>8316</v>
      </c>
      <c r="V1379" s="3">
        <f t="shared" si="43"/>
        <v>44.9</v>
      </c>
      <c r="W1379" s="3">
        <f>IF(AND(T1379&lt;&gt;"_U",T1379&lt;&gt;"c",J1379&lt;&gt;9,J1379&lt;&gt;99),IFERROR(VLOOKUP(A1379,'TA Total'!$A$2:$W$10000,18,0),"."),".")</f>
        <v>18522</v>
      </c>
    </row>
    <row r="1380" spans="1:23" x14ac:dyDescent="0.2">
      <c r="A1380" s="1" t="str">
        <f t="shared" si="42"/>
        <v>2013|Nelson City|Another gender / He ira kÄ“ anÅ</v>
      </c>
      <c r="B1380" t="s">
        <v>20</v>
      </c>
      <c r="C1380" t="s">
        <v>21</v>
      </c>
      <c r="D1380" t="s">
        <v>22</v>
      </c>
      <c r="E1380" t="s">
        <v>23</v>
      </c>
      <c r="F1380">
        <v>2013</v>
      </c>
      <c r="G1380">
        <v>2013</v>
      </c>
      <c r="H1380">
        <v>52</v>
      </c>
      <c r="I1380" t="s">
        <v>142</v>
      </c>
      <c r="J1380">
        <v>1</v>
      </c>
      <c r="K1380" t="s">
        <v>30</v>
      </c>
      <c r="L1380">
        <v>99</v>
      </c>
      <c r="M1380" t="s">
        <v>26</v>
      </c>
      <c r="N1380">
        <v>99</v>
      </c>
      <c r="O1380" t="s">
        <v>27</v>
      </c>
      <c r="P1380">
        <v>3</v>
      </c>
      <c r="Q1380" t="s">
        <v>28</v>
      </c>
      <c r="T1380" t="s">
        <v>36</v>
      </c>
      <c r="U1380" t="s">
        <v>37</v>
      </c>
      <c r="V1380" s="3" t="str">
        <f t="shared" si="43"/>
        <v>.</v>
      </c>
      <c r="W1380" s="3" t="str">
        <f>IF(AND(T1380&lt;&gt;"_U",T1380&lt;&gt;"c",J1380&lt;&gt;9,J1380&lt;&gt;99),IFERROR(VLOOKUP(A1380,'TA Total'!$A$2:$W$10000,18,0),"."),".")</f>
        <v>.</v>
      </c>
    </row>
    <row r="1381" spans="1:23" x14ac:dyDescent="0.2">
      <c r="A1381" s="1" t="str">
        <f t="shared" si="42"/>
        <v>2013|Nelson City|Total - gender</v>
      </c>
      <c r="B1381" t="s">
        <v>20</v>
      </c>
      <c r="C1381" t="s">
        <v>21</v>
      </c>
      <c r="D1381" t="s">
        <v>22</v>
      </c>
      <c r="E1381" t="s">
        <v>23</v>
      </c>
      <c r="F1381">
        <v>2013</v>
      </c>
      <c r="G1381">
        <v>2013</v>
      </c>
      <c r="H1381">
        <v>52</v>
      </c>
      <c r="I1381" t="s">
        <v>142</v>
      </c>
      <c r="J1381">
        <v>1</v>
      </c>
      <c r="K1381" t="s">
        <v>30</v>
      </c>
      <c r="L1381">
        <v>99</v>
      </c>
      <c r="M1381" t="s">
        <v>26</v>
      </c>
      <c r="N1381">
        <v>99</v>
      </c>
      <c r="O1381" t="s">
        <v>27</v>
      </c>
      <c r="P1381">
        <v>99</v>
      </c>
      <c r="Q1381" t="s">
        <v>42</v>
      </c>
      <c r="R1381">
        <v>16497</v>
      </c>
      <c r="V1381" s="3">
        <f t="shared" si="43"/>
        <v>47.23</v>
      </c>
      <c r="W1381" s="3">
        <f>IF(AND(T1381&lt;&gt;"_U",T1381&lt;&gt;"c",J1381&lt;&gt;9,J1381&lt;&gt;99),IFERROR(VLOOKUP(A1381,'TA Total'!$A$2:$W$10000,18,0),"."),".")</f>
        <v>34932</v>
      </c>
    </row>
    <row r="1382" spans="1:23" x14ac:dyDescent="0.2">
      <c r="A1382" s="1" t="str">
        <f t="shared" si="42"/>
        <v>2013|Nelson City|Male / TÄne</v>
      </c>
      <c r="B1382" t="s">
        <v>20</v>
      </c>
      <c r="C1382" t="s">
        <v>21</v>
      </c>
      <c r="D1382" t="s">
        <v>22</v>
      </c>
      <c r="E1382" t="s">
        <v>23</v>
      </c>
      <c r="F1382">
        <v>2013</v>
      </c>
      <c r="G1382">
        <v>2013</v>
      </c>
      <c r="H1382">
        <v>52</v>
      </c>
      <c r="I1382" t="s">
        <v>142</v>
      </c>
      <c r="J1382">
        <v>3</v>
      </c>
      <c r="K1382" t="s">
        <v>39</v>
      </c>
      <c r="L1382">
        <v>99</v>
      </c>
      <c r="M1382" t="s">
        <v>26</v>
      </c>
      <c r="N1382">
        <v>99</v>
      </c>
      <c r="O1382" t="s">
        <v>27</v>
      </c>
      <c r="P1382">
        <v>1</v>
      </c>
      <c r="Q1382" t="s">
        <v>34</v>
      </c>
      <c r="R1382">
        <v>630</v>
      </c>
      <c r="V1382" s="3">
        <f t="shared" si="43"/>
        <v>3.84</v>
      </c>
      <c r="W1382" s="3">
        <f>IF(AND(T1382&lt;&gt;"_U",T1382&lt;&gt;"c",J1382&lt;&gt;9,J1382&lt;&gt;99),IFERROR(VLOOKUP(A1382,'TA Total'!$A$2:$W$10000,18,0),"."),".")</f>
        <v>16410</v>
      </c>
    </row>
    <row r="1383" spans="1:23" x14ac:dyDescent="0.2">
      <c r="A1383" s="1" t="str">
        <f t="shared" si="42"/>
        <v>2013|Nelson City|Female / Wahine</v>
      </c>
      <c r="B1383" t="s">
        <v>20</v>
      </c>
      <c r="C1383" t="s">
        <v>21</v>
      </c>
      <c r="D1383" t="s">
        <v>22</v>
      </c>
      <c r="E1383" t="s">
        <v>23</v>
      </c>
      <c r="F1383">
        <v>2013</v>
      </c>
      <c r="G1383">
        <v>2013</v>
      </c>
      <c r="H1383">
        <v>52</v>
      </c>
      <c r="I1383" t="s">
        <v>142</v>
      </c>
      <c r="J1383">
        <v>3</v>
      </c>
      <c r="K1383" t="s">
        <v>39</v>
      </c>
      <c r="L1383">
        <v>99</v>
      </c>
      <c r="M1383" t="s">
        <v>26</v>
      </c>
      <c r="N1383">
        <v>99</v>
      </c>
      <c r="O1383" t="s">
        <v>27</v>
      </c>
      <c r="P1383">
        <v>2</v>
      </c>
      <c r="Q1383" t="s">
        <v>31</v>
      </c>
      <c r="R1383">
        <v>813</v>
      </c>
      <c r="V1383" s="3">
        <f t="shared" si="43"/>
        <v>4.3899999999999997</v>
      </c>
      <c r="W1383" s="3">
        <f>IF(AND(T1383&lt;&gt;"_U",T1383&lt;&gt;"c",J1383&lt;&gt;9,J1383&lt;&gt;99),IFERROR(VLOOKUP(A1383,'TA Total'!$A$2:$W$10000,18,0),"."),".")</f>
        <v>18522</v>
      </c>
    </row>
    <row r="1384" spans="1:23" x14ac:dyDescent="0.2">
      <c r="A1384" s="1" t="str">
        <f t="shared" si="42"/>
        <v>2013|Nelson City|Another gender / He ira kÄ“ anÅ</v>
      </c>
      <c r="B1384" t="s">
        <v>20</v>
      </c>
      <c r="C1384" t="s">
        <v>21</v>
      </c>
      <c r="D1384" t="s">
        <v>22</v>
      </c>
      <c r="E1384" t="s">
        <v>23</v>
      </c>
      <c r="F1384">
        <v>2013</v>
      </c>
      <c r="G1384">
        <v>2013</v>
      </c>
      <c r="H1384">
        <v>52</v>
      </c>
      <c r="I1384" t="s">
        <v>142</v>
      </c>
      <c r="J1384">
        <v>3</v>
      </c>
      <c r="K1384" t="s">
        <v>39</v>
      </c>
      <c r="L1384">
        <v>99</v>
      </c>
      <c r="M1384" t="s">
        <v>26</v>
      </c>
      <c r="N1384">
        <v>99</v>
      </c>
      <c r="O1384" t="s">
        <v>27</v>
      </c>
      <c r="P1384">
        <v>3</v>
      </c>
      <c r="Q1384" t="s">
        <v>28</v>
      </c>
      <c r="T1384" t="s">
        <v>36</v>
      </c>
      <c r="U1384" t="s">
        <v>37</v>
      </c>
      <c r="V1384" s="3" t="str">
        <f t="shared" si="43"/>
        <v>.</v>
      </c>
      <c r="W1384" s="3" t="str">
        <f>IF(AND(T1384&lt;&gt;"_U",T1384&lt;&gt;"c",J1384&lt;&gt;9,J1384&lt;&gt;99),IFERROR(VLOOKUP(A1384,'TA Total'!$A$2:$W$10000,18,0),"."),".")</f>
        <v>.</v>
      </c>
    </row>
    <row r="1385" spans="1:23" x14ac:dyDescent="0.2">
      <c r="A1385" s="1" t="str">
        <f t="shared" si="42"/>
        <v>2013|Nelson City|Total - gender</v>
      </c>
      <c r="B1385" t="s">
        <v>20</v>
      </c>
      <c r="C1385" t="s">
        <v>21</v>
      </c>
      <c r="D1385" t="s">
        <v>22</v>
      </c>
      <c r="E1385" t="s">
        <v>23</v>
      </c>
      <c r="F1385">
        <v>2013</v>
      </c>
      <c r="G1385">
        <v>2013</v>
      </c>
      <c r="H1385">
        <v>52</v>
      </c>
      <c r="I1385" t="s">
        <v>142</v>
      </c>
      <c r="J1385">
        <v>3</v>
      </c>
      <c r="K1385" t="s">
        <v>39</v>
      </c>
      <c r="L1385">
        <v>99</v>
      </c>
      <c r="M1385" t="s">
        <v>26</v>
      </c>
      <c r="N1385">
        <v>99</v>
      </c>
      <c r="O1385" t="s">
        <v>27</v>
      </c>
      <c r="P1385">
        <v>99</v>
      </c>
      <c r="Q1385" t="s">
        <v>42</v>
      </c>
      <c r="R1385">
        <v>1440</v>
      </c>
      <c r="V1385" s="3">
        <f t="shared" si="43"/>
        <v>4.12</v>
      </c>
      <c r="W1385" s="3">
        <f>IF(AND(T1385&lt;&gt;"_U",T1385&lt;&gt;"c",J1385&lt;&gt;9,J1385&lt;&gt;99),IFERROR(VLOOKUP(A1385,'TA Total'!$A$2:$W$10000,18,0),"."),".")</f>
        <v>34932</v>
      </c>
    </row>
    <row r="1386" spans="1:23" x14ac:dyDescent="0.2">
      <c r="A1386" s="1" t="str">
        <f t="shared" si="42"/>
        <v>2013|Nelson City|Male / TÄne</v>
      </c>
      <c r="B1386" t="s">
        <v>20</v>
      </c>
      <c r="C1386" t="s">
        <v>21</v>
      </c>
      <c r="D1386" t="s">
        <v>22</v>
      </c>
      <c r="E1386" t="s">
        <v>23</v>
      </c>
      <c r="F1386">
        <v>2013</v>
      </c>
      <c r="G1386">
        <v>2013</v>
      </c>
      <c r="H1386">
        <v>52</v>
      </c>
      <c r="I1386" t="s">
        <v>142</v>
      </c>
      <c r="J1386">
        <v>4</v>
      </c>
      <c r="K1386" t="s">
        <v>54</v>
      </c>
      <c r="L1386">
        <v>99</v>
      </c>
      <c r="M1386" t="s">
        <v>26</v>
      </c>
      <c r="N1386">
        <v>99</v>
      </c>
      <c r="O1386" t="s">
        <v>27</v>
      </c>
      <c r="P1386">
        <v>1</v>
      </c>
      <c r="Q1386" t="s">
        <v>34</v>
      </c>
      <c r="R1386">
        <v>1488</v>
      </c>
      <c r="V1386" s="3">
        <f t="shared" si="43"/>
        <v>9.07</v>
      </c>
      <c r="W1386" s="3">
        <f>IF(AND(T1386&lt;&gt;"_U",T1386&lt;&gt;"c",J1386&lt;&gt;9,J1386&lt;&gt;99),IFERROR(VLOOKUP(A1386,'TA Total'!$A$2:$W$10000,18,0),"."),".")</f>
        <v>16410</v>
      </c>
    </row>
    <row r="1387" spans="1:23" x14ac:dyDescent="0.2">
      <c r="A1387" s="1" t="str">
        <f t="shared" si="42"/>
        <v>2013|Nelson City|Female / Wahine</v>
      </c>
      <c r="B1387" t="s">
        <v>20</v>
      </c>
      <c r="C1387" t="s">
        <v>21</v>
      </c>
      <c r="D1387" t="s">
        <v>22</v>
      </c>
      <c r="E1387" t="s">
        <v>23</v>
      </c>
      <c r="F1387">
        <v>2013</v>
      </c>
      <c r="G1387">
        <v>2013</v>
      </c>
      <c r="H1387">
        <v>52</v>
      </c>
      <c r="I1387" t="s">
        <v>142</v>
      </c>
      <c r="J1387">
        <v>4</v>
      </c>
      <c r="K1387" t="s">
        <v>54</v>
      </c>
      <c r="L1387">
        <v>99</v>
      </c>
      <c r="M1387" t="s">
        <v>26</v>
      </c>
      <c r="N1387">
        <v>99</v>
      </c>
      <c r="O1387" t="s">
        <v>27</v>
      </c>
      <c r="P1387">
        <v>2</v>
      </c>
      <c r="Q1387" t="s">
        <v>31</v>
      </c>
      <c r="R1387">
        <v>2265</v>
      </c>
      <c r="V1387" s="3">
        <f t="shared" si="43"/>
        <v>12.23</v>
      </c>
      <c r="W1387" s="3">
        <f>IF(AND(T1387&lt;&gt;"_U",T1387&lt;&gt;"c",J1387&lt;&gt;9,J1387&lt;&gt;99),IFERROR(VLOOKUP(A1387,'TA Total'!$A$2:$W$10000,18,0),"."),".")</f>
        <v>18522</v>
      </c>
    </row>
    <row r="1388" spans="1:23" x14ac:dyDescent="0.2">
      <c r="A1388" s="1" t="str">
        <f t="shared" si="42"/>
        <v>2013|Nelson City|Another gender / He ira kÄ“ anÅ</v>
      </c>
      <c r="B1388" t="s">
        <v>20</v>
      </c>
      <c r="C1388" t="s">
        <v>21</v>
      </c>
      <c r="D1388" t="s">
        <v>22</v>
      </c>
      <c r="E1388" t="s">
        <v>23</v>
      </c>
      <c r="F1388">
        <v>2013</v>
      </c>
      <c r="G1388">
        <v>2013</v>
      </c>
      <c r="H1388">
        <v>52</v>
      </c>
      <c r="I1388" t="s">
        <v>142</v>
      </c>
      <c r="J1388">
        <v>4</v>
      </c>
      <c r="K1388" t="s">
        <v>54</v>
      </c>
      <c r="L1388">
        <v>99</v>
      </c>
      <c r="M1388" t="s">
        <v>26</v>
      </c>
      <c r="N1388">
        <v>99</v>
      </c>
      <c r="O1388" t="s">
        <v>27</v>
      </c>
      <c r="P1388">
        <v>3</v>
      </c>
      <c r="Q1388" t="s">
        <v>28</v>
      </c>
      <c r="T1388" t="s">
        <v>36</v>
      </c>
      <c r="U1388" t="s">
        <v>37</v>
      </c>
      <c r="V1388" s="3" t="str">
        <f t="shared" si="43"/>
        <v>.</v>
      </c>
      <c r="W1388" s="3" t="str">
        <f>IF(AND(T1388&lt;&gt;"_U",T1388&lt;&gt;"c",J1388&lt;&gt;9,J1388&lt;&gt;99),IFERROR(VLOOKUP(A1388,'TA Total'!$A$2:$W$10000,18,0),"."),".")</f>
        <v>.</v>
      </c>
    </row>
    <row r="1389" spans="1:23" x14ac:dyDescent="0.2">
      <c r="A1389" s="1" t="str">
        <f t="shared" si="42"/>
        <v>2013|Nelson City|Total - gender</v>
      </c>
      <c r="B1389" t="s">
        <v>20</v>
      </c>
      <c r="C1389" t="s">
        <v>21</v>
      </c>
      <c r="D1389" t="s">
        <v>22</v>
      </c>
      <c r="E1389" t="s">
        <v>23</v>
      </c>
      <c r="F1389">
        <v>2013</v>
      </c>
      <c r="G1389">
        <v>2013</v>
      </c>
      <c r="H1389">
        <v>52</v>
      </c>
      <c r="I1389" t="s">
        <v>142</v>
      </c>
      <c r="J1389">
        <v>4</v>
      </c>
      <c r="K1389" t="s">
        <v>54</v>
      </c>
      <c r="L1389">
        <v>99</v>
      </c>
      <c r="M1389" t="s">
        <v>26</v>
      </c>
      <c r="N1389">
        <v>99</v>
      </c>
      <c r="O1389" t="s">
        <v>27</v>
      </c>
      <c r="P1389">
        <v>99</v>
      </c>
      <c r="Q1389" t="s">
        <v>42</v>
      </c>
      <c r="R1389">
        <v>3750</v>
      </c>
      <c r="V1389" s="3">
        <f t="shared" si="43"/>
        <v>10.74</v>
      </c>
      <c r="W1389" s="3">
        <f>IF(AND(T1389&lt;&gt;"_U",T1389&lt;&gt;"c",J1389&lt;&gt;9,J1389&lt;&gt;99),IFERROR(VLOOKUP(A1389,'TA Total'!$A$2:$W$10000,18,0),"."),".")</f>
        <v>34932</v>
      </c>
    </row>
    <row r="1390" spans="1:23" x14ac:dyDescent="0.2">
      <c r="A1390" s="1" t="str">
        <f t="shared" si="42"/>
        <v>2013|Nelson City|Male / TÄne</v>
      </c>
      <c r="B1390" t="s">
        <v>20</v>
      </c>
      <c r="C1390" t="s">
        <v>21</v>
      </c>
      <c r="D1390" t="s">
        <v>22</v>
      </c>
      <c r="E1390" t="s">
        <v>23</v>
      </c>
      <c r="F1390">
        <v>2013</v>
      </c>
      <c r="G1390">
        <v>2013</v>
      </c>
      <c r="H1390">
        <v>52</v>
      </c>
      <c r="I1390" t="s">
        <v>142</v>
      </c>
      <c r="J1390">
        <v>5</v>
      </c>
      <c r="K1390" t="s">
        <v>33</v>
      </c>
      <c r="L1390">
        <v>99</v>
      </c>
      <c r="M1390" t="s">
        <v>26</v>
      </c>
      <c r="N1390">
        <v>99</v>
      </c>
      <c r="O1390" t="s">
        <v>27</v>
      </c>
      <c r="P1390">
        <v>1</v>
      </c>
      <c r="Q1390" t="s">
        <v>34</v>
      </c>
      <c r="R1390">
        <v>507</v>
      </c>
      <c r="V1390" s="3">
        <f t="shared" si="43"/>
        <v>3.09</v>
      </c>
      <c r="W1390" s="3">
        <f>IF(AND(T1390&lt;&gt;"_U",T1390&lt;&gt;"c",J1390&lt;&gt;9,J1390&lt;&gt;99),IFERROR(VLOOKUP(A1390,'TA Total'!$A$2:$W$10000,18,0),"."),".")</f>
        <v>16410</v>
      </c>
    </row>
    <row r="1391" spans="1:23" x14ac:dyDescent="0.2">
      <c r="A1391" s="1" t="str">
        <f t="shared" si="42"/>
        <v>2013|Nelson City|Female / Wahine</v>
      </c>
      <c r="B1391" t="s">
        <v>20</v>
      </c>
      <c r="C1391" t="s">
        <v>21</v>
      </c>
      <c r="D1391" t="s">
        <v>22</v>
      </c>
      <c r="E1391" t="s">
        <v>23</v>
      </c>
      <c r="F1391">
        <v>2013</v>
      </c>
      <c r="G1391">
        <v>2013</v>
      </c>
      <c r="H1391">
        <v>52</v>
      </c>
      <c r="I1391" t="s">
        <v>142</v>
      </c>
      <c r="J1391">
        <v>5</v>
      </c>
      <c r="K1391" t="s">
        <v>33</v>
      </c>
      <c r="L1391">
        <v>99</v>
      </c>
      <c r="M1391" t="s">
        <v>26</v>
      </c>
      <c r="N1391">
        <v>99</v>
      </c>
      <c r="O1391" t="s">
        <v>27</v>
      </c>
      <c r="P1391">
        <v>2</v>
      </c>
      <c r="Q1391" t="s">
        <v>31</v>
      </c>
      <c r="R1391">
        <v>1779</v>
      </c>
      <c r="V1391" s="3">
        <f t="shared" si="43"/>
        <v>9.6</v>
      </c>
      <c r="W1391" s="3">
        <f>IF(AND(T1391&lt;&gt;"_U",T1391&lt;&gt;"c",J1391&lt;&gt;9,J1391&lt;&gt;99),IFERROR(VLOOKUP(A1391,'TA Total'!$A$2:$W$10000,18,0),"."),".")</f>
        <v>18522</v>
      </c>
    </row>
    <row r="1392" spans="1:23" x14ac:dyDescent="0.2">
      <c r="A1392" s="1" t="str">
        <f t="shared" si="42"/>
        <v>2013|Nelson City|Another gender / He ira kÄ“ anÅ</v>
      </c>
      <c r="B1392" t="s">
        <v>20</v>
      </c>
      <c r="C1392" t="s">
        <v>21</v>
      </c>
      <c r="D1392" t="s">
        <v>22</v>
      </c>
      <c r="E1392" t="s">
        <v>23</v>
      </c>
      <c r="F1392">
        <v>2013</v>
      </c>
      <c r="G1392">
        <v>2013</v>
      </c>
      <c r="H1392">
        <v>52</v>
      </c>
      <c r="I1392" t="s">
        <v>142</v>
      </c>
      <c r="J1392">
        <v>5</v>
      </c>
      <c r="K1392" t="s">
        <v>33</v>
      </c>
      <c r="L1392">
        <v>99</v>
      </c>
      <c r="M1392" t="s">
        <v>26</v>
      </c>
      <c r="N1392">
        <v>99</v>
      </c>
      <c r="O1392" t="s">
        <v>27</v>
      </c>
      <c r="P1392">
        <v>3</v>
      </c>
      <c r="Q1392" t="s">
        <v>28</v>
      </c>
      <c r="T1392" t="s">
        <v>36</v>
      </c>
      <c r="U1392" t="s">
        <v>37</v>
      </c>
      <c r="V1392" s="3" t="str">
        <f t="shared" si="43"/>
        <v>.</v>
      </c>
      <c r="W1392" s="3" t="str">
        <f>IF(AND(T1392&lt;&gt;"_U",T1392&lt;&gt;"c",J1392&lt;&gt;9,J1392&lt;&gt;99),IFERROR(VLOOKUP(A1392,'TA Total'!$A$2:$W$10000,18,0),"."),".")</f>
        <v>.</v>
      </c>
    </row>
    <row r="1393" spans="1:23" x14ac:dyDescent="0.2">
      <c r="A1393" s="1" t="str">
        <f t="shared" si="42"/>
        <v>2013|Nelson City|Total - gender</v>
      </c>
      <c r="B1393" t="s">
        <v>20</v>
      </c>
      <c r="C1393" t="s">
        <v>21</v>
      </c>
      <c r="D1393" t="s">
        <v>22</v>
      </c>
      <c r="E1393" t="s">
        <v>23</v>
      </c>
      <c r="F1393">
        <v>2013</v>
      </c>
      <c r="G1393">
        <v>2013</v>
      </c>
      <c r="H1393">
        <v>52</v>
      </c>
      <c r="I1393" t="s">
        <v>142</v>
      </c>
      <c r="J1393">
        <v>5</v>
      </c>
      <c r="K1393" t="s">
        <v>33</v>
      </c>
      <c r="L1393">
        <v>99</v>
      </c>
      <c r="M1393" t="s">
        <v>26</v>
      </c>
      <c r="N1393">
        <v>99</v>
      </c>
      <c r="O1393" t="s">
        <v>27</v>
      </c>
      <c r="P1393">
        <v>99</v>
      </c>
      <c r="Q1393" t="s">
        <v>42</v>
      </c>
      <c r="R1393">
        <v>2286</v>
      </c>
      <c r="V1393" s="3">
        <f t="shared" si="43"/>
        <v>6.54</v>
      </c>
      <c r="W1393" s="3">
        <f>IF(AND(T1393&lt;&gt;"_U",T1393&lt;&gt;"c",J1393&lt;&gt;9,J1393&lt;&gt;99),IFERROR(VLOOKUP(A1393,'TA Total'!$A$2:$W$10000,18,0),"."),".")</f>
        <v>34932</v>
      </c>
    </row>
    <row r="1394" spans="1:23" x14ac:dyDescent="0.2">
      <c r="A1394" s="1" t="str">
        <f t="shared" si="42"/>
        <v>2013|Nelson City|Male / TÄne</v>
      </c>
      <c r="B1394" t="s">
        <v>20</v>
      </c>
      <c r="C1394" t="s">
        <v>21</v>
      </c>
      <c r="D1394" t="s">
        <v>22</v>
      </c>
      <c r="E1394" t="s">
        <v>23</v>
      </c>
      <c r="F1394">
        <v>2013</v>
      </c>
      <c r="G1394">
        <v>2013</v>
      </c>
      <c r="H1394">
        <v>52</v>
      </c>
      <c r="I1394" t="s">
        <v>142</v>
      </c>
      <c r="J1394">
        <v>6</v>
      </c>
      <c r="K1394" t="s">
        <v>52</v>
      </c>
      <c r="L1394">
        <v>99</v>
      </c>
      <c r="M1394" t="s">
        <v>26</v>
      </c>
      <c r="N1394">
        <v>99</v>
      </c>
      <c r="O1394" t="s">
        <v>27</v>
      </c>
      <c r="P1394">
        <v>1</v>
      </c>
      <c r="Q1394" t="s">
        <v>34</v>
      </c>
      <c r="R1394">
        <v>5607</v>
      </c>
      <c r="V1394" s="3">
        <f t="shared" si="43"/>
        <v>34.17</v>
      </c>
      <c r="W1394" s="3">
        <f>IF(AND(T1394&lt;&gt;"_U",T1394&lt;&gt;"c",J1394&lt;&gt;9,J1394&lt;&gt;99),IFERROR(VLOOKUP(A1394,'TA Total'!$A$2:$W$10000,18,0),"."),".")</f>
        <v>16410</v>
      </c>
    </row>
    <row r="1395" spans="1:23" x14ac:dyDescent="0.2">
      <c r="A1395" s="1" t="str">
        <f t="shared" si="42"/>
        <v>2013|Nelson City|Female / Wahine</v>
      </c>
      <c r="B1395" t="s">
        <v>20</v>
      </c>
      <c r="C1395" t="s">
        <v>21</v>
      </c>
      <c r="D1395" t="s">
        <v>22</v>
      </c>
      <c r="E1395" t="s">
        <v>23</v>
      </c>
      <c r="F1395">
        <v>2013</v>
      </c>
      <c r="G1395">
        <v>2013</v>
      </c>
      <c r="H1395">
        <v>52</v>
      </c>
      <c r="I1395" t="s">
        <v>142</v>
      </c>
      <c r="J1395">
        <v>6</v>
      </c>
      <c r="K1395" t="s">
        <v>52</v>
      </c>
      <c r="L1395">
        <v>99</v>
      </c>
      <c r="M1395" t="s">
        <v>26</v>
      </c>
      <c r="N1395">
        <v>99</v>
      </c>
      <c r="O1395" t="s">
        <v>27</v>
      </c>
      <c r="P1395">
        <v>2</v>
      </c>
      <c r="Q1395" t="s">
        <v>31</v>
      </c>
      <c r="R1395">
        <v>5352</v>
      </c>
      <c r="V1395" s="3">
        <f t="shared" si="43"/>
        <v>28.9</v>
      </c>
      <c r="W1395" s="3">
        <f>IF(AND(T1395&lt;&gt;"_U",T1395&lt;&gt;"c",J1395&lt;&gt;9,J1395&lt;&gt;99),IFERROR(VLOOKUP(A1395,'TA Total'!$A$2:$W$10000,18,0),"."),".")</f>
        <v>18522</v>
      </c>
    </row>
    <row r="1396" spans="1:23" x14ac:dyDescent="0.2">
      <c r="A1396" s="1" t="str">
        <f t="shared" si="42"/>
        <v>2013|Nelson City|Another gender / He ira kÄ“ anÅ</v>
      </c>
      <c r="B1396" t="s">
        <v>20</v>
      </c>
      <c r="C1396" t="s">
        <v>21</v>
      </c>
      <c r="D1396" t="s">
        <v>22</v>
      </c>
      <c r="E1396" t="s">
        <v>23</v>
      </c>
      <c r="F1396">
        <v>2013</v>
      </c>
      <c r="G1396">
        <v>2013</v>
      </c>
      <c r="H1396">
        <v>52</v>
      </c>
      <c r="I1396" t="s">
        <v>142</v>
      </c>
      <c r="J1396">
        <v>6</v>
      </c>
      <c r="K1396" t="s">
        <v>52</v>
      </c>
      <c r="L1396">
        <v>99</v>
      </c>
      <c r="M1396" t="s">
        <v>26</v>
      </c>
      <c r="N1396">
        <v>99</v>
      </c>
      <c r="O1396" t="s">
        <v>27</v>
      </c>
      <c r="P1396">
        <v>3</v>
      </c>
      <c r="Q1396" t="s">
        <v>28</v>
      </c>
      <c r="T1396" t="s">
        <v>36</v>
      </c>
      <c r="U1396" t="s">
        <v>37</v>
      </c>
      <c r="V1396" s="3" t="str">
        <f t="shared" si="43"/>
        <v>.</v>
      </c>
      <c r="W1396" s="3" t="str">
        <f>IF(AND(T1396&lt;&gt;"_U",T1396&lt;&gt;"c",J1396&lt;&gt;9,J1396&lt;&gt;99),IFERROR(VLOOKUP(A1396,'TA Total'!$A$2:$W$10000,18,0),"."),".")</f>
        <v>.</v>
      </c>
    </row>
    <row r="1397" spans="1:23" x14ac:dyDescent="0.2">
      <c r="A1397" s="1" t="str">
        <f t="shared" si="42"/>
        <v>2013|Nelson City|Total - gender</v>
      </c>
      <c r="B1397" t="s">
        <v>20</v>
      </c>
      <c r="C1397" t="s">
        <v>21</v>
      </c>
      <c r="D1397" t="s">
        <v>22</v>
      </c>
      <c r="E1397" t="s">
        <v>23</v>
      </c>
      <c r="F1397">
        <v>2013</v>
      </c>
      <c r="G1397">
        <v>2013</v>
      </c>
      <c r="H1397">
        <v>52</v>
      </c>
      <c r="I1397" t="s">
        <v>142</v>
      </c>
      <c r="J1397">
        <v>6</v>
      </c>
      <c r="K1397" t="s">
        <v>52</v>
      </c>
      <c r="L1397">
        <v>99</v>
      </c>
      <c r="M1397" t="s">
        <v>26</v>
      </c>
      <c r="N1397">
        <v>99</v>
      </c>
      <c r="O1397" t="s">
        <v>27</v>
      </c>
      <c r="P1397">
        <v>99</v>
      </c>
      <c r="Q1397" t="s">
        <v>42</v>
      </c>
      <c r="R1397">
        <v>10959</v>
      </c>
      <c r="V1397" s="3">
        <f t="shared" si="43"/>
        <v>31.37</v>
      </c>
      <c r="W1397" s="3">
        <f>IF(AND(T1397&lt;&gt;"_U",T1397&lt;&gt;"c",J1397&lt;&gt;9,J1397&lt;&gt;99),IFERROR(VLOOKUP(A1397,'TA Total'!$A$2:$W$10000,18,0),"."),".")</f>
        <v>34932</v>
      </c>
    </row>
    <row r="1398" spans="1:23" x14ac:dyDescent="0.2">
      <c r="A1398" s="1" t="str">
        <f t="shared" si="42"/>
        <v>2013|Nelson City|Male / TÄne</v>
      </c>
      <c r="B1398" t="s">
        <v>20</v>
      </c>
      <c r="C1398" t="s">
        <v>21</v>
      </c>
      <c r="D1398" t="s">
        <v>22</v>
      </c>
      <c r="E1398" t="s">
        <v>23</v>
      </c>
      <c r="F1398">
        <v>2013</v>
      </c>
      <c r="G1398">
        <v>2013</v>
      </c>
      <c r="H1398">
        <v>52</v>
      </c>
      <c r="I1398" t="s">
        <v>142</v>
      </c>
      <c r="J1398">
        <v>9</v>
      </c>
      <c r="K1398" t="s">
        <v>25</v>
      </c>
      <c r="L1398">
        <v>99</v>
      </c>
      <c r="M1398" t="s">
        <v>26</v>
      </c>
      <c r="N1398">
        <v>99</v>
      </c>
      <c r="O1398" t="s">
        <v>27</v>
      </c>
      <c r="P1398">
        <v>1</v>
      </c>
      <c r="Q1398" t="s">
        <v>34</v>
      </c>
      <c r="R1398">
        <v>1434</v>
      </c>
      <c r="V1398" s="3" t="str">
        <f t="shared" si="43"/>
        <v>.</v>
      </c>
      <c r="W1398" s="3" t="str">
        <f>IF(AND(T1398&lt;&gt;"_U",T1398&lt;&gt;"c",J1398&lt;&gt;9,J1398&lt;&gt;99),IFERROR(VLOOKUP(A1398,'TA Total'!$A$2:$W$10000,18,0),"."),".")</f>
        <v>.</v>
      </c>
    </row>
    <row r="1399" spans="1:23" x14ac:dyDescent="0.2">
      <c r="A1399" s="1" t="str">
        <f t="shared" si="42"/>
        <v>2013|Nelson City|Female / Wahine</v>
      </c>
      <c r="B1399" t="s">
        <v>20</v>
      </c>
      <c r="C1399" t="s">
        <v>21</v>
      </c>
      <c r="D1399" t="s">
        <v>22</v>
      </c>
      <c r="E1399" t="s">
        <v>23</v>
      </c>
      <c r="F1399">
        <v>2013</v>
      </c>
      <c r="G1399">
        <v>2013</v>
      </c>
      <c r="H1399">
        <v>52</v>
      </c>
      <c r="I1399" t="s">
        <v>142</v>
      </c>
      <c r="J1399">
        <v>9</v>
      </c>
      <c r="K1399" t="s">
        <v>25</v>
      </c>
      <c r="L1399">
        <v>99</v>
      </c>
      <c r="M1399" t="s">
        <v>26</v>
      </c>
      <c r="N1399">
        <v>99</v>
      </c>
      <c r="O1399" t="s">
        <v>27</v>
      </c>
      <c r="P1399">
        <v>2</v>
      </c>
      <c r="Q1399" t="s">
        <v>31</v>
      </c>
      <c r="R1399">
        <v>1326</v>
      </c>
      <c r="V1399" s="3" t="str">
        <f t="shared" si="43"/>
        <v>.</v>
      </c>
      <c r="W1399" s="3" t="str">
        <f>IF(AND(T1399&lt;&gt;"_U",T1399&lt;&gt;"c",J1399&lt;&gt;9,J1399&lt;&gt;99),IFERROR(VLOOKUP(A1399,'TA Total'!$A$2:$W$10000,18,0),"."),".")</f>
        <v>.</v>
      </c>
    </row>
    <row r="1400" spans="1:23" x14ac:dyDescent="0.2">
      <c r="A1400" s="1" t="str">
        <f t="shared" si="42"/>
        <v>2013|Nelson City|Another gender / He ira kÄ“ anÅ</v>
      </c>
      <c r="B1400" t="s">
        <v>20</v>
      </c>
      <c r="C1400" t="s">
        <v>21</v>
      </c>
      <c r="D1400" t="s">
        <v>22</v>
      </c>
      <c r="E1400" t="s">
        <v>23</v>
      </c>
      <c r="F1400">
        <v>2013</v>
      </c>
      <c r="G1400">
        <v>2013</v>
      </c>
      <c r="H1400">
        <v>52</v>
      </c>
      <c r="I1400" t="s">
        <v>142</v>
      </c>
      <c r="J1400">
        <v>9</v>
      </c>
      <c r="K1400" t="s">
        <v>25</v>
      </c>
      <c r="L1400">
        <v>99</v>
      </c>
      <c r="M1400" t="s">
        <v>26</v>
      </c>
      <c r="N1400">
        <v>99</v>
      </c>
      <c r="O1400" t="s">
        <v>27</v>
      </c>
      <c r="P1400">
        <v>3</v>
      </c>
      <c r="Q1400" t="s">
        <v>28</v>
      </c>
      <c r="T1400" t="s">
        <v>36</v>
      </c>
      <c r="U1400" t="s">
        <v>37</v>
      </c>
      <c r="V1400" s="3" t="str">
        <f t="shared" si="43"/>
        <v>.</v>
      </c>
      <c r="W1400" s="3" t="str">
        <f>IF(AND(T1400&lt;&gt;"_U",T1400&lt;&gt;"c",J1400&lt;&gt;9,J1400&lt;&gt;99),IFERROR(VLOOKUP(A1400,'TA Total'!$A$2:$W$10000,18,0),"."),".")</f>
        <v>.</v>
      </c>
    </row>
    <row r="1401" spans="1:23" x14ac:dyDescent="0.2">
      <c r="A1401" s="1" t="str">
        <f t="shared" si="42"/>
        <v>2013|Nelson City|Total - gender</v>
      </c>
      <c r="B1401" t="s">
        <v>20</v>
      </c>
      <c r="C1401" t="s">
        <v>21</v>
      </c>
      <c r="D1401" t="s">
        <v>22</v>
      </c>
      <c r="E1401" t="s">
        <v>23</v>
      </c>
      <c r="F1401">
        <v>2013</v>
      </c>
      <c r="G1401">
        <v>2013</v>
      </c>
      <c r="H1401">
        <v>52</v>
      </c>
      <c r="I1401" t="s">
        <v>142</v>
      </c>
      <c r="J1401">
        <v>9</v>
      </c>
      <c r="K1401" t="s">
        <v>25</v>
      </c>
      <c r="L1401">
        <v>99</v>
      </c>
      <c r="M1401" t="s">
        <v>26</v>
      </c>
      <c r="N1401">
        <v>99</v>
      </c>
      <c r="O1401" t="s">
        <v>27</v>
      </c>
      <c r="P1401">
        <v>99</v>
      </c>
      <c r="Q1401" t="s">
        <v>42</v>
      </c>
      <c r="R1401">
        <v>2760</v>
      </c>
      <c r="V1401" s="3" t="str">
        <f t="shared" si="43"/>
        <v>.</v>
      </c>
      <c r="W1401" s="3" t="str">
        <f>IF(AND(T1401&lt;&gt;"_U",T1401&lt;&gt;"c",J1401&lt;&gt;9,J1401&lt;&gt;99),IFERROR(VLOOKUP(A1401,'TA Total'!$A$2:$W$10000,18,0),"."),".")</f>
        <v>.</v>
      </c>
    </row>
    <row r="1402" spans="1:23" x14ac:dyDescent="0.2">
      <c r="A1402" s="1" t="str">
        <f t="shared" si="42"/>
        <v>2013|Nelson City|Male / TÄne</v>
      </c>
      <c r="B1402" t="s">
        <v>20</v>
      </c>
      <c r="C1402" t="s">
        <v>21</v>
      </c>
      <c r="D1402" t="s">
        <v>22</v>
      </c>
      <c r="E1402" t="s">
        <v>23</v>
      </c>
      <c r="F1402">
        <v>2013</v>
      </c>
      <c r="G1402">
        <v>2013</v>
      </c>
      <c r="H1402">
        <v>52</v>
      </c>
      <c r="I1402" t="s">
        <v>142</v>
      </c>
      <c r="J1402">
        <v>77</v>
      </c>
      <c r="K1402" t="s">
        <v>49</v>
      </c>
      <c r="L1402">
        <v>99</v>
      </c>
      <c r="M1402" t="s">
        <v>26</v>
      </c>
      <c r="N1402">
        <v>99</v>
      </c>
      <c r="O1402" t="s">
        <v>27</v>
      </c>
      <c r="P1402">
        <v>1</v>
      </c>
      <c r="Q1402" t="s">
        <v>34</v>
      </c>
      <c r="R1402">
        <v>16410</v>
      </c>
      <c r="V1402" s="3">
        <f t="shared" si="43"/>
        <v>100</v>
      </c>
      <c r="W1402" s="3">
        <f>IF(AND(T1402&lt;&gt;"_U",T1402&lt;&gt;"c",J1402&lt;&gt;9,J1402&lt;&gt;99),IFERROR(VLOOKUP(A1402,'TA Total'!$A$2:$W$10000,18,0),"."),".")</f>
        <v>16410</v>
      </c>
    </row>
    <row r="1403" spans="1:23" x14ac:dyDescent="0.2">
      <c r="A1403" s="1" t="str">
        <f t="shared" si="42"/>
        <v>2013|Nelson City|Female / Wahine</v>
      </c>
      <c r="B1403" t="s">
        <v>20</v>
      </c>
      <c r="C1403" t="s">
        <v>21</v>
      </c>
      <c r="D1403" t="s">
        <v>22</v>
      </c>
      <c r="E1403" t="s">
        <v>23</v>
      </c>
      <c r="F1403">
        <v>2013</v>
      </c>
      <c r="G1403">
        <v>2013</v>
      </c>
      <c r="H1403">
        <v>52</v>
      </c>
      <c r="I1403" t="s">
        <v>142</v>
      </c>
      <c r="J1403">
        <v>77</v>
      </c>
      <c r="K1403" t="s">
        <v>49</v>
      </c>
      <c r="L1403">
        <v>99</v>
      </c>
      <c r="M1403" t="s">
        <v>26</v>
      </c>
      <c r="N1403">
        <v>99</v>
      </c>
      <c r="O1403" t="s">
        <v>27</v>
      </c>
      <c r="P1403">
        <v>2</v>
      </c>
      <c r="Q1403" t="s">
        <v>31</v>
      </c>
      <c r="R1403">
        <v>18522</v>
      </c>
      <c r="V1403" s="3">
        <f t="shared" si="43"/>
        <v>100</v>
      </c>
      <c r="W1403" s="3">
        <f>IF(AND(T1403&lt;&gt;"_U",T1403&lt;&gt;"c",J1403&lt;&gt;9,J1403&lt;&gt;99),IFERROR(VLOOKUP(A1403,'TA Total'!$A$2:$W$10000,18,0),"."),".")</f>
        <v>18522</v>
      </c>
    </row>
    <row r="1404" spans="1:23" x14ac:dyDescent="0.2">
      <c r="A1404" s="1" t="str">
        <f t="shared" si="42"/>
        <v>2013|Nelson City|Another gender / He ira kÄ“ anÅ</v>
      </c>
      <c r="B1404" t="s">
        <v>20</v>
      </c>
      <c r="C1404" t="s">
        <v>21</v>
      </c>
      <c r="D1404" t="s">
        <v>22</v>
      </c>
      <c r="E1404" t="s">
        <v>23</v>
      </c>
      <c r="F1404">
        <v>2013</v>
      </c>
      <c r="G1404">
        <v>2013</v>
      </c>
      <c r="H1404">
        <v>52</v>
      </c>
      <c r="I1404" t="s">
        <v>142</v>
      </c>
      <c r="J1404">
        <v>77</v>
      </c>
      <c r="K1404" t="s">
        <v>49</v>
      </c>
      <c r="L1404">
        <v>99</v>
      </c>
      <c r="M1404" t="s">
        <v>26</v>
      </c>
      <c r="N1404">
        <v>99</v>
      </c>
      <c r="O1404" t="s">
        <v>27</v>
      </c>
      <c r="P1404">
        <v>3</v>
      </c>
      <c r="Q1404" t="s">
        <v>28</v>
      </c>
      <c r="T1404" t="s">
        <v>36</v>
      </c>
      <c r="U1404" t="s">
        <v>37</v>
      </c>
      <c r="V1404" s="3" t="str">
        <f t="shared" si="43"/>
        <v>.</v>
      </c>
      <c r="W1404" s="3" t="str">
        <f>IF(AND(T1404&lt;&gt;"_U",T1404&lt;&gt;"c",J1404&lt;&gt;9,J1404&lt;&gt;99),IFERROR(VLOOKUP(A1404,'TA Total'!$A$2:$W$10000,18,0),"."),".")</f>
        <v>.</v>
      </c>
    </row>
    <row r="1405" spans="1:23" x14ac:dyDescent="0.2">
      <c r="A1405" s="1" t="str">
        <f t="shared" si="42"/>
        <v>2013|Nelson City|Total - gender</v>
      </c>
      <c r="B1405" t="s">
        <v>20</v>
      </c>
      <c r="C1405" t="s">
        <v>21</v>
      </c>
      <c r="D1405" t="s">
        <v>22</v>
      </c>
      <c r="E1405" t="s">
        <v>23</v>
      </c>
      <c r="F1405">
        <v>2013</v>
      </c>
      <c r="G1405">
        <v>2013</v>
      </c>
      <c r="H1405">
        <v>52</v>
      </c>
      <c r="I1405" t="s">
        <v>142</v>
      </c>
      <c r="J1405">
        <v>77</v>
      </c>
      <c r="K1405" t="s">
        <v>49</v>
      </c>
      <c r="L1405">
        <v>99</v>
      </c>
      <c r="M1405" t="s">
        <v>26</v>
      </c>
      <c r="N1405">
        <v>99</v>
      </c>
      <c r="O1405" t="s">
        <v>27</v>
      </c>
      <c r="P1405">
        <v>99</v>
      </c>
      <c r="Q1405" t="s">
        <v>42</v>
      </c>
      <c r="R1405">
        <v>34932</v>
      </c>
      <c r="V1405" s="3">
        <f t="shared" si="43"/>
        <v>100</v>
      </c>
      <c r="W1405" s="3">
        <f>IF(AND(T1405&lt;&gt;"_U",T1405&lt;&gt;"c",J1405&lt;&gt;9,J1405&lt;&gt;99),IFERROR(VLOOKUP(A1405,'TA Total'!$A$2:$W$10000,18,0),"."),".")</f>
        <v>34932</v>
      </c>
    </row>
    <row r="1406" spans="1:23" x14ac:dyDescent="0.2">
      <c r="A1406" s="1" t="str">
        <f t="shared" si="42"/>
        <v>2013|Nelson City|Male / TÄne</v>
      </c>
      <c r="B1406" t="s">
        <v>20</v>
      </c>
      <c r="C1406" t="s">
        <v>21</v>
      </c>
      <c r="D1406" t="s">
        <v>22</v>
      </c>
      <c r="E1406" t="s">
        <v>23</v>
      </c>
      <c r="F1406">
        <v>2013</v>
      </c>
      <c r="G1406">
        <v>2013</v>
      </c>
      <c r="H1406">
        <v>52</v>
      </c>
      <c r="I1406" t="s">
        <v>142</v>
      </c>
      <c r="J1406">
        <v>99</v>
      </c>
      <c r="K1406" t="s">
        <v>47</v>
      </c>
      <c r="L1406">
        <v>99</v>
      </c>
      <c r="M1406" t="s">
        <v>26</v>
      </c>
      <c r="N1406">
        <v>99</v>
      </c>
      <c r="O1406" t="s">
        <v>27</v>
      </c>
      <c r="P1406">
        <v>1</v>
      </c>
      <c r="Q1406" t="s">
        <v>34</v>
      </c>
      <c r="R1406">
        <v>17847</v>
      </c>
      <c r="V1406" s="3" t="str">
        <f t="shared" si="43"/>
        <v>.</v>
      </c>
      <c r="W1406" s="3" t="str">
        <f>IF(AND(T1406&lt;&gt;"_U",T1406&lt;&gt;"c",J1406&lt;&gt;9,J1406&lt;&gt;99),IFERROR(VLOOKUP(A1406,'TA Total'!$A$2:$W$10000,18,0),"."),".")</f>
        <v>.</v>
      </c>
    </row>
    <row r="1407" spans="1:23" x14ac:dyDescent="0.2">
      <c r="A1407" s="1" t="str">
        <f t="shared" si="42"/>
        <v>2013|Nelson City|Female / Wahine</v>
      </c>
      <c r="B1407" t="s">
        <v>20</v>
      </c>
      <c r="C1407" t="s">
        <v>21</v>
      </c>
      <c r="D1407" t="s">
        <v>22</v>
      </c>
      <c r="E1407" t="s">
        <v>23</v>
      </c>
      <c r="F1407">
        <v>2013</v>
      </c>
      <c r="G1407">
        <v>2013</v>
      </c>
      <c r="H1407">
        <v>52</v>
      </c>
      <c r="I1407" t="s">
        <v>142</v>
      </c>
      <c r="J1407">
        <v>99</v>
      </c>
      <c r="K1407" t="s">
        <v>47</v>
      </c>
      <c r="L1407">
        <v>99</v>
      </c>
      <c r="M1407" t="s">
        <v>26</v>
      </c>
      <c r="N1407">
        <v>99</v>
      </c>
      <c r="O1407" t="s">
        <v>27</v>
      </c>
      <c r="P1407">
        <v>2</v>
      </c>
      <c r="Q1407" t="s">
        <v>31</v>
      </c>
      <c r="R1407">
        <v>19848</v>
      </c>
      <c r="V1407" s="3" t="str">
        <f t="shared" si="43"/>
        <v>.</v>
      </c>
      <c r="W1407" s="3" t="str">
        <f>IF(AND(T1407&lt;&gt;"_U",T1407&lt;&gt;"c",J1407&lt;&gt;9,J1407&lt;&gt;99),IFERROR(VLOOKUP(A1407,'TA Total'!$A$2:$W$10000,18,0),"."),".")</f>
        <v>.</v>
      </c>
    </row>
    <row r="1408" spans="1:23" x14ac:dyDescent="0.2">
      <c r="A1408" s="1" t="str">
        <f t="shared" si="42"/>
        <v>2013|Nelson City|Another gender / He ira kÄ“ anÅ</v>
      </c>
      <c r="B1408" t="s">
        <v>20</v>
      </c>
      <c r="C1408" t="s">
        <v>21</v>
      </c>
      <c r="D1408" t="s">
        <v>22</v>
      </c>
      <c r="E1408" t="s">
        <v>23</v>
      </c>
      <c r="F1408">
        <v>2013</v>
      </c>
      <c r="G1408">
        <v>2013</v>
      </c>
      <c r="H1408">
        <v>52</v>
      </c>
      <c r="I1408" t="s">
        <v>142</v>
      </c>
      <c r="J1408">
        <v>99</v>
      </c>
      <c r="K1408" t="s">
        <v>47</v>
      </c>
      <c r="L1408">
        <v>99</v>
      </c>
      <c r="M1408" t="s">
        <v>26</v>
      </c>
      <c r="N1408">
        <v>99</v>
      </c>
      <c r="O1408" t="s">
        <v>27</v>
      </c>
      <c r="P1408">
        <v>3</v>
      </c>
      <c r="Q1408" t="s">
        <v>28</v>
      </c>
      <c r="T1408" t="s">
        <v>36</v>
      </c>
      <c r="U1408" t="s">
        <v>37</v>
      </c>
      <c r="V1408" s="3" t="str">
        <f t="shared" si="43"/>
        <v>.</v>
      </c>
      <c r="W1408" s="3" t="str">
        <f>IF(AND(T1408&lt;&gt;"_U",T1408&lt;&gt;"c",J1408&lt;&gt;9,J1408&lt;&gt;99),IFERROR(VLOOKUP(A1408,'TA Total'!$A$2:$W$10000,18,0),"."),".")</f>
        <v>.</v>
      </c>
    </row>
    <row r="1409" spans="1:23" x14ac:dyDescent="0.2">
      <c r="A1409" s="1" t="str">
        <f t="shared" si="42"/>
        <v>2013|Nelson City|Total - gender</v>
      </c>
      <c r="B1409" t="s">
        <v>20</v>
      </c>
      <c r="C1409" t="s">
        <v>21</v>
      </c>
      <c r="D1409" t="s">
        <v>22</v>
      </c>
      <c r="E1409" t="s">
        <v>23</v>
      </c>
      <c r="F1409">
        <v>2013</v>
      </c>
      <c r="G1409">
        <v>2013</v>
      </c>
      <c r="H1409">
        <v>52</v>
      </c>
      <c r="I1409" t="s">
        <v>142</v>
      </c>
      <c r="J1409">
        <v>99</v>
      </c>
      <c r="K1409" t="s">
        <v>47</v>
      </c>
      <c r="L1409">
        <v>99</v>
      </c>
      <c r="M1409" t="s">
        <v>26</v>
      </c>
      <c r="N1409">
        <v>99</v>
      </c>
      <c r="O1409" t="s">
        <v>27</v>
      </c>
      <c r="P1409">
        <v>99</v>
      </c>
      <c r="Q1409" t="s">
        <v>42</v>
      </c>
      <c r="R1409">
        <v>37692</v>
      </c>
      <c r="V1409" s="3" t="str">
        <f t="shared" si="43"/>
        <v>.</v>
      </c>
      <c r="W1409" s="3" t="str">
        <f>IF(AND(T1409&lt;&gt;"_U",T1409&lt;&gt;"c",J1409&lt;&gt;9,J1409&lt;&gt;99),IFERROR(VLOOKUP(A1409,'TA Total'!$A$2:$W$10000,18,0),"."),".")</f>
        <v>.</v>
      </c>
    </row>
    <row r="1410" spans="1:23" x14ac:dyDescent="0.2">
      <c r="A1410" s="1" t="str">
        <f t="shared" si="42"/>
        <v>2013|Marlborough District|Male / TÄne</v>
      </c>
      <c r="B1410" t="s">
        <v>20</v>
      </c>
      <c r="C1410" t="s">
        <v>21</v>
      </c>
      <c r="D1410" t="s">
        <v>22</v>
      </c>
      <c r="E1410" t="s">
        <v>23</v>
      </c>
      <c r="F1410">
        <v>2013</v>
      </c>
      <c r="G1410">
        <v>2013</v>
      </c>
      <c r="H1410">
        <v>53</v>
      </c>
      <c r="I1410" t="s">
        <v>82</v>
      </c>
      <c r="J1410">
        <v>1</v>
      </c>
      <c r="K1410" t="s">
        <v>30</v>
      </c>
      <c r="L1410">
        <v>99</v>
      </c>
      <c r="M1410" t="s">
        <v>26</v>
      </c>
      <c r="N1410">
        <v>99</v>
      </c>
      <c r="O1410" t="s">
        <v>27</v>
      </c>
      <c r="P1410">
        <v>1</v>
      </c>
      <c r="Q1410" t="s">
        <v>34</v>
      </c>
      <c r="R1410">
        <v>8802</v>
      </c>
      <c r="V1410" s="3">
        <f t="shared" si="43"/>
        <v>55.42</v>
      </c>
      <c r="W1410" s="3">
        <f>IF(AND(T1410&lt;&gt;"_U",T1410&lt;&gt;"c",J1410&lt;&gt;9,J1410&lt;&gt;99),IFERROR(VLOOKUP(A1410,'TA Total'!$A$2:$W$10000,18,0),"."),".")</f>
        <v>15882</v>
      </c>
    </row>
    <row r="1411" spans="1:23" x14ac:dyDescent="0.2">
      <c r="A1411" s="1" t="str">
        <f t="shared" ref="A1411:A1474" si="44">G1411&amp;"|"&amp;I1411&amp;"|"&amp;Q1411</f>
        <v>2013|Marlborough District|Female / Wahine</v>
      </c>
      <c r="B1411" t="s">
        <v>20</v>
      </c>
      <c r="C1411" t="s">
        <v>21</v>
      </c>
      <c r="D1411" t="s">
        <v>22</v>
      </c>
      <c r="E1411" t="s">
        <v>23</v>
      </c>
      <c r="F1411">
        <v>2013</v>
      </c>
      <c r="G1411">
        <v>2013</v>
      </c>
      <c r="H1411">
        <v>53</v>
      </c>
      <c r="I1411" t="s">
        <v>82</v>
      </c>
      <c r="J1411">
        <v>1</v>
      </c>
      <c r="K1411" t="s">
        <v>30</v>
      </c>
      <c r="L1411">
        <v>99</v>
      </c>
      <c r="M1411" t="s">
        <v>26</v>
      </c>
      <c r="N1411">
        <v>99</v>
      </c>
      <c r="O1411" t="s">
        <v>27</v>
      </c>
      <c r="P1411">
        <v>2</v>
      </c>
      <c r="Q1411" t="s">
        <v>31</v>
      </c>
      <c r="R1411">
        <v>8820</v>
      </c>
      <c r="V1411" s="3">
        <f t="shared" ref="V1411:V1474" si="45">IF(T1411&lt;&gt;"_U",IFERROR((ROUND(R1411/W1411*100,2)),"."),".")</f>
        <v>52.17</v>
      </c>
      <c r="W1411" s="3">
        <f>IF(AND(T1411&lt;&gt;"_U",T1411&lt;&gt;"c",J1411&lt;&gt;9,J1411&lt;&gt;99),IFERROR(VLOOKUP(A1411,'TA Total'!$A$2:$W$10000,18,0),"."),".")</f>
        <v>16905</v>
      </c>
    </row>
    <row r="1412" spans="1:23" x14ac:dyDescent="0.2">
      <c r="A1412" s="1" t="str">
        <f t="shared" si="44"/>
        <v>2013|Marlborough District|Another gender / He ira kÄ“ anÅ</v>
      </c>
      <c r="B1412" t="s">
        <v>20</v>
      </c>
      <c r="C1412" t="s">
        <v>21</v>
      </c>
      <c r="D1412" t="s">
        <v>22</v>
      </c>
      <c r="E1412" t="s">
        <v>23</v>
      </c>
      <c r="F1412">
        <v>2013</v>
      </c>
      <c r="G1412">
        <v>2013</v>
      </c>
      <c r="H1412">
        <v>53</v>
      </c>
      <c r="I1412" t="s">
        <v>82</v>
      </c>
      <c r="J1412">
        <v>1</v>
      </c>
      <c r="K1412" t="s">
        <v>30</v>
      </c>
      <c r="L1412">
        <v>99</v>
      </c>
      <c r="M1412" t="s">
        <v>26</v>
      </c>
      <c r="N1412">
        <v>99</v>
      </c>
      <c r="O1412" t="s">
        <v>27</v>
      </c>
      <c r="P1412">
        <v>3</v>
      </c>
      <c r="Q1412" t="s">
        <v>28</v>
      </c>
      <c r="T1412" t="s">
        <v>36</v>
      </c>
      <c r="U1412" t="s">
        <v>37</v>
      </c>
      <c r="V1412" s="3" t="str">
        <f t="shared" si="45"/>
        <v>.</v>
      </c>
      <c r="W1412" s="3" t="str">
        <f>IF(AND(T1412&lt;&gt;"_U",T1412&lt;&gt;"c",J1412&lt;&gt;9,J1412&lt;&gt;99),IFERROR(VLOOKUP(A1412,'TA Total'!$A$2:$W$10000,18,0),"."),".")</f>
        <v>.</v>
      </c>
    </row>
    <row r="1413" spans="1:23" x14ac:dyDescent="0.2">
      <c r="A1413" s="1" t="str">
        <f t="shared" si="44"/>
        <v>2013|Marlborough District|Total - gender</v>
      </c>
      <c r="B1413" t="s">
        <v>20</v>
      </c>
      <c r="C1413" t="s">
        <v>21</v>
      </c>
      <c r="D1413" t="s">
        <v>22</v>
      </c>
      <c r="E1413" t="s">
        <v>23</v>
      </c>
      <c r="F1413">
        <v>2013</v>
      </c>
      <c r="G1413">
        <v>2013</v>
      </c>
      <c r="H1413">
        <v>53</v>
      </c>
      <c r="I1413" t="s">
        <v>82</v>
      </c>
      <c r="J1413">
        <v>1</v>
      </c>
      <c r="K1413" t="s">
        <v>30</v>
      </c>
      <c r="L1413">
        <v>99</v>
      </c>
      <c r="M1413" t="s">
        <v>26</v>
      </c>
      <c r="N1413">
        <v>99</v>
      </c>
      <c r="O1413" t="s">
        <v>27</v>
      </c>
      <c r="P1413">
        <v>99</v>
      </c>
      <c r="Q1413" t="s">
        <v>42</v>
      </c>
      <c r="R1413">
        <v>17622</v>
      </c>
      <c r="V1413" s="3">
        <f t="shared" si="45"/>
        <v>53.74</v>
      </c>
      <c r="W1413" s="3">
        <f>IF(AND(T1413&lt;&gt;"_U",T1413&lt;&gt;"c",J1413&lt;&gt;9,J1413&lt;&gt;99),IFERROR(VLOOKUP(A1413,'TA Total'!$A$2:$W$10000,18,0),"."),".")</f>
        <v>32790</v>
      </c>
    </row>
    <row r="1414" spans="1:23" x14ac:dyDescent="0.2">
      <c r="A1414" s="1" t="str">
        <f t="shared" si="44"/>
        <v>2013|Marlborough District|Male / TÄne</v>
      </c>
      <c r="B1414" t="s">
        <v>20</v>
      </c>
      <c r="C1414" t="s">
        <v>21</v>
      </c>
      <c r="D1414" t="s">
        <v>22</v>
      </c>
      <c r="E1414" t="s">
        <v>23</v>
      </c>
      <c r="F1414">
        <v>2013</v>
      </c>
      <c r="G1414">
        <v>2013</v>
      </c>
      <c r="H1414">
        <v>53</v>
      </c>
      <c r="I1414" t="s">
        <v>82</v>
      </c>
      <c r="J1414">
        <v>3</v>
      </c>
      <c r="K1414" t="s">
        <v>39</v>
      </c>
      <c r="L1414">
        <v>99</v>
      </c>
      <c r="M1414" t="s">
        <v>26</v>
      </c>
      <c r="N1414">
        <v>99</v>
      </c>
      <c r="O1414" t="s">
        <v>27</v>
      </c>
      <c r="P1414">
        <v>1</v>
      </c>
      <c r="Q1414" t="s">
        <v>34</v>
      </c>
      <c r="R1414">
        <v>525</v>
      </c>
      <c r="V1414" s="3">
        <f t="shared" si="45"/>
        <v>3.31</v>
      </c>
      <c r="W1414" s="3">
        <f>IF(AND(T1414&lt;&gt;"_U",T1414&lt;&gt;"c",J1414&lt;&gt;9,J1414&lt;&gt;99),IFERROR(VLOOKUP(A1414,'TA Total'!$A$2:$W$10000,18,0),"."),".")</f>
        <v>15882</v>
      </c>
    </row>
    <row r="1415" spans="1:23" x14ac:dyDescent="0.2">
      <c r="A1415" s="1" t="str">
        <f t="shared" si="44"/>
        <v>2013|Marlborough District|Female / Wahine</v>
      </c>
      <c r="B1415" t="s">
        <v>20</v>
      </c>
      <c r="C1415" t="s">
        <v>21</v>
      </c>
      <c r="D1415" t="s">
        <v>22</v>
      </c>
      <c r="E1415" t="s">
        <v>23</v>
      </c>
      <c r="F1415">
        <v>2013</v>
      </c>
      <c r="G1415">
        <v>2013</v>
      </c>
      <c r="H1415">
        <v>53</v>
      </c>
      <c r="I1415" t="s">
        <v>82</v>
      </c>
      <c r="J1415">
        <v>3</v>
      </c>
      <c r="K1415" t="s">
        <v>39</v>
      </c>
      <c r="L1415">
        <v>99</v>
      </c>
      <c r="M1415" t="s">
        <v>26</v>
      </c>
      <c r="N1415">
        <v>99</v>
      </c>
      <c r="O1415" t="s">
        <v>27</v>
      </c>
      <c r="P1415">
        <v>2</v>
      </c>
      <c r="Q1415" t="s">
        <v>31</v>
      </c>
      <c r="R1415">
        <v>597</v>
      </c>
      <c r="V1415" s="3">
        <f t="shared" si="45"/>
        <v>3.53</v>
      </c>
      <c r="W1415" s="3">
        <f>IF(AND(T1415&lt;&gt;"_U",T1415&lt;&gt;"c",J1415&lt;&gt;9,J1415&lt;&gt;99),IFERROR(VLOOKUP(A1415,'TA Total'!$A$2:$W$10000,18,0),"."),".")</f>
        <v>16905</v>
      </c>
    </row>
    <row r="1416" spans="1:23" x14ac:dyDescent="0.2">
      <c r="A1416" s="1" t="str">
        <f t="shared" si="44"/>
        <v>2013|Marlborough District|Another gender / He ira kÄ“ anÅ</v>
      </c>
      <c r="B1416" t="s">
        <v>20</v>
      </c>
      <c r="C1416" t="s">
        <v>21</v>
      </c>
      <c r="D1416" t="s">
        <v>22</v>
      </c>
      <c r="E1416" t="s">
        <v>23</v>
      </c>
      <c r="F1416">
        <v>2013</v>
      </c>
      <c r="G1416">
        <v>2013</v>
      </c>
      <c r="H1416">
        <v>53</v>
      </c>
      <c r="I1416" t="s">
        <v>82</v>
      </c>
      <c r="J1416">
        <v>3</v>
      </c>
      <c r="K1416" t="s">
        <v>39</v>
      </c>
      <c r="L1416">
        <v>99</v>
      </c>
      <c r="M1416" t="s">
        <v>26</v>
      </c>
      <c r="N1416">
        <v>99</v>
      </c>
      <c r="O1416" t="s">
        <v>27</v>
      </c>
      <c r="P1416">
        <v>3</v>
      </c>
      <c r="Q1416" t="s">
        <v>28</v>
      </c>
      <c r="T1416" t="s">
        <v>36</v>
      </c>
      <c r="U1416" t="s">
        <v>37</v>
      </c>
      <c r="V1416" s="3" t="str">
        <f t="shared" si="45"/>
        <v>.</v>
      </c>
      <c r="W1416" s="3" t="str">
        <f>IF(AND(T1416&lt;&gt;"_U",T1416&lt;&gt;"c",J1416&lt;&gt;9,J1416&lt;&gt;99),IFERROR(VLOOKUP(A1416,'TA Total'!$A$2:$W$10000,18,0),"."),".")</f>
        <v>.</v>
      </c>
    </row>
    <row r="1417" spans="1:23" x14ac:dyDescent="0.2">
      <c r="A1417" s="1" t="str">
        <f t="shared" si="44"/>
        <v>2013|Marlborough District|Total - gender</v>
      </c>
      <c r="B1417" t="s">
        <v>20</v>
      </c>
      <c r="C1417" t="s">
        <v>21</v>
      </c>
      <c r="D1417" t="s">
        <v>22</v>
      </c>
      <c r="E1417" t="s">
        <v>23</v>
      </c>
      <c r="F1417">
        <v>2013</v>
      </c>
      <c r="G1417">
        <v>2013</v>
      </c>
      <c r="H1417">
        <v>53</v>
      </c>
      <c r="I1417" t="s">
        <v>82</v>
      </c>
      <c r="J1417">
        <v>3</v>
      </c>
      <c r="K1417" t="s">
        <v>39</v>
      </c>
      <c r="L1417">
        <v>99</v>
      </c>
      <c r="M1417" t="s">
        <v>26</v>
      </c>
      <c r="N1417">
        <v>99</v>
      </c>
      <c r="O1417" t="s">
        <v>27</v>
      </c>
      <c r="P1417">
        <v>99</v>
      </c>
      <c r="Q1417" t="s">
        <v>42</v>
      </c>
      <c r="R1417">
        <v>1125</v>
      </c>
      <c r="V1417" s="3">
        <f t="shared" si="45"/>
        <v>3.43</v>
      </c>
      <c r="W1417" s="3">
        <f>IF(AND(T1417&lt;&gt;"_U",T1417&lt;&gt;"c",J1417&lt;&gt;9,J1417&lt;&gt;99),IFERROR(VLOOKUP(A1417,'TA Total'!$A$2:$W$10000,18,0),"."),".")</f>
        <v>32790</v>
      </c>
    </row>
    <row r="1418" spans="1:23" x14ac:dyDescent="0.2">
      <c r="A1418" s="1" t="str">
        <f t="shared" si="44"/>
        <v>2013|Marlborough District|Male / TÄne</v>
      </c>
      <c r="B1418" t="s">
        <v>20</v>
      </c>
      <c r="C1418" t="s">
        <v>21</v>
      </c>
      <c r="D1418" t="s">
        <v>22</v>
      </c>
      <c r="E1418" t="s">
        <v>23</v>
      </c>
      <c r="F1418">
        <v>2013</v>
      </c>
      <c r="G1418">
        <v>2013</v>
      </c>
      <c r="H1418">
        <v>53</v>
      </c>
      <c r="I1418" t="s">
        <v>82</v>
      </c>
      <c r="J1418">
        <v>4</v>
      </c>
      <c r="K1418" t="s">
        <v>54</v>
      </c>
      <c r="L1418">
        <v>99</v>
      </c>
      <c r="M1418" t="s">
        <v>26</v>
      </c>
      <c r="N1418">
        <v>99</v>
      </c>
      <c r="O1418" t="s">
        <v>27</v>
      </c>
      <c r="P1418">
        <v>1</v>
      </c>
      <c r="Q1418" t="s">
        <v>34</v>
      </c>
      <c r="R1418">
        <v>1326</v>
      </c>
      <c r="V1418" s="3">
        <f t="shared" si="45"/>
        <v>8.35</v>
      </c>
      <c r="W1418" s="3">
        <f>IF(AND(T1418&lt;&gt;"_U",T1418&lt;&gt;"c",J1418&lt;&gt;9,J1418&lt;&gt;99),IFERROR(VLOOKUP(A1418,'TA Total'!$A$2:$W$10000,18,0),"."),".")</f>
        <v>15882</v>
      </c>
    </row>
    <row r="1419" spans="1:23" x14ac:dyDescent="0.2">
      <c r="A1419" s="1" t="str">
        <f t="shared" si="44"/>
        <v>2013|Marlborough District|Female / Wahine</v>
      </c>
      <c r="B1419" t="s">
        <v>20</v>
      </c>
      <c r="C1419" t="s">
        <v>21</v>
      </c>
      <c r="D1419" t="s">
        <v>22</v>
      </c>
      <c r="E1419" t="s">
        <v>23</v>
      </c>
      <c r="F1419">
        <v>2013</v>
      </c>
      <c r="G1419">
        <v>2013</v>
      </c>
      <c r="H1419">
        <v>53</v>
      </c>
      <c r="I1419" t="s">
        <v>82</v>
      </c>
      <c r="J1419">
        <v>4</v>
      </c>
      <c r="K1419" t="s">
        <v>54</v>
      </c>
      <c r="L1419">
        <v>99</v>
      </c>
      <c r="M1419" t="s">
        <v>26</v>
      </c>
      <c r="N1419">
        <v>99</v>
      </c>
      <c r="O1419" t="s">
        <v>27</v>
      </c>
      <c r="P1419">
        <v>2</v>
      </c>
      <c r="Q1419" t="s">
        <v>31</v>
      </c>
      <c r="R1419">
        <v>1635</v>
      </c>
      <c r="V1419" s="3">
        <f t="shared" si="45"/>
        <v>9.67</v>
      </c>
      <c r="W1419" s="3">
        <f>IF(AND(T1419&lt;&gt;"_U",T1419&lt;&gt;"c",J1419&lt;&gt;9,J1419&lt;&gt;99),IFERROR(VLOOKUP(A1419,'TA Total'!$A$2:$W$10000,18,0),"."),".")</f>
        <v>16905</v>
      </c>
    </row>
    <row r="1420" spans="1:23" x14ac:dyDescent="0.2">
      <c r="A1420" s="1" t="str">
        <f t="shared" si="44"/>
        <v>2013|Marlborough District|Another gender / He ira kÄ“ anÅ</v>
      </c>
      <c r="B1420" t="s">
        <v>20</v>
      </c>
      <c r="C1420" t="s">
        <v>21</v>
      </c>
      <c r="D1420" t="s">
        <v>22</v>
      </c>
      <c r="E1420" t="s">
        <v>23</v>
      </c>
      <c r="F1420">
        <v>2013</v>
      </c>
      <c r="G1420">
        <v>2013</v>
      </c>
      <c r="H1420">
        <v>53</v>
      </c>
      <c r="I1420" t="s">
        <v>82</v>
      </c>
      <c r="J1420">
        <v>4</v>
      </c>
      <c r="K1420" t="s">
        <v>54</v>
      </c>
      <c r="L1420">
        <v>99</v>
      </c>
      <c r="M1420" t="s">
        <v>26</v>
      </c>
      <c r="N1420">
        <v>99</v>
      </c>
      <c r="O1420" t="s">
        <v>27</v>
      </c>
      <c r="P1420">
        <v>3</v>
      </c>
      <c r="Q1420" t="s">
        <v>28</v>
      </c>
      <c r="T1420" t="s">
        <v>36</v>
      </c>
      <c r="U1420" t="s">
        <v>37</v>
      </c>
      <c r="V1420" s="3" t="str">
        <f t="shared" si="45"/>
        <v>.</v>
      </c>
      <c r="W1420" s="3" t="str">
        <f>IF(AND(T1420&lt;&gt;"_U",T1420&lt;&gt;"c",J1420&lt;&gt;9,J1420&lt;&gt;99),IFERROR(VLOOKUP(A1420,'TA Total'!$A$2:$W$10000,18,0),"."),".")</f>
        <v>.</v>
      </c>
    </row>
    <row r="1421" spans="1:23" x14ac:dyDescent="0.2">
      <c r="A1421" s="1" t="str">
        <f t="shared" si="44"/>
        <v>2013|Marlborough District|Total - gender</v>
      </c>
      <c r="B1421" t="s">
        <v>20</v>
      </c>
      <c r="C1421" t="s">
        <v>21</v>
      </c>
      <c r="D1421" t="s">
        <v>22</v>
      </c>
      <c r="E1421" t="s">
        <v>23</v>
      </c>
      <c r="F1421">
        <v>2013</v>
      </c>
      <c r="G1421">
        <v>2013</v>
      </c>
      <c r="H1421">
        <v>53</v>
      </c>
      <c r="I1421" t="s">
        <v>82</v>
      </c>
      <c r="J1421">
        <v>4</v>
      </c>
      <c r="K1421" t="s">
        <v>54</v>
      </c>
      <c r="L1421">
        <v>99</v>
      </c>
      <c r="M1421" t="s">
        <v>26</v>
      </c>
      <c r="N1421">
        <v>99</v>
      </c>
      <c r="O1421" t="s">
        <v>27</v>
      </c>
      <c r="P1421">
        <v>99</v>
      </c>
      <c r="Q1421" t="s">
        <v>42</v>
      </c>
      <c r="R1421">
        <v>2964</v>
      </c>
      <c r="V1421" s="3">
        <f t="shared" si="45"/>
        <v>9.0399999999999991</v>
      </c>
      <c r="W1421" s="3">
        <f>IF(AND(T1421&lt;&gt;"_U",T1421&lt;&gt;"c",J1421&lt;&gt;9,J1421&lt;&gt;99),IFERROR(VLOOKUP(A1421,'TA Total'!$A$2:$W$10000,18,0),"."),".")</f>
        <v>32790</v>
      </c>
    </row>
    <row r="1422" spans="1:23" x14ac:dyDescent="0.2">
      <c r="A1422" s="1" t="str">
        <f t="shared" si="44"/>
        <v>2013|Marlborough District|Male / TÄne</v>
      </c>
      <c r="B1422" t="s">
        <v>20</v>
      </c>
      <c r="C1422" t="s">
        <v>21</v>
      </c>
      <c r="D1422" t="s">
        <v>22</v>
      </c>
      <c r="E1422" t="s">
        <v>23</v>
      </c>
      <c r="F1422">
        <v>2013</v>
      </c>
      <c r="G1422">
        <v>2013</v>
      </c>
      <c r="H1422">
        <v>53</v>
      </c>
      <c r="I1422" t="s">
        <v>82</v>
      </c>
      <c r="J1422">
        <v>5</v>
      </c>
      <c r="K1422" t="s">
        <v>33</v>
      </c>
      <c r="L1422">
        <v>99</v>
      </c>
      <c r="M1422" t="s">
        <v>26</v>
      </c>
      <c r="N1422">
        <v>99</v>
      </c>
      <c r="O1422" t="s">
        <v>27</v>
      </c>
      <c r="P1422">
        <v>1</v>
      </c>
      <c r="Q1422" t="s">
        <v>34</v>
      </c>
      <c r="R1422">
        <v>552</v>
      </c>
      <c r="V1422" s="3">
        <f t="shared" si="45"/>
        <v>3.48</v>
      </c>
      <c r="W1422" s="3">
        <f>IF(AND(T1422&lt;&gt;"_U",T1422&lt;&gt;"c",J1422&lt;&gt;9,J1422&lt;&gt;99),IFERROR(VLOOKUP(A1422,'TA Total'!$A$2:$W$10000,18,0),"."),".")</f>
        <v>15882</v>
      </c>
    </row>
    <row r="1423" spans="1:23" x14ac:dyDescent="0.2">
      <c r="A1423" s="1" t="str">
        <f t="shared" si="44"/>
        <v>2013|Marlborough District|Female / Wahine</v>
      </c>
      <c r="B1423" t="s">
        <v>20</v>
      </c>
      <c r="C1423" t="s">
        <v>21</v>
      </c>
      <c r="D1423" t="s">
        <v>22</v>
      </c>
      <c r="E1423" t="s">
        <v>23</v>
      </c>
      <c r="F1423">
        <v>2013</v>
      </c>
      <c r="G1423">
        <v>2013</v>
      </c>
      <c r="H1423">
        <v>53</v>
      </c>
      <c r="I1423" t="s">
        <v>82</v>
      </c>
      <c r="J1423">
        <v>5</v>
      </c>
      <c r="K1423" t="s">
        <v>33</v>
      </c>
      <c r="L1423">
        <v>99</v>
      </c>
      <c r="M1423" t="s">
        <v>26</v>
      </c>
      <c r="N1423">
        <v>99</v>
      </c>
      <c r="O1423" t="s">
        <v>27</v>
      </c>
      <c r="P1423">
        <v>2</v>
      </c>
      <c r="Q1423" t="s">
        <v>31</v>
      </c>
      <c r="R1423">
        <v>1671</v>
      </c>
      <c r="V1423" s="3">
        <f t="shared" si="45"/>
        <v>9.8800000000000008</v>
      </c>
      <c r="W1423" s="3">
        <f>IF(AND(T1423&lt;&gt;"_U",T1423&lt;&gt;"c",J1423&lt;&gt;9,J1423&lt;&gt;99),IFERROR(VLOOKUP(A1423,'TA Total'!$A$2:$W$10000,18,0),"."),".")</f>
        <v>16905</v>
      </c>
    </row>
    <row r="1424" spans="1:23" x14ac:dyDescent="0.2">
      <c r="A1424" s="1" t="str">
        <f t="shared" si="44"/>
        <v>2013|Marlborough District|Another gender / He ira kÄ“ anÅ</v>
      </c>
      <c r="B1424" t="s">
        <v>20</v>
      </c>
      <c r="C1424" t="s">
        <v>21</v>
      </c>
      <c r="D1424" t="s">
        <v>22</v>
      </c>
      <c r="E1424" t="s">
        <v>23</v>
      </c>
      <c r="F1424">
        <v>2013</v>
      </c>
      <c r="G1424">
        <v>2013</v>
      </c>
      <c r="H1424">
        <v>53</v>
      </c>
      <c r="I1424" t="s">
        <v>82</v>
      </c>
      <c r="J1424">
        <v>5</v>
      </c>
      <c r="K1424" t="s">
        <v>33</v>
      </c>
      <c r="L1424">
        <v>99</v>
      </c>
      <c r="M1424" t="s">
        <v>26</v>
      </c>
      <c r="N1424">
        <v>99</v>
      </c>
      <c r="O1424" t="s">
        <v>27</v>
      </c>
      <c r="P1424">
        <v>3</v>
      </c>
      <c r="Q1424" t="s">
        <v>28</v>
      </c>
      <c r="T1424" t="s">
        <v>36</v>
      </c>
      <c r="U1424" t="s">
        <v>37</v>
      </c>
      <c r="V1424" s="3" t="str">
        <f t="shared" si="45"/>
        <v>.</v>
      </c>
      <c r="W1424" s="3" t="str">
        <f>IF(AND(T1424&lt;&gt;"_U",T1424&lt;&gt;"c",J1424&lt;&gt;9,J1424&lt;&gt;99),IFERROR(VLOOKUP(A1424,'TA Total'!$A$2:$W$10000,18,0),"."),".")</f>
        <v>.</v>
      </c>
    </row>
    <row r="1425" spans="1:23" x14ac:dyDescent="0.2">
      <c r="A1425" s="1" t="str">
        <f t="shared" si="44"/>
        <v>2013|Marlborough District|Total - gender</v>
      </c>
      <c r="B1425" t="s">
        <v>20</v>
      </c>
      <c r="C1425" t="s">
        <v>21</v>
      </c>
      <c r="D1425" t="s">
        <v>22</v>
      </c>
      <c r="E1425" t="s">
        <v>23</v>
      </c>
      <c r="F1425">
        <v>2013</v>
      </c>
      <c r="G1425">
        <v>2013</v>
      </c>
      <c r="H1425">
        <v>53</v>
      </c>
      <c r="I1425" t="s">
        <v>82</v>
      </c>
      <c r="J1425">
        <v>5</v>
      </c>
      <c r="K1425" t="s">
        <v>33</v>
      </c>
      <c r="L1425">
        <v>99</v>
      </c>
      <c r="M1425" t="s">
        <v>26</v>
      </c>
      <c r="N1425">
        <v>99</v>
      </c>
      <c r="O1425" t="s">
        <v>27</v>
      </c>
      <c r="P1425">
        <v>99</v>
      </c>
      <c r="Q1425" t="s">
        <v>42</v>
      </c>
      <c r="R1425">
        <v>2226</v>
      </c>
      <c r="V1425" s="3">
        <f t="shared" si="45"/>
        <v>6.79</v>
      </c>
      <c r="W1425" s="3">
        <f>IF(AND(T1425&lt;&gt;"_U",T1425&lt;&gt;"c",J1425&lt;&gt;9,J1425&lt;&gt;99),IFERROR(VLOOKUP(A1425,'TA Total'!$A$2:$W$10000,18,0),"."),".")</f>
        <v>32790</v>
      </c>
    </row>
    <row r="1426" spans="1:23" x14ac:dyDescent="0.2">
      <c r="A1426" s="1" t="str">
        <f t="shared" si="44"/>
        <v>2013|Marlborough District|Male / TÄne</v>
      </c>
      <c r="B1426" t="s">
        <v>20</v>
      </c>
      <c r="C1426" t="s">
        <v>21</v>
      </c>
      <c r="D1426" t="s">
        <v>22</v>
      </c>
      <c r="E1426" t="s">
        <v>23</v>
      </c>
      <c r="F1426">
        <v>2013</v>
      </c>
      <c r="G1426">
        <v>2013</v>
      </c>
      <c r="H1426">
        <v>53</v>
      </c>
      <c r="I1426" t="s">
        <v>82</v>
      </c>
      <c r="J1426">
        <v>6</v>
      </c>
      <c r="K1426" t="s">
        <v>52</v>
      </c>
      <c r="L1426">
        <v>99</v>
      </c>
      <c r="M1426" t="s">
        <v>26</v>
      </c>
      <c r="N1426">
        <v>99</v>
      </c>
      <c r="O1426" t="s">
        <v>27</v>
      </c>
      <c r="P1426">
        <v>1</v>
      </c>
      <c r="Q1426" t="s">
        <v>34</v>
      </c>
      <c r="R1426">
        <v>4677</v>
      </c>
      <c r="V1426" s="3">
        <f t="shared" si="45"/>
        <v>29.45</v>
      </c>
      <c r="W1426" s="3">
        <f>IF(AND(T1426&lt;&gt;"_U",T1426&lt;&gt;"c",J1426&lt;&gt;9,J1426&lt;&gt;99),IFERROR(VLOOKUP(A1426,'TA Total'!$A$2:$W$10000,18,0),"."),".")</f>
        <v>15882</v>
      </c>
    </row>
    <row r="1427" spans="1:23" x14ac:dyDescent="0.2">
      <c r="A1427" s="1" t="str">
        <f t="shared" si="44"/>
        <v>2013|Marlborough District|Female / Wahine</v>
      </c>
      <c r="B1427" t="s">
        <v>20</v>
      </c>
      <c r="C1427" t="s">
        <v>21</v>
      </c>
      <c r="D1427" t="s">
        <v>22</v>
      </c>
      <c r="E1427" t="s">
        <v>23</v>
      </c>
      <c r="F1427">
        <v>2013</v>
      </c>
      <c r="G1427">
        <v>2013</v>
      </c>
      <c r="H1427">
        <v>53</v>
      </c>
      <c r="I1427" t="s">
        <v>82</v>
      </c>
      <c r="J1427">
        <v>6</v>
      </c>
      <c r="K1427" t="s">
        <v>52</v>
      </c>
      <c r="L1427">
        <v>99</v>
      </c>
      <c r="M1427" t="s">
        <v>26</v>
      </c>
      <c r="N1427">
        <v>99</v>
      </c>
      <c r="O1427" t="s">
        <v>27</v>
      </c>
      <c r="P1427">
        <v>2</v>
      </c>
      <c r="Q1427" t="s">
        <v>31</v>
      </c>
      <c r="R1427">
        <v>4179</v>
      </c>
      <c r="V1427" s="3">
        <f t="shared" si="45"/>
        <v>24.72</v>
      </c>
      <c r="W1427" s="3">
        <f>IF(AND(T1427&lt;&gt;"_U",T1427&lt;&gt;"c",J1427&lt;&gt;9,J1427&lt;&gt;99),IFERROR(VLOOKUP(A1427,'TA Total'!$A$2:$W$10000,18,0),"."),".")</f>
        <v>16905</v>
      </c>
    </row>
    <row r="1428" spans="1:23" x14ac:dyDescent="0.2">
      <c r="A1428" s="1" t="str">
        <f t="shared" si="44"/>
        <v>2013|Marlborough District|Another gender / He ira kÄ“ anÅ</v>
      </c>
      <c r="B1428" t="s">
        <v>20</v>
      </c>
      <c r="C1428" t="s">
        <v>21</v>
      </c>
      <c r="D1428" t="s">
        <v>22</v>
      </c>
      <c r="E1428" t="s">
        <v>23</v>
      </c>
      <c r="F1428">
        <v>2013</v>
      </c>
      <c r="G1428">
        <v>2013</v>
      </c>
      <c r="H1428">
        <v>53</v>
      </c>
      <c r="I1428" t="s">
        <v>82</v>
      </c>
      <c r="J1428">
        <v>6</v>
      </c>
      <c r="K1428" t="s">
        <v>52</v>
      </c>
      <c r="L1428">
        <v>99</v>
      </c>
      <c r="M1428" t="s">
        <v>26</v>
      </c>
      <c r="N1428">
        <v>99</v>
      </c>
      <c r="O1428" t="s">
        <v>27</v>
      </c>
      <c r="P1428">
        <v>3</v>
      </c>
      <c r="Q1428" t="s">
        <v>28</v>
      </c>
      <c r="T1428" t="s">
        <v>36</v>
      </c>
      <c r="U1428" t="s">
        <v>37</v>
      </c>
      <c r="V1428" s="3" t="str">
        <f t="shared" si="45"/>
        <v>.</v>
      </c>
      <c r="W1428" s="3" t="str">
        <f>IF(AND(T1428&lt;&gt;"_U",T1428&lt;&gt;"c",J1428&lt;&gt;9,J1428&lt;&gt;99),IFERROR(VLOOKUP(A1428,'TA Total'!$A$2:$W$10000,18,0),"."),".")</f>
        <v>.</v>
      </c>
    </row>
    <row r="1429" spans="1:23" x14ac:dyDescent="0.2">
      <c r="A1429" s="1" t="str">
        <f t="shared" si="44"/>
        <v>2013|Marlborough District|Total - gender</v>
      </c>
      <c r="B1429" t="s">
        <v>20</v>
      </c>
      <c r="C1429" t="s">
        <v>21</v>
      </c>
      <c r="D1429" t="s">
        <v>22</v>
      </c>
      <c r="E1429" t="s">
        <v>23</v>
      </c>
      <c r="F1429">
        <v>2013</v>
      </c>
      <c r="G1429">
        <v>2013</v>
      </c>
      <c r="H1429">
        <v>53</v>
      </c>
      <c r="I1429" t="s">
        <v>82</v>
      </c>
      <c r="J1429">
        <v>6</v>
      </c>
      <c r="K1429" t="s">
        <v>52</v>
      </c>
      <c r="L1429">
        <v>99</v>
      </c>
      <c r="M1429" t="s">
        <v>26</v>
      </c>
      <c r="N1429">
        <v>99</v>
      </c>
      <c r="O1429" t="s">
        <v>27</v>
      </c>
      <c r="P1429">
        <v>99</v>
      </c>
      <c r="Q1429" t="s">
        <v>42</v>
      </c>
      <c r="R1429">
        <v>8856</v>
      </c>
      <c r="V1429" s="3">
        <f t="shared" si="45"/>
        <v>27.01</v>
      </c>
      <c r="W1429" s="3">
        <f>IF(AND(T1429&lt;&gt;"_U",T1429&lt;&gt;"c",J1429&lt;&gt;9,J1429&lt;&gt;99),IFERROR(VLOOKUP(A1429,'TA Total'!$A$2:$W$10000,18,0),"."),".")</f>
        <v>32790</v>
      </c>
    </row>
    <row r="1430" spans="1:23" x14ac:dyDescent="0.2">
      <c r="A1430" s="1" t="str">
        <f t="shared" si="44"/>
        <v>2013|Marlborough District|Male / TÄne</v>
      </c>
      <c r="B1430" t="s">
        <v>20</v>
      </c>
      <c r="C1430" t="s">
        <v>21</v>
      </c>
      <c r="D1430" t="s">
        <v>22</v>
      </c>
      <c r="E1430" t="s">
        <v>23</v>
      </c>
      <c r="F1430">
        <v>2013</v>
      </c>
      <c r="G1430">
        <v>2013</v>
      </c>
      <c r="H1430">
        <v>53</v>
      </c>
      <c r="I1430" t="s">
        <v>82</v>
      </c>
      <c r="J1430">
        <v>9</v>
      </c>
      <c r="K1430" t="s">
        <v>25</v>
      </c>
      <c r="L1430">
        <v>99</v>
      </c>
      <c r="M1430" t="s">
        <v>26</v>
      </c>
      <c r="N1430">
        <v>99</v>
      </c>
      <c r="O1430" t="s">
        <v>27</v>
      </c>
      <c r="P1430">
        <v>1</v>
      </c>
      <c r="Q1430" t="s">
        <v>34</v>
      </c>
      <c r="R1430">
        <v>1407</v>
      </c>
      <c r="V1430" s="3" t="str">
        <f t="shared" si="45"/>
        <v>.</v>
      </c>
      <c r="W1430" s="3" t="str">
        <f>IF(AND(T1430&lt;&gt;"_U",T1430&lt;&gt;"c",J1430&lt;&gt;9,J1430&lt;&gt;99),IFERROR(VLOOKUP(A1430,'TA Total'!$A$2:$W$10000,18,0),"."),".")</f>
        <v>.</v>
      </c>
    </row>
    <row r="1431" spans="1:23" x14ac:dyDescent="0.2">
      <c r="A1431" s="1" t="str">
        <f t="shared" si="44"/>
        <v>2013|Marlborough District|Female / Wahine</v>
      </c>
      <c r="B1431" t="s">
        <v>20</v>
      </c>
      <c r="C1431" t="s">
        <v>21</v>
      </c>
      <c r="D1431" t="s">
        <v>22</v>
      </c>
      <c r="E1431" t="s">
        <v>23</v>
      </c>
      <c r="F1431">
        <v>2013</v>
      </c>
      <c r="G1431">
        <v>2013</v>
      </c>
      <c r="H1431">
        <v>53</v>
      </c>
      <c r="I1431" t="s">
        <v>82</v>
      </c>
      <c r="J1431">
        <v>9</v>
      </c>
      <c r="K1431" t="s">
        <v>25</v>
      </c>
      <c r="L1431">
        <v>99</v>
      </c>
      <c r="M1431" t="s">
        <v>26</v>
      </c>
      <c r="N1431">
        <v>99</v>
      </c>
      <c r="O1431" t="s">
        <v>27</v>
      </c>
      <c r="P1431">
        <v>2</v>
      </c>
      <c r="Q1431" t="s">
        <v>31</v>
      </c>
      <c r="R1431">
        <v>1467</v>
      </c>
      <c r="V1431" s="3" t="str">
        <f t="shared" si="45"/>
        <v>.</v>
      </c>
      <c r="W1431" s="3" t="str">
        <f>IF(AND(T1431&lt;&gt;"_U",T1431&lt;&gt;"c",J1431&lt;&gt;9,J1431&lt;&gt;99),IFERROR(VLOOKUP(A1431,'TA Total'!$A$2:$W$10000,18,0),"."),".")</f>
        <v>.</v>
      </c>
    </row>
    <row r="1432" spans="1:23" x14ac:dyDescent="0.2">
      <c r="A1432" s="1" t="str">
        <f t="shared" si="44"/>
        <v>2013|Marlborough District|Another gender / He ira kÄ“ anÅ</v>
      </c>
      <c r="B1432" t="s">
        <v>20</v>
      </c>
      <c r="C1432" t="s">
        <v>21</v>
      </c>
      <c r="D1432" t="s">
        <v>22</v>
      </c>
      <c r="E1432" t="s">
        <v>23</v>
      </c>
      <c r="F1432">
        <v>2013</v>
      </c>
      <c r="G1432">
        <v>2013</v>
      </c>
      <c r="H1432">
        <v>53</v>
      </c>
      <c r="I1432" t="s">
        <v>82</v>
      </c>
      <c r="J1432">
        <v>9</v>
      </c>
      <c r="K1432" t="s">
        <v>25</v>
      </c>
      <c r="L1432">
        <v>99</v>
      </c>
      <c r="M1432" t="s">
        <v>26</v>
      </c>
      <c r="N1432">
        <v>99</v>
      </c>
      <c r="O1432" t="s">
        <v>27</v>
      </c>
      <c r="P1432">
        <v>3</v>
      </c>
      <c r="Q1432" t="s">
        <v>28</v>
      </c>
      <c r="T1432" t="s">
        <v>36</v>
      </c>
      <c r="U1432" t="s">
        <v>37</v>
      </c>
      <c r="V1432" s="3" t="str">
        <f t="shared" si="45"/>
        <v>.</v>
      </c>
      <c r="W1432" s="3" t="str">
        <f>IF(AND(T1432&lt;&gt;"_U",T1432&lt;&gt;"c",J1432&lt;&gt;9,J1432&lt;&gt;99),IFERROR(VLOOKUP(A1432,'TA Total'!$A$2:$W$10000,18,0),"."),".")</f>
        <v>.</v>
      </c>
    </row>
    <row r="1433" spans="1:23" x14ac:dyDescent="0.2">
      <c r="A1433" s="1" t="str">
        <f t="shared" si="44"/>
        <v>2013|Marlborough District|Total - gender</v>
      </c>
      <c r="B1433" t="s">
        <v>20</v>
      </c>
      <c r="C1433" t="s">
        <v>21</v>
      </c>
      <c r="D1433" t="s">
        <v>22</v>
      </c>
      <c r="E1433" t="s">
        <v>23</v>
      </c>
      <c r="F1433">
        <v>2013</v>
      </c>
      <c r="G1433">
        <v>2013</v>
      </c>
      <c r="H1433">
        <v>53</v>
      </c>
      <c r="I1433" t="s">
        <v>82</v>
      </c>
      <c r="J1433">
        <v>9</v>
      </c>
      <c r="K1433" t="s">
        <v>25</v>
      </c>
      <c r="L1433">
        <v>99</v>
      </c>
      <c r="M1433" t="s">
        <v>26</v>
      </c>
      <c r="N1433">
        <v>99</v>
      </c>
      <c r="O1433" t="s">
        <v>27</v>
      </c>
      <c r="P1433">
        <v>99</v>
      </c>
      <c r="Q1433" t="s">
        <v>42</v>
      </c>
      <c r="R1433">
        <v>2877</v>
      </c>
      <c r="V1433" s="3" t="str">
        <f t="shared" si="45"/>
        <v>.</v>
      </c>
      <c r="W1433" s="3" t="str">
        <f>IF(AND(T1433&lt;&gt;"_U",T1433&lt;&gt;"c",J1433&lt;&gt;9,J1433&lt;&gt;99),IFERROR(VLOOKUP(A1433,'TA Total'!$A$2:$W$10000,18,0),"."),".")</f>
        <v>.</v>
      </c>
    </row>
    <row r="1434" spans="1:23" x14ac:dyDescent="0.2">
      <c r="A1434" s="1" t="str">
        <f t="shared" si="44"/>
        <v>2013|Marlborough District|Male / TÄne</v>
      </c>
      <c r="B1434" t="s">
        <v>20</v>
      </c>
      <c r="C1434" t="s">
        <v>21</v>
      </c>
      <c r="D1434" t="s">
        <v>22</v>
      </c>
      <c r="E1434" t="s">
        <v>23</v>
      </c>
      <c r="F1434">
        <v>2013</v>
      </c>
      <c r="G1434">
        <v>2013</v>
      </c>
      <c r="H1434">
        <v>53</v>
      </c>
      <c r="I1434" t="s">
        <v>82</v>
      </c>
      <c r="J1434">
        <v>77</v>
      </c>
      <c r="K1434" t="s">
        <v>49</v>
      </c>
      <c r="L1434">
        <v>99</v>
      </c>
      <c r="M1434" t="s">
        <v>26</v>
      </c>
      <c r="N1434">
        <v>99</v>
      </c>
      <c r="O1434" t="s">
        <v>27</v>
      </c>
      <c r="P1434">
        <v>1</v>
      </c>
      <c r="Q1434" t="s">
        <v>34</v>
      </c>
      <c r="R1434">
        <v>15882</v>
      </c>
      <c r="V1434" s="3">
        <f t="shared" si="45"/>
        <v>100</v>
      </c>
      <c r="W1434" s="3">
        <f>IF(AND(T1434&lt;&gt;"_U",T1434&lt;&gt;"c",J1434&lt;&gt;9,J1434&lt;&gt;99),IFERROR(VLOOKUP(A1434,'TA Total'!$A$2:$W$10000,18,0),"."),".")</f>
        <v>15882</v>
      </c>
    </row>
    <row r="1435" spans="1:23" x14ac:dyDescent="0.2">
      <c r="A1435" s="1" t="str">
        <f t="shared" si="44"/>
        <v>2013|Marlborough District|Female / Wahine</v>
      </c>
      <c r="B1435" t="s">
        <v>20</v>
      </c>
      <c r="C1435" t="s">
        <v>21</v>
      </c>
      <c r="D1435" t="s">
        <v>22</v>
      </c>
      <c r="E1435" t="s">
        <v>23</v>
      </c>
      <c r="F1435">
        <v>2013</v>
      </c>
      <c r="G1435">
        <v>2013</v>
      </c>
      <c r="H1435">
        <v>53</v>
      </c>
      <c r="I1435" t="s">
        <v>82</v>
      </c>
      <c r="J1435">
        <v>77</v>
      </c>
      <c r="K1435" t="s">
        <v>49</v>
      </c>
      <c r="L1435">
        <v>99</v>
      </c>
      <c r="M1435" t="s">
        <v>26</v>
      </c>
      <c r="N1435">
        <v>99</v>
      </c>
      <c r="O1435" t="s">
        <v>27</v>
      </c>
      <c r="P1435">
        <v>2</v>
      </c>
      <c r="Q1435" t="s">
        <v>31</v>
      </c>
      <c r="R1435">
        <v>16905</v>
      </c>
      <c r="V1435" s="3">
        <f t="shared" si="45"/>
        <v>100</v>
      </c>
      <c r="W1435" s="3">
        <f>IF(AND(T1435&lt;&gt;"_U",T1435&lt;&gt;"c",J1435&lt;&gt;9,J1435&lt;&gt;99),IFERROR(VLOOKUP(A1435,'TA Total'!$A$2:$W$10000,18,0),"."),".")</f>
        <v>16905</v>
      </c>
    </row>
    <row r="1436" spans="1:23" x14ac:dyDescent="0.2">
      <c r="A1436" s="1" t="str">
        <f t="shared" si="44"/>
        <v>2013|Marlborough District|Another gender / He ira kÄ“ anÅ</v>
      </c>
      <c r="B1436" t="s">
        <v>20</v>
      </c>
      <c r="C1436" t="s">
        <v>21</v>
      </c>
      <c r="D1436" t="s">
        <v>22</v>
      </c>
      <c r="E1436" t="s">
        <v>23</v>
      </c>
      <c r="F1436">
        <v>2013</v>
      </c>
      <c r="G1436">
        <v>2013</v>
      </c>
      <c r="H1436">
        <v>53</v>
      </c>
      <c r="I1436" t="s">
        <v>82</v>
      </c>
      <c r="J1436">
        <v>77</v>
      </c>
      <c r="K1436" t="s">
        <v>49</v>
      </c>
      <c r="L1436">
        <v>99</v>
      </c>
      <c r="M1436" t="s">
        <v>26</v>
      </c>
      <c r="N1436">
        <v>99</v>
      </c>
      <c r="O1436" t="s">
        <v>27</v>
      </c>
      <c r="P1436">
        <v>3</v>
      </c>
      <c r="Q1436" t="s">
        <v>28</v>
      </c>
      <c r="T1436" t="s">
        <v>36</v>
      </c>
      <c r="U1436" t="s">
        <v>37</v>
      </c>
      <c r="V1436" s="3" t="str">
        <f t="shared" si="45"/>
        <v>.</v>
      </c>
      <c r="W1436" s="3" t="str">
        <f>IF(AND(T1436&lt;&gt;"_U",T1436&lt;&gt;"c",J1436&lt;&gt;9,J1436&lt;&gt;99),IFERROR(VLOOKUP(A1436,'TA Total'!$A$2:$W$10000,18,0),"."),".")</f>
        <v>.</v>
      </c>
    </row>
    <row r="1437" spans="1:23" x14ac:dyDescent="0.2">
      <c r="A1437" s="1" t="str">
        <f t="shared" si="44"/>
        <v>2013|Marlborough District|Total - gender</v>
      </c>
      <c r="B1437" t="s">
        <v>20</v>
      </c>
      <c r="C1437" t="s">
        <v>21</v>
      </c>
      <c r="D1437" t="s">
        <v>22</v>
      </c>
      <c r="E1437" t="s">
        <v>23</v>
      </c>
      <c r="F1437">
        <v>2013</v>
      </c>
      <c r="G1437">
        <v>2013</v>
      </c>
      <c r="H1437">
        <v>53</v>
      </c>
      <c r="I1437" t="s">
        <v>82</v>
      </c>
      <c r="J1437">
        <v>77</v>
      </c>
      <c r="K1437" t="s">
        <v>49</v>
      </c>
      <c r="L1437">
        <v>99</v>
      </c>
      <c r="M1437" t="s">
        <v>26</v>
      </c>
      <c r="N1437">
        <v>99</v>
      </c>
      <c r="O1437" t="s">
        <v>27</v>
      </c>
      <c r="P1437">
        <v>99</v>
      </c>
      <c r="Q1437" t="s">
        <v>42</v>
      </c>
      <c r="R1437">
        <v>32790</v>
      </c>
      <c r="V1437" s="3">
        <f t="shared" si="45"/>
        <v>100</v>
      </c>
      <c r="W1437" s="3">
        <f>IF(AND(T1437&lt;&gt;"_U",T1437&lt;&gt;"c",J1437&lt;&gt;9,J1437&lt;&gt;99),IFERROR(VLOOKUP(A1437,'TA Total'!$A$2:$W$10000,18,0),"."),".")</f>
        <v>32790</v>
      </c>
    </row>
    <row r="1438" spans="1:23" x14ac:dyDescent="0.2">
      <c r="A1438" s="1" t="str">
        <f t="shared" si="44"/>
        <v>2013|Marlborough District|Male / TÄne</v>
      </c>
      <c r="B1438" t="s">
        <v>20</v>
      </c>
      <c r="C1438" t="s">
        <v>21</v>
      </c>
      <c r="D1438" t="s">
        <v>22</v>
      </c>
      <c r="E1438" t="s">
        <v>23</v>
      </c>
      <c r="F1438">
        <v>2013</v>
      </c>
      <c r="G1438">
        <v>2013</v>
      </c>
      <c r="H1438">
        <v>53</v>
      </c>
      <c r="I1438" t="s">
        <v>82</v>
      </c>
      <c r="J1438">
        <v>99</v>
      </c>
      <c r="K1438" t="s">
        <v>47</v>
      </c>
      <c r="L1438">
        <v>99</v>
      </c>
      <c r="M1438" t="s">
        <v>26</v>
      </c>
      <c r="N1438">
        <v>99</v>
      </c>
      <c r="O1438" t="s">
        <v>27</v>
      </c>
      <c r="P1438">
        <v>1</v>
      </c>
      <c r="Q1438" t="s">
        <v>34</v>
      </c>
      <c r="R1438">
        <v>17292</v>
      </c>
      <c r="V1438" s="3" t="str">
        <f t="shared" si="45"/>
        <v>.</v>
      </c>
      <c r="W1438" s="3" t="str">
        <f>IF(AND(T1438&lt;&gt;"_U",T1438&lt;&gt;"c",J1438&lt;&gt;9,J1438&lt;&gt;99),IFERROR(VLOOKUP(A1438,'TA Total'!$A$2:$W$10000,18,0),"."),".")</f>
        <v>.</v>
      </c>
    </row>
    <row r="1439" spans="1:23" x14ac:dyDescent="0.2">
      <c r="A1439" s="1" t="str">
        <f t="shared" si="44"/>
        <v>2013|Marlborough District|Female / Wahine</v>
      </c>
      <c r="B1439" t="s">
        <v>20</v>
      </c>
      <c r="C1439" t="s">
        <v>21</v>
      </c>
      <c r="D1439" t="s">
        <v>22</v>
      </c>
      <c r="E1439" t="s">
        <v>23</v>
      </c>
      <c r="F1439">
        <v>2013</v>
      </c>
      <c r="G1439">
        <v>2013</v>
      </c>
      <c r="H1439">
        <v>53</v>
      </c>
      <c r="I1439" t="s">
        <v>82</v>
      </c>
      <c r="J1439">
        <v>99</v>
      </c>
      <c r="K1439" t="s">
        <v>47</v>
      </c>
      <c r="L1439">
        <v>99</v>
      </c>
      <c r="M1439" t="s">
        <v>26</v>
      </c>
      <c r="N1439">
        <v>99</v>
      </c>
      <c r="O1439" t="s">
        <v>27</v>
      </c>
      <c r="P1439">
        <v>2</v>
      </c>
      <c r="Q1439" t="s">
        <v>31</v>
      </c>
      <c r="R1439">
        <v>18375</v>
      </c>
      <c r="V1439" s="3" t="str">
        <f t="shared" si="45"/>
        <v>.</v>
      </c>
      <c r="W1439" s="3" t="str">
        <f>IF(AND(T1439&lt;&gt;"_U",T1439&lt;&gt;"c",J1439&lt;&gt;9,J1439&lt;&gt;99),IFERROR(VLOOKUP(A1439,'TA Total'!$A$2:$W$10000,18,0),"."),".")</f>
        <v>.</v>
      </c>
    </row>
    <row r="1440" spans="1:23" x14ac:dyDescent="0.2">
      <c r="A1440" s="1" t="str">
        <f t="shared" si="44"/>
        <v>2013|Marlborough District|Another gender / He ira kÄ“ anÅ</v>
      </c>
      <c r="B1440" t="s">
        <v>20</v>
      </c>
      <c r="C1440" t="s">
        <v>21</v>
      </c>
      <c r="D1440" t="s">
        <v>22</v>
      </c>
      <c r="E1440" t="s">
        <v>23</v>
      </c>
      <c r="F1440">
        <v>2013</v>
      </c>
      <c r="G1440">
        <v>2013</v>
      </c>
      <c r="H1440">
        <v>53</v>
      </c>
      <c r="I1440" t="s">
        <v>82</v>
      </c>
      <c r="J1440">
        <v>99</v>
      </c>
      <c r="K1440" t="s">
        <v>47</v>
      </c>
      <c r="L1440">
        <v>99</v>
      </c>
      <c r="M1440" t="s">
        <v>26</v>
      </c>
      <c r="N1440">
        <v>99</v>
      </c>
      <c r="O1440" t="s">
        <v>27</v>
      </c>
      <c r="P1440">
        <v>3</v>
      </c>
      <c r="Q1440" t="s">
        <v>28</v>
      </c>
      <c r="T1440" t="s">
        <v>36</v>
      </c>
      <c r="U1440" t="s">
        <v>37</v>
      </c>
      <c r="V1440" s="3" t="str">
        <f t="shared" si="45"/>
        <v>.</v>
      </c>
      <c r="W1440" s="3" t="str">
        <f>IF(AND(T1440&lt;&gt;"_U",T1440&lt;&gt;"c",J1440&lt;&gt;9,J1440&lt;&gt;99),IFERROR(VLOOKUP(A1440,'TA Total'!$A$2:$W$10000,18,0),"."),".")</f>
        <v>.</v>
      </c>
    </row>
    <row r="1441" spans="1:23" x14ac:dyDescent="0.2">
      <c r="A1441" s="1" t="str">
        <f t="shared" si="44"/>
        <v>2013|Marlborough District|Total - gender</v>
      </c>
      <c r="B1441" t="s">
        <v>20</v>
      </c>
      <c r="C1441" t="s">
        <v>21</v>
      </c>
      <c r="D1441" t="s">
        <v>22</v>
      </c>
      <c r="E1441" t="s">
        <v>23</v>
      </c>
      <c r="F1441">
        <v>2013</v>
      </c>
      <c r="G1441">
        <v>2013</v>
      </c>
      <c r="H1441">
        <v>53</v>
      </c>
      <c r="I1441" t="s">
        <v>82</v>
      </c>
      <c r="J1441">
        <v>99</v>
      </c>
      <c r="K1441" t="s">
        <v>47</v>
      </c>
      <c r="L1441">
        <v>99</v>
      </c>
      <c r="M1441" t="s">
        <v>26</v>
      </c>
      <c r="N1441">
        <v>99</v>
      </c>
      <c r="O1441" t="s">
        <v>27</v>
      </c>
      <c r="P1441">
        <v>99</v>
      </c>
      <c r="Q1441" t="s">
        <v>42</v>
      </c>
      <c r="R1441">
        <v>35667</v>
      </c>
      <c r="V1441" s="3" t="str">
        <f t="shared" si="45"/>
        <v>.</v>
      </c>
      <c r="W1441" s="3" t="str">
        <f>IF(AND(T1441&lt;&gt;"_U",T1441&lt;&gt;"c",J1441&lt;&gt;9,J1441&lt;&gt;99),IFERROR(VLOOKUP(A1441,'TA Total'!$A$2:$W$10000,18,0),"."),".")</f>
        <v>.</v>
      </c>
    </row>
    <row r="1442" spans="1:23" x14ac:dyDescent="0.2">
      <c r="A1442" s="1" t="str">
        <f t="shared" si="44"/>
        <v>2013|Kaikoura District|Male / TÄne</v>
      </c>
      <c r="B1442" t="s">
        <v>20</v>
      </c>
      <c r="C1442" t="s">
        <v>21</v>
      </c>
      <c r="D1442" t="s">
        <v>22</v>
      </c>
      <c r="E1442" t="s">
        <v>23</v>
      </c>
      <c r="F1442">
        <v>2013</v>
      </c>
      <c r="G1442">
        <v>2013</v>
      </c>
      <c r="H1442">
        <v>54</v>
      </c>
      <c r="I1442" t="s">
        <v>67</v>
      </c>
      <c r="J1442">
        <v>1</v>
      </c>
      <c r="K1442" t="s">
        <v>30</v>
      </c>
      <c r="L1442">
        <v>99</v>
      </c>
      <c r="M1442" t="s">
        <v>26</v>
      </c>
      <c r="N1442">
        <v>99</v>
      </c>
      <c r="O1442" t="s">
        <v>27</v>
      </c>
      <c r="P1442">
        <v>1</v>
      </c>
      <c r="Q1442" t="s">
        <v>34</v>
      </c>
      <c r="R1442">
        <v>681</v>
      </c>
      <c r="V1442" s="3">
        <f t="shared" si="45"/>
        <v>53.04</v>
      </c>
      <c r="W1442" s="3">
        <f>IF(AND(T1442&lt;&gt;"_U",T1442&lt;&gt;"c",J1442&lt;&gt;9,J1442&lt;&gt;99),IFERROR(VLOOKUP(A1442,'TA Total'!$A$2:$W$10000,18,0),"."),".")</f>
        <v>1284</v>
      </c>
    </row>
    <row r="1443" spans="1:23" x14ac:dyDescent="0.2">
      <c r="A1443" s="1" t="str">
        <f t="shared" si="44"/>
        <v>2013|Kaikoura District|Female / Wahine</v>
      </c>
      <c r="B1443" t="s">
        <v>20</v>
      </c>
      <c r="C1443" t="s">
        <v>21</v>
      </c>
      <c r="D1443" t="s">
        <v>22</v>
      </c>
      <c r="E1443" t="s">
        <v>23</v>
      </c>
      <c r="F1443">
        <v>2013</v>
      </c>
      <c r="G1443">
        <v>2013</v>
      </c>
      <c r="H1443">
        <v>54</v>
      </c>
      <c r="I1443" t="s">
        <v>67</v>
      </c>
      <c r="J1443">
        <v>1</v>
      </c>
      <c r="K1443" t="s">
        <v>30</v>
      </c>
      <c r="L1443">
        <v>99</v>
      </c>
      <c r="M1443" t="s">
        <v>26</v>
      </c>
      <c r="N1443">
        <v>99</v>
      </c>
      <c r="O1443" t="s">
        <v>27</v>
      </c>
      <c r="P1443">
        <v>2</v>
      </c>
      <c r="Q1443" t="s">
        <v>31</v>
      </c>
      <c r="R1443">
        <v>699</v>
      </c>
      <c r="V1443" s="3">
        <f t="shared" si="45"/>
        <v>50.43</v>
      </c>
      <c r="W1443" s="3">
        <f>IF(AND(T1443&lt;&gt;"_U",T1443&lt;&gt;"c",J1443&lt;&gt;9,J1443&lt;&gt;99),IFERROR(VLOOKUP(A1443,'TA Total'!$A$2:$W$10000,18,0),"."),".")</f>
        <v>1386</v>
      </c>
    </row>
    <row r="1444" spans="1:23" x14ac:dyDescent="0.2">
      <c r="A1444" s="1" t="str">
        <f t="shared" si="44"/>
        <v>2013|Kaikoura District|Another gender / He ira kÄ“ anÅ</v>
      </c>
      <c r="B1444" t="s">
        <v>20</v>
      </c>
      <c r="C1444" t="s">
        <v>21</v>
      </c>
      <c r="D1444" t="s">
        <v>22</v>
      </c>
      <c r="E1444" t="s">
        <v>23</v>
      </c>
      <c r="F1444">
        <v>2013</v>
      </c>
      <c r="G1444">
        <v>2013</v>
      </c>
      <c r="H1444">
        <v>54</v>
      </c>
      <c r="I1444" t="s">
        <v>67</v>
      </c>
      <c r="J1444">
        <v>1</v>
      </c>
      <c r="K1444" t="s">
        <v>30</v>
      </c>
      <c r="L1444">
        <v>99</v>
      </c>
      <c r="M1444" t="s">
        <v>26</v>
      </c>
      <c r="N1444">
        <v>99</v>
      </c>
      <c r="O1444" t="s">
        <v>27</v>
      </c>
      <c r="P1444">
        <v>3</v>
      </c>
      <c r="Q1444" t="s">
        <v>28</v>
      </c>
      <c r="T1444" t="s">
        <v>36</v>
      </c>
      <c r="U1444" t="s">
        <v>37</v>
      </c>
      <c r="V1444" s="3" t="str">
        <f t="shared" si="45"/>
        <v>.</v>
      </c>
      <c r="W1444" s="3" t="str">
        <f>IF(AND(T1444&lt;&gt;"_U",T1444&lt;&gt;"c",J1444&lt;&gt;9,J1444&lt;&gt;99),IFERROR(VLOOKUP(A1444,'TA Total'!$A$2:$W$10000,18,0),"."),".")</f>
        <v>.</v>
      </c>
    </row>
    <row r="1445" spans="1:23" x14ac:dyDescent="0.2">
      <c r="A1445" s="1" t="str">
        <f t="shared" si="44"/>
        <v>2013|Kaikoura District|Total - gender</v>
      </c>
      <c r="B1445" t="s">
        <v>20</v>
      </c>
      <c r="C1445" t="s">
        <v>21</v>
      </c>
      <c r="D1445" t="s">
        <v>22</v>
      </c>
      <c r="E1445" t="s">
        <v>23</v>
      </c>
      <c r="F1445">
        <v>2013</v>
      </c>
      <c r="G1445">
        <v>2013</v>
      </c>
      <c r="H1445">
        <v>54</v>
      </c>
      <c r="I1445" t="s">
        <v>67</v>
      </c>
      <c r="J1445">
        <v>1</v>
      </c>
      <c r="K1445" t="s">
        <v>30</v>
      </c>
      <c r="L1445">
        <v>99</v>
      </c>
      <c r="M1445" t="s">
        <v>26</v>
      </c>
      <c r="N1445">
        <v>99</v>
      </c>
      <c r="O1445" t="s">
        <v>27</v>
      </c>
      <c r="P1445">
        <v>99</v>
      </c>
      <c r="Q1445" t="s">
        <v>42</v>
      </c>
      <c r="R1445">
        <v>1383</v>
      </c>
      <c r="V1445" s="3">
        <f t="shared" si="45"/>
        <v>51.8</v>
      </c>
      <c r="W1445" s="3">
        <f>IF(AND(T1445&lt;&gt;"_U",T1445&lt;&gt;"c",J1445&lt;&gt;9,J1445&lt;&gt;99),IFERROR(VLOOKUP(A1445,'TA Total'!$A$2:$W$10000,18,0),"."),".")</f>
        <v>2670</v>
      </c>
    </row>
    <row r="1446" spans="1:23" x14ac:dyDescent="0.2">
      <c r="A1446" s="1" t="str">
        <f t="shared" si="44"/>
        <v>2013|Kaikoura District|Male / TÄne</v>
      </c>
      <c r="B1446" t="s">
        <v>20</v>
      </c>
      <c r="C1446" t="s">
        <v>21</v>
      </c>
      <c r="D1446" t="s">
        <v>22</v>
      </c>
      <c r="E1446" t="s">
        <v>23</v>
      </c>
      <c r="F1446">
        <v>2013</v>
      </c>
      <c r="G1446">
        <v>2013</v>
      </c>
      <c r="H1446">
        <v>54</v>
      </c>
      <c r="I1446" t="s">
        <v>67</v>
      </c>
      <c r="J1446">
        <v>3</v>
      </c>
      <c r="K1446" t="s">
        <v>39</v>
      </c>
      <c r="L1446">
        <v>99</v>
      </c>
      <c r="M1446" t="s">
        <v>26</v>
      </c>
      <c r="N1446">
        <v>99</v>
      </c>
      <c r="O1446" t="s">
        <v>27</v>
      </c>
      <c r="P1446">
        <v>1</v>
      </c>
      <c r="Q1446" t="s">
        <v>34</v>
      </c>
      <c r="R1446">
        <v>51</v>
      </c>
      <c r="V1446" s="3">
        <f t="shared" si="45"/>
        <v>3.97</v>
      </c>
      <c r="W1446" s="3">
        <f>IF(AND(T1446&lt;&gt;"_U",T1446&lt;&gt;"c",J1446&lt;&gt;9,J1446&lt;&gt;99),IFERROR(VLOOKUP(A1446,'TA Total'!$A$2:$W$10000,18,0),"."),".")</f>
        <v>1284</v>
      </c>
    </row>
    <row r="1447" spans="1:23" x14ac:dyDescent="0.2">
      <c r="A1447" s="1" t="str">
        <f t="shared" si="44"/>
        <v>2013|Kaikoura District|Female / Wahine</v>
      </c>
      <c r="B1447" t="s">
        <v>20</v>
      </c>
      <c r="C1447" t="s">
        <v>21</v>
      </c>
      <c r="D1447" t="s">
        <v>22</v>
      </c>
      <c r="E1447" t="s">
        <v>23</v>
      </c>
      <c r="F1447">
        <v>2013</v>
      </c>
      <c r="G1447">
        <v>2013</v>
      </c>
      <c r="H1447">
        <v>54</v>
      </c>
      <c r="I1447" t="s">
        <v>67</v>
      </c>
      <c r="J1447">
        <v>3</v>
      </c>
      <c r="K1447" t="s">
        <v>39</v>
      </c>
      <c r="L1447">
        <v>99</v>
      </c>
      <c r="M1447" t="s">
        <v>26</v>
      </c>
      <c r="N1447">
        <v>99</v>
      </c>
      <c r="O1447" t="s">
        <v>27</v>
      </c>
      <c r="P1447">
        <v>2</v>
      </c>
      <c r="Q1447" t="s">
        <v>31</v>
      </c>
      <c r="R1447">
        <v>42</v>
      </c>
      <c r="V1447" s="3">
        <f t="shared" si="45"/>
        <v>3.03</v>
      </c>
      <c r="W1447" s="3">
        <f>IF(AND(T1447&lt;&gt;"_U",T1447&lt;&gt;"c",J1447&lt;&gt;9,J1447&lt;&gt;99),IFERROR(VLOOKUP(A1447,'TA Total'!$A$2:$W$10000,18,0),"."),".")</f>
        <v>1386</v>
      </c>
    </row>
    <row r="1448" spans="1:23" x14ac:dyDescent="0.2">
      <c r="A1448" s="1" t="str">
        <f t="shared" si="44"/>
        <v>2013|Kaikoura District|Another gender / He ira kÄ“ anÅ</v>
      </c>
      <c r="B1448" t="s">
        <v>20</v>
      </c>
      <c r="C1448" t="s">
        <v>21</v>
      </c>
      <c r="D1448" t="s">
        <v>22</v>
      </c>
      <c r="E1448" t="s">
        <v>23</v>
      </c>
      <c r="F1448">
        <v>2013</v>
      </c>
      <c r="G1448">
        <v>2013</v>
      </c>
      <c r="H1448">
        <v>54</v>
      </c>
      <c r="I1448" t="s">
        <v>67</v>
      </c>
      <c r="J1448">
        <v>3</v>
      </c>
      <c r="K1448" t="s">
        <v>39</v>
      </c>
      <c r="L1448">
        <v>99</v>
      </c>
      <c r="M1448" t="s">
        <v>26</v>
      </c>
      <c r="N1448">
        <v>99</v>
      </c>
      <c r="O1448" t="s">
        <v>27</v>
      </c>
      <c r="P1448">
        <v>3</v>
      </c>
      <c r="Q1448" t="s">
        <v>28</v>
      </c>
      <c r="T1448" t="s">
        <v>36</v>
      </c>
      <c r="U1448" t="s">
        <v>37</v>
      </c>
      <c r="V1448" s="3" t="str">
        <f t="shared" si="45"/>
        <v>.</v>
      </c>
      <c r="W1448" s="3" t="str">
        <f>IF(AND(T1448&lt;&gt;"_U",T1448&lt;&gt;"c",J1448&lt;&gt;9,J1448&lt;&gt;99),IFERROR(VLOOKUP(A1448,'TA Total'!$A$2:$W$10000,18,0),"."),".")</f>
        <v>.</v>
      </c>
    </row>
    <row r="1449" spans="1:23" x14ac:dyDescent="0.2">
      <c r="A1449" s="1" t="str">
        <f t="shared" si="44"/>
        <v>2013|Kaikoura District|Total - gender</v>
      </c>
      <c r="B1449" t="s">
        <v>20</v>
      </c>
      <c r="C1449" t="s">
        <v>21</v>
      </c>
      <c r="D1449" t="s">
        <v>22</v>
      </c>
      <c r="E1449" t="s">
        <v>23</v>
      </c>
      <c r="F1449">
        <v>2013</v>
      </c>
      <c r="G1449">
        <v>2013</v>
      </c>
      <c r="H1449">
        <v>54</v>
      </c>
      <c r="I1449" t="s">
        <v>67</v>
      </c>
      <c r="J1449">
        <v>3</v>
      </c>
      <c r="K1449" t="s">
        <v>39</v>
      </c>
      <c r="L1449">
        <v>99</v>
      </c>
      <c r="M1449" t="s">
        <v>26</v>
      </c>
      <c r="N1449">
        <v>99</v>
      </c>
      <c r="O1449" t="s">
        <v>27</v>
      </c>
      <c r="P1449">
        <v>99</v>
      </c>
      <c r="Q1449" t="s">
        <v>42</v>
      </c>
      <c r="R1449">
        <v>90</v>
      </c>
      <c r="V1449" s="3">
        <f t="shared" si="45"/>
        <v>3.37</v>
      </c>
      <c r="W1449" s="3">
        <f>IF(AND(T1449&lt;&gt;"_U",T1449&lt;&gt;"c",J1449&lt;&gt;9,J1449&lt;&gt;99),IFERROR(VLOOKUP(A1449,'TA Total'!$A$2:$W$10000,18,0),"."),".")</f>
        <v>2670</v>
      </c>
    </row>
    <row r="1450" spans="1:23" x14ac:dyDescent="0.2">
      <c r="A1450" s="1" t="str">
        <f t="shared" si="44"/>
        <v>2013|Kaikoura District|Male / TÄne</v>
      </c>
      <c r="B1450" t="s">
        <v>20</v>
      </c>
      <c r="C1450" t="s">
        <v>21</v>
      </c>
      <c r="D1450" t="s">
        <v>22</v>
      </c>
      <c r="E1450" t="s">
        <v>23</v>
      </c>
      <c r="F1450">
        <v>2013</v>
      </c>
      <c r="G1450">
        <v>2013</v>
      </c>
      <c r="H1450">
        <v>54</v>
      </c>
      <c r="I1450" t="s">
        <v>67</v>
      </c>
      <c r="J1450">
        <v>4</v>
      </c>
      <c r="K1450" t="s">
        <v>54</v>
      </c>
      <c r="L1450">
        <v>99</v>
      </c>
      <c r="M1450" t="s">
        <v>26</v>
      </c>
      <c r="N1450">
        <v>99</v>
      </c>
      <c r="O1450" t="s">
        <v>27</v>
      </c>
      <c r="P1450">
        <v>1</v>
      </c>
      <c r="Q1450" t="s">
        <v>34</v>
      </c>
      <c r="R1450">
        <v>111</v>
      </c>
      <c r="V1450" s="3">
        <f t="shared" si="45"/>
        <v>8.64</v>
      </c>
      <c r="W1450" s="3">
        <f>IF(AND(T1450&lt;&gt;"_U",T1450&lt;&gt;"c",J1450&lt;&gt;9,J1450&lt;&gt;99),IFERROR(VLOOKUP(A1450,'TA Total'!$A$2:$W$10000,18,0),"."),".")</f>
        <v>1284</v>
      </c>
    </row>
    <row r="1451" spans="1:23" x14ac:dyDescent="0.2">
      <c r="A1451" s="1" t="str">
        <f t="shared" si="44"/>
        <v>2013|Kaikoura District|Female / Wahine</v>
      </c>
      <c r="B1451" t="s">
        <v>20</v>
      </c>
      <c r="C1451" t="s">
        <v>21</v>
      </c>
      <c r="D1451" t="s">
        <v>22</v>
      </c>
      <c r="E1451" t="s">
        <v>23</v>
      </c>
      <c r="F1451">
        <v>2013</v>
      </c>
      <c r="G1451">
        <v>2013</v>
      </c>
      <c r="H1451">
        <v>54</v>
      </c>
      <c r="I1451" t="s">
        <v>67</v>
      </c>
      <c r="J1451">
        <v>4</v>
      </c>
      <c r="K1451" t="s">
        <v>54</v>
      </c>
      <c r="L1451">
        <v>99</v>
      </c>
      <c r="M1451" t="s">
        <v>26</v>
      </c>
      <c r="N1451">
        <v>99</v>
      </c>
      <c r="O1451" t="s">
        <v>27</v>
      </c>
      <c r="P1451">
        <v>2</v>
      </c>
      <c r="Q1451" t="s">
        <v>31</v>
      </c>
      <c r="R1451">
        <v>111</v>
      </c>
      <c r="V1451" s="3">
        <f t="shared" si="45"/>
        <v>8.01</v>
      </c>
      <c r="W1451" s="3">
        <f>IF(AND(T1451&lt;&gt;"_U",T1451&lt;&gt;"c",J1451&lt;&gt;9,J1451&lt;&gt;99),IFERROR(VLOOKUP(A1451,'TA Total'!$A$2:$W$10000,18,0),"."),".")</f>
        <v>1386</v>
      </c>
    </row>
    <row r="1452" spans="1:23" x14ac:dyDescent="0.2">
      <c r="A1452" s="1" t="str">
        <f t="shared" si="44"/>
        <v>2013|Kaikoura District|Another gender / He ira kÄ“ anÅ</v>
      </c>
      <c r="B1452" t="s">
        <v>20</v>
      </c>
      <c r="C1452" t="s">
        <v>21</v>
      </c>
      <c r="D1452" t="s">
        <v>22</v>
      </c>
      <c r="E1452" t="s">
        <v>23</v>
      </c>
      <c r="F1452">
        <v>2013</v>
      </c>
      <c r="G1452">
        <v>2013</v>
      </c>
      <c r="H1452">
        <v>54</v>
      </c>
      <c r="I1452" t="s">
        <v>67</v>
      </c>
      <c r="J1452">
        <v>4</v>
      </c>
      <c r="K1452" t="s">
        <v>54</v>
      </c>
      <c r="L1452">
        <v>99</v>
      </c>
      <c r="M1452" t="s">
        <v>26</v>
      </c>
      <c r="N1452">
        <v>99</v>
      </c>
      <c r="O1452" t="s">
        <v>27</v>
      </c>
      <c r="P1452">
        <v>3</v>
      </c>
      <c r="Q1452" t="s">
        <v>28</v>
      </c>
      <c r="T1452" t="s">
        <v>36</v>
      </c>
      <c r="U1452" t="s">
        <v>37</v>
      </c>
      <c r="V1452" s="3" t="str">
        <f t="shared" si="45"/>
        <v>.</v>
      </c>
      <c r="W1452" s="3" t="str">
        <f>IF(AND(T1452&lt;&gt;"_U",T1452&lt;&gt;"c",J1452&lt;&gt;9,J1452&lt;&gt;99),IFERROR(VLOOKUP(A1452,'TA Total'!$A$2:$W$10000,18,0),"."),".")</f>
        <v>.</v>
      </c>
    </row>
    <row r="1453" spans="1:23" x14ac:dyDescent="0.2">
      <c r="A1453" s="1" t="str">
        <f t="shared" si="44"/>
        <v>2013|Kaikoura District|Total - gender</v>
      </c>
      <c r="B1453" t="s">
        <v>20</v>
      </c>
      <c r="C1453" t="s">
        <v>21</v>
      </c>
      <c r="D1453" t="s">
        <v>22</v>
      </c>
      <c r="E1453" t="s">
        <v>23</v>
      </c>
      <c r="F1453">
        <v>2013</v>
      </c>
      <c r="G1453">
        <v>2013</v>
      </c>
      <c r="H1453">
        <v>54</v>
      </c>
      <c r="I1453" t="s">
        <v>67</v>
      </c>
      <c r="J1453">
        <v>4</v>
      </c>
      <c r="K1453" t="s">
        <v>54</v>
      </c>
      <c r="L1453">
        <v>99</v>
      </c>
      <c r="M1453" t="s">
        <v>26</v>
      </c>
      <c r="N1453">
        <v>99</v>
      </c>
      <c r="O1453" t="s">
        <v>27</v>
      </c>
      <c r="P1453">
        <v>99</v>
      </c>
      <c r="Q1453" t="s">
        <v>42</v>
      </c>
      <c r="R1453">
        <v>222</v>
      </c>
      <c r="V1453" s="3">
        <f t="shared" si="45"/>
        <v>8.31</v>
      </c>
      <c r="W1453" s="3">
        <f>IF(AND(T1453&lt;&gt;"_U",T1453&lt;&gt;"c",J1453&lt;&gt;9,J1453&lt;&gt;99),IFERROR(VLOOKUP(A1453,'TA Total'!$A$2:$W$10000,18,0),"."),".")</f>
        <v>2670</v>
      </c>
    </row>
    <row r="1454" spans="1:23" x14ac:dyDescent="0.2">
      <c r="A1454" s="1" t="str">
        <f t="shared" si="44"/>
        <v>2013|Kaikoura District|Male / TÄne</v>
      </c>
      <c r="B1454" t="s">
        <v>20</v>
      </c>
      <c r="C1454" t="s">
        <v>21</v>
      </c>
      <c r="D1454" t="s">
        <v>22</v>
      </c>
      <c r="E1454" t="s">
        <v>23</v>
      </c>
      <c r="F1454">
        <v>2013</v>
      </c>
      <c r="G1454">
        <v>2013</v>
      </c>
      <c r="H1454">
        <v>54</v>
      </c>
      <c r="I1454" t="s">
        <v>67</v>
      </c>
      <c r="J1454">
        <v>5</v>
      </c>
      <c r="K1454" t="s">
        <v>33</v>
      </c>
      <c r="L1454">
        <v>99</v>
      </c>
      <c r="M1454" t="s">
        <v>26</v>
      </c>
      <c r="N1454">
        <v>99</v>
      </c>
      <c r="O1454" t="s">
        <v>27</v>
      </c>
      <c r="P1454">
        <v>1</v>
      </c>
      <c r="Q1454" t="s">
        <v>34</v>
      </c>
      <c r="R1454">
        <v>54</v>
      </c>
      <c r="V1454" s="3">
        <f t="shared" si="45"/>
        <v>4.21</v>
      </c>
      <c r="W1454" s="3">
        <f>IF(AND(T1454&lt;&gt;"_U",T1454&lt;&gt;"c",J1454&lt;&gt;9,J1454&lt;&gt;99),IFERROR(VLOOKUP(A1454,'TA Total'!$A$2:$W$10000,18,0),"."),".")</f>
        <v>1284</v>
      </c>
    </row>
    <row r="1455" spans="1:23" x14ac:dyDescent="0.2">
      <c r="A1455" s="1" t="str">
        <f t="shared" si="44"/>
        <v>2013|Kaikoura District|Female / Wahine</v>
      </c>
      <c r="B1455" t="s">
        <v>20</v>
      </c>
      <c r="C1455" t="s">
        <v>21</v>
      </c>
      <c r="D1455" t="s">
        <v>22</v>
      </c>
      <c r="E1455" t="s">
        <v>23</v>
      </c>
      <c r="F1455">
        <v>2013</v>
      </c>
      <c r="G1455">
        <v>2013</v>
      </c>
      <c r="H1455">
        <v>54</v>
      </c>
      <c r="I1455" t="s">
        <v>67</v>
      </c>
      <c r="J1455">
        <v>5</v>
      </c>
      <c r="K1455" t="s">
        <v>33</v>
      </c>
      <c r="L1455">
        <v>99</v>
      </c>
      <c r="M1455" t="s">
        <v>26</v>
      </c>
      <c r="N1455">
        <v>99</v>
      </c>
      <c r="O1455" t="s">
        <v>27</v>
      </c>
      <c r="P1455">
        <v>2</v>
      </c>
      <c r="Q1455" t="s">
        <v>31</v>
      </c>
      <c r="R1455">
        <v>141</v>
      </c>
      <c r="V1455" s="3">
        <f t="shared" si="45"/>
        <v>10.17</v>
      </c>
      <c r="W1455" s="3">
        <f>IF(AND(T1455&lt;&gt;"_U",T1455&lt;&gt;"c",J1455&lt;&gt;9,J1455&lt;&gt;99),IFERROR(VLOOKUP(A1455,'TA Total'!$A$2:$W$10000,18,0),"."),".")</f>
        <v>1386</v>
      </c>
    </row>
    <row r="1456" spans="1:23" x14ac:dyDescent="0.2">
      <c r="A1456" s="1" t="str">
        <f t="shared" si="44"/>
        <v>2013|Kaikoura District|Another gender / He ira kÄ“ anÅ</v>
      </c>
      <c r="B1456" t="s">
        <v>20</v>
      </c>
      <c r="C1456" t="s">
        <v>21</v>
      </c>
      <c r="D1456" t="s">
        <v>22</v>
      </c>
      <c r="E1456" t="s">
        <v>23</v>
      </c>
      <c r="F1456">
        <v>2013</v>
      </c>
      <c r="G1456">
        <v>2013</v>
      </c>
      <c r="H1456">
        <v>54</v>
      </c>
      <c r="I1456" t="s">
        <v>67</v>
      </c>
      <c r="J1456">
        <v>5</v>
      </c>
      <c r="K1456" t="s">
        <v>33</v>
      </c>
      <c r="L1456">
        <v>99</v>
      </c>
      <c r="M1456" t="s">
        <v>26</v>
      </c>
      <c r="N1456">
        <v>99</v>
      </c>
      <c r="O1456" t="s">
        <v>27</v>
      </c>
      <c r="P1456">
        <v>3</v>
      </c>
      <c r="Q1456" t="s">
        <v>28</v>
      </c>
      <c r="T1456" t="s">
        <v>36</v>
      </c>
      <c r="U1456" t="s">
        <v>37</v>
      </c>
      <c r="V1456" s="3" t="str">
        <f t="shared" si="45"/>
        <v>.</v>
      </c>
      <c r="W1456" s="3" t="str">
        <f>IF(AND(T1456&lt;&gt;"_U",T1456&lt;&gt;"c",J1456&lt;&gt;9,J1456&lt;&gt;99),IFERROR(VLOOKUP(A1456,'TA Total'!$A$2:$W$10000,18,0),"."),".")</f>
        <v>.</v>
      </c>
    </row>
    <row r="1457" spans="1:23" x14ac:dyDescent="0.2">
      <c r="A1457" s="1" t="str">
        <f t="shared" si="44"/>
        <v>2013|Kaikoura District|Total - gender</v>
      </c>
      <c r="B1457" t="s">
        <v>20</v>
      </c>
      <c r="C1457" t="s">
        <v>21</v>
      </c>
      <c r="D1457" t="s">
        <v>22</v>
      </c>
      <c r="E1457" t="s">
        <v>23</v>
      </c>
      <c r="F1457">
        <v>2013</v>
      </c>
      <c r="G1457">
        <v>2013</v>
      </c>
      <c r="H1457">
        <v>54</v>
      </c>
      <c r="I1457" t="s">
        <v>67</v>
      </c>
      <c r="J1457">
        <v>5</v>
      </c>
      <c r="K1457" t="s">
        <v>33</v>
      </c>
      <c r="L1457">
        <v>99</v>
      </c>
      <c r="M1457" t="s">
        <v>26</v>
      </c>
      <c r="N1457">
        <v>99</v>
      </c>
      <c r="O1457" t="s">
        <v>27</v>
      </c>
      <c r="P1457">
        <v>99</v>
      </c>
      <c r="Q1457" t="s">
        <v>42</v>
      </c>
      <c r="R1457">
        <v>192</v>
      </c>
      <c r="V1457" s="3">
        <f t="shared" si="45"/>
        <v>7.19</v>
      </c>
      <c r="W1457" s="3">
        <f>IF(AND(T1457&lt;&gt;"_U",T1457&lt;&gt;"c",J1457&lt;&gt;9,J1457&lt;&gt;99),IFERROR(VLOOKUP(A1457,'TA Total'!$A$2:$W$10000,18,0),"."),".")</f>
        <v>2670</v>
      </c>
    </row>
    <row r="1458" spans="1:23" x14ac:dyDescent="0.2">
      <c r="A1458" s="1" t="str">
        <f t="shared" si="44"/>
        <v>2013|Kaikoura District|Male / TÄne</v>
      </c>
      <c r="B1458" t="s">
        <v>20</v>
      </c>
      <c r="C1458" t="s">
        <v>21</v>
      </c>
      <c r="D1458" t="s">
        <v>22</v>
      </c>
      <c r="E1458" t="s">
        <v>23</v>
      </c>
      <c r="F1458">
        <v>2013</v>
      </c>
      <c r="G1458">
        <v>2013</v>
      </c>
      <c r="H1458">
        <v>54</v>
      </c>
      <c r="I1458" t="s">
        <v>67</v>
      </c>
      <c r="J1458">
        <v>6</v>
      </c>
      <c r="K1458" t="s">
        <v>52</v>
      </c>
      <c r="L1458">
        <v>99</v>
      </c>
      <c r="M1458" t="s">
        <v>26</v>
      </c>
      <c r="N1458">
        <v>99</v>
      </c>
      <c r="O1458" t="s">
        <v>27</v>
      </c>
      <c r="P1458">
        <v>1</v>
      </c>
      <c r="Q1458" t="s">
        <v>34</v>
      </c>
      <c r="R1458">
        <v>387</v>
      </c>
      <c r="V1458" s="3">
        <f t="shared" si="45"/>
        <v>30.14</v>
      </c>
      <c r="W1458" s="3">
        <f>IF(AND(T1458&lt;&gt;"_U",T1458&lt;&gt;"c",J1458&lt;&gt;9,J1458&lt;&gt;99),IFERROR(VLOOKUP(A1458,'TA Total'!$A$2:$W$10000,18,0),"."),".")</f>
        <v>1284</v>
      </c>
    </row>
    <row r="1459" spans="1:23" x14ac:dyDescent="0.2">
      <c r="A1459" s="1" t="str">
        <f t="shared" si="44"/>
        <v>2013|Kaikoura District|Female / Wahine</v>
      </c>
      <c r="B1459" t="s">
        <v>20</v>
      </c>
      <c r="C1459" t="s">
        <v>21</v>
      </c>
      <c r="D1459" t="s">
        <v>22</v>
      </c>
      <c r="E1459" t="s">
        <v>23</v>
      </c>
      <c r="F1459">
        <v>2013</v>
      </c>
      <c r="G1459">
        <v>2013</v>
      </c>
      <c r="H1459">
        <v>54</v>
      </c>
      <c r="I1459" t="s">
        <v>67</v>
      </c>
      <c r="J1459">
        <v>6</v>
      </c>
      <c r="K1459" t="s">
        <v>52</v>
      </c>
      <c r="L1459">
        <v>99</v>
      </c>
      <c r="M1459" t="s">
        <v>26</v>
      </c>
      <c r="N1459">
        <v>99</v>
      </c>
      <c r="O1459" t="s">
        <v>27</v>
      </c>
      <c r="P1459">
        <v>2</v>
      </c>
      <c r="Q1459" t="s">
        <v>31</v>
      </c>
      <c r="R1459">
        <v>393</v>
      </c>
      <c r="V1459" s="3">
        <f t="shared" si="45"/>
        <v>28.35</v>
      </c>
      <c r="W1459" s="3">
        <f>IF(AND(T1459&lt;&gt;"_U",T1459&lt;&gt;"c",J1459&lt;&gt;9,J1459&lt;&gt;99),IFERROR(VLOOKUP(A1459,'TA Total'!$A$2:$W$10000,18,0),"."),".")</f>
        <v>1386</v>
      </c>
    </row>
    <row r="1460" spans="1:23" x14ac:dyDescent="0.2">
      <c r="A1460" s="1" t="str">
        <f t="shared" si="44"/>
        <v>2013|Kaikoura District|Another gender / He ira kÄ“ anÅ</v>
      </c>
      <c r="B1460" t="s">
        <v>20</v>
      </c>
      <c r="C1460" t="s">
        <v>21</v>
      </c>
      <c r="D1460" t="s">
        <v>22</v>
      </c>
      <c r="E1460" t="s">
        <v>23</v>
      </c>
      <c r="F1460">
        <v>2013</v>
      </c>
      <c r="G1460">
        <v>2013</v>
      </c>
      <c r="H1460">
        <v>54</v>
      </c>
      <c r="I1460" t="s">
        <v>67</v>
      </c>
      <c r="J1460">
        <v>6</v>
      </c>
      <c r="K1460" t="s">
        <v>52</v>
      </c>
      <c r="L1460">
        <v>99</v>
      </c>
      <c r="M1460" t="s">
        <v>26</v>
      </c>
      <c r="N1460">
        <v>99</v>
      </c>
      <c r="O1460" t="s">
        <v>27</v>
      </c>
      <c r="P1460">
        <v>3</v>
      </c>
      <c r="Q1460" t="s">
        <v>28</v>
      </c>
      <c r="T1460" t="s">
        <v>36</v>
      </c>
      <c r="U1460" t="s">
        <v>37</v>
      </c>
      <c r="V1460" s="3" t="str">
        <f t="shared" si="45"/>
        <v>.</v>
      </c>
      <c r="W1460" s="3" t="str">
        <f>IF(AND(T1460&lt;&gt;"_U",T1460&lt;&gt;"c",J1460&lt;&gt;9,J1460&lt;&gt;99),IFERROR(VLOOKUP(A1460,'TA Total'!$A$2:$W$10000,18,0),"."),".")</f>
        <v>.</v>
      </c>
    </row>
    <row r="1461" spans="1:23" x14ac:dyDescent="0.2">
      <c r="A1461" s="1" t="str">
        <f t="shared" si="44"/>
        <v>2013|Kaikoura District|Total - gender</v>
      </c>
      <c r="B1461" t="s">
        <v>20</v>
      </c>
      <c r="C1461" t="s">
        <v>21</v>
      </c>
      <c r="D1461" t="s">
        <v>22</v>
      </c>
      <c r="E1461" t="s">
        <v>23</v>
      </c>
      <c r="F1461">
        <v>2013</v>
      </c>
      <c r="G1461">
        <v>2013</v>
      </c>
      <c r="H1461">
        <v>54</v>
      </c>
      <c r="I1461" t="s">
        <v>67</v>
      </c>
      <c r="J1461">
        <v>6</v>
      </c>
      <c r="K1461" t="s">
        <v>52</v>
      </c>
      <c r="L1461">
        <v>99</v>
      </c>
      <c r="M1461" t="s">
        <v>26</v>
      </c>
      <c r="N1461">
        <v>99</v>
      </c>
      <c r="O1461" t="s">
        <v>27</v>
      </c>
      <c r="P1461">
        <v>99</v>
      </c>
      <c r="Q1461" t="s">
        <v>42</v>
      </c>
      <c r="R1461">
        <v>783</v>
      </c>
      <c r="V1461" s="3">
        <f t="shared" si="45"/>
        <v>29.33</v>
      </c>
      <c r="W1461" s="3">
        <f>IF(AND(T1461&lt;&gt;"_U",T1461&lt;&gt;"c",J1461&lt;&gt;9,J1461&lt;&gt;99),IFERROR(VLOOKUP(A1461,'TA Total'!$A$2:$W$10000,18,0),"."),".")</f>
        <v>2670</v>
      </c>
    </row>
    <row r="1462" spans="1:23" x14ac:dyDescent="0.2">
      <c r="A1462" s="1" t="str">
        <f t="shared" si="44"/>
        <v>2013|Kaikoura District|Male / TÄne</v>
      </c>
      <c r="B1462" t="s">
        <v>20</v>
      </c>
      <c r="C1462" t="s">
        <v>21</v>
      </c>
      <c r="D1462" t="s">
        <v>22</v>
      </c>
      <c r="E1462" t="s">
        <v>23</v>
      </c>
      <c r="F1462">
        <v>2013</v>
      </c>
      <c r="G1462">
        <v>2013</v>
      </c>
      <c r="H1462">
        <v>54</v>
      </c>
      <c r="I1462" t="s">
        <v>67</v>
      </c>
      <c r="J1462">
        <v>9</v>
      </c>
      <c r="K1462" t="s">
        <v>25</v>
      </c>
      <c r="L1462">
        <v>99</v>
      </c>
      <c r="M1462" t="s">
        <v>26</v>
      </c>
      <c r="N1462">
        <v>99</v>
      </c>
      <c r="O1462" t="s">
        <v>27</v>
      </c>
      <c r="P1462">
        <v>1</v>
      </c>
      <c r="Q1462" t="s">
        <v>34</v>
      </c>
      <c r="R1462">
        <v>141</v>
      </c>
      <c r="V1462" s="3" t="str">
        <f t="shared" si="45"/>
        <v>.</v>
      </c>
      <c r="W1462" s="3" t="str">
        <f>IF(AND(T1462&lt;&gt;"_U",T1462&lt;&gt;"c",J1462&lt;&gt;9,J1462&lt;&gt;99),IFERROR(VLOOKUP(A1462,'TA Total'!$A$2:$W$10000,18,0),"."),".")</f>
        <v>.</v>
      </c>
    </row>
    <row r="1463" spans="1:23" x14ac:dyDescent="0.2">
      <c r="A1463" s="1" t="str">
        <f t="shared" si="44"/>
        <v>2013|Kaikoura District|Female / Wahine</v>
      </c>
      <c r="B1463" t="s">
        <v>20</v>
      </c>
      <c r="C1463" t="s">
        <v>21</v>
      </c>
      <c r="D1463" t="s">
        <v>22</v>
      </c>
      <c r="E1463" t="s">
        <v>23</v>
      </c>
      <c r="F1463">
        <v>2013</v>
      </c>
      <c r="G1463">
        <v>2013</v>
      </c>
      <c r="H1463">
        <v>54</v>
      </c>
      <c r="I1463" t="s">
        <v>67</v>
      </c>
      <c r="J1463">
        <v>9</v>
      </c>
      <c r="K1463" t="s">
        <v>25</v>
      </c>
      <c r="L1463">
        <v>99</v>
      </c>
      <c r="M1463" t="s">
        <v>26</v>
      </c>
      <c r="N1463">
        <v>99</v>
      </c>
      <c r="O1463" t="s">
        <v>27</v>
      </c>
      <c r="P1463">
        <v>2</v>
      </c>
      <c r="Q1463" t="s">
        <v>31</v>
      </c>
      <c r="R1463">
        <v>135</v>
      </c>
      <c r="V1463" s="3" t="str">
        <f t="shared" si="45"/>
        <v>.</v>
      </c>
      <c r="W1463" s="3" t="str">
        <f>IF(AND(T1463&lt;&gt;"_U",T1463&lt;&gt;"c",J1463&lt;&gt;9,J1463&lt;&gt;99),IFERROR(VLOOKUP(A1463,'TA Total'!$A$2:$W$10000,18,0),"."),".")</f>
        <v>.</v>
      </c>
    </row>
    <row r="1464" spans="1:23" x14ac:dyDescent="0.2">
      <c r="A1464" s="1" t="str">
        <f t="shared" si="44"/>
        <v>2013|Kaikoura District|Another gender / He ira kÄ“ anÅ</v>
      </c>
      <c r="B1464" t="s">
        <v>20</v>
      </c>
      <c r="C1464" t="s">
        <v>21</v>
      </c>
      <c r="D1464" t="s">
        <v>22</v>
      </c>
      <c r="E1464" t="s">
        <v>23</v>
      </c>
      <c r="F1464">
        <v>2013</v>
      </c>
      <c r="G1464">
        <v>2013</v>
      </c>
      <c r="H1464">
        <v>54</v>
      </c>
      <c r="I1464" t="s">
        <v>67</v>
      </c>
      <c r="J1464">
        <v>9</v>
      </c>
      <c r="K1464" t="s">
        <v>25</v>
      </c>
      <c r="L1464">
        <v>99</v>
      </c>
      <c r="M1464" t="s">
        <v>26</v>
      </c>
      <c r="N1464">
        <v>99</v>
      </c>
      <c r="O1464" t="s">
        <v>27</v>
      </c>
      <c r="P1464">
        <v>3</v>
      </c>
      <c r="Q1464" t="s">
        <v>28</v>
      </c>
      <c r="T1464" t="s">
        <v>36</v>
      </c>
      <c r="U1464" t="s">
        <v>37</v>
      </c>
      <c r="V1464" s="3" t="str">
        <f t="shared" si="45"/>
        <v>.</v>
      </c>
      <c r="W1464" s="3" t="str">
        <f>IF(AND(T1464&lt;&gt;"_U",T1464&lt;&gt;"c",J1464&lt;&gt;9,J1464&lt;&gt;99),IFERROR(VLOOKUP(A1464,'TA Total'!$A$2:$W$10000,18,0),"."),".")</f>
        <v>.</v>
      </c>
    </row>
    <row r="1465" spans="1:23" x14ac:dyDescent="0.2">
      <c r="A1465" s="1" t="str">
        <f t="shared" si="44"/>
        <v>2013|Kaikoura District|Total - gender</v>
      </c>
      <c r="B1465" t="s">
        <v>20</v>
      </c>
      <c r="C1465" t="s">
        <v>21</v>
      </c>
      <c r="D1465" t="s">
        <v>22</v>
      </c>
      <c r="E1465" t="s">
        <v>23</v>
      </c>
      <c r="F1465">
        <v>2013</v>
      </c>
      <c r="G1465">
        <v>2013</v>
      </c>
      <c r="H1465">
        <v>54</v>
      </c>
      <c r="I1465" t="s">
        <v>67</v>
      </c>
      <c r="J1465">
        <v>9</v>
      </c>
      <c r="K1465" t="s">
        <v>25</v>
      </c>
      <c r="L1465">
        <v>99</v>
      </c>
      <c r="M1465" t="s">
        <v>26</v>
      </c>
      <c r="N1465">
        <v>99</v>
      </c>
      <c r="O1465" t="s">
        <v>27</v>
      </c>
      <c r="P1465">
        <v>99</v>
      </c>
      <c r="Q1465" t="s">
        <v>42</v>
      </c>
      <c r="R1465">
        <v>273</v>
      </c>
      <c r="V1465" s="3" t="str">
        <f t="shared" si="45"/>
        <v>.</v>
      </c>
      <c r="W1465" s="3" t="str">
        <f>IF(AND(T1465&lt;&gt;"_U",T1465&lt;&gt;"c",J1465&lt;&gt;9,J1465&lt;&gt;99),IFERROR(VLOOKUP(A1465,'TA Total'!$A$2:$W$10000,18,0),"."),".")</f>
        <v>.</v>
      </c>
    </row>
    <row r="1466" spans="1:23" x14ac:dyDescent="0.2">
      <c r="A1466" s="1" t="str">
        <f t="shared" si="44"/>
        <v>2013|Kaikoura District|Male / TÄne</v>
      </c>
      <c r="B1466" t="s">
        <v>20</v>
      </c>
      <c r="C1466" t="s">
        <v>21</v>
      </c>
      <c r="D1466" t="s">
        <v>22</v>
      </c>
      <c r="E1466" t="s">
        <v>23</v>
      </c>
      <c r="F1466">
        <v>2013</v>
      </c>
      <c r="G1466">
        <v>2013</v>
      </c>
      <c r="H1466">
        <v>54</v>
      </c>
      <c r="I1466" t="s">
        <v>67</v>
      </c>
      <c r="J1466">
        <v>77</v>
      </c>
      <c r="K1466" t="s">
        <v>49</v>
      </c>
      <c r="L1466">
        <v>99</v>
      </c>
      <c r="M1466" t="s">
        <v>26</v>
      </c>
      <c r="N1466">
        <v>99</v>
      </c>
      <c r="O1466" t="s">
        <v>27</v>
      </c>
      <c r="P1466">
        <v>1</v>
      </c>
      <c r="Q1466" t="s">
        <v>34</v>
      </c>
      <c r="R1466">
        <v>1284</v>
      </c>
      <c r="V1466" s="3">
        <f t="shared" si="45"/>
        <v>100</v>
      </c>
      <c r="W1466" s="3">
        <f>IF(AND(T1466&lt;&gt;"_U",T1466&lt;&gt;"c",J1466&lt;&gt;9,J1466&lt;&gt;99),IFERROR(VLOOKUP(A1466,'TA Total'!$A$2:$W$10000,18,0),"."),".")</f>
        <v>1284</v>
      </c>
    </row>
    <row r="1467" spans="1:23" x14ac:dyDescent="0.2">
      <c r="A1467" s="1" t="str">
        <f t="shared" si="44"/>
        <v>2013|Kaikoura District|Female / Wahine</v>
      </c>
      <c r="B1467" t="s">
        <v>20</v>
      </c>
      <c r="C1467" t="s">
        <v>21</v>
      </c>
      <c r="D1467" t="s">
        <v>22</v>
      </c>
      <c r="E1467" t="s">
        <v>23</v>
      </c>
      <c r="F1467">
        <v>2013</v>
      </c>
      <c r="G1467">
        <v>2013</v>
      </c>
      <c r="H1467">
        <v>54</v>
      </c>
      <c r="I1467" t="s">
        <v>67</v>
      </c>
      <c r="J1467">
        <v>77</v>
      </c>
      <c r="K1467" t="s">
        <v>49</v>
      </c>
      <c r="L1467">
        <v>99</v>
      </c>
      <c r="M1467" t="s">
        <v>26</v>
      </c>
      <c r="N1467">
        <v>99</v>
      </c>
      <c r="O1467" t="s">
        <v>27</v>
      </c>
      <c r="P1467">
        <v>2</v>
      </c>
      <c r="Q1467" t="s">
        <v>31</v>
      </c>
      <c r="R1467">
        <v>1386</v>
      </c>
      <c r="V1467" s="3">
        <f t="shared" si="45"/>
        <v>100</v>
      </c>
      <c r="W1467" s="3">
        <f>IF(AND(T1467&lt;&gt;"_U",T1467&lt;&gt;"c",J1467&lt;&gt;9,J1467&lt;&gt;99),IFERROR(VLOOKUP(A1467,'TA Total'!$A$2:$W$10000,18,0),"."),".")</f>
        <v>1386</v>
      </c>
    </row>
    <row r="1468" spans="1:23" x14ac:dyDescent="0.2">
      <c r="A1468" s="1" t="str">
        <f t="shared" si="44"/>
        <v>2013|Kaikoura District|Another gender / He ira kÄ“ anÅ</v>
      </c>
      <c r="B1468" t="s">
        <v>20</v>
      </c>
      <c r="C1468" t="s">
        <v>21</v>
      </c>
      <c r="D1468" t="s">
        <v>22</v>
      </c>
      <c r="E1468" t="s">
        <v>23</v>
      </c>
      <c r="F1468">
        <v>2013</v>
      </c>
      <c r="G1468">
        <v>2013</v>
      </c>
      <c r="H1468">
        <v>54</v>
      </c>
      <c r="I1468" t="s">
        <v>67</v>
      </c>
      <c r="J1468">
        <v>77</v>
      </c>
      <c r="K1468" t="s">
        <v>49</v>
      </c>
      <c r="L1468">
        <v>99</v>
      </c>
      <c r="M1468" t="s">
        <v>26</v>
      </c>
      <c r="N1468">
        <v>99</v>
      </c>
      <c r="O1468" t="s">
        <v>27</v>
      </c>
      <c r="P1468">
        <v>3</v>
      </c>
      <c r="Q1468" t="s">
        <v>28</v>
      </c>
      <c r="T1468" t="s">
        <v>36</v>
      </c>
      <c r="U1468" t="s">
        <v>37</v>
      </c>
      <c r="V1468" s="3" t="str">
        <f t="shared" si="45"/>
        <v>.</v>
      </c>
      <c r="W1468" s="3" t="str">
        <f>IF(AND(T1468&lt;&gt;"_U",T1468&lt;&gt;"c",J1468&lt;&gt;9,J1468&lt;&gt;99),IFERROR(VLOOKUP(A1468,'TA Total'!$A$2:$W$10000,18,0),"."),".")</f>
        <v>.</v>
      </c>
    </row>
    <row r="1469" spans="1:23" x14ac:dyDescent="0.2">
      <c r="A1469" s="1" t="str">
        <f t="shared" si="44"/>
        <v>2013|Kaikoura District|Total - gender</v>
      </c>
      <c r="B1469" t="s">
        <v>20</v>
      </c>
      <c r="C1469" t="s">
        <v>21</v>
      </c>
      <c r="D1469" t="s">
        <v>22</v>
      </c>
      <c r="E1469" t="s">
        <v>23</v>
      </c>
      <c r="F1469">
        <v>2013</v>
      </c>
      <c r="G1469">
        <v>2013</v>
      </c>
      <c r="H1469">
        <v>54</v>
      </c>
      <c r="I1469" t="s">
        <v>67</v>
      </c>
      <c r="J1469">
        <v>77</v>
      </c>
      <c r="K1469" t="s">
        <v>49</v>
      </c>
      <c r="L1469">
        <v>99</v>
      </c>
      <c r="M1469" t="s">
        <v>26</v>
      </c>
      <c r="N1469">
        <v>99</v>
      </c>
      <c r="O1469" t="s">
        <v>27</v>
      </c>
      <c r="P1469">
        <v>99</v>
      </c>
      <c r="Q1469" t="s">
        <v>42</v>
      </c>
      <c r="R1469">
        <v>2670</v>
      </c>
      <c r="V1469" s="3">
        <f t="shared" si="45"/>
        <v>100</v>
      </c>
      <c r="W1469" s="3">
        <f>IF(AND(T1469&lt;&gt;"_U",T1469&lt;&gt;"c",J1469&lt;&gt;9,J1469&lt;&gt;99),IFERROR(VLOOKUP(A1469,'TA Total'!$A$2:$W$10000,18,0),"."),".")</f>
        <v>2670</v>
      </c>
    </row>
    <row r="1470" spans="1:23" x14ac:dyDescent="0.2">
      <c r="A1470" s="1" t="str">
        <f t="shared" si="44"/>
        <v>2013|Kaikoura District|Male / TÄne</v>
      </c>
      <c r="B1470" t="s">
        <v>20</v>
      </c>
      <c r="C1470" t="s">
        <v>21</v>
      </c>
      <c r="D1470" t="s">
        <v>22</v>
      </c>
      <c r="E1470" t="s">
        <v>23</v>
      </c>
      <c r="F1470">
        <v>2013</v>
      </c>
      <c r="G1470">
        <v>2013</v>
      </c>
      <c r="H1470">
        <v>54</v>
      </c>
      <c r="I1470" t="s">
        <v>67</v>
      </c>
      <c r="J1470">
        <v>99</v>
      </c>
      <c r="K1470" t="s">
        <v>47</v>
      </c>
      <c r="L1470">
        <v>99</v>
      </c>
      <c r="M1470" t="s">
        <v>26</v>
      </c>
      <c r="N1470">
        <v>99</v>
      </c>
      <c r="O1470" t="s">
        <v>27</v>
      </c>
      <c r="P1470">
        <v>1</v>
      </c>
      <c r="Q1470" t="s">
        <v>34</v>
      </c>
      <c r="R1470">
        <v>1422</v>
      </c>
      <c r="V1470" s="3" t="str">
        <f t="shared" si="45"/>
        <v>.</v>
      </c>
      <c r="W1470" s="3" t="str">
        <f>IF(AND(T1470&lt;&gt;"_U",T1470&lt;&gt;"c",J1470&lt;&gt;9,J1470&lt;&gt;99),IFERROR(VLOOKUP(A1470,'TA Total'!$A$2:$W$10000,18,0),"."),".")</f>
        <v>.</v>
      </c>
    </row>
    <row r="1471" spans="1:23" x14ac:dyDescent="0.2">
      <c r="A1471" s="1" t="str">
        <f t="shared" si="44"/>
        <v>2013|Kaikoura District|Female / Wahine</v>
      </c>
      <c r="B1471" t="s">
        <v>20</v>
      </c>
      <c r="C1471" t="s">
        <v>21</v>
      </c>
      <c r="D1471" t="s">
        <v>22</v>
      </c>
      <c r="E1471" t="s">
        <v>23</v>
      </c>
      <c r="F1471">
        <v>2013</v>
      </c>
      <c r="G1471">
        <v>2013</v>
      </c>
      <c r="H1471">
        <v>54</v>
      </c>
      <c r="I1471" t="s">
        <v>67</v>
      </c>
      <c r="J1471">
        <v>99</v>
      </c>
      <c r="K1471" t="s">
        <v>47</v>
      </c>
      <c r="L1471">
        <v>99</v>
      </c>
      <c r="M1471" t="s">
        <v>26</v>
      </c>
      <c r="N1471">
        <v>99</v>
      </c>
      <c r="O1471" t="s">
        <v>27</v>
      </c>
      <c r="P1471">
        <v>2</v>
      </c>
      <c r="Q1471" t="s">
        <v>31</v>
      </c>
      <c r="R1471">
        <v>1521</v>
      </c>
      <c r="V1471" s="3" t="str">
        <f t="shared" si="45"/>
        <v>.</v>
      </c>
      <c r="W1471" s="3" t="str">
        <f>IF(AND(T1471&lt;&gt;"_U",T1471&lt;&gt;"c",J1471&lt;&gt;9,J1471&lt;&gt;99),IFERROR(VLOOKUP(A1471,'TA Total'!$A$2:$W$10000,18,0),"."),".")</f>
        <v>.</v>
      </c>
    </row>
    <row r="1472" spans="1:23" x14ac:dyDescent="0.2">
      <c r="A1472" s="1" t="str">
        <f t="shared" si="44"/>
        <v>2013|Kaikoura District|Another gender / He ira kÄ“ anÅ</v>
      </c>
      <c r="B1472" t="s">
        <v>20</v>
      </c>
      <c r="C1472" t="s">
        <v>21</v>
      </c>
      <c r="D1472" t="s">
        <v>22</v>
      </c>
      <c r="E1472" t="s">
        <v>23</v>
      </c>
      <c r="F1472">
        <v>2013</v>
      </c>
      <c r="G1472">
        <v>2013</v>
      </c>
      <c r="H1472">
        <v>54</v>
      </c>
      <c r="I1472" t="s">
        <v>67</v>
      </c>
      <c r="J1472">
        <v>99</v>
      </c>
      <c r="K1472" t="s">
        <v>47</v>
      </c>
      <c r="L1472">
        <v>99</v>
      </c>
      <c r="M1472" t="s">
        <v>26</v>
      </c>
      <c r="N1472">
        <v>99</v>
      </c>
      <c r="O1472" t="s">
        <v>27</v>
      </c>
      <c r="P1472">
        <v>3</v>
      </c>
      <c r="Q1472" t="s">
        <v>28</v>
      </c>
      <c r="T1472" t="s">
        <v>36</v>
      </c>
      <c r="U1472" t="s">
        <v>37</v>
      </c>
      <c r="V1472" s="3" t="str">
        <f t="shared" si="45"/>
        <v>.</v>
      </c>
      <c r="W1472" s="3" t="str">
        <f>IF(AND(T1472&lt;&gt;"_U",T1472&lt;&gt;"c",J1472&lt;&gt;9,J1472&lt;&gt;99),IFERROR(VLOOKUP(A1472,'TA Total'!$A$2:$W$10000,18,0),"."),".")</f>
        <v>.</v>
      </c>
    </row>
    <row r="1473" spans="1:23" x14ac:dyDescent="0.2">
      <c r="A1473" s="1" t="str">
        <f t="shared" si="44"/>
        <v>2013|Kaikoura District|Total - gender</v>
      </c>
      <c r="B1473" t="s">
        <v>20</v>
      </c>
      <c r="C1473" t="s">
        <v>21</v>
      </c>
      <c r="D1473" t="s">
        <v>22</v>
      </c>
      <c r="E1473" t="s">
        <v>23</v>
      </c>
      <c r="F1473">
        <v>2013</v>
      </c>
      <c r="G1473">
        <v>2013</v>
      </c>
      <c r="H1473">
        <v>54</v>
      </c>
      <c r="I1473" t="s">
        <v>67</v>
      </c>
      <c r="J1473">
        <v>99</v>
      </c>
      <c r="K1473" t="s">
        <v>47</v>
      </c>
      <c r="L1473">
        <v>99</v>
      </c>
      <c r="M1473" t="s">
        <v>26</v>
      </c>
      <c r="N1473">
        <v>99</v>
      </c>
      <c r="O1473" t="s">
        <v>27</v>
      </c>
      <c r="P1473">
        <v>99</v>
      </c>
      <c r="Q1473" t="s">
        <v>42</v>
      </c>
      <c r="R1473">
        <v>2943</v>
      </c>
      <c r="V1473" s="3" t="str">
        <f t="shared" si="45"/>
        <v>.</v>
      </c>
      <c r="W1473" s="3" t="str">
        <f>IF(AND(T1473&lt;&gt;"_U",T1473&lt;&gt;"c",J1473&lt;&gt;9,J1473&lt;&gt;99),IFERROR(VLOOKUP(A1473,'TA Total'!$A$2:$W$10000,18,0),"."),".")</f>
        <v>.</v>
      </c>
    </row>
    <row r="1474" spans="1:23" x14ac:dyDescent="0.2">
      <c r="A1474" s="1" t="str">
        <f t="shared" si="44"/>
        <v>2013|Buller District|Male / TÄne</v>
      </c>
      <c r="B1474" t="s">
        <v>20</v>
      </c>
      <c r="C1474" t="s">
        <v>21</v>
      </c>
      <c r="D1474" t="s">
        <v>22</v>
      </c>
      <c r="E1474" t="s">
        <v>23</v>
      </c>
      <c r="F1474">
        <v>2013</v>
      </c>
      <c r="G1474">
        <v>2013</v>
      </c>
      <c r="H1474">
        <v>55</v>
      </c>
      <c r="I1474" t="s">
        <v>73</v>
      </c>
      <c r="J1474">
        <v>1</v>
      </c>
      <c r="K1474" t="s">
        <v>30</v>
      </c>
      <c r="L1474">
        <v>99</v>
      </c>
      <c r="M1474" t="s">
        <v>26</v>
      </c>
      <c r="N1474">
        <v>99</v>
      </c>
      <c r="O1474" t="s">
        <v>27</v>
      </c>
      <c r="P1474">
        <v>1</v>
      </c>
      <c r="Q1474" t="s">
        <v>34</v>
      </c>
      <c r="R1474">
        <v>1791</v>
      </c>
      <c r="V1474" s="3">
        <f t="shared" si="45"/>
        <v>45.68</v>
      </c>
      <c r="W1474" s="3">
        <f>IF(AND(T1474&lt;&gt;"_U",T1474&lt;&gt;"c",J1474&lt;&gt;9,J1474&lt;&gt;99),IFERROR(VLOOKUP(A1474,'TA Total'!$A$2:$W$10000,18,0),"."),".")</f>
        <v>3921</v>
      </c>
    </row>
    <row r="1475" spans="1:23" x14ac:dyDescent="0.2">
      <c r="A1475" s="1" t="str">
        <f t="shared" ref="A1475:A1538" si="46">G1475&amp;"|"&amp;I1475&amp;"|"&amp;Q1475</f>
        <v>2013|Buller District|Female / Wahine</v>
      </c>
      <c r="B1475" t="s">
        <v>20</v>
      </c>
      <c r="C1475" t="s">
        <v>21</v>
      </c>
      <c r="D1475" t="s">
        <v>22</v>
      </c>
      <c r="E1475" t="s">
        <v>23</v>
      </c>
      <c r="F1475">
        <v>2013</v>
      </c>
      <c r="G1475">
        <v>2013</v>
      </c>
      <c r="H1475">
        <v>55</v>
      </c>
      <c r="I1475" t="s">
        <v>73</v>
      </c>
      <c r="J1475">
        <v>1</v>
      </c>
      <c r="K1475" t="s">
        <v>30</v>
      </c>
      <c r="L1475">
        <v>99</v>
      </c>
      <c r="M1475" t="s">
        <v>26</v>
      </c>
      <c r="N1475">
        <v>99</v>
      </c>
      <c r="O1475" t="s">
        <v>27</v>
      </c>
      <c r="P1475">
        <v>2</v>
      </c>
      <c r="Q1475" t="s">
        <v>31</v>
      </c>
      <c r="R1475">
        <v>1782</v>
      </c>
      <c r="V1475" s="3">
        <f t="shared" ref="V1475:V1538" si="47">IF(T1475&lt;&gt;"_U",IFERROR((ROUND(R1475/W1475*100,2)),"."),".")</f>
        <v>46.96</v>
      </c>
      <c r="W1475" s="3">
        <f>IF(AND(T1475&lt;&gt;"_U",T1475&lt;&gt;"c",J1475&lt;&gt;9,J1475&lt;&gt;99),IFERROR(VLOOKUP(A1475,'TA Total'!$A$2:$W$10000,18,0),"."),".")</f>
        <v>3795</v>
      </c>
    </row>
    <row r="1476" spans="1:23" x14ac:dyDescent="0.2">
      <c r="A1476" s="1" t="str">
        <f t="shared" si="46"/>
        <v>2013|Buller District|Another gender / He ira kÄ“ anÅ</v>
      </c>
      <c r="B1476" t="s">
        <v>20</v>
      </c>
      <c r="C1476" t="s">
        <v>21</v>
      </c>
      <c r="D1476" t="s">
        <v>22</v>
      </c>
      <c r="E1476" t="s">
        <v>23</v>
      </c>
      <c r="F1476">
        <v>2013</v>
      </c>
      <c r="G1476">
        <v>2013</v>
      </c>
      <c r="H1476">
        <v>55</v>
      </c>
      <c r="I1476" t="s">
        <v>73</v>
      </c>
      <c r="J1476">
        <v>1</v>
      </c>
      <c r="K1476" t="s">
        <v>30</v>
      </c>
      <c r="L1476">
        <v>99</v>
      </c>
      <c r="M1476" t="s">
        <v>26</v>
      </c>
      <c r="N1476">
        <v>99</v>
      </c>
      <c r="O1476" t="s">
        <v>27</v>
      </c>
      <c r="P1476">
        <v>3</v>
      </c>
      <c r="Q1476" t="s">
        <v>28</v>
      </c>
      <c r="T1476" t="s">
        <v>36</v>
      </c>
      <c r="U1476" t="s">
        <v>37</v>
      </c>
      <c r="V1476" s="3" t="str">
        <f t="shared" si="47"/>
        <v>.</v>
      </c>
      <c r="W1476" s="3" t="str">
        <f>IF(AND(T1476&lt;&gt;"_U",T1476&lt;&gt;"c",J1476&lt;&gt;9,J1476&lt;&gt;99),IFERROR(VLOOKUP(A1476,'TA Total'!$A$2:$W$10000,18,0),"."),".")</f>
        <v>.</v>
      </c>
    </row>
    <row r="1477" spans="1:23" x14ac:dyDescent="0.2">
      <c r="A1477" s="1" t="str">
        <f t="shared" si="46"/>
        <v>2013|Buller District|Total - gender</v>
      </c>
      <c r="B1477" t="s">
        <v>20</v>
      </c>
      <c r="C1477" t="s">
        <v>21</v>
      </c>
      <c r="D1477" t="s">
        <v>22</v>
      </c>
      <c r="E1477" t="s">
        <v>23</v>
      </c>
      <c r="F1477">
        <v>2013</v>
      </c>
      <c r="G1477">
        <v>2013</v>
      </c>
      <c r="H1477">
        <v>55</v>
      </c>
      <c r="I1477" t="s">
        <v>73</v>
      </c>
      <c r="J1477">
        <v>1</v>
      </c>
      <c r="K1477" t="s">
        <v>30</v>
      </c>
      <c r="L1477">
        <v>99</v>
      </c>
      <c r="M1477" t="s">
        <v>26</v>
      </c>
      <c r="N1477">
        <v>99</v>
      </c>
      <c r="O1477" t="s">
        <v>27</v>
      </c>
      <c r="P1477">
        <v>99</v>
      </c>
      <c r="Q1477" t="s">
        <v>42</v>
      </c>
      <c r="R1477">
        <v>3573</v>
      </c>
      <c r="V1477" s="3">
        <f t="shared" si="47"/>
        <v>46.31</v>
      </c>
      <c r="W1477" s="3">
        <f>IF(AND(T1477&lt;&gt;"_U",T1477&lt;&gt;"c",J1477&lt;&gt;9,J1477&lt;&gt;99),IFERROR(VLOOKUP(A1477,'TA Total'!$A$2:$W$10000,18,0),"."),".")</f>
        <v>7716</v>
      </c>
    </row>
    <row r="1478" spans="1:23" x14ac:dyDescent="0.2">
      <c r="A1478" s="1" t="str">
        <f t="shared" si="46"/>
        <v>2013|Buller District|Male / TÄne</v>
      </c>
      <c r="B1478" t="s">
        <v>20</v>
      </c>
      <c r="C1478" t="s">
        <v>21</v>
      </c>
      <c r="D1478" t="s">
        <v>22</v>
      </c>
      <c r="E1478" t="s">
        <v>23</v>
      </c>
      <c r="F1478">
        <v>2013</v>
      </c>
      <c r="G1478">
        <v>2013</v>
      </c>
      <c r="H1478">
        <v>55</v>
      </c>
      <c r="I1478" t="s">
        <v>73</v>
      </c>
      <c r="J1478">
        <v>3</v>
      </c>
      <c r="K1478" t="s">
        <v>39</v>
      </c>
      <c r="L1478">
        <v>99</v>
      </c>
      <c r="M1478" t="s">
        <v>26</v>
      </c>
      <c r="N1478">
        <v>99</v>
      </c>
      <c r="O1478" t="s">
        <v>27</v>
      </c>
      <c r="P1478">
        <v>1</v>
      </c>
      <c r="Q1478" t="s">
        <v>34</v>
      </c>
      <c r="R1478">
        <v>168</v>
      </c>
      <c r="V1478" s="3">
        <f t="shared" si="47"/>
        <v>4.28</v>
      </c>
      <c r="W1478" s="3">
        <f>IF(AND(T1478&lt;&gt;"_U",T1478&lt;&gt;"c",J1478&lt;&gt;9,J1478&lt;&gt;99),IFERROR(VLOOKUP(A1478,'TA Total'!$A$2:$W$10000,18,0),"."),".")</f>
        <v>3921</v>
      </c>
    </row>
    <row r="1479" spans="1:23" x14ac:dyDescent="0.2">
      <c r="A1479" s="1" t="str">
        <f t="shared" si="46"/>
        <v>2013|Buller District|Female / Wahine</v>
      </c>
      <c r="B1479" t="s">
        <v>20</v>
      </c>
      <c r="C1479" t="s">
        <v>21</v>
      </c>
      <c r="D1479" t="s">
        <v>22</v>
      </c>
      <c r="E1479" t="s">
        <v>23</v>
      </c>
      <c r="F1479">
        <v>2013</v>
      </c>
      <c r="G1479">
        <v>2013</v>
      </c>
      <c r="H1479">
        <v>55</v>
      </c>
      <c r="I1479" t="s">
        <v>73</v>
      </c>
      <c r="J1479">
        <v>3</v>
      </c>
      <c r="K1479" t="s">
        <v>39</v>
      </c>
      <c r="L1479">
        <v>99</v>
      </c>
      <c r="M1479" t="s">
        <v>26</v>
      </c>
      <c r="N1479">
        <v>99</v>
      </c>
      <c r="O1479" t="s">
        <v>27</v>
      </c>
      <c r="P1479">
        <v>2</v>
      </c>
      <c r="Q1479" t="s">
        <v>31</v>
      </c>
      <c r="R1479">
        <v>162</v>
      </c>
      <c r="V1479" s="3">
        <f t="shared" si="47"/>
        <v>4.2699999999999996</v>
      </c>
      <c r="W1479" s="3">
        <f>IF(AND(T1479&lt;&gt;"_U",T1479&lt;&gt;"c",J1479&lt;&gt;9,J1479&lt;&gt;99),IFERROR(VLOOKUP(A1479,'TA Total'!$A$2:$W$10000,18,0),"."),".")</f>
        <v>3795</v>
      </c>
    </row>
    <row r="1480" spans="1:23" x14ac:dyDescent="0.2">
      <c r="A1480" s="1" t="str">
        <f t="shared" si="46"/>
        <v>2013|Buller District|Another gender / He ira kÄ“ anÅ</v>
      </c>
      <c r="B1480" t="s">
        <v>20</v>
      </c>
      <c r="C1480" t="s">
        <v>21</v>
      </c>
      <c r="D1480" t="s">
        <v>22</v>
      </c>
      <c r="E1480" t="s">
        <v>23</v>
      </c>
      <c r="F1480">
        <v>2013</v>
      </c>
      <c r="G1480">
        <v>2013</v>
      </c>
      <c r="H1480">
        <v>55</v>
      </c>
      <c r="I1480" t="s">
        <v>73</v>
      </c>
      <c r="J1480">
        <v>3</v>
      </c>
      <c r="K1480" t="s">
        <v>39</v>
      </c>
      <c r="L1480">
        <v>99</v>
      </c>
      <c r="M1480" t="s">
        <v>26</v>
      </c>
      <c r="N1480">
        <v>99</v>
      </c>
      <c r="O1480" t="s">
        <v>27</v>
      </c>
      <c r="P1480">
        <v>3</v>
      </c>
      <c r="Q1480" t="s">
        <v>28</v>
      </c>
      <c r="T1480" t="s">
        <v>36</v>
      </c>
      <c r="U1480" t="s">
        <v>37</v>
      </c>
      <c r="V1480" s="3" t="str">
        <f t="shared" si="47"/>
        <v>.</v>
      </c>
      <c r="W1480" s="3" t="str">
        <f>IF(AND(T1480&lt;&gt;"_U",T1480&lt;&gt;"c",J1480&lt;&gt;9,J1480&lt;&gt;99),IFERROR(VLOOKUP(A1480,'TA Total'!$A$2:$W$10000,18,0),"."),".")</f>
        <v>.</v>
      </c>
    </row>
    <row r="1481" spans="1:23" x14ac:dyDescent="0.2">
      <c r="A1481" s="1" t="str">
        <f t="shared" si="46"/>
        <v>2013|Buller District|Total - gender</v>
      </c>
      <c r="B1481" t="s">
        <v>20</v>
      </c>
      <c r="C1481" t="s">
        <v>21</v>
      </c>
      <c r="D1481" t="s">
        <v>22</v>
      </c>
      <c r="E1481" t="s">
        <v>23</v>
      </c>
      <c r="F1481">
        <v>2013</v>
      </c>
      <c r="G1481">
        <v>2013</v>
      </c>
      <c r="H1481">
        <v>55</v>
      </c>
      <c r="I1481" t="s">
        <v>73</v>
      </c>
      <c r="J1481">
        <v>3</v>
      </c>
      <c r="K1481" t="s">
        <v>39</v>
      </c>
      <c r="L1481">
        <v>99</v>
      </c>
      <c r="M1481" t="s">
        <v>26</v>
      </c>
      <c r="N1481">
        <v>99</v>
      </c>
      <c r="O1481" t="s">
        <v>27</v>
      </c>
      <c r="P1481">
        <v>99</v>
      </c>
      <c r="Q1481" t="s">
        <v>42</v>
      </c>
      <c r="R1481">
        <v>330</v>
      </c>
      <c r="V1481" s="3">
        <f t="shared" si="47"/>
        <v>4.28</v>
      </c>
      <c r="W1481" s="3">
        <f>IF(AND(T1481&lt;&gt;"_U",T1481&lt;&gt;"c",J1481&lt;&gt;9,J1481&lt;&gt;99),IFERROR(VLOOKUP(A1481,'TA Total'!$A$2:$W$10000,18,0),"."),".")</f>
        <v>7716</v>
      </c>
    </row>
    <row r="1482" spans="1:23" x14ac:dyDescent="0.2">
      <c r="A1482" s="1" t="str">
        <f t="shared" si="46"/>
        <v>2013|Buller District|Male / TÄne</v>
      </c>
      <c r="B1482" t="s">
        <v>20</v>
      </c>
      <c r="C1482" t="s">
        <v>21</v>
      </c>
      <c r="D1482" t="s">
        <v>22</v>
      </c>
      <c r="E1482" t="s">
        <v>23</v>
      </c>
      <c r="F1482">
        <v>2013</v>
      </c>
      <c r="G1482">
        <v>2013</v>
      </c>
      <c r="H1482">
        <v>55</v>
      </c>
      <c r="I1482" t="s">
        <v>73</v>
      </c>
      <c r="J1482">
        <v>4</v>
      </c>
      <c r="K1482" t="s">
        <v>54</v>
      </c>
      <c r="L1482">
        <v>99</v>
      </c>
      <c r="M1482" t="s">
        <v>26</v>
      </c>
      <c r="N1482">
        <v>99</v>
      </c>
      <c r="O1482" t="s">
        <v>27</v>
      </c>
      <c r="P1482">
        <v>1</v>
      </c>
      <c r="Q1482" t="s">
        <v>34</v>
      </c>
      <c r="R1482">
        <v>408</v>
      </c>
      <c r="V1482" s="3">
        <f t="shared" si="47"/>
        <v>10.41</v>
      </c>
      <c r="W1482" s="3">
        <f>IF(AND(T1482&lt;&gt;"_U",T1482&lt;&gt;"c",J1482&lt;&gt;9,J1482&lt;&gt;99),IFERROR(VLOOKUP(A1482,'TA Total'!$A$2:$W$10000,18,0),"."),".")</f>
        <v>3921</v>
      </c>
    </row>
    <row r="1483" spans="1:23" x14ac:dyDescent="0.2">
      <c r="A1483" s="1" t="str">
        <f t="shared" si="46"/>
        <v>2013|Buller District|Female / Wahine</v>
      </c>
      <c r="B1483" t="s">
        <v>20</v>
      </c>
      <c r="C1483" t="s">
        <v>21</v>
      </c>
      <c r="D1483" t="s">
        <v>22</v>
      </c>
      <c r="E1483" t="s">
        <v>23</v>
      </c>
      <c r="F1483">
        <v>2013</v>
      </c>
      <c r="G1483">
        <v>2013</v>
      </c>
      <c r="H1483">
        <v>55</v>
      </c>
      <c r="I1483" t="s">
        <v>73</v>
      </c>
      <c r="J1483">
        <v>4</v>
      </c>
      <c r="K1483" t="s">
        <v>54</v>
      </c>
      <c r="L1483">
        <v>99</v>
      </c>
      <c r="M1483" t="s">
        <v>26</v>
      </c>
      <c r="N1483">
        <v>99</v>
      </c>
      <c r="O1483" t="s">
        <v>27</v>
      </c>
      <c r="P1483">
        <v>2</v>
      </c>
      <c r="Q1483" t="s">
        <v>31</v>
      </c>
      <c r="R1483">
        <v>396</v>
      </c>
      <c r="V1483" s="3">
        <f t="shared" si="47"/>
        <v>10.43</v>
      </c>
      <c r="W1483" s="3">
        <f>IF(AND(T1483&lt;&gt;"_U",T1483&lt;&gt;"c",J1483&lt;&gt;9,J1483&lt;&gt;99),IFERROR(VLOOKUP(A1483,'TA Total'!$A$2:$W$10000,18,0),"."),".")</f>
        <v>3795</v>
      </c>
    </row>
    <row r="1484" spans="1:23" x14ac:dyDescent="0.2">
      <c r="A1484" s="1" t="str">
        <f t="shared" si="46"/>
        <v>2013|Buller District|Another gender / He ira kÄ“ anÅ</v>
      </c>
      <c r="B1484" t="s">
        <v>20</v>
      </c>
      <c r="C1484" t="s">
        <v>21</v>
      </c>
      <c r="D1484" t="s">
        <v>22</v>
      </c>
      <c r="E1484" t="s">
        <v>23</v>
      </c>
      <c r="F1484">
        <v>2013</v>
      </c>
      <c r="G1484">
        <v>2013</v>
      </c>
      <c r="H1484">
        <v>55</v>
      </c>
      <c r="I1484" t="s">
        <v>73</v>
      </c>
      <c r="J1484">
        <v>4</v>
      </c>
      <c r="K1484" t="s">
        <v>54</v>
      </c>
      <c r="L1484">
        <v>99</v>
      </c>
      <c r="M1484" t="s">
        <v>26</v>
      </c>
      <c r="N1484">
        <v>99</v>
      </c>
      <c r="O1484" t="s">
        <v>27</v>
      </c>
      <c r="P1484">
        <v>3</v>
      </c>
      <c r="Q1484" t="s">
        <v>28</v>
      </c>
      <c r="T1484" t="s">
        <v>36</v>
      </c>
      <c r="U1484" t="s">
        <v>37</v>
      </c>
      <c r="V1484" s="3" t="str">
        <f t="shared" si="47"/>
        <v>.</v>
      </c>
      <c r="W1484" s="3" t="str">
        <f>IF(AND(T1484&lt;&gt;"_U",T1484&lt;&gt;"c",J1484&lt;&gt;9,J1484&lt;&gt;99),IFERROR(VLOOKUP(A1484,'TA Total'!$A$2:$W$10000,18,0),"."),".")</f>
        <v>.</v>
      </c>
    </row>
    <row r="1485" spans="1:23" x14ac:dyDescent="0.2">
      <c r="A1485" s="1" t="str">
        <f t="shared" si="46"/>
        <v>2013|Buller District|Total - gender</v>
      </c>
      <c r="B1485" t="s">
        <v>20</v>
      </c>
      <c r="C1485" t="s">
        <v>21</v>
      </c>
      <c r="D1485" t="s">
        <v>22</v>
      </c>
      <c r="E1485" t="s">
        <v>23</v>
      </c>
      <c r="F1485">
        <v>2013</v>
      </c>
      <c r="G1485">
        <v>2013</v>
      </c>
      <c r="H1485">
        <v>55</v>
      </c>
      <c r="I1485" t="s">
        <v>73</v>
      </c>
      <c r="J1485">
        <v>4</v>
      </c>
      <c r="K1485" t="s">
        <v>54</v>
      </c>
      <c r="L1485">
        <v>99</v>
      </c>
      <c r="M1485" t="s">
        <v>26</v>
      </c>
      <c r="N1485">
        <v>99</v>
      </c>
      <c r="O1485" t="s">
        <v>27</v>
      </c>
      <c r="P1485">
        <v>99</v>
      </c>
      <c r="Q1485" t="s">
        <v>42</v>
      </c>
      <c r="R1485">
        <v>804</v>
      </c>
      <c r="V1485" s="3">
        <f t="shared" si="47"/>
        <v>10.42</v>
      </c>
      <c r="W1485" s="3">
        <f>IF(AND(T1485&lt;&gt;"_U",T1485&lt;&gt;"c",J1485&lt;&gt;9,J1485&lt;&gt;99),IFERROR(VLOOKUP(A1485,'TA Total'!$A$2:$W$10000,18,0),"."),".")</f>
        <v>7716</v>
      </c>
    </row>
    <row r="1486" spans="1:23" x14ac:dyDescent="0.2">
      <c r="A1486" s="1" t="str">
        <f t="shared" si="46"/>
        <v>2013|Buller District|Male / TÄne</v>
      </c>
      <c r="B1486" t="s">
        <v>20</v>
      </c>
      <c r="C1486" t="s">
        <v>21</v>
      </c>
      <c r="D1486" t="s">
        <v>22</v>
      </c>
      <c r="E1486" t="s">
        <v>23</v>
      </c>
      <c r="F1486">
        <v>2013</v>
      </c>
      <c r="G1486">
        <v>2013</v>
      </c>
      <c r="H1486">
        <v>55</v>
      </c>
      <c r="I1486" t="s">
        <v>73</v>
      </c>
      <c r="J1486">
        <v>5</v>
      </c>
      <c r="K1486" t="s">
        <v>33</v>
      </c>
      <c r="L1486">
        <v>99</v>
      </c>
      <c r="M1486" t="s">
        <v>26</v>
      </c>
      <c r="N1486">
        <v>99</v>
      </c>
      <c r="O1486" t="s">
        <v>27</v>
      </c>
      <c r="P1486">
        <v>1</v>
      </c>
      <c r="Q1486" t="s">
        <v>34</v>
      </c>
      <c r="R1486">
        <v>144</v>
      </c>
      <c r="V1486" s="3">
        <f t="shared" si="47"/>
        <v>3.67</v>
      </c>
      <c r="W1486" s="3">
        <f>IF(AND(T1486&lt;&gt;"_U",T1486&lt;&gt;"c",J1486&lt;&gt;9,J1486&lt;&gt;99),IFERROR(VLOOKUP(A1486,'TA Total'!$A$2:$W$10000,18,0),"."),".")</f>
        <v>3921</v>
      </c>
    </row>
    <row r="1487" spans="1:23" x14ac:dyDescent="0.2">
      <c r="A1487" s="1" t="str">
        <f t="shared" si="46"/>
        <v>2013|Buller District|Female / Wahine</v>
      </c>
      <c r="B1487" t="s">
        <v>20</v>
      </c>
      <c r="C1487" t="s">
        <v>21</v>
      </c>
      <c r="D1487" t="s">
        <v>22</v>
      </c>
      <c r="E1487" t="s">
        <v>23</v>
      </c>
      <c r="F1487">
        <v>2013</v>
      </c>
      <c r="G1487">
        <v>2013</v>
      </c>
      <c r="H1487">
        <v>55</v>
      </c>
      <c r="I1487" t="s">
        <v>73</v>
      </c>
      <c r="J1487">
        <v>5</v>
      </c>
      <c r="K1487" t="s">
        <v>33</v>
      </c>
      <c r="L1487">
        <v>99</v>
      </c>
      <c r="M1487" t="s">
        <v>26</v>
      </c>
      <c r="N1487">
        <v>99</v>
      </c>
      <c r="O1487" t="s">
        <v>27</v>
      </c>
      <c r="P1487">
        <v>2</v>
      </c>
      <c r="Q1487" t="s">
        <v>31</v>
      </c>
      <c r="R1487">
        <v>372</v>
      </c>
      <c r="V1487" s="3">
        <f t="shared" si="47"/>
        <v>9.8000000000000007</v>
      </c>
      <c r="W1487" s="3">
        <f>IF(AND(T1487&lt;&gt;"_U",T1487&lt;&gt;"c",J1487&lt;&gt;9,J1487&lt;&gt;99),IFERROR(VLOOKUP(A1487,'TA Total'!$A$2:$W$10000,18,0),"."),".")</f>
        <v>3795</v>
      </c>
    </row>
    <row r="1488" spans="1:23" x14ac:dyDescent="0.2">
      <c r="A1488" s="1" t="str">
        <f t="shared" si="46"/>
        <v>2013|Buller District|Another gender / He ira kÄ“ anÅ</v>
      </c>
      <c r="B1488" t="s">
        <v>20</v>
      </c>
      <c r="C1488" t="s">
        <v>21</v>
      </c>
      <c r="D1488" t="s">
        <v>22</v>
      </c>
      <c r="E1488" t="s">
        <v>23</v>
      </c>
      <c r="F1488">
        <v>2013</v>
      </c>
      <c r="G1488">
        <v>2013</v>
      </c>
      <c r="H1488">
        <v>55</v>
      </c>
      <c r="I1488" t="s">
        <v>73</v>
      </c>
      <c r="J1488">
        <v>5</v>
      </c>
      <c r="K1488" t="s">
        <v>33</v>
      </c>
      <c r="L1488">
        <v>99</v>
      </c>
      <c r="M1488" t="s">
        <v>26</v>
      </c>
      <c r="N1488">
        <v>99</v>
      </c>
      <c r="O1488" t="s">
        <v>27</v>
      </c>
      <c r="P1488">
        <v>3</v>
      </c>
      <c r="Q1488" t="s">
        <v>28</v>
      </c>
      <c r="T1488" t="s">
        <v>36</v>
      </c>
      <c r="U1488" t="s">
        <v>37</v>
      </c>
      <c r="V1488" s="3" t="str">
        <f t="shared" si="47"/>
        <v>.</v>
      </c>
      <c r="W1488" s="3" t="str">
        <f>IF(AND(T1488&lt;&gt;"_U",T1488&lt;&gt;"c",J1488&lt;&gt;9,J1488&lt;&gt;99),IFERROR(VLOOKUP(A1488,'TA Total'!$A$2:$W$10000,18,0),"."),".")</f>
        <v>.</v>
      </c>
    </row>
    <row r="1489" spans="1:23" x14ac:dyDescent="0.2">
      <c r="A1489" s="1" t="str">
        <f t="shared" si="46"/>
        <v>2013|Buller District|Total - gender</v>
      </c>
      <c r="B1489" t="s">
        <v>20</v>
      </c>
      <c r="C1489" t="s">
        <v>21</v>
      </c>
      <c r="D1489" t="s">
        <v>22</v>
      </c>
      <c r="E1489" t="s">
        <v>23</v>
      </c>
      <c r="F1489">
        <v>2013</v>
      </c>
      <c r="G1489">
        <v>2013</v>
      </c>
      <c r="H1489">
        <v>55</v>
      </c>
      <c r="I1489" t="s">
        <v>73</v>
      </c>
      <c r="J1489">
        <v>5</v>
      </c>
      <c r="K1489" t="s">
        <v>33</v>
      </c>
      <c r="L1489">
        <v>99</v>
      </c>
      <c r="M1489" t="s">
        <v>26</v>
      </c>
      <c r="N1489">
        <v>99</v>
      </c>
      <c r="O1489" t="s">
        <v>27</v>
      </c>
      <c r="P1489">
        <v>99</v>
      </c>
      <c r="Q1489" t="s">
        <v>42</v>
      </c>
      <c r="R1489">
        <v>516</v>
      </c>
      <c r="V1489" s="3">
        <f t="shared" si="47"/>
        <v>6.69</v>
      </c>
      <c r="W1489" s="3">
        <f>IF(AND(T1489&lt;&gt;"_U",T1489&lt;&gt;"c",J1489&lt;&gt;9,J1489&lt;&gt;99),IFERROR(VLOOKUP(A1489,'TA Total'!$A$2:$W$10000,18,0),"."),".")</f>
        <v>7716</v>
      </c>
    </row>
    <row r="1490" spans="1:23" x14ac:dyDescent="0.2">
      <c r="A1490" s="1" t="str">
        <f t="shared" si="46"/>
        <v>2013|Buller District|Male / TÄne</v>
      </c>
      <c r="B1490" t="s">
        <v>20</v>
      </c>
      <c r="C1490" t="s">
        <v>21</v>
      </c>
      <c r="D1490" t="s">
        <v>22</v>
      </c>
      <c r="E1490" t="s">
        <v>23</v>
      </c>
      <c r="F1490">
        <v>2013</v>
      </c>
      <c r="G1490">
        <v>2013</v>
      </c>
      <c r="H1490">
        <v>55</v>
      </c>
      <c r="I1490" t="s">
        <v>73</v>
      </c>
      <c r="J1490">
        <v>6</v>
      </c>
      <c r="K1490" t="s">
        <v>52</v>
      </c>
      <c r="L1490">
        <v>99</v>
      </c>
      <c r="M1490" t="s">
        <v>26</v>
      </c>
      <c r="N1490">
        <v>99</v>
      </c>
      <c r="O1490" t="s">
        <v>27</v>
      </c>
      <c r="P1490">
        <v>1</v>
      </c>
      <c r="Q1490" t="s">
        <v>34</v>
      </c>
      <c r="R1490">
        <v>1410</v>
      </c>
      <c r="V1490" s="3">
        <f t="shared" si="47"/>
        <v>35.96</v>
      </c>
      <c r="W1490" s="3">
        <f>IF(AND(T1490&lt;&gt;"_U",T1490&lt;&gt;"c",J1490&lt;&gt;9,J1490&lt;&gt;99),IFERROR(VLOOKUP(A1490,'TA Total'!$A$2:$W$10000,18,0),"."),".")</f>
        <v>3921</v>
      </c>
    </row>
    <row r="1491" spans="1:23" x14ac:dyDescent="0.2">
      <c r="A1491" s="1" t="str">
        <f t="shared" si="46"/>
        <v>2013|Buller District|Female / Wahine</v>
      </c>
      <c r="B1491" t="s">
        <v>20</v>
      </c>
      <c r="C1491" t="s">
        <v>21</v>
      </c>
      <c r="D1491" t="s">
        <v>22</v>
      </c>
      <c r="E1491" t="s">
        <v>23</v>
      </c>
      <c r="F1491">
        <v>2013</v>
      </c>
      <c r="G1491">
        <v>2013</v>
      </c>
      <c r="H1491">
        <v>55</v>
      </c>
      <c r="I1491" t="s">
        <v>73</v>
      </c>
      <c r="J1491">
        <v>6</v>
      </c>
      <c r="K1491" t="s">
        <v>52</v>
      </c>
      <c r="L1491">
        <v>99</v>
      </c>
      <c r="M1491" t="s">
        <v>26</v>
      </c>
      <c r="N1491">
        <v>99</v>
      </c>
      <c r="O1491" t="s">
        <v>27</v>
      </c>
      <c r="P1491">
        <v>2</v>
      </c>
      <c r="Q1491" t="s">
        <v>31</v>
      </c>
      <c r="R1491">
        <v>1083</v>
      </c>
      <c r="V1491" s="3">
        <f t="shared" si="47"/>
        <v>28.54</v>
      </c>
      <c r="W1491" s="3">
        <f>IF(AND(T1491&lt;&gt;"_U",T1491&lt;&gt;"c",J1491&lt;&gt;9,J1491&lt;&gt;99),IFERROR(VLOOKUP(A1491,'TA Total'!$A$2:$W$10000,18,0),"."),".")</f>
        <v>3795</v>
      </c>
    </row>
    <row r="1492" spans="1:23" x14ac:dyDescent="0.2">
      <c r="A1492" s="1" t="str">
        <f t="shared" si="46"/>
        <v>2013|Buller District|Another gender / He ira kÄ“ anÅ</v>
      </c>
      <c r="B1492" t="s">
        <v>20</v>
      </c>
      <c r="C1492" t="s">
        <v>21</v>
      </c>
      <c r="D1492" t="s">
        <v>22</v>
      </c>
      <c r="E1492" t="s">
        <v>23</v>
      </c>
      <c r="F1492">
        <v>2013</v>
      </c>
      <c r="G1492">
        <v>2013</v>
      </c>
      <c r="H1492">
        <v>55</v>
      </c>
      <c r="I1492" t="s">
        <v>73</v>
      </c>
      <c r="J1492">
        <v>6</v>
      </c>
      <c r="K1492" t="s">
        <v>52</v>
      </c>
      <c r="L1492">
        <v>99</v>
      </c>
      <c r="M1492" t="s">
        <v>26</v>
      </c>
      <c r="N1492">
        <v>99</v>
      </c>
      <c r="O1492" t="s">
        <v>27</v>
      </c>
      <c r="P1492">
        <v>3</v>
      </c>
      <c r="Q1492" t="s">
        <v>28</v>
      </c>
      <c r="T1492" t="s">
        <v>36</v>
      </c>
      <c r="U1492" t="s">
        <v>37</v>
      </c>
      <c r="V1492" s="3" t="str">
        <f t="shared" si="47"/>
        <v>.</v>
      </c>
      <c r="W1492" s="3" t="str">
        <f>IF(AND(T1492&lt;&gt;"_U",T1492&lt;&gt;"c",J1492&lt;&gt;9,J1492&lt;&gt;99),IFERROR(VLOOKUP(A1492,'TA Total'!$A$2:$W$10000,18,0),"."),".")</f>
        <v>.</v>
      </c>
    </row>
    <row r="1493" spans="1:23" x14ac:dyDescent="0.2">
      <c r="A1493" s="1" t="str">
        <f t="shared" si="46"/>
        <v>2013|Buller District|Total - gender</v>
      </c>
      <c r="B1493" t="s">
        <v>20</v>
      </c>
      <c r="C1493" t="s">
        <v>21</v>
      </c>
      <c r="D1493" t="s">
        <v>22</v>
      </c>
      <c r="E1493" t="s">
        <v>23</v>
      </c>
      <c r="F1493">
        <v>2013</v>
      </c>
      <c r="G1493">
        <v>2013</v>
      </c>
      <c r="H1493">
        <v>55</v>
      </c>
      <c r="I1493" t="s">
        <v>73</v>
      </c>
      <c r="J1493">
        <v>6</v>
      </c>
      <c r="K1493" t="s">
        <v>52</v>
      </c>
      <c r="L1493">
        <v>99</v>
      </c>
      <c r="M1493" t="s">
        <v>26</v>
      </c>
      <c r="N1493">
        <v>99</v>
      </c>
      <c r="O1493" t="s">
        <v>27</v>
      </c>
      <c r="P1493">
        <v>99</v>
      </c>
      <c r="Q1493" t="s">
        <v>42</v>
      </c>
      <c r="R1493">
        <v>2493</v>
      </c>
      <c r="V1493" s="3">
        <f t="shared" si="47"/>
        <v>32.31</v>
      </c>
      <c r="W1493" s="3">
        <f>IF(AND(T1493&lt;&gt;"_U",T1493&lt;&gt;"c",J1493&lt;&gt;9,J1493&lt;&gt;99),IFERROR(VLOOKUP(A1493,'TA Total'!$A$2:$W$10000,18,0),"."),".")</f>
        <v>7716</v>
      </c>
    </row>
    <row r="1494" spans="1:23" x14ac:dyDescent="0.2">
      <c r="A1494" s="1" t="str">
        <f t="shared" si="46"/>
        <v>2013|Buller District|Male / TÄne</v>
      </c>
      <c r="B1494" t="s">
        <v>20</v>
      </c>
      <c r="C1494" t="s">
        <v>21</v>
      </c>
      <c r="D1494" t="s">
        <v>22</v>
      </c>
      <c r="E1494" t="s">
        <v>23</v>
      </c>
      <c r="F1494">
        <v>2013</v>
      </c>
      <c r="G1494">
        <v>2013</v>
      </c>
      <c r="H1494">
        <v>55</v>
      </c>
      <c r="I1494" t="s">
        <v>73</v>
      </c>
      <c r="J1494">
        <v>9</v>
      </c>
      <c r="K1494" t="s">
        <v>25</v>
      </c>
      <c r="L1494">
        <v>99</v>
      </c>
      <c r="M1494" t="s">
        <v>26</v>
      </c>
      <c r="N1494">
        <v>99</v>
      </c>
      <c r="O1494" t="s">
        <v>27</v>
      </c>
      <c r="P1494">
        <v>1</v>
      </c>
      <c r="Q1494" t="s">
        <v>34</v>
      </c>
      <c r="R1494">
        <v>429</v>
      </c>
      <c r="V1494" s="3" t="str">
        <f t="shared" si="47"/>
        <v>.</v>
      </c>
      <c r="W1494" s="3" t="str">
        <f>IF(AND(T1494&lt;&gt;"_U",T1494&lt;&gt;"c",J1494&lt;&gt;9,J1494&lt;&gt;99),IFERROR(VLOOKUP(A1494,'TA Total'!$A$2:$W$10000,18,0),"."),".")</f>
        <v>.</v>
      </c>
    </row>
    <row r="1495" spans="1:23" x14ac:dyDescent="0.2">
      <c r="A1495" s="1" t="str">
        <f t="shared" si="46"/>
        <v>2013|Buller District|Female / Wahine</v>
      </c>
      <c r="B1495" t="s">
        <v>20</v>
      </c>
      <c r="C1495" t="s">
        <v>21</v>
      </c>
      <c r="D1495" t="s">
        <v>22</v>
      </c>
      <c r="E1495" t="s">
        <v>23</v>
      </c>
      <c r="F1495">
        <v>2013</v>
      </c>
      <c r="G1495">
        <v>2013</v>
      </c>
      <c r="H1495">
        <v>55</v>
      </c>
      <c r="I1495" t="s">
        <v>73</v>
      </c>
      <c r="J1495">
        <v>9</v>
      </c>
      <c r="K1495" t="s">
        <v>25</v>
      </c>
      <c r="L1495">
        <v>99</v>
      </c>
      <c r="M1495" t="s">
        <v>26</v>
      </c>
      <c r="N1495">
        <v>99</v>
      </c>
      <c r="O1495" t="s">
        <v>27</v>
      </c>
      <c r="P1495">
        <v>2</v>
      </c>
      <c r="Q1495" t="s">
        <v>31</v>
      </c>
      <c r="R1495">
        <v>369</v>
      </c>
      <c r="V1495" s="3" t="str">
        <f t="shared" si="47"/>
        <v>.</v>
      </c>
      <c r="W1495" s="3" t="str">
        <f>IF(AND(T1495&lt;&gt;"_U",T1495&lt;&gt;"c",J1495&lt;&gt;9,J1495&lt;&gt;99),IFERROR(VLOOKUP(A1495,'TA Total'!$A$2:$W$10000,18,0),"."),".")</f>
        <v>.</v>
      </c>
    </row>
    <row r="1496" spans="1:23" x14ac:dyDescent="0.2">
      <c r="A1496" s="1" t="str">
        <f t="shared" si="46"/>
        <v>2013|Buller District|Another gender / He ira kÄ“ anÅ</v>
      </c>
      <c r="B1496" t="s">
        <v>20</v>
      </c>
      <c r="C1496" t="s">
        <v>21</v>
      </c>
      <c r="D1496" t="s">
        <v>22</v>
      </c>
      <c r="E1496" t="s">
        <v>23</v>
      </c>
      <c r="F1496">
        <v>2013</v>
      </c>
      <c r="G1496">
        <v>2013</v>
      </c>
      <c r="H1496">
        <v>55</v>
      </c>
      <c r="I1496" t="s">
        <v>73</v>
      </c>
      <c r="J1496">
        <v>9</v>
      </c>
      <c r="K1496" t="s">
        <v>25</v>
      </c>
      <c r="L1496">
        <v>99</v>
      </c>
      <c r="M1496" t="s">
        <v>26</v>
      </c>
      <c r="N1496">
        <v>99</v>
      </c>
      <c r="O1496" t="s">
        <v>27</v>
      </c>
      <c r="P1496">
        <v>3</v>
      </c>
      <c r="Q1496" t="s">
        <v>28</v>
      </c>
      <c r="T1496" t="s">
        <v>36</v>
      </c>
      <c r="U1496" t="s">
        <v>37</v>
      </c>
      <c r="V1496" s="3" t="str">
        <f t="shared" si="47"/>
        <v>.</v>
      </c>
      <c r="W1496" s="3" t="str">
        <f>IF(AND(T1496&lt;&gt;"_U",T1496&lt;&gt;"c",J1496&lt;&gt;9,J1496&lt;&gt;99),IFERROR(VLOOKUP(A1496,'TA Total'!$A$2:$W$10000,18,0),"."),".")</f>
        <v>.</v>
      </c>
    </row>
    <row r="1497" spans="1:23" x14ac:dyDescent="0.2">
      <c r="A1497" s="1" t="str">
        <f t="shared" si="46"/>
        <v>2013|Buller District|Total - gender</v>
      </c>
      <c r="B1497" t="s">
        <v>20</v>
      </c>
      <c r="C1497" t="s">
        <v>21</v>
      </c>
      <c r="D1497" t="s">
        <v>22</v>
      </c>
      <c r="E1497" t="s">
        <v>23</v>
      </c>
      <c r="F1497">
        <v>2013</v>
      </c>
      <c r="G1497">
        <v>2013</v>
      </c>
      <c r="H1497">
        <v>55</v>
      </c>
      <c r="I1497" t="s">
        <v>73</v>
      </c>
      <c r="J1497">
        <v>9</v>
      </c>
      <c r="K1497" t="s">
        <v>25</v>
      </c>
      <c r="L1497">
        <v>99</v>
      </c>
      <c r="M1497" t="s">
        <v>26</v>
      </c>
      <c r="N1497">
        <v>99</v>
      </c>
      <c r="O1497" t="s">
        <v>27</v>
      </c>
      <c r="P1497">
        <v>99</v>
      </c>
      <c r="Q1497" t="s">
        <v>42</v>
      </c>
      <c r="R1497">
        <v>795</v>
      </c>
      <c r="V1497" s="3" t="str">
        <f t="shared" si="47"/>
        <v>.</v>
      </c>
      <c r="W1497" s="3" t="str">
        <f>IF(AND(T1497&lt;&gt;"_U",T1497&lt;&gt;"c",J1497&lt;&gt;9,J1497&lt;&gt;99),IFERROR(VLOOKUP(A1497,'TA Total'!$A$2:$W$10000,18,0),"."),".")</f>
        <v>.</v>
      </c>
    </row>
    <row r="1498" spans="1:23" x14ac:dyDescent="0.2">
      <c r="A1498" s="1" t="str">
        <f t="shared" si="46"/>
        <v>2013|Buller District|Male / TÄne</v>
      </c>
      <c r="B1498" t="s">
        <v>20</v>
      </c>
      <c r="C1498" t="s">
        <v>21</v>
      </c>
      <c r="D1498" t="s">
        <v>22</v>
      </c>
      <c r="E1498" t="s">
        <v>23</v>
      </c>
      <c r="F1498">
        <v>2013</v>
      </c>
      <c r="G1498">
        <v>2013</v>
      </c>
      <c r="H1498">
        <v>55</v>
      </c>
      <c r="I1498" t="s">
        <v>73</v>
      </c>
      <c r="J1498">
        <v>77</v>
      </c>
      <c r="K1498" t="s">
        <v>49</v>
      </c>
      <c r="L1498">
        <v>99</v>
      </c>
      <c r="M1498" t="s">
        <v>26</v>
      </c>
      <c r="N1498">
        <v>99</v>
      </c>
      <c r="O1498" t="s">
        <v>27</v>
      </c>
      <c r="P1498">
        <v>1</v>
      </c>
      <c r="Q1498" t="s">
        <v>34</v>
      </c>
      <c r="R1498">
        <v>3921</v>
      </c>
      <c r="V1498" s="3">
        <f t="shared" si="47"/>
        <v>100</v>
      </c>
      <c r="W1498" s="3">
        <f>IF(AND(T1498&lt;&gt;"_U",T1498&lt;&gt;"c",J1498&lt;&gt;9,J1498&lt;&gt;99),IFERROR(VLOOKUP(A1498,'TA Total'!$A$2:$W$10000,18,0),"."),".")</f>
        <v>3921</v>
      </c>
    </row>
    <row r="1499" spans="1:23" x14ac:dyDescent="0.2">
      <c r="A1499" s="1" t="str">
        <f t="shared" si="46"/>
        <v>2013|Buller District|Female / Wahine</v>
      </c>
      <c r="B1499" t="s">
        <v>20</v>
      </c>
      <c r="C1499" t="s">
        <v>21</v>
      </c>
      <c r="D1499" t="s">
        <v>22</v>
      </c>
      <c r="E1499" t="s">
        <v>23</v>
      </c>
      <c r="F1499">
        <v>2013</v>
      </c>
      <c r="G1499">
        <v>2013</v>
      </c>
      <c r="H1499">
        <v>55</v>
      </c>
      <c r="I1499" t="s">
        <v>73</v>
      </c>
      <c r="J1499">
        <v>77</v>
      </c>
      <c r="K1499" t="s">
        <v>49</v>
      </c>
      <c r="L1499">
        <v>99</v>
      </c>
      <c r="M1499" t="s">
        <v>26</v>
      </c>
      <c r="N1499">
        <v>99</v>
      </c>
      <c r="O1499" t="s">
        <v>27</v>
      </c>
      <c r="P1499">
        <v>2</v>
      </c>
      <c r="Q1499" t="s">
        <v>31</v>
      </c>
      <c r="R1499">
        <v>3795</v>
      </c>
      <c r="V1499" s="3">
        <f t="shared" si="47"/>
        <v>100</v>
      </c>
      <c r="W1499" s="3">
        <f>IF(AND(T1499&lt;&gt;"_U",T1499&lt;&gt;"c",J1499&lt;&gt;9,J1499&lt;&gt;99),IFERROR(VLOOKUP(A1499,'TA Total'!$A$2:$W$10000,18,0),"."),".")</f>
        <v>3795</v>
      </c>
    </row>
    <row r="1500" spans="1:23" x14ac:dyDescent="0.2">
      <c r="A1500" s="1" t="str">
        <f t="shared" si="46"/>
        <v>2013|Buller District|Another gender / He ira kÄ“ anÅ</v>
      </c>
      <c r="B1500" t="s">
        <v>20</v>
      </c>
      <c r="C1500" t="s">
        <v>21</v>
      </c>
      <c r="D1500" t="s">
        <v>22</v>
      </c>
      <c r="E1500" t="s">
        <v>23</v>
      </c>
      <c r="F1500">
        <v>2013</v>
      </c>
      <c r="G1500">
        <v>2013</v>
      </c>
      <c r="H1500">
        <v>55</v>
      </c>
      <c r="I1500" t="s">
        <v>73</v>
      </c>
      <c r="J1500">
        <v>77</v>
      </c>
      <c r="K1500" t="s">
        <v>49</v>
      </c>
      <c r="L1500">
        <v>99</v>
      </c>
      <c r="M1500" t="s">
        <v>26</v>
      </c>
      <c r="N1500">
        <v>99</v>
      </c>
      <c r="O1500" t="s">
        <v>27</v>
      </c>
      <c r="P1500">
        <v>3</v>
      </c>
      <c r="Q1500" t="s">
        <v>28</v>
      </c>
      <c r="T1500" t="s">
        <v>36</v>
      </c>
      <c r="U1500" t="s">
        <v>37</v>
      </c>
      <c r="V1500" s="3" t="str">
        <f t="shared" si="47"/>
        <v>.</v>
      </c>
      <c r="W1500" s="3" t="str">
        <f>IF(AND(T1500&lt;&gt;"_U",T1500&lt;&gt;"c",J1500&lt;&gt;9,J1500&lt;&gt;99),IFERROR(VLOOKUP(A1500,'TA Total'!$A$2:$W$10000,18,0),"."),".")</f>
        <v>.</v>
      </c>
    </row>
    <row r="1501" spans="1:23" x14ac:dyDescent="0.2">
      <c r="A1501" s="1" t="str">
        <f t="shared" si="46"/>
        <v>2013|Buller District|Total - gender</v>
      </c>
      <c r="B1501" t="s">
        <v>20</v>
      </c>
      <c r="C1501" t="s">
        <v>21</v>
      </c>
      <c r="D1501" t="s">
        <v>22</v>
      </c>
      <c r="E1501" t="s">
        <v>23</v>
      </c>
      <c r="F1501">
        <v>2013</v>
      </c>
      <c r="G1501">
        <v>2013</v>
      </c>
      <c r="H1501">
        <v>55</v>
      </c>
      <c r="I1501" t="s">
        <v>73</v>
      </c>
      <c r="J1501">
        <v>77</v>
      </c>
      <c r="K1501" t="s">
        <v>49</v>
      </c>
      <c r="L1501">
        <v>99</v>
      </c>
      <c r="M1501" t="s">
        <v>26</v>
      </c>
      <c r="N1501">
        <v>99</v>
      </c>
      <c r="O1501" t="s">
        <v>27</v>
      </c>
      <c r="P1501">
        <v>99</v>
      </c>
      <c r="Q1501" t="s">
        <v>42</v>
      </c>
      <c r="R1501">
        <v>7716</v>
      </c>
      <c r="V1501" s="3">
        <f t="shared" si="47"/>
        <v>100</v>
      </c>
      <c r="W1501" s="3">
        <f>IF(AND(T1501&lt;&gt;"_U",T1501&lt;&gt;"c",J1501&lt;&gt;9,J1501&lt;&gt;99),IFERROR(VLOOKUP(A1501,'TA Total'!$A$2:$W$10000,18,0),"."),".")</f>
        <v>7716</v>
      </c>
    </row>
    <row r="1502" spans="1:23" x14ac:dyDescent="0.2">
      <c r="A1502" s="1" t="str">
        <f t="shared" si="46"/>
        <v>2013|Buller District|Male / TÄne</v>
      </c>
      <c r="B1502" t="s">
        <v>20</v>
      </c>
      <c r="C1502" t="s">
        <v>21</v>
      </c>
      <c r="D1502" t="s">
        <v>22</v>
      </c>
      <c r="E1502" t="s">
        <v>23</v>
      </c>
      <c r="F1502">
        <v>2013</v>
      </c>
      <c r="G1502">
        <v>2013</v>
      </c>
      <c r="H1502">
        <v>55</v>
      </c>
      <c r="I1502" t="s">
        <v>73</v>
      </c>
      <c r="J1502">
        <v>99</v>
      </c>
      <c r="K1502" t="s">
        <v>47</v>
      </c>
      <c r="L1502">
        <v>99</v>
      </c>
      <c r="M1502" t="s">
        <v>26</v>
      </c>
      <c r="N1502">
        <v>99</v>
      </c>
      <c r="O1502" t="s">
        <v>27</v>
      </c>
      <c r="P1502">
        <v>1</v>
      </c>
      <c r="Q1502" t="s">
        <v>34</v>
      </c>
      <c r="R1502">
        <v>4350</v>
      </c>
      <c r="V1502" s="3" t="str">
        <f t="shared" si="47"/>
        <v>.</v>
      </c>
      <c r="W1502" s="3" t="str">
        <f>IF(AND(T1502&lt;&gt;"_U",T1502&lt;&gt;"c",J1502&lt;&gt;9,J1502&lt;&gt;99),IFERROR(VLOOKUP(A1502,'TA Total'!$A$2:$W$10000,18,0),"."),".")</f>
        <v>.</v>
      </c>
    </row>
    <row r="1503" spans="1:23" x14ac:dyDescent="0.2">
      <c r="A1503" s="1" t="str">
        <f t="shared" si="46"/>
        <v>2013|Buller District|Female / Wahine</v>
      </c>
      <c r="B1503" t="s">
        <v>20</v>
      </c>
      <c r="C1503" t="s">
        <v>21</v>
      </c>
      <c r="D1503" t="s">
        <v>22</v>
      </c>
      <c r="E1503" t="s">
        <v>23</v>
      </c>
      <c r="F1503">
        <v>2013</v>
      </c>
      <c r="G1503">
        <v>2013</v>
      </c>
      <c r="H1503">
        <v>55</v>
      </c>
      <c r="I1503" t="s">
        <v>73</v>
      </c>
      <c r="J1503">
        <v>99</v>
      </c>
      <c r="K1503" t="s">
        <v>47</v>
      </c>
      <c r="L1503">
        <v>99</v>
      </c>
      <c r="M1503" t="s">
        <v>26</v>
      </c>
      <c r="N1503">
        <v>99</v>
      </c>
      <c r="O1503" t="s">
        <v>27</v>
      </c>
      <c r="P1503">
        <v>2</v>
      </c>
      <c r="Q1503" t="s">
        <v>31</v>
      </c>
      <c r="R1503">
        <v>4164</v>
      </c>
      <c r="V1503" s="3" t="str">
        <f t="shared" si="47"/>
        <v>.</v>
      </c>
      <c r="W1503" s="3" t="str">
        <f>IF(AND(T1503&lt;&gt;"_U",T1503&lt;&gt;"c",J1503&lt;&gt;9,J1503&lt;&gt;99),IFERROR(VLOOKUP(A1503,'TA Total'!$A$2:$W$10000,18,0),"."),".")</f>
        <v>.</v>
      </c>
    </row>
    <row r="1504" spans="1:23" x14ac:dyDescent="0.2">
      <c r="A1504" s="1" t="str">
        <f t="shared" si="46"/>
        <v>2013|Buller District|Another gender / He ira kÄ“ anÅ</v>
      </c>
      <c r="B1504" t="s">
        <v>20</v>
      </c>
      <c r="C1504" t="s">
        <v>21</v>
      </c>
      <c r="D1504" t="s">
        <v>22</v>
      </c>
      <c r="E1504" t="s">
        <v>23</v>
      </c>
      <c r="F1504">
        <v>2013</v>
      </c>
      <c r="G1504">
        <v>2013</v>
      </c>
      <c r="H1504">
        <v>55</v>
      </c>
      <c r="I1504" t="s">
        <v>73</v>
      </c>
      <c r="J1504">
        <v>99</v>
      </c>
      <c r="K1504" t="s">
        <v>47</v>
      </c>
      <c r="L1504">
        <v>99</v>
      </c>
      <c r="M1504" t="s">
        <v>26</v>
      </c>
      <c r="N1504">
        <v>99</v>
      </c>
      <c r="O1504" t="s">
        <v>27</v>
      </c>
      <c r="P1504">
        <v>3</v>
      </c>
      <c r="Q1504" t="s">
        <v>28</v>
      </c>
      <c r="T1504" t="s">
        <v>36</v>
      </c>
      <c r="U1504" t="s">
        <v>37</v>
      </c>
      <c r="V1504" s="3" t="str">
        <f t="shared" si="47"/>
        <v>.</v>
      </c>
      <c r="W1504" s="3" t="str">
        <f>IF(AND(T1504&lt;&gt;"_U",T1504&lt;&gt;"c",J1504&lt;&gt;9,J1504&lt;&gt;99),IFERROR(VLOOKUP(A1504,'TA Total'!$A$2:$W$10000,18,0),"."),".")</f>
        <v>.</v>
      </c>
    </row>
    <row r="1505" spans="1:23" x14ac:dyDescent="0.2">
      <c r="A1505" s="1" t="str">
        <f t="shared" si="46"/>
        <v>2013|Buller District|Total - gender</v>
      </c>
      <c r="B1505" t="s">
        <v>20</v>
      </c>
      <c r="C1505" t="s">
        <v>21</v>
      </c>
      <c r="D1505" t="s">
        <v>22</v>
      </c>
      <c r="E1505" t="s">
        <v>23</v>
      </c>
      <c r="F1505">
        <v>2013</v>
      </c>
      <c r="G1505">
        <v>2013</v>
      </c>
      <c r="H1505">
        <v>55</v>
      </c>
      <c r="I1505" t="s">
        <v>73</v>
      </c>
      <c r="J1505">
        <v>99</v>
      </c>
      <c r="K1505" t="s">
        <v>47</v>
      </c>
      <c r="L1505">
        <v>99</v>
      </c>
      <c r="M1505" t="s">
        <v>26</v>
      </c>
      <c r="N1505">
        <v>99</v>
      </c>
      <c r="O1505" t="s">
        <v>27</v>
      </c>
      <c r="P1505">
        <v>99</v>
      </c>
      <c r="Q1505" t="s">
        <v>42</v>
      </c>
      <c r="R1505">
        <v>8514</v>
      </c>
      <c r="V1505" s="3" t="str">
        <f t="shared" si="47"/>
        <v>.</v>
      </c>
      <c r="W1505" s="3" t="str">
        <f>IF(AND(T1505&lt;&gt;"_U",T1505&lt;&gt;"c",J1505&lt;&gt;9,J1505&lt;&gt;99),IFERROR(VLOOKUP(A1505,'TA Total'!$A$2:$W$10000,18,0),"."),".")</f>
        <v>.</v>
      </c>
    </row>
    <row r="1506" spans="1:23" x14ac:dyDescent="0.2">
      <c r="A1506" s="1" t="str">
        <f t="shared" si="46"/>
        <v>2013|Grey District|Male / TÄne</v>
      </c>
      <c r="B1506" t="s">
        <v>20</v>
      </c>
      <c r="C1506" t="s">
        <v>21</v>
      </c>
      <c r="D1506" t="s">
        <v>22</v>
      </c>
      <c r="E1506" t="s">
        <v>23</v>
      </c>
      <c r="F1506">
        <v>2013</v>
      </c>
      <c r="G1506">
        <v>2013</v>
      </c>
      <c r="H1506">
        <v>56</v>
      </c>
      <c r="I1506" t="s">
        <v>84</v>
      </c>
      <c r="J1506">
        <v>1</v>
      </c>
      <c r="K1506" t="s">
        <v>30</v>
      </c>
      <c r="L1506">
        <v>99</v>
      </c>
      <c r="M1506" t="s">
        <v>26</v>
      </c>
      <c r="N1506">
        <v>99</v>
      </c>
      <c r="O1506" t="s">
        <v>27</v>
      </c>
      <c r="P1506">
        <v>1</v>
      </c>
      <c r="Q1506" t="s">
        <v>34</v>
      </c>
      <c r="R1506">
        <v>2265</v>
      </c>
      <c r="V1506" s="3">
        <f t="shared" si="47"/>
        <v>47.78</v>
      </c>
      <c r="W1506" s="3">
        <f>IF(AND(T1506&lt;&gt;"_U",T1506&lt;&gt;"c",J1506&lt;&gt;9,J1506&lt;&gt;99),IFERROR(VLOOKUP(A1506,'TA Total'!$A$2:$W$10000,18,0),"."),".")</f>
        <v>4740</v>
      </c>
    </row>
    <row r="1507" spans="1:23" x14ac:dyDescent="0.2">
      <c r="A1507" s="1" t="str">
        <f t="shared" si="46"/>
        <v>2013|Grey District|Female / Wahine</v>
      </c>
      <c r="B1507" t="s">
        <v>20</v>
      </c>
      <c r="C1507" t="s">
        <v>21</v>
      </c>
      <c r="D1507" t="s">
        <v>22</v>
      </c>
      <c r="E1507" t="s">
        <v>23</v>
      </c>
      <c r="F1507">
        <v>2013</v>
      </c>
      <c r="G1507">
        <v>2013</v>
      </c>
      <c r="H1507">
        <v>56</v>
      </c>
      <c r="I1507" t="s">
        <v>84</v>
      </c>
      <c r="J1507">
        <v>1</v>
      </c>
      <c r="K1507" t="s">
        <v>30</v>
      </c>
      <c r="L1507">
        <v>99</v>
      </c>
      <c r="M1507" t="s">
        <v>26</v>
      </c>
      <c r="N1507">
        <v>99</v>
      </c>
      <c r="O1507" t="s">
        <v>27</v>
      </c>
      <c r="P1507">
        <v>2</v>
      </c>
      <c r="Q1507" t="s">
        <v>31</v>
      </c>
      <c r="R1507">
        <v>2265</v>
      </c>
      <c r="V1507" s="3">
        <f t="shared" si="47"/>
        <v>46.63</v>
      </c>
      <c r="W1507" s="3">
        <f>IF(AND(T1507&lt;&gt;"_U",T1507&lt;&gt;"c",J1507&lt;&gt;9,J1507&lt;&gt;99),IFERROR(VLOOKUP(A1507,'TA Total'!$A$2:$W$10000,18,0),"."),".")</f>
        <v>4857</v>
      </c>
    </row>
    <row r="1508" spans="1:23" x14ac:dyDescent="0.2">
      <c r="A1508" s="1" t="str">
        <f t="shared" si="46"/>
        <v>2013|Grey District|Another gender / He ira kÄ“ anÅ</v>
      </c>
      <c r="B1508" t="s">
        <v>20</v>
      </c>
      <c r="C1508" t="s">
        <v>21</v>
      </c>
      <c r="D1508" t="s">
        <v>22</v>
      </c>
      <c r="E1508" t="s">
        <v>23</v>
      </c>
      <c r="F1508">
        <v>2013</v>
      </c>
      <c r="G1508">
        <v>2013</v>
      </c>
      <c r="H1508">
        <v>56</v>
      </c>
      <c r="I1508" t="s">
        <v>84</v>
      </c>
      <c r="J1508">
        <v>1</v>
      </c>
      <c r="K1508" t="s">
        <v>30</v>
      </c>
      <c r="L1508">
        <v>99</v>
      </c>
      <c r="M1508" t="s">
        <v>26</v>
      </c>
      <c r="N1508">
        <v>99</v>
      </c>
      <c r="O1508" t="s">
        <v>27</v>
      </c>
      <c r="P1508">
        <v>3</v>
      </c>
      <c r="Q1508" t="s">
        <v>28</v>
      </c>
      <c r="T1508" t="s">
        <v>36</v>
      </c>
      <c r="U1508" t="s">
        <v>37</v>
      </c>
      <c r="V1508" s="3" t="str">
        <f t="shared" si="47"/>
        <v>.</v>
      </c>
      <c r="W1508" s="3" t="str">
        <f>IF(AND(T1508&lt;&gt;"_U",T1508&lt;&gt;"c",J1508&lt;&gt;9,J1508&lt;&gt;99),IFERROR(VLOOKUP(A1508,'TA Total'!$A$2:$W$10000,18,0),"."),".")</f>
        <v>.</v>
      </c>
    </row>
    <row r="1509" spans="1:23" x14ac:dyDescent="0.2">
      <c r="A1509" s="1" t="str">
        <f t="shared" si="46"/>
        <v>2013|Grey District|Total - gender</v>
      </c>
      <c r="B1509" t="s">
        <v>20</v>
      </c>
      <c r="C1509" t="s">
        <v>21</v>
      </c>
      <c r="D1509" t="s">
        <v>22</v>
      </c>
      <c r="E1509" t="s">
        <v>23</v>
      </c>
      <c r="F1509">
        <v>2013</v>
      </c>
      <c r="G1509">
        <v>2013</v>
      </c>
      <c r="H1509">
        <v>56</v>
      </c>
      <c r="I1509" t="s">
        <v>84</v>
      </c>
      <c r="J1509">
        <v>1</v>
      </c>
      <c r="K1509" t="s">
        <v>30</v>
      </c>
      <c r="L1509">
        <v>99</v>
      </c>
      <c r="M1509" t="s">
        <v>26</v>
      </c>
      <c r="N1509">
        <v>99</v>
      </c>
      <c r="O1509" t="s">
        <v>27</v>
      </c>
      <c r="P1509">
        <v>99</v>
      </c>
      <c r="Q1509" t="s">
        <v>42</v>
      </c>
      <c r="R1509">
        <v>4530</v>
      </c>
      <c r="V1509" s="3">
        <f t="shared" si="47"/>
        <v>47.2</v>
      </c>
      <c r="W1509" s="3">
        <f>IF(AND(T1509&lt;&gt;"_U",T1509&lt;&gt;"c",J1509&lt;&gt;9,J1509&lt;&gt;99),IFERROR(VLOOKUP(A1509,'TA Total'!$A$2:$W$10000,18,0),"."),".")</f>
        <v>9597</v>
      </c>
    </row>
    <row r="1510" spans="1:23" x14ac:dyDescent="0.2">
      <c r="A1510" s="1" t="str">
        <f t="shared" si="46"/>
        <v>2013|Grey District|Male / TÄne</v>
      </c>
      <c r="B1510" t="s">
        <v>20</v>
      </c>
      <c r="C1510" t="s">
        <v>21</v>
      </c>
      <c r="D1510" t="s">
        <v>22</v>
      </c>
      <c r="E1510" t="s">
        <v>23</v>
      </c>
      <c r="F1510">
        <v>2013</v>
      </c>
      <c r="G1510">
        <v>2013</v>
      </c>
      <c r="H1510">
        <v>56</v>
      </c>
      <c r="I1510" t="s">
        <v>84</v>
      </c>
      <c r="J1510">
        <v>3</v>
      </c>
      <c r="K1510" t="s">
        <v>39</v>
      </c>
      <c r="L1510">
        <v>99</v>
      </c>
      <c r="M1510" t="s">
        <v>26</v>
      </c>
      <c r="N1510">
        <v>99</v>
      </c>
      <c r="O1510" t="s">
        <v>27</v>
      </c>
      <c r="P1510">
        <v>1</v>
      </c>
      <c r="Q1510" t="s">
        <v>34</v>
      </c>
      <c r="R1510">
        <v>171</v>
      </c>
      <c r="V1510" s="3">
        <f t="shared" si="47"/>
        <v>3.61</v>
      </c>
      <c r="W1510" s="3">
        <f>IF(AND(T1510&lt;&gt;"_U",T1510&lt;&gt;"c",J1510&lt;&gt;9,J1510&lt;&gt;99),IFERROR(VLOOKUP(A1510,'TA Total'!$A$2:$W$10000,18,0),"."),".")</f>
        <v>4740</v>
      </c>
    </row>
    <row r="1511" spans="1:23" x14ac:dyDescent="0.2">
      <c r="A1511" s="1" t="str">
        <f t="shared" si="46"/>
        <v>2013|Grey District|Female / Wahine</v>
      </c>
      <c r="B1511" t="s">
        <v>20</v>
      </c>
      <c r="C1511" t="s">
        <v>21</v>
      </c>
      <c r="D1511" t="s">
        <v>22</v>
      </c>
      <c r="E1511" t="s">
        <v>23</v>
      </c>
      <c r="F1511">
        <v>2013</v>
      </c>
      <c r="G1511">
        <v>2013</v>
      </c>
      <c r="H1511">
        <v>56</v>
      </c>
      <c r="I1511" t="s">
        <v>84</v>
      </c>
      <c r="J1511">
        <v>3</v>
      </c>
      <c r="K1511" t="s">
        <v>39</v>
      </c>
      <c r="L1511">
        <v>99</v>
      </c>
      <c r="M1511" t="s">
        <v>26</v>
      </c>
      <c r="N1511">
        <v>99</v>
      </c>
      <c r="O1511" t="s">
        <v>27</v>
      </c>
      <c r="P1511">
        <v>2</v>
      </c>
      <c r="Q1511" t="s">
        <v>31</v>
      </c>
      <c r="R1511">
        <v>168</v>
      </c>
      <c r="V1511" s="3">
        <f t="shared" si="47"/>
        <v>3.46</v>
      </c>
      <c r="W1511" s="3">
        <f>IF(AND(T1511&lt;&gt;"_U",T1511&lt;&gt;"c",J1511&lt;&gt;9,J1511&lt;&gt;99),IFERROR(VLOOKUP(A1511,'TA Total'!$A$2:$W$10000,18,0),"."),".")</f>
        <v>4857</v>
      </c>
    </row>
    <row r="1512" spans="1:23" x14ac:dyDescent="0.2">
      <c r="A1512" s="1" t="str">
        <f t="shared" si="46"/>
        <v>2013|Grey District|Another gender / He ira kÄ“ anÅ</v>
      </c>
      <c r="B1512" t="s">
        <v>20</v>
      </c>
      <c r="C1512" t="s">
        <v>21</v>
      </c>
      <c r="D1512" t="s">
        <v>22</v>
      </c>
      <c r="E1512" t="s">
        <v>23</v>
      </c>
      <c r="F1512">
        <v>2013</v>
      </c>
      <c r="G1512">
        <v>2013</v>
      </c>
      <c r="H1512">
        <v>56</v>
      </c>
      <c r="I1512" t="s">
        <v>84</v>
      </c>
      <c r="J1512">
        <v>3</v>
      </c>
      <c r="K1512" t="s">
        <v>39</v>
      </c>
      <c r="L1512">
        <v>99</v>
      </c>
      <c r="M1512" t="s">
        <v>26</v>
      </c>
      <c r="N1512">
        <v>99</v>
      </c>
      <c r="O1512" t="s">
        <v>27</v>
      </c>
      <c r="P1512">
        <v>3</v>
      </c>
      <c r="Q1512" t="s">
        <v>28</v>
      </c>
      <c r="T1512" t="s">
        <v>36</v>
      </c>
      <c r="U1512" t="s">
        <v>37</v>
      </c>
      <c r="V1512" s="3" t="str">
        <f t="shared" si="47"/>
        <v>.</v>
      </c>
      <c r="W1512" s="3" t="str">
        <f>IF(AND(T1512&lt;&gt;"_U",T1512&lt;&gt;"c",J1512&lt;&gt;9,J1512&lt;&gt;99),IFERROR(VLOOKUP(A1512,'TA Total'!$A$2:$W$10000,18,0),"."),".")</f>
        <v>.</v>
      </c>
    </row>
    <row r="1513" spans="1:23" x14ac:dyDescent="0.2">
      <c r="A1513" s="1" t="str">
        <f t="shared" si="46"/>
        <v>2013|Grey District|Total - gender</v>
      </c>
      <c r="B1513" t="s">
        <v>20</v>
      </c>
      <c r="C1513" t="s">
        <v>21</v>
      </c>
      <c r="D1513" t="s">
        <v>22</v>
      </c>
      <c r="E1513" t="s">
        <v>23</v>
      </c>
      <c r="F1513">
        <v>2013</v>
      </c>
      <c r="G1513">
        <v>2013</v>
      </c>
      <c r="H1513">
        <v>56</v>
      </c>
      <c r="I1513" t="s">
        <v>84</v>
      </c>
      <c r="J1513">
        <v>3</v>
      </c>
      <c r="K1513" t="s">
        <v>39</v>
      </c>
      <c r="L1513">
        <v>99</v>
      </c>
      <c r="M1513" t="s">
        <v>26</v>
      </c>
      <c r="N1513">
        <v>99</v>
      </c>
      <c r="O1513" t="s">
        <v>27</v>
      </c>
      <c r="P1513">
        <v>99</v>
      </c>
      <c r="Q1513" t="s">
        <v>42</v>
      </c>
      <c r="R1513">
        <v>339</v>
      </c>
      <c r="V1513" s="3">
        <f t="shared" si="47"/>
        <v>3.53</v>
      </c>
      <c r="W1513" s="3">
        <f>IF(AND(T1513&lt;&gt;"_U",T1513&lt;&gt;"c",J1513&lt;&gt;9,J1513&lt;&gt;99),IFERROR(VLOOKUP(A1513,'TA Total'!$A$2:$W$10000,18,0),"."),".")</f>
        <v>9597</v>
      </c>
    </row>
    <row r="1514" spans="1:23" x14ac:dyDescent="0.2">
      <c r="A1514" s="1" t="str">
        <f t="shared" si="46"/>
        <v>2013|Grey District|Male / TÄne</v>
      </c>
      <c r="B1514" t="s">
        <v>20</v>
      </c>
      <c r="C1514" t="s">
        <v>21</v>
      </c>
      <c r="D1514" t="s">
        <v>22</v>
      </c>
      <c r="E1514" t="s">
        <v>23</v>
      </c>
      <c r="F1514">
        <v>2013</v>
      </c>
      <c r="G1514">
        <v>2013</v>
      </c>
      <c r="H1514">
        <v>56</v>
      </c>
      <c r="I1514" t="s">
        <v>84</v>
      </c>
      <c r="J1514">
        <v>4</v>
      </c>
      <c r="K1514" t="s">
        <v>54</v>
      </c>
      <c r="L1514">
        <v>99</v>
      </c>
      <c r="M1514" t="s">
        <v>26</v>
      </c>
      <c r="N1514">
        <v>99</v>
      </c>
      <c r="O1514" t="s">
        <v>27</v>
      </c>
      <c r="P1514">
        <v>1</v>
      </c>
      <c r="Q1514" t="s">
        <v>34</v>
      </c>
      <c r="R1514">
        <v>432</v>
      </c>
      <c r="V1514" s="3">
        <f t="shared" si="47"/>
        <v>9.11</v>
      </c>
      <c r="W1514" s="3">
        <f>IF(AND(T1514&lt;&gt;"_U",T1514&lt;&gt;"c",J1514&lt;&gt;9,J1514&lt;&gt;99),IFERROR(VLOOKUP(A1514,'TA Total'!$A$2:$W$10000,18,0),"."),".")</f>
        <v>4740</v>
      </c>
    </row>
    <row r="1515" spans="1:23" x14ac:dyDescent="0.2">
      <c r="A1515" s="1" t="str">
        <f t="shared" si="46"/>
        <v>2013|Grey District|Female / Wahine</v>
      </c>
      <c r="B1515" t="s">
        <v>20</v>
      </c>
      <c r="C1515" t="s">
        <v>21</v>
      </c>
      <c r="D1515" t="s">
        <v>22</v>
      </c>
      <c r="E1515" t="s">
        <v>23</v>
      </c>
      <c r="F1515">
        <v>2013</v>
      </c>
      <c r="G1515">
        <v>2013</v>
      </c>
      <c r="H1515">
        <v>56</v>
      </c>
      <c r="I1515" t="s">
        <v>84</v>
      </c>
      <c r="J1515">
        <v>4</v>
      </c>
      <c r="K1515" t="s">
        <v>54</v>
      </c>
      <c r="L1515">
        <v>99</v>
      </c>
      <c r="M1515" t="s">
        <v>26</v>
      </c>
      <c r="N1515">
        <v>99</v>
      </c>
      <c r="O1515" t="s">
        <v>27</v>
      </c>
      <c r="P1515">
        <v>2</v>
      </c>
      <c r="Q1515" t="s">
        <v>31</v>
      </c>
      <c r="R1515">
        <v>453</v>
      </c>
      <c r="V1515" s="3">
        <f t="shared" si="47"/>
        <v>9.33</v>
      </c>
      <c r="W1515" s="3">
        <f>IF(AND(T1515&lt;&gt;"_U",T1515&lt;&gt;"c",J1515&lt;&gt;9,J1515&lt;&gt;99),IFERROR(VLOOKUP(A1515,'TA Total'!$A$2:$W$10000,18,0),"."),".")</f>
        <v>4857</v>
      </c>
    </row>
    <row r="1516" spans="1:23" x14ac:dyDescent="0.2">
      <c r="A1516" s="1" t="str">
        <f t="shared" si="46"/>
        <v>2013|Grey District|Another gender / He ira kÄ“ anÅ</v>
      </c>
      <c r="B1516" t="s">
        <v>20</v>
      </c>
      <c r="C1516" t="s">
        <v>21</v>
      </c>
      <c r="D1516" t="s">
        <v>22</v>
      </c>
      <c r="E1516" t="s">
        <v>23</v>
      </c>
      <c r="F1516">
        <v>2013</v>
      </c>
      <c r="G1516">
        <v>2013</v>
      </c>
      <c r="H1516">
        <v>56</v>
      </c>
      <c r="I1516" t="s">
        <v>84</v>
      </c>
      <c r="J1516">
        <v>4</v>
      </c>
      <c r="K1516" t="s">
        <v>54</v>
      </c>
      <c r="L1516">
        <v>99</v>
      </c>
      <c r="M1516" t="s">
        <v>26</v>
      </c>
      <c r="N1516">
        <v>99</v>
      </c>
      <c r="O1516" t="s">
        <v>27</v>
      </c>
      <c r="P1516">
        <v>3</v>
      </c>
      <c r="Q1516" t="s">
        <v>28</v>
      </c>
      <c r="T1516" t="s">
        <v>36</v>
      </c>
      <c r="U1516" t="s">
        <v>37</v>
      </c>
      <c r="V1516" s="3" t="str">
        <f t="shared" si="47"/>
        <v>.</v>
      </c>
      <c r="W1516" s="3" t="str">
        <f>IF(AND(T1516&lt;&gt;"_U",T1516&lt;&gt;"c",J1516&lt;&gt;9,J1516&lt;&gt;99),IFERROR(VLOOKUP(A1516,'TA Total'!$A$2:$W$10000,18,0),"."),".")</f>
        <v>.</v>
      </c>
    </row>
    <row r="1517" spans="1:23" x14ac:dyDescent="0.2">
      <c r="A1517" s="1" t="str">
        <f t="shared" si="46"/>
        <v>2013|Grey District|Total - gender</v>
      </c>
      <c r="B1517" t="s">
        <v>20</v>
      </c>
      <c r="C1517" t="s">
        <v>21</v>
      </c>
      <c r="D1517" t="s">
        <v>22</v>
      </c>
      <c r="E1517" t="s">
        <v>23</v>
      </c>
      <c r="F1517">
        <v>2013</v>
      </c>
      <c r="G1517">
        <v>2013</v>
      </c>
      <c r="H1517">
        <v>56</v>
      </c>
      <c r="I1517" t="s">
        <v>84</v>
      </c>
      <c r="J1517">
        <v>4</v>
      </c>
      <c r="K1517" t="s">
        <v>54</v>
      </c>
      <c r="L1517">
        <v>99</v>
      </c>
      <c r="M1517" t="s">
        <v>26</v>
      </c>
      <c r="N1517">
        <v>99</v>
      </c>
      <c r="O1517" t="s">
        <v>27</v>
      </c>
      <c r="P1517">
        <v>99</v>
      </c>
      <c r="Q1517" t="s">
        <v>42</v>
      </c>
      <c r="R1517">
        <v>885</v>
      </c>
      <c r="V1517" s="3">
        <f t="shared" si="47"/>
        <v>9.2200000000000006</v>
      </c>
      <c r="W1517" s="3">
        <f>IF(AND(T1517&lt;&gt;"_U",T1517&lt;&gt;"c",J1517&lt;&gt;9,J1517&lt;&gt;99),IFERROR(VLOOKUP(A1517,'TA Total'!$A$2:$W$10000,18,0),"."),".")</f>
        <v>9597</v>
      </c>
    </row>
    <row r="1518" spans="1:23" x14ac:dyDescent="0.2">
      <c r="A1518" s="1" t="str">
        <f t="shared" si="46"/>
        <v>2013|Grey District|Male / TÄne</v>
      </c>
      <c r="B1518" t="s">
        <v>20</v>
      </c>
      <c r="C1518" t="s">
        <v>21</v>
      </c>
      <c r="D1518" t="s">
        <v>22</v>
      </c>
      <c r="E1518" t="s">
        <v>23</v>
      </c>
      <c r="F1518">
        <v>2013</v>
      </c>
      <c r="G1518">
        <v>2013</v>
      </c>
      <c r="H1518">
        <v>56</v>
      </c>
      <c r="I1518" t="s">
        <v>84</v>
      </c>
      <c r="J1518">
        <v>5</v>
      </c>
      <c r="K1518" t="s">
        <v>33</v>
      </c>
      <c r="L1518">
        <v>99</v>
      </c>
      <c r="M1518" t="s">
        <v>26</v>
      </c>
      <c r="N1518">
        <v>99</v>
      </c>
      <c r="O1518" t="s">
        <v>27</v>
      </c>
      <c r="P1518">
        <v>1</v>
      </c>
      <c r="Q1518" t="s">
        <v>34</v>
      </c>
      <c r="R1518">
        <v>162</v>
      </c>
      <c r="V1518" s="3">
        <f t="shared" si="47"/>
        <v>3.42</v>
      </c>
      <c r="W1518" s="3">
        <f>IF(AND(T1518&lt;&gt;"_U",T1518&lt;&gt;"c",J1518&lt;&gt;9,J1518&lt;&gt;99),IFERROR(VLOOKUP(A1518,'TA Total'!$A$2:$W$10000,18,0),"."),".")</f>
        <v>4740</v>
      </c>
    </row>
    <row r="1519" spans="1:23" x14ac:dyDescent="0.2">
      <c r="A1519" s="1" t="str">
        <f t="shared" si="46"/>
        <v>2013|Grey District|Female / Wahine</v>
      </c>
      <c r="B1519" t="s">
        <v>20</v>
      </c>
      <c r="C1519" t="s">
        <v>21</v>
      </c>
      <c r="D1519" t="s">
        <v>22</v>
      </c>
      <c r="E1519" t="s">
        <v>23</v>
      </c>
      <c r="F1519">
        <v>2013</v>
      </c>
      <c r="G1519">
        <v>2013</v>
      </c>
      <c r="H1519">
        <v>56</v>
      </c>
      <c r="I1519" t="s">
        <v>84</v>
      </c>
      <c r="J1519">
        <v>5</v>
      </c>
      <c r="K1519" t="s">
        <v>33</v>
      </c>
      <c r="L1519">
        <v>99</v>
      </c>
      <c r="M1519" t="s">
        <v>26</v>
      </c>
      <c r="N1519">
        <v>99</v>
      </c>
      <c r="O1519" t="s">
        <v>27</v>
      </c>
      <c r="P1519">
        <v>2</v>
      </c>
      <c r="Q1519" t="s">
        <v>31</v>
      </c>
      <c r="R1519">
        <v>465</v>
      </c>
      <c r="V1519" s="3">
        <f t="shared" si="47"/>
        <v>9.57</v>
      </c>
      <c r="W1519" s="3">
        <f>IF(AND(T1519&lt;&gt;"_U",T1519&lt;&gt;"c",J1519&lt;&gt;9,J1519&lt;&gt;99),IFERROR(VLOOKUP(A1519,'TA Total'!$A$2:$W$10000,18,0),"."),".")</f>
        <v>4857</v>
      </c>
    </row>
    <row r="1520" spans="1:23" x14ac:dyDescent="0.2">
      <c r="A1520" s="1" t="str">
        <f t="shared" si="46"/>
        <v>2013|Grey District|Another gender / He ira kÄ“ anÅ</v>
      </c>
      <c r="B1520" t="s">
        <v>20</v>
      </c>
      <c r="C1520" t="s">
        <v>21</v>
      </c>
      <c r="D1520" t="s">
        <v>22</v>
      </c>
      <c r="E1520" t="s">
        <v>23</v>
      </c>
      <c r="F1520">
        <v>2013</v>
      </c>
      <c r="G1520">
        <v>2013</v>
      </c>
      <c r="H1520">
        <v>56</v>
      </c>
      <c r="I1520" t="s">
        <v>84</v>
      </c>
      <c r="J1520">
        <v>5</v>
      </c>
      <c r="K1520" t="s">
        <v>33</v>
      </c>
      <c r="L1520">
        <v>99</v>
      </c>
      <c r="M1520" t="s">
        <v>26</v>
      </c>
      <c r="N1520">
        <v>99</v>
      </c>
      <c r="O1520" t="s">
        <v>27</v>
      </c>
      <c r="P1520">
        <v>3</v>
      </c>
      <c r="Q1520" t="s">
        <v>28</v>
      </c>
      <c r="T1520" t="s">
        <v>36</v>
      </c>
      <c r="U1520" t="s">
        <v>37</v>
      </c>
      <c r="V1520" s="3" t="str">
        <f t="shared" si="47"/>
        <v>.</v>
      </c>
      <c r="W1520" s="3" t="str">
        <f>IF(AND(T1520&lt;&gt;"_U",T1520&lt;&gt;"c",J1520&lt;&gt;9,J1520&lt;&gt;99),IFERROR(VLOOKUP(A1520,'TA Total'!$A$2:$W$10000,18,0),"."),".")</f>
        <v>.</v>
      </c>
    </row>
    <row r="1521" spans="1:23" x14ac:dyDescent="0.2">
      <c r="A1521" s="1" t="str">
        <f t="shared" si="46"/>
        <v>2013|Grey District|Total - gender</v>
      </c>
      <c r="B1521" t="s">
        <v>20</v>
      </c>
      <c r="C1521" t="s">
        <v>21</v>
      </c>
      <c r="D1521" t="s">
        <v>22</v>
      </c>
      <c r="E1521" t="s">
        <v>23</v>
      </c>
      <c r="F1521">
        <v>2013</v>
      </c>
      <c r="G1521">
        <v>2013</v>
      </c>
      <c r="H1521">
        <v>56</v>
      </c>
      <c r="I1521" t="s">
        <v>84</v>
      </c>
      <c r="J1521">
        <v>5</v>
      </c>
      <c r="K1521" t="s">
        <v>33</v>
      </c>
      <c r="L1521">
        <v>99</v>
      </c>
      <c r="M1521" t="s">
        <v>26</v>
      </c>
      <c r="N1521">
        <v>99</v>
      </c>
      <c r="O1521" t="s">
        <v>27</v>
      </c>
      <c r="P1521">
        <v>99</v>
      </c>
      <c r="Q1521" t="s">
        <v>42</v>
      </c>
      <c r="R1521">
        <v>630</v>
      </c>
      <c r="V1521" s="3">
        <f t="shared" si="47"/>
        <v>6.56</v>
      </c>
      <c r="W1521" s="3">
        <f>IF(AND(T1521&lt;&gt;"_U",T1521&lt;&gt;"c",J1521&lt;&gt;9,J1521&lt;&gt;99),IFERROR(VLOOKUP(A1521,'TA Total'!$A$2:$W$10000,18,0),"."),".")</f>
        <v>9597</v>
      </c>
    </row>
    <row r="1522" spans="1:23" x14ac:dyDescent="0.2">
      <c r="A1522" s="1" t="str">
        <f t="shared" si="46"/>
        <v>2013|Grey District|Male / TÄne</v>
      </c>
      <c r="B1522" t="s">
        <v>20</v>
      </c>
      <c r="C1522" t="s">
        <v>21</v>
      </c>
      <c r="D1522" t="s">
        <v>22</v>
      </c>
      <c r="E1522" t="s">
        <v>23</v>
      </c>
      <c r="F1522">
        <v>2013</v>
      </c>
      <c r="G1522">
        <v>2013</v>
      </c>
      <c r="H1522">
        <v>56</v>
      </c>
      <c r="I1522" t="s">
        <v>84</v>
      </c>
      <c r="J1522">
        <v>6</v>
      </c>
      <c r="K1522" t="s">
        <v>52</v>
      </c>
      <c r="L1522">
        <v>99</v>
      </c>
      <c r="M1522" t="s">
        <v>26</v>
      </c>
      <c r="N1522">
        <v>99</v>
      </c>
      <c r="O1522" t="s">
        <v>27</v>
      </c>
      <c r="P1522">
        <v>1</v>
      </c>
      <c r="Q1522" t="s">
        <v>34</v>
      </c>
      <c r="R1522">
        <v>1710</v>
      </c>
      <c r="V1522" s="3">
        <f t="shared" si="47"/>
        <v>36.08</v>
      </c>
      <c r="W1522" s="3">
        <f>IF(AND(T1522&lt;&gt;"_U",T1522&lt;&gt;"c",J1522&lt;&gt;9,J1522&lt;&gt;99),IFERROR(VLOOKUP(A1522,'TA Total'!$A$2:$W$10000,18,0),"."),".")</f>
        <v>4740</v>
      </c>
    </row>
    <row r="1523" spans="1:23" x14ac:dyDescent="0.2">
      <c r="A1523" s="1" t="str">
        <f t="shared" si="46"/>
        <v>2013|Grey District|Female / Wahine</v>
      </c>
      <c r="B1523" t="s">
        <v>20</v>
      </c>
      <c r="C1523" t="s">
        <v>21</v>
      </c>
      <c r="D1523" t="s">
        <v>22</v>
      </c>
      <c r="E1523" t="s">
        <v>23</v>
      </c>
      <c r="F1523">
        <v>2013</v>
      </c>
      <c r="G1523">
        <v>2013</v>
      </c>
      <c r="H1523">
        <v>56</v>
      </c>
      <c r="I1523" t="s">
        <v>84</v>
      </c>
      <c r="J1523">
        <v>6</v>
      </c>
      <c r="K1523" t="s">
        <v>52</v>
      </c>
      <c r="L1523">
        <v>99</v>
      </c>
      <c r="M1523" t="s">
        <v>26</v>
      </c>
      <c r="N1523">
        <v>99</v>
      </c>
      <c r="O1523" t="s">
        <v>27</v>
      </c>
      <c r="P1523">
        <v>2</v>
      </c>
      <c r="Q1523" t="s">
        <v>31</v>
      </c>
      <c r="R1523">
        <v>1506</v>
      </c>
      <c r="V1523" s="3">
        <f t="shared" si="47"/>
        <v>31.01</v>
      </c>
      <c r="W1523" s="3">
        <f>IF(AND(T1523&lt;&gt;"_U",T1523&lt;&gt;"c",J1523&lt;&gt;9,J1523&lt;&gt;99),IFERROR(VLOOKUP(A1523,'TA Total'!$A$2:$W$10000,18,0),"."),".")</f>
        <v>4857</v>
      </c>
    </row>
    <row r="1524" spans="1:23" x14ac:dyDescent="0.2">
      <c r="A1524" s="1" t="str">
        <f t="shared" si="46"/>
        <v>2013|Grey District|Another gender / He ira kÄ“ anÅ</v>
      </c>
      <c r="B1524" t="s">
        <v>20</v>
      </c>
      <c r="C1524" t="s">
        <v>21</v>
      </c>
      <c r="D1524" t="s">
        <v>22</v>
      </c>
      <c r="E1524" t="s">
        <v>23</v>
      </c>
      <c r="F1524">
        <v>2013</v>
      </c>
      <c r="G1524">
        <v>2013</v>
      </c>
      <c r="H1524">
        <v>56</v>
      </c>
      <c r="I1524" t="s">
        <v>84</v>
      </c>
      <c r="J1524">
        <v>6</v>
      </c>
      <c r="K1524" t="s">
        <v>52</v>
      </c>
      <c r="L1524">
        <v>99</v>
      </c>
      <c r="M1524" t="s">
        <v>26</v>
      </c>
      <c r="N1524">
        <v>99</v>
      </c>
      <c r="O1524" t="s">
        <v>27</v>
      </c>
      <c r="P1524">
        <v>3</v>
      </c>
      <c r="Q1524" t="s">
        <v>28</v>
      </c>
      <c r="T1524" t="s">
        <v>36</v>
      </c>
      <c r="U1524" t="s">
        <v>37</v>
      </c>
      <c r="V1524" s="3" t="str">
        <f t="shared" si="47"/>
        <v>.</v>
      </c>
      <c r="W1524" s="3" t="str">
        <f>IF(AND(T1524&lt;&gt;"_U",T1524&lt;&gt;"c",J1524&lt;&gt;9,J1524&lt;&gt;99),IFERROR(VLOOKUP(A1524,'TA Total'!$A$2:$W$10000,18,0),"."),".")</f>
        <v>.</v>
      </c>
    </row>
    <row r="1525" spans="1:23" x14ac:dyDescent="0.2">
      <c r="A1525" s="1" t="str">
        <f t="shared" si="46"/>
        <v>2013|Grey District|Total - gender</v>
      </c>
      <c r="B1525" t="s">
        <v>20</v>
      </c>
      <c r="C1525" t="s">
        <v>21</v>
      </c>
      <c r="D1525" t="s">
        <v>22</v>
      </c>
      <c r="E1525" t="s">
        <v>23</v>
      </c>
      <c r="F1525">
        <v>2013</v>
      </c>
      <c r="G1525">
        <v>2013</v>
      </c>
      <c r="H1525">
        <v>56</v>
      </c>
      <c r="I1525" t="s">
        <v>84</v>
      </c>
      <c r="J1525">
        <v>6</v>
      </c>
      <c r="K1525" t="s">
        <v>52</v>
      </c>
      <c r="L1525">
        <v>99</v>
      </c>
      <c r="M1525" t="s">
        <v>26</v>
      </c>
      <c r="N1525">
        <v>99</v>
      </c>
      <c r="O1525" t="s">
        <v>27</v>
      </c>
      <c r="P1525">
        <v>99</v>
      </c>
      <c r="Q1525" t="s">
        <v>42</v>
      </c>
      <c r="R1525">
        <v>3213</v>
      </c>
      <c r="V1525" s="3">
        <f t="shared" si="47"/>
        <v>33.479999999999997</v>
      </c>
      <c r="W1525" s="3">
        <f>IF(AND(T1525&lt;&gt;"_U",T1525&lt;&gt;"c",J1525&lt;&gt;9,J1525&lt;&gt;99),IFERROR(VLOOKUP(A1525,'TA Total'!$A$2:$W$10000,18,0),"."),".")</f>
        <v>9597</v>
      </c>
    </row>
    <row r="1526" spans="1:23" x14ac:dyDescent="0.2">
      <c r="A1526" s="1" t="str">
        <f t="shared" si="46"/>
        <v>2013|Grey District|Male / TÄne</v>
      </c>
      <c r="B1526" t="s">
        <v>20</v>
      </c>
      <c r="C1526" t="s">
        <v>21</v>
      </c>
      <c r="D1526" t="s">
        <v>22</v>
      </c>
      <c r="E1526" t="s">
        <v>23</v>
      </c>
      <c r="F1526">
        <v>2013</v>
      </c>
      <c r="G1526">
        <v>2013</v>
      </c>
      <c r="H1526">
        <v>56</v>
      </c>
      <c r="I1526" t="s">
        <v>84</v>
      </c>
      <c r="J1526">
        <v>9</v>
      </c>
      <c r="K1526" t="s">
        <v>25</v>
      </c>
      <c r="L1526">
        <v>99</v>
      </c>
      <c r="M1526" t="s">
        <v>26</v>
      </c>
      <c r="N1526">
        <v>99</v>
      </c>
      <c r="O1526" t="s">
        <v>27</v>
      </c>
      <c r="P1526">
        <v>1</v>
      </c>
      <c r="Q1526" t="s">
        <v>34</v>
      </c>
      <c r="R1526">
        <v>561</v>
      </c>
      <c r="V1526" s="3" t="str">
        <f t="shared" si="47"/>
        <v>.</v>
      </c>
      <c r="W1526" s="3" t="str">
        <f>IF(AND(T1526&lt;&gt;"_U",T1526&lt;&gt;"c",J1526&lt;&gt;9,J1526&lt;&gt;99),IFERROR(VLOOKUP(A1526,'TA Total'!$A$2:$W$10000,18,0),"."),".")</f>
        <v>.</v>
      </c>
    </row>
    <row r="1527" spans="1:23" x14ac:dyDescent="0.2">
      <c r="A1527" s="1" t="str">
        <f t="shared" si="46"/>
        <v>2013|Grey District|Female / Wahine</v>
      </c>
      <c r="B1527" t="s">
        <v>20</v>
      </c>
      <c r="C1527" t="s">
        <v>21</v>
      </c>
      <c r="D1527" t="s">
        <v>22</v>
      </c>
      <c r="E1527" t="s">
        <v>23</v>
      </c>
      <c r="F1527">
        <v>2013</v>
      </c>
      <c r="G1527">
        <v>2013</v>
      </c>
      <c r="H1527">
        <v>56</v>
      </c>
      <c r="I1527" t="s">
        <v>84</v>
      </c>
      <c r="J1527">
        <v>9</v>
      </c>
      <c r="K1527" t="s">
        <v>25</v>
      </c>
      <c r="L1527">
        <v>99</v>
      </c>
      <c r="M1527" t="s">
        <v>26</v>
      </c>
      <c r="N1527">
        <v>99</v>
      </c>
      <c r="O1527" t="s">
        <v>27</v>
      </c>
      <c r="P1527">
        <v>2</v>
      </c>
      <c r="Q1527" t="s">
        <v>31</v>
      </c>
      <c r="R1527">
        <v>555</v>
      </c>
      <c r="V1527" s="3" t="str">
        <f t="shared" si="47"/>
        <v>.</v>
      </c>
      <c r="W1527" s="3" t="str">
        <f>IF(AND(T1527&lt;&gt;"_U",T1527&lt;&gt;"c",J1527&lt;&gt;9,J1527&lt;&gt;99),IFERROR(VLOOKUP(A1527,'TA Total'!$A$2:$W$10000,18,0),"."),".")</f>
        <v>.</v>
      </c>
    </row>
    <row r="1528" spans="1:23" x14ac:dyDescent="0.2">
      <c r="A1528" s="1" t="str">
        <f t="shared" si="46"/>
        <v>2013|Grey District|Another gender / He ira kÄ“ anÅ</v>
      </c>
      <c r="B1528" t="s">
        <v>20</v>
      </c>
      <c r="C1528" t="s">
        <v>21</v>
      </c>
      <c r="D1528" t="s">
        <v>22</v>
      </c>
      <c r="E1528" t="s">
        <v>23</v>
      </c>
      <c r="F1528">
        <v>2013</v>
      </c>
      <c r="G1528">
        <v>2013</v>
      </c>
      <c r="H1528">
        <v>56</v>
      </c>
      <c r="I1528" t="s">
        <v>84</v>
      </c>
      <c r="J1528">
        <v>9</v>
      </c>
      <c r="K1528" t="s">
        <v>25</v>
      </c>
      <c r="L1528">
        <v>99</v>
      </c>
      <c r="M1528" t="s">
        <v>26</v>
      </c>
      <c r="N1528">
        <v>99</v>
      </c>
      <c r="O1528" t="s">
        <v>27</v>
      </c>
      <c r="P1528">
        <v>3</v>
      </c>
      <c r="Q1528" t="s">
        <v>28</v>
      </c>
      <c r="T1528" t="s">
        <v>36</v>
      </c>
      <c r="U1528" t="s">
        <v>37</v>
      </c>
      <c r="V1528" s="3" t="str">
        <f t="shared" si="47"/>
        <v>.</v>
      </c>
      <c r="W1528" s="3" t="str">
        <f>IF(AND(T1528&lt;&gt;"_U",T1528&lt;&gt;"c",J1528&lt;&gt;9,J1528&lt;&gt;99),IFERROR(VLOOKUP(A1528,'TA Total'!$A$2:$W$10000,18,0),"."),".")</f>
        <v>.</v>
      </c>
    </row>
    <row r="1529" spans="1:23" x14ac:dyDescent="0.2">
      <c r="A1529" s="1" t="str">
        <f t="shared" si="46"/>
        <v>2013|Grey District|Total - gender</v>
      </c>
      <c r="B1529" t="s">
        <v>20</v>
      </c>
      <c r="C1529" t="s">
        <v>21</v>
      </c>
      <c r="D1529" t="s">
        <v>22</v>
      </c>
      <c r="E1529" t="s">
        <v>23</v>
      </c>
      <c r="F1529">
        <v>2013</v>
      </c>
      <c r="G1529">
        <v>2013</v>
      </c>
      <c r="H1529">
        <v>56</v>
      </c>
      <c r="I1529" t="s">
        <v>84</v>
      </c>
      <c r="J1529">
        <v>9</v>
      </c>
      <c r="K1529" t="s">
        <v>25</v>
      </c>
      <c r="L1529">
        <v>99</v>
      </c>
      <c r="M1529" t="s">
        <v>26</v>
      </c>
      <c r="N1529">
        <v>99</v>
      </c>
      <c r="O1529" t="s">
        <v>27</v>
      </c>
      <c r="P1529">
        <v>99</v>
      </c>
      <c r="Q1529" t="s">
        <v>42</v>
      </c>
      <c r="R1529">
        <v>1119</v>
      </c>
      <c r="V1529" s="3" t="str">
        <f t="shared" si="47"/>
        <v>.</v>
      </c>
      <c r="W1529" s="3" t="str">
        <f>IF(AND(T1529&lt;&gt;"_U",T1529&lt;&gt;"c",J1529&lt;&gt;9,J1529&lt;&gt;99),IFERROR(VLOOKUP(A1529,'TA Total'!$A$2:$W$10000,18,0),"."),".")</f>
        <v>.</v>
      </c>
    </row>
    <row r="1530" spans="1:23" x14ac:dyDescent="0.2">
      <c r="A1530" s="1" t="str">
        <f t="shared" si="46"/>
        <v>2013|Grey District|Male / TÄne</v>
      </c>
      <c r="B1530" t="s">
        <v>20</v>
      </c>
      <c r="C1530" t="s">
        <v>21</v>
      </c>
      <c r="D1530" t="s">
        <v>22</v>
      </c>
      <c r="E1530" t="s">
        <v>23</v>
      </c>
      <c r="F1530">
        <v>2013</v>
      </c>
      <c r="G1530">
        <v>2013</v>
      </c>
      <c r="H1530">
        <v>56</v>
      </c>
      <c r="I1530" t="s">
        <v>84</v>
      </c>
      <c r="J1530">
        <v>77</v>
      </c>
      <c r="K1530" t="s">
        <v>49</v>
      </c>
      <c r="L1530">
        <v>99</v>
      </c>
      <c r="M1530" t="s">
        <v>26</v>
      </c>
      <c r="N1530">
        <v>99</v>
      </c>
      <c r="O1530" t="s">
        <v>27</v>
      </c>
      <c r="P1530">
        <v>1</v>
      </c>
      <c r="Q1530" t="s">
        <v>34</v>
      </c>
      <c r="R1530">
        <v>4740</v>
      </c>
      <c r="V1530" s="3">
        <f t="shared" si="47"/>
        <v>100</v>
      </c>
      <c r="W1530" s="3">
        <f>IF(AND(T1530&lt;&gt;"_U",T1530&lt;&gt;"c",J1530&lt;&gt;9,J1530&lt;&gt;99),IFERROR(VLOOKUP(A1530,'TA Total'!$A$2:$W$10000,18,0),"."),".")</f>
        <v>4740</v>
      </c>
    </row>
    <row r="1531" spans="1:23" x14ac:dyDescent="0.2">
      <c r="A1531" s="1" t="str">
        <f t="shared" si="46"/>
        <v>2013|Grey District|Female / Wahine</v>
      </c>
      <c r="B1531" t="s">
        <v>20</v>
      </c>
      <c r="C1531" t="s">
        <v>21</v>
      </c>
      <c r="D1531" t="s">
        <v>22</v>
      </c>
      <c r="E1531" t="s">
        <v>23</v>
      </c>
      <c r="F1531">
        <v>2013</v>
      </c>
      <c r="G1531">
        <v>2013</v>
      </c>
      <c r="H1531">
        <v>56</v>
      </c>
      <c r="I1531" t="s">
        <v>84</v>
      </c>
      <c r="J1531">
        <v>77</v>
      </c>
      <c r="K1531" t="s">
        <v>49</v>
      </c>
      <c r="L1531">
        <v>99</v>
      </c>
      <c r="M1531" t="s">
        <v>26</v>
      </c>
      <c r="N1531">
        <v>99</v>
      </c>
      <c r="O1531" t="s">
        <v>27</v>
      </c>
      <c r="P1531">
        <v>2</v>
      </c>
      <c r="Q1531" t="s">
        <v>31</v>
      </c>
      <c r="R1531">
        <v>4857</v>
      </c>
      <c r="V1531" s="3">
        <f t="shared" si="47"/>
        <v>100</v>
      </c>
      <c r="W1531" s="3">
        <f>IF(AND(T1531&lt;&gt;"_U",T1531&lt;&gt;"c",J1531&lt;&gt;9,J1531&lt;&gt;99),IFERROR(VLOOKUP(A1531,'TA Total'!$A$2:$W$10000,18,0),"."),".")</f>
        <v>4857</v>
      </c>
    </row>
    <row r="1532" spans="1:23" x14ac:dyDescent="0.2">
      <c r="A1532" s="1" t="str">
        <f t="shared" si="46"/>
        <v>2013|Grey District|Another gender / He ira kÄ“ anÅ</v>
      </c>
      <c r="B1532" t="s">
        <v>20</v>
      </c>
      <c r="C1532" t="s">
        <v>21</v>
      </c>
      <c r="D1532" t="s">
        <v>22</v>
      </c>
      <c r="E1532" t="s">
        <v>23</v>
      </c>
      <c r="F1532">
        <v>2013</v>
      </c>
      <c r="G1532">
        <v>2013</v>
      </c>
      <c r="H1532">
        <v>56</v>
      </c>
      <c r="I1532" t="s">
        <v>84</v>
      </c>
      <c r="J1532">
        <v>77</v>
      </c>
      <c r="K1532" t="s">
        <v>49</v>
      </c>
      <c r="L1532">
        <v>99</v>
      </c>
      <c r="M1532" t="s">
        <v>26</v>
      </c>
      <c r="N1532">
        <v>99</v>
      </c>
      <c r="O1532" t="s">
        <v>27</v>
      </c>
      <c r="P1532">
        <v>3</v>
      </c>
      <c r="Q1532" t="s">
        <v>28</v>
      </c>
      <c r="T1532" t="s">
        <v>36</v>
      </c>
      <c r="U1532" t="s">
        <v>37</v>
      </c>
      <c r="V1532" s="3" t="str">
        <f t="shared" si="47"/>
        <v>.</v>
      </c>
      <c r="W1532" s="3" t="str">
        <f>IF(AND(T1532&lt;&gt;"_U",T1532&lt;&gt;"c",J1532&lt;&gt;9,J1532&lt;&gt;99),IFERROR(VLOOKUP(A1532,'TA Total'!$A$2:$W$10000,18,0),"."),".")</f>
        <v>.</v>
      </c>
    </row>
    <row r="1533" spans="1:23" x14ac:dyDescent="0.2">
      <c r="A1533" s="1" t="str">
        <f t="shared" si="46"/>
        <v>2013|Grey District|Total - gender</v>
      </c>
      <c r="B1533" t="s">
        <v>20</v>
      </c>
      <c r="C1533" t="s">
        <v>21</v>
      </c>
      <c r="D1533" t="s">
        <v>22</v>
      </c>
      <c r="E1533" t="s">
        <v>23</v>
      </c>
      <c r="F1533">
        <v>2013</v>
      </c>
      <c r="G1533">
        <v>2013</v>
      </c>
      <c r="H1533">
        <v>56</v>
      </c>
      <c r="I1533" t="s">
        <v>84</v>
      </c>
      <c r="J1533">
        <v>77</v>
      </c>
      <c r="K1533" t="s">
        <v>49</v>
      </c>
      <c r="L1533">
        <v>99</v>
      </c>
      <c r="M1533" t="s">
        <v>26</v>
      </c>
      <c r="N1533">
        <v>99</v>
      </c>
      <c r="O1533" t="s">
        <v>27</v>
      </c>
      <c r="P1533">
        <v>99</v>
      </c>
      <c r="Q1533" t="s">
        <v>42</v>
      </c>
      <c r="R1533">
        <v>9597</v>
      </c>
      <c r="V1533" s="3">
        <f t="shared" si="47"/>
        <v>100</v>
      </c>
      <c r="W1533" s="3">
        <f>IF(AND(T1533&lt;&gt;"_U",T1533&lt;&gt;"c",J1533&lt;&gt;9,J1533&lt;&gt;99),IFERROR(VLOOKUP(A1533,'TA Total'!$A$2:$W$10000,18,0),"."),".")</f>
        <v>9597</v>
      </c>
    </row>
    <row r="1534" spans="1:23" x14ac:dyDescent="0.2">
      <c r="A1534" s="1" t="str">
        <f t="shared" si="46"/>
        <v>2013|Grey District|Male / TÄne</v>
      </c>
      <c r="B1534" t="s">
        <v>20</v>
      </c>
      <c r="C1534" t="s">
        <v>21</v>
      </c>
      <c r="D1534" t="s">
        <v>22</v>
      </c>
      <c r="E1534" t="s">
        <v>23</v>
      </c>
      <c r="F1534">
        <v>2013</v>
      </c>
      <c r="G1534">
        <v>2013</v>
      </c>
      <c r="H1534">
        <v>56</v>
      </c>
      <c r="I1534" t="s">
        <v>84</v>
      </c>
      <c r="J1534">
        <v>99</v>
      </c>
      <c r="K1534" t="s">
        <v>47</v>
      </c>
      <c r="L1534">
        <v>99</v>
      </c>
      <c r="M1534" t="s">
        <v>26</v>
      </c>
      <c r="N1534">
        <v>99</v>
      </c>
      <c r="O1534" t="s">
        <v>27</v>
      </c>
      <c r="P1534">
        <v>1</v>
      </c>
      <c r="Q1534" t="s">
        <v>34</v>
      </c>
      <c r="R1534">
        <v>5304</v>
      </c>
      <c r="V1534" s="3" t="str">
        <f t="shared" si="47"/>
        <v>.</v>
      </c>
      <c r="W1534" s="3" t="str">
        <f>IF(AND(T1534&lt;&gt;"_U",T1534&lt;&gt;"c",J1534&lt;&gt;9,J1534&lt;&gt;99),IFERROR(VLOOKUP(A1534,'TA Total'!$A$2:$W$10000,18,0),"."),".")</f>
        <v>.</v>
      </c>
    </row>
    <row r="1535" spans="1:23" x14ac:dyDescent="0.2">
      <c r="A1535" s="1" t="str">
        <f t="shared" si="46"/>
        <v>2013|Grey District|Female / Wahine</v>
      </c>
      <c r="B1535" t="s">
        <v>20</v>
      </c>
      <c r="C1535" t="s">
        <v>21</v>
      </c>
      <c r="D1535" t="s">
        <v>22</v>
      </c>
      <c r="E1535" t="s">
        <v>23</v>
      </c>
      <c r="F1535">
        <v>2013</v>
      </c>
      <c r="G1535">
        <v>2013</v>
      </c>
      <c r="H1535">
        <v>56</v>
      </c>
      <c r="I1535" t="s">
        <v>84</v>
      </c>
      <c r="J1535">
        <v>99</v>
      </c>
      <c r="K1535" t="s">
        <v>47</v>
      </c>
      <c r="L1535">
        <v>99</v>
      </c>
      <c r="M1535" t="s">
        <v>26</v>
      </c>
      <c r="N1535">
        <v>99</v>
      </c>
      <c r="O1535" t="s">
        <v>27</v>
      </c>
      <c r="P1535">
        <v>2</v>
      </c>
      <c r="Q1535" t="s">
        <v>31</v>
      </c>
      <c r="R1535">
        <v>5409</v>
      </c>
      <c r="V1535" s="3" t="str">
        <f t="shared" si="47"/>
        <v>.</v>
      </c>
      <c r="W1535" s="3" t="str">
        <f>IF(AND(T1535&lt;&gt;"_U",T1535&lt;&gt;"c",J1535&lt;&gt;9,J1535&lt;&gt;99),IFERROR(VLOOKUP(A1535,'TA Total'!$A$2:$W$10000,18,0),"."),".")</f>
        <v>.</v>
      </c>
    </row>
    <row r="1536" spans="1:23" x14ac:dyDescent="0.2">
      <c r="A1536" s="1" t="str">
        <f t="shared" si="46"/>
        <v>2013|Grey District|Another gender / He ira kÄ“ anÅ</v>
      </c>
      <c r="B1536" t="s">
        <v>20</v>
      </c>
      <c r="C1536" t="s">
        <v>21</v>
      </c>
      <c r="D1536" t="s">
        <v>22</v>
      </c>
      <c r="E1536" t="s">
        <v>23</v>
      </c>
      <c r="F1536">
        <v>2013</v>
      </c>
      <c r="G1536">
        <v>2013</v>
      </c>
      <c r="H1536">
        <v>56</v>
      </c>
      <c r="I1536" t="s">
        <v>84</v>
      </c>
      <c r="J1536">
        <v>99</v>
      </c>
      <c r="K1536" t="s">
        <v>47</v>
      </c>
      <c r="L1536">
        <v>99</v>
      </c>
      <c r="M1536" t="s">
        <v>26</v>
      </c>
      <c r="N1536">
        <v>99</v>
      </c>
      <c r="O1536" t="s">
        <v>27</v>
      </c>
      <c r="P1536">
        <v>3</v>
      </c>
      <c r="Q1536" t="s">
        <v>28</v>
      </c>
      <c r="T1536" t="s">
        <v>36</v>
      </c>
      <c r="U1536" t="s">
        <v>37</v>
      </c>
      <c r="V1536" s="3" t="str">
        <f t="shared" si="47"/>
        <v>.</v>
      </c>
      <c r="W1536" s="3" t="str">
        <f>IF(AND(T1536&lt;&gt;"_U",T1536&lt;&gt;"c",J1536&lt;&gt;9,J1536&lt;&gt;99),IFERROR(VLOOKUP(A1536,'TA Total'!$A$2:$W$10000,18,0),"."),".")</f>
        <v>.</v>
      </c>
    </row>
    <row r="1537" spans="1:23" x14ac:dyDescent="0.2">
      <c r="A1537" s="1" t="str">
        <f t="shared" si="46"/>
        <v>2013|Grey District|Total - gender</v>
      </c>
      <c r="B1537" t="s">
        <v>20</v>
      </c>
      <c r="C1537" t="s">
        <v>21</v>
      </c>
      <c r="D1537" t="s">
        <v>22</v>
      </c>
      <c r="E1537" t="s">
        <v>23</v>
      </c>
      <c r="F1537">
        <v>2013</v>
      </c>
      <c r="G1537">
        <v>2013</v>
      </c>
      <c r="H1537">
        <v>56</v>
      </c>
      <c r="I1537" t="s">
        <v>84</v>
      </c>
      <c r="J1537">
        <v>99</v>
      </c>
      <c r="K1537" t="s">
        <v>47</v>
      </c>
      <c r="L1537">
        <v>99</v>
      </c>
      <c r="M1537" t="s">
        <v>26</v>
      </c>
      <c r="N1537">
        <v>99</v>
      </c>
      <c r="O1537" t="s">
        <v>27</v>
      </c>
      <c r="P1537">
        <v>99</v>
      </c>
      <c r="Q1537" t="s">
        <v>42</v>
      </c>
      <c r="R1537">
        <v>10713</v>
      </c>
      <c r="V1537" s="3" t="str">
        <f t="shared" si="47"/>
        <v>.</v>
      </c>
      <c r="W1537" s="3" t="str">
        <f>IF(AND(T1537&lt;&gt;"_U",T1537&lt;&gt;"c",J1537&lt;&gt;9,J1537&lt;&gt;99),IFERROR(VLOOKUP(A1537,'TA Total'!$A$2:$W$10000,18,0),"."),".")</f>
        <v>.</v>
      </c>
    </row>
    <row r="1538" spans="1:23" x14ac:dyDescent="0.2">
      <c r="A1538" s="1" t="str">
        <f t="shared" si="46"/>
        <v>2013|Westland District|Male / TÄne</v>
      </c>
      <c r="B1538" t="s">
        <v>20</v>
      </c>
      <c r="C1538" t="s">
        <v>21</v>
      </c>
      <c r="D1538" t="s">
        <v>22</v>
      </c>
      <c r="E1538" t="s">
        <v>23</v>
      </c>
      <c r="F1538">
        <v>2013</v>
      </c>
      <c r="G1538">
        <v>2013</v>
      </c>
      <c r="H1538">
        <v>57</v>
      </c>
      <c r="I1538" t="s">
        <v>109</v>
      </c>
      <c r="J1538">
        <v>1</v>
      </c>
      <c r="K1538" t="s">
        <v>30</v>
      </c>
      <c r="L1538">
        <v>99</v>
      </c>
      <c r="M1538" t="s">
        <v>26</v>
      </c>
      <c r="N1538">
        <v>99</v>
      </c>
      <c r="O1538" t="s">
        <v>27</v>
      </c>
      <c r="P1538">
        <v>1</v>
      </c>
      <c r="Q1538" t="s">
        <v>34</v>
      </c>
      <c r="R1538">
        <v>1431</v>
      </c>
      <c r="V1538" s="3">
        <f t="shared" si="47"/>
        <v>46.9</v>
      </c>
      <c r="W1538" s="3">
        <f>IF(AND(T1538&lt;&gt;"_U",T1538&lt;&gt;"c",J1538&lt;&gt;9,J1538&lt;&gt;99),IFERROR(VLOOKUP(A1538,'TA Total'!$A$2:$W$10000,18,0),"."),".")</f>
        <v>3051</v>
      </c>
    </row>
    <row r="1539" spans="1:23" x14ac:dyDescent="0.2">
      <c r="A1539" s="1" t="str">
        <f t="shared" ref="A1539:A1602" si="48">G1539&amp;"|"&amp;I1539&amp;"|"&amp;Q1539</f>
        <v>2013|Westland District|Female / Wahine</v>
      </c>
      <c r="B1539" t="s">
        <v>20</v>
      </c>
      <c r="C1539" t="s">
        <v>21</v>
      </c>
      <c r="D1539" t="s">
        <v>22</v>
      </c>
      <c r="E1539" t="s">
        <v>23</v>
      </c>
      <c r="F1539">
        <v>2013</v>
      </c>
      <c r="G1539">
        <v>2013</v>
      </c>
      <c r="H1539">
        <v>57</v>
      </c>
      <c r="I1539" t="s">
        <v>109</v>
      </c>
      <c r="J1539">
        <v>1</v>
      </c>
      <c r="K1539" t="s">
        <v>30</v>
      </c>
      <c r="L1539">
        <v>99</v>
      </c>
      <c r="M1539" t="s">
        <v>26</v>
      </c>
      <c r="N1539">
        <v>99</v>
      </c>
      <c r="O1539" t="s">
        <v>27</v>
      </c>
      <c r="P1539">
        <v>2</v>
      </c>
      <c r="Q1539" t="s">
        <v>31</v>
      </c>
      <c r="R1539">
        <v>1437</v>
      </c>
      <c r="V1539" s="3">
        <f t="shared" ref="V1539:V1602" si="49">IF(T1539&lt;&gt;"_U",IFERROR((ROUND(R1539/W1539*100,2)),"."),".")</f>
        <v>47.1</v>
      </c>
      <c r="W1539" s="3">
        <f>IF(AND(T1539&lt;&gt;"_U",T1539&lt;&gt;"c",J1539&lt;&gt;9,J1539&lt;&gt;99),IFERROR(VLOOKUP(A1539,'TA Total'!$A$2:$W$10000,18,0),"."),".")</f>
        <v>3051</v>
      </c>
    </row>
    <row r="1540" spans="1:23" x14ac:dyDescent="0.2">
      <c r="A1540" s="1" t="str">
        <f t="shared" si="48"/>
        <v>2013|Westland District|Another gender / He ira kÄ“ anÅ</v>
      </c>
      <c r="B1540" t="s">
        <v>20</v>
      </c>
      <c r="C1540" t="s">
        <v>21</v>
      </c>
      <c r="D1540" t="s">
        <v>22</v>
      </c>
      <c r="E1540" t="s">
        <v>23</v>
      </c>
      <c r="F1540">
        <v>2013</v>
      </c>
      <c r="G1540">
        <v>2013</v>
      </c>
      <c r="H1540">
        <v>57</v>
      </c>
      <c r="I1540" t="s">
        <v>109</v>
      </c>
      <c r="J1540">
        <v>1</v>
      </c>
      <c r="K1540" t="s">
        <v>30</v>
      </c>
      <c r="L1540">
        <v>99</v>
      </c>
      <c r="M1540" t="s">
        <v>26</v>
      </c>
      <c r="N1540">
        <v>99</v>
      </c>
      <c r="O1540" t="s">
        <v>27</v>
      </c>
      <c r="P1540">
        <v>3</v>
      </c>
      <c r="Q1540" t="s">
        <v>28</v>
      </c>
      <c r="T1540" t="s">
        <v>36</v>
      </c>
      <c r="U1540" t="s">
        <v>37</v>
      </c>
      <c r="V1540" s="3" t="str">
        <f t="shared" si="49"/>
        <v>.</v>
      </c>
      <c r="W1540" s="3" t="str">
        <f>IF(AND(T1540&lt;&gt;"_U",T1540&lt;&gt;"c",J1540&lt;&gt;9,J1540&lt;&gt;99),IFERROR(VLOOKUP(A1540,'TA Total'!$A$2:$W$10000,18,0),"."),".")</f>
        <v>.</v>
      </c>
    </row>
    <row r="1541" spans="1:23" x14ac:dyDescent="0.2">
      <c r="A1541" s="1" t="str">
        <f t="shared" si="48"/>
        <v>2013|Westland District|Total - gender</v>
      </c>
      <c r="B1541" t="s">
        <v>20</v>
      </c>
      <c r="C1541" t="s">
        <v>21</v>
      </c>
      <c r="D1541" t="s">
        <v>22</v>
      </c>
      <c r="E1541" t="s">
        <v>23</v>
      </c>
      <c r="F1541">
        <v>2013</v>
      </c>
      <c r="G1541">
        <v>2013</v>
      </c>
      <c r="H1541">
        <v>57</v>
      </c>
      <c r="I1541" t="s">
        <v>109</v>
      </c>
      <c r="J1541">
        <v>1</v>
      </c>
      <c r="K1541" t="s">
        <v>30</v>
      </c>
      <c r="L1541">
        <v>99</v>
      </c>
      <c r="M1541" t="s">
        <v>26</v>
      </c>
      <c r="N1541">
        <v>99</v>
      </c>
      <c r="O1541" t="s">
        <v>27</v>
      </c>
      <c r="P1541">
        <v>99</v>
      </c>
      <c r="Q1541" t="s">
        <v>42</v>
      </c>
      <c r="R1541">
        <v>2871</v>
      </c>
      <c r="V1541" s="3">
        <f t="shared" si="49"/>
        <v>47.07</v>
      </c>
      <c r="W1541" s="3">
        <f>IF(AND(T1541&lt;&gt;"_U",T1541&lt;&gt;"c",J1541&lt;&gt;9,J1541&lt;&gt;99),IFERROR(VLOOKUP(A1541,'TA Total'!$A$2:$W$10000,18,0),"."),".")</f>
        <v>6099</v>
      </c>
    </row>
    <row r="1542" spans="1:23" x14ac:dyDescent="0.2">
      <c r="A1542" s="1" t="str">
        <f t="shared" si="48"/>
        <v>2013|Westland District|Male / TÄne</v>
      </c>
      <c r="B1542" t="s">
        <v>20</v>
      </c>
      <c r="C1542" t="s">
        <v>21</v>
      </c>
      <c r="D1542" t="s">
        <v>22</v>
      </c>
      <c r="E1542" t="s">
        <v>23</v>
      </c>
      <c r="F1542">
        <v>2013</v>
      </c>
      <c r="G1542">
        <v>2013</v>
      </c>
      <c r="H1542">
        <v>57</v>
      </c>
      <c r="I1542" t="s">
        <v>109</v>
      </c>
      <c r="J1542">
        <v>3</v>
      </c>
      <c r="K1542" t="s">
        <v>39</v>
      </c>
      <c r="L1542">
        <v>99</v>
      </c>
      <c r="M1542" t="s">
        <v>26</v>
      </c>
      <c r="N1542">
        <v>99</v>
      </c>
      <c r="O1542" t="s">
        <v>27</v>
      </c>
      <c r="P1542">
        <v>1</v>
      </c>
      <c r="Q1542" t="s">
        <v>34</v>
      </c>
      <c r="R1542">
        <v>120</v>
      </c>
      <c r="V1542" s="3">
        <f t="shared" si="49"/>
        <v>3.93</v>
      </c>
      <c r="W1542" s="3">
        <f>IF(AND(T1542&lt;&gt;"_U",T1542&lt;&gt;"c",J1542&lt;&gt;9,J1542&lt;&gt;99),IFERROR(VLOOKUP(A1542,'TA Total'!$A$2:$W$10000,18,0),"."),".")</f>
        <v>3051</v>
      </c>
    </row>
    <row r="1543" spans="1:23" x14ac:dyDescent="0.2">
      <c r="A1543" s="1" t="str">
        <f t="shared" si="48"/>
        <v>2013|Westland District|Female / Wahine</v>
      </c>
      <c r="B1543" t="s">
        <v>20</v>
      </c>
      <c r="C1543" t="s">
        <v>21</v>
      </c>
      <c r="D1543" t="s">
        <v>22</v>
      </c>
      <c r="E1543" t="s">
        <v>23</v>
      </c>
      <c r="F1543">
        <v>2013</v>
      </c>
      <c r="G1543">
        <v>2013</v>
      </c>
      <c r="H1543">
        <v>57</v>
      </c>
      <c r="I1543" t="s">
        <v>109</v>
      </c>
      <c r="J1543">
        <v>3</v>
      </c>
      <c r="K1543" t="s">
        <v>39</v>
      </c>
      <c r="L1543">
        <v>99</v>
      </c>
      <c r="M1543" t="s">
        <v>26</v>
      </c>
      <c r="N1543">
        <v>99</v>
      </c>
      <c r="O1543" t="s">
        <v>27</v>
      </c>
      <c r="P1543">
        <v>2</v>
      </c>
      <c r="Q1543" t="s">
        <v>31</v>
      </c>
      <c r="R1543">
        <v>111</v>
      </c>
      <c r="V1543" s="3">
        <f t="shared" si="49"/>
        <v>3.64</v>
      </c>
      <c r="W1543" s="3">
        <f>IF(AND(T1543&lt;&gt;"_U",T1543&lt;&gt;"c",J1543&lt;&gt;9,J1543&lt;&gt;99),IFERROR(VLOOKUP(A1543,'TA Total'!$A$2:$W$10000,18,0),"."),".")</f>
        <v>3051</v>
      </c>
    </row>
    <row r="1544" spans="1:23" x14ac:dyDescent="0.2">
      <c r="A1544" s="1" t="str">
        <f t="shared" si="48"/>
        <v>2013|Westland District|Another gender / He ira kÄ“ anÅ</v>
      </c>
      <c r="B1544" t="s">
        <v>20</v>
      </c>
      <c r="C1544" t="s">
        <v>21</v>
      </c>
      <c r="D1544" t="s">
        <v>22</v>
      </c>
      <c r="E1544" t="s">
        <v>23</v>
      </c>
      <c r="F1544">
        <v>2013</v>
      </c>
      <c r="G1544">
        <v>2013</v>
      </c>
      <c r="H1544">
        <v>57</v>
      </c>
      <c r="I1544" t="s">
        <v>109</v>
      </c>
      <c r="J1544">
        <v>3</v>
      </c>
      <c r="K1544" t="s">
        <v>39</v>
      </c>
      <c r="L1544">
        <v>99</v>
      </c>
      <c r="M1544" t="s">
        <v>26</v>
      </c>
      <c r="N1544">
        <v>99</v>
      </c>
      <c r="O1544" t="s">
        <v>27</v>
      </c>
      <c r="P1544">
        <v>3</v>
      </c>
      <c r="Q1544" t="s">
        <v>28</v>
      </c>
      <c r="T1544" t="s">
        <v>36</v>
      </c>
      <c r="U1544" t="s">
        <v>37</v>
      </c>
      <c r="V1544" s="3" t="str">
        <f t="shared" si="49"/>
        <v>.</v>
      </c>
      <c r="W1544" s="3" t="str">
        <f>IF(AND(T1544&lt;&gt;"_U",T1544&lt;&gt;"c",J1544&lt;&gt;9,J1544&lt;&gt;99),IFERROR(VLOOKUP(A1544,'TA Total'!$A$2:$W$10000,18,0),"."),".")</f>
        <v>.</v>
      </c>
    </row>
    <row r="1545" spans="1:23" x14ac:dyDescent="0.2">
      <c r="A1545" s="1" t="str">
        <f t="shared" si="48"/>
        <v>2013|Westland District|Total - gender</v>
      </c>
      <c r="B1545" t="s">
        <v>20</v>
      </c>
      <c r="C1545" t="s">
        <v>21</v>
      </c>
      <c r="D1545" t="s">
        <v>22</v>
      </c>
      <c r="E1545" t="s">
        <v>23</v>
      </c>
      <c r="F1545">
        <v>2013</v>
      </c>
      <c r="G1545">
        <v>2013</v>
      </c>
      <c r="H1545">
        <v>57</v>
      </c>
      <c r="I1545" t="s">
        <v>109</v>
      </c>
      <c r="J1545">
        <v>3</v>
      </c>
      <c r="K1545" t="s">
        <v>39</v>
      </c>
      <c r="L1545">
        <v>99</v>
      </c>
      <c r="M1545" t="s">
        <v>26</v>
      </c>
      <c r="N1545">
        <v>99</v>
      </c>
      <c r="O1545" t="s">
        <v>27</v>
      </c>
      <c r="P1545">
        <v>99</v>
      </c>
      <c r="Q1545" t="s">
        <v>42</v>
      </c>
      <c r="R1545">
        <v>231</v>
      </c>
      <c r="V1545" s="3">
        <f t="shared" si="49"/>
        <v>3.79</v>
      </c>
      <c r="W1545" s="3">
        <f>IF(AND(T1545&lt;&gt;"_U",T1545&lt;&gt;"c",J1545&lt;&gt;9,J1545&lt;&gt;99),IFERROR(VLOOKUP(A1545,'TA Total'!$A$2:$W$10000,18,0),"."),".")</f>
        <v>6099</v>
      </c>
    </row>
    <row r="1546" spans="1:23" x14ac:dyDescent="0.2">
      <c r="A1546" s="1" t="str">
        <f t="shared" si="48"/>
        <v>2013|Westland District|Male / TÄne</v>
      </c>
      <c r="B1546" t="s">
        <v>20</v>
      </c>
      <c r="C1546" t="s">
        <v>21</v>
      </c>
      <c r="D1546" t="s">
        <v>22</v>
      </c>
      <c r="E1546" t="s">
        <v>23</v>
      </c>
      <c r="F1546">
        <v>2013</v>
      </c>
      <c r="G1546">
        <v>2013</v>
      </c>
      <c r="H1546">
        <v>57</v>
      </c>
      <c r="I1546" t="s">
        <v>109</v>
      </c>
      <c r="J1546">
        <v>4</v>
      </c>
      <c r="K1546" t="s">
        <v>54</v>
      </c>
      <c r="L1546">
        <v>99</v>
      </c>
      <c r="M1546" t="s">
        <v>26</v>
      </c>
      <c r="N1546">
        <v>99</v>
      </c>
      <c r="O1546" t="s">
        <v>27</v>
      </c>
      <c r="P1546">
        <v>1</v>
      </c>
      <c r="Q1546" t="s">
        <v>34</v>
      </c>
      <c r="R1546">
        <v>294</v>
      </c>
      <c r="V1546" s="3">
        <f t="shared" si="49"/>
        <v>9.64</v>
      </c>
      <c r="W1546" s="3">
        <f>IF(AND(T1546&lt;&gt;"_U",T1546&lt;&gt;"c",J1546&lt;&gt;9,J1546&lt;&gt;99),IFERROR(VLOOKUP(A1546,'TA Total'!$A$2:$W$10000,18,0),"."),".")</f>
        <v>3051</v>
      </c>
    </row>
    <row r="1547" spans="1:23" x14ac:dyDescent="0.2">
      <c r="A1547" s="1" t="str">
        <f t="shared" si="48"/>
        <v>2013|Westland District|Female / Wahine</v>
      </c>
      <c r="B1547" t="s">
        <v>20</v>
      </c>
      <c r="C1547" t="s">
        <v>21</v>
      </c>
      <c r="D1547" t="s">
        <v>22</v>
      </c>
      <c r="E1547" t="s">
        <v>23</v>
      </c>
      <c r="F1547">
        <v>2013</v>
      </c>
      <c r="G1547">
        <v>2013</v>
      </c>
      <c r="H1547">
        <v>57</v>
      </c>
      <c r="I1547" t="s">
        <v>109</v>
      </c>
      <c r="J1547">
        <v>4</v>
      </c>
      <c r="K1547" t="s">
        <v>54</v>
      </c>
      <c r="L1547">
        <v>99</v>
      </c>
      <c r="M1547" t="s">
        <v>26</v>
      </c>
      <c r="N1547">
        <v>99</v>
      </c>
      <c r="O1547" t="s">
        <v>27</v>
      </c>
      <c r="P1547">
        <v>2</v>
      </c>
      <c r="Q1547" t="s">
        <v>31</v>
      </c>
      <c r="R1547">
        <v>273</v>
      </c>
      <c r="V1547" s="3">
        <f t="shared" si="49"/>
        <v>8.9499999999999993</v>
      </c>
      <c r="W1547" s="3">
        <f>IF(AND(T1547&lt;&gt;"_U",T1547&lt;&gt;"c",J1547&lt;&gt;9,J1547&lt;&gt;99),IFERROR(VLOOKUP(A1547,'TA Total'!$A$2:$W$10000,18,0),"."),".")</f>
        <v>3051</v>
      </c>
    </row>
    <row r="1548" spans="1:23" x14ac:dyDescent="0.2">
      <c r="A1548" s="1" t="str">
        <f t="shared" si="48"/>
        <v>2013|Westland District|Another gender / He ira kÄ“ anÅ</v>
      </c>
      <c r="B1548" t="s">
        <v>20</v>
      </c>
      <c r="C1548" t="s">
        <v>21</v>
      </c>
      <c r="D1548" t="s">
        <v>22</v>
      </c>
      <c r="E1548" t="s">
        <v>23</v>
      </c>
      <c r="F1548">
        <v>2013</v>
      </c>
      <c r="G1548">
        <v>2013</v>
      </c>
      <c r="H1548">
        <v>57</v>
      </c>
      <c r="I1548" t="s">
        <v>109</v>
      </c>
      <c r="J1548">
        <v>4</v>
      </c>
      <c r="K1548" t="s">
        <v>54</v>
      </c>
      <c r="L1548">
        <v>99</v>
      </c>
      <c r="M1548" t="s">
        <v>26</v>
      </c>
      <c r="N1548">
        <v>99</v>
      </c>
      <c r="O1548" t="s">
        <v>27</v>
      </c>
      <c r="P1548">
        <v>3</v>
      </c>
      <c r="Q1548" t="s">
        <v>28</v>
      </c>
      <c r="T1548" t="s">
        <v>36</v>
      </c>
      <c r="U1548" t="s">
        <v>37</v>
      </c>
      <c r="V1548" s="3" t="str">
        <f t="shared" si="49"/>
        <v>.</v>
      </c>
      <c r="W1548" s="3" t="str">
        <f>IF(AND(T1548&lt;&gt;"_U",T1548&lt;&gt;"c",J1548&lt;&gt;9,J1548&lt;&gt;99),IFERROR(VLOOKUP(A1548,'TA Total'!$A$2:$W$10000,18,0),"."),".")</f>
        <v>.</v>
      </c>
    </row>
    <row r="1549" spans="1:23" x14ac:dyDescent="0.2">
      <c r="A1549" s="1" t="str">
        <f t="shared" si="48"/>
        <v>2013|Westland District|Total - gender</v>
      </c>
      <c r="B1549" t="s">
        <v>20</v>
      </c>
      <c r="C1549" t="s">
        <v>21</v>
      </c>
      <c r="D1549" t="s">
        <v>22</v>
      </c>
      <c r="E1549" t="s">
        <v>23</v>
      </c>
      <c r="F1549">
        <v>2013</v>
      </c>
      <c r="G1549">
        <v>2013</v>
      </c>
      <c r="H1549">
        <v>57</v>
      </c>
      <c r="I1549" t="s">
        <v>109</v>
      </c>
      <c r="J1549">
        <v>4</v>
      </c>
      <c r="K1549" t="s">
        <v>54</v>
      </c>
      <c r="L1549">
        <v>99</v>
      </c>
      <c r="M1549" t="s">
        <v>26</v>
      </c>
      <c r="N1549">
        <v>99</v>
      </c>
      <c r="O1549" t="s">
        <v>27</v>
      </c>
      <c r="P1549">
        <v>99</v>
      </c>
      <c r="Q1549" t="s">
        <v>42</v>
      </c>
      <c r="R1549">
        <v>564</v>
      </c>
      <c r="V1549" s="3">
        <f t="shared" si="49"/>
        <v>9.25</v>
      </c>
      <c r="W1549" s="3">
        <f>IF(AND(T1549&lt;&gt;"_U",T1549&lt;&gt;"c",J1549&lt;&gt;9,J1549&lt;&gt;99),IFERROR(VLOOKUP(A1549,'TA Total'!$A$2:$W$10000,18,0),"."),".")</f>
        <v>6099</v>
      </c>
    </row>
    <row r="1550" spans="1:23" x14ac:dyDescent="0.2">
      <c r="A1550" s="1" t="str">
        <f t="shared" si="48"/>
        <v>2013|Westland District|Male / TÄne</v>
      </c>
      <c r="B1550" t="s">
        <v>20</v>
      </c>
      <c r="C1550" t="s">
        <v>21</v>
      </c>
      <c r="D1550" t="s">
        <v>22</v>
      </c>
      <c r="E1550" t="s">
        <v>23</v>
      </c>
      <c r="F1550">
        <v>2013</v>
      </c>
      <c r="G1550">
        <v>2013</v>
      </c>
      <c r="H1550">
        <v>57</v>
      </c>
      <c r="I1550" t="s">
        <v>109</v>
      </c>
      <c r="J1550">
        <v>5</v>
      </c>
      <c r="K1550" t="s">
        <v>33</v>
      </c>
      <c r="L1550">
        <v>99</v>
      </c>
      <c r="M1550" t="s">
        <v>26</v>
      </c>
      <c r="N1550">
        <v>99</v>
      </c>
      <c r="O1550" t="s">
        <v>27</v>
      </c>
      <c r="P1550">
        <v>1</v>
      </c>
      <c r="Q1550" t="s">
        <v>34</v>
      </c>
      <c r="R1550">
        <v>87</v>
      </c>
      <c r="V1550" s="3">
        <f t="shared" si="49"/>
        <v>2.85</v>
      </c>
      <c r="W1550" s="3">
        <f>IF(AND(T1550&lt;&gt;"_U",T1550&lt;&gt;"c",J1550&lt;&gt;9,J1550&lt;&gt;99),IFERROR(VLOOKUP(A1550,'TA Total'!$A$2:$W$10000,18,0),"."),".")</f>
        <v>3051</v>
      </c>
    </row>
    <row r="1551" spans="1:23" x14ac:dyDescent="0.2">
      <c r="A1551" s="1" t="str">
        <f t="shared" si="48"/>
        <v>2013|Westland District|Female / Wahine</v>
      </c>
      <c r="B1551" t="s">
        <v>20</v>
      </c>
      <c r="C1551" t="s">
        <v>21</v>
      </c>
      <c r="D1551" t="s">
        <v>22</v>
      </c>
      <c r="E1551" t="s">
        <v>23</v>
      </c>
      <c r="F1551">
        <v>2013</v>
      </c>
      <c r="G1551">
        <v>2013</v>
      </c>
      <c r="H1551">
        <v>57</v>
      </c>
      <c r="I1551" t="s">
        <v>109</v>
      </c>
      <c r="J1551">
        <v>5</v>
      </c>
      <c r="K1551" t="s">
        <v>33</v>
      </c>
      <c r="L1551">
        <v>99</v>
      </c>
      <c r="M1551" t="s">
        <v>26</v>
      </c>
      <c r="N1551">
        <v>99</v>
      </c>
      <c r="O1551" t="s">
        <v>27</v>
      </c>
      <c r="P1551">
        <v>2</v>
      </c>
      <c r="Q1551" t="s">
        <v>31</v>
      </c>
      <c r="R1551">
        <v>270</v>
      </c>
      <c r="V1551" s="3">
        <f t="shared" si="49"/>
        <v>8.85</v>
      </c>
      <c r="W1551" s="3">
        <f>IF(AND(T1551&lt;&gt;"_U",T1551&lt;&gt;"c",J1551&lt;&gt;9,J1551&lt;&gt;99),IFERROR(VLOOKUP(A1551,'TA Total'!$A$2:$W$10000,18,0),"."),".")</f>
        <v>3051</v>
      </c>
    </row>
    <row r="1552" spans="1:23" x14ac:dyDescent="0.2">
      <c r="A1552" s="1" t="str">
        <f t="shared" si="48"/>
        <v>2013|Westland District|Another gender / He ira kÄ“ anÅ</v>
      </c>
      <c r="B1552" t="s">
        <v>20</v>
      </c>
      <c r="C1552" t="s">
        <v>21</v>
      </c>
      <c r="D1552" t="s">
        <v>22</v>
      </c>
      <c r="E1552" t="s">
        <v>23</v>
      </c>
      <c r="F1552">
        <v>2013</v>
      </c>
      <c r="G1552">
        <v>2013</v>
      </c>
      <c r="H1552">
        <v>57</v>
      </c>
      <c r="I1552" t="s">
        <v>109</v>
      </c>
      <c r="J1552">
        <v>5</v>
      </c>
      <c r="K1552" t="s">
        <v>33</v>
      </c>
      <c r="L1552">
        <v>99</v>
      </c>
      <c r="M1552" t="s">
        <v>26</v>
      </c>
      <c r="N1552">
        <v>99</v>
      </c>
      <c r="O1552" t="s">
        <v>27</v>
      </c>
      <c r="P1552">
        <v>3</v>
      </c>
      <c r="Q1552" t="s">
        <v>28</v>
      </c>
      <c r="T1552" t="s">
        <v>36</v>
      </c>
      <c r="U1552" t="s">
        <v>37</v>
      </c>
      <c r="V1552" s="3" t="str">
        <f t="shared" si="49"/>
        <v>.</v>
      </c>
      <c r="W1552" s="3" t="str">
        <f>IF(AND(T1552&lt;&gt;"_U",T1552&lt;&gt;"c",J1552&lt;&gt;9,J1552&lt;&gt;99),IFERROR(VLOOKUP(A1552,'TA Total'!$A$2:$W$10000,18,0),"."),".")</f>
        <v>.</v>
      </c>
    </row>
    <row r="1553" spans="1:23" x14ac:dyDescent="0.2">
      <c r="A1553" s="1" t="str">
        <f t="shared" si="48"/>
        <v>2013|Westland District|Total - gender</v>
      </c>
      <c r="B1553" t="s">
        <v>20</v>
      </c>
      <c r="C1553" t="s">
        <v>21</v>
      </c>
      <c r="D1553" t="s">
        <v>22</v>
      </c>
      <c r="E1553" t="s">
        <v>23</v>
      </c>
      <c r="F1553">
        <v>2013</v>
      </c>
      <c r="G1553">
        <v>2013</v>
      </c>
      <c r="H1553">
        <v>57</v>
      </c>
      <c r="I1553" t="s">
        <v>109</v>
      </c>
      <c r="J1553">
        <v>5</v>
      </c>
      <c r="K1553" t="s">
        <v>33</v>
      </c>
      <c r="L1553">
        <v>99</v>
      </c>
      <c r="M1553" t="s">
        <v>26</v>
      </c>
      <c r="N1553">
        <v>99</v>
      </c>
      <c r="O1553" t="s">
        <v>27</v>
      </c>
      <c r="P1553">
        <v>99</v>
      </c>
      <c r="Q1553" t="s">
        <v>42</v>
      </c>
      <c r="R1553">
        <v>354</v>
      </c>
      <c r="V1553" s="3">
        <f t="shared" si="49"/>
        <v>5.8</v>
      </c>
      <c r="W1553" s="3">
        <f>IF(AND(T1553&lt;&gt;"_U",T1553&lt;&gt;"c",J1553&lt;&gt;9,J1553&lt;&gt;99),IFERROR(VLOOKUP(A1553,'TA Total'!$A$2:$W$10000,18,0),"."),".")</f>
        <v>6099</v>
      </c>
    </row>
    <row r="1554" spans="1:23" x14ac:dyDescent="0.2">
      <c r="A1554" s="1" t="str">
        <f t="shared" si="48"/>
        <v>2013|Westland District|Male / TÄne</v>
      </c>
      <c r="B1554" t="s">
        <v>20</v>
      </c>
      <c r="C1554" t="s">
        <v>21</v>
      </c>
      <c r="D1554" t="s">
        <v>22</v>
      </c>
      <c r="E1554" t="s">
        <v>23</v>
      </c>
      <c r="F1554">
        <v>2013</v>
      </c>
      <c r="G1554">
        <v>2013</v>
      </c>
      <c r="H1554">
        <v>57</v>
      </c>
      <c r="I1554" t="s">
        <v>109</v>
      </c>
      <c r="J1554">
        <v>6</v>
      </c>
      <c r="K1554" t="s">
        <v>52</v>
      </c>
      <c r="L1554">
        <v>99</v>
      </c>
      <c r="M1554" t="s">
        <v>26</v>
      </c>
      <c r="N1554">
        <v>99</v>
      </c>
      <c r="O1554" t="s">
        <v>27</v>
      </c>
      <c r="P1554">
        <v>1</v>
      </c>
      <c r="Q1554" t="s">
        <v>34</v>
      </c>
      <c r="R1554">
        <v>1119</v>
      </c>
      <c r="V1554" s="3">
        <f t="shared" si="49"/>
        <v>36.68</v>
      </c>
      <c r="W1554" s="3">
        <f>IF(AND(T1554&lt;&gt;"_U",T1554&lt;&gt;"c",J1554&lt;&gt;9,J1554&lt;&gt;99),IFERROR(VLOOKUP(A1554,'TA Total'!$A$2:$W$10000,18,0),"."),".")</f>
        <v>3051</v>
      </c>
    </row>
    <row r="1555" spans="1:23" x14ac:dyDescent="0.2">
      <c r="A1555" s="1" t="str">
        <f t="shared" si="48"/>
        <v>2013|Westland District|Female / Wahine</v>
      </c>
      <c r="B1555" t="s">
        <v>20</v>
      </c>
      <c r="C1555" t="s">
        <v>21</v>
      </c>
      <c r="D1555" t="s">
        <v>22</v>
      </c>
      <c r="E1555" t="s">
        <v>23</v>
      </c>
      <c r="F1555">
        <v>2013</v>
      </c>
      <c r="G1555">
        <v>2013</v>
      </c>
      <c r="H1555">
        <v>57</v>
      </c>
      <c r="I1555" t="s">
        <v>109</v>
      </c>
      <c r="J1555">
        <v>6</v>
      </c>
      <c r="K1555" t="s">
        <v>52</v>
      </c>
      <c r="L1555">
        <v>99</v>
      </c>
      <c r="M1555" t="s">
        <v>26</v>
      </c>
      <c r="N1555">
        <v>99</v>
      </c>
      <c r="O1555" t="s">
        <v>27</v>
      </c>
      <c r="P1555">
        <v>2</v>
      </c>
      <c r="Q1555" t="s">
        <v>31</v>
      </c>
      <c r="R1555">
        <v>960</v>
      </c>
      <c r="V1555" s="3">
        <f t="shared" si="49"/>
        <v>31.47</v>
      </c>
      <c r="W1555" s="3">
        <f>IF(AND(T1555&lt;&gt;"_U",T1555&lt;&gt;"c",J1555&lt;&gt;9,J1555&lt;&gt;99),IFERROR(VLOOKUP(A1555,'TA Total'!$A$2:$W$10000,18,0),"."),".")</f>
        <v>3051</v>
      </c>
    </row>
    <row r="1556" spans="1:23" x14ac:dyDescent="0.2">
      <c r="A1556" s="1" t="str">
        <f t="shared" si="48"/>
        <v>2013|Westland District|Another gender / He ira kÄ“ anÅ</v>
      </c>
      <c r="B1556" t="s">
        <v>20</v>
      </c>
      <c r="C1556" t="s">
        <v>21</v>
      </c>
      <c r="D1556" t="s">
        <v>22</v>
      </c>
      <c r="E1556" t="s">
        <v>23</v>
      </c>
      <c r="F1556">
        <v>2013</v>
      </c>
      <c r="G1556">
        <v>2013</v>
      </c>
      <c r="H1556">
        <v>57</v>
      </c>
      <c r="I1556" t="s">
        <v>109</v>
      </c>
      <c r="J1556">
        <v>6</v>
      </c>
      <c r="K1556" t="s">
        <v>52</v>
      </c>
      <c r="L1556">
        <v>99</v>
      </c>
      <c r="M1556" t="s">
        <v>26</v>
      </c>
      <c r="N1556">
        <v>99</v>
      </c>
      <c r="O1556" t="s">
        <v>27</v>
      </c>
      <c r="P1556">
        <v>3</v>
      </c>
      <c r="Q1556" t="s">
        <v>28</v>
      </c>
      <c r="T1556" t="s">
        <v>36</v>
      </c>
      <c r="U1556" t="s">
        <v>37</v>
      </c>
      <c r="V1556" s="3" t="str">
        <f t="shared" si="49"/>
        <v>.</v>
      </c>
      <c r="W1556" s="3" t="str">
        <f>IF(AND(T1556&lt;&gt;"_U",T1556&lt;&gt;"c",J1556&lt;&gt;9,J1556&lt;&gt;99),IFERROR(VLOOKUP(A1556,'TA Total'!$A$2:$W$10000,18,0),"."),".")</f>
        <v>.</v>
      </c>
    </row>
    <row r="1557" spans="1:23" x14ac:dyDescent="0.2">
      <c r="A1557" s="1" t="str">
        <f t="shared" si="48"/>
        <v>2013|Westland District|Total - gender</v>
      </c>
      <c r="B1557" t="s">
        <v>20</v>
      </c>
      <c r="C1557" t="s">
        <v>21</v>
      </c>
      <c r="D1557" t="s">
        <v>22</v>
      </c>
      <c r="E1557" t="s">
        <v>23</v>
      </c>
      <c r="F1557">
        <v>2013</v>
      </c>
      <c r="G1557">
        <v>2013</v>
      </c>
      <c r="H1557">
        <v>57</v>
      </c>
      <c r="I1557" t="s">
        <v>109</v>
      </c>
      <c r="J1557">
        <v>6</v>
      </c>
      <c r="K1557" t="s">
        <v>52</v>
      </c>
      <c r="L1557">
        <v>99</v>
      </c>
      <c r="M1557" t="s">
        <v>26</v>
      </c>
      <c r="N1557">
        <v>99</v>
      </c>
      <c r="O1557" t="s">
        <v>27</v>
      </c>
      <c r="P1557">
        <v>99</v>
      </c>
      <c r="Q1557" t="s">
        <v>42</v>
      </c>
      <c r="R1557">
        <v>2082</v>
      </c>
      <c r="V1557" s="3">
        <f t="shared" si="49"/>
        <v>34.14</v>
      </c>
      <c r="W1557" s="3">
        <f>IF(AND(T1557&lt;&gt;"_U",T1557&lt;&gt;"c",J1557&lt;&gt;9,J1557&lt;&gt;99),IFERROR(VLOOKUP(A1557,'TA Total'!$A$2:$W$10000,18,0),"."),".")</f>
        <v>6099</v>
      </c>
    </row>
    <row r="1558" spans="1:23" x14ac:dyDescent="0.2">
      <c r="A1558" s="1" t="str">
        <f t="shared" si="48"/>
        <v>2013|Westland District|Male / TÄne</v>
      </c>
      <c r="B1558" t="s">
        <v>20</v>
      </c>
      <c r="C1558" t="s">
        <v>21</v>
      </c>
      <c r="D1558" t="s">
        <v>22</v>
      </c>
      <c r="E1558" t="s">
        <v>23</v>
      </c>
      <c r="F1558">
        <v>2013</v>
      </c>
      <c r="G1558">
        <v>2013</v>
      </c>
      <c r="H1558">
        <v>57</v>
      </c>
      <c r="I1558" t="s">
        <v>109</v>
      </c>
      <c r="J1558">
        <v>9</v>
      </c>
      <c r="K1558" t="s">
        <v>25</v>
      </c>
      <c r="L1558">
        <v>99</v>
      </c>
      <c r="M1558" t="s">
        <v>26</v>
      </c>
      <c r="N1558">
        <v>99</v>
      </c>
      <c r="O1558" t="s">
        <v>27</v>
      </c>
      <c r="P1558">
        <v>1</v>
      </c>
      <c r="Q1558" t="s">
        <v>34</v>
      </c>
      <c r="R1558">
        <v>324</v>
      </c>
      <c r="V1558" s="3" t="str">
        <f t="shared" si="49"/>
        <v>.</v>
      </c>
      <c r="W1558" s="3" t="str">
        <f>IF(AND(T1558&lt;&gt;"_U",T1558&lt;&gt;"c",J1558&lt;&gt;9,J1558&lt;&gt;99),IFERROR(VLOOKUP(A1558,'TA Total'!$A$2:$W$10000,18,0),"."),".")</f>
        <v>.</v>
      </c>
    </row>
    <row r="1559" spans="1:23" x14ac:dyDescent="0.2">
      <c r="A1559" s="1" t="str">
        <f t="shared" si="48"/>
        <v>2013|Westland District|Female / Wahine</v>
      </c>
      <c r="B1559" t="s">
        <v>20</v>
      </c>
      <c r="C1559" t="s">
        <v>21</v>
      </c>
      <c r="D1559" t="s">
        <v>22</v>
      </c>
      <c r="E1559" t="s">
        <v>23</v>
      </c>
      <c r="F1559">
        <v>2013</v>
      </c>
      <c r="G1559">
        <v>2013</v>
      </c>
      <c r="H1559">
        <v>57</v>
      </c>
      <c r="I1559" t="s">
        <v>109</v>
      </c>
      <c r="J1559">
        <v>9</v>
      </c>
      <c r="K1559" t="s">
        <v>25</v>
      </c>
      <c r="L1559">
        <v>99</v>
      </c>
      <c r="M1559" t="s">
        <v>26</v>
      </c>
      <c r="N1559">
        <v>99</v>
      </c>
      <c r="O1559" t="s">
        <v>27</v>
      </c>
      <c r="P1559">
        <v>2</v>
      </c>
      <c r="Q1559" t="s">
        <v>31</v>
      </c>
      <c r="R1559">
        <v>348</v>
      </c>
      <c r="V1559" s="3" t="str">
        <f t="shared" si="49"/>
        <v>.</v>
      </c>
      <c r="W1559" s="3" t="str">
        <f>IF(AND(T1559&lt;&gt;"_U",T1559&lt;&gt;"c",J1559&lt;&gt;9,J1559&lt;&gt;99),IFERROR(VLOOKUP(A1559,'TA Total'!$A$2:$W$10000,18,0),"."),".")</f>
        <v>.</v>
      </c>
    </row>
    <row r="1560" spans="1:23" x14ac:dyDescent="0.2">
      <c r="A1560" s="1" t="str">
        <f t="shared" si="48"/>
        <v>2013|Westland District|Another gender / He ira kÄ“ anÅ</v>
      </c>
      <c r="B1560" t="s">
        <v>20</v>
      </c>
      <c r="C1560" t="s">
        <v>21</v>
      </c>
      <c r="D1560" t="s">
        <v>22</v>
      </c>
      <c r="E1560" t="s">
        <v>23</v>
      </c>
      <c r="F1560">
        <v>2013</v>
      </c>
      <c r="G1560">
        <v>2013</v>
      </c>
      <c r="H1560">
        <v>57</v>
      </c>
      <c r="I1560" t="s">
        <v>109</v>
      </c>
      <c r="J1560">
        <v>9</v>
      </c>
      <c r="K1560" t="s">
        <v>25</v>
      </c>
      <c r="L1560">
        <v>99</v>
      </c>
      <c r="M1560" t="s">
        <v>26</v>
      </c>
      <c r="N1560">
        <v>99</v>
      </c>
      <c r="O1560" t="s">
        <v>27</v>
      </c>
      <c r="P1560">
        <v>3</v>
      </c>
      <c r="Q1560" t="s">
        <v>28</v>
      </c>
      <c r="T1560" t="s">
        <v>36</v>
      </c>
      <c r="U1560" t="s">
        <v>37</v>
      </c>
      <c r="V1560" s="3" t="str">
        <f t="shared" si="49"/>
        <v>.</v>
      </c>
      <c r="W1560" s="3" t="str">
        <f>IF(AND(T1560&lt;&gt;"_U",T1560&lt;&gt;"c",J1560&lt;&gt;9,J1560&lt;&gt;99),IFERROR(VLOOKUP(A1560,'TA Total'!$A$2:$W$10000,18,0),"."),".")</f>
        <v>.</v>
      </c>
    </row>
    <row r="1561" spans="1:23" x14ac:dyDescent="0.2">
      <c r="A1561" s="1" t="str">
        <f t="shared" si="48"/>
        <v>2013|Westland District|Total - gender</v>
      </c>
      <c r="B1561" t="s">
        <v>20</v>
      </c>
      <c r="C1561" t="s">
        <v>21</v>
      </c>
      <c r="D1561" t="s">
        <v>22</v>
      </c>
      <c r="E1561" t="s">
        <v>23</v>
      </c>
      <c r="F1561">
        <v>2013</v>
      </c>
      <c r="G1561">
        <v>2013</v>
      </c>
      <c r="H1561">
        <v>57</v>
      </c>
      <c r="I1561" t="s">
        <v>109</v>
      </c>
      <c r="J1561">
        <v>9</v>
      </c>
      <c r="K1561" t="s">
        <v>25</v>
      </c>
      <c r="L1561">
        <v>99</v>
      </c>
      <c r="M1561" t="s">
        <v>26</v>
      </c>
      <c r="N1561">
        <v>99</v>
      </c>
      <c r="O1561" t="s">
        <v>27</v>
      </c>
      <c r="P1561">
        <v>99</v>
      </c>
      <c r="Q1561" t="s">
        <v>42</v>
      </c>
      <c r="R1561">
        <v>672</v>
      </c>
      <c r="V1561" s="3" t="str">
        <f t="shared" si="49"/>
        <v>.</v>
      </c>
      <c r="W1561" s="3" t="str">
        <f>IF(AND(T1561&lt;&gt;"_U",T1561&lt;&gt;"c",J1561&lt;&gt;9,J1561&lt;&gt;99),IFERROR(VLOOKUP(A1561,'TA Total'!$A$2:$W$10000,18,0),"."),".")</f>
        <v>.</v>
      </c>
    </row>
    <row r="1562" spans="1:23" x14ac:dyDescent="0.2">
      <c r="A1562" s="1" t="str">
        <f t="shared" si="48"/>
        <v>2013|Westland District|Male / TÄne</v>
      </c>
      <c r="B1562" t="s">
        <v>20</v>
      </c>
      <c r="C1562" t="s">
        <v>21</v>
      </c>
      <c r="D1562" t="s">
        <v>22</v>
      </c>
      <c r="E1562" t="s">
        <v>23</v>
      </c>
      <c r="F1562">
        <v>2013</v>
      </c>
      <c r="G1562">
        <v>2013</v>
      </c>
      <c r="H1562">
        <v>57</v>
      </c>
      <c r="I1562" t="s">
        <v>109</v>
      </c>
      <c r="J1562">
        <v>77</v>
      </c>
      <c r="K1562" t="s">
        <v>49</v>
      </c>
      <c r="L1562">
        <v>99</v>
      </c>
      <c r="M1562" t="s">
        <v>26</v>
      </c>
      <c r="N1562">
        <v>99</v>
      </c>
      <c r="O1562" t="s">
        <v>27</v>
      </c>
      <c r="P1562">
        <v>1</v>
      </c>
      <c r="Q1562" t="s">
        <v>34</v>
      </c>
      <c r="R1562">
        <v>3051</v>
      </c>
      <c r="V1562" s="3">
        <f t="shared" si="49"/>
        <v>100</v>
      </c>
      <c r="W1562" s="3">
        <f>IF(AND(T1562&lt;&gt;"_U",T1562&lt;&gt;"c",J1562&lt;&gt;9,J1562&lt;&gt;99),IFERROR(VLOOKUP(A1562,'TA Total'!$A$2:$W$10000,18,0),"."),".")</f>
        <v>3051</v>
      </c>
    </row>
    <row r="1563" spans="1:23" x14ac:dyDescent="0.2">
      <c r="A1563" s="1" t="str">
        <f t="shared" si="48"/>
        <v>2013|Westland District|Female / Wahine</v>
      </c>
      <c r="B1563" t="s">
        <v>20</v>
      </c>
      <c r="C1563" t="s">
        <v>21</v>
      </c>
      <c r="D1563" t="s">
        <v>22</v>
      </c>
      <c r="E1563" t="s">
        <v>23</v>
      </c>
      <c r="F1563">
        <v>2013</v>
      </c>
      <c r="G1563">
        <v>2013</v>
      </c>
      <c r="H1563">
        <v>57</v>
      </c>
      <c r="I1563" t="s">
        <v>109</v>
      </c>
      <c r="J1563">
        <v>77</v>
      </c>
      <c r="K1563" t="s">
        <v>49</v>
      </c>
      <c r="L1563">
        <v>99</v>
      </c>
      <c r="M1563" t="s">
        <v>26</v>
      </c>
      <c r="N1563">
        <v>99</v>
      </c>
      <c r="O1563" t="s">
        <v>27</v>
      </c>
      <c r="P1563">
        <v>2</v>
      </c>
      <c r="Q1563" t="s">
        <v>31</v>
      </c>
      <c r="R1563">
        <v>3051</v>
      </c>
      <c r="V1563" s="3">
        <f t="shared" si="49"/>
        <v>100</v>
      </c>
      <c r="W1563" s="3">
        <f>IF(AND(T1563&lt;&gt;"_U",T1563&lt;&gt;"c",J1563&lt;&gt;9,J1563&lt;&gt;99),IFERROR(VLOOKUP(A1563,'TA Total'!$A$2:$W$10000,18,0),"."),".")</f>
        <v>3051</v>
      </c>
    </row>
    <row r="1564" spans="1:23" x14ac:dyDescent="0.2">
      <c r="A1564" s="1" t="str">
        <f t="shared" si="48"/>
        <v>2013|Westland District|Another gender / He ira kÄ“ anÅ</v>
      </c>
      <c r="B1564" t="s">
        <v>20</v>
      </c>
      <c r="C1564" t="s">
        <v>21</v>
      </c>
      <c r="D1564" t="s">
        <v>22</v>
      </c>
      <c r="E1564" t="s">
        <v>23</v>
      </c>
      <c r="F1564">
        <v>2013</v>
      </c>
      <c r="G1564">
        <v>2013</v>
      </c>
      <c r="H1564">
        <v>57</v>
      </c>
      <c r="I1564" t="s">
        <v>109</v>
      </c>
      <c r="J1564">
        <v>77</v>
      </c>
      <c r="K1564" t="s">
        <v>49</v>
      </c>
      <c r="L1564">
        <v>99</v>
      </c>
      <c r="M1564" t="s">
        <v>26</v>
      </c>
      <c r="N1564">
        <v>99</v>
      </c>
      <c r="O1564" t="s">
        <v>27</v>
      </c>
      <c r="P1564">
        <v>3</v>
      </c>
      <c r="Q1564" t="s">
        <v>28</v>
      </c>
      <c r="T1564" t="s">
        <v>36</v>
      </c>
      <c r="U1564" t="s">
        <v>37</v>
      </c>
      <c r="V1564" s="3" t="str">
        <f t="shared" si="49"/>
        <v>.</v>
      </c>
      <c r="W1564" s="3" t="str">
        <f>IF(AND(T1564&lt;&gt;"_U",T1564&lt;&gt;"c",J1564&lt;&gt;9,J1564&lt;&gt;99),IFERROR(VLOOKUP(A1564,'TA Total'!$A$2:$W$10000,18,0),"."),".")</f>
        <v>.</v>
      </c>
    </row>
    <row r="1565" spans="1:23" x14ac:dyDescent="0.2">
      <c r="A1565" s="1" t="str">
        <f t="shared" si="48"/>
        <v>2013|Westland District|Total - gender</v>
      </c>
      <c r="B1565" t="s">
        <v>20</v>
      </c>
      <c r="C1565" t="s">
        <v>21</v>
      </c>
      <c r="D1565" t="s">
        <v>22</v>
      </c>
      <c r="E1565" t="s">
        <v>23</v>
      </c>
      <c r="F1565">
        <v>2013</v>
      </c>
      <c r="G1565">
        <v>2013</v>
      </c>
      <c r="H1565">
        <v>57</v>
      </c>
      <c r="I1565" t="s">
        <v>109</v>
      </c>
      <c r="J1565">
        <v>77</v>
      </c>
      <c r="K1565" t="s">
        <v>49</v>
      </c>
      <c r="L1565">
        <v>99</v>
      </c>
      <c r="M1565" t="s">
        <v>26</v>
      </c>
      <c r="N1565">
        <v>99</v>
      </c>
      <c r="O1565" t="s">
        <v>27</v>
      </c>
      <c r="P1565">
        <v>99</v>
      </c>
      <c r="Q1565" t="s">
        <v>42</v>
      </c>
      <c r="R1565">
        <v>6099</v>
      </c>
      <c r="V1565" s="3">
        <f t="shared" si="49"/>
        <v>100</v>
      </c>
      <c r="W1565" s="3">
        <f>IF(AND(T1565&lt;&gt;"_U",T1565&lt;&gt;"c",J1565&lt;&gt;9,J1565&lt;&gt;99),IFERROR(VLOOKUP(A1565,'TA Total'!$A$2:$W$10000,18,0),"."),".")</f>
        <v>6099</v>
      </c>
    </row>
    <row r="1566" spans="1:23" x14ac:dyDescent="0.2">
      <c r="A1566" s="1" t="str">
        <f t="shared" si="48"/>
        <v>2013|Westland District|Male / TÄne</v>
      </c>
      <c r="B1566" t="s">
        <v>20</v>
      </c>
      <c r="C1566" t="s">
        <v>21</v>
      </c>
      <c r="D1566" t="s">
        <v>22</v>
      </c>
      <c r="E1566" t="s">
        <v>23</v>
      </c>
      <c r="F1566">
        <v>2013</v>
      </c>
      <c r="G1566">
        <v>2013</v>
      </c>
      <c r="H1566">
        <v>57</v>
      </c>
      <c r="I1566" t="s">
        <v>109</v>
      </c>
      <c r="J1566">
        <v>99</v>
      </c>
      <c r="K1566" t="s">
        <v>47</v>
      </c>
      <c r="L1566">
        <v>99</v>
      </c>
      <c r="M1566" t="s">
        <v>26</v>
      </c>
      <c r="N1566">
        <v>99</v>
      </c>
      <c r="O1566" t="s">
        <v>27</v>
      </c>
      <c r="P1566">
        <v>1</v>
      </c>
      <c r="Q1566" t="s">
        <v>34</v>
      </c>
      <c r="R1566">
        <v>3372</v>
      </c>
      <c r="V1566" s="3" t="str">
        <f t="shared" si="49"/>
        <v>.</v>
      </c>
      <c r="W1566" s="3" t="str">
        <f>IF(AND(T1566&lt;&gt;"_U",T1566&lt;&gt;"c",J1566&lt;&gt;9,J1566&lt;&gt;99),IFERROR(VLOOKUP(A1566,'TA Total'!$A$2:$W$10000,18,0),"."),".")</f>
        <v>.</v>
      </c>
    </row>
    <row r="1567" spans="1:23" x14ac:dyDescent="0.2">
      <c r="A1567" s="1" t="str">
        <f t="shared" si="48"/>
        <v>2013|Westland District|Female / Wahine</v>
      </c>
      <c r="B1567" t="s">
        <v>20</v>
      </c>
      <c r="C1567" t="s">
        <v>21</v>
      </c>
      <c r="D1567" t="s">
        <v>22</v>
      </c>
      <c r="E1567" t="s">
        <v>23</v>
      </c>
      <c r="F1567">
        <v>2013</v>
      </c>
      <c r="G1567">
        <v>2013</v>
      </c>
      <c r="H1567">
        <v>57</v>
      </c>
      <c r="I1567" t="s">
        <v>109</v>
      </c>
      <c r="J1567">
        <v>99</v>
      </c>
      <c r="K1567" t="s">
        <v>47</v>
      </c>
      <c r="L1567">
        <v>99</v>
      </c>
      <c r="M1567" t="s">
        <v>26</v>
      </c>
      <c r="N1567">
        <v>99</v>
      </c>
      <c r="O1567" t="s">
        <v>27</v>
      </c>
      <c r="P1567">
        <v>2</v>
      </c>
      <c r="Q1567" t="s">
        <v>31</v>
      </c>
      <c r="R1567">
        <v>3399</v>
      </c>
      <c r="V1567" s="3" t="str">
        <f t="shared" si="49"/>
        <v>.</v>
      </c>
      <c r="W1567" s="3" t="str">
        <f>IF(AND(T1567&lt;&gt;"_U",T1567&lt;&gt;"c",J1567&lt;&gt;9,J1567&lt;&gt;99),IFERROR(VLOOKUP(A1567,'TA Total'!$A$2:$W$10000,18,0),"."),".")</f>
        <v>.</v>
      </c>
    </row>
    <row r="1568" spans="1:23" x14ac:dyDescent="0.2">
      <c r="A1568" s="1" t="str">
        <f t="shared" si="48"/>
        <v>2013|Westland District|Another gender / He ira kÄ“ anÅ</v>
      </c>
      <c r="B1568" t="s">
        <v>20</v>
      </c>
      <c r="C1568" t="s">
        <v>21</v>
      </c>
      <c r="D1568" t="s">
        <v>22</v>
      </c>
      <c r="E1568" t="s">
        <v>23</v>
      </c>
      <c r="F1568">
        <v>2013</v>
      </c>
      <c r="G1568">
        <v>2013</v>
      </c>
      <c r="H1568">
        <v>57</v>
      </c>
      <c r="I1568" t="s">
        <v>109</v>
      </c>
      <c r="J1568">
        <v>99</v>
      </c>
      <c r="K1568" t="s">
        <v>47</v>
      </c>
      <c r="L1568">
        <v>99</v>
      </c>
      <c r="M1568" t="s">
        <v>26</v>
      </c>
      <c r="N1568">
        <v>99</v>
      </c>
      <c r="O1568" t="s">
        <v>27</v>
      </c>
      <c r="P1568">
        <v>3</v>
      </c>
      <c r="Q1568" t="s">
        <v>28</v>
      </c>
      <c r="T1568" t="s">
        <v>36</v>
      </c>
      <c r="U1568" t="s">
        <v>37</v>
      </c>
      <c r="V1568" s="3" t="str">
        <f t="shared" si="49"/>
        <v>.</v>
      </c>
      <c r="W1568" s="3" t="str">
        <f>IF(AND(T1568&lt;&gt;"_U",T1568&lt;&gt;"c",J1568&lt;&gt;9,J1568&lt;&gt;99),IFERROR(VLOOKUP(A1568,'TA Total'!$A$2:$W$10000,18,0),"."),".")</f>
        <v>.</v>
      </c>
    </row>
    <row r="1569" spans="1:23" x14ac:dyDescent="0.2">
      <c r="A1569" s="1" t="str">
        <f t="shared" si="48"/>
        <v>2013|Westland District|Total - gender</v>
      </c>
      <c r="B1569" t="s">
        <v>20</v>
      </c>
      <c r="C1569" t="s">
        <v>21</v>
      </c>
      <c r="D1569" t="s">
        <v>22</v>
      </c>
      <c r="E1569" t="s">
        <v>23</v>
      </c>
      <c r="F1569">
        <v>2013</v>
      </c>
      <c r="G1569">
        <v>2013</v>
      </c>
      <c r="H1569">
        <v>57</v>
      </c>
      <c r="I1569" t="s">
        <v>109</v>
      </c>
      <c r="J1569">
        <v>99</v>
      </c>
      <c r="K1569" t="s">
        <v>47</v>
      </c>
      <c r="L1569">
        <v>99</v>
      </c>
      <c r="M1569" t="s">
        <v>26</v>
      </c>
      <c r="N1569">
        <v>99</v>
      </c>
      <c r="O1569" t="s">
        <v>27</v>
      </c>
      <c r="P1569">
        <v>99</v>
      </c>
      <c r="Q1569" t="s">
        <v>42</v>
      </c>
      <c r="R1569">
        <v>6771</v>
      </c>
      <c r="V1569" s="3" t="str">
        <f t="shared" si="49"/>
        <v>.</v>
      </c>
      <c r="W1569" s="3" t="str">
        <f>IF(AND(T1569&lt;&gt;"_U",T1569&lt;&gt;"c",J1569&lt;&gt;9,J1569&lt;&gt;99),IFERROR(VLOOKUP(A1569,'TA Total'!$A$2:$W$10000,18,0),"."),".")</f>
        <v>.</v>
      </c>
    </row>
    <row r="1570" spans="1:23" x14ac:dyDescent="0.2">
      <c r="A1570" s="1" t="str">
        <f t="shared" si="48"/>
        <v>2013|Hurunui District|Male / TÄne</v>
      </c>
      <c r="B1570" t="s">
        <v>20</v>
      </c>
      <c r="C1570" t="s">
        <v>21</v>
      </c>
      <c r="D1570" t="s">
        <v>22</v>
      </c>
      <c r="E1570" t="s">
        <v>23</v>
      </c>
      <c r="F1570">
        <v>2013</v>
      </c>
      <c r="G1570">
        <v>2013</v>
      </c>
      <c r="H1570">
        <v>58</v>
      </c>
      <c r="I1570" t="s">
        <v>91</v>
      </c>
      <c r="J1570">
        <v>1</v>
      </c>
      <c r="K1570" t="s">
        <v>30</v>
      </c>
      <c r="L1570">
        <v>99</v>
      </c>
      <c r="M1570" t="s">
        <v>26</v>
      </c>
      <c r="N1570">
        <v>99</v>
      </c>
      <c r="O1570" t="s">
        <v>27</v>
      </c>
      <c r="P1570">
        <v>1</v>
      </c>
      <c r="Q1570" t="s">
        <v>34</v>
      </c>
      <c r="R1570">
        <v>2466</v>
      </c>
      <c r="V1570" s="3">
        <f t="shared" si="49"/>
        <v>57.72</v>
      </c>
      <c r="W1570" s="3">
        <f>IF(AND(T1570&lt;&gt;"_U",T1570&lt;&gt;"c",J1570&lt;&gt;9,J1570&lt;&gt;99),IFERROR(VLOOKUP(A1570,'TA Total'!$A$2:$W$10000,18,0),"."),".")</f>
        <v>4272</v>
      </c>
    </row>
    <row r="1571" spans="1:23" x14ac:dyDescent="0.2">
      <c r="A1571" s="1" t="str">
        <f t="shared" si="48"/>
        <v>2013|Hurunui District|Female / Wahine</v>
      </c>
      <c r="B1571" t="s">
        <v>20</v>
      </c>
      <c r="C1571" t="s">
        <v>21</v>
      </c>
      <c r="D1571" t="s">
        <v>22</v>
      </c>
      <c r="E1571" t="s">
        <v>23</v>
      </c>
      <c r="F1571">
        <v>2013</v>
      </c>
      <c r="G1571">
        <v>2013</v>
      </c>
      <c r="H1571">
        <v>58</v>
      </c>
      <c r="I1571" t="s">
        <v>91</v>
      </c>
      <c r="J1571">
        <v>1</v>
      </c>
      <c r="K1571" t="s">
        <v>30</v>
      </c>
      <c r="L1571">
        <v>99</v>
      </c>
      <c r="M1571" t="s">
        <v>26</v>
      </c>
      <c r="N1571">
        <v>99</v>
      </c>
      <c r="O1571" t="s">
        <v>27</v>
      </c>
      <c r="P1571">
        <v>2</v>
      </c>
      <c r="Q1571" t="s">
        <v>31</v>
      </c>
      <c r="R1571">
        <v>2448</v>
      </c>
      <c r="V1571" s="3">
        <f t="shared" si="49"/>
        <v>56.78</v>
      </c>
      <c r="W1571" s="3">
        <f>IF(AND(T1571&lt;&gt;"_U",T1571&lt;&gt;"c",J1571&lt;&gt;9,J1571&lt;&gt;99),IFERROR(VLOOKUP(A1571,'TA Total'!$A$2:$W$10000,18,0),"."),".")</f>
        <v>4311</v>
      </c>
    </row>
    <row r="1572" spans="1:23" x14ac:dyDescent="0.2">
      <c r="A1572" s="1" t="str">
        <f t="shared" si="48"/>
        <v>2013|Hurunui District|Another gender / He ira kÄ“ anÅ</v>
      </c>
      <c r="B1572" t="s">
        <v>20</v>
      </c>
      <c r="C1572" t="s">
        <v>21</v>
      </c>
      <c r="D1572" t="s">
        <v>22</v>
      </c>
      <c r="E1572" t="s">
        <v>23</v>
      </c>
      <c r="F1572">
        <v>2013</v>
      </c>
      <c r="G1572">
        <v>2013</v>
      </c>
      <c r="H1572">
        <v>58</v>
      </c>
      <c r="I1572" t="s">
        <v>91</v>
      </c>
      <c r="J1572">
        <v>1</v>
      </c>
      <c r="K1572" t="s">
        <v>30</v>
      </c>
      <c r="L1572">
        <v>99</v>
      </c>
      <c r="M1572" t="s">
        <v>26</v>
      </c>
      <c r="N1572">
        <v>99</v>
      </c>
      <c r="O1572" t="s">
        <v>27</v>
      </c>
      <c r="P1572">
        <v>3</v>
      </c>
      <c r="Q1572" t="s">
        <v>28</v>
      </c>
      <c r="T1572" t="s">
        <v>36</v>
      </c>
      <c r="U1572" t="s">
        <v>37</v>
      </c>
      <c r="V1572" s="3" t="str">
        <f t="shared" si="49"/>
        <v>.</v>
      </c>
      <c r="W1572" s="3" t="str">
        <f>IF(AND(T1572&lt;&gt;"_U",T1572&lt;&gt;"c",J1572&lt;&gt;9,J1572&lt;&gt;99),IFERROR(VLOOKUP(A1572,'TA Total'!$A$2:$W$10000,18,0),"."),".")</f>
        <v>.</v>
      </c>
    </row>
    <row r="1573" spans="1:23" x14ac:dyDescent="0.2">
      <c r="A1573" s="1" t="str">
        <f t="shared" si="48"/>
        <v>2013|Hurunui District|Total - gender</v>
      </c>
      <c r="B1573" t="s">
        <v>20</v>
      </c>
      <c r="C1573" t="s">
        <v>21</v>
      </c>
      <c r="D1573" t="s">
        <v>22</v>
      </c>
      <c r="E1573" t="s">
        <v>23</v>
      </c>
      <c r="F1573">
        <v>2013</v>
      </c>
      <c r="G1573">
        <v>2013</v>
      </c>
      <c r="H1573">
        <v>58</v>
      </c>
      <c r="I1573" t="s">
        <v>91</v>
      </c>
      <c r="J1573">
        <v>1</v>
      </c>
      <c r="K1573" t="s">
        <v>30</v>
      </c>
      <c r="L1573">
        <v>99</v>
      </c>
      <c r="M1573" t="s">
        <v>26</v>
      </c>
      <c r="N1573">
        <v>99</v>
      </c>
      <c r="O1573" t="s">
        <v>27</v>
      </c>
      <c r="P1573">
        <v>99</v>
      </c>
      <c r="Q1573" t="s">
        <v>42</v>
      </c>
      <c r="R1573">
        <v>4914</v>
      </c>
      <c r="V1573" s="3">
        <f t="shared" si="49"/>
        <v>57.25</v>
      </c>
      <c r="W1573" s="3">
        <f>IF(AND(T1573&lt;&gt;"_U",T1573&lt;&gt;"c",J1573&lt;&gt;9,J1573&lt;&gt;99),IFERROR(VLOOKUP(A1573,'TA Total'!$A$2:$W$10000,18,0),"."),".")</f>
        <v>8583</v>
      </c>
    </row>
    <row r="1574" spans="1:23" x14ac:dyDescent="0.2">
      <c r="A1574" s="1" t="str">
        <f t="shared" si="48"/>
        <v>2013|Hurunui District|Male / TÄne</v>
      </c>
      <c r="B1574" t="s">
        <v>20</v>
      </c>
      <c r="C1574" t="s">
        <v>21</v>
      </c>
      <c r="D1574" t="s">
        <v>22</v>
      </c>
      <c r="E1574" t="s">
        <v>23</v>
      </c>
      <c r="F1574">
        <v>2013</v>
      </c>
      <c r="G1574">
        <v>2013</v>
      </c>
      <c r="H1574">
        <v>58</v>
      </c>
      <c r="I1574" t="s">
        <v>91</v>
      </c>
      <c r="J1574">
        <v>3</v>
      </c>
      <c r="K1574" t="s">
        <v>39</v>
      </c>
      <c r="L1574">
        <v>99</v>
      </c>
      <c r="M1574" t="s">
        <v>26</v>
      </c>
      <c r="N1574">
        <v>99</v>
      </c>
      <c r="O1574" t="s">
        <v>27</v>
      </c>
      <c r="P1574">
        <v>1</v>
      </c>
      <c r="Q1574" t="s">
        <v>34</v>
      </c>
      <c r="R1574">
        <v>132</v>
      </c>
      <c r="V1574" s="3">
        <f t="shared" si="49"/>
        <v>3.09</v>
      </c>
      <c r="W1574" s="3">
        <f>IF(AND(T1574&lt;&gt;"_U",T1574&lt;&gt;"c",J1574&lt;&gt;9,J1574&lt;&gt;99),IFERROR(VLOOKUP(A1574,'TA Total'!$A$2:$W$10000,18,0),"."),".")</f>
        <v>4272</v>
      </c>
    </row>
    <row r="1575" spans="1:23" x14ac:dyDescent="0.2">
      <c r="A1575" s="1" t="str">
        <f t="shared" si="48"/>
        <v>2013|Hurunui District|Female / Wahine</v>
      </c>
      <c r="B1575" t="s">
        <v>20</v>
      </c>
      <c r="C1575" t="s">
        <v>21</v>
      </c>
      <c r="D1575" t="s">
        <v>22</v>
      </c>
      <c r="E1575" t="s">
        <v>23</v>
      </c>
      <c r="F1575">
        <v>2013</v>
      </c>
      <c r="G1575">
        <v>2013</v>
      </c>
      <c r="H1575">
        <v>58</v>
      </c>
      <c r="I1575" t="s">
        <v>91</v>
      </c>
      <c r="J1575">
        <v>3</v>
      </c>
      <c r="K1575" t="s">
        <v>39</v>
      </c>
      <c r="L1575">
        <v>99</v>
      </c>
      <c r="M1575" t="s">
        <v>26</v>
      </c>
      <c r="N1575">
        <v>99</v>
      </c>
      <c r="O1575" t="s">
        <v>27</v>
      </c>
      <c r="P1575">
        <v>2</v>
      </c>
      <c r="Q1575" t="s">
        <v>31</v>
      </c>
      <c r="R1575">
        <v>111</v>
      </c>
      <c r="V1575" s="3">
        <f t="shared" si="49"/>
        <v>2.57</v>
      </c>
      <c r="W1575" s="3">
        <f>IF(AND(T1575&lt;&gt;"_U",T1575&lt;&gt;"c",J1575&lt;&gt;9,J1575&lt;&gt;99),IFERROR(VLOOKUP(A1575,'TA Total'!$A$2:$W$10000,18,0),"."),".")</f>
        <v>4311</v>
      </c>
    </row>
    <row r="1576" spans="1:23" x14ac:dyDescent="0.2">
      <c r="A1576" s="1" t="str">
        <f t="shared" si="48"/>
        <v>2013|Hurunui District|Another gender / He ira kÄ“ anÅ</v>
      </c>
      <c r="B1576" t="s">
        <v>20</v>
      </c>
      <c r="C1576" t="s">
        <v>21</v>
      </c>
      <c r="D1576" t="s">
        <v>22</v>
      </c>
      <c r="E1576" t="s">
        <v>23</v>
      </c>
      <c r="F1576">
        <v>2013</v>
      </c>
      <c r="G1576">
        <v>2013</v>
      </c>
      <c r="H1576">
        <v>58</v>
      </c>
      <c r="I1576" t="s">
        <v>91</v>
      </c>
      <c r="J1576">
        <v>3</v>
      </c>
      <c r="K1576" t="s">
        <v>39</v>
      </c>
      <c r="L1576">
        <v>99</v>
      </c>
      <c r="M1576" t="s">
        <v>26</v>
      </c>
      <c r="N1576">
        <v>99</v>
      </c>
      <c r="O1576" t="s">
        <v>27</v>
      </c>
      <c r="P1576">
        <v>3</v>
      </c>
      <c r="Q1576" t="s">
        <v>28</v>
      </c>
      <c r="T1576" t="s">
        <v>36</v>
      </c>
      <c r="U1576" t="s">
        <v>37</v>
      </c>
      <c r="V1576" s="3" t="str">
        <f t="shared" si="49"/>
        <v>.</v>
      </c>
      <c r="W1576" s="3" t="str">
        <f>IF(AND(T1576&lt;&gt;"_U",T1576&lt;&gt;"c",J1576&lt;&gt;9,J1576&lt;&gt;99),IFERROR(VLOOKUP(A1576,'TA Total'!$A$2:$W$10000,18,0),"."),".")</f>
        <v>.</v>
      </c>
    </row>
    <row r="1577" spans="1:23" x14ac:dyDescent="0.2">
      <c r="A1577" s="1" t="str">
        <f t="shared" si="48"/>
        <v>2013|Hurunui District|Total - gender</v>
      </c>
      <c r="B1577" t="s">
        <v>20</v>
      </c>
      <c r="C1577" t="s">
        <v>21</v>
      </c>
      <c r="D1577" t="s">
        <v>22</v>
      </c>
      <c r="E1577" t="s">
        <v>23</v>
      </c>
      <c r="F1577">
        <v>2013</v>
      </c>
      <c r="G1577">
        <v>2013</v>
      </c>
      <c r="H1577">
        <v>58</v>
      </c>
      <c r="I1577" t="s">
        <v>91</v>
      </c>
      <c r="J1577">
        <v>3</v>
      </c>
      <c r="K1577" t="s">
        <v>39</v>
      </c>
      <c r="L1577">
        <v>99</v>
      </c>
      <c r="M1577" t="s">
        <v>26</v>
      </c>
      <c r="N1577">
        <v>99</v>
      </c>
      <c r="O1577" t="s">
        <v>27</v>
      </c>
      <c r="P1577">
        <v>99</v>
      </c>
      <c r="Q1577" t="s">
        <v>42</v>
      </c>
      <c r="R1577">
        <v>243</v>
      </c>
      <c r="V1577" s="3">
        <f t="shared" si="49"/>
        <v>2.83</v>
      </c>
      <c r="W1577" s="3">
        <f>IF(AND(T1577&lt;&gt;"_U",T1577&lt;&gt;"c",J1577&lt;&gt;9,J1577&lt;&gt;99),IFERROR(VLOOKUP(A1577,'TA Total'!$A$2:$W$10000,18,0),"."),".")</f>
        <v>8583</v>
      </c>
    </row>
    <row r="1578" spans="1:23" x14ac:dyDescent="0.2">
      <c r="A1578" s="1" t="str">
        <f t="shared" si="48"/>
        <v>2013|Hurunui District|Male / TÄne</v>
      </c>
      <c r="B1578" t="s">
        <v>20</v>
      </c>
      <c r="C1578" t="s">
        <v>21</v>
      </c>
      <c r="D1578" t="s">
        <v>22</v>
      </c>
      <c r="E1578" t="s">
        <v>23</v>
      </c>
      <c r="F1578">
        <v>2013</v>
      </c>
      <c r="G1578">
        <v>2013</v>
      </c>
      <c r="H1578">
        <v>58</v>
      </c>
      <c r="I1578" t="s">
        <v>91</v>
      </c>
      <c r="J1578">
        <v>4</v>
      </c>
      <c r="K1578" t="s">
        <v>54</v>
      </c>
      <c r="L1578">
        <v>99</v>
      </c>
      <c r="M1578" t="s">
        <v>26</v>
      </c>
      <c r="N1578">
        <v>99</v>
      </c>
      <c r="O1578" t="s">
        <v>27</v>
      </c>
      <c r="P1578">
        <v>1</v>
      </c>
      <c r="Q1578" t="s">
        <v>34</v>
      </c>
      <c r="R1578">
        <v>336</v>
      </c>
      <c r="V1578" s="3">
        <f t="shared" si="49"/>
        <v>7.87</v>
      </c>
      <c r="W1578" s="3">
        <f>IF(AND(T1578&lt;&gt;"_U",T1578&lt;&gt;"c",J1578&lt;&gt;9,J1578&lt;&gt;99),IFERROR(VLOOKUP(A1578,'TA Total'!$A$2:$W$10000,18,0),"."),".")</f>
        <v>4272</v>
      </c>
    </row>
    <row r="1579" spans="1:23" x14ac:dyDescent="0.2">
      <c r="A1579" s="1" t="str">
        <f t="shared" si="48"/>
        <v>2013|Hurunui District|Female / Wahine</v>
      </c>
      <c r="B1579" t="s">
        <v>20</v>
      </c>
      <c r="C1579" t="s">
        <v>21</v>
      </c>
      <c r="D1579" t="s">
        <v>22</v>
      </c>
      <c r="E1579" t="s">
        <v>23</v>
      </c>
      <c r="F1579">
        <v>2013</v>
      </c>
      <c r="G1579">
        <v>2013</v>
      </c>
      <c r="H1579">
        <v>58</v>
      </c>
      <c r="I1579" t="s">
        <v>91</v>
      </c>
      <c r="J1579">
        <v>4</v>
      </c>
      <c r="K1579" t="s">
        <v>54</v>
      </c>
      <c r="L1579">
        <v>99</v>
      </c>
      <c r="M1579" t="s">
        <v>26</v>
      </c>
      <c r="N1579">
        <v>99</v>
      </c>
      <c r="O1579" t="s">
        <v>27</v>
      </c>
      <c r="P1579">
        <v>2</v>
      </c>
      <c r="Q1579" t="s">
        <v>31</v>
      </c>
      <c r="R1579">
        <v>372</v>
      </c>
      <c r="V1579" s="3">
        <f t="shared" si="49"/>
        <v>8.6300000000000008</v>
      </c>
      <c r="W1579" s="3">
        <f>IF(AND(T1579&lt;&gt;"_U",T1579&lt;&gt;"c",J1579&lt;&gt;9,J1579&lt;&gt;99),IFERROR(VLOOKUP(A1579,'TA Total'!$A$2:$W$10000,18,0),"."),".")</f>
        <v>4311</v>
      </c>
    </row>
    <row r="1580" spans="1:23" x14ac:dyDescent="0.2">
      <c r="A1580" s="1" t="str">
        <f t="shared" si="48"/>
        <v>2013|Hurunui District|Another gender / He ira kÄ“ anÅ</v>
      </c>
      <c r="B1580" t="s">
        <v>20</v>
      </c>
      <c r="C1580" t="s">
        <v>21</v>
      </c>
      <c r="D1580" t="s">
        <v>22</v>
      </c>
      <c r="E1580" t="s">
        <v>23</v>
      </c>
      <c r="F1580">
        <v>2013</v>
      </c>
      <c r="G1580">
        <v>2013</v>
      </c>
      <c r="H1580">
        <v>58</v>
      </c>
      <c r="I1580" t="s">
        <v>91</v>
      </c>
      <c r="J1580">
        <v>4</v>
      </c>
      <c r="K1580" t="s">
        <v>54</v>
      </c>
      <c r="L1580">
        <v>99</v>
      </c>
      <c r="M1580" t="s">
        <v>26</v>
      </c>
      <c r="N1580">
        <v>99</v>
      </c>
      <c r="O1580" t="s">
        <v>27</v>
      </c>
      <c r="P1580">
        <v>3</v>
      </c>
      <c r="Q1580" t="s">
        <v>28</v>
      </c>
      <c r="T1580" t="s">
        <v>36</v>
      </c>
      <c r="U1580" t="s">
        <v>37</v>
      </c>
      <c r="V1580" s="3" t="str">
        <f t="shared" si="49"/>
        <v>.</v>
      </c>
      <c r="W1580" s="3" t="str">
        <f>IF(AND(T1580&lt;&gt;"_U",T1580&lt;&gt;"c",J1580&lt;&gt;9,J1580&lt;&gt;99),IFERROR(VLOOKUP(A1580,'TA Total'!$A$2:$W$10000,18,0),"."),".")</f>
        <v>.</v>
      </c>
    </row>
    <row r="1581" spans="1:23" x14ac:dyDescent="0.2">
      <c r="A1581" s="1" t="str">
        <f t="shared" si="48"/>
        <v>2013|Hurunui District|Total - gender</v>
      </c>
      <c r="B1581" t="s">
        <v>20</v>
      </c>
      <c r="C1581" t="s">
        <v>21</v>
      </c>
      <c r="D1581" t="s">
        <v>22</v>
      </c>
      <c r="E1581" t="s">
        <v>23</v>
      </c>
      <c r="F1581">
        <v>2013</v>
      </c>
      <c r="G1581">
        <v>2013</v>
      </c>
      <c r="H1581">
        <v>58</v>
      </c>
      <c r="I1581" t="s">
        <v>91</v>
      </c>
      <c r="J1581">
        <v>4</v>
      </c>
      <c r="K1581" t="s">
        <v>54</v>
      </c>
      <c r="L1581">
        <v>99</v>
      </c>
      <c r="M1581" t="s">
        <v>26</v>
      </c>
      <c r="N1581">
        <v>99</v>
      </c>
      <c r="O1581" t="s">
        <v>27</v>
      </c>
      <c r="P1581">
        <v>99</v>
      </c>
      <c r="Q1581" t="s">
        <v>42</v>
      </c>
      <c r="R1581">
        <v>708</v>
      </c>
      <c r="V1581" s="3">
        <f t="shared" si="49"/>
        <v>8.25</v>
      </c>
      <c r="W1581" s="3">
        <f>IF(AND(T1581&lt;&gt;"_U",T1581&lt;&gt;"c",J1581&lt;&gt;9,J1581&lt;&gt;99),IFERROR(VLOOKUP(A1581,'TA Total'!$A$2:$W$10000,18,0),"."),".")</f>
        <v>8583</v>
      </c>
    </row>
    <row r="1582" spans="1:23" x14ac:dyDescent="0.2">
      <c r="A1582" s="1" t="str">
        <f t="shared" si="48"/>
        <v>2013|Hurunui District|Male / TÄne</v>
      </c>
      <c r="B1582" t="s">
        <v>20</v>
      </c>
      <c r="C1582" t="s">
        <v>21</v>
      </c>
      <c r="D1582" t="s">
        <v>22</v>
      </c>
      <c r="E1582" t="s">
        <v>23</v>
      </c>
      <c r="F1582">
        <v>2013</v>
      </c>
      <c r="G1582">
        <v>2013</v>
      </c>
      <c r="H1582">
        <v>58</v>
      </c>
      <c r="I1582" t="s">
        <v>91</v>
      </c>
      <c r="J1582">
        <v>5</v>
      </c>
      <c r="K1582" t="s">
        <v>33</v>
      </c>
      <c r="L1582">
        <v>99</v>
      </c>
      <c r="M1582" t="s">
        <v>26</v>
      </c>
      <c r="N1582">
        <v>99</v>
      </c>
      <c r="O1582" t="s">
        <v>27</v>
      </c>
      <c r="P1582">
        <v>1</v>
      </c>
      <c r="Q1582" t="s">
        <v>34</v>
      </c>
      <c r="R1582">
        <v>126</v>
      </c>
      <c r="V1582" s="3">
        <f t="shared" si="49"/>
        <v>2.95</v>
      </c>
      <c r="W1582" s="3">
        <f>IF(AND(T1582&lt;&gt;"_U",T1582&lt;&gt;"c",J1582&lt;&gt;9,J1582&lt;&gt;99),IFERROR(VLOOKUP(A1582,'TA Total'!$A$2:$W$10000,18,0),"."),".")</f>
        <v>4272</v>
      </c>
    </row>
    <row r="1583" spans="1:23" x14ac:dyDescent="0.2">
      <c r="A1583" s="1" t="str">
        <f t="shared" si="48"/>
        <v>2013|Hurunui District|Female / Wahine</v>
      </c>
      <c r="B1583" t="s">
        <v>20</v>
      </c>
      <c r="C1583" t="s">
        <v>21</v>
      </c>
      <c r="D1583" t="s">
        <v>22</v>
      </c>
      <c r="E1583" t="s">
        <v>23</v>
      </c>
      <c r="F1583">
        <v>2013</v>
      </c>
      <c r="G1583">
        <v>2013</v>
      </c>
      <c r="H1583">
        <v>58</v>
      </c>
      <c r="I1583" t="s">
        <v>91</v>
      </c>
      <c r="J1583">
        <v>5</v>
      </c>
      <c r="K1583" t="s">
        <v>33</v>
      </c>
      <c r="L1583">
        <v>99</v>
      </c>
      <c r="M1583" t="s">
        <v>26</v>
      </c>
      <c r="N1583">
        <v>99</v>
      </c>
      <c r="O1583" t="s">
        <v>27</v>
      </c>
      <c r="P1583">
        <v>2</v>
      </c>
      <c r="Q1583" t="s">
        <v>31</v>
      </c>
      <c r="R1583">
        <v>324</v>
      </c>
      <c r="V1583" s="3">
        <f t="shared" si="49"/>
        <v>7.52</v>
      </c>
      <c r="W1583" s="3">
        <f>IF(AND(T1583&lt;&gt;"_U",T1583&lt;&gt;"c",J1583&lt;&gt;9,J1583&lt;&gt;99),IFERROR(VLOOKUP(A1583,'TA Total'!$A$2:$W$10000,18,0),"."),".")</f>
        <v>4311</v>
      </c>
    </row>
    <row r="1584" spans="1:23" x14ac:dyDescent="0.2">
      <c r="A1584" s="1" t="str">
        <f t="shared" si="48"/>
        <v>2013|Hurunui District|Another gender / He ira kÄ“ anÅ</v>
      </c>
      <c r="B1584" t="s">
        <v>20</v>
      </c>
      <c r="C1584" t="s">
        <v>21</v>
      </c>
      <c r="D1584" t="s">
        <v>22</v>
      </c>
      <c r="E1584" t="s">
        <v>23</v>
      </c>
      <c r="F1584">
        <v>2013</v>
      </c>
      <c r="G1584">
        <v>2013</v>
      </c>
      <c r="H1584">
        <v>58</v>
      </c>
      <c r="I1584" t="s">
        <v>91</v>
      </c>
      <c r="J1584">
        <v>5</v>
      </c>
      <c r="K1584" t="s">
        <v>33</v>
      </c>
      <c r="L1584">
        <v>99</v>
      </c>
      <c r="M1584" t="s">
        <v>26</v>
      </c>
      <c r="N1584">
        <v>99</v>
      </c>
      <c r="O1584" t="s">
        <v>27</v>
      </c>
      <c r="P1584">
        <v>3</v>
      </c>
      <c r="Q1584" t="s">
        <v>28</v>
      </c>
      <c r="T1584" t="s">
        <v>36</v>
      </c>
      <c r="U1584" t="s">
        <v>37</v>
      </c>
      <c r="V1584" s="3" t="str">
        <f t="shared" si="49"/>
        <v>.</v>
      </c>
      <c r="W1584" s="3" t="str">
        <f>IF(AND(T1584&lt;&gt;"_U",T1584&lt;&gt;"c",J1584&lt;&gt;9,J1584&lt;&gt;99),IFERROR(VLOOKUP(A1584,'TA Total'!$A$2:$W$10000,18,0),"."),".")</f>
        <v>.</v>
      </c>
    </row>
    <row r="1585" spans="1:23" x14ac:dyDescent="0.2">
      <c r="A1585" s="1" t="str">
        <f t="shared" si="48"/>
        <v>2013|Hurunui District|Total - gender</v>
      </c>
      <c r="B1585" t="s">
        <v>20</v>
      </c>
      <c r="C1585" t="s">
        <v>21</v>
      </c>
      <c r="D1585" t="s">
        <v>22</v>
      </c>
      <c r="E1585" t="s">
        <v>23</v>
      </c>
      <c r="F1585">
        <v>2013</v>
      </c>
      <c r="G1585">
        <v>2013</v>
      </c>
      <c r="H1585">
        <v>58</v>
      </c>
      <c r="I1585" t="s">
        <v>91</v>
      </c>
      <c r="J1585">
        <v>5</v>
      </c>
      <c r="K1585" t="s">
        <v>33</v>
      </c>
      <c r="L1585">
        <v>99</v>
      </c>
      <c r="M1585" t="s">
        <v>26</v>
      </c>
      <c r="N1585">
        <v>99</v>
      </c>
      <c r="O1585" t="s">
        <v>27</v>
      </c>
      <c r="P1585">
        <v>99</v>
      </c>
      <c r="Q1585" t="s">
        <v>42</v>
      </c>
      <c r="R1585">
        <v>450</v>
      </c>
      <c r="V1585" s="3">
        <f t="shared" si="49"/>
        <v>5.24</v>
      </c>
      <c r="W1585" s="3">
        <f>IF(AND(T1585&lt;&gt;"_U",T1585&lt;&gt;"c",J1585&lt;&gt;9,J1585&lt;&gt;99),IFERROR(VLOOKUP(A1585,'TA Total'!$A$2:$W$10000,18,0),"."),".")</f>
        <v>8583</v>
      </c>
    </row>
    <row r="1586" spans="1:23" x14ac:dyDescent="0.2">
      <c r="A1586" s="1" t="str">
        <f t="shared" si="48"/>
        <v>2013|Hurunui District|Male / TÄne</v>
      </c>
      <c r="B1586" t="s">
        <v>20</v>
      </c>
      <c r="C1586" t="s">
        <v>21</v>
      </c>
      <c r="D1586" t="s">
        <v>22</v>
      </c>
      <c r="E1586" t="s">
        <v>23</v>
      </c>
      <c r="F1586">
        <v>2013</v>
      </c>
      <c r="G1586">
        <v>2013</v>
      </c>
      <c r="H1586">
        <v>58</v>
      </c>
      <c r="I1586" t="s">
        <v>91</v>
      </c>
      <c r="J1586">
        <v>6</v>
      </c>
      <c r="K1586" t="s">
        <v>52</v>
      </c>
      <c r="L1586">
        <v>99</v>
      </c>
      <c r="M1586" t="s">
        <v>26</v>
      </c>
      <c r="N1586">
        <v>99</v>
      </c>
      <c r="O1586" t="s">
        <v>27</v>
      </c>
      <c r="P1586">
        <v>1</v>
      </c>
      <c r="Q1586" t="s">
        <v>34</v>
      </c>
      <c r="R1586">
        <v>1215</v>
      </c>
      <c r="V1586" s="3">
        <f t="shared" si="49"/>
        <v>28.44</v>
      </c>
      <c r="W1586" s="3">
        <f>IF(AND(T1586&lt;&gt;"_U",T1586&lt;&gt;"c",J1586&lt;&gt;9,J1586&lt;&gt;99),IFERROR(VLOOKUP(A1586,'TA Total'!$A$2:$W$10000,18,0),"."),".")</f>
        <v>4272</v>
      </c>
    </row>
    <row r="1587" spans="1:23" x14ac:dyDescent="0.2">
      <c r="A1587" s="1" t="str">
        <f t="shared" si="48"/>
        <v>2013|Hurunui District|Female / Wahine</v>
      </c>
      <c r="B1587" t="s">
        <v>20</v>
      </c>
      <c r="C1587" t="s">
        <v>21</v>
      </c>
      <c r="D1587" t="s">
        <v>22</v>
      </c>
      <c r="E1587" t="s">
        <v>23</v>
      </c>
      <c r="F1587">
        <v>2013</v>
      </c>
      <c r="G1587">
        <v>2013</v>
      </c>
      <c r="H1587">
        <v>58</v>
      </c>
      <c r="I1587" t="s">
        <v>91</v>
      </c>
      <c r="J1587">
        <v>6</v>
      </c>
      <c r="K1587" t="s">
        <v>52</v>
      </c>
      <c r="L1587">
        <v>99</v>
      </c>
      <c r="M1587" t="s">
        <v>26</v>
      </c>
      <c r="N1587">
        <v>99</v>
      </c>
      <c r="O1587" t="s">
        <v>27</v>
      </c>
      <c r="P1587">
        <v>2</v>
      </c>
      <c r="Q1587" t="s">
        <v>31</v>
      </c>
      <c r="R1587">
        <v>1059</v>
      </c>
      <c r="V1587" s="3">
        <f t="shared" si="49"/>
        <v>24.57</v>
      </c>
      <c r="W1587" s="3">
        <f>IF(AND(T1587&lt;&gt;"_U",T1587&lt;&gt;"c",J1587&lt;&gt;9,J1587&lt;&gt;99),IFERROR(VLOOKUP(A1587,'TA Total'!$A$2:$W$10000,18,0),"."),".")</f>
        <v>4311</v>
      </c>
    </row>
    <row r="1588" spans="1:23" x14ac:dyDescent="0.2">
      <c r="A1588" s="1" t="str">
        <f t="shared" si="48"/>
        <v>2013|Hurunui District|Another gender / He ira kÄ“ anÅ</v>
      </c>
      <c r="B1588" t="s">
        <v>20</v>
      </c>
      <c r="C1588" t="s">
        <v>21</v>
      </c>
      <c r="D1588" t="s">
        <v>22</v>
      </c>
      <c r="E1588" t="s">
        <v>23</v>
      </c>
      <c r="F1588">
        <v>2013</v>
      </c>
      <c r="G1588">
        <v>2013</v>
      </c>
      <c r="H1588">
        <v>58</v>
      </c>
      <c r="I1588" t="s">
        <v>91</v>
      </c>
      <c r="J1588">
        <v>6</v>
      </c>
      <c r="K1588" t="s">
        <v>52</v>
      </c>
      <c r="L1588">
        <v>99</v>
      </c>
      <c r="M1588" t="s">
        <v>26</v>
      </c>
      <c r="N1588">
        <v>99</v>
      </c>
      <c r="O1588" t="s">
        <v>27</v>
      </c>
      <c r="P1588">
        <v>3</v>
      </c>
      <c r="Q1588" t="s">
        <v>28</v>
      </c>
      <c r="T1588" t="s">
        <v>36</v>
      </c>
      <c r="U1588" t="s">
        <v>37</v>
      </c>
      <c r="V1588" s="3" t="str">
        <f t="shared" si="49"/>
        <v>.</v>
      </c>
      <c r="W1588" s="3" t="str">
        <f>IF(AND(T1588&lt;&gt;"_U",T1588&lt;&gt;"c",J1588&lt;&gt;9,J1588&lt;&gt;99),IFERROR(VLOOKUP(A1588,'TA Total'!$A$2:$W$10000,18,0),"."),".")</f>
        <v>.</v>
      </c>
    </row>
    <row r="1589" spans="1:23" x14ac:dyDescent="0.2">
      <c r="A1589" s="1" t="str">
        <f t="shared" si="48"/>
        <v>2013|Hurunui District|Total - gender</v>
      </c>
      <c r="B1589" t="s">
        <v>20</v>
      </c>
      <c r="C1589" t="s">
        <v>21</v>
      </c>
      <c r="D1589" t="s">
        <v>22</v>
      </c>
      <c r="E1589" t="s">
        <v>23</v>
      </c>
      <c r="F1589">
        <v>2013</v>
      </c>
      <c r="G1589">
        <v>2013</v>
      </c>
      <c r="H1589">
        <v>58</v>
      </c>
      <c r="I1589" t="s">
        <v>91</v>
      </c>
      <c r="J1589">
        <v>6</v>
      </c>
      <c r="K1589" t="s">
        <v>52</v>
      </c>
      <c r="L1589">
        <v>99</v>
      </c>
      <c r="M1589" t="s">
        <v>26</v>
      </c>
      <c r="N1589">
        <v>99</v>
      </c>
      <c r="O1589" t="s">
        <v>27</v>
      </c>
      <c r="P1589">
        <v>99</v>
      </c>
      <c r="Q1589" t="s">
        <v>42</v>
      </c>
      <c r="R1589">
        <v>2274</v>
      </c>
      <c r="V1589" s="3">
        <f t="shared" si="49"/>
        <v>26.49</v>
      </c>
      <c r="W1589" s="3">
        <f>IF(AND(T1589&lt;&gt;"_U",T1589&lt;&gt;"c",J1589&lt;&gt;9,J1589&lt;&gt;99),IFERROR(VLOOKUP(A1589,'TA Total'!$A$2:$W$10000,18,0),"."),".")</f>
        <v>8583</v>
      </c>
    </row>
    <row r="1590" spans="1:23" x14ac:dyDescent="0.2">
      <c r="A1590" s="1" t="str">
        <f t="shared" si="48"/>
        <v>2013|Hurunui District|Male / TÄne</v>
      </c>
      <c r="B1590" t="s">
        <v>20</v>
      </c>
      <c r="C1590" t="s">
        <v>21</v>
      </c>
      <c r="D1590" t="s">
        <v>22</v>
      </c>
      <c r="E1590" t="s">
        <v>23</v>
      </c>
      <c r="F1590">
        <v>2013</v>
      </c>
      <c r="G1590">
        <v>2013</v>
      </c>
      <c r="H1590">
        <v>58</v>
      </c>
      <c r="I1590" t="s">
        <v>91</v>
      </c>
      <c r="J1590">
        <v>9</v>
      </c>
      <c r="K1590" t="s">
        <v>25</v>
      </c>
      <c r="L1590">
        <v>99</v>
      </c>
      <c r="M1590" t="s">
        <v>26</v>
      </c>
      <c r="N1590">
        <v>99</v>
      </c>
      <c r="O1590" t="s">
        <v>27</v>
      </c>
      <c r="P1590">
        <v>1</v>
      </c>
      <c r="Q1590" t="s">
        <v>34</v>
      </c>
      <c r="R1590">
        <v>381</v>
      </c>
      <c r="V1590" s="3" t="str">
        <f t="shared" si="49"/>
        <v>.</v>
      </c>
      <c r="W1590" s="3" t="str">
        <f>IF(AND(T1590&lt;&gt;"_U",T1590&lt;&gt;"c",J1590&lt;&gt;9,J1590&lt;&gt;99),IFERROR(VLOOKUP(A1590,'TA Total'!$A$2:$W$10000,18,0),"."),".")</f>
        <v>.</v>
      </c>
    </row>
    <row r="1591" spans="1:23" x14ac:dyDescent="0.2">
      <c r="A1591" s="1" t="str">
        <f t="shared" si="48"/>
        <v>2013|Hurunui District|Female / Wahine</v>
      </c>
      <c r="B1591" t="s">
        <v>20</v>
      </c>
      <c r="C1591" t="s">
        <v>21</v>
      </c>
      <c r="D1591" t="s">
        <v>22</v>
      </c>
      <c r="E1591" t="s">
        <v>23</v>
      </c>
      <c r="F1591">
        <v>2013</v>
      </c>
      <c r="G1591">
        <v>2013</v>
      </c>
      <c r="H1591">
        <v>58</v>
      </c>
      <c r="I1591" t="s">
        <v>91</v>
      </c>
      <c r="J1591">
        <v>9</v>
      </c>
      <c r="K1591" t="s">
        <v>25</v>
      </c>
      <c r="L1591">
        <v>99</v>
      </c>
      <c r="M1591" t="s">
        <v>26</v>
      </c>
      <c r="N1591">
        <v>99</v>
      </c>
      <c r="O1591" t="s">
        <v>27</v>
      </c>
      <c r="P1591">
        <v>2</v>
      </c>
      <c r="Q1591" t="s">
        <v>31</v>
      </c>
      <c r="R1591">
        <v>312</v>
      </c>
      <c r="V1591" s="3" t="str">
        <f t="shared" si="49"/>
        <v>.</v>
      </c>
      <c r="W1591" s="3" t="str">
        <f>IF(AND(T1591&lt;&gt;"_U",T1591&lt;&gt;"c",J1591&lt;&gt;9,J1591&lt;&gt;99),IFERROR(VLOOKUP(A1591,'TA Total'!$A$2:$W$10000,18,0),"."),".")</f>
        <v>.</v>
      </c>
    </row>
    <row r="1592" spans="1:23" x14ac:dyDescent="0.2">
      <c r="A1592" s="1" t="str">
        <f t="shared" si="48"/>
        <v>2013|Hurunui District|Another gender / He ira kÄ“ anÅ</v>
      </c>
      <c r="B1592" t="s">
        <v>20</v>
      </c>
      <c r="C1592" t="s">
        <v>21</v>
      </c>
      <c r="D1592" t="s">
        <v>22</v>
      </c>
      <c r="E1592" t="s">
        <v>23</v>
      </c>
      <c r="F1592">
        <v>2013</v>
      </c>
      <c r="G1592">
        <v>2013</v>
      </c>
      <c r="H1592">
        <v>58</v>
      </c>
      <c r="I1592" t="s">
        <v>91</v>
      </c>
      <c r="J1592">
        <v>9</v>
      </c>
      <c r="K1592" t="s">
        <v>25</v>
      </c>
      <c r="L1592">
        <v>99</v>
      </c>
      <c r="M1592" t="s">
        <v>26</v>
      </c>
      <c r="N1592">
        <v>99</v>
      </c>
      <c r="O1592" t="s">
        <v>27</v>
      </c>
      <c r="P1592">
        <v>3</v>
      </c>
      <c r="Q1592" t="s">
        <v>28</v>
      </c>
      <c r="T1592" t="s">
        <v>36</v>
      </c>
      <c r="U1592" t="s">
        <v>37</v>
      </c>
      <c r="V1592" s="3" t="str">
        <f t="shared" si="49"/>
        <v>.</v>
      </c>
      <c r="W1592" s="3" t="str">
        <f>IF(AND(T1592&lt;&gt;"_U",T1592&lt;&gt;"c",J1592&lt;&gt;9,J1592&lt;&gt;99),IFERROR(VLOOKUP(A1592,'TA Total'!$A$2:$W$10000,18,0),"."),".")</f>
        <v>.</v>
      </c>
    </row>
    <row r="1593" spans="1:23" x14ac:dyDescent="0.2">
      <c r="A1593" s="1" t="str">
        <f t="shared" si="48"/>
        <v>2013|Hurunui District|Total - gender</v>
      </c>
      <c r="B1593" t="s">
        <v>20</v>
      </c>
      <c r="C1593" t="s">
        <v>21</v>
      </c>
      <c r="D1593" t="s">
        <v>22</v>
      </c>
      <c r="E1593" t="s">
        <v>23</v>
      </c>
      <c r="F1593">
        <v>2013</v>
      </c>
      <c r="G1593">
        <v>2013</v>
      </c>
      <c r="H1593">
        <v>58</v>
      </c>
      <c r="I1593" t="s">
        <v>91</v>
      </c>
      <c r="J1593">
        <v>9</v>
      </c>
      <c r="K1593" t="s">
        <v>25</v>
      </c>
      <c r="L1593">
        <v>99</v>
      </c>
      <c r="M1593" t="s">
        <v>26</v>
      </c>
      <c r="N1593">
        <v>99</v>
      </c>
      <c r="O1593" t="s">
        <v>27</v>
      </c>
      <c r="P1593">
        <v>99</v>
      </c>
      <c r="Q1593" t="s">
        <v>42</v>
      </c>
      <c r="R1593">
        <v>693</v>
      </c>
      <c r="V1593" s="3" t="str">
        <f t="shared" si="49"/>
        <v>.</v>
      </c>
      <c r="W1593" s="3" t="str">
        <f>IF(AND(T1593&lt;&gt;"_U",T1593&lt;&gt;"c",J1593&lt;&gt;9,J1593&lt;&gt;99),IFERROR(VLOOKUP(A1593,'TA Total'!$A$2:$W$10000,18,0),"."),".")</f>
        <v>.</v>
      </c>
    </row>
    <row r="1594" spans="1:23" x14ac:dyDescent="0.2">
      <c r="A1594" s="1" t="str">
        <f t="shared" si="48"/>
        <v>2013|Hurunui District|Male / TÄne</v>
      </c>
      <c r="B1594" t="s">
        <v>20</v>
      </c>
      <c r="C1594" t="s">
        <v>21</v>
      </c>
      <c r="D1594" t="s">
        <v>22</v>
      </c>
      <c r="E1594" t="s">
        <v>23</v>
      </c>
      <c r="F1594">
        <v>2013</v>
      </c>
      <c r="G1594">
        <v>2013</v>
      </c>
      <c r="H1594">
        <v>58</v>
      </c>
      <c r="I1594" t="s">
        <v>91</v>
      </c>
      <c r="J1594">
        <v>77</v>
      </c>
      <c r="K1594" t="s">
        <v>49</v>
      </c>
      <c r="L1594">
        <v>99</v>
      </c>
      <c r="M1594" t="s">
        <v>26</v>
      </c>
      <c r="N1594">
        <v>99</v>
      </c>
      <c r="O1594" t="s">
        <v>27</v>
      </c>
      <c r="P1594">
        <v>1</v>
      </c>
      <c r="Q1594" t="s">
        <v>34</v>
      </c>
      <c r="R1594">
        <v>4272</v>
      </c>
      <c r="V1594" s="3">
        <f t="shared" si="49"/>
        <v>100</v>
      </c>
      <c r="W1594" s="3">
        <f>IF(AND(T1594&lt;&gt;"_U",T1594&lt;&gt;"c",J1594&lt;&gt;9,J1594&lt;&gt;99),IFERROR(VLOOKUP(A1594,'TA Total'!$A$2:$W$10000,18,0),"."),".")</f>
        <v>4272</v>
      </c>
    </row>
    <row r="1595" spans="1:23" x14ac:dyDescent="0.2">
      <c r="A1595" s="1" t="str">
        <f t="shared" si="48"/>
        <v>2013|Hurunui District|Female / Wahine</v>
      </c>
      <c r="B1595" t="s">
        <v>20</v>
      </c>
      <c r="C1595" t="s">
        <v>21</v>
      </c>
      <c r="D1595" t="s">
        <v>22</v>
      </c>
      <c r="E1595" t="s">
        <v>23</v>
      </c>
      <c r="F1595">
        <v>2013</v>
      </c>
      <c r="G1595">
        <v>2013</v>
      </c>
      <c r="H1595">
        <v>58</v>
      </c>
      <c r="I1595" t="s">
        <v>91</v>
      </c>
      <c r="J1595">
        <v>77</v>
      </c>
      <c r="K1595" t="s">
        <v>49</v>
      </c>
      <c r="L1595">
        <v>99</v>
      </c>
      <c r="M1595" t="s">
        <v>26</v>
      </c>
      <c r="N1595">
        <v>99</v>
      </c>
      <c r="O1595" t="s">
        <v>27</v>
      </c>
      <c r="P1595">
        <v>2</v>
      </c>
      <c r="Q1595" t="s">
        <v>31</v>
      </c>
      <c r="R1595">
        <v>4311</v>
      </c>
      <c r="V1595" s="3">
        <f t="shared" si="49"/>
        <v>100</v>
      </c>
      <c r="W1595" s="3">
        <f>IF(AND(T1595&lt;&gt;"_U",T1595&lt;&gt;"c",J1595&lt;&gt;9,J1595&lt;&gt;99),IFERROR(VLOOKUP(A1595,'TA Total'!$A$2:$W$10000,18,0),"."),".")</f>
        <v>4311</v>
      </c>
    </row>
    <row r="1596" spans="1:23" x14ac:dyDescent="0.2">
      <c r="A1596" s="1" t="str">
        <f t="shared" si="48"/>
        <v>2013|Hurunui District|Another gender / He ira kÄ“ anÅ</v>
      </c>
      <c r="B1596" t="s">
        <v>20</v>
      </c>
      <c r="C1596" t="s">
        <v>21</v>
      </c>
      <c r="D1596" t="s">
        <v>22</v>
      </c>
      <c r="E1596" t="s">
        <v>23</v>
      </c>
      <c r="F1596">
        <v>2013</v>
      </c>
      <c r="G1596">
        <v>2013</v>
      </c>
      <c r="H1596">
        <v>58</v>
      </c>
      <c r="I1596" t="s">
        <v>91</v>
      </c>
      <c r="J1596">
        <v>77</v>
      </c>
      <c r="K1596" t="s">
        <v>49</v>
      </c>
      <c r="L1596">
        <v>99</v>
      </c>
      <c r="M1596" t="s">
        <v>26</v>
      </c>
      <c r="N1596">
        <v>99</v>
      </c>
      <c r="O1596" t="s">
        <v>27</v>
      </c>
      <c r="P1596">
        <v>3</v>
      </c>
      <c r="Q1596" t="s">
        <v>28</v>
      </c>
      <c r="T1596" t="s">
        <v>36</v>
      </c>
      <c r="U1596" t="s">
        <v>37</v>
      </c>
      <c r="V1596" s="3" t="str">
        <f t="shared" si="49"/>
        <v>.</v>
      </c>
      <c r="W1596" s="3" t="str">
        <f>IF(AND(T1596&lt;&gt;"_U",T1596&lt;&gt;"c",J1596&lt;&gt;9,J1596&lt;&gt;99),IFERROR(VLOOKUP(A1596,'TA Total'!$A$2:$W$10000,18,0),"."),".")</f>
        <v>.</v>
      </c>
    </row>
    <row r="1597" spans="1:23" x14ac:dyDescent="0.2">
      <c r="A1597" s="1" t="str">
        <f t="shared" si="48"/>
        <v>2013|Hurunui District|Total - gender</v>
      </c>
      <c r="B1597" t="s">
        <v>20</v>
      </c>
      <c r="C1597" t="s">
        <v>21</v>
      </c>
      <c r="D1597" t="s">
        <v>22</v>
      </c>
      <c r="E1597" t="s">
        <v>23</v>
      </c>
      <c r="F1597">
        <v>2013</v>
      </c>
      <c r="G1597">
        <v>2013</v>
      </c>
      <c r="H1597">
        <v>58</v>
      </c>
      <c r="I1597" t="s">
        <v>91</v>
      </c>
      <c r="J1597">
        <v>77</v>
      </c>
      <c r="K1597" t="s">
        <v>49</v>
      </c>
      <c r="L1597">
        <v>99</v>
      </c>
      <c r="M1597" t="s">
        <v>26</v>
      </c>
      <c r="N1597">
        <v>99</v>
      </c>
      <c r="O1597" t="s">
        <v>27</v>
      </c>
      <c r="P1597">
        <v>99</v>
      </c>
      <c r="Q1597" t="s">
        <v>42</v>
      </c>
      <c r="R1597">
        <v>8583</v>
      </c>
      <c r="V1597" s="3">
        <f t="shared" si="49"/>
        <v>100</v>
      </c>
      <c r="W1597" s="3">
        <f>IF(AND(T1597&lt;&gt;"_U",T1597&lt;&gt;"c",J1597&lt;&gt;9,J1597&lt;&gt;99),IFERROR(VLOOKUP(A1597,'TA Total'!$A$2:$W$10000,18,0),"."),".")</f>
        <v>8583</v>
      </c>
    </row>
    <row r="1598" spans="1:23" x14ac:dyDescent="0.2">
      <c r="A1598" s="1" t="str">
        <f t="shared" si="48"/>
        <v>2013|Hurunui District|Male / TÄne</v>
      </c>
      <c r="B1598" t="s">
        <v>20</v>
      </c>
      <c r="C1598" t="s">
        <v>21</v>
      </c>
      <c r="D1598" t="s">
        <v>22</v>
      </c>
      <c r="E1598" t="s">
        <v>23</v>
      </c>
      <c r="F1598">
        <v>2013</v>
      </c>
      <c r="G1598">
        <v>2013</v>
      </c>
      <c r="H1598">
        <v>58</v>
      </c>
      <c r="I1598" t="s">
        <v>91</v>
      </c>
      <c r="J1598">
        <v>99</v>
      </c>
      <c r="K1598" t="s">
        <v>47</v>
      </c>
      <c r="L1598">
        <v>99</v>
      </c>
      <c r="M1598" t="s">
        <v>26</v>
      </c>
      <c r="N1598">
        <v>99</v>
      </c>
      <c r="O1598" t="s">
        <v>27</v>
      </c>
      <c r="P1598">
        <v>1</v>
      </c>
      <c r="Q1598" t="s">
        <v>34</v>
      </c>
      <c r="R1598">
        <v>4653</v>
      </c>
      <c r="V1598" s="3" t="str">
        <f t="shared" si="49"/>
        <v>.</v>
      </c>
      <c r="W1598" s="3" t="str">
        <f>IF(AND(T1598&lt;&gt;"_U",T1598&lt;&gt;"c",J1598&lt;&gt;9,J1598&lt;&gt;99),IFERROR(VLOOKUP(A1598,'TA Total'!$A$2:$W$10000,18,0),"."),".")</f>
        <v>.</v>
      </c>
    </row>
    <row r="1599" spans="1:23" x14ac:dyDescent="0.2">
      <c r="A1599" s="1" t="str">
        <f t="shared" si="48"/>
        <v>2013|Hurunui District|Female / Wahine</v>
      </c>
      <c r="B1599" t="s">
        <v>20</v>
      </c>
      <c r="C1599" t="s">
        <v>21</v>
      </c>
      <c r="D1599" t="s">
        <v>22</v>
      </c>
      <c r="E1599" t="s">
        <v>23</v>
      </c>
      <c r="F1599">
        <v>2013</v>
      </c>
      <c r="G1599">
        <v>2013</v>
      </c>
      <c r="H1599">
        <v>58</v>
      </c>
      <c r="I1599" t="s">
        <v>91</v>
      </c>
      <c r="J1599">
        <v>99</v>
      </c>
      <c r="K1599" t="s">
        <v>47</v>
      </c>
      <c r="L1599">
        <v>99</v>
      </c>
      <c r="M1599" t="s">
        <v>26</v>
      </c>
      <c r="N1599">
        <v>99</v>
      </c>
      <c r="O1599" t="s">
        <v>27</v>
      </c>
      <c r="P1599">
        <v>2</v>
      </c>
      <c r="Q1599" t="s">
        <v>31</v>
      </c>
      <c r="R1599">
        <v>4626</v>
      </c>
      <c r="V1599" s="3" t="str">
        <f t="shared" si="49"/>
        <v>.</v>
      </c>
      <c r="W1599" s="3" t="str">
        <f>IF(AND(T1599&lt;&gt;"_U",T1599&lt;&gt;"c",J1599&lt;&gt;9,J1599&lt;&gt;99),IFERROR(VLOOKUP(A1599,'TA Total'!$A$2:$W$10000,18,0),"."),".")</f>
        <v>.</v>
      </c>
    </row>
    <row r="1600" spans="1:23" x14ac:dyDescent="0.2">
      <c r="A1600" s="1" t="str">
        <f t="shared" si="48"/>
        <v>2013|Hurunui District|Another gender / He ira kÄ“ anÅ</v>
      </c>
      <c r="B1600" t="s">
        <v>20</v>
      </c>
      <c r="C1600" t="s">
        <v>21</v>
      </c>
      <c r="D1600" t="s">
        <v>22</v>
      </c>
      <c r="E1600" t="s">
        <v>23</v>
      </c>
      <c r="F1600">
        <v>2013</v>
      </c>
      <c r="G1600">
        <v>2013</v>
      </c>
      <c r="H1600">
        <v>58</v>
      </c>
      <c r="I1600" t="s">
        <v>91</v>
      </c>
      <c r="J1600">
        <v>99</v>
      </c>
      <c r="K1600" t="s">
        <v>47</v>
      </c>
      <c r="L1600">
        <v>99</v>
      </c>
      <c r="M1600" t="s">
        <v>26</v>
      </c>
      <c r="N1600">
        <v>99</v>
      </c>
      <c r="O1600" t="s">
        <v>27</v>
      </c>
      <c r="P1600">
        <v>3</v>
      </c>
      <c r="Q1600" t="s">
        <v>28</v>
      </c>
      <c r="T1600" t="s">
        <v>36</v>
      </c>
      <c r="U1600" t="s">
        <v>37</v>
      </c>
      <c r="V1600" s="3" t="str">
        <f t="shared" si="49"/>
        <v>.</v>
      </c>
      <c r="W1600" s="3" t="str">
        <f>IF(AND(T1600&lt;&gt;"_U",T1600&lt;&gt;"c",J1600&lt;&gt;9,J1600&lt;&gt;99),IFERROR(VLOOKUP(A1600,'TA Total'!$A$2:$W$10000,18,0),"."),".")</f>
        <v>.</v>
      </c>
    </row>
    <row r="1601" spans="1:23" x14ac:dyDescent="0.2">
      <c r="A1601" s="1" t="str">
        <f t="shared" si="48"/>
        <v>2013|Hurunui District|Total - gender</v>
      </c>
      <c r="B1601" t="s">
        <v>20</v>
      </c>
      <c r="C1601" t="s">
        <v>21</v>
      </c>
      <c r="D1601" t="s">
        <v>22</v>
      </c>
      <c r="E1601" t="s">
        <v>23</v>
      </c>
      <c r="F1601">
        <v>2013</v>
      </c>
      <c r="G1601">
        <v>2013</v>
      </c>
      <c r="H1601">
        <v>58</v>
      </c>
      <c r="I1601" t="s">
        <v>91</v>
      </c>
      <c r="J1601">
        <v>99</v>
      </c>
      <c r="K1601" t="s">
        <v>47</v>
      </c>
      <c r="L1601">
        <v>99</v>
      </c>
      <c r="M1601" t="s">
        <v>26</v>
      </c>
      <c r="N1601">
        <v>99</v>
      </c>
      <c r="O1601" t="s">
        <v>27</v>
      </c>
      <c r="P1601">
        <v>99</v>
      </c>
      <c r="Q1601" t="s">
        <v>42</v>
      </c>
      <c r="R1601">
        <v>9279</v>
      </c>
      <c r="V1601" s="3" t="str">
        <f t="shared" si="49"/>
        <v>.</v>
      </c>
      <c r="W1601" s="3" t="str">
        <f>IF(AND(T1601&lt;&gt;"_U",T1601&lt;&gt;"c",J1601&lt;&gt;9,J1601&lt;&gt;99),IFERROR(VLOOKUP(A1601,'TA Total'!$A$2:$W$10000,18,0),"."),".")</f>
        <v>.</v>
      </c>
    </row>
    <row r="1602" spans="1:23" x14ac:dyDescent="0.2">
      <c r="A1602" s="1" t="str">
        <f t="shared" si="48"/>
        <v>2013|Waimakariri District|Male / TÄne</v>
      </c>
      <c r="B1602" t="s">
        <v>20</v>
      </c>
      <c r="C1602" t="s">
        <v>21</v>
      </c>
      <c r="D1602" t="s">
        <v>22</v>
      </c>
      <c r="E1602" t="s">
        <v>23</v>
      </c>
      <c r="F1602">
        <v>2013</v>
      </c>
      <c r="G1602">
        <v>2013</v>
      </c>
      <c r="H1602">
        <v>59</v>
      </c>
      <c r="I1602" t="s">
        <v>112</v>
      </c>
      <c r="J1602">
        <v>1</v>
      </c>
      <c r="K1602" t="s">
        <v>30</v>
      </c>
      <c r="L1602">
        <v>99</v>
      </c>
      <c r="M1602" t="s">
        <v>26</v>
      </c>
      <c r="N1602">
        <v>99</v>
      </c>
      <c r="O1602" t="s">
        <v>27</v>
      </c>
      <c r="P1602">
        <v>1</v>
      </c>
      <c r="Q1602" t="s">
        <v>34</v>
      </c>
      <c r="R1602">
        <v>10680</v>
      </c>
      <c r="V1602" s="3">
        <f t="shared" si="49"/>
        <v>58.65</v>
      </c>
      <c r="W1602" s="3">
        <f>IF(AND(T1602&lt;&gt;"_U",T1602&lt;&gt;"c",J1602&lt;&gt;9,J1602&lt;&gt;99),IFERROR(VLOOKUP(A1602,'TA Total'!$A$2:$W$10000,18,0),"."),".")</f>
        <v>18210</v>
      </c>
    </row>
    <row r="1603" spans="1:23" x14ac:dyDescent="0.2">
      <c r="A1603" s="1" t="str">
        <f t="shared" ref="A1603:A1666" si="50">G1603&amp;"|"&amp;I1603&amp;"|"&amp;Q1603</f>
        <v>2013|Waimakariri District|Female / Wahine</v>
      </c>
      <c r="B1603" t="s">
        <v>20</v>
      </c>
      <c r="C1603" t="s">
        <v>21</v>
      </c>
      <c r="D1603" t="s">
        <v>22</v>
      </c>
      <c r="E1603" t="s">
        <v>23</v>
      </c>
      <c r="F1603">
        <v>2013</v>
      </c>
      <c r="G1603">
        <v>2013</v>
      </c>
      <c r="H1603">
        <v>59</v>
      </c>
      <c r="I1603" t="s">
        <v>112</v>
      </c>
      <c r="J1603">
        <v>1</v>
      </c>
      <c r="K1603" t="s">
        <v>30</v>
      </c>
      <c r="L1603">
        <v>99</v>
      </c>
      <c r="M1603" t="s">
        <v>26</v>
      </c>
      <c r="N1603">
        <v>99</v>
      </c>
      <c r="O1603" t="s">
        <v>27</v>
      </c>
      <c r="P1603">
        <v>2</v>
      </c>
      <c r="Q1603" t="s">
        <v>31</v>
      </c>
      <c r="R1603">
        <v>10737</v>
      </c>
      <c r="V1603" s="3">
        <f t="shared" ref="V1603:V1666" si="51">IF(T1603&lt;&gt;"_U",IFERROR((ROUND(R1603/W1603*100,2)),"."),".")</f>
        <v>55.59</v>
      </c>
      <c r="W1603" s="3">
        <f>IF(AND(T1603&lt;&gt;"_U",T1603&lt;&gt;"c",J1603&lt;&gt;9,J1603&lt;&gt;99),IFERROR(VLOOKUP(A1603,'TA Total'!$A$2:$W$10000,18,0),"."),".")</f>
        <v>19314</v>
      </c>
    </row>
    <row r="1604" spans="1:23" x14ac:dyDescent="0.2">
      <c r="A1604" s="1" t="str">
        <f t="shared" si="50"/>
        <v>2013|Waimakariri District|Another gender / He ira kÄ“ anÅ</v>
      </c>
      <c r="B1604" t="s">
        <v>20</v>
      </c>
      <c r="C1604" t="s">
        <v>21</v>
      </c>
      <c r="D1604" t="s">
        <v>22</v>
      </c>
      <c r="E1604" t="s">
        <v>23</v>
      </c>
      <c r="F1604">
        <v>2013</v>
      </c>
      <c r="G1604">
        <v>2013</v>
      </c>
      <c r="H1604">
        <v>59</v>
      </c>
      <c r="I1604" t="s">
        <v>112</v>
      </c>
      <c r="J1604">
        <v>1</v>
      </c>
      <c r="K1604" t="s">
        <v>30</v>
      </c>
      <c r="L1604">
        <v>99</v>
      </c>
      <c r="M1604" t="s">
        <v>26</v>
      </c>
      <c r="N1604">
        <v>99</v>
      </c>
      <c r="O1604" t="s">
        <v>27</v>
      </c>
      <c r="P1604">
        <v>3</v>
      </c>
      <c r="Q1604" t="s">
        <v>28</v>
      </c>
      <c r="T1604" t="s">
        <v>36</v>
      </c>
      <c r="U1604" t="s">
        <v>37</v>
      </c>
      <c r="V1604" s="3" t="str">
        <f t="shared" si="51"/>
        <v>.</v>
      </c>
      <c r="W1604" s="3" t="str">
        <f>IF(AND(T1604&lt;&gt;"_U",T1604&lt;&gt;"c",J1604&lt;&gt;9,J1604&lt;&gt;99),IFERROR(VLOOKUP(A1604,'TA Total'!$A$2:$W$10000,18,0),"."),".")</f>
        <v>.</v>
      </c>
    </row>
    <row r="1605" spans="1:23" x14ac:dyDescent="0.2">
      <c r="A1605" s="1" t="str">
        <f t="shared" si="50"/>
        <v>2013|Waimakariri District|Total - gender</v>
      </c>
      <c r="B1605" t="s">
        <v>20</v>
      </c>
      <c r="C1605" t="s">
        <v>21</v>
      </c>
      <c r="D1605" t="s">
        <v>22</v>
      </c>
      <c r="E1605" t="s">
        <v>23</v>
      </c>
      <c r="F1605">
        <v>2013</v>
      </c>
      <c r="G1605">
        <v>2013</v>
      </c>
      <c r="H1605">
        <v>59</v>
      </c>
      <c r="I1605" t="s">
        <v>112</v>
      </c>
      <c r="J1605">
        <v>1</v>
      </c>
      <c r="K1605" t="s">
        <v>30</v>
      </c>
      <c r="L1605">
        <v>99</v>
      </c>
      <c r="M1605" t="s">
        <v>26</v>
      </c>
      <c r="N1605">
        <v>99</v>
      </c>
      <c r="O1605" t="s">
        <v>27</v>
      </c>
      <c r="P1605">
        <v>99</v>
      </c>
      <c r="Q1605" t="s">
        <v>42</v>
      </c>
      <c r="R1605">
        <v>21420</v>
      </c>
      <c r="V1605" s="3">
        <f t="shared" si="51"/>
        <v>57.08</v>
      </c>
      <c r="W1605" s="3">
        <f>IF(AND(T1605&lt;&gt;"_U",T1605&lt;&gt;"c",J1605&lt;&gt;9,J1605&lt;&gt;99),IFERROR(VLOOKUP(A1605,'TA Total'!$A$2:$W$10000,18,0),"."),".")</f>
        <v>37524</v>
      </c>
    </row>
    <row r="1606" spans="1:23" x14ac:dyDescent="0.2">
      <c r="A1606" s="1" t="str">
        <f t="shared" si="50"/>
        <v>2013|Waimakariri District|Male / TÄne</v>
      </c>
      <c r="B1606" t="s">
        <v>20</v>
      </c>
      <c r="C1606" t="s">
        <v>21</v>
      </c>
      <c r="D1606" t="s">
        <v>22</v>
      </c>
      <c r="E1606" t="s">
        <v>23</v>
      </c>
      <c r="F1606">
        <v>2013</v>
      </c>
      <c r="G1606">
        <v>2013</v>
      </c>
      <c r="H1606">
        <v>59</v>
      </c>
      <c r="I1606" t="s">
        <v>112</v>
      </c>
      <c r="J1606">
        <v>3</v>
      </c>
      <c r="K1606" t="s">
        <v>39</v>
      </c>
      <c r="L1606">
        <v>99</v>
      </c>
      <c r="M1606" t="s">
        <v>26</v>
      </c>
      <c r="N1606">
        <v>99</v>
      </c>
      <c r="O1606" t="s">
        <v>27</v>
      </c>
      <c r="P1606">
        <v>1</v>
      </c>
      <c r="Q1606" t="s">
        <v>34</v>
      </c>
      <c r="R1606">
        <v>606</v>
      </c>
      <c r="V1606" s="3">
        <f t="shared" si="51"/>
        <v>3.33</v>
      </c>
      <c r="W1606" s="3">
        <f>IF(AND(T1606&lt;&gt;"_U",T1606&lt;&gt;"c",J1606&lt;&gt;9,J1606&lt;&gt;99),IFERROR(VLOOKUP(A1606,'TA Total'!$A$2:$W$10000,18,0),"."),".")</f>
        <v>18210</v>
      </c>
    </row>
    <row r="1607" spans="1:23" x14ac:dyDescent="0.2">
      <c r="A1607" s="1" t="str">
        <f t="shared" si="50"/>
        <v>2013|Waimakariri District|Female / Wahine</v>
      </c>
      <c r="B1607" t="s">
        <v>20</v>
      </c>
      <c r="C1607" t="s">
        <v>21</v>
      </c>
      <c r="D1607" t="s">
        <v>22</v>
      </c>
      <c r="E1607" t="s">
        <v>23</v>
      </c>
      <c r="F1607">
        <v>2013</v>
      </c>
      <c r="G1607">
        <v>2013</v>
      </c>
      <c r="H1607">
        <v>59</v>
      </c>
      <c r="I1607" t="s">
        <v>112</v>
      </c>
      <c r="J1607">
        <v>3</v>
      </c>
      <c r="K1607" t="s">
        <v>39</v>
      </c>
      <c r="L1607">
        <v>99</v>
      </c>
      <c r="M1607" t="s">
        <v>26</v>
      </c>
      <c r="N1607">
        <v>99</v>
      </c>
      <c r="O1607" t="s">
        <v>27</v>
      </c>
      <c r="P1607">
        <v>2</v>
      </c>
      <c r="Q1607" t="s">
        <v>31</v>
      </c>
      <c r="R1607">
        <v>720</v>
      </c>
      <c r="V1607" s="3">
        <f t="shared" si="51"/>
        <v>3.73</v>
      </c>
      <c r="W1607" s="3">
        <f>IF(AND(T1607&lt;&gt;"_U",T1607&lt;&gt;"c",J1607&lt;&gt;9,J1607&lt;&gt;99),IFERROR(VLOOKUP(A1607,'TA Total'!$A$2:$W$10000,18,0),"."),".")</f>
        <v>19314</v>
      </c>
    </row>
    <row r="1608" spans="1:23" x14ac:dyDescent="0.2">
      <c r="A1608" s="1" t="str">
        <f t="shared" si="50"/>
        <v>2013|Waimakariri District|Another gender / He ira kÄ“ anÅ</v>
      </c>
      <c r="B1608" t="s">
        <v>20</v>
      </c>
      <c r="C1608" t="s">
        <v>21</v>
      </c>
      <c r="D1608" t="s">
        <v>22</v>
      </c>
      <c r="E1608" t="s">
        <v>23</v>
      </c>
      <c r="F1608">
        <v>2013</v>
      </c>
      <c r="G1608">
        <v>2013</v>
      </c>
      <c r="H1608">
        <v>59</v>
      </c>
      <c r="I1608" t="s">
        <v>112</v>
      </c>
      <c r="J1608">
        <v>3</v>
      </c>
      <c r="K1608" t="s">
        <v>39</v>
      </c>
      <c r="L1608">
        <v>99</v>
      </c>
      <c r="M1608" t="s">
        <v>26</v>
      </c>
      <c r="N1608">
        <v>99</v>
      </c>
      <c r="O1608" t="s">
        <v>27</v>
      </c>
      <c r="P1608">
        <v>3</v>
      </c>
      <c r="Q1608" t="s">
        <v>28</v>
      </c>
      <c r="T1608" t="s">
        <v>36</v>
      </c>
      <c r="U1608" t="s">
        <v>37</v>
      </c>
      <c r="V1608" s="3" t="str">
        <f t="shared" si="51"/>
        <v>.</v>
      </c>
      <c r="W1608" s="3" t="str">
        <f>IF(AND(T1608&lt;&gt;"_U",T1608&lt;&gt;"c",J1608&lt;&gt;9,J1608&lt;&gt;99),IFERROR(VLOOKUP(A1608,'TA Total'!$A$2:$W$10000,18,0),"."),".")</f>
        <v>.</v>
      </c>
    </row>
    <row r="1609" spans="1:23" x14ac:dyDescent="0.2">
      <c r="A1609" s="1" t="str">
        <f t="shared" si="50"/>
        <v>2013|Waimakariri District|Total - gender</v>
      </c>
      <c r="B1609" t="s">
        <v>20</v>
      </c>
      <c r="C1609" t="s">
        <v>21</v>
      </c>
      <c r="D1609" t="s">
        <v>22</v>
      </c>
      <c r="E1609" t="s">
        <v>23</v>
      </c>
      <c r="F1609">
        <v>2013</v>
      </c>
      <c r="G1609">
        <v>2013</v>
      </c>
      <c r="H1609">
        <v>59</v>
      </c>
      <c r="I1609" t="s">
        <v>112</v>
      </c>
      <c r="J1609">
        <v>3</v>
      </c>
      <c r="K1609" t="s">
        <v>39</v>
      </c>
      <c r="L1609">
        <v>99</v>
      </c>
      <c r="M1609" t="s">
        <v>26</v>
      </c>
      <c r="N1609">
        <v>99</v>
      </c>
      <c r="O1609" t="s">
        <v>27</v>
      </c>
      <c r="P1609">
        <v>99</v>
      </c>
      <c r="Q1609" t="s">
        <v>42</v>
      </c>
      <c r="R1609">
        <v>1326</v>
      </c>
      <c r="V1609" s="3">
        <f t="shared" si="51"/>
        <v>3.53</v>
      </c>
      <c r="W1609" s="3">
        <f>IF(AND(T1609&lt;&gt;"_U",T1609&lt;&gt;"c",J1609&lt;&gt;9,J1609&lt;&gt;99),IFERROR(VLOOKUP(A1609,'TA Total'!$A$2:$W$10000,18,0),"."),".")</f>
        <v>37524</v>
      </c>
    </row>
    <row r="1610" spans="1:23" x14ac:dyDescent="0.2">
      <c r="A1610" s="1" t="str">
        <f t="shared" si="50"/>
        <v>2013|Waimakariri District|Male / TÄne</v>
      </c>
      <c r="B1610" t="s">
        <v>20</v>
      </c>
      <c r="C1610" t="s">
        <v>21</v>
      </c>
      <c r="D1610" t="s">
        <v>22</v>
      </c>
      <c r="E1610" t="s">
        <v>23</v>
      </c>
      <c r="F1610">
        <v>2013</v>
      </c>
      <c r="G1610">
        <v>2013</v>
      </c>
      <c r="H1610">
        <v>59</v>
      </c>
      <c r="I1610" t="s">
        <v>112</v>
      </c>
      <c r="J1610">
        <v>4</v>
      </c>
      <c r="K1610" t="s">
        <v>54</v>
      </c>
      <c r="L1610">
        <v>99</v>
      </c>
      <c r="M1610" t="s">
        <v>26</v>
      </c>
      <c r="N1610">
        <v>99</v>
      </c>
      <c r="O1610" t="s">
        <v>27</v>
      </c>
      <c r="P1610">
        <v>1</v>
      </c>
      <c r="Q1610" t="s">
        <v>34</v>
      </c>
      <c r="R1610">
        <v>1278</v>
      </c>
      <c r="V1610" s="3">
        <f t="shared" si="51"/>
        <v>7.02</v>
      </c>
      <c r="W1610" s="3">
        <f>IF(AND(T1610&lt;&gt;"_U",T1610&lt;&gt;"c",J1610&lt;&gt;9,J1610&lt;&gt;99),IFERROR(VLOOKUP(A1610,'TA Total'!$A$2:$W$10000,18,0),"."),".")</f>
        <v>18210</v>
      </c>
    </row>
    <row r="1611" spans="1:23" x14ac:dyDescent="0.2">
      <c r="A1611" s="1" t="str">
        <f t="shared" si="50"/>
        <v>2013|Waimakariri District|Female / Wahine</v>
      </c>
      <c r="B1611" t="s">
        <v>20</v>
      </c>
      <c r="C1611" t="s">
        <v>21</v>
      </c>
      <c r="D1611" t="s">
        <v>22</v>
      </c>
      <c r="E1611" t="s">
        <v>23</v>
      </c>
      <c r="F1611">
        <v>2013</v>
      </c>
      <c r="G1611">
        <v>2013</v>
      </c>
      <c r="H1611">
        <v>59</v>
      </c>
      <c r="I1611" t="s">
        <v>112</v>
      </c>
      <c r="J1611">
        <v>4</v>
      </c>
      <c r="K1611" t="s">
        <v>54</v>
      </c>
      <c r="L1611">
        <v>99</v>
      </c>
      <c r="M1611" t="s">
        <v>26</v>
      </c>
      <c r="N1611">
        <v>99</v>
      </c>
      <c r="O1611" t="s">
        <v>27</v>
      </c>
      <c r="P1611">
        <v>2</v>
      </c>
      <c r="Q1611" t="s">
        <v>31</v>
      </c>
      <c r="R1611">
        <v>1671</v>
      </c>
      <c r="V1611" s="3">
        <f t="shared" si="51"/>
        <v>8.65</v>
      </c>
      <c r="W1611" s="3">
        <f>IF(AND(T1611&lt;&gt;"_U",T1611&lt;&gt;"c",J1611&lt;&gt;9,J1611&lt;&gt;99),IFERROR(VLOOKUP(A1611,'TA Total'!$A$2:$W$10000,18,0),"."),".")</f>
        <v>19314</v>
      </c>
    </row>
    <row r="1612" spans="1:23" x14ac:dyDescent="0.2">
      <c r="A1612" s="1" t="str">
        <f t="shared" si="50"/>
        <v>2013|Waimakariri District|Another gender / He ira kÄ“ anÅ</v>
      </c>
      <c r="B1612" t="s">
        <v>20</v>
      </c>
      <c r="C1612" t="s">
        <v>21</v>
      </c>
      <c r="D1612" t="s">
        <v>22</v>
      </c>
      <c r="E1612" t="s">
        <v>23</v>
      </c>
      <c r="F1612">
        <v>2013</v>
      </c>
      <c r="G1612">
        <v>2013</v>
      </c>
      <c r="H1612">
        <v>59</v>
      </c>
      <c r="I1612" t="s">
        <v>112</v>
      </c>
      <c r="J1612">
        <v>4</v>
      </c>
      <c r="K1612" t="s">
        <v>54</v>
      </c>
      <c r="L1612">
        <v>99</v>
      </c>
      <c r="M1612" t="s">
        <v>26</v>
      </c>
      <c r="N1612">
        <v>99</v>
      </c>
      <c r="O1612" t="s">
        <v>27</v>
      </c>
      <c r="P1612">
        <v>3</v>
      </c>
      <c r="Q1612" t="s">
        <v>28</v>
      </c>
      <c r="T1612" t="s">
        <v>36</v>
      </c>
      <c r="U1612" t="s">
        <v>37</v>
      </c>
      <c r="V1612" s="3" t="str">
        <f t="shared" si="51"/>
        <v>.</v>
      </c>
      <c r="W1612" s="3" t="str">
        <f>IF(AND(T1612&lt;&gt;"_U",T1612&lt;&gt;"c",J1612&lt;&gt;9,J1612&lt;&gt;99),IFERROR(VLOOKUP(A1612,'TA Total'!$A$2:$W$10000,18,0),"."),".")</f>
        <v>.</v>
      </c>
    </row>
    <row r="1613" spans="1:23" x14ac:dyDescent="0.2">
      <c r="A1613" s="1" t="str">
        <f t="shared" si="50"/>
        <v>2013|Waimakariri District|Total - gender</v>
      </c>
      <c r="B1613" t="s">
        <v>20</v>
      </c>
      <c r="C1613" t="s">
        <v>21</v>
      </c>
      <c r="D1613" t="s">
        <v>22</v>
      </c>
      <c r="E1613" t="s">
        <v>23</v>
      </c>
      <c r="F1613">
        <v>2013</v>
      </c>
      <c r="G1613">
        <v>2013</v>
      </c>
      <c r="H1613">
        <v>59</v>
      </c>
      <c r="I1613" t="s">
        <v>112</v>
      </c>
      <c r="J1613">
        <v>4</v>
      </c>
      <c r="K1613" t="s">
        <v>54</v>
      </c>
      <c r="L1613">
        <v>99</v>
      </c>
      <c r="M1613" t="s">
        <v>26</v>
      </c>
      <c r="N1613">
        <v>99</v>
      </c>
      <c r="O1613" t="s">
        <v>27</v>
      </c>
      <c r="P1613">
        <v>99</v>
      </c>
      <c r="Q1613" t="s">
        <v>42</v>
      </c>
      <c r="R1613">
        <v>2949</v>
      </c>
      <c r="V1613" s="3">
        <f t="shared" si="51"/>
        <v>7.86</v>
      </c>
      <c r="W1613" s="3">
        <f>IF(AND(T1613&lt;&gt;"_U",T1613&lt;&gt;"c",J1613&lt;&gt;9,J1613&lt;&gt;99),IFERROR(VLOOKUP(A1613,'TA Total'!$A$2:$W$10000,18,0),"."),".")</f>
        <v>37524</v>
      </c>
    </row>
    <row r="1614" spans="1:23" x14ac:dyDescent="0.2">
      <c r="A1614" s="1" t="str">
        <f t="shared" si="50"/>
        <v>2013|Waimakariri District|Male / TÄne</v>
      </c>
      <c r="B1614" t="s">
        <v>20</v>
      </c>
      <c r="C1614" t="s">
        <v>21</v>
      </c>
      <c r="D1614" t="s">
        <v>22</v>
      </c>
      <c r="E1614" t="s">
        <v>23</v>
      </c>
      <c r="F1614">
        <v>2013</v>
      </c>
      <c r="G1614">
        <v>2013</v>
      </c>
      <c r="H1614">
        <v>59</v>
      </c>
      <c r="I1614" t="s">
        <v>112</v>
      </c>
      <c r="J1614">
        <v>5</v>
      </c>
      <c r="K1614" t="s">
        <v>33</v>
      </c>
      <c r="L1614">
        <v>99</v>
      </c>
      <c r="M1614" t="s">
        <v>26</v>
      </c>
      <c r="N1614">
        <v>99</v>
      </c>
      <c r="O1614" t="s">
        <v>27</v>
      </c>
      <c r="P1614">
        <v>1</v>
      </c>
      <c r="Q1614" t="s">
        <v>34</v>
      </c>
      <c r="R1614">
        <v>483</v>
      </c>
      <c r="V1614" s="3">
        <f t="shared" si="51"/>
        <v>2.65</v>
      </c>
      <c r="W1614" s="3">
        <f>IF(AND(T1614&lt;&gt;"_U",T1614&lt;&gt;"c",J1614&lt;&gt;9,J1614&lt;&gt;99),IFERROR(VLOOKUP(A1614,'TA Total'!$A$2:$W$10000,18,0),"."),".")</f>
        <v>18210</v>
      </c>
    </row>
    <row r="1615" spans="1:23" x14ac:dyDescent="0.2">
      <c r="A1615" s="1" t="str">
        <f t="shared" si="50"/>
        <v>2013|Waimakariri District|Female / Wahine</v>
      </c>
      <c r="B1615" t="s">
        <v>20</v>
      </c>
      <c r="C1615" t="s">
        <v>21</v>
      </c>
      <c r="D1615" t="s">
        <v>22</v>
      </c>
      <c r="E1615" t="s">
        <v>23</v>
      </c>
      <c r="F1615">
        <v>2013</v>
      </c>
      <c r="G1615">
        <v>2013</v>
      </c>
      <c r="H1615">
        <v>59</v>
      </c>
      <c r="I1615" t="s">
        <v>112</v>
      </c>
      <c r="J1615">
        <v>5</v>
      </c>
      <c r="K1615" t="s">
        <v>33</v>
      </c>
      <c r="L1615">
        <v>99</v>
      </c>
      <c r="M1615" t="s">
        <v>26</v>
      </c>
      <c r="N1615">
        <v>99</v>
      </c>
      <c r="O1615" t="s">
        <v>27</v>
      </c>
      <c r="P1615">
        <v>2</v>
      </c>
      <c r="Q1615" t="s">
        <v>31</v>
      </c>
      <c r="R1615">
        <v>1593</v>
      </c>
      <c r="V1615" s="3">
        <f t="shared" si="51"/>
        <v>8.25</v>
      </c>
      <c r="W1615" s="3">
        <f>IF(AND(T1615&lt;&gt;"_U",T1615&lt;&gt;"c",J1615&lt;&gt;9,J1615&lt;&gt;99),IFERROR(VLOOKUP(A1615,'TA Total'!$A$2:$W$10000,18,0),"."),".")</f>
        <v>19314</v>
      </c>
    </row>
    <row r="1616" spans="1:23" x14ac:dyDescent="0.2">
      <c r="A1616" s="1" t="str">
        <f t="shared" si="50"/>
        <v>2013|Waimakariri District|Another gender / He ira kÄ“ anÅ</v>
      </c>
      <c r="B1616" t="s">
        <v>20</v>
      </c>
      <c r="C1616" t="s">
        <v>21</v>
      </c>
      <c r="D1616" t="s">
        <v>22</v>
      </c>
      <c r="E1616" t="s">
        <v>23</v>
      </c>
      <c r="F1616">
        <v>2013</v>
      </c>
      <c r="G1616">
        <v>2013</v>
      </c>
      <c r="H1616">
        <v>59</v>
      </c>
      <c r="I1616" t="s">
        <v>112</v>
      </c>
      <c r="J1616">
        <v>5</v>
      </c>
      <c r="K1616" t="s">
        <v>33</v>
      </c>
      <c r="L1616">
        <v>99</v>
      </c>
      <c r="M1616" t="s">
        <v>26</v>
      </c>
      <c r="N1616">
        <v>99</v>
      </c>
      <c r="O1616" t="s">
        <v>27</v>
      </c>
      <c r="P1616">
        <v>3</v>
      </c>
      <c r="Q1616" t="s">
        <v>28</v>
      </c>
      <c r="T1616" t="s">
        <v>36</v>
      </c>
      <c r="U1616" t="s">
        <v>37</v>
      </c>
      <c r="V1616" s="3" t="str">
        <f t="shared" si="51"/>
        <v>.</v>
      </c>
      <c r="W1616" s="3" t="str">
        <f>IF(AND(T1616&lt;&gt;"_U",T1616&lt;&gt;"c",J1616&lt;&gt;9,J1616&lt;&gt;99),IFERROR(VLOOKUP(A1616,'TA Total'!$A$2:$W$10000,18,0),"."),".")</f>
        <v>.</v>
      </c>
    </row>
    <row r="1617" spans="1:23" x14ac:dyDescent="0.2">
      <c r="A1617" s="1" t="str">
        <f t="shared" si="50"/>
        <v>2013|Waimakariri District|Total - gender</v>
      </c>
      <c r="B1617" t="s">
        <v>20</v>
      </c>
      <c r="C1617" t="s">
        <v>21</v>
      </c>
      <c r="D1617" t="s">
        <v>22</v>
      </c>
      <c r="E1617" t="s">
        <v>23</v>
      </c>
      <c r="F1617">
        <v>2013</v>
      </c>
      <c r="G1617">
        <v>2013</v>
      </c>
      <c r="H1617">
        <v>59</v>
      </c>
      <c r="I1617" t="s">
        <v>112</v>
      </c>
      <c r="J1617">
        <v>5</v>
      </c>
      <c r="K1617" t="s">
        <v>33</v>
      </c>
      <c r="L1617">
        <v>99</v>
      </c>
      <c r="M1617" t="s">
        <v>26</v>
      </c>
      <c r="N1617">
        <v>99</v>
      </c>
      <c r="O1617" t="s">
        <v>27</v>
      </c>
      <c r="P1617">
        <v>99</v>
      </c>
      <c r="Q1617" t="s">
        <v>42</v>
      </c>
      <c r="R1617">
        <v>2076</v>
      </c>
      <c r="V1617" s="3">
        <f t="shared" si="51"/>
        <v>5.53</v>
      </c>
      <c r="W1617" s="3">
        <f>IF(AND(T1617&lt;&gt;"_U",T1617&lt;&gt;"c",J1617&lt;&gt;9,J1617&lt;&gt;99),IFERROR(VLOOKUP(A1617,'TA Total'!$A$2:$W$10000,18,0),"."),".")</f>
        <v>37524</v>
      </c>
    </row>
    <row r="1618" spans="1:23" x14ac:dyDescent="0.2">
      <c r="A1618" s="1" t="str">
        <f t="shared" si="50"/>
        <v>2013|Waimakariri District|Male / TÄne</v>
      </c>
      <c r="B1618" t="s">
        <v>20</v>
      </c>
      <c r="C1618" t="s">
        <v>21</v>
      </c>
      <c r="D1618" t="s">
        <v>22</v>
      </c>
      <c r="E1618" t="s">
        <v>23</v>
      </c>
      <c r="F1618">
        <v>2013</v>
      </c>
      <c r="G1618">
        <v>2013</v>
      </c>
      <c r="H1618">
        <v>59</v>
      </c>
      <c r="I1618" t="s">
        <v>112</v>
      </c>
      <c r="J1618">
        <v>6</v>
      </c>
      <c r="K1618" t="s">
        <v>52</v>
      </c>
      <c r="L1618">
        <v>99</v>
      </c>
      <c r="M1618" t="s">
        <v>26</v>
      </c>
      <c r="N1618">
        <v>99</v>
      </c>
      <c r="O1618" t="s">
        <v>27</v>
      </c>
      <c r="P1618">
        <v>1</v>
      </c>
      <c r="Q1618" t="s">
        <v>34</v>
      </c>
      <c r="R1618">
        <v>5160</v>
      </c>
      <c r="V1618" s="3">
        <f t="shared" si="51"/>
        <v>28.34</v>
      </c>
      <c r="W1618" s="3">
        <f>IF(AND(T1618&lt;&gt;"_U",T1618&lt;&gt;"c",J1618&lt;&gt;9,J1618&lt;&gt;99),IFERROR(VLOOKUP(A1618,'TA Total'!$A$2:$W$10000,18,0),"."),".")</f>
        <v>18210</v>
      </c>
    </row>
    <row r="1619" spans="1:23" x14ac:dyDescent="0.2">
      <c r="A1619" s="1" t="str">
        <f t="shared" si="50"/>
        <v>2013|Waimakariri District|Female / Wahine</v>
      </c>
      <c r="B1619" t="s">
        <v>20</v>
      </c>
      <c r="C1619" t="s">
        <v>21</v>
      </c>
      <c r="D1619" t="s">
        <v>22</v>
      </c>
      <c r="E1619" t="s">
        <v>23</v>
      </c>
      <c r="F1619">
        <v>2013</v>
      </c>
      <c r="G1619">
        <v>2013</v>
      </c>
      <c r="H1619">
        <v>59</v>
      </c>
      <c r="I1619" t="s">
        <v>112</v>
      </c>
      <c r="J1619">
        <v>6</v>
      </c>
      <c r="K1619" t="s">
        <v>52</v>
      </c>
      <c r="L1619">
        <v>99</v>
      </c>
      <c r="M1619" t="s">
        <v>26</v>
      </c>
      <c r="N1619">
        <v>99</v>
      </c>
      <c r="O1619" t="s">
        <v>27</v>
      </c>
      <c r="P1619">
        <v>2</v>
      </c>
      <c r="Q1619" t="s">
        <v>31</v>
      </c>
      <c r="R1619">
        <v>4593</v>
      </c>
      <c r="V1619" s="3">
        <f t="shared" si="51"/>
        <v>23.78</v>
      </c>
      <c r="W1619" s="3">
        <f>IF(AND(T1619&lt;&gt;"_U",T1619&lt;&gt;"c",J1619&lt;&gt;9,J1619&lt;&gt;99),IFERROR(VLOOKUP(A1619,'TA Total'!$A$2:$W$10000,18,0),"."),".")</f>
        <v>19314</v>
      </c>
    </row>
    <row r="1620" spans="1:23" x14ac:dyDescent="0.2">
      <c r="A1620" s="1" t="str">
        <f t="shared" si="50"/>
        <v>2013|Waimakariri District|Another gender / He ira kÄ“ anÅ</v>
      </c>
      <c r="B1620" t="s">
        <v>20</v>
      </c>
      <c r="C1620" t="s">
        <v>21</v>
      </c>
      <c r="D1620" t="s">
        <v>22</v>
      </c>
      <c r="E1620" t="s">
        <v>23</v>
      </c>
      <c r="F1620">
        <v>2013</v>
      </c>
      <c r="G1620">
        <v>2013</v>
      </c>
      <c r="H1620">
        <v>59</v>
      </c>
      <c r="I1620" t="s">
        <v>112</v>
      </c>
      <c r="J1620">
        <v>6</v>
      </c>
      <c r="K1620" t="s">
        <v>52</v>
      </c>
      <c r="L1620">
        <v>99</v>
      </c>
      <c r="M1620" t="s">
        <v>26</v>
      </c>
      <c r="N1620">
        <v>99</v>
      </c>
      <c r="O1620" t="s">
        <v>27</v>
      </c>
      <c r="P1620">
        <v>3</v>
      </c>
      <c r="Q1620" t="s">
        <v>28</v>
      </c>
      <c r="T1620" t="s">
        <v>36</v>
      </c>
      <c r="U1620" t="s">
        <v>37</v>
      </c>
      <c r="V1620" s="3" t="str">
        <f t="shared" si="51"/>
        <v>.</v>
      </c>
      <c r="W1620" s="3" t="str">
        <f>IF(AND(T1620&lt;&gt;"_U",T1620&lt;&gt;"c",J1620&lt;&gt;9,J1620&lt;&gt;99),IFERROR(VLOOKUP(A1620,'TA Total'!$A$2:$W$10000,18,0),"."),".")</f>
        <v>.</v>
      </c>
    </row>
    <row r="1621" spans="1:23" x14ac:dyDescent="0.2">
      <c r="A1621" s="1" t="str">
        <f t="shared" si="50"/>
        <v>2013|Waimakariri District|Total - gender</v>
      </c>
      <c r="B1621" t="s">
        <v>20</v>
      </c>
      <c r="C1621" t="s">
        <v>21</v>
      </c>
      <c r="D1621" t="s">
        <v>22</v>
      </c>
      <c r="E1621" t="s">
        <v>23</v>
      </c>
      <c r="F1621">
        <v>2013</v>
      </c>
      <c r="G1621">
        <v>2013</v>
      </c>
      <c r="H1621">
        <v>59</v>
      </c>
      <c r="I1621" t="s">
        <v>112</v>
      </c>
      <c r="J1621">
        <v>6</v>
      </c>
      <c r="K1621" t="s">
        <v>52</v>
      </c>
      <c r="L1621">
        <v>99</v>
      </c>
      <c r="M1621" t="s">
        <v>26</v>
      </c>
      <c r="N1621">
        <v>99</v>
      </c>
      <c r="O1621" t="s">
        <v>27</v>
      </c>
      <c r="P1621">
        <v>99</v>
      </c>
      <c r="Q1621" t="s">
        <v>42</v>
      </c>
      <c r="R1621">
        <v>9750</v>
      </c>
      <c r="V1621" s="3">
        <f t="shared" si="51"/>
        <v>25.98</v>
      </c>
      <c r="W1621" s="3">
        <f>IF(AND(T1621&lt;&gt;"_U",T1621&lt;&gt;"c",J1621&lt;&gt;9,J1621&lt;&gt;99),IFERROR(VLOOKUP(A1621,'TA Total'!$A$2:$W$10000,18,0),"."),".")</f>
        <v>37524</v>
      </c>
    </row>
    <row r="1622" spans="1:23" x14ac:dyDescent="0.2">
      <c r="A1622" s="1" t="str">
        <f t="shared" si="50"/>
        <v>2013|Waimakariri District|Male / TÄne</v>
      </c>
      <c r="B1622" t="s">
        <v>20</v>
      </c>
      <c r="C1622" t="s">
        <v>21</v>
      </c>
      <c r="D1622" t="s">
        <v>22</v>
      </c>
      <c r="E1622" t="s">
        <v>23</v>
      </c>
      <c r="F1622">
        <v>2013</v>
      </c>
      <c r="G1622">
        <v>2013</v>
      </c>
      <c r="H1622">
        <v>59</v>
      </c>
      <c r="I1622" t="s">
        <v>112</v>
      </c>
      <c r="J1622">
        <v>9</v>
      </c>
      <c r="K1622" t="s">
        <v>25</v>
      </c>
      <c r="L1622">
        <v>99</v>
      </c>
      <c r="M1622" t="s">
        <v>26</v>
      </c>
      <c r="N1622">
        <v>99</v>
      </c>
      <c r="O1622" t="s">
        <v>27</v>
      </c>
      <c r="P1622">
        <v>1</v>
      </c>
      <c r="Q1622" t="s">
        <v>34</v>
      </c>
      <c r="R1622">
        <v>1179</v>
      </c>
      <c r="V1622" s="3" t="str">
        <f t="shared" si="51"/>
        <v>.</v>
      </c>
      <c r="W1622" s="3" t="str">
        <f>IF(AND(T1622&lt;&gt;"_U",T1622&lt;&gt;"c",J1622&lt;&gt;9,J1622&lt;&gt;99),IFERROR(VLOOKUP(A1622,'TA Total'!$A$2:$W$10000,18,0),"."),".")</f>
        <v>.</v>
      </c>
    </row>
    <row r="1623" spans="1:23" x14ac:dyDescent="0.2">
      <c r="A1623" s="1" t="str">
        <f t="shared" si="50"/>
        <v>2013|Waimakariri District|Female / Wahine</v>
      </c>
      <c r="B1623" t="s">
        <v>20</v>
      </c>
      <c r="C1623" t="s">
        <v>21</v>
      </c>
      <c r="D1623" t="s">
        <v>22</v>
      </c>
      <c r="E1623" t="s">
        <v>23</v>
      </c>
      <c r="F1623">
        <v>2013</v>
      </c>
      <c r="G1623">
        <v>2013</v>
      </c>
      <c r="H1623">
        <v>59</v>
      </c>
      <c r="I1623" t="s">
        <v>112</v>
      </c>
      <c r="J1623">
        <v>9</v>
      </c>
      <c r="K1623" t="s">
        <v>25</v>
      </c>
      <c r="L1623">
        <v>99</v>
      </c>
      <c r="M1623" t="s">
        <v>26</v>
      </c>
      <c r="N1623">
        <v>99</v>
      </c>
      <c r="O1623" t="s">
        <v>27</v>
      </c>
      <c r="P1623">
        <v>2</v>
      </c>
      <c r="Q1623" t="s">
        <v>31</v>
      </c>
      <c r="R1623">
        <v>1095</v>
      </c>
      <c r="V1623" s="3" t="str">
        <f t="shared" si="51"/>
        <v>.</v>
      </c>
      <c r="W1623" s="3" t="str">
        <f>IF(AND(T1623&lt;&gt;"_U",T1623&lt;&gt;"c",J1623&lt;&gt;9,J1623&lt;&gt;99),IFERROR(VLOOKUP(A1623,'TA Total'!$A$2:$W$10000,18,0),"."),".")</f>
        <v>.</v>
      </c>
    </row>
    <row r="1624" spans="1:23" x14ac:dyDescent="0.2">
      <c r="A1624" s="1" t="str">
        <f t="shared" si="50"/>
        <v>2013|Waimakariri District|Another gender / He ira kÄ“ anÅ</v>
      </c>
      <c r="B1624" t="s">
        <v>20</v>
      </c>
      <c r="C1624" t="s">
        <v>21</v>
      </c>
      <c r="D1624" t="s">
        <v>22</v>
      </c>
      <c r="E1624" t="s">
        <v>23</v>
      </c>
      <c r="F1624">
        <v>2013</v>
      </c>
      <c r="G1624">
        <v>2013</v>
      </c>
      <c r="H1624">
        <v>59</v>
      </c>
      <c r="I1624" t="s">
        <v>112</v>
      </c>
      <c r="J1624">
        <v>9</v>
      </c>
      <c r="K1624" t="s">
        <v>25</v>
      </c>
      <c r="L1624">
        <v>99</v>
      </c>
      <c r="M1624" t="s">
        <v>26</v>
      </c>
      <c r="N1624">
        <v>99</v>
      </c>
      <c r="O1624" t="s">
        <v>27</v>
      </c>
      <c r="P1624">
        <v>3</v>
      </c>
      <c r="Q1624" t="s">
        <v>28</v>
      </c>
      <c r="T1624" t="s">
        <v>36</v>
      </c>
      <c r="U1624" t="s">
        <v>37</v>
      </c>
      <c r="V1624" s="3" t="str">
        <f t="shared" si="51"/>
        <v>.</v>
      </c>
      <c r="W1624" s="3" t="str">
        <f>IF(AND(T1624&lt;&gt;"_U",T1624&lt;&gt;"c",J1624&lt;&gt;9,J1624&lt;&gt;99),IFERROR(VLOOKUP(A1624,'TA Total'!$A$2:$W$10000,18,0),"."),".")</f>
        <v>.</v>
      </c>
    </row>
    <row r="1625" spans="1:23" x14ac:dyDescent="0.2">
      <c r="A1625" s="1" t="str">
        <f t="shared" si="50"/>
        <v>2013|Waimakariri District|Total - gender</v>
      </c>
      <c r="B1625" t="s">
        <v>20</v>
      </c>
      <c r="C1625" t="s">
        <v>21</v>
      </c>
      <c r="D1625" t="s">
        <v>22</v>
      </c>
      <c r="E1625" t="s">
        <v>23</v>
      </c>
      <c r="F1625">
        <v>2013</v>
      </c>
      <c r="G1625">
        <v>2013</v>
      </c>
      <c r="H1625">
        <v>59</v>
      </c>
      <c r="I1625" t="s">
        <v>112</v>
      </c>
      <c r="J1625">
        <v>9</v>
      </c>
      <c r="K1625" t="s">
        <v>25</v>
      </c>
      <c r="L1625">
        <v>99</v>
      </c>
      <c r="M1625" t="s">
        <v>26</v>
      </c>
      <c r="N1625">
        <v>99</v>
      </c>
      <c r="O1625" t="s">
        <v>27</v>
      </c>
      <c r="P1625">
        <v>99</v>
      </c>
      <c r="Q1625" t="s">
        <v>42</v>
      </c>
      <c r="R1625">
        <v>2274</v>
      </c>
      <c r="V1625" s="3" t="str">
        <f t="shared" si="51"/>
        <v>.</v>
      </c>
      <c r="W1625" s="3" t="str">
        <f>IF(AND(T1625&lt;&gt;"_U",T1625&lt;&gt;"c",J1625&lt;&gt;9,J1625&lt;&gt;99),IFERROR(VLOOKUP(A1625,'TA Total'!$A$2:$W$10000,18,0),"."),".")</f>
        <v>.</v>
      </c>
    </row>
    <row r="1626" spans="1:23" x14ac:dyDescent="0.2">
      <c r="A1626" s="1" t="str">
        <f t="shared" si="50"/>
        <v>2013|Waimakariri District|Male / TÄne</v>
      </c>
      <c r="B1626" t="s">
        <v>20</v>
      </c>
      <c r="C1626" t="s">
        <v>21</v>
      </c>
      <c r="D1626" t="s">
        <v>22</v>
      </c>
      <c r="E1626" t="s">
        <v>23</v>
      </c>
      <c r="F1626">
        <v>2013</v>
      </c>
      <c r="G1626">
        <v>2013</v>
      </c>
      <c r="H1626">
        <v>59</v>
      </c>
      <c r="I1626" t="s">
        <v>112</v>
      </c>
      <c r="J1626">
        <v>77</v>
      </c>
      <c r="K1626" t="s">
        <v>49</v>
      </c>
      <c r="L1626">
        <v>99</v>
      </c>
      <c r="M1626" t="s">
        <v>26</v>
      </c>
      <c r="N1626">
        <v>99</v>
      </c>
      <c r="O1626" t="s">
        <v>27</v>
      </c>
      <c r="P1626">
        <v>1</v>
      </c>
      <c r="Q1626" t="s">
        <v>34</v>
      </c>
      <c r="R1626">
        <v>18210</v>
      </c>
      <c r="V1626" s="3">
        <f t="shared" si="51"/>
        <v>100</v>
      </c>
      <c r="W1626" s="3">
        <f>IF(AND(T1626&lt;&gt;"_U",T1626&lt;&gt;"c",J1626&lt;&gt;9,J1626&lt;&gt;99),IFERROR(VLOOKUP(A1626,'TA Total'!$A$2:$W$10000,18,0),"."),".")</f>
        <v>18210</v>
      </c>
    </row>
    <row r="1627" spans="1:23" x14ac:dyDescent="0.2">
      <c r="A1627" s="1" t="str">
        <f t="shared" si="50"/>
        <v>2013|Waimakariri District|Female / Wahine</v>
      </c>
      <c r="B1627" t="s">
        <v>20</v>
      </c>
      <c r="C1627" t="s">
        <v>21</v>
      </c>
      <c r="D1627" t="s">
        <v>22</v>
      </c>
      <c r="E1627" t="s">
        <v>23</v>
      </c>
      <c r="F1627">
        <v>2013</v>
      </c>
      <c r="G1627">
        <v>2013</v>
      </c>
      <c r="H1627">
        <v>59</v>
      </c>
      <c r="I1627" t="s">
        <v>112</v>
      </c>
      <c r="J1627">
        <v>77</v>
      </c>
      <c r="K1627" t="s">
        <v>49</v>
      </c>
      <c r="L1627">
        <v>99</v>
      </c>
      <c r="M1627" t="s">
        <v>26</v>
      </c>
      <c r="N1627">
        <v>99</v>
      </c>
      <c r="O1627" t="s">
        <v>27</v>
      </c>
      <c r="P1627">
        <v>2</v>
      </c>
      <c r="Q1627" t="s">
        <v>31</v>
      </c>
      <c r="R1627">
        <v>19314</v>
      </c>
      <c r="V1627" s="3">
        <f t="shared" si="51"/>
        <v>100</v>
      </c>
      <c r="W1627" s="3">
        <f>IF(AND(T1627&lt;&gt;"_U",T1627&lt;&gt;"c",J1627&lt;&gt;9,J1627&lt;&gt;99),IFERROR(VLOOKUP(A1627,'TA Total'!$A$2:$W$10000,18,0),"."),".")</f>
        <v>19314</v>
      </c>
    </row>
    <row r="1628" spans="1:23" x14ac:dyDescent="0.2">
      <c r="A1628" s="1" t="str">
        <f t="shared" si="50"/>
        <v>2013|Waimakariri District|Another gender / He ira kÄ“ anÅ</v>
      </c>
      <c r="B1628" t="s">
        <v>20</v>
      </c>
      <c r="C1628" t="s">
        <v>21</v>
      </c>
      <c r="D1628" t="s">
        <v>22</v>
      </c>
      <c r="E1628" t="s">
        <v>23</v>
      </c>
      <c r="F1628">
        <v>2013</v>
      </c>
      <c r="G1628">
        <v>2013</v>
      </c>
      <c r="H1628">
        <v>59</v>
      </c>
      <c r="I1628" t="s">
        <v>112</v>
      </c>
      <c r="J1628">
        <v>77</v>
      </c>
      <c r="K1628" t="s">
        <v>49</v>
      </c>
      <c r="L1628">
        <v>99</v>
      </c>
      <c r="M1628" t="s">
        <v>26</v>
      </c>
      <c r="N1628">
        <v>99</v>
      </c>
      <c r="O1628" t="s">
        <v>27</v>
      </c>
      <c r="P1628">
        <v>3</v>
      </c>
      <c r="Q1628" t="s">
        <v>28</v>
      </c>
      <c r="T1628" t="s">
        <v>36</v>
      </c>
      <c r="U1628" t="s">
        <v>37</v>
      </c>
      <c r="V1628" s="3" t="str">
        <f t="shared" si="51"/>
        <v>.</v>
      </c>
      <c r="W1628" s="3" t="str">
        <f>IF(AND(T1628&lt;&gt;"_U",T1628&lt;&gt;"c",J1628&lt;&gt;9,J1628&lt;&gt;99),IFERROR(VLOOKUP(A1628,'TA Total'!$A$2:$W$10000,18,0),"."),".")</f>
        <v>.</v>
      </c>
    </row>
    <row r="1629" spans="1:23" x14ac:dyDescent="0.2">
      <c r="A1629" s="1" t="str">
        <f t="shared" si="50"/>
        <v>2013|Waimakariri District|Total - gender</v>
      </c>
      <c r="B1629" t="s">
        <v>20</v>
      </c>
      <c r="C1629" t="s">
        <v>21</v>
      </c>
      <c r="D1629" t="s">
        <v>22</v>
      </c>
      <c r="E1629" t="s">
        <v>23</v>
      </c>
      <c r="F1629">
        <v>2013</v>
      </c>
      <c r="G1629">
        <v>2013</v>
      </c>
      <c r="H1629">
        <v>59</v>
      </c>
      <c r="I1629" t="s">
        <v>112</v>
      </c>
      <c r="J1629">
        <v>77</v>
      </c>
      <c r="K1629" t="s">
        <v>49</v>
      </c>
      <c r="L1629">
        <v>99</v>
      </c>
      <c r="M1629" t="s">
        <v>26</v>
      </c>
      <c r="N1629">
        <v>99</v>
      </c>
      <c r="O1629" t="s">
        <v>27</v>
      </c>
      <c r="P1629">
        <v>99</v>
      </c>
      <c r="Q1629" t="s">
        <v>42</v>
      </c>
      <c r="R1629">
        <v>37524</v>
      </c>
      <c r="V1629" s="3">
        <f t="shared" si="51"/>
        <v>100</v>
      </c>
      <c r="W1629" s="3">
        <f>IF(AND(T1629&lt;&gt;"_U",T1629&lt;&gt;"c",J1629&lt;&gt;9,J1629&lt;&gt;99),IFERROR(VLOOKUP(A1629,'TA Total'!$A$2:$W$10000,18,0),"."),".")</f>
        <v>37524</v>
      </c>
    </row>
    <row r="1630" spans="1:23" x14ac:dyDescent="0.2">
      <c r="A1630" s="1" t="str">
        <f t="shared" si="50"/>
        <v>2013|Waimakariri District|Male / TÄne</v>
      </c>
      <c r="B1630" t="s">
        <v>20</v>
      </c>
      <c r="C1630" t="s">
        <v>21</v>
      </c>
      <c r="D1630" t="s">
        <v>22</v>
      </c>
      <c r="E1630" t="s">
        <v>23</v>
      </c>
      <c r="F1630">
        <v>2013</v>
      </c>
      <c r="G1630">
        <v>2013</v>
      </c>
      <c r="H1630">
        <v>59</v>
      </c>
      <c r="I1630" t="s">
        <v>112</v>
      </c>
      <c r="J1630">
        <v>99</v>
      </c>
      <c r="K1630" t="s">
        <v>47</v>
      </c>
      <c r="L1630">
        <v>99</v>
      </c>
      <c r="M1630" t="s">
        <v>26</v>
      </c>
      <c r="N1630">
        <v>99</v>
      </c>
      <c r="O1630" t="s">
        <v>27</v>
      </c>
      <c r="P1630">
        <v>1</v>
      </c>
      <c r="Q1630" t="s">
        <v>34</v>
      </c>
      <c r="R1630">
        <v>19389</v>
      </c>
      <c r="V1630" s="3" t="str">
        <f t="shared" si="51"/>
        <v>.</v>
      </c>
      <c r="W1630" s="3" t="str">
        <f>IF(AND(T1630&lt;&gt;"_U",T1630&lt;&gt;"c",J1630&lt;&gt;9,J1630&lt;&gt;99),IFERROR(VLOOKUP(A1630,'TA Total'!$A$2:$W$10000,18,0),"."),".")</f>
        <v>.</v>
      </c>
    </row>
    <row r="1631" spans="1:23" x14ac:dyDescent="0.2">
      <c r="A1631" s="1" t="str">
        <f t="shared" si="50"/>
        <v>2013|Waimakariri District|Female / Wahine</v>
      </c>
      <c r="B1631" t="s">
        <v>20</v>
      </c>
      <c r="C1631" t="s">
        <v>21</v>
      </c>
      <c r="D1631" t="s">
        <v>22</v>
      </c>
      <c r="E1631" t="s">
        <v>23</v>
      </c>
      <c r="F1631">
        <v>2013</v>
      </c>
      <c r="G1631">
        <v>2013</v>
      </c>
      <c r="H1631">
        <v>59</v>
      </c>
      <c r="I1631" t="s">
        <v>112</v>
      </c>
      <c r="J1631">
        <v>99</v>
      </c>
      <c r="K1631" t="s">
        <v>47</v>
      </c>
      <c r="L1631">
        <v>99</v>
      </c>
      <c r="M1631" t="s">
        <v>26</v>
      </c>
      <c r="N1631">
        <v>99</v>
      </c>
      <c r="O1631" t="s">
        <v>27</v>
      </c>
      <c r="P1631">
        <v>2</v>
      </c>
      <c r="Q1631" t="s">
        <v>31</v>
      </c>
      <c r="R1631">
        <v>20409</v>
      </c>
      <c r="V1631" s="3" t="str">
        <f t="shared" si="51"/>
        <v>.</v>
      </c>
      <c r="W1631" s="3" t="str">
        <f>IF(AND(T1631&lt;&gt;"_U",T1631&lt;&gt;"c",J1631&lt;&gt;9,J1631&lt;&gt;99),IFERROR(VLOOKUP(A1631,'TA Total'!$A$2:$W$10000,18,0),"."),".")</f>
        <v>.</v>
      </c>
    </row>
    <row r="1632" spans="1:23" x14ac:dyDescent="0.2">
      <c r="A1632" s="1" t="str">
        <f t="shared" si="50"/>
        <v>2013|Waimakariri District|Another gender / He ira kÄ“ anÅ</v>
      </c>
      <c r="B1632" t="s">
        <v>20</v>
      </c>
      <c r="C1632" t="s">
        <v>21</v>
      </c>
      <c r="D1632" t="s">
        <v>22</v>
      </c>
      <c r="E1632" t="s">
        <v>23</v>
      </c>
      <c r="F1632">
        <v>2013</v>
      </c>
      <c r="G1632">
        <v>2013</v>
      </c>
      <c r="H1632">
        <v>59</v>
      </c>
      <c r="I1632" t="s">
        <v>112</v>
      </c>
      <c r="J1632">
        <v>99</v>
      </c>
      <c r="K1632" t="s">
        <v>47</v>
      </c>
      <c r="L1632">
        <v>99</v>
      </c>
      <c r="M1632" t="s">
        <v>26</v>
      </c>
      <c r="N1632">
        <v>99</v>
      </c>
      <c r="O1632" t="s">
        <v>27</v>
      </c>
      <c r="P1632">
        <v>3</v>
      </c>
      <c r="Q1632" t="s">
        <v>28</v>
      </c>
      <c r="T1632" t="s">
        <v>36</v>
      </c>
      <c r="U1632" t="s">
        <v>37</v>
      </c>
      <c r="V1632" s="3" t="str">
        <f t="shared" si="51"/>
        <v>.</v>
      </c>
      <c r="W1632" s="3" t="str">
        <f>IF(AND(T1632&lt;&gt;"_U",T1632&lt;&gt;"c",J1632&lt;&gt;9,J1632&lt;&gt;99),IFERROR(VLOOKUP(A1632,'TA Total'!$A$2:$W$10000,18,0),"."),".")</f>
        <v>.</v>
      </c>
    </row>
    <row r="1633" spans="1:23" x14ac:dyDescent="0.2">
      <c r="A1633" s="1" t="str">
        <f t="shared" si="50"/>
        <v>2013|Waimakariri District|Total - gender</v>
      </c>
      <c r="B1633" t="s">
        <v>20</v>
      </c>
      <c r="C1633" t="s">
        <v>21</v>
      </c>
      <c r="D1633" t="s">
        <v>22</v>
      </c>
      <c r="E1633" t="s">
        <v>23</v>
      </c>
      <c r="F1633">
        <v>2013</v>
      </c>
      <c r="G1633">
        <v>2013</v>
      </c>
      <c r="H1633">
        <v>59</v>
      </c>
      <c r="I1633" t="s">
        <v>112</v>
      </c>
      <c r="J1633">
        <v>99</v>
      </c>
      <c r="K1633" t="s">
        <v>47</v>
      </c>
      <c r="L1633">
        <v>99</v>
      </c>
      <c r="M1633" t="s">
        <v>26</v>
      </c>
      <c r="N1633">
        <v>99</v>
      </c>
      <c r="O1633" t="s">
        <v>27</v>
      </c>
      <c r="P1633">
        <v>99</v>
      </c>
      <c r="Q1633" t="s">
        <v>42</v>
      </c>
      <c r="R1633">
        <v>39798</v>
      </c>
      <c r="V1633" s="3" t="str">
        <f t="shared" si="51"/>
        <v>.</v>
      </c>
      <c r="W1633" s="3" t="str">
        <f>IF(AND(T1633&lt;&gt;"_U",T1633&lt;&gt;"c",J1633&lt;&gt;9,J1633&lt;&gt;99),IFERROR(VLOOKUP(A1633,'TA Total'!$A$2:$W$10000,18,0),"."),".")</f>
        <v>.</v>
      </c>
    </row>
    <row r="1634" spans="1:23" x14ac:dyDescent="0.2">
      <c r="A1634" s="1" t="str">
        <f t="shared" si="50"/>
        <v>2013|Christchurch City|Male / TÄne</v>
      </c>
      <c r="B1634" t="s">
        <v>20</v>
      </c>
      <c r="C1634" t="s">
        <v>21</v>
      </c>
      <c r="D1634" t="s">
        <v>22</v>
      </c>
      <c r="E1634" t="s">
        <v>23</v>
      </c>
      <c r="F1634">
        <v>2013</v>
      </c>
      <c r="G1634">
        <v>2013</v>
      </c>
      <c r="H1634">
        <v>60</v>
      </c>
      <c r="I1634" t="s">
        <v>106</v>
      </c>
      <c r="J1634">
        <v>1</v>
      </c>
      <c r="K1634" t="s">
        <v>30</v>
      </c>
      <c r="L1634">
        <v>99</v>
      </c>
      <c r="M1634" t="s">
        <v>26</v>
      </c>
      <c r="N1634">
        <v>99</v>
      </c>
      <c r="O1634" t="s">
        <v>27</v>
      </c>
      <c r="P1634">
        <v>1</v>
      </c>
      <c r="Q1634" t="s">
        <v>34</v>
      </c>
      <c r="R1634">
        <v>57318</v>
      </c>
      <c r="V1634" s="3">
        <f t="shared" si="51"/>
        <v>45.75</v>
      </c>
      <c r="W1634" s="3">
        <f>IF(AND(T1634&lt;&gt;"_U",T1634&lt;&gt;"c",J1634&lt;&gt;9,J1634&lt;&gt;99),IFERROR(VLOOKUP(A1634,'TA Total'!$A$2:$W$10000,18,0),"."),".")</f>
        <v>125286</v>
      </c>
    </row>
    <row r="1635" spans="1:23" x14ac:dyDescent="0.2">
      <c r="A1635" s="1" t="str">
        <f t="shared" si="50"/>
        <v>2013|Christchurch City|Female / Wahine</v>
      </c>
      <c r="B1635" t="s">
        <v>20</v>
      </c>
      <c r="C1635" t="s">
        <v>21</v>
      </c>
      <c r="D1635" t="s">
        <v>22</v>
      </c>
      <c r="E1635" t="s">
        <v>23</v>
      </c>
      <c r="F1635">
        <v>2013</v>
      </c>
      <c r="G1635">
        <v>2013</v>
      </c>
      <c r="H1635">
        <v>60</v>
      </c>
      <c r="I1635" t="s">
        <v>106</v>
      </c>
      <c r="J1635">
        <v>1</v>
      </c>
      <c r="K1635" t="s">
        <v>30</v>
      </c>
      <c r="L1635">
        <v>99</v>
      </c>
      <c r="M1635" t="s">
        <v>26</v>
      </c>
      <c r="N1635">
        <v>99</v>
      </c>
      <c r="O1635" t="s">
        <v>27</v>
      </c>
      <c r="P1635">
        <v>2</v>
      </c>
      <c r="Q1635" t="s">
        <v>31</v>
      </c>
      <c r="R1635">
        <v>57495</v>
      </c>
      <c r="V1635" s="3">
        <f t="shared" si="51"/>
        <v>43.32</v>
      </c>
      <c r="W1635" s="3">
        <f>IF(AND(T1635&lt;&gt;"_U",T1635&lt;&gt;"c",J1635&lt;&gt;9,J1635&lt;&gt;99),IFERROR(VLOOKUP(A1635,'TA Total'!$A$2:$W$10000,18,0),"."),".")</f>
        <v>132714</v>
      </c>
    </row>
    <row r="1636" spans="1:23" x14ac:dyDescent="0.2">
      <c r="A1636" s="1" t="str">
        <f t="shared" si="50"/>
        <v>2013|Christchurch City|Another gender / He ira kÄ“ anÅ</v>
      </c>
      <c r="B1636" t="s">
        <v>20</v>
      </c>
      <c r="C1636" t="s">
        <v>21</v>
      </c>
      <c r="D1636" t="s">
        <v>22</v>
      </c>
      <c r="E1636" t="s">
        <v>23</v>
      </c>
      <c r="F1636">
        <v>2013</v>
      </c>
      <c r="G1636">
        <v>2013</v>
      </c>
      <c r="H1636">
        <v>60</v>
      </c>
      <c r="I1636" t="s">
        <v>106</v>
      </c>
      <c r="J1636">
        <v>1</v>
      </c>
      <c r="K1636" t="s">
        <v>30</v>
      </c>
      <c r="L1636">
        <v>99</v>
      </c>
      <c r="M1636" t="s">
        <v>26</v>
      </c>
      <c r="N1636">
        <v>99</v>
      </c>
      <c r="O1636" t="s">
        <v>27</v>
      </c>
      <c r="P1636">
        <v>3</v>
      </c>
      <c r="Q1636" t="s">
        <v>28</v>
      </c>
      <c r="T1636" t="s">
        <v>36</v>
      </c>
      <c r="U1636" t="s">
        <v>37</v>
      </c>
      <c r="V1636" s="3" t="str">
        <f t="shared" si="51"/>
        <v>.</v>
      </c>
      <c r="W1636" s="3" t="str">
        <f>IF(AND(T1636&lt;&gt;"_U",T1636&lt;&gt;"c",J1636&lt;&gt;9,J1636&lt;&gt;99),IFERROR(VLOOKUP(A1636,'TA Total'!$A$2:$W$10000,18,0),"."),".")</f>
        <v>.</v>
      </c>
    </row>
    <row r="1637" spans="1:23" x14ac:dyDescent="0.2">
      <c r="A1637" s="1" t="str">
        <f t="shared" si="50"/>
        <v>2013|Christchurch City|Total - gender</v>
      </c>
      <c r="B1637" t="s">
        <v>20</v>
      </c>
      <c r="C1637" t="s">
        <v>21</v>
      </c>
      <c r="D1637" t="s">
        <v>22</v>
      </c>
      <c r="E1637" t="s">
        <v>23</v>
      </c>
      <c r="F1637">
        <v>2013</v>
      </c>
      <c r="G1637">
        <v>2013</v>
      </c>
      <c r="H1637">
        <v>60</v>
      </c>
      <c r="I1637" t="s">
        <v>106</v>
      </c>
      <c r="J1637">
        <v>1</v>
      </c>
      <c r="K1637" t="s">
        <v>30</v>
      </c>
      <c r="L1637">
        <v>99</v>
      </c>
      <c r="M1637" t="s">
        <v>26</v>
      </c>
      <c r="N1637">
        <v>99</v>
      </c>
      <c r="O1637" t="s">
        <v>27</v>
      </c>
      <c r="P1637">
        <v>99</v>
      </c>
      <c r="Q1637" t="s">
        <v>42</v>
      </c>
      <c r="R1637">
        <v>114810</v>
      </c>
      <c r="V1637" s="3">
        <f t="shared" si="51"/>
        <v>44.5</v>
      </c>
      <c r="W1637" s="3">
        <f>IF(AND(T1637&lt;&gt;"_U",T1637&lt;&gt;"c",J1637&lt;&gt;9,J1637&lt;&gt;99),IFERROR(VLOOKUP(A1637,'TA Total'!$A$2:$W$10000,18,0),"."),".")</f>
        <v>258000</v>
      </c>
    </row>
    <row r="1638" spans="1:23" x14ac:dyDescent="0.2">
      <c r="A1638" s="1" t="str">
        <f t="shared" si="50"/>
        <v>2013|Christchurch City|Male / TÄne</v>
      </c>
      <c r="B1638" t="s">
        <v>20</v>
      </c>
      <c r="C1638" t="s">
        <v>21</v>
      </c>
      <c r="D1638" t="s">
        <v>22</v>
      </c>
      <c r="E1638" t="s">
        <v>23</v>
      </c>
      <c r="F1638">
        <v>2013</v>
      </c>
      <c r="G1638">
        <v>2013</v>
      </c>
      <c r="H1638">
        <v>60</v>
      </c>
      <c r="I1638" t="s">
        <v>106</v>
      </c>
      <c r="J1638">
        <v>3</v>
      </c>
      <c r="K1638" t="s">
        <v>39</v>
      </c>
      <c r="L1638">
        <v>99</v>
      </c>
      <c r="M1638" t="s">
        <v>26</v>
      </c>
      <c r="N1638">
        <v>99</v>
      </c>
      <c r="O1638" t="s">
        <v>27</v>
      </c>
      <c r="P1638">
        <v>1</v>
      </c>
      <c r="Q1638" t="s">
        <v>34</v>
      </c>
      <c r="R1638">
        <v>4314</v>
      </c>
      <c r="V1638" s="3">
        <f t="shared" si="51"/>
        <v>3.44</v>
      </c>
      <c r="W1638" s="3">
        <f>IF(AND(T1638&lt;&gt;"_U",T1638&lt;&gt;"c",J1638&lt;&gt;9,J1638&lt;&gt;99),IFERROR(VLOOKUP(A1638,'TA Total'!$A$2:$W$10000,18,0),"."),".")</f>
        <v>125286</v>
      </c>
    </row>
    <row r="1639" spans="1:23" x14ac:dyDescent="0.2">
      <c r="A1639" s="1" t="str">
        <f t="shared" si="50"/>
        <v>2013|Christchurch City|Female / Wahine</v>
      </c>
      <c r="B1639" t="s">
        <v>20</v>
      </c>
      <c r="C1639" t="s">
        <v>21</v>
      </c>
      <c r="D1639" t="s">
        <v>22</v>
      </c>
      <c r="E1639" t="s">
        <v>23</v>
      </c>
      <c r="F1639">
        <v>2013</v>
      </c>
      <c r="G1639">
        <v>2013</v>
      </c>
      <c r="H1639">
        <v>60</v>
      </c>
      <c r="I1639" t="s">
        <v>106</v>
      </c>
      <c r="J1639">
        <v>3</v>
      </c>
      <c r="K1639" t="s">
        <v>39</v>
      </c>
      <c r="L1639">
        <v>99</v>
      </c>
      <c r="M1639" t="s">
        <v>26</v>
      </c>
      <c r="N1639">
        <v>99</v>
      </c>
      <c r="O1639" t="s">
        <v>27</v>
      </c>
      <c r="P1639">
        <v>2</v>
      </c>
      <c r="Q1639" t="s">
        <v>31</v>
      </c>
      <c r="R1639">
        <v>5196</v>
      </c>
      <c r="V1639" s="3">
        <f t="shared" si="51"/>
        <v>3.92</v>
      </c>
      <c r="W1639" s="3">
        <f>IF(AND(T1639&lt;&gt;"_U",T1639&lt;&gt;"c",J1639&lt;&gt;9,J1639&lt;&gt;99),IFERROR(VLOOKUP(A1639,'TA Total'!$A$2:$W$10000,18,0),"."),".")</f>
        <v>132714</v>
      </c>
    </row>
    <row r="1640" spans="1:23" x14ac:dyDescent="0.2">
      <c r="A1640" s="1" t="str">
        <f t="shared" si="50"/>
        <v>2013|Christchurch City|Another gender / He ira kÄ“ anÅ</v>
      </c>
      <c r="B1640" t="s">
        <v>20</v>
      </c>
      <c r="C1640" t="s">
        <v>21</v>
      </c>
      <c r="D1640" t="s">
        <v>22</v>
      </c>
      <c r="E1640" t="s">
        <v>23</v>
      </c>
      <c r="F1640">
        <v>2013</v>
      </c>
      <c r="G1640">
        <v>2013</v>
      </c>
      <c r="H1640">
        <v>60</v>
      </c>
      <c r="I1640" t="s">
        <v>106</v>
      </c>
      <c r="J1640">
        <v>3</v>
      </c>
      <c r="K1640" t="s">
        <v>39</v>
      </c>
      <c r="L1640">
        <v>99</v>
      </c>
      <c r="M1640" t="s">
        <v>26</v>
      </c>
      <c r="N1640">
        <v>99</v>
      </c>
      <c r="O1640" t="s">
        <v>27</v>
      </c>
      <c r="P1640">
        <v>3</v>
      </c>
      <c r="Q1640" t="s">
        <v>28</v>
      </c>
      <c r="T1640" t="s">
        <v>36</v>
      </c>
      <c r="U1640" t="s">
        <v>37</v>
      </c>
      <c r="V1640" s="3" t="str">
        <f t="shared" si="51"/>
        <v>.</v>
      </c>
      <c r="W1640" s="3" t="str">
        <f>IF(AND(T1640&lt;&gt;"_U",T1640&lt;&gt;"c",J1640&lt;&gt;9,J1640&lt;&gt;99),IFERROR(VLOOKUP(A1640,'TA Total'!$A$2:$W$10000,18,0),"."),".")</f>
        <v>.</v>
      </c>
    </row>
    <row r="1641" spans="1:23" x14ac:dyDescent="0.2">
      <c r="A1641" s="1" t="str">
        <f t="shared" si="50"/>
        <v>2013|Christchurch City|Total - gender</v>
      </c>
      <c r="B1641" t="s">
        <v>20</v>
      </c>
      <c r="C1641" t="s">
        <v>21</v>
      </c>
      <c r="D1641" t="s">
        <v>22</v>
      </c>
      <c r="E1641" t="s">
        <v>23</v>
      </c>
      <c r="F1641">
        <v>2013</v>
      </c>
      <c r="G1641">
        <v>2013</v>
      </c>
      <c r="H1641">
        <v>60</v>
      </c>
      <c r="I1641" t="s">
        <v>106</v>
      </c>
      <c r="J1641">
        <v>3</v>
      </c>
      <c r="K1641" t="s">
        <v>39</v>
      </c>
      <c r="L1641">
        <v>99</v>
      </c>
      <c r="M1641" t="s">
        <v>26</v>
      </c>
      <c r="N1641">
        <v>99</v>
      </c>
      <c r="O1641" t="s">
        <v>27</v>
      </c>
      <c r="P1641">
        <v>99</v>
      </c>
      <c r="Q1641" t="s">
        <v>42</v>
      </c>
      <c r="R1641">
        <v>9507</v>
      </c>
      <c r="V1641" s="3">
        <f t="shared" si="51"/>
        <v>3.68</v>
      </c>
      <c r="W1641" s="3">
        <f>IF(AND(T1641&lt;&gt;"_U",T1641&lt;&gt;"c",J1641&lt;&gt;9,J1641&lt;&gt;99),IFERROR(VLOOKUP(A1641,'TA Total'!$A$2:$W$10000,18,0),"."),".")</f>
        <v>258000</v>
      </c>
    </row>
    <row r="1642" spans="1:23" x14ac:dyDescent="0.2">
      <c r="A1642" s="1" t="str">
        <f t="shared" si="50"/>
        <v>2013|Christchurch City|Male / TÄne</v>
      </c>
      <c r="B1642" t="s">
        <v>20</v>
      </c>
      <c r="C1642" t="s">
        <v>21</v>
      </c>
      <c r="D1642" t="s">
        <v>22</v>
      </c>
      <c r="E1642" t="s">
        <v>23</v>
      </c>
      <c r="F1642">
        <v>2013</v>
      </c>
      <c r="G1642">
        <v>2013</v>
      </c>
      <c r="H1642">
        <v>60</v>
      </c>
      <c r="I1642" t="s">
        <v>106</v>
      </c>
      <c r="J1642">
        <v>4</v>
      </c>
      <c r="K1642" t="s">
        <v>54</v>
      </c>
      <c r="L1642">
        <v>99</v>
      </c>
      <c r="M1642" t="s">
        <v>26</v>
      </c>
      <c r="N1642">
        <v>99</v>
      </c>
      <c r="O1642" t="s">
        <v>27</v>
      </c>
      <c r="P1642">
        <v>1</v>
      </c>
      <c r="Q1642" t="s">
        <v>34</v>
      </c>
      <c r="R1642">
        <v>9036</v>
      </c>
      <c r="V1642" s="3">
        <f t="shared" si="51"/>
        <v>7.21</v>
      </c>
      <c r="W1642" s="3">
        <f>IF(AND(T1642&lt;&gt;"_U",T1642&lt;&gt;"c",J1642&lt;&gt;9,J1642&lt;&gt;99),IFERROR(VLOOKUP(A1642,'TA Total'!$A$2:$W$10000,18,0),"."),".")</f>
        <v>125286</v>
      </c>
    </row>
    <row r="1643" spans="1:23" x14ac:dyDescent="0.2">
      <c r="A1643" s="1" t="str">
        <f t="shared" si="50"/>
        <v>2013|Christchurch City|Female / Wahine</v>
      </c>
      <c r="B1643" t="s">
        <v>20</v>
      </c>
      <c r="C1643" t="s">
        <v>21</v>
      </c>
      <c r="D1643" t="s">
        <v>22</v>
      </c>
      <c r="E1643" t="s">
        <v>23</v>
      </c>
      <c r="F1643">
        <v>2013</v>
      </c>
      <c r="G1643">
        <v>2013</v>
      </c>
      <c r="H1643">
        <v>60</v>
      </c>
      <c r="I1643" t="s">
        <v>106</v>
      </c>
      <c r="J1643">
        <v>4</v>
      </c>
      <c r="K1643" t="s">
        <v>54</v>
      </c>
      <c r="L1643">
        <v>99</v>
      </c>
      <c r="M1643" t="s">
        <v>26</v>
      </c>
      <c r="N1643">
        <v>99</v>
      </c>
      <c r="O1643" t="s">
        <v>27</v>
      </c>
      <c r="P1643">
        <v>2</v>
      </c>
      <c r="Q1643" t="s">
        <v>31</v>
      </c>
      <c r="R1643">
        <v>13038</v>
      </c>
      <c r="V1643" s="3">
        <f t="shared" si="51"/>
        <v>9.82</v>
      </c>
      <c r="W1643" s="3">
        <f>IF(AND(T1643&lt;&gt;"_U",T1643&lt;&gt;"c",J1643&lt;&gt;9,J1643&lt;&gt;99),IFERROR(VLOOKUP(A1643,'TA Total'!$A$2:$W$10000,18,0),"."),".")</f>
        <v>132714</v>
      </c>
    </row>
    <row r="1644" spans="1:23" x14ac:dyDescent="0.2">
      <c r="A1644" s="1" t="str">
        <f t="shared" si="50"/>
        <v>2013|Christchurch City|Another gender / He ira kÄ“ anÅ</v>
      </c>
      <c r="B1644" t="s">
        <v>20</v>
      </c>
      <c r="C1644" t="s">
        <v>21</v>
      </c>
      <c r="D1644" t="s">
        <v>22</v>
      </c>
      <c r="E1644" t="s">
        <v>23</v>
      </c>
      <c r="F1644">
        <v>2013</v>
      </c>
      <c r="G1644">
        <v>2013</v>
      </c>
      <c r="H1644">
        <v>60</v>
      </c>
      <c r="I1644" t="s">
        <v>106</v>
      </c>
      <c r="J1644">
        <v>4</v>
      </c>
      <c r="K1644" t="s">
        <v>54</v>
      </c>
      <c r="L1644">
        <v>99</v>
      </c>
      <c r="M1644" t="s">
        <v>26</v>
      </c>
      <c r="N1644">
        <v>99</v>
      </c>
      <c r="O1644" t="s">
        <v>27</v>
      </c>
      <c r="P1644">
        <v>3</v>
      </c>
      <c r="Q1644" t="s">
        <v>28</v>
      </c>
      <c r="T1644" t="s">
        <v>36</v>
      </c>
      <c r="U1644" t="s">
        <v>37</v>
      </c>
      <c r="V1644" s="3" t="str">
        <f t="shared" si="51"/>
        <v>.</v>
      </c>
      <c r="W1644" s="3" t="str">
        <f>IF(AND(T1644&lt;&gt;"_U",T1644&lt;&gt;"c",J1644&lt;&gt;9,J1644&lt;&gt;99),IFERROR(VLOOKUP(A1644,'TA Total'!$A$2:$W$10000,18,0),"."),".")</f>
        <v>.</v>
      </c>
    </row>
    <row r="1645" spans="1:23" x14ac:dyDescent="0.2">
      <c r="A1645" s="1" t="str">
        <f t="shared" si="50"/>
        <v>2013|Christchurch City|Total - gender</v>
      </c>
      <c r="B1645" t="s">
        <v>20</v>
      </c>
      <c r="C1645" t="s">
        <v>21</v>
      </c>
      <c r="D1645" t="s">
        <v>22</v>
      </c>
      <c r="E1645" t="s">
        <v>23</v>
      </c>
      <c r="F1645">
        <v>2013</v>
      </c>
      <c r="G1645">
        <v>2013</v>
      </c>
      <c r="H1645">
        <v>60</v>
      </c>
      <c r="I1645" t="s">
        <v>106</v>
      </c>
      <c r="J1645">
        <v>4</v>
      </c>
      <c r="K1645" t="s">
        <v>54</v>
      </c>
      <c r="L1645">
        <v>99</v>
      </c>
      <c r="M1645" t="s">
        <v>26</v>
      </c>
      <c r="N1645">
        <v>99</v>
      </c>
      <c r="O1645" t="s">
        <v>27</v>
      </c>
      <c r="P1645">
        <v>99</v>
      </c>
      <c r="Q1645" t="s">
        <v>42</v>
      </c>
      <c r="R1645">
        <v>22074</v>
      </c>
      <c r="V1645" s="3">
        <f t="shared" si="51"/>
        <v>8.56</v>
      </c>
      <c r="W1645" s="3">
        <f>IF(AND(T1645&lt;&gt;"_U",T1645&lt;&gt;"c",J1645&lt;&gt;9,J1645&lt;&gt;99),IFERROR(VLOOKUP(A1645,'TA Total'!$A$2:$W$10000,18,0),"."),".")</f>
        <v>258000</v>
      </c>
    </row>
    <row r="1646" spans="1:23" x14ac:dyDescent="0.2">
      <c r="A1646" s="1" t="str">
        <f t="shared" si="50"/>
        <v>2013|Christchurch City|Male / TÄne</v>
      </c>
      <c r="B1646" t="s">
        <v>20</v>
      </c>
      <c r="C1646" t="s">
        <v>21</v>
      </c>
      <c r="D1646" t="s">
        <v>22</v>
      </c>
      <c r="E1646" t="s">
        <v>23</v>
      </c>
      <c r="F1646">
        <v>2013</v>
      </c>
      <c r="G1646">
        <v>2013</v>
      </c>
      <c r="H1646">
        <v>60</v>
      </c>
      <c r="I1646" t="s">
        <v>106</v>
      </c>
      <c r="J1646">
        <v>5</v>
      </c>
      <c r="K1646" t="s">
        <v>33</v>
      </c>
      <c r="L1646">
        <v>99</v>
      </c>
      <c r="M1646" t="s">
        <v>26</v>
      </c>
      <c r="N1646">
        <v>99</v>
      </c>
      <c r="O1646" t="s">
        <v>27</v>
      </c>
      <c r="P1646">
        <v>1</v>
      </c>
      <c r="Q1646" t="s">
        <v>34</v>
      </c>
      <c r="R1646">
        <v>3225</v>
      </c>
      <c r="V1646" s="3">
        <f t="shared" si="51"/>
        <v>2.57</v>
      </c>
      <c r="W1646" s="3">
        <f>IF(AND(T1646&lt;&gt;"_U",T1646&lt;&gt;"c",J1646&lt;&gt;9,J1646&lt;&gt;99),IFERROR(VLOOKUP(A1646,'TA Total'!$A$2:$W$10000,18,0),"."),".")</f>
        <v>125286</v>
      </c>
    </row>
    <row r="1647" spans="1:23" x14ac:dyDescent="0.2">
      <c r="A1647" s="1" t="str">
        <f t="shared" si="50"/>
        <v>2013|Christchurch City|Female / Wahine</v>
      </c>
      <c r="B1647" t="s">
        <v>20</v>
      </c>
      <c r="C1647" t="s">
        <v>21</v>
      </c>
      <c r="D1647" t="s">
        <v>22</v>
      </c>
      <c r="E1647" t="s">
        <v>23</v>
      </c>
      <c r="F1647">
        <v>2013</v>
      </c>
      <c r="G1647">
        <v>2013</v>
      </c>
      <c r="H1647">
        <v>60</v>
      </c>
      <c r="I1647" t="s">
        <v>106</v>
      </c>
      <c r="J1647">
        <v>5</v>
      </c>
      <c r="K1647" t="s">
        <v>33</v>
      </c>
      <c r="L1647">
        <v>99</v>
      </c>
      <c r="M1647" t="s">
        <v>26</v>
      </c>
      <c r="N1647">
        <v>99</v>
      </c>
      <c r="O1647" t="s">
        <v>27</v>
      </c>
      <c r="P1647">
        <v>2</v>
      </c>
      <c r="Q1647" t="s">
        <v>31</v>
      </c>
      <c r="R1647">
        <v>11634</v>
      </c>
      <c r="V1647" s="3">
        <f t="shared" si="51"/>
        <v>8.77</v>
      </c>
      <c r="W1647" s="3">
        <f>IF(AND(T1647&lt;&gt;"_U",T1647&lt;&gt;"c",J1647&lt;&gt;9,J1647&lt;&gt;99),IFERROR(VLOOKUP(A1647,'TA Total'!$A$2:$W$10000,18,0),"."),".")</f>
        <v>132714</v>
      </c>
    </row>
    <row r="1648" spans="1:23" x14ac:dyDescent="0.2">
      <c r="A1648" s="1" t="str">
        <f t="shared" si="50"/>
        <v>2013|Christchurch City|Another gender / He ira kÄ“ anÅ</v>
      </c>
      <c r="B1648" t="s">
        <v>20</v>
      </c>
      <c r="C1648" t="s">
        <v>21</v>
      </c>
      <c r="D1648" t="s">
        <v>22</v>
      </c>
      <c r="E1648" t="s">
        <v>23</v>
      </c>
      <c r="F1648">
        <v>2013</v>
      </c>
      <c r="G1648">
        <v>2013</v>
      </c>
      <c r="H1648">
        <v>60</v>
      </c>
      <c r="I1648" t="s">
        <v>106</v>
      </c>
      <c r="J1648">
        <v>5</v>
      </c>
      <c r="K1648" t="s">
        <v>33</v>
      </c>
      <c r="L1648">
        <v>99</v>
      </c>
      <c r="M1648" t="s">
        <v>26</v>
      </c>
      <c r="N1648">
        <v>99</v>
      </c>
      <c r="O1648" t="s">
        <v>27</v>
      </c>
      <c r="P1648">
        <v>3</v>
      </c>
      <c r="Q1648" t="s">
        <v>28</v>
      </c>
      <c r="T1648" t="s">
        <v>36</v>
      </c>
      <c r="U1648" t="s">
        <v>37</v>
      </c>
      <c r="V1648" s="3" t="str">
        <f t="shared" si="51"/>
        <v>.</v>
      </c>
      <c r="W1648" s="3" t="str">
        <f>IF(AND(T1648&lt;&gt;"_U",T1648&lt;&gt;"c",J1648&lt;&gt;9,J1648&lt;&gt;99),IFERROR(VLOOKUP(A1648,'TA Total'!$A$2:$W$10000,18,0),"."),".")</f>
        <v>.</v>
      </c>
    </row>
    <row r="1649" spans="1:23" x14ac:dyDescent="0.2">
      <c r="A1649" s="1" t="str">
        <f t="shared" si="50"/>
        <v>2013|Christchurch City|Total - gender</v>
      </c>
      <c r="B1649" t="s">
        <v>20</v>
      </c>
      <c r="C1649" t="s">
        <v>21</v>
      </c>
      <c r="D1649" t="s">
        <v>22</v>
      </c>
      <c r="E1649" t="s">
        <v>23</v>
      </c>
      <c r="F1649">
        <v>2013</v>
      </c>
      <c r="G1649">
        <v>2013</v>
      </c>
      <c r="H1649">
        <v>60</v>
      </c>
      <c r="I1649" t="s">
        <v>106</v>
      </c>
      <c r="J1649">
        <v>5</v>
      </c>
      <c r="K1649" t="s">
        <v>33</v>
      </c>
      <c r="L1649">
        <v>99</v>
      </c>
      <c r="M1649" t="s">
        <v>26</v>
      </c>
      <c r="N1649">
        <v>99</v>
      </c>
      <c r="O1649" t="s">
        <v>27</v>
      </c>
      <c r="P1649">
        <v>99</v>
      </c>
      <c r="Q1649" t="s">
        <v>42</v>
      </c>
      <c r="R1649">
        <v>14859</v>
      </c>
      <c r="V1649" s="3">
        <f t="shared" si="51"/>
        <v>5.76</v>
      </c>
      <c r="W1649" s="3">
        <f>IF(AND(T1649&lt;&gt;"_U",T1649&lt;&gt;"c",J1649&lt;&gt;9,J1649&lt;&gt;99),IFERROR(VLOOKUP(A1649,'TA Total'!$A$2:$W$10000,18,0),"."),".")</f>
        <v>258000</v>
      </c>
    </row>
    <row r="1650" spans="1:23" x14ac:dyDescent="0.2">
      <c r="A1650" s="1" t="str">
        <f t="shared" si="50"/>
        <v>2013|Christchurch City|Male / TÄne</v>
      </c>
      <c r="B1650" t="s">
        <v>20</v>
      </c>
      <c r="C1650" t="s">
        <v>21</v>
      </c>
      <c r="D1650" t="s">
        <v>22</v>
      </c>
      <c r="E1650" t="s">
        <v>23</v>
      </c>
      <c r="F1650">
        <v>2013</v>
      </c>
      <c r="G1650">
        <v>2013</v>
      </c>
      <c r="H1650">
        <v>60</v>
      </c>
      <c r="I1650" t="s">
        <v>106</v>
      </c>
      <c r="J1650">
        <v>6</v>
      </c>
      <c r="K1650" t="s">
        <v>52</v>
      </c>
      <c r="L1650">
        <v>99</v>
      </c>
      <c r="M1650" t="s">
        <v>26</v>
      </c>
      <c r="N1650">
        <v>99</v>
      </c>
      <c r="O1650" t="s">
        <v>27</v>
      </c>
      <c r="P1650">
        <v>1</v>
      </c>
      <c r="Q1650" t="s">
        <v>34</v>
      </c>
      <c r="R1650">
        <v>51393</v>
      </c>
      <c r="V1650" s="3">
        <f t="shared" si="51"/>
        <v>41.02</v>
      </c>
      <c r="W1650" s="3">
        <f>IF(AND(T1650&lt;&gt;"_U",T1650&lt;&gt;"c",J1650&lt;&gt;9,J1650&lt;&gt;99),IFERROR(VLOOKUP(A1650,'TA Total'!$A$2:$W$10000,18,0),"."),".")</f>
        <v>125286</v>
      </c>
    </row>
    <row r="1651" spans="1:23" x14ac:dyDescent="0.2">
      <c r="A1651" s="1" t="str">
        <f t="shared" si="50"/>
        <v>2013|Christchurch City|Female / Wahine</v>
      </c>
      <c r="B1651" t="s">
        <v>20</v>
      </c>
      <c r="C1651" t="s">
        <v>21</v>
      </c>
      <c r="D1651" t="s">
        <v>22</v>
      </c>
      <c r="E1651" t="s">
        <v>23</v>
      </c>
      <c r="F1651">
        <v>2013</v>
      </c>
      <c r="G1651">
        <v>2013</v>
      </c>
      <c r="H1651">
        <v>60</v>
      </c>
      <c r="I1651" t="s">
        <v>106</v>
      </c>
      <c r="J1651">
        <v>6</v>
      </c>
      <c r="K1651" t="s">
        <v>52</v>
      </c>
      <c r="L1651">
        <v>99</v>
      </c>
      <c r="M1651" t="s">
        <v>26</v>
      </c>
      <c r="N1651">
        <v>99</v>
      </c>
      <c r="O1651" t="s">
        <v>27</v>
      </c>
      <c r="P1651">
        <v>2</v>
      </c>
      <c r="Q1651" t="s">
        <v>31</v>
      </c>
      <c r="R1651">
        <v>45354</v>
      </c>
      <c r="V1651" s="3">
        <f t="shared" si="51"/>
        <v>34.17</v>
      </c>
      <c r="W1651" s="3">
        <f>IF(AND(T1651&lt;&gt;"_U",T1651&lt;&gt;"c",J1651&lt;&gt;9,J1651&lt;&gt;99),IFERROR(VLOOKUP(A1651,'TA Total'!$A$2:$W$10000,18,0),"."),".")</f>
        <v>132714</v>
      </c>
    </row>
    <row r="1652" spans="1:23" x14ac:dyDescent="0.2">
      <c r="A1652" s="1" t="str">
        <f t="shared" si="50"/>
        <v>2013|Christchurch City|Another gender / He ira kÄ“ anÅ</v>
      </c>
      <c r="B1652" t="s">
        <v>20</v>
      </c>
      <c r="C1652" t="s">
        <v>21</v>
      </c>
      <c r="D1652" t="s">
        <v>22</v>
      </c>
      <c r="E1652" t="s">
        <v>23</v>
      </c>
      <c r="F1652">
        <v>2013</v>
      </c>
      <c r="G1652">
        <v>2013</v>
      </c>
      <c r="H1652">
        <v>60</v>
      </c>
      <c r="I1652" t="s">
        <v>106</v>
      </c>
      <c r="J1652">
        <v>6</v>
      </c>
      <c r="K1652" t="s">
        <v>52</v>
      </c>
      <c r="L1652">
        <v>99</v>
      </c>
      <c r="M1652" t="s">
        <v>26</v>
      </c>
      <c r="N1652">
        <v>99</v>
      </c>
      <c r="O1652" t="s">
        <v>27</v>
      </c>
      <c r="P1652">
        <v>3</v>
      </c>
      <c r="Q1652" t="s">
        <v>28</v>
      </c>
      <c r="T1652" t="s">
        <v>36</v>
      </c>
      <c r="U1652" t="s">
        <v>37</v>
      </c>
      <c r="V1652" s="3" t="str">
        <f t="shared" si="51"/>
        <v>.</v>
      </c>
      <c r="W1652" s="3" t="str">
        <f>IF(AND(T1652&lt;&gt;"_U",T1652&lt;&gt;"c",J1652&lt;&gt;9,J1652&lt;&gt;99),IFERROR(VLOOKUP(A1652,'TA Total'!$A$2:$W$10000,18,0),"."),".")</f>
        <v>.</v>
      </c>
    </row>
    <row r="1653" spans="1:23" x14ac:dyDescent="0.2">
      <c r="A1653" s="1" t="str">
        <f t="shared" si="50"/>
        <v>2013|Christchurch City|Total - gender</v>
      </c>
      <c r="B1653" t="s">
        <v>20</v>
      </c>
      <c r="C1653" t="s">
        <v>21</v>
      </c>
      <c r="D1653" t="s">
        <v>22</v>
      </c>
      <c r="E1653" t="s">
        <v>23</v>
      </c>
      <c r="F1653">
        <v>2013</v>
      </c>
      <c r="G1653">
        <v>2013</v>
      </c>
      <c r="H1653">
        <v>60</v>
      </c>
      <c r="I1653" t="s">
        <v>106</v>
      </c>
      <c r="J1653">
        <v>6</v>
      </c>
      <c r="K1653" t="s">
        <v>52</v>
      </c>
      <c r="L1653">
        <v>99</v>
      </c>
      <c r="M1653" t="s">
        <v>26</v>
      </c>
      <c r="N1653">
        <v>99</v>
      </c>
      <c r="O1653" t="s">
        <v>27</v>
      </c>
      <c r="P1653">
        <v>99</v>
      </c>
      <c r="Q1653" t="s">
        <v>42</v>
      </c>
      <c r="R1653">
        <v>96747</v>
      </c>
      <c r="V1653" s="3">
        <f t="shared" si="51"/>
        <v>37.5</v>
      </c>
      <c r="W1653" s="3">
        <f>IF(AND(T1653&lt;&gt;"_U",T1653&lt;&gt;"c",J1653&lt;&gt;9,J1653&lt;&gt;99),IFERROR(VLOOKUP(A1653,'TA Total'!$A$2:$W$10000,18,0),"."),".")</f>
        <v>258000</v>
      </c>
    </row>
    <row r="1654" spans="1:23" x14ac:dyDescent="0.2">
      <c r="A1654" s="1" t="str">
        <f t="shared" si="50"/>
        <v>2013|Christchurch City|Male / TÄne</v>
      </c>
      <c r="B1654" t="s">
        <v>20</v>
      </c>
      <c r="C1654" t="s">
        <v>21</v>
      </c>
      <c r="D1654" t="s">
        <v>22</v>
      </c>
      <c r="E1654" t="s">
        <v>23</v>
      </c>
      <c r="F1654">
        <v>2013</v>
      </c>
      <c r="G1654">
        <v>2013</v>
      </c>
      <c r="H1654">
        <v>60</v>
      </c>
      <c r="I1654" t="s">
        <v>106</v>
      </c>
      <c r="J1654">
        <v>9</v>
      </c>
      <c r="K1654" t="s">
        <v>25</v>
      </c>
      <c r="L1654">
        <v>99</v>
      </c>
      <c r="M1654" t="s">
        <v>26</v>
      </c>
      <c r="N1654">
        <v>99</v>
      </c>
      <c r="O1654" t="s">
        <v>27</v>
      </c>
      <c r="P1654">
        <v>1</v>
      </c>
      <c r="Q1654" t="s">
        <v>34</v>
      </c>
      <c r="R1654">
        <v>11616</v>
      </c>
      <c r="V1654" s="3" t="str">
        <f t="shared" si="51"/>
        <v>.</v>
      </c>
      <c r="W1654" s="3" t="str">
        <f>IF(AND(T1654&lt;&gt;"_U",T1654&lt;&gt;"c",J1654&lt;&gt;9,J1654&lt;&gt;99),IFERROR(VLOOKUP(A1654,'TA Total'!$A$2:$W$10000,18,0),"."),".")</f>
        <v>.</v>
      </c>
    </row>
    <row r="1655" spans="1:23" x14ac:dyDescent="0.2">
      <c r="A1655" s="1" t="str">
        <f t="shared" si="50"/>
        <v>2013|Christchurch City|Female / Wahine</v>
      </c>
      <c r="B1655" t="s">
        <v>20</v>
      </c>
      <c r="C1655" t="s">
        <v>21</v>
      </c>
      <c r="D1655" t="s">
        <v>22</v>
      </c>
      <c r="E1655" t="s">
        <v>23</v>
      </c>
      <c r="F1655">
        <v>2013</v>
      </c>
      <c r="G1655">
        <v>2013</v>
      </c>
      <c r="H1655">
        <v>60</v>
      </c>
      <c r="I1655" t="s">
        <v>106</v>
      </c>
      <c r="J1655">
        <v>9</v>
      </c>
      <c r="K1655" t="s">
        <v>25</v>
      </c>
      <c r="L1655">
        <v>99</v>
      </c>
      <c r="M1655" t="s">
        <v>26</v>
      </c>
      <c r="N1655">
        <v>99</v>
      </c>
      <c r="O1655" t="s">
        <v>27</v>
      </c>
      <c r="P1655">
        <v>2</v>
      </c>
      <c r="Q1655" t="s">
        <v>31</v>
      </c>
      <c r="R1655">
        <v>10995</v>
      </c>
      <c r="V1655" s="3" t="str">
        <f t="shared" si="51"/>
        <v>.</v>
      </c>
      <c r="W1655" s="3" t="str">
        <f>IF(AND(T1655&lt;&gt;"_U",T1655&lt;&gt;"c",J1655&lt;&gt;9,J1655&lt;&gt;99),IFERROR(VLOOKUP(A1655,'TA Total'!$A$2:$W$10000,18,0),"."),".")</f>
        <v>.</v>
      </c>
    </row>
    <row r="1656" spans="1:23" x14ac:dyDescent="0.2">
      <c r="A1656" s="1" t="str">
        <f t="shared" si="50"/>
        <v>2013|Christchurch City|Another gender / He ira kÄ“ anÅ</v>
      </c>
      <c r="B1656" t="s">
        <v>20</v>
      </c>
      <c r="C1656" t="s">
        <v>21</v>
      </c>
      <c r="D1656" t="s">
        <v>22</v>
      </c>
      <c r="E1656" t="s">
        <v>23</v>
      </c>
      <c r="F1656">
        <v>2013</v>
      </c>
      <c r="G1656">
        <v>2013</v>
      </c>
      <c r="H1656">
        <v>60</v>
      </c>
      <c r="I1656" t="s">
        <v>106</v>
      </c>
      <c r="J1656">
        <v>9</v>
      </c>
      <c r="K1656" t="s">
        <v>25</v>
      </c>
      <c r="L1656">
        <v>99</v>
      </c>
      <c r="M1656" t="s">
        <v>26</v>
      </c>
      <c r="N1656">
        <v>99</v>
      </c>
      <c r="O1656" t="s">
        <v>27</v>
      </c>
      <c r="P1656">
        <v>3</v>
      </c>
      <c r="Q1656" t="s">
        <v>28</v>
      </c>
      <c r="T1656" t="s">
        <v>36</v>
      </c>
      <c r="U1656" t="s">
        <v>37</v>
      </c>
      <c r="V1656" s="3" t="str">
        <f t="shared" si="51"/>
        <v>.</v>
      </c>
      <c r="W1656" s="3" t="str">
        <f>IF(AND(T1656&lt;&gt;"_U",T1656&lt;&gt;"c",J1656&lt;&gt;9,J1656&lt;&gt;99),IFERROR(VLOOKUP(A1656,'TA Total'!$A$2:$W$10000,18,0),"."),".")</f>
        <v>.</v>
      </c>
    </row>
    <row r="1657" spans="1:23" x14ac:dyDescent="0.2">
      <c r="A1657" s="1" t="str">
        <f t="shared" si="50"/>
        <v>2013|Christchurch City|Total - gender</v>
      </c>
      <c r="B1657" t="s">
        <v>20</v>
      </c>
      <c r="C1657" t="s">
        <v>21</v>
      </c>
      <c r="D1657" t="s">
        <v>22</v>
      </c>
      <c r="E1657" t="s">
        <v>23</v>
      </c>
      <c r="F1657">
        <v>2013</v>
      </c>
      <c r="G1657">
        <v>2013</v>
      </c>
      <c r="H1657">
        <v>60</v>
      </c>
      <c r="I1657" t="s">
        <v>106</v>
      </c>
      <c r="J1657">
        <v>9</v>
      </c>
      <c r="K1657" t="s">
        <v>25</v>
      </c>
      <c r="L1657">
        <v>99</v>
      </c>
      <c r="M1657" t="s">
        <v>26</v>
      </c>
      <c r="N1657">
        <v>99</v>
      </c>
      <c r="O1657" t="s">
        <v>27</v>
      </c>
      <c r="P1657">
        <v>99</v>
      </c>
      <c r="Q1657" t="s">
        <v>42</v>
      </c>
      <c r="R1657">
        <v>22611</v>
      </c>
      <c r="V1657" s="3" t="str">
        <f t="shared" si="51"/>
        <v>.</v>
      </c>
      <c r="W1657" s="3" t="str">
        <f>IF(AND(T1657&lt;&gt;"_U",T1657&lt;&gt;"c",J1657&lt;&gt;9,J1657&lt;&gt;99),IFERROR(VLOOKUP(A1657,'TA Total'!$A$2:$W$10000,18,0),"."),".")</f>
        <v>.</v>
      </c>
    </row>
    <row r="1658" spans="1:23" x14ac:dyDescent="0.2">
      <c r="A1658" s="1" t="str">
        <f t="shared" si="50"/>
        <v>2013|Christchurch City|Male / TÄne</v>
      </c>
      <c r="B1658" t="s">
        <v>20</v>
      </c>
      <c r="C1658" t="s">
        <v>21</v>
      </c>
      <c r="D1658" t="s">
        <v>22</v>
      </c>
      <c r="E1658" t="s">
        <v>23</v>
      </c>
      <c r="F1658">
        <v>2013</v>
      </c>
      <c r="G1658">
        <v>2013</v>
      </c>
      <c r="H1658">
        <v>60</v>
      </c>
      <c r="I1658" t="s">
        <v>106</v>
      </c>
      <c r="J1658">
        <v>77</v>
      </c>
      <c r="K1658" t="s">
        <v>49</v>
      </c>
      <c r="L1658">
        <v>99</v>
      </c>
      <c r="M1658" t="s">
        <v>26</v>
      </c>
      <c r="N1658">
        <v>99</v>
      </c>
      <c r="O1658" t="s">
        <v>27</v>
      </c>
      <c r="P1658">
        <v>1</v>
      </c>
      <c r="Q1658" t="s">
        <v>34</v>
      </c>
      <c r="R1658">
        <v>125286</v>
      </c>
      <c r="V1658" s="3">
        <f t="shared" si="51"/>
        <v>100</v>
      </c>
      <c r="W1658" s="3">
        <f>IF(AND(T1658&lt;&gt;"_U",T1658&lt;&gt;"c",J1658&lt;&gt;9,J1658&lt;&gt;99),IFERROR(VLOOKUP(A1658,'TA Total'!$A$2:$W$10000,18,0),"."),".")</f>
        <v>125286</v>
      </c>
    </row>
    <row r="1659" spans="1:23" x14ac:dyDescent="0.2">
      <c r="A1659" s="1" t="str">
        <f t="shared" si="50"/>
        <v>2013|Christchurch City|Female / Wahine</v>
      </c>
      <c r="B1659" t="s">
        <v>20</v>
      </c>
      <c r="C1659" t="s">
        <v>21</v>
      </c>
      <c r="D1659" t="s">
        <v>22</v>
      </c>
      <c r="E1659" t="s">
        <v>23</v>
      </c>
      <c r="F1659">
        <v>2013</v>
      </c>
      <c r="G1659">
        <v>2013</v>
      </c>
      <c r="H1659">
        <v>60</v>
      </c>
      <c r="I1659" t="s">
        <v>106</v>
      </c>
      <c r="J1659">
        <v>77</v>
      </c>
      <c r="K1659" t="s">
        <v>49</v>
      </c>
      <c r="L1659">
        <v>99</v>
      </c>
      <c r="M1659" t="s">
        <v>26</v>
      </c>
      <c r="N1659">
        <v>99</v>
      </c>
      <c r="O1659" t="s">
        <v>27</v>
      </c>
      <c r="P1659">
        <v>2</v>
      </c>
      <c r="Q1659" t="s">
        <v>31</v>
      </c>
      <c r="R1659">
        <v>132714</v>
      </c>
      <c r="V1659" s="3">
        <f t="shared" si="51"/>
        <v>100</v>
      </c>
      <c r="W1659" s="3">
        <f>IF(AND(T1659&lt;&gt;"_U",T1659&lt;&gt;"c",J1659&lt;&gt;9,J1659&lt;&gt;99),IFERROR(VLOOKUP(A1659,'TA Total'!$A$2:$W$10000,18,0),"."),".")</f>
        <v>132714</v>
      </c>
    </row>
    <row r="1660" spans="1:23" x14ac:dyDescent="0.2">
      <c r="A1660" s="1" t="str">
        <f t="shared" si="50"/>
        <v>2013|Christchurch City|Another gender / He ira kÄ“ anÅ</v>
      </c>
      <c r="B1660" t="s">
        <v>20</v>
      </c>
      <c r="C1660" t="s">
        <v>21</v>
      </c>
      <c r="D1660" t="s">
        <v>22</v>
      </c>
      <c r="E1660" t="s">
        <v>23</v>
      </c>
      <c r="F1660">
        <v>2013</v>
      </c>
      <c r="G1660">
        <v>2013</v>
      </c>
      <c r="H1660">
        <v>60</v>
      </c>
      <c r="I1660" t="s">
        <v>106</v>
      </c>
      <c r="J1660">
        <v>77</v>
      </c>
      <c r="K1660" t="s">
        <v>49</v>
      </c>
      <c r="L1660">
        <v>99</v>
      </c>
      <c r="M1660" t="s">
        <v>26</v>
      </c>
      <c r="N1660">
        <v>99</v>
      </c>
      <c r="O1660" t="s">
        <v>27</v>
      </c>
      <c r="P1660">
        <v>3</v>
      </c>
      <c r="Q1660" t="s">
        <v>28</v>
      </c>
      <c r="T1660" t="s">
        <v>36</v>
      </c>
      <c r="U1660" t="s">
        <v>37</v>
      </c>
      <c r="V1660" s="3" t="str">
        <f t="shared" si="51"/>
        <v>.</v>
      </c>
      <c r="W1660" s="3" t="str">
        <f>IF(AND(T1660&lt;&gt;"_U",T1660&lt;&gt;"c",J1660&lt;&gt;9,J1660&lt;&gt;99),IFERROR(VLOOKUP(A1660,'TA Total'!$A$2:$W$10000,18,0),"."),".")</f>
        <v>.</v>
      </c>
    </row>
    <row r="1661" spans="1:23" x14ac:dyDescent="0.2">
      <c r="A1661" s="1" t="str">
        <f t="shared" si="50"/>
        <v>2013|Christchurch City|Total - gender</v>
      </c>
      <c r="B1661" t="s">
        <v>20</v>
      </c>
      <c r="C1661" t="s">
        <v>21</v>
      </c>
      <c r="D1661" t="s">
        <v>22</v>
      </c>
      <c r="E1661" t="s">
        <v>23</v>
      </c>
      <c r="F1661">
        <v>2013</v>
      </c>
      <c r="G1661">
        <v>2013</v>
      </c>
      <c r="H1661">
        <v>60</v>
      </c>
      <c r="I1661" t="s">
        <v>106</v>
      </c>
      <c r="J1661">
        <v>77</v>
      </c>
      <c r="K1661" t="s">
        <v>49</v>
      </c>
      <c r="L1661">
        <v>99</v>
      </c>
      <c r="M1661" t="s">
        <v>26</v>
      </c>
      <c r="N1661">
        <v>99</v>
      </c>
      <c r="O1661" t="s">
        <v>27</v>
      </c>
      <c r="P1661">
        <v>99</v>
      </c>
      <c r="Q1661" t="s">
        <v>42</v>
      </c>
      <c r="R1661">
        <v>258000</v>
      </c>
      <c r="V1661" s="3">
        <f t="shared" si="51"/>
        <v>100</v>
      </c>
      <c r="W1661" s="3">
        <f>IF(AND(T1661&lt;&gt;"_U",T1661&lt;&gt;"c",J1661&lt;&gt;9,J1661&lt;&gt;99),IFERROR(VLOOKUP(A1661,'TA Total'!$A$2:$W$10000,18,0),"."),".")</f>
        <v>258000</v>
      </c>
    </row>
    <row r="1662" spans="1:23" x14ac:dyDescent="0.2">
      <c r="A1662" s="1" t="str">
        <f t="shared" si="50"/>
        <v>2013|Christchurch City|Male / TÄne</v>
      </c>
      <c r="B1662" t="s">
        <v>20</v>
      </c>
      <c r="C1662" t="s">
        <v>21</v>
      </c>
      <c r="D1662" t="s">
        <v>22</v>
      </c>
      <c r="E1662" t="s">
        <v>23</v>
      </c>
      <c r="F1662">
        <v>2013</v>
      </c>
      <c r="G1662">
        <v>2013</v>
      </c>
      <c r="H1662">
        <v>60</v>
      </c>
      <c r="I1662" t="s">
        <v>106</v>
      </c>
      <c r="J1662">
        <v>99</v>
      </c>
      <c r="K1662" t="s">
        <v>47</v>
      </c>
      <c r="L1662">
        <v>99</v>
      </c>
      <c r="M1662" t="s">
        <v>26</v>
      </c>
      <c r="N1662">
        <v>99</v>
      </c>
      <c r="O1662" t="s">
        <v>27</v>
      </c>
      <c r="P1662">
        <v>1</v>
      </c>
      <c r="Q1662" t="s">
        <v>34</v>
      </c>
      <c r="R1662">
        <v>136899</v>
      </c>
      <c r="V1662" s="3" t="str">
        <f t="shared" si="51"/>
        <v>.</v>
      </c>
      <c r="W1662" s="3" t="str">
        <f>IF(AND(T1662&lt;&gt;"_U",T1662&lt;&gt;"c",J1662&lt;&gt;9,J1662&lt;&gt;99),IFERROR(VLOOKUP(A1662,'TA Total'!$A$2:$W$10000,18,0),"."),".")</f>
        <v>.</v>
      </c>
    </row>
    <row r="1663" spans="1:23" x14ac:dyDescent="0.2">
      <c r="A1663" s="1" t="str">
        <f t="shared" si="50"/>
        <v>2013|Christchurch City|Female / Wahine</v>
      </c>
      <c r="B1663" t="s">
        <v>20</v>
      </c>
      <c r="C1663" t="s">
        <v>21</v>
      </c>
      <c r="D1663" t="s">
        <v>22</v>
      </c>
      <c r="E1663" t="s">
        <v>23</v>
      </c>
      <c r="F1663">
        <v>2013</v>
      </c>
      <c r="G1663">
        <v>2013</v>
      </c>
      <c r="H1663">
        <v>60</v>
      </c>
      <c r="I1663" t="s">
        <v>106</v>
      </c>
      <c r="J1663">
        <v>99</v>
      </c>
      <c r="K1663" t="s">
        <v>47</v>
      </c>
      <c r="L1663">
        <v>99</v>
      </c>
      <c r="M1663" t="s">
        <v>26</v>
      </c>
      <c r="N1663">
        <v>99</v>
      </c>
      <c r="O1663" t="s">
        <v>27</v>
      </c>
      <c r="P1663">
        <v>2</v>
      </c>
      <c r="Q1663" t="s">
        <v>31</v>
      </c>
      <c r="R1663">
        <v>143709</v>
      </c>
      <c r="V1663" s="3" t="str">
        <f t="shared" si="51"/>
        <v>.</v>
      </c>
      <c r="W1663" s="3" t="str">
        <f>IF(AND(T1663&lt;&gt;"_U",T1663&lt;&gt;"c",J1663&lt;&gt;9,J1663&lt;&gt;99),IFERROR(VLOOKUP(A1663,'TA Total'!$A$2:$W$10000,18,0),"."),".")</f>
        <v>.</v>
      </c>
    </row>
    <row r="1664" spans="1:23" x14ac:dyDescent="0.2">
      <c r="A1664" s="1" t="str">
        <f t="shared" si="50"/>
        <v>2013|Christchurch City|Another gender / He ira kÄ“ anÅ</v>
      </c>
      <c r="B1664" t="s">
        <v>20</v>
      </c>
      <c r="C1664" t="s">
        <v>21</v>
      </c>
      <c r="D1664" t="s">
        <v>22</v>
      </c>
      <c r="E1664" t="s">
        <v>23</v>
      </c>
      <c r="F1664">
        <v>2013</v>
      </c>
      <c r="G1664">
        <v>2013</v>
      </c>
      <c r="H1664">
        <v>60</v>
      </c>
      <c r="I1664" t="s">
        <v>106</v>
      </c>
      <c r="J1664">
        <v>99</v>
      </c>
      <c r="K1664" t="s">
        <v>47</v>
      </c>
      <c r="L1664">
        <v>99</v>
      </c>
      <c r="M1664" t="s">
        <v>26</v>
      </c>
      <c r="N1664">
        <v>99</v>
      </c>
      <c r="O1664" t="s">
        <v>27</v>
      </c>
      <c r="P1664">
        <v>3</v>
      </c>
      <c r="Q1664" t="s">
        <v>28</v>
      </c>
      <c r="T1664" t="s">
        <v>36</v>
      </c>
      <c r="U1664" t="s">
        <v>37</v>
      </c>
      <c r="V1664" s="3" t="str">
        <f t="shared" si="51"/>
        <v>.</v>
      </c>
      <c r="W1664" s="3" t="str">
        <f>IF(AND(T1664&lt;&gt;"_U",T1664&lt;&gt;"c",J1664&lt;&gt;9,J1664&lt;&gt;99),IFERROR(VLOOKUP(A1664,'TA Total'!$A$2:$W$10000,18,0),"."),".")</f>
        <v>.</v>
      </c>
    </row>
    <row r="1665" spans="1:23" x14ac:dyDescent="0.2">
      <c r="A1665" s="1" t="str">
        <f t="shared" si="50"/>
        <v>2013|Christchurch City|Total - gender</v>
      </c>
      <c r="B1665" t="s">
        <v>20</v>
      </c>
      <c r="C1665" t="s">
        <v>21</v>
      </c>
      <c r="D1665" t="s">
        <v>22</v>
      </c>
      <c r="E1665" t="s">
        <v>23</v>
      </c>
      <c r="F1665">
        <v>2013</v>
      </c>
      <c r="G1665">
        <v>2013</v>
      </c>
      <c r="H1665">
        <v>60</v>
      </c>
      <c r="I1665" t="s">
        <v>106</v>
      </c>
      <c r="J1665">
        <v>99</v>
      </c>
      <c r="K1665" t="s">
        <v>47</v>
      </c>
      <c r="L1665">
        <v>99</v>
      </c>
      <c r="M1665" t="s">
        <v>26</v>
      </c>
      <c r="N1665">
        <v>99</v>
      </c>
      <c r="O1665" t="s">
        <v>27</v>
      </c>
      <c r="P1665">
        <v>99</v>
      </c>
      <c r="Q1665" t="s">
        <v>42</v>
      </c>
      <c r="R1665">
        <v>280611</v>
      </c>
      <c r="V1665" s="3" t="str">
        <f t="shared" si="51"/>
        <v>.</v>
      </c>
      <c r="W1665" s="3" t="str">
        <f>IF(AND(T1665&lt;&gt;"_U",T1665&lt;&gt;"c",J1665&lt;&gt;9,J1665&lt;&gt;99),IFERROR(VLOOKUP(A1665,'TA Total'!$A$2:$W$10000,18,0),"."),".")</f>
        <v>.</v>
      </c>
    </row>
    <row r="1666" spans="1:23" x14ac:dyDescent="0.2">
      <c r="A1666" s="1" t="str">
        <f t="shared" si="50"/>
        <v>2013|Selwyn District|Male / TÄne</v>
      </c>
      <c r="B1666" t="s">
        <v>20</v>
      </c>
      <c r="C1666" t="s">
        <v>21</v>
      </c>
      <c r="D1666" t="s">
        <v>22</v>
      </c>
      <c r="E1666" t="s">
        <v>23</v>
      </c>
      <c r="F1666">
        <v>2013</v>
      </c>
      <c r="G1666">
        <v>2013</v>
      </c>
      <c r="H1666">
        <v>62</v>
      </c>
      <c r="I1666" t="s">
        <v>96</v>
      </c>
      <c r="J1666">
        <v>1</v>
      </c>
      <c r="K1666" t="s">
        <v>30</v>
      </c>
      <c r="L1666">
        <v>99</v>
      </c>
      <c r="M1666" t="s">
        <v>26</v>
      </c>
      <c r="N1666">
        <v>99</v>
      </c>
      <c r="O1666" t="s">
        <v>27</v>
      </c>
      <c r="P1666">
        <v>1</v>
      </c>
      <c r="Q1666" t="s">
        <v>34</v>
      </c>
      <c r="R1666">
        <v>9585</v>
      </c>
      <c r="V1666" s="3">
        <f t="shared" si="51"/>
        <v>57.92</v>
      </c>
      <c r="W1666" s="3">
        <f>IF(AND(T1666&lt;&gt;"_U",T1666&lt;&gt;"c",J1666&lt;&gt;9,J1666&lt;&gt;99),IFERROR(VLOOKUP(A1666,'TA Total'!$A$2:$W$10000,18,0),"."),".")</f>
        <v>16548</v>
      </c>
    </row>
    <row r="1667" spans="1:23" x14ac:dyDescent="0.2">
      <c r="A1667" s="1" t="str">
        <f t="shared" ref="A1667:A1730" si="52">G1667&amp;"|"&amp;I1667&amp;"|"&amp;Q1667</f>
        <v>2013|Selwyn District|Female / Wahine</v>
      </c>
      <c r="B1667" t="s">
        <v>20</v>
      </c>
      <c r="C1667" t="s">
        <v>21</v>
      </c>
      <c r="D1667" t="s">
        <v>22</v>
      </c>
      <c r="E1667" t="s">
        <v>23</v>
      </c>
      <c r="F1667">
        <v>2013</v>
      </c>
      <c r="G1667">
        <v>2013</v>
      </c>
      <c r="H1667">
        <v>62</v>
      </c>
      <c r="I1667" t="s">
        <v>96</v>
      </c>
      <c r="J1667">
        <v>1</v>
      </c>
      <c r="K1667" t="s">
        <v>30</v>
      </c>
      <c r="L1667">
        <v>99</v>
      </c>
      <c r="M1667" t="s">
        <v>26</v>
      </c>
      <c r="N1667">
        <v>99</v>
      </c>
      <c r="O1667" t="s">
        <v>27</v>
      </c>
      <c r="P1667">
        <v>2</v>
      </c>
      <c r="Q1667" t="s">
        <v>31</v>
      </c>
      <c r="R1667">
        <v>9618</v>
      </c>
      <c r="V1667" s="3">
        <f t="shared" ref="V1667:V1730" si="53">IF(T1667&lt;&gt;"_U",IFERROR((ROUND(R1667/W1667*100,2)),"."),".")</f>
        <v>59.41</v>
      </c>
      <c r="W1667" s="3">
        <f>IF(AND(T1667&lt;&gt;"_U",T1667&lt;&gt;"c",J1667&lt;&gt;9,J1667&lt;&gt;99),IFERROR(VLOOKUP(A1667,'TA Total'!$A$2:$W$10000,18,0),"."),".")</f>
        <v>16188</v>
      </c>
    </row>
    <row r="1668" spans="1:23" x14ac:dyDescent="0.2">
      <c r="A1668" s="1" t="str">
        <f t="shared" si="52"/>
        <v>2013|Selwyn District|Another gender / He ira kÄ“ anÅ</v>
      </c>
      <c r="B1668" t="s">
        <v>20</v>
      </c>
      <c r="C1668" t="s">
        <v>21</v>
      </c>
      <c r="D1668" t="s">
        <v>22</v>
      </c>
      <c r="E1668" t="s">
        <v>23</v>
      </c>
      <c r="F1668">
        <v>2013</v>
      </c>
      <c r="G1668">
        <v>2013</v>
      </c>
      <c r="H1668">
        <v>62</v>
      </c>
      <c r="I1668" t="s">
        <v>96</v>
      </c>
      <c r="J1668">
        <v>1</v>
      </c>
      <c r="K1668" t="s">
        <v>30</v>
      </c>
      <c r="L1668">
        <v>99</v>
      </c>
      <c r="M1668" t="s">
        <v>26</v>
      </c>
      <c r="N1668">
        <v>99</v>
      </c>
      <c r="O1668" t="s">
        <v>27</v>
      </c>
      <c r="P1668">
        <v>3</v>
      </c>
      <c r="Q1668" t="s">
        <v>28</v>
      </c>
      <c r="T1668" t="s">
        <v>36</v>
      </c>
      <c r="U1668" t="s">
        <v>37</v>
      </c>
      <c r="V1668" s="3" t="str">
        <f t="shared" si="53"/>
        <v>.</v>
      </c>
      <c r="W1668" s="3" t="str">
        <f>IF(AND(T1668&lt;&gt;"_U",T1668&lt;&gt;"c",J1668&lt;&gt;9,J1668&lt;&gt;99),IFERROR(VLOOKUP(A1668,'TA Total'!$A$2:$W$10000,18,0),"."),".")</f>
        <v>.</v>
      </c>
    </row>
    <row r="1669" spans="1:23" x14ac:dyDescent="0.2">
      <c r="A1669" s="1" t="str">
        <f t="shared" si="52"/>
        <v>2013|Selwyn District|Total - gender</v>
      </c>
      <c r="B1669" t="s">
        <v>20</v>
      </c>
      <c r="C1669" t="s">
        <v>21</v>
      </c>
      <c r="D1669" t="s">
        <v>22</v>
      </c>
      <c r="E1669" t="s">
        <v>23</v>
      </c>
      <c r="F1669">
        <v>2013</v>
      </c>
      <c r="G1669">
        <v>2013</v>
      </c>
      <c r="H1669">
        <v>62</v>
      </c>
      <c r="I1669" t="s">
        <v>96</v>
      </c>
      <c r="J1669">
        <v>1</v>
      </c>
      <c r="K1669" t="s">
        <v>30</v>
      </c>
      <c r="L1669">
        <v>99</v>
      </c>
      <c r="M1669" t="s">
        <v>26</v>
      </c>
      <c r="N1669">
        <v>99</v>
      </c>
      <c r="O1669" t="s">
        <v>27</v>
      </c>
      <c r="P1669">
        <v>99</v>
      </c>
      <c r="Q1669" t="s">
        <v>42</v>
      </c>
      <c r="R1669">
        <v>19203</v>
      </c>
      <c r="V1669" s="3">
        <f t="shared" si="53"/>
        <v>58.66</v>
      </c>
      <c r="W1669" s="3">
        <f>IF(AND(T1669&lt;&gt;"_U",T1669&lt;&gt;"c",J1669&lt;&gt;9,J1669&lt;&gt;99),IFERROR(VLOOKUP(A1669,'TA Total'!$A$2:$W$10000,18,0),"."),".")</f>
        <v>32736</v>
      </c>
    </row>
    <row r="1670" spans="1:23" x14ac:dyDescent="0.2">
      <c r="A1670" s="1" t="str">
        <f t="shared" si="52"/>
        <v>2013|Selwyn District|Male / TÄne</v>
      </c>
      <c r="B1670" t="s">
        <v>20</v>
      </c>
      <c r="C1670" t="s">
        <v>21</v>
      </c>
      <c r="D1670" t="s">
        <v>22</v>
      </c>
      <c r="E1670" t="s">
        <v>23</v>
      </c>
      <c r="F1670">
        <v>2013</v>
      </c>
      <c r="G1670">
        <v>2013</v>
      </c>
      <c r="H1670">
        <v>62</v>
      </c>
      <c r="I1670" t="s">
        <v>96</v>
      </c>
      <c r="J1670">
        <v>3</v>
      </c>
      <c r="K1670" t="s">
        <v>39</v>
      </c>
      <c r="L1670">
        <v>99</v>
      </c>
      <c r="M1670" t="s">
        <v>26</v>
      </c>
      <c r="N1670">
        <v>99</v>
      </c>
      <c r="O1670" t="s">
        <v>27</v>
      </c>
      <c r="P1670">
        <v>1</v>
      </c>
      <c r="Q1670" t="s">
        <v>34</v>
      </c>
      <c r="R1670">
        <v>423</v>
      </c>
      <c r="V1670" s="3">
        <f t="shared" si="53"/>
        <v>2.56</v>
      </c>
      <c r="W1670" s="3">
        <f>IF(AND(T1670&lt;&gt;"_U",T1670&lt;&gt;"c",J1670&lt;&gt;9,J1670&lt;&gt;99),IFERROR(VLOOKUP(A1670,'TA Total'!$A$2:$W$10000,18,0),"."),".")</f>
        <v>16548</v>
      </c>
    </row>
    <row r="1671" spans="1:23" x14ac:dyDescent="0.2">
      <c r="A1671" s="1" t="str">
        <f t="shared" si="52"/>
        <v>2013|Selwyn District|Female / Wahine</v>
      </c>
      <c r="B1671" t="s">
        <v>20</v>
      </c>
      <c r="C1671" t="s">
        <v>21</v>
      </c>
      <c r="D1671" t="s">
        <v>22</v>
      </c>
      <c r="E1671" t="s">
        <v>23</v>
      </c>
      <c r="F1671">
        <v>2013</v>
      </c>
      <c r="G1671">
        <v>2013</v>
      </c>
      <c r="H1671">
        <v>62</v>
      </c>
      <c r="I1671" t="s">
        <v>96</v>
      </c>
      <c r="J1671">
        <v>3</v>
      </c>
      <c r="K1671" t="s">
        <v>39</v>
      </c>
      <c r="L1671">
        <v>99</v>
      </c>
      <c r="M1671" t="s">
        <v>26</v>
      </c>
      <c r="N1671">
        <v>99</v>
      </c>
      <c r="O1671" t="s">
        <v>27</v>
      </c>
      <c r="P1671">
        <v>2</v>
      </c>
      <c r="Q1671" t="s">
        <v>31</v>
      </c>
      <c r="R1671">
        <v>444</v>
      </c>
      <c r="V1671" s="3">
        <f t="shared" si="53"/>
        <v>2.74</v>
      </c>
      <c r="W1671" s="3">
        <f>IF(AND(T1671&lt;&gt;"_U",T1671&lt;&gt;"c",J1671&lt;&gt;9,J1671&lt;&gt;99),IFERROR(VLOOKUP(A1671,'TA Total'!$A$2:$W$10000,18,0),"."),".")</f>
        <v>16188</v>
      </c>
    </row>
    <row r="1672" spans="1:23" x14ac:dyDescent="0.2">
      <c r="A1672" s="1" t="str">
        <f t="shared" si="52"/>
        <v>2013|Selwyn District|Another gender / He ira kÄ“ anÅ</v>
      </c>
      <c r="B1672" t="s">
        <v>20</v>
      </c>
      <c r="C1672" t="s">
        <v>21</v>
      </c>
      <c r="D1672" t="s">
        <v>22</v>
      </c>
      <c r="E1672" t="s">
        <v>23</v>
      </c>
      <c r="F1672">
        <v>2013</v>
      </c>
      <c r="G1672">
        <v>2013</v>
      </c>
      <c r="H1672">
        <v>62</v>
      </c>
      <c r="I1672" t="s">
        <v>96</v>
      </c>
      <c r="J1672">
        <v>3</v>
      </c>
      <c r="K1672" t="s">
        <v>39</v>
      </c>
      <c r="L1672">
        <v>99</v>
      </c>
      <c r="M1672" t="s">
        <v>26</v>
      </c>
      <c r="N1672">
        <v>99</v>
      </c>
      <c r="O1672" t="s">
        <v>27</v>
      </c>
      <c r="P1672">
        <v>3</v>
      </c>
      <c r="Q1672" t="s">
        <v>28</v>
      </c>
      <c r="T1672" t="s">
        <v>36</v>
      </c>
      <c r="U1672" t="s">
        <v>37</v>
      </c>
      <c r="V1672" s="3" t="str">
        <f t="shared" si="53"/>
        <v>.</v>
      </c>
      <c r="W1672" s="3" t="str">
        <f>IF(AND(T1672&lt;&gt;"_U",T1672&lt;&gt;"c",J1672&lt;&gt;9,J1672&lt;&gt;99),IFERROR(VLOOKUP(A1672,'TA Total'!$A$2:$W$10000,18,0),"."),".")</f>
        <v>.</v>
      </c>
    </row>
    <row r="1673" spans="1:23" x14ac:dyDescent="0.2">
      <c r="A1673" s="1" t="str">
        <f t="shared" si="52"/>
        <v>2013|Selwyn District|Total - gender</v>
      </c>
      <c r="B1673" t="s">
        <v>20</v>
      </c>
      <c r="C1673" t="s">
        <v>21</v>
      </c>
      <c r="D1673" t="s">
        <v>22</v>
      </c>
      <c r="E1673" t="s">
        <v>23</v>
      </c>
      <c r="F1673">
        <v>2013</v>
      </c>
      <c r="G1673">
        <v>2013</v>
      </c>
      <c r="H1673">
        <v>62</v>
      </c>
      <c r="I1673" t="s">
        <v>96</v>
      </c>
      <c r="J1673">
        <v>3</v>
      </c>
      <c r="K1673" t="s">
        <v>39</v>
      </c>
      <c r="L1673">
        <v>99</v>
      </c>
      <c r="M1673" t="s">
        <v>26</v>
      </c>
      <c r="N1673">
        <v>99</v>
      </c>
      <c r="O1673" t="s">
        <v>27</v>
      </c>
      <c r="P1673">
        <v>99</v>
      </c>
      <c r="Q1673" t="s">
        <v>42</v>
      </c>
      <c r="R1673">
        <v>870</v>
      </c>
      <c r="V1673" s="3">
        <f t="shared" si="53"/>
        <v>2.66</v>
      </c>
      <c r="W1673" s="3">
        <f>IF(AND(T1673&lt;&gt;"_U",T1673&lt;&gt;"c",J1673&lt;&gt;9,J1673&lt;&gt;99),IFERROR(VLOOKUP(A1673,'TA Total'!$A$2:$W$10000,18,0),"."),".")</f>
        <v>32736</v>
      </c>
    </row>
    <row r="1674" spans="1:23" x14ac:dyDescent="0.2">
      <c r="A1674" s="1" t="str">
        <f t="shared" si="52"/>
        <v>2013|Selwyn District|Male / TÄne</v>
      </c>
      <c r="B1674" t="s">
        <v>20</v>
      </c>
      <c r="C1674" t="s">
        <v>21</v>
      </c>
      <c r="D1674" t="s">
        <v>22</v>
      </c>
      <c r="E1674" t="s">
        <v>23</v>
      </c>
      <c r="F1674">
        <v>2013</v>
      </c>
      <c r="G1674">
        <v>2013</v>
      </c>
      <c r="H1674">
        <v>62</v>
      </c>
      <c r="I1674" t="s">
        <v>96</v>
      </c>
      <c r="J1674">
        <v>4</v>
      </c>
      <c r="K1674" t="s">
        <v>54</v>
      </c>
      <c r="L1674">
        <v>99</v>
      </c>
      <c r="M1674" t="s">
        <v>26</v>
      </c>
      <c r="N1674">
        <v>99</v>
      </c>
      <c r="O1674" t="s">
        <v>27</v>
      </c>
      <c r="P1674">
        <v>1</v>
      </c>
      <c r="Q1674" t="s">
        <v>34</v>
      </c>
      <c r="R1674">
        <v>954</v>
      </c>
      <c r="V1674" s="3">
        <f t="shared" si="53"/>
        <v>5.77</v>
      </c>
      <c r="W1674" s="3">
        <f>IF(AND(T1674&lt;&gt;"_U",T1674&lt;&gt;"c",J1674&lt;&gt;9,J1674&lt;&gt;99),IFERROR(VLOOKUP(A1674,'TA Total'!$A$2:$W$10000,18,0),"."),".")</f>
        <v>16548</v>
      </c>
    </row>
    <row r="1675" spans="1:23" x14ac:dyDescent="0.2">
      <c r="A1675" s="1" t="str">
        <f t="shared" si="52"/>
        <v>2013|Selwyn District|Female / Wahine</v>
      </c>
      <c r="B1675" t="s">
        <v>20</v>
      </c>
      <c r="C1675" t="s">
        <v>21</v>
      </c>
      <c r="D1675" t="s">
        <v>22</v>
      </c>
      <c r="E1675" t="s">
        <v>23</v>
      </c>
      <c r="F1675">
        <v>2013</v>
      </c>
      <c r="G1675">
        <v>2013</v>
      </c>
      <c r="H1675">
        <v>62</v>
      </c>
      <c r="I1675" t="s">
        <v>96</v>
      </c>
      <c r="J1675">
        <v>4</v>
      </c>
      <c r="K1675" t="s">
        <v>54</v>
      </c>
      <c r="L1675">
        <v>99</v>
      </c>
      <c r="M1675" t="s">
        <v>26</v>
      </c>
      <c r="N1675">
        <v>99</v>
      </c>
      <c r="O1675" t="s">
        <v>27</v>
      </c>
      <c r="P1675">
        <v>2</v>
      </c>
      <c r="Q1675" t="s">
        <v>31</v>
      </c>
      <c r="R1675">
        <v>1092</v>
      </c>
      <c r="V1675" s="3">
        <f t="shared" si="53"/>
        <v>6.75</v>
      </c>
      <c r="W1675" s="3">
        <f>IF(AND(T1675&lt;&gt;"_U",T1675&lt;&gt;"c",J1675&lt;&gt;9,J1675&lt;&gt;99),IFERROR(VLOOKUP(A1675,'TA Total'!$A$2:$W$10000,18,0),"."),".")</f>
        <v>16188</v>
      </c>
    </row>
    <row r="1676" spans="1:23" x14ac:dyDescent="0.2">
      <c r="A1676" s="1" t="str">
        <f t="shared" si="52"/>
        <v>2013|Selwyn District|Another gender / He ira kÄ“ anÅ</v>
      </c>
      <c r="B1676" t="s">
        <v>20</v>
      </c>
      <c r="C1676" t="s">
        <v>21</v>
      </c>
      <c r="D1676" t="s">
        <v>22</v>
      </c>
      <c r="E1676" t="s">
        <v>23</v>
      </c>
      <c r="F1676">
        <v>2013</v>
      </c>
      <c r="G1676">
        <v>2013</v>
      </c>
      <c r="H1676">
        <v>62</v>
      </c>
      <c r="I1676" t="s">
        <v>96</v>
      </c>
      <c r="J1676">
        <v>4</v>
      </c>
      <c r="K1676" t="s">
        <v>54</v>
      </c>
      <c r="L1676">
        <v>99</v>
      </c>
      <c r="M1676" t="s">
        <v>26</v>
      </c>
      <c r="N1676">
        <v>99</v>
      </c>
      <c r="O1676" t="s">
        <v>27</v>
      </c>
      <c r="P1676">
        <v>3</v>
      </c>
      <c r="Q1676" t="s">
        <v>28</v>
      </c>
      <c r="T1676" t="s">
        <v>36</v>
      </c>
      <c r="U1676" t="s">
        <v>37</v>
      </c>
      <c r="V1676" s="3" t="str">
        <f t="shared" si="53"/>
        <v>.</v>
      </c>
      <c r="W1676" s="3" t="str">
        <f>IF(AND(T1676&lt;&gt;"_U",T1676&lt;&gt;"c",J1676&lt;&gt;9,J1676&lt;&gt;99),IFERROR(VLOOKUP(A1676,'TA Total'!$A$2:$W$10000,18,0),"."),".")</f>
        <v>.</v>
      </c>
    </row>
    <row r="1677" spans="1:23" x14ac:dyDescent="0.2">
      <c r="A1677" s="1" t="str">
        <f t="shared" si="52"/>
        <v>2013|Selwyn District|Total - gender</v>
      </c>
      <c r="B1677" t="s">
        <v>20</v>
      </c>
      <c r="C1677" t="s">
        <v>21</v>
      </c>
      <c r="D1677" t="s">
        <v>22</v>
      </c>
      <c r="E1677" t="s">
        <v>23</v>
      </c>
      <c r="F1677">
        <v>2013</v>
      </c>
      <c r="G1677">
        <v>2013</v>
      </c>
      <c r="H1677">
        <v>62</v>
      </c>
      <c r="I1677" t="s">
        <v>96</v>
      </c>
      <c r="J1677">
        <v>4</v>
      </c>
      <c r="K1677" t="s">
        <v>54</v>
      </c>
      <c r="L1677">
        <v>99</v>
      </c>
      <c r="M1677" t="s">
        <v>26</v>
      </c>
      <c r="N1677">
        <v>99</v>
      </c>
      <c r="O1677" t="s">
        <v>27</v>
      </c>
      <c r="P1677">
        <v>99</v>
      </c>
      <c r="Q1677" t="s">
        <v>42</v>
      </c>
      <c r="R1677">
        <v>2043</v>
      </c>
      <c r="V1677" s="3">
        <f t="shared" si="53"/>
        <v>6.24</v>
      </c>
      <c r="W1677" s="3">
        <f>IF(AND(T1677&lt;&gt;"_U",T1677&lt;&gt;"c",J1677&lt;&gt;9,J1677&lt;&gt;99),IFERROR(VLOOKUP(A1677,'TA Total'!$A$2:$W$10000,18,0),"."),".")</f>
        <v>32736</v>
      </c>
    </row>
    <row r="1678" spans="1:23" x14ac:dyDescent="0.2">
      <c r="A1678" s="1" t="str">
        <f t="shared" si="52"/>
        <v>2013|Selwyn District|Male / TÄne</v>
      </c>
      <c r="B1678" t="s">
        <v>20</v>
      </c>
      <c r="C1678" t="s">
        <v>21</v>
      </c>
      <c r="D1678" t="s">
        <v>22</v>
      </c>
      <c r="E1678" t="s">
        <v>23</v>
      </c>
      <c r="F1678">
        <v>2013</v>
      </c>
      <c r="G1678">
        <v>2013</v>
      </c>
      <c r="H1678">
        <v>62</v>
      </c>
      <c r="I1678" t="s">
        <v>96</v>
      </c>
      <c r="J1678">
        <v>5</v>
      </c>
      <c r="K1678" t="s">
        <v>33</v>
      </c>
      <c r="L1678">
        <v>99</v>
      </c>
      <c r="M1678" t="s">
        <v>26</v>
      </c>
      <c r="N1678">
        <v>99</v>
      </c>
      <c r="O1678" t="s">
        <v>27</v>
      </c>
      <c r="P1678">
        <v>1</v>
      </c>
      <c r="Q1678" t="s">
        <v>34</v>
      </c>
      <c r="R1678">
        <v>261</v>
      </c>
      <c r="V1678" s="3">
        <f t="shared" si="53"/>
        <v>1.58</v>
      </c>
      <c r="W1678" s="3">
        <f>IF(AND(T1678&lt;&gt;"_U",T1678&lt;&gt;"c",J1678&lt;&gt;9,J1678&lt;&gt;99),IFERROR(VLOOKUP(A1678,'TA Total'!$A$2:$W$10000,18,0),"."),".")</f>
        <v>16548</v>
      </c>
    </row>
    <row r="1679" spans="1:23" x14ac:dyDescent="0.2">
      <c r="A1679" s="1" t="str">
        <f t="shared" si="52"/>
        <v>2013|Selwyn District|Female / Wahine</v>
      </c>
      <c r="B1679" t="s">
        <v>20</v>
      </c>
      <c r="C1679" t="s">
        <v>21</v>
      </c>
      <c r="D1679" t="s">
        <v>22</v>
      </c>
      <c r="E1679" t="s">
        <v>23</v>
      </c>
      <c r="F1679">
        <v>2013</v>
      </c>
      <c r="G1679">
        <v>2013</v>
      </c>
      <c r="H1679">
        <v>62</v>
      </c>
      <c r="I1679" t="s">
        <v>96</v>
      </c>
      <c r="J1679">
        <v>5</v>
      </c>
      <c r="K1679" t="s">
        <v>33</v>
      </c>
      <c r="L1679">
        <v>99</v>
      </c>
      <c r="M1679" t="s">
        <v>26</v>
      </c>
      <c r="N1679">
        <v>99</v>
      </c>
      <c r="O1679" t="s">
        <v>27</v>
      </c>
      <c r="P1679">
        <v>2</v>
      </c>
      <c r="Q1679" t="s">
        <v>31</v>
      </c>
      <c r="R1679">
        <v>741</v>
      </c>
      <c r="V1679" s="3">
        <f t="shared" si="53"/>
        <v>4.58</v>
      </c>
      <c r="W1679" s="3">
        <f>IF(AND(T1679&lt;&gt;"_U",T1679&lt;&gt;"c",J1679&lt;&gt;9,J1679&lt;&gt;99),IFERROR(VLOOKUP(A1679,'TA Total'!$A$2:$W$10000,18,0),"."),".")</f>
        <v>16188</v>
      </c>
    </row>
    <row r="1680" spans="1:23" x14ac:dyDescent="0.2">
      <c r="A1680" s="1" t="str">
        <f t="shared" si="52"/>
        <v>2013|Selwyn District|Another gender / He ira kÄ“ anÅ</v>
      </c>
      <c r="B1680" t="s">
        <v>20</v>
      </c>
      <c r="C1680" t="s">
        <v>21</v>
      </c>
      <c r="D1680" t="s">
        <v>22</v>
      </c>
      <c r="E1680" t="s">
        <v>23</v>
      </c>
      <c r="F1680">
        <v>2013</v>
      </c>
      <c r="G1680">
        <v>2013</v>
      </c>
      <c r="H1680">
        <v>62</v>
      </c>
      <c r="I1680" t="s">
        <v>96</v>
      </c>
      <c r="J1680">
        <v>5</v>
      </c>
      <c r="K1680" t="s">
        <v>33</v>
      </c>
      <c r="L1680">
        <v>99</v>
      </c>
      <c r="M1680" t="s">
        <v>26</v>
      </c>
      <c r="N1680">
        <v>99</v>
      </c>
      <c r="O1680" t="s">
        <v>27</v>
      </c>
      <c r="P1680">
        <v>3</v>
      </c>
      <c r="Q1680" t="s">
        <v>28</v>
      </c>
      <c r="T1680" t="s">
        <v>36</v>
      </c>
      <c r="U1680" t="s">
        <v>37</v>
      </c>
      <c r="V1680" s="3" t="str">
        <f t="shared" si="53"/>
        <v>.</v>
      </c>
      <c r="W1680" s="3" t="str">
        <f>IF(AND(T1680&lt;&gt;"_U",T1680&lt;&gt;"c",J1680&lt;&gt;9,J1680&lt;&gt;99),IFERROR(VLOOKUP(A1680,'TA Total'!$A$2:$W$10000,18,0),"."),".")</f>
        <v>.</v>
      </c>
    </row>
    <row r="1681" spans="1:23" x14ac:dyDescent="0.2">
      <c r="A1681" s="1" t="str">
        <f t="shared" si="52"/>
        <v>2013|Selwyn District|Total - gender</v>
      </c>
      <c r="B1681" t="s">
        <v>20</v>
      </c>
      <c r="C1681" t="s">
        <v>21</v>
      </c>
      <c r="D1681" t="s">
        <v>22</v>
      </c>
      <c r="E1681" t="s">
        <v>23</v>
      </c>
      <c r="F1681">
        <v>2013</v>
      </c>
      <c r="G1681">
        <v>2013</v>
      </c>
      <c r="H1681">
        <v>62</v>
      </c>
      <c r="I1681" t="s">
        <v>96</v>
      </c>
      <c r="J1681">
        <v>5</v>
      </c>
      <c r="K1681" t="s">
        <v>33</v>
      </c>
      <c r="L1681">
        <v>99</v>
      </c>
      <c r="M1681" t="s">
        <v>26</v>
      </c>
      <c r="N1681">
        <v>99</v>
      </c>
      <c r="O1681" t="s">
        <v>27</v>
      </c>
      <c r="P1681">
        <v>99</v>
      </c>
      <c r="Q1681" t="s">
        <v>42</v>
      </c>
      <c r="R1681">
        <v>1005</v>
      </c>
      <c r="V1681" s="3">
        <f t="shared" si="53"/>
        <v>3.07</v>
      </c>
      <c r="W1681" s="3">
        <f>IF(AND(T1681&lt;&gt;"_U",T1681&lt;&gt;"c",J1681&lt;&gt;9,J1681&lt;&gt;99),IFERROR(VLOOKUP(A1681,'TA Total'!$A$2:$W$10000,18,0),"."),".")</f>
        <v>32736</v>
      </c>
    </row>
    <row r="1682" spans="1:23" x14ac:dyDescent="0.2">
      <c r="A1682" s="1" t="str">
        <f t="shared" si="52"/>
        <v>2013|Selwyn District|Male / TÄne</v>
      </c>
      <c r="B1682" t="s">
        <v>20</v>
      </c>
      <c r="C1682" t="s">
        <v>21</v>
      </c>
      <c r="D1682" t="s">
        <v>22</v>
      </c>
      <c r="E1682" t="s">
        <v>23</v>
      </c>
      <c r="F1682">
        <v>2013</v>
      </c>
      <c r="G1682">
        <v>2013</v>
      </c>
      <c r="H1682">
        <v>62</v>
      </c>
      <c r="I1682" t="s">
        <v>96</v>
      </c>
      <c r="J1682">
        <v>6</v>
      </c>
      <c r="K1682" t="s">
        <v>52</v>
      </c>
      <c r="L1682">
        <v>99</v>
      </c>
      <c r="M1682" t="s">
        <v>26</v>
      </c>
      <c r="N1682">
        <v>99</v>
      </c>
      <c r="O1682" t="s">
        <v>27</v>
      </c>
      <c r="P1682">
        <v>1</v>
      </c>
      <c r="Q1682" t="s">
        <v>34</v>
      </c>
      <c r="R1682">
        <v>5322</v>
      </c>
      <c r="V1682" s="3">
        <f t="shared" si="53"/>
        <v>32.159999999999997</v>
      </c>
      <c r="W1682" s="3">
        <f>IF(AND(T1682&lt;&gt;"_U",T1682&lt;&gt;"c",J1682&lt;&gt;9,J1682&lt;&gt;99),IFERROR(VLOOKUP(A1682,'TA Total'!$A$2:$W$10000,18,0),"."),".")</f>
        <v>16548</v>
      </c>
    </row>
    <row r="1683" spans="1:23" x14ac:dyDescent="0.2">
      <c r="A1683" s="1" t="str">
        <f t="shared" si="52"/>
        <v>2013|Selwyn District|Female / Wahine</v>
      </c>
      <c r="B1683" t="s">
        <v>20</v>
      </c>
      <c r="C1683" t="s">
        <v>21</v>
      </c>
      <c r="D1683" t="s">
        <v>22</v>
      </c>
      <c r="E1683" t="s">
        <v>23</v>
      </c>
      <c r="F1683">
        <v>2013</v>
      </c>
      <c r="G1683">
        <v>2013</v>
      </c>
      <c r="H1683">
        <v>62</v>
      </c>
      <c r="I1683" t="s">
        <v>96</v>
      </c>
      <c r="J1683">
        <v>6</v>
      </c>
      <c r="K1683" t="s">
        <v>52</v>
      </c>
      <c r="L1683">
        <v>99</v>
      </c>
      <c r="M1683" t="s">
        <v>26</v>
      </c>
      <c r="N1683">
        <v>99</v>
      </c>
      <c r="O1683" t="s">
        <v>27</v>
      </c>
      <c r="P1683">
        <v>2</v>
      </c>
      <c r="Q1683" t="s">
        <v>31</v>
      </c>
      <c r="R1683">
        <v>4293</v>
      </c>
      <c r="V1683" s="3">
        <f t="shared" si="53"/>
        <v>26.52</v>
      </c>
      <c r="W1683" s="3">
        <f>IF(AND(T1683&lt;&gt;"_U",T1683&lt;&gt;"c",J1683&lt;&gt;9,J1683&lt;&gt;99),IFERROR(VLOOKUP(A1683,'TA Total'!$A$2:$W$10000,18,0),"."),".")</f>
        <v>16188</v>
      </c>
    </row>
    <row r="1684" spans="1:23" x14ac:dyDescent="0.2">
      <c r="A1684" s="1" t="str">
        <f t="shared" si="52"/>
        <v>2013|Selwyn District|Another gender / He ira kÄ“ anÅ</v>
      </c>
      <c r="B1684" t="s">
        <v>20</v>
      </c>
      <c r="C1684" t="s">
        <v>21</v>
      </c>
      <c r="D1684" t="s">
        <v>22</v>
      </c>
      <c r="E1684" t="s">
        <v>23</v>
      </c>
      <c r="F1684">
        <v>2013</v>
      </c>
      <c r="G1684">
        <v>2013</v>
      </c>
      <c r="H1684">
        <v>62</v>
      </c>
      <c r="I1684" t="s">
        <v>96</v>
      </c>
      <c r="J1684">
        <v>6</v>
      </c>
      <c r="K1684" t="s">
        <v>52</v>
      </c>
      <c r="L1684">
        <v>99</v>
      </c>
      <c r="M1684" t="s">
        <v>26</v>
      </c>
      <c r="N1684">
        <v>99</v>
      </c>
      <c r="O1684" t="s">
        <v>27</v>
      </c>
      <c r="P1684">
        <v>3</v>
      </c>
      <c r="Q1684" t="s">
        <v>28</v>
      </c>
      <c r="T1684" t="s">
        <v>36</v>
      </c>
      <c r="U1684" t="s">
        <v>37</v>
      </c>
      <c r="V1684" s="3" t="str">
        <f t="shared" si="53"/>
        <v>.</v>
      </c>
      <c r="W1684" s="3" t="str">
        <f>IF(AND(T1684&lt;&gt;"_U",T1684&lt;&gt;"c",J1684&lt;&gt;9,J1684&lt;&gt;99),IFERROR(VLOOKUP(A1684,'TA Total'!$A$2:$W$10000,18,0),"."),".")</f>
        <v>.</v>
      </c>
    </row>
    <row r="1685" spans="1:23" x14ac:dyDescent="0.2">
      <c r="A1685" s="1" t="str">
        <f t="shared" si="52"/>
        <v>2013|Selwyn District|Total - gender</v>
      </c>
      <c r="B1685" t="s">
        <v>20</v>
      </c>
      <c r="C1685" t="s">
        <v>21</v>
      </c>
      <c r="D1685" t="s">
        <v>22</v>
      </c>
      <c r="E1685" t="s">
        <v>23</v>
      </c>
      <c r="F1685">
        <v>2013</v>
      </c>
      <c r="G1685">
        <v>2013</v>
      </c>
      <c r="H1685">
        <v>62</v>
      </c>
      <c r="I1685" t="s">
        <v>96</v>
      </c>
      <c r="J1685">
        <v>6</v>
      </c>
      <c r="K1685" t="s">
        <v>52</v>
      </c>
      <c r="L1685">
        <v>99</v>
      </c>
      <c r="M1685" t="s">
        <v>26</v>
      </c>
      <c r="N1685">
        <v>99</v>
      </c>
      <c r="O1685" t="s">
        <v>27</v>
      </c>
      <c r="P1685">
        <v>99</v>
      </c>
      <c r="Q1685" t="s">
        <v>42</v>
      </c>
      <c r="R1685">
        <v>9615</v>
      </c>
      <c r="V1685" s="3">
        <f t="shared" si="53"/>
        <v>29.37</v>
      </c>
      <c r="W1685" s="3">
        <f>IF(AND(T1685&lt;&gt;"_U",T1685&lt;&gt;"c",J1685&lt;&gt;9,J1685&lt;&gt;99),IFERROR(VLOOKUP(A1685,'TA Total'!$A$2:$W$10000,18,0),"."),".")</f>
        <v>32736</v>
      </c>
    </row>
    <row r="1686" spans="1:23" x14ac:dyDescent="0.2">
      <c r="A1686" s="1" t="str">
        <f t="shared" si="52"/>
        <v>2013|Selwyn District|Male / TÄne</v>
      </c>
      <c r="B1686" t="s">
        <v>20</v>
      </c>
      <c r="C1686" t="s">
        <v>21</v>
      </c>
      <c r="D1686" t="s">
        <v>22</v>
      </c>
      <c r="E1686" t="s">
        <v>23</v>
      </c>
      <c r="F1686">
        <v>2013</v>
      </c>
      <c r="G1686">
        <v>2013</v>
      </c>
      <c r="H1686">
        <v>62</v>
      </c>
      <c r="I1686" t="s">
        <v>96</v>
      </c>
      <c r="J1686">
        <v>9</v>
      </c>
      <c r="K1686" t="s">
        <v>25</v>
      </c>
      <c r="L1686">
        <v>99</v>
      </c>
      <c r="M1686" t="s">
        <v>26</v>
      </c>
      <c r="N1686">
        <v>99</v>
      </c>
      <c r="O1686" t="s">
        <v>27</v>
      </c>
      <c r="P1686">
        <v>1</v>
      </c>
      <c r="Q1686" t="s">
        <v>34</v>
      </c>
      <c r="R1686">
        <v>1074</v>
      </c>
      <c r="V1686" s="3" t="str">
        <f t="shared" si="53"/>
        <v>.</v>
      </c>
      <c r="W1686" s="3" t="str">
        <f>IF(AND(T1686&lt;&gt;"_U",T1686&lt;&gt;"c",J1686&lt;&gt;9,J1686&lt;&gt;99),IFERROR(VLOOKUP(A1686,'TA Total'!$A$2:$W$10000,18,0),"."),".")</f>
        <v>.</v>
      </c>
    </row>
    <row r="1687" spans="1:23" x14ac:dyDescent="0.2">
      <c r="A1687" s="1" t="str">
        <f t="shared" si="52"/>
        <v>2013|Selwyn District|Female / Wahine</v>
      </c>
      <c r="B1687" t="s">
        <v>20</v>
      </c>
      <c r="C1687" t="s">
        <v>21</v>
      </c>
      <c r="D1687" t="s">
        <v>22</v>
      </c>
      <c r="E1687" t="s">
        <v>23</v>
      </c>
      <c r="F1687">
        <v>2013</v>
      </c>
      <c r="G1687">
        <v>2013</v>
      </c>
      <c r="H1687">
        <v>62</v>
      </c>
      <c r="I1687" t="s">
        <v>96</v>
      </c>
      <c r="J1687">
        <v>9</v>
      </c>
      <c r="K1687" t="s">
        <v>25</v>
      </c>
      <c r="L1687">
        <v>99</v>
      </c>
      <c r="M1687" t="s">
        <v>26</v>
      </c>
      <c r="N1687">
        <v>99</v>
      </c>
      <c r="O1687" t="s">
        <v>27</v>
      </c>
      <c r="P1687">
        <v>2</v>
      </c>
      <c r="Q1687" t="s">
        <v>31</v>
      </c>
      <c r="R1687">
        <v>849</v>
      </c>
      <c r="V1687" s="3" t="str">
        <f t="shared" si="53"/>
        <v>.</v>
      </c>
      <c r="W1687" s="3" t="str">
        <f>IF(AND(T1687&lt;&gt;"_U",T1687&lt;&gt;"c",J1687&lt;&gt;9,J1687&lt;&gt;99),IFERROR(VLOOKUP(A1687,'TA Total'!$A$2:$W$10000,18,0),"."),".")</f>
        <v>.</v>
      </c>
    </row>
    <row r="1688" spans="1:23" x14ac:dyDescent="0.2">
      <c r="A1688" s="1" t="str">
        <f t="shared" si="52"/>
        <v>2013|Selwyn District|Another gender / He ira kÄ“ anÅ</v>
      </c>
      <c r="B1688" t="s">
        <v>20</v>
      </c>
      <c r="C1688" t="s">
        <v>21</v>
      </c>
      <c r="D1688" t="s">
        <v>22</v>
      </c>
      <c r="E1688" t="s">
        <v>23</v>
      </c>
      <c r="F1688">
        <v>2013</v>
      </c>
      <c r="G1688">
        <v>2013</v>
      </c>
      <c r="H1688">
        <v>62</v>
      </c>
      <c r="I1688" t="s">
        <v>96</v>
      </c>
      <c r="J1688">
        <v>9</v>
      </c>
      <c r="K1688" t="s">
        <v>25</v>
      </c>
      <c r="L1688">
        <v>99</v>
      </c>
      <c r="M1688" t="s">
        <v>26</v>
      </c>
      <c r="N1688">
        <v>99</v>
      </c>
      <c r="O1688" t="s">
        <v>27</v>
      </c>
      <c r="P1688">
        <v>3</v>
      </c>
      <c r="Q1688" t="s">
        <v>28</v>
      </c>
      <c r="T1688" t="s">
        <v>36</v>
      </c>
      <c r="U1688" t="s">
        <v>37</v>
      </c>
      <c r="V1688" s="3" t="str">
        <f t="shared" si="53"/>
        <v>.</v>
      </c>
      <c r="W1688" s="3" t="str">
        <f>IF(AND(T1688&lt;&gt;"_U",T1688&lt;&gt;"c",J1688&lt;&gt;9,J1688&lt;&gt;99),IFERROR(VLOOKUP(A1688,'TA Total'!$A$2:$W$10000,18,0),"."),".")</f>
        <v>.</v>
      </c>
    </row>
    <row r="1689" spans="1:23" x14ac:dyDescent="0.2">
      <c r="A1689" s="1" t="str">
        <f t="shared" si="52"/>
        <v>2013|Selwyn District|Total - gender</v>
      </c>
      <c r="B1689" t="s">
        <v>20</v>
      </c>
      <c r="C1689" t="s">
        <v>21</v>
      </c>
      <c r="D1689" t="s">
        <v>22</v>
      </c>
      <c r="E1689" t="s">
        <v>23</v>
      </c>
      <c r="F1689">
        <v>2013</v>
      </c>
      <c r="G1689">
        <v>2013</v>
      </c>
      <c r="H1689">
        <v>62</v>
      </c>
      <c r="I1689" t="s">
        <v>96</v>
      </c>
      <c r="J1689">
        <v>9</v>
      </c>
      <c r="K1689" t="s">
        <v>25</v>
      </c>
      <c r="L1689">
        <v>99</v>
      </c>
      <c r="M1689" t="s">
        <v>26</v>
      </c>
      <c r="N1689">
        <v>99</v>
      </c>
      <c r="O1689" t="s">
        <v>27</v>
      </c>
      <c r="P1689">
        <v>99</v>
      </c>
      <c r="Q1689" t="s">
        <v>42</v>
      </c>
      <c r="R1689">
        <v>1926</v>
      </c>
      <c r="V1689" s="3" t="str">
        <f t="shared" si="53"/>
        <v>.</v>
      </c>
      <c r="W1689" s="3" t="str">
        <f>IF(AND(T1689&lt;&gt;"_U",T1689&lt;&gt;"c",J1689&lt;&gt;9,J1689&lt;&gt;99),IFERROR(VLOOKUP(A1689,'TA Total'!$A$2:$W$10000,18,0),"."),".")</f>
        <v>.</v>
      </c>
    </row>
    <row r="1690" spans="1:23" x14ac:dyDescent="0.2">
      <c r="A1690" s="1" t="str">
        <f t="shared" si="52"/>
        <v>2013|Selwyn District|Male / TÄne</v>
      </c>
      <c r="B1690" t="s">
        <v>20</v>
      </c>
      <c r="C1690" t="s">
        <v>21</v>
      </c>
      <c r="D1690" t="s">
        <v>22</v>
      </c>
      <c r="E1690" t="s">
        <v>23</v>
      </c>
      <c r="F1690">
        <v>2013</v>
      </c>
      <c r="G1690">
        <v>2013</v>
      </c>
      <c r="H1690">
        <v>62</v>
      </c>
      <c r="I1690" t="s">
        <v>96</v>
      </c>
      <c r="J1690">
        <v>77</v>
      </c>
      <c r="K1690" t="s">
        <v>49</v>
      </c>
      <c r="L1690">
        <v>99</v>
      </c>
      <c r="M1690" t="s">
        <v>26</v>
      </c>
      <c r="N1690">
        <v>99</v>
      </c>
      <c r="O1690" t="s">
        <v>27</v>
      </c>
      <c r="P1690">
        <v>1</v>
      </c>
      <c r="Q1690" t="s">
        <v>34</v>
      </c>
      <c r="R1690">
        <v>16548</v>
      </c>
      <c r="V1690" s="3">
        <f t="shared" si="53"/>
        <v>100</v>
      </c>
      <c r="W1690" s="3">
        <f>IF(AND(T1690&lt;&gt;"_U",T1690&lt;&gt;"c",J1690&lt;&gt;9,J1690&lt;&gt;99),IFERROR(VLOOKUP(A1690,'TA Total'!$A$2:$W$10000,18,0),"."),".")</f>
        <v>16548</v>
      </c>
    </row>
    <row r="1691" spans="1:23" x14ac:dyDescent="0.2">
      <c r="A1691" s="1" t="str">
        <f t="shared" si="52"/>
        <v>2013|Selwyn District|Female / Wahine</v>
      </c>
      <c r="B1691" t="s">
        <v>20</v>
      </c>
      <c r="C1691" t="s">
        <v>21</v>
      </c>
      <c r="D1691" t="s">
        <v>22</v>
      </c>
      <c r="E1691" t="s">
        <v>23</v>
      </c>
      <c r="F1691">
        <v>2013</v>
      </c>
      <c r="G1691">
        <v>2013</v>
      </c>
      <c r="H1691">
        <v>62</v>
      </c>
      <c r="I1691" t="s">
        <v>96</v>
      </c>
      <c r="J1691">
        <v>77</v>
      </c>
      <c r="K1691" t="s">
        <v>49</v>
      </c>
      <c r="L1691">
        <v>99</v>
      </c>
      <c r="M1691" t="s">
        <v>26</v>
      </c>
      <c r="N1691">
        <v>99</v>
      </c>
      <c r="O1691" t="s">
        <v>27</v>
      </c>
      <c r="P1691">
        <v>2</v>
      </c>
      <c r="Q1691" t="s">
        <v>31</v>
      </c>
      <c r="R1691">
        <v>16188</v>
      </c>
      <c r="V1691" s="3">
        <f t="shared" si="53"/>
        <v>100</v>
      </c>
      <c r="W1691" s="3">
        <f>IF(AND(T1691&lt;&gt;"_U",T1691&lt;&gt;"c",J1691&lt;&gt;9,J1691&lt;&gt;99),IFERROR(VLOOKUP(A1691,'TA Total'!$A$2:$W$10000,18,0),"."),".")</f>
        <v>16188</v>
      </c>
    </row>
    <row r="1692" spans="1:23" x14ac:dyDescent="0.2">
      <c r="A1692" s="1" t="str">
        <f t="shared" si="52"/>
        <v>2013|Selwyn District|Another gender / He ira kÄ“ anÅ</v>
      </c>
      <c r="B1692" t="s">
        <v>20</v>
      </c>
      <c r="C1692" t="s">
        <v>21</v>
      </c>
      <c r="D1692" t="s">
        <v>22</v>
      </c>
      <c r="E1692" t="s">
        <v>23</v>
      </c>
      <c r="F1692">
        <v>2013</v>
      </c>
      <c r="G1692">
        <v>2013</v>
      </c>
      <c r="H1692">
        <v>62</v>
      </c>
      <c r="I1692" t="s">
        <v>96</v>
      </c>
      <c r="J1692">
        <v>77</v>
      </c>
      <c r="K1692" t="s">
        <v>49</v>
      </c>
      <c r="L1692">
        <v>99</v>
      </c>
      <c r="M1692" t="s">
        <v>26</v>
      </c>
      <c r="N1692">
        <v>99</v>
      </c>
      <c r="O1692" t="s">
        <v>27</v>
      </c>
      <c r="P1692">
        <v>3</v>
      </c>
      <c r="Q1692" t="s">
        <v>28</v>
      </c>
      <c r="T1692" t="s">
        <v>36</v>
      </c>
      <c r="U1692" t="s">
        <v>37</v>
      </c>
      <c r="V1692" s="3" t="str">
        <f t="shared" si="53"/>
        <v>.</v>
      </c>
      <c r="W1692" s="3" t="str">
        <f>IF(AND(T1692&lt;&gt;"_U",T1692&lt;&gt;"c",J1692&lt;&gt;9,J1692&lt;&gt;99),IFERROR(VLOOKUP(A1692,'TA Total'!$A$2:$W$10000,18,0),"."),".")</f>
        <v>.</v>
      </c>
    </row>
    <row r="1693" spans="1:23" x14ac:dyDescent="0.2">
      <c r="A1693" s="1" t="str">
        <f t="shared" si="52"/>
        <v>2013|Selwyn District|Total - gender</v>
      </c>
      <c r="B1693" t="s">
        <v>20</v>
      </c>
      <c r="C1693" t="s">
        <v>21</v>
      </c>
      <c r="D1693" t="s">
        <v>22</v>
      </c>
      <c r="E1693" t="s">
        <v>23</v>
      </c>
      <c r="F1693">
        <v>2013</v>
      </c>
      <c r="G1693">
        <v>2013</v>
      </c>
      <c r="H1693">
        <v>62</v>
      </c>
      <c r="I1693" t="s">
        <v>96</v>
      </c>
      <c r="J1693">
        <v>77</v>
      </c>
      <c r="K1693" t="s">
        <v>49</v>
      </c>
      <c r="L1693">
        <v>99</v>
      </c>
      <c r="M1693" t="s">
        <v>26</v>
      </c>
      <c r="N1693">
        <v>99</v>
      </c>
      <c r="O1693" t="s">
        <v>27</v>
      </c>
      <c r="P1693">
        <v>99</v>
      </c>
      <c r="Q1693" t="s">
        <v>42</v>
      </c>
      <c r="R1693">
        <v>32736</v>
      </c>
      <c r="V1693" s="3">
        <f t="shared" si="53"/>
        <v>100</v>
      </c>
      <c r="W1693" s="3">
        <f>IF(AND(T1693&lt;&gt;"_U",T1693&lt;&gt;"c",J1693&lt;&gt;9,J1693&lt;&gt;99),IFERROR(VLOOKUP(A1693,'TA Total'!$A$2:$W$10000,18,0),"."),".")</f>
        <v>32736</v>
      </c>
    </row>
    <row r="1694" spans="1:23" x14ac:dyDescent="0.2">
      <c r="A1694" s="1" t="str">
        <f t="shared" si="52"/>
        <v>2013|Selwyn District|Male / TÄne</v>
      </c>
      <c r="B1694" t="s">
        <v>20</v>
      </c>
      <c r="C1694" t="s">
        <v>21</v>
      </c>
      <c r="D1694" t="s">
        <v>22</v>
      </c>
      <c r="E1694" t="s">
        <v>23</v>
      </c>
      <c r="F1694">
        <v>2013</v>
      </c>
      <c r="G1694">
        <v>2013</v>
      </c>
      <c r="H1694">
        <v>62</v>
      </c>
      <c r="I1694" t="s">
        <v>96</v>
      </c>
      <c r="J1694">
        <v>99</v>
      </c>
      <c r="K1694" t="s">
        <v>47</v>
      </c>
      <c r="L1694">
        <v>99</v>
      </c>
      <c r="M1694" t="s">
        <v>26</v>
      </c>
      <c r="N1694">
        <v>99</v>
      </c>
      <c r="O1694" t="s">
        <v>27</v>
      </c>
      <c r="P1694">
        <v>1</v>
      </c>
      <c r="Q1694" t="s">
        <v>34</v>
      </c>
      <c r="R1694">
        <v>17625</v>
      </c>
      <c r="V1694" s="3" t="str">
        <f t="shared" si="53"/>
        <v>.</v>
      </c>
      <c r="W1694" s="3" t="str">
        <f>IF(AND(T1694&lt;&gt;"_U",T1694&lt;&gt;"c",J1694&lt;&gt;9,J1694&lt;&gt;99),IFERROR(VLOOKUP(A1694,'TA Total'!$A$2:$W$10000,18,0),"."),".")</f>
        <v>.</v>
      </c>
    </row>
    <row r="1695" spans="1:23" x14ac:dyDescent="0.2">
      <c r="A1695" s="1" t="str">
        <f t="shared" si="52"/>
        <v>2013|Selwyn District|Female / Wahine</v>
      </c>
      <c r="B1695" t="s">
        <v>20</v>
      </c>
      <c r="C1695" t="s">
        <v>21</v>
      </c>
      <c r="D1695" t="s">
        <v>22</v>
      </c>
      <c r="E1695" t="s">
        <v>23</v>
      </c>
      <c r="F1695">
        <v>2013</v>
      </c>
      <c r="G1695">
        <v>2013</v>
      </c>
      <c r="H1695">
        <v>62</v>
      </c>
      <c r="I1695" t="s">
        <v>96</v>
      </c>
      <c r="J1695">
        <v>99</v>
      </c>
      <c r="K1695" t="s">
        <v>47</v>
      </c>
      <c r="L1695">
        <v>99</v>
      </c>
      <c r="M1695" t="s">
        <v>26</v>
      </c>
      <c r="N1695">
        <v>99</v>
      </c>
      <c r="O1695" t="s">
        <v>27</v>
      </c>
      <c r="P1695">
        <v>2</v>
      </c>
      <c r="Q1695" t="s">
        <v>31</v>
      </c>
      <c r="R1695">
        <v>17040</v>
      </c>
      <c r="V1695" s="3" t="str">
        <f t="shared" si="53"/>
        <v>.</v>
      </c>
      <c r="W1695" s="3" t="str">
        <f>IF(AND(T1695&lt;&gt;"_U",T1695&lt;&gt;"c",J1695&lt;&gt;9,J1695&lt;&gt;99),IFERROR(VLOOKUP(A1695,'TA Total'!$A$2:$W$10000,18,0),"."),".")</f>
        <v>.</v>
      </c>
    </row>
    <row r="1696" spans="1:23" x14ac:dyDescent="0.2">
      <c r="A1696" s="1" t="str">
        <f t="shared" si="52"/>
        <v>2013|Selwyn District|Another gender / He ira kÄ“ anÅ</v>
      </c>
      <c r="B1696" t="s">
        <v>20</v>
      </c>
      <c r="C1696" t="s">
        <v>21</v>
      </c>
      <c r="D1696" t="s">
        <v>22</v>
      </c>
      <c r="E1696" t="s">
        <v>23</v>
      </c>
      <c r="F1696">
        <v>2013</v>
      </c>
      <c r="G1696">
        <v>2013</v>
      </c>
      <c r="H1696">
        <v>62</v>
      </c>
      <c r="I1696" t="s">
        <v>96</v>
      </c>
      <c r="J1696">
        <v>99</v>
      </c>
      <c r="K1696" t="s">
        <v>47</v>
      </c>
      <c r="L1696">
        <v>99</v>
      </c>
      <c r="M1696" t="s">
        <v>26</v>
      </c>
      <c r="N1696">
        <v>99</v>
      </c>
      <c r="O1696" t="s">
        <v>27</v>
      </c>
      <c r="P1696">
        <v>3</v>
      </c>
      <c r="Q1696" t="s">
        <v>28</v>
      </c>
      <c r="T1696" t="s">
        <v>36</v>
      </c>
      <c r="U1696" t="s">
        <v>37</v>
      </c>
      <c r="V1696" s="3" t="str">
        <f t="shared" si="53"/>
        <v>.</v>
      </c>
      <c r="W1696" s="3" t="str">
        <f>IF(AND(T1696&lt;&gt;"_U",T1696&lt;&gt;"c",J1696&lt;&gt;9,J1696&lt;&gt;99),IFERROR(VLOOKUP(A1696,'TA Total'!$A$2:$W$10000,18,0),"."),".")</f>
        <v>.</v>
      </c>
    </row>
    <row r="1697" spans="1:23" x14ac:dyDescent="0.2">
      <c r="A1697" s="1" t="str">
        <f t="shared" si="52"/>
        <v>2013|Selwyn District|Total - gender</v>
      </c>
      <c r="B1697" t="s">
        <v>20</v>
      </c>
      <c r="C1697" t="s">
        <v>21</v>
      </c>
      <c r="D1697" t="s">
        <v>22</v>
      </c>
      <c r="E1697" t="s">
        <v>23</v>
      </c>
      <c r="F1697">
        <v>2013</v>
      </c>
      <c r="G1697">
        <v>2013</v>
      </c>
      <c r="H1697">
        <v>62</v>
      </c>
      <c r="I1697" t="s">
        <v>96</v>
      </c>
      <c r="J1697">
        <v>99</v>
      </c>
      <c r="K1697" t="s">
        <v>47</v>
      </c>
      <c r="L1697">
        <v>99</v>
      </c>
      <c r="M1697" t="s">
        <v>26</v>
      </c>
      <c r="N1697">
        <v>99</v>
      </c>
      <c r="O1697" t="s">
        <v>27</v>
      </c>
      <c r="P1697">
        <v>99</v>
      </c>
      <c r="Q1697" t="s">
        <v>42</v>
      </c>
      <c r="R1697">
        <v>34662</v>
      </c>
      <c r="V1697" s="3" t="str">
        <f t="shared" si="53"/>
        <v>.</v>
      </c>
      <c r="W1697" s="3" t="str">
        <f>IF(AND(T1697&lt;&gt;"_U",T1697&lt;&gt;"c",J1697&lt;&gt;9,J1697&lt;&gt;99),IFERROR(VLOOKUP(A1697,'TA Total'!$A$2:$W$10000,18,0),"."),".")</f>
        <v>.</v>
      </c>
    </row>
    <row r="1698" spans="1:23" x14ac:dyDescent="0.2">
      <c r="A1698" s="1" t="str">
        <f t="shared" si="52"/>
        <v>2013|Ashburton District|Male / TÄne</v>
      </c>
      <c r="B1698" t="s">
        <v>20</v>
      </c>
      <c r="C1698" t="s">
        <v>21</v>
      </c>
      <c r="D1698" t="s">
        <v>22</v>
      </c>
      <c r="E1698" t="s">
        <v>23</v>
      </c>
      <c r="F1698">
        <v>2013</v>
      </c>
      <c r="G1698">
        <v>2013</v>
      </c>
      <c r="H1698">
        <v>63</v>
      </c>
      <c r="I1698" t="s">
        <v>69</v>
      </c>
      <c r="J1698">
        <v>1</v>
      </c>
      <c r="K1698" t="s">
        <v>30</v>
      </c>
      <c r="L1698">
        <v>99</v>
      </c>
      <c r="M1698" t="s">
        <v>26</v>
      </c>
      <c r="N1698">
        <v>99</v>
      </c>
      <c r="O1698" t="s">
        <v>27</v>
      </c>
      <c r="P1698">
        <v>1</v>
      </c>
      <c r="Q1698" t="s">
        <v>34</v>
      </c>
      <c r="R1698">
        <v>6315</v>
      </c>
      <c r="V1698" s="3">
        <f t="shared" si="53"/>
        <v>56.04</v>
      </c>
      <c r="W1698" s="3">
        <f>IF(AND(T1698&lt;&gt;"_U",T1698&lt;&gt;"c",J1698&lt;&gt;9,J1698&lt;&gt;99),IFERROR(VLOOKUP(A1698,'TA Total'!$A$2:$W$10000,18,0),"."),".")</f>
        <v>11268</v>
      </c>
    </row>
    <row r="1699" spans="1:23" x14ac:dyDescent="0.2">
      <c r="A1699" s="1" t="str">
        <f t="shared" si="52"/>
        <v>2013|Ashburton District|Female / Wahine</v>
      </c>
      <c r="B1699" t="s">
        <v>20</v>
      </c>
      <c r="C1699" t="s">
        <v>21</v>
      </c>
      <c r="D1699" t="s">
        <v>22</v>
      </c>
      <c r="E1699" t="s">
        <v>23</v>
      </c>
      <c r="F1699">
        <v>2013</v>
      </c>
      <c r="G1699">
        <v>2013</v>
      </c>
      <c r="H1699">
        <v>63</v>
      </c>
      <c r="I1699" t="s">
        <v>69</v>
      </c>
      <c r="J1699">
        <v>1</v>
      </c>
      <c r="K1699" t="s">
        <v>30</v>
      </c>
      <c r="L1699">
        <v>99</v>
      </c>
      <c r="M1699" t="s">
        <v>26</v>
      </c>
      <c r="N1699">
        <v>99</v>
      </c>
      <c r="O1699" t="s">
        <v>27</v>
      </c>
      <c r="P1699">
        <v>2</v>
      </c>
      <c r="Q1699" t="s">
        <v>31</v>
      </c>
      <c r="R1699">
        <v>6285</v>
      </c>
      <c r="V1699" s="3">
        <f t="shared" si="53"/>
        <v>55.18</v>
      </c>
      <c r="W1699" s="3">
        <f>IF(AND(T1699&lt;&gt;"_U",T1699&lt;&gt;"c",J1699&lt;&gt;9,J1699&lt;&gt;99),IFERROR(VLOOKUP(A1699,'TA Total'!$A$2:$W$10000,18,0),"."),".")</f>
        <v>11391</v>
      </c>
    </row>
    <row r="1700" spans="1:23" x14ac:dyDescent="0.2">
      <c r="A1700" s="1" t="str">
        <f t="shared" si="52"/>
        <v>2013|Ashburton District|Another gender / He ira kÄ“ anÅ</v>
      </c>
      <c r="B1700" t="s">
        <v>20</v>
      </c>
      <c r="C1700" t="s">
        <v>21</v>
      </c>
      <c r="D1700" t="s">
        <v>22</v>
      </c>
      <c r="E1700" t="s">
        <v>23</v>
      </c>
      <c r="F1700">
        <v>2013</v>
      </c>
      <c r="G1700">
        <v>2013</v>
      </c>
      <c r="H1700">
        <v>63</v>
      </c>
      <c r="I1700" t="s">
        <v>69</v>
      </c>
      <c r="J1700">
        <v>1</v>
      </c>
      <c r="K1700" t="s">
        <v>30</v>
      </c>
      <c r="L1700">
        <v>99</v>
      </c>
      <c r="M1700" t="s">
        <v>26</v>
      </c>
      <c r="N1700">
        <v>99</v>
      </c>
      <c r="O1700" t="s">
        <v>27</v>
      </c>
      <c r="P1700">
        <v>3</v>
      </c>
      <c r="Q1700" t="s">
        <v>28</v>
      </c>
      <c r="T1700" t="s">
        <v>36</v>
      </c>
      <c r="U1700" t="s">
        <v>37</v>
      </c>
      <c r="V1700" s="3" t="str">
        <f t="shared" si="53"/>
        <v>.</v>
      </c>
      <c r="W1700" s="3" t="str">
        <f>IF(AND(T1700&lt;&gt;"_U",T1700&lt;&gt;"c",J1700&lt;&gt;9,J1700&lt;&gt;99),IFERROR(VLOOKUP(A1700,'TA Total'!$A$2:$W$10000,18,0),"."),".")</f>
        <v>.</v>
      </c>
    </row>
    <row r="1701" spans="1:23" x14ac:dyDescent="0.2">
      <c r="A1701" s="1" t="str">
        <f t="shared" si="52"/>
        <v>2013|Ashburton District|Total - gender</v>
      </c>
      <c r="B1701" t="s">
        <v>20</v>
      </c>
      <c r="C1701" t="s">
        <v>21</v>
      </c>
      <c r="D1701" t="s">
        <v>22</v>
      </c>
      <c r="E1701" t="s">
        <v>23</v>
      </c>
      <c r="F1701">
        <v>2013</v>
      </c>
      <c r="G1701">
        <v>2013</v>
      </c>
      <c r="H1701">
        <v>63</v>
      </c>
      <c r="I1701" t="s">
        <v>69</v>
      </c>
      <c r="J1701">
        <v>1</v>
      </c>
      <c r="K1701" t="s">
        <v>30</v>
      </c>
      <c r="L1701">
        <v>99</v>
      </c>
      <c r="M1701" t="s">
        <v>26</v>
      </c>
      <c r="N1701">
        <v>99</v>
      </c>
      <c r="O1701" t="s">
        <v>27</v>
      </c>
      <c r="P1701">
        <v>99</v>
      </c>
      <c r="Q1701" t="s">
        <v>42</v>
      </c>
      <c r="R1701">
        <v>12600</v>
      </c>
      <c r="V1701" s="3">
        <f t="shared" si="53"/>
        <v>55.61</v>
      </c>
      <c r="W1701" s="3">
        <f>IF(AND(T1701&lt;&gt;"_U",T1701&lt;&gt;"c",J1701&lt;&gt;9,J1701&lt;&gt;99),IFERROR(VLOOKUP(A1701,'TA Total'!$A$2:$W$10000,18,0),"."),".")</f>
        <v>22659</v>
      </c>
    </row>
    <row r="1702" spans="1:23" x14ac:dyDescent="0.2">
      <c r="A1702" s="1" t="str">
        <f t="shared" si="52"/>
        <v>2013|Ashburton District|Male / TÄne</v>
      </c>
      <c r="B1702" t="s">
        <v>20</v>
      </c>
      <c r="C1702" t="s">
        <v>21</v>
      </c>
      <c r="D1702" t="s">
        <v>22</v>
      </c>
      <c r="E1702" t="s">
        <v>23</v>
      </c>
      <c r="F1702">
        <v>2013</v>
      </c>
      <c r="G1702">
        <v>2013</v>
      </c>
      <c r="H1702">
        <v>63</v>
      </c>
      <c r="I1702" t="s">
        <v>69</v>
      </c>
      <c r="J1702">
        <v>3</v>
      </c>
      <c r="K1702" t="s">
        <v>39</v>
      </c>
      <c r="L1702">
        <v>99</v>
      </c>
      <c r="M1702" t="s">
        <v>26</v>
      </c>
      <c r="N1702">
        <v>99</v>
      </c>
      <c r="O1702" t="s">
        <v>27</v>
      </c>
      <c r="P1702">
        <v>1</v>
      </c>
      <c r="Q1702" t="s">
        <v>34</v>
      </c>
      <c r="R1702">
        <v>354</v>
      </c>
      <c r="V1702" s="3">
        <f t="shared" si="53"/>
        <v>3.14</v>
      </c>
      <c r="W1702" s="3">
        <f>IF(AND(T1702&lt;&gt;"_U",T1702&lt;&gt;"c",J1702&lt;&gt;9,J1702&lt;&gt;99),IFERROR(VLOOKUP(A1702,'TA Total'!$A$2:$W$10000,18,0),"."),".")</f>
        <v>11268</v>
      </c>
    </row>
    <row r="1703" spans="1:23" x14ac:dyDescent="0.2">
      <c r="A1703" s="1" t="str">
        <f t="shared" si="52"/>
        <v>2013|Ashburton District|Female / Wahine</v>
      </c>
      <c r="B1703" t="s">
        <v>20</v>
      </c>
      <c r="C1703" t="s">
        <v>21</v>
      </c>
      <c r="D1703" t="s">
        <v>22</v>
      </c>
      <c r="E1703" t="s">
        <v>23</v>
      </c>
      <c r="F1703">
        <v>2013</v>
      </c>
      <c r="G1703">
        <v>2013</v>
      </c>
      <c r="H1703">
        <v>63</v>
      </c>
      <c r="I1703" t="s">
        <v>69</v>
      </c>
      <c r="J1703">
        <v>3</v>
      </c>
      <c r="K1703" t="s">
        <v>39</v>
      </c>
      <c r="L1703">
        <v>99</v>
      </c>
      <c r="M1703" t="s">
        <v>26</v>
      </c>
      <c r="N1703">
        <v>99</v>
      </c>
      <c r="O1703" t="s">
        <v>27</v>
      </c>
      <c r="P1703">
        <v>2</v>
      </c>
      <c r="Q1703" t="s">
        <v>31</v>
      </c>
      <c r="R1703">
        <v>384</v>
      </c>
      <c r="V1703" s="3">
        <f t="shared" si="53"/>
        <v>3.37</v>
      </c>
      <c r="W1703" s="3">
        <f>IF(AND(T1703&lt;&gt;"_U",T1703&lt;&gt;"c",J1703&lt;&gt;9,J1703&lt;&gt;99),IFERROR(VLOOKUP(A1703,'TA Total'!$A$2:$W$10000,18,0),"."),".")</f>
        <v>11391</v>
      </c>
    </row>
    <row r="1704" spans="1:23" x14ac:dyDescent="0.2">
      <c r="A1704" s="1" t="str">
        <f t="shared" si="52"/>
        <v>2013|Ashburton District|Another gender / He ira kÄ“ anÅ</v>
      </c>
      <c r="B1704" t="s">
        <v>20</v>
      </c>
      <c r="C1704" t="s">
        <v>21</v>
      </c>
      <c r="D1704" t="s">
        <v>22</v>
      </c>
      <c r="E1704" t="s">
        <v>23</v>
      </c>
      <c r="F1704">
        <v>2013</v>
      </c>
      <c r="G1704">
        <v>2013</v>
      </c>
      <c r="H1704">
        <v>63</v>
      </c>
      <c r="I1704" t="s">
        <v>69</v>
      </c>
      <c r="J1704">
        <v>3</v>
      </c>
      <c r="K1704" t="s">
        <v>39</v>
      </c>
      <c r="L1704">
        <v>99</v>
      </c>
      <c r="M1704" t="s">
        <v>26</v>
      </c>
      <c r="N1704">
        <v>99</v>
      </c>
      <c r="O1704" t="s">
        <v>27</v>
      </c>
      <c r="P1704">
        <v>3</v>
      </c>
      <c r="Q1704" t="s">
        <v>28</v>
      </c>
      <c r="T1704" t="s">
        <v>36</v>
      </c>
      <c r="U1704" t="s">
        <v>37</v>
      </c>
      <c r="V1704" s="3" t="str">
        <f t="shared" si="53"/>
        <v>.</v>
      </c>
      <c r="W1704" s="3" t="str">
        <f>IF(AND(T1704&lt;&gt;"_U",T1704&lt;&gt;"c",J1704&lt;&gt;9,J1704&lt;&gt;99),IFERROR(VLOOKUP(A1704,'TA Total'!$A$2:$W$10000,18,0),"."),".")</f>
        <v>.</v>
      </c>
    </row>
    <row r="1705" spans="1:23" x14ac:dyDescent="0.2">
      <c r="A1705" s="1" t="str">
        <f t="shared" si="52"/>
        <v>2013|Ashburton District|Total - gender</v>
      </c>
      <c r="B1705" t="s">
        <v>20</v>
      </c>
      <c r="C1705" t="s">
        <v>21</v>
      </c>
      <c r="D1705" t="s">
        <v>22</v>
      </c>
      <c r="E1705" t="s">
        <v>23</v>
      </c>
      <c r="F1705">
        <v>2013</v>
      </c>
      <c r="G1705">
        <v>2013</v>
      </c>
      <c r="H1705">
        <v>63</v>
      </c>
      <c r="I1705" t="s">
        <v>69</v>
      </c>
      <c r="J1705">
        <v>3</v>
      </c>
      <c r="K1705" t="s">
        <v>39</v>
      </c>
      <c r="L1705">
        <v>99</v>
      </c>
      <c r="M1705" t="s">
        <v>26</v>
      </c>
      <c r="N1705">
        <v>99</v>
      </c>
      <c r="O1705" t="s">
        <v>27</v>
      </c>
      <c r="P1705">
        <v>99</v>
      </c>
      <c r="Q1705" t="s">
        <v>42</v>
      </c>
      <c r="R1705">
        <v>738</v>
      </c>
      <c r="V1705" s="3">
        <f t="shared" si="53"/>
        <v>3.26</v>
      </c>
      <c r="W1705" s="3">
        <f>IF(AND(T1705&lt;&gt;"_U",T1705&lt;&gt;"c",J1705&lt;&gt;9,J1705&lt;&gt;99),IFERROR(VLOOKUP(A1705,'TA Total'!$A$2:$W$10000,18,0),"."),".")</f>
        <v>22659</v>
      </c>
    </row>
    <row r="1706" spans="1:23" x14ac:dyDescent="0.2">
      <c r="A1706" s="1" t="str">
        <f t="shared" si="52"/>
        <v>2013|Ashburton District|Male / TÄne</v>
      </c>
      <c r="B1706" t="s">
        <v>20</v>
      </c>
      <c r="C1706" t="s">
        <v>21</v>
      </c>
      <c r="D1706" t="s">
        <v>22</v>
      </c>
      <c r="E1706" t="s">
        <v>23</v>
      </c>
      <c r="F1706">
        <v>2013</v>
      </c>
      <c r="G1706">
        <v>2013</v>
      </c>
      <c r="H1706">
        <v>63</v>
      </c>
      <c r="I1706" t="s">
        <v>69</v>
      </c>
      <c r="J1706">
        <v>4</v>
      </c>
      <c r="K1706" t="s">
        <v>54</v>
      </c>
      <c r="L1706">
        <v>99</v>
      </c>
      <c r="M1706" t="s">
        <v>26</v>
      </c>
      <c r="N1706">
        <v>99</v>
      </c>
      <c r="O1706" t="s">
        <v>27</v>
      </c>
      <c r="P1706">
        <v>1</v>
      </c>
      <c r="Q1706" t="s">
        <v>34</v>
      </c>
      <c r="R1706">
        <v>657</v>
      </c>
      <c r="V1706" s="3">
        <f t="shared" si="53"/>
        <v>5.83</v>
      </c>
      <c r="W1706" s="3">
        <f>IF(AND(T1706&lt;&gt;"_U",T1706&lt;&gt;"c",J1706&lt;&gt;9,J1706&lt;&gt;99),IFERROR(VLOOKUP(A1706,'TA Total'!$A$2:$W$10000,18,0),"."),".")</f>
        <v>11268</v>
      </c>
    </row>
    <row r="1707" spans="1:23" x14ac:dyDescent="0.2">
      <c r="A1707" s="1" t="str">
        <f t="shared" si="52"/>
        <v>2013|Ashburton District|Female / Wahine</v>
      </c>
      <c r="B1707" t="s">
        <v>20</v>
      </c>
      <c r="C1707" t="s">
        <v>21</v>
      </c>
      <c r="D1707" t="s">
        <v>22</v>
      </c>
      <c r="E1707" t="s">
        <v>23</v>
      </c>
      <c r="F1707">
        <v>2013</v>
      </c>
      <c r="G1707">
        <v>2013</v>
      </c>
      <c r="H1707">
        <v>63</v>
      </c>
      <c r="I1707" t="s">
        <v>69</v>
      </c>
      <c r="J1707">
        <v>4</v>
      </c>
      <c r="K1707" t="s">
        <v>54</v>
      </c>
      <c r="L1707">
        <v>99</v>
      </c>
      <c r="M1707" t="s">
        <v>26</v>
      </c>
      <c r="N1707">
        <v>99</v>
      </c>
      <c r="O1707" t="s">
        <v>27</v>
      </c>
      <c r="P1707">
        <v>2</v>
      </c>
      <c r="Q1707" t="s">
        <v>31</v>
      </c>
      <c r="R1707">
        <v>777</v>
      </c>
      <c r="V1707" s="3">
        <f t="shared" si="53"/>
        <v>6.82</v>
      </c>
      <c r="W1707" s="3">
        <f>IF(AND(T1707&lt;&gt;"_U",T1707&lt;&gt;"c",J1707&lt;&gt;9,J1707&lt;&gt;99),IFERROR(VLOOKUP(A1707,'TA Total'!$A$2:$W$10000,18,0),"."),".")</f>
        <v>11391</v>
      </c>
    </row>
    <row r="1708" spans="1:23" x14ac:dyDescent="0.2">
      <c r="A1708" s="1" t="str">
        <f t="shared" si="52"/>
        <v>2013|Ashburton District|Another gender / He ira kÄ“ anÅ</v>
      </c>
      <c r="B1708" t="s">
        <v>20</v>
      </c>
      <c r="C1708" t="s">
        <v>21</v>
      </c>
      <c r="D1708" t="s">
        <v>22</v>
      </c>
      <c r="E1708" t="s">
        <v>23</v>
      </c>
      <c r="F1708">
        <v>2013</v>
      </c>
      <c r="G1708">
        <v>2013</v>
      </c>
      <c r="H1708">
        <v>63</v>
      </c>
      <c r="I1708" t="s">
        <v>69</v>
      </c>
      <c r="J1708">
        <v>4</v>
      </c>
      <c r="K1708" t="s">
        <v>54</v>
      </c>
      <c r="L1708">
        <v>99</v>
      </c>
      <c r="M1708" t="s">
        <v>26</v>
      </c>
      <c r="N1708">
        <v>99</v>
      </c>
      <c r="O1708" t="s">
        <v>27</v>
      </c>
      <c r="P1708">
        <v>3</v>
      </c>
      <c r="Q1708" t="s">
        <v>28</v>
      </c>
      <c r="T1708" t="s">
        <v>36</v>
      </c>
      <c r="U1708" t="s">
        <v>37</v>
      </c>
      <c r="V1708" s="3" t="str">
        <f t="shared" si="53"/>
        <v>.</v>
      </c>
      <c r="W1708" s="3" t="str">
        <f>IF(AND(T1708&lt;&gt;"_U",T1708&lt;&gt;"c",J1708&lt;&gt;9,J1708&lt;&gt;99),IFERROR(VLOOKUP(A1708,'TA Total'!$A$2:$W$10000,18,0),"."),".")</f>
        <v>.</v>
      </c>
    </row>
    <row r="1709" spans="1:23" x14ac:dyDescent="0.2">
      <c r="A1709" s="1" t="str">
        <f t="shared" si="52"/>
        <v>2013|Ashburton District|Total - gender</v>
      </c>
      <c r="B1709" t="s">
        <v>20</v>
      </c>
      <c r="C1709" t="s">
        <v>21</v>
      </c>
      <c r="D1709" t="s">
        <v>22</v>
      </c>
      <c r="E1709" t="s">
        <v>23</v>
      </c>
      <c r="F1709">
        <v>2013</v>
      </c>
      <c r="G1709">
        <v>2013</v>
      </c>
      <c r="H1709">
        <v>63</v>
      </c>
      <c r="I1709" t="s">
        <v>69</v>
      </c>
      <c r="J1709">
        <v>4</v>
      </c>
      <c r="K1709" t="s">
        <v>54</v>
      </c>
      <c r="L1709">
        <v>99</v>
      </c>
      <c r="M1709" t="s">
        <v>26</v>
      </c>
      <c r="N1709">
        <v>99</v>
      </c>
      <c r="O1709" t="s">
        <v>27</v>
      </c>
      <c r="P1709">
        <v>99</v>
      </c>
      <c r="Q1709" t="s">
        <v>42</v>
      </c>
      <c r="R1709">
        <v>1434</v>
      </c>
      <c r="V1709" s="3">
        <f t="shared" si="53"/>
        <v>6.33</v>
      </c>
      <c r="W1709" s="3">
        <f>IF(AND(T1709&lt;&gt;"_U",T1709&lt;&gt;"c",J1709&lt;&gt;9,J1709&lt;&gt;99),IFERROR(VLOOKUP(A1709,'TA Total'!$A$2:$W$10000,18,0),"."),".")</f>
        <v>22659</v>
      </c>
    </row>
    <row r="1710" spans="1:23" x14ac:dyDescent="0.2">
      <c r="A1710" s="1" t="str">
        <f t="shared" si="52"/>
        <v>2013|Ashburton District|Male / TÄne</v>
      </c>
      <c r="B1710" t="s">
        <v>20</v>
      </c>
      <c r="C1710" t="s">
        <v>21</v>
      </c>
      <c r="D1710" t="s">
        <v>22</v>
      </c>
      <c r="E1710" t="s">
        <v>23</v>
      </c>
      <c r="F1710">
        <v>2013</v>
      </c>
      <c r="G1710">
        <v>2013</v>
      </c>
      <c r="H1710">
        <v>63</v>
      </c>
      <c r="I1710" t="s">
        <v>69</v>
      </c>
      <c r="J1710">
        <v>5</v>
      </c>
      <c r="K1710" t="s">
        <v>33</v>
      </c>
      <c r="L1710">
        <v>99</v>
      </c>
      <c r="M1710" t="s">
        <v>26</v>
      </c>
      <c r="N1710">
        <v>99</v>
      </c>
      <c r="O1710" t="s">
        <v>27</v>
      </c>
      <c r="P1710">
        <v>1</v>
      </c>
      <c r="Q1710" t="s">
        <v>34</v>
      </c>
      <c r="R1710">
        <v>285</v>
      </c>
      <c r="V1710" s="3">
        <f t="shared" si="53"/>
        <v>2.5299999999999998</v>
      </c>
      <c r="W1710" s="3">
        <f>IF(AND(T1710&lt;&gt;"_U",T1710&lt;&gt;"c",J1710&lt;&gt;9,J1710&lt;&gt;99),IFERROR(VLOOKUP(A1710,'TA Total'!$A$2:$W$10000,18,0),"."),".")</f>
        <v>11268</v>
      </c>
    </row>
    <row r="1711" spans="1:23" x14ac:dyDescent="0.2">
      <c r="A1711" s="1" t="str">
        <f t="shared" si="52"/>
        <v>2013|Ashburton District|Female / Wahine</v>
      </c>
      <c r="B1711" t="s">
        <v>20</v>
      </c>
      <c r="C1711" t="s">
        <v>21</v>
      </c>
      <c r="D1711" t="s">
        <v>22</v>
      </c>
      <c r="E1711" t="s">
        <v>23</v>
      </c>
      <c r="F1711">
        <v>2013</v>
      </c>
      <c r="G1711">
        <v>2013</v>
      </c>
      <c r="H1711">
        <v>63</v>
      </c>
      <c r="I1711" t="s">
        <v>69</v>
      </c>
      <c r="J1711">
        <v>5</v>
      </c>
      <c r="K1711" t="s">
        <v>33</v>
      </c>
      <c r="L1711">
        <v>99</v>
      </c>
      <c r="M1711" t="s">
        <v>26</v>
      </c>
      <c r="N1711">
        <v>99</v>
      </c>
      <c r="O1711" t="s">
        <v>27</v>
      </c>
      <c r="P1711">
        <v>2</v>
      </c>
      <c r="Q1711" t="s">
        <v>31</v>
      </c>
      <c r="R1711">
        <v>1053</v>
      </c>
      <c r="V1711" s="3">
        <f t="shared" si="53"/>
        <v>9.24</v>
      </c>
      <c r="W1711" s="3">
        <f>IF(AND(T1711&lt;&gt;"_U",T1711&lt;&gt;"c",J1711&lt;&gt;9,J1711&lt;&gt;99),IFERROR(VLOOKUP(A1711,'TA Total'!$A$2:$W$10000,18,0),"."),".")</f>
        <v>11391</v>
      </c>
    </row>
    <row r="1712" spans="1:23" x14ac:dyDescent="0.2">
      <c r="A1712" s="1" t="str">
        <f t="shared" si="52"/>
        <v>2013|Ashburton District|Another gender / He ira kÄ“ anÅ</v>
      </c>
      <c r="B1712" t="s">
        <v>20</v>
      </c>
      <c r="C1712" t="s">
        <v>21</v>
      </c>
      <c r="D1712" t="s">
        <v>22</v>
      </c>
      <c r="E1712" t="s">
        <v>23</v>
      </c>
      <c r="F1712">
        <v>2013</v>
      </c>
      <c r="G1712">
        <v>2013</v>
      </c>
      <c r="H1712">
        <v>63</v>
      </c>
      <c r="I1712" t="s">
        <v>69</v>
      </c>
      <c r="J1712">
        <v>5</v>
      </c>
      <c r="K1712" t="s">
        <v>33</v>
      </c>
      <c r="L1712">
        <v>99</v>
      </c>
      <c r="M1712" t="s">
        <v>26</v>
      </c>
      <c r="N1712">
        <v>99</v>
      </c>
      <c r="O1712" t="s">
        <v>27</v>
      </c>
      <c r="P1712">
        <v>3</v>
      </c>
      <c r="Q1712" t="s">
        <v>28</v>
      </c>
      <c r="T1712" t="s">
        <v>36</v>
      </c>
      <c r="U1712" t="s">
        <v>37</v>
      </c>
      <c r="V1712" s="3" t="str">
        <f t="shared" si="53"/>
        <v>.</v>
      </c>
      <c r="W1712" s="3" t="str">
        <f>IF(AND(T1712&lt;&gt;"_U",T1712&lt;&gt;"c",J1712&lt;&gt;9,J1712&lt;&gt;99),IFERROR(VLOOKUP(A1712,'TA Total'!$A$2:$W$10000,18,0),"."),".")</f>
        <v>.</v>
      </c>
    </row>
    <row r="1713" spans="1:23" x14ac:dyDescent="0.2">
      <c r="A1713" s="1" t="str">
        <f t="shared" si="52"/>
        <v>2013|Ashburton District|Total - gender</v>
      </c>
      <c r="B1713" t="s">
        <v>20</v>
      </c>
      <c r="C1713" t="s">
        <v>21</v>
      </c>
      <c r="D1713" t="s">
        <v>22</v>
      </c>
      <c r="E1713" t="s">
        <v>23</v>
      </c>
      <c r="F1713">
        <v>2013</v>
      </c>
      <c r="G1713">
        <v>2013</v>
      </c>
      <c r="H1713">
        <v>63</v>
      </c>
      <c r="I1713" t="s">
        <v>69</v>
      </c>
      <c r="J1713">
        <v>5</v>
      </c>
      <c r="K1713" t="s">
        <v>33</v>
      </c>
      <c r="L1713">
        <v>99</v>
      </c>
      <c r="M1713" t="s">
        <v>26</v>
      </c>
      <c r="N1713">
        <v>99</v>
      </c>
      <c r="O1713" t="s">
        <v>27</v>
      </c>
      <c r="P1713">
        <v>99</v>
      </c>
      <c r="Q1713" t="s">
        <v>42</v>
      </c>
      <c r="R1713">
        <v>1341</v>
      </c>
      <c r="V1713" s="3">
        <f t="shared" si="53"/>
        <v>5.92</v>
      </c>
      <c r="W1713" s="3">
        <f>IF(AND(T1713&lt;&gt;"_U",T1713&lt;&gt;"c",J1713&lt;&gt;9,J1713&lt;&gt;99),IFERROR(VLOOKUP(A1713,'TA Total'!$A$2:$W$10000,18,0),"."),".")</f>
        <v>22659</v>
      </c>
    </row>
    <row r="1714" spans="1:23" x14ac:dyDescent="0.2">
      <c r="A1714" s="1" t="str">
        <f t="shared" si="52"/>
        <v>2013|Ashburton District|Male / TÄne</v>
      </c>
      <c r="B1714" t="s">
        <v>20</v>
      </c>
      <c r="C1714" t="s">
        <v>21</v>
      </c>
      <c r="D1714" t="s">
        <v>22</v>
      </c>
      <c r="E1714" t="s">
        <v>23</v>
      </c>
      <c r="F1714">
        <v>2013</v>
      </c>
      <c r="G1714">
        <v>2013</v>
      </c>
      <c r="H1714">
        <v>63</v>
      </c>
      <c r="I1714" t="s">
        <v>69</v>
      </c>
      <c r="J1714">
        <v>6</v>
      </c>
      <c r="K1714" t="s">
        <v>52</v>
      </c>
      <c r="L1714">
        <v>99</v>
      </c>
      <c r="M1714" t="s">
        <v>26</v>
      </c>
      <c r="N1714">
        <v>99</v>
      </c>
      <c r="O1714" t="s">
        <v>27</v>
      </c>
      <c r="P1714">
        <v>1</v>
      </c>
      <c r="Q1714" t="s">
        <v>34</v>
      </c>
      <c r="R1714">
        <v>3654</v>
      </c>
      <c r="V1714" s="3">
        <f t="shared" si="53"/>
        <v>32.43</v>
      </c>
      <c r="W1714" s="3">
        <f>IF(AND(T1714&lt;&gt;"_U",T1714&lt;&gt;"c",J1714&lt;&gt;9,J1714&lt;&gt;99),IFERROR(VLOOKUP(A1714,'TA Total'!$A$2:$W$10000,18,0),"."),".")</f>
        <v>11268</v>
      </c>
    </row>
    <row r="1715" spans="1:23" x14ac:dyDescent="0.2">
      <c r="A1715" s="1" t="str">
        <f t="shared" si="52"/>
        <v>2013|Ashburton District|Female / Wahine</v>
      </c>
      <c r="B1715" t="s">
        <v>20</v>
      </c>
      <c r="C1715" t="s">
        <v>21</v>
      </c>
      <c r="D1715" t="s">
        <v>22</v>
      </c>
      <c r="E1715" t="s">
        <v>23</v>
      </c>
      <c r="F1715">
        <v>2013</v>
      </c>
      <c r="G1715">
        <v>2013</v>
      </c>
      <c r="H1715">
        <v>63</v>
      </c>
      <c r="I1715" t="s">
        <v>69</v>
      </c>
      <c r="J1715">
        <v>6</v>
      </c>
      <c r="K1715" t="s">
        <v>52</v>
      </c>
      <c r="L1715">
        <v>99</v>
      </c>
      <c r="M1715" t="s">
        <v>26</v>
      </c>
      <c r="N1715">
        <v>99</v>
      </c>
      <c r="O1715" t="s">
        <v>27</v>
      </c>
      <c r="P1715">
        <v>2</v>
      </c>
      <c r="Q1715" t="s">
        <v>31</v>
      </c>
      <c r="R1715">
        <v>2889</v>
      </c>
      <c r="V1715" s="3">
        <f t="shared" si="53"/>
        <v>25.36</v>
      </c>
      <c r="W1715" s="3">
        <f>IF(AND(T1715&lt;&gt;"_U",T1715&lt;&gt;"c",J1715&lt;&gt;9,J1715&lt;&gt;99),IFERROR(VLOOKUP(A1715,'TA Total'!$A$2:$W$10000,18,0),"."),".")</f>
        <v>11391</v>
      </c>
    </row>
    <row r="1716" spans="1:23" x14ac:dyDescent="0.2">
      <c r="A1716" s="1" t="str">
        <f t="shared" si="52"/>
        <v>2013|Ashburton District|Another gender / He ira kÄ“ anÅ</v>
      </c>
      <c r="B1716" t="s">
        <v>20</v>
      </c>
      <c r="C1716" t="s">
        <v>21</v>
      </c>
      <c r="D1716" t="s">
        <v>22</v>
      </c>
      <c r="E1716" t="s">
        <v>23</v>
      </c>
      <c r="F1716">
        <v>2013</v>
      </c>
      <c r="G1716">
        <v>2013</v>
      </c>
      <c r="H1716">
        <v>63</v>
      </c>
      <c r="I1716" t="s">
        <v>69</v>
      </c>
      <c r="J1716">
        <v>6</v>
      </c>
      <c r="K1716" t="s">
        <v>52</v>
      </c>
      <c r="L1716">
        <v>99</v>
      </c>
      <c r="M1716" t="s">
        <v>26</v>
      </c>
      <c r="N1716">
        <v>99</v>
      </c>
      <c r="O1716" t="s">
        <v>27</v>
      </c>
      <c r="P1716">
        <v>3</v>
      </c>
      <c r="Q1716" t="s">
        <v>28</v>
      </c>
      <c r="T1716" t="s">
        <v>36</v>
      </c>
      <c r="U1716" t="s">
        <v>37</v>
      </c>
      <c r="V1716" s="3" t="str">
        <f t="shared" si="53"/>
        <v>.</v>
      </c>
      <c r="W1716" s="3" t="str">
        <f>IF(AND(T1716&lt;&gt;"_U",T1716&lt;&gt;"c",J1716&lt;&gt;9,J1716&lt;&gt;99),IFERROR(VLOOKUP(A1716,'TA Total'!$A$2:$W$10000,18,0),"."),".")</f>
        <v>.</v>
      </c>
    </row>
    <row r="1717" spans="1:23" x14ac:dyDescent="0.2">
      <c r="A1717" s="1" t="str">
        <f t="shared" si="52"/>
        <v>2013|Ashburton District|Total - gender</v>
      </c>
      <c r="B1717" t="s">
        <v>20</v>
      </c>
      <c r="C1717" t="s">
        <v>21</v>
      </c>
      <c r="D1717" t="s">
        <v>22</v>
      </c>
      <c r="E1717" t="s">
        <v>23</v>
      </c>
      <c r="F1717">
        <v>2013</v>
      </c>
      <c r="G1717">
        <v>2013</v>
      </c>
      <c r="H1717">
        <v>63</v>
      </c>
      <c r="I1717" t="s">
        <v>69</v>
      </c>
      <c r="J1717">
        <v>6</v>
      </c>
      <c r="K1717" t="s">
        <v>52</v>
      </c>
      <c r="L1717">
        <v>99</v>
      </c>
      <c r="M1717" t="s">
        <v>26</v>
      </c>
      <c r="N1717">
        <v>99</v>
      </c>
      <c r="O1717" t="s">
        <v>27</v>
      </c>
      <c r="P1717">
        <v>99</v>
      </c>
      <c r="Q1717" t="s">
        <v>42</v>
      </c>
      <c r="R1717">
        <v>6543</v>
      </c>
      <c r="V1717" s="3">
        <f t="shared" si="53"/>
        <v>28.88</v>
      </c>
      <c r="W1717" s="3">
        <f>IF(AND(T1717&lt;&gt;"_U",T1717&lt;&gt;"c",J1717&lt;&gt;9,J1717&lt;&gt;99),IFERROR(VLOOKUP(A1717,'TA Total'!$A$2:$W$10000,18,0),"."),".")</f>
        <v>22659</v>
      </c>
    </row>
    <row r="1718" spans="1:23" x14ac:dyDescent="0.2">
      <c r="A1718" s="1" t="str">
        <f t="shared" si="52"/>
        <v>2013|Ashburton District|Male / TÄne</v>
      </c>
      <c r="B1718" t="s">
        <v>20</v>
      </c>
      <c r="C1718" t="s">
        <v>21</v>
      </c>
      <c r="D1718" t="s">
        <v>22</v>
      </c>
      <c r="E1718" t="s">
        <v>23</v>
      </c>
      <c r="F1718">
        <v>2013</v>
      </c>
      <c r="G1718">
        <v>2013</v>
      </c>
      <c r="H1718">
        <v>63</v>
      </c>
      <c r="I1718" t="s">
        <v>69</v>
      </c>
      <c r="J1718">
        <v>9</v>
      </c>
      <c r="K1718" t="s">
        <v>25</v>
      </c>
      <c r="L1718">
        <v>99</v>
      </c>
      <c r="M1718" t="s">
        <v>26</v>
      </c>
      <c r="N1718">
        <v>99</v>
      </c>
      <c r="O1718" t="s">
        <v>27</v>
      </c>
      <c r="P1718">
        <v>1</v>
      </c>
      <c r="Q1718" t="s">
        <v>34</v>
      </c>
      <c r="R1718">
        <v>1047</v>
      </c>
      <c r="V1718" s="3" t="str">
        <f t="shared" si="53"/>
        <v>.</v>
      </c>
      <c r="W1718" s="3" t="str">
        <f>IF(AND(T1718&lt;&gt;"_U",T1718&lt;&gt;"c",J1718&lt;&gt;9,J1718&lt;&gt;99),IFERROR(VLOOKUP(A1718,'TA Total'!$A$2:$W$10000,18,0),"."),".")</f>
        <v>.</v>
      </c>
    </row>
    <row r="1719" spans="1:23" x14ac:dyDescent="0.2">
      <c r="A1719" s="1" t="str">
        <f t="shared" si="52"/>
        <v>2013|Ashburton District|Female / Wahine</v>
      </c>
      <c r="B1719" t="s">
        <v>20</v>
      </c>
      <c r="C1719" t="s">
        <v>21</v>
      </c>
      <c r="D1719" t="s">
        <v>22</v>
      </c>
      <c r="E1719" t="s">
        <v>23</v>
      </c>
      <c r="F1719">
        <v>2013</v>
      </c>
      <c r="G1719">
        <v>2013</v>
      </c>
      <c r="H1719">
        <v>63</v>
      </c>
      <c r="I1719" t="s">
        <v>69</v>
      </c>
      <c r="J1719">
        <v>9</v>
      </c>
      <c r="K1719" t="s">
        <v>25</v>
      </c>
      <c r="L1719">
        <v>99</v>
      </c>
      <c r="M1719" t="s">
        <v>26</v>
      </c>
      <c r="N1719">
        <v>99</v>
      </c>
      <c r="O1719" t="s">
        <v>27</v>
      </c>
      <c r="P1719">
        <v>2</v>
      </c>
      <c r="Q1719" t="s">
        <v>31</v>
      </c>
      <c r="R1719">
        <v>915</v>
      </c>
      <c r="V1719" s="3" t="str">
        <f t="shared" si="53"/>
        <v>.</v>
      </c>
      <c r="W1719" s="3" t="str">
        <f>IF(AND(T1719&lt;&gt;"_U",T1719&lt;&gt;"c",J1719&lt;&gt;9,J1719&lt;&gt;99),IFERROR(VLOOKUP(A1719,'TA Total'!$A$2:$W$10000,18,0),"."),".")</f>
        <v>.</v>
      </c>
    </row>
    <row r="1720" spans="1:23" x14ac:dyDescent="0.2">
      <c r="A1720" s="1" t="str">
        <f t="shared" si="52"/>
        <v>2013|Ashburton District|Another gender / He ira kÄ“ anÅ</v>
      </c>
      <c r="B1720" t="s">
        <v>20</v>
      </c>
      <c r="C1720" t="s">
        <v>21</v>
      </c>
      <c r="D1720" t="s">
        <v>22</v>
      </c>
      <c r="E1720" t="s">
        <v>23</v>
      </c>
      <c r="F1720">
        <v>2013</v>
      </c>
      <c r="G1720">
        <v>2013</v>
      </c>
      <c r="H1720">
        <v>63</v>
      </c>
      <c r="I1720" t="s">
        <v>69</v>
      </c>
      <c r="J1720">
        <v>9</v>
      </c>
      <c r="K1720" t="s">
        <v>25</v>
      </c>
      <c r="L1720">
        <v>99</v>
      </c>
      <c r="M1720" t="s">
        <v>26</v>
      </c>
      <c r="N1720">
        <v>99</v>
      </c>
      <c r="O1720" t="s">
        <v>27</v>
      </c>
      <c r="P1720">
        <v>3</v>
      </c>
      <c r="Q1720" t="s">
        <v>28</v>
      </c>
      <c r="T1720" t="s">
        <v>36</v>
      </c>
      <c r="U1720" t="s">
        <v>37</v>
      </c>
      <c r="V1720" s="3" t="str">
        <f t="shared" si="53"/>
        <v>.</v>
      </c>
      <c r="W1720" s="3" t="str">
        <f>IF(AND(T1720&lt;&gt;"_U",T1720&lt;&gt;"c",J1720&lt;&gt;9,J1720&lt;&gt;99),IFERROR(VLOOKUP(A1720,'TA Total'!$A$2:$W$10000,18,0),"."),".")</f>
        <v>.</v>
      </c>
    </row>
    <row r="1721" spans="1:23" x14ac:dyDescent="0.2">
      <c r="A1721" s="1" t="str">
        <f t="shared" si="52"/>
        <v>2013|Ashburton District|Total - gender</v>
      </c>
      <c r="B1721" t="s">
        <v>20</v>
      </c>
      <c r="C1721" t="s">
        <v>21</v>
      </c>
      <c r="D1721" t="s">
        <v>22</v>
      </c>
      <c r="E1721" t="s">
        <v>23</v>
      </c>
      <c r="F1721">
        <v>2013</v>
      </c>
      <c r="G1721">
        <v>2013</v>
      </c>
      <c r="H1721">
        <v>63</v>
      </c>
      <c r="I1721" t="s">
        <v>69</v>
      </c>
      <c r="J1721">
        <v>9</v>
      </c>
      <c r="K1721" t="s">
        <v>25</v>
      </c>
      <c r="L1721">
        <v>99</v>
      </c>
      <c r="M1721" t="s">
        <v>26</v>
      </c>
      <c r="N1721">
        <v>99</v>
      </c>
      <c r="O1721" t="s">
        <v>27</v>
      </c>
      <c r="P1721">
        <v>99</v>
      </c>
      <c r="Q1721" t="s">
        <v>42</v>
      </c>
      <c r="R1721">
        <v>1959</v>
      </c>
      <c r="V1721" s="3" t="str">
        <f t="shared" si="53"/>
        <v>.</v>
      </c>
      <c r="W1721" s="3" t="str">
        <f>IF(AND(T1721&lt;&gt;"_U",T1721&lt;&gt;"c",J1721&lt;&gt;9,J1721&lt;&gt;99),IFERROR(VLOOKUP(A1721,'TA Total'!$A$2:$W$10000,18,0),"."),".")</f>
        <v>.</v>
      </c>
    </row>
    <row r="1722" spans="1:23" x14ac:dyDescent="0.2">
      <c r="A1722" s="1" t="str">
        <f t="shared" si="52"/>
        <v>2013|Ashburton District|Male / TÄne</v>
      </c>
      <c r="B1722" t="s">
        <v>20</v>
      </c>
      <c r="C1722" t="s">
        <v>21</v>
      </c>
      <c r="D1722" t="s">
        <v>22</v>
      </c>
      <c r="E1722" t="s">
        <v>23</v>
      </c>
      <c r="F1722">
        <v>2013</v>
      </c>
      <c r="G1722">
        <v>2013</v>
      </c>
      <c r="H1722">
        <v>63</v>
      </c>
      <c r="I1722" t="s">
        <v>69</v>
      </c>
      <c r="J1722">
        <v>77</v>
      </c>
      <c r="K1722" t="s">
        <v>49</v>
      </c>
      <c r="L1722">
        <v>99</v>
      </c>
      <c r="M1722" t="s">
        <v>26</v>
      </c>
      <c r="N1722">
        <v>99</v>
      </c>
      <c r="O1722" t="s">
        <v>27</v>
      </c>
      <c r="P1722">
        <v>1</v>
      </c>
      <c r="Q1722" t="s">
        <v>34</v>
      </c>
      <c r="R1722">
        <v>11268</v>
      </c>
      <c r="V1722" s="3">
        <f t="shared" si="53"/>
        <v>100</v>
      </c>
      <c r="W1722" s="3">
        <f>IF(AND(T1722&lt;&gt;"_U",T1722&lt;&gt;"c",J1722&lt;&gt;9,J1722&lt;&gt;99),IFERROR(VLOOKUP(A1722,'TA Total'!$A$2:$W$10000,18,0),"."),".")</f>
        <v>11268</v>
      </c>
    </row>
    <row r="1723" spans="1:23" x14ac:dyDescent="0.2">
      <c r="A1723" s="1" t="str">
        <f t="shared" si="52"/>
        <v>2013|Ashburton District|Female / Wahine</v>
      </c>
      <c r="B1723" t="s">
        <v>20</v>
      </c>
      <c r="C1723" t="s">
        <v>21</v>
      </c>
      <c r="D1723" t="s">
        <v>22</v>
      </c>
      <c r="E1723" t="s">
        <v>23</v>
      </c>
      <c r="F1723">
        <v>2013</v>
      </c>
      <c r="G1723">
        <v>2013</v>
      </c>
      <c r="H1723">
        <v>63</v>
      </c>
      <c r="I1723" t="s">
        <v>69</v>
      </c>
      <c r="J1723">
        <v>77</v>
      </c>
      <c r="K1723" t="s">
        <v>49</v>
      </c>
      <c r="L1723">
        <v>99</v>
      </c>
      <c r="M1723" t="s">
        <v>26</v>
      </c>
      <c r="N1723">
        <v>99</v>
      </c>
      <c r="O1723" t="s">
        <v>27</v>
      </c>
      <c r="P1723">
        <v>2</v>
      </c>
      <c r="Q1723" t="s">
        <v>31</v>
      </c>
      <c r="R1723">
        <v>11391</v>
      </c>
      <c r="V1723" s="3">
        <f t="shared" si="53"/>
        <v>100</v>
      </c>
      <c r="W1723" s="3">
        <f>IF(AND(T1723&lt;&gt;"_U",T1723&lt;&gt;"c",J1723&lt;&gt;9,J1723&lt;&gt;99),IFERROR(VLOOKUP(A1723,'TA Total'!$A$2:$W$10000,18,0),"."),".")</f>
        <v>11391</v>
      </c>
    </row>
    <row r="1724" spans="1:23" x14ac:dyDescent="0.2">
      <c r="A1724" s="1" t="str">
        <f t="shared" si="52"/>
        <v>2013|Ashburton District|Another gender / He ira kÄ“ anÅ</v>
      </c>
      <c r="B1724" t="s">
        <v>20</v>
      </c>
      <c r="C1724" t="s">
        <v>21</v>
      </c>
      <c r="D1724" t="s">
        <v>22</v>
      </c>
      <c r="E1724" t="s">
        <v>23</v>
      </c>
      <c r="F1724">
        <v>2013</v>
      </c>
      <c r="G1724">
        <v>2013</v>
      </c>
      <c r="H1724">
        <v>63</v>
      </c>
      <c r="I1724" t="s">
        <v>69</v>
      </c>
      <c r="J1724">
        <v>77</v>
      </c>
      <c r="K1724" t="s">
        <v>49</v>
      </c>
      <c r="L1724">
        <v>99</v>
      </c>
      <c r="M1724" t="s">
        <v>26</v>
      </c>
      <c r="N1724">
        <v>99</v>
      </c>
      <c r="O1724" t="s">
        <v>27</v>
      </c>
      <c r="P1724">
        <v>3</v>
      </c>
      <c r="Q1724" t="s">
        <v>28</v>
      </c>
      <c r="T1724" t="s">
        <v>36</v>
      </c>
      <c r="U1724" t="s">
        <v>37</v>
      </c>
      <c r="V1724" s="3" t="str">
        <f t="shared" si="53"/>
        <v>.</v>
      </c>
      <c r="W1724" s="3" t="str">
        <f>IF(AND(T1724&lt;&gt;"_U",T1724&lt;&gt;"c",J1724&lt;&gt;9,J1724&lt;&gt;99),IFERROR(VLOOKUP(A1724,'TA Total'!$A$2:$W$10000,18,0),"."),".")</f>
        <v>.</v>
      </c>
    </row>
    <row r="1725" spans="1:23" x14ac:dyDescent="0.2">
      <c r="A1725" s="1" t="str">
        <f t="shared" si="52"/>
        <v>2013|Ashburton District|Total - gender</v>
      </c>
      <c r="B1725" t="s">
        <v>20</v>
      </c>
      <c r="C1725" t="s">
        <v>21</v>
      </c>
      <c r="D1725" t="s">
        <v>22</v>
      </c>
      <c r="E1725" t="s">
        <v>23</v>
      </c>
      <c r="F1725">
        <v>2013</v>
      </c>
      <c r="G1725">
        <v>2013</v>
      </c>
      <c r="H1725">
        <v>63</v>
      </c>
      <c r="I1725" t="s">
        <v>69</v>
      </c>
      <c r="J1725">
        <v>77</v>
      </c>
      <c r="K1725" t="s">
        <v>49</v>
      </c>
      <c r="L1725">
        <v>99</v>
      </c>
      <c r="M1725" t="s">
        <v>26</v>
      </c>
      <c r="N1725">
        <v>99</v>
      </c>
      <c r="O1725" t="s">
        <v>27</v>
      </c>
      <c r="P1725">
        <v>99</v>
      </c>
      <c r="Q1725" t="s">
        <v>42</v>
      </c>
      <c r="R1725">
        <v>22659</v>
      </c>
      <c r="V1725" s="3">
        <f t="shared" si="53"/>
        <v>100</v>
      </c>
      <c r="W1725" s="3">
        <f>IF(AND(T1725&lt;&gt;"_U",T1725&lt;&gt;"c",J1725&lt;&gt;9,J1725&lt;&gt;99),IFERROR(VLOOKUP(A1725,'TA Total'!$A$2:$W$10000,18,0),"."),".")</f>
        <v>22659</v>
      </c>
    </row>
    <row r="1726" spans="1:23" x14ac:dyDescent="0.2">
      <c r="A1726" s="1" t="str">
        <f t="shared" si="52"/>
        <v>2013|Ashburton District|Male / TÄne</v>
      </c>
      <c r="B1726" t="s">
        <v>20</v>
      </c>
      <c r="C1726" t="s">
        <v>21</v>
      </c>
      <c r="D1726" t="s">
        <v>22</v>
      </c>
      <c r="E1726" t="s">
        <v>23</v>
      </c>
      <c r="F1726">
        <v>2013</v>
      </c>
      <c r="G1726">
        <v>2013</v>
      </c>
      <c r="H1726">
        <v>63</v>
      </c>
      <c r="I1726" t="s">
        <v>69</v>
      </c>
      <c r="J1726">
        <v>99</v>
      </c>
      <c r="K1726" t="s">
        <v>47</v>
      </c>
      <c r="L1726">
        <v>99</v>
      </c>
      <c r="M1726" t="s">
        <v>26</v>
      </c>
      <c r="N1726">
        <v>99</v>
      </c>
      <c r="O1726" t="s">
        <v>27</v>
      </c>
      <c r="P1726">
        <v>1</v>
      </c>
      <c r="Q1726" t="s">
        <v>34</v>
      </c>
      <c r="R1726">
        <v>12312</v>
      </c>
      <c r="V1726" s="3" t="str">
        <f t="shared" si="53"/>
        <v>.</v>
      </c>
      <c r="W1726" s="3" t="str">
        <f>IF(AND(T1726&lt;&gt;"_U",T1726&lt;&gt;"c",J1726&lt;&gt;9,J1726&lt;&gt;99),IFERROR(VLOOKUP(A1726,'TA Total'!$A$2:$W$10000,18,0),"."),".")</f>
        <v>.</v>
      </c>
    </row>
    <row r="1727" spans="1:23" x14ac:dyDescent="0.2">
      <c r="A1727" s="1" t="str">
        <f t="shared" si="52"/>
        <v>2013|Ashburton District|Female / Wahine</v>
      </c>
      <c r="B1727" t="s">
        <v>20</v>
      </c>
      <c r="C1727" t="s">
        <v>21</v>
      </c>
      <c r="D1727" t="s">
        <v>22</v>
      </c>
      <c r="E1727" t="s">
        <v>23</v>
      </c>
      <c r="F1727">
        <v>2013</v>
      </c>
      <c r="G1727">
        <v>2013</v>
      </c>
      <c r="H1727">
        <v>63</v>
      </c>
      <c r="I1727" t="s">
        <v>69</v>
      </c>
      <c r="J1727">
        <v>99</v>
      </c>
      <c r="K1727" t="s">
        <v>47</v>
      </c>
      <c r="L1727">
        <v>99</v>
      </c>
      <c r="M1727" t="s">
        <v>26</v>
      </c>
      <c r="N1727">
        <v>99</v>
      </c>
      <c r="O1727" t="s">
        <v>27</v>
      </c>
      <c r="P1727">
        <v>2</v>
      </c>
      <c r="Q1727" t="s">
        <v>31</v>
      </c>
      <c r="R1727">
        <v>12306</v>
      </c>
      <c r="V1727" s="3" t="str">
        <f t="shared" si="53"/>
        <v>.</v>
      </c>
      <c r="W1727" s="3" t="str">
        <f>IF(AND(T1727&lt;&gt;"_U",T1727&lt;&gt;"c",J1727&lt;&gt;9,J1727&lt;&gt;99),IFERROR(VLOOKUP(A1727,'TA Total'!$A$2:$W$10000,18,0),"."),".")</f>
        <v>.</v>
      </c>
    </row>
    <row r="1728" spans="1:23" x14ac:dyDescent="0.2">
      <c r="A1728" s="1" t="str">
        <f t="shared" si="52"/>
        <v>2013|Ashburton District|Another gender / He ira kÄ“ anÅ</v>
      </c>
      <c r="B1728" t="s">
        <v>20</v>
      </c>
      <c r="C1728" t="s">
        <v>21</v>
      </c>
      <c r="D1728" t="s">
        <v>22</v>
      </c>
      <c r="E1728" t="s">
        <v>23</v>
      </c>
      <c r="F1728">
        <v>2013</v>
      </c>
      <c r="G1728">
        <v>2013</v>
      </c>
      <c r="H1728">
        <v>63</v>
      </c>
      <c r="I1728" t="s">
        <v>69</v>
      </c>
      <c r="J1728">
        <v>99</v>
      </c>
      <c r="K1728" t="s">
        <v>47</v>
      </c>
      <c r="L1728">
        <v>99</v>
      </c>
      <c r="M1728" t="s">
        <v>26</v>
      </c>
      <c r="N1728">
        <v>99</v>
      </c>
      <c r="O1728" t="s">
        <v>27</v>
      </c>
      <c r="P1728">
        <v>3</v>
      </c>
      <c r="Q1728" t="s">
        <v>28</v>
      </c>
      <c r="T1728" t="s">
        <v>36</v>
      </c>
      <c r="U1728" t="s">
        <v>37</v>
      </c>
      <c r="V1728" s="3" t="str">
        <f t="shared" si="53"/>
        <v>.</v>
      </c>
      <c r="W1728" s="3" t="str">
        <f>IF(AND(T1728&lt;&gt;"_U",T1728&lt;&gt;"c",J1728&lt;&gt;9,J1728&lt;&gt;99),IFERROR(VLOOKUP(A1728,'TA Total'!$A$2:$W$10000,18,0),"."),".")</f>
        <v>.</v>
      </c>
    </row>
    <row r="1729" spans="1:23" x14ac:dyDescent="0.2">
      <c r="A1729" s="1" t="str">
        <f t="shared" si="52"/>
        <v>2013|Ashburton District|Total - gender</v>
      </c>
      <c r="B1729" t="s">
        <v>20</v>
      </c>
      <c r="C1729" t="s">
        <v>21</v>
      </c>
      <c r="D1729" t="s">
        <v>22</v>
      </c>
      <c r="E1729" t="s">
        <v>23</v>
      </c>
      <c r="F1729">
        <v>2013</v>
      </c>
      <c r="G1729">
        <v>2013</v>
      </c>
      <c r="H1729">
        <v>63</v>
      </c>
      <c r="I1729" t="s">
        <v>69</v>
      </c>
      <c r="J1729">
        <v>99</v>
      </c>
      <c r="K1729" t="s">
        <v>47</v>
      </c>
      <c r="L1729">
        <v>99</v>
      </c>
      <c r="M1729" t="s">
        <v>26</v>
      </c>
      <c r="N1729">
        <v>99</v>
      </c>
      <c r="O1729" t="s">
        <v>27</v>
      </c>
      <c r="P1729">
        <v>99</v>
      </c>
      <c r="Q1729" t="s">
        <v>42</v>
      </c>
      <c r="R1729">
        <v>24618</v>
      </c>
      <c r="V1729" s="3" t="str">
        <f t="shared" si="53"/>
        <v>.</v>
      </c>
      <c r="W1729" s="3" t="str">
        <f>IF(AND(T1729&lt;&gt;"_U",T1729&lt;&gt;"c",J1729&lt;&gt;9,J1729&lt;&gt;99),IFERROR(VLOOKUP(A1729,'TA Total'!$A$2:$W$10000,18,0),"."),".")</f>
        <v>.</v>
      </c>
    </row>
    <row r="1730" spans="1:23" x14ac:dyDescent="0.2">
      <c r="A1730" s="1" t="str">
        <f t="shared" si="52"/>
        <v>2013|Timaru District|Male / TÄne</v>
      </c>
      <c r="B1730" t="s">
        <v>20</v>
      </c>
      <c r="C1730" t="s">
        <v>21</v>
      </c>
      <c r="D1730" t="s">
        <v>22</v>
      </c>
      <c r="E1730" t="s">
        <v>23</v>
      </c>
      <c r="F1730">
        <v>2013</v>
      </c>
      <c r="G1730">
        <v>2013</v>
      </c>
      <c r="H1730">
        <v>64</v>
      </c>
      <c r="I1730" t="s">
        <v>123</v>
      </c>
      <c r="J1730">
        <v>1</v>
      </c>
      <c r="K1730" t="s">
        <v>30</v>
      </c>
      <c r="L1730">
        <v>99</v>
      </c>
      <c r="M1730" t="s">
        <v>26</v>
      </c>
      <c r="N1730">
        <v>99</v>
      </c>
      <c r="O1730" t="s">
        <v>27</v>
      </c>
      <c r="P1730">
        <v>1</v>
      </c>
      <c r="Q1730" t="s">
        <v>34</v>
      </c>
      <c r="R1730">
        <v>8772</v>
      </c>
      <c r="V1730" s="3">
        <f t="shared" si="53"/>
        <v>54.78</v>
      </c>
      <c r="W1730" s="3">
        <f>IF(AND(T1730&lt;&gt;"_U",T1730&lt;&gt;"c",J1730&lt;&gt;9,J1730&lt;&gt;99),IFERROR(VLOOKUP(A1730,'TA Total'!$A$2:$W$10000,18,0),"."),".")</f>
        <v>16014</v>
      </c>
    </row>
    <row r="1731" spans="1:23" x14ac:dyDescent="0.2">
      <c r="A1731" s="1" t="str">
        <f t="shared" ref="A1731:A1794" si="54">G1731&amp;"|"&amp;I1731&amp;"|"&amp;Q1731</f>
        <v>2013|Timaru District|Female / Wahine</v>
      </c>
      <c r="B1731" t="s">
        <v>20</v>
      </c>
      <c r="C1731" t="s">
        <v>21</v>
      </c>
      <c r="D1731" t="s">
        <v>22</v>
      </c>
      <c r="E1731" t="s">
        <v>23</v>
      </c>
      <c r="F1731">
        <v>2013</v>
      </c>
      <c r="G1731">
        <v>2013</v>
      </c>
      <c r="H1731">
        <v>64</v>
      </c>
      <c r="I1731" t="s">
        <v>123</v>
      </c>
      <c r="J1731">
        <v>1</v>
      </c>
      <c r="K1731" t="s">
        <v>30</v>
      </c>
      <c r="L1731">
        <v>99</v>
      </c>
      <c r="M1731" t="s">
        <v>26</v>
      </c>
      <c r="N1731">
        <v>99</v>
      </c>
      <c r="O1731" t="s">
        <v>27</v>
      </c>
      <c r="P1731">
        <v>2</v>
      </c>
      <c r="Q1731" t="s">
        <v>31</v>
      </c>
      <c r="R1731">
        <v>8799</v>
      </c>
      <c r="V1731" s="3">
        <f t="shared" ref="V1731:V1794" si="55">IF(T1731&lt;&gt;"_U",IFERROR((ROUND(R1731/W1731*100,2)),"."),".")</f>
        <v>49.9</v>
      </c>
      <c r="W1731" s="3">
        <f>IF(AND(T1731&lt;&gt;"_U",T1731&lt;&gt;"c",J1731&lt;&gt;9,J1731&lt;&gt;99),IFERROR(VLOOKUP(A1731,'TA Total'!$A$2:$W$10000,18,0),"."),".")</f>
        <v>17634</v>
      </c>
    </row>
    <row r="1732" spans="1:23" x14ac:dyDescent="0.2">
      <c r="A1732" s="1" t="str">
        <f t="shared" si="54"/>
        <v>2013|Timaru District|Another gender / He ira kÄ“ anÅ</v>
      </c>
      <c r="B1732" t="s">
        <v>20</v>
      </c>
      <c r="C1732" t="s">
        <v>21</v>
      </c>
      <c r="D1732" t="s">
        <v>22</v>
      </c>
      <c r="E1732" t="s">
        <v>23</v>
      </c>
      <c r="F1732">
        <v>2013</v>
      </c>
      <c r="G1732">
        <v>2013</v>
      </c>
      <c r="H1732">
        <v>64</v>
      </c>
      <c r="I1732" t="s">
        <v>123</v>
      </c>
      <c r="J1732">
        <v>1</v>
      </c>
      <c r="K1732" t="s">
        <v>30</v>
      </c>
      <c r="L1732">
        <v>99</v>
      </c>
      <c r="M1732" t="s">
        <v>26</v>
      </c>
      <c r="N1732">
        <v>99</v>
      </c>
      <c r="O1732" t="s">
        <v>27</v>
      </c>
      <c r="P1732">
        <v>3</v>
      </c>
      <c r="Q1732" t="s">
        <v>28</v>
      </c>
      <c r="T1732" t="s">
        <v>36</v>
      </c>
      <c r="U1732" t="s">
        <v>37</v>
      </c>
      <c r="V1732" s="3" t="str">
        <f t="shared" si="55"/>
        <v>.</v>
      </c>
      <c r="W1732" s="3" t="str">
        <f>IF(AND(T1732&lt;&gt;"_U",T1732&lt;&gt;"c",J1732&lt;&gt;9,J1732&lt;&gt;99),IFERROR(VLOOKUP(A1732,'TA Total'!$A$2:$W$10000,18,0),"."),".")</f>
        <v>.</v>
      </c>
    </row>
    <row r="1733" spans="1:23" x14ac:dyDescent="0.2">
      <c r="A1733" s="1" t="str">
        <f t="shared" si="54"/>
        <v>2013|Timaru District|Total - gender</v>
      </c>
      <c r="B1733" t="s">
        <v>20</v>
      </c>
      <c r="C1733" t="s">
        <v>21</v>
      </c>
      <c r="D1733" t="s">
        <v>22</v>
      </c>
      <c r="E1733" t="s">
        <v>23</v>
      </c>
      <c r="F1733">
        <v>2013</v>
      </c>
      <c r="G1733">
        <v>2013</v>
      </c>
      <c r="H1733">
        <v>64</v>
      </c>
      <c r="I1733" t="s">
        <v>123</v>
      </c>
      <c r="J1733">
        <v>1</v>
      </c>
      <c r="K1733" t="s">
        <v>30</v>
      </c>
      <c r="L1733">
        <v>99</v>
      </c>
      <c r="M1733" t="s">
        <v>26</v>
      </c>
      <c r="N1733">
        <v>99</v>
      </c>
      <c r="O1733" t="s">
        <v>27</v>
      </c>
      <c r="P1733">
        <v>99</v>
      </c>
      <c r="Q1733" t="s">
        <v>42</v>
      </c>
      <c r="R1733">
        <v>17568</v>
      </c>
      <c r="V1733" s="3">
        <f t="shared" si="55"/>
        <v>52.21</v>
      </c>
      <c r="W1733" s="3">
        <f>IF(AND(T1733&lt;&gt;"_U",T1733&lt;&gt;"c",J1733&lt;&gt;9,J1733&lt;&gt;99),IFERROR(VLOOKUP(A1733,'TA Total'!$A$2:$W$10000,18,0),"."),".")</f>
        <v>33648</v>
      </c>
    </row>
    <row r="1734" spans="1:23" x14ac:dyDescent="0.2">
      <c r="A1734" s="1" t="str">
        <f t="shared" si="54"/>
        <v>2013|Timaru District|Male / TÄne</v>
      </c>
      <c r="B1734" t="s">
        <v>20</v>
      </c>
      <c r="C1734" t="s">
        <v>21</v>
      </c>
      <c r="D1734" t="s">
        <v>22</v>
      </c>
      <c r="E1734" t="s">
        <v>23</v>
      </c>
      <c r="F1734">
        <v>2013</v>
      </c>
      <c r="G1734">
        <v>2013</v>
      </c>
      <c r="H1734">
        <v>64</v>
      </c>
      <c r="I1734" t="s">
        <v>123</v>
      </c>
      <c r="J1734">
        <v>3</v>
      </c>
      <c r="K1734" t="s">
        <v>39</v>
      </c>
      <c r="L1734">
        <v>99</v>
      </c>
      <c r="M1734" t="s">
        <v>26</v>
      </c>
      <c r="N1734">
        <v>99</v>
      </c>
      <c r="O1734" t="s">
        <v>27</v>
      </c>
      <c r="P1734">
        <v>1</v>
      </c>
      <c r="Q1734" t="s">
        <v>34</v>
      </c>
      <c r="R1734">
        <v>549</v>
      </c>
      <c r="V1734" s="3">
        <f t="shared" si="55"/>
        <v>3.43</v>
      </c>
      <c r="W1734" s="3">
        <f>IF(AND(T1734&lt;&gt;"_U",T1734&lt;&gt;"c",J1734&lt;&gt;9,J1734&lt;&gt;99),IFERROR(VLOOKUP(A1734,'TA Total'!$A$2:$W$10000,18,0),"."),".")</f>
        <v>16014</v>
      </c>
    </row>
    <row r="1735" spans="1:23" x14ac:dyDescent="0.2">
      <c r="A1735" s="1" t="str">
        <f t="shared" si="54"/>
        <v>2013|Timaru District|Female / Wahine</v>
      </c>
      <c r="B1735" t="s">
        <v>20</v>
      </c>
      <c r="C1735" t="s">
        <v>21</v>
      </c>
      <c r="D1735" t="s">
        <v>22</v>
      </c>
      <c r="E1735" t="s">
        <v>23</v>
      </c>
      <c r="F1735">
        <v>2013</v>
      </c>
      <c r="G1735">
        <v>2013</v>
      </c>
      <c r="H1735">
        <v>64</v>
      </c>
      <c r="I1735" t="s">
        <v>123</v>
      </c>
      <c r="J1735">
        <v>3</v>
      </c>
      <c r="K1735" t="s">
        <v>39</v>
      </c>
      <c r="L1735">
        <v>99</v>
      </c>
      <c r="M1735" t="s">
        <v>26</v>
      </c>
      <c r="N1735">
        <v>99</v>
      </c>
      <c r="O1735" t="s">
        <v>27</v>
      </c>
      <c r="P1735">
        <v>2</v>
      </c>
      <c r="Q1735" t="s">
        <v>31</v>
      </c>
      <c r="R1735">
        <v>681</v>
      </c>
      <c r="V1735" s="3">
        <f t="shared" si="55"/>
        <v>3.86</v>
      </c>
      <c r="W1735" s="3">
        <f>IF(AND(T1735&lt;&gt;"_U",T1735&lt;&gt;"c",J1735&lt;&gt;9,J1735&lt;&gt;99),IFERROR(VLOOKUP(A1735,'TA Total'!$A$2:$W$10000,18,0),"."),".")</f>
        <v>17634</v>
      </c>
    </row>
    <row r="1736" spans="1:23" x14ac:dyDescent="0.2">
      <c r="A1736" s="1" t="str">
        <f t="shared" si="54"/>
        <v>2013|Timaru District|Another gender / He ira kÄ“ anÅ</v>
      </c>
      <c r="B1736" t="s">
        <v>20</v>
      </c>
      <c r="C1736" t="s">
        <v>21</v>
      </c>
      <c r="D1736" t="s">
        <v>22</v>
      </c>
      <c r="E1736" t="s">
        <v>23</v>
      </c>
      <c r="F1736">
        <v>2013</v>
      </c>
      <c r="G1736">
        <v>2013</v>
      </c>
      <c r="H1736">
        <v>64</v>
      </c>
      <c r="I1736" t="s">
        <v>123</v>
      </c>
      <c r="J1736">
        <v>3</v>
      </c>
      <c r="K1736" t="s">
        <v>39</v>
      </c>
      <c r="L1736">
        <v>99</v>
      </c>
      <c r="M1736" t="s">
        <v>26</v>
      </c>
      <c r="N1736">
        <v>99</v>
      </c>
      <c r="O1736" t="s">
        <v>27</v>
      </c>
      <c r="P1736">
        <v>3</v>
      </c>
      <c r="Q1736" t="s">
        <v>28</v>
      </c>
      <c r="T1736" t="s">
        <v>36</v>
      </c>
      <c r="U1736" t="s">
        <v>37</v>
      </c>
      <c r="V1736" s="3" t="str">
        <f t="shared" si="55"/>
        <v>.</v>
      </c>
      <c r="W1736" s="3" t="str">
        <f>IF(AND(T1736&lt;&gt;"_U",T1736&lt;&gt;"c",J1736&lt;&gt;9,J1736&lt;&gt;99),IFERROR(VLOOKUP(A1736,'TA Total'!$A$2:$W$10000,18,0),"."),".")</f>
        <v>.</v>
      </c>
    </row>
    <row r="1737" spans="1:23" x14ac:dyDescent="0.2">
      <c r="A1737" s="1" t="str">
        <f t="shared" si="54"/>
        <v>2013|Timaru District|Total - gender</v>
      </c>
      <c r="B1737" t="s">
        <v>20</v>
      </c>
      <c r="C1737" t="s">
        <v>21</v>
      </c>
      <c r="D1737" t="s">
        <v>22</v>
      </c>
      <c r="E1737" t="s">
        <v>23</v>
      </c>
      <c r="F1737">
        <v>2013</v>
      </c>
      <c r="G1737">
        <v>2013</v>
      </c>
      <c r="H1737">
        <v>64</v>
      </c>
      <c r="I1737" t="s">
        <v>123</v>
      </c>
      <c r="J1737">
        <v>3</v>
      </c>
      <c r="K1737" t="s">
        <v>39</v>
      </c>
      <c r="L1737">
        <v>99</v>
      </c>
      <c r="M1737" t="s">
        <v>26</v>
      </c>
      <c r="N1737">
        <v>99</v>
      </c>
      <c r="O1737" t="s">
        <v>27</v>
      </c>
      <c r="P1737">
        <v>99</v>
      </c>
      <c r="Q1737" t="s">
        <v>42</v>
      </c>
      <c r="R1737">
        <v>1230</v>
      </c>
      <c r="V1737" s="3">
        <f t="shared" si="55"/>
        <v>3.66</v>
      </c>
      <c r="W1737" s="3">
        <f>IF(AND(T1737&lt;&gt;"_U",T1737&lt;&gt;"c",J1737&lt;&gt;9,J1737&lt;&gt;99),IFERROR(VLOOKUP(A1737,'TA Total'!$A$2:$W$10000,18,0),"."),".")</f>
        <v>33648</v>
      </c>
    </row>
    <row r="1738" spans="1:23" x14ac:dyDescent="0.2">
      <c r="A1738" s="1" t="str">
        <f t="shared" si="54"/>
        <v>2013|Timaru District|Male / TÄne</v>
      </c>
      <c r="B1738" t="s">
        <v>20</v>
      </c>
      <c r="C1738" t="s">
        <v>21</v>
      </c>
      <c r="D1738" t="s">
        <v>22</v>
      </c>
      <c r="E1738" t="s">
        <v>23</v>
      </c>
      <c r="F1738">
        <v>2013</v>
      </c>
      <c r="G1738">
        <v>2013</v>
      </c>
      <c r="H1738">
        <v>64</v>
      </c>
      <c r="I1738" t="s">
        <v>123</v>
      </c>
      <c r="J1738">
        <v>4</v>
      </c>
      <c r="K1738" t="s">
        <v>54</v>
      </c>
      <c r="L1738">
        <v>99</v>
      </c>
      <c r="M1738" t="s">
        <v>26</v>
      </c>
      <c r="N1738">
        <v>99</v>
      </c>
      <c r="O1738" t="s">
        <v>27</v>
      </c>
      <c r="P1738">
        <v>1</v>
      </c>
      <c r="Q1738" t="s">
        <v>34</v>
      </c>
      <c r="R1738">
        <v>1209</v>
      </c>
      <c r="V1738" s="3">
        <f t="shared" si="55"/>
        <v>7.55</v>
      </c>
      <c r="W1738" s="3">
        <f>IF(AND(T1738&lt;&gt;"_U",T1738&lt;&gt;"c",J1738&lt;&gt;9,J1738&lt;&gt;99),IFERROR(VLOOKUP(A1738,'TA Total'!$A$2:$W$10000,18,0),"."),".")</f>
        <v>16014</v>
      </c>
    </row>
    <row r="1739" spans="1:23" x14ac:dyDescent="0.2">
      <c r="A1739" s="1" t="str">
        <f t="shared" si="54"/>
        <v>2013|Timaru District|Female / Wahine</v>
      </c>
      <c r="B1739" t="s">
        <v>20</v>
      </c>
      <c r="C1739" t="s">
        <v>21</v>
      </c>
      <c r="D1739" t="s">
        <v>22</v>
      </c>
      <c r="E1739" t="s">
        <v>23</v>
      </c>
      <c r="F1739">
        <v>2013</v>
      </c>
      <c r="G1739">
        <v>2013</v>
      </c>
      <c r="H1739">
        <v>64</v>
      </c>
      <c r="I1739" t="s">
        <v>123</v>
      </c>
      <c r="J1739">
        <v>4</v>
      </c>
      <c r="K1739" t="s">
        <v>54</v>
      </c>
      <c r="L1739">
        <v>99</v>
      </c>
      <c r="M1739" t="s">
        <v>26</v>
      </c>
      <c r="N1739">
        <v>99</v>
      </c>
      <c r="O1739" t="s">
        <v>27</v>
      </c>
      <c r="P1739">
        <v>2</v>
      </c>
      <c r="Q1739" t="s">
        <v>31</v>
      </c>
      <c r="R1739">
        <v>1653</v>
      </c>
      <c r="V1739" s="3">
        <f t="shared" si="55"/>
        <v>9.3699999999999992</v>
      </c>
      <c r="W1739" s="3">
        <f>IF(AND(T1739&lt;&gt;"_U",T1739&lt;&gt;"c",J1739&lt;&gt;9,J1739&lt;&gt;99),IFERROR(VLOOKUP(A1739,'TA Total'!$A$2:$W$10000,18,0),"."),".")</f>
        <v>17634</v>
      </c>
    </row>
    <row r="1740" spans="1:23" x14ac:dyDescent="0.2">
      <c r="A1740" s="1" t="str">
        <f t="shared" si="54"/>
        <v>2013|Timaru District|Another gender / He ira kÄ“ anÅ</v>
      </c>
      <c r="B1740" t="s">
        <v>20</v>
      </c>
      <c r="C1740" t="s">
        <v>21</v>
      </c>
      <c r="D1740" t="s">
        <v>22</v>
      </c>
      <c r="E1740" t="s">
        <v>23</v>
      </c>
      <c r="F1740">
        <v>2013</v>
      </c>
      <c r="G1740">
        <v>2013</v>
      </c>
      <c r="H1740">
        <v>64</v>
      </c>
      <c r="I1740" t="s">
        <v>123</v>
      </c>
      <c r="J1740">
        <v>4</v>
      </c>
      <c r="K1740" t="s">
        <v>54</v>
      </c>
      <c r="L1740">
        <v>99</v>
      </c>
      <c r="M1740" t="s">
        <v>26</v>
      </c>
      <c r="N1740">
        <v>99</v>
      </c>
      <c r="O1740" t="s">
        <v>27</v>
      </c>
      <c r="P1740">
        <v>3</v>
      </c>
      <c r="Q1740" t="s">
        <v>28</v>
      </c>
      <c r="T1740" t="s">
        <v>36</v>
      </c>
      <c r="U1740" t="s">
        <v>37</v>
      </c>
      <c r="V1740" s="3" t="str">
        <f t="shared" si="55"/>
        <v>.</v>
      </c>
      <c r="W1740" s="3" t="str">
        <f>IF(AND(T1740&lt;&gt;"_U",T1740&lt;&gt;"c",J1740&lt;&gt;9,J1740&lt;&gt;99),IFERROR(VLOOKUP(A1740,'TA Total'!$A$2:$W$10000,18,0),"."),".")</f>
        <v>.</v>
      </c>
    </row>
    <row r="1741" spans="1:23" x14ac:dyDescent="0.2">
      <c r="A1741" s="1" t="str">
        <f t="shared" si="54"/>
        <v>2013|Timaru District|Total - gender</v>
      </c>
      <c r="B1741" t="s">
        <v>20</v>
      </c>
      <c r="C1741" t="s">
        <v>21</v>
      </c>
      <c r="D1741" t="s">
        <v>22</v>
      </c>
      <c r="E1741" t="s">
        <v>23</v>
      </c>
      <c r="F1741">
        <v>2013</v>
      </c>
      <c r="G1741">
        <v>2013</v>
      </c>
      <c r="H1741">
        <v>64</v>
      </c>
      <c r="I1741" t="s">
        <v>123</v>
      </c>
      <c r="J1741">
        <v>4</v>
      </c>
      <c r="K1741" t="s">
        <v>54</v>
      </c>
      <c r="L1741">
        <v>99</v>
      </c>
      <c r="M1741" t="s">
        <v>26</v>
      </c>
      <c r="N1741">
        <v>99</v>
      </c>
      <c r="O1741" t="s">
        <v>27</v>
      </c>
      <c r="P1741">
        <v>99</v>
      </c>
      <c r="Q1741" t="s">
        <v>42</v>
      </c>
      <c r="R1741">
        <v>2859</v>
      </c>
      <c r="V1741" s="3">
        <f t="shared" si="55"/>
        <v>8.5</v>
      </c>
      <c r="W1741" s="3">
        <f>IF(AND(T1741&lt;&gt;"_U",T1741&lt;&gt;"c",J1741&lt;&gt;9,J1741&lt;&gt;99),IFERROR(VLOOKUP(A1741,'TA Total'!$A$2:$W$10000,18,0),"."),".")</f>
        <v>33648</v>
      </c>
    </row>
    <row r="1742" spans="1:23" x14ac:dyDescent="0.2">
      <c r="A1742" s="1" t="str">
        <f t="shared" si="54"/>
        <v>2013|Timaru District|Male / TÄne</v>
      </c>
      <c r="B1742" t="s">
        <v>20</v>
      </c>
      <c r="C1742" t="s">
        <v>21</v>
      </c>
      <c r="D1742" t="s">
        <v>22</v>
      </c>
      <c r="E1742" t="s">
        <v>23</v>
      </c>
      <c r="F1742">
        <v>2013</v>
      </c>
      <c r="G1742">
        <v>2013</v>
      </c>
      <c r="H1742">
        <v>64</v>
      </c>
      <c r="I1742" t="s">
        <v>123</v>
      </c>
      <c r="J1742">
        <v>5</v>
      </c>
      <c r="K1742" t="s">
        <v>33</v>
      </c>
      <c r="L1742">
        <v>99</v>
      </c>
      <c r="M1742" t="s">
        <v>26</v>
      </c>
      <c r="N1742">
        <v>99</v>
      </c>
      <c r="O1742" t="s">
        <v>27</v>
      </c>
      <c r="P1742">
        <v>1</v>
      </c>
      <c r="Q1742" t="s">
        <v>34</v>
      </c>
      <c r="R1742">
        <v>567</v>
      </c>
      <c r="V1742" s="3">
        <f t="shared" si="55"/>
        <v>3.54</v>
      </c>
      <c r="W1742" s="3">
        <f>IF(AND(T1742&lt;&gt;"_U",T1742&lt;&gt;"c",J1742&lt;&gt;9,J1742&lt;&gt;99),IFERROR(VLOOKUP(A1742,'TA Total'!$A$2:$W$10000,18,0),"."),".")</f>
        <v>16014</v>
      </c>
    </row>
    <row r="1743" spans="1:23" x14ac:dyDescent="0.2">
      <c r="A1743" s="1" t="str">
        <f t="shared" si="54"/>
        <v>2013|Timaru District|Female / Wahine</v>
      </c>
      <c r="B1743" t="s">
        <v>20</v>
      </c>
      <c r="C1743" t="s">
        <v>21</v>
      </c>
      <c r="D1743" t="s">
        <v>22</v>
      </c>
      <c r="E1743" t="s">
        <v>23</v>
      </c>
      <c r="F1743">
        <v>2013</v>
      </c>
      <c r="G1743">
        <v>2013</v>
      </c>
      <c r="H1743">
        <v>64</v>
      </c>
      <c r="I1743" t="s">
        <v>123</v>
      </c>
      <c r="J1743">
        <v>5</v>
      </c>
      <c r="K1743" t="s">
        <v>33</v>
      </c>
      <c r="L1743">
        <v>99</v>
      </c>
      <c r="M1743" t="s">
        <v>26</v>
      </c>
      <c r="N1743">
        <v>99</v>
      </c>
      <c r="O1743" t="s">
        <v>27</v>
      </c>
      <c r="P1743">
        <v>2</v>
      </c>
      <c r="Q1743" t="s">
        <v>31</v>
      </c>
      <c r="R1743">
        <v>2127</v>
      </c>
      <c r="V1743" s="3">
        <f t="shared" si="55"/>
        <v>12.06</v>
      </c>
      <c r="W1743" s="3">
        <f>IF(AND(T1743&lt;&gt;"_U",T1743&lt;&gt;"c",J1743&lt;&gt;9,J1743&lt;&gt;99),IFERROR(VLOOKUP(A1743,'TA Total'!$A$2:$W$10000,18,0),"."),".")</f>
        <v>17634</v>
      </c>
    </row>
    <row r="1744" spans="1:23" x14ac:dyDescent="0.2">
      <c r="A1744" s="1" t="str">
        <f t="shared" si="54"/>
        <v>2013|Timaru District|Another gender / He ira kÄ“ anÅ</v>
      </c>
      <c r="B1744" t="s">
        <v>20</v>
      </c>
      <c r="C1744" t="s">
        <v>21</v>
      </c>
      <c r="D1744" t="s">
        <v>22</v>
      </c>
      <c r="E1744" t="s">
        <v>23</v>
      </c>
      <c r="F1744">
        <v>2013</v>
      </c>
      <c r="G1744">
        <v>2013</v>
      </c>
      <c r="H1744">
        <v>64</v>
      </c>
      <c r="I1744" t="s">
        <v>123</v>
      </c>
      <c r="J1744">
        <v>5</v>
      </c>
      <c r="K1744" t="s">
        <v>33</v>
      </c>
      <c r="L1744">
        <v>99</v>
      </c>
      <c r="M1744" t="s">
        <v>26</v>
      </c>
      <c r="N1744">
        <v>99</v>
      </c>
      <c r="O1744" t="s">
        <v>27</v>
      </c>
      <c r="P1744">
        <v>3</v>
      </c>
      <c r="Q1744" t="s">
        <v>28</v>
      </c>
      <c r="T1744" t="s">
        <v>36</v>
      </c>
      <c r="U1744" t="s">
        <v>37</v>
      </c>
      <c r="V1744" s="3" t="str">
        <f t="shared" si="55"/>
        <v>.</v>
      </c>
      <c r="W1744" s="3" t="str">
        <f>IF(AND(T1744&lt;&gt;"_U",T1744&lt;&gt;"c",J1744&lt;&gt;9,J1744&lt;&gt;99),IFERROR(VLOOKUP(A1744,'TA Total'!$A$2:$W$10000,18,0),"."),".")</f>
        <v>.</v>
      </c>
    </row>
    <row r="1745" spans="1:23" x14ac:dyDescent="0.2">
      <c r="A1745" s="1" t="str">
        <f t="shared" si="54"/>
        <v>2013|Timaru District|Total - gender</v>
      </c>
      <c r="B1745" t="s">
        <v>20</v>
      </c>
      <c r="C1745" t="s">
        <v>21</v>
      </c>
      <c r="D1745" t="s">
        <v>22</v>
      </c>
      <c r="E1745" t="s">
        <v>23</v>
      </c>
      <c r="F1745">
        <v>2013</v>
      </c>
      <c r="G1745">
        <v>2013</v>
      </c>
      <c r="H1745">
        <v>64</v>
      </c>
      <c r="I1745" t="s">
        <v>123</v>
      </c>
      <c r="J1745">
        <v>5</v>
      </c>
      <c r="K1745" t="s">
        <v>33</v>
      </c>
      <c r="L1745">
        <v>99</v>
      </c>
      <c r="M1745" t="s">
        <v>26</v>
      </c>
      <c r="N1745">
        <v>99</v>
      </c>
      <c r="O1745" t="s">
        <v>27</v>
      </c>
      <c r="P1745">
        <v>99</v>
      </c>
      <c r="Q1745" t="s">
        <v>42</v>
      </c>
      <c r="R1745">
        <v>2694</v>
      </c>
      <c r="V1745" s="3">
        <f t="shared" si="55"/>
        <v>8.01</v>
      </c>
      <c r="W1745" s="3">
        <f>IF(AND(T1745&lt;&gt;"_U",T1745&lt;&gt;"c",J1745&lt;&gt;9,J1745&lt;&gt;99),IFERROR(VLOOKUP(A1745,'TA Total'!$A$2:$W$10000,18,0),"."),".")</f>
        <v>33648</v>
      </c>
    </row>
    <row r="1746" spans="1:23" x14ac:dyDescent="0.2">
      <c r="A1746" s="1" t="str">
        <f t="shared" si="54"/>
        <v>2013|Timaru District|Male / TÄne</v>
      </c>
      <c r="B1746" t="s">
        <v>20</v>
      </c>
      <c r="C1746" t="s">
        <v>21</v>
      </c>
      <c r="D1746" t="s">
        <v>22</v>
      </c>
      <c r="E1746" t="s">
        <v>23</v>
      </c>
      <c r="F1746">
        <v>2013</v>
      </c>
      <c r="G1746">
        <v>2013</v>
      </c>
      <c r="H1746">
        <v>64</v>
      </c>
      <c r="I1746" t="s">
        <v>123</v>
      </c>
      <c r="J1746">
        <v>6</v>
      </c>
      <c r="K1746" t="s">
        <v>52</v>
      </c>
      <c r="L1746">
        <v>99</v>
      </c>
      <c r="M1746" t="s">
        <v>26</v>
      </c>
      <c r="N1746">
        <v>99</v>
      </c>
      <c r="O1746" t="s">
        <v>27</v>
      </c>
      <c r="P1746">
        <v>1</v>
      </c>
      <c r="Q1746" t="s">
        <v>34</v>
      </c>
      <c r="R1746">
        <v>4914</v>
      </c>
      <c r="V1746" s="3">
        <f t="shared" si="55"/>
        <v>30.69</v>
      </c>
      <c r="W1746" s="3">
        <f>IF(AND(T1746&lt;&gt;"_U",T1746&lt;&gt;"c",J1746&lt;&gt;9,J1746&lt;&gt;99),IFERROR(VLOOKUP(A1746,'TA Total'!$A$2:$W$10000,18,0),"."),".")</f>
        <v>16014</v>
      </c>
    </row>
    <row r="1747" spans="1:23" x14ac:dyDescent="0.2">
      <c r="A1747" s="1" t="str">
        <f t="shared" si="54"/>
        <v>2013|Timaru District|Female / Wahine</v>
      </c>
      <c r="B1747" t="s">
        <v>20</v>
      </c>
      <c r="C1747" t="s">
        <v>21</v>
      </c>
      <c r="D1747" t="s">
        <v>22</v>
      </c>
      <c r="E1747" t="s">
        <v>23</v>
      </c>
      <c r="F1747">
        <v>2013</v>
      </c>
      <c r="G1747">
        <v>2013</v>
      </c>
      <c r="H1747">
        <v>64</v>
      </c>
      <c r="I1747" t="s">
        <v>123</v>
      </c>
      <c r="J1747">
        <v>6</v>
      </c>
      <c r="K1747" t="s">
        <v>52</v>
      </c>
      <c r="L1747">
        <v>99</v>
      </c>
      <c r="M1747" t="s">
        <v>26</v>
      </c>
      <c r="N1747">
        <v>99</v>
      </c>
      <c r="O1747" t="s">
        <v>27</v>
      </c>
      <c r="P1747">
        <v>2</v>
      </c>
      <c r="Q1747" t="s">
        <v>31</v>
      </c>
      <c r="R1747">
        <v>4377</v>
      </c>
      <c r="V1747" s="3">
        <f t="shared" si="55"/>
        <v>24.82</v>
      </c>
      <c r="W1747" s="3">
        <f>IF(AND(T1747&lt;&gt;"_U",T1747&lt;&gt;"c",J1747&lt;&gt;9,J1747&lt;&gt;99),IFERROR(VLOOKUP(A1747,'TA Total'!$A$2:$W$10000,18,0),"."),".")</f>
        <v>17634</v>
      </c>
    </row>
    <row r="1748" spans="1:23" x14ac:dyDescent="0.2">
      <c r="A1748" s="1" t="str">
        <f t="shared" si="54"/>
        <v>2013|Timaru District|Another gender / He ira kÄ“ anÅ</v>
      </c>
      <c r="B1748" t="s">
        <v>20</v>
      </c>
      <c r="C1748" t="s">
        <v>21</v>
      </c>
      <c r="D1748" t="s">
        <v>22</v>
      </c>
      <c r="E1748" t="s">
        <v>23</v>
      </c>
      <c r="F1748">
        <v>2013</v>
      </c>
      <c r="G1748">
        <v>2013</v>
      </c>
      <c r="H1748">
        <v>64</v>
      </c>
      <c r="I1748" t="s">
        <v>123</v>
      </c>
      <c r="J1748">
        <v>6</v>
      </c>
      <c r="K1748" t="s">
        <v>52</v>
      </c>
      <c r="L1748">
        <v>99</v>
      </c>
      <c r="M1748" t="s">
        <v>26</v>
      </c>
      <c r="N1748">
        <v>99</v>
      </c>
      <c r="O1748" t="s">
        <v>27</v>
      </c>
      <c r="P1748">
        <v>3</v>
      </c>
      <c r="Q1748" t="s">
        <v>28</v>
      </c>
      <c r="T1748" t="s">
        <v>36</v>
      </c>
      <c r="U1748" t="s">
        <v>37</v>
      </c>
      <c r="V1748" s="3" t="str">
        <f t="shared" si="55"/>
        <v>.</v>
      </c>
      <c r="W1748" s="3" t="str">
        <f>IF(AND(T1748&lt;&gt;"_U",T1748&lt;&gt;"c",J1748&lt;&gt;9,J1748&lt;&gt;99),IFERROR(VLOOKUP(A1748,'TA Total'!$A$2:$W$10000,18,0),"."),".")</f>
        <v>.</v>
      </c>
    </row>
    <row r="1749" spans="1:23" x14ac:dyDescent="0.2">
      <c r="A1749" s="1" t="str">
        <f t="shared" si="54"/>
        <v>2013|Timaru District|Total - gender</v>
      </c>
      <c r="B1749" t="s">
        <v>20</v>
      </c>
      <c r="C1749" t="s">
        <v>21</v>
      </c>
      <c r="D1749" t="s">
        <v>22</v>
      </c>
      <c r="E1749" t="s">
        <v>23</v>
      </c>
      <c r="F1749">
        <v>2013</v>
      </c>
      <c r="G1749">
        <v>2013</v>
      </c>
      <c r="H1749">
        <v>64</v>
      </c>
      <c r="I1749" t="s">
        <v>123</v>
      </c>
      <c r="J1749">
        <v>6</v>
      </c>
      <c r="K1749" t="s">
        <v>52</v>
      </c>
      <c r="L1749">
        <v>99</v>
      </c>
      <c r="M1749" t="s">
        <v>26</v>
      </c>
      <c r="N1749">
        <v>99</v>
      </c>
      <c r="O1749" t="s">
        <v>27</v>
      </c>
      <c r="P1749">
        <v>99</v>
      </c>
      <c r="Q1749" t="s">
        <v>42</v>
      </c>
      <c r="R1749">
        <v>9291</v>
      </c>
      <c r="V1749" s="3">
        <f t="shared" si="55"/>
        <v>27.61</v>
      </c>
      <c r="W1749" s="3">
        <f>IF(AND(T1749&lt;&gt;"_U",T1749&lt;&gt;"c",J1749&lt;&gt;9,J1749&lt;&gt;99),IFERROR(VLOOKUP(A1749,'TA Total'!$A$2:$W$10000,18,0),"."),".")</f>
        <v>33648</v>
      </c>
    </row>
    <row r="1750" spans="1:23" x14ac:dyDescent="0.2">
      <c r="A1750" s="1" t="str">
        <f t="shared" si="54"/>
        <v>2013|Timaru District|Male / TÄne</v>
      </c>
      <c r="B1750" t="s">
        <v>20</v>
      </c>
      <c r="C1750" t="s">
        <v>21</v>
      </c>
      <c r="D1750" t="s">
        <v>22</v>
      </c>
      <c r="E1750" t="s">
        <v>23</v>
      </c>
      <c r="F1750">
        <v>2013</v>
      </c>
      <c r="G1750">
        <v>2013</v>
      </c>
      <c r="H1750">
        <v>64</v>
      </c>
      <c r="I1750" t="s">
        <v>123</v>
      </c>
      <c r="J1750">
        <v>9</v>
      </c>
      <c r="K1750" t="s">
        <v>25</v>
      </c>
      <c r="L1750">
        <v>99</v>
      </c>
      <c r="M1750" t="s">
        <v>26</v>
      </c>
      <c r="N1750">
        <v>99</v>
      </c>
      <c r="O1750" t="s">
        <v>27</v>
      </c>
      <c r="P1750">
        <v>1</v>
      </c>
      <c r="Q1750" t="s">
        <v>34</v>
      </c>
      <c r="R1750">
        <v>1209</v>
      </c>
      <c r="V1750" s="3" t="str">
        <f t="shared" si="55"/>
        <v>.</v>
      </c>
      <c r="W1750" s="3" t="str">
        <f>IF(AND(T1750&lt;&gt;"_U",T1750&lt;&gt;"c",J1750&lt;&gt;9,J1750&lt;&gt;99),IFERROR(VLOOKUP(A1750,'TA Total'!$A$2:$W$10000,18,0),"."),".")</f>
        <v>.</v>
      </c>
    </row>
    <row r="1751" spans="1:23" x14ac:dyDescent="0.2">
      <c r="A1751" s="1" t="str">
        <f t="shared" si="54"/>
        <v>2013|Timaru District|Female / Wahine</v>
      </c>
      <c r="B1751" t="s">
        <v>20</v>
      </c>
      <c r="C1751" t="s">
        <v>21</v>
      </c>
      <c r="D1751" t="s">
        <v>22</v>
      </c>
      <c r="E1751" t="s">
        <v>23</v>
      </c>
      <c r="F1751">
        <v>2013</v>
      </c>
      <c r="G1751">
        <v>2013</v>
      </c>
      <c r="H1751">
        <v>64</v>
      </c>
      <c r="I1751" t="s">
        <v>123</v>
      </c>
      <c r="J1751">
        <v>9</v>
      </c>
      <c r="K1751" t="s">
        <v>25</v>
      </c>
      <c r="L1751">
        <v>99</v>
      </c>
      <c r="M1751" t="s">
        <v>26</v>
      </c>
      <c r="N1751">
        <v>99</v>
      </c>
      <c r="O1751" t="s">
        <v>27</v>
      </c>
      <c r="P1751">
        <v>2</v>
      </c>
      <c r="Q1751" t="s">
        <v>31</v>
      </c>
      <c r="R1751">
        <v>1116</v>
      </c>
      <c r="V1751" s="3" t="str">
        <f t="shared" si="55"/>
        <v>.</v>
      </c>
      <c r="W1751" s="3" t="str">
        <f>IF(AND(T1751&lt;&gt;"_U",T1751&lt;&gt;"c",J1751&lt;&gt;9,J1751&lt;&gt;99),IFERROR(VLOOKUP(A1751,'TA Total'!$A$2:$W$10000,18,0),"."),".")</f>
        <v>.</v>
      </c>
    </row>
    <row r="1752" spans="1:23" x14ac:dyDescent="0.2">
      <c r="A1752" s="1" t="str">
        <f t="shared" si="54"/>
        <v>2013|Timaru District|Another gender / He ira kÄ“ anÅ</v>
      </c>
      <c r="B1752" t="s">
        <v>20</v>
      </c>
      <c r="C1752" t="s">
        <v>21</v>
      </c>
      <c r="D1752" t="s">
        <v>22</v>
      </c>
      <c r="E1752" t="s">
        <v>23</v>
      </c>
      <c r="F1752">
        <v>2013</v>
      </c>
      <c r="G1752">
        <v>2013</v>
      </c>
      <c r="H1752">
        <v>64</v>
      </c>
      <c r="I1752" t="s">
        <v>123</v>
      </c>
      <c r="J1752">
        <v>9</v>
      </c>
      <c r="K1752" t="s">
        <v>25</v>
      </c>
      <c r="L1752">
        <v>99</v>
      </c>
      <c r="M1752" t="s">
        <v>26</v>
      </c>
      <c r="N1752">
        <v>99</v>
      </c>
      <c r="O1752" t="s">
        <v>27</v>
      </c>
      <c r="P1752">
        <v>3</v>
      </c>
      <c r="Q1752" t="s">
        <v>28</v>
      </c>
      <c r="T1752" t="s">
        <v>36</v>
      </c>
      <c r="U1752" t="s">
        <v>37</v>
      </c>
      <c r="V1752" s="3" t="str">
        <f t="shared" si="55"/>
        <v>.</v>
      </c>
      <c r="W1752" s="3" t="str">
        <f>IF(AND(T1752&lt;&gt;"_U",T1752&lt;&gt;"c",J1752&lt;&gt;9,J1752&lt;&gt;99),IFERROR(VLOOKUP(A1752,'TA Total'!$A$2:$W$10000,18,0),"."),".")</f>
        <v>.</v>
      </c>
    </row>
    <row r="1753" spans="1:23" x14ac:dyDescent="0.2">
      <c r="A1753" s="1" t="str">
        <f t="shared" si="54"/>
        <v>2013|Timaru District|Total - gender</v>
      </c>
      <c r="B1753" t="s">
        <v>20</v>
      </c>
      <c r="C1753" t="s">
        <v>21</v>
      </c>
      <c r="D1753" t="s">
        <v>22</v>
      </c>
      <c r="E1753" t="s">
        <v>23</v>
      </c>
      <c r="F1753">
        <v>2013</v>
      </c>
      <c r="G1753">
        <v>2013</v>
      </c>
      <c r="H1753">
        <v>64</v>
      </c>
      <c r="I1753" t="s">
        <v>123</v>
      </c>
      <c r="J1753">
        <v>9</v>
      </c>
      <c r="K1753" t="s">
        <v>25</v>
      </c>
      <c r="L1753">
        <v>99</v>
      </c>
      <c r="M1753" t="s">
        <v>26</v>
      </c>
      <c r="N1753">
        <v>99</v>
      </c>
      <c r="O1753" t="s">
        <v>27</v>
      </c>
      <c r="P1753">
        <v>99</v>
      </c>
      <c r="Q1753" t="s">
        <v>42</v>
      </c>
      <c r="R1753">
        <v>2325</v>
      </c>
      <c r="V1753" s="3" t="str">
        <f t="shared" si="55"/>
        <v>.</v>
      </c>
      <c r="W1753" s="3" t="str">
        <f>IF(AND(T1753&lt;&gt;"_U",T1753&lt;&gt;"c",J1753&lt;&gt;9,J1753&lt;&gt;99),IFERROR(VLOOKUP(A1753,'TA Total'!$A$2:$W$10000,18,0),"."),".")</f>
        <v>.</v>
      </c>
    </row>
    <row r="1754" spans="1:23" x14ac:dyDescent="0.2">
      <c r="A1754" s="1" t="str">
        <f t="shared" si="54"/>
        <v>2013|Timaru District|Male / TÄne</v>
      </c>
      <c r="B1754" t="s">
        <v>20</v>
      </c>
      <c r="C1754" t="s">
        <v>21</v>
      </c>
      <c r="D1754" t="s">
        <v>22</v>
      </c>
      <c r="E1754" t="s">
        <v>23</v>
      </c>
      <c r="F1754">
        <v>2013</v>
      </c>
      <c r="G1754">
        <v>2013</v>
      </c>
      <c r="H1754">
        <v>64</v>
      </c>
      <c r="I1754" t="s">
        <v>123</v>
      </c>
      <c r="J1754">
        <v>77</v>
      </c>
      <c r="K1754" t="s">
        <v>49</v>
      </c>
      <c r="L1754">
        <v>99</v>
      </c>
      <c r="M1754" t="s">
        <v>26</v>
      </c>
      <c r="N1754">
        <v>99</v>
      </c>
      <c r="O1754" t="s">
        <v>27</v>
      </c>
      <c r="P1754">
        <v>1</v>
      </c>
      <c r="Q1754" t="s">
        <v>34</v>
      </c>
      <c r="R1754">
        <v>16014</v>
      </c>
      <c r="V1754" s="3">
        <f t="shared" si="55"/>
        <v>100</v>
      </c>
      <c r="W1754" s="3">
        <f>IF(AND(T1754&lt;&gt;"_U",T1754&lt;&gt;"c",J1754&lt;&gt;9,J1754&lt;&gt;99),IFERROR(VLOOKUP(A1754,'TA Total'!$A$2:$W$10000,18,0),"."),".")</f>
        <v>16014</v>
      </c>
    </row>
    <row r="1755" spans="1:23" x14ac:dyDescent="0.2">
      <c r="A1755" s="1" t="str">
        <f t="shared" si="54"/>
        <v>2013|Timaru District|Female / Wahine</v>
      </c>
      <c r="B1755" t="s">
        <v>20</v>
      </c>
      <c r="C1755" t="s">
        <v>21</v>
      </c>
      <c r="D1755" t="s">
        <v>22</v>
      </c>
      <c r="E1755" t="s">
        <v>23</v>
      </c>
      <c r="F1755">
        <v>2013</v>
      </c>
      <c r="G1755">
        <v>2013</v>
      </c>
      <c r="H1755">
        <v>64</v>
      </c>
      <c r="I1755" t="s">
        <v>123</v>
      </c>
      <c r="J1755">
        <v>77</v>
      </c>
      <c r="K1755" t="s">
        <v>49</v>
      </c>
      <c r="L1755">
        <v>99</v>
      </c>
      <c r="M1755" t="s">
        <v>26</v>
      </c>
      <c r="N1755">
        <v>99</v>
      </c>
      <c r="O1755" t="s">
        <v>27</v>
      </c>
      <c r="P1755">
        <v>2</v>
      </c>
      <c r="Q1755" t="s">
        <v>31</v>
      </c>
      <c r="R1755">
        <v>17634</v>
      </c>
      <c r="V1755" s="3">
        <f t="shared" si="55"/>
        <v>100</v>
      </c>
      <c r="W1755" s="3">
        <f>IF(AND(T1755&lt;&gt;"_U",T1755&lt;&gt;"c",J1755&lt;&gt;9,J1755&lt;&gt;99),IFERROR(VLOOKUP(A1755,'TA Total'!$A$2:$W$10000,18,0),"."),".")</f>
        <v>17634</v>
      </c>
    </row>
    <row r="1756" spans="1:23" x14ac:dyDescent="0.2">
      <c r="A1756" s="1" t="str">
        <f t="shared" si="54"/>
        <v>2013|Timaru District|Another gender / He ira kÄ“ anÅ</v>
      </c>
      <c r="B1756" t="s">
        <v>20</v>
      </c>
      <c r="C1756" t="s">
        <v>21</v>
      </c>
      <c r="D1756" t="s">
        <v>22</v>
      </c>
      <c r="E1756" t="s">
        <v>23</v>
      </c>
      <c r="F1756">
        <v>2013</v>
      </c>
      <c r="G1756">
        <v>2013</v>
      </c>
      <c r="H1756">
        <v>64</v>
      </c>
      <c r="I1756" t="s">
        <v>123</v>
      </c>
      <c r="J1756">
        <v>77</v>
      </c>
      <c r="K1756" t="s">
        <v>49</v>
      </c>
      <c r="L1756">
        <v>99</v>
      </c>
      <c r="M1756" t="s">
        <v>26</v>
      </c>
      <c r="N1756">
        <v>99</v>
      </c>
      <c r="O1756" t="s">
        <v>27</v>
      </c>
      <c r="P1756">
        <v>3</v>
      </c>
      <c r="Q1756" t="s">
        <v>28</v>
      </c>
      <c r="T1756" t="s">
        <v>36</v>
      </c>
      <c r="U1756" t="s">
        <v>37</v>
      </c>
      <c r="V1756" s="3" t="str">
        <f t="shared" si="55"/>
        <v>.</v>
      </c>
      <c r="W1756" s="3" t="str">
        <f>IF(AND(T1756&lt;&gt;"_U",T1756&lt;&gt;"c",J1756&lt;&gt;9,J1756&lt;&gt;99),IFERROR(VLOOKUP(A1756,'TA Total'!$A$2:$W$10000,18,0),"."),".")</f>
        <v>.</v>
      </c>
    </row>
    <row r="1757" spans="1:23" x14ac:dyDescent="0.2">
      <c r="A1757" s="1" t="str">
        <f t="shared" si="54"/>
        <v>2013|Timaru District|Total - gender</v>
      </c>
      <c r="B1757" t="s">
        <v>20</v>
      </c>
      <c r="C1757" t="s">
        <v>21</v>
      </c>
      <c r="D1757" t="s">
        <v>22</v>
      </c>
      <c r="E1757" t="s">
        <v>23</v>
      </c>
      <c r="F1757">
        <v>2013</v>
      </c>
      <c r="G1757">
        <v>2013</v>
      </c>
      <c r="H1757">
        <v>64</v>
      </c>
      <c r="I1757" t="s">
        <v>123</v>
      </c>
      <c r="J1757">
        <v>77</v>
      </c>
      <c r="K1757" t="s">
        <v>49</v>
      </c>
      <c r="L1757">
        <v>99</v>
      </c>
      <c r="M1757" t="s">
        <v>26</v>
      </c>
      <c r="N1757">
        <v>99</v>
      </c>
      <c r="O1757" t="s">
        <v>27</v>
      </c>
      <c r="P1757">
        <v>99</v>
      </c>
      <c r="Q1757" t="s">
        <v>42</v>
      </c>
      <c r="R1757">
        <v>33648</v>
      </c>
      <c r="V1757" s="3">
        <f t="shared" si="55"/>
        <v>100</v>
      </c>
      <c r="W1757" s="3">
        <f>IF(AND(T1757&lt;&gt;"_U",T1757&lt;&gt;"c",J1757&lt;&gt;9,J1757&lt;&gt;99),IFERROR(VLOOKUP(A1757,'TA Total'!$A$2:$W$10000,18,0),"."),".")</f>
        <v>33648</v>
      </c>
    </row>
    <row r="1758" spans="1:23" x14ac:dyDescent="0.2">
      <c r="A1758" s="1" t="str">
        <f t="shared" si="54"/>
        <v>2013|Timaru District|Male / TÄne</v>
      </c>
      <c r="B1758" t="s">
        <v>20</v>
      </c>
      <c r="C1758" t="s">
        <v>21</v>
      </c>
      <c r="D1758" t="s">
        <v>22</v>
      </c>
      <c r="E1758" t="s">
        <v>23</v>
      </c>
      <c r="F1758">
        <v>2013</v>
      </c>
      <c r="G1758">
        <v>2013</v>
      </c>
      <c r="H1758">
        <v>64</v>
      </c>
      <c r="I1758" t="s">
        <v>123</v>
      </c>
      <c r="J1758">
        <v>99</v>
      </c>
      <c r="K1758" t="s">
        <v>47</v>
      </c>
      <c r="L1758">
        <v>99</v>
      </c>
      <c r="M1758" t="s">
        <v>26</v>
      </c>
      <c r="N1758">
        <v>99</v>
      </c>
      <c r="O1758" t="s">
        <v>27</v>
      </c>
      <c r="P1758">
        <v>1</v>
      </c>
      <c r="Q1758" t="s">
        <v>34</v>
      </c>
      <c r="R1758">
        <v>17223</v>
      </c>
      <c r="V1758" s="3" t="str">
        <f t="shared" si="55"/>
        <v>.</v>
      </c>
      <c r="W1758" s="3" t="str">
        <f>IF(AND(T1758&lt;&gt;"_U",T1758&lt;&gt;"c",J1758&lt;&gt;9,J1758&lt;&gt;99),IFERROR(VLOOKUP(A1758,'TA Total'!$A$2:$W$10000,18,0),"."),".")</f>
        <v>.</v>
      </c>
    </row>
    <row r="1759" spans="1:23" x14ac:dyDescent="0.2">
      <c r="A1759" s="1" t="str">
        <f t="shared" si="54"/>
        <v>2013|Timaru District|Female / Wahine</v>
      </c>
      <c r="B1759" t="s">
        <v>20</v>
      </c>
      <c r="C1759" t="s">
        <v>21</v>
      </c>
      <c r="D1759" t="s">
        <v>22</v>
      </c>
      <c r="E1759" t="s">
        <v>23</v>
      </c>
      <c r="F1759">
        <v>2013</v>
      </c>
      <c r="G1759">
        <v>2013</v>
      </c>
      <c r="H1759">
        <v>64</v>
      </c>
      <c r="I1759" t="s">
        <v>123</v>
      </c>
      <c r="J1759">
        <v>99</v>
      </c>
      <c r="K1759" t="s">
        <v>47</v>
      </c>
      <c r="L1759">
        <v>99</v>
      </c>
      <c r="M1759" t="s">
        <v>26</v>
      </c>
      <c r="N1759">
        <v>99</v>
      </c>
      <c r="O1759" t="s">
        <v>27</v>
      </c>
      <c r="P1759">
        <v>2</v>
      </c>
      <c r="Q1759" t="s">
        <v>31</v>
      </c>
      <c r="R1759">
        <v>18750</v>
      </c>
      <c r="V1759" s="3" t="str">
        <f t="shared" si="55"/>
        <v>.</v>
      </c>
      <c r="W1759" s="3" t="str">
        <f>IF(AND(T1759&lt;&gt;"_U",T1759&lt;&gt;"c",J1759&lt;&gt;9,J1759&lt;&gt;99),IFERROR(VLOOKUP(A1759,'TA Total'!$A$2:$W$10000,18,0),"."),".")</f>
        <v>.</v>
      </c>
    </row>
    <row r="1760" spans="1:23" x14ac:dyDescent="0.2">
      <c r="A1760" s="1" t="str">
        <f t="shared" si="54"/>
        <v>2013|Timaru District|Another gender / He ira kÄ“ anÅ</v>
      </c>
      <c r="B1760" t="s">
        <v>20</v>
      </c>
      <c r="C1760" t="s">
        <v>21</v>
      </c>
      <c r="D1760" t="s">
        <v>22</v>
      </c>
      <c r="E1760" t="s">
        <v>23</v>
      </c>
      <c r="F1760">
        <v>2013</v>
      </c>
      <c r="G1760">
        <v>2013</v>
      </c>
      <c r="H1760">
        <v>64</v>
      </c>
      <c r="I1760" t="s">
        <v>123</v>
      </c>
      <c r="J1760">
        <v>99</v>
      </c>
      <c r="K1760" t="s">
        <v>47</v>
      </c>
      <c r="L1760">
        <v>99</v>
      </c>
      <c r="M1760" t="s">
        <v>26</v>
      </c>
      <c r="N1760">
        <v>99</v>
      </c>
      <c r="O1760" t="s">
        <v>27</v>
      </c>
      <c r="P1760">
        <v>3</v>
      </c>
      <c r="Q1760" t="s">
        <v>28</v>
      </c>
      <c r="T1760" t="s">
        <v>36</v>
      </c>
      <c r="U1760" t="s">
        <v>37</v>
      </c>
      <c r="V1760" s="3" t="str">
        <f t="shared" si="55"/>
        <v>.</v>
      </c>
      <c r="W1760" s="3" t="str">
        <f>IF(AND(T1760&lt;&gt;"_U",T1760&lt;&gt;"c",J1760&lt;&gt;9,J1760&lt;&gt;99),IFERROR(VLOOKUP(A1760,'TA Total'!$A$2:$W$10000,18,0),"."),".")</f>
        <v>.</v>
      </c>
    </row>
    <row r="1761" spans="1:23" x14ac:dyDescent="0.2">
      <c r="A1761" s="1" t="str">
        <f t="shared" si="54"/>
        <v>2013|Timaru District|Total - gender</v>
      </c>
      <c r="B1761" t="s">
        <v>20</v>
      </c>
      <c r="C1761" t="s">
        <v>21</v>
      </c>
      <c r="D1761" t="s">
        <v>22</v>
      </c>
      <c r="E1761" t="s">
        <v>23</v>
      </c>
      <c r="F1761">
        <v>2013</v>
      </c>
      <c r="G1761">
        <v>2013</v>
      </c>
      <c r="H1761">
        <v>64</v>
      </c>
      <c r="I1761" t="s">
        <v>123</v>
      </c>
      <c r="J1761">
        <v>99</v>
      </c>
      <c r="K1761" t="s">
        <v>47</v>
      </c>
      <c r="L1761">
        <v>99</v>
      </c>
      <c r="M1761" t="s">
        <v>26</v>
      </c>
      <c r="N1761">
        <v>99</v>
      </c>
      <c r="O1761" t="s">
        <v>27</v>
      </c>
      <c r="P1761">
        <v>99</v>
      </c>
      <c r="Q1761" t="s">
        <v>42</v>
      </c>
      <c r="R1761">
        <v>35976</v>
      </c>
      <c r="V1761" s="3" t="str">
        <f t="shared" si="55"/>
        <v>.</v>
      </c>
      <c r="W1761" s="3" t="str">
        <f>IF(AND(T1761&lt;&gt;"_U",T1761&lt;&gt;"c",J1761&lt;&gt;9,J1761&lt;&gt;99),IFERROR(VLOOKUP(A1761,'TA Total'!$A$2:$W$10000,18,0),"."),".")</f>
        <v>.</v>
      </c>
    </row>
    <row r="1762" spans="1:23" x14ac:dyDescent="0.2">
      <c r="A1762" s="1" t="str">
        <f t="shared" si="54"/>
        <v>2013|Mackenzie District|Male / TÄne</v>
      </c>
      <c r="B1762" t="s">
        <v>20</v>
      </c>
      <c r="C1762" t="s">
        <v>21</v>
      </c>
      <c r="D1762" t="s">
        <v>22</v>
      </c>
      <c r="E1762" t="s">
        <v>23</v>
      </c>
      <c r="F1762">
        <v>2013</v>
      </c>
      <c r="G1762">
        <v>2013</v>
      </c>
      <c r="H1762">
        <v>65</v>
      </c>
      <c r="I1762" t="s">
        <v>138</v>
      </c>
      <c r="J1762">
        <v>1</v>
      </c>
      <c r="K1762" t="s">
        <v>30</v>
      </c>
      <c r="L1762">
        <v>99</v>
      </c>
      <c r="M1762" t="s">
        <v>26</v>
      </c>
      <c r="N1762">
        <v>99</v>
      </c>
      <c r="O1762" t="s">
        <v>27</v>
      </c>
      <c r="P1762">
        <v>1</v>
      </c>
      <c r="Q1762" t="s">
        <v>34</v>
      </c>
      <c r="R1762">
        <v>849</v>
      </c>
      <c r="V1762" s="3">
        <f t="shared" si="55"/>
        <v>55.49</v>
      </c>
      <c r="W1762" s="3">
        <f>IF(AND(T1762&lt;&gt;"_U",T1762&lt;&gt;"c",J1762&lt;&gt;9,J1762&lt;&gt;99),IFERROR(VLOOKUP(A1762,'TA Total'!$A$2:$W$10000,18,0),"."),".")</f>
        <v>1530</v>
      </c>
    </row>
    <row r="1763" spans="1:23" x14ac:dyDescent="0.2">
      <c r="A1763" s="1" t="str">
        <f t="shared" si="54"/>
        <v>2013|Mackenzie District|Female / Wahine</v>
      </c>
      <c r="B1763" t="s">
        <v>20</v>
      </c>
      <c r="C1763" t="s">
        <v>21</v>
      </c>
      <c r="D1763" t="s">
        <v>22</v>
      </c>
      <c r="E1763" t="s">
        <v>23</v>
      </c>
      <c r="F1763">
        <v>2013</v>
      </c>
      <c r="G1763">
        <v>2013</v>
      </c>
      <c r="H1763">
        <v>65</v>
      </c>
      <c r="I1763" t="s">
        <v>138</v>
      </c>
      <c r="J1763">
        <v>1</v>
      </c>
      <c r="K1763" t="s">
        <v>30</v>
      </c>
      <c r="L1763">
        <v>99</v>
      </c>
      <c r="M1763" t="s">
        <v>26</v>
      </c>
      <c r="N1763">
        <v>99</v>
      </c>
      <c r="O1763" t="s">
        <v>27</v>
      </c>
      <c r="P1763">
        <v>2</v>
      </c>
      <c r="Q1763" t="s">
        <v>31</v>
      </c>
      <c r="R1763">
        <v>846</v>
      </c>
      <c r="V1763" s="3">
        <f t="shared" si="55"/>
        <v>56.18</v>
      </c>
      <c r="W1763" s="3">
        <f>IF(AND(T1763&lt;&gt;"_U",T1763&lt;&gt;"c",J1763&lt;&gt;9,J1763&lt;&gt;99),IFERROR(VLOOKUP(A1763,'TA Total'!$A$2:$W$10000,18,0),"."),".")</f>
        <v>1506</v>
      </c>
    </row>
    <row r="1764" spans="1:23" x14ac:dyDescent="0.2">
      <c r="A1764" s="1" t="str">
        <f t="shared" si="54"/>
        <v>2013|Mackenzie District|Another gender / He ira kÄ“ anÅ</v>
      </c>
      <c r="B1764" t="s">
        <v>20</v>
      </c>
      <c r="C1764" t="s">
        <v>21</v>
      </c>
      <c r="D1764" t="s">
        <v>22</v>
      </c>
      <c r="E1764" t="s">
        <v>23</v>
      </c>
      <c r="F1764">
        <v>2013</v>
      </c>
      <c r="G1764">
        <v>2013</v>
      </c>
      <c r="H1764">
        <v>65</v>
      </c>
      <c r="I1764" t="s">
        <v>138</v>
      </c>
      <c r="J1764">
        <v>1</v>
      </c>
      <c r="K1764" t="s">
        <v>30</v>
      </c>
      <c r="L1764">
        <v>99</v>
      </c>
      <c r="M1764" t="s">
        <v>26</v>
      </c>
      <c r="N1764">
        <v>99</v>
      </c>
      <c r="O1764" t="s">
        <v>27</v>
      </c>
      <c r="P1764">
        <v>3</v>
      </c>
      <c r="Q1764" t="s">
        <v>28</v>
      </c>
      <c r="T1764" t="s">
        <v>36</v>
      </c>
      <c r="U1764" t="s">
        <v>37</v>
      </c>
      <c r="V1764" s="3" t="str">
        <f t="shared" si="55"/>
        <v>.</v>
      </c>
      <c r="W1764" s="3" t="str">
        <f>IF(AND(T1764&lt;&gt;"_U",T1764&lt;&gt;"c",J1764&lt;&gt;9,J1764&lt;&gt;99),IFERROR(VLOOKUP(A1764,'TA Total'!$A$2:$W$10000,18,0),"."),".")</f>
        <v>.</v>
      </c>
    </row>
    <row r="1765" spans="1:23" x14ac:dyDescent="0.2">
      <c r="A1765" s="1" t="str">
        <f t="shared" si="54"/>
        <v>2013|Mackenzie District|Total - gender</v>
      </c>
      <c r="B1765" t="s">
        <v>20</v>
      </c>
      <c r="C1765" t="s">
        <v>21</v>
      </c>
      <c r="D1765" t="s">
        <v>22</v>
      </c>
      <c r="E1765" t="s">
        <v>23</v>
      </c>
      <c r="F1765">
        <v>2013</v>
      </c>
      <c r="G1765">
        <v>2013</v>
      </c>
      <c r="H1765">
        <v>65</v>
      </c>
      <c r="I1765" t="s">
        <v>138</v>
      </c>
      <c r="J1765">
        <v>1</v>
      </c>
      <c r="K1765" t="s">
        <v>30</v>
      </c>
      <c r="L1765">
        <v>99</v>
      </c>
      <c r="M1765" t="s">
        <v>26</v>
      </c>
      <c r="N1765">
        <v>99</v>
      </c>
      <c r="O1765" t="s">
        <v>27</v>
      </c>
      <c r="P1765">
        <v>99</v>
      </c>
      <c r="Q1765" t="s">
        <v>42</v>
      </c>
      <c r="R1765">
        <v>1692</v>
      </c>
      <c r="V1765" s="3">
        <f t="shared" si="55"/>
        <v>55.73</v>
      </c>
      <c r="W1765" s="3">
        <f>IF(AND(T1765&lt;&gt;"_U",T1765&lt;&gt;"c",J1765&lt;&gt;9,J1765&lt;&gt;99),IFERROR(VLOOKUP(A1765,'TA Total'!$A$2:$W$10000,18,0),"."),".")</f>
        <v>3036</v>
      </c>
    </row>
    <row r="1766" spans="1:23" x14ac:dyDescent="0.2">
      <c r="A1766" s="1" t="str">
        <f t="shared" si="54"/>
        <v>2013|Mackenzie District|Male / TÄne</v>
      </c>
      <c r="B1766" t="s">
        <v>20</v>
      </c>
      <c r="C1766" t="s">
        <v>21</v>
      </c>
      <c r="D1766" t="s">
        <v>22</v>
      </c>
      <c r="E1766" t="s">
        <v>23</v>
      </c>
      <c r="F1766">
        <v>2013</v>
      </c>
      <c r="G1766">
        <v>2013</v>
      </c>
      <c r="H1766">
        <v>65</v>
      </c>
      <c r="I1766" t="s">
        <v>138</v>
      </c>
      <c r="J1766">
        <v>3</v>
      </c>
      <c r="K1766" t="s">
        <v>39</v>
      </c>
      <c r="L1766">
        <v>99</v>
      </c>
      <c r="M1766" t="s">
        <v>26</v>
      </c>
      <c r="N1766">
        <v>99</v>
      </c>
      <c r="O1766" t="s">
        <v>27</v>
      </c>
      <c r="P1766">
        <v>1</v>
      </c>
      <c r="Q1766" t="s">
        <v>34</v>
      </c>
      <c r="R1766">
        <v>39</v>
      </c>
      <c r="V1766" s="3">
        <f t="shared" si="55"/>
        <v>2.5499999999999998</v>
      </c>
      <c r="W1766" s="3">
        <f>IF(AND(T1766&lt;&gt;"_U",T1766&lt;&gt;"c",J1766&lt;&gt;9,J1766&lt;&gt;99),IFERROR(VLOOKUP(A1766,'TA Total'!$A$2:$W$10000,18,0),"."),".")</f>
        <v>1530</v>
      </c>
    </row>
    <row r="1767" spans="1:23" x14ac:dyDescent="0.2">
      <c r="A1767" s="1" t="str">
        <f t="shared" si="54"/>
        <v>2013|Mackenzie District|Female / Wahine</v>
      </c>
      <c r="B1767" t="s">
        <v>20</v>
      </c>
      <c r="C1767" t="s">
        <v>21</v>
      </c>
      <c r="D1767" t="s">
        <v>22</v>
      </c>
      <c r="E1767" t="s">
        <v>23</v>
      </c>
      <c r="F1767">
        <v>2013</v>
      </c>
      <c r="G1767">
        <v>2013</v>
      </c>
      <c r="H1767">
        <v>65</v>
      </c>
      <c r="I1767" t="s">
        <v>138</v>
      </c>
      <c r="J1767">
        <v>3</v>
      </c>
      <c r="K1767" t="s">
        <v>39</v>
      </c>
      <c r="L1767">
        <v>99</v>
      </c>
      <c r="M1767" t="s">
        <v>26</v>
      </c>
      <c r="N1767">
        <v>99</v>
      </c>
      <c r="O1767" t="s">
        <v>27</v>
      </c>
      <c r="P1767">
        <v>2</v>
      </c>
      <c r="Q1767" t="s">
        <v>31</v>
      </c>
      <c r="R1767">
        <v>42</v>
      </c>
      <c r="V1767" s="3">
        <f t="shared" si="55"/>
        <v>2.79</v>
      </c>
      <c r="W1767" s="3">
        <f>IF(AND(T1767&lt;&gt;"_U",T1767&lt;&gt;"c",J1767&lt;&gt;9,J1767&lt;&gt;99),IFERROR(VLOOKUP(A1767,'TA Total'!$A$2:$W$10000,18,0),"."),".")</f>
        <v>1506</v>
      </c>
    </row>
    <row r="1768" spans="1:23" x14ac:dyDescent="0.2">
      <c r="A1768" s="1" t="str">
        <f t="shared" si="54"/>
        <v>2013|Mackenzie District|Another gender / He ira kÄ“ anÅ</v>
      </c>
      <c r="B1768" t="s">
        <v>20</v>
      </c>
      <c r="C1768" t="s">
        <v>21</v>
      </c>
      <c r="D1768" t="s">
        <v>22</v>
      </c>
      <c r="E1768" t="s">
        <v>23</v>
      </c>
      <c r="F1768">
        <v>2013</v>
      </c>
      <c r="G1768">
        <v>2013</v>
      </c>
      <c r="H1768">
        <v>65</v>
      </c>
      <c r="I1768" t="s">
        <v>138</v>
      </c>
      <c r="J1768">
        <v>3</v>
      </c>
      <c r="K1768" t="s">
        <v>39</v>
      </c>
      <c r="L1768">
        <v>99</v>
      </c>
      <c r="M1768" t="s">
        <v>26</v>
      </c>
      <c r="N1768">
        <v>99</v>
      </c>
      <c r="O1768" t="s">
        <v>27</v>
      </c>
      <c r="P1768">
        <v>3</v>
      </c>
      <c r="Q1768" t="s">
        <v>28</v>
      </c>
      <c r="T1768" t="s">
        <v>36</v>
      </c>
      <c r="U1768" t="s">
        <v>37</v>
      </c>
      <c r="V1768" s="3" t="str">
        <f t="shared" si="55"/>
        <v>.</v>
      </c>
      <c r="W1768" s="3" t="str">
        <f>IF(AND(T1768&lt;&gt;"_U",T1768&lt;&gt;"c",J1768&lt;&gt;9,J1768&lt;&gt;99),IFERROR(VLOOKUP(A1768,'TA Total'!$A$2:$W$10000,18,0),"."),".")</f>
        <v>.</v>
      </c>
    </row>
    <row r="1769" spans="1:23" x14ac:dyDescent="0.2">
      <c r="A1769" s="1" t="str">
        <f t="shared" si="54"/>
        <v>2013|Mackenzie District|Total - gender</v>
      </c>
      <c r="B1769" t="s">
        <v>20</v>
      </c>
      <c r="C1769" t="s">
        <v>21</v>
      </c>
      <c r="D1769" t="s">
        <v>22</v>
      </c>
      <c r="E1769" t="s">
        <v>23</v>
      </c>
      <c r="F1769">
        <v>2013</v>
      </c>
      <c r="G1769">
        <v>2013</v>
      </c>
      <c r="H1769">
        <v>65</v>
      </c>
      <c r="I1769" t="s">
        <v>138</v>
      </c>
      <c r="J1769">
        <v>3</v>
      </c>
      <c r="K1769" t="s">
        <v>39</v>
      </c>
      <c r="L1769">
        <v>99</v>
      </c>
      <c r="M1769" t="s">
        <v>26</v>
      </c>
      <c r="N1769">
        <v>99</v>
      </c>
      <c r="O1769" t="s">
        <v>27</v>
      </c>
      <c r="P1769">
        <v>99</v>
      </c>
      <c r="Q1769" t="s">
        <v>42</v>
      </c>
      <c r="R1769">
        <v>84</v>
      </c>
      <c r="V1769" s="3">
        <f t="shared" si="55"/>
        <v>2.77</v>
      </c>
      <c r="W1769" s="3">
        <f>IF(AND(T1769&lt;&gt;"_U",T1769&lt;&gt;"c",J1769&lt;&gt;9,J1769&lt;&gt;99),IFERROR(VLOOKUP(A1769,'TA Total'!$A$2:$W$10000,18,0),"."),".")</f>
        <v>3036</v>
      </c>
    </row>
    <row r="1770" spans="1:23" x14ac:dyDescent="0.2">
      <c r="A1770" s="1" t="str">
        <f t="shared" si="54"/>
        <v>2013|Mackenzie District|Male / TÄne</v>
      </c>
      <c r="B1770" t="s">
        <v>20</v>
      </c>
      <c r="C1770" t="s">
        <v>21</v>
      </c>
      <c r="D1770" t="s">
        <v>22</v>
      </c>
      <c r="E1770" t="s">
        <v>23</v>
      </c>
      <c r="F1770">
        <v>2013</v>
      </c>
      <c r="G1770">
        <v>2013</v>
      </c>
      <c r="H1770">
        <v>65</v>
      </c>
      <c r="I1770" t="s">
        <v>138</v>
      </c>
      <c r="J1770">
        <v>4</v>
      </c>
      <c r="K1770" t="s">
        <v>54</v>
      </c>
      <c r="L1770">
        <v>99</v>
      </c>
      <c r="M1770" t="s">
        <v>26</v>
      </c>
      <c r="N1770">
        <v>99</v>
      </c>
      <c r="O1770" t="s">
        <v>27</v>
      </c>
      <c r="P1770">
        <v>1</v>
      </c>
      <c r="Q1770" t="s">
        <v>34</v>
      </c>
      <c r="R1770">
        <v>102</v>
      </c>
      <c r="V1770" s="3">
        <f t="shared" si="55"/>
        <v>6.67</v>
      </c>
      <c r="W1770" s="3">
        <f>IF(AND(T1770&lt;&gt;"_U",T1770&lt;&gt;"c",J1770&lt;&gt;9,J1770&lt;&gt;99),IFERROR(VLOOKUP(A1770,'TA Total'!$A$2:$W$10000,18,0),"."),".")</f>
        <v>1530</v>
      </c>
    </row>
    <row r="1771" spans="1:23" x14ac:dyDescent="0.2">
      <c r="A1771" s="1" t="str">
        <f t="shared" si="54"/>
        <v>2013|Mackenzie District|Female / Wahine</v>
      </c>
      <c r="B1771" t="s">
        <v>20</v>
      </c>
      <c r="C1771" t="s">
        <v>21</v>
      </c>
      <c r="D1771" t="s">
        <v>22</v>
      </c>
      <c r="E1771" t="s">
        <v>23</v>
      </c>
      <c r="F1771">
        <v>2013</v>
      </c>
      <c r="G1771">
        <v>2013</v>
      </c>
      <c r="H1771">
        <v>65</v>
      </c>
      <c r="I1771" t="s">
        <v>138</v>
      </c>
      <c r="J1771">
        <v>4</v>
      </c>
      <c r="K1771" t="s">
        <v>54</v>
      </c>
      <c r="L1771">
        <v>99</v>
      </c>
      <c r="M1771" t="s">
        <v>26</v>
      </c>
      <c r="N1771">
        <v>99</v>
      </c>
      <c r="O1771" t="s">
        <v>27</v>
      </c>
      <c r="P1771">
        <v>2</v>
      </c>
      <c r="Q1771" t="s">
        <v>31</v>
      </c>
      <c r="R1771">
        <v>108</v>
      </c>
      <c r="V1771" s="3">
        <f t="shared" si="55"/>
        <v>7.17</v>
      </c>
      <c r="W1771" s="3">
        <f>IF(AND(T1771&lt;&gt;"_U",T1771&lt;&gt;"c",J1771&lt;&gt;9,J1771&lt;&gt;99),IFERROR(VLOOKUP(A1771,'TA Total'!$A$2:$W$10000,18,0),"."),".")</f>
        <v>1506</v>
      </c>
    </row>
    <row r="1772" spans="1:23" x14ac:dyDescent="0.2">
      <c r="A1772" s="1" t="str">
        <f t="shared" si="54"/>
        <v>2013|Mackenzie District|Another gender / He ira kÄ“ anÅ</v>
      </c>
      <c r="B1772" t="s">
        <v>20</v>
      </c>
      <c r="C1772" t="s">
        <v>21</v>
      </c>
      <c r="D1772" t="s">
        <v>22</v>
      </c>
      <c r="E1772" t="s">
        <v>23</v>
      </c>
      <c r="F1772">
        <v>2013</v>
      </c>
      <c r="G1772">
        <v>2013</v>
      </c>
      <c r="H1772">
        <v>65</v>
      </c>
      <c r="I1772" t="s">
        <v>138</v>
      </c>
      <c r="J1772">
        <v>4</v>
      </c>
      <c r="K1772" t="s">
        <v>54</v>
      </c>
      <c r="L1772">
        <v>99</v>
      </c>
      <c r="M1772" t="s">
        <v>26</v>
      </c>
      <c r="N1772">
        <v>99</v>
      </c>
      <c r="O1772" t="s">
        <v>27</v>
      </c>
      <c r="P1772">
        <v>3</v>
      </c>
      <c r="Q1772" t="s">
        <v>28</v>
      </c>
      <c r="T1772" t="s">
        <v>36</v>
      </c>
      <c r="U1772" t="s">
        <v>37</v>
      </c>
      <c r="V1772" s="3" t="str">
        <f t="shared" si="55"/>
        <v>.</v>
      </c>
      <c r="W1772" s="3" t="str">
        <f>IF(AND(T1772&lt;&gt;"_U",T1772&lt;&gt;"c",J1772&lt;&gt;9,J1772&lt;&gt;99),IFERROR(VLOOKUP(A1772,'TA Total'!$A$2:$W$10000,18,0),"."),".")</f>
        <v>.</v>
      </c>
    </row>
    <row r="1773" spans="1:23" x14ac:dyDescent="0.2">
      <c r="A1773" s="1" t="str">
        <f t="shared" si="54"/>
        <v>2013|Mackenzie District|Total - gender</v>
      </c>
      <c r="B1773" t="s">
        <v>20</v>
      </c>
      <c r="C1773" t="s">
        <v>21</v>
      </c>
      <c r="D1773" t="s">
        <v>22</v>
      </c>
      <c r="E1773" t="s">
        <v>23</v>
      </c>
      <c r="F1773">
        <v>2013</v>
      </c>
      <c r="G1773">
        <v>2013</v>
      </c>
      <c r="H1773">
        <v>65</v>
      </c>
      <c r="I1773" t="s">
        <v>138</v>
      </c>
      <c r="J1773">
        <v>4</v>
      </c>
      <c r="K1773" t="s">
        <v>54</v>
      </c>
      <c r="L1773">
        <v>99</v>
      </c>
      <c r="M1773" t="s">
        <v>26</v>
      </c>
      <c r="N1773">
        <v>99</v>
      </c>
      <c r="O1773" t="s">
        <v>27</v>
      </c>
      <c r="P1773">
        <v>99</v>
      </c>
      <c r="Q1773" t="s">
        <v>42</v>
      </c>
      <c r="R1773">
        <v>207</v>
      </c>
      <c r="V1773" s="3">
        <f t="shared" si="55"/>
        <v>6.82</v>
      </c>
      <c r="W1773" s="3">
        <f>IF(AND(T1773&lt;&gt;"_U",T1773&lt;&gt;"c",J1773&lt;&gt;9,J1773&lt;&gt;99),IFERROR(VLOOKUP(A1773,'TA Total'!$A$2:$W$10000,18,0),"."),".")</f>
        <v>3036</v>
      </c>
    </row>
    <row r="1774" spans="1:23" x14ac:dyDescent="0.2">
      <c r="A1774" s="1" t="str">
        <f t="shared" si="54"/>
        <v>2013|Mackenzie District|Male / TÄne</v>
      </c>
      <c r="B1774" t="s">
        <v>20</v>
      </c>
      <c r="C1774" t="s">
        <v>21</v>
      </c>
      <c r="D1774" t="s">
        <v>22</v>
      </c>
      <c r="E1774" t="s">
        <v>23</v>
      </c>
      <c r="F1774">
        <v>2013</v>
      </c>
      <c r="G1774">
        <v>2013</v>
      </c>
      <c r="H1774">
        <v>65</v>
      </c>
      <c r="I1774" t="s">
        <v>138</v>
      </c>
      <c r="J1774">
        <v>5</v>
      </c>
      <c r="K1774" t="s">
        <v>33</v>
      </c>
      <c r="L1774">
        <v>99</v>
      </c>
      <c r="M1774" t="s">
        <v>26</v>
      </c>
      <c r="N1774">
        <v>99</v>
      </c>
      <c r="O1774" t="s">
        <v>27</v>
      </c>
      <c r="P1774">
        <v>1</v>
      </c>
      <c r="Q1774" t="s">
        <v>34</v>
      </c>
      <c r="R1774">
        <v>30</v>
      </c>
      <c r="V1774" s="3">
        <f t="shared" si="55"/>
        <v>1.96</v>
      </c>
      <c r="W1774" s="3">
        <f>IF(AND(T1774&lt;&gt;"_U",T1774&lt;&gt;"c",J1774&lt;&gt;9,J1774&lt;&gt;99),IFERROR(VLOOKUP(A1774,'TA Total'!$A$2:$W$10000,18,0),"."),".")</f>
        <v>1530</v>
      </c>
    </row>
    <row r="1775" spans="1:23" x14ac:dyDescent="0.2">
      <c r="A1775" s="1" t="str">
        <f t="shared" si="54"/>
        <v>2013|Mackenzie District|Female / Wahine</v>
      </c>
      <c r="B1775" t="s">
        <v>20</v>
      </c>
      <c r="C1775" t="s">
        <v>21</v>
      </c>
      <c r="D1775" t="s">
        <v>22</v>
      </c>
      <c r="E1775" t="s">
        <v>23</v>
      </c>
      <c r="F1775">
        <v>2013</v>
      </c>
      <c r="G1775">
        <v>2013</v>
      </c>
      <c r="H1775">
        <v>65</v>
      </c>
      <c r="I1775" t="s">
        <v>138</v>
      </c>
      <c r="J1775">
        <v>5</v>
      </c>
      <c r="K1775" t="s">
        <v>33</v>
      </c>
      <c r="L1775">
        <v>99</v>
      </c>
      <c r="M1775" t="s">
        <v>26</v>
      </c>
      <c r="N1775">
        <v>99</v>
      </c>
      <c r="O1775" t="s">
        <v>27</v>
      </c>
      <c r="P1775">
        <v>2</v>
      </c>
      <c r="Q1775" t="s">
        <v>31</v>
      </c>
      <c r="R1775">
        <v>135</v>
      </c>
      <c r="V1775" s="3">
        <f t="shared" si="55"/>
        <v>8.9600000000000009</v>
      </c>
      <c r="W1775" s="3">
        <f>IF(AND(T1775&lt;&gt;"_U",T1775&lt;&gt;"c",J1775&lt;&gt;9,J1775&lt;&gt;99),IFERROR(VLOOKUP(A1775,'TA Total'!$A$2:$W$10000,18,0),"."),".")</f>
        <v>1506</v>
      </c>
    </row>
    <row r="1776" spans="1:23" x14ac:dyDescent="0.2">
      <c r="A1776" s="1" t="str">
        <f t="shared" si="54"/>
        <v>2013|Mackenzie District|Another gender / He ira kÄ“ anÅ</v>
      </c>
      <c r="B1776" t="s">
        <v>20</v>
      </c>
      <c r="C1776" t="s">
        <v>21</v>
      </c>
      <c r="D1776" t="s">
        <v>22</v>
      </c>
      <c r="E1776" t="s">
        <v>23</v>
      </c>
      <c r="F1776">
        <v>2013</v>
      </c>
      <c r="G1776">
        <v>2013</v>
      </c>
      <c r="H1776">
        <v>65</v>
      </c>
      <c r="I1776" t="s">
        <v>138</v>
      </c>
      <c r="J1776">
        <v>5</v>
      </c>
      <c r="K1776" t="s">
        <v>33</v>
      </c>
      <c r="L1776">
        <v>99</v>
      </c>
      <c r="M1776" t="s">
        <v>26</v>
      </c>
      <c r="N1776">
        <v>99</v>
      </c>
      <c r="O1776" t="s">
        <v>27</v>
      </c>
      <c r="P1776">
        <v>3</v>
      </c>
      <c r="Q1776" t="s">
        <v>28</v>
      </c>
      <c r="T1776" t="s">
        <v>36</v>
      </c>
      <c r="U1776" t="s">
        <v>37</v>
      </c>
      <c r="V1776" s="3" t="str">
        <f t="shared" si="55"/>
        <v>.</v>
      </c>
      <c r="W1776" s="3" t="str">
        <f>IF(AND(T1776&lt;&gt;"_U",T1776&lt;&gt;"c",J1776&lt;&gt;9,J1776&lt;&gt;99),IFERROR(VLOOKUP(A1776,'TA Total'!$A$2:$W$10000,18,0),"."),".")</f>
        <v>.</v>
      </c>
    </row>
    <row r="1777" spans="1:23" x14ac:dyDescent="0.2">
      <c r="A1777" s="1" t="str">
        <f t="shared" si="54"/>
        <v>2013|Mackenzie District|Total - gender</v>
      </c>
      <c r="B1777" t="s">
        <v>20</v>
      </c>
      <c r="C1777" t="s">
        <v>21</v>
      </c>
      <c r="D1777" t="s">
        <v>22</v>
      </c>
      <c r="E1777" t="s">
        <v>23</v>
      </c>
      <c r="F1777">
        <v>2013</v>
      </c>
      <c r="G1777">
        <v>2013</v>
      </c>
      <c r="H1777">
        <v>65</v>
      </c>
      <c r="I1777" t="s">
        <v>138</v>
      </c>
      <c r="J1777">
        <v>5</v>
      </c>
      <c r="K1777" t="s">
        <v>33</v>
      </c>
      <c r="L1777">
        <v>99</v>
      </c>
      <c r="M1777" t="s">
        <v>26</v>
      </c>
      <c r="N1777">
        <v>99</v>
      </c>
      <c r="O1777" t="s">
        <v>27</v>
      </c>
      <c r="P1777">
        <v>99</v>
      </c>
      <c r="Q1777" t="s">
        <v>42</v>
      </c>
      <c r="R1777">
        <v>165</v>
      </c>
      <c r="V1777" s="3">
        <f t="shared" si="55"/>
        <v>5.43</v>
      </c>
      <c r="W1777" s="3">
        <f>IF(AND(T1777&lt;&gt;"_U",T1777&lt;&gt;"c",J1777&lt;&gt;9,J1777&lt;&gt;99),IFERROR(VLOOKUP(A1777,'TA Total'!$A$2:$W$10000,18,0),"."),".")</f>
        <v>3036</v>
      </c>
    </row>
    <row r="1778" spans="1:23" x14ac:dyDescent="0.2">
      <c r="A1778" s="1" t="str">
        <f t="shared" si="54"/>
        <v>2013|Mackenzie District|Male / TÄne</v>
      </c>
      <c r="B1778" t="s">
        <v>20</v>
      </c>
      <c r="C1778" t="s">
        <v>21</v>
      </c>
      <c r="D1778" t="s">
        <v>22</v>
      </c>
      <c r="E1778" t="s">
        <v>23</v>
      </c>
      <c r="F1778">
        <v>2013</v>
      </c>
      <c r="G1778">
        <v>2013</v>
      </c>
      <c r="H1778">
        <v>65</v>
      </c>
      <c r="I1778" t="s">
        <v>138</v>
      </c>
      <c r="J1778">
        <v>6</v>
      </c>
      <c r="K1778" t="s">
        <v>52</v>
      </c>
      <c r="L1778">
        <v>99</v>
      </c>
      <c r="M1778" t="s">
        <v>26</v>
      </c>
      <c r="N1778">
        <v>99</v>
      </c>
      <c r="O1778" t="s">
        <v>27</v>
      </c>
      <c r="P1778">
        <v>1</v>
      </c>
      <c r="Q1778" t="s">
        <v>34</v>
      </c>
      <c r="R1778">
        <v>510</v>
      </c>
      <c r="V1778" s="3">
        <f t="shared" si="55"/>
        <v>33.33</v>
      </c>
      <c r="W1778" s="3">
        <f>IF(AND(T1778&lt;&gt;"_U",T1778&lt;&gt;"c",J1778&lt;&gt;9,J1778&lt;&gt;99),IFERROR(VLOOKUP(A1778,'TA Total'!$A$2:$W$10000,18,0),"."),".")</f>
        <v>1530</v>
      </c>
    </row>
    <row r="1779" spans="1:23" x14ac:dyDescent="0.2">
      <c r="A1779" s="1" t="str">
        <f t="shared" si="54"/>
        <v>2013|Mackenzie District|Female / Wahine</v>
      </c>
      <c r="B1779" t="s">
        <v>20</v>
      </c>
      <c r="C1779" t="s">
        <v>21</v>
      </c>
      <c r="D1779" t="s">
        <v>22</v>
      </c>
      <c r="E1779" t="s">
        <v>23</v>
      </c>
      <c r="F1779">
        <v>2013</v>
      </c>
      <c r="G1779">
        <v>2013</v>
      </c>
      <c r="H1779">
        <v>65</v>
      </c>
      <c r="I1779" t="s">
        <v>138</v>
      </c>
      <c r="J1779">
        <v>6</v>
      </c>
      <c r="K1779" t="s">
        <v>52</v>
      </c>
      <c r="L1779">
        <v>99</v>
      </c>
      <c r="M1779" t="s">
        <v>26</v>
      </c>
      <c r="N1779">
        <v>99</v>
      </c>
      <c r="O1779" t="s">
        <v>27</v>
      </c>
      <c r="P1779">
        <v>2</v>
      </c>
      <c r="Q1779" t="s">
        <v>31</v>
      </c>
      <c r="R1779">
        <v>375</v>
      </c>
      <c r="V1779" s="3">
        <f t="shared" si="55"/>
        <v>24.9</v>
      </c>
      <c r="W1779" s="3">
        <f>IF(AND(T1779&lt;&gt;"_U",T1779&lt;&gt;"c",J1779&lt;&gt;9,J1779&lt;&gt;99),IFERROR(VLOOKUP(A1779,'TA Total'!$A$2:$W$10000,18,0),"."),".")</f>
        <v>1506</v>
      </c>
    </row>
    <row r="1780" spans="1:23" x14ac:dyDescent="0.2">
      <c r="A1780" s="1" t="str">
        <f t="shared" si="54"/>
        <v>2013|Mackenzie District|Another gender / He ira kÄ“ anÅ</v>
      </c>
      <c r="B1780" t="s">
        <v>20</v>
      </c>
      <c r="C1780" t="s">
        <v>21</v>
      </c>
      <c r="D1780" t="s">
        <v>22</v>
      </c>
      <c r="E1780" t="s">
        <v>23</v>
      </c>
      <c r="F1780">
        <v>2013</v>
      </c>
      <c r="G1780">
        <v>2013</v>
      </c>
      <c r="H1780">
        <v>65</v>
      </c>
      <c r="I1780" t="s">
        <v>138</v>
      </c>
      <c r="J1780">
        <v>6</v>
      </c>
      <c r="K1780" t="s">
        <v>52</v>
      </c>
      <c r="L1780">
        <v>99</v>
      </c>
      <c r="M1780" t="s">
        <v>26</v>
      </c>
      <c r="N1780">
        <v>99</v>
      </c>
      <c r="O1780" t="s">
        <v>27</v>
      </c>
      <c r="P1780">
        <v>3</v>
      </c>
      <c r="Q1780" t="s">
        <v>28</v>
      </c>
      <c r="T1780" t="s">
        <v>36</v>
      </c>
      <c r="U1780" t="s">
        <v>37</v>
      </c>
      <c r="V1780" s="3" t="str">
        <f t="shared" si="55"/>
        <v>.</v>
      </c>
      <c r="W1780" s="3" t="str">
        <f>IF(AND(T1780&lt;&gt;"_U",T1780&lt;&gt;"c",J1780&lt;&gt;9,J1780&lt;&gt;99),IFERROR(VLOOKUP(A1780,'TA Total'!$A$2:$W$10000,18,0),"."),".")</f>
        <v>.</v>
      </c>
    </row>
    <row r="1781" spans="1:23" x14ac:dyDescent="0.2">
      <c r="A1781" s="1" t="str">
        <f t="shared" si="54"/>
        <v>2013|Mackenzie District|Total - gender</v>
      </c>
      <c r="B1781" t="s">
        <v>20</v>
      </c>
      <c r="C1781" t="s">
        <v>21</v>
      </c>
      <c r="D1781" t="s">
        <v>22</v>
      </c>
      <c r="E1781" t="s">
        <v>23</v>
      </c>
      <c r="F1781">
        <v>2013</v>
      </c>
      <c r="G1781">
        <v>2013</v>
      </c>
      <c r="H1781">
        <v>65</v>
      </c>
      <c r="I1781" t="s">
        <v>138</v>
      </c>
      <c r="J1781">
        <v>6</v>
      </c>
      <c r="K1781" t="s">
        <v>52</v>
      </c>
      <c r="L1781">
        <v>99</v>
      </c>
      <c r="M1781" t="s">
        <v>26</v>
      </c>
      <c r="N1781">
        <v>99</v>
      </c>
      <c r="O1781" t="s">
        <v>27</v>
      </c>
      <c r="P1781">
        <v>99</v>
      </c>
      <c r="Q1781" t="s">
        <v>42</v>
      </c>
      <c r="R1781">
        <v>885</v>
      </c>
      <c r="V1781" s="3">
        <f t="shared" si="55"/>
        <v>29.15</v>
      </c>
      <c r="W1781" s="3">
        <f>IF(AND(T1781&lt;&gt;"_U",T1781&lt;&gt;"c",J1781&lt;&gt;9,J1781&lt;&gt;99),IFERROR(VLOOKUP(A1781,'TA Total'!$A$2:$W$10000,18,0),"."),".")</f>
        <v>3036</v>
      </c>
    </row>
    <row r="1782" spans="1:23" x14ac:dyDescent="0.2">
      <c r="A1782" s="1" t="str">
        <f t="shared" si="54"/>
        <v>2013|Mackenzie District|Male / TÄne</v>
      </c>
      <c r="B1782" t="s">
        <v>20</v>
      </c>
      <c r="C1782" t="s">
        <v>21</v>
      </c>
      <c r="D1782" t="s">
        <v>22</v>
      </c>
      <c r="E1782" t="s">
        <v>23</v>
      </c>
      <c r="F1782">
        <v>2013</v>
      </c>
      <c r="G1782">
        <v>2013</v>
      </c>
      <c r="H1782">
        <v>65</v>
      </c>
      <c r="I1782" t="s">
        <v>138</v>
      </c>
      <c r="J1782">
        <v>9</v>
      </c>
      <c r="K1782" t="s">
        <v>25</v>
      </c>
      <c r="L1782">
        <v>99</v>
      </c>
      <c r="M1782" t="s">
        <v>26</v>
      </c>
      <c r="N1782">
        <v>99</v>
      </c>
      <c r="O1782" t="s">
        <v>27</v>
      </c>
      <c r="P1782">
        <v>1</v>
      </c>
      <c r="Q1782" t="s">
        <v>34</v>
      </c>
      <c r="R1782">
        <v>144</v>
      </c>
      <c r="V1782" s="3" t="str">
        <f t="shared" si="55"/>
        <v>.</v>
      </c>
      <c r="W1782" s="3" t="str">
        <f>IF(AND(T1782&lt;&gt;"_U",T1782&lt;&gt;"c",J1782&lt;&gt;9,J1782&lt;&gt;99),IFERROR(VLOOKUP(A1782,'TA Total'!$A$2:$W$10000,18,0),"."),".")</f>
        <v>.</v>
      </c>
    </row>
    <row r="1783" spans="1:23" x14ac:dyDescent="0.2">
      <c r="A1783" s="1" t="str">
        <f t="shared" si="54"/>
        <v>2013|Mackenzie District|Female / Wahine</v>
      </c>
      <c r="B1783" t="s">
        <v>20</v>
      </c>
      <c r="C1783" t="s">
        <v>21</v>
      </c>
      <c r="D1783" t="s">
        <v>22</v>
      </c>
      <c r="E1783" t="s">
        <v>23</v>
      </c>
      <c r="F1783">
        <v>2013</v>
      </c>
      <c r="G1783">
        <v>2013</v>
      </c>
      <c r="H1783">
        <v>65</v>
      </c>
      <c r="I1783" t="s">
        <v>138</v>
      </c>
      <c r="J1783">
        <v>9</v>
      </c>
      <c r="K1783" t="s">
        <v>25</v>
      </c>
      <c r="L1783">
        <v>99</v>
      </c>
      <c r="M1783" t="s">
        <v>26</v>
      </c>
      <c r="N1783">
        <v>99</v>
      </c>
      <c r="O1783" t="s">
        <v>27</v>
      </c>
      <c r="P1783">
        <v>2</v>
      </c>
      <c r="Q1783" t="s">
        <v>31</v>
      </c>
      <c r="R1783">
        <v>147</v>
      </c>
      <c r="V1783" s="3" t="str">
        <f t="shared" si="55"/>
        <v>.</v>
      </c>
      <c r="W1783" s="3" t="str">
        <f>IF(AND(T1783&lt;&gt;"_U",T1783&lt;&gt;"c",J1783&lt;&gt;9,J1783&lt;&gt;99),IFERROR(VLOOKUP(A1783,'TA Total'!$A$2:$W$10000,18,0),"."),".")</f>
        <v>.</v>
      </c>
    </row>
    <row r="1784" spans="1:23" x14ac:dyDescent="0.2">
      <c r="A1784" s="1" t="str">
        <f t="shared" si="54"/>
        <v>2013|Mackenzie District|Another gender / He ira kÄ“ anÅ</v>
      </c>
      <c r="B1784" t="s">
        <v>20</v>
      </c>
      <c r="C1784" t="s">
        <v>21</v>
      </c>
      <c r="D1784" t="s">
        <v>22</v>
      </c>
      <c r="E1784" t="s">
        <v>23</v>
      </c>
      <c r="F1784">
        <v>2013</v>
      </c>
      <c r="G1784">
        <v>2013</v>
      </c>
      <c r="H1784">
        <v>65</v>
      </c>
      <c r="I1784" t="s">
        <v>138</v>
      </c>
      <c r="J1784">
        <v>9</v>
      </c>
      <c r="K1784" t="s">
        <v>25</v>
      </c>
      <c r="L1784">
        <v>99</v>
      </c>
      <c r="M1784" t="s">
        <v>26</v>
      </c>
      <c r="N1784">
        <v>99</v>
      </c>
      <c r="O1784" t="s">
        <v>27</v>
      </c>
      <c r="P1784">
        <v>3</v>
      </c>
      <c r="Q1784" t="s">
        <v>28</v>
      </c>
      <c r="T1784" t="s">
        <v>36</v>
      </c>
      <c r="U1784" t="s">
        <v>37</v>
      </c>
      <c r="V1784" s="3" t="str">
        <f t="shared" si="55"/>
        <v>.</v>
      </c>
      <c r="W1784" s="3" t="str">
        <f>IF(AND(T1784&lt;&gt;"_U",T1784&lt;&gt;"c",J1784&lt;&gt;9,J1784&lt;&gt;99),IFERROR(VLOOKUP(A1784,'TA Total'!$A$2:$W$10000,18,0),"."),".")</f>
        <v>.</v>
      </c>
    </row>
    <row r="1785" spans="1:23" x14ac:dyDescent="0.2">
      <c r="A1785" s="1" t="str">
        <f t="shared" si="54"/>
        <v>2013|Mackenzie District|Total - gender</v>
      </c>
      <c r="B1785" t="s">
        <v>20</v>
      </c>
      <c r="C1785" t="s">
        <v>21</v>
      </c>
      <c r="D1785" t="s">
        <v>22</v>
      </c>
      <c r="E1785" t="s">
        <v>23</v>
      </c>
      <c r="F1785">
        <v>2013</v>
      </c>
      <c r="G1785">
        <v>2013</v>
      </c>
      <c r="H1785">
        <v>65</v>
      </c>
      <c r="I1785" t="s">
        <v>138</v>
      </c>
      <c r="J1785">
        <v>9</v>
      </c>
      <c r="K1785" t="s">
        <v>25</v>
      </c>
      <c r="L1785">
        <v>99</v>
      </c>
      <c r="M1785" t="s">
        <v>26</v>
      </c>
      <c r="N1785">
        <v>99</v>
      </c>
      <c r="O1785" t="s">
        <v>27</v>
      </c>
      <c r="P1785">
        <v>99</v>
      </c>
      <c r="Q1785" t="s">
        <v>42</v>
      </c>
      <c r="R1785">
        <v>294</v>
      </c>
      <c r="V1785" s="3" t="str">
        <f t="shared" si="55"/>
        <v>.</v>
      </c>
      <c r="W1785" s="3" t="str">
        <f>IF(AND(T1785&lt;&gt;"_U",T1785&lt;&gt;"c",J1785&lt;&gt;9,J1785&lt;&gt;99),IFERROR(VLOOKUP(A1785,'TA Total'!$A$2:$W$10000,18,0),"."),".")</f>
        <v>.</v>
      </c>
    </row>
    <row r="1786" spans="1:23" x14ac:dyDescent="0.2">
      <c r="A1786" s="1" t="str">
        <f t="shared" si="54"/>
        <v>2013|Mackenzie District|Male / TÄne</v>
      </c>
      <c r="B1786" t="s">
        <v>20</v>
      </c>
      <c r="C1786" t="s">
        <v>21</v>
      </c>
      <c r="D1786" t="s">
        <v>22</v>
      </c>
      <c r="E1786" t="s">
        <v>23</v>
      </c>
      <c r="F1786">
        <v>2013</v>
      </c>
      <c r="G1786">
        <v>2013</v>
      </c>
      <c r="H1786">
        <v>65</v>
      </c>
      <c r="I1786" t="s">
        <v>138</v>
      </c>
      <c r="J1786">
        <v>77</v>
      </c>
      <c r="K1786" t="s">
        <v>49</v>
      </c>
      <c r="L1786">
        <v>99</v>
      </c>
      <c r="M1786" t="s">
        <v>26</v>
      </c>
      <c r="N1786">
        <v>99</v>
      </c>
      <c r="O1786" t="s">
        <v>27</v>
      </c>
      <c r="P1786">
        <v>1</v>
      </c>
      <c r="Q1786" t="s">
        <v>34</v>
      </c>
      <c r="R1786">
        <v>1530</v>
      </c>
      <c r="V1786" s="3">
        <f t="shared" si="55"/>
        <v>100</v>
      </c>
      <c r="W1786" s="3">
        <f>IF(AND(T1786&lt;&gt;"_U",T1786&lt;&gt;"c",J1786&lt;&gt;9,J1786&lt;&gt;99),IFERROR(VLOOKUP(A1786,'TA Total'!$A$2:$W$10000,18,0),"."),".")</f>
        <v>1530</v>
      </c>
    </row>
    <row r="1787" spans="1:23" x14ac:dyDescent="0.2">
      <c r="A1787" s="1" t="str">
        <f t="shared" si="54"/>
        <v>2013|Mackenzie District|Female / Wahine</v>
      </c>
      <c r="B1787" t="s">
        <v>20</v>
      </c>
      <c r="C1787" t="s">
        <v>21</v>
      </c>
      <c r="D1787" t="s">
        <v>22</v>
      </c>
      <c r="E1787" t="s">
        <v>23</v>
      </c>
      <c r="F1787">
        <v>2013</v>
      </c>
      <c r="G1787">
        <v>2013</v>
      </c>
      <c r="H1787">
        <v>65</v>
      </c>
      <c r="I1787" t="s">
        <v>138</v>
      </c>
      <c r="J1787">
        <v>77</v>
      </c>
      <c r="K1787" t="s">
        <v>49</v>
      </c>
      <c r="L1787">
        <v>99</v>
      </c>
      <c r="M1787" t="s">
        <v>26</v>
      </c>
      <c r="N1787">
        <v>99</v>
      </c>
      <c r="O1787" t="s">
        <v>27</v>
      </c>
      <c r="P1787">
        <v>2</v>
      </c>
      <c r="Q1787" t="s">
        <v>31</v>
      </c>
      <c r="R1787">
        <v>1506</v>
      </c>
      <c r="V1787" s="3">
        <f t="shared" si="55"/>
        <v>100</v>
      </c>
      <c r="W1787" s="3">
        <f>IF(AND(T1787&lt;&gt;"_U",T1787&lt;&gt;"c",J1787&lt;&gt;9,J1787&lt;&gt;99),IFERROR(VLOOKUP(A1787,'TA Total'!$A$2:$W$10000,18,0),"."),".")</f>
        <v>1506</v>
      </c>
    </row>
    <row r="1788" spans="1:23" x14ac:dyDescent="0.2">
      <c r="A1788" s="1" t="str">
        <f t="shared" si="54"/>
        <v>2013|Mackenzie District|Another gender / He ira kÄ“ anÅ</v>
      </c>
      <c r="B1788" t="s">
        <v>20</v>
      </c>
      <c r="C1788" t="s">
        <v>21</v>
      </c>
      <c r="D1788" t="s">
        <v>22</v>
      </c>
      <c r="E1788" t="s">
        <v>23</v>
      </c>
      <c r="F1788">
        <v>2013</v>
      </c>
      <c r="G1788">
        <v>2013</v>
      </c>
      <c r="H1788">
        <v>65</v>
      </c>
      <c r="I1788" t="s">
        <v>138</v>
      </c>
      <c r="J1788">
        <v>77</v>
      </c>
      <c r="K1788" t="s">
        <v>49</v>
      </c>
      <c r="L1788">
        <v>99</v>
      </c>
      <c r="M1788" t="s">
        <v>26</v>
      </c>
      <c r="N1788">
        <v>99</v>
      </c>
      <c r="O1788" t="s">
        <v>27</v>
      </c>
      <c r="P1788">
        <v>3</v>
      </c>
      <c r="Q1788" t="s">
        <v>28</v>
      </c>
      <c r="T1788" t="s">
        <v>36</v>
      </c>
      <c r="U1788" t="s">
        <v>37</v>
      </c>
      <c r="V1788" s="3" t="str">
        <f t="shared" si="55"/>
        <v>.</v>
      </c>
      <c r="W1788" s="3" t="str">
        <f>IF(AND(T1788&lt;&gt;"_U",T1788&lt;&gt;"c",J1788&lt;&gt;9,J1788&lt;&gt;99),IFERROR(VLOOKUP(A1788,'TA Total'!$A$2:$W$10000,18,0),"."),".")</f>
        <v>.</v>
      </c>
    </row>
    <row r="1789" spans="1:23" x14ac:dyDescent="0.2">
      <c r="A1789" s="1" t="str">
        <f t="shared" si="54"/>
        <v>2013|Mackenzie District|Total - gender</v>
      </c>
      <c r="B1789" t="s">
        <v>20</v>
      </c>
      <c r="C1789" t="s">
        <v>21</v>
      </c>
      <c r="D1789" t="s">
        <v>22</v>
      </c>
      <c r="E1789" t="s">
        <v>23</v>
      </c>
      <c r="F1789">
        <v>2013</v>
      </c>
      <c r="G1789">
        <v>2013</v>
      </c>
      <c r="H1789">
        <v>65</v>
      </c>
      <c r="I1789" t="s">
        <v>138</v>
      </c>
      <c r="J1789">
        <v>77</v>
      </c>
      <c r="K1789" t="s">
        <v>49</v>
      </c>
      <c r="L1789">
        <v>99</v>
      </c>
      <c r="M1789" t="s">
        <v>26</v>
      </c>
      <c r="N1789">
        <v>99</v>
      </c>
      <c r="O1789" t="s">
        <v>27</v>
      </c>
      <c r="P1789">
        <v>99</v>
      </c>
      <c r="Q1789" t="s">
        <v>42</v>
      </c>
      <c r="R1789">
        <v>3036</v>
      </c>
      <c r="V1789" s="3">
        <f t="shared" si="55"/>
        <v>100</v>
      </c>
      <c r="W1789" s="3">
        <f>IF(AND(T1789&lt;&gt;"_U",T1789&lt;&gt;"c",J1789&lt;&gt;9,J1789&lt;&gt;99),IFERROR(VLOOKUP(A1789,'TA Total'!$A$2:$W$10000,18,0),"."),".")</f>
        <v>3036</v>
      </c>
    </row>
    <row r="1790" spans="1:23" x14ac:dyDescent="0.2">
      <c r="A1790" s="1" t="str">
        <f t="shared" si="54"/>
        <v>2013|Mackenzie District|Male / TÄne</v>
      </c>
      <c r="B1790" t="s">
        <v>20</v>
      </c>
      <c r="C1790" t="s">
        <v>21</v>
      </c>
      <c r="D1790" t="s">
        <v>22</v>
      </c>
      <c r="E1790" t="s">
        <v>23</v>
      </c>
      <c r="F1790">
        <v>2013</v>
      </c>
      <c r="G1790">
        <v>2013</v>
      </c>
      <c r="H1790">
        <v>65</v>
      </c>
      <c r="I1790" t="s">
        <v>138</v>
      </c>
      <c r="J1790">
        <v>99</v>
      </c>
      <c r="K1790" t="s">
        <v>47</v>
      </c>
      <c r="L1790">
        <v>99</v>
      </c>
      <c r="M1790" t="s">
        <v>26</v>
      </c>
      <c r="N1790">
        <v>99</v>
      </c>
      <c r="O1790" t="s">
        <v>27</v>
      </c>
      <c r="P1790">
        <v>1</v>
      </c>
      <c r="Q1790" t="s">
        <v>34</v>
      </c>
      <c r="R1790">
        <v>1674</v>
      </c>
      <c r="V1790" s="3" t="str">
        <f t="shared" si="55"/>
        <v>.</v>
      </c>
      <c r="W1790" s="3" t="str">
        <f>IF(AND(T1790&lt;&gt;"_U",T1790&lt;&gt;"c",J1790&lt;&gt;9,J1790&lt;&gt;99),IFERROR(VLOOKUP(A1790,'TA Total'!$A$2:$W$10000,18,0),"."),".")</f>
        <v>.</v>
      </c>
    </row>
    <row r="1791" spans="1:23" x14ac:dyDescent="0.2">
      <c r="A1791" s="1" t="str">
        <f t="shared" si="54"/>
        <v>2013|Mackenzie District|Female / Wahine</v>
      </c>
      <c r="B1791" t="s">
        <v>20</v>
      </c>
      <c r="C1791" t="s">
        <v>21</v>
      </c>
      <c r="D1791" t="s">
        <v>22</v>
      </c>
      <c r="E1791" t="s">
        <v>23</v>
      </c>
      <c r="F1791">
        <v>2013</v>
      </c>
      <c r="G1791">
        <v>2013</v>
      </c>
      <c r="H1791">
        <v>65</v>
      </c>
      <c r="I1791" t="s">
        <v>138</v>
      </c>
      <c r="J1791">
        <v>99</v>
      </c>
      <c r="K1791" t="s">
        <v>47</v>
      </c>
      <c r="L1791">
        <v>99</v>
      </c>
      <c r="M1791" t="s">
        <v>26</v>
      </c>
      <c r="N1791">
        <v>99</v>
      </c>
      <c r="O1791" t="s">
        <v>27</v>
      </c>
      <c r="P1791">
        <v>2</v>
      </c>
      <c r="Q1791" t="s">
        <v>31</v>
      </c>
      <c r="R1791">
        <v>1656</v>
      </c>
      <c r="V1791" s="3" t="str">
        <f t="shared" si="55"/>
        <v>.</v>
      </c>
      <c r="W1791" s="3" t="str">
        <f>IF(AND(T1791&lt;&gt;"_U",T1791&lt;&gt;"c",J1791&lt;&gt;9,J1791&lt;&gt;99),IFERROR(VLOOKUP(A1791,'TA Total'!$A$2:$W$10000,18,0),"."),".")</f>
        <v>.</v>
      </c>
    </row>
    <row r="1792" spans="1:23" x14ac:dyDescent="0.2">
      <c r="A1792" s="1" t="str">
        <f t="shared" si="54"/>
        <v>2013|Mackenzie District|Another gender / He ira kÄ“ anÅ</v>
      </c>
      <c r="B1792" t="s">
        <v>20</v>
      </c>
      <c r="C1792" t="s">
        <v>21</v>
      </c>
      <c r="D1792" t="s">
        <v>22</v>
      </c>
      <c r="E1792" t="s">
        <v>23</v>
      </c>
      <c r="F1792">
        <v>2013</v>
      </c>
      <c r="G1792">
        <v>2013</v>
      </c>
      <c r="H1792">
        <v>65</v>
      </c>
      <c r="I1792" t="s">
        <v>138</v>
      </c>
      <c r="J1792">
        <v>99</v>
      </c>
      <c r="K1792" t="s">
        <v>47</v>
      </c>
      <c r="L1792">
        <v>99</v>
      </c>
      <c r="M1792" t="s">
        <v>26</v>
      </c>
      <c r="N1792">
        <v>99</v>
      </c>
      <c r="O1792" t="s">
        <v>27</v>
      </c>
      <c r="P1792">
        <v>3</v>
      </c>
      <c r="Q1792" t="s">
        <v>28</v>
      </c>
      <c r="T1792" t="s">
        <v>36</v>
      </c>
      <c r="U1792" t="s">
        <v>37</v>
      </c>
      <c r="V1792" s="3" t="str">
        <f t="shared" si="55"/>
        <v>.</v>
      </c>
      <c r="W1792" s="3" t="str">
        <f>IF(AND(T1792&lt;&gt;"_U",T1792&lt;&gt;"c",J1792&lt;&gt;9,J1792&lt;&gt;99),IFERROR(VLOOKUP(A1792,'TA Total'!$A$2:$W$10000,18,0),"."),".")</f>
        <v>.</v>
      </c>
    </row>
    <row r="1793" spans="1:23" x14ac:dyDescent="0.2">
      <c r="A1793" s="1" t="str">
        <f t="shared" si="54"/>
        <v>2013|Mackenzie District|Total - gender</v>
      </c>
      <c r="B1793" t="s">
        <v>20</v>
      </c>
      <c r="C1793" t="s">
        <v>21</v>
      </c>
      <c r="D1793" t="s">
        <v>22</v>
      </c>
      <c r="E1793" t="s">
        <v>23</v>
      </c>
      <c r="F1793">
        <v>2013</v>
      </c>
      <c r="G1793">
        <v>2013</v>
      </c>
      <c r="H1793">
        <v>65</v>
      </c>
      <c r="I1793" t="s">
        <v>138</v>
      </c>
      <c r="J1793">
        <v>99</v>
      </c>
      <c r="K1793" t="s">
        <v>47</v>
      </c>
      <c r="L1793">
        <v>99</v>
      </c>
      <c r="M1793" t="s">
        <v>26</v>
      </c>
      <c r="N1793">
        <v>99</v>
      </c>
      <c r="O1793" t="s">
        <v>27</v>
      </c>
      <c r="P1793">
        <v>99</v>
      </c>
      <c r="Q1793" t="s">
        <v>42</v>
      </c>
      <c r="R1793">
        <v>3327</v>
      </c>
      <c r="V1793" s="3" t="str">
        <f t="shared" si="55"/>
        <v>.</v>
      </c>
      <c r="W1793" s="3" t="str">
        <f>IF(AND(T1793&lt;&gt;"_U",T1793&lt;&gt;"c",J1793&lt;&gt;9,J1793&lt;&gt;99),IFERROR(VLOOKUP(A1793,'TA Total'!$A$2:$W$10000,18,0),"."),".")</f>
        <v>.</v>
      </c>
    </row>
    <row r="1794" spans="1:23" x14ac:dyDescent="0.2">
      <c r="A1794" s="1" t="str">
        <f t="shared" si="54"/>
        <v>2013|Waimate District|Male / TÄne</v>
      </c>
      <c r="B1794" t="s">
        <v>20</v>
      </c>
      <c r="C1794" t="s">
        <v>21</v>
      </c>
      <c r="D1794" t="s">
        <v>22</v>
      </c>
      <c r="E1794" t="s">
        <v>23</v>
      </c>
      <c r="F1794">
        <v>2013</v>
      </c>
      <c r="G1794">
        <v>2013</v>
      </c>
      <c r="H1794">
        <v>66</v>
      </c>
      <c r="I1794" t="s">
        <v>147</v>
      </c>
      <c r="J1794">
        <v>1</v>
      </c>
      <c r="K1794" t="s">
        <v>30</v>
      </c>
      <c r="L1794">
        <v>99</v>
      </c>
      <c r="M1794" t="s">
        <v>26</v>
      </c>
      <c r="N1794">
        <v>99</v>
      </c>
      <c r="O1794" t="s">
        <v>27</v>
      </c>
      <c r="P1794">
        <v>1</v>
      </c>
      <c r="Q1794" t="s">
        <v>34</v>
      </c>
      <c r="R1794">
        <v>1602</v>
      </c>
      <c r="V1794" s="3">
        <f t="shared" si="55"/>
        <v>57.23</v>
      </c>
      <c r="W1794" s="3">
        <f>IF(AND(T1794&lt;&gt;"_U",T1794&lt;&gt;"c",J1794&lt;&gt;9,J1794&lt;&gt;99),IFERROR(VLOOKUP(A1794,'TA Total'!$A$2:$W$10000,18,0),"."),".")</f>
        <v>2799</v>
      </c>
    </row>
    <row r="1795" spans="1:23" x14ac:dyDescent="0.2">
      <c r="A1795" s="1" t="str">
        <f t="shared" ref="A1795:A1858" si="56">G1795&amp;"|"&amp;I1795&amp;"|"&amp;Q1795</f>
        <v>2013|Waimate District|Female / Wahine</v>
      </c>
      <c r="B1795" t="s">
        <v>20</v>
      </c>
      <c r="C1795" t="s">
        <v>21</v>
      </c>
      <c r="D1795" t="s">
        <v>22</v>
      </c>
      <c r="E1795" t="s">
        <v>23</v>
      </c>
      <c r="F1795">
        <v>2013</v>
      </c>
      <c r="G1795">
        <v>2013</v>
      </c>
      <c r="H1795">
        <v>66</v>
      </c>
      <c r="I1795" t="s">
        <v>147</v>
      </c>
      <c r="J1795">
        <v>1</v>
      </c>
      <c r="K1795" t="s">
        <v>30</v>
      </c>
      <c r="L1795">
        <v>99</v>
      </c>
      <c r="M1795" t="s">
        <v>26</v>
      </c>
      <c r="N1795">
        <v>99</v>
      </c>
      <c r="O1795" t="s">
        <v>27</v>
      </c>
      <c r="P1795">
        <v>2</v>
      </c>
      <c r="Q1795" t="s">
        <v>31</v>
      </c>
      <c r="R1795">
        <v>1599</v>
      </c>
      <c r="V1795" s="3">
        <f t="shared" ref="V1795:V1858" si="57">IF(T1795&lt;&gt;"_U",IFERROR((ROUND(R1795/W1795*100,2)),"."),".")</f>
        <v>57.01</v>
      </c>
      <c r="W1795" s="3">
        <f>IF(AND(T1795&lt;&gt;"_U",T1795&lt;&gt;"c",J1795&lt;&gt;9,J1795&lt;&gt;99),IFERROR(VLOOKUP(A1795,'TA Total'!$A$2:$W$10000,18,0),"."),".")</f>
        <v>2805</v>
      </c>
    </row>
    <row r="1796" spans="1:23" x14ac:dyDescent="0.2">
      <c r="A1796" s="1" t="str">
        <f t="shared" si="56"/>
        <v>2013|Waimate District|Another gender / He ira kÄ“ anÅ</v>
      </c>
      <c r="B1796" t="s">
        <v>20</v>
      </c>
      <c r="C1796" t="s">
        <v>21</v>
      </c>
      <c r="D1796" t="s">
        <v>22</v>
      </c>
      <c r="E1796" t="s">
        <v>23</v>
      </c>
      <c r="F1796">
        <v>2013</v>
      </c>
      <c r="G1796">
        <v>2013</v>
      </c>
      <c r="H1796">
        <v>66</v>
      </c>
      <c r="I1796" t="s">
        <v>147</v>
      </c>
      <c r="J1796">
        <v>1</v>
      </c>
      <c r="K1796" t="s">
        <v>30</v>
      </c>
      <c r="L1796">
        <v>99</v>
      </c>
      <c r="M1796" t="s">
        <v>26</v>
      </c>
      <c r="N1796">
        <v>99</v>
      </c>
      <c r="O1796" t="s">
        <v>27</v>
      </c>
      <c r="P1796">
        <v>3</v>
      </c>
      <c r="Q1796" t="s">
        <v>28</v>
      </c>
      <c r="T1796" t="s">
        <v>36</v>
      </c>
      <c r="U1796" t="s">
        <v>37</v>
      </c>
      <c r="V1796" s="3" t="str">
        <f t="shared" si="57"/>
        <v>.</v>
      </c>
      <c r="W1796" s="3" t="str">
        <f>IF(AND(T1796&lt;&gt;"_U",T1796&lt;&gt;"c",J1796&lt;&gt;9,J1796&lt;&gt;99),IFERROR(VLOOKUP(A1796,'TA Total'!$A$2:$W$10000,18,0),"."),".")</f>
        <v>.</v>
      </c>
    </row>
    <row r="1797" spans="1:23" x14ac:dyDescent="0.2">
      <c r="A1797" s="1" t="str">
        <f t="shared" si="56"/>
        <v>2013|Waimate District|Total - gender</v>
      </c>
      <c r="B1797" t="s">
        <v>20</v>
      </c>
      <c r="C1797" t="s">
        <v>21</v>
      </c>
      <c r="D1797" t="s">
        <v>22</v>
      </c>
      <c r="E1797" t="s">
        <v>23</v>
      </c>
      <c r="F1797">
        <v>2013</v>
      </c>
      <c r="G1797">
        <v>2013</v>
      </c>
      <c r="H1797">
        <v>66</v>
      </c>
      <c r="I1797" t="s">
        <v>147</v>
      </c>
      <c r="J1797">
        <v>1</v>
      </c>
      <c r="K1797" t="s">
        <v>30</v>
      </c>
      <c r="L1797">
        <v>99</v>
      </c>
      <c r="M1797" t="s">
        <v>26</v>
      </c>
      <c r="N1797">
        <v>99</v>
      </c>
      <c r="O1797" t="s">
        <v>27</v>
      </c>
      <c r="P1797">
        <v>99</v>
      </c>
      <c r="Q1797" t="s">
        <v>42</v>
      </c>
      <c r="R1797">
        <v>3201</v>
      </c>
      <c r="V1797" s="3">
        <f t="shared" si="57"/>
        <v>57.09</v>
      </c>
      <c r="W1797" s="3">
        <f>IF(AND(T1797&lt;&gt;"_U",T1797&lt;&gt;"c",J1797&lt;&gt;9,J1797&lt;&gt;99),IFERROR(VLOOKUP(A1797,'TA Total'!$A$2:$W$10000,18,0),"."),".")</f>
        <v>5607</v>
      </c>
    </row>
    <row r="1798" spans="1:23" x14ac:dyDescent="0.2">
      <c r="A1798" s="1" t="str">
        <f t="shared" si="56"/>
        <v>2013|Waimate District|Male / TÄne</v>
      </c>
      <c r="B1798" t="s">
        <v>20</v>
      </c>
      <c r="C1798" t="s">
        <v>21</v>
      </c>
      <c r="D1798" t="s">
        <v>22</v>
      </c>
      <c r="E1798" t="s">
        <v>23</v>
      </c>
      <c r="F1798">
        <v>2013</v>
      </c>
      <c r="G1798">
        <v>2013</v>
      </c>
      <c r="H1798">
        <v>66</v>
      </c>
      <c r="I1798" t="s">
        <v>147</v>
      </c>
      <c r="J1798">
        <v>3</v>
      </c>
      <c r="K1798" t="s">
        <v>39</v>
      </c>
      <c r="L1798">
        <v>99</v>
      </c>
      <c r="M1798" t="s">
        <v>26</v>
      </c>
      <c r="N1798">
        <v>99</v>
      </c>
      <c r="O1798" t="s">
        <v>27</v>
      </c>
      <c r="P1798">
        <v>1</v>
      </c>
      <c r="Q1798" t="s">
        <v>34</v>
      </c>
      <c r="R1798">
        <v>108</v>
      </c>
      <c r="V1798" s="3">
        <f t="shared" si="57"/>
        <v>3.86</v>
      </c>
      <c r="W1798" s="3">
        <f>IF(AND(T1798&lt;&gt;"_U",T1798&lt;&gt;"c",J1798&lt;&gt;9,J1798&lt;&gt;99),IFERROR(VLOOKUP(A1798,'TA Total'!$A$2:$W$10000,18,0),"."),".")</f>
        <v>2799</v>
      </c>
    </row>
    <row r="1799" spans="1:23" x14ac:dyDescent="0.2">
      <c r="A1799" s="1" t="str">
        <f t="shared" si="56"/>
        <v>2013|Waimate District|Female / Wahine</v>
      </c>
      <c r="B1799" t="s">
        <v>20</v>
      </c>
      <c r="C1799" t="s">
        <v>21</v>
      </c>
      <c r="D1799" t="s">
        <v>22</v>
      </c>
      <c r="E1799" t="s">
        <v>23</v>
      </c>
      <c r="F1799">
        <v>2013</v>
      </c>
      <c r="G1799">
        <v>2013</v>
      </c>
      <c r="H1799">
        <v>66</v>
      </c>
      <c r="I1799" t="s">
        <v>147</v>
      </c>
      <c r="J1799">
        <v>3</v>
      </c>
      <c r="K1799" t="s">
        <v>39</v>
      </c>
      <c r="L1799">
        <v>99</v>
      </c>
      <c r="M1799" t="s">
        <v>26</v>
      </c>
      <c r="N1799">
        <v>99</v>
      </c>
      <c r="O1799" t="s">
        <v>27</v>
      </c>
      <c r="P1799">
        <v>2</v>
      </c>
      <c r="Q1799" t="s">
        <v>31</v>
      </c>
      <c r="R1799">
        <v>87</v>
      </c>
      <c r="V1799" s="3">
        <f t="shared" si="57"/>
        <v>3.1</v>
      </c>
      <c r="W1799" s="3">
        <f>IF(AND(T1799&lt;&gt;"_U",T1799&lt;&gt;"c",J1799&lt;&gt;9,J1799&lt;&gt;99),IFERROR(VLOOKUP(A1799,'TA Total'!$A$2:$W$10000,18,0),"."),".")</f>
        <v>2805</v>
      </c>
    </row>
    <row r="1800" spans="1:23" x14ac:dyDescent="0.2">
      <c r="A1800" s="1" t="str">
        <f t="shared" si="56"/>
        <v>2013|Waimate District|Another gender / He ira kÄ“ anÅ</v>
      </c>
      <c r="B1800" t="s">
        <v>20</v>
      </c>
      <c r="C1800" t="s">
        <v>21</v>
      </c>
      <c r="D1800" t="s">
        <v>22</v>
      </c>
      <c r="E1800" t="s">
        <v>23</v>
      </c>
      <c r="F1800">
        <v>2013</v>
      </c>
      <c r="G1800">
        <v>2013</v>
      </c>
      <c r="H1800">
        <v>66</v>
      </c>
      <c r="I1800" t="s">
        <v>147</v>
      </c>
      <c r="J1800">
        <v>3</v>
      </c>
      <c r="K1800" t="s">
        <v>39</v>
      </c>
      <c r="L1800">
        <v>99</v>
      </c>
      <c r="M1800" t="s">
        <v>26</v>
      </c>
      <c r="N1800">
        <v>99</v>
      </c>
      <c r="O1800" t="s">
        <v>27</v>
      </c>
      <c r="P1800">
        <v>3</v>
      </c>
      <c r="Q1800" t="s">
        <v>28</v>
      </c>
      <c r="T1800" t="s">
        <v>36</v>
      </c>
      <c r="U1800" t="s">
        <v>37</v>
      </c>
      <c r="V1800" s="3" t="str">
        <f t="shared" si="57"/>
        <v>.</v>
      </c>
      <c r="W1800" s="3" t="str">
        <f>IF(AND(T1800&lt;&gt;"_U",T1800&lt;&gt;"c",J1800&lt;&gt;9,J1800&lt;&gt;99),IFERROR(VLOOKUP(A1800,'TA Total'!$A$2:$W$10000,18,0),"."),".")</f>
        <v>.</v>
      </c>
    </row>
    <row r="1801" spans="1:23" x14ac:dyDescent="0.2">
      <c r="A1801" s="1" t="str">
        <f t="shared" si="56"/>
        <v>2013|Waimate District|Total - gender</v>
      </c>
      <c r="B1801" t="s">
        <v>20</v>
      </c>
      <c r="C1801" t="s">
        <v>21</v>
      </c>
      <c r="D1801" t="s">
        <v>22</v>
      </c>
      <c r="E1801" t="s">
        <v>23</v>
      </c>
      <c r="F1801">
        <v>2013</v>
      </c>
      <c r="G1801">
        <v>2013</v>
      </c>
      <c r="H1801">
        <v>66</v>
      </c>
      <c r="I1801" t="s">
        <v>147</v>
      </c>
      <c r="J1801">
        <v>3</v>
      </c>
      <c r="K1801" t="s">
        <v>39</v>
      </c>
      <c r="L1801">
        <v>99</v>
      </c>
      <c r="M1801" t="s">
        <v>26</v>
      </c>
      <c r="N1801">
        <v>99</v>
      </c>
      <c r="O1801" t="s">
        <v>27</v>
      </c>
      <c r="P1801">
        <v>99</v>
      </c>
      <c r="Q1801" t="s">
        <v>42</v>
      </c>
      <c r="R1801">
        <v>195</v>
      </c>
      <c r="V1801" s="3">
        <f t="shared" si="57"/>
        <v>3.48</v>
      </c>
      <c r="W1801" s="3">
        <f>IF(AND(T1801&lt;&gt;"_U",T1801&lt;&gt;"c",J1801&lt;&gt;9,J1801&lt;&gt;99),IFERROR(VLOOKUP(A1801,'TA Total'!$A$2:$W$10000,18,0),"."),".")</f>
        <v>5607</v>
      </c>
    </row>
    <row r="1802" spans="1:23" x14ac:dyDescent="0.2">
      <c r="A1802" s="1" t="str">
        <f t="shared" si="56"/>
        <v>2013|Waimate District|Male / TÄne</v>
      </c>
      <c r="B1802" t="s">
        <v>20</v>
      </c>
      <c r="C1802" t="s">
        <v>21</v>
      </c>
      <c r="D1802" t="s">
        <v>22</v>
      </c>
      <c r="E1802" t="s">
        <v>23</v>
      </c>
      <c r="F1802">
        <v>2013</v>
      </c>
      <c r="G1802">
        <v>2013</v>
      </c>
      <c r="H1802">
        <v>66</v>
      </c>
      <c r="I1802" t="s">
        <v>147</v>
      </c>
      <c r="J1802">
        <v>4</v>
      </c>
      <c r="K1802" t="s">
        <v>54</v>
      </c>
      <c r="L1802">
        <v>99</v>
      </c>
      <c r="M1802" t="s">
        <v>26</v>
      </c>
      <c r="N1802">
        <v>99</v>
      </c>
      <c r="O1802" t="s">
        <v>27</v>
      </c>
      <c r="P1802">
        <v>1</v>
      </c>
      <c r="Q1802" t="s">
        <v>34</v>
      </c>
      <c r="R1802">
        <v>198</v>
      </c>
      <c r="V1802" s="3">
        <f t="shared" si="57"/>
        <v>7.07</v>
      </c>
      <c r="W1802" s="3">
        <f>IF(AND(T1802&lt;&gt;"_U",T1802&lt;&gt;"c",J1802&lt;&gt;9,J1802&lt;&gt;99),IFERROR(VLOOKUP(A1802,'TA Total'!$A$2:$W$10000,18,0),"."),".")</f>
        <v>2799</v>
      </c>
    </row>
    <row r="1803" spans="1:23" x14ac:dyDescent="0.2">
      <c r="A1803" s="1" t="str">
        <f t="shared" si="56"/>
        <v>2013|Waimate District|Female / Wahine</v>
      </c>
      <c r="B1803" t="s">
        <v>20</v>
      </c>
      <c r="C1803" t="s">
        <v>21</v>
      </c>
      <c r="D1803" t="s">
        <v>22</v>
      </c>
      <c r="E1803" t="s">
        <v>23</v>
      </c>
      <c r="F1803">
        <v>2013</v>
      </c>
      <c r="G1803">
        <v>2013</v>
      </c>
      <c r="H1803">
        <v>66</v>
      </c>
      <c r="I1803" t="s">
        <v>147</v>
      </c>
      <c r="J1803">
        <v>4</v>
      </c>
      <c r="K1803" t="s">
        <v>54</v>
      </c>
      <c r="L1803">
        <v>99</v>
      </c>
      <c r="M1803" t="s">
        <v>26</v>
      </c>
      <c r="N1803">
        <v>99</v>
      </c>
      <c r="O1803" t="s">
        <v>27</v>
      </c>
      <c r="P1803">
        <v>2</v>
      </c>
      <c r="Q1803" t="s">
        <v>31</v>
      </c>
      <c r="R1803">
        <v>219</v>
      </c>
      <c r="V1803" s="3">
        <f t="shared" si="57"/>
        <v>7.81</v>
      </c>
      <c r="W1803" s="3">
        <f>IF(AND(T1803&lt;&gt;"_U",T1803&lt;&gt;"c",J1803&lt;&gt;9,J1803&lt;&gt;99),IFERROR(VLOOKUP(A1803,'TA Total'!$A$2:$W$10000,18,0),"."),".")</f>
        <v>2805</v>
      </c>
    </row>
    <row r="1804" spans="1:23" x14ac:dyDescent="0.2">
      <c r="A1804" s="1" t="str">
        <f t="shared" si="56"/>
        <v>2013|Waimate District|Another gender / He ira kÄ“ anÅ</v>
      </c>
      <c r="B1804" t="s">
        <v>20</v>
      </c>
      <c r="C1804" t="s">
        <v>21</v>
      </c>
      <c r="D1804" t="s">
        <v>22</v>
      </c>
      <c r="E1804" t="s">
        <v>23</v>
      </c>
      <c r="F1804">
        <v>2013</v>
      </c>
      <c r="G1804">
        <v>2013</v>
      </c>
      <c r="H1804">
        <v>66</v>
      </c>
      <c r="I1804" t="s">
        <v>147</v>
      </c>
      <c r="J1804">
        <v>4</v>
      </c>
      <c r="K1804" t="s">
        <v>54</v>
      </c>
      <c r="L1804">
        <v>99</v>
      </c>
      <c r="M1804" t="s">
        <v>26</v>
      </c>
      <c r="N1804">
        <v>99</v>
      </c>
      <c r="O1804" t="s">
        <v>27</v>
      </c>
      <c r="P1804">
        <v>3</v>
      </c>
      <c r="Q1804" t="s">
        <v>28</v>
      </c>
      <c r="T1804" t="s">
        <v>36</v>
      </c>
      <c r="U1804" t="s">
        <v>37</v>
      </c>
      <c r="V1804" s="3" t="str">
        <f t="shared" si="57"/>
        <v>.</v>
      </c>
      <c r="W1804" s="3" t="str">
        <f>IF(AND(T1804&lt;&gt;"_U",T1804&lt;&gt;"c",J1804&lt;&gt;9,J1804&lt;&gt;99),IFERROR(VLOOKUP(A1804,'TA Total'!$A$2:$W$10000,18,0),"."),".")</f>
        <v>.</v>
      </c>
    </row>
    <row r="1805" spans="1:23" x14ac:dyDescent="0.2">
      <c r="A1805" s="1" t="str">
        <f t="shared" si="56"/>
        <v>2013|Waimate District|Total - gender</v>
      </c>
      <c r="B1805" t="s">
        <v>20</v>
      </c>
      <c r="C1805" t="s">
        <v>21</v>
      </c>
      <c r="D1805" t="s">
        <v>22</v>
      </c>
      <c r="E1805" t="s">
        <v>23</v>
      </c>
      <c r="F1805">
        <v>2013</v>
      </c>
      <c r="G1805">
        <v>2013</v>
      </c>
      <c r="H1805">
        <v>66</v>
      </c>
      <c r="I1805" t="s">
        <v>147</v>
      </c>
      <c r="J1805">
        <v>4</v>
      </c>
      <c r="K1805" t="s">
        <v>54</v>
      </c>
      <c r="L1805">
        <v>99</v>
      </c>
      <c r="M1805" t="s">
        <v>26</v>
      </c>
      <c r="N1805">
        <v>99</v>
      </c>
      <c r="O1805" t="s">
        <v>27</v>
      </c>
      <c r="P1805">
        <v>99</v>
      </c>
      <c r="Q1805" t="s">
        <v>42</v>
      </c>
      <c r="R1805">
        <v>414</v>
      </c>
      <c r="V1805" s="3">
        <f t="shared" si="57"/>
        <v>7.38</v>
      </c>
      <c r="W1805" s="3">
        <f>IF(AND(T1805&lt;&gt;"_U",T1805&lt;&gt;"c",J1805&lt;&gt;9,J1805&lt;&gt;99),IFERROR(VLOOKUP(A1805,'TA Total'!$A$2:$W$10000,18,0),"."),".")</f>
        <v>5607</v>
      </c>
    </row>
    <row r="1806" spans="1:23" x14ac:dyDescent="0.2">
      <c r="A1806" s="1" t="str">
        <f t="shared" si="56"/>
        <v>2013|Waimate District|Male / TÄne</v>
      </c>
      <c r="B1806" t="s">
        <v>20</v>
      </c>
      <c r="C1806" t="s">
        <v>21</v>
      </c>
      <c r="D1806" t="s">
        <v>22</v>
      </c>
      <c r="E1806" t="s">
        <v>23</v>
      </c>
      <c r="F1806">
        <v>2013</v>
      </c>
      <c r="G1806">
        <v>2013</v>
      </c>
      <c r="H1806">
        <v>66</v>
      </c>
      <c r="I1806" t="s">
        <v>147</v>
      </c>
      <c r="J1806">
        <v>5</v>
      </c>
      <c r="K1806" t="s">
        <v>33</v>
      </c>
      <c r="L1806">
        <v>99</v>
      </c>
      <c r="M1806" t="s">
        <v>26</v>
      </c>
      <c r="N1806">
        <v>99</v>
      </c>
      <c r="O1806" t="s">
        <v>27</v>
      </c>
      <c r="P1806">
        <v>1</v>
      </c>
      <c r="Q1806" t="s">
        <v>34</v>
      </c>
      <c r="R1806">
        <v>90</v>
      </c>
      <c r="V1806" s="3">
        <f t="shared" si="57"/>
        <v>3.22</v>
      </c>
      <c r="W1806" s="3">
        <f>IF(AND(T1806&lt;&gt;"_U",T1806&lt;&gt;"c",J1806&lt;&gt;9,J1806&lt;&gt;99),IFERROR(VLOOKUP(A1806,'TA Total'!$A$2:$W$10000,18,0),"."),".")</f>
        <v>2799</v>
      </c>
    </row>
    <row r="1807" spans="1:23" x14ac:dyDescent="0.2">
      <c r="A1807" s="1" t="str">
        <f t="shared" si="56"/>
        <v>2013|Waimate District|Female / Wahine</v>
      </c>
      <c r="B1807" t="s">
        <v>20</v>
      </c>
      <c r="C1807" t="s">
        <v>21</v>
      </c>
      <c r="D1807" t="s">
        <v>22</v>
      </c>
      <c r="E1807" t="s">
        <v>23</v>
      </c>
      <c r="F1807">
        <v>2013</v>
      </c>
      <c r="G1807">
        <v>2013</v>
      </c>
      <c r="H1807">
        <v>66</v>
      </c>
      <c r="I1807" t="s">
        <v>147</v>
      </c>
      <c r="J1807">
        <v>5</v>
      </c>
      <c r="K1807" t="s">
        <v>33</v>
      </c>
      <c r="L1807">
        <v>99</v>
      </c>
      <c r="M1807" t="s">
        <v>26</v>
      </c>
      <c r="N1807">
        <v>99</v>
      </c>
      <c r="O1807" t="s">
        <v>27</v>
      </c>
      <c r="P1807">
        <v>2</v>
      </c>
      <c r="Q1807" t="s">
        <v>31</v>
      </c>
      <c r="R1807">
        <v>297</v>
      </c>
      <c r="V1807" s="3">
        <f t="shared" si="57"/>
        <v>10.59</v>
      </c>
      <c r="W1807" s="3">
        <f>IF(AND(T1807&lt;&gt;"_U",T1807&lt;&gt;"c",J1807&lt;&gt;9,J1807&lt;&gt;99),IFERROR(VLOOKUP(A1807,'TA Total'!$A$2:$W$10000,18,0),"."),".")</f>
        <v>2805</v>
      </c>
    </row>
    <row r="1808" spans="1:23" x14ac:dyDescent="0.2">
      <c r="A1808" s="1" t="str">
        <f t="shared" si="56"/>
        <v>2013|Waimate District|Another gender / He ira kÄ“ anÅ</v>
      </c>
      <c r="B1808" t="s">
        <v>20</v>
      </c>
      <c r="C1808" t="s">
        <v>21</v>
      </c>
      <c r="D1808" t="s">
        <v>22</v>
      </c>
      <c r="E1808" t="s">
        <v>23</v>
      </c>
      <c r="F1808">
        <v>2013</v>
      </c>
      <c r="G1808">
        <v>2013</v>
      </c>
      <c r="H1808">
        <v>66</v>
      </c>
      <c r="I1808" t="s">
        <v>147</v>
      </c>
      <c r="J1808">
        <v>5</v>
      </c>
      <c r="K1808" t="s">
        <v>33</v>
      </c>
      <c r="L1808">
        <v>99</v>
      </c>
      <c r="M1808" t="s">
        <v>26</v>
      </c>
      <c r="N1808">
        <v>99</v>
      </c>
      <c r="O1808" t="s">
        <v>27</v>
      </c>
      <c r="P1808">
        <v>3</v>
      </c>
      <c r="Q1808" t="s">
        <v>28</v>
      </c>
      <c r="T1808" t="s">
        <v>36</v>
      </c>
      <c r="U1808" t="s">
        <v>37</v>
      </c>
      <c r="V1808" s="3" t="str">
        <f t="shared" si="57"/>
        <v>.</v>
      </c>
      <c r="W1808" s="3" t="str">
        <f>IF(AND(T1808&lt;&gt;"_U",T1808&lt;&gt;"c",J1808&lt;&gt;9,J1808&lt;&gt;99),IFERROR(VLOOKUP(A1808,'TA Total'!$A$2:$W$10000,18,0),"."),".")</f>
        <v>.</v>
      </c>
    </row>
    <row r="1809" spans="1:23" x14ac:dyDescent="0.2">
      <c r="A1809" s="1" t="str">
        <f t="shared" si="56"/>
        <v>2013|Waimate District|Total - gender</v>
      </c>
      <c r="B1809" t="s">
        <v>20</v>
      </c>
      <c r="C1809" t="s">
        <v>21</v>
      </c>
      <c r="D1809" t="s">
        <v>22</v>
      </c>
      <c r="E1809" t="s">
        <v>23</v>
      </c>
      <c r="F1809">
        <v>2013</v>
      </c>
      <c r="G1809">
        <v>2013</v>
      </c>
      <c r="H1809">
        <v>66</v>
      </c>
      <c r="I1809" t="s">
        <v>147</v>
      </c>
      <c r="J1809">
        <v>5</v>
      </c>
      <c r="K1809" t="s">
        <v>33</v>
      </c>
      <c r="L1809">
        <v>99</v>
      </c>
      <c r="M1809" t="s">
        <v>26</v>
      </c>
      <c r="N1809">
        <v>99</v>
      </c>
      <c r="O1809" t="s">
        <v>27</v>
      </c>
      <c r="P1809">
        <v>99</v>
      </c>
      <c r="Q1809" t="s">
        <v>42</v>
      </c>
      <c r="R1809">
        <v>387</v>
      </c>
      <c r="V1809" s="3">
        <f t="shared" si="57"/>
        <v>6.9</v>
      </c>
      <c r="W1809" s="3">
        <f>IF(AND(T1809&lt;&gt;"_U",T1809&lt;&gt;"c",J1809&lt;&gt;9,J1809&lt;&gt;99),IFERROR(VLOOKUP(A1809,'TA Total'!$A$2:$W$10000,18,0),"."),".")</f>
        <v>5607</v>
      </c>
    </row>
    <row r="1810" spans="1:23" x14ac:dyDescent="0.2">
      <c r="A1810" s="1" t="str">
        <f t="shared" si="56"/>
        <v>2013|Waimate District|Male / TÄne</v>
      </c>
      <c r="B1810" t="s">
        <v>20</v>
      </c>
      <c r="C1810" t="s">
        <v>21</v>
      </c>
      <c r="D1810" t="s">
        <v>22</v>
      </c>
      <c r="E1810" t="s">
        <v>23</v>
      </c>
      <c r="F1810">
        <v>2013</v>
      </c>
      <c r="G1810">
        <v>2013</v>
      </c>
      <c r="H1810">
        <v>66</v>
      </c>
      <c r="I1810" t="s">
        <v>147</v>
      </c>
      <c r="J1810">
        <v>6</v>
      </c>
      <c r="K1810" t="s">
        <v>52</v>
      </c>
      <c r="L1810">
        <v>99</v>
      </c>
      <c r="M1810" t="s">
        <v>26</v>
      </c>
      <c r="N1810">
        <v>99</v>
      </c>
      <c r="O1810" t="s">
        <v>27</v>
      </c>
      <c r="P1810">
        <v>1</v>
      </c>
      <c r="Q1810" t="s">
        <v>34</v>
      </c>
      <c r="R1810">
        <v>804</v>
      </c>
      <c r="V1810" s="3">
        <f t="shared" si="57"/>
        <v>28.72</v>
      </c>
      <c r="W1810" s="3">
        <f>IF(AND(T1810&lt;&gt;"_U",T1810&lt;&gt;"c",J1810&lt;&gt;9,J1810&lt;&gt;99),IFERROR(VLOOKUP(A1810,'TA Total'!$A$2:$W$10000,18,0),"."),".")</f>
        <v>2799</v>
      </c>
    </row>
    <row r="1811" spans="1:23" x14ac:dyDescent="0.2">
      <c r="A1811" s="1" t="str">
        <f t="shared" si="56"/>
        <v>2013|Waimate District|Female / Wahine</v>
      </c>
      <c r="B1811" t="s">
        <v>20</v>
      </c>
      <c r="C1811" t="s">
        <v>21</v>
      </c>
      <c r="D1811" t="s">
        <v>22</v>
      </c>
      <c r="E1811" t="s">
        <v>23</v>
      </c>
      <c r="F1811">
        <v>2013</v>
      </c>
      <c r="G1811">
        <v>2013</v>
      </c>
      <c r="H1811">
        <v>66</v>
      </c>
      <c r="I1811" t="s">
        <v>147</v>
      </c>
      <c r="J1811">
        <v>6</v>
      </c>
      <c r="K1811" t="s">
        <v>52</v>
      </c>
      <c r="L1811">
        <v>99</v>
      </c>
      <c r="M1811" t="s">
        <v>26</v>
      </c>
      <c r="N1811">
        <v>99</v>
      </c>
      <c r="O1811" t="s">
        <v>27</v>
      </c>
      <c r="P1811">
        <v>2</v>
      </c>
      <c r="Q1811" t="s">
        <v>31</v>
      </c>
      <c r="R1811">
        <v>609</v>
      </c>
      <c r="V1811" s="3">
        <f t="shared" si="57"/>
        <v>21.71</v>
      </c>
      <c r="W1811" s="3">
        <f>IF(AND(T1811&lt;&gt;"_U",T1811&lt;&gt;"c",J1811&lt;&gt;9,J1811&lt;&gt;99),IFERROR(VLOOKUP(A1811,'TA Total'!$A$2:$W$10000,18,0),"."),".")</f>
        <v>2805</v>
      </c>
    </row>
    <row r="1812" spans="1:23" x14ac:dyDescent="0.2">
      <c r="A1812" s="1" t="str">
        <f t="shared" si="56"/>
        <v>2013|Waimate District|Another gender / He ira kÄ“ anÅ</v>
      </c>
      <c r="B1812" t="s">
        <v>20</v>
      </c>
      <c r="C1812" t="s">
        <v>21</v>
      </c>
      <c r="D1812" t="s">
        <v>22</v>
      </c>
      <c r="E1812" t="s">
        <v>23</v>
      </c>
      <c r="F1812">
        <v>2013</v>
      </c>
      <c r="G1812">
        <v>2013</v>
      </c>
      <c r="H1812">
        <v>66</v>
      </c>
      <c r="I1812" t="s">
        <v>147</v>
      </c>
      <c r="J1812">
        <v>6</v>
      </c>
      <c r="K1812" t="s">
        <v>52</v>
      </c>
      <c r="L1812">
        <v>99</v>
      </c>
      <c r="M1812" t="s">
        <v>26</v>
      </c>
      <c r="N1812">
        <v>99</v>
      </c>
      <c r="O1812" t="s">
        <v>27</v>
      </c>
      <c r="P1812">
        <v>3</v>
      </c>
      <c r="Q1812" t="s">
        <v>28</v>
      </c>
      <c r="T1812" t="s">
        <v>36</v>
      </c>
      <c r="U1812" t="s">
        <v>37</v>
      </c>
      <c r="V1812" s="3" t="str">
        <f t="shared" si="57"/>
        <v>.</v>
      </c>
      <c r="W1812" s="3" t="str">
        <f>IF(AND(T1812&lt;&gt;"_U",T1812&lt;&gt;"c",J1812&lt;&gt;9,J1812&lt;&gt;99),IFERROR(VLOOKUP(A1812,'TA Total'!$A$2:$W$10000,18,0),"."),".")</f>
        <v>.</v>
      </c>
    </row>
    <row r="1813" spans="1:23" x14ac:dyDescent="0.2">
      <c r="A1813" s="1" t="str">
        <f t="shared" si="56"/>
        <v>2013|Waimate District|Total - gender</v>
      </c>
      <c r="B1813" t="s">
        <v>20</v>
      </c>
      <c r="C1813" t="s">
        <v>21</v>
      </c>
      <c r="D1813" t="s">
        <v>22</v>
      </c>
      <c r="E1813" t="s">
        <v>23</v>
      </c>
      <c r="F1813">
        <v>2013</v>
      </c>
      <c r="G1813">
        <v>2013</v>
      </c>
      <c r="H1813">
        <v>66</v>
      </c>
      <c r="I1813" t="s">
        <v>147</v>
      </c>
      <c r="J1813">
        <v>6</v>
      </c>
      <c r="K1813" t="s">
        <v>52</v>
      </c>
      <c r="L1813">
        <v>99</v>
      </c>
      <c r="M1813" t="s">
        <v>26</v>
      </c>
      <c r="N1813">
        <v>99</v>
      </c>
      <c r="O1813" t="s">
        <v>27</v>
      </c>
      <c r="P1813">
        <v>99</v>
      </c>
      <c r="Q1813" t="s">
        <v>42</v>
      </c>
      <c r="R1813">
        <v>1410</v>
      </c>
      <c r="V1813" s="3">
        <f t="shared" si="57"/>
        <v>25.15</v>
      </c>
      <c r="W1813" s="3">
        <f>IF(AND(T1813&lt;&gt;"_U",T1813&lt;&gt;"c",J1813&lt;&gt;9,J1813&lt;&gt;99),IFERROR(VLOOKUP(A1813,'TA Total'!$A$2:$W$10000,18,0),"."),".")</f>
        <v>5607</v>
      </c>
    </row>
    <row r="1814" spans="1:23" x14ac:dyDescent="0.2">
      <c r="A1814" s="1" t="str">
        <f t="shared" si="56"/>
        <v>2013|Waimate District|Male / TÄne</v>
      </c>
      <c r="B1814" t="s">
        <v>20</v>
      </c>
      <c r="C1814" t="s">
        <v>21</v>
      </c>
      <c r="D1814" t="s">
        <v>22</v>
      </c>
      <c r="E1814" t="s">
        <v>23</v>
      </c>
      <c r="F1814">
        <v>2013</v>
      </c>
      <c r="G1814">
        <v>2013</v>
      </c>
      <c r="H1814">
        <v>66</v>
      </c>
      <c r="I1814" t="s">
        <v>147</v>
      </c>
      <c r="J1814">
        <v>9</v>
      </c>
      <c r="K1814" t="s">
        <v>25</v>
      </c>
      <c r="L1814">
        <v>99</v>
      </c>
      <c r="M1814" t="s">
        <v>26</v>
      </c>
      <c r="N1814">
        <v>99</v>
      </c>
      <c r="O1814" t="s">
        <v>27</v>
      </c>
      <c r="P1814">
        <v>1</v>
      </c>
      <c r="Q1814" t="s">
        <v>34</v>
      </c>
      <c r="R1814">
        <v>288</v>
      </c>
      <c r="V1814" s="3" t="str">
        <f t="shared" si="57"/>
        <v>.</v>
      </c>
      <c r="W1814" s="3" t="str">
        <f>IF(AND(T1814&lt;&gt;"_U",T1814&lt;&gt;"c",J1814&lt;&gt;9,J1814&lt;&gt;99),IFERROR(VLOOKUP(A1814,'TA Total'!$A$2:$W$10000,18,0),"."),".")</f>
        <v>.</v>
      </c>
    </row>
    <row r="1815" spans="1:23" x14ac:dyDescent="0.2">
      <c r="A1815" s="1" t="str">
        <f t="shared" si="56"/>
        <v>2013|Waimate District|Female / Wahine</v>
      </c>
      <c r="B1815" t="s">
        <v>20</v>
      </c>
      <c r="C1815" t="s">
        <v>21</v>
      </c>
      <c r="D1815" t="s">
        <v>22</v>
      </c>
      <c r="E1815" t="s">
        <v>23</v>
      </c>
      <c r="F1815">
        <v>2013</v>
      </c>
      <c r="G1815">
        <v>2013</v>
      </c>
      <c r="H1815">
        <v>66</v>
      </c>
      <c r="I1815" t="s">
        <v>147</v>
      </c>
      <c r="J1815">
        <v>9</v>
      </c>
      <c r="K1815" t="s">
        <v>25</v>
      </c>
      <c r="L1815">
        <v>99</v>
      </c>
      <c r="M1815" t="s">
        <v>26</v>
      </c>
      <c r="N1815">
        <v>99</v>
      </c>
      <c r="O1815" t="s">
        <v>27</v>
      </c>
      <c r="P1815">
        <v>2</v>
      </c>
      <c r="Q1815" t="s">
        <v>31</v>
      </c>
      <c r="R1815">
        <v>291</v>
      </c>
      <c r="V1815" s="3" t="str">
        <f t="shared" si="57"/>
        <v>.</v>
      </c>
      <c r="W1815" s="3" t="str">
        <f>IF(AND(T1815&lt;&gt;"_U",T1815&lt;&gt;"c",J1815&lt;&gt;9,J1815&lt;&gt;99),IFERROR(VLOOKUP(A1815,'TA Total'!$A$2:$W$10000,18,0),"."),".")</f>
        <v>.</v>
      </c>
    </row>
    <row r="1816" spans="1:23" x14ac:dyDescent="0.2">
      <c r="A1816" s="1" t="str">
        <f t="shared" si="56"/>
        <v>2013|Waimate District|Another gender / He ira kÄ“ anÅ</v>
      </c>
      <c r="B1816" t="s">
        <v>20</v>
      </c>
      <c r="C1816" t="s">
        <v>21</v>
      </c>
      <c r="D1816" t="s">
        <v>22</v>
      </c>
      <c r="E1816" t="s">
        <v>23</v>
      </c>
      <c r="F1816">
        <v>2013</v>
      </c>
      <c r="G1816">
        <v>2013</v>
      </c>
      <c r="H1816">
        <v>66</v>
      </c>
      <c r="I1816" t="s">
        <v>147</v>
      </c>
      <c r="J1816">
        <v>9</v>
      </c>
      <c r="K1816" t="s">
        <v>25</v>
      </c>
      <c r="L1816">
        <v>99</v>
      </c>
      <c r="M1816" t="s">
        <v>26</v>
      </c>
      <c r="N1816">
        <v>99</v>
      </c>
      <c r="O1816" t="s">
        <v>27</v>
      </c>
      <c r="P1816">
        <v>3</v>
      </c>
      <c r="Q1816" t="s">
        <v>28</v>
      </c>
      <c r="T1816" t="s">
        <v>36</v>
      </c>
      <c r="U1816" t="s">
        <v>37</v>
      </c>
      <c r="V1816" s="3" t="str">
        <f t="shared" si="57"/>
        <v>.</v>
      </c>
      <c r="W1816" s="3" t="str">
        <f>IF(AND(T1816&lt;&gt;"_U",T1816&lt;&gt;"c",J1816&lt;&gt;9,J1816&lt;&gt;99),IFERROR(VLOOKUP(A1816,'TA Total'!$A$2:$W$10000,18,0),"."),".")</f>
        <v>.</v>
      </c>
    </row>
    <row r="1817" spans="1:23" x14ac:dyDescent="0.2">
      <c r="A1817" s="1" t="str">
        <f t="shared" si="56"/>
        <v>2013|Waimate District|Total - gender</v>
      </c>
      <c r="B1817" t="s">
        <v>20</v>
      </c>
      <c r="C1817" t="s">
        <v>21</v>
      </c>
      <c r="D1817" t="s">
        <v>22</v>
      </c>
      <c r="E1817" t="s">
        <v>23</v>
      </c>
      <c r="F1817">
        <v>2013</v>
      </c>
      <c r="G1817">
        <v>2013</v>
      </c>
      <c r="H1817">
        <v>66</v>
      </c>
      <c r="I1817" t="s">
        <v>147</v>
      </c>
      <c r="J1817">
        <v>9</v>
      </c>
      <c r="K1817" t="s">
        <v>25</v>
      </c>
      <c r="L1817">
        <v>99</v>
      </c>
      <c r="M1817" t="s">
        <v>26</v>
      </c>
      <c r="N1817">
        <v>99</v>
      </c>
      <c r="O1817" t="s">
        <v>27</v>
      </c>
      <c r="P1817">
        <v>99</v>
      </c>
      <c r="Q1817" t="s">
        <v>42</v>
      </c>
      <c r="R1817">
        <v>579</v>
      </c>
      <c r="V1817" s="3" t="str">
        <f t="shared" si="57"/>
        <v>.</v>
      </c>
      <c r="W1817" s="3" t="str">
        <f>IF(AND(T1817&lt;&gt;"_U",T1817&lt;&gt;"c",J1817&lt;&gt;9,J1817&lt;&gt;99),IFERROR(VLOOKUP(A1817,'TA Total'!$A$2:$W$10000,18,0),"."),".")</f>
        <v>.</v>
      </c>
    </row>
    <row r="1818" spans="1:23" x14ac:dyDescent="0.2">
      <c r="A1818" s="1" t="str">
        <f t="shared" si="56"/>
        <v>2013|Waimate District|Male / TÄne</v>
      </c>
      <c r="B1818" t="s">
        <v>20</v>
      </c>
      <c r="C1818" t="s">
        <v>21</v>
      </c>
      <c r="D1818" t="s">
        <v>22</v>
      </c>
      <c r="E1818" t="s">
        <v>23</v>
      </c>
      <c r="F1818">
        <v>2013</v>
      </c>
      <c r="G1818">
        <v>2013</v>
      </c>
      <c r="H1818">
        <v>66</v>
      </c>
      <c r="I1818" t="s">
        <v>147</v>
      </c>
      <c r="J1818">
        <v>77</v>
      </c>
      <c r="K1818" t="s">
        <v>49</v>
      </c>
      <c r="L1818">
        <v>99</v>
      </c>
      <c r="M1818" t="s">
        <v>26</v>
      </c>
      <c r="N1818">
        <v>99</v>
      </c>
      <c r="O1818" t="s">
        <v>27</v>
      </c>
      <c r="P1818">
        <v>1</v>
      </c>
      <c r="Q1818" t="s">
        <v>34</v>
      </c>
      <c r="R1818">
        <v>2799</v>
      </c>
      <c r="V1818" s="3">
        <f t="shared" si="57"/>
        <v>100</v>
      </c>
      <c r="W1818" s="3">
        <f>IF(AND(T1818&lt;&gt;"_U",T1818&lt;&gt;"c",J1818&lt;&gt;9,J1818&lt;&gt;99),IFERROR(VLOOKUP(A1818,'TA Total'!$A$2:$W$10000,18,0),"."),".")</f>
        <v>2799</v>
      </c>
    </row>
    <row r="1819" spans="1:23" x14ac:dyDescent="0.2">
      <c r="A1819" s="1" t="str">
        <f t="shared" si="56"/>
        <v>2013|Waimate District|Female / Wahine</v>
      </c>
      <c r="B1819" t="s">
        <v>20</v>
      </c>
      <c r="C1819" t="s">
        <v>21</v>
      </c>
      <c r="D1819" t="s">
        <v>22</v>
      </c>
      <c r="E1819" t="s">
        <v>23</v>
      </c>
      <c r="F1819">
        <v>2013</v>
      </c>
      <c r="G1819">
        <v>2013</v>
      </c>
      <c r="H1819">
        <v>66</v>
      </c>
      <c r="I1819" t="s">
        <v>147</v>
      </c>
      <c r="J1819">
        <v>77</v>
      </c>
      <c r="K1819" t="s">
        <v>49</v>
      </c>
      <c r="L1819">
        <v>99</v>
      </c>
      <c r="M1819" t="s">
        <v>26</v>
      </c>
      <c r="N1819">
        <v>99</v>
      </c>
      <c r="O1819" t="s">
        <v>27</v>
      </c>
      <c r="P1819">
        <v>2</v>
      </c>
      <c r="Q1819" t="s">
        <v>31</v>
      </c>
      <c r="R1819">
        <v>2805</v>
      </c>
      <c r="V1819" s="3">
        <f t="shared" si="57"/>
        <v>100</v>
      </c>
      <c r="W1819" s="3">
        <f>IF(AND(T1819&lt;&gt;"_U",T1819&lt;&gt;"c",J1819&lt;&gt;9,J1819&lt;&gt;99),IFERROR(VLOOKUP(A1819,'TA Total'!$A$2:$W$10000,18,0),"."),".")</f>
        <v>2805</v>
      </c>
    </row>
    <row r="1820" spans="1:23" x14ac:dyDescent="0.2">
      <c r="A1820" s="1" t="str">
        <f t="shared" si="56"/>
        <v>2013|Waimate District|Another gender / He ira kÄ“ anÅ</v>
      </c>
      <c r="B1820" t="s">
        <v>20</v>
      </c>
      <c r="C1820" t="s">
        <v>21</v>
      </c>
      <c r="D1820" t="s">
        <v>22</v>
      </c>
      <c r="E1820" t="s">
        <v>23</v>
      </c>
      <c r="F1820">
        <v>2013</v>
      </c>
      <c r="G1820">
        <v>2013</v>
      </c>
      <c r="H1820">
        <v>66</v>
      </c>
      <c r="I1820" t="s">
        <v>147</v>
      </c>
      <c r="J1820">
        <v>77</v>
      </c>
      <c r="K1820" t="s">
        <v>49</v>
      </c>
      <c r="L1820">
        <v>99</v>
      </c>
      <c r="M1820" t="s">
        <v>26</v>
      </c>
      <c r="N1820">
        <v>99</v>
      </c>
      <c r="O1820" t="s">
        <v>27</v>
      </c>
      <c r="P1820">
        <v>3</v>
      </c>
      <c r="Q1820" t="s">
        <v>28</v>
      </c>
      <c r="T1820" t="s">
        <v>36</v>
      </c>
      <c r="U1820" t="s">
        <v>37</v>
      </c>
      <c r="V1820" s="3" t="str">
        <f t="shared" si="57"/>
        <v>.</v>
      </c>
      <c r="W1820" s="3" t="str">
        <f>IF(AND(T1820&lt;&gt;"_U",T1820&lt;&gt;"c",J1820&lt;&gt;9,J1820&lt;&gt;99),IFERROR(VLOOKUP(A1820,'TA Total'!$A$2:$W$10000,18,0),"."),".")</f>
        <v>.</v>
      </c>
    </row>
    <row r="1821" spans="1:23" x14ac:dyDescent="0.2">
      <c r="A1821" s="1" t="str">
        <f t="shared" si="56"/>
        <v>2013|Waimate District|Total - gender</v>
      </c>
      <c r="B1821" t="s">
        <v>20</v>
      </c>
      <c r="C1821" t="s">
        <v>21</v>
      </c>
      <c r="D1821" t="s">
        <v>22</v>
      </c>
      <c r="E1821" t="s">
        <v>23</v>
      </c>
      <c r="F1821">
        <v>2013</v>
      </c>
      <c r="G1821">
        <v>2013</v>
      </c>
      <c r="H1821">
        <v>66</v>
      </c>
      <c r="I1821" t="s">
        <v>147</v>
      </c>
      <c r="J1821">
        <v>77</v>
      </c>
      <c r="K1821" t="s">
        <v>49</v>
      </c>
      <c r="L1821">
        <v>99</v>
      </c>
      <c r="M1821" t="s">
        <v>26</v>
      </c>
      <c r="N1821">
        <v>99</v>
      </c>
      <c r="O1821" t="s">
        <v>27</v>
      </c>
      <c r="P1821">
        <v>99</v>
      </c>
      <c r="Q1821" t="s">
        <v>42</v>
      </c>
      <c r="R1821">
        <v>5607</v>
      </c>
      <c r="V1821" s="3">
        <f t="shared" si="57"/>
        <v>100</v>
      </c>
      <c r="W1821" s="3">
        <f>IF(AND(T1821&lt;&gt;"_U",T1821&lt;&gt;"c",J1821&lt;&gt;9,J1821&lt;&gt;99),IFERROR(VLOOKUP(A1821,'TA Total'!$A$2:$W$10000,18,0),"."),".")</f>
        <v>5607</v>
      </c>
    </row>
    <row r="1822" spans="1:23" x14ac:dyDescent="0.2">
      <c r="A1822" s="1" t="str">
        <f t="shared" si="56"/>
        <v>2013|Waimate District|Male / TÄne</v>
      </c>
      <c r="B1822" t="s">
        <v>20</v>
      </c>
      <c r="C1822" t="s">
        <v>21</v>
      </c>
      <c r="D1822" t="s">
        <v>22</v>
      </c>
      <c r="E1822" t="s">
        <v>23</v>
      </c>
      <c r="F1822">
        <v>2013</v>
      </c>
      <c r="G1822">
        <v>2013</v>
      </c>
      <c r="H1822">
        <v>66</v>
      </c>
      <c r="I1822" t="s">
        <v>147</v>
      </c>
      <c r="J1822">
        <v>99</v>
      </c>
      <c r="K1822" t="s">
        <v>47</v>
      </c>
      <c r="L1822">
        <v>99</v>
      </c>
      <c r="M1822" t="s">
        <v>26</v>
      </c>
      <c r="N1822">
        <v>99</v>
      </c>
      <c r="O1822" t="s">
        <v>27</v>
      </c>
      <c r="P1822">
        <v>1</v>
      </c>
      <c r="Q1822" t="s">
        <v>34</v>
      </c>
      <c r="R1822">
        <v>3087</v>
      </c>
      <c r="V1822" s="3" t="str">
        <f t="shared" si="57"/>
        <v>.</v>
      </c>
      <c r="W1822" s="3" t="str">
        <f>IF(AND(T1822&lt;&gt;"_U",T1822&lt;&gt;"c",J1822&lt;&gt;9,J1822&lt;&gt;99),IFERROR(VLOOKUP(A1822,'TA Total'!$A$2:$W$10000,18,0),"."),".")</f>
        <v>.</v>
      </c>
    </row>
    <row r="1823" spans="1:23" x14ac:dyDescent="0.2">
      <c r="A1823" s="1" t="str">
        <f t="shared" si="56"/>
        <v>2013|Waimate District|Female / Wahine</v>
      </c>
      <c r="B1823" t="s">
        <v>20</v>
      </c>
      <c r="C1823" t="s">
        <v>21</v>
      </c>
      <c r="D1823" t="s">
        <v>22</v>
      </c>
      <c r="E1823" t="s">
        <v>23</v>
      </c>
      <c r="F1823">
        <v>2013</v>
      </c>
      <c r="G1823">
        <v>2013</v>
      </c>
      <c r="H1823">
        <v>66</v>
      </c>
      <c r="I1823" t="s">
        <v>147</v>
      </c>
      <c r="J1823">
        <v>99</v>
      </c>
      <c r="K1823" t="s">
        <v>47</v>
      </c>
      <c r="L1823">
        <v>99</v>
      </c>
      <c r="M1823" t="s">
        <v>26</v>
      </c>
      <c r="N1823">
        <v>99</v>
      </c>
      <c r="O1823" t="s">
        <v>27</v>
      </c>
      <c r="P1823">
        <v>2</v>
      </c>
      <c r="Q1823" t="s">
        <v>31</v>
      </c>
      <c r="R1823">
        <v>3096</v>
      </c>
      <c r="V1823" s="3" t="str">
        <f t="shared" si="57"/>
        <v>.</v>
      </c>
      <c r="W1823" s="3" t="str">
        <f>IF(AND(T1823&lt;&gt;"_U",T1823&lt;&gt;"c",J1823&lt;&gt;9,J1823&lt;&gt;99),IFERROR(VLOOKUP(A1823,'TA Total'!$A$2:$W$10000,18,0),"."),".")</f>
        <v>.</v>
      </c>
    </row>
    <row r="1824" spans="1:23" x14ac:dyDescent="0.2">
      <c r="A1824" s="1" t="str">
        <f t="shared" si="56"/>
        <v>2013|Waimate District|Another gender / He ira kÄ“ anÅ</v>
      </c>
      <c r="B1824" t="s">
        <v>20</v>
      </c>
      <c r="C1824" t="s">
        <v>21</v>
      </c>
      <c r="D1824" t="s">
        <v>22</v>
      </c>
      <c r="E1824" t="s">
        <v>23</v>
      </c>
      <c r="F1824">
        <v>2013</v>
      </c>
      <c r="G1824">
        <v>2013</v>
      </c>
      <c r="H1824">
        <v>66</v>
      </c>
      <c r="I1824" t="s">
        <v>147</v>
      </c>
      <c r="J1824">
        <v>99</v>
      </c>
      <c r="K1824" t="s">
        <v>47</v>
      </c>
      <c r="L1824">
        <v>99</v>
      </c>
      <c r="M1824" t="s">
        <v>26</v>
      </c>
      <c r="N1824">
        <v>99</v>
      </c>
      <c r="O1824" t="s">
        <v>27</v>
      </c>
      <c r="P1824">
        <v>3</v>
      </c>
      <c r="Q1824" t="s">
        <v>28</v>
      </c>
      <c r="T1824" t="s">
        <v>36</v>
      </c>
      <c r="U1824" t="s">
        <v>37</v>
      </c>
      <c r="V1824" s="3" t="str">
        <f t="shared" si="57"/>
        <v>.</v>
      </c>
      <c r="W1824" s="3" t="str">
        <f>IF(AND(T1824&lt;&gt;"_U",T1824&lt;&gt;"c",J1824&lt;&gt;9,J1824&lt;&gt;99),IFERROR(VLOOKUP(A1824,'TA Total'!$A$2:$W$10000,18,0),"."),".")</f>
        <v>.</v>
      </c>
    </row>
    <row r="1825" spans="1:23" x14ac:dyDescent="0.2">
      <c r="A1825" s="1" t="str">
        <f t="shared" si="56"/>
        <v>2013|Waimate District|Total - gender</v>
      </c>
      <c r="B1825" t="s">
        <v>20</v>
      </c>
      <c r="C1825" t="s">
        <v>21</v>
      </c>
      <c r="D1825" t="s">
        <v>22</v>
      </c>
      <c r="E1825" t="s">
        <v>23</v>
      </c>
      <c r="F1825">
        <v>2013</v>
      </c>
      <c r="G1825">
        <v>2013</v>
      </c>
      <c r="H1825">
        <v>66</v>
      </c>
      <c r="I1825" t="s">
        <v>147</v>
      </c>
      <c r="J1825">
        <v>99</v>
      </c>
      <c r="K1825" t="s">
        <v>47</v>
      </c>
      <c r="L1825">
        <v>99</v>
      </c>
      <c r="M1825" t="s">
        <v>26</v>
      </c>
      <c r="N1825">
        <v>99</v>
      </c>
      <c r="O1825" t="s">
        <v>27</v>
      </c>
      <c r="P1825">
        <v>99</v>
      </c>
      <c r="Q1825" t="s">
        <v>42</v>
      </c>
      <c r="R1825">
        <v>6186</v>
      </c>
      <c r="V1825" s="3" t="str">
        <f t="shared" si="57"/>
        <v>.</v>
      </c>
      <c r="W1825" s="3" t="str">
        <f>IF(AND(T1825&lt;&gt;"_U",T1825&lt;&gt;"c",J1825&lt;&gt;9,J1825&lt;&gt;99),IFERROR(VLOOKUP(A1825,'TA Total'!$A$2:$W$10000,18,0),"."),".")</f>
        <v>.</v>
      </c>
    </row>
    <row r="1826" spans="1:23" x14ac:dyDescent="0.2">
      <c r="A1826" s="1" t="str">
        <f t="shared" si="56"/>
        <v>2013|Chatham Islands Territory|Male / TÄne</v>
      </c>
      <c r="B1826" t="s">
        <v>20</v>
      </c>
      <c r="C1826" t="s">
        <v>21</v>
      </c>
      <c r="D1826" t="s">
        <v>22</v>
      </c>
      <c r="E1826" t="s">
        <v>23</v>
      </c>
      <c r="F1826">
        <v>2013</v>
      </c>
      <c r="G1826">
        <v>2013</v>
      </c>
      <c r="H1826">
        <v>67</v>
      </c>
      <c r="I1826" t="s">
        <v>146</v>
      </c>
      <c r="J1826">
        <v>1</v>
      </c>
      <c r="K1826" t="s">
        <v>30</v>
      </c>
      <c r="L1826">
        <v>99</v>
      </c>
      <c r="M1826" t="s">
        <v>26</v>
      </c>
      <c r="N1826">
        <v>99</v>
      </c>
      <c r="O1826" t="s">
        <v>27</v>
      </c>
      <c r="P1826">
        <v>1</v>
      </c>
      <c r="Q1826" t="s">
        <v>34</v>
      </c>
      <c r="R1826">
        <v>87</v>
      </c>
      <c r="V1826" s="3">
        <f t="shared" si="57"/>
        <v>37.659999999999997</v>
      </c>
      <c r="W1826" s="3">
        <f>IF(AND(T1826&lt;&gt;"_U",T1826&lt;&gt;"c",J1826&lt;&gt;9,J1826&lt;&gt;99),IFERROR(VLOOKUP(A1826,'TA Total'!$A$2:$W$10000,18,0),"."),".")</f>
        <v>231</v>
      </c>
    </row>
    <row r="1827" spans="1:23" x14ac:dyDescent="0.2">
      <c r="A1827" s="1" t="str">
        <f t="shared" si="56"/>
        <v>2013|Chatham Islands Territory|Female / Wahine</v>
      </c>
      <c r="B1827" t="s">
        <v>20</v>
      </c>
      <c r="C1827" t="s">
        <v>21</v>
      </c>
      <c r="D1827" t="s">
        <v>22</v>
      </c>
      <c r="E1827" t="s">
        <v>23</v>
      </c>
      <c r="F1827">
        <v>2013</v>
      </c>
      <c r="G1827">
        <v>2013</v>
      </c>
      <c r="H1827">
        <v>67</v>
      </c>
      <c r="I1827" t="s">
        <v>146</v>
      </c>
      <c r="J1827">
        <v>1</v>
      </c>
      <c r="K1827" t="s">
        <v>30</v>
      </c>
      <c r="L1827">
        <v>99</v>
      </c>
      <c r="M1827" t="s">
        <v>26</v>
      </c>
      <c r="N1827">
        <v>99</v>
      </c>
      <c r="O1827" t="s">
        <v>27</v>
      </c>
      <c r="P1827">
        <v>2</v>
      </c>
      <c r="Q1827" t="s">
        <v>31</v>
      </c>
      <c r="R1827">
        <v>78</v>
      </c>
      <c r="V1827" s="3">
        <f t="shared" si="57"/>
        <v>37.68</v>
      </c>
      <c r="W1827" s="3">
        <f>IF(AND(T1827&lt;&gt;"_U",T1827&lt;&gt;"c",J1827&lt;&gt;9,J1827&lt;&gt;99),IFERROR(VLOOKUP(A1827,'TA Total'!$A$2:$W$10000,18,0),"."),".")</f>
        <v>207</v>
      </c>
    </row>
    <row r="1828" spans="1:23" x14ac:dyDescent="0.2">
      <c r="A1828" s="1" t="str">
        <f t="shared" si="56"/>
        <v>2013|Chatham Islands Territory|Another gender / He ira kÄ“ anÅ</v>
      </c>
      <c r="B1828" t="s">
        <v>20</v>
      </c>
      <c r="C1828" t="s">
        <v>21</v>
      </c>
      <c r="D1828" t="s">
        <v>22</v>
      </c>
      <c r="E1828" t="s">
        <v>23</v>
      </c>
      <c r="F1828">
        <v>2013</v>
      </c>
      <c r="G1828">
        <v>2013</v>
      </c>
      <c r="H1828">
        <v>67</v>
      </c>
      <c r="I1828" t="s">
        <v>146</v>
      </c>
      <c r="J1828">
        <v>1</v>
      </c>
      <c r="K1828" t="s">
        <v>30</v>
      </c>
      <c r="L1828">
        <v>99</v>
      </c>
      <c r="M1828" t="s">
        <v>26</v>
      </c>
      <c r="N1828">
        <v>99</v>
      </c>
      <c r="O1828" t="s">
        <v>27</v>
      </c>
      <c r="P1828">
        <v>3</v>
      </c>
      <c r="Q1828" t="s">
        <v>28</v>
      </c>
      <c r="T1828" t="s">
        <v>36</v>
      </c>
      <c r="U1828" t="s">
        <v>37</v>
      </c>
      <c r="V1828" s="3" t="str">
        <f t="shared" si="57"/>
        <v>.</v>
      </c>
      <c r="W1828" s="3" t="str">
        <f>IF(AND(T1828&lt;&gt;"_U",T1828&lt;&gt;"c",J1828&lt;&gt;9,J1828&lt;&gt;99),IFERROR(VLOOKUP(A1828,'TA Total'!$A$2:$W$10000,18,0),"."),".")</f>
        <v>.</v>
      </c>
    </row>
    <row r="1829" spans="1:23" x14ac:dyDescent="0.2">
      <c r="A1829" s="1" t="str">
        <f t="shared" si="56"/>
        <v>2013|Chatham Islands Territory|Total - gender</v>
      </c>
      <c r="B1829" t="s">
        <v>20</v>
      </c>
      <c r="C1829" t="s">
        <v>21</v>
      </c>
      <c r="D1829" t="s">
        <v>22</v>
      </c>
      <c r="E1829" t="s">
        <v>23</v>
      </c>
      <c r="F1829">
        <v>2013</v>
      </c>
      <c r="G1829">
        <v>2013</v>
      </c>
      <c r="H1829">
        <v>67</v>
      </c>
      <c r="I1829" t="s">
        <v>146</v>
      </c>
      <c r="J1829">
        <v>1</v>
      </c>
      <c r="K1829" t="s">
        <v>30</v>
      </c>
      <c r="L1829">
        <v>99</v>
      </c>
      <c r="M1829" t="s">
        <v>26</v>
      </c>
      <c r="N1829">
        <v>99</v>
      </c>
      <c r="O1829" t="s">
        <v>27</v>
      </c>
      <c r="P1829">
        <v>99</v>
      </c>
      <c r="Q1829" t="s">
        <v>42</v>
      </c>
      <c r="R1829">
        <v>165</v>
      </c>
      <c r="V1829" s="3">
        <f t="shared" si="57"/>
        <v>37.93</v>
      </c>
      <c r="W1829" s="3">
        <f>IF(AND(T1829&lt;&gt;"_U",T1829&lt;&gt;"c",J1829&lt;&gt;9,J1829&lt;&gt;99),IFERROR(VLOOKUP(A1829,'TA Total'!$A$2:$W$10000,18,0),"."),".")</f>
        <v>435</v>
      </c>
    </row>
    <row r="1830" spans="1:23" x14ac:dyDescent="0.2">
      <c r="A1830" s="1" t="str">
        <f t="shared" si="56"/>
        <v>2013|Chatham Islands Territory|Male / TÄne</v>
      </c>
      <c r="B1830" t="s">
        <v>20</v>
      </c>
      <c r="C1830" t="s">
        <v>21</v>
      </c>
      <c r="D1830" t="s">
        <v>22</v>
      </c>
      <c r="E1830" t="s">
        <v>23</v>
      </c>
      <c r="F1830">
        <v>2013</v>
      </c>
      <c r="G1830">
        <v>2013</v>
      </c>
      <c r="H1830">
        <v>67</v>
      </c>
      <c r="I1830" t="s">
        <v>146</v>
      </c>
      <c r="J1830">
        <v>3</v>
      </c>
      <c r="K1830" t="s">
        <v>39</v>
      </c>
      <c r="L1830">
        <v>99</v>
      </c>
      <c r="M1830" t="s">
        <v>26</v>
      </c>
      <c r="N1830">
        <v>99</v>
      </c>
      <c r="O1830" t="s">
        <v>27</v>
      </c>
      <c r="P1830">
        <v>1</v>
      </c>
      <c r="Q1830" t="s">
        <v>34</v>
      </c>
      <c r="R1830">
        <v>6</v>
      </c>
      <c r="V1830" s="3">
        <f t="shared" si="57"/>
        <v>2.6</v>
      </c>
      <c r="W1830" s="3">
        <f>IF(AND(T1830&lt;&gt;"_U",T1830&lt;&gt;"c",J1830&lt;&gt;9,J1830&lt;&gt;99),IFERROR(VLOOKUP(A1830,'TA Total'!$A$2:$W$10000,18,0),"."),".")</f>
        <v>231</v>
      </c>
    </row>
    <row r="1831" spans="1:23" x14ac:dyDescent="0.2">
      <c r="A1831" s="1" t="str">
        <f t="shared" si="56"/>
        <v>2013|Chatham Islands Territory|Female / Wahine</v>
      </c>
      <c r="B1831" t="s">
        <v>20</v>
      </c>
      <c r="C1831" t="s">
        <v>21</v>
      </c>
      <c r="D1831" t="s">
        <v>22</v>
      </c>
      <c r="E1831" t="s">
        <v>23</v>
      </c>
      <c r="F1831">
        <v>2013</v>
      </c>
      <c r="G1831">
        <v>2013</v>
      </c>
      <c r="H1831">
        <v>67</v>
      </c>
      <c r="I1831" t="s">
        <v>146</v>
      </c>
      <c r="J1831">
        <v>3</v>
      </c>
      <c r="K1831" t="s">
        <v>39</v>
      </c>
      <c r="L1831">
        <v>99</v>
      </c>
      <c r="M1831" t="s">
        <v>26</v>
      </c>
      <c r="N1831">
        <v>99</v>
      </c>
      <c r="O1831" t="s">
        <v>27</v>
      </c>
      <c r="P1831">
        <v>2</v>
      </c>
      <c r="Q1831" t="s">
        <v>31</v>
      </c>
      <c r="R1831">
        <v>6</v>
      </c>
      <c r="V1831" s="3">
        <f t="shared" si="57"/>
        <v>2.9</v>
      </c>
      <c r="W1831" s="3">
        <f>IF(AND(T1831&lt;&gt;"_U",T1831&lt;&gt;"c",J1831&lt;&gt;9,J1831&lt;&gt;99),IFERROR(VLOOKUP(A1831,'TA Total'!$A$2:$W$10000,18,0),"."),".")</f>
        <v>207</v>
      </c>
    </row>
    <row r="1832" spans="1:23" x14ac:dyDescent="0.2">
      <c r="A1832" s="1" t="str">
        <f t="shared" si="56"/>
        <v>2013|Chatham Islands Territory|Another gender / He ira kÄ“ anÅ</v>
      </c>
      <c r="B1832" t="s">
        <v>20</v>
      </c>
      <c r="C1832" t="s">
        <v>21</v>
      </c>
      <c r="D1832" t="s">
        <v>22</v>
      </c>
      <c r="E1832" t="s">
        <v>23</v>
      </c>
      <c r="F1832">
        <v>2013</v>
      </c>
      <c r="G1832">
        <v>2013</v>
      </c>
      <c r="H1832">
        <v>67</v>
      </c>
      <c r="I1832" t="s">
        <v>146</v>
      </c>
      <c r="J1832">
        <v>3</v>
      </c>
      <c r="K1832" t="s">
        <v>39</v>
      </c>
      <c r="L1832">
        <v>99</v>
      </c>
      <c r="M1832" t="s">
        <v>26</v>
      </c>
      <c r="N1832">
        <v>99</v>
      </c>
      <c r="O1832" t="s">
        <v>27</v>
      </c>
      <c r="P1832">
        <v>3</v>
      </c>
      <c r="Q1832" t="s">
        <v>28</v>
      </c>
      <c r="T1832" t="s">
        <v>36</v>
      </c>
      <c r="U1832" t="s">
        <v>37</v>
      </c>
      <c r="V1832" s="3" t="str">
        <f t="shared" si="57"/>
        <v>.</v>
      </c>
      <c r="W1832" s="3" t="str">
        <f>IF(AND(T1832&lt;&gt;"_U",T1832&lt;&gt;"c",J1832&lt;&gt;9,J1832&lt;&gt;99),IFERROR(VLOOKUP(A1832,'TA Total'!$A$2:$W$10000,18,0),"."),".")</f>
        <v>.</v>
      </c>
    </row>
    <row r="1833" spans="1:23" x14ac:dyDescent="0.2">
      <c r="A1833" s="1" t="str">
        <f t="shared" si="56"/>
        <v>2013|Chatham Islands Territory|Total - gender</v>
      </c>
      <c r="B1833" t="s">
        <v>20</v>
      </c>
      <c r="C1833" t="s">
        <v>21</v>
      </c>
      <c r="D1833" t="s">
        <v>22</v>
      </c>
      <c r="E1833" t="s">
        <v>23</v>
      </c>
      <c r="F1833">
        <v>2013</v>
      </c>
      <c r="G1833">
        <v>2013</v>
      </c>
      <c r="H1833">
        <v>67</v>
      </c>
      <c r="I1833" t="s">
        <v>146</v>
      </c>
      <c r="J1833">
        <v>3</v>
      </c>
      <c r="K1833" t="s">
        <v>39</v>
      </c>
      <c r="L1833">
        <v>99</v>
      </c>
      <c r="M1833" t="s">
        <v>26</v>
      </c>
      <c r="N1833">
        <v>99</v>
      </c>
      <c r="O1833" t="s">
        <v>27</v>
      </c>
      <c r="P1833">
        <v>99</v>
      </c>
      <c r="Q1833" t="s">
        <v>42</v>
      </c>
      <c r="R1833">
        <v>9</v>
      </c>
      <c r="V1833" s="3">
        <f t="shared" si="57"/>
        <v>2.0699999999999998</v>
      </c>
      <c r="W1833" s="3">
        <f>IF(AND(T1833&lt;&gt;"_U",T1833&lt;&gt;"c",J1833&lt;&gt;9,J1833&lt;&gt;99),IFERROR(VLOOKUP(A1833,'TA Total'!$A$2:$W$10000,18,0),"."),".")</f>
        <v>435</v>
      </c>
    </row>
    <row r="1834" spans="1:23" x14ac:dyDescent="0.2">
      <c r="A1834" s="1" t="str">
        <f t="shared" si="56"/>
        <v>2013|Chatham Islands Territory|Male / TÄne</v>
      </c>
      <c r="B1834" t="s">
        <v>20</v>
      </c>
      <c r="C1834" t="s">
        <v>21</v>
      </c>
      <c r="D1834" t="s">
        <v>22</v>
      </c>
      <c r="E1834" t="s">
        <v>23</v>
      </c>
      <c r="F1834">
        <v>2013</v>
      </c>
      <c r="G1834">
        <v>2013</v>
      </c>
      <c r="H1834">
        <v>67</v>
      </c>
      <c r="I1834" t="s">
        <v>146</v>
      </c>
      <c r="J1834">
        <v>4</v>
      </c>
      <c r="K1834" t="s">
        <v>54</v>
      </c>
      <c r="L1834">
        <v>99</v>
      </c>
      <c r="M1834" t="s">
        <v>26</v>
      </c>
      <c r="N1834">
        <v>99</v>
      </c>
      <c r="O1834" t="s">
        <v>27</v>
      </c>
      <c r="P1834">
        <v>1</v>
      </c>
      <c r="Q1834" t="s">
        <v>34</v>
      </c>
      <c r="R1834">
        <v>21</v>
      </c>
      <c r="V1834" s="3">
        <f t="shared" si="57"/>
        <v>9.09</v>
      </c>
      <c r="W1834" s="3">
        <f>IF(AND(T1834&lt;&gt;"_U",T1834&lt;&gt;"c",J1834&lt;&gt;9,J1834&lt;&gt;99),IFERROR(VLOOKUP(A1834,'TA Total'!$A$2:$W$10000,18,0),"."),".")</f>
        <v>231</v>
      </c>
    </row>
    <row r="1835" spans="1:23" x14ac:dyDescent="0.2">
      <c r="A1835" s="1" t="str">
        <f t="shared" si="56"/>
        <v>2013|Chatham Islands Territory|Female / Wahine</v>
      </c>
      <c r="B1835" t="s">
        <v>20</v>
      </c>
      <c r="C1835" t="s">
        <v>21</v>
      </c>
      <c r="D1835" t="s">
        <v>22</v>
      </c>
      <c r="E1835" t="s">
        <v>23</v>
      </c>
      <c r="F1835">
        <v>2013</v>
      </c>
      <c r="G1835">
        <v>2013</v>
      </c>
      <c r="H1835">
        <v>67</v>
      </c>
      <c r="I1835" t="s">
        <v>146</v>
      </c>
      <c r="J1835">
        <v>4</v>
      </c>
      <c r="K1835" t="s">
        <v>54</v>
      </c>
      <c r="L1835">
        <v>99</v>
      </c>
      <c r="M1835" t="s">
        <v>26</v>
      </c>
      <c r="N1835">
        <v>99</v>
      </c>
      <c r="O1835" t="s">
        <v>27</v>
      </c>
      <c r="P1835">
        <v>2</v>
      </c>
      <c r="Q1835" t="s">
        <v>31</v>
      </c>
      <c r="R1835">
        <v>24</v>
      </c>
      <c r="V1835" s="3">
        <f t="shared" si="57"/>
        <v>11.59</v>
      </c>
      <c r="W1835" s="3">
        <f>IF(AND(T1835&lt;&gt;"_U",T1835&lt;&gt;"c",J1835&lt;&gt;9,J1835&lt;&gt;99),IFERROR(VLOOKUP(A1835,'TA Total'!$A$2:$W$10000,18,0),"."),".")</f>
        <v>207</v>
      </c>
    </row>
    <row r="1836" spans="1:23" x14ac:dyDescent="0.2">
      <c r="A1836" s="1" t="str">
        <f t="shared" si="56"/>
        <v>2013|Chatham Islands Territory|Another gender / He ira kÄ“ anÅ</v>
      </c>
      <c r="B1836" t="s">
        <v>20</v>
      </c>
      <c r="C1836" t="s">
        <v>21</v>
      </c>
      <c r="D1836" t="s">
        <v>22</v>
      </c>
      <c r="E1836" t="s">
        <v>23</v>
      </c>
      <c r="F1836">
        <v>2013</v>
      </c>
      <c r="G1836">
        <v>2013</v>
      </c>
      <c r="H1836">
        <v>67</v>
      </c>
      <c r="I1836" t="s">
        <v>146</v>
      </c>
      <c r="J1836">
        <v>4</v>
      </c>
      <c r="K1836" t="s">
        <v>54</v>
      </c>
      <c r="L1836">
        <v>99</v>
      </c>
      <c r="M1836" t="s">
        <v>26</v>
      </c>
      <c r="N1836">
        <v>99</v>
      </c>
      <c r="O1836" t="s">
        <v>27</v>
      </c>
      <c r="P1836">
        <v>3</v>
      </c>
      <c r="Q1836" t="s">
        <v>28</v>
      </c>
      <c r="T1836" t="s">
        <v>36</v>
      </c>
      <c r="U1836" t="s">
        <v>37</v>
      </c>
      <c r="V1836" s="3" t="str">
        <f t="shared" si="57"/>
        <v>.</v>
      </c>
      <c r="W1836" s="3" t="str">
        <f>IF(AND(T1836&lt;&gt;"_U",T1836&lt;&gt;"c",J1836&lt;&gt;9,J1836&lt;&gt;99),IFERROR(VLOOKUP(A1836,'TA Total'!$A$2:$W$10000,18,0),"."),".")</f>
        <v>.</v>
      </c>
    </row>
    <row r="1837" spans="1:23" x14ac:dyDescent="0.2">
      <c r="A1837" s="1" t="str">
        <f t="shared" si="56"/>
        <v>2013|Chatham Islands Territory|Total - gender</v>
      </c>
      <c r="B1837" t="s">
        <v>20</v>
      </c>
      <c r="C1837" t="s">
        <v>21</v>
      </c>
      <c r="D1837" t="s">
        <v>22</v>
      </c>
      <c r="E1837" t="s">
        <v>23</v>
      </c>
      <c r="F1837">
        <v>2013</v>
      </c>
      <c r="G1837">
        <v>2013</v>
      </c>
      <c r="H1837">
        <v>67</v>
      </c>
      <c r="I1837" t="s">
        <v>146</v>
      </c>
      <c r="J1837">
        <v>4</v>
      </c>
      <c r="K1837" t="s">
        <v>54</v>
      </c>
      <c r="L1837">
        <v>99</v>
      </c>
      <c r="M1837" t="s">
        <v>26</v>
      </c>
      <c r="N1837">
        <v>99</v>
      </c>
      <c r="O1837" t="s">
        <v>27</v>
      </c>
      <c r="P1837">
        <v>99</v>
      </c>
      <c r="Q1837" t="s">
        <v>42</v>
      </c>
      <c r="R1837">
        <v>48</v>
      </c>
      <c r="V1837" s="3">
        <f t="shared" si="57"/>
        <v>11.03</v>
      </c>
      <c r="W1837" s="3">
        <f>IF(AND(T1837&lt;&gt;"_U",T1837&lt;&gt;"c",J1837&lt;&gt;9,J1837&lt;&gt;99),IFERROR(VLOOKUP(A1837,'TA Total'!$A$2:$W$10000,18,0),"."),".")</f>
        <v>435</v>
      </c>
    </row>
    <row r="1838" spans="1:23" x14ac:dyDescent="0.2">
      <c r="A1838" s="1" t="str">
        <f t="shared" si="56"/>
        <v>2013|Chatham Islands Territory|Male / TÄne</v>
      </c>
      <c r="B1838" t="s">
        <v>20</v>
      </c>
      <c r="C1838" t="s">
        <v>21</v>
      </c>
      <c r="D1838" t="s">
        <v>22</v>
      </c>
      <c r="E1838" t="s">
        <v>23</v>
      </c>
      <c r="F1838">
        <v>2013</v>
      </c>
      <c r="G1838">
        <v>2013</v>
      </c>
      <c r="H1838">
        <v>67</v>
      </c>
      <c r="I1838" t="s">
        <v>146</v>
      </c>
      <c r="J1838">
        <v>5</v>
      </c>
      <c r="K1838" t="s">
        <v>33</v>
      </c>
      <c r="L1838">
        <v>99</v>
      </c>
      <c r="M1838" t="s">
        <v>26</v>
      </c>
      <c r="N1838">
        <v>99</v>
      </c>
      <c r="O1838" t="s">
        <v>27</v>
      </c>
      <c r="P1838">
        <v>1</v>
      </c>
      <c r="Q1838" t="s">
        <v>34</v>
      </c>
      <c r="R1838">
        <v>3</v>
      </c>
      <c r="V1838" s="3">
        <f t="shared" si="57"/>
        <v>1.3</v>
      </c>
      <c r="W1838" s="3">
        <f>IF(AND(T1838&lt;&gt;"_U",T1838&lt;&gt;"c",J1838&lt;&gt;9,J1838&lt;&gt;99),IFERROR(VLOOKUP(A1838,'TA Total'!$A$2:$W$10000,18,0),"."),".")</f>
        <v>231</v>
      </c>
    </row>
    <row r="1839" spans="1:23" x14ac:dyDescent="0.2">
      <c r="A1839" s="1" t="str">
        <f t="shared" si="56"/>
        <v>2013|Chatham Islands Territory|Female / Wahine</v>
      </c>
      <c r="B1839" t="s">
        <v>20</v>
      </c>
      <c r="C1839" t="s">
        <v>21</v>
      </c>
      <c r="D1839" t="s">
        <v>22</v>
      </c>
      <c r="E1839" t="s">
        <v>23</v>
      </c>
      <c r="F1839">
        <v>2013</v>
      </c>
      <c r="G1839">
        <v>2013</v>
      </c>
      <c r="H1839">
        <v>67</v>
      </c>
      <c r="I1839" t="s">
        <v>146</v>
      </c>
      <c r="J1839">
        <v>5</v>
      </c>
      <c r="K1839" t="s">
        <v>33</v>
      </c>
      <c r="L1839">
        <v>99</v>
      </c>
      <c r="M1839" t="s">
        <v>26</v>
      </c>
      <c r="N1839">
        <v>99</v>
      </c>
      <c r="O1839" t="s">
        <v>27</v>
      </c>
      <c r="P1839">
        <v>2</v>
      </c>
      <c r="Q1839" t="s">
        <v>31</v>
      </c>
      <c r="R1839">
        <v>15</v>
      </c>
      <c r="V1839" s="3">
        <f t="shared" si="57"/>
        <v>7.25</v>
      </c>
      <c r="W1839" s="3">
        <f>IF(AND(T1839&lt;&gt;"_U",T1839&lt;&gt;"c",J1839&lt;&gt;9,J1839&lt;&gt;99),IFERROR(VLOOKUP(A1839,'TA Total'!$A$2:$W$10000,18,0),"."),".")</f>
        <v>207</v>
      </c>
    </row>
    <row r="1840" spans="1:23" x14ac:dyDescent="0.2">
      <c r="A1840" s="1" t="str">
        <f t="shared" si="56"/>
        <v>2013|Chatham Islands Territory|Another gender / He ira kÄ“ anÅ</v>
      </c>
      <c r="B1840" t="s">
        <v>20</v>
      </c>
      <c r="C1840" t="s">
        <v>21</v>
      </c>
      <c r="D1840" t="s">
        <v>22</v>
      </c>
      <c r="E1840" t="s">
        <v>23</v>
      </c>
      <c r="F1840">
        <v>2013</v>
      </c>
      <c r="G1840">
        <v>2013</v>
      </c>
      <c r="H1840">
        <v>67</v>
      </c>
      <c r="I1840" t="s">
        <v>146</v>
      </c>
      <c r="J1840">
        <v>5</v>
      </c>
      <c r="K1840" t="s">
        <v>33</v>
      </c>
      <c r="L1840">
        <v>99</v>
      </c>
      <c r="M1840" t="s">
        <v>26</v>
      </c>
      <c r="N1840">
        <v>99</v>
      </c>
      <c r="O1840" t="s">
        <v>27</v>
      </c>
      <c r="P1840">
        <v>3</v>
      </c>
      <c r="Q1840" t="s">
        <v>28</v>
      </c>
      <c r="T1840" t="s">
        <v>36</v>
      </c>
      <c r="U1840" t="s">
        <v>37</v>
      </c>
      <c r="V1840" s="3" t="str">
        <f t="shared" si="57"/>
        <v>.</v>
      </c>
      <c r="W1840" s="3" t="str">
        <f>IF(AND(T1840&lt;&gt;"_U",T1840&lt;&gt;"c",J1840&lt;&gt;9,J1840&lt;&gt;99),IFERROR(VLOOKUP(A1840,'TA Total'!$A$2:$W$10000,18,0),"."),".")</f>
        <v>.</v>
      </c>
    </row>
    <row r="1841" spans="1:23" x14ac:dyDescent="0.2">
      <c r="A1841" s="1" t="str">
        <f t="shared" si="56"/>
        <v>2013|Chatham Islands Territory|Total - gender</v>
      </c>
      <c r="B1841" t="s">
        <v>20</v>
      </c>
      <c r="C1841" t="s">
        <v>21</v>
      </c>
      <c r="D1841" t="s">
        <v>22</v>
      </c>
      <c r="E1841" t="s">
        <v>23</v>
      </c>
      <c r="F1841">
        <v>2013</v>
      </c>
      <c r="G1841">
        <v>2013</v>
      </c>
      <c r="H1841">
        <v>67</v>
      </c>
      <c r="I1841" t="s">
        <v>146</v>
      </c>
      <c r="J1841">
        <v>5</v>
      </c>
      <c r="K1841" t="s">
        <v>33</v>
      </c>
      <c r="L1841">
        <v>99</v>
      </c>
      <c r="M1841" t="s">
        <v>26</v>
      </c>
      <c r="N1841">
        <v>99</v>
      </c>
      <c r="O1841" t="s">
        <v>27</v>
      </c>
      <c r="P1841">
        <v>99</v>
      </c>
      <c r="Q1841" t="s">
        <v>42</v>
      </c>
      <c r="R1841">
        <v>21</v>
      </c>
      <c r="V1841" s="3">
        <f t="shared" si="57"/>
        <v>4.83</v>
      </c>
      <c r="W1841" s="3">
        <f>IF(AND(T1841&lt;&gt;"_U",T1841&lt;&gt;"c",J1841&lt;&gt;9,J1841&lt;&gt;99),IFERROR(VLOOKUP(A1841,'TA Total'!$A$2:$W$10000,18,0),"."),".")</f>
        <v>435</v>
      </c>
    </row>
    <row r="1842" spans="1:23" x14ac:dyDescent="0.2">
      <c r="A1842" s="1" t="str">
        <f t="shared" si="56"/>
        <v>2013|Chatham Islands Territory|Male / TÄne</v>
      </c>
      <c r="B1842" t="s">
        <v>20</v>
      </c>
      <c r="C1842" t="s">
        <v>21</v>
      </c>
      <c r="D1842" t="s">
        <v>22</v>
      </c>
      <c r="E1842" t="s">
        <v>23</v>
      </c>
      <c r="F1842">
        <v>2013</v>
      </c>
      <c r="G1842">
        <v>2013</v>
      </c>
      <c r="H1842">
        <v>67</v>
      </c>
      <c r="I1842" t="s">
        <v>146</v>
      </c>
      <c r="J1842">
        <v>6</v>
      </c>
      <c r="K1842" t="s">
        <v>52</v>
      </c>
      <c r="L1842">
        <v>99</v>
      </c>
      <c r="M1842" t="s">
        <v>26</v>
      </c>
      <c r="N1842">
        <v>99</v>
      </c>
      <c r="O1842" t="s">
        <v>27</v>
      </c>
      <c r="P1842">
        <v>1</v>
      </c>
      <c r="Q1842" t="s">
        <v>34</v>
      </c>
      <c r="R1842">
        <v>111</v>
      </c>
      <c r="V1842" s="3">
        <f t="shared" si="57"/>
        <v>48.05</v>
      </c>
      <c r="W1842" s="3">
        <f>IF(AND(T1842&lt;&gt;"_U",T1842&lt;&gt;"c",J1842&lt;&gt;9,J1842&lt;&gt;99),IFERROR(VLOOKUP(A1842,'TA Total'!$A$2:$W$10000,18,0),"."),".")</f>
        <v>231</v>
      </c>
    </row>
    <row r="1843" spans="1:23" x14ac:dyDescent="0.2">
      <c r="A1843" s="1" t="str">
        <f t="shared" si="56"/>
        <v>2013|Chatham Islands Territory|Female / Wahine</v>
      </c>
      <c r="B1843" t="s">
        <v>20</v>
      </c>
      <c r="C1843" t="s">
        <v>21</v>
      </c>
      <c r="D1843" t="s">
        <v>22</v>
      </c>
      <c r="E1843" t="s">
        <v>23</v>
      </c>
      <c r="F1843">
        <v>2013</v>
      </c>
      <c r="G1843">
        <v>2013</v>
      </c>
      <c r="H1843">
        <v>67</v>
      </c>
      <c r="I1843" t="s">
        <v>146</v>
      </c>
      <c r="J1843">
        <v>6</v>
      </c>
      <c r="K1843" t="s">
        <v>52</v>
      </c>
      <c r="L1843">
        <v>99</v>
      </c>
      <c r="M1843" t="s">
        <v>26</v>
      </c>
      <c r="N1843">
        <v>99</v>
      </c>
      <c r="O1843" t="s">
        <v>27</v>
      </c>
      <c r="P1843">
        <v>2</v>
      </c>
      <c r="Q1843" t="s">
        <v>31</v>
      </c>
      <c r="R1843">
        <v>81</v>
      </c>
      <c r="V1843" s="3">
        <f t="shared" si="57"/>
        <v>39.130000000000003</v>
      </c>
      <c r="W1843" s="3">
        <f>IF(AND(T1843&lt;&gt;"_U",T1843&lt;&gt;"c",J1843&lt;&gt;9,J1843&lt;&gt;99),IFERROR(VLOOKUP(A1843,'TA Total'!$A$2:$W$10000,18,0),"."),".")</f>
        <v>207</v>
      </c>
    </row>
    <row r="1844" spans="1:23" x14ac:dyDescent="0.2">
      <c r="A1844" s="1" t="str">
        <f t="shared" si="56"/>
        <v>2013|Chatham Islands Territory|Another gender / He ira kÄ“ anÅ</v>
      </c>
      <c r="B1844" t="s">
        <v>20</v>
      </c>
      <c r="C1844" t="s">
        <v>21</v>
      </c>
      <c r="D1844" t="s">
        <v>22</v>
      </c>
      <c r="E1844" t="s">
        <v>23</v>
      </c>
      <c r="F1844">
        <v>2013</v>
      </c>
      <c r="G1844">
        <v>2013</v>
      </c>
      <c r="H1844">
        <v>67</v>
      </c>
      <c r="I1844" t="s">
        <v>146</v>
      </c>
      <c r="J1844">
        <v>6</v>
      </c>
      <c r="K1844" t="s">
        <v>52</v>
      </c>
      <c r="L1844">
        <v>99</v>
      </c>
      <c r="M1844" t="s">
        <v>26</v>
      </c>
      <c r="N1844">
        <v>99</v>
      </c>
      <c r="O1844" t="s">
        <v>27</v>
      </c>
      <c r="P1844">
        <v>3</v>
      </c>
      <c r="Q1844" t="s">
        <v>28</v>
      </c>
      <c r="T1844" t="s">
        <v>36</v>
      </c>
      <c r="U1844" t="s">
        <v>37</v>
      </c>
      <c r="V1844" s="3" t="str">
        <f t="shared" si="57"/>
        <v>.</v>
      </c>
      <c r="W1844" s="3" t="str">
        <f>IF(AND(T1844&lt;&gt;"_U",T1844&lt;&gt;"c",J1844&lt;&gt;9,J1844&lt;&gt;99),IFERROR(VLOOKUP(A1844,'TA Total'!$A$2:$W$10000,18,0),"."),".")</f>
        <v>.</v>
      </c>
    </row>
    <row r="1845" spans="1:23" x14ac:dyDescent="0.2">
      <c r="A1845" s="1" t="str">
        <f t="shared" si="56"/>
        <v>2013|Chatham Islands Territory|Total - gender</v>
      </c>
      <c r="B1845" t="s">
        <v>20</v>
      </c>
      <c r="C1845" t="s">
        <v>21</v>
      </c>
      <c r="D1845" t="s">
        <v>22</v>
      </c>
      <c r="E1845" t="s">
        <v>23</v>
      </c>
      <c r="F1845">
        <v>2013</v>
      </c>
      <c r="G1845">
        <v>2013</v>
      </c>
      <c r="H1845">
        <v>67</v>
      </c>
      <c r="I1845" t="s">
        <v>146</v>
      </c>
      <c r="J1845">
        <v>6</v>
      </c>
      <c r="K1845" t="s">
        <v>52</v>
      </c>
      <c r="L1845">
        <v>99</v>
      </c>
      <c r="M1845" t="s">
        <v>26</v>
      </c>
      <c r="N1845">
        <v>99</v>
      </c>
      <c r="O1845" t="s">
        <v>27</v>
      </c>
      <c r="P1845">
        <v>99</v>
      </c>
      <c r="Q1845" t="s">
        <v>42</v>
      </c>
      <c r="R1845">
        <v>189</v>
      </c>
      <c r="V1845" s="3">
        <f t="shared" si="57"/>
        <v>43.45</v>
      </c>
      <c r="W1845" s="3">
        <f>IF(AND(T1845&lt;&gt;"_U",T1845&lt;&gt;"c",J1845&lt;&gt;9,J1845&lt;&gt;99),IFERROR(VLOOKUP(A1845,'TA Total'!$A$2:$W$10000,18,0),"."),".")</f>
        <v>435</v>
      </c>
    </row>
    <row r="1846" spans="1:23" x14ac:dyDescent="0.2">
      <c r="A1846" s="1" t="str">
        <f t="shared" si="56"/>
        <v>2013|Chatham Islands Territory|Male / TÄne</v>
      </c>
      <c r="B1846" t="s">
        <v>20</v>
      </c>
      <c r="C1846" t="s">
        <v>21</v>
      </c>
      <c r="D1846" t="s">
        <v>22</v>
      </c>
      <c r="E1846" t="s">
        <v>23</v>
      </c>
      <c r="F1846">
        <v>2013</v>
      </c>
      <c r="G1846">
        <v>2013</v>
      </c>
      <c r="H1846">
        <v>67</v>
      </c>
      <c r="I1846" t="s">
        <v>146</v>
      </c>
      <c r="J1846">
        <v>9</v>
      </c>
      <c r="K1846" t="s">
        <v>25</v>
      </c>
      <c r="L1846">
        <v>99</v>
      </c>
      <c r="M1846" t="s">
        <v>26</v>
      </c>
      <c r="N1846">
        <v>99</v>
      </c>
      <c r="O1846" t="s">
        <v>27</v>
      </c>
      <c r="P1846">
        <v>1</v>
      </c>
      <c r="Q1846" t="s">
        <v>34</v>
      </c>
      <c r="R1846">
        <v>21</v>
      </c>
      <c r="V1846" s="3" t="str">
        <f t="shared" si="57"/>
        <v>.</v>
      </c>
      <c r="W1846" s="3" t="str">
        <f>IF(AND(T1846&lt;&gt;"_U",T1846&lt;&gt;"c",J1846&lt;&gt;9,J1846&lt;&gt;99),IFERROR(VLOOKUP(A1846,'TA Total'!$A$2:$W$10000,18,0),"."),".")</f>
        <v>.</v>
      </c>
    </row>
    <row r="1847" spans="1:23" x14ac:dyDescent="0.2">
      <c r="A1847" s="1" t="str">
        <f t="shared" si="56"/>
        <v>2013|Chatham Islands Territory|Female / Wahine</v>
      </c>
      <c r="B1847" t="s">
        <v>20</v>
      </c>
      <c r="C1847" t="s">
        <v>21</v>
      </c>
      <c r="D1847" t="s">
        <v>22</v>
      </c>
      <c r="E1847" t="s">
        <v>23</v>
      </c>
      <c r="F1847">
        <v>2013</v>
      </c>
      <c r="G1847">
        <v>2013</v>
      </c>
      <c r="H1847">
        <v>67</v>
      </c>
      <c r="I1847" t="s">
        <v>146</v>
      </c>
      <c r="J1847">
        <v>9</v>
      </c>
      <c r="K1847" t="s">
        <v>25</v>
      </c>
      <c r="L1847">
        <v>99</v>
      </c>
      <c r="M1847" t="s">
        <v>26</v>
      </c>
      <c r="N1847">
        <v>99</v>
      </c>
      <c r="O1847" t="s">
        <v>27</v>
      </c>
      <c r="P1847">
        <v>2</v>
      </c>
      <c r="Q1847" t="s">
        <v>31</v>
      </c>
      <c r="R1847">
        <v>21</v>
      </c>
      <c r="V1847" s="3" t="str">
        <f t="shared" si="57"/>
        <v>.</v>
      </c>
      <c r="W1847" s="3" t="str">
        <f>IF(AND(T1847&lt;&gt;"_U",T1847&lt;&gt;"c",J1847&lt;&gt;9,J1847&lt;&gt;99),IFERROR(VLOOKUP(A1847,'TA Total'!$A$2:$W$10000,18,0),"."),".")</f>
        <v>.</v>
      </c>
    </row>
    <row r="1848" spans="1:23" x14ac:dyDescent="0.2">
      <c r="A1848" s="1" t="str">
        <f t="shared" si="56"/>
        <v>2013|Chatham Islands Territory|Another gender / He ira kÄ“ anÅ</v>
      </c>
      <c r="B1848" t="s">
        <v>20</v>
      </c>
      <c r="C1848" t="s">
        <v>21</v>
      </c>
      <c r="D1848" t="s">
        <v>22</v>
      </c>
      <c r="E1848" t="s">
        <v>23</v>
      </c>
      <c r="F1848">
        <v>2013</v>
      </c>
      <c r="G1848">
        <v>2013</v>
      </c>
      <c r="H1848">
        <v>67</v>
      </c>
      <c r="I1848" t="s">
        <v>146</v>
      </c>
      <c r="J1848">
        <v>9</v>
      </c>
      <c r="K1848" t="s">
        <v>25</v>
      </c>
      <c r="L1848">
        <v>99</v>
      </c>
      <c r="M1848" t="s">
        <v>26</v>
      </c>
      <c r="N1848">
        <v>99</v>
      </c>
      <c r="O1848" t="s">
        <v>27</v>
      </c>
      <c r="P1848">
        <v>3</v>
      </c>
      <c r="Q1848" t="s">
        <v>28</v>
      </c>
      <c r="T1848" t="s">
        <v>36</v>
      </c>
      <c r="U1848" t="s">
        <v>37</v>
      </c>
      <c r="V1848" s="3" t="str">
        <f t="shared" si="57"/>
        <v>.</v>
      </c>
      <c r="W1848" s="3" t="str">
        <f>IF(AND(T1848&lt;&gt;"_U",T1848&lt;&gt;"c",J1848&lt;&gt;9,J1848&lt;&gt;99),IFERROR(VLOOKUP(A1848,'TA Total'!$A$2:$W$10000,18,0),"."),".")</f>
        <v>.</v>
      </c>
    </row>
    <row r="1849" spans="1:23" x14ac:dyDescent="0.2">
      <c r="A1849" s="1" t="str">
        <f t="shared" si="56"/>
        <v>2013|Chatham Islands Territory|Total - gender</v>
      </c>
      <c r="B1849" t="s">
        <v>20</v>
      </c>
      <c r="C1849" t="s">
        <v>21</v>
      </c>
      <c r="D1849" t="s">
        <v>22</v>
      </c>
      <c r="E1849" t="s">
        <v>23</v>
      </c>
      <c r="F1849">
        <v>2013</v>
      </c>
      <c r="G1849">
        <v>2013</v>
      </c>
      <c r="H1849">
        <v>67</v>
      </c>
      <c r="I1849" t="s">
        <v>146</v>
      </c>
      <c r="J1849">
        <v>9</v>
      </c>
      <c r="K1849" t="s">
        <v>25</v>
      </c>
      <c r="L1849">
        <v>99</v>
      </c>
      <c r="M1849" t="s">
        <v>26</v>
      </c>
      <c r="N1849">
        <v>99</v>
      </c>
      <c r="O1849" t="s">
        <v>27</v>
      </c>
      <c r="P1849">
        <v>99</v>
      </c>
      <c r="Q1849" t="s">
        <v>42</v>
      </c>
      <c r="R1849">
        <v>45</v>
      </c>
      <c r="V1849" s="3" t="str">
        <f t="shared" si="57"/>
        <v>.</v>
      </c>
      <c r="W1849" s="3" t="str">
        <f>IF(AND(T1849&lt;&gt;"_U",T1849&lt;&gt;"c",J1849&lt;&gt;9,J1849&lt;&gt;99),IFERROR(VLOOKUP(A1849,'TA Total'!$A$2:$W$10000,18,0),"."),".")</f>
        <v>.</v>
      </c>
    </row>
    <row r="1850" spans="1:23" x14ac:dyDescent="0.2">
      <c r="A1850" s="1" t="str">
        <f t="shared" si="56"/>
        <v>2013|Chatham Islands Territory|Male / TÄne</v>
      </c>
      <c r="B1850" t="s">
        <v>20</v>
      </c>
      <c r="C1850" t="s">
        <v>21</v>
      </c>
      <c r="D1850" t="s">
        <v>22</v>
      </c>
      <c r="E1850" t="s">
        <v>23</v>
      </c>
      <c r="F1850">
        <v>2013</v>
      </c>
      <c r="G1850">
        <v>2013</v>
      </c>
      <c r="H1850">
        <v>67</v>
      </c>
      <c r="I1850" t="s">
        <v>146</v>
      </c>
      <c r="J1850">
        <v>77</v>
      </c>
      <c r="K1850" t="s">
        <v>49</v>
      </c>
      <c r="L1850">
        <v>99</v>
      </c>
      <c r="M1850" t="s">
        <v>26</v>
      </c>
      <c r="N1850">
        <v>99</v>
      </c>
      <c r="O1850" t="s">
        <v>27</v>
      </c>
      <c r="P1850">
        <v>1</v>
      </c>
      <c r="Q1850" t="s">
        <v>34</v>
      </c>
      <c r="R1850">
        <v>231</v>
      </c>
      <c r="V1850" s="3">
        <f t="shared" si="57"/>
        <v>100</v>
      </c>
      <c r="W1850" s="3">
        <f>IF(AND(T1850&lt;&gt;"_U",T1850&lt;&gt;"c",J1850&lt;&gt;9,J1850&lt;&gt;99),IFERROR(VLOOKUP(A1850,'TA Total'!$A$2:$W$10000,18,0),"."),".")</f>
        <v>231</v>
      </c>
    </row>
    <row r="1851" spans="1:23" x14ac:dyDescent="0.2">
      <c r="A1851" s="1" t="str">
        <f t="shared" si="56"/>
        <v>2013|Chatham Islands Territory|Female / Wahine</v>
      </c>
      <c r="B1851" t="s">
        <v>20</v>
      </c>
      <c r="C1851" t="s">
        <v>21</v>
      </c>
      <c r="D1851" t="s">
        <v>22</v>
      </c>
      <c r="E1851" t="s">
        <v>23</v>
      </c>
      <c r="F1851">
        <v>2013</v>
      </c>
      <c r="G1851">
        <v>2013</v>
      </c>
      <c r="H1851">
        <v>67</v>
      </c>
      <c r="I1851" t="s">
        <v>146</v>
      </c>
      <c r="J1851">
        <v>77</v>
      </c>
      <c r="K1851" t="s">
        <v>49</v>
      </c>
      <c r="L1851">
        <v>99</v>
      </c>
      <c r="M1851" t="s">
        <v>26</v>
      </c>
      <c r="N1851">
        <v>99</v>
      </c>
      <c r="O1851" t="s">
        <v>27</v>
      </c>
      <c r="P1851">
        <v>2</v>
      </c>
      <c r="Q1851" t="s">
        <v>31</v>
      </c>
      <c r="R1851">
        <v>207</v>
      </c>
      <c r="V1851" s="3">
        <f t="shared" si="57"/>
        <v>100</v>
      </c>
      <c r="W1851" s="3">
        <f>IF(AND(T1851&lt;&gt;"_U",T1851&lt;&gt;"c",J1851&lt;&gt;9,J1851&lt;&gt;99),IFERROR(VLOOKUP(A1851,'TA Total'!$A$2:$W$10000,18,0),"."),".")</f>
        <v>207</v>
      </c>
    </row>
    <row r="1852" spans="1:23" x14ac:dyDescent="0.2">
      <c r="A1852" s="1" t="str">
        <f t="shared" si="56"/>
        <v>2013|Chatham Islands Territory|Another gender / He ira kÄ“ anÅ</v>
      </c>
      <c r="B1852" t="s">
        <v>20</v>
      </c>
      <c r="C1852" t="s">
        <v>21</v>
      </c>
      <c r="D1852" t="s">
        <v>22</v>
      </c>
      <c r="E1852" t="s">
        <v>23</v>
      </c>
      <c r="F1852">
        <v>2013</v>
      </c>
      <c r="G1852">
        <v>2013</v>
      </c>
      <c r="H1852">
        <v>67</v>
      </c>
      <c r="I1852" t="s">
        <v>146</v>
      </c>
      <c r="J1852">
        <v>77</v>
      </c>
      <c r="K1852" t="s">
        <v>49</v>
      </c>
      <c r="L1852">
        <v>99</v>
      </c>
      <c r="M1852" t="s">
        <v>26</v>
      </c>
      <c r="N1852">
        <v>99</v>
      </c>
      <c r="O1852" t="s">
        <v>27</v>
      </c>
      <c r="P1852">
        <v>3</v>
      </c>
      <c r="Q1852" t="s">
        <v>28</v>
      </c>
      <c r="T1852" t="s">
        <v>36</v>
      </c>
      <c r="U1852" t="s">
        <v>37</v>
      </c>
      <c r="V1852" s="3" t="str">
        <f t="shared" si="57"/>
        <v>.</v>
      </c>
      <c r="W1852" s="3" t="str">
        <f>IF(AND(T1852&lt;&gt;"_U",T1852&lt;&gt;"c",J1852&lt;&gt;9,J1852&lt;&gt;99),IFERROR(VLOOKUP(A1852,'TA Total'!$A$2:$W$10000,18,0),"."),".")</f>
        <v>.</v>
      </c>
    </row>
    <row r="1853" spans="1:23" x14ac:dyDescent="0.2">
      <c r="A1853" s="1" t="str">
        <f t="shared" si="56"/>
        <v>2013|Chatham Islands Territory|Total - gender</v>
      </c>
      <c r="B1853" t="s">
        <v>20</v>
      </c>
      <c r="C1853" t="s">
        <v>21</v>
      </c>
      <c r="D1853" t="s">
        <v>22</v>
      </c>
      <c r="E1853" t="s">
        <v>23</v>
      </c>
      <c r="F1853">
        <v>2013</v>
      </c>
      <c r="G1853">
        <v>2013</v>
      </c>
      <c r="H1853">
        <v>67</v>
      </c>
      <c r="I1853" t="s">
        <v>146</v>
      </c>
      <c r="J1853">
        <v>77</v>
      </c>
      <c r="K1853" t="s">
        <v>49</v>
      </c>
      <c r="L1853">
        <v>99</v>
      </c>
      <c r="M1853" t="s">
        <v>26</v>
      </c>
      <c r="N1853">
        <v>99</v>
      </c>
      <c r="O1853" t="s">
        <v>27</v>
      </c>
      <c r="P1853">
        <v>99</v>
      </c>
      <c r="Q1853" t="s">
        <v>42</v>
      </c>
      <c r="R1853">
        <v>435</v>
      </c>
      <c r="V1853" s="3">
        <f t="shared" si="57"/>
        <v>100</v>
      </c>
      <c r="W1853" s="3">
        <f>IF(AND(T1853&lt;&gt;"_U",T1853&lt;&gt;"c",J1853&lt;&gt;9,J1853&lt;&gt;99),IFERROR(VLOOKUP(A1853,'TA Total'!$A$2:$W$10000,18,0),"."),".")</f>
        <v>435</v>
      </c>
    </row>
    <row r="1854" spans="1:23" x14ac:dyDescent="0.2">
      <c r="A1854" s="1" t="str">
        <f t="shared" si="56"/>
        <v>2013|Chatham Islands Territory|Male / TÄne</v>
      </c>
      <c r="B1854" t="s">
        <v>20</v>
      </c>
      <c r="C1854" t="s">
        <v>21</v>
      </c>
      <c r="D1854" t="s">
        <v>22</v>
      </c>
      <c r="E1854" t="s">
        <v>23</v>
      </c>
      <c r="F1854">
        <v>2013</v>
      </c>
      <c r="G1854">
        <v>2013</v>
      </c>
      <c r="H1854">
        <v>67</v>
      </c>
      <c r="I1854" t="s">
        <v>146</v>
      </c>
      <c r="J1854">
        <v>99</v>
      </c>
      <c r="K1854" t="s">
        <v>47</v>
      </c>
      <c r="L1854">
        <v>99</v>
      </c>
      <c r="M1854" t="s">
        <v>26</v>
      </c>
      <c r="N1854">
        <v>99</v>
      </c>
      <c r="O1854" t="s">
        <v>27</v>
      </c>
      <c r="P1854">
        <v>1</v>
      </c>
      <c r="Q1854" t="s">
        <v>34</v>
      </c>
      <c r="R1854">
        <v>252</v>
      </c>
      <c r="V1854" s="3" t="str">
        <f t="shared" si="57"/>
        <v>.</v>
      </c>
      <c r="W1854" s="3" t="str">
        <f>IF(AND(T1854&lt;&gt;"_U",T1854&lt;&gt;"c",J1854&lt;&gt;9,J1854&lt;&gt;99),IFERROR(VLOOKUP(A1854,'TA Total'!$A$2:$W$10000,18,0),"."),".")</f>
        <v>.</v>
      </c>
    </row>
    <row r="1855" spans="1:23" x14ac:dyDescent="0.2">
      <c r="A1855" s="1" t="str">
        <f t="shared" si="56"/>
        <v>2013|Chatham Islands Territory|Female / Wahine</v>
      </c>
      <c r="B1855" t="s">
        <v>20</v>
      </c>
      <c r="C1855" t="s">
        <v>21</v>
      </c>
      <c r="D1855" t="s">
        <v>22</v>
      </c>
      <c r="E1855" t="s">
        <v>23</v>
      </c>
      <c r="F1855">
        <v>2013</v>
      </c>
      <c r="G1855">
        <v>2013</v>
      </c>
      <c r="H1855">
        <v>67</v>
      </c>
      <c r="I1855" t="s">
        <v>146</v>
      </c>
      <c r="J1855">
        <v>99</v>
      </c>
      <c r="K1855" t="s">
        <v>47</v>
      </c>
      <c r="L1855">
        <v>99</v>
      </c>
      <c r="M1855" t="s">
        <v>26</v>
      </c>
      <c r="N1855">
        <v>99</v>
      </c>
      <c r="O1855" t="s">
        <v>27</v>
      </c>
      <c r="P1855">
        <v>2</v>
      </c>
      <c r="Q1855" t="s">
        <v>31</v>
      </c>
      <c r="R1855">
        <v>225</v>
      </c>
      <c r="V1855" s="3" t="str">
        <f t="shared" si="57"/>
        <v>.</v>
      </c>
      <c r="W1855" s="3" t="str">
        <f>IF(AND(T1855&lt;&gt;"_U",T1855&lt;&gt;"c",J1855&lt;&gt;9,J1855&lt;&gt;99),IFERROR(VLOOKUP(A1855,'TA Total'!$A$2:$W$10000,18,0),"."),".")</f>
        <v>.</v>
      </c>
    </row>
    <row r="1856" spans="1:23" x14ac:dyDescent="0.2">
      <c r="A1856" s="1" t="str">
        <f t="shared" si="56"/>
        <v>2013|Chatham Islands Territory|Another gender / He ira kÄ“ anÅ</v>
      </c>
      <c r="B1856" t="s">
        <v>20</v>
      </c>
      <c r="C1856" t="s">
        <v>21</v>
      </c>
      <c r="D1856" t="s">
        <v>22</v>
      </c>
      <c r="E1856" t="s">
        <v>23</v>
      </c>
      <c r="F1856">
        <v>2013</v>
      </c>
      <c r="G1856">
        <v>2013</v>
      </c>
      <c r="H1856">
        <v>67</v>
      </c>
      <c r="I1856" t="s">
        <v>146</v>
      </c>
      <c r="J1856">
        <v>99</v>
      </c>
      <c r="K1856" t="s">
        <v>47</v>
      </c>
      <c r="L1856">
        <v>99</v>
      </c>
      <c r="M1856" t="s">
        <v>26</v>
      </c>
      <c r="N1856">
        <v>99</v>
      </c>
      <c r="O1856" t="s">
        <v>27</v>
      </c>
      <c r="P1856">
        <v>3</v>
      </c>
      <c r="Q1856" t="s">
        <v>28</v>
      </c>
      <c r="T1856" t="s">
        <v>36</v>
      </c>
      <c r="U1856" t="s">
        <v>37</v>
      </c>
      <c r="V1856" s="3" t="str">
        <f t="shared" si="57"/>
        <v>.</v>
      </c>
      <c r="W1856" s="3" t="str">
        <f>IF(AND(T1856&lt;&gt;"_U",T1856&lt;&gt;"c",J1856&lt;&gt;9,J1856&lt;&gt;99),IFERROR(VLOOKUP(A1856,'TA Total'!$A$2:$W$10000,18,0),"."),".")</f>
        <v>.</v>
      </c>
    </row>
    <row r="1857" spans="1:23" x14ac:dyDescent="0.2">
      <c r="A1857" s="1" t="str">
        <f t="shared" si="56"/>
        <v>2013|Chatham Islands Territory|Total - gender</v>
      </c>
      <c r="B1857" t="s">
        <v>20</v>
      </c>
      <c r="C1857" t="s">
        <v>21</v>
      </c>
      <c r="D1857" t="s">
        <v>22</v>
      </c>
      <c r="E1857" t="s">
        <v>23</v>
      </c>
      <c r="F1857">
        <v>2013</v>
      </c>
      <c r="G1857">
        <v>2013</v>
      </c>
      <c r="H1857">
        <v>67</v>
      </c>
      <c r="I1857" t="s">
        <v>146</v>
      </c>
      <c r="J1857">
        <v>99</v>
      </c>
      <c r="K1857" t="s">
        <v>47</v>
      </c>
      <c r="L1857">
        <v>99</v>
      </c>
      <c r="M1857" t="s">
        <v>26</v>
      </c>
      <c r="N1857">
        <v>99</v>
      </c>
      <c r="O1857" t="s">
        <v>27</v>
      </c>
      <c r="P1857">
        <v>99</v>
      </c>
      <c r="Q1857" t="s">
        <v>42</v>
      </c>
      <c r="R1857">
        <v>477</v>
      </c>
      <c r="V1857" s="3" t="str">
        <f t="shared" si="57"/>
        <v>.</v>
      </c>
      <c r="W1857" s="3" t="str">
        <f>IF(AND(T1857&lt;&gt;"_U",T1857&lt;&gt;"c",J1857&lt;&gt;9,J1857&lt;&gt;99),IFERROR(VLOOKUP(A1857,'TA Total'!$A$2:$W$10000,18,0),"."),".")</f>
        <v>.</v>
      </c>
    </row>
    <row r="1858" spans="1:23" x14ac:dyDescent="0.2">
      <c r="A1858" s="1" t="str">
        <f t="shared" si="56"/>
        <v>2013|Waitaki District|Male / TÄne</v>
      </c>
      <c r="B1858" t="s">
        <v>20</v>
      </c>
      <c r="C1858" t="s">
        <v>21</v>
      </c>
      <c r="D1858" t="s">
        <v>22</v>
      </c>
      <c r="E1858" t="s">
        <v>23</v>
      </c>
      <c r="F1858">
        <v>2013</v>
      </c>
      <c r="G1858">
        <v>2013</v>
      </c>
      <c r="H1858">
        <v>68</v>
      </c>
      <c r="I1858" t="s">
        <v>89</v>
      </c>
      <c r="J1858">
        <v>1</v>
      </c>
      <c r="K1858" t="s">
        <v>30</v>
      </c>
      <c r="L1858">
        <v>99</v>
      </c>
      <c r="M1858" t="s">
        <v>26</v>
      </c>
      <c r="N1858">
        <v>99</v>
      </c>
      <c r="O1858" t="s">
        <v>27</v>
      </c>
      <c r="P1858">
        <v>1</v>
      </c>
      <c r="Q1858" t="s">
        <v>34</v>
      </c>
      <c r="R1858">
        <v>4182</v>
      </c>
      <c r="V1858" s="3">
        <f t="shared" si="57"/>
        <v>56.87</v>
      </c>
      <c r="W1858" s="3">
        <f>IF(AND(T1858&lt;&gt;"_U",T1858&lt;&gt;"c",J1858&lt;&gt;9,J1858&lt;&gt;99),IFERROR(VLOOKUP(A1858,'TA Total'!$A$2:$W$10000,18,0),"."),".")</f>
        <v>7353</v>
      </c>
    </row>
    <row r="1859" spans="1:23" x14ac:dyDescent="0.2">
      <c r="A1859" s="1" t="str">
        <f t="shared" ref="A1859:A1922" si="58">G1859&amp;"|"&amp;I1859&amp;"|"&amp;Q1859</f>
        <v>2013|Waitaki District|Female / Wahine</v>
      </c>
      <c r="B1859" t="s">
        <v>20</v>
      </c>
      <c r="C1859" t="s">
        <v>21</v>
      </c>
      <c r="D1859" t="s">
        <v>22</v>
      </c>
      <c r="E1859" t="s">
        <v>23</v>
      </c>
      <c r="F1859">
        <v>2013</v>
      </c>
      <c r="G1859">
        <v>2013</v>
      </c>
      <c r="H1859">
        <v>68</v>
      </c>
      <c r="I1859" t="s">
        <v>89</v>
      </c>
      <c r="J1859">
        <v>1</v>
      </c>
      <c r="K1859" t="s">
        <v>30</v>
      </c>
      <c r="L1859">
        <v>99</v>
      </c>
      <c r="M1859" t="s">
        <v>26</v>
      </c>
      <c r="N1859">
        <v>99</v>
      </c>
      <c r="O1859" t="s">
        <v>27</v>
      </c>
      <c r="P1859">
        <v>2</v>
      </c>
      <c r="Q1859" t="s">
        <v>31</v>
      </c>
      <c r="R1859">
        <v>4194</v>
      </c>
      <c r="V1859" s="3">
        <f t="shared" ref="V1859:V1922" si="59">IF(T1859&lt;&gt;"_U",IFERROR((ROUND(R1859/W1859*100,2)),"."),".")</f>
        <v>52.93</v>
      </c>
      <c r="W1859" s="3">
        <f>IF(AND(T1859&lt;&gt;"_U",T1859&lt;&gt;"c",J1859&lt;&gt;9,J1859&lt;&gt;99),IFERROR(VLOOKUP(A1859,'TA Total'!$A$2:$W$10000,18,0),"."),".")</f>
        <v>7923</v>
      </c>
    </row>
    <row r="1860" spans="1:23" x14ac:dyDescent="0.2">
      <c r="A1860" s="1" t="str">
        <f t="shared" si="58"/>
        <v>2013|Waitaki District|Another gender / He ira kÄ“ anÅ</v>
      </c>
      <c r="B1860" t="s">
        <v>20</v>
      </c>
      <c r="C1860" t="s">
        <v>21</v>
      </c>
      <c r="D1860" t="s">
        <v>22</v>
      </c>
      <c r="E1860" t="s">
        <v>23</v>
      </c>
      <c r="F1860">
        <v>2013</v>
      </c>
      <c r="G1860">
        <v>2013</v>
      </c>
      <c r="H1860">
        <v>68</v>
      </c>
      <c r="I1860" t="s">
        <v>89</v>
      </c>
      <c r="J1860">
        <v>1</v>
      </c>
      <c r="K1860" t="s">
        <v>30</v>
      </c>
      <c r="L1860">
        <v>99</v>
      </c>
      <c r="M1860" t="s">
        <v>26</v>
      </c>
      <c r="N1860">
        <v>99</v>
      </c>
      <c r="O1860" t="s">
        <v>27</v>
      </c>
      <c r="P1860">
        <v>3</v>
      </c>
      <c r="Q1860" t="s">
        <v>28</v>
      </c>
      <c r="T1860" t="s">
        <v>36</v>
      </c>
      <c r="U1860" t="s">
        <v>37</v>
      </c>
      <c r="V1860" s="3" t="str">
        <f t="shared" si="59"/>
        <v>.</v>
      </c>
      <c r="W1860" s="3" t="str">
        <f>IF(AND(T1860&lt;&gt;"_U",T1860&lt;&gt;"c",J1860&lt;&gt;9,J1860&lt;&gt;99),IFERROR(VLOOKUP(A1860,'TA Total'!$A$2:$W$10000,18,0),"."),".")</f>
        <v>.</v>
      </c>
    </row>
    <row r="1861" spans="1:23" x14ac:dyDescent="0.2">
      <c r="A1861" s="1" t="str">
        <f t="shared" si="58"/>
        <v>2013|Waitaki District|Total - gender</v>
      </c>
      <c r="B1861" t="s">
        <v>20</v>
      </c>
      <c r="C1861" t="s">
        <v>21</v>
      </c>
      <c r="D1861" t="s">
        <v>22</v>
      </c>
      <c r="E1861" t="s">
        <v>23</v>
      </c>
      <c r="F1861">
        <v>2013</v>
      </c>
      <c r="G1861">
        <v>2013</v>
      </c>
      <c r="H1861">
        <v>68</v>
      </c>
      <c r="I1861" t="s">
        <v>89</v>
      </c>
      <c r="J1861">
        <v>1</v>
      </c>
      <c r="K1861" t="s">
        <v>30</v>
      </c>
      <c r="L1861">
        <v>99</v>
      </c>
      <c r="M1861" t="s">
        <v>26</v>
      </c>
      <c r="N1861">
        <v>99</v>
      </c>
      <c r="O1861" t="s">
        <v>27</v>
      </c>
      <c r="P1861">
        <v>99</v>
      </c>
      <c r="Q1861" t="s">
        <v>42</v>
      </c>
      <c r="R1861">
        <v>8376</v>
      </c>
      <c r="V1861" s="3">
        <f t="shared" si="59"/>
        <v>54.82</v>
      </c>
      <c r="W1861" s="3">
        <f>IF(AND(T1861&lt;&gt;"_U",T1861&lt;&gt;"c",J1861&lt;&gt;9,J1861&lt;&gt;99),IFERROR(VLOOKUP(A1861,'TA Total'!$A$2:$W$10000,18,0),"."),".")</f>
        <v>15279</v>
      </c>
    </row>
    <row r="1862" spans="1:23" x14ac:dyDescent="0.2">
      <c r="A1862" s="1" t="str">
        <f t="shared" si="58"/>
        <v>2013|Waitaki District|Male / TÄne</v>
      </c>
      <c r="B1862" t="s">
        <v>20</v>
      </c>
      <c r="C1862" t="s">
        <v>21</v>
      </c>
      <c r="D1862" t="s">
        <v>22</v>
      </c>
      <c r="E1862" t="s">
        <v>23</v>
      </c>
      <c r="F1862">
        <v>2013</v>
      </c>
      <c r="G1862">
        <v>2013</v>
      </c>
      <c r="H1862">
        <v>68</v>
      </c>
      <c r="I1862" t="s">
        <v>89</v>
      </c>
      <c r="J1862">
        <v>3</v>
      </c>
      <c r="K1862" t="s">
        <v>39</v>
      </c>
      <c r="L1862">
        <v>99</v>
      </c>
      <c r="M1862" t="s">
        <v>26</v>
      </c>
      <c r="N1862">
        <v>99</v>
      </c>
      <c r="O1862" t="s">
        <v>27</v>
      </c>
      <c r="P1862">
        <v>1</v>
      </c>
      <c r="Q1862" t="s">
        <v>34</v>
      </c>
      <c r="R1862">
        <v>267</v>
      </c>
      <c r="V1862" s="3">
        <f t="shared" si="59"/>
        <v>3.63</v>
      </c>
      <c r="W1862" s="3">
        <f>IF(AND(T1862&lt;&gt;"_U",T1862&lt;&gt;"c",J1862&lt;&gt;9,J1862&lt;&gt;99),IFERROR(VLOOKUP(A1862,'TA Total'!$A$2:$W$10000,18,0),"."),".")</f>
        <v>7353</v>
      </c>
    </row>
    <row r="1863" spans="1:23" x14ac:dyDescent="0.2">
      <c r="A1863" s="1" t="str">
        <f t="shared" si="58"/>
        <v>2013|Waitaki District|Female / Wahine</v>
      </c>
      <c r="B1863" t="s">
        <v>20</v>
      </c>
      <c r="C1863" t="s">
        <v>21</v>
      </c>
      <c r="D1863" t="s">
        <v>22</v>
      </c>
      <c r="E1863" t="s">
        <v>23</v>
      </c>
      <c r="F1863">
        <v>2013</v>
      </c>
      <c r="G1863">
        <v>2013</v>
      </c>
      <c r="H1863">
        <v>68</v>
      </c>
      <c r="I1863" t="s">
        <v>89</v>
      </c>
      <c r="J1863">
        <v>3</v>
      </c>
      <c r="K1863" t="s">
        <v>39</v>
      </c>
      <c r="L1863">
        <v>99</v>
      </c>
      <c r="M1863" t="s">
        <v>26</v>
      </c>
      <c r="N1863">
        <v>99</v>
      </c>
      <c r="O1863" t="s">
        <v>27</v>
      </c>
      <c r="P1863">
        <v>2</v>
      </c>
      <c r="Q1863" t="s">
        <v>31</v>
      </c>
      <c r="R1863">
        <v>276</v>
      </c>
      <c r="V1863" s="3">
        <f t="shared" si="59"/>
        <v>3.48</v>
      </c>
      <c r="W1863" s="3">
        <f>IF(AND(T1863&lt;&gt;"_U",T1863&lt;&gt;"c",J1863&lt;&gt;9,J1863&lt;&gt;99),IFERROR(VLOOKUP(A1863,'TA Total'!$A$2:$W$10000,18,0),"."),".")</f>
        <v>7923</v>
      </c>
    </row>
    <row r="1864" spans="1:23" x14ac:dyDescent="0.2">
      <c r="A1864" s="1" t="str">
        <f t="shared" si="58"/>
        <v>2013|Waitaki District|Another gender / He ira kÄ“ anÅ</v>
      </c>
      <c r="B1864" t="s">
        <v>20</v>
      </c>
      <c r="C1864" t="s">
        <v>21</v>
      </c>
      <c r="D1864" t="s">
        <v>22</v>
      </c>
      <c r="E1864" t="s">
        <v>23</v>
      </c>
      <c r="F1864">
        <v>2013</v>
      </c>
      <c r="G1864">
        <v>2013</v>
      </c>
      <c r="H1864">
        <v>68</v>
      </c>
      <c r="I1864" t="s">
        <v>89</v>
      </c>
      <c r="J1864">
        <v>3</v>
      </c>
      <c r="K1864" t="s">
        <v>39</v>
      </c>
      <c r="L1864">
        <v>99</v>
      </c>
      <c r="M1864" t="s">
        <v>26</v>
      </c>
      <c r="N1864">
        <v>99</v>
      </c>
      <c r="O1864" t="s">
        <v>27</v>
      </c>
      <c r="P1864">
        <v>3</v>
      </c>
      <c r="Q1864" t="s">
        <v>28</v>
      </c>
      <c r="T1864" t="s">
        <v>36</v>
      </c>
      <c r="U1864" t="s">
        <v>37</v>
      </c>
      <c r="V1864" s="3" t="str">
        <f t="shared" si="59"/>
        <v>.</v>
      </c>
      <c r="W1864" s="3" t="str">
        <f>IF(AND(T1864&lt;&gt;"_U",T1864&lt;&gt;"c",J1864&lt;&gt;9,J1864&lt;&gt;99),IFERROR(VLOOKUP(A1864,'TA Total'!$A$2:$W$10000,18,0),"."),".")</f>
        <v>.</v>
      </c>
    </row>
    <row r="1865" spans="1:23" x14ac:dyDescent="0.2">
      <c r="A1865" s="1" t="str">
        <f t="shared" si="58"/>
        <v>2013|Waitaki District|Total - gender</v>
      </c>
      <c r="B1865" t="s">
        <v>20</v>
      </c>
      <c r="C1865" t="s">
        <v>21</v>
      </c>
      <c r="D1865" t="s">
        <v>22</v>
      </c>
      <c r="E1865" t="s">
        <v>23</v>
      </c>
      <c r="F1865">
        <v>2013</v>
      </c>
      <c r="G1865">
        <v>2013</v>
      </c>
      <c r="H1865">
        <v>68</v>
      </c>
      <c r="I1865" t="s">
        <v>89</v>
      </c>
      <c r="J1865">
        <v>3</v>
      </c>
      <c r="K1865" t="s">
        <v>39</v>
      </c>
      <c r="L1865">
        <v>99</v>
      </c>
      <c r="M1865" t="s">
        <v>26</v>
      </c>
      <c r="N1865">
        <v>99</v>
      </c>
      <c r="O1865" t="s">
        <v>27</v>
      </c>
      <c r="P1865">
        <v>99</v>
      </c>
      <c r="Q1865" t="s">
        <v>42</v>
      </c>
      <c r="R1865">
        <v>540</v>
      </c>
      <c r="V1865" s="3">
        <f t="shared" si="59"/>
        <v>3.53</v>
      </c>
      <c r="W1865" s="3">
        <f>IF(AND(T1865&lt;&gt;"_U",T1865&lt;&gt;"c",J1865&lt;&gt;9,J1865&lt;&gt;99),IFERROR(VLOOKUP(A1865,'TA Total'!$A$2:$W$10000,18,0),"."),".")</f>
        <v>15279</v>
      </c>
    </row>
    <row r="1866" spans="1:23" x14ac:dyDescent="0.2">
      <c r="A1866" s="1" t="str">
        <f t="shared" si="58"/>
        <v>2013|Waitaki District|Male / TÄne</v>
      </c>
      <c r="B1866" t="s">
        <v>20</v>
      </c>
      <c r="C1866" t="s">
        <v>21</v>
      </c>
      <c r="D1866" t="s">
        <v>22</v>
      </c>
      <c r="E1866" t="s">
        <v>23</v>
      </c>
      <c r="F1866">
        <v>2013</v>
      </c>
      <c r="G1866">
        <v>2013</v>
      </c>
      <c r="H1866">
        <v>68</v>
      </c>
      <c r="I1866" t="s">
        <v>89</v>
      </c>
      <c r="J1866">
        <v>4</v>
      </c>
      <c r="K1866" t="s">
        <v>54</v>
      </c>
      <c r="L1866">
        <v>99</v>
      </c>
      <c r="M1866" t="s">
        <v>26</v>
      </c>
      <c r="N1866">
        <v>99</v>
      </c>
      <c r="O1866" t="s">
        <v>27</v>
      </c>
      <c r="P1866">
        <v>1</v>
      </c>
      <c r="Q1866" t="s">
        <v>34</v>
      </c>
      <c r="R1866">
        <v>504</v>
      </c>
      <c r="V1866" s="3">
        <f t="shared" si="59"/>
        <v>6.85</v>
      </c>
      <c r="W1866" s="3">
        <f>IF(AND(T1866&lt;&gt;"_U",T1866&lt;&gt;"c",J1866&lt;&gt;9,J1866&lt;&gt;99),IFERROR(VLOOKUP(A1866,'TA Total'!$A$2:$W$10000,18,0),"."),".")</f>
        <v>7353</v>
      </c>
    </row>
    <row r="1867" spans="1:23" x14ac:dyDescent="0.2">
      <c r="A1867" s="1" t="str">
        <f t="shared" si="58"/>
        <v>2013|Waitaki District|Female / Wahine</v>
      </c>
      <c r="B1867" t="s">
        <v>20</v>
      </c>
      <c r="C1867" t="s">
        <v>21</v>
      </c>
      <c r="D1867" t="s">
        <v>22</v>
      </c>
      <c r="E1867" t="s">
        <v>23</v>
      </c>
      <c r="F1867">
        <v>2013</v>
      </c>
      <c r="G1867">
        <v>2013</v>
      </c>
      <c r="H1867">
        <v>68</v>
      </c>
      <c r="I1867" t="s">
        <v>89</v>
      </c>
      <c r="J1867">
        <v>4</v>
      </c>
      <c r="K1867" t="s">
        <v>54</v>
      </c>
      <c r="L1867">
        <v>99</v>
      </c>
      <c r="M1867" t="s">
        <v>26</v>
      </c>
      <c r="N1867">
        <v>99</v>
      </c>
      <c r="O1867" t="s">
        <v>27</v>
      </c>
      <c r="P1867">
        <v>2</v>
      </c>
      <c r="Q1867" t="s">
        <v>31</v>
      </c>
      <c r="R1867">
        <v>696</v>
      </c>
      <c r="V1867" s="3">
        <f t="shared" si="59"/>
        <v>8.7799999999999994</v>
      </c>
      <c r="W1867" s="3">
        <f>IF(AND(T1867&lt;&gt;"_U",T1867&lt;&gt;"c",J1867&lt;&gt;9,J1867&lt;&gt;99),IFERROR(VLOOKUP(A1867,'TA Total'!$A$2:$W$10000,18,0),"."),".")</f>
        <v>7923</v>
      </c>
    </row>
    <row r="1868" spans="1:23" x14ac:dyDescent="0.2">
      <c r="A1868" s="1" t="str">
        <f t="shared" si="58"/>
        <v>2013|Waitaki District|Another gender / He ira kÄ“ anÅ</v>
      </c>
      <c r="B1868" t="s">
        <v>20</v>
      </c>
      <c r="C1868" t="s">
        <v>21</v>
      </c>
      <c r="D1868" t="s">
        <v>22</v>
      </c>
      <c r="E1868" t="s">
        <v>23</v>
      </c>
      <c r="F1868">
        <v>2013</v>
      </c>
      <c r="G1868">
        <v>2013</v>
      </c>
      <c r="H1868">
        <v>68</v>
      </c>
      <c r="I1868" t="s">
        <v>89</v>
      </c>
      <c r="J1868">
        <v>4</v>
      </c>
      <c r="K1868" t="s">
        <v>54</v>
      </c>
      <c r="L1868">
        <v>99</v>
      </c>
      <c r="M1868" t="s">
        <v>26</v>
      </c>
      <c r="N1868">
        <v>99</v>
      </c>
      <c r="O1868" t="s">
        <v>27</v>
      </c>
      <c r="P1868">
        <v>3</v>
      </c>
      <c r="Q1868" t="s">
        <v>28</v>
      </c>
      <c r="T1868" t="s">
        <v>36</v>
      </c>
      <c r="U1868" t="s">
        <v>37</v>
      </c>
      <c r="V1868" s="3" t="str">
        <f t="shared" si="59"/>
        <v>.</v>
      </c>
      <c r="W1868" s="3" t="str">
        <f>IF(AND(T1868&lt;&gt;"_U",T1868&lt;&gt;"c",J1868&lt;&gt;9,J1868&lt;&gt;99),IFERROR(VLOOKUP(A1868,'TA Total'!$A$2:$W$10000,18,0),"."),".")</f>
        <v>.</v>
      </c>
    </row>
    <row r="1869" spans="1:23" x14ac:dyDescent="0.2">
      <c r="A1869" s="1" t="str">
        <f t="shared" si="58"/>
        <v>2013|Waitaki District|Total - gender</v>
      </c>
      <c r="B1869" t="s">
        <v>20</v>
      </c>
      <c r="C1869" t="s">
        <v>21</v>
      </c>
      <c r="D1869" t="s">
        <v>22</v>
      </c>
      <c r="E1869" t="s">
        <v>23</v>
      </c>
      <c r="F1869">
        <v>2013</v>
      </c>
      <c r="G1869">
        <v>2013</v>
      </c>
      <c r="H1869">
        <v>68</v>
      </c>
      <c r="I1869" t="s">
        <v>89</v>
      </c>
      <c r="J1869">
        <v>4</v>
      </c>
      <c r="K1869" t="s">
        <v>54</v>
      </c>
      <c r="L1869">
        <v>99</v>
      </c>
      <c r="M1869" t="s">
        <v>26</v>
      </c>
      <c r="N1869">
        <v>99</v>
      </c>
      <c r="O1869" t="s">
        <v>27</v>
      </c>
      <c r="P1869">
        <v>99</v>
      </c>
      <c r="Q1869" t="s">
        <v>42</v>
      </c>
      <c r="R1869">
        <v>1203</v>
      </c>
      <c r="V1869" s="3">
        <f t="shared" si="59"/>
        <v>7.87</v>
      </c>
      <c r="W1869" s="3">
        <f>IF(AND(T1869&lt;&gt;"_U",T1869&lt;&gt;"c",J1869&lt;&gt;9,J1869&lt;&gt;99),IFERROR(VLOOKUP(A1869,'TA Total'!$A$2:$W$10000,18,0),"."),".")</f>
        <v>15279</v>
      </c>
    </row>
    <row r="1870" spans="1:23" x14ac:dyDescent="0.2">
      <c r="A1870" s="1" t="str">
        <f t="shared" si="58"/>
        <v>2013|Waitaki District|Male / TÄne</v>
      </c>
      <c r="B1870" t="s">
        <v>20</v>
      </c>
      <c r="C1870" t="s">
        <v>21</v>
      </c>
      <c r="D1870" t="s">
        <v>22</v>
      </c>
      <c r="E1870" t="s">
        <v>23</v>
      </c>
      <c r="F1870">
        <v>2013</v>
      </c>
      <c r="G1870">
        <v>2013</v>
      </c>
      <c r="H1870">
        <v>68</v>
      </c>
      <c r="I1870" t="s">
        <v>89</v>
      </c>
      <c r="J1870">
        <v>5</v>
      </c>
      <c r="K1870" t="s">
        <v>33</v>
      </c>
      <c r="L1870">
        <v>99</v>
      </c>
      <c r="M1870" t="s">
        <v>26</v>
      </c>
      <c r="N1870">
        <v>99</v>
      </c>
      <c r="O1870" t="s">
        <v>27</v>
      </c>
      <c r="P1870">
        <v>1</v>
      </c>
      <c r="Q1870" t="s">
        <v>34</v>
      </c>
      <c r="R1870">
        <v>285</v>
      </c>
      <c r="V1870" s="3">
        <f t="shared" si="59"/>
        <v>3.88</v>
      </c>
      <c r="W1870" s="3">
        <f>IF(AND(T1870&lt;&gt;"_U",T1870&lt;&gt;"c",J1870&lt;&gt;9,J1870&lt;&gt;99),IFERROR(VLOOKUP(A1870,'TA Total'!$A$2:$W$10000,18,0),"."),".")</f>
        <v>7353</v>
      </c>
    </row>
    <row r="1871" spans="1:23" x14ac:dyDescent="0.2">
      <c r="A1871" s="1" t="str">
        <f t="shared" si="58"/>
        <v>2013|Waitaki District|Female / Wahine</v>
      </c>
      <c r="B1871" t="s">
        <v>20</v>
      </c>
      <c r="C1871" t="s">
        <v>21</v>
      </c>
      <c r="D1871" t="s">
        <v>22</v>
      </c>
      <c r="E1871" t="s">
        <v>23</v>
      </c>
      <c r="F1871">
        <v>2013</v>
      </c>
      <c r="G1871">
        <v>2013</v>
      </c>
      <c r="H1871">
        <v>68</v>
      </c>
      <c r="I1871" t="s">
        <v>89</v>
      </c>
      <c r="J1871">
        <v>5</v>
      </c>
      <c r="K1871" t="s">
        <v>33</v>
      </c>
      <c r="L1871">
        <v>99</v>
      </c>
      <c r="M1871" t="s">
        <v>26</v>
      </c>
      <c r="N1871">
        <v>99</v>
      </c>
      <c r="O1871" t="s">
        <v>27</v>
      </c>
      <c r="P1871">
        <v>2</v>
      </c>
      <c r="Q1871" t="s">
        <v>31</v>
      </c>
      <c r="R1871">
        <v>963</v>
      </c>
      <c r="V1871" s="3">
        <f t="shared" si="59"/>
        <v>12.15</v>
      </c>
      <c r="W1871" s="3">
        <f>IF(AND(T1871&lt;&gt;"_U",T1871&lt;&gt;"c",J1871&lt;&gt;9,J1871&lt;&gt;99),IFERROR(VLOOKUP(A1871,'TA Total'!$A$2:$W$10000,18,0),"."),".")</f>
        <v>7923</v>
      </c>
    </row>
    <row r="1872" spans="1:23" x14ac:dyDescent="0.2">
      <c r="A1872" s="1" t="str">
        <f t="shared" si="58"/>
        <v>2013|Waitaki District|Another gender / He ira kÄ“ anÅ</v>
      </c>
      <c r="B1872" t="s">
        <v>20</v>
      </c>
      <c r="C1872" t="s">
        <v>21</v>
      </c>
      <c r="D1872" t="s">
        <v>22</v>
      </c>
      <c r="E1872" t="s">
        <v>23</v>
      </c>
      <c r="F1872">
        <v>2013</v>
      </c>
      <c r="G1872">
        <v>2013</v>
      </c>
      <c r="H1872">
        <v>68</v>
      </c>
      <c r="I1872" t="s">
        <v>89</v>
      </c>
      <c r="J1872">
        <v>5</v>
      </c>
      <c r="K1872" t="s">
        <v>33</v>
      </c>
      <c r="L1872">
        <v>99</v>
      </c>
      <c r="M1872" t="s">
        <v>26</v>
      </c>
      <c r="N1872">
        <v>99</v>
      </c>
      <c r="O1872" t="s">
        <v>27</v>
      </c>
      <c r="P1872">
        <v>3</v>
      </c>
      <c r="Q1872" t="s">
        <v>28</v>
      </c>
      <c r="T1872" t="s">
        <v>36</v>
      </c>
      <c r="U1872" t="s">
        <v>37</v>
      </c>
      <c r="V1872" s="3" t="str">
        <f t="shared" si="59"/>
        <v>.</v>
      </c>
      <c r="W1872" s="3" t="str">
        <f>IF(AND(T1872&lt;&gt;"_U",T1872&lt;&gt;"c",J1872&lt;&gt;9,J1872&lt;&gt;99),IFERROR(VLOOKUP(A1872,'TA Total'!$A$2:$W$10000,18,0),"."),".")</f>
        <v>.</v>
      </c>
    </row>
    <row r="1873" spans="1:23" x14ac:dyDescent="0.2">
      <c r="A1873" s="1" t="str">
        <f t="shared" si="58"/>
        <v>2013|Waitaki District|Total - gender</v>
      </c>
      <c r="B1873" t="s">
        <v>20</v>
      </c>
      <c r="C1873" t="s">
        <v>21</v>
      </c>
      <c r="D1873" t="s">
        <v>22</v>
      </c>
      <c r="E1873" t="s">
        <v>23</v>
      </c>
      <c r="F1873">
        <v>2013</v>
      </c>
      <c r="G1873">
        <v>2013</v>
      </c>
      <c r="H1873">
        <v>68</v>
      </c>
      <c r="I1873" t="s">
        <v>89</v>
      </c>
      <c r="J1873">
        <v>5</v>
      </c>
      <c r="K1873" t="s">
        <v>33</v>
      </c>
      <c r="L1873">
        <v>99</v>
      </c>
      <c r="M1873" t="s">
        <v>26</v>
      </c>
      <c r="N1873">
        <v>99</v>
      </c>
      <c r="O1873" t="s">
        <v>27</v>
      </c>
      <c r="P1873">
        <v>99</v>
      </c>
      <c r="Q1873" t="s">
        <v>42</v>
      </c>
      <c r="R1873">
        <v>1251</v>
      </c>
      <c r="V1873" s="3">
        <f t="shared" si="59"/>
        <v>8.19</v>
      </c>
      <c r="W1873" s="3">
        <f>IF(AND(T1873&lt;&gt;"_U",T1873&lt;&gt;"c",J1873&lt;&gt;9,J1873&lt;&gt;99),IFERROR(VLOOKUP(A1873,'TA Total'!$A$2:$W$10000,18,0),"."),".")</f>
        <v>15279</v>
      </c>
    </row>
    <row r="1874" spans="1:23" x14ac:dyDescent="0.2">
      <c r="A1874" s="1" t="str">
        <f t="shared" si="58"/>
        <v>2013|Waitaki District|Male / TÄne</v>
      </c>
      <c r="B1874" t="s">
        <v>20</v>
      </c>
      <c r="C1874" t="s">
        <v>21</v>
      </c>
      <c r="D1874" t="s">
        <v>22</v>
      </c>
      <c r="E1874" t="s">
        <v>23</v>
      </c>
      <c r="F1874">
        <v>2013</v>
      </c>
      <c r="G1874">
        <v>2013</v>
      </c>
      <c r="H1874">
        <v>68</v>
      </c>
      <c r="I1874" t="s">
        <v>89</v>
      </c>
      <c r="J1874">
        <v>6</v>
      </c>
      <c r="K1874" t="s">
        <v>52</v>
      </c>
      <c r="L1874">
        <v>99</v>
      </c>
      <c r="M1874" t="s">
        <v>26</v>
      </c>
      <c r="N1874">
        <v>99</v>
      </c>
      <c r="O1874" t="s">
        <v>27</v>
      </c>
      <c r="P1874">
        <v>1</v>
      </c>
      <c r="Q1874" t="s">
        <v>34</v>
      </c>
      <c r="R1874">
        <v>2118</v>
      </c>
      <c r="V1874" s="3">
        <f t="shared" si="59"/>
        <v>28.8</v>
      </c>
      <c r="W1874" s="3">
        <f>IF(AND(T1874&lt;&gt;"_U",T1874&lt;&gt;"c",J1874&lt;&gt;9,J1874&lt;&gt;99),IFERROR(VLOOKUP(A1874,'TA Total'!$A$2:$W$10000,18,0),"."),".")</f>
        <v>7353</v>
      </c>
    </row>
    <row r="1875" spans="1:23" x14ac:dyDescent="0.2">
      <c r="A1875" s="1" t="str">
        <f t="shared" si="58"/>
        <v>2013|Waitaki District|Female / Wahine</v>
      </c>
      <c r="B1875" t="s">
        <v>20</v>
      </c>
      <c r="C1875" t="s">
        <v>21</v>
      </c>
      <c r="D1875" t="s">
        <v>22</v>
      </c>
      <c r="E1875" t="s">
        <v>23</v>
      </c>
      <c r="F1875">
        <v>2013</v>
      </c>
      <c r="G1875">
        <v>2013</v>
      </c>
      <c r="H1875">
        <v>68</v>
      </c>
      <c r="I1875" t="s">
        <v>89</v>
      </c>
      <c r="J1875">
        <v>6</v>
      </c>
      <c r="K1875" t="s">
        <v>52</v>
      </c>
      <c r="L1875">
        <v>99</v>
      </c>
      <c r="M1875" t="s">
        <v>26</v>
      </c>
      <c r="N1875">
        <v>99</v>
      </c>
      <c r="O1875" t="s">
        <v>27</v>
      </c>
      <c r="P1875">
        <v>2</v>
      </c>
      <c r="Q1875" t="s">
        <v>31</v>
      </c>
      <c r="R1875">
        <v>1794</v>
      </c>
      <c r="V1875" s="3">
        <f t="shared" si="59"/>
        <v>22.64</v>
      </c>
      <c r="W1875" s="3">
        <f>IF(AND(T1875&lt;&gt;"_U",T1875&lt;&gt;"c",J1875&lt;&gt;9,J1875&lt;&gt;99),IFERROR(VLOOKUP(A1875,'TA Total'!$A$2:$W$10000,18,0),"."),".")</f>
        <v>7923</v>
      </c>
    </row>
    <row r="1876" spans="1:23" x14ac:dyDescent="0.2">
      <c r="A1876" s="1" t="str">
        <f t="shared" si="58"/>
        <v>2013|Waitaki District|Another gender / He ira kÄ“ anÅ</v>
      </c>
      <c r="B1876" t="s">
        <v>20</v>
      </c>
      <c r="C1876" t="s">
        <v>21</v>
      </c>
      <c r="D1876" t="s">
        <v>22</v>
      </c>
      <c r="E1876" t="s">
        <v>23</v>
      </c>
      <c r="F1876">
        <v>2013</v>
      </c>
      <c r="G1876">
        <v>2013</v>
      </c>
      <c r="H1876">
        <v>68</v>
      </c>
      <c r="I1876" t="s">
        <v>89</v>
      </c>
      <c r="J1876">
        <v>6</v>
      </c>
      <c r="K1876" t="s">
        <v>52</v>
      </c>
      <c r="L1876">
        <v>99</v>
      </c>
      <c r="M1876" t="s">
        <v>26</v>
      </c>
      <c r="N1876">
        <v>99</v>
      </c>
      <c r="O1876" t="s">
        <v>27</v>
      </c>
      <c r="P1876">
        <v>3</v>
      </c>
      <c r="Q1876" t="s">
        <v>28</v>
      </c>
      <c r="T1876" t="s">
        <v>36</v>
      </c>
      <c r="U1876" t="s">
        <v>37</v>
      </c>
      <c r="V1876" s="3" t="str">
        <f t="shared" si="59"/>
        <v>.</v>
      </c>
      <c r="W1876" s="3" t="str">
        <f>IF(AND(T1876&lt;&gt;"_U",T1876&lt;&gt;"c",J1876&lt;&gt;9,J1876&lt;&gt;99),IFERROR(VLOOKUP(A1876,'TA Total'!$A$2:$W$10000,18,0),"."),".")</f>
        <v>.</v>
      </c>
    </row>
    <row r="1877" spans="1:23" x14ac:dyDescent="0.2">
      <c r="A1877" s="1" t="str">
        <f t="shared" si="58"/>
        <v>2013|Waitaki District|Total - gender</v>
      </c>
      <c r="B1877" t="s">
        <v>20</v>
      </c>
      <c r="C1877" t="s">
        <v>21</v>
      </c>
      <c r="D1877" t="s">
        <v>22</v>
      </c>
      <c r="E1877" t="s">
        <v>23</v>
      </c>
      <c r="F1877">
        <v>2013</v>
      </c>
      <c r="G1877">
        <v>2013</v>
      </c>
      <c r="H1877">
        <v>68</v>
      </c>
      <c r="I1877" t="s">
        <v>89</v>
      </c>
      <c r="J1877">
        <v>6</v>
      </c>
      <c r="K1877" t="s">
        <v>52</v>
      </c>
      <c r="L1877">
        <v>99</v>
      </c>
      <c r="M1877" t="s">
        <v>26</v>
      </c>
      <c r="N1877">
        <v>99</v>
      </c>
      <c r="O1877" t="s">
        <v>27</v>
      </c>
      <c r="P1877">
        <v>99</v>
      </c>
      <c r="Q1877" t="s">
        <v>42</v>
      </c>
      <c r="R1877">
        <v>3912</v>
      </c>
      <c r="V1877" s="3">
        <f t="shared" si="59"/>
        <v>25.6</v>
      </c>
      <c r="W1877" s="3">
        <f>IF(AND(T1877&lt;&gt;"_U",T1877&lt;&gt;"c",J1877&lt;&gt;9,J1877&lt;&gt;99),IFERROR(VLOOKUP(A1877,'TA Total'!$A$2:$W$10000,18,0),"."),".")</f>
        <v>15279</v>
      </c>
    </row>
    <row r="1878" spans="1:23" x14ac:dyDescent="0.2">
      <c r="A1878" s="1" t="str">
        <f t="shared" si="58"/>
        <v>2013|Waitaki District|Male / TÄne</v>
      </c>
      <c r="B1878" t="s">
        <v>20</v>
      </c>
      <c r="C1878" t="s">
        <v>21</v>
      </c>
      <c r="D1878" t="s">
        <v>22</v>
      </c>
      <c r="E1878" t="s">
        <v>23</v>
      </c>
      <c r="F1878">
        <v>2013</v>
      </c>
      <c r="G1878">
        <v>2013</v>
      </c>
      <c r="H1878">
        <v>68</v>
      </c>
      <c r="I1878" t="s">
        <v>89</v>
      </c>
      <c r="J1878">
        <v>9</v>
      </c>
      <c r="K1878" t="s">
        <v>25</v>
      </c>
      <c r="L1878">
        <v>99</v>
      </c>
      <c r="M1878" t="s">
        <v>26</v>
      </c>
      <c r="N1878">
        <v>99</v>
      </c>
      <c r="O1878" t="s">
        <v>27</v>
      </c>
      <c r="P1878">
        <v>1</v>
      </c>
      <c r="Q1878" t="s">
        <v>34</v>
      </c>
      <c r="R1878">
        <v>879</v>
      </c>
      <c r="V1878" s="3" t="str">
        <f t="shared" si="59"/>
        <v>.</v>
      </c>
      <c r="W1878" s="3" t="str">
        <f>IF(AND(T1878&lt;&gt;"_U",T1878&lt;&gt;"c",J1878&lt;&gt;9,J1878&lt;&gt;99),IFERROR(VLOOKUP(A1878,'TA Total'!$A$2:$W$10000,18,0),"."),".")</f>
        <v>.</v>
      </c>
    </row>
    <row r="1879" spans="1:23" x14ac:dyDescent="0.2">
      <c r="A1879" s="1" t="str">
        <f t="shared" si="58"/>
        <v>2013|Waitaki District|Female / Wahine</v>
      </c>
      <c r="B1879" t="s">
        <v>20</v>
      </c>
      <c r="C1879" t="s">
        <v>21</v>
      </c>
      <c r="D1879" t="s">
        <v>22</v>
      </c>
      <c r="E1879" t="s">
        <v>23</v>
      </c>
      <c r="F1879">
        <v>2013</v>
      </c>
      <c r="G1879">
        <v>2013</v>
      </c>
      <c r="H1879">
        <v>68</v>
      </c>
      <c r="I1879" t="s">
        <v>89</v>
      </c>
      <c r="J1879">
        <v>9</v>
      </c>
      <c r="K1879" t="s">
        <v>25</v>
      </c>
      <c r="L1879">
        <v>99</v>
      </c>
      <c r="M1879" t="s">
        <v>26</v>
      </c>
      <c r="N1879">
        <v>99</v>
      </c>
      <c r="O1879" t="s">
        <v>27</v>
      </c>
      <c r="P1879">
        <v>2</v>
      </c>
      <c r="Q1879" t="s">
        <v>31</v>
      </c>
      <c r="R1879">
        <v>843</v>
      </c>
      <c r="V1879" s="3" t="str">
        <f t="shared" si="59"/>
        <v>.</v>
      </c>
      <c r="W1879" s="3" t="str">
        <f>IF(AND(T1879&lt;&gt;"_U",T1879&lt;&gt;"c",J1879&lt;&gt;9,J1879&lt;&gt;99),IFERROR(VLOOKUP(A1879,'TA Total'!$A$2:$W$10000,18,0),"."),".")</f>
        <v>.</v>
      </c>
    </row>
    <row r="1880" spans="1:23" x14ac:dyDescent="0.2">
      <c r="A1880" s="1" t="str">
        <f t="shared" si="58"/>
        <v>2013|Waitaki District|Another gender / He ira kÄ“ anÅ</v>
      </c>
      <c r="B1880" t="s">
        <v>20</v>
      </c>
      <c r="C1880" t="s">
        <v>21</v>
      </c>
      <c r="D1880" t="s">
        <v>22</v>
      </c>
      <c r="E1880" t="s">
        <v>23</v>
      </c>
      <c r="F1880">
        <v>2013</v>
      </c>
      <c r="G1880">
        <v>2013</v>
      </c>
      <c r="H1880">
        <v>68</v>
      </c>
      <c r="I1880" t="s">
        <v>89</v>
      </c>
      <c r="J1880">
        <v>9</v>
      </c>
      <c r="K1880" t="s">
        <v>25</v>
      </c>
      <c r="L1880">
        <v>99</v>
      </c>
      <c r="M1880" t="s">
        <v>26</v>
      </c>
      <c r="N1880">
        <v>99</v>
      </c>
      <c r="O1880" t="s">
        <v>27</v>
      </c>
      <c r="P1880">
        <v>3</v>
      </c>
      <c r="Q1880" t="s">
        <v>28</v>
      </c>
      <c r="T1880" t="s">
        <v>36</v>
      </c>
      <c r="U1880" t="s">
        <v>37</v>
      </c>
      <c r="V1880" s="3" t="str">
        <f t="shared" si="59"/>
        <v>.</v>
      </c>
      <c r="W1880" s="3" t="str">
        <f>IF(AND(T1880&lt;&gt;"_U",T1880&lt;&gt;"c",J1880&lt;&gt;9,J1880&lt;&gt;99),IFERROR(VLOOKUP(A1880,'TA Total'!$A$2:$W$10000,18,0),"."),".")</f>
        <v>.</v>
      </c>
    </row>
    <row r="1881" spans="1:23" x14ac:dyDescent="0.2">
      <c r="A1881" s="1" t="str">
        <f t="shared" si="58"/>
        <v>2013|Waitaki District|Total - gender</v>
      </c>
      <c r="B1881" t="s">
        <v>20</v>
      </c>
      <c r="C1881" t="s">
        <v>21</v>
      </c>
      <c r="D1881" t="s">
        <v>22</v>
      </c>
      <c r="E1881" t="s">
        <v>23</v>
      </c>
      <c r="F1881">
        <v>2013</v>
      </c>
      <c r="G1881">
        <v>2013</v>
      </c>
      <c r="H1881">
        <v>68</v>
      </c>
      <c r="I1881" t="s">
        <v>89</v>
      </c>
      <c r="J1881">
        <v>9</v>
      </c>
      <c r="K1881" t="s">
        <v>25</v>
      </c>
      <c r="L1881">
        <v>99</v>
      </c>
      <c r="M1881" t="s">
        <v>26</v>
      </c>
      <c r="N1881">
        <v>99</v>
      </c>
      <c r="O1881" t="s">
        <v>27</v>
      </c>
      <c r="P1881">
        <v>99</v>
      </c>
      <c r="Q1881" t="s">
        <v>42</v>
      </c>
      <c r="R1881">
        <v>1719</v>
      </c>
      <c r="V1881" s="3" t="str">
        <f t="shared" si="59"/>
        <v>.</v>
      </c>
      <c r="W1881" s="3" t="str">
        <f>IF(AND(T1881&lt;&gt;"_U",T1881&lt;&gt;"c",J1881&lt;&gt;9,J1881&lt;&gt;99),IFERROR(VLOOKUP(A1881,'TA Total'!$A$2:$W$10000,18,0),"."),".")</f>
        <v>.</v>
      </c>
    </row>
    <row r="1882" spans="1:23" x14ac:dyDescent="0.2">
      <c r="A1882" s="1" t="str">
        <f t="shared" si="58"/>
        <v>2013|Waitaki District|Male / TÄne</v>
      </c>
      <c r="B1882" t="s">
        <v>20</v>
      </c>
      <c r="C1882" t="s">
        <v>21</v>
      </c>
      <c r="D1882" t="s">
        <v>22</v>
      </c>
      <c r="E1882" t="s">
        <v>23</v>
      </c>
      <c r="F1882">
        <v>2013</v>
      </c>
      <c r="G1882">
        <v>2013</v>
      </c>
      <c r="H1882">
        <v>68</v>
      </c>
      <c r="I1882" t="s">
        <v>89</v>
      </c>
      <c r="J1882">
        <v>77</v>
      </c>
      <c r="K1882" t="s">
        <v>49</v>
      </c>
      <c r="L1882">
        <v>99</v>
      </c>
      <c r="M1882" t="s">
        <v>26</v>
      </c>
      <c r="N1882">
        <v>99</v>
      </c>
      <c r="O1882" t="s">
        <v>27</v>
      </c>
      <c r="P1882">
        <v>1</v>
      </c>
      <c r="Q1882" t="s">
        <v>34</v>
      </c>
      <c r="R1882">
        <v>7353</v>
      </c>
      <c r="V1882" s="3">
        <f t="shared" si="59"/>
        <v>100</v>
      </c>
      <c r="W1882" s="3">
        <f>IF(AND(T1882&lt;&gt;"_U",T1882&lt;&gt;"c",J1882&lt;&gt;9,J1882&lt;&gt;99),IFERROR(VLOOKUP(A1882,'TA Total'!$A$2:$W$10000,18,0),"."),".")</f>
        <v>7353</v>
      </c>
    </row>
    <row r="1883" spans="1:23" x14ac:dyDescent="0.2">
      <c r="A1883" s="1" t="str">
        <f t="shared" si="58"/>
        <v>2013|Waitaki District|Female / Wahine</v>
      </c>
      <c r="B1883" t="s">
        <v>20</v>
      </c>
      <c r="C1883" t="s">
        <v>21</v>
      </c>
      <c r="D1883" t="s">
        <v>22</v>
      </c>
      <c r="E1883" t="s">
        <v>23</v>
      </c>
      <c r="F1883">
        <v>2013</v>
      </c>
      <c r="G1883">
        <v>2013</v>
      </c>
      <c r="H1883">
        <v>68</v>
      </c>
      <c r="I1883" t="s">
        <v>89</v>
      </c>
      <c r="J1883">
        <v>77</v>
      </c>
      <c r="K1883" t="s">
        <v>49</v>
      </c>
      <c r="L1883">
        <v>99</v>
      </c>
      <c r="M1883" t="s">
        <v>26</v>
      </c>
      <c r="N1883">
        <v>99</v>
      </c>
      <c r="O1883" t="s">
        <v>27</v>
      </c>
      <c r="P1883">
        <v>2</v>
      </c>
      <c r="Q1883" t="s">
        <v>31</v>
      </c>
      <c r="R1883">
        <v>7923</v>
      </c>
      <c r="V1883" s="3">
        <f t="shared" si="59"/>
        <v>100</v>
      </c>
      <c r="W1883" s="3">
        <f>IF(AND(T1883&lt;&gt;"_U",T1883&lt;&gt;"c",J1883&lt;&gt;9,J1883&lt;&gt;99),IFERROR(VLOOKUP(A1883,'TA Total'!$A$2:$W$10000,18,0),"."),".")</f>
        <v>7923</v>
      </c>
    </row>
    <row r="1884" spans="1:23" x14ac:dyDescent="0.2">
      <c r="A1884" s="1" t="str">
        <f t="shared" si="58"/>
        <v>2013|Waitaki District|Another gender / He ira kÄ“ anÅ</v>
      </c>
      <c r="B1884" t="s">
        <v>20</v>
      </c>
      <c r="C1884" t="s">
        <v>21</v>
      </c>
      <c r="D1884" t="s">
        <v>22</v>
      </c>
      <c r="E1884" t="s">
        <v>23</v>
      </c>
      <c r="F1884">
        <v>2013</v>
      </c>
      <c r="G1884">
        <v>2013</v>
      </c>
      <c r="H1884">
        <v>68</v>
      </c>
      <c r="I1884" t="s">
        <v>89</v>
      </c>
      <c r="J1884">
        <v>77</v>
      </c>
      <c r="K1884" t="s">
        <v>49</v>
      </c>
      <c r="L1884">
        <v>99</v>
      </c>
      <c r="M1884" t="s">
        <v>26</v>
      </c>
      <c r="N1884">
        <v>99</v>
      </c>
      <c r="O1884" t="s">
        <v>27</v>
      </c>
      <c r="P1884">
        <v>3</v>
      </c>
      <c r="Q1884" t="s">
        <v>28</v>
      </c>
      <c r="T1884" t="s">
        <v>36</v>
      </c>
      <c r="U1884" t="s">
        <v>37</v>
      </c>
      <c r="V1884" s="3" t="str">
        <f t="shared" si="59"/>
        <v>.</v>
      </c>
      <c r="W1884" s="3" t="str">
        <f>IF(AND(T1884&lt;&gt;"_U",T1884&lt;&gt;"c",J1884&lt;&gt;9,J1884&lt;&gt;99),IFERROR(VLOOKUP(A1884,'TA Total'!$A$2:$W$10000,18,0),"."),".")</f>
        <v>.</v>
      </c>
    </row>
    <row r="1885" spans="1:23" x14ac:dyDescent="0.2">
      <c r="A1885" s="1" t="str">
        <f t="shared" si="58"/>
        <v>2013|Waitaki District|Total - gender</v>
      </c>
      <c r="B1885" t="s">
        <v>20</v>
      </c>
      <c r="C1885" t="s">
        <v>21</v>
      </c>
      <c r="D1885" t="s">
        <v>22</v>
      </c>
      <c r="E1885" t="s">
        <v>23</v>
      </c>
      <c r="F1885">
        <v>2013</v>
      </c>
      <c r="G1885">
        <v>2013</v>
      </c>
      <c r="H1885">
        <v>68</v>
      </c>
      <c r="I1885" t="s">
        <v>89</v>
      </c>
      <c r="J1885">
        <v>77</v>
      </c>
      <c r="K1885" t="s">
        <v>49</v>
      </c>
      <c r="L1885">
        <v>99</v>
      </c>
      <c r="M1885" t="s">
        <v>26</v>
      </c>
      <c r="N1885">
        <v>99</v>
      </c>
      <c r="O1885" t="s">
        <v>27</v>
      </c>
      <c r="P1885">
        <v>99</v>
      </c>
      <c r="Q1885" t="s">
        <v>42</v>
      </c>
      <c r="R1885">
        <v>15279</v>
      </c>
      <c r="V1885" s="3">
        <f t="shared" si="59"/>
        <v>100</v>
      </c>
      <c r="W1885" s="3">
        <f>IF(AND(T1885&lt;&gt;"_U",T1885&lt;&gt;"c",J1885&lt;&gt;9,J1885&lt;&gt;99),IFERROR(VLOOKUP(A1885,'TA Total'!$A$2:$W$10000,18,0),"."),".")</f>
        <v>15279</v>
      </c>
    </row>
    <row r="1886" spans="1:23" x14ac:dyDescent="0.2">
      <c r="A1886" s="1" t="str">
        <f t="shared" si="58"/>
        <v>2013|Waitaki District|Male / TÄne</v>
      </c>
      <c r="B1886" t="s">
        <v>20</v>
      </c>
      <c r="C1886" t="s">
        <v>21</v>
      </c>
      <c r="D1886" t="s">
        <v>22</v>
      </c>
      <c r="E1886" t="s">
        <v>23</v>
      </c>
      <c r="F1886">
        <v>2013</v>
      </c>
      <c r="G1886">
        <v>2013</v>
      </c>
      <c r="H1886">
        <v>68</v>
      </c>
      <c r="I1886" t="s">
        <v>89</v>
      </c>
      <c r="J1886">
        <v>99</v>
      </c>
      <c r="K1886" t="s">
        <v>47</v>
      </c>
      <c r="L1886">
        <v>99</v>
      </c>
      <c r="M1886" t="s">
        <v>26</v>
      </c>
      <c r="N1886">
        <v>99</v>
      </c>
      <c r="O1886" t="s">
        <v>27</v>
      </c>
      <c r="P1886">
        <v>1</v>
      </c>
      <c r="Q1886" t="s">
        <v>34</v>
      </c>
      <c r="R1886">
        <v>8232</v>
      </c>
      <c r="V1886" s="3" t="str">
        <f t="shared" si="59"/>
        <v>.</v>
      </c>
      <c r="W1886" s="3" t="str">
        <f>IF(AND(T1886&lt;&gt;"_U",T1886&lt;&gt;"c",J1886&lt;&gt;9,J1886&lt;&gt;99),IFERROR(VLOOKUP(A1886,'TA Total'!$A$2:$W$10000,18,0),"."),".")</f>
        <v>.</v>
      </c>
    </row>
    <row r="1887" spans="1:23" x14ac:dyDescent="0.2">
      <c r="A1887" s="1" t="str">
        <f t="shared" si="58"/>
        <v>2013|Waitaki District|Female / Wahine</v>
      </c>
      <c r="B1887" t="s">
        <v>20</v>
      </c>
      <c r="C1887" t="s">
        <v>21</v>
      </c>
      <c r="D1887" t="s">
        <v>22</v>
      </c>
      <c r="E1887" t="s">
        <v>23</v>
      </c>
      <c r="F1887">
        <v>2013</v>
      </c>
      <c r="G1887">
        <v>2013</v>
      </c>
      <c r="H1887">
        <v>68</v>
      </c>
      <c r="I1887" t="s">
        <v>89</v>
      </c>
      <c r="J1887">
        <v>99</v>
      </c>
      <c r="K1887" t="s">
        <v>47</v>
      </c>
      <c r="L1887">
        <v>99</v>
      </c>
      <c r="M1887" t="s">
        <v>26</v>
      </c>
      <c r="N1887">
        <v>99</v>
      </c>
      <c r="O1887" t="s">
        <v>27</v>
      </c>
      <c r="P1887">
        <v>2</v>
      </c>
      <c r="Q1887" t="s">
        <v>31</v>
      </c>
      <c r="R1887">
        <v>8766</v>
      </c>
      <c r="V1887" s="3" t="str">
        <f t="shared" si="59"/>
        <v>.</v>
      </c>
      <c r="W1887" s="3" t="str">
        <f>IF(AND(T1887&lt;&gt;"_U",T1887&lt;&gt;"c",J1887&lt;&gt;9,J1887&lt;&gt;99),IFERROR(VLOOKUP(A1887,'TA Total'!$A$2:$W$10000,18,0),"."),".")</f>
        <v>.</v>
      </c>
    </row>
    <row r="1888" spans="1:23" x14ac:dyDescent="0.2">
      <c r="A1888" s="1" t="str">
        <f t="shared" si="58"/>
        <v>2013|Waitaki District|Another gender / He ira kÄ“ anÅ</v>
      </c>
      <c r="B1888" t="s">
        <v>20</v>
      </c>
      <c r="C1888" t="s">
        <v>21</v>
      </c>
      <c r="D1888" t="s">
        <v>22</v>
      </c>
      <c r="E1888" t="s">
        <v>23</v>
      </c>
      <c r="F1888">
        <v>2013</v>
      </c>
      <c r="G1888">
        <v>2013</v>
      </c>
      <c r="H1888">
        <v>68</v>
      </c>
      <c r="I1888" t="s">
        <v>89</v>
      </c>
      <c r="J1888">
        <v>99</v>
      </c>
      <c r="K1888" t="s">
        <v>47</v>
      </c>
      <c r="L1888">
        <v>99</v>
      </c>
      <c r="M1888" t="s">
        <v>26</v>
      </c>
      <c r="N1888">
        <v>99</v>
      </c>
      <c r="O1888" t="s">
        <v>27</v>
      </c>
      <c r="P1888">
        <v>3</v>
      </c>
      <c r="Q1888" t="s">
        <v>28</v>
      </c>
      <c r="T1888" t="s">
        <v>36</v>
      </c>
      <c r="U1888" t="s">
        <v>37</v>
      </c>
      <c r="V1888" s="3" t="str">
        <f t="shared" si="59"/>
        <v>.</v>
      </c>
      <c r="W1888" s="3" t="str">
        <f>IF(AND(T1888&lt;&gt;"_U",T1888&lt;&gt;"c",J1888&lt;&gt;9,J1888&lt;&gt;99),IFERROR(VLOOKUP(A1888,'TA Total'!$A$2:$W$10000,18,0),"."),".")</f>
        <v>.</v>
      </c>
    </row>
    <row r="1889" spans="1:23" x14ac:dyDescent="0.2">
      <c r="A1889" s="1" t="str">
        <f t="shared" si="58"/>
        <v>2013|Waitaki District|Total - gender</v>
      </c>
      <c r="B1889" t="s">
        <v>20</v>
      </c>
      <c r="C1889" t="s">
        <v>21</v>
      </c>
      <c r="D1889" t="s">
        <v>22</v>
      </c>
      <c r="E1889" t="s">
        <v>23</v>
      </c>
      <c r="F1889">
        <v>2013</v>
      </c>
      <c r="G1889">
        <v>2013</v>
      </c>
      <c r="H1889">
        <v>68</v>
      </c>
      <c r="I1889" t="s">
        <v>89</v>
      </c>
      <c r="J1889">
        <v>99</v>
      </c>
      <c r="K1889" t="s">
        <v>47</v>
      </c>
      <c r="L1889">
        <v>99</v>
      </c>
      <c r="M1889" t="s">
        <v>26</v>
      </c>
      <c r="N1889">
        <v>99</v>
      </c>
      <c r="O1889" t="s">
        <v>27</v>
      </c>
      <c r="P1889">
        <v>99</v>
      </c>
      <c r="Q1889" t="s">
        <v>42</v>
      </c>
      <c r="R1889">
        <v>16998</v>
      </c>
      <c r="V1889" s="3" t="str">
        <f t="shared" si="59"/>
        <v>.</v>
      </c>
      <c r="W1889" s="3" t="str">
        <f>IF(AND(T1889&lt;&gt;"_U",T1889&lt;&gt;"c",J1889&lt;&gt;9,J1889&lt;&gt;99),IFERROR(VLOOKUP(A1889,'TA Total'!$A$2:$W$10000,18,0),"."),".")</f>
        <v>.</v>
      </c>
    </row>
    <row r="1890" spans="1:23" x14ac:dyDescent="0.2">
      <c r="A1890" s="1" t="str">
        <f t="shared" si="58"/>
        <v>2013|Central Otago District|Male / TÄne</v>
      </c>
      <c r="B1890" t="s">
        <v>20</v>
      </c>
      <c r="C1890" t="s">
        <v>21</v>
      </c>
      <c r="D1890" t="s">
        <v>22</v>
      </c>
      <c r="E1890" t="s">
        <v>23</v>
      </c>
      <c r="F1890">
        <v>2013</v>
      </c>
      <c r="G1890">
        <v>2013</v>
      </c>
      <c r="H1890">
        <v>69</v>
      </c>
      <c r="I1890" t="s">
        <v>94</v>
      </c>
      <c r="J1890">
        <v>1</v>
      </c>
      <c r="K1890" t="s">
        <v>30</v>
      </c>
      <c r="L1890">
        <v>99</v>
      </c>
      <c r="M1890" t="s">
        <v>26</v>
      </c>
      <c r="N1890">
        <v>99</v>
      </c>
      <c r="O1890" t="s">
        <v>27</v>
      </c>
      <c r="P1890">
        <v>1</v>
      </c>
      <c r="Q1890" t="s">
        <v>34</v>
      </c>
      <c r="R1890">
        <v>4074</v>
      </c>
      <c r="V1890" s="3">
        <f t="shared" si="59"/>
        <v>60.17</v>
      </c>
      <c r="W1890" s="3">
        <f>IF(AND(T1890&lt;&gt;"_U",T1890&lt;&gt;"c",J1890&lt;&gt;9,J1890&lt;&gt;99),IFERROR(VLOOKUP(A1890,'TA Total'!$A$2:$W$10000,18,0),"."),".")</f>
        <v>6771</v>
      </c>
    </row>
    <row r="1891" spans="1:23" x14ac:dyDescent="0.2">
      <c r="A1891" s="1" t="str">
        <f t="shared" si="58"/>
        <v>2013|Central Otago District|Female / Wahine</v>
      </c>
      <c r="B1891" t="s">
        <v>20</v>
      </c>
      <c r="C1891" t="s">
        <v>21</v>
      </c>
      <c r="D1891" t="s">
        <v>22</v>
      </c>
      <c r="E1891" t="s">
        <v>23</v>
      </c>
      <c r="F1891">
        <v>2013</v>
      </c>
      <c r="G1891">
        <v>2013</v>
      </c>
      <c r="H1891">
        <v>69</v>
      </c>
      <c r="I1891" t="s">
        <v>94</v>
      </c>
      <c r="J1891">
        <v>1</v>
      </c>
      <c r="K1891" t="s">
        <v>30</v>
      </c>
      <c r="L1891">
        <v>99</v>
      </c>
      <c r="M1891" t="s">
        <v>26</v>
      </c>
      <c r="N1891">
        <v>99</v>
      </c>
      <c r="O1891" t="s">
        <v>27</v>
      </c>
      <c r="P1891">
        <v>2</v>
      </c>
      <c r="Q1891" t="s">
        <v>31</v>
      </c>
      <c r="R1891">
        <v>4101</v>
      </c>
      <c r="V1891" s="3">
        <f t="shared" si="59"/>
        <v>58.97</v>
      </c>
      <c r="W1891" s="3">
        <f>IF(AND(T1891&lt;&gt;"_U",T1891&lt;&gt;"c",J1891&lt;&gt;9,J1891&lt;&gt;99),IFERROR(VLOOKUP(A1891,'TA Total'!$A$2:$W$10000,18,0),"."),".")</f>
        <v>6954</v>
      </c>
    </row>
    <row r="1892" spans="1:23" x14ac:dyDescent="0.2">
      <c r="A1892" s="1" t="str">
        <f t="shared" si="58"/>
        <v>2013|Central Otago District|Another gender / He ira kÄ“ anÅ</v>
      </c>
      <c r="B1892" t="s">
        <v>20</v>
      </c>
      <c r="C1892" t="s">
        <v>21</v>
      </c>
      <c r="D1892" t="s">
        <v>22</v>
      </c>
      <c r="E1892" t="s">
        <v>23</v>
      </c>
      <c r="F1892">
        <v>2013</v>
      </c>
      <c r="G1892">
        <v>2013</v>
      </c>
      <c r="H1892">
        <v>69</v>
      </c>
      <c r="I1892" t="s">
        <v>94</v>
      </c>
      <c r="J1892">
        <v>1</v>
      </c>
      <c r="K1892" t="s">
        <v>30</v>
      </c>
      <c r="L1892">
        <v>99</v>
      </c>
      <c r="M1892" t="s">
        <v>26</v>
      </c>
      <c r="N1892">
        <v>99</v>
      </c>
      <c r="O1892" t="s">
        <v>27</v>
      </c>
      <c r="P1892">
        <v>3</v>
      </c>
      <c r="Q1892" t="s">
        <v>28</v>
      </c>
      <c r="T1892" t="s">
        <v>36</v>
      </c>
      <c r="U1892" t="s">
        <v>37</v>
      </c>
      <c r="V1892" s="3" t="str">
        <f t="shared" si="59"/>
        <v>.</v>
      </c>
      <c r="W1892" s="3" t="str">
        <f>IF(AND(T1892&lt;&gt;"_U",T1892&lt;&gt;"c",J1892&lt;&gt;9,J1892&lt;&gt;99),IFERROR(VLOOKUP(A1892,'TA Total'!$A$2:$W$10000,18,0),"."),".")</f>
        <v>.</v>
      </c>
    </row>
    <row r="1893" spans="1:23" x14ac:dyDescent="0.2">
      <c r="A1893" s="1" t="str">
        <f t="shared" si="58"/>
        <v>2013|Central Otago District|Total - gender</v>
      </c>
      <c r="B1893" t="s">
        <v>20</v>
      </c>
      <c r="C1893" t="s">
        <v>21</v>
      </c>
      <c r="D1893" t="s">
        <v>22</v>
      </c>
      <c r="E1893" t="s">
        <v>23</v>
      </c>
      <c r="F1893">
        <v>2013</v>
      </c>
      <c r="G1893">
        <v>2013</v>
      </c>
      <c r="H1893">
        <v>69</v>
      </c>
      <c r="I1893" t="s">
        <v>94</v>
      </c>
      <c r="J1893">
        <v>1</v>
      </c>
      <c r="K1893" t="s">
        <v>30</v>
      </c>
      <c r="L1893">
        <v>99</v>
      </c>
      <c r="M1893" t="s">
        <v>26</v>
      </c>
      <c r="N1893">
        <v>99</v>
      </c>
      <c r="O1893" t="s">
        <v>27</v>
      </c>
      <c r="P1893">
        <v>99</v>
      </c>
      <c r="Q1893" t="s">
        <v>42</v>
      </c>
      <c r="R1893">
        <v>8178</v>
      </c>
      <c r="V1893" s="3">
        <f t="shared" si="59"/>
        <v>59.58</v>
      </c>
      <c r="W1893" s="3">
        <f>IF(AND(T1893&lt;&gt;"_U",T1893&lt;&gt;"c",J1893&lt;&gt;9,J1893&lt;&gt;99),IFERROR(VLOOKUP(A1893,'TA Total'!$A$2:$W$10000,18,0),"."),".")</f>
        <v>13725</v>
      </c>
    </row>
    <row r="1894" spans="1:23" x14ac:dyDescent="0.2">
      <c r="A1894" s="1" t="str">
        <f t="shared" si="58"/>
        <v>2013|Central Otago District|Male / TÄne</v>
      </c>
      <c r="B1894" t="s">
        <v>20</v>
      </c>
      <c r="C1894" t="s">
        <v>21</v>
      </c>
      <c r="D1894" t="s">
        <v>22</v>
      </c>
      <c r="E1894" t="s">
        <v>23</v>
      </c>
      <c r="F1894">
        <v>2013</v>
      </c>
      <c r="G1894">
        <v>2013</v>
      </c>
      <c r="H1894">
        <v>69</v>
      </c>
      <c r="I1894" t="s">
        <v>94</v>
      </c>
      <c r="J1894">
        <v>3</v>
      </c>
      <c r="K1894" t="s">
        <v>39</v>
      </c>
      <c r="L1894">
        <v>99</v>
      </c>
      <c r="M1894" t="s">
        <v>26</v>
      </c>
      <c r="N1894">
        <v>99</v>
      </c>
      <c r="O1894" t="s">
        <v>27</v>
      </c>
      <c r="P1894">
        <v>1</v>
      </c>
      <c r="Q1894" t="s">
        <v>34</v>
      </c>
      <c r="R1894">
        <v>213</v>
      </c>
      <c r="V1894" s="3">
        <f t="shared" si="59"/>
        <v>3.15</v>
      </c>
      <c r="W1894" s="3">
        <f>IF(AND(T1894&lt;&gt;"_U",T1894&lt;&gt;"c",J1894&lt;&gt;9,J1894&lt;&gt;99),IFERROR(VLOOKUP(A1894,'TA Total'!$A$2:$W$10000,18,0),"."),".")</f>
        <v>6771</v>
      </c>
    </row>
    <row r="1895" spans="1:23" x14ac:dyDescent="0.2">
      <c r="A1895" s="1" t="str">
        <f t="shared" si="58"/>
        <v>2013|Central Otago District|Female / Wahine</v>
      </c>
      <c r="B1895" t="s">
        <v>20</v>
      </c>
      <c r="C1895" t="s">
        <v>21</v>
      </c>
      <c r="D1895" t="s">
        <v>22</v>
      </c>
      <c r="E1895" t="s">
        <v>23</v>
      </c>
      <c r="F1895">
        <v>2013</v>
      </c>
      <c r="G1895">
        <v>2013</v>
      </c>
      <c r="H1895">
        <v>69</v>
      </c>
      <c r="I1895" t="s">
        <v>94</v>
      </c>
      <c r="J1895">
        <v>3</v>
      </c>
      <c r="K1895" t="s">
        <v>39</v>
      </c>
      <c r="L1895">
        <v>99</v>
      </c>
      <c r="M1895" t="s">
        <v>26</v>
      </c>
      <c r="N1895">
        <v>99</v>
      </c>
      <c r="O1895" t="s">
        <v>27</v>
      </c>
      <c r="P1895">
        <v>2</v>
      </c>
      <c r="Q1895" t="s">
        <v>31</v>
      </c>
      <c r="R1895">
        <v>222</v>
      </c>
      <c r="V1895" s="3">
        <f t="shared" si="59"/>
        <v>3.19</v>
      </c>
      <c r="W1895" s="3">
        <f>IF(AND(T1895&lt;&gt;"_U",T1895&lt;&gt;"c",J1895&lt;&gt;9,J1895&lt;&gt;99),IFERROR(VLOOKUP(A1895,'TA Total'!$A$2:$W$10000,18,0),"."),".")</f>
        <v>6954</v>
      </c>
    </row>
    <row r="1896" spans="1:23" x14ac:dyDescent="0.2">
      <c r="A1896" s="1" t="str">
        <f t="shared" si="58"/>
        <v>2013|Central Otago District|Another gender / He ira kÄ“ anÅ</v>
      </c>
      <c r="B1896" t="s">
        <v>20</v>
      </c>
      <c r="C1896" t="s">
        <v>21</v>
      </c>
      <c r="D1896" t="s">
        <v>22</v>
      </c>
      <c r="E1896" t="s">
        <v>23</v>
      </c>
      <c r="F1896">
        <v>2013</v>
      </c>
      <c r="G1896">
        <v>2013</v>
      </c>
      <c r="H1896">
        <v>69</v>
      </c>
      <c r="I1896" t="s">
        <v>94</v>
      </c>
      <c r="J1896">
        <v>3</v>
      </c>
      <c r="K1896" t="s">
        <v>39</v>
      </c>
      <c r="L1896">
        <v>99</v>
      </c>
      <c r="M1896" t="s">
        <v>26</v>
      </c>
      <c r="N1896">
        <v>99</v>
      </c>
      <c r="O1896" t="s">
        <v>27</v>
      </c>
      <c r="P1896">
        <v>3</v>
      </c>
      <c r="Q1896" t="s">
        <v>28</v>
      </c>
      <c r="T1896" t="s">
        <v>36</v>
      </c>
      <c r="U1896" t="s">
        <v>37</v>
      </c>
      <c r="V1896" s="3" t="str">
        <f t="shared" si="59"/>
        <v>.</v>
      </c>
      <c r="W1896" s="3" t="str">
        <f>IF(AND(T1896&lt;&gt;"_U",T1896&lt;&gt;"c",J1896&lt;&gt;9,J1896&lt;&gt;99),IFERROR(VLOOKUP(A1896,'TA Total'!$A$2:$W$10000,18,0),"."),".")</f>
        <v>.</v>
      </c>
    </row>
    <row r="1897" spans="1:23" x14ac:dyDescent="0.2">
      <c r="A1897" s="1" t="str">
        <f t="shared" si="58"/>
        <v>2013|Central Otago District|Total - gender</v>
      </c>
      <c r="B1897" t="s">
        <v>20</v>
      </c>
      <c r="C1897" t="s">
        <v>21</v>
      </c>
      <c r="D1897" t="s">
        <v>22</v>
      </c>
      <c r="E1897" t="s">
        <v>23</v>
      </c>
      <c r="F1897">
        <v>2013</v>
      </c>
      <c r="G1897">
        <v>2013</v>
      </c>
      <c r="H1897">
        <v>69</v>
      </c>
      <c r="I1897" t="s">
        <v>94</v>
      </c>
      <c r="J1897">
        <v>3</v>
      </c>
      <c r="K1897" t="s">
        <v>39</v>
      </c>
      <c r="L1897">
        <v>99</v>
      </c>
      <c r="M1897" t="s">
        <v>26</v>
      </c>
      <c r="N1897">
        <v>99</v>
      </c>
      <c r="O1897" t="s">
        <v>27</v>
      </c>
      <c r="P1897">
        <v>99</v>
      </c>
      <c r="Q1897" t="s">
        <v>42</v>
      </c>
      <c r="R1897">
        <v>432</v>
      </c>
      <c r="V1897" s="3">
        <f t="shared" si="59"/>
        <v>3.15</v>
      </c>
      <c r="W1897" s="3">
        <f>IF(AND(T1897&lt;&gt;"_U",T1897&lt;&gt;"c",J1897&lt;&gt;9,J1897&lt;&gt;99),IFERROR(VLOOKUP(A1897,'TA Total'!$A$2:$W$10000,18,0),"."),".")</f>
        <v>13725</v>
      </c>
    </row>
    <row r="1898" spans="1:23" x14ac:dyDescent="0.2">
      <c r="A1898" s="1" t="str">
        <f t="shared" si="58"/>
        <v>2013|Central Otago District|Male / TÄne</v>
      </c>
      <c r="B1898" t="s">
        <v>20</v>
      </c>
      <c r="C1898" t="s">
        <v>21</v>
      </c>
      <c r="D1898" t="s">
        <v>22</v>
      </c>
      <c r="E1898" t="s">
        <v>23</v>
      </c>
      <c r="F1898">
        <v>2013</v>
      </c>
      <c r="G1898">
        <v>2013</v>
      </c>
      <c r="H1898">
        <v>69</v>
      </c>
      <c r="I1898" t="s">
        <v>94</v>
      </c>
      <c r="J1898">
        <v>4</v>
      </c>
      <c r="K1898" t="s">
        <v>54</v>
      </c>
      <c r="L1898">
        <v>99</v>
      </c>
      <c r="M1898" t="s">
        <v>26</v>
      </c>
      <c r="N1898">
        <v>99</v>
      </c>
      <c r="O1898" t="s">
        <v>27</v>
      </c>
      <c r="P1898">
        <v>1</v>
      </c>
      <c r="Q1898" t="s">
        <v>34</v>
      </c>
      <c r="R1898">
        <v>510</v>
      </c>
      <c r="V1898" s="3">
        <f t="shared" si="59"/>
        <v>7.53</v>
      </c>
      <c r="W1898" s="3">
        <f>IF(AND(T1898&lt;&gt;"_U",T1898&lt;&gt;"c",J1898&lt;&gt;9,J1898&lt;&gt;99),IFERROR(VLOOKUP(A1898,'TA Total'!$A$2:$W$10000,18,0),"."),".")</f>
        <v>6771</v>
      </c>
    </row>
    <row r="1899" spans="1:23" x14ac:dyDescent="0.2">
      <c r="A1899" s="1" t="str">
        <f t="shared" si="58"/>
        <v>2013|Central Otago District|Female / Wahine</v>
      </c>
      <c r="B1899" t="s">
        <v>20</v>
      </c>
      <c r="C1899" t="s">
        <v>21</v>
      </c>
      <c r="D1899" t="s">
        <v>22</v>
      </c>
      <c r="E1899" t="s">
        <v>23</v>
      </c>
      <c r="F1899">
        <v>2013</v>
      </c>
      <c r="G1899">
        <v>2013</v>
      </c>
      <c r="H1899">
        <v>69</v>
      </c>
      <c r="I1899" t="s">
        <v>94</v>
      </c>
      <c r="J1899">
        <v>4</v>
      </c>
      <c r="K1899" t="s">
        <v>54</v>
      </c>
      <c r="L1899">
        <v>99</v>
      </c>
      <c r="M1899" t="s">
        <v>26</v>
      </c>
      <c r="N1899">
        <v>99</v>
      </c>
      <c r="O1899" t="s">
        <v>27</v>
      </c>
      <c r="P1899">
        <v>2</v>
      </c>
      <c r="Q1899" t="s">
        <v>31</v>
      </c>
      <c r="R1899">
        <v>549</v>
      </c>
      <c r="V1899" s="3">
        <f t="shared" si="59"/>
        <v>7.89</v>
      </c>
      <c r="W1899" s="3">
        <f>IF(AND(T1899&lt;&gt;"_U",T1899&lt;&gt;"c",J1899&lt;&gt;9,J1899&lt;&gt;99),IFERROR(VLOOKUP(A1899,'TA Total'!$A$2:$W$10000,18,0),"."),".")</f>
        <v>6954</v>
      </c>
    </row>
    <row r="1900" spans="1:23" x14ac:dyDescent="0.2">
      <c r="A1900" s="1" t="str">
        <f t="shared" si="58"/>
        <v>2013|Central Otago District|Another gender / He ira kÄ“ anÅ</v>
      </c>
      <c r="B1900" t="s">
        <v>20</v>
      </c>
      <c r="C1900" t="s">
        <v>21</v>
      </c>
      <c r="D1900" t="s">
        <v>22</v>
      </c>
      <c r="E1900" t="s">
        <v>23</v>
      </c>
      <c r="F1900">
        <v>2013</v>
      </c>
      <c r="G1900">
        <v>2013</v>
      </c>
      <c r="H1900">
        <v>69</v>
      </c>
      <c r="I1900" t="s">
        <v>94</v>
      </c>
      <c r="J1900">
        <v>4</v>
      </c>
      <c r="K1900" t="s">
        <v>54</v>
      </c>
      <c r="L1900">
        <v>99</v>
      </c>
      <c r="M1900" t="s">
        <v>26</v>
      </c>
      <c r="N1900">
        <v>99</v>
      </c>
      <c r="O1900" t="s">
        <v>27</v>
      </c>
      <c r="P1900">
        <v>3</v>
      </c>
      <c r="Q1900" t="s">
        <v>28</v>
      </c>
      <c r="T1900" t="s">
        <v>36</v>
      </c>
      <c r="U1900" t="s">
        <v>37</v>
      </c>
      <c r="V1900" s="3" t="str">
        <f t="shared" si="59"/>
        <v>.</v>
      </c>
      <c r="W1900" s="3" t="str">
        <f>IF(AND(T1900&lt;&gt;"_U",T1900&lt;&gt;"c",J1900&lt;&gt;9,J1900&lt;&gt;99),IFERROR(VLOOKUP(A1900,'TA Total'!$A$2:$W$10000,18,0),"."),".")</f>
        <v>.</v>
      </c>
    </row>
    <row r="1901" spans="1:23" x14ac:dyDescent="0.2">
      <c r="A1901" s="1" t="str">
        <f t="shared" si="58"/>
        <v>2013|Central Otago District|Total - gender</v>
      </c>
      <c r="B1901" t="s">
        <v>20</v>
      </c>
      <c r="C1901" t="s">
        <v>21</v>
      </c>
      <c r="D1901" t="s">
        <v>22</v>
      </c>
      <c r="E1901" t="s">
        <v>23</v>
      </c>
      <c r="F1901">
        <v>2013</v>
      </c>
      <c r="G1901">
        <v>2013</v>
      </c>
      <c r="H1901">
        <v>69</v>
      </c>
      <c r="I1901" t="s">
        <v>94</v>
      </c>
      <c r="J1901">
        <v>4</v>
      </c>
      <c r="K1901" t="s">
        <v>54</v>
      </c>
      <c r="L1901">
        <v>99</v>
      </c>
      <c r="M1901" t="s">
        <v>26</v>
      </c>
      <c r="N1901">
        <v>99</v>
      </c>
      <c r="O1901" t="s">
        <v>27</v>
      </c>
      <c r="P1901">
        <v>99</v>
      </c>
      <c r="Q1901" t="s">
        <v>42</v>
      </c>
      <c r="R1901">
        <v>1059</v>
      </c>
      <c r="V1901" s="3">
        <f t="shared" si="59"/>
        <v>7.72</v>
      </c>
      <c r="W1901" s="3">
        <f>IF(AND(T1901&lt;&gt;"_U",T1901&lt;&gt;"c",J1901&lt;&gt;9,J1901&lt;&gt;99),IFERROR(VLOOKUP(A1901,'TA Total'!$A$2:$W$10000,18,0),"."),".")</f>
        <v>13725</v>
      </c>
    </row>
    <row r="1902" spans="1:23" x14ac:dyDescent="0.2">
      <c r="A1902" s="1" t="str">
        <f t="shared" si="58"/>
        <v>2013|Central Otago District|Male / TÄne</v>
      </c>
      <c r="B1902" t="s">
        <v>20</v>
      </c>
      <c r="C1902" t="s">
        <v>21</v>
      </c>
      <c r="D1902" t="s">
        <v>22</v>
      </c>
      <c r="E1902" t="s">
        <v>23</v>
      </c>
      <c r="F1902">
        <v>2013</v>
      </c>
      <c r="G1902">
        <v>2013</v>
      </c>
      <c r="H1902">
        <v>69</v>
      </c>
      <c r="I1902" t="s">
        <v>94</v>
      </c>
      <c r="J1902">
        <v>5</v>
      </c>
      <c r="K1902" t="s">
        <v>33</v>
      </c>
      <c r="L1902">
        <v>99</v>
      </c>
      <c r="M1902" t="s">
        <v>26</v>
      </c>
      <c r="N1902">
        <v>99</v>
      </c>
      <c r="O1902" t="s">
        <v>27</v>
      </c>
      <c r="P1902">
        <v>1</v>
      </c>
      <c r="Q1902" t="s">
        <v>34</v>
      </c>
      <c r="R1902">
        <v>213</v>
      </c>
      <c r="V1902" s="3">
        <f t="shared" si="59"/>
        <v>3.15</v>
      </c>
      <c r="W1902" s="3">
        <f>IF(AND(T1902&lt;&gt;"_U",T1902&lt;&gt;"c",J1902&lt;&gt;9,J1902&lt;&gt;99),IFERROR(VLOOKUP(A1902,'TA Total'!$A$2:$W$10000,18,0),"."),".")</f>
        <v>6771</v>
      </c>
    </row>
    <row r="1903" spans="1:23" x14ac:dyDescent="0.2">
      <c r="A1903" s="1" t="str">
        <f t="shared" si="58"/>
        <v>2013|Central Otago District|Female / Wahine</v>
      </c>
      <c r="B1903" t="s">
        <v>20</v>
      </c>
      <c r="C1903" t="s">
        <v>21</v>
      </c>
      <c r="D1903" t="s">
        <v>22</v>
      </c>
      <c r="E1903" t="s">
        <v>23</v>
      </c>
      <c r="F1903">
        <v>2013</v>
      </c>
      <c r="G1903">
        <v>2013</v>
      </c>
      <c r="H1903">
        <v>69</v>
      </c>
      <c r="I1903" t="s">
        <v>94</v>
      </c>
      <c r="J1903">
        <v>5</v>
      </c>
      <c r="K1903" t="s">
        <v>33</v>
      </c>
      <c r="L1903">
        <v>99</v>
      </c>
      <c r="M1903" t="s">
        <v>26</v>
      </c>
      <c r="N1903">
        <v>99</v>
      </c>
      <c r="O1903" t="s">
        <v>27</v>
      </c>
      <c r="P1903">
        <v>2</v>
      </c>
      <c r="Q1903" t="s">
        <v>31</v>
      </c>
      <c r="R1903">
        <v>681</v>
      </c>
      <c r="V1903" s="3">
        <f t="shared" si="59"/>
        <v>9.7899999999999991</v>
      </c>
      <c r="W1903" s="3">
        <f>IF(AND(T1903&lt;&gt;"_U",T1903&lt;&gt;"c",J1903&lt;&gt;9,J1903&lt;&gt;99),IFERROR(VLOOKUP(A1903,'TA Total'!$A$2:$W$10000,18,0),"."),".")</f>
        <v>6954</v>
      </c>
    </row>
    <row r="1904" spans="1:23" x14ac:dyDescent="0.2">
      <c r="A1904" s="1" t="str">
        <f t="shared" si="58"/>
        <v>2013|Central Otago District|Another gender / He ira kÄ“ anÅ</v>
      </c>
      <c r="B1904" t="s">
        <v>20</v>
      </c>
      <c r="C1904" t="s">
        <v>21</v>
      </c>
      <c r="D1904" t="s">
        <v>22</v>
      </c>
      <c r="E1904" t="s">
        <v>23</v>
      </c>
      <c r="F1904">
        <v>2013</v>
      </c>
      <c r="G1904">
        <v>2013</v>
      </c>
      <c r="H1904">
        <v>69</v>
      </c>
      <c r="I1904" t="s">
        <v>94</v>
      </c>
      <c r="J1904">
        <v>5</v>
      </c>
      <c r="K1904" t="s">
        <v>33</v>
      </c>
      <c r="L1904">
        <v>99</v>
      </c>
      <c r="M1904" t="s">
        <v>26</v>
      </c>
      <c r="N1904">
        <v>99</v>
      </c>
      <c r="O1904" t="s">
        <v>27</v>
      </c>
      <c r="P1904">
        <v>3</v>
      </c>
      <c r="Q1904" t="s">
        <v>28</v>
      </c>
      <c r="T1904" t="s">
        <v>36</v>
      </c>
      <c r="U1904" t="s">
        <v>37</v>
      </c>
      <c r="V1904" s="3" t="str">
        <f t="shared" si="59"/>
        <v>.</v>
      </c>
      <c r="W1904" s="3" t="str">
        <f>IF(AND(T1904&lt;&gt;"_U",T1904&lt;&gt;"c",J1904&lt;&gt;9,J1904&lt;&gt;99),IFERROR(VLOOKUP(A1904,'TA Total'!$A$2:$W$10000,18,0),"."),".")</f>
        <v>.</v>
      </c>
    </row>
    <row r="1905" spans="1:23" x14ac:dyDescent="0.2">
      <c r="A1905" s="1" t="str">
        <f t="shared" si="58"/>
        <v>2013|Central Otago District|Total - gender</v>
      </c>
      <c r="B1905" t="s">
        <v>20</v>
      </c>
      <c r="C1905" t="s">
        <v>21</v>
      </c>
      <c r="D1905" t="s">
        <v>22</v>
      </c>
      <c r="E1905" t="s">
        <v>23</v>
      </c>
      <c r="F1905">
        <v>2013</v>
      </c>
      <c r="G1905">
        <v>2013</v>
      </c>
      <c r="H1905">
        <v>69</v>
      </c>
      <c r="I1905" t="s">
        <v>94</v>
      </c>
      <c r="J1905">
        <v>5</v>
      </c>
      <c r="K1905" t="s">
        <v>33</v>
      </c>
      <c r="L1905">
        <v>99</v>
      </c>
      <c r="M1905" t="s">
        <v>26</v>
      </c>
      <c r="N1905">
        <v>99</v>
      </c>
      <c r="O1905" t="s">
        <v>27</v>
      </c>
      <c r="P1905">
        <v>99</v>
      </c>
      <c r="Q1905" t="s">
        <v>42</v>
      </c>
      <c r="R1905">
        <v>897</v>
      </c>
      <c r="V1905" s="3">
        <f t="shared" si="59"/>
        <v>6.54</v>
      </c>
      <c r="W1905" s="3">
        <f>IF(AND(T1905&lt;&gt;"_U",T1905&lt;&gt;"c",J1905&lt;&gt;9,J1905&lt;&gt;99),IFERROR(VLOOKUP(A1905,'TA Total'!$A$2:$W$10000,18,0),"."),".")</f>
        <v>13725</v>
      </c>
    </row>
    <row r="1906" spans="1:23" x14ac:dyDescent="0.2">
      <c r="A1906" s="1" t="str">
        <f t="shared" si="58"/>
        <v>2013|Central Otago District|Male / TÄne</v>
      </c>
      <c r="B1906" t="s">
        <v>20</v>
      </c>
      <c r="C1906" t="s">
        <v>21</v>
      </c>
      <c r="D1906" t="s">
        <v>22</v>
      </c>
      <c r="E1906" t="s">
        <v>23</v>
      </c>
      <c r="F1906">
        <v>2013</v>
      </c>
      <c r="G1906">
        <v>2013</v>
      </c>
      <c r="H1906">
        <v>69</v>
      </c>
      <c r="I1906" t="s">
        <v>94</v>
      </c>
      <c r="J1906">
        <v>6</v>
      </c>
      <c r="K1906" t="s">
        <v>52</v>
      </c>
      <c r="L1906">
        <v>99</v>
      </c>
      <c r="M1906" t="s">
        <v>26</v>
      </c>
      <c r="N1906">
        <v>99</v>
      </c>
      <c r="O1906" t="s">
        <v>27</v>
      </c>
      <c r="P1906">
        <v>1</v>
      </c>
      <c r="Q1906" t="s">
        <v>34</v>
      </c>
      <c r="R1906">
        <v>1758</v>
      </c>
      <c r="V1906" s="3">
        <f t="shared" si="59"/>
        <v>25.96</v>
      </c>
      <c r="W1906" s="3">
        <f>IF(AND(T1906&lt;&gt;"_U",T1906&lt;&gt;"c",J1906&lt;&gt;9,J1906&lt;&gt;99),IFERROR(VLOOKUP(A1906,'TA Total'!$A$2:$W$10000,18,0),"."),".")</f>
        <v>6771</v>
      </c>
    </row>
    <row r="1907" spans="1:23" x14ac:dyDescent="0.2">
      <c r="A1907" s="1" t="str">
        <f t="shared" si="58"/>
        <v>2013|Central Otago District|Female / Wahine</v>
      </c>
      <c r="B1907" t="s">
        <v>20</v>
      </c>
      <c r="C1907" t="s">
        <v>21</v>
      </c>
      <c r="D1907" t="s">
        <v>22</v>
      </c>
      <c r="E1907" t="s">
        <v>23</v>
      </c>
      <c r="F1907">
        <v>2013</v>
      </c>
      <c r="G1907">
        <v>2013</v>
      </c>
      <c r="H1907">
        <v>69</v>
      </c>
      <c r="I1907" t="s">
        <v>94</v>
      </c>
      <c r="J1907">
        <v>6</v>
      </c>
      <c r="K1907" t="s">
        <v>52</v>
      </c>
      <c r="L1907">
        <v>99</v>
      </c>
      <c r="M1907" t="s">
        <v>26</v>
      </c>
      <c r="N1907">
        <v>99</v>
      </c>
      <c r="O1907" t="s">
        <v>27</v>
      </c>
      <c r="P1907">
        <v>2</v>
      </c>
      <c r="Q1907" t="s">
        <v>31</v>
      </c>
      <c r="R1907">
        <v>1404</v>
      </c>
      <c r="V1907" s="3">
        <f t="shared" si="59"/>
        <v>20.190000000000001</v>
      </c>
      <c r="W1907" s="3">
        <f>IF(AND(T1907&lt;&gt;"_U",T1907&lt;&gt;"c",J1907&lt;&gt;9,J1907&lt;&gt;99),IFERROR(VLOOKUP(A1907,'TA Total'!$A$2:$W$10000,18,0),"."),".")</f>
        <v>6954</v>
      </c>
    </row>
    <row r="1908" spans="1:23" x14ac:dyDescent="0.2">
      <c r="A1908" s="1" t="str">
        <f t="shared" si="58"/>
        <v>2013|Central Otago District|Another gender / He ira kÄ“ anÅ</v>
      </c>
      <c r="B1908" t="s">
        <v>20</v>
      </c>
      <c r="C1908" t="s">
        <v>21</v>
      </c>
      <c r="D1908" t="s">
        <v>22</v>
      </c>
      <c r="E1908" t="s">
        <v>23</v>
      </c>
      <c r="F1908">
        <v>2013</v>
      </c>
      <c r="G1908">
        <v>2013</v>
      </c>
      <c r="H1908">
        <v>69</v>
      </c>
      <c r="I1908" t="s">
        <v>94</v>
      </c>
      <c r="J1908">
        <v>6</v>
      </c>
      <c r="K1908" t="s">
        <v>52</v>
      </c>
      <c r="L1908">
        <v>99</v>
      </c>
      <c r="M1908" t="s">
        <v>26</v>
      </c>
      <c r="N1908">
        <v>99</v>
      </c>
      <c r="O1908" t="s">
        <v>27</v>
      </c>
      <c r="P1908">
        <v>3</v>
      </c>
      <c r="Q1908" t="s">
        <v>28</v>
      </c>
      <c r="T1908" t="s">
        <v>36</v>
      </c>
      <c r="U1908" t="s">
        <v>37</v>
      </c>
      <c r="V1908" s="3" t="str">
        <f t="shared" si="59"/>
        <v>.</v>
      </c>
      <c r="W1908" s="3" t="str">
        <f>IF(AND(T1908&lt;&gt;"_U",T1908&lt;&gt;"c",J1908&lt;&gt;9,J1908&lt;&gt;99),IFERROR(VLOOKUP(A1908,'TA Total'!$A$2:$W$10000,18,0),"."),".")</f>
        <v>.</v>
      </c>
    </row>
    <row r="1909" spans="1:23" x14ac:dyDescent="0.2">
      <c r="A1909" s="1" t="str">
        <f t="shared" si="58"/>
        <v>2013|Central Otago District|Total - gender</v>
      </c>
      <c r="B1909" t="s">
        <v>20</v>
      </c>
      <c r="C1909" t="s">
        <v>21</v>
      </c>
      <c r="D1909" t="s">
        <v>22</v>
      </c>
      <c r="E1909" t="s">
        <v>23</v>
      </c>
      <c r="F1909">
        <v>2013</v>
      </c>
      <c r="G1909">
        <v>2013</v>
      </c>
      <c r="H1909">
        <v>69</v>
      </c>
      <c r="I1909" t="s">
        <v>94</v>
      </c>
      <c r="J1909">
        <v>6</v>
      </c>
      <c r="K1909" t="s">
        <v>52</v>
      </c>
      <c r="L1909">
        <v>99</v>
      </c>
      <c r="M1909" t="s">
        <v>26</v>
      </c>
      <c r="N1909">
        <v>99</v>
      </c>
      <c r="O1909" t="s">
        <v>27</v>
      </c>
      <c r="P1909">
        <v>99</v>
      </c>
      <c r="Q1909" t="s">
        <v>42</v>
      </c>
      <c r="R1909">
        <v>3159</v>
      </c>
      <c r="V1909" s="3">
        <f t="shared" si="59"/>
        <v>23.02</v>
      </c>
      <c r="W1909" s="3">
        <f>IF(AND(T1909&lt;&gt;"_U",T1909&lt;&gt;"c",J1909&lt;&gt;9,J1909&lt;&gt;99),IFERROR(VLOOKUP(A1909,'TA Total'!$A$2:$W$10000,18,0),"."),".")</f>
        <v>13725</v>
      </c>
    </row>
    <row r="1910" spans="1:23" x14ac:dyDescent="0.2">
      <c r="A1910" s="1" t="str">
        <f t="shared" si="58"/>
        <v>2013|Central Otago District|Male / TÄne</v>
      </c>
      <c r="B1910" t="s">
        <v>20</v>
      </c>
      <c r="C1910" t="s">
        <v>21</v>
      </c>
      <c r="D1910" t="s">
        <v>22</v>
      </c>
      <c r="E1910" t="s">
        <v>23</v>
      </c>
      <c r="F1910">
        <v>2013</v>
      </c>
      <c r="G1910">
        <v>2013</v>
      </c>
      <c r="H1910">
        <v>69</v>
      </c>
      <c r="I1910" t="s">
        <v>94</v>
      </c>
      <c r="J1910">
        <v>9</v>
      </c>
      <c r="K1910" t="s">
        <v>25</v>
      </c>
      <c r="L1910">
        <v>99</v>
      </c>
      <c r="M1910" t="s">
        <v>26</v>
      </c>
      <c r="N1910">
        <v>99</v>
      </c>
      <c r="O1910" t="s">
        <v>27</v>
      </c>
      <c r="P1910">
        <v>1</v>
      </c>
      <c r="Q1910" t="s">
        <v>34</v>
      </c>
      <c r="R1910">
        <v>507</v>
      </c>
      <c r="V1910" s="3" t="str">
        <f t="shared" si="59"/>
        <v>.</v>
      </c>
      <c r="W1910" s="3" t="str">
        <f>IF(AND(T1910&lt;&gt;"_U",T1910&lt;&gt;"c",J1910&lt;&gt;9,J1910&lt;&gt;99),IFERROR(VLOOKUP(A1910,'TA Total'!$A$2:$W$10000,18,0),"."),".")</f>
        <v>.</v>
      </c>
    </row>
    <row r="1911" spans="1:23" x14ac:dyDescent="0.2">
      <c r="A1911" s="1" t="str">
        <f t="shared" si="58"/>
        <v>2013|Central Otago District|Female / Wahine</v>
      </c>
      <c r="B1911" t="s">
        <v>20</v>
      </c>
      <c r="C1911" t="s">
        <v>21</v>
      </c>
      <c r="D1911" t="s">
        <v>22</v>
      </c>
      <c r="E1911" t="s">
        <v>23</v>
      </c>
      <c r="F1911">
        <v>2013</v>
      </c>
      <c r="G1911">
        <v>2013</v>
      </c>
      <c r="H1911">
        <v>69</v>
      </c>
      <c r="I1911" t="s">
        <v>94</v>
      </c>
      <c r="J1911">
        <v>9</v>
      </c>
      <c r="K1911" t="s">
        <v>25</v>
      </c>
      <c r="L1911">
        <v>99</v>
      </c>
      <c r="M1911" t="s">
        <v>26</v>
      </c>
      <c r="N1911">
        <v>99</v>
      </c>
      <c r="O1911" t="s">
        <v>27</v>
      </c>
      <c r="P1911">
        <v>2</v>
      </c>
      <c r="Q1911" t="s">
        <v>31</v>
      </c>
      <c r="R1911">
        <v>402</v>
      </c>
      <c r="V1911" s="3" t="str">
        <f t="shared" si="59"/>
        <v>.</v>
      </c>
      <c r="W1911" s="3" t="str">
        <f>IF(AND(T1911&lt;&gt;"_U",T1911&lt;&gt;"c",J1911&lt;&gt;9,J1911&lt;&gt;99),IFERROR(VLOOKUP(A1911,'TA Total'!$A$2:$W$10000,18,0),"."),".")</f>
        <v>.</v>
      </c>
    </row>
    <row r="1912" spans="1:23" x14ac:dyDescent="0.2">
      <c r="A1912" s="1" t="str">
        <f t="shared" si="58"/>
        <v>2013|Central Otago District|Another gender / He ira kÄ“ anÅ</v>
      </c>
      <c r="B1912" t="s">
        <v>20</v>
      </c>
      <c r="C1912" t="s">
        <v>21</v>
      </c>
      <c r="D1912" t="s">
        <v>22</v>
      </c>
      <c r="E1912" t="s">
        <v>23</v>
      </c>
      <c r="F1912">
        <v>2013</v>
      </c>
      <c r="G1912">
        <v>2013</v>
      </c>
      <c r="H1912">
        <v>69</v>
      </c>
      <c r="I1912" t="s">
        <v>94</v>
      </c>
      <c r="J1912">
        <v>9</v>
      </c>
      <c r="K1912" t="s">
        <v>25</v>
      </c>
      <c r="L1912">
        <v>99</v>
      </c>
      <c r="M1912" t="s">
        <v>26</v>
      </c>
      <c r="N1912">
        <v>99</v>
      </c>
      <c r="O1912" t="s">
        <v>27</v>
      </c>
      <c r="P1912">
        <v>3</v>
      </c>
      <c r="Q1912" t="s">
        <v>28</v>
      </c>
      <c r="T1912" t="s">
        <v>36</v>
      </c>
      <c r="U1912" t="s">
        <v>37</v>
      </c>
      <c r="V1912" s="3" t="str">
        <f t="shared" si="59"/>
        <v>.</v>
      </c>
      <c r="W1912" s="3" t="str">
        <f>IF(AND(T1912&lt;&gt;"_U",T1912&lt;&gt;"c",J1912&lt;&gt;9,J1912&lt;&gt;99),IFERROR(VLOOKUP(A1912,'TA Total'!$A$2:$W$10000,18,0),"."),".")</f>
        <v>.</v>
      </c>
    </row>
    <row r="1913" spans="1:23" x14ac:dyDescent="0.2">
      <c r="A1913" s="1" t="str">
        <f t="shared" si="58"/>
        <v>2013|Central Otago District|Total - gender</v>
      </c>
      <c r="B1913" t="s">
        <v>20</v>
      </c>
      <c r="C1913" t="s">
        <v>21</v>
      </c>
      <c r="D1913" t="s">
        <v>22</v>
      </c>
      <c r="E1913" t="s">
        <v>23</v>
      </c>
      <c r="F1913">
        <v>2013</v>
      </c>
      <c r="G1913">
        <v>2013</v>
      </c>
      <c r="H1913">
        <v>69</v>
      </c>
      <c r="I1913" t="s">
        <v>94</v>
      </c>
      <c r="J1913">
        <v>9</v>
      </c>
      <c r="K1913" t="s">
        <v>25</v>
      </c>
      <c r="L1913">
        <v>99</v>
      </c>
      <c r="M1913" t="s">
        <v>26</v>
      </c>
      <c r="N1913">
        <v>99</v>
      </c>
      <c r="O1913" t="s">
        <v>27</v>
      </c>
      <c r="P1913">
        <v>99</v>
      </c>
      <c r="Q1913" t="s">
        <v>42</v>
      </c>
      <c r="R1913">
        <v>909</v>
      </c>
      <c r="V1913" s="3" t="str">
        <f t="shared" si="59"/>
        <v>.</v>
      </c>
      <c r="W1913" s="3" t="str">
        <f>IF(AND(T1913&lt;&gt;"_U",T1913&lt;&gt;"c",J1913&lt;&gt;9,J1913&lt;&gt;99),IFERROR(VLOOKUP(A1913,'TA Total'!$A$2:$W$10000,18,0),"."),".")</f>
        <v>.</v>
      </c>
    </row>
    <row r="1914" spans="1:23" x14ac:dyDescent="0.2">
      <c r="A1914" s="1" t="str">
        <f t="shared" si="58"/>
        <v>2013|Central Otago District|Male / TÄne</v>
      </c>
      <c r="B1914" t="s">
        <v>20</v>
      </c>
      <c r="C1914" t="s">
        <v>21</v>
      </c>
      <c r="D1914" t="s">
        <v>22</v>
      </c>
      <c r="E1914" t="s">
        <v>23</v>
      </c>
      <c r="F1914">
        <v>2013</v>
      </c>
      <c r="G1914">
        <v>2013</v>
      </c>
      <c r="H1914">
        <v>69</v>
      </c>
      <c r="I1914" t="s">
        <v>94</v>
      </c>
      <c r="J1914">
        <v>77</v>
      </c>
      <c r="K1914" t="s">
        <v>49</v>
      </c>
      <c r="L1914">
        <v>99</v>
      </c>
      <c r="M1914" t="s">
        <v>26</v>
      </c>
      <c r="N1914">
        <v>99</v>
      </c>
      <c r="O1914" t="s">
        <v>27</v>
      </c>
      <c r="P1914">
        <v>1</v>
      </c>
      <c r="Q1914" t="s">
        <v>34</v>
      </c>
      <c r="R1914">
        <v>6771</v>
      </c>
      <c r="V1914" s="3">
        <f t="shared" si="59"/>
        <v>100</v>
      </c>
      <c r="W1914" s="3">
        <f>IF(AND(T1914&lt;&gt;"_U",T1914&lt;&gt;"c",J1914&lt;&gt;9,J1914&lt;&gt;99),IFERROR(VLOOKUP(A1914,'TA Total'!$A$2:$W$10000,18,0),"."),".")</f>
        <v>6771</v>
      </c>
    </row>
    <row r="1915" spans="1:23" x14ac:dyDescent="0.2">
      <c r="A1915" s="1" t="str">
        <f t="shared" si="58"/>
        <v>2013|Central Otago District|Female / Wahine</v>
      </c>
      <c r="B1915" t="s">
        <v>20</v>
      </c>
      <c r="C1915" t="s">
        <v>21</v>
      </c>
      <c r="D1915" t="s">
        <v>22</v>
      </c>
      <c r="E1915" t="s">
        <v>23</v>
      </c>
      <c r="F1915">
        <v>2013</v>
      </c>
      <c r="G1915">
        <v>2013</v>
      </c>
      <c r="H1915">
        <v>69</v>
      </c>
      <c r="I1915" t="s">
        <v>94</v>
      </c>
      <c r="J1915">
        <v>77</v>
      </c>
      <c r="K1915" t="s">
        <v>49</v>
      </c>
      <c r="L1915">
        <v>99</v>
      </c>
      <c r="M1915" t="s">
        <v>26</v>
      </c>
      <c r="N1915">
        <v>99</v>
      </c>
      <c r="O1915" t="s">
        <v>27</v>
      </c>
      <c r="P1915">
        <v>2</v>
      </c>
      <c r="Q1915" t="s">
        <v>31</v>
      </c>
      <c r="R1915">
        <v>6954</v>
      </c>
      <c r="V1915" s="3">
        <f t="shared" si="59"/>
        <v>100</v>
      </c>
      <c r="W1915" s="3">
        <f>IF(AND(T1915&lt;&gt;"_U",T1915&lt;&gt;"c",J1915&lt;&gt;9,J1915&lt;&gt;99),IFERROR(VLOOKUP(A1915,'TA Total'!$A$2:$W$10000,18,0),"."),".")</f>
        <v>6954</v>
      </c>
    </row>
    <row r="1916" spans="1:23" x14ac:dyDescent="0.2">
      <c r="A1916" s="1" t="str">
        <f t="shared" si="58"/>
        <v>2013|Central Otago District|Another gender / He ira kÄ“ anÅ</v>
      </c>
      <c r="B1916" t="s">
        <v>20</v>
      </c>
      <c r="C1916" t="s">
        <v>21</v>
      </c>
      <c r="D1916" t="s">
        <v>22</v>
      </c>
      <c r="E1916" t="s">
        <v>23</v>
      </c>
      <c r="F1916">
        <v>2013</v>
      </c>
      <c r="G1916">
        <v>2013</v>
      </c>
      <c r="H1916">
        <v>69</v>
      </c>
      <c r="I1916" t="s">
        <v>94</v>
      </c>
      <c r="J1916">
        <v>77</v>
      </c>
      <c r="K1916" t="s">
        <v>49</v>
      </c>
      <c r="L1916">
        <v>99</v>
      </c>
      <c r="M1916" t="s">
        <v>26</v>
      </c>
      <c r="N1916">
        <v>99</v>
      </c>
      <c r="O1916" t="s">
        <v>27</v>
      </c>
      <c r="P1916">
        <v>3</v>
      </c>
      <c r="Q1916" t="s">
        <v>28</v>
      </c>
      <c r="T1916" t="s">
        <v>36</v>
      </c>
      <c r="U1916" t="s">
        <v>37</v>
      </c>
      <c r="V1916" s="3" t="str">
        <f t="shared" si="59"/>
        <v>.</v>
      </c>
      <c r="W1916" s="3" t="str">
        <f>IF(AND(T1916&lt;&gt;"_U",T1916&lt;&gt;"c",J1916&lt;&gt;9,J1916&lt;&gt;99),IFERROR(VLOOKUP(A1916,'TA Total'!$A$2:$W$10000,18,0),"."),".")</f>
        <v>.</v>
      </c>
    </row>
    <row r="1917" spans="1:23" x14ac:dyDescent="0.2">
      <c r="A1917" s="1" t="str">
        <f t="shared" si="58"/>
        <v>2013|Central Otago District|Total - gender</v>
      </c>
      <c r="B1917" t="s">
        <v>20</v>
      </c>
      <c r="C1917" t="s">
        <v>21</v>
      </c>
      <c r="D1917" t="s">
        <v>22</v>
      </c>
      <c r="E1917" t="s">
        <v>23</v>
      </c>
      <c r="F1917">
        <v>2013</v>
      </c>
      <c r="G1917">
        <v>2013</v>
      </c>
      <c r="H1917">
        <v>69</v>
      </c>
      <c r="I1917" t="s">
        <v>94</v>
      </c>
      <c r="J1917">
        <v>77</v>
      </c>
      <c r="K1917" t="s">
        <v>49</v>
      </c>
      <c r="L1917">
        <v>99</v>
      </c>
      <c r="M1917" t="s">
        <v>26</v>
      </c>
      <c r="N1917">
        <v>99</v>
      </c>
      <c r="O1917" t="s">
        <v>27</v>
      </c>
      <c r="P1917">
        <v>99</v>
      </c>
      <c r="Q1917" t="s">
        <v>42</v>
      </c>
      <c r="R1917">
        <v>13725</v>
      </c>
      <c r="V1917" s="3">
        <f t="shared" si="59"/>
        <v>100</v>
      </c>
      <c r="W1917" s="3">
        <f>IF(AND(T1917&lt;&gt;"_U",T1917&lt;&gt;"c",J1917&lt;&gt;9,J1917&lt;&gt;99),IFERROR(VLOOKUP(A1917,'TA Total'!$A$2:$W$10000,18,0),"."),".")</f>
        <v>13725</v>
      </c>
    </row>
    <row r="1918" spans="1:23" x14ac:dyDescent="0.2">
      <c r="A1918" s="1" t="str">
        <f t="shared" si="58"/>
        <v>2013|Central Otago District|Male / TÄne</v>
      </c>
      <c r="B1918" t="s">
        <v>20</v>
      </c>
      <c r="C1918" t="s">
        <v>21</v>
      </c>
      <c r="D1918" t="s">
        <v>22</v>
      </c>
      <c r="E1918" t="s">
        <v>23</v>
      </c>
      <c r="F1918">
        <v>2013</v>
      </c>
      <c r="G1918">
        <v>2013</v>
      </c>
      <c r="H1918">
        <v>69</v>
      </c>
      <c r="I1918" t="s">
        <v>94</v>
      </c>
      <c r="J1918">
        <v>99</v>
      </c>
      <c r="K1918" t="s">
        <v>47</v>
      </c>
      <c r="L1918">
        <v>99</v>
      </c>
      <c r="M1918" t="s">
        <v>26</v>
      </c>
      <c r="N1918">
        <v>99</v>
      </c>
      <c r="O1918" t="s">
        <v>27</v>
      </c>
      <c r="P1918">
        <v>1</v>
      </c>
      <c r="Q1918" t="s">
        <v>34</v>
      </c>
      <c r="R1918">
        <v>7278</v>
      </c>
      <c r="V1918" s="3" t="str">
        <f t="shared" si="59"/>
        <v>.</v>
      </c>
      <c r="W1918" s="3" t="str">
        <f>IF(AND(T1918&lt;&gt;"_U",T1918&lt;&gt;"c",J1918&lt;&gt;9,J1918&lt;&gt;99),IFERROR(VLOOKUP(A1918,'TA Total'!$A$2:$W$10000,18,0),"."),".")</f>
        <v>.</v>
      </c>
    </row>
    <row r="1919" spans="1:23" x14ac:dyDescent="0.2">
      <c r="A1919" s="1" t="str">
        <f t="shared" si="58"/>
        <v>2013|Central Otago District|Female / Wahine</v>
      </c>
      <c r="B1919" t="s">
        <v>20</v>
      </c>
      <c r="C1919" t="s">
        <v>21</v>
      </c>
      <c r="D1919" t="s">
        <v>22</v>
      </c>
      <c r="E1919" t="s">
        <v>23</v>
      </c>
      <c r="F1919">
        <v>2013</v>
      </c>
      <c r="G1919">
        <v>2013</v>
      </c>
      <c r="H1919">
        <v>69</v>
      </c>
      <c r="I1919" t="s">
        <v>94</v>
      </c>
      <c r="J1919">
        <v>99</v>
      </c>
      <c r="K1919" t="s">
        <v>47</v>
      </c>
      <c r="L1919">
        <v>99</v>
      </c>
      <c r="M1919" t="s">
        <v>26</v>
      </c>
      <c r="N1919">
        <v>99</v>
      </c>
      <c r="O1919" t="s">
        <v>27</v>
      </c>
      <c r="P1919">
        <v>2</v>
      </c>
      <c r="Q1919" t="s">
        <v>31</v>
      </c>
      <c r="R1919">
        <v>7359</v>
      </c>
      <c r="V1919" s="3" t="str">
        <f t="shared" si="59"/>
        <v>.</v>
      </c>
      <c r="W1919" s="3" t="str">
        <f>IF(AND(T1919&lt;&gt;"_U",T1919&lt;&gt;"c",J1919&lt;&gt;9,J1919&lt;&gt;99),IFERROR(VLOOKUP(A1919,'TA Total'!$A$2:$W$10000,18,0),"."),".")</f>
        <v>.</v>
      </c>
    </row>
    <row r="1920" spans="1:23" x14ac:dyDescent="0.2">
      <c r="A1920" s="1" t="str">
        <f t="shared" si="58"/>
        <v>2013|Central Otago District|Another gender / He ira kÄ“ anÅ</v>
      </c>
      <c r="B1920" t="s">
        <v>20</v>
      </c>
      <c r="C1920" t="s">
        <v>21</v>
      </c>
      <c r="D1920" t="s">
        <v>22</v>
      </c>
      <c r="E1920" t="s">
        <v>23</v>
      </c>
      <c r="F1920">
        <v>2013</v>
      </c>
      <c r="G1920">
        <v>2013</v>
      </c>
      <c r="H1920">
        <v>69</v>
      </c>
      <c r="I1920" t="s">
        <v>94</v>
      </c>
      <c r="J1920">
        <v>99</v>
      </c>
      <c r="K1920" t="s">
        <v>47</v>
      </c>
      <c r="L1920">
        <v>99</v>
      </c>
      <c r="M1920" t="s">
        <v>26</v>
      </c>
      <c r="N1920">
        <v>99</v>
      </c>
      <c r="O1920" t="s">
        <v>27</v>
      </c>
      <c r="P1920">
        <v>3</v>
      </c>
      <c r="Q1920" t="s">
        <v>28</v>
      </c>
      <c r="T1920" t="s">
        <v>36</v>
      </c>
      <c r="U1920" t="s">
        <v>37</v>
      </c>
      <c r="V1920" s="3" t="str">
        <f t="shared" si="59"/>
        <v>.</v>
      </c>
      <c r="W1920" s="3" t="str">
        <f>IF(AND(T1920&lt;&gt;"_U",T1920&lt;&gt;"c",J1920&lt;&gt;9,J1920&lt;&gt;99),IFERROR(VLOOKUP(A1920,'TA Total'!$A$2:$W$10000,18,0),"."),".")</f>
        <v>.</v>
      </c>
    </row>
    <row r="1921" spans="1:23" x14ac:dyDescent="0.2">
      <c r="A1921" s="1" t="str">
        <f t="shared" si="58"/>
        <v>2013|Central Otago District|Total - gender</v>
      </c>
      <c r="B1921" t="s">
        <v>20</v>
      </c>
      <c r="C1921" t="s">
        <v>21</v>
      </c>
      <c r="D1921" t="s">
        <v>22</v>
      </c>
      <c r="E1921" t="s">
        <v>23</v>
      </c>
      <c r="F1921">
        <v>2013</v>
      </c>
      <c r="G1921">
        <v>2013</v>
      </c>
      <c r="H1921">
        <v>69</v>
      </c>
      <c r="I1921" t="s">
        <v>94</v>
      </c>
      <c r="J1921">
        <v>99</v>
      </c>
      <c r="K1921" t="s">
        <v>47</v>
      </c>
      <c r="L1921">
        <v>99</v>
      </c>
      <c r="M1921" t="s">
        <v>26</v>
      </c>
      <c r="N1921">
        <v>99</v>
      </c>
      <c r="O1921" t="s">
        <v>27</v>
      </c>
      <c r="P1921">
        <v>99</v>
      </c>
      <c r="Q1921" t="s">
        <v>42</v>
      </c>
      <c r="R1921">
        <v>14634</v>
      </c>
      <c r="V1921" s="3" t="str">
        <f t="shared" si="59"/>
        <v>.</v>
      </c>
      <c r="W1921" s="3" t="str">
        <f>IF(AND(T1921&lt;&gt;"_U",T1921&lt;&gt;"c",J1921&lt;&gt;9,J1921&lt;&gt;99),IFERROR(VLOOKUP(A1921,'TA Total'!$A$2:$W$10000,18,0),"."),".")</f>
        <v>.</v>
      </c>
    </row>
    <row r="1922" spans="1:23" x14ac:dyDescent="0.2">
      <c r="A1922" s="1" t="str">
        <f t="shared" si="58"/>
        <v>2013|Queenstown-Lakes District|Male / TÄne</v>
      </c>
      <c r="B1922" t="s">
        <v>20</v>
      </c>
      <c r="C1922" t="s">
        <v>21</v>
      </c>
      <c r="D1922" t="s">
        <v>22</v>
      </c>
      <c r="E1922" t="s">
        <v>23</v>
      </c>
      <c r="F1922">
        <v>2013</v>
      </c>
      <c r="G1922">
        <v>2013</v>
      </c>
      <c r="H1922">
        <v>70</v>
      </c>
      <c r="I1922" t="s">
        <v>140</v>
      </c>
      <c r="J1922">
        <v>1</v>
      </c>
      <c r="K1922" t="s">
        <v>30</v>
      </c>
      <c r="L1922">
        <v>99</v>
      </c>
      <c r="M1922" t="s">
        <v>26</v>
      </c>
      <c r="N1922">
        <v>99</v>
      </c>
      <c r="O1922" t="s">
        <v>27</v>
      </c>
      <c r="P1922">
        <v>1</v>
      </c>
      <c r="Q1922" t="s">
        <v>34</v>
      </c>
      <c r="R1922">
        <v>5046</v>
      </c>
      <c r="V1922" s="3">
        <f t="shared" si="59"/>
        <v>49.14</v>
      </c>
      <c r="W1922" s="3">
        <f>IF(AND(T1922&lt;&gt;"_U",T1922&lt;&gt;"c",J1922&lt;&gt;9,J1922&lt;&gt;99),IFERROR(VLOOKUP(A1922,'TA Total'!$A$2:$W$10000,18,0),"."),".")</f>
        <v>10269</v>
      </c>
    </row>
    <row r="1923" spans="1:23" x14ac:dyDescent="0.2">
      <c r="A1923" s="1" t="str">
        <f t="shared" ref="A1923:A1986" si="60">G1923&amp;"|"&amp;I1923&amp;"|"&amp;Q1923</f>
        <v>2013|Queenstown-Lakes District|Female / Wahine</v>
      </c>
      <c r="B1923" t="s">
        <v>20</v>
      </c>
      <c r="C1923" t="s">
        <v>21</v>
      </c>
      <c r="D1923" t="s">
        <v>22</v>
      </c>
      <c r="E1923" t="s">
        <v>23</v>
      </c>
      <c r="F1923">
        <v>2013</v>
      </c>
      <c r="G1923">
        <v>2013</v>
      </c>
      <c r="H1923">
        <v>70</v>
      </c>
      <c r="I1923" t="s">
        <v>140</v>
      </c>
      <c r="J1923">
        <v>1</v>
      </c>
      <c r="K1923" t="s">
        <v>30</v>
      </c>
      <c r="L1923">
        <v>99</v>
      </c>
      <c r="M1923" t="s">
        <v>26</v>
      </c>
      <c r="N1923">
        <v>99</v>
      </c>
      <c r="O1923" t="s">
        <v>27</v>
      </c>
      <c r="P1923">
        <v>2</v>
      </c>
      <c r="Q1923" t="s">
        <v>31</v>
      </c>
      <c r="R1923">
        <v>5112</v>
      </c>
      <c r="V1923" s="3">
        <f t="shared" ref="V1923:V1986" si="61">IF(T1923&lt;&gt;"_U",IFERROR((ROUND(R1923/W1923*100,2)),"."),".")</f>
        <v>48.87</v>
      </c>
      <c r="W1923" s="3">
        <f>IF(AND(T1923&lt;&gt;"_U",T1923&lt;&gt;"c",J1923&lt;&gt;9,J1923&lt;&gt;99),IFERROR(VLOOKUP(A1923,'TA Total'!$A$2:$W$10000,18,0),"."),".")</f>
        <v>10461</v>
      </c>
    </row>
    <row r="1924" spans="1:23" x14ac:dyDescent="0.2">
      <c r="A1924" s="1" t="str">
        <f t="shared" si="60"/>
        <v>2013|Queenstown-Lakes District|Another gender / He ira kÄ“ anÅ</v>
      </c>
      <c r="B1924" t="s">
        <v>20</v>
      </c>
      <c r="C1924" t="s">
        <v>21</v>
      </c>
      <c r="D1924" t="s">
        <v>22</v>
      </c>
      <c r="E1924" t="s">
        <v>23</v>
      </c>
      <c r="F1924">
        <v>2013</v>
      </c>
      <c r="G1924">
        <v>2013</v>
      </c>
      <c r="H1924">
        <v>70</v>
      </c>
      <c r="I1924" t="s">
        <v>140</v>
      </c>
      <c r="J1924">
        <v>1</v>
      </c>
      <c r="K1924" t="s">
        <v>30</v>
      </c>
      <c r="L1924">
        <v>99</v>
      </c>
      <c r="M1924" t="s">
        <v>26</v>
      </c>
      <c r="N1924">
        <v>99</v>
      </c>
      <c r="O1924" t="s">
        <v>27</v>
      </c>
      <c r="P1924">
        <v>3</v>
      </c>
      <c r="Q1924" t="s">
        <v>28</v>
      </c>
      <c r="T1924" t="s">
        <v>36</v>
      </c>
      <c r="U1924" t="s">
        <v>37</v>
      </c>
      <c r="V1924" s="3" t="str">
        <f t="shared" si="61"/>
        <v>.</v>
      </c>
      <c r="W1924" s="3" t="str">
        <f>IF(AND(T1924&lt;&gt;"_U",T1924&lt;&gt;"c",J1924&lt;&gt;9,J1924&lt;&gt;99),IFERROR(VLOOKUP(A1924,'TA Total'!$A$2:$W$10000,18,0),"."),".")</f>
        <v>.</v>
      </c>
    </row>
    <row r="1925" spans="1:23" x14ac:dyDescent="0.2">
      <c r="A1925" s="1" t="str">
        <f t="shared" si="60"/>
        <v>2013|Queenstown-Lakes District|Total - gender</v>
      </c>
      <c r="B1925" t="s">
        <v>20</v>
      </c>
      <c r="C1925" t="s">
        <v>21</v>
      </c>
      <c r="D1925" t="s">
        <v>22</v>
      </c>
      <c r="E1925" t="s">
        <v>23</v>
      </c>
      <c r="F1925">
        <v>2013</v>
      </c>
      <c r="G1925">
        <v>2013</v>
      </c>
      <c r="H1925">
        <v>70</v>
      </c>
      <c r="I1925" t="s">
        <v>140</v>
      </c>
      <c r="J1925">
        <v>1</v>
      </c>
      <c r="K1925" t="s">
        <v>30</v>
      </c>
      <c r="L1925">
        <v>99</v>
      </c>
      <c r="M1925" t="s">
        <v>26</v>
      </c>
      <c r="N1925">
        <v>99</v>
      </c>
      <c r="O1925" t="s">
        <v>27</v>
      </c>
      <c r="P1925">
        <v>99</v>
      </c>
      <c r="Q1925" t="s">
        <v>42</v>
      </c>
      <c r="R1925">
        <v>10161</v>
      </c>
      <c r="V1925" s="3">
        <f t="shared" si="61"/>
        <v>49.02</v>
      </c>
      <c r="W1925" s="3">
        <f>IF(AND(T1925&lt;&gt;"_U",T1925&lt;&gt;"c",J1925&lt;&gt;9,J1925&lt;&gt;99),IFERROR(VLOOKUP(A1925,'TA Total'!$A$2:$W$10000,18,0),"."),".")</f>
        <v>20730</v>
      </c>
    </row>
    <row r="1926" spans="1:23" x14ac:dyDescent="0.2">
      <c r="A1926" s="1" t="str">
        <f t="shared" si="60"/>
        <v>2013|Queenstown-Lakes District|Male / TÄne</v>
      </c>
      <c r="B1926" t="s">
        <v>20</v>
      </c>
      <c r="C1926" t="s">
        <v>21</v>
      </c>
      <c r="D1926" t="s">
        <v>22</v>
      </c>
      <c r="E1926" t="s">
        <v>23</v>
      </c>
      <c r="F1926">
        <v>2013</v>
      </c>
      <c r="G1926">
        <v>2013</v>
      </c>
      <c r="H1926">
        <v>70</v>
      </c>
      <c r="I1926" t="s">
        <v>140</v>
      </c>
      <c r="J1926">
        <v>3</v>
      </c>
      <c r="K1926" t="s">
        <v>39</v>
      </c>
      <c r="L1926">
        <v>99</v>
      </c>
      <c r="M1926" t="s">
        <v>26</v>
      </c>
      <c r="N1926">
        <v>99</v>
      </c>
      <c r="O1926" t="s">
        <v>27</v>
      </c>
      <c r="P1926">
        <v>1</v>
      </c>
      <c r="Q1926" t="s">
        <v>34</v>
      </c>
      <c r="R1926">
        <v>264</v>
      </c>
      <c r="V1926" s="3">
        <f t="shared" si="61"/>
        <v>2.57</v>
      </c>
      <c r="W1926" s="3">
        <f>IF(AND(T1926&lt;&gt;"_U",T1926&lt;&gt;"c",J1926&lt;&gt;9,J1926&lt;&gt;99),IFERROR(VLOOKUP(A1926,'TA Total'!$A$2:$W$10000,18,0),"."),".")</f>
        <v>10269</v>
      </c>
    </row>
    <row r="1927" spans="1:23" x14ac:dyDescent="0.2">
      <c r="A1927" s="1" t="str">
        <f t="shared" si="60"/>
        <v>2013|Queenstown-Lakes District|Female / Wahine</v>
      </c>
      <c r="B1927" t="s">
        <v>20</v>
      </c>
      <c r="C1927" t="s">
        <v>21</v>
      </c>
      <c r="D1927" t="s">
        <v>22</v>
      </c>
      <c r="E1927" t="s">
        <v>23</v>
      </c>
      <c r="F1927">
        <v>2013</v>
      </c>
      <c r="G1927">
        <v>2013</v>
      </c>
      <c r="H1927">
        <v>70</v>
      </c>
      <c r="I1927" t="s">
        <v>140</v>
      </c>
      <c r="J1927">
        <v>3</v>
      </c>
      <c r="K1927" t="s">
        <v>39</v>
      </c>
      <c r="L1927">
        <v>99</v>
      </c>
      <c r="M1927" t="s">
        <v>26</v>
      </c>
      <c r="N1927">
        <v>99</v>
      </c>
      <c r="O1927" t="s">
        <v>27</v>
      </c>
      <c r="P1927">
        <v>2</v>
      </c>
      <c r="Q1927" t="s">
        <v>31</v>
      </c>
      <c r="R1927">
        <v>288</v>
      </c>
      <c r="V1927" s="3">
        <f t="shared" si="61"/>
        <v>2.75</v>
      </c>
      <c r="W1927" s="3">
        <f>IF(AND(T1927&lt;&gt;"_U",T1927&lt;&gt;"c",J1927&lt;&gt;9,J1927&lt;&gt;99),IFERROR(VLOOKUP(A1927,'TA Total'!$A$2:$W$10000,18,0),"."),".")</f>
        <v>10461</v>
      </c>
    </row>
    <row r="1928" spans="1:23" x14ac:dyDescent="0.2">
      <c r="A1928" s="1" t="str">
        <f t="shared" si="60"/>
        <v>2013|Queenstown-Lakes District|Another gender / He ira kÄ“ anÅ</v>
      </c>
      <c r="B1928" t="s">
        <v>20</v>
      </c>
      <c r="C1928" t="s">
        <v>21</v>
      </c>
      <c r="D1928" t="s">
        <v>22</v>
      </c>
      <c r="E1928" t="s">
        <v>23</v>
      </c>
      <c r="F1928">
        <v>2013</v>
      </c>
      <c r="G1928">
        <v>2013</v>
      </c>
      <c r="H1928">
        <v>70</v>
      </c>
      <c r="I1928" t="s">
        <v>140</v>
      </c>
      <c r="J1928">
        <v>3</v>
      </c>
      <c r="K1928" t="s">
        <v>39</v>
      </c>
      <c r="L1928">
        <v>99</v>
      </c>
      <c r="M1928" t="s">
        <v>26</v>
      </c>
      <c r="N1928">
        <v>99</v>
      </c>
      <c r="O1928" t="s">
        <v>27</v>
      </c>
      <c r="P1928">
        <v>3</v>
      </c>
      <c r="Q1928" t="s">
        <v>28</v>
      </c>
      <c r="T1928" t="s">
        <v>36</v>
      </c>
      <c r="U1928" t="s">
        <v>37</v>
      </c>
      <c r="V1928" s="3" t="str">
        <f t="shared" si="61"/>
        <v>.</v>
      </c>
      <c r="W1928" s="3" t="str">
        <f>IF(AND(T1928&lt;&gt;"_U",T1928&lt;&gt;"c",J1928&lt;&gt;9,J1928&lt;&gt;99),IFERROR(VLOOKUP(A1928,'TA Total'!$A$2:$W$10000,18,0),"."),".")</f>
        <v>.</v>
      </c>
    </row>
    <row r="1929" spans="1:23" x14ac:dyDescent="0.2">
      <c r="A1929" s="1" t="str">
        <f t="shared" si="60"/>
        <v>2013|Queenstown-Lakes District|Total - gender</v>
      </c>
      <c r="B1929" t="s">
        <v>20</v>
      </c>
      <c r="C1929" t="s">
        <v>21</v>
      </c>
      <c r="D1929" t="s">
        <v>22</v>
      </c>
      <c r="E1929" t="s">
        <v>23</v>
      </c>
      <c r="F1929">
        <v>2013</v>
      </c>
      <c r="G1929">
        <v>2013</v>
      </c>
      <c r="H1929">
        <v>70</v>
      </c>
      <c r="I1929" t="s">
        <v>140</v>
      </c>
      <c r="J1929">
        <v>3</v>
      </c>
      <c r="K1929" t="s">
        <v>39</v>
      </c>
      <c r="L1929">
        <v>99</v>
      </c>
      <c r="M1929" t="s">
        <v>26</v>
      </c>
      <c r="N1929">
        <v>99</v>
      </c>
      <c r="O1929" t="s">
        <v>27</v>
      </c>
      <c r="P1929">
        <v>99</v>
      </c>
      <c r="Q1929" t="s">
        <v>42</v>
      </c>
      <c r="R1929">
        <v>549</v>
      </c>
      <c r="V1929" s="3">
        <f t="shared" si="61"/>
        <v>2.65</v>
      </c>
      <c r="W1929" s="3">
        <f>IF(AND(T1929&lt;&gt;"_U",T1929&lt;&gt;"c",J1929&lt;&gt;9,J1929&lt;&gt;99),IFERROR(VLOOKUP(A1929,'TA Total'!$A$2:$W$10000,18,0),"."),".")</f>
        <v>20730</v>
      </c>
    </row>
    <row r="1930" spans="1:23" x14ac:dyDescent="0.2">
      <c r="A1930" s="1" t="str">
        <f t="shared" si="60"/>
        <v>2013|Queenstown-Lakes District|Male / TÄne</v>
      </c>
      <c r="B1930" t="s">
        <v>20</v>
      </c>
      <c r="C1930" t="s">
        <v>21</v>
      </c>
      <c r="D1930" t="s">
        <v>22</v>
      </c>
      <c r="E1930" t="s">
        <v>23</v>
      </c>
      <c r="F1930">
        <v>2013</v>
      </c>
      <c r="G1930">
        <v>2013</v>
      </c>
      <c r="H1930">
        <v>70</v>
      </c>
      <c r="I1930" t="s">
        <v>140</v>
      </c>
      <c r="J1930">
        <v>4</v>
      </c>
      <c r="K1930" t="s">
        <v>54</v>
      </c>
      <c r="L1930">
        <v>99</v>
      </c>
      <c r="M1930" t="s">
        <v>26</v>
      </c>
      <c r="N1930">
        <v>99</v>
      </c>
      <c r="O1930" t="s">
        <v>27</v>
      </c>
      <c r="P1930">
        <v>1</v>
      </c>
      <c r="Q1930" t="s">
        <v>34</v>
      </c>
      <c r="R1930">
        <v>600</v>
      </c>
      <c r="V1930" s="3">
        <f t="shared" si="61"/>
        <v>5.84</v>
      </c>
      <c r="W1930" s="3">
        <f>IF(AND(T1930&lt;&gt;"_U",T1930&lt;&gt;"c",J1930&lt;&gt;9,J1930&lt;&gt;99),IFERROR(VLOOKUP(A1930,'TA Total'!$A$2:$W$10000,18,0),"."),".")</f>
        <v>10269</v>
      </c>
    </row>
    <row r="1931" spans="1:23" x14ac:dyDescent="0.2">
      <c r="A1931" s="1" t="str">
        <f t="shared" si="60"/>
        <v>2013|Queenstown-Lakes District|Female / Wahine</v>
      </c>
      <c r="B1931" t="s">
        <v>20</v>
      </c>
      <c r="C1931" t="s">
        <v>21</v>
      </c>
      <c r="D1931" t="s">
        <v>22</v>
      </c>
      <c r="E1931" t="s">
        <v>23</v>
      </c>
      <c r="F1931">
        <v>2013</v>
      </c>
      <c r="G1931">
        <v>2013</v>
      </c>
      <c r="H1931">
        <v>70</v>
      </c>
      <c r="I1931" t="s">
        <v>140</v>
      </c>
      <c r="J1931">
        <v>4</v>
      </c>
      <c r="K1931" t="s">
        <v>54</v>
      </c>
      <c r="L1931">
        <v>99</v>
      </c>
      <c r="M1931" t="s">
        <v>26</v>
      </c>
      <c r="N1931">
        <v>99</v>
      </c>
      <c r="O1931" t="s">
        <v>27</v>
      </c>
      <c r="P1931">
        <v>2</v>
      </c>
      <c r="Q1931" t="s">
        <v>31</v>
      </c>
      <c r="R1931">
        <v>720</v>
      </c>
      <c r="V1931" s="3">
        <f t="shared" si="61"/>
        <v>6.88</v>
      </c>
      <c r="W1931" s="3">
        <f>IF(AND(T1931&lt;&gt;"_U",T1931&lt;&gt;"c",J1931&lt;&gt;9,J1931&lt;&gt;99),IFERROR(VLOOKUP(A1931,'TA Total'!$A$2:$W$10000,18,0),"."),".")</f>
        <v>10461</v>
      </c>
    </row>
    <row r="1932" spans="1:23" x14ac:dyDescent="0.2">
      <c r="A1932" s="1" t="str">
        <f t="shared" si="60"/>
        <v>2013|Queenstown-Lakes District|Another gender / He ira kÄ“ anÅ</v>
      </c>
      <c r="B1932" t="s">
        <v>20</v>
      </c>
      <c r="C1932" t="s">
        <v>21</v>
      </c>
      <c r="D1932" t="s">
        <v>22</v>
      </c>
      <c r="E1932" t="s">
        <v>23</v>
      </c>
      <c r="F1932">
        <v>2013</v>
      </c>
      <c r="G1932">
        <v>2013</v>
      </c>
      <c r="H1932">
        <v>70</v>
      </c>
      <c r="I1932" t="s">
        <v>140</v>
      </c>
      <c r="J1932">
        <v>4</v>
      </c>
      <c r="K1932" t="s">
        <v>54</v>
      </c>
      <c r="L1932">
        <v>99</v>
      </c>
      <c r="M1932" t="s">
        <v>26</v>
      </c>
      <c r="N1932">
        <v>99</v>
      </c>
      <c r="O1932" t="s">
        <v>27</v>
      </c>
      <c r="P1932">
        <v>3</v>
      </c>
      <c r="Q1932" t="s">
        <v>28</v>
      </c>
      <c r="T1932" t="s">
        <v>36</v>
      </c>
      <c r="U1932" t="s">
        <v>37</v>
      </c>
      <c r="V1932" s="3" t="str">
        <f t="shared" si="61"/>
        <v>.</v>
      </c>
      <c r="W1932" s="3" t="str">
        <f>IF(AND(T1932&lt;&gt;"_U",T1932&lt;&gt;"c",J1932&lt;&gt;9,J1932&lt;&gt;99),IFERROR(VLOOKUP(A1932,'TA Total'!$A$2:$W$10000,18,0),"."),".")</f>
        <v>.</v>
      </c>
    </row>
    <row r="1933" spans="1:23" x14ac:dyDescent="0.2">
      <c r="A1933" s="1" t="str">
        <f t="shared" si="60"/>
        <v>2013|Queenstown-Lakes District|Total - gender</v>
      </c>
      <c r="B1933" t="s">
        <v>20</v>
      </c>
      <c r="C1933" t="s">
        <v>21</v>
      </c>
      <c r="D1933" t="s">
        <v>22</v>
      </c>
      <c r="E1933" t="s">
        <v>23</v>
      </c>
      <c r="F1933">
        <v>2013</v>
      </c>
      <c r="G1933">
        <v>2013</v>
      </c>
      <c r="H1933">
        <v>70</v>
      </c>
      <c r="I1933" t="s">
        <v>140</v>
      </c>
      <c r="J1933">
        <v>4</v>
      </c>
      <c r="K1933" t="s">
        <v>54</v>
      </c>
      <c r="L1933">
        <v>99</v>
      </c>
      <c r="M1933" t="s">
        <v>26</v>
      </c>
      <c r="N1933">
        <v>99</v>
      </c>
      <c r="O1933" t="s">
        <v>27</v>
      </c>
      <c r="P1933">
        <v>99</v>
      </c>
      <c r="Q1933" t="s">
        <v>42</v>
      </c>
      <c r="R1933">
        <v>1320</v>
      </c>
      <c r="V1933" s="3">
        <f t="shared" si="61"/>
        <v>6.37</v>
      </c>
      <c r="W1933" s="3">
        <f>IF(AND(T1933&lt;&gt;"_U",T1933&lt;&gt;"c",J1933&lt;&gt;9,J1933&lt;&gt;99),IFERROR(VLOOKUP(A1933,'TA Total'!$A$2:$W$10000,18,0),"."),".")</f>
        <v>20730</v>
      </c>
    </row>
    <row r="1934" spans="1:23" x14ac:dyDescent="0.2">
      <c r="A1934" s="1" t="str">
        <f t="shared" si="60"/>
        <v>2013|Queenstown-Lakes District|Male / TÄne</v>
      </c>
      <c r="B1934" t="s">
        <v>20</v>
      </c>
      <c r="C1934" t="s">
        <v>21</v>
      </c>
      <c r="D1934" t="s">
        <v>22</v>
      </c>
      <c r="E1934" t="s">
        <v>23</v>
      </c>
      <c r="F1934">
        <v>2013</v>
      </c>
      <c r="G1934">
        <v>2013</v>
      </c>
      <c r="H1934">
        <v>70</v>
      </c>
      <c r="I1934" t="s">
        <v>140</v>
      </c>
      <c r="J1934">
        <v>5</v>
      </c>
      <c r="K1934" t="s">
        <v>33</v>
      </c>
      <c r="L1934">
        <v>99</v>
      </c>
      <c r="M1934" t="s">
        <v>26</v>
      </c>
      <c r="N1934">
        <v>99</v>
      </c>
      <c r="O1934" t="s">
        <v>27</v>
      </c>
      <c r="P1934">
        <v>1</v>
      </c>
      <c r="Q1934" t="s">
        <v>34</v>
      </c>
      <c r="R1934">
        <v>138</v>
      </c>
      <c r="V1934" s="3">
        <f t="shared" si="61"/>
        <v>1.34</v>
      </c>
      <c r="W1934" s="3">
        <f>IF(AND(T1934&lt;&gt;"_U",T1934&lt;&gt;"c",J1934&lt;&gt;9,J1934&lt;&gt;99),IFERROR(VLOOKUP(A1934,'TA Total'!$A$2:$W$10000,18,0),"."),".")</f>
        <v>10269</v>
      </c>
    </row>
    <row r="1935" spans="1:23" x14ac:dyDescent="0.2">
      <c r="A1935" s="1" t="str">
        <f t="shared" si="60"/>
        <v>2013|Queenstown-Lakes District|Female / Wahine</v>
      </c>
      <c r="B1935" t="s">
        <v>20</v>
      </c>
      <c r="C1935" t="s">
        <v>21</v>
      </c>
      <c r="D1935" t="s">
        <v>22</v>
      </c>
      <c r="E1935" t="s">
        <v>23</v>
      </c>
      <c r="F1935">
        <v>2013</v>
      </c>
      <c r="G1935">
        <v>2013</v>
      </c>
      <c r="H1935">
        <v>70</v>
      </c>
      <c r="I1935" t="s">
        <v>140</v>
      </c>
      <c r="J1935">
        <v>5</v>
      </c>
      <c r="K1935" t="s">
        <v>33</v>
      </c>
      <c r="L1935">
        <v>99</v>
      </c>
      <c r="M1935" t="s">
        <v>26</v>
      </c>
      <c r="N1935">
        <v>99</v>
      </c>
      <c r="O1935" t="s">
        <v>27</v>
      </c>
      <c r="P1935">
        <v>2</v>
      </c>
      <c r="Q1935" t="s">
        <v>31</v>
      </c>
      <c r="R1935">
        <v>507</v>
      </c>
      <c r="V1935" s="3">
        <f t="shared" si="61"/>
        <v>4.8499999999999996</v>
      </c>
      <c r="W1935" s="3">
        <f>IF(AND(T1935&lt;&gt;"_U",T1935&lt;&gt;"c",J1935&lt;&gt;9,J1935&lt;&gt;99),IFERROR(VLOOKUP(A1935,'TA Total'!$A$2:$W$10000,18,0),"."),".")</f>
        <v>10461</v>
      </c>
    </row>
    <row r="1936" spans="1:23" x14ac:dyDescent="0.2">
      <c r="A1936" s="1" t="str">
        <f t="shared" si="60"/>
        <v>2013|Queenstown-Lakes District|Another gender / He ira kÄ“ anÅ</v>
      </c>
      <c r="B1936" t="s">
        <v>20</v>
      </c>
      <c r="C1936" t="s">
        <v>21</v>
      </c>
      <c r="D1936" t="s">
        <v>22</v>
      </c>
      <c r="E1936" t="s">
        <v>23</v>
      </c>
      <c r="F1936">
        <v>2013</v>
      </c>
      <c r="G1936">
        <v>2013</v>
      </c>
      <c r="H1936">
        <v>70</v>
      </c>
      <c r="I1936" t="s">
        <v>140</v>
      </c>
      <c r="J1936">
        <v>5</v>
      </c>
      <c r="K1936" t="s">
        <v>33</v>
      </c>
      <c r="L1936">
        <v>99</v>
      </c>
      <c r="M1936" t="s">
        <v>26</v>
      </c>
      <c r="N1936">
        <v>99</v>
      </c>
      <c r="O1936" t="s">
        <v>27</v>
      </c>
      <c r="P1936">
        <v>3</v>
      </c>
      <c r="Q1936" t="s">
        <v>28</v>
      </c>
      <c r="T1936" t="s">
        <v>36</v>
      </c>
      <c r="U1936" t="s">
        <v>37</v>
      </c>
      <c r="V1936" s="3" t="str">
        <f t="shared" si="61"/>
        <v>.</v>
      </c>
      <c r="W1936" s="3" t="str">
        <f>IF(AND(T1936&lt;&gt;"_U",T1936&lt;&gt;"c",J1936&lt;&gt;9,J1936&lt;&gt;99),IFERROR(VLOOKUP(A1936,'TA Total'!$A$2:$W$10000,18,0),"."),".")</f>
        <v>.</v>
      </c>
    </row>
    <row r="1937" spans="1:23" x14ac:dyDescent="0.2">
      <c r="A1937" s="1" t="str">
        <f t="shared" si="60"/>
        <v>2013|Queenstown-Lakes District|Total - gender</v>
      </c>
      <c r="B1937" t="s">
        <v>20</v>
      </c>
      <c r="C1937" t="s">
        <v>21</v>
      </c>
      <c r="D1937" t="s">
        <v>22</v>
      </c>
      <c r="E1937" t="s">
        <v>23</v>
      </c>
      <c r="F1937">
        <v>2013</v>
      </c>
      <c r="G1937">
        <v>2013</v>
      </c>
      <c r="H1937">
        <v>70</v>
      </c>
      <c r="I1937" t="s">
        <v>140</v>
      </c>
      <c r="J1937">
        <v>5</v>
      </c>
      <c r="K1937" t="s">
        <v>33</v>
      </c>
      <c r="L1937">
        <v>99</v>
      </c>
      <c r="M1937" t="s">
        <v>26</v>
      </c>
      <c r="N1937">
        <v>99</v>
      </c>
      <c r="O1937" t="s">
        <v>27</v>
      </c>
      <c r="P1937">
        <v>99</v>
      </c>
      <c r="Q1937" t="s">
        <v>42</v>
      </c>
      <c r="R1937">
        <v>642</v>
      </c>
      <c r="V1937" s="3">
        <f t="shared" si="61"/>
        <v>3.1</v>
      </c>
      <c r="W1937" s="3">
        <f>IF(AND(T1937&lt;&gt;"_U",T1937&lt;&gt;"c",J1937&lt;&gt;9,J1937&lt;&gt;99),IFERROR(VLOOKUP(A1937,'TA Total'!$A$2:$W$10000,18,0),"."),".")</f>
        <v>20730</v>
      </c>
    </row>
    <row r="1938" spans="1:23" x14ac:dyDescent="0.2">
      <c r="A1938" s="1" t="str">
        <f t="shared" si="60"/>
        <v>2013|Queenstown-Lakes District|Male / TÄne</v>
      </c>
      <c r="B1938" t="s">
        <v>20</v>
      </c>
      <c r="C1938" t="s">
        <v>21</v>
      </c>
      <c r="D1938" t="s">
        <v>22</v>
      </c>
      <c r="E1938" t="s">
        <v>23</v>
      </c>
      <c r="F1938">
        <v>2013</v>
      </c>
      <c r="G1938">
        <v>2013</v>
      </c>
      <c r="H1938">
        <v>70</v>
      </c>
      <c r="I1938" t="s">
        <v>140</v>
      </c>
      <c r="J1938">
        <v>6</v>
      </c>
      <c r="K1938" t="s">
        <v>52</v>
      </c>
      <c r="L1938">
        <v>99</v>
      </c>
      <c r="M1938" t="s">
        <v>26</v>
      </c>
      <c r="N1938">
        <v>99</v>
      </c>
      <c r="O1938" t="s">
        <v>27</v>
      </c>
      <c r="P1938">
        <v>1</v>
      </c>
      <c r="Q1938" t="s">
        <v>34</v>
      </c>
      <c r="R1938">
        <v>4224</v>
      </c>
      <c r="V1938" s="3">
        <f t="shared" si="61"/>
        <v>41.13</v>
      </c>
      <c r="W1938" s="3">
        <f>IF(AND(T1938&lt;&gt;"_U",T1938&lt;&gt;"c",J1938&lt;&gt;9,J1938&lt;&gt;99),IFERROR(VLOOKUP(A1938,'TA Total'!$A$2:$W$10000,18,0),"."),".")</f>
        <v>10269</v>
      </c>
    </row>
    <row r="1939" spans="1:23" x14ac:dyDescent="0.2">
      <c r="A1939" s="1" t="str">
        <f t="shared" si="60"/>
        <v>2013|Queenstown-Lakes District|Female / Wahine</v>
      </c>
      <c r="B1939" t="s">
        <v>20</v>
      </c>
      <c r="C1939" t="s">
        <v>21</v>
      </c>
      <c r="D1939" t="s">
        <v>22</v>
      </c>
      <c r="E1939" t="s">
        <v>23</v>
      </c>
      <c r="F1939">
        <v>2013</v>
      </c>
      <c r="G1939">
        <v>2013</v>
      </c>
      <c r="H1939">
        <v>70</v>
      </c>
      <c r="I1939" t="s">
        <v>140</v>
      </c>
      <c r="J1939">
        <v>6</v>
      </c>
      <c r="K1939" t="s">
        <v>52</v>
      </c>
      <c r="L1939">
        <v>99</v>
      </c>
      <c r="M1939" t="s">
        <v>26</v>
      </c>
      <c r="N1939">
        <v>99</v>
      </c>
      <c r="O1939" t="s">
        <v>27</v>
      </c>
      <c r="P1939">
        <v>2</v>
      </c>
      <c r="Q1939" t="s">
        <v>31</v>
      </c>
      <c r="R1939">
        <v>3837</v>
      </c>
      <c r="V1939" s="3">
        <f t="shared" si="61"/>
        <v>36.68</v>
      </c>
      <c r="W1939" s="3">
        <f>IF(AND(T1939&lt;&gt;"_U",T1939&lt;&gt;"c",J1939&lt;&gt;9,J1939&lt;&gt;99),IFERROR(VLOOKUP(A1939,'TA Total'!$A$2:$W$10000,18,0),"."),".")</f>
        <v>10461</v>
      </c>
    </row>
    <row r="1940" spans="1:23" x14ac:dyDescent="0.2">
      <c r="A1940" s="1" t="str">
        <f t="shared" si="60"/>
        <v>2013|Queenstown-Lakes District|Another gender / He ira kÄ“ anÅ</v>
      </c>
      <c r="B1940" t="s">
        <v>20</v>
      </c>
      <c r="C1940" t="s">
        <v>21</v>
      </c>
      <c r="D1940" t="s">
        <v>22</v>
      </c>
      <c r="E1940" t="s">
        <v>23</v>
      </c>
      <c r="F1940">
        <v>2013</v>
      </c>
      <c r="G1940">
        <v>2013</v>
      </c>
      <c r="H1940">
        <v>70</v>
      </c>
      <c r="I1940" t="s">
        <v>140</v>
      </c>
      <c r="J1940">
        <v>6</v>
      </c>
      <c r="K1940" t="s">
        <v>52</v>
      </c>
      <c r="L1940">
        <v>99</v>
      </c>
      <c r="M1940" t="s">
        <v>26</v>
      </c>
      <c r="N1940">
        <v>99</v>
      </c>
      <c r="O1940" t="s">
        <v>27</v>
      </c>
      <c r="P1940">
        <v>3</v>
      </c>
      <c r="Q1940" t="s">
        <v>28</v>
      </c>
      <c r="T1940" t="s">
        <v>36</v>
      </c>
      <c r="U1940" t="s">
        <v>37</v>
      </c>
      <c r="V1940" s="3" t="str">
        <f t="shared" si="61"/>
        <v>.</v>
      </c>
      <c r="W1940" s="3" t="str">
        <f>IF(AND(T1940&lt;&gt;"_U",T1940&lt;&gt;"c",J1940&lt;&gt;9,J1940&lt;&gt;99),IFERROR(VLOOKUP(A1940,'TA Total'!$A$2:$W$10000,18,0),"."),".")</f>
        <v>.</v>
      </c>
    </row>
    <row r="1941" spans="1:23" x14ac:dyDescent="0.2">
      <c r="A1941" s="1" t="str">
        <f t="shared" si="60"/>
        <v>2013|Queenstown-Lakes District|Total - gender</v>
      </c>
      <c r="B1941" t="s">
        <v>20</v>
      </c>
      <c r="C1941" t="s">
        <v>21</v>
      </c>
      <c r="D1941" t="s">
        <v>22</v>
      </c>
      <c r="E1941" t="s">
        <v>23</v>
      </c>
      <c r="F1941">
        <v>2013</v>
      </c>
      <c r="G1941">
        <v>2013</v>
      </c>
      <c r="H1941">
        <v>70</v>
      </c>
      <c r="I1941" t="s">
        <v>140</v>
      </c>
      <c r="J1941">
        <v>6</v>
      </c>
      <c r="K1941" t="s">
        <v>52</v>
      </c>
      <c r="L1941">
        <v>99</v>
      </c>
      <c r="M1941" t="s">
        <v>26</v>
      </c>
      <c r="N1941">
        <v>99</v>
      </c>
      <c r="O1941" t="s">
        <v>27</v>
      </c>
      <c r="P1941">
        <v>99</v>
      </c>
      <c r="Q1941" t="s">
        <v>42</v>
      </c>
      <c r="R1941">
        <v>8058</v>
      </c>
      <c r="V1941" s="3">
        <f t="shared" si="61"/>
        <v>38.869999999999997</v>
      </c>
      <c r="W1941" s="3">
        <f>IF(AND(T1941&lt;&gt;"_U",T1941&lt;&gt;"c",J1941&lt;&gt;9,J1941&lt;&gt;99),IFERROR(VLOOKUP(A1941,'TA Total'!$A$2:$W$10000,18,0),"."),".")</f>
        <v>20730</v>
      </c>
    </row>
    <row r="1942" spans="1:23" x14ac:dyDescent="0.2">
      <c r="A1942" s="1" t="str">
        <f t="shared" si="60"/>
        <v>2013|Queenstown-Lakes District|Male / TÄne</v>
      </c>
      <c r="B1942" t="s">
        <v>20</v>
      </c>
      <c r="C1942" t="s">
        <v>21</v>
      </c>
      <c r="D1942" t="s">
        <v>22</v>
      </c>
      <c r="E1942" t="s">
        <v>23</v>
      </c>
      <c r="F1942">
        <v>2013</v>
      </c>
      <c r="G1942">
        <v>2013</v>
      </c>
      <c r="H1942">
        <v>70</v>
      </c>
      <c r="I1942" t="s">
        <v>140</v>
      </c>
      <c r="J1942">
        <v>9</v>
      </c>
      <c r="K1942" t="s">
        <v>25</v>
      </c>
      <c r="L1942">
        <v>99</v>
      </c>
      <c r="M1942" t="s">
        <v>26</v>
      </c>
      <c r="N1942">
        <v>99</v>
      </c>
      <c r="O1942" t="s">
        <v>27</v>
      </c>
      <c r="P1942">
        <v>1</v>
      </c>
      <c r="Q1942" t="s">
        <v>34</v>
      </c>
      <c r="R1942">
        <v>1236</v>
      </c>
      <c r="V1942" s="3" t="str">
        <f t="shared" si="61"/>
        <v>.</v>
      </c>
      <c r="W1942" s="3" t="str">
        <f>IF(AND(T1942&lt;&gt;"_U",T1942&lt;&gt;"c",J1942&lt;&gt;9,J1942&lt;&gt;99),IFERROR(VLOOKUP(A1942,'TA Total'!$A$2:$W$10000,18,0),"."),".")</f>
        <v>.</v>
      </c>
    </row>
    <row r="1943" spans="1:23" x14ac:dyDescent="0.2">
      <c r="A1943" s="1" t="str">
        <f t="shared" si="60"/>
        <v>2013|Queenstown-Lakes District|Female / Wahine</v>
      </c>
      <c r="B1943" t="s">
        <v>20</v>
      </c>
      <c r="C1943" t="s">
        <v>21</v>
      </c>
      <c r="D1943" t="s">
        <v>22</v>
      </c>
      <c r="E1943" t="s">
        <v>23</v>
      </c>
      <c r="F1943">
        <v>2013</v>
      </c>
      <c r="G1943">
        <v>2013</v>
      </c>
      <c r="H1943">
        <v>70</v>
      </c>
      <c r="I1943" t="s">
        <v>140</v>
      </c>
      <c r="J1943">
        <v>9</v>
      </c>
      <c r="K1943" t="s">
        <v>25</v>
      </c>
      <c r="L1943">
        <v>99</v>
      </c>
      <c r="M1943" t="s">
        <v>26</v>
      </c>
      <c r="N1943">
        <v>99</v>
      </c>
      <c r="O1943" t="s">
        <v>27</v>
      </c>
      <c r="P1943">
        <v>2</v>
      </c>
      <c r="Q1943" t="s">
        <v>31</v>
      </c>
      <c r="R1943">
        <v>1065</v>
      </c>
      <c r="V1943" s="3" t="str">
        <f t="shared" si="61"/>
        <v>.</v>
      </c>
      <c r="W1943" s="3" t="str">
        <f>IF(AND(T1943&lt;&gt;"_U",T1943&lt;&gt;"c",J1943&lt;&gt;9,J1943&lt;&gt;99),IFERROR(VLOOKUP(A1943,'TA Total'!$A$2:$W$10000,18,0),"."),".")</f>
        <v>.</v>
      </c>
    </row>
    <row r="1944" spans="1:23" x14ac:dyDescent="0.2">
      <c r="A1944" s="1" t="str">
        <f t="shared" si="60"/>
        <v>2013|Queenstown-Lakes District|Another gender / He ira kÄ“ anÅ</v>
      </c>
      <c r="B1944" t="s">
        <v>20</v>
      </c>
      <c r="C1944" t="s">
        <v>21</v>
      </c>
      <c r="D1944" t="s">
        <v>22</v>
      </c>
      <c r="E1944" t="s">
        <v>23</v>
      </c>
      <c r="F1944">
        <v>2013</v>
      </c>
      <c r="G1944">
        <v>2013</v>
      </c>
      <c r="H1944">
        <v>70</v>
      </c>
      <c r="I1944" t="s">
        <v>140</v>
      </c>
      <c r="J1944">
        <v>9</v>
      </c>
      <c r="K1944" t="s">
        <v>25</v>
      </c>
      <c r="L1944">
        <v>99</v>
      </c>
      <c r="M1944" t="s">
        <v>26</v>
      </c>
      <c r="N1944">
        <v>99</v>
      </c>
      <c r="O1944" t="s">
        <v>27</v>
      </c>
      <c r="P1944">
        <v>3</v>
      </c>
      <c r="Q1944" t="s">
        <v>28</v>
      </c>
      <c r="T1944" t="s">
        <v>36</v>
      </c>
      <c r="U1944" t="s">
        <v>37</v>
      </c>
      <c r="V1944" s="3" t="str">
        <f t="shared" si="61"/>
        <v>.</v>
      </c>
      <c r="W1944" s="3" t="str">
        <f>IF(AND(T1944&lt;&gt;"_U",T1944&lt;&gt;"c",J1944&lt;&gt;9,J1944&lt;&gt;99),IFERROR(VLOOKUP(A1944,'TA Total'!$A$2:$W$10000,18,0),"."),".")</f>
        <v>.</v>
      </c>
    </row>
    <row r="1945" spans="1:23" x14ac:dyDescent="0.2">
      <c r="A1945" s="1" t="str">
        <f t="shared" si="60"/>
        <v>2013|Queenstown-Lakes District|Total - gender</v>
      </c>
      <c r="B1945" t="s">
        <v>20</v>
      </c>
      <c r="C1945" t="s">
        <v>21</v>
      </c>
      <c r="D1945" t="s">
        <v>22</v>
      </c>
      <c r="E1945" t="s">
        <v>23</v>
      </c>
      <c r="F1945">
        <v>2013</v>
      </c>
      <c r="G1945">
        <v>2013</v>
      </c>
      <c r="H1945">
        <v>70</v>
      </c>
      <c r="I1945" t="s">
        <v>140</v>
      </c>
      <c r="J1945">
        <v>9</v>
      </c>
      <c r="K1945" t="s">
        <v>25</v>
      </c>
      <c r="L1945">
        <v>99</v>
      </c>
      <c r="M1945" t="s">
        <v>26</v>
      </c>
      <c r="N1945">
        <v>99</v>
      </c>
      <c r="O1945" t="s">
        <v>27</v>
      </c>
      <c r="P1945">
        <v>99</v>
      </c>
      <c r="Q1945" t="s">
        <v>42</v>
      </c>
      <c r="R1945">
        <v>2301</v>
      </c>
      <c r="V1945" s="3" t="str">
        <f t="shared" si="61"/>
        <v>.</v>
      </c>
      <c r="W1945" s="3" t="str">
        <f>IF(AND(T1945&lt;&gt;"_U",T1945&lt;&gt;"c",J1945&lt;&gt;9,J1945&lt;&gt;99),IFERROR(VLOOKUP(A1945,'TA Total'!$A$2:$W$10000,18,0),"."),".")</f>
        <v>.</v>
      </c>
    </row>
    <row r="1946" spans="1:23" x14ac:dyDescent="0.2">
      <c r="A1946" s="1" t="str">
        <f t="shared" si="60"/>
        <v>2013|Queenstown-Lakes District|Male / TÄne</v>
      </c>
      <c r="B1946" t="s">
        <v>20</v>
      </c>
      <c r="C1946" t="s">
        <v>21</v>
      </c>
      <c r="D1946" t="s">
        <v>22</v>
      </c>
      <c r="E1946" t="s">
        <v>23</v>
      </c>
      <c r="F1946">
        <v>2013</v>
      </c>
      <c r="G1946">
        <v>2013</v>
      </c>
      <c r="H1946">
        <v>70</v>
      </c>
      <c r="I1946" t="s">
        <v>140</v>
      </c>
      <c r="J1946">
        <v>77</v>
      </c>
      <c r="K1946" t="s">
        <v>49</v>
      </c>
      <c r="L1946">
        <v>99</v>
      </c>
      <c r="M1946" t="s">
        <v>26</v>
      </c>
      <c r="N1946">
        <v>99</v>
      </c>
      <c r="O1946" t="s">
        <v>27</v>
      </c>
      <c r="P1946">
        <v>1</v>
      </c>
      <c r="Q1946" t="s">
        <v>34</v>
      </c>
      <c r="R1946">
        <v>10269</v>
      </c>
      <c r="V1946" s="3">
        <f t="shared" si="61"/>
        <v>100</v>
      </c>
      <c r="W1946" s="3">
        <f>IF(AND(T1946&lt;&gt;"_U",T1946&lt;&gt;"c",J1946&lt;&gt;9,J1946&lt;&gt;99),IFERROR(VLOOKUP(A1946,'TA Total'!$A$2:$W$10000,18,0),"."),".")</f>
        <v>10269</v>
      </c>
    </row>
    <row r="1947" spans="1:23" x14ac:dyDescent="0.2">
      <c r="A1947" s="1" t="str">
        <f t="shared" si="60"/>
        <v>2013|Queenstown-Lakes District|Female / Wahine</v>
      </c>
      <c r="B1947" t="s">
        <v>20</v>
      </c>
      <c r="C1947" t="s">
        <v>21</v>
      </c>
      <c r="D1947" t="s">
        <v>22</v>
      </c>
      <c r="E1947" t="s">
        <v>23</v>
      </c>
      <c r="F1947">
        <v>2013</v>
      </c>
      <c r="G1947">
        <v>2013</v>
      </c>
      <c r="H1947">
        <v>70</v>
      </c>
      <c r="I1947" t="s">
        <v>140</v>
      </c>
      <c r="J1947">
        <v>77</v>
      </c>
      <c r="K1947" t="s">
        <v>49</v>
      </c>
      <c r="L1947">
        <v>99</v>
      </c>
      <c r="M1947" t="s">
        <v>26</v>
      </c>
      <c r="N1947">
        <v>99</v>
      </c>
      <c r="O1947" t="s">
        <v>27</v>
      </c>
      <c r="P1947">
        <v>2</v>
      </c>
      <c r="Q1947" t="s">
        <v>31</v>
      </c>
      <c r="R1947">
        <v>10461</v>
      </c>
      <c r="V1947" s="3">
        <f t="shared" si="61"/>
        <v>100</v>
      </c>
      <c r="W1947" s="3">
        <f>IF(AND(T1947&lt;&gt;"_U",T1947&lt;&gt;"c",J1947&lt;&gt;9,J1947&lt;&gt;99),IFERROR(VLOOKUP(A1947,'TA Total'!$A$2:$W$10000,18,0),"."),".")</f>
        <v>10461</v>
      </c>
    </row>
    <row r="1948" spans="1:23" x14ac:dyDescent="0.2">
      <c r="A1948" s="1" t="str">
        <f t="shared" si="60"/>
        <v>2013|Queenstown-Lakes District|Another gender / He ira kÄ“ anÅ</v>
      </c>
      <c r="B1948" t="s">
        <v>20</v>
      </c>
      <c r="C1948" t="s">
        <v>21</v>
      </c>
      <c r="D1948" t="s">
        <v>22</v>
      </c>
      <c r="E1948" t="s">
        <v>23</v>
      </c>
      <c r="F1948">
        <v>2013</v>
      </c>
      <c r="G1948">
        <v>2013</v>
      </c>
      <c r="H1948">
        <v>70</v>
      </c>
      <c r="I1948" t="s">
        <v>140</v>
      </c>
      <c r="J1948">
        <v>77</v>
      </c>
      <c r="K1948" t="s">
        <v>49</v>
      </c>
      <c r="L1948">
        <v>99</v>
      </c>
      <c r="M1948" t="s">
        <v>26</v>
      </c>
      <c r="N1948">
        <v>99</v>
      </c>
      <c r="O1948" t="s">
        <v>27</v>
      </c>
      <c r="P1948">
        <v>3</v>
      </c>
      <c r="Q1948" t="s">
        <v>28</v>
      </c>
      <c r="T1948" t="s">
        <v>36</v>
      </c>
      <c r="U1948" t="s">
        <v>37</v>
      </c>
      <c r="V1948" s="3" t="str">
        <f t="shared" si="61"/>
        <v>.</v>
      </c>
      <c r="W1948" s="3" t="str">
        <f>IF(AND(T1948&lt;&gt;"_U",T1948&lt;&gt;"c",J1948&lt;&gt;9,J1948&lt;&gt;99),IFERROR(VLOOKUP(A1948,'TA Total'!$A$2:$W$10000,18,0),"."),".")</f>
        <v>.</v>
      </c>
    </row>
    <row r="1949" spans="1:23" x14ac:dyDescent="0.2">
      <c r="A1949" s="1" t="str">
        <f t="shared" si="60"/>
        <v>2013|Queenstown-Lakes District|Total - gender</v>
      </c>
      <c r="B1949" t="s">
        <v>20</v>
      </c>
      <c r="C1949" t="s">
        <v>21</v>
      </c>
      <c r="D1949" t="s">
        <v>22</v>
      </c>
      <c r="E1949" t="s">
        <v>23</v>
      </c>
      <c r="F1949">
        <v>2013</v>
      </c>
      <c r="G1949">
        <v>2013</v>
      </c>
      <c r="H1949">
        <v>70</v>
      </c>
      <c r="I1949" t="s">
        <v>140</v>
      </c>
      <c r="J1949">
        <v>77</v>
      </c>
      <c r="K1949" t="s">
        <v>49</v>
      </c>
      <c r="L1949">
        <v>99</v>
      </c>
      <c r="M1949" t="s">
        <v>26</v>
      </c>
      <c r="N1949">
        <v>99</v>
      </c>
      <c r="O1949" t="s">
        <v>27</v>
      </c>
      <c r="P1949">
        <v>99</v>
      </c>
      <c r="Q1949" t="s">
        <v>42</v>
      </c>
      <c r="R1949">
        <v>20730</v>
      </c>
      <c r="V1949" s="3">
        <f t="shared" si="61"/>
        <v>100</v>
      </c>
      <c r="W1949" s="3">
        <f>IF(AND(T1949&lt;&gt;"_U",T1949&lt;&gt;"c",J1949&lt;&gt;9,J1949&lt;&gt;99),IFERROR(VLOOKUP(A1949,'TA Total'!$A$2:$W$10000,18,0),"."),".")</f>
        <v>20730</v>
      </c>
    </row>
    <row r="1950" spans="1:23" x14ac:dyDescent="0.2">
      <c r="A1950" s="1" t="str">
        <f t="shared" si="60"/>
        <v>2013|Queenstown-Lakes District|Male / TÄne</v>
      </c>
      <c r="B1950" t="s">
        <v>20</v>
      </c>
      <c r="C1950" t="s">
        <v>21</v>
      </c>
      <c r="D1950" t="s">
        <v>22</v>
      </c>
      <c r="E1950" t="s">
        <v>23</v>
      </c>
      <c r="F1950">
        <v>2013</v>
      </c>
      <c r="G1950">
        <v>2013</v>
      </c>
      <c r="H1950">
        <v>70</v>
      </c>
      <c r="I1950" t="s">
        <v>140</v>
      </c>
      <c r="J1950">
        <v>99</v>
      </c>
      <c r="K1950" t="s">
        <v>47</v>
      </c>
      <c r="L1950">
        <v>99</v>
      </c>
      <c r="M1950" t="s">
        <v>26</v>
      </c>
      <c r="N1950">
        <v>99</v>
      </c>
      <c r="O1950" t="s">
        <v>27</v>
      </c>
      <c r="P1950">
        <v>1</v>
      </c>
      <c r="Q1950" t="s">
        <v>34</v>
      </c>
      <c r="R1950">
        <v>11505</v>
      </c>
      <c r="V1950" s="3" t="str">
        <f t="shared" si="61"/>
        <v>.</v>
      </c>
      <c r="W1950" s="3" t="str">
        <f>IF(AND(T1950&lt;&gt;"_U",T1950&lt;&gt;"c",J1950&lt;&gt;9,J1950&lt;&gt;99),IFERROR(VLOOKUP(A1950,'TA Total'!$A$2:$W$10000,18,0),"."),".")</f>
        <v>.</v>
      </c>
    </row>
    <row r="1951" spans="1:23" x14ac:dyDescent="0.2">
      <c r="A1951" s="1" t="str">
        <f t="shared" si="60"/>
        <v>2013|Queenstown-Lakes District|Female / Wahine</v>
      </c>
      <c r="B1951" t="s">
        <v>20</v>
      </c>
      <c r="C1951" t="s">
        <v>21</v>
      </c>
      <c r="D1951" t="s">
        <v>22</v>
      </c>
      <c r="E1951" t="s">
        <v>23</v>
      </c>
      <c r="F1951">
        <v>2013</v>
      </c>
      <c r="G1951">
        <v>2013</v>
      </c>
      <c r="H1951">
        <v>70</v>
      </c>
      <c r="I1951" t="s">
        <v>140</v>
      </c>
      <c r="J1951">
        <v>99</v>
      </c>
      <c r="K1951" t="s">
        <v>47</v>
      </c>
      <c r="L1951">
        <v>99</v>
      </c>
      <c r="M1951" t="s">
        <v>26</v>
      </c>
      <c r="N1951">
        <v>99</v>
      </c>
      <c r="O1951" t="s">
        <v>27</v>
      </c>
      <c r="P1951">
        <v>2</v>
      </c>
      <c r="Q1951" t="s">
        <v>31</v>
      </c>
      <c r="R1951">
        <v>11526</v>
      </c>
      <c r="V1951" s="3" t="str">
        <f t="shared" si="61"/>
        <v>.</v>
      </c>
      <c r="W1951" s="3" t="str">
        <f>IF(AND(T1951&lt;&gt;"_U",T1951&lt;&gt;"c",J1951&lt;&gt;9,J1951&lt;&gt;99),IFERROR(VLOOKUP(A1951,'TA Total'!$A$2:$W$10000,18,0),"."),".")</f>
        <v>.</v>
      </c>
    </row>
    <row r="1952" spans="1:23" x14ac:dyDescent="0.2">
      <c r="A1952" s="1" t="str">
        <f t="shared" si="60"/>
        <v>2013|Queenstown-Lakes District|Another gender / He ira kÄ“ anÅ</v>
      </c>
      <c r="B1952" t="s">
        <v>20</v>
      </c>
      <c r="C1952" t="s">
        <v>21</v>
      </c>
      <c r="D1952" t="s">
        <v>22</v>
      </c>
      <c r="E1952" t="s">
        <v>23</v>
      </c>
      <c r="F1952">
        <v>2013</v>
      </c>
      <c r="G1952">
        <v>2013</v>
      </c>
      <c r="H1952">
        <v>70</v>
      </c>
      <c r="I1952" t="s">
        <v>140</v>
      </c>
      <c r="J1952">
        <v>99</v>
      </c>
      <c r="K1952" t="s">
        <v>47</v>
      </c>
      <c r="L1952">
        <v>99</v>
      </c>
      <c r="M1952" t="s">
        <v>26</v>
      </c>
      <c r="N1952">
        <v>99</v>
      </c>
      <c r="O1952" t="s">
        <v>27</v>
      </c>
      <c r="P1952">
        <v>3</v>
      </c>
      <c r="Q1952" t="s">
        <v>28</v>
      </c>
      <c r="T1952" t="s">
        <v>36</v>
      </c>
      <c r="U1952" t="s">
        <v>37</v>
      </c>
      <c r="V1952" s="3" t="str">
        <f t="shared" si="61"/>
        <v>.</v>
      </c>
      <c r="W1952" s="3" t="str">
        <f>IF(AND(T1952&lt;&gt;"_U",T1952&lt;&gt;"c",J1952&lt;&gt;9,J1952&lt;&gt;99),IFERROR(VLOOKUP(A1952,'TA Total'!$A$2:$W$10000,18,0),"."),".")</f>
        <v>.</v>
      </c>
    </row>
    <row r="1953" spans="1:23" x14ac:dyDescent="0.2">
      <c r="A1953" s="1" t="str">
        <f t="shared" si="60"/>
        <v>2013|Queenstown-Lakes District|Total - gender</v>
      </c>
      <c r="B1953" t="s">
        <v>20</v>
      </c>
      <c r="C1953" t="s">
        <v>21</v>
      </c>
      <c r="D1953" t="s">
        <v>22</v>
      </c>
      <c r="E1953" t="s">
        <v>23</v>
      </c>
      <c r="F1953">
        <v>2013</v>
      </c>
      <c r="G1953">
        <v>2013</v>
      </c>
      <c r="H1953">
        <v>70</v>
      </c>
      <c r="I1953" t="s">
        <v>140</v>
      </c>
      <c r="J1953">
        <v>99</v>
      </c>
      <c r="K1953" t="s">
        <v>47</v>
      </c>
      <c r="L1953">
        <v>99</v>
      </c>
      <c r="M1953" t="s">
        <v>26</v>
      </c>
      <c r="N1953">
        <v>99</v>
      </c>
      <c r="O1953" t="s">
        <v>27</v>
      </c>
      <c r="P1953">
        <v>99</v>
      </c>
      <c r="Q1953" t="s">
        <v>42</v>
      </c>
      <c r="R1953">
        <v>23034</v>
      </c>
      <c r="V1953" s="3" t="str">
        <f t="shared" si="61"/>
        <v>.</v>
      </c>
      <c r="W1953" s="3" t="str">
        <f>IF(AND(T1953&lt;&gt;"_U",T1953&lt;&gt;"c",J1953&lt;&gt;9,J1953&lt;&gt;99),IFERROR(VLOOKUP(A1953,'TA Total'!$A$2:$W$10000,18,0),"."),".")</f>
        <v>.</v>
      </c>
    </row>
    <row r="1954" spans="1:23" x14ac:dyDescent="0.2">
      <c r="A1954" s="1" t="str">
        <f t="shared" si="60"/>
        <v>2013|Dunedin City|Male / TÄne</v>
      </c>
      <c r="B1954" t="s">
        <v>20</v>
      </c>
      <c r="C1954" t="s">
        <v>21</v>
      </c>
      <c r="D1954" t="s">
        <v>22</v>
      </c>
      <c r="E1954" t="s">
        <v>23</v>
      </c>
      <c r="F1954">
        <v>2013</v>
      </c>
      <c r="G1954">
        <v>2013</v>
      </c>
      <c r="H1954">
        <v>71</v>
      </c>
      <c r="I1954" t="s">
        <v>70</v>
      </c>
      <c r="J1954">
        <v>1</v>
      </c>
      <c r="K1954" t="s">
        <v>30</v>
      </c>
      <c r="L1954">
        <v>99</v>
      </c>
      <c r="M1954" t="s">
        <v>26</v>
      </c>
      <c r="N1954">
        <v>99</v>
      </c>
      <c r="O1954" t="s">
        <v>27</v>
      </c>
      <c r="P1954">
        <v>1</v>
      </c>
      <c r="Q1954" t="s">
        <v>34</v>
      </c>
      <c r="R1954">
        <v>18936</v>
      </c>
      <c r="V1954" s="3">
        <f t="shared" si="61"/>
        <v>43.46</v>
      </c>
      <c r="W1954" s="3">
        <f>IF(AND(T1954&lt;&gt;"_U",T1954&lt;&gt;"c",J1954&lt;&gt;9,J1954&lt;&gt;99),IFERROR(VLOOKUP(A1954,'TA Total'!$A$2:$W$10000,18,0),"."),".")</f>
        <v>43572</v>
      </c>
    </row>
    <row r="1955" spans="1:23" x14ac:dyDescent="0.2">
      <c r="A1955" s="1" t="str">
        <f t="shared" si="60"/>
        <v>2013|Dunedin City|Female / Wahine</v>
      </c>
      <c r="B1955" t="s">
        <v>20</v>
      </c>
      <c r="C1955" t="s">
        <v>21</v>
      </c>
      <c r="D1955" t="s">
        <v>22</v>
      </c>
      <c r="E1955" t="s">
        <v>23</v>
      </c>
      <c r="F1955">
        <v>2013</v>
      </c>
      <c r="G1955">
        <v>2013</v>
      </c>
      <c r="H1955">
        <v>71</v>
      </c>
      <c r="I1955" t="s">
        <v>70</v>
      </c>
      <c r="J1955">
        <v>1</v>
      </c>
      <c r="K1955" t="s">
        <v>30</v>
      </c>
      <c r="L1955">
        <v>99</v>
      </c>
      <c r="M1955" t="s">
        <v>26</v>
      </c>
      <c r="N1955">
        <v>99</v>
      </c>
      <c r="O1955" t="s">
        <v>27</v>
      </c>
      <c r="P1955">
        <v>2</v>
      </c>
      <c r="Q1955" t="s">
        <v>31</v>
      </c>
      <c r="R1955">
        <v>19206</v>
      </c>
      <c r="V1955" s="3">
        <f t="shared" si="61"/>
        <v>38.799999999999997</v>
      </c>
      <c r="W1955" s="3">
        <f>IF(AND(T1955&lt;&gt;"_U",T1955&lt;&gt;"c",J1955&lt;&gt;9,J1955&lt;&gt;99),IFERROR(VLOOKUP(A1955,'TA Total'!$A$2:$W$10000,18,0),"."),".")</f>
        <v>49506</v>
      </c>
    </row>
    <row r="1956" spans="1:23" x14ac:dyDescent="0.2">
      <c r="A1956" s="1" t="str">
        <f t="shared" si="60"/>
        <v>2013|Dunedin City|Another gender / He ira kÄ“ anÅ</v>
      </c>
      <c r="B1956" t="s">
        <v>20</v>
      </c>
      <c r="C1956" t="s">
        <v>21</v>
      </c>
      <c r="D1956" t="s">
        <v>22</v>
      </c>
      <c r="E1956" t="s">
        <v>23</v>
      </c>
      <c r="F1956">
        <v>2013</v>
      </c>
      <c r="G1956">
        <v>2013</v>
      </c>
      <c r="H1956">
        <v>71</v>
      </c>
      <c r="I1956" t="s">
        <v>70</v>
      </c>
      <c r="J1956">
        <v>1</v>
      </c>
      <c r="K1956" t="s">
        <v>30</v>
      </c>
      <c r="L1956">
        <v>99</v>
      </c>
      <c r="M1956" t="s">
        <v>26</v>
      </c>
      <c r="N1956">
        <v>99</v>
      </c>
      <c r="O1956" t="s">
        <v>27</v>
      </c>
      <c r="P1956">
        <v>3</v>
      </c>
      <c r="Q1956" t="s">
        <v>28</v>
      </c>
      <c r="T1956" t="s">
        <v>36</v>
      </c>
      <c r="U1956" t="s">
        <v>37</v>
      </c>
      <c r="V1956" s="3" t="str">
        <f t="shared" si="61"/>
        <v>.</v>
      </c>
      <c r="W1956" s="3" t="str">
        <f>IF(AND(T1956&lt;&gt;"_U",T1956&lt;&gt;"c",J1956&lt;&gt;9,J1956&lt;&gt;99),IFERROR(VLOOKUP(A1956,'TA Total'!$A$2:$W$10000,18,0),"."),".")</f>
        <v>.</v>
      </c>
    </row>
    <row r="1957" spans="1:23" x14ac:dyDescent="0.2">
      <c r="A1957" s="1" t="str">
        <f t="shared" si="60"/>
        <v>2013|Dunedin City|Total - gender</v>
      </c>
      <c r="B1957" t="s">
        <v>20</v>
      </c>
      <c r="C1957" t="s">
        <v>21</v>
      </c>
      <c r="D1957" t="s">
        <v>22</v>
      </c>
      <c r="E1957" t="s">
        <v>23</v>
      </c>
      <c r="F1957">
        <v>2013</v>
      </c>
      <c r="G1957">
        <v>2013</v>
      </c>
      <c r="H1957">
        <v>71</v>
      </c>
      <c r="I1957" t="s">
        <v>70</v>
      </c>
      <c r="J1957">
        <v>1</v>
      </c>
      <c r="K1957" t="s">
        <v>30</v>
      </c>
      <c r="L1957">
        <v>99</v>
      </c>
      <c r="M1957" t="s">
        <v>26</v>
      </c>
      <c r="N1957">
        <v>99</v>
      </c>
      <c r="O1957" t="s">
        <v>27</v>
      </c>
      <c r="P1957">
        <v>99</v>
      </c>
      <c r="Q1957" t="s">
        <v>42</v>
      </c>
      <c r="R1957">
        <v>38145</v>
      </c>
      <c r="V1957" s="3">
        <f t="shared" si="61"/>
        <v>40.98</v>
      </c>
      <c r="W1957" s="3">
        <f>IF(AND(T1957&lt;&gt;"_U",T1957&lt;&gt;"c",J1957&lt;&gt;9,J1957&lt;&gt;99),IFERROR(VLOOKUP(A1957,'TA Total'!$A$2:$W$10000,18,0),"."),".")</f>
        <v>93081</v>
      </c>
    </row>
    <row r="1958" spans="1:23" x14ac:dyDescent="0.2">
      <c r="A1958" s="1" t="str">
        <f t="shared" si="60"/>
        <v>2013|Dunedin City|Male / TÄne</v>
      </c>
      <c r="B1958" t="s">
        <v>20</v>
      </c>
      <c r="C1958" t="s">
        <v>21</v>
      </c>
      <c r="D1958" t="s">
        <v>22</v>
      </c>
      <c r="E1958" t="s">
        <v>23</v>
      </c>
      <c r="F1958">
        <v>2013</v>
      </c>
      <c r="G1958">
        <v>2013</v>
      </c>
      <c r="H1958">
        <v>71</v>
      </c>
      <c r="I1958" t="s">
        <v>70</v>
      </c>
      <c r="J1958">
        <v>3</v>
      </c>
      <c r="K1958" t="s">
        <v>39</v>
      </c>
      <c r="L1958">
        <v>99</v>
      </c>
      <c r="M1958" t="s">
        <v>26</v>
      </c>
      <c r="N1958">
        <v>99</v>
      </c>
      <c r="O1958" t="s">
        <v>27</v>
      </c>
      <c r="P1958">
        <v>1</v>
      </c>
      <c r="Q1958" t="s">
        <v>34</v>
      </c>
      <c r="R1958">
        <v>1248</v>
      </c>
      <c r="V1958" s="3">
        <f t="shared" si="61"/>
        <v>2.86</v>
      </c>
      <c r="W1958" s="3">
        <f>IF(AND(T1958&lt;&gt;"_U",T1958&lt;&gt;"c",J1958&lt;&gt;9,J1958&lt;&gt;99),IFERROR(VLOOKUP(A1958,'TA Total'!$A$2:$W$10000,18,0),"."),".")</f>
        <v>43572</v>
      </c>
    </row>
    <row r="1959" spans="1:23" x14ac:dyDescent="0.2">
      <c r="A1959" s="1" t="str">
        <f t="shared" si="60"/>
        <v>2013|Dunedin City|Female / Wahine</v>
      </c>
      <c r="B1959" t="s">
        <v>20</v>
      </c>
      <c r="C1959" t="s">
        <v>21</v>
      </c>
      <c r="D1959" t="s">
        <v>22</v>
      </c>
      <c r="E1959" t="s">
        <v>23</v>
      </c>
      <c r="F1959">
        <v>2013</v>
      </c>
      <c r="G1959">
        <v>2013</v>
      </c>
      <c r="H1959">
        <v>71</v>
      </c>
      <c r="I1959" t="s">
        <v>70</v>
      </c>
      <c r="J1959">
        <v>3</v>
      </c>
      <c r="K1959" t="s">
        <v>39</v>
      </c>
      <c r="L1959">
        <v>99</v>
      </c>
      <c r="M1959" t="s">
        <v>26</v>
      </c>
      <c r="N1959">
        <v>99</v>
      </c>
      <c r="O1959" t="s">
        <v>27</v>
      </c>
      <c r="P1959">
        <v>2</v>
      </c>
      <c r="Q1959" t="s">
        <v>31</v>
      </c>
      <c r="R1959">
        <v>1638</v>
      </c>
      <c r="V1959" s="3">
        <f t="shared" si="61"/>
        <v>3.31</v>
      </c>
      <c r="W1959" s="3">
        <f>IF(AND(T1959&lt;&gt;"_U",T1959&lt;&gt;"c",J1959&lt;&gt;9,J1959&lt;&gt;99),IFERROR(VLOOKUP(A1959,'TA Total'!$A$2:$W$10000,18,0),"."),".")</f>
        <v>49506</v>
      </c>
    </row>
    <row r="1960" spans="1:23" x14ac:dyDescent="0.2">
      <c r="A1960" s="1" t="str">
        <f t="shared" si="60"/>
        <v>2013|Dunedin City|Another gender / He ira kÄ“ anÅ</v>
      </c>
      <c r="B1960" t="s">
        <v>20</v>
      </c>
      <c r="C1960" t="s">
        <v>21</v>
      </c>
      <c r="D1960" t="s">
        <v>22</v>
      </c>
      <c r="E1960" t="s">
        <v>23</v>
      </c>
      <c r="F1960">
        <v>2013</v>
      </c>
      <c r="G1960">
        <v>2013</v>
      </c>
      <c r="H1960">
        <v>71</v>
      </c>
      <c r="I1960" t="s">
        <v>70</v>
      </c>
      <c r="J1960">
        <v>3</v>
      </c>
      <c r="K1960" t="s">
        <v>39</v>
      </c>
      <c r="L1960">
        <v>99</v>
      </c>
      <c r="M1960" t="s">
        <v>26</v>
      </c>
      <c r="N1960">
        <v>99</v>
      </c>
      <c r="O1960" t="s">
        <v>27</v>
      </c>
      <c r="P1960">
        <v>3</v>
      </c>
      <c r="Q1960" t="s">
        <v>28</v>
      </c>
      <c r="T1960" t="s">
        <v>36</v>
      </c>
      <c r="U1960" t="s">
        <v>37</v>
      </c>
      <c r="V1960" s="3" t="str">
        <f t="shared" si="61"/>
        <v>.</v>
      </c>
      <c r="W1960" s="3" t="str">
        <f>IF(AND(T1960&lt;&gt;"_U",T1960&lt;&gt;"c",J1960&lt;&gt;9,J1960&lt;&gt;99),IFERROR(VLOOKUP(A1960,'TA Total'!$A$2:$W$10000,18,0),"."),".")</f>
        <v>.</v>
      </c>
    </row>
    <row r="1961" spans="1:23" x14ac:dyDescent="0.2">
      <c r="A1961" s="1" t="str">
        <f t="shared" si="60"/>
        <v>2013|Dunedin City|Total - gender</v>
      </c>
      <c r="B1961" t="s">
        <v>20</v>
      </c>
      <c r="C1961" t="s">
        <v>21</v>
      </c>
      <c r="D1961" t="s">
        <v>22</v>
      </c>
      <c r="E1961" t="s">
        <v>23</v>
      </c>
      <c r="F1961">
        <v>2013</v>
      </c>
      <c r="G1961">
        <v>2013</v>
      </c>
      <c r="H1961">
        <v>71</v>
      </c>
      <c r="I1961" t="s">
        <v>70</v>
      </c>
      <c r="J1961">
        <v>3</v>
      </c>
      <c r="K1961" t="s">
        <v>39</v>
      </c>
      <c r="L1961">
        <v>99</v>
      </c>
      <c r="M1961" t="s">
        <v>26</v>
      </c>
      <c r="N1961">
        <v>99</v>
      </c>
      <c r="O1961" t="s">
        <v>27</v>
      </c>
      <c r="P1961">
        <v>99</v>
      </c>
      <c r="Q1961" t="s">
        <v>42</v>
      </c>
      <c r="R1961">
        <v>2883</v>
      </c>
      <c r="V1961" s="3">
        <f t="shared" si="61"/>
        <v>3.1</v>
      </c>
      <c r="W1961" s="3">
        <f>IF(AND(T1961&lt;&gt;"_U",T1961&lt;&gt;"c",J1961&lt;&gt;9,J1961&lt;&gt;99),IFERROR(VLOOKUP(A1961,'TA Total'!$A$2:$W$10000,18,0),"."),".")</f>
        <v>93081</v>
      </c>
    </row>
    <row r="1962" spans="1:23" x14ac:dyDescent="0.2">
      <c r="A1962" s="1" t="str">
        <f t="shared" si="60"/>
        <v>2013|Dunedin City|Male / TÄne</v>
      </c>
      <c r="B1962" t="s">
        <v>20</v>
      </c>
      <c r="C1962" t="s">
        <v>21</v>
      </c>
      <c r="D1962" t="s">
        <v>22</v>
      </c>
      <c r="E1962" t="s">
        <v>23</v>
      </c>
      <c r="F1962">
        <v>2013</v>
      </c>
      <c r="G1962">
        <v>2013</v>
      </c>
      <c r="H1962">
        <v>71</v>
      </c>
      <c r="I1962" t="s">
        <v>70</v>
      </c>
      <c r="J1962">
        <v>4</v>
      </c>
      <c r="K1962" t="s">
        <v>54</v>
      </c>
      <c r="L1962">
        <v>99</v>
      </c>
      <c r="M1962" t="s">
        <v>26</v>
      </c>
      <c r="N1962">
        <v>99</v>
      </c>
      <c r="O1962" t="s">
        <v>27</v>
      </c>
      <c r="P1962">
        <v>1</v>
      </c>
      <c r="Q1962" t="s">
        <v>34</v>
      </c>
      <c r="R1962">
        <v>2775</v>
      </c>
      <c r="V1962" s="3">
        <f t="shared" si="61"/>
        <v>6.37</v>
      </c>
      <c r="W1962" s="3">
        <f>IF(AND(T1962&lt;&gt;"_U",T1962&lt;&gt;"c",J1962&lt;&gt;9,J1962&lt;&gt;99),IFERROR(VLOOKUP(A1962,'TA Total'!$A$2:$W$10000,18,0),"."),".")</f>
        <v>43572</v>
      </c>
    </row>
    <row r="1963" spans="1:23" x14ac:dyDescent="0.2">
      <c r="A1963" s="1" t="str">
        <f t="shared" si="60"/>
        <v>2013|Dunedin City|Female / Wahine</v>
      </c>
      <c r="B1963" t="s">
        <v>20</v>
      </c>
      <c r="C1963" t="s">
        <v>21</v>
      </c>
      <c r="D1963" t="s">
        <v>22</v>
      </c>
      <c r="E1963" t="s">
        <v>23</v>
      </c>
      <c r="F1963">
        <v>2013</v>
      </c>
      <c r="G1963">
        <v>2013</v>
      </c>
      <c r="H1963">
        <v>71</v>
      </c>
      <c r="I1963" t="s">
        <v>70</v>
      </c>
      <c r="J1963">
        <v>4</v>
      </c>
      <c r="K1963" t="s">
        <v>54</v>
      </c>
      <c r="L1963">
        <v>99</v>
      </c>
      <c r="M1963" t="s">
        <v>26</v>
      </c>
      <c r="N1963">
        <v>99</v>
      </c>
      <c r="O1963" t="s">
        <v>27</v>
      </c>
      <c r="P1963">
        <v>2</v>
      </c>
      <c r="Q1963" t="s">
        <v>31</v>
      </c>
      <c r="R1963">
        <v>4026</v>
      </c>
      <c r="V1963" s="3">
        <f t="shared" si="61"/>
        <v>8.1300000000000008</v>
      </c>
      <c r="W1963" s="3">
        <f>IF(AND(T1963&lt;&gt;"_U",T1963&lt;&gt;"c",J1963&lt;&gt;9,J1963&lt;&gt;99),IFERROR(VLOOKUP(A1963,'TA Total'!$A$2:$W$10000,18,0),"."),".")</f>
        <v>49506</v>
      </c>
    </row>
    <row r="1964" spans="1:23" x14ac:dyDescent="0.2">
      <c r="A1964" s="1" t="str">
        <f t="shared" si="60"/>
        <v>2013|Dunedin City|Another gender / He ira kÄ“ anÅ</v>
      </c>
      <c r="B1964" t="s">
        <v>20</v>
      </c>
      <c r="C1964" t="s">
        <v>21</v>
      </c>
      <c r="D1964" t="s">
        <v>22</v>
      </c>
      <c r="E1964" t="s">
        <v>23</v>
      </c>
      <c r="F1964">
        <v>2013</v>
      </c>
      <c r="G1964">
        <v>2013</v>
      </c>
      <c r="H1964">
        <v>71</v>
      </c>
      <c r="I1964" t="s">
        <v>70</v>
      </c>
      <c r="J1964">
        <v>4</v>
      </c>
      <c r="K1964" t="s">
        <v>54</v>
      </c>
      <c r="L1964">
        <v>99</v>
      </c>
      <c r="M1964" t="s">
        <v>26</v>
      </c>
      <c r="N1964">
        <v>99</v>
      </c>
      <c r="O1964" t="s">
        <v>27</v>
      </c>
      <c r="P1964">
        <v>3</v>
      </c>
      <c r="Q1964" t="s">
        <v>28</v>
      </c>
      <c r="T1964" t="s">
        <v>36</v>
      </c>
      <c r="U1964" t="s">
        <v>37</v>
      </c>
      <c r="V1964" s="3" t="str">
        <f t="shared" si="61"/>
        <v>.</v>
      </c>
      <c r="W1964" s="3" t="str">
        <f>IF(AND(T1964&lt;&gt;"_U",T1964&lt;&gt;"c",J1964&lt;&gt;9,J1964&lt;&gt;99),IFERROR(VLOOKUP(A1964,'TA Total'!$A$2:$W$10000,18,0),"."),".")</f>
        <v>.</v>
      </c>
    </row>
    <row r="1965" spans="1:23" x14ac:dyDescent="0.2">
      <c r="A1965" s="1" t="str">
        <f t="shared" si="60"/>
        <v>2013|Dunedin City|Total - gender</v>
      </c>
      <c r="B1965" t="s">
        <v>20</v>
      </c>
      <c r="C1965" t="s">
        <v>21</v>
      </c>
      <c r="D1965" t="s">
        <v>22</v>
      </c>
      <c r="E1965" t="s">
        <v>23</v>
      </c>
      <c r="F1965">
        <v>2013</v>
      </c>
      <c r="G1965">
        <v>2013</v>
      </c>
      <c r="H1965">
        <v>71</v>
      </c>
      <c r="I1965" t="s">
        <v>70</v>
      </c>
      <c r="J1965">
        <v>4</v>
      </c>
      <c r="K1965" t="s">
        <v>54</v>
      </c>
      <c r="L1965">
        <v>99</v>
      </c>
      <c r="M1965" t="s">
        <v>26</v>
      </c>
      <c r="N1965">
        <v>99</v>
      </c>
      <c r="O1965" t="s">
        <v>27</v>
      </c>
      <c r="P1965">
        <v>99</v>
      </c>
      <c r="Q1965" t="s">
        <v>42</v>
      </c>
      <c r="R1965">
        <v>6801</v>
      </c>
      <c r="V1965" s="3">
        <f t="shared" si="61"/>
        <v>7.31</v>
      </c>
      <c r="W1965" s="3">
        <f>IF(AND(T1965&lt;&gt;"_U",T1965&lt;&gt;"c",J1965&lt;&gt;9,J1965&lt;&gt;99),IFERROR(VLOOKUP(A1965,'TA Total'!$A$2:$W$10000,18,0),"."),".")</f>
        <v>93081</v>
      </c>
    </row>
    <row r="1966" spans="1:23" x14ac:dyDescent="0.2">
      <c r="A1966" s="1" t="str">
        <f t="shared" si="60"/>
        <v>2013|Dunedin City|Male / TÄne</v>
      </c>
      <c r="B1966" t="s">
        <v>20</v>
      </c>
      <c r="C1966" t="s">
        <v>21</v>
      </c>
      <c r="D1966" t="s">
        <v>22</v>
      </c>
      <c r="E1966" t="s">
        <v>23</v>
      </c>
      <c r="F1966">
        <v>2013</v>
      </c>
      <c r="G1966">
        <v>2013</v>
      </c>
      <c r="H1966">
        <v>71</v>
      </c>
      <c r="I1966" t="s">
        <v>70</v>
      </c>
      <c r="J1966">
        <v>5</v>
      </c>
      <c r="K1966" t="s">
        <v>33</v>
      </c>
      <c r="L1966">
        <v>99</v>
      </c>
      <c r="M1966" t="s">
        <v>26</v>
      </c>
      <c r="N1966">
        <v>99</v>
      </c>
      <c r="O1966" t="s">
        <v>27</v>
      </c>
      <c r="P1966">
        <v>1</v>
      </c>
      <c r="Q1966" t="s">
        <v>34</v>
      </c>
      <c r="R1966">
        <v>1161</v>
      </c>
      <c r="V1966" s="3">
        <f t="shared" si="61"/>
        <v>2.66</v>
      </c>
      <c r="W1966" s="3">
        <f>IF(AND(T1966&lt;&gt;"_U",T1966&lt;&gt;"c",J1966&lt;&gt;9,J1966&lt;&gt;99),IFERROR(VLOOKUP(A1966,'TA Total'!$A$2:$W$10000,18,0),"."),".")</f>
        <v>43572</v>
      </c>
    </row>
    <row r="1967" spans="1:23" x14ac:dyDescent="0.2">
      <c r="A1967" s="1" t="str">
        <f t="shared" si="60"/>
        <v>2013|Dunedin City|Female / Wahine</v>
      </c>
      <c r="B1967" t="s">
        <v>20</v>
      </c>
      <c r="C1967" t="s">
        <v>21</v>
      </c>
      <c r="D1967" t="s">
        <v>22</v>
      </c>
      <c r="E1967" t="s">
        <v>23</v>
      </c>
      <c r="F1967">
        <v>2013</v>
      </c>
      <c r="G1967">
        <v>2013</v>
      </c>
      <c r="H1967">
        <v>71</v>
      </c>
      <c r="I1967" t="s">
        <v>70</v>
      </c>
      <c r="J1967">
        <v>5</v>
      </c>
      <c r="K1967" t="s">
        <v>33</v>
      </c>
      <c r="L1967">
        <v>99</v>
      </c>
      <c r="M1967" t="s">
        <v>26</v>
      </c>
      <c r="N1967">
        <v>99</v>
      </c>
      <c r="O1967" t="s">
        <v>27</v>
      </c>
      <c r="P1967">
        <v>2</v>
      </c>
      <c r="Q1967" t="s">
        <v>31</v>
      </c>
      <c r="R1967">
        <v>4176</v>
      </c>
      <c r="V1967" s="3">
        <f t="shared" si="61"/>
        <v>8.44</v>
      </c>
      <c r="W1967" s="3">
        <f>IF(AND(T1967&lt;&gt;"_U",T1967&lt;&gt;"c",J1967&lt;&gt;9,J1967&lt;&gt;99),IFERROR(VLOOKUP(A1967,'TA Total'!$A$2:$W$10000,18,0),"."),".")</f>
        <v>49506</v>
      </c>
    </row>
    <row r="1968" spans="1:23" x14ac:dyDescent="0.2">
      <c r="A1968" s="1" t="str">
        <f t="shared" si="60"/>
        <v>2013|Dunedin City|Another gender / He ira kÄ“ anÅ</v>
      </c>
      <c r="B1968" t="s">
        <v>20</v>
      </c>
      <c r="C1968" t="s">
        <v>21</v>
      </c>
      <c r="D1968" t="s">
        <v>22</v>
      </c>
      <c r="E1968" t="s">
        <v>23</v>
      </c>
      <c r="F1968">
        <v>2013</v>
      </c>
      <c r="G1968">
        <v>2013</v>
      </c>
      <c r="H1968">
        <v>71</v>
      </c>
      <c r="I1968" t="s">
        <v>70</v>
      </c>
      <c r="J1968">
        <v>5</v>
      </c>
      <c r="K1968" t="s">
        <v>33</v>
      </c>
      <c r="L1968">
        <v>99</v>
      </c>
      <c r="M1968" t="s">
        <v>26</v>
      </c>
      <c r="N1968">
        <v>99</v>
      </c>
      <c r="O1968" t="s">
        <v>27</v>
      </c>
      <c r="P1968">
        <v>3</v>
      </c>
      <c r="Q1968" t="s">
        <v>28</v>
      </c>
      <c r="T1968" t="s">
        <v>36</v>
      </c>
      <c r="U1968" t="s">
        <v>37</v>
      </c>
      <c r="V1968" s="3" t="str">
        <f t="shared" si="61"/>
        <v>.</v>
      </c>
      <c r="W1968" s="3" t="str">
        <f>IF(AND(T1968&lt;&gt;"_U",T1968&lt;&gt;"c",J1968&lt;&gt;9,J1968&lt;&gt;99),IFERROR(VLOOKUP(A1968,'TA Total'!$A$2:$W$10000,18,0),"."),".")</f>
        <v>.</v>
      </c>
    </row>
    <row r="1969" spans="1:23" x14ac:dyDescent="0.2">
      <c r="A1969" s="1" t="str">
        <f t="shared" si="60"/>
        <v>2013|Dunedin City|Total - gender</v>
      </c>
      <c r="B1969" t="s">
        <v>20</v>
      </c>
      <c r="C1969" t="s">
        <v>21</v>
      </c>
      <c r="D1969" t="s">
        <v>22</v>
      </c>
      <c r="E1969" t="s">
        <v>23</v>
      </c>
      <c r="F1969">
        <v>2013</v>
      </c>
      <c r="G1969">
        <v>2013</v>
      </c>
      <c r="H1969">
        <v>71</v>
      </c>
      <c r="I1969" t="s">
        <v>70</v>
      </c>
      <c r="J1969">
        <v>5</v>
      </c>
      <c r="K1969" t="s">
        <v>33</v>
      </c>
      <c r="L1969">
        <v>99</v>
      </c>
      <c r="M1969" t="s">
        <v>26</v>
      </c>
      <c r="N1969">
        <v>99</v>
      </c>
      <c r="O1969" t="s">
        <v>27</v>
      </c>
      <c r="P1969">
        <v>99</v>
      </c>
      <c r="Q1969" t="s">
        <v>42</v>
      </c>
      <c r="R1969">
        <v>5337</v>
      </c>
      <c r="V1969" s="3">
        <f t="shared" si="61"/>
        <v>5.73</v>
      </c>
      <c r="W1969" s="3">
        <f>IF(AND(T1969&lt;&gt;"_U",T1969&lt;&gt;"c",J1969&lt;&gt;9,J1969&lt;&gt;99),IFERROR(VLOOKUP(A1969,'TA Total'!$A$2:$W$10000,18,0),"."),".")</f>
        <v>93081</v>
      </c>
    </row>
    <row r="1970" spans="1:23" x14ac:dyDescent="0.2">
      <c r="A1970" s="1" t="str">
        <f t="shared" si="60"/>
        <v>2013|Dunedin City|Male / TÄne</v>
      </c>
      <c r="B1970" t="s">
        <v>20</v>
      </c>
      <c r="C1970" t="s">
        <v>21</v>
      </c>
      <c r="D1970" t="s">
        <v>22</v>
      </c>
      <c r="E1970" t="s">
        <v>23</v>
      </c>
      <c r="F1970">
        <v>2013</v>
      </c>
      <c r="G1970">
        <v>2013</v>
      </c>
      <c r="H1970">
        <v>71</v>
      </c>
      <c r="I1970" t="s">
        <v>70</v>
      </c>
      <c r="J1970">
        <v>6</v>
      </c>
      <c r="K1970" t="s">
        <v>52</v>
      </c>
      <c r="L1970">
        <v>99</v>
      </c>
      <c r="M1970" t="s">
        <v>26</v>
      </c>
      <c r="N1970">
        <v>99</v>
      </c>
      <c r="O1970" t="s">
        <v>27</v>
      </c>
      <c r="P1970">
        <v>1</v>
      </c>
      <c r="Q1970" t="s">
        <v>34</v>
      </c>
      <c r="R1970">
        <v>19458</v>
      </c>
      <c r="V1970" s="3">
        <f t="shared" si="61"/>
        <v>44.66</v>
      </c>
      <c r="W1970" s="3">
        <f>IF(AND(T1970&lt;&gt;"_U",T1970&lt;&gt;"c",J1970&lt;&gt;9,J1970&lt;&gt;99),IFERROR(VLOOKUP(A1970,'TA Total'!$A$2:$W$10000,18,0),"."),".")</f>
        <v>43572</v>
      </c>
    </row>
    <row r="1971" spans="1:23" x14ac:dyDescent="0.2">
      <c r="A1971" s="1" t="str">
        <f t="shared" si="60"/>
        <v>2013|Dunedin City|Female / Wahine</v>
      </c>
      <c r="B1971" t="s">
        <v>20</v>
      </c>
      <c r="C1971" t="s">
        <v>21</v>
      </c>
      <c r="D1971" t="s">
        <v>22</v>
      </c>
      <c r="E1971" t="s">
        <v>23</v>
      </c>
      <c r="F1971">
        <v>2013</v>
      </c>
      <c r="G1971">
        <v>2013</v>
      </c>
      <c r="H1971">
        <v>71</v>
      </c>
      <c r="I1971" t="s">
        <v>70</v>
      </c>
      <c r="J1971">
        <v>6</v>
      </c>
      <c r="K1971" t="s">
        <v>52</v>
      </c>
      <c r="L1971">
        <v>99</v>
      </c>
      <c r="M1971" t="s">
        <v>26</v>
      </c>
      <c r="N1971">
        <v>99</v>
      </c>
      <c r="O1971" t="s">
        <v>27</v>
      </c>
      <c r="P1971">
        <v>2</v>
      </c>
      <c r="Q1971" t="s">
        <v>31</v>
      </c>
      <c r="R1971">
        <v>20460</v>
      </c>
      <c r="V1971" s="3">
        <f t="shared" si="61"/>
        <v>41.33</v>
      </c>
      <c r="W1971" s="3">
        <f>IF(AND(T1971&lt;&gt;"_U",T1971&lt;&gt;"c",J1971&lt;&gt;9,J1971&lt;&gt;99),IFERROR(VLOOKUP(A1971,'TA Total'!$A$2:$W$10000,18,0),"."),".")</f>
        <v>49506</v>
      </c>
    </row>
    <row r="1972" spans="1:23" x14ac:dyDescent="0.2">
      <c r="A1972" s="1" t="str">
        <f t="shared" si="60"/>
        <v>2013|Dunedin City|Another gender / He ira kÄ“ anÅ</v>
      </c>
      <c r="B1972" t="s">
        <v>20</v>
      </c>
      <c r="C1972" t="s">
        <v>21</v>
      </c>
      <c r="D1972" t="s">
        <v>22</v>
      </c>
      <c r="E1972" t="s">
        <v>23</v>
      </c>
      <c r="F1972">
        <v>2013</v>
      </c>
      <c r="G1972">
        <v>2013</v>
      </c>
      <c r="H1972">
        <v>71</v>
      </c>
      <c r="I1972" t="s">
        <v>70</v>
      </c>
      <c r="J1972">
        <v>6</v>
      </c>
      <c r="K1972" t="s">
        <v>52</v>
      </c>
      <c r="L1972">
        <v>99</v>
      </c>
      <c r="M1972" t="s">
        <v>26</v>
      </c>
      <c r="N1972">
        <v>99</v>
      </c>
      <c r="O1972" t="s">
        <v>27</v>
      </c>
      <c r="P1972">
        <v>3</v>
      </c>
      <c r="Q1972" t="s">
        <v>28</v>
      </c>
      <c r="T1972" t="s">
        <v>36</v>
      </c>
      <c r="U1972" t="s">
        <v>37</v>
      </c>
      <c r="V1972" s="3" t="str">
        <f t="shared" si="61"/>
        <v>.</v>
      </c>
      <c r="W1972" s="3" t="str">
        <f>IF(AND(T1972&lt;&gt;"_U",T1972&lt;&gt;"c",J1972&lt;&gt;9,J1972&lt;&gt;99),IFERROR(VLOOKUP(A1972,'TA Total'!$A$2:$W$10000,18,0),"."),".")</f>
        <v>.</v>
      </c>
    </row>
    <row r="1973" spans="1:23" x14ac:dyDescent="0.2">
      <c r="A1973" s="1" t="str">
        <f t="shared" si="60"/>
        <v>2013|Dunedin City|Total - gender</v>
      </c>
      <c r="B1973" t="s">
        <v>20</v>
      </c>
      <c r="C1973" t="s">
        <v>21</v>
      </c>
      <c r="D1973" t="s">
        <v>22</v>
      </c>
      <c r="E1973" t="s">
        <v>23</v>
      </c>
      <c r="F1973">
        <v>2013</v>
      </c>
      <c r="G1973">
        <v>2013</v>
      </c>
      <c r="H1973">
        <v>71</v>
      </c>
      <c r="I1973" t="s">
        <v>70</v>
      </c>
      <c r="J1973">
        <v>6</v>
      </c>
      <c r="K1973" t="s">
        <v>52</v>
      </c>
      <c r="L1973">
        <v>99</v>
      </c>
      <c r="M1973" t="s">
        <v>26</v>
      </c>
      <c r="N1973">
        <v>99</v>
      </c>
      <c r="O1973" t="s">
        <v>27</v>
      </c>
      <c r="P1973">
        <v>99</v>
      </c>
      <c r="Q1973" t="s">
        <v>42</v>
      </c>
      <c r="R1973">
        <v>39918</v>
      </c>
      <c r="V1973" s="3">
        <f t="shared" si="61"/>
        <v>42.89</v>
      </c>
      <c r="W1973" s="3">
        <f>IF(AND(T1973&lt;&gt;"_U",T1973&lt;&gt;"c",J1973&lt;&gt;9,J1973&lt;&gt;99),IFERROR(VLOOKUP(A1973,'TA Total'!$A$2:$W$10000,18,0),"."),".")</f>
        <v>93081</v>
      </c>
    </row>
    <row r="1974" spans="1:23" x14ac:dyDescent="0.2">
      <c r="A1974" s="1" t="str">
        <f t="shared" si="60"/>
        <v>2013|Dunedin City|Male / TÄne</v>
      </c>
      <c r="B1974" t="s">
        <v>20</v>
      </c>
      <c r="C1974" t="s">
        <v>21</v>
      </c>
      <c r="D1974" t="s">
        <v>22</v>
      </c>
      <c r="E1974" t="s">
        <v>23</v>
      </c>
      <c r="F1974">
        <v>2013</v>
      </c>
      <c r="G1974">
        <v>2013</v>
      </c>
      <c r="H1974">
        <v>71</v>
      </c>
      <c r="I1974" t="s">
        <v>70</v>
      </c>
      <c r="J1974">
        <v>9</v>
      </c>
      <c r="K1974" t="s">
        <v>25</v>
      </c>
      <c r="L1974">
        <v>99</v>
      </c>
      <c r="M1974" t="s">
        <v>26</v>
      </c>
      <c r="N1974">
        <v>99</v>
      </c>
      <c r="O1974" t="s">
        <v>27</v>
      </c>
      <c r="P1974">
        <v>1</v>
      </c>
      <c r="Q1974" t="s">
        <v>34</v>
      </c>
      <c r="R1974">
        <v>3972</v>
      </c>
      <c r="V1974" s="3" t="str">
        <f t="shared" si="61"/>
        <v>.</v>
      </c>
      <c r="W1974" s="3" t="str">
        <f>IF(AND(T1974&lt;&gt;"_U",T1974&lt;&gt;"c",J1974&lt;&gt;9,J1974&lt;&gt;99),IFERROR(VLOOKUP(A1974,'TA Total'!$A$2:$W$10000,18,0),"."),".")</f>
        <v>.</v>
      </c>
    </row>
    <row r="1975" spans="1:23" x14ac:dyDescent="0.2">
      <c r="A1975" s="1" t="str">
        <f t="shared" si="60"/>
        <v>2013|Dunedin City|Female / Wahine</v>
      </c>
      <c r="B1975" t="s">
        <v>20</v>
      </c>
      <c r="C1975" t="s">
        <v>21</v>
      </c>
      <c r="D1975" t="s">
        <v>22</v>
      </c>
      <c r="E1975" t="s">
        <v>23</v>
      </c>
      <c r="F1975">
        <v>2013</v>
      </c>
      <c r="G1975">
        <v>2013</v>
      </c>
      <c r="H1975">
        <v>71</v>
      </c>
      <c r="I1975" t="s">
        <v>70</v>
      </c>
      <c r="J1975">
        <v>9</v>
      </c>
      <c r="K1975" t="s">
        <v>25</v>
      </c>
      <c r="L1975">
        <v>99</v>
      </c>
      <c r="M1975" t="s">
        <v>26</v>
      </c>
      <c r="N1975">
        <v>99</v>
      </c>
      <c r="O1975" t="s">
        <v>27</v>
      </c>
      <c r="P1975">
        <v>2</v>
      </c>
      <c r="Q1975" t="s">
        <v>31</v>
      </c>
      <c r="R1975">
        <v>3774</v>
      </c>
      <c r="V1975" s="3" t="str">
        <f t="shared" si="61"/>
        <v>.</v>
      </c>
      <c r="W1975" s="3" t="str">
        <f>IF(AND(T1975&lt;&gt;"_U",T1975&lt;&gt;"c",J1975&lt;&gt;9,J1975&lt;&gt;99),IFERROR(VLOOKUP(A1975,'TA Total'!$A$2:$W$10000,18,0),"."),".")</f>
        <v>.</v>
      </c>
    </row>
    <row r="1976" spans="1:23" x14ac:dyDescent="0.2">
      <c r="A1976" s="1" t="str">
        <f t="shared" si="60"/>
        <v>2013|Dunedin City|Another gender / He ira kÄ“ anÅ</v>
      </c>
      <c r="B1976" t="s">
        <v>20</v>
      </c>
      <c r="C1976" t="s">
        <v>21</v>
      </c>
      <c r="D1976" t="s">
        <v>22</v>
      </c>
      <c r="E1976" t="s">
        <v>23</v>
      </c>
      <c r="F1976">
        <v>2013</v>
      </c>
      <c r="G1976">
        <v>2013</v>
      </c>
      <c r="H1976">
        <v>71</v>
      </c>
      <c r="I1976" t="s">
        <v>70</v>
      </c>
      <c r="J1976">
        <v>9</v>
      </c>
      <c r="K1976" t="s">
        <v>25</v>
      </c>
      <c r="L1976">
        <v>99</v>
      </c>
      <c r="M1976" t="s">
        <v>26</v>
      </c>
      <c r="N1976">
        <v>99</v>
      </c>
      <c r="O1976" t="s">
        <v>27</v>
      </c>
      <c r="P1976">
        <v>3</v>
      </c>
      <c r="Q1976" t="s">
        <v>28</v>
      </c>
      <c r="T1976" t="s">
        <v>36</v>
      </c>
      <c r="U1976" t="s">
        <v>37</v>
      </c>
      <c r="V1976" s="3" t="str">
        <f t="shared" si="61"/>
        <v>.</v>
      </c>
      <c r="W1976" s="3" t="str">
        <f>IF(AND(T1976&lt;&gt;"_U",T1976&lt;&gt;"c",J1976&lt;&gt;9,J1976&lt;&gt;99),IFERROR(VLOOKUP(A1976,'TA Total'!$A$2:$W$10000,18,0),"."),".")</f>
        <v>.</v>
      </c>
    </row>
    <row r="1977" spans="1:23" x14ac:dyDescent="0.2">
      <c r="A1977" s="1" t="str">
        <f t="shared" si="60"/>
        <v>2013|Dunedin City|Total - gender</v>
      </c>
      <c r="B1977" t="s">
        <v>20</v>
      </c>
      <c r="C1977" t="s">
        <v>21</v>
      </c>
      <c r="D1977" t="s">
        <v>22</v>
      </c>
      <c r="E1977" t="s">
        <v>23</v>
      </c>
      <c r="F1977">
        <v>2013</v>
      </c>
      <c r="G1977">
        <v>2013</v>
      </c>
      <c r="H1977">
        <v>71</v>
      </c>
      <c r="I1977" t="s">
        <v>70</v>
      </c>
      <c r="J1977">
        <v>9</v>
      </c>
      <c r="K1977" t="s">
        <v>25</v>
      </c>
      <c r="L1977">
        <v>99</v>
      </c>
      <c r="M1977" t="s">
        <v>26</v>
      </c>
      <c r="N1977">
        <v>99</v>
      </c>
      <c r="O1977" t="s">
        <v>27</v>
      </c>
      <c r="P1977">
        <v>99</v>
      </c>
      <c r="Q1977" t="s">
        <v>42</v>
      </c>
      <c r="R1977">
        <v>7746</v>
      </c>
      <c r="V1977" s="3" t="str">
        <f t="shared" si="61"/>
        <v>.</v>
      </c>
      <c r="W1977" s="3" t="str">
        <f>IF(AND(T1977&lt;&gt;"_U",T1977&lt;&gt;"c",J1977&lt;&gt;9,J1977&lt;&gt;99),IFERROR(VLOOKUP(A1977,'TA Total'!$A$2:$W$10000,18,0),"."),".")</f>
        <v>.</v>
      </c>
    </row>
    <row r="1978" spans="1:23" x14ac:dyDescent="0.2">
      <c r="A1978" s="1" t="str">
        <f t="shared" si="60"/>
        <v>2013|Dunedin City|Male / TÄne</v>
      </c>
      <c r="B1978" t="s">
        <v>20</v>
      </c>
      <c r="C1978" t="s">
        <v>21</v>
      </c>
      <c r="D1978" t="s">
        <v>22</v>
      </c>
      <c r="E1978" t="s">
        <v>23</v>
      </c>
      <c r="F1978">
        <v>2013</v>
      </c>
      <c r="G1978">
        <v>2013</v>
      </c>
      <c r="H1978">
        <v>71</v>
      </c>
      <c r="I1978" t="s">
        <v>70</v>
      </c>
      <c r="J1978">
        <v>77</v>
      </c>
      <c r="K1978" t="s">
        <v>49</v>
      </c>
      <c r="L1978">
        <v>99</v>
      </c>
      <c r="M1978" t="s">
        <v>26</v>
      </c>
      <c r="N1978">
        <v>99</v>
      </c>
      <c r="O1978" t="s">
        <v>27</v>
      </c>
      <c r="P1978">
        <v>1</v>
      </c>
      <c r="Q1978" t="s">
        <v>34</v>
      </c>
      <c r="R1978">
        <v>43572</v>
      </c>
      <c r="V1978" s="3">
        <f t="shared" si="61"/>
        <v>100</v>
      </c>
      <c r="W1978" s="3">
        <f>IF(AND(T1978&lt;&gt;"_U",T1978&lt;&gt;"c",J1978&lt;&gt;9,J1978&lt;&gt;99),IFERROR(VLOOKUP(A1978,'TA Total'!$A$2:$W$10000,18,0),"."),".")</f>
        <v>43572</v>
      </c>
    </row>
    <row r="1979" spans="1:23" x14ac:dyDescent="0.2">
      <c r="A1979" s="1" t="str">
        <f t="shared" si="60"/>
        <v>2013|Dunedin City|Female / Wahine</v>
      </c>
      <c r="B1979" t="s">
        <v>20</v>
      </c>
      <c r="C1979" t="s">
        <v>21</v>
      </c>
      <c r="D1979" t="s">
        <v>22</v>
      </c>
      <c r="E1979" t="s">
        <v>23</v>
      </c>
      <c r="F1979">
        <v>2013</v>
      </c>
      <c r="G1979">
        <v>2013</v>
      </c>
      <c r="H1979">
        <v>71</v>
      </c>
      <c r="I1979" t="s">
        <v>70</v>
      </c>
      <c r="J1979">
        <v>77</v>
      </c>
      <c r="K1979" t="s">
        <v>49</v>
      </c>
      <c r="L1979">
        <v>99</v>
      </c>
      <c r="M1979" t="s">
        <v>26</v>
      </c>
      <c r="N1979">
        <v>99</v>
      </c>
      <c r="O1979" t="s">
        <v>27</v>
      </c>
      <c r="P1979">
        <v>2</v>
      </c>
      <c r="Q1979" t="s">
        <v>31</v>
      </c>
      <c r="R1979">
        <v>49506</v>
      </c>
      <c r="V1979" s="3">
        <f t="shared" si="61"/>
        <v>100</v>
      </c>
      <c r="W1979" s="3">
        <f>IF(AND(T1979&lt;&gt;"_U",T1979&lt;&gt;"c",J1979&lt;&gt;9,J1979&lt;&gt;99),IFERROR(VLOOKUP(A1979,'TA Total'!$A$2:$W$10000,18,0),"."),".")</f>
        <v>49506</v>
      </c>
    </row>
    <row r="1980" spans="1:23" x14ac:dyDescent="0.2">
      <c r="A1980" s="1" t="str">
        <f t="shared" si="60"/>
        <v>2013|Dunedin City|Another gender / He ira kÄ“ anÅ</v>
      </c>
      <c r="B1980" t="s">
        <v>20</v>
      </c>
      <c r="C1980" t="s">
        <v>21</v>
      </c>
      <c r="D1980" t="s">
        <v>22</v>
      </c>
      <c r="E1980" t="s">
        <v>23</v>
      </c>
      <c r="F1980">
        <v>2013</v>
      </c>
      <c r="G1980">
        <v>2013</v>
      </c>
      <c r="H1980">
        <v>71</v>
      </c>
      <c r="I1980" t="s">
        <v>70</v>
      </c>
      <c r="J1980">
        <v>77</v>
      </c>
      <c r="K1980" t="s">
        <v>49</v>
      </c>
      <c r="L1980">
        <v>99</v>
      </c>
      <c r="M1980" t="s">
        <v>26</v>
      </c>
      <c r="N1980">
        <v>99</v>
      </c>
      <c r="O1980" t="s">
        <v>27</v>
      </c>
      <c r="P1980">
        <v>3</v>
      </c>
      <c r="Q1980" t="s">
        <v>28</v>
      </c>
      <c r="T1980" t="s">
        <v>36</v>
      </c>
      <c r="U1980" t="s">
        <v>37</v>
      </c>
      <c r="V1980" s="3" t="str">
        <f t="shared" si="61"/>
        <v>.</v>
      </c>
      <c r="W1980" s="3" t="str">
        <f>IF(AND(T1980&lt;&gt;"_U",T1980&lt;&gt;"c",J1980&lt;&gt;9,J1980&lt;&gt;99),IFERROR(VLOOKUP(A1980,'TA Total'!$A$2:$W$10000,18,0),"."),".")</f>
        <v>.</v>
      </c>
    </row>
    <row r="1981" spans="1:23" x14ac:dyDescent="0.2">
      <c r="A1981" s="1" t="str">
        <f t="shared" si="60"/>
        <v>2013|Dunedin City|Total - gender</v>
      </c>
      <c r="B1981" t="s">
        <v>20</v>
      </c>
      <c r="C1981" t="s">
        <v>21</v>
      </c>
      <c r="D1981" t="s">
        <v>22</v>
      </c>
      <c r="E1981" t="s">
        <v>23</v>
      </c>
      <c r="F1981">
        <v>2013</v>
      </c>
      <c r="G1981">
        <v>2013</v>
      </c>
      <c r="H1981">
        <v>71</v>
      </c>
      <c r="I1981" t="s">
        <v>70</v>
      </c>
      <c r="J1981">
        <v>77</v>
      </c>
      <c r="K1981" t="s">
        <v>49</v>
      </c>
      <c r="L1981">
        <v>99</v>
      </c>
      <c r="M1981" t="s">
        <v>26</v>
      </c>
      <c r="N1981">
        <v>99</v>
      </c>
      <c r="O1981" t="s">
        <v>27</v>
      </c>
      <c r="P1981">
        <v>99</v>
      </c>
      <c r="Q1981" t="s">
        <v>42</v>
      </c>
      <c r="R1981">
        <v>93081</v>
      </c>
      <c r="V1981" s="3">
        <f t="shared" si="61"/>
        <v>100</v>
      </c>
      <c r="W1981" s="3">
        <f>IF(AND(T1981&lt;&gt;"_U",T1981&lt;&gt;"c",J1981&lt;&gt;9,J1981&lt;&gt;99),IFERROR(VLOOKUP(A1981,'TA Total'!$A$2:$W$10000,18,0),"."),".")</f>
        <v>93081</v>
      </c>
    </row>
    <row r="1982" spans="1:23" x14ac:dyDescent="0.2">
      <c r="A1982" s="1" t="str">
        <f t="shared" si="60"/>
        <v>2013|Dunedin City|Male / TÄne</v>
      </c>
      <c r="B1982" t="s">
        <v>20</v>
      </c>
      <c r="C1982" t="s">
        <v>21</v>
      </c>
      <c r="D1982" t="s">
        <v>22</v>
      </c>
      <c r="E1982" t="s">
        <v>23</v>
      </c>
      <c r="F1982">
        <v>2013</v>
      </c>
      <c r="G1982">
        <v>2013</v>
      </c>
      <c r="H1982">
        <v>71</v>
      </c>
      <c r="I1982" t="s">
        <v>70</v>
      </c>
      <c r="J1982">
        <v>99</v>
      </c>
      <c r="K1982" t="s">
        <v>47</v>
      </c>
      <c r="L1982">
        <v>99</v>
      </c>
      <c r="M1982" t="s">
        <v>26</v>
      </c>
      <c r="N1982">
        <v>99</v>
      </c>
      <c r="O1982" t="s">
        <v>27</v>
      </c>
      <c r="P1982">
        <v>1</v>
      </c>
      <c r="Q1982" t="s">
        <v>34</v>
      </c>
      <c r="R1982">
        <v>47544</v>
      </c>
      <c r="V1982" s="3" t="str">
        <f t="shared" si="61"/>
        <v>.</v>
      </c>
      <c r="W1982" s="3" t="str">
        <f>IF(AND(T1982&lt;&gt;"_U",T1982&lt;&gt;"c",J1982&lt;&gt;9,J1982&lt;&gt;99),IFERROR(VLOOKUP(A1982,'TA Total'!$A$2:$W$10000,18,0),"."),".")</f>
        <v>.</v>
      </c>
    </row>
    <row r="1983" spans="1:23" x14ac:dyDescent="0.2">
      <c r="A1983" s="1" t="str">
        <f t="shared" si="60"/>
        <v>2013|Dunedin City|Female / Wahine</v>
      </c>
      <c r="B1983" t="s">
        <v>20</v>
      </c>
      <c r="C1983" t="s">
        <v>21</v>
      </c>
      <c r="D1983" t="s">
        <v>22</v>
      </c>
      <c r="E1983" t="s">
        <v>23</v>
      </c>
      <c r="F1983">
        <v>2013</v>
      </c>
      <c r="G1983">
        <v>2013</v>
      </c>
      <c r="H1983">
        <v>71</v>
      </c>
      <c r="I1983" t="s">
        <v>70</v>
      </c>
      <c r="J1983">
        <v>99</v>
      </c>
      <c r="K1983" t="s">
        <v>47</v>
      </c>
      <c r="L1983">
        <v>99</v>
      </c>
      <c r="M1983" t="s">
        <v>26</v>
      </c>
      <c r="N1983">
        <v>99</v>
      </c>
      <c r="O1983" t="s">
        <v>27</v>
      </c>
      <c r="P1983">
        <v>2</v>
      </c>
      <c r="Q1983" t="s">
        <v>31</v>
      </c>
      <c r="R1983">
        <v>53280</v>
      </c>
      <c r="V1983" s="3" t="str">
        <f t="shared" si="61"/>
        <v>.</v>
      </c>
      <c r="W1983" s="3" t="str">
        <f>IF(AND(T1983&lt;&gt;"_U",T1983&lt;&gt;"c",J1983&lt;&gt;9,J1983&lt;&gt;99),IFERROR(VLOOKUP(A1983,'TA Total'!$A$2:$W$10000,18,0),"."),".")</f>
        <v>.</v>
      </c>
    </row>
    <row r="1984" spans="1:23" x14ac:dyDescent="0.2">
      <c r="A1984" s="1" t="str">
        <f t="shared" si="60"/>
        <v>2013|Dunedin City|Another gender / He ira kÄ“ anÅ</v>
      </c>
      <c r="B1984" t="s">
        <v>20</v>
      </c>
      <c r="C1984" t="s">
        <v>21</v>
      </c>
      <c r="D1984" t="s">
        <v>22</v>
      </c>
      <c r="E1984" t="s">
        <v>23</v>
      </c>
      <c r="F1984">
        <v>2013</v>
      </c>
      <c r="G1984">
        <v>2013</v>
      </c>
      <c r="H1984">
        <v>71</v>
      </c>
      <c r="I1984" t="s">
        <v>70</v>
      </c>
      <c r="J1984">
        <v>99</v>
      </c>
      <c r="K1984" t="s">
        <v>47</v>
      </c>
      <c r="L1984">
        <v>99</v>
      </c>
      <c r="M1984" t="s">
        <v>26</v>
      </c>
      <c r="N1984">
        <v>99</v>
      </c>
      <c r="O1984" t="s">
        <v>27</v>
      </c>
      <c r="P1984">
        <v>3</v>
      </c>
      <c r="Q1984" t="s">
        <v>28</v>
      </c>
      <c r="T1984" t="s">
        <v>36</v>
      </c>
      <c r="U1984" t="s">
        <v>37</v>
      </c>
      <c r="V1984" s="3" t="str">
        <f t="shared" si="61"/>
        <v>.</v>
      </c>
      <c r="W1984" s="3" t="str">
        <f>IF(AND(T1984&lt;&gt;"_U",T1984&lt;&gt;"c",J1984&lt;&gt;9,J1984&lt;&gt;99),IFERROR(VLOOKUP(A1984,'TA Total'!$A$2:$W$10000,18,0),"."),".")</f>
        <v>.</v>
      </c>
    </row>
    <row r="1985" spans="1:23" x14ac:dyDescent="0.2">
      <c r="A1985" s="1" t="str">
        <f t="shared" si="60"/>
        <v>2013|Dunedin City|Total - gender</v>
      </c>
      <c r="B1985" t="s">
        <v>20</v>
      </c>
      <c r="C1985" t="s">
        <v>21</v>
      </c>
      <c r="D1985" t="s">
        <v>22</v>
      </c>
      <c r="E1985" t="s">
        <v>23</v>
      </c>
      <c r="F1985">
        <v>2013</v>
      </c>
      <c r="G1985">
        <v>2013</v>
      </c>
      <c r="H1985">
        <v>71</v>
      </c>
      <c r="I1985" t="s">
        <v>70</v>
      </c>
      <c r="J1985">
        <v>99</v>
      </c>
      <c r="K1985" t="s">
        <v>47</v>
      </c>
      <c r="L1985">
        <v>99</v>
      </c>
      <c r="M1985" t="s">
        <v>26</v>
      </c>
      <c r="N1985">
        <v>99</v>
      </c>
      <c r="O1985" t="s">
        <v>27</v>
      </c>
      <c r="P1985">
        <v>99</v>
      </c>
      <c r="Q1985" t="s">
        <v>42</v>
      </c>
      <c r="R1985">
        <v>100827</v>
      </c>
      <c r="V1985" s="3" t="str">
        <f t="shared" si="61"/>
        <v>.</v>
      </c>
      <c r="W1985" s="3" t="str">
        <f>IF(AND(T1985&lt;&gt;"_U",T1985&lt;&gt;"c",J1985&lt;&gt;9,J1985&lt;&gt;99),IFERROR(VLOOKUP(A1985,'TA Total'!$A$2:$W$10000,18,0),"."),".")</f>
        <v>.</v>
      </c>
    </row>
    <row r="1986" spans="1:23" x14ac:dyDescent="0.2">
      <c r="A1986" s="1" t="str">
        <f t="shared" si="60"/>
        <v>2013|Clutha District|Male / TÄne</v>
      </c>
      <c r="B1986" t="s">
        <v>20</v>
      </c>
      <c r="C1986" t="s">
        <v>21</v>
      </c>
      <c r="D1986" t="s">
        <v>22</v>
      </c>
      <c r="E1986" t="s">
        <v>23</v>
      </c>
      <c r="F1986">
        <v>2013</v>
      </c>
      <c r="G1986">
        <v>2013</v>
      </c>
      <c r="H1986">
        <v>72</v>
      </c>
      <c r="I1986" t="s">
        <v>76</v>
      </c>
      <c r="J1986">
        <v>1</v>
      </c>
      <c r="K1986" t="s">
        <v>30</v>
      </c>
      <c r="L1986">
        <v>99</v>
      </c>
      <c r="M1986" t="s">
        <v>26</v>
      </c>
      <c r="N1986">
        <v>99</v>
      </c>
      <c r="O1986" t="s">
        <v>27</v>
      </c>
      <c r="P1986">
        <v>1</v>
      </c>
      <c r="Q1986" t="s">
        <v>34</v>
      </c>
      <c r="R1986">
        <v>3282</v>
      </c>
      <c r="V1986" s="3">
        <f t="shared" si="61"/>
        <v>53.31</v>
      </c>
      <c r="W1986" s="3">
        <f>IF(AND(T1986&lt;&gt;"_U",T1986&lt;&gt;"c",J1986&lt;&gt;9,J1986&lt;&gt;99),IFERROR(VLOOKUP(A1986,'TA Total'!$A$2:$W$10000,18,0),"."),".")</f>
        <v>6156</v>
      </c>
    </row>
    <row r="1987" spans="1:23" x14ac:dyDescent="0.2">
      <c r="A1987" s="1" t="str">
        <f t="shared" ref="A1987:A2050" si="62">G1987&amp;"|"&amp;I1987&amp;"|"&amp;Q1987</f>
        <v>2013|Clutha District|Female / Wahine</v>
      </c>
      <c r="B1987" t="s">
        <v>20</v>
      </c>
      <c r="C1987" t="s">
        <v>21</v>
      </c>
      <c r="D1987" t="s">
        <v>22</v>
      </c>
      <c r="E1987" t="s">
        <v>23</v>
      </c>
      <c r="F1987">
        <v>2013</v>
      </c>
      <c r="G1987">
        <v>2013</v>
      </c>
      <c r="H1987">
        <v>72</v>
      </c>
      <c r="I1987" t="s">
        <v>76</v>
      </c>
      <c r="J1987">
        <v>1</v>
      </c>
      <c r="K1987" t="s">
        <v>30</v>
      </c>
      <c r="L1987">
        <v>99</v>
      </c>
      <c r="M1987" t="s">
        <v>26</v>
      </c>
      <c r="N1987">
        <v>99</v>
      </c>
      <c r="O1987" t="s">
        <v>27</v>
      </c>
      <c r="P1987">
        <v>2</v>
      </c>
      <c r="Q1987" t="s">
        <v>31</v>
      </c>
      <c r="R1987">
        <v>3255</v>
      </c>
      <c r="V1987" s="3">
        <f t="shared" ref="V1987:V2050" si="63">IF(T1987&lt;&gt;"_U",IFERROR((ROUND(R1987/W1987*100,2)),"."),".")</f>
        <v>54.11</v>
      </c>
      <c r="W1987" s="3">
        <f>IF(AND(T1987&lt;&gt;"_U",T1987&lt;&gt;"c",J1987&lt;&gt;9,J1987&lt;&gt;99),IFERROR(VLOOKUP(A1987,'TA Total'!$A$2:$W$10000,18,0),"."),".")</f>
        <v>6015</v>
      </c>
    </row>
    <row r="1988" spans="1:23" x14ac:dyDescent="0.2">
      <c r="A1988" s="1" t="str">
        <f t="shared" si="62"/>
        <v>2013|Clutha District|Another gender / He ira kÄ“ anÅ</v>
      </c>
      <c r="B1988" t="s">
        <v>20</v>
      </c>
      <c r="C1988" t="s">
        <v>21</v>
      </c>
      <c r="D1988" t="s">
        <v>22</v>
      </c>
      <c r="E1988" t="s">
        <v>23</v>
      </c>
      <c r="F1988">
        <v>2013</v>
      </c>
      <c r="G1988">
        <v>2013</v>
      </c>
      <c r="H1988">
        <v>72</v>
      </c>
      <c r="I1988" t="s">
        <v>76</v>
      </c>
      <c r="J1988">
        <v>1</v>
      </c>
      <c r="K1988" t="s">
        <v>30</v>
      </c>
      <c r="L1988">
        <v>99</v>
      </c>
      <c r="M1988" t="s">
        <v>26</v>
      </c>
      <c r="N1988">
        <v>99</v>
      </c>
      <c r="O1988" t="s">
        <v>27</v>
      </c>
      <c r="P1988">
        <v>3</v>
      </c>
      <c r="Q1988" t="s">
        <v>28</v>
      </c>
      <c r="T1988" t="s">
        <v>36</v>
      </c>
      <c r="U1988" t="s">
        <v>37</v>
      </c>
      <c r="V1988" s="3" t="str">
        <f t="shared" si="63"/>
        <v>.</v>
      </c>
      <c r="W1988" s="3" t="str">
        <f>IF(AND(T1988&lt;&gt;"_U",T1988&lt;&gt;"c",J1988&lt;&gt;9,J1988&lt;&gt;99),IFERROR(VLOOKUP(A1988,'TA Total'!$A$2:$W$10000,18,0),"."),".")</f>
        <v>.</v>
      </c>
    </row>
    <row r="1989" spans="1:23" x14ac:dyDescent="0.2">
      <c r="A1989" s="1" t="str">
        <f t="shared" si="62"/>
        <v>2013|Clutha District|Total - gender</v>
      </c>
      <c r="B1989" t="s">
        <v>20</v>
      </c>
      <c r="C1989" t="s">
        <v>21</v>
      </c>
      <c r="D1989" t="s">
        <v>22</v>
      </c>
      <c r="E1989" t="s">
        <v>23</v>
      </c>
      <c r="F1989">
        <v>2013</v>
      </c>
      <c r="G1989">
        <v>2013</v>
      </c>
      <c r="H1989">
        <v>72</v>
      </c>
      <c r="I1989" t="s">
        <v>76</v>
      </c>
      <c r="J1989">
        <v>1</v>
      </c>
      <c r="K1989" t="s">
        <v>30</v>
      </c>
      <c r="L1989">
        <v>99</v>
      </c>
      <c r="M1989" t="s">
        <v>26</v>
      </c>
      <c r="N1989">
        <v>99</v>
      </c>
      <c r="O1989" t="s">
        <v>27</v>
      </c>
      <c r="P1989">
        <v>99</v>
      </c>
      <c r="Q1989" t="s">
        <v>42</v>
      </c>
      <c r="R1989">
        <v>6537</v>
      </c>
      <c r="V1989" s="3">
        <f t="shared" si="63"/>
        <v>53.71</v>
      </c>
      <c r="W1989" s="3">
        <f>IF(AND(T1989&lt;&gt;"_U",T1989&lt;&gt;"c",J1989&lt;&gt;9,J1989&lt;&gt;99),IFERROR(VLOOKUP(A1989,'TA Total'!$A$2:$W$10000,18,0),"."),".")</f>
        <v>12171</v>
      </c>
    </row>
    <row r="1990" spans="1:23" x14ac:dyDescent="0.2">
      <c r="A1990" s="1" t="str">
        <f t="shared" si="62"/>
        <v>2013|Clutha District|Male / TÄne</v>
      </c>
      <c r="B1990" t="s">
        <v>20</v>
      </c>
      <c r="C1990" t="s">
        <v>21</v>
      </c>
      <c r="D1990" t="s">
        <v>22</v>
      </c>
      <c r="E1990" t="s">
        <v>23</v>
      </c>
      <c r="F1990">
        <v>2013</v>
      </c>
      <c r="G1990">
        <v>2013</v>
      </c>
      <c r="H1990">
        <v>72</v>
      </c>
      <c r="I1990" t="s">
        <v>76</v>
      </c>
      <c r="J1990">
        <v>3</v>
      </c>
      <c r="K1990" t="s">
        <v>39</v>
      </c>
      <c r="L1990">
        <v>99</v>
      </c>
      <c r="M1990" t="s">
        <v>26</v>
      </c>
      <c r="N1990">
        <v>99</v>
      </c>
      <c r="O1990" t="s">
        <v>27</v>
      </c>
      <c r="P1990">
        <v>1</v>
      </c>
      <c r="Q1990" t="s">
        <v>34</v>
      </c>
      <c r="R1990">
        <v>225</v>
      </c>
      <c r="V1990" s="3">
        <f t="shared" si="63"/>
        <v>3.65</v>
      </c>
      <c r="W1990" s="3">
        <f>IF(AND(T1990&lt;&gt;"_U",T1990&lt;&gt;"c",J1990&lt;&gt;9,J1990&lt;&gt;99),IFERROR(VLOOKUP(A1990,'TA Total'!$A$2:$W$10000,18,0),"."),".")</f>
        <v>6156</v>
      </c>
    </row>
    <row r="1991" spans="1:23" x14ac:dyDescent="0.2">
      <c r="A1991" s="1" t="str">
        <f t="shared" si="62"/>
        <v>2013|Clutha District|Female / Wahine</v>
      </c>
      <c r="B1991" t="s">
        <v>20</v>
      </c>
      <c r="C1991" t="s">
        <v>21</v>
      </c>
      <c r="D1991" t="s">
        <v>22</v>
      </c>
      <c r="E1991" t="s">
        <v>23</v>
      </c>
      <c r="F1991">
        <v>2013</v>
      </c>
      <c r="G1991">
        <v>2013</v>
      </c>
      <c r="H1991">
        <v>72</v>
      </c>
      <c r="I1991" t="s">
        <v>76</v>
      </c>
      <c r="J1991">
        <v>3</v>
      </c>
      <c r="K1991" t="s">
        <v>39</v>
      </c>
      <c r="L1991">
        <v>99</v>
      </c>
      <c r="M1991" t="s">
        <v>26</v>
      </c>
      <c r="N1991">
        <v>99</v>
      </c>
      <c r="O1991" t="s">
        <v>27</v>
      </c>
      <c r="P1991">
        <v>2</v>
      </c>
      <c r="Q1991" t="s">
        <v>31</v>
      </c>
      <c r="R1991">
        <v>222</v>
      </c>
      <c r="V1991" s="3">
        <f t="shared" si="63"/>
        <v>3.69</v>
      </c>
      <c r="W1991" s="3">
        <f>IF(AND(T1991&lt;&gt;"_U",T1991&lt;&gt;"c",J1991&lt;&gt;9,J1991&lt;&gt;99),IFERROR(VLOOKUP(A1991,'TA Total'!$A$2:$W$10000,18,0),"."),".")</f>
        <v>6015</v>
      </c>
    </row>
    <row r="1992" spans="1:23" x14ac:dyDescent="0.2">
      <c r="A1992" s="1" t="str">
        <f t="shared" si="62"/>
        <v>2013|Clutha District|Another gender / He ira kÄ“ anÅ</v>
      </c>
      <c r="B1992" t="s">
        <v>20</v>
      </c>
      <c r="C1992" t="s">
        <v>21</v>
      </c>
      <c r="D1992" t="s">
        <v>22</v>
      </c>
      <c r="E1992" t="s">
        <v>23</v>
      </c>
      <c r="F1992">
        <v>2013</v>
      </c>
      <c r="G1992">
        <v>2013</v>
      </c>
      <c r="H1992">
        <v>72</v>
      </c>
      <c r="I1992" t="s">
        <v>76</v>
      </c>
      <c r="J1992">
        <v>3</v>
      </c>
      <c r="K1992" t="s">
        <v>39</v>
      </c>
      <c r="L1992">
        <v>99</v>
      </c>
      <c r="M1992" t="s">
        <v>26</v>
      </c>
      <c r="N1992">
        <v>99</v>
      </c>
      <c r="O1992" t="s">
        <v>27</v>
      </c>
      <c r="P1992">
        <v>3</v>
      </c>
      <c r="Q1992" t="s">
        <v>28</v>
      </c>
      <c r="T1992" t="s">
        <v>36</v>
      </c>
      <c r="U1992" t="s">
        <v>37</v>
      </c>
      <c r="V1992" s="3" t="str">
        <f t="shared" si="63"/>
        <v>.</v>
      </c>
      <c r="W1992" s="3" t="str">
        <f>IF(AND(T1992&lt;&gt;"_U",T1992&lt;&gt;"c",J1992&lt;&gt;9,J1992&lt;&gt;99),IFERROR(VLOOKUP(A1992,'TA Total'!$A$2:$W$10000,18,0),"."),".")</f>
        <v>.</v>
      </c>
    </row>
    <row r="1993" spans="1:23" x14ac:dyDescent="0.2">
      <c r="A1993" s="1" t="str">
        <f t="shared" si="62"/>
        <v>2013|Clutha District|Total - gender</v>
      </c>
      <c r="B1993" t="s">
        <v>20</v>
      </c>
      <c r="C1993" t="s">
        <v>21</v>
      </c>
      <c r="D1993" t="s">
        <v>22</v>
      </c>
      <c r="E1993" t="s">
        <v>23</v>
      </c>
      <c r="F1993">
        <v>2013</v>
      </c>
      <c r="G1993">
        <v>2013</v>
      </c>
      <c r="H1993">
        <v>72</v>
      </c>
      <c r="I1993" t="s">
        <v>76</v>
      </c>
      <c r="J1993">
        <v>3</v>
      </c>
      <c r="K1993" t="s">
        <v>39</v>
      </c>
      <c r="L1993">
        <v>99</v>
      </c>
      <c r="M1993" t="s">
        <v>26</v>
      </c>
      <c r="N1993">
        <v>99</v>
      </c>
      <c r="O1993" t="s">
        <v>27</v>
      </c>
      <c r="P1993">
        <v>99</v>
      </c>
      <c r="Q1993" t="s">
        <v>42</v>
      </c>
      <c r="R1993">
        <v>447</v>
      </c>
      <c r="V1993" s="3">
        <f t="shared" si="63"/>
        <v>3.67</v>
      </c>
      <c r="W1993" s="3">
        <f>IF(AND(T1993&lt;&gt;"_U",T1993&lt;&gt;"c",J1993&lt;&gt;9,J1993&lt;&gt;99),IFERROR(VLOOKUP(A1993,'TA Total'!$A$2:$W$10000,18,0),"."),".")</f>
        <v>12171</v>
      </c>
    </row>
    <row r="1994" spans="1:23" x14ac:dyDescent="0.2">
      <c r="A1994" s="1" t="str">
        <f t="shared" si="62"/>
        <v>2013|Clutha District|Male / TÄne</v>
      </c>
      <c r="B1994" t="s">
        <v>20</v>
      </c>
      <c r="C1994" t="s">
        <v>21</v>
      </c>
      <c r="D1994" t="s">
        <v>22</v>
      </c>
      <c r="E1994" t="s">
        <v>23</v>
      </c>
      <c r="F1994">
        <v>2013</v>
      </c>
      <c r="G1994">
        <v>2013</v>
      </c>
      <c r="H1994">
        <v>72</v>
      </c>
      <c r="I1994" t="s">
        <v>76</v>
      </c>
      <c r="J1994">
        <v>4</v>
      </c>
      <c r="K1994" t="s">
        <v>54</v>
      </c>
      <c r="L1994">
        <v>99</v>
      </c>
      <c r="M1994" t="s">
        <v>26</v>
      </c>
      <c r="N1994">
        <v>99</v>
      </c>
      <c r="O1994" t="s">
        <v>27</v>
      </c>
      <c r="P1994">
        <v>1</v>
      </c>
      <c r="Q1994" t="s">
        <v>34</v>
      </c>
      <c r="R1994">
        <v>429</v>
      </c>
      <c r="V1994" s="3">
        <f t="shared" si="63"/>
        <v>6.97</v>
      </c>
      <c r="W1994" s="3">
        <f>IF(AND(T1994&lt;&gt;"_U",T1994&lt;&gt;"c",J1994&lt;&gt;9,J1994&lt;&gt;99),IFERROR(VLOOKUP(A1994,'TA Total'!$A$2:$W$10000,18,0),"."),".")</f>
        <v>6156</v>
      </c>
    </row>
    <row r="1995" spans="1:23" x14ac:dyDescent="0.2">
      <c r="A1995" s="1" t="str">
        <f t="shared" si="62"/>
        <v>2013|Clutha District|Female / Wahine</v>
      </c>
      <c r="B1995" t="s">
        <v>20</v>
      </c>
      <c r="C1995" t="s">
        <v>21</v>
      </c>
      <c r="D1995" t="s">
        <v>22</v>
      </c>
      <c r="E1995" t="s">
        <v>23</v>
      </c>
      <c r="F1995">
        <v>2013</v>
      </c>
      <c r="G1995">
        <v>2013</v>
      </c>
      <c r="H1995">
        <v>72</v>
      </c>
      <c r="I1995" t="s">
        <v>76</v>
      </c>
      <c r="J1995">
        <v>4</v>
      </c>
      <c r="K1995" t="s">
        <v>54</v>
      </c>
      <c r="L1995">
        <v>99</v>
      </c>
      <c r="M1995" t="s">
        <v>26</v>
      </c>
      <c r="N1995">
        <v>99</v>
      </c>
      <c r="O1995" t="s">
        <v>27</v>
      </c>
      <c r="P1995">
        <v>2</v>
      </c>
      <c r="Q1995" t="s">
        <v>31</v>
      </c>
      <c r="R1995">
        <v>423</v>
      </c>
      <c r="V1995" s="3">
        <f t="shared" si="63"/>
        <v>7.03</v>
      </c>
      <c r="W1995" s="3">
        <f>IF(AND(T1995&lt;&gt;"_U",T1995&lt;&gt;"c",J1995&lt;&gt;9,J1995&lt;&gt;99),IFERROR(VLOOKUP(A1995,'TA Total'!$A$2:$W$10000,18,0),"."),".")</f>
        <v>6015</v>
      </c>
    </row>
    <row r="1996" spans="1:23" x14ac:dyDescent="0.2">
      <c r="A1996" s="1" t="str">
        <f t="shared" si="62"/>
        <v>2013|Clutha District|Another gender / He ira kÄ“ anÅ</v>
      </c>
      <c r="B1996" t="s">
        <v>20</v>
      </c>
      <c r="C1996" t="s">
        <v>21</v>
      </c>
      <c r="D1996" t="s">
        <v>22</v>
      </c>
      <c r="E1996" t="s">
        <v>23</v>
      </c>
      <c r="F1996">
        <v>2013</v>
      </c>
      <c r="G1996">
        <v>2013</v>
      </c>
      <c r="H1996">
        <v>72</v>
      </c>
      <c r="I1996" t="s">
        <v>76</v>
      </c>
      <c r="J1996">
        <v>4</v>
      </c>
      <c r="K1996" t="s">
        <v>54</v>
      </c>
      <c r="L1996">
        <v>99</v>
      </c>
      <c r="M1996" t="s">
        <v>26</v>
      </c>
      <c r="N1996">
        <v>99</v>
      </c>
      <c r="O1996" t="s">
        <v>27</v>
      </c>
      <c r="P1996">
        <v>3</v>
      </c>
      <c r="Q1996" t="s">
        <v>28</v>
      </c>
      <c r="T1996" t="s">
        <v>36</v>
      </c>
      <c r="U1996" t="s">
        <v>37</v>
      </c>
      <c r="V1996" s="3" t="str">
        <f t="shared" si="63"/>
        <v>.</v>
      </c>
      <c r="W1996" s="3" t="str">
        <f>IF(AND(T1996&lt;&gt;"_U",T1996&lt;&gt;"c",J1996&lt;&gt;9,J1996&lt;&gt;99),IFERROR(VLOOKUP(A1996,'TA Total'!$A$2:$W$10000,18,0),"."),".")</f>
        <v>.</v>
      </c>
    </row>
    <row r="1997" spans="1:23" x14ac:dyDescent="0.2">
      <c r="A1997" s="1" t="str">
        <f t="shared" si="62"/>
        <v>2013|Clutha District|Total - gender</v>
      </c>
      <c r="B1997" t="s">
        <v>20</v>
      </c>
      <c r="C1997" t="s">
        <v>21</v>
      </c>
      <c r="D1997" t="s">
        <v>22</v>
      </c>
      <c r="E1997" t="s">
        <v>23</v>
      </c>
      <c r="F1997">
        <v>2013</v>
      </c>
      <c r="G1997">
        <v>2013</v>
      </c>
      <c r="H1997">
        <v>72</v>
      </c>
      <c r="I1997" t="s">
        <v>76</v>
      </c>
      <c r="J1997">
        <v>4</v>
      </c>
      <c r="K1997" t="s">
        <v>54</v>
      </c>
      <c r="L1997">
        <v>99</v>
      </c>
      <c r="M1997" t="s">
        <v>26</v>
      </c>
      <c r="N1997">
        <v>99</v>
      </c>
      <c r="O1997" t="s">
        <v>27</v>
      </c>
      <c r="P1997">
        <v>99</v>
      </c>
      <c r="Q1997" t="s">
        <v>42</v>
      </c>
      <c r="R1997">
        <v>852</v>
      </c>
      <c r="V1997" s="3">
        <f t="shared" si="63"/>
        <v>7</v>
      </c>
      <c r="W1997" s="3">
        <f>IF(AND(T1997&lt;&gt;"_U",T1997&lt;&gt;"c",J1997&lt;&gt;9,J1997&lt;&gt;99),IFERROR(VLOOKUP(A1997,'TA Total'!$A$2:$W$10000,18,0),"."),".")</f>
        <v>12171</v>
      </c>
    </row>
    <row r="1998" spans="1:23" x14ac:dyDescent="0.2">
      <c r="A1998" s="1" t="str">
        <f t="shared" si="62"/>
        <v>2013|Clutha District|Male / TÄne</v>
      </c>
      <c r="B1998" t="s">
        <v>20</v>
      </c>
      <c r="C1998" t="s">
        <v>21</v>
      </c>
      <c r="D1998" t="s">
        <v>22</v>
      </c>
      <c r="E1998" t="s">
        <v>23</v>
      </c>
      <c r="F1998">
        <v>2013</v>
      </c>
      <c r="G1998">
        <v>2013</v>
      </c>
      <c r="H1998">
        <v>72</v>
      </c>
      <c r="I1998" t="s">
        <v>76</v>
      </c>
      <c r="J1998">
        <v>5</v>
      </c>
      <c r="K1998" t="s">
        <v>33</v>
      </c>
      <c r="L1998">
        <v>99</v>
      </c>
      <c r="M1998" t="s">
        <v>26</v>
      </c>
      <c r="N1998">
        <v>99</v>
      </c>
      <c r="O1998" t="s">
        <v>27</v>
      </c>
      <c r="P1998">
        <v>1</v>
      </c>
      <c r="Q1998" t="s">
        <v>34</v>
      </c>
      <c r="R1998">
        <v>198</v>
      </c>
      <c r="V1998" s="3">
        <f t="shared" si="63"/>
        <v>3.22</v>
      </c>
      <c r="W1998" s="3">
        <f>IF(AND(T1998&lt;&gt;"_U",T1998&lt;&gt;"c",J1998&lt;&gt;9,J1998&lt;&gt;99),IFERROR(VLOOKUP(A1998,'TA Total'!$A$2:$W$10000,18,0),"."),".")</f>
        <v>6156</v>
      </c>
    </row>
    <row r="1999" spans="1:23" x14ac:dyDescent="0.2">
      <c r="A1999" s="1" t="str">
        <f t="shared" si="62"/>
        <v>2013|Clutha District|Female / Wahine</v>
      </c>
      <c r="B1999" t="s">
        <v>20</v>
      </c>
      <c r="C1999" t="s">
        <v>21</v>
      </c>
      <c r="D1999" t="s">
        <v>22</v>
      </c>
      <c r="E1999" t="s">
        <v>23</v>
      </c>
      <c r="F1999">
        <v>2013</v>
      </c>
      <c r="G1999">
        <v>2013</v>
      </c>
      <c r="H1999">
        <v>72</v>
      </c>
      <c r="I1999" t="s">
        <v>76</v>
      </c>
      <c r="J1999">
        <v>5</v>
      </c>
      <c r="K1999" t="s">
        <v>33</v>
      </c>
      <c r="L1999">
        <v>99</v>
      </c>
      <c r="M1999" t="s">
        <v>26</v>
      </c>
      <c r="N1999">
        <v>99</v>
      </c>
      <c r="O1999" t="s">
        <v>27</v>
      </c>
      <c r="P1999">
        <v>2</v>
      </c>
      <c r="Q1999" t="s">
        <v>31</v>
      </c>
      <c r="R1999">
        <v>633</v>
      </c>
      <c r="V1999" s="3">
        <f t="shared" si="63"/>
        <v>10.52</v>
      </c>
      <c r="W1999" s="3">
        <f>IF(AND(T1999&lt;&gt;"_U",T1999&lt;&gt;"c",J1999&lt;&gt;9,J1999&lt;&gt;99),IFERROR(VLOOKUP(A1999,'TA Total'!$A$2:$W$10000,18,0),"."),".")</f>
        <v>6015</v>
      </c>
    </row>
    <row r="2000" spans="1:23" x14ac:dyDescent="0.2">
      <c r="A2000" s="1" t="str">
        <f t="shared" si="62"/>
        <v>2013|Clutha District|Another gender / He ira kÄ“ anÅ</v>
      </c>
      <c r="B2000" t="s">
        <v>20</v>
      </c>
      <c r="C2000" t="s">
        <v>21</v>
      </c>
      <c r="D2000" t="s">
        <v>22</v>
      </c>
      <c r="E2000" t="s">
        <v>23</v>
      </c>
      <c r="F2000">
        <v>2013</v>
      </c>
      <c r="G2000">
        <v>2013</v>
      </c>
      <c r="H2000">
        <v>72</v>
      </c>
      <c r="I2000" t="s">
        <v>76</v>
      </c>
      <c r="J2000">
        <v>5</v>
      </c>
      <c r="K2000" t="s">
        <v>33</v>
      </c>
      <c r="L2000">
        <v>99</v>
      </c>
      <c r="M2000" t="s">
        <v>26</v>
      </c>
      <c r="N2000">
        <v>99</v>
      </c>
      <c r="O2000" t="s">
        <v>27</v>
      </c>
      <c r="P2000">
        <v>3</v>
      </c>
      <c r="Q2000" t="s">
        <v>28</v>
      </c>
      <c r="T2000" t="s">
        <v>36</v>
      </c>
      <c r="U2000" t="s">
        <v>37</v>
      </c>
      <c r="V2000" s="3" t="str">
        <f t="shared" si="63"/>
        <v>.</v>
      </c>
      <c r="W2000" s="3" t="str">
        <f>IF(AND(T2000&lt;&gt;"_U",T2000&lt;&gt;"c",J2000&lt;&gt;9,J2000&lt;&gt;99),IFERROR(VLOOKUP(A2000,'TA Total'!$A$2:$W$10000,18,0),"."),".")</f>
        <v>.</v>
      </c>
    </row>
    <row r="2001" spans="1:23" x14ac:dyDescent="0.2">
      <c r="A2001" s="1" t="str">
        <f t="shared" si="62"/>
        <v>2013|Clutha District|Total - gender</v>
      </c>
      <c r="B2001" t="s">
        <v>20</v>
      </c>
      <c r="C2001" t="s">
        <v>21</v>
      </c>
      <c r="D2001" t="s">
        <v>22</v>
      </c>
      <c r="E2001" t="s">
        <v>23</v>
      </c>
      <c r="F2001">
        <v>2013</v>
      </c>
      <c r="G2001">
        <v>2013</v>
      </c>
      <c r="H2001">
        <v>72</v>
      </c>
      <c r="I2001" t="s">
        <v>76</v>
      </c>
      <c r="J2001">
        <v>5</v>
      </c>
      <c r="K2001" t="s">
        <v>33</v>
      </c>
      <c r="L2001">
        <v>99</v>
      </c>
      <c r="M2001" t="s">
        <v>26</v>
      </c>
      <c r="N2001">
        <v>99</v>
      </c>
      <c r="O2001" t="s">
        <v>27</v>
      </c>
      <c r="P2001">
        <v>99</v>
      </c>
      <c r="Q2001" t="s">
        <v>42</v>
      </c>
      <c r="R2001">
        <v>831</v>
      </c>
      <c r="V2001" s="3">
        <f t="shared" si="63"/>
        <v>6.83</v>
      </c>
      <c r="W2001" s="3">
        <f>IF(AND(T2001&lt;&gt;"_U",T2001&lt;&gt;"c",J2001&lt;&gt;9,J2001&lt;&gt;99),IFERROR(VLOOKUP(A2001,'TA Total'!$A$2:$W$10000,18,0),"."),".")</f>
        <v>12171</v>
      </c>
    </row>
    <row r="2002" spans="1:23" x14ac:dyDescent="0.2">
      <c r="A2002" s="1" t="str">
        <f t="shared" si="62"/>
        <v>2013|Clutha District|Male / TÄne</v>
      </c>
      <c r="B2002" t="s">
        <v>20</v>
      </c>
      <c r="C2002" t="s">
        <v>21</v>
      </c>
      <c r="D2002" t="s">
        <v>22</v>
      </c>
      <c r="E2002" t="s">
        <v>23</v>
      </c>
      <c r="F2002">
        <v>2013</v>
      </c>
      <c r="G2002">
        <v>2013</v>
      </c>
      <c r="H2002">
        <v>72</v>
      </c>
      <c r="I2002" t="s">
        <v>76</v>
      </c>
      <c r="J2002">
        <v>6</v>
      </c>
      <c r="K2002" t="s">
        <v>52</v>
      </c>
      <c r="L2002">
        <v>99</v>
      </c>
      <c r="M2002" t="s">
        <v>26</v>
      </c>
      <c r="N2002">
        <v>99</v>
      </c>
      <c r="O2002" t="s">
        <v>27</v>
      </c>
      <c r="P2002">
        <v>1</v>
      </c>
      <c r="Q2002" t="s">
        <v>34</v>
      </c>
      <c r="R2002">
        <v>2022</v>
      </c>
      <c r="V2002" s="3">
        <f t="shared" si="63"/>
        <v>32.85</v>
      </c>
      <c r="W2002" s="3">
        <f>IF(AND(T2002&lt;&gt;"_U",T2002&lt;&gt;"c",J2002&lt;&gt;9,J2002&lt;&gt;99),IFERROR(VLOOKUP(A2002,'TA Total'!$A$2:$W$10000,18,0),"."),".")</f>
        <v>6156</v>
      </c>
    </row>
    <row r="2003" spans="1:23" x14ac:dyDescent="0.2">
      <c r="A2003" s="1" t="str">
        <f t="shared" si="62"/>
        <v>2013|Clutha District|Female / Wahine</v>
      </c>
      <c r="B2003" t="s">
        <v>20</v>
      </c>
      <c r="C2003" t="s">
        <v>21</v>
      </c>
      <c r="D2003" t="s">
        <v>22</v>
      </c>
      <c r="E2003" t="s">
        <v>23</v>
      </c>
      <c r="F2003">
        <v>2013</v>
      </c>
      <c r="G2003">
        <v>2013</v>
      </c>
      <c r="H2003">
        <v>72</v>
      </c>
      <c r="I2003" t="s">
        <v>76</v>
      </c>
      <c r="J2003">
        <v>6</v>
      </c>
      <c r="K2003" t="s">
        <v>52</v>
      </c>
      <c r="L2003">
        <v>99</v>
      </c>
      <c r="M2003" t="s">
        <v>26</v>
      </c>
      <c r="N2003">
        <v>99</v>
      </c>
      <c r="O2003" t="s">
        <v>27</v>
      </c>
      <c r="P2003">
        <v>2</v>
      </c>
      <c r="Q2003" t="s">
        <v>31</v>
      </c>
      <c r="R2003">
        <v>1482</v>
      </c>
      <c r="V2003" s="3">
        <f t="shared" si="63"/>
        <v>24.64</v>
      </c>
      <c r="W2003" s="3">
        <f>IF(AND(T2003&lt;&gt;"_U",T2003&lt;&gt;"c",J2003&lt;&gt;9,J2003&lt;&gt;99),IFERROR(VLOOKUP(A2003,'TA Total'!$A$2:$W$10000,18,0),"."),".")</f>
        <v>6015</v>
      </c>
    </row>
    <row r="2004" spans="1:23" x14ac:dyDescent="0.2">
      <c r="A2004" s="1" t="str">
        <f t="shared" si="62"/>
        <v>2013|Clutha District|Another gender / He ira kÄ“ anÅ</v>
      </c>
      <c r="B2004" t="s">
        <v>20</v>
      </c>
      <c r="C2004" t="s">
        <v>21</v>
      </c>
      <c r="D2004" t="s">
        <v>22</v>
      </c>
      <c r="E2004" t="s">
        <v>23</v>
      </c>
      <c r="F2004">
        <v>2013</v>
      </c>
      <c r="G2004">
        <v>2013</v>
      </c>
      <c r="H2004">
        <v>72</v>
      </c>
      <c r="I2004" t="s">
        <v>76</v>
      </c>
      <c r="J2004">
        <v>6</v>
      </c>
      <c r="K2004" t="s">
        <v>52</v>
      </c>
      <c r="L2004">
        <v>99</v>
      </c>
      <c r="M2004" t="s">
        <v>26</v>
      </c>
      <c r="N2004">
        <v>99</v>
      </c>
      <c r="O2004" t="s">
        <v>27</v>
      </c>
      <c r="P2004">
        <v>3</v>
      </c>
      <c r="Q2004" t="s">
        <v>28</v>
      </c>
      <c r="T2004" t="s">
        <v>36</v>
      </c>
      <c r="U2004" t="s">
        <v>37</v>
      </c>
      <c r="V2004" s="3" t="str">
        <f t="shared" si="63"/>
        <v>.</v>
      </c>
      <c r="W2004" s="3" t="str">
        <f>IF(AND(T2004&lt;&gt;"_U",T2004&lt;&gt;"c",J2004&lt;&gt;9,J2004&lt;&gt;99),IFERROR(VLOOKUP(A2004,'TA Total'!$A$2:$W$10000,18,0),"."),".")</f>
        <v>.</v>
      </c>
    </row>
    <row r="2005" spans="1:23" x14ac:dyDescent="0.2">
      <c r="A2005" s="1" t="str">
        <f t="shared" si="62"/>
        <v>2013|Clutha District|Total - gender</v>
      </c>
      <c r="B2005" t="s">
        <v>20</v>
      </c>
      <c r="C2005" t="s">
        <v>21</v>
      </c>
      <c r="D2005" t="s">
        <v>22</v>
      </c>
      <c r="E2005" t="s">
        <v>23</v>
      </c>
      <c r="F2005">
        <v>2013</v>
      </c>
      <c r="G2005">
        <v>2013</v>
      </c>
      <c r="H2005">
        <v>72</v>
      </c>
      <c r="I2005" t="s">
        <v>76</v>
      </c>
      <c r="J2005">
        <v>6</v>
      </c>
      <c r="K2005" t="s">
        <v>52</v>
      </c>
      <c r="L2005">
        <v>99</v>
      </c>
      <c r="M2005" t="s">
        <v>26</v>
      </c>
      <c r="N2005">
        <v>99</v>
      </c>
      <c r="O2005" t="s">
        <v>27</v>
      </c>
      <c r="P2005">
        <v>99</v>
      </c>
      <c r="Q2005" t="s">
        <v>42</v>
      </c>
      <c r="R2005">
        <v>3504</v>
      </c>
      <c r="V2005" s="3">
        <f t="shared" si="63"/>
        <v>28.79</v>
      </c>
      <c r="W2005" s="3">
        <f>IF(AND(T2005&lt;&gt;"_U",T2005&lt;&gt;"c",J2005&lt;&gt;9,J2005&lt;&gt;99),IFERROR(VLOOKUP(A2005,'TA Total'!$A$2:$W$10000,18,0),"."),".")</f>
        <v>12171</v>
      </c>
    </row>
    <row r="2006" spans="1:23" x14ac:dyDescent="0.2">
      <c r="A2006" s="1" t="str">
        <f t="shared" si="62"/>
        <v>2013|Clutha District|Male / TÄne</v>
      </c>
      <c r="B2006" t="s">
        <v>20</v>
      </c>
      <c r="C2006" t="s">
        <v>21</v>
      </c>
      <c r="D2006" t="s">
        <v>22</v>
      </c>
      <c r="E2006" t="s">
        <v>23</v>
      </c>
      <c r="F2006">
        <v>2013</v>
      </c>
      <c r="G2006">
        <v>2013</v>
      </c>
      <c r="H2006">
        <v>72</v>
      </c>
      <c r="I2006" t="s">
        <v>76</v>
      </c>
      <c r="J2006">
        <v>9</v>
      </c>
      <c r="K2006" t="s">
        <v>25</v>
      </c>
      <c r="L2006">
        <v>99</v>
      </c>
      <c r="M2006" t="s">
        <v>26</v>
      </c>
      <c r="N2006">
        <v>99</v>
      </c>
      <c r="O2006" t="s">
        <v>27</v>
      </c>
      <c r="P2006">
        <v>1</v>
      </c>
      <c r="Q2006" t="s">
        <v>34</v>
      </c>
      <c r="R2006">
        <v>705</v>
      </c>
      <c r="V2006" s="3" t="str">
        <f t="shared" si="63"/>
        <v>.</v>
      </c>
      <c r="W2006" s="3" t="str">
        <f>IF(AND(T2006&lt;&gt;"_U",T2006&lt;&gt;"c",J2006&lt;&gt;9,J2006&lt;&gt;99),IFERROR(VLOOKUP(A2006,'TA Total'!$A$2:$W$10000,18,0),"."),".")</f>
        <v>.</v>
      </c>
    </row>
    <row r="2007" spans="1:23" x14ac:dyDescent="0.2">
      <c r="A2007" s="1" t="str">
        <f t="shared" si="62"/>
        <v>2013|Clutha District|Female / Wahine</v>
      </c>
      <c r="B2007" t="s">
        <v>20</v>
      </c>
      <c r="C2007" t="s">
        <v>21</v>
      </c>
      <c r="D2007" t="s">
        <v>22</v>
      </c>
      <c r="E2007" t="s">
        <v>23</v>
      </c>
      <c r="F2007">
        <v>2013</v>
      </c>
      <c r="G2007">
        <v>2013</v>
      </c>
      <c r="H2007">
        <v>72</v>
      </c>
      <c r="I2007" t="s">
        <v>76</v>
      </c>
      <c r="J2007">
        <v>9</v>
      </c>
      <c r="K2007" t="s">
        <v>25</v>
      </c>
      <c r="L2007">
        <v>99</v>
      </c>
      <c r="M2007" t="s">
        <v>26</v>
      </c>
      <c r="N2007">
        <v>99</v>
      </c>
      <c r="O2007" t="s">
        <v>27</v>
      </c>
      <c r="P2007">
        <v>2</v>
      </c>
      <c r="Q2007" t="s">
        <v>31</v>
      </c>
      <c r="R2007">
        <v>513</v>
      </c>
      <c r="V2007" s="3" t="str">
        <f t="shared" si="63"/>
        <v>.</v>
      </c>
      <c r="W2007" s="3" t="str">
        <f>IF(AND(T2007&lt;&gt;"_U",T2007&lt;&gt;"c",J2007&lt;&gt;9,J2007&lt;&gt;99),IFERROR(VLOOKUP(A2007,'TA Total'!$A$2:$W$10000,18,0),"."),".")</f>
        <v>.</v>
      </c>
    </row>
    <row r="2008" spans="1:23" x14ac:dyDescent="0.2">
      <c r="A2008" s="1" t="str">
        <f t="shared" si="62"/>
        <v>2013|Clutha District|Another gender / He ira kÄ“ anÅ</v>
      </c>
      <c r="B2008" t="s">
        <v>20</v>
      </c>
      <c r="C2008" t="s">
        <v>21</v>
      </c>
      <c r="D2008" t="s">
        <v>22</v>
      </c>
      <c r="E2008" t="s">
        <v>23</v>
      </c>
      <c r="F2008">
        <v>2013</v>
      </c>
      <c r="G2008">
        <v>2013</v>
      </c>
      <c r="H2008">
        <v>72</v>
      </c>
      <c r="I2008" t="s">
        <v>76</v>
      </c>
      <c r="J2008">
        <v>9</v>
      </c>
      <c r="K2008" t="s">
        <v>25</v>
      </c>
      <c r="L2008">
        <v>99</v>
      </c>
      <c r="M2008" t="s">
        <v>26</v>
      </c>
      <c r="N2008">
        <v>99</v>
      </c>
      <c r="O2008" t="s">
        <v>27</v>
      </c>
      <c r="P2008">
        <v>3</v>
      </c>
      <c r="Q2008" t="s">
        <v>28</v>
      </c>
      <c r="T2008" t="s">
        <v>36</v>
      </c>
      <c r="U2008" t="s">
        <v>37</v>
      </c>
      <c r="V2008" s="3" t="str">
        <f t="shared" si="63"/>
        <v>.</v>
      </c>
      <c r="W2008" s="3" t="str">
        <f>IF(AND(T2008&lt;&gt;"_U",T2008&lt;&gt;"c",J2008&lt;&gt;9,J2008&lt;&gt;99),IFERROR(VLOOKUP(A2008,'TA Total'!$A$2:$W$10000,18,0),"."),".")</f>
        <v>.</v>
      </c>
    </row>
    <row r="2009" spans="1:23" x14ac:dyDescent="0.2">
      <c r="A2009" s="1" t="str">
        <f t="shared" si="62"/>
        <v>2013|Clutha District|Total - gender</v>
      </c>
      <c r="B2009" t="s">
        <v>20</v>
      </c>
      <c r="C2009" t="s">
        <v>21</v>
      </c>
      <c r="D2009" t="s">
        <v>22</v>
      </c>
      <c r="E2009" t="s">
        <v>23</v>
      </c>
      <c r="F2009">
        <v>2013</v>
      </c>
      <c r="G2009">
        <v>2013</v>
      </c>
      <c r="H2009">
        <v>72</v>
      </c>
      <c r="I2009" t="s">
        <v>76</v>
      </c>
      <c r="J2009">
        <v>9</v>
      </c>
      <c r="K2009" t="s">
        <v>25</v>
      </c>
      <c r="L2009">
        <v>99</v>
      </c>
      <c r="M2009" t="s">
        <v>26</v>
      </c>
      <c r="N2009">
        <v>99</v>
      </c>
      <c r="O2009" t="s">
        <v>27</v>
      </c>
      <c r="P2009">
        <v>99</v>
      </c>
      <c r="Q2009" t="s">
        <v>42</v>
      </c>
      <c r="R2009">
        <v>1215</v>
      </c>
      <c r="V2009" s="3" t="str">
        <f t="shared" si="63"/>
        <v>.</v>
      </c>
      <c r="W2009" s="3" t="str">
        <f>IF(AND(T2009&lt;&gt;"_U",T2009&lt;&gt;"c",J2009&lt;&gt;9,J2009&lt;&gt;99),IFERROR(VLOOKUP(A2009,'TA Total'!$A$2:$W$10000,18,0),"."),".")</f>
        <v>.</v>
      </c>
    </row>
    <row r="2010" spans="1:23" x14ac:dyDescent="0.2">
      <c r="A2010" s="1" t="str">
        <f t="shared" si="62"/>
        <v>2013|Clutha District|Male / TÄne</v>
      </c>
      <c r="B2010" t="s">
        <v>20</v>
      </c>
      <c r="C2010" t="s">
        <v>21</v>
      </c>
      <c r="D2010" t="s">
        <v>22</v>
      </c>
      <c r="E2010" t="s">
        <v>23</v>
      </c>
      <c r="F2010">
        <v>2013</v>
      </c>
      <c r="G2010">
        <v>2013</v>
      </c>
      <c r="H2010">
        <v>72</v>
      </c>
      <c r="I2010" t="s">
        <v>76</v>
      </c>
      <c r="J2010">
        <v>77</v>
      </c>
      <c r="K2010" t="s">
        <v>49</v>
      </c>
      <c r="L2010">
        <v>99</v>
      </c>
      <c r="M2010" t="s">
        <v>26</v>
      </c>
      <c r="N2010">
        <v>99</v>
      </c>
      <c r="O2010" t="s">
        <v>27</v>
      </c>
      <c r="P2010">
        <v>1</v>
      </c>
      <c r="Q2010" t="s">
        <v>34</v>
      </c>
      <c r="R2010">
        <v>6156</v>
      </c>
      <c r="V2010" s="3">
        <f t="shared" si="63"/>
        <v>100</v>
      </c>
      <c r="W2010" s="3">
        <f>IF(AND(T2010&lt;&gt;"_U",T2010&lt;&gt;"c",J2010&lt;&gt;9,J2010&lt;&gt;99),IFERROR(VLOOKUP(A2010,'TA Total'!$A$2:$W$10000,18,0),"."),".")</f>
        <v>6156</v>
      </c>
    </row>
    <row r="2011" spans="1:23" x14ac:dyDescent="0.2">
      <c r="A2011" s="1" t="str">
        <f t="shared" si="62"/>
        <v>2013|Clutha District|Female / Wahine</v>
      </c>
      <c r="B2011" t="s">
        <v>20</v>
      </c>
      <c r="C2011" t="s">
        <v>21</v>
      </c>
      <c r="D2011" t="s">
        <v>22</v>
      </c>
      <c r="E2011" t="s">
        <v>23</v>
      </c>
      <c r="F2011">
        <v>2013</v>
      </c>
      <c r="G2011">
        <v>2013</v>
      </c>
      <c r="H2011">
        <v>72</v>
      </c>
      <c r="I2011" t="s">
        <v>76</v>
      </c>
      <c r="J2011">
        <v>77</v>
      </c>
      <c r="K2011" t="s">
        <v>49</v>
      </c>
      <c r="L2011">
        <v>99</v>
      </c>
      <c r="M2011" t="s">
        <v>26</v>
      </c>
      <c r="N2011">
        <v>99</v>
      </c>
      <c r="O2011" t="s">
        <v>27</v>
      </c>
      <c r="P2011">
        <v>2</v>
      </c>
      <c r="Q2011" t="s">
        <v>31</v>
      </c>
      <c r="R2011">
        <v>6015</v>
      </c>
      <c r="V2011" s="3">
        <f t="shared" si="63"/>
        <v>100</v>
      </c>
      <c r="W2011" s="3">
        <f>IF(AND(T2011&lt;&gt;"_U",T2011&lt;&gt;"c",J2011&lt;&gt;9,J2011&lt;&gt;99),IFERROR(VLOOKUP(A2011,'TA Total'!$A$2:$W$10000,18,0),"."),".")</f>
        <v>6015</v>
      </c>
    </row>
    <row r="2012" spans="1:23" x14ac:dyDescent="0.2">
      <c r="A2012" s="1" t="str">
        <f t="shared" si="62"/>
        <v>2013|Clutha District|Another gender / He ira kÄ“ anÅ</v>
      </c>
      <c r="B2012" t="s">
        <v>20</v>
      </c>
      <c r="C2012" t="s">
        <v>21</v>
      </c>
      <c r="D2012" t="s">
        <v>22</v>
      </c>
      <c r="E2012" t="s">
        <v>23</v>
      </c>
      <c r="F2012">
        <v>2013</v>
      </c>
      <c r="G2012">
        <v>2013</v>
      </c>
      <c r="H2012">
        <v>72</v>
      </c>
      <c r="I2012" t="s">
        <v>76</v>
      </c>
      <c r="J2012">
        <v>77</v>
      </c>
      <c r="K2012" t="s">
        <v>49</v>
      </c>
      <c r="L2012">
        <v>99</v>
      </c>
      <c r="M2012" t="s">
        <v>26</v>
      </c>
      <c r="N2012">
        <v>99</v>
      </c>
      <c r="O2012" t="s">
        <v>27</v>
      </c>
      <c r="P2012">
        <v>3</v>
      </c>
      <c r="Q2012" t="s">
        <v>28</v>
      </c>
      <c r="T2012" t="s">
        <v>36</v>
      </c>
      <c r="U2012" t="s">
        <v>37</v>
      </c>
      <c r="V2012" s="3" t="str">
        <f t="shared" si="63"/>
        <v>.</v>
      </c>
      <c r="W2012" s="3" t="str">
        <f>IF(AND(T2012&lt;&gt;"_U",T2012&lt;&gt;"c",J2012&lt;&gt;9,J2012&lt;&gt;99),IFERROR(VLOOKUP(A2012,'TA Total'!$A$2:$W$10000,18,0),"."),".")</f>
        <v>.</v>
      </c>
    </row>
    <row r="2013" spans="1:23" x14ac:dyDescent="0.2">
      <c r="A2013" s="1" t="str">
        <f t="shared" si="62"/>
        <v>2013|Clutha District|Total - gender</v>
      </c>
      <c r="B2013" t="s">
        <v>20</v>
      </c>
      <c r="C2013" t="s">
        <v>21</v>
      </c>
      <c r="D2013" t="s">
        <v>22</v>
      </c>
      <c r="E2013" t="s">
        <v>23</v>
      </c>
      <c r="F2013">
        <v>2013</v>
      </c>
      <c r="G2013">
        <v>2013</v>
      </c>
      <c r="H2013">
        <v>72</v>
      </c>
      <c r="I2013" t="s">
        <v>76</v>
      </c>
      <c r="J2013">
        <v>77</v>
      </c>
      <c r="K2013" t="s">
        <v>49</v>
      </c>
      <c r="L2013">
        <v>99</v>
      </c>
      <c r="M2013" t="s">
        <v>26</v>
      </c>
      <c r="N2013">
        <v>99</v>
      </c>
      <c r="O2013" t="s">
        <v>27</v>
      </c>
      <c r="P2013">
        <v>99</v>
      </c>
      <c r="Q2013" t="s">
        <v>42</v>
      </c>
      <c r="R2013">
        <v>12171</v>
      </c>
      <c r="V2013" s="3">
        <f t="shared" si="63"/>
        <v>100</v>
      </c>
      <c r="W2013" s="3">
        <f>IF(AND(T2013&lt;&gt;"_U",T2013&lt;&gt;"c",J2013&lt;&gt;9,J2013&lt;&gt;99),IFERROR(VLOOKUP(A2013,'TA Total'!$A$2:$W$10000,18,0),"."),".")</f>
        <v>12171</v>
      </c>
    </row>
    <row r="2014" spans="1:23" x14ac:dyDescent="0.2">
      <c r="A2014" s="1" t="str">
        <f t="shared" si="62"/>
        <v>2013|Clutha District|Male / TÄne</v>
      </c>
      <c r="B2014" t="s">
        <v>20</v>
      </c>
      <c r="C2014" t="s">
        <v>21</v>
      </c>
      <c r="D2014" t="s">
        <v>22</v>
      </c>
      <c r="E2014" t="s">
        <v>23</v>
      </c>
      <c r="F2014">
        <v>2013</v>
      </c>
      <c r="G2014">
        <v>2013</v>
      </c>
      <c r="H2014">
        <v>72</v>
      </c>
      <c r="I2014" t="s">
        <v>76</v>
      </c>
      <c r="J2014">
        <v>99</v>
      </c>
      <c r="K2014" t="s">
        <v>47</v>
      </c>
      <c r="L2014">
        <v>99</v>
      </c>
      <c r="M2014" t="s">
        <v>26</v>
      </c>
      <c r="N2014">
        <v>99</v>
      </c>
      <c r="O2014" t="s">
        <v>27</v>
      </c>
      <c r="P2014">
        <v>1</v>
      </c>
      <c r="Q2014" t="s">
        <v>34</v>
      </c>
      <c r="R2014">
        <v>6861</v>
      </c>
      <c r="V2014" s="3" t="str">
        <f t="shared" si="63"/>
        <v>.</v>
      </c>
      <c r="W2014" s="3" t="str">
        <f>IF(AND(T2014&lt;&gt;"_U",T2014&lt;&gt;"c",J2014&lt;&gt;9,J2014&lt;&gt;99),IFERROR(VLOOKUP(A2014,'TA Total'!$A$2:$W$10000,18,0),"."),".")</f>
        <v>.</v>
      </c>
    </row>
    <row r="2015" spans="1:23" x14ac:dyDescent="0.2">
      <c r="A2015" s="1" t="str">
        <f t="shared" si="62"/>
        <v>2013|Clutha District|Female / Wahine</v>
      </c>
      <c r="B2015" t="s">
        <v>20</v>
      </c>
      <c r="C2015" t="s">
        <v>21</v>
      </c>
      <c r="D2015" t="s">
        <v>22</v>
      </c>
      <c r="E2015" t="s">
        <v>23</v>
      </c>
      <c r="F2015">
        <v>2013</v>
      </c>
      <c r="G2015">
        <v>2013</v>
      </c>
      <c r="H2015">
        <v>72</v>
      </c>
      <c r="I2015" t="s">
        <v>76</v>
      </c>
      <c r="J2015">
        <v>99</v>
      </c>
      <c r="K2015" t="s">
        <v>47</v>
      </c>
      <c r="L2015">
        <v>99</v>
      </c>
      <c r="M2015" t="s">
        <v>26</v>
      </c>
      <c r="N2015">
        <v>99</v>
      </c>
      <c r="O2015" t="s">
        <v>27</v>
      </c>
      <c r="P2015">
        <v>2</v>
      </c>
      <c r="Q2015" t="s">
        <v>31</v>
      </c>
      <c r="R2015">
        <v>6525</v>
      </c>
      <c r="V2015" s="3" t="str">
        <f t="shared" si="63"/>
        <v>.</v>
      </c>
      <c r="W2015" s="3" t="str">
        <f>IF(AND(T2015&lt;&gt;"_U",T2015&lt;&gt;"c",J2015&lt;&gt;9,J2015&lt;&gt;99),IFERROR(VLOOKUP(A2015,'TA Total'!$A$2:$W$10000,18,0),"."),".")</f>
        <v>.</v>
      </c>
    </row>
    <row r="2016" spans="1:23" x14ac:dyDescent="0.2">
      <c r="A2016" s="1" t="str">
        <f t="shared" si="62"/>
        <v>2013|Clutha District|Another gender / He ira kÄ“ anÅ</v>
      </c>
      <c r="B2016" t="s">
        <v>20</v>
      </c>
      <c r="C2016" t="s">
        <v>21</v>
      </c>
      <c r="D2016" t="s">
        <v>22</v>
      </c>
      <c r="E2016" t="s">
        <v>23</v>
      </c>
      <c r="F2016">
        <v>2013</v>
      </c>
      <c r="G2016">
        <v>2013</v>
      </c>
      <c r="H2016">
        <v>72</v>
      </c>
      <c r="I2016" t="s">
        <v>76</v>
      </c>
      <c r="J2016">
        <v>99</v>
      </c>
      <c r="K2016" t="s">
        <v>47</v>
      </c>
      <c r="L2016">
        <v>99</v>
      </c>
      <c r="M2016" t="s">
        <v>26</v>
      </c>
      <c r="N2016">
        <v>99</v>
      </c>
      <c r="O2016" t="s">
        <v>27</v>
      </c>
      <c r="P2016">
        <v>3</v>
      </c>
      <c r="Q2016" t="s">
        <v>28</v>
      </c>
      <c r="T2016" t="s">
        <v>36</v>
      </c>
      <c r="U2016" t="s">
        <v>37</v>
      </c>
      <c r="V2016" s="3" t="str">
        <f t="shared" si="63"/>
        <v>.</v>
      </c>
      <c r="W2016" s="3" t="str">
        <f>IF(AND(T2016&lt;&gt;"_U",T2016&lt;&gt;"c",J2016&lt;&gt;9,J2016&lt;&gt;99),IFERROR(VLOOKUP(A2016,'TA Total'!$A$2:$W$10000,18,0),"."),".")</f>
        <v>.</v>
      </c>
    </row>
    <row r="2017" spans="1:23" x14ac:dyDescent="0.2">
      <c r="A2017" s="1" t="str">
        <f t="shared" si="62"/>
        <v>2013|Clutha District|Total - gender</v>
      </c>
      <c r="B2017" t="s">
        <v>20</v>
      </c>
      <c r="C2017" t="s">
        <v>21</v>
      </c>
      <c r="D2017" t="s">
        <v>22</v>
      </c>
      <c r="E2017" t="s">
        <v>23</v>
      </c>
      <c r="F2017">
        <v>2013</v>
      </c>
      <c r="G2017">
        <v>2013</v>
      </c>
      <c r="H2017">
        <v>72</v>
      </c>
      <c r="I2017" t="s">
        <v>76</v>
      </c>
      <c r="J2017">
        <v>99</v>
      </c>
      <c r="K2017" t="s">
        <v>47</v>
      </c>
      <c r="L2017">
        <v>99</v>
      </c>
      <c r="M2017" t="s">
        <v>26</v>
      </c>
      <c r="N2017">
        <v>99</v>
      </c>
      <c r="O2017" t="s">
        <v>27</v>
      </c>
      <c r="P2017">
        <v>99</v>
      </c>
      <c r="Q2017" t="s">
        <v>42</v>
      </c>
      <c r="R2017">
        <v>13386</v>
      </c>
      <c r="V2017" s="3" t="str">
        <f t="shared" si="63"/>
        <v>.</v>
      </c>
      <c r="W2017" s="3" t="str">
        <f>IF(AND(T2017&lt;&gt;"_U",T2017&lt;&gt;"c",J2017&lt;&gt;9,J2017&lt;&gt;99),IFERROR(VLOOKUP(A2017,'TA Total'!$A$2:$W$10000,18,0),"."),".")</f>
        <v>.</v>
      </c>
    </row>
    <row r="2018" spans="1:23" x14ac:dyDescent="0.2">
      <c r="A2018" s="1" t="str">
        <f t="shared" si="62"/>
        <v>2013|Southland District|Male / TÄne</v>
      </c>
      <c r="B2018" t="s">
        <v>20</v>
      </c>
      <c r="C2018" t="s">
        <v>21</v>
      </c>
      <c r="D2018" t="s">
        <v>22</v>
      </c>
      <c r="E2018" t="s">
        <v>23</v>
      </c>
      <c r="F2018">
        <v>2013</v>
      </c>
      <c r="G2018">
        <v>2013</v>
      </c>
      <c r="H2018">
        <v>73</v>
      </c>
      <c r="I2018" t="s">
        <v>139</v>
      </c>
      <c r="J2018">
        <v>1</v>
      </c>
      <c r="K2018" t="s">
        <v>30</v>
      </c>
      <c r="L2018">
        <v>99</v>
      </c>
      <c r="M2018" t="s">
        <v>26</v>
      </c>
      <c r="N2018">
        <v>99</v>
      </c>
      <c r="O2018" t="s">
        <v>27</v>
      </c>
      <c r="P2018">
        <v>1</v>
      </c>
      <c r="Q2018" t="s">
        <v>34</v>
      </c>
      <c r="R2018">
        <v>6261</v>
      </c>
      <c r="V2018" s="3">
        <f t="shared" si="63"/>
        <v>57.19</v>
      </c>
      <c r="W2018" s="3">
        <f>IF(AND(T2018&lt;&gt;"_U",T2018&lt;&gt;"c",J2018&lt;&gt;9,J2018&lt;&gt;99),IFERROR(VLOOKUP(A2018,'TA Total'!$A$2:$W$10000,18,0),"."),".")</f>
        <v>10947</v>
      </c>
    </row>
    <row r="2019" spans="1:23" x14ac:dyDescent="0.2">
      <c r="A2019" s="1" t="str">
        <f t="shared" si="62"/>
        <v>2013|Southland District|Female / Wahine</v>
      </c>
      <c r="B2019" t="s">
        <v>20</v>
      </c>
      <c r="C2019" t="s">
        <v>21</v>
      </c>
      <c r="D2019" t="s">
        <v>22</v>
      </c>
      <c r="E2019" t="s">
        <v>23</v>
      </c>
      <c r="F2019">
        <v>2013</v>
      </c>
      <c r="G2019">
        <v>2013</v>
      </c>
      <c r="H2019">
        <v>73</v>
      </c>
      <c r="I2019" t="s">
        <v>139</v>
      </c>
      <c r="J2019">
        <v>1</v>
      </c>
      <c r="K2019" t="s">
        <v>30</v>
      </c>
      <c r="L2019">
        <v>99</v>
      </c>
      <c r="M2019" t="s">
        <v>26</v>
      </c>
      <c r="N2019">
        <v>99</v>
      </c>
      <c r="O2019" t="s">
        <v>27</v>
      </c>
      <c r="P2019">
        <v>2</v>
      </c>
      <c r="Q2019" t="s">
        <v>31</v>
      </c>
      <c r="R2019">
        <v>6201</v>
      </c>
      <c r="V2019" s="3">
        <f t="shared" si="63"/>
        <v>59.65</v>
      </c>
      <c r="W2019" s="3">
        <f>IF(AND(T2019&lt;&gt;"_U",T2019&lt;&gt;"c",J2019&lt;&gt;9,J2019&lt;&gt;99),IFERROR(VLOOKUP(A2019,'TA Total'!$A$2:$W$10000,18,0),"."),".")</f>
        <v>10395</v>
      </c>
    </row>
    <row r="2020" spans="1:23" x14ac:dyDescent="0.2">
      <c r="A2020" s="1" t="str">
        <f t="shared" si="62"/>
        <v>2013|Southland District|Another gender / He ira kÄ“ anÅ</v>
      </c>
      <c r="B2020" t="s">
        <v>20</v>
      </c>
      <c r="C2020" t="s">
        <v>21</v>
      </c>
      <c r="D2020" t="s">
        <v>22</v>
      </c>
      <c r="E2020" t="s">
        <v>23</v>
      </c>
      <c r="F2020">
        <v>2013</v>
      </c>
      <c r="G2020">
        <v>2013</v>
      </c>
      <c r="H2020">
        <v>73</v>
      </c>
      <c r="I2020" t="s">
        <v>139</v>
      </c>
      <c r="J2020">
        <v>1</v>
      </c>
      <c r="K2020" t="s">
        <v>30</v>
      </c>
      <c r="L2020">
        <v>99</v>
      </c>
      <c r="M2020" t="s">
        <v>26</v>
      </c>
      <c r="N2020">
        <v>99</v>
      </c>
      <c r="O2020" t="s">
        <v>27</v>
      </c>
      <c r="P2020">
        <v>3</v>
      </c>
      <c r="Q2020" t="s">
        <v>28</v>
      </c>
      <c r="T2020" t="s">
        <v>36</v>
      </c>
      <c r="U2020" t="s">
        <v>37</v>
      </c>
      <c r="V2020" s="3" t="str">
        <f t="shared" si="63"/>
        <v>.</v>
      </c>
      <c r="W2020" s="3" t="str">
        <f>IF(AND(T2020&lt;&gt;"_U",T2020&lt;&gt;"c",J2020&lt;&gt;9,J2020&lt;&gt;99),IFERROR(VLOOKUP(A2020,'TA Total'!$A$2:$W$10000,18,0),"."),".")</f>
        <v>.</v>
      </c>
    </row>
    <row r="2021" spans="1:23" x14ac:dyDescent="0.2">
      <c r="A2021" s="1" t="str">
        <f t="shared" si="62"/>
        <v>2013|Southland District|Total - gender</v>
      </c>
      <c r="B2021" t="s">
        <v>20</v>
      </c>
      <c r="C2021" t="s">
        <v>21</v>
      </c>
      <c r="D2021" t="s">
        <v>22</v>
      </c>
      <c r="E2021" t="s">
        <v>23</v>
      </c>
      <c r="F2021">
        <v>2013</v>
      </c>
      <c r="G2021">
        <v>2013</v>
      </c>
      <c r="H2021">
        <v>73</v>
      </c>
      <c r="I2021" t="s">
        <v>139</v>
      </c>
      <c r="J2021">
        <v>1</v>
      </c>
      <c r="K2021" t="s">
        <v>30</v>
      </c>
      <c r="L2021">
        <v>99</v>
      </c>
      <c r="M2021" t="s">
        <v>26</v>
      </c>
      <c r="N2021">
        <v>99</v>
      </c>
      <c r="O2021" t="s">
        <v>27</v>
      </c>
      <c r="P2021">
        <v>99</v>
      </c>
      <c r="Q2021" t="s">
        <v>42</v>
      </c>
      <c r="R2021">
        <v>12459</v>
      </c>
      <c r="V2021" s="3">
        <f t="shared" si="63"/>
        <v>58.37</v>
      </c>
      <c r="W2021" s="3">
        <f>IF(AND(T2021&lt;&gt;"_U",T2021&lt;&gt;"c",J2021&lt;&gt;9,J2021&lt;&gt;99),IFERROR(VLOOKUP(A2021,'TA Total'!$A$2:$W$10000,18,0),"."),".")</f>
        <v>21345</v>
      </c>
    </row>
    <row r="2022" spans="1:23" x14ac:dyDescent="0.2">
      <c r="A2022" s="1" t="str">
        <f t="shared" si="62"/>
        <v>2013|Southland District|Male / TÄne</v>
      </c>
      <c r="B2022" t="s">
        <v>20</v>
      </c>
      <c r="C2022" t="s">
        <v>21</v>
      </c>
      <c r="D2022" t="s">
        <v>22</v>
      </c>
      <c r="E2022" t="s">
        <v>23</v>
      </c>
      <c r="F2022">
        <v>2013</v>
      </c>
      <c r="G2022">
        <v>2013</v>
      </c>
      <c r="H2022">
        <v>73</v>
      </c>
      <c r="I2022" t="s">
        <v>139</v>
      </c>
      <c r="J2022">
        <v>3</v>
      </c>
      <c r="K2022" t="s">
        <v>39</v>
      </c>
      <c r="L2022">
        <v>99</v>
      </c>
      <c r="M2022" t="s">
        <v>26</v>
      </c>
      <c r="N2022">
        <v>99</v>
      </c>
      <c r="O2022" t="s">
        <v>27</v>
      </c>
      <c r="P2022">
        <v>1</v>
      </c>
      <c r="Q2022" t="s">
        <v>34</v>
      </c>
      <c r="R2022">
        <v>318</v>
      </c>
      <c r="V2022" s="3">
        <f t="shared" si="63"/>
        <v>2.9</v>
      </c>
      <c r="W2022" s="3">
        <f>IF(AND(T2022&lt;&gt;"_U",T2022&lt;&gt;"c",J2022&lt;&gt;9,J2022&lt;&gt;99),IFERROR(VLOOKUP(A2022,'TA Total'!$A$2:$W$10000,18,0),"."),".")</f>
        <v>10947</v>
      </c>
    </row>
    <row r="2023" spans="1:23" x14ac:dyDescent="0.2">
      <c r="A2023" s="1" t="str">
        <f t="shared" si="62"/>
        <v>2013|Southland District|Female / Wahine</v>
      </c>
      <c r="B2023" t="s">
        <v>20</v>
      </c>
      <c r="C2023" t="s">
        <v>21</v>
      </c>
      <c r="D2023" t="s">
        <v>22</v>
      </c>
      <c r="E2023" t="s">
        <v>23</v>
      </c>
      <c r="F2023">
        <v>2013</v>
      </c>
      <c r="G2023">
        <v>2013</v>
      </c>
      <c r="H2023">
        <v>73</v>
      </c>
      <c r="I2023" t="s">
        <v>139</v>
      </c>
      <c r="J2023">
        <v>3</v>
      </c>
      <c r="K2023" t="s">
        <v>39</v>
      </c>
      <c r="L2023">
        <v>99</v>
      </c>
      <c r="M2023" t="s">
        <v>26</v>
      </c>
      <c r="N2023">
        <v>99</v>
      </c>
      <c r="O2023" t="s">
        <v>27</v>
      </c>
      <c r="P2023">
        <v>2</v>
      </c>
      <c r="Q2023" t="s">
        <v>31</v>
      </c>
      <c r="R2023">
        <v>288</v>
      </c>
      <c r="V2023" s="3">
        <f t="shared" si="63"/>
        <v>2.77</v>
      </c>
      <c r="W2023" s="3">
        <f>IF(AND(T2023&lt;&gt;"_U",T2023&lt;&gt;"c",J2023&lt;&gt;9,J2023&lt;&gt;99),IFERROR(VLOOKUP(A2023,'TA Total'!$A$2:$W$10000,18,0),"."),".")</f>
        <v>10395</v>
      </c>
    </row>
    <row r="2024" spans="1:23" x14ac:dyDescent="0.2">
      <c r="A2024" s="1" t="str">
        <f t="shared" si="62"/>
        <v>2013|Southland District|Another gender / He ira kÄ“ anÅ</v>
      </c>
      <c r="B2024" t="s">
        <v>20</v>
      </c>
      <c r="C2024" t="s">
        <v>21</v>
      </c>
      <c r="D2024" t="s">
        <v>22</v>
      </c>
      <c r="E2024" t="s">
        <v>23</v>
      </c>
      <c r="F2024">
        <v>2013</v>
      </c>
      <c r="G2024">
        <v>2013</v>
      </c>
      <c r="H2024">
        <v>73</v>
      </c>
      <c r="I2024" t="s">
        <v>139</v>
      </c>
      <c r="J2024">
        <v>3</v>
      </c>
      <c r="K2024" t="s">
        <v>39</v>
      </c>
      <c r="L2024">
        <v>99</v>
      </c>
      <c r="M2024" t="s">
        <v>26</v>
      </c>
      <c r="N2024">
        <v>99</v>
      </c>
      <c r="O2024" t="s">
        <v>27</v>
      </c>
      <c r="P2024">
        <v>3</v>
      </c>
      <c r="Q2024" t="s">
        <v>28</v>
      </c>
      <c r="T2024" t="s">
        <v>36</v>
      </c>
      <c r="U2024" t="s">
        <v>37</v>
      </c>
      <c r="V2024" s="3" t="str">
        <f t="shared" si="63"/>
        <v>.</v>
      </c>
      <c r="W2024" s="3" t="str">
        <f>IF(AND(T2024&lt;&gt;"_U",T2024&lt;&gt;"c",J2024&lt;&gt;9,J2024&lt;&gt;99),IFERROR(VLOOKUP(A2024,'TA Total'!$A$2:$W$10000,18,0),"."),".")</f>
        <v>.</v>
      </c>
    </row>
    <row r="2025" spans="1:23" x14ac:dyDescent="0.2">
      <c r="A2025" s="1" t="str">
        <f t="shared" si="62"/>
        <v>2013|Southland District|Total - gender</v>
      </c>
      <c r="B2025" t="s">
        <v>20</v>
      </c>
      <c r="C2025" t="s">
        <v>21</v>
      </c>
      <c r="D2025" t="s">
        <v>22</v>
      </c>
      <c r="E2025" t="s">
        <v>23</v>
      </c>
      <c r="F2025">
        <v>2013</v>
      </c>
      <c r="G2025">
        <v>2013</v>
      </c>
      <c r="H2025">
        <v>73</v>
      </c>
      <c r="I2025" t="s">
        <v>139</v>
      </c>
      <c r="J2025">
        <v>3</v>
      </c>
      <c r="K2025" t="s">
        <v>39</v>
      </c>
      <c r="L2025">
        <v>99</v>
      </c>
      <c r="M2025" t="s">
        <v>26</v>
      </c>
      <c r="N2025">
        <v>99</v>
      </c>
      <c r="O2025" t="s">
        <v>27</v>
      </c>
      <c r="P2025">
        <v>99</v>
      </c>
      <c r="Q2025" t="s">
        <v>42</v>
      </c>
      <c r="R2025">
        <v>603</v>
      </c>
      <c r="V2025" s="3">
        <f t="shared" si="63"/>
        <v>2.83</v>
      </c>
      <c r="W2025" s="3">
        <f>IF(AND(T2025&lt;&gt;"_U",T2025&lt;&gt;"c",J2025&lt;&gt;9,J2025&lt;&gt;99),IFERROR(VLOOKUP(A2025,'TA Total'!$A$2:$W$10000,18,0),"."),".")</f>
        <v>21345</v>
      </c>
    </row>
    <row r="2026" spans="1:23" x14ac:dyDescent="0.2">
      <c r="A2026" s="1" t="str">
        <f t="shared" si="62"/>
        <v>2013|Southland District|Male / TÄne</v>
      </c>
      <c r="B2026" t="s">
        <v>20</v>
      </c>
      <c r="C2026" t="s">
        <v>21</v>
      </c>
      <c r="D2026" t="s">
        <v>22</v>
      </c>
      <c r="E2026" t="s">
        <v>23</v>
      </c>
      <c r="F2026">
        <v>2013</v>
      </c>
      <c r="G2026">
        <v>2013</v>
      </c>
      <c r="H2026">
        <v>73</v>
      </c>
      <c r="I2026" t="s">
        <v>139</v>
      </c>
      <c r="J2026">
        <v>4</v>
      </c>
      <c r="K2026" t="s">
        <v>54</v>
      </c>
      <c r="L2026">
        <v>99</v>
      </c>
      <c r="M2026" t="s">
        <v>26</v>
      </c>
      <c r="N2026">
        <v>99</v>
      </c>
      <c r="O2026" t="s">
        <v>27</v>
      </c>
      <c r="P2026">
        <v>1</v>
      </c>
      <c r="Q2026" t="s">
        <v>34</v>
      </c>
      <c r="R2026">
        <v>636</v>
      </c>
      <c r="V2026" s="3">
        <f t="shared" si="63"/>
        <v>5.81</v>
      </c>
      <c r="W2026" s="3">
        <f>IF(AND(T2026&lt;&gt;"_U",T2026&lt;&gt;"c",J2026&lt;&gt;9,J2026&lt;&gt;99),IFERROR(VLOOKUP(A2026,'TA Total'!$A$2:$W$10000,18,0),"."),".")</f>
        <v>10947</v>
      </c>
    </row>
    <row r="2027" spans="1:23" x14ac:dyDescent="0.2">
      <c r="A2027" s="1" t="str">
        <f t="shared" si="62"/>
        <v>2013|Southland District|Female / Wahine</v>
      </c>
      <c r="B2027" t="s">
        <v>20</v>
      </c>
      <c r="C2027" t="s">
        <v>21</v>
      </c>
      <c r="D2027" t="s">
        <v>22</v>
      </c>
      <c r="E2027" t="s">
        <v>23</v>
      </c>
      <c r="F2027">
        <v>2013</v>
      </c>
      <c r="G2027">
        <v>2013</v>
      </c>
      <c r="H2027">
        <v>73</v>
      </c>
      <c r="I2027" t="s">
        <v>139</v>
      </c>
      <c r="J2027">
        <v>4</v>
      </c>
      <c r="K2027" t="s">
        <v>54</v>
      </c>
      <c r="L2027">
        <v>99</v>
      </c>
      <c r="M2027" t="s">
        <v>26</v>
      </c>
      <c r="N2027">
        <v>99</v>
      </c>
      <c r="O2027" t="s">
        <v>27</v>
      </c>
      <c r="P2027">
        <v>2</v>
      </c>
      <c r="Q2027" t="s">
        <v>31</v>
      </c>
      <c r="R2027">
        <v>588</v>
      </c>
      <c r="V2027" s="3">
        <f t="shared" si="63"/>
        <v>5.66</v>
      </c>
      <c r="W2027" s="3">
        <f>IF(AND(T2027&lt;&gt;"_U",T2027&lt;&gt;"c",J2027&lt;&gt;9,J2027&lt;&gt;99),IFERROR(VLOOKUP(A2027,'TA Total'!$A$2:$W$10000,18,0),"."),".")</f>
        <v>10395</v>
      </c>
    </row>
    <row r="2028" spans="1:23" x14ac:dyDescent="0.2">
      <c r="A2028" s="1" t="str">
        <f t="shared" si="62"/>
        <v>2013|Southland District|Another gender / He ira kÄ“ anÅ</v>
      </c>
      <c r="B2028" t="s">
        <v>20</v>
      </c>
      <c r="C2028" t="s">
        <v>21</v>
      </c>
      <c r="D2028" t="s">
        <v>22</v>
      </c>
      <c r="E2028" t="s">
        <v>23</v>
      </c>
      <c r="F2028">
        <v>2013</v>
      </c>
      <c r="G2028">
        <v>2013</v>
      </c>
      <c r="H2028">
        <v>73</v>
      </c>
      <c r="I2028" t="s">
        <v>139</v>
      </c>
      <c r="J2028">
        <v>4</v>
      </c>
      <c r="K2028" t="s">
        <v>54</v>
      </c>
      <c r="L2028">
        <v>99</v>
      </c>
      <c r="M2028" t="s">
        <v>26</v>
      </c>
      <c r="N2028">
        <v>99</v>
      </c>
      <c r="O2028" t="s">
        <v>27</v>
      </c>
      <c r="P2028">
        <v>3</v>
      </c>
      <c r="Q2028" t="s">
        <v>28</v>
      </c>
      <c r="T2028" t="s">
        <v>36</v>
      </c>
      <c r="U2028" t="s">
        <v>37</v>
      </c>
      <c r="V2028" s="3" t="str">
        <f t="shared" si="63"/>
        <v>.</v>
      </c>
      <c r="W2028" s="3" t="str">
        <f>IF(AND(T2028&lt;&gt;"_U",T2028&lt;&gt;"c",J2028&lt;&gt;9,J2028&lt;&gt;99),IFERROR(VLOOKUP(A2028,'TA Total'!$A$2:$W$10000,18,0),"."),".")</f>
        <v>.</v>
      </c>
    </row>
    <row r="2029" spans="1:23" x14ac:dyDescent="0.2">
      <c r="A2029" s="1" t="str">
        <f t="shared" si="62"/>
        <v>2013|Southland District|Total - gender</v>
      </c>
      <c r="B2029" t="s">
        <v>20</v>
      </c>
      <c r="C2029" t="s">
        <v>21</v>
      </c>
      <c r="D2029" t="s">
        <v>22</v>
      </c>
      <c r="E2029" t="s">
        <v>23</v>
      </c>
      <c r="F2029">
        <v>2013</v>
      </c>
      <c r="G2029">
        <v>2013</v>
      </c>
      <c r="H2029">
        <v>73</v>
      </c>
      <c r="I2029" t="s">
        <v>139</v>
      </c>
      <c r="J2029">
        <v>4</v>
      </c>
      <c r="K2029" t="s">
        <v>54</v>
      </c>
      <c r="L2029">
        <v>99</v>
      </c>
      <c r="M2029" t="s">
        <v>26</v>
      </c>
      <c r="N2029">
        <v>99</v>
      </c>
      <c r="O2029" t="s">
        <v>27</v>
      </c>
      <c r="P2029">
        <v>99</v>
      </c>
      <c r="Q2029" t="s">
        <v>42</v>
      </c>
      <c r="R2029">
        <v>1224</v>
      </c>
      <c r="V2029" s="3">
        <f t="shared" si="63"/>
        <v>5.73</v>
      </c>
      <c r="W2029" s="3">
        <f>IF(AND(T2029&lt;&gt;"_U",T2029&lt;&gt;"c",J2029&lt;&gt;9,J2029&lt;&gt;99),IFERROR(VLOOKUP(A2029,'TA Total'!$A$2:$W$10000,18,0),"."),".")</f>
        <v>21345</v>
      </c>
    </row>
    <row r="2030" spans="1:23" x14ac:dyDescent="0.2">
      <c r="A2030" s="1" t="str">
        <f t="shared" si="62"/>
        <v>2013|Southland District|Male / TÄne</v>
      </c>
      <c r="B2030" t="s">
        <v>20</v>
      </c>
      <c r="C2030" t="s">
        <v>21</v>
      </c>
      <c r="D2030" t="s">
        <v>22</v>
      </c>
      <c r="E2030" t="s">
        <v>23</v>
      </c>
      <c r="F2030">
        <v>2013</v>
      </c>
      <c r="G2030">
        <v>2013</v>
      </c>
      <c r="H2030">
        <v>73</v>
      </c>
      <c r="I2030" t="s">
        <v>139</v>
      </c>
      <c r="J2030">
        <v>5</v>
      </c>
      <c r="K2030" t="s">
        <v>33</v>
      </c>
      <c r="L2030">
        <v>99</v>
      </c>
      <c r="M2030" t="s">
        <v>26</v>
      </c>
      <c r="N2030">
        <v>99</v>
      </c>
      <c r="O2030" t="s">
        <v>27</v>
      </c>
      <c r="P2030">
        <v>1</v>
      </c>
      <c r="Q2030" t="s">
        <v>34</v>
      </c>
      <c r="R2030">
        <v>270</v>
      </c>
      <c r="V2030" s="3">
        <f t="shared" si="63"/>
        <v>2.4700000000000002</v>
      </c>
      <c r="W2030" s="3">
        <f>IF(AND(T2030&lt;&gt;"_U",T2030&lt;&gt;"c",J2030&lt;&gt;9,J2030&lt;&gt;99),IFERROR(VLOOKUP(A2030,'TA Total'!$A$2:$W$10000,18,0),"."),".")</f>
        <v>10947</v>
      </c>
    </row>
    <row r="2031" spans="1:23" x14ac:dyDescent="0.2">
      <c r="A2031" s="1" t="str">
        <f t="shared" si="62"/>
        <v>2013|Southland District|Female / Wahine</v>
      </c>
      <c r="B2031" t="s">
        <v>20</v>
      </c>
      <c r="C2031" t="s">
        <v>21</v>
      </c>
      <c r="D2031" t="s">
        <v>22</v>
      </c>
      <c r="E2031" t="s">
        <v>23</v>
      </c>
      <c r="F2031">
        <v>2013</v>
      </c>
      <c r="G2031">
        <v>2013</v>
      </c>
      <c r="H2031">
        <v>73</v>
      </c>
      <c r="I2031" t="s">
        <v>139</v>
      </c>
      <c r="J2031">
        <v>5</v>
      </c>
      <c r="K2031" t="s">
        <v>33</v>
      </c>
      <c r="L2031">
        <v>99</v>
      </c>
      <c r="M2031" t="s">
        <v>26</v>
      </c>
      <c r="N2031">
        <v>99</v>
      </c>
      <c r="O2031" t="s">
        <v>27</v>
      </c>
      <c r="P2031">
        <v>2</v>
      </c>
      <c r="Q2031" t="s">
        <v>31</v>
      </c>
      <c r="R2031">
        <v>714</v>
      </c>
      <c r="V2031" s="3">
        <f t="shared" si="63"/>
        <v>6.87</v>
      </c>
      <c r="W2031" s="3">
        <f>IF(AND(T2031&lt;&gt;"_U",T2031&lt;&gt;"c",J2031&lt;&gt;9,J2031&lt;&gt;99),IFERROR(VLOOKUP(A2031,'TA Total'!$A$2:$W$10000,18,0),"."),".")</f>
        <v>10395</v>
      </c>
    </row>
    <row r="2032" spans="1:23" x14ac:dyDescent="0.2">
      <c r="A2032" s="1" t="str">
        <f t="shared" si="62"/>
        <v>2013|Southland District|Another gender / He ira kÄ“ anÅ</v>
      </c>
      <c r="B2032" t="s">
        <v>20</v>
      </c>
      <c r="C2032" t="s">
        <v>21</v>
      </c>
      <c r="D2032" t="s">
        <v>22</v>
      </c>
      <c r="E2032" t="s">
        <v>23</v>
      </c>
      <c r="F2032">
        <v>2013</v>
      </c>
      <c r="G2032">
        <v>2013</v>
      </c>
      <c r="H2032">
        <v>73</v>
      </c>
      <c r="I2032" t="s">
        <v>139</v>
      </c>
      <c r="J2032">
        <v>5</v>
      </c>
      <c r="K2032" t="s">
        <v>33</v>
      </c>
      <c r="L2032">
        <v>99</v>
      </c>
      <c r="M2032" t="s">
        <v>26</v>
      </c>
      <c r="N2032">
        <v>99</v>
      </c>
      <c r="O2032" t="s">
        <v>27</v>
      </c>
      <c r="P2032">
        <v>3</v>
      </c>
      <c r="Q2032" t="s">
        <v>28</v>
      </c>
      <c r="T2032" t="s">
        <v>36</v>
      </c>
      <c r="U2032" t="s">
        <v>37</v>
      </c>
      <c r="V2032" s="3" t="str">
        <f t="shared" si="63"/>
        <v>.</v>
      </c>
      <c r="W2032" s="3" t="str">
        <f>IF(AND(T2032&lt;&gt;"_U",T2032&lt;&gt;"c",J2032&lt;&gt;9,J2032&lt;&gt;99),IFERROR(VLOOKUP(A2032,'TA Total'!$A$2:$W$10000,18,0),"."),".")</f>
        <v>.</v>
      </c>
    </row>
    <row r="2033" spans="1:23" x14ac:dyDescent="0.2">
      <c r="A2033" s="1" t="str">
        <f t="shared" si="62"/>
        <v>2013|Southland District|Total - gender</v>
      </c>
      <c r="B2033" t="s">
        <v>20</v>
      </c>
      <c r="C2033" t="s">
        <v>21</v>
      </c>
      <c r="D2033" t="s">
        <v>22</v>
      </c>
      <c r="E2033" t="s">
        <v>23</v>
      </c>
      <c r="F2033">
        <v>2013</v>
      </c>
      <c r="G2033">
        <v>2013</v>
      </c>
      <c r="H2033">
        <v>73</v>
      </c>
      <c r="I2033" t="s">
        <v>139</v>
      </c>
      <c r="J2033">
        <v>5</v>
      </c>
      <c r="K2033" t="s">
        <v>33</v>
      </c>
      <c r="L2033">
        <v>99</v>
      </c>
      <c r="M2033" t="s">
        <v>26</v>
      </c>
      <c r="N2033">
        <v>99</v>
      </c>
      <c r="O2033" t="s">
        <v>27</v>
      </c>
      <c r="P2033">
        <v>99</v>
      </c>
      <c r="Q2033" t="s">
        <v>42</v>
      </c>
      <c r="R2033">
        <v>987</v>
      </c>
      <c r="V2033" s="3">
        <f t="shared" si="63"/>
        <v>4.62</v>
      </c>
      <c r="W2033" s="3">
        <f>IF(AND(T2033&lt;&gt;"_U",T2033&lt;&gt;"c",J2033&lt;&gt;9,J2033&lt;&gt;99),IFERROR(VLOOKUP(A2033,'TA Total'!$A$2:$W$10000,18,0),"."),".")</f>
        <v>21345</v>
      </c>
    </row>
    <row r="2034" spans="1:23" x14ac:dyDescent="0.2">
      <c r="A2034" s="1" t="str">
        <f t="shared" si="62"/>
        <v>2013|Southland District|Male / TÄne</v>
      </c>
      <c r="B2034" t="s">
        <v>20</v>
      </c>
      <c r="C2034" t="s">
        <v>21</v>
      </c>
      <c r="D2034" t="s">
        <v>22</v>
      </c>
      <c r="E2034" t="s">
        <v>23</v>
      </c>
      <c r="F2034">
        <v>2013</v>
      </c>
      <c r="G2034">
        <v>2013</v>
      </c>
      <c r="H2034">
        <v>73</v>
      </c>
      <c r="I2034" t="s">
        <v>139</v>
      </c>
      <c r="J2034">
        <v>6</v>
      </c>
      <c r="K2034" t="s">
        <v>52</v>
      </c>
      <c r="L2034">
        <v>99</v>
      </c>
      <c r="M2034" t="s">
        <v>26</v>
      </c>
      <c r="N2034">
        <v>99</v>
      </c>
      <c r="O2034" t="s">
        <v>27</v>
      </c>
      <c r="P2034">
        <v>1</v>
      </c>
      <c r="Q2034" t="s">
        <v>34</v>
      </c>
      <c r="R2034">
        <v>3462</v>
      </c>
      <c r="V2034" s="3">
        <f t="shared" si="63"/>
        <v>31.63</v>
      </c>
      <c r="W2034" s="3">
        <f>IF(AND(T2034&lt;&gt;"_U",T2034&lt;&gt;"c",J2034&lt;&gt;9,J2034&lt;&gt;99),IFERROR(VLOOKUP(A2034,'TA Total'!$A$2:$W$10000,18,0),"."),".")</f>
        <v>10947</v>
      </c>
    </row>
    <row r="2035" spans="1:23" x14ac:dyDescent="0.2">
      <c r="A2035" s="1" t="str">
        <f t="shared" si="62"/>
        <v>2013|Southland District|Female / Wahine</v>
      </c>
      <c r="B2035" t="s">
        <v>20</v>
      </c>
      <c r="C2035" t="s">
        <v>21</v>
      </c>
      <c r="D2035" t="s">
        <v>22</v>
      </c>
      <c r="E2035" t="s">
        <v>23</v>
      </c>
      <c r="F2035">
        <v>2013</v>
      </c>
      <c r="G2035">
        <v>2013</v>
      </c>
      <c r="H2035">
        <v>73</v>
      </c>
      <c r="I2035" t="s">
        <v>139</v>
      </c>
      <c r="J2035">
        <v>6</v>
      </c>
      <c r="K2035" t="s">
        <v>52</v>
      </c>
      <c r="L2035">
        <v>99</v>
      </c>
      <c r="M2035" t="s">
        <v>26</v>
      </c>
      <c r="N2035">
        <v>99</v>
      </c>
      <c r="O2035" t="s">
        <v>27</v>
      </c>
      <c r="P2035">
        <v>2</v>
      </c>
      <c r="Q2035" t="s">
        <v>31</v>
      </c>
      <c r="R2035">
        <v>2610</v>
      </c>
      <c r="V2035" s="3">
        <f t="shared" si="63"/>
        <v>25.11</v>
      </c>
      <c r="W2035" s="3">
        <f>IF(AND(T2035&lt;&gt;"_U",T2035&lt;&gt;"c",J2035&lt;&gt;9,J2035&lt;&gt;99),IFERROR(VLOOKUP(A2035,'TA Total'!$A$2:$W$10000,18,0),"."),".")</f>
        <v>10395</v>
      </c>
    </row>
    <row r="2036" spans="1:23" x14ac:dyDescent="0.2">
      <c r="A2036" s="1" t="str">
        <f t="shared" si="62"/>
        <v>2013|Southland District|Another gender / He ira kÄ“ anÅ</v>
      </c>
      <c r="B2036" t="s">
        <v>20</v>
      </c>
      <c r="C2036" t="s">
        <v>21</v>
      </c>
      <c r="D2036" t="s">
        <v>22</v>
      </c>
      <c r="E2036" t="s">
        <v>23</v>
      </c>
      <c r="F2036">
        <v>2013</v>
      </c>
      <c r="G2036">
        <v>2013</v>
      </c>
      <c r="H2036">
        <v>73</v>
      </c>
      <c r="I2036" t="s">
        <v>139</v>
      </c>
      <c r="J2036">
        <v>6</v>
      </c>
      <c r="K2036" t="s">
        <v>52</v>
      </c>
      <c r="L2036">
        <v>99</v>
      </c>
      <c r="M2036" t="s">
        <v>26</v>
      </c>
      <c r="N2036">
        <v>99</v>
      </c>
      <c r="O2036" t="s">
        <v>27</v>
      </c>
      <c r="P2036">
        <v>3</v>
      </c>
      <c r="Q2036" t="s">
        <v>28</v>
      </c>
      <c r="T2036" t="s">
        <v>36</v>
      </c>
      <c r="U2036" t="s">
        <v>37</v>
      </c>
      <c r="V2036" s="3" t="str">
        <f t="shared" si="63"/>
        <v>.</v>
      </c>
      <c r="W2036" s="3" t="str">
        <f>IF(AND(T2036&lt;&gt;"_U",T2036&lt;&gt;"c",J2036&lt;&gt;9,J2036&lt;&gt;99),IFERROR(VLOOKUP(A2036,'TA Total'!$A$2:$W$10000,18,0),"."),".")</f>
        <v>.</v>
      </c>
    </row>
    <row r="2037" spans="1:23" x14ac:dyDescent="0.2">
      <c r="A2037" s="1" t="str">
        <f t="shared" si="62"/>
        <v>2013|Southland District|Total - gender</v>
      </c>
      <c r="B2037" t="s">
        <v>20</v>
      </c>
      <c r="C2037" t="s">
        <v>21</v>
      </c>
      <c r="D2037" t="s">
        <v>22</v>
      </c>
      <c r="E2037" t="s">
        <v>23</v>
      </c>
      <c r="F2037">
        <v>2013</v>
      </c>
      <c r="G2037">
        <v>2013</v>
      </c>
      <c r="H2037">
        <v>73</v>
      </c>
      <c r="I2037" t="s">
        <v>139</v>
      </c>
      <c r="J2037">
        <v>6</v>
      </c>
      <c r="K2037" t="s">
        <v>52</v>
      </c>
      <c r="L2037">
        <v>99</v>
      </c>
      <c r="M2037" t="s">
        <v>26</v>
      </c>
      <c r="N2037">
        <v>99</v>
      </c>
      <c r="O2037" t="s">
        <v>27</v>
      </c>
      <c r="P2037">
        <v>99</v>
      </c>
      <c r="Q2037" t="s">
        <v>42</v>
      </c>
      <c r="R2037">
        <v>6069</v>
      </c>
      <c r="V2037" s="3">
        <f t="shared" si="63"/>
        <v>28.43</v>
      </c>
      <c r="W2037" s="3">
        <f>IF(AND(T2037&lt;&gt;"_U",T2037&lt;&gt;"c",J2037&lt;&gt;9,J2037&lt;&gt;99),IFERROR(VLOOKUP(A2037,'TA Total'!$A$2:$W$10000,18,0),"."),".")</f>
        <v>21345</v>
      </c>
    </row>
    <row r="2038" spans="1:23" x14ac:dyDescent="0.2">
      <c r="A2038" s="1" t="str">
        <f t="shared" si="62"/>
        <v>2013|Southland District|Male / TÄne</v>
      </c>
      <c r="B2038" t="s">
        <v>20</v>
      </c>
      <c r="C2038" t="s">
        <v>21</v>
      </c>
      <c r="D2038" t="s">
        <v>22</v>
      </c>
      <c r="E2038" t="s">
        <v>23</v>
      </c>
      <c r="F2038">
        <v>2013</v>
      </c>
      <c r="G2038">
        <v>2013</v>
      </c>
      <c r="H2038">
        <v>73</v>
      </c>
      <c r="I2038" t="s">
        <v>139</v>
      </c>
      <c r="J2038">
        <v>9</v>
      </c>
      <c r="K2038" t="s">
        <v>25</v>
      </c>
      <c r="L2038">
        <v>99</v>
      </c>
      <c r="M2038" t="s">
        <v>26</v>
      </c>
      <c r="N2038">
        <v>99</v>
      </c>
      <c r="O2038" t="s">
        <v>27</v>
      </c>
      <c r="P2038">
        <v>1</v>
      </c>
      <c r="Q2038" t="s">
        <v>34</v>
      </c>
      <c r="R2038">
        <v>969</v>
      </c>
      <c r="V2038" s="3" t="str">
        <f t="shared" si="63"/>
        <v>.</v>
      </c>
      <c r="W2038" s="3" t="str">
        <f>IF(AND(T2038&lt;&gt;"_U",T2038&lt;&gt;"c",J2038&lt;&gt;9,J2038&lt;&gt;99),IFERROR(VLOOKUP(A2038,'TA Total'!$A$2:$W$10000,18,0),"."),".")</f>
        <v>.</v>
      </c>
    </row>
    <row r="2039" spans="1:23" x14ac:dyDescent="0.2">
      <c r="A2039" s="1" t="str">
        <f t="shared" si="62"/>
        <v>2013|Southland District|Female / Wahine</v>
      </c>
      <c r="B2039" t="s">
        <v>20</v>
      </c>
      <c r="C2039" t="s">
        <v>21</v>
      </c>
      <c r="D2039" t="s">
        <v>22</v>
      </c>
      <c r="E2039" t="s">
        <v>23</v>
      </c>
      <c r="F2039">
        <v>2013</v>
      </c>
      <c r="G2039">
        <v>2013</v>
      </c>
      <c r="H2039">
        <v>73</v>
      </c>
      <c r="I2039" t="s">
        <v>139</v>
      </c>
      <c r="J2039">
        <v>9</v>
      </c>
      <c r="K2039" t="s">
        <v>25</v>
      </c>
      <c r="L2039">
        <v>99</v>
      </c>
      <c r="M2039" t="s">
        <v>26</v>
      </c>
      <c r="N2039">
        <v>99</v>
      </c>
      <c r="O2039" t="s">
        <v>27</v>
      </c>
      <c r="P2039">
        <v>2</v>
      </c>
      <c r="Q2039" t="s">
        <v>31</v>
      </c>
      <c r="R2039">
        <v>768</v>
      </c>
      <c r="V2039" s="3" t="str">
        <f t="shared" si="63"/>
        <v>.</v>
      </c>
      <c r="W2039" s="3" t="str">
        <f>IF(AND(T2039&lt;&gt;"_U",T2039&lt;&gt;"c",J2039&lt;&gt;9,J2039&lt;&gt;99),IFERROR(VLOOKUP(A2039,'TA Total'!$A$2:$W$10000,18,0),"."),".")</f>
        <v>.</v>
      </c>
    </row>
    <row r="2040" spans="1:23" x14ac:dyDescent="0.2">
      <c r="A2040" s="1" t="str">
        <f t="shared" si="62"/>
        <v>2013|Southland District|Another gender / He ira kÄ“ anÅ</v>
      </c>
      <c r="B2040" t="s">
        <v>20</v>
      </c>
      <c r="C2040" t="s">
        <v>21</v>
      </c>
      <c r="D2040" t="s">
        <v>22</v>
      </c>
      <c r="E2040" t="s">
        <v>23</v>
      </c>
      <c r="F2040">
        <v>2013</v>
      </c>
      <c r="G2040">
        <v>2013</v>
      </c>
      <c r="H2040">
        <v>73</v>
      </c>
      <c r="I2040" t="s">
        <v>139</v>
      </c>
      <c r="J2040">
        <v>9</v>
      </c>
      <c r="K2040" t="s">
        <v>25</v>
      </c>
      <c r="L2040">
        <v>99</v>
      </c>
      <c r="M2040" t="s">
        <v>26</v>
      </c>
      <c r="N2040">
        <v>99</v>
      </c>
      <c r="O2040" t="s">
        <v>27</v>
      </c>
      <c r="P2040">
        <v>3</v>
      </c>
      <c r="Q2040" t="s">
        <v>28</v>
      </c>
      <c r="T2040" t="s">
        <v>36</v>
      </c>
      <c r="U2040" t="s">
        <v>37</v>
      </c>
      <c r="V2040" s="3" t="str">
        <f t="shared" si="63"/>
        <v>.</v>
      </c>
      <c r="W2040" s="3" t="str">
        <f>IF(AND(T2040&lt;&gt;"_U",T2040&lt;&gt;"c",J2040&lt;&gt;9,J2040&lt;&gt;99),IFERROR(VLOOKUP(A2040,'TA Total'!$A$2:$W$10000,18,0),"."),".")</f>
        <v>.</v>
      </c>
    </row>
    <row r="2041" spans="1:23" x14ac:dyDescent="0.2">
      <c r="A2041" s="1" t="str">
        <f t="shared" si="62"/>
        <v>2013|Southland District|Total - gender</v>
      </c>
      <c r="B2041" t="s">
        <v>20</v>
      </c>
      <c r="C2041" t="s">
        <v>21</v>
      </c>
      <c r="D2041" t="s">
        <v>22</v>
      </c>
      <c r="E2041" t="s">
        <v>23</v>
      </c>
      <c r="F2041">
        <v>2013</v>
      </c>
      <c r="G2041">
        <v>2013</v>
      </c>
      <c r="H2041">
        <v>73</v>
      </c>
      <c r="I2041" t="s">
        <v>139</v>
      </c>
      <c r="J2041">
        <v>9</v>
      </c>
      <c r="K2041" t="s">
        <v>25</v>
      </c>
      <c r="L2041">
        <v>99</v>
      </c>
      <c r="M2041" t="s">
        <v>26</v>
      </c>
      <c r="N2041">
        <v>99</v>
      </c>
      <c r="O2041" t="s">
        <v>27</v>
      </c>
      <c r="P2041">
        <v>99</v>
      </c>
      <c r="Q2041" t="s">
        <v>42</v>
      </c>
      <c r="R2041">
        <v>1737</v>
      </c>
      <c r="V2041" s="3" t="str">
        <f t="shared" si="63"/>
        <v>.</v>
      </c>
      <c r="W2041" s="3" t="str">
        <f>IF(AND(T2041&lt;&gt;"_U",T2041&lt;&gt;"c",J2041&lt;&gt;9,J2041&lt;&gt;99),IFERROR(VLOOKUP(A2041,'TA Total'!$A$2:$W$10000,18,0),"."),".")</f>
        <v>.</v>
      </c>
    </row>
    <row r="2042" spans="1:23" x14ac:dyDescent="0.2">
      <c r="A2042" s="1" t="str">
        <f t="shared" si="62"/>
        <v>2013|Southland District|Male / TÄne</v>
      </c>
      <c r="B2042" t="s">
        <v>20</v>
      </c>
      <c r="C2042" t="s">
        <v>21</v>
      </c>
      <c r="D2042" t="s">
        <v>22</v>
      </c>
      <c r="E2042" t="s">
        <v>23</v>
      </c>
      <c r="F2042">
        <v>2013</v>
      </c>
      <c r="G2042">
        <v>2013</v>
      </c>
      <c r="H2042">
        <v>73</v>
      </c>
      <c r="I2042" t="s">
        <v>139</v>
      </c>
      <c r="J2042">
        <v>77</v>
      </c>
      <c r="K2042" t="s">
        <v>49</v>
      </c>
      <c r="L2042">
        <v>99</v>
      </c>
      <c r="M2042" t="s">
        <v>26</v>
      </c>
      <c r="N2042">
        <v>99</v>
      </c>
      <c r="O2042" t="s">
        <v>27</v>
      </c>
      <c r="P2042">
        <v>1</v>
      </c>
      <c r="Q2042" t="s">
        <v>34</v>
      </c>
      <c r="R2042">
        <v>10947</v>
      </c>
      <c r="V2042" s="3">
        <f t="shared" si="63"/>
        <v>100</v>
      </c>
      <c r="W2042" s="3">
        <f>IF(AND(T2042&lt;&gt;"_U",T2042&lt;&gt;"c",J2042&lt;&gt;9,J2042&lt;&gt;99),IFERROR(VLOOKUP(A2042,'TA Total'!$A$2:$W$10000,18,0),"."),".")</f>
        <v>10947</v>
      </c>
    </row>
    <row r="2043" spans="1:23" x14ac:dyDescent="0.2">
      <c r="A2043" s="1" t="str">
        <f t="shared" si="62"/>
        <v>2013|Southland District|Female / Wahine</v>
      </c>
      <c r="B2043" t="s">
        <v>20</v>
      </c>
      <c r="C2043" t="s">
        <v>21</v>
      </c>
      <c r="D2043" t="s">
        <v>22</v>
      </c>
      <c r="E2043" t="s">
        <v>23</v>
      </c>
      <c r="F2043">
        <v>2013</v>
      </c>
      <c r="G2043">
        <v>2013</v>
      </c>
      <c r="H2043">
        <v>73</v>
      </c>
      <c r="I2043" t="s">
        <v>139</v>
      </c>
      <c r="J2043">
        <v>77</v>
      </c>
      <c r="K2043" t="s">
        <v>49</v>
      </c>
      <c r="L2043">
        <v>99</v>
      </c>
      <c r="M2043" t="s">
        <v>26</v>
      </c>
      <c r="N2043">
        <v>99</v>
      </c>
      <c r="O2043" t="s">
        <v>27</v>
      </c>
      <c r="P2043">
        <v>2</v>
      </c>
      <c r="Q2043" t="s">
        <v>31</v>
      </c>
      <c r="R2043">
        <v>10395</v>
      </c>
      <c r="V2043" s="3">
        <f t="shared" si="63"/>
        <v>100</v>
      </c>
      <c r="W2043" s="3">
        <f>IF(AND(T2043&lt;&gt;"_U",T2043&lt;&gt;"c",J2043&lt;&gt;9,J2043&lt;&gt;99),IFERROR(VLOOKUP(A2043,'TA Total'!$A$2:$W$10000,18,0),"."),".")</f>
        <v>10395</v>
      </c>
    </row>
    <row r="2044" spans="1:23" x14ac:dyDescent="0.2">
      <c r="A2044" s="1" t="str">
        <f t="shared" si="62"/>
        <v>2013|Southland District|Another gender / He ira kÄ“ anÅ</v>
      </c>
      <c r="B2044" t="s">
        <v>20</v>
      </c>
      <c r="C2044" t="s">
        <v>21</v>
      </c>
      <c r="D2044" t="s">
        <v>22</v>
      </c>
      <c r="E2044" t="s">
        <v>23</v>
      </c>
      <c r="F2044">
        <v>2013</v>
      </c>
      <c r="G2044">
        <v>2013</v>
      </c>
      <c r="H2044">
        <v>73</v>
      </c>
      <c r="I2044" t="s">
        <v>139</v>
      </c>
      <c r="J2044">
        <v>77</v>
      </c>
      <c r="K2044" t="s">
        <v>49</v>
      </c>
      <c r="L2044">
        <v>99</v>
      </c>
      <c r="M2044" t="s">
        <v>26</v>
      </c>
      <c r="N2044">
        <v>99</v>
      </c>
      <c r="O2044" t="s">
        <v>27</v>
      </c>
      <c r="P2044">
        <v>3</v>
      </c>
      <c r="Q2044" t="s">
        <v>28</v>
      </c>
      <c r="T2044" t="s">
        <v>36</v>
      </c>
      <c r="U2044" t="s">
        <v>37</v>
      </c>
      <c r="V2044" s="3" t="str">
        <f t="shared" si="63"/>
        <v>.</v>
      </c>
      <c r="W2044" s="3" t="str">
        <f>IF(AND(T2044&lt;&gt;"_U",T2044&lt;&gt;"c",J2044&lt;&gt;9,J2044&lt;&gt;99),IFERROR(VLOOKUP(A2044,'TA Total'!$A$2:$W$10000,18,0),"."),".")</f>
        <v>.</v>
      </c>
    </row>
    <row r="2045" spans="1:23" x14ac:dyDescent="0.2">
      <c r="A2045" s="1" t="str">
        <f t="shared" si="62"/>
        <v>2013|Southland District|Total - gender</v>
      </c>
      <c r="B2045" t="s">
        <v>20</v>
      </c>
      <c r="C2045" t="s">
        <v>21</v>
      </c>
      <c r="D2045" t="s">
        <v>22</v>
      </c>
      <c r="E2045" t="s">
        <v>23</v>
      </c>
      <c r="F2045">
        <v>2013</v>
      </c>
      <c r="G2045">
        <v>2013</v>
      </c>
      <c r="H2045">
        <v>73</v>
      </c>
      <c r="I2045" t="s">
        <v>139</v>
      </c>
      <c r="J2045">
        <v>77</v>
      </c>
      <c r="K2045" t="s">
        <v>49</v>
      </c>
      <c r="L2045">
        <v>99</v>
      </c>
      <c r="M2045" t="s">
        <v>26</v>
      </c>
      <c r="N2045">
        <v>99</v>
      </c>
      <c r="O2045" t="s">
        <v>27</v>
      </c>
      <c r="P2045">
        <v>99</v>
      </c>
      <c r="Q2045" t="s">
        <v>42</v>
      </c>
      <c r="R2045">
        <v>21345</v>
      </c>
      <c r="V2045" s="3">
        <f t="shared" si="63"/>
        <v>100</v>
      </c>
      <c r="W2045" s="3">
        <f>IF(AND(T2045&lt;&gt;"_U",T2045&lt;&gt;"c",J2045&lt;&gt;9,J2045&lt;&gt;99),IFERROR(VLOOKUP(A2045,'TA Total'!$A$2:$W$10000,18,0),"."),".")</f>
        <v>21345</v>
      </c>
    </row>
    <row r="2046" spans="1:23" x14ac:dyDescent="0.2">
      <c r="A2046" s="1" t="str">
        <f t="shared" si="62"/>
        <v>2013|Southland District|Male / TÄne</v>
      </c>
      <c r="B2046" t="s">
        <v>20</v>
      </c>
      <c r="C2046" t="s">
        <v>21</v>
      </c>
      <c r="D2046" t="s">
        <v>22</v>
      </c>
      <c r="E2046" t="s">
        <v>23</v>
      </c>
      <c r="F2046">
        <v>2013</v>
      </c>
      <c r="G2046">
        <v>2013</v>
      </c>
      <c r="H2046">
        <v>73</v>
      </c>
      <c r="I2046" t="s">
        <v>139</v>
      </c>
      <c r="J2046">
        <v>99</v>
      </c>
      <c r="K2046" t="s">
        <v>47</v>
      </c>
      <c r="L2046">
        <v>99</v>
      </c>
      <c r="M2046" t="s">
        <v>26</v>
      </c>
      <c r="N2046">
        <v>99</v>
      </c>
      <c r="O2046" t="s">
        <v>27</v>
      </c>
      <c r="P2046">
        <v>1</v>
      </c>
      <c r="Q2046" t="s">
        <v>34</v>
      </c>
      <c r="R2046">
        <v>11916</v>
      </c>
      <c r="V2046" s="3" t="str">
        <f t="shared" si="63"/>
        <v>.</v>
      </c>
      <c r="W2046" s="3" t="str">
        <f>IF(AND(T2046&lt;&gt;"_U",T2046&lt;&gt;"c",J2046&lt;&gt;9,J2046&lt;&gt;99),IFERROR(VLOOKUP(A2046,'TA Total'!$A$2:$W$10000,18,0),"."),".")</f>
        <v>.</v>
      </c>
    </row>
    <row r="2047" spans="1:23" x14ac:dyDescent="0.2">
      <c r="A2047" s="1" t="str">
        <f t="shared" si="62"/>
        <v>2013|Southland District|Female / Wahine</v>
      </c>
      <c r="B2047" t="s">
        <v>20</v>
      </c>
      <c r="C2047" t="s">
        <v>21</v>
      </c>
      <c r="D2047" t="s">
        <v>22</v>
      </c>
      <c r="E2047" t="s">
        <v>23</v>
      </c>
      <c r="F2047">
        <v>2013</v>
      </c>
      <c r="G2047">
        <v>2013</v>
      </c>
      <c r="H2047">
        <v>73</v>
      </c>
      <c r="I2047" t="s">
        <v>139</v>
      </c>
      <c r="J2047">
        <v>99</v>
      </c>
      <c r="K2047" t="s">
        <v>47</v>
      </c>
      <c r="L2047">
        <v>99</v>
      </c>
      <c r="M2047" t="s">
        <v>26</v>
      </c>
      <c r="N2047">
        <v>99</v>
      </c>
      <c r="O2047" t="s">
        <v>27</v>
      </c>
      <c r="P2047">
        <v>2</v>
      </c>
      <c r="Q2047" t="s">
        <v>31</v>
      </c>
      <c r="R2047">
        <v>11163</v>
      </c>
      <c r="V2047" s="3" t="str">
        <f t="shared" si="63"/>
        <v>.</v>
      </c>
      <c r="W2047" s="3" t="str">
        <f>IF(AND(T2047&lt;&gt;"_U",T2047&lt;&gt;"c",J2047&lt;&gt;9,J2047&lt;&gt;99),IFERROR(VLOOKUP(A2047,'TA Total'!$A$2:$W$10000,18,0),"."),".")</f>
        <v>.</v>
      </c>
    </row>
    <row r="2048" spans="1:23" x14ac:dyDescent="0.2">
      <c r="A2048" s="1" t="str">
        <f t="shared" si="62"/>
        <v>2013|Southland District|Another gender / He ira kÄ“ anÅ</v>
      </c>
      <c r="B2048" t="s">
        <v>20</v>
      </c>
      <c r="C2048" t="s">
        <v>21</v>
      </c>
      <c r="D2048" t="s">
        <v>22</v>
      </c>
      <c r="E2048" t="s">
        <v>23</v>
      </c>
      <c r="F2048">
        <v>2013</v>
      </c>
      <c r="G2048">
        <v>2013</v>
      </c>
      <c r="H2048">
        <v>73</v>
      </c>
      <c r="I2048" t="s">
        <v>139</v>
      </c>
      <c r="J2048">
        <v>99</v>
      </c>
      <c r="K2048" t="s">
        <v>47</v>
      </c>
      <c r="L2048">
        <v>99</v>
      </c>
      <c r="M2048" t="s">
        <v>26</v>
      </c>
      <c r="N2048">
        <v>99</v>
      </c>
      <c r="O2048" t="s">
        <v>27</v>
      </c>
      <c r="P2048">
        <v>3</v>
      </c>
      <c r="Q2048" t="s">
        <v>28</v>
      </c>
      <c r="T2048" t="s">
        <v>36</v>
      </c>
      <c r="U2048" t="s">
        <v>37</v>
      </c>
      <c r="V2048" s="3" t="str">
        <f t="shared" si="63"/>
        <v>.</v>
      </c>
      <c r="W2048" s="3" t="str">
        <f>IF(AND(T2048&lt;&gt;"_U",T2048&lt;&gt;"c",J2048&lt;&gt;9,J2048&lt;&gt;99),IFERROR(VLOOKUP(A2048,'TA Total'!$A$2:$W$10000,18,0),"."),".")</f>
        <v>.</v>
      </c>
    </row>
    <row r="2049" spans="1:23" x14ac:dyDescent="0.2">
      <c r="A2049" s="1" t="str">
        <f t="shared" si="62"/>
        <v>2013|Southland District|Total - gender</v>
      </c>
      <c r="B2049" t="s">
        <v>20</v>
      </c>
      <c r="C2049" t="s">
        <v>21</v>
      </c>
      <c r="D2049" t="s">
        <v>22</v>
      </c>
      <c r="E2049" t="s">
        <v>23</v>
      </c>
      <c r="F2049">
        <v>2013</v>
      </c>
      <c r="G2049">
        <v>2013</v>
      </c>
      <c r="H2049">
        <v>73</v>
      </c>
      <c r="I2049" t="s">
        <v>139</v>
      </c>
      <c r="J2049">
        <v>99</v>
      </c>
      <c r="K2049" t="s">
        <v>47</v>
      </c>
      <c r="L2049">
        <v>99</v>
      </c>
      <c r="M2049" t="s">
        <v>26</v>
      </c>
      <c r="N2049">
        <v>99</v>
      </c>
      <c r="O2049" t="s">
        <v>27</v>
      </c>
      <c r="P2049">
        <v>99</v>
      </c>
      <c r="Q2049" t="s">
        <v>42</v>
      </c>
      <c r="R2049">
        <v>23079</v>
      </c>
      <c r="V2049" s="3" t="str">
        <f t="shared" si="63"/>
        <v>.</v>
      </c>
      <c r="W2049" s="3" t="str">
        <f>IF(AND(T2049&lt;&gt;"_U",T2049&lt;&gt;"c",J2049&lt;&gt;9,J2049&lt;&gt;99),IFERROR(VLOOKUP(A2049,'TA Total'!$A$2:$W$10000,18,0),"."),".")</f>
        <v>.</v>
      </c>
    </row>
    <row r="2050" spans="1:23" x14ac:dyDescent="0.2">
      <c r="A2050" s="1" t="str">
        <f t="shared" si="62"/>
        <v>2013|Gore District|Male / TÄne</v>
      </c>
      <c r="B2050" t="s">
        <v>20</v>
      </c>
      <c r="C2050" t="s">
        <v>21</v>
      </c>
      <c r="D2050" t="s">
        <v>22</v>
      </c>
      <c r="E2050" t="s">
        <v>23</v>
      </c>
      <c r="F2050">
        <v>2013</v>
      </c>
      <c r="G2050">
        <v>2013</v>
      </c>
      <c r="H2050">
        <v>74</v>
      </c>
      <c r="I2050" t="s">
        <v>131</v>
      </c>
      <c r="J2050">
        <v>1</v>
      </c>
      <c r="K2050" t="s">
        <v>30</v>
      </c>
      <c r="L2050">
        <v>99</v>
      </c>
      <c r="M2050" t="s">
        <v>26</v>
      </c>
      <c r="N2050">
        <v>99</v>
      </c>
      <c r="O2050" t="s">
        <v>27</v>
      </c>
      <c r="P2050">
        <v>1</v>
      </c>
      <c r="Q2050" t="s">
        <v>34</v>
      </c>
      <c r="R2050">
        <v>2328</v>
      </c>
      <c r="V2050" s="3">
        <f t="shared" si="63"/>
        <v>55.27</v>
      </c>
      <c r="W2050" s="3">
        <f>IF(AND(T2050&lt;&gt;"_U",T2050&lt;&gt;"c",J2050&lt;&gt;9,J2050&lt;&gt;99),IFERROR(VLOOKUP(A2050,'TA Total'!$A$2:$W$10000,18,0),"."),".")</f>
        <v>4212</v>
      </c>
    </row>
    <row r="2051" spans="1:23" x14ac:dyDescent="0.2">
      <c r="A2051" s="1" t="str">
        <f t="shared" ref="A2051:A2114" si="64">G2051&amp;"|"&amp;I2051&amp;"|"&amp;Q2051</f>
        <v>2013|Gore District|Female / Wahine</v>
      </c>
      <c r="B2051" t="s">
        <v>20</v>
      </c>
      <c r="C2051" t="s">
        <v>21</v>
      </c>
      <c r="D2051" t="s">
        <v>22</v>
      </c>
      <c r="E2051" t="s">
        <v>23</v>
      </c>
      <c r="F2051">
        <v>2013</v>
      </c>
      <c r="G2051">
        <v>2013</v>
      </c>
      <c r="H2051">
        <v>74</v>
      </c>
      <c r="I2051" t="s">
        <v>131</v>
      </c>
      <c r="J2051">
        <v>1</v>
      </c>
      <c r="K2051" t="s">
        <v>30</v>
      </c>
      <c r="L2051">
        <v>99</v>
      </c>
      <c r="M2051" t="s">
        <v>26</v>
      </c>
      <c r="N2051">
        <v>99</v>
      </c>
      <c r="O2051" t="s">
        <v>27</v>
      </c>
      <c r="P2051">
        <v>2</v>
      </c>
      <c r="Q2051" t="s">
        <v>31</v>
      </c>
      <c r="R2051">
        <v>2364</v>
      </c>
      <c r="V2051" s="3">
        <f t="shared" ref="V2051:V2114" si="65">IF(T2051&lt;&gt;"_U",IFERROR((ROUND(R2051/W2051*100,2)),"."),".")</f>
        <v>51.2</v>
      </c>
      <c r="W2051" s="3">
        <f>IF(AND(T2051&lt;&gt;"_U",T2051&lt;&gt;"c",J2051&lt;&gt;9,J2051&lt;&gt;99),IFERROR(VLOOKUP(A2051,'TA Total'!$A$2:$W$10000,18,0),"."),".")</f>
        <v>4617</v>
      </c>
    </row>
    <row r="2052" spans="1:23" x14ac:dyDescent="0.2">
      <c r="A2052" s="1" t="str">
        <f t="shared" si="64"/>
        <v>2013|Gore District|Another gender / He ira kÄ“ anÅ</v>
      </c>
      <c r="B2052" t="s">
        <v>20</v>
      </c>
      <c r="C2052" t="s">
        <v>21</v>
      </c>
      <c r="D2052" t="s">
        <v>22</v>
      </c>
      <c r="E2052" t="s">
        <v>23</v>
      </c>
      <c r="F2052">
        <v>2013</v>
      </c>
      <c r="G2052">
        <v>2013</v>
      </c>
      <c r="H2052">
        <v>74</v>
      </c>
      <c r="I2052" t="s">
        <v>131</v>
      </c>
      <c r="J2052">
        <v>1</v>
      </c>
      <c r="K2052" t="s">
        <v>30</v>
      </c>
      <c r="L2052">
        <v>99</v>
      </c>
      <c r="M2052" t="s">
        <v>26</v>
      </c>
      <c r="N2052">
        <v>99</v>
      </c>
      <c r="O2052" t="s">
        <v>27</v>
      </c>
      <c r="P2052">
        <v>3</v>
      </c>
      <c r="Q2052" t="s">
        <v>28</v>
      </c>
      <c r="T2052" t="s">
        <v>36</v>
      </c>
      <c r="U2052" t="s">
        <v>37</v>
      </c>
      <c r="V2052" s="3" t="str">
        <f t="shared" si="65"/>
        <v>.</v>
      </c>
      <c r="W2052" s="3" t="str">
        <f>IF(AND(T2052&lt;&gt;"_U",T2052&lt;&gt;"c",J2052&lt;&gt;9,J2052&lt;&gt;99),IFERROR(VLOOKUP(A2052,'TA Total'!$A$2:$W$10000,18,0),"."),".")</f>
        <v>.</v>
      </c>
    </row>
    <row r="2053" spans="1:23" x14ac:dyDescent="0.2">
      <c r="A2053" s="1" t="str">
        <f t="shared" si="64"/>
        <v>2013|Gore District|Total - gender</v>
      </c>
      <c r="B2053" t="s">
        <v>20</v>
      </c>
      <c r="C2053" t="s">
        <v>21</v>
      </c>
      <c r="D2053" t="s">
        <v>22</v>
      </c>
      <c r="E2053" t="s">
        <v>23</v>
      </c>
      <c r="F2053">
        <v>2013</v>
      </c>
      <c r="G2053">
        <v>2013</v>
      </c>
      <c r="H2053">
        <v>74</v>
      </c>
      <c r="I2053" t="s">
        <v>131</v>
      </c>
      <c r="J2053">
        <v>1</v>
      </c>
      <c r="K2053" t="s">
        <v>30</v>
      </c>
      <c r="L2053">
        <v>99</v>
      </c>
      <c r="M2053" t="s">
        <v>26</v>
      </c>
      <c r="N2053">
        <v>99</v>
      </c>
      <c r="O2053" t="s">
        <v>27</v>
      </c>
      <c r="P2053">
        <v>99</v>
      </c>
      <c r="Q2053" t="s">
        <v>42</v>
      </c>
      <c r="R2053">
        <v>4692</v>
      </c>
      <c r="V2053" s="3">
        <f t="shared" si="65"/>
        <v>53.14</v>
      </c>
      <c r="W2053" s="3">
        <f>IF(AND(T2053&lt;&gt;"_U",T2053&lt;&gt;"c",J2053&lt;&gt;9,J2053&lt;&gt;99),IFERROR(VLOOKUP(A2053,'TA Total'!$A$2:$W$10000,18,0),"."),".")</f>
        <v>8829</v>
      </c>
    </row>
    <row r="2054" spans="1:23" x14ac:dyDescent="0.2">
      <c r="A2054" s="1" t="str">
        <f t="shared" si="64"/>
        <v>2013|Gore District|Male / TÄne</v>
      </c>
      <c r="B2054" t="s">
        <v>20</v>
      </c>
      <c r="C2054" t="s">
        <v>21</v>
      </c>
      <c r="D2054" t="s">
        <v>22</v>
      </c>
      <c r="E2054" t="s">
        <v>23</v>
      </c>
      <c r="F2054">
        <v>2013</v>
      </c>
      <c r="G2054">
        <v>2013</v>
      </c>
      <c r="H2054">
        <v>74</v>
      </c>
      <c r="I2054" t="s">
        <v>131</v>
      </c>
      <c r="J2054">
        <v>3</v>
      </c>
      <c r="K2054" t="s">
        <v>39</v>
      </c>
      <c r="L2054">
        <v>99</v>
      </c>
      <c r="M2054" t="s">
        <v>26</v>
      </c>
      <c r="N2054">
        <v>99</v>
      </c>
      <c r="O2054" t="s">
        <v>27</v>
      </c>
      <c r="P2054">
        <v>1</v>
      </c>
      <c r="Q2054" t="s">
        <v>34</v>
      </c>
      <c r="R2054">
        <v>126</v>
      </c>
      <c r="V2054" s="3">
        <f t="shared" si="65"/>
        <v>2.99</v>
      </c>
      <c r="W2054" s="3">
        <f>IF(AND(T2054&lt;&gt;"_U",T2054&lt;&gt;"c",J2054&lt;&gt;9,J2054&lt;&gt;99),IFERROR(VLOOKUP(A2054,'TA Total'!$A$2:$W$10000,18,0),"."),".")</f>
        <v>4212</v>
      </c>
    </row>
    <row r="2055" spans="1:23" x14ac:dyDescent="0.2">
      <c r="A2055" s="1" t="str">
        <f t="shared" si="64"/>
        <v>2013|Gore District|Female / Wahine</v>
      </c>
      <c r="B2055" t="s">
        <v>20</v>
      </c>
      <c r="C2055" t="s">
        <v>21</v>
      </c>
      <c r="D2055" t="s">
        <v>22</v>
      </c>
      <c r="E2055" t="s">
        <v>23</v>
      </c>
      <c r="F2055">
        <v>2013</v>
      </c>
      <c r="G2055">
        <v>2013</v>
      </c>
      <c r="H2055">
        <v>74</v>
      </c>
      <c r="I2055" t="s">
        <v>131</v>
      </c>
      <c r="J2055">
        <v>3</v>
      </c>
      <c r="K2055" t="s">
        <v>39</v>
      </c>
      <c r="L2055">
        <v>99</v>
      </c>
      <c r="M2055" t="s">
        <v>26</v>
      </c>
      <c r="N2055">
        <v>99</v>
      </c>
      <c r="O2055" t="s">
        <v>27</v>
      </c>
      <c r="P2055">
        <v>2</v>
      </c>
      <c r="Q2055" t="s">
        <v>31</v>
      </c>
      <c r="R2055">
        <v>174</v>
      </c>
      <c r="V2055" s="3">
        <f t="shared" si="65"/>
        <v>3.77</v>
      </c>
      <c r="W2055" s="3">
        <f>IF(AND(T2055&lt;&gt;"_U",T2055&lt;&gt;"c",J2055&lt;&gt;9,J2055&lt;&gt;99),IFERROR(VLOOKUP(A2055,'TA Total'!$A$2:$W$10000,18,0),"."),".")</f>
        <v>4617</v>
      </c>
    </row>
    <row r="2056" spans="1:23" x14ac:dyDescent="0.2">
      <c r="A2056" s="1" t="str">
        <f t="shared" si="64"/>
        <v>2013|Gore District|Another gender / He ira kÄ“ anÅ</v>
      </c>
      <c r="B2056" t="s">
        <v>20</v>
      </c>
      <c r="C2056" t="s">
        <v>21</v>
      </c>
      <c r="D2056" t="s">
        <v>22</v>
      </c>
      <c r="E2056" t="s">
        <v>23</v>
      </c>
      <c r="F2056">
        <v>2013</v>
      </c>
      <c r="G2056">
        <v>2013</v>
      </c>
      <c r="H2056">
        <v>74</v>
      </c>
      <c r="I2056" t="s">
        <v>131</v>
      </c>
      <c r="J2056">
        <v>3</v>
      </c>
      <c r="K2056" t="s">
        <v>39</v>
      </c>
      <c r="L2056">
        <v>99</v>
      </c>
      <c r="M2056" t="s">
        <v>26</v>
      </c>
      <c r="N2056">
        <v>99</v>
      </c>
      <c r="O2056" t="s">
        <v>27</v>
      </c>
      <c r="P2056">
        <v>3</v>
      </c>
      <c r="Q2056" t="s">
        <v>28</v>
      </c>
      <c r="T2056" t="s">
        <v>36</v>
      </c>
      <c r="U2056" t="s">
        <v>37</v>
      </c>
      <c r="V2056" s="3" t="str">
        <f t="shared" si="65"/>
        <v>.</v>
      </c>
      <c r="W2056" s="3" t="str">
        <f>IF(AND(T2056&lt;&gt;"_U",T2056&lt;&gt;"c",J2056&lt;&gt;9,J2056&lt;&gt;99),IFERROR(VLOOKUP(A2056,'TA Total'!$A$2:$W$10000,18,0),"."),".")</f>
        <v>.</v>
      </c>
    </row>
    <row r="2057" spans="1:23" x14ac:dyDescent="0.2">
      <c r="A2057" s="1" t="str">
        <f t="shared" si="64"/>
        <v>2013|Gore District|Total - gender</v>
      </c>
      <c r="B2057" t="s">
        <v>20</v>
      </c>
      <c r="C2057" t="s">
        <v>21</v>
      </c>
      <c r="D2057" t="s">
        <v>22</v>
      </c>
      <c r="E2057" t="s">
        <v>23</v>
      </c>
      <c r="F2057">
        <v>2013</v>
      </c>
      <c r="G2057">
        <v>2013</v>
      </c>
      <c r="H2057">
        <v>74</v>
      </c>
      <c r="I2057" t="s">
        <v>131</v>
      </c>
      <c r="J2057">
        <v>3</v>
      </c>
      <c r="K2057" t="s">
        <v>39</v>
      </c>
      <c r="L2057">
        <v>99</v>
      </c>
      <c r="M2057" t="s">
        <v>26</v>
      </c>
      <c r="N2057">
        <v>99</v>
      </c>
      <c r="O2057" t="s">
        <v>27</v>
      </c>
      <c r="P2057">
        <v>99</v>
      </c>
      <c r="Q2057" t="s">
        <v>42</v>
      </c>
      <c r="R2057">
        <v>303</v>
      </c>
      <c r="V2057" s="3">
        <f t="shared" si="65"/>
        <v>3.43</v>
      </c>
      <c r="W2057" s="3">
        <f>IF(AND(T2057&lt;&gt;"_U",T2057&lt;&gt;"c",J2057&lt;&gt;9,J2057&lt;&gt;99),IFERROR(VLOOKUP(A2057,'TA Total'!$A$2:$W$10000,18,0),"."),".")</f>
        <v>8829</v>
      </c>
    </row>
    <row r="2058" spans="1:23" x14ac:dyDescent="0.2">
      <c r="A2058" s="1" t="str">
        <f t="shared" si="64"/>
        <v>2013|Gore District|Male / TÄne</v>
      </c>
      <c r="B2058" t="s">
        <v>20</v>
      </c>
      <c r="C2058" t="s">
        <v>21</v>
      </c>
      <c r="D2058" t="s">
        <v>22</v>
      </c>
      <c r="E2058" t="s">
        <v>23</v>
      </c>
      <c r="F2058">
        <v>2013</v>
      </c>
      <c r="G2058">
        <v>2013</v>
      </c>
      <c r="H2058">
        <v>74</v>
      </c>
      <c r="I2058" t="s">
        <v>131</v>
      </c>
      <c r="J2058">
        <v>4</v>
      </c>
      <c r="K2058" t="s">
        <v>54</v>
      </c>
      <c r="L2058">
        <v>99</v>
      </c>
      <c r="M2058" t="s">
        <v>26</v>
      </c>
      <c r="N2058">
        <v>99</v>
      </c>
      <c r="O2058" t="s">
        <v>27</v>
      </c>
      <c r="P2058">
        <v>1</v>
      </c>
      <c r="Q2058" t="s">
        <v>34</v>
      </c>
      <c r="R2058">
        <v>264</v>
      </c>
      <c r="V2058" s="3">
        <f t="shared" si="65"/>
        <v>6.27</v>
      </c>
      <c r="W2058" s="3">
        <f>IF(AND(T2058&lt;&gt;"_U",T2058&lt;&gt;"c",J2058&lt;&gt;9,J2058&lt;&gt;99),IFERROR(VLOOKUP(A2058,'TA Total'!$A$2:$W$10000,18,0),"."),".")</f>
        <v>4212</v>
      </c>
    </row>
    <row r="2059" spans="1:23" x14ac:dyDescent="0.2">
      <c r="A2059" s="1" t="str">
        <f t="shared" si="64"/>
        <v>2013|Gore District|Female / Wahine</v>
      </c>
      <c r="B2059" t="s">
        <v>20</v>
      </c>
      <c r="C2059" t="s">
        <v>21</v>
      </c>
      <c r="D2059" t="s">
        <v>22</v>
      </c>
      <c r="E2059" t="s">
        <v>23</v>
      </c>
      <c r="F2059">
        <v>2013</v>
      </c>
      <c r="G2059">
        <v>2013</v>
      </c>
      <c r="H2059">
        <v>74</v>
      </c>
      <c r="I2059" t="s">
        <v>131</v>
      </c>
      <c r="J2059">
        <v>4</v>
      </c>
      <c r="K2059" t="s">
        <v>54</v>
      </c>
      <c r="L2059">
        <v>99</v>
      </c>
      <c r="M2059" t="s">
        <v>26</v>
      </c>
      <c r="N2059">
        <v>99</v>
      </c>
      <c r="O2059" t="s">
        <v>27</v>
      </c>
      <c r="P2059">
        <v>2</v>
      </c>
      <c r="Q2059" t="s">
        <v>31</v>
      </c>
      <c r="R2059">
        <v>291</v>
      </c>
      <c r="V2059" s="3">
        <f t="shared" si="65"/>
        <v>6.3</v>
      </c>
      <c r="W2059" s="3">
        <f>IF(AND(T2059&lt;&gt;"_U",T2059&lt;&gt;"c",J2059&lt;&gt;9,J2059&lt;&gt;99),IFERROR(VLOOKUP(A2059,'TA Total'!$A$2:$W$10000,18,0),"."),".")</f>
        <v>4617</v>
      </c>
    </row>
    <row r="2060" spans="1:23" x14ac:dyDescent="0.2">
      <c r="A2060" s="1" t="str">
        <f t="shared" si="64"/>
        <v>2013|Gore District|Another gender / He ira kÄ“ anÅ</v>
      </c>
      <c r="B2060" t="s">
        <v>20</v>
      </c>
      <c r="C2060" t="s">
        <v>21</v>
      </c>
      <c r="D2060" t="s">
        <v>22</v>
      </c>
      <c r="E2060" t="s">
        <v>23</v>
      </c>
      <c r="F2060">
        <v>2013</v>
      </c>
      <c r="G2060">
        <v>2013</v>
      </c>
      <c r="H2060">
        <v>74</v>
      </c>
      <c r="I2060" t="s">
        <v>131</v>
      </c>
      <c r="J2060">
        <v>4</v>
      </c>
      <c r="K2060" t="s">
        <v>54</v>
      </c>
      <c r="L2060">
        <v>99</v>
      </c>
      <c r="M2060" t="s">
        <v>26</v>
      </c>
      <c r="N2060">
        <v>99</v>
      </c>
      <c r="O2060" t="s">
        <v>27</v>
      </c>
      <c r="P2060">
        <v>3</v>
      </c>
      <c r="Q2060" t="s">
        <v>28</v>
      </c>
      <c r="T2060" t="s">
        <v>36</v>
      </c>
      <c r="U2060" t="s">
        <v>37</v>
      </c>
      <c r="V2060" s="3" t="str">
        <f t="shared" si="65"/>
        <v>.</v>
      </c>
      <c r="W2060" s="3" t="str">
        <f>IF(AND(T2060&lt;&gt;"_U",T2060&lt;&gt;"c",J2060&lt;&gt;9,J2060&lt;&gt;99),IFERROR(VLOOKUP(A2060,'TA Total'!$A$2:$W$10000,18,0),"."),".")</f>
        <v>.</v>
      </c>
    </row>
    <row r="2061" spans="1:23" x14ac:dyDescent="0.2">
      <c r="A2061" s="1" t="str">
        <f t="shared" si="64"/>
        <v>2013|Gore District|Total - gender</v>
      </c>
      <c r="B2061" t="s">
        <v>20</v>
      </c>
      <c r="C2061" t="s">
        <v>21</v>
      </c>
      <c r="D2061" t="s">
        <v>22</v>
      </c>
      <c r="E2061" t="s">
        <v>23</v>
      </c>
      <c r="F2061">
        <v>2013</v>
      </c>
      <c r="G2061">
        <v>2013</v>
      </c>
      <c r="H2061">
        <v>74</v>
      </c>
      <c r="I2061" t="s">
        <v>131</v>
      </c>
      <c r="J2061">
        <v>4</v>
      </c>
      <c r="K2061" t="s">
        <v>54</v>
      </c>
      <c r="L2061">
        <v>99</v>
      </c>
      <c r="M2061" t="s">
        <v>26</v>
      </c>
      <c r="N2061">
        <v>99</v>
      </c>
      <c r="O2061" t="s">
        <v>27</v>
      </c>
      <c r="P2061">
        <v>99</v>
      </c>
      <c r="Q2061" t="s">
        <v>42</v>
      </c>
      <c r="R2061">
        <v>555</v>
      </c>
      <c r="V2061" s="3">
        <f t="shared" si="65"/>
        <v>6.29</v>
      </c>
      <c r="W2061" s="3">
        <f>IF(AND(T2061&lt;&gt;"_U",T2061&lt;&gt;"c",J2061&lt;&gt;9,J2061&lt;&gt;99),IFERROR(VLOOKUP(A2061,'TA Total'!$A$2:$W$10000,18,0),"."),".")</f>
        <v>8829</v>
      </c>
    </row>
    <row r="2062" spans="1:23" x14ac:dyDescent="0.2">
      <c r="A2062" s="1" t="str">
        <f t="shared" si="64"/>
        <v>2013|Gore District|Male / TÄne</v>
      </c>
      <c r="B2062" t="s">
        <v>20</v>
      </c>
      <c r="C2062" t="s">
        <v>21</v>
      </c>
      <c r="D2062" t="s">
        <v>22</v>
      </c>
      <c r="E2062" t="s">
        <v>23</v>
      </c>
      <c r="F2062">
        <v>2013</v>
      </c>
      <c r="G2062">
        <v>2013</v>
      </c>
      <c r="H2062">
        <v>74</v>
      </c>
      <c r="I2062" t="s">
        <v>131</v>
      </c>
      <c r="J2062">
        <v>5</v>
      </c>
      <c r="K2062" t="s">
        <v>33</v>
      </c>
      <c r="L2062">
        <v>99</v>
      </c>
      <c r="M2062" t="s">
        <v>26</v>
      </c>
      <c r="N2062">
        <v>99</v>
      </c>
      <c r="O2062" t="s">
        <v>27</v>
      </c>
      <c r="P2062">
        <v>1</v>
      </c>
      <c r="Q2062" t="s">
        <v>34</v>
      </c>
      <c r="R2062">
        <v>138</v>
      </c>
      <c r="V2062" s="3">
        <f t="shared" si="65"/>
        <v>3.28</v>
      </c>
      <c r="W2062" s="3">
        <f>IF(AND(T2062&lt;&gt;"_U",T2062&lt;&gt;"c",J2062&lt;&gt;9,J2062&lt;&gt;99),IFERROR(VLOOKUP(A2062,'TA Total'!$A$2:$W$10000,18,0),"."),".")</f>
        <v>4212</v>
      </c>
    </row>
    <row r="2063" spans="1:23" x14ac:dyDescent="0.2">
      <c r="A2063" s="1" t="str">
        <f t="shared" si="64"/>
        <v>2013|Gore District|Female / Wahine</v>
      </c>
      <c r="B2063" t="s">
        <v>20</v>
      </c>
      <c r="C2063" t="s">
        <v>21</v>
      </c>
      <c r="D2063" t="s">
        <v>22</v>
      </c>
      <c r="E2063" t="s">
        <v>23</v>
      </c>
      <c r="F2063">
        <v>2013</v>
      </c>
      <c r="G2063">
        <v>2013</v>
      </c>
      <c r="H2063">
        <v>74</v>
      </c>
      <c r="I2063" t="s">
        <v>131</v>
      </c>
      <c r="J2063">
        <v>5</v>
      </c>
      <c r="K2063" t="s">
        <v>33</v>
      </c>
      <c r="L2063">
        <v>99</v>
      </c>
      <c r="M2063" t="s">
        <v>26</v>
      </c>
      <c r="N2063">
        <v>99</v>
      </c>
      <c r="O2063" t="s">
        <v>27</v>
      </c>
      <c r="P2063">
        <v>2</v>
      </c>
      <c r="Q2063" t="s">
        <v>31</v>
      </c>
      <c r="R2063">
        <v>609</v>
      </c>
      <c r="V2063" s="3">
        <f t="shared" si="65"/>
        <v>13.19</v>
      </c>
      <c r="W2063" s="3">
        <f>IF(AND(T2063&lt;&gt;"_U",T2063&lt;&gt;"c",J2063&lt;&gt;9,J2063&lt;&gt;99),IFERROR(VLOOKUP(A2063,'TA Total'!$A$2:$W$10000,18,0),"."),".")</f>
        <v>4617</v>
      </c>
    </row>
    <row r="2064" spans="1:23" x14ac:dyDescent="0.2">
      <c r="A2064" s="1" t="str">
        <f t="shared" si="64"/>
        <v>2013|Gore District|Another gender / He ira kÄ“ anÅ</v>
      </c>
      <c r="B2064" t="s">
        <v>20</v>
      </c>
      <c r="C2064" t="s">
        <v>21</v>
      </c>
      <c r="D2064" t="s">
        <v>22</v>
      </c>
      <c r="E2064" t="s">
        <v>23</v>
      </c>
      <c r="F2064">
        <v>2013</v>
      </c>
      <c r="G2064">
        <v>2013</v>
      </c>
      <c r="H2064">
        <v>74</v>
      </c>
      <c r="I2064" t="s">
        <v>131</v>
      </c>
      <c r="J2064">
        <v>5</v>
      </c>
      <c r="K2064" t="s">
        <v>33</v>
      </c>
      <c r="L2064">
        <v>99</v>
      </c>
      <c r="M2064" t="s">
        <v>26</v>
      </c>
      <c r="N2064">
        <v>99</v>
      </c>
      <c r="O2064" t="s">
        <v>27</v>
      </c>
      <c r="P2064">
        <v>3</v>
      </c>
      <c r="Q2064" t="s">
        <v>28</v>
      </c>
      <c r="T2064" t="s">
        <v>36</v>
      </c>
      <c r="U2064" t="s">
        <v>37</v>
      </c>
      <c r="V2064" s="3" t="str">
        <f t="shared" si="65"/>
        <v>.</v>
      </c>
      <c r="W2064" s="3" t="str">
        <f>IF(AND(T2064&lt;&gt;"_U",T2064&lt;&gt;"c",J2064&lt;&gt;9,J2064&lt;&gt;99),IFERROR(VLOOKUP(A2064,'TA Total'!$A$2:$W$10000,18,0),"."),".")</f>
        <v>.</v>
      </c>
    </row>
    <row r="2065" spans="1:23" x14ac:dyDescent="0.2">
      <c r="A2065" s="1" t="str">
        <f t="shared" si="64"/>
        <v>2013|Gore District|Total - gender</v>
      </c>
      <c r="B2065" t="s">
        <v>20</v>
      </c>
      <c r="C2065" t="s">
        <v>21</v>
      </c>
      <c r="D2065" t="s">
        <v>22</v>
      </c>
      <c r="E2065" t="s">
        <v>23</v>
      </c>
      <c r="F2065">
        <v>2013</v>
      </c>
      <c r="G2065">
        <v>2013</v>
      </c>
      <c r="H2065">
        <v>74</v>
      </c>
      <c r="I2065" t="s">
        <v>131</v>
      </c>
      <c r="J2065">
        <v>5</v>
      </c>
      <c r="K2065" t="s">
        <v>33</v>
      </c>
      <c r="L2065">
        <v>99</v>
      </c>
      <c r="M2065" t="s">
        <v>26</v>
      </c>
      <c r="N2065">
        <v>99</v>
      </c>
      <c r="O2065" t="s">
        <v>27</v>
      </c>
      <c r="P2065">
        <v>99</v>
      </c>
      <c r="Q2065" t="s">
        <v>42</v>
      </c>
      <c r="R2065">
        <v>747</v>
      </c>
      <c r="V2065" s="3">
        <f t="shared" si="65"/>
        <v>8.4600000000000009</v>
      </c>
      <c r="W2065" s="3">
        <f>IF(AND(T2065&lt;&gt;"_U",T2065&lt;&gt;"c",J2065&lt;&gt;9,J2065&lt;&gt;99),IFERROR(VLOOKUP(A2065,'TA Total'!$A$2:$W$10000,18,0),"."),".")</f>
        <v>8829</v>
      </c>
    </row>
    <row r="2066" spans="1:23" x14ac:dyDescent="0.2">
      <c r="A2066" s="1" t="str">
        <f t="shared" si="64"/>
        <v>2013|Gore District|Male / TÄne</v>
      </c>
      <c r="B2066" t="s">
        <v>20</v>
      </c>
      <c r="C2066" t="s">
        <v>21</v>
      </c>
      <c r="D2066" t="s">
        <v>22</v>
      </c>
      <c r="E2066" t="s">
        <v>23</v>
      </c>
      <c r="F2066">
        <v>2013</v>
      </c>
      <c r="G2066">
        <v>2013</v>
      </c>
      <c r="H2066">
        <v>74</v>
      </c>
      <c r="I2066" t="s">
        <v>131</v>
      </c>
      <c r="J2066">
        <v>6</v>
      </c>
      <c r="K2066" t="s">
        <v>52</v>
      </c>
      <c r="L2066">
        <v>99</v>
      </c>
      <c r="M2066" t="s">
        <v>26</v>
      </c>
      <c r="N2066">
        <v>99</v>
      </c>
      <c r="O2066" t="s">
        <v>27</v>
      </c>
      <c r="P2066">
        <v>1</v>
      </c>
      <c r="Q2066" t="s">
        <v>34</v>
      </c>
      <c r="R2066">
        <v>1359</v>
      </c>
      <c r="V2066" s="3">
        <f t="shared" si="65"/>
        <v>32.26</v>
      </c>
      <c r="W2066" s="3">
        <f>IF(AND(T2066&lt;&gt;"_U",T2066&lt;&gt;"c",J2066&lt;&gt;9,J2066&lt;&gt;99),IFERROR(VLOOKUP(A2066,'TA Total'!$A$2:$W$10000,18,0),"."),".")</f>
        <v>4212</v>
      </c>
    </row>
    <row r="2067" spans="1:23" x14ac:dyDescent="0.2">
      <c r="A2067" s="1" t="str">
        <f t="shared" si="64"/>
        <v>2013|Gore District|Female / Wahine</v>
      </c>
      <c r="B2067" t="s">
        <v>20</v>
      </c>
      <c r="C2067" t="s">
        <v>21</v>
      </c>
      <c r="D2067" t="s">
        <v>22</v>
      </c>
      <c r="E2067" t="s">
        <v>23</v>
      </c>
      <c r="F2067">
        <v>2013</v>
      </c>
      <c r="G2067">
        <v>2013</v>
      </c>
      <c r="H2067">
        <v>74</v>
      </c>
      <c r="I2067" t="s">
        <v>131</v>
      </c>
      <c r="J2067">
        <v>6</v>
      </c>
      <c r="K2067" t="s">
        <v>52</v>
      </c>
      <c r="L2067">
        <v>99</v>
      </c>
      <c r="M2067" t="s">
        <v>26</v>
      </c>
      <c r="N2067">
        <v>99</v>
      </c>
      <c r="O2067" t="s">
        <v>27</v>
      </c>
      <c r="P2067">
        <v>2</v>
      </c>
      <c r="Q2067" t="s">
        <v>31</v>
      </c>
      <c r="R2067">
        <v>1179</v>
      </c>
      <c r="V2067" s="3">
        <f t="shared" si="65"/>
        <v>25.54</v>
      </c>
      <c r="W2067" s="3">
        <f>IF(AND(T2067&lt;&gt;"_U",T2067&lt;&gt;"c",J2067&lt;&gt;9,J2067&lt;&gt;99),IFERROR(VLOOKUP(A2067,'TA Total'!$A$2:$W$10000,18,0),"."),".")</f>
        <v>4617</v>
      </c>
    </row>
    <row r="2068" spans="1:23" x14ac:dyDescent="0.2">
      <c r="A2068" s="1" t="str">
        <f t="shared" si="64"/>
        <v>2013|Gore District|Another gender / He ira kÄ“ anÅ</v>
      </c>
      <c r="B2068" t="s">
        <v>20</v>
      </c>
      <c r="C2068" t="s">
        <v>21</v>
      </c>
      <c r="D2068" t="s">
        <v>22</v>
      </c>
      <c r="E2068" t="s">
        <v>23</v>
      </c>
      <c r="F2068">
        <v>2013</v>
      </c>
      <c r="G2068">
        <v>2013</v>
      </c>
      <c r="H2068">
        <v>74</v>
      </c>
      <c r="I2068" t="s">
        <v>131</v>
      </c>
      <c r="J2068">
        <v>6</v>
      </c>
      <c r="K2068" t="s">
        <v>52</v>
      </c>
      <c r="L2068">
        <v>99</v>
      </c>
      <c r="M2068" t="s">
        <v>26</v>
      </c>
      <c r="N2068">
        <v>99</v>
      </c>
      <c r="O2068" t="s">
        <v>27</v>
      </c>
      <c r="P2068">
        <v>3</v>
      </c>
      <c r="Q2068" t="s">
        <v>28</v>
      </c>
      <c r="T2068" t="s">
        <v>36</v>
      </c>
      <c r="U2068" t="s">
        <v>37</v>
      </c>
      <c r="V2068" s="3" t="str">
        <f t="shared" si="65"/>
        <v>.</v>
      </c>
      <c r="W2068" s="3" t="str">
        <f>IF(AND(T2068&lt;&gt;"_U",T2068&lt;&gt;"c",J2068&lt;&gt;9,J2068&lt;&gt;99),IFERROR(VLOOKUP(A2068,'TA Total'!$A$2:$W$10000,18,0),"."),".")</f>
        <v>.</v>
      </c>
    </row>
    <row r="2069" spans="1:23" x14ac:dyDescent="0.2">
      <c r="A2069" s="1" t="str">
        <f t="shared" si="64"/>
        <v>2013|Gore District|Total - gender</v>
      </c>
      <c r="B2069" t="s">
        <v>20</v>
      </c>
      <c r="C2069" t="s">
        <v>21</v>
      </c>
      <c r="D2069" t="s">
        <v>22</v>
      </c>
      <c r="E2069" t="s">
        <v>23</v>
      </c>
      <c r="F2069">
        <v>2013</v>
      </c>
      <c r="G2069">
        <v>2013</v>
      </c>
      <c r="H2069">
        <v>74</v>
      </c>
      <c r="I2069" t="s">
        <v>131</v>
      </c>
      <c r="J2069">
        <v>6</v>
      </c>
      <c r="K2069" t="s">
        <v>52</v>
      </c>
      <c r="L2069">
        <v>99</v>
      </c>
      <c r="M2069" t="s">
        <v>26</v>
      </c>
      <c r="N2069">
        <v>99</v>
      </c>
      <c r="O2069" t="s">
        <v>27</v>
      </c>
      <c r="P2069">
        <v>99</v>
      </c>
      <c r="Q2069" t="s">
        <v>42</v>
      </c>
      <c r="R2069">
        <v>2535</v>
      </c>
      <c r="V2069" s="3">
        <f t="shared" si="65"/>
        <v>28.71</v>
      </c>
      <c r="W2069" s="3">
        <f>IF(AND(T2069&lt;&gt;"_U",T2069&lt;&gt;"c",J2069&lt;&gt;9,J2069&lt;&gt;99),IFERROR(VLOOKUP(A2069,'TA Total'!$A$2:$W$10000,18,0),"."),".")</f>
        <v>8829</v>
      </c>
    </row>
    <row r="2070" spans="1:23" x14ac:dyDescent="0.2">
      <c r="A2070" s="1" t="str">
        <f t="shared" si="64"/>
        <v>2013|Gore District|Male / TÄne</v>
      </c>
      <c r="B2070" t="s">
        <v>20</v>
      </c>
      <c r="C2070" t="s">
        <v>21</v>
      </c>
      <c r="D2070" t="s">
        <v>22</v>
      </c>
      <c r="E2070" t="s">
        <v>23</v>
      </c>
      <c r="F2070">
        <v>2013</v>
      </c>
      <c r="G2070">
        <v>2013</v>
      </c>
      <c r="H2070">
        <v>74</v>
      </c>
      <c r="I2070" t="s">
        <v>131</v>
      </c>
      <c r="J2070">
        <v>9</v>
      </c>
      <c r="K2070" t="s">
        <v>25</v>
      </c>
      <c r="L2070">
        <v>99</v>
      </c>
      <c r="M2070" t="s">
        <v>26</v>
      </c>
      <c r="N2070">
        <v>99</v>
      </c>
      <c r="O2070" t="s">
        <v>27</v>
      </c>
      <c r="P2070">
        <v>1</v>
      </c>
      <c r="Q2070" t="s">
        <v>34</v>
      </c>
      <c r="R2070">
        <v>450</v>
      </c>
      <c r="V2070" s="3" t="str">
        <f t="shared" si="65"/>
        <v>.</v>
      </c>
      <c r="W2070" s="3" t="str">
        <f>IF(AND(T2070&lt;&gt;"_U",T2070&lt;&gt;"c",J2070&lt;&gt;9,J2070&lt;&gt;99),IFERROR(VLOOKUP(A2070,'TA Total'!$A$2:$W$10000,18,0),"."),".")</f>
        <v>.</v>
      </c>
    </row>
    <row r="2071" spans="1:23" x14ac:dyDescent="0.2">
      <c r="A2071" s="1" t="str">
        <f t="shared" si="64"/>
        <v>2013|Gore District|Female / Wahine</v>
      </c>
      <c r="B2071" t="s">
        <v>20</v>
      </c>
      <c r="C2071" t="s">
        <v>21</v>
      </c>
      <c r="D2071" t="s">
        <v>22</v>
      </c>
      <c r="E2071" t="s">
        <v>23</v>
      </c>
      <c r="F2071">
        <v>2013</v>
      </c>
      <c r="G2071">
        <v>2013</v>
      </c>
      <c r="H2071">
        <v>74</v>
      </c>
      <c r="I2071" t="s">
        <v>131</v>
      </c>
      <c r="J2071">
        <v>9</v>
      </c>
      <c r="K2071" t="s">
        <v>25</v>
      </c>
      <c r="L2071">
        <v>99</v>
      </c>
      <c r="M2071" t="s">
        <v>26</v>
      </c>
      <c r="N2071">
        <v>99</v>
      </c>
      <c r="O2071" t="s">
        <v>27</v>
      </c>
      <c r="P2071">
        <v>2</v>
      </c>
      <c r="Q2071" t="s">
        <v>31</v>
      </c>
      <c r="R2071">
        <v>348</v>
      </c>
      <c r="V2071" s="3" t="str">
        <f t="shared" si="65"/>
        <v>.</v>
      </c>
      <c r="W2071" s="3" t="str">
        <f>IF(AND(T2071&lt;&gt;"_U",T2071&lt;&gt;"c",J2071&lt;&gt;9,J2071&lt;&gt;99),IFERROR(VLOOKUP(A2071,'TA Total'!$A$2:$W$10000,18,0),"."),".")</f>
        <v>.</v>
      </c>
    </row>
    <row r="2072" spans="1:23" x14ac:dyDescent="0.2">
      <c r="A2072" s="1" t="str">
        <f t="shared" si="64"/>
        <v>2013|Gore District|Another gender / He ira kÄ“ anÅ</v>
      </c>
      <c r="B2072" t="s">
        <v>20</v>
      </c>
      <c r="C2072" t="s">
        <v>21</v>
      </c>
      <c r="D2072" t="s">
        <v>22</v>
      </c>
      <c r="E2072" t="s">
        <v>23</v>
      </c>
      <c r="F2072">
        <v>2013</v>
      </c>
      <c r="G2072">
        <v>2013</v>
      </c>
      <c r="H2072">
        <v>74</v>
      </c>
      <c r="I2072" t="s">
        <v>131</v>
      </c>
      <c r="J2072">
        <v>9</v>
      </c>
      <c r="K2072" t="s">
        <v>25</v>
      </c>
      <c r="L2072">
        <v>99</v>
      </c>
      <c r="M2072" t="s">
        <v>26</v>
      </c>
      <c r="N2072">
        <v>99</v>
      </c>
      <c r="O2072" t="s">
        <v>27</v>
      </c>
      <c r="P2072">
        <v>3</v>
      </c>
      <c r="Q2072" t="s">
        <v>28</v>
      </c>
      <c r="T2072" t="s">
        <v>36</v>
      </c>
      <c r="U2072" t="s">
        <v>37</v>
      </c>
      <c r="V2072" s="3" t="str">
        <f t="shared" si="65"/>
        <v>.</v>
      </c>
      <c r="W2072" s="3" t="str">
        <f>IF(AND(T2072&lt;&gt;"_U",T2072&lt;&gt;"c",J2072&lt;&gt;9,J2072&lt;&gt;99),IFERROR(VLOOKUP(A2072,'TA Total'!$A$2:$W$10000,18,0),"."),".")</f>
        <v>.</v>
      </c>
    </row>
    <row r="2073" spans="1:23" x14ac:dyDescent="0.2">
      <c r="A2073" s="1" t="str">
        <f t="shared" si="64"/>
        <v>2013|Gore District|Total - gender</v>
      </c>
      <c r="B2073" t="s">
        <v>20</v>
      </c>
      <c r="C2073" t="s">
        <v>21</v>
      </c>
      <c r="D2073" t="s">
        <v>22</v>
      </c>
      <c r="E2073" t="s">
        <v>23</v>
      </c>
      <c r="F2073">
        <v>2013</v>
      </c>
      <c r="G2073">
        <v>2013</v>
      </c>
      <c r="H2073">
        <v>74</v>
      </c>
      <c r="I2073" t="s">
        <v>131</v>
      </c>
      <c r="J2073">
        <v>9</v>
      </c>
      <c r="K2073" t="s">
        <v>25</v>
      </c>
      <c r="L2073">
        <v>99</v>
      </c>
      <c r="M2073" t="s">
        <v>26</v>
      </c>
      <c r="N2073">
        <v>99</v>
      </c>
      <c r="O2073" t="s">
        <v>27</v>
      </c>
      <c r="P2073">
        <v>99</v>
      </c>
      <c r="Q2073" t="s">
        <v>42</v>
      </c>
      <c r="R2073">
        <v>795</v>
      </c>
      <c r="V2073" s="3" t="str">
        <f t="shared" si="65"/>
        <v>.</v>
      </c>
      <c r="W2073" s="3" t="str">
        <f>IF(AND(T2073&lt;&gt;"_U",T2073&lt;&gt;"c",J2073&lt;&gt;9,J2073&lt;&gt;99),IFERROR(VLOOKUP(A2073,'TA Total'!$A$2:$W$10000,18,0),"."),".")</f>
        <v>.</v>
      </c>
    </row>
    <row r="2074" spans="1:23" x14ac:dyDescent="0.2">
      <c r="A2074" s="1" t="str">
        <f t="shared" si="64"/>
        <v>2013|Gore District|Male / TÄne</v>
      </c>
      <c r="B2074" t="s">
        <v>20</v>
      </c>
      <c r="C2074" t="s">
        <v>21</v>
      </c>
      <c r="D2074" t="s">
        <v>22</v>
      </c>
      <c r="E2074" t="s">
        <v>23</v>
      </c>
      <c r="F2074">
        <v>2013</v>
      </c>
      <c r="G2074">
        <v>2013</v>
      </c>
      <c r="H2074">
        <v>74</v>
      </c>
      <c r="I2074" t="s">
        <v>131</v>
      </c>
      <c r="J2074">
        <v>77</v>
      </c>
      <c r="K2074" t="s">
        <v>49</v>
      </c>
      <c r="L2074">
        <v>99</v>
      </c>
      <c r="M2074" t="s">
        <v>26</v>
      </c>
      <c r="N2074">
        <v>99</v>
      </c>
      <c r="O2074" t="s">
        <v>27</v>
      </c>
      <c r="P2074">
        <v>1</v>
      </c>
      <c r="Q2074" t="s">
        <v>34</v>
      </c>
      <c r="R2074">
        <v>4212</v>
      </c>
      <c r="V2074" s="3">
        <f t="shared" si="65"/>
        <v>100</v>
      </c>
      <c r="W2074" s="3">
        <f>IF(AND(T2074&lt;&gt;"_U",T2074&lt;&gt;"c",J2074&lt;&gt;9,J2074&lt;&gt;99),IFERROR(VLOOKUP(A2074,'TA Total'!$A$2:$W$10000,18,0),"."),".")</f>
        <v>4212</v>
      </c>
    </row>
    <row r="2075" spans="1:23" x14ac:dyDescent="0.2">
      <c r="A2075" s="1" t="str">
        <f t="shared" si="64"/>
        <v>2013|Gore District|Female / Wahine</v>
      </c>
      <c r="B2075" t="s">
        <v>20</v>
      </c>
      <c r="C2075" t="s">
        <v>21</v>
      </c>
      <c r="D2075" t="s">
        <v>22</v>
      </c>
      <c r="E2075" t="s">
        <v>23</v>
      </c>
      <c r="F2075">
        <v>2013</v>
      </c>
      <c r="G2075">
        <v>2013</v>
      </c>
      <c r="H2075">
        <v>74</v>
      </c>
      <c r="I2075" t="s">
        <v>131</v>
      </c>
      <c r="J2075">
        <v>77</v>
      </c>
      <c r="K2075" t="s">
        <v>49</v>
      </c>
      <c r="L2075">
        <v>99</v>
      </c>
      <c r="M2075" t="s">
        <v>26</v>
      </c>
      <c r="N2075">
        <v>99</v>
      </c>
      <c r="O2075" t="s">
        <v>27</v>
      </c>
      <c r="P2075">
        <v>2</v>
      </c>
      <c r="Q2075" t="s">
        <v>31</v>
      </c>
      <c r="R2075">
        <v>4617</v>
      </c>
      <c r="V2075" s="3">
        <f t="shared" si="65"/>
        <v>100</v>
      </c>
      <c r="W2075" s="3">
        <f>IF(AND(T2075&lt;&gt;"_U",T2075&lt;&gt;"c",J2075&lt;&gt;9,J2075&lt;&gt;99),IFERROR(VLOOKUP(A2075,'TA Total'!$A$2:$W$10000,18,0),"."),".")</f>
        <v>4617</v>
      </c>
    </row>
    <row r="2076" spans="1:23" x14ac:dyDescent="0.2">
      <c r="A2076" s="1" t="str">
        <f t="shared" si="64"/>
        <v>2013|Gore District|Another gender / He ira kÄ“ anÅ</v>
      </c>
      <c r="B2076" t="s">
        <v>20</v>
      </c>
      <c r="C2076" t="s">
        <v>21</v>
      </c>
      <c r="D2076" t="s">
        <v>22</v>
      </c>
      <c r="E2076" t="s">
        <v>23</v>
      </c>
      <c r="F2076">
        <v>2013</v>
      </c>
      <c r="G2076">
        <v>2013</v>
      </c>
      <c r="H2076">
        <v>74</v>
      </c>
      <c r="I2076" t="s">
        <v>131</v>
      </c>
      <c r="J2076">
        <v>77</v>
      </c>
      <c r="K2076" t="s">
        <v>49</v>
      </c>
      <c r="L2076">
        <v>99</v>
      </c>
      <c r="M2076" t="s">
        <v>26</v>
      </c>
      <c r="N2076">
        <v>99</v>
      </c>
      <c r="O2076" t="s">
        <v>27</v>
      </c>
      <c r="P2076">
        <v>3</v>
      </c>
      <c r="Q2076" t="s">
        <v>28</v>
      </c>
      <c r="T2076" t="s">
        <v>36</v>
      </c>
      <c r="U2076" t="s">
        <v>37</v>
      </c>
      <c r="V2076" s="3" t="str">
        <f t="shared" si="65"/>
        <v>.</v>
      </c>
      <c r="W2076" s="3" t="str">
        <f>IF(AND(T2076&lt;&gt;"_U",T2076&lt;&gt;"c",J2076&lt;&gt;9,J2076&lt;&gt;99),IFERROR(VLOOKUP(A2076,'TA Total'!$A$2:$W$10000,18,0),"."),".")</f>
        <v>.</v>
      </c>
    </row>
    <row r="2077" spans="1:23" x14ac:dyDescent="0.2">
      <c r="A2077" s="1" t="str">
        <f t="shared" si="64"/>
        <v>2013|Gore District|Total - gender</v>
      </c>
      <c r="B2077" t="s">
        <v>20</v>
      </c>
      <c r="C2077" t="s">
        <v>21</v>
      </c>
      <c r="D2077" t="s">
        <v>22</v>
      </c>
      <c r="E2077" t="s">
        <v>23</v>
      </c>
      <c r="F2077">
        <v>2013</v>
      </c>
      <c r="G2077">
        <v>2013</v>
      </c>
      <c r="H2077">
        <v>74</v>
      </c>
      <c r="I2077" t="s">
        <v>131</v>
      </c>
      <c r="J2077">
        <v>77</v>
      </c>
      <c r="K2077" t="s">
        <v>49</v>
      </c>
      <c r="L2077">
        <v>99</v>
      </c>
      <c r="M2077" t="s">
        <v>26</v>
      </c>
      <c r="N2077">
        <v>99</v>
      </c>
      <c r="O2077" t="s">
        <v>27</v>
      </c>
      <c r="P2077">
        <v>99</v>
      </c>
      <c r="Q2077" t="s">
        <v>42</v>
      </c>
      <c r="R2077">
        <v>8829</v>
      </c>
      <c r="V2077" s="3">
        <f t="shared" si="65"/>
        <v>100</v>
      </c>
      <c r="W2077" s="3">
        <f>IF(AND(T2077&lt;&gt;"_U",T2077&lt;&gt;"c",J2077&lt;&gt;9,J2077&lt;&gt;99),IFERROR(VLOOKUP(A2077,'TA Total'!$A$2:$W$10000,18,0),"."),".")</f>
        <v>8829</v>
      </c>
    </row>
    <row r="2078" spans="1:23" x14ac:dyDescent="0.2">
      <c r="A2078" s="1" t="str">
        <f t="shared" si="64"/>
        <v>2013|Gore District|Male / TÄne</v>
      </c>
      <c r="B2078" t="s">
        <v>20</v>
      </c>
      <c r="C2078" t="s">
        <v>21</v>
      </c>
      <c r="D2078" t="s">
        <v>22</v>
      </c>
      <c r="E2078" t="s">
        <v>23</v>
      </c>
      <c r="F2078">
        <v>2013</v>
      </c>
      <c r="G2078">
        <v>2013</v>
      </c>
      <c r="H2078">
        <v>74</v>
      </c>
      <c r="I2078" t="s">
        <v>131</v>
      </c>
      <c r="J2078">
        <v>99</v>
      </c>
      <c r="K2078" t="s">
        <v>47</v>
      </c>
      <c r="L2078">
        <v>99</v>
      </c>
      <c r="M2078" t="s">
        <v>26</v>
      </c>
      <c r="N2078">
        <v>99</v>
      </c>
      <c r="O2078" t="s">
        <v>27</v>
      </c>
      <c r="P2078">
        <v>1</v>
      </c>
      <c r="Q2078" t="s">
        <v>34</v>
      </c>
      <c r="R2078">
        <v>4662</v>
      </c>
      <c r="V2078" s="3" t="str">
        <f t="shared" si="65"/>
        <v>.</v>
      </c>
      <c r="W2078" s="3" t="str">
        <f>IF(AND(T2078&lt;&gt;"_U",T2078&lt;&gt;"c",J2078&lt;&gt;9,J2078&lt;&gt;99),IFERROR(VLOOKUP(A2078,'TA Total'!$A$2:$W$10000,18,0),"."),".")</f>
        <v>.</v>
      </c>
    </row>
    <row r="2079" spans="1:23" x14ac:dyDescent="0.2">
      <c r="A2079" s="1" t="str">
        <f t="shared" si="64"/>
        <v>2013|Gore District|Female / Wahine</v>
      </c>
      <c r="B2079" t="s">
        <v>20</v>
      </c>
      <c r="C2079" t="s">
        <v>21</v>
      </c>
      <c r="D2079" t="s">
        <v>22</v>
      </c>
      <c r="E2079" t="s">
        <v>23</v>
      </c>
      <c r="F2079">
        <v>2013</v>
      </c>
      <c r="G2079">
        <v>2013</v>
      </c>
      <c r="H2079">
        <v>74</v>
      </c>
      <c r="I2079" t="s">
        <v>131</v>
      </c>
      <c r="J2079">
        <v>99</v>
      </c>
      <c r="K2079" t="s">
        <v>47</v>
      </c>
      <c r="L2079">
        <v>99</v>
      </c>
      <c r="M2079" t="s">
        <v>26</v>
      </c>
      <c r="N2079">
        <v>99</v>
      </c>
      <c r="O2079" t="s">
        <v>27</v>
      </c>
      <c r="P2079">
        <v>2</v>
      </c>
      <c r="Q2079" t="s">
        <v>31</v>
      </c>
      <c r="R2079">
        <v>4962</v>
      </c>
      <c r="V2079" s="3" t="str">
        <f t="shared" si="65"/>
        <v>.</v>
      </c>
      <c r="W2079" s="3" t="str">
        <f>IF(AND(T2079&lt;&gt;"_U",T2079&lt;&gt;"c",J2079&lt;&gt;9,J2079&lt;&gt;99),IFERROR(VLOOKUP(A2079,'TA Total'!$A$2:$W$10000,18,0),"."),".")</f>
        <v>.</v>
      </c>
    </row>
    <row r="2080" spans="1:23" x14ac:dyDescent="0.2">
      <c r="A2080" s="1" t="str">
        <f t="shared" si="64"/>
        <v>2013|Gore District|Another gender / He ira kÄ“ anÅ</v>
      </c>
      <c r="B2080" t="s">
        <v>20</v>
      </c>
      <c r="C2080" t="s">
        <v>21</v>
      </c>
      <c r="D2080" t="s">
        <v>22</v>
      </c>
      <c r="E2080" t="s">
        <v>23</v>
      </c>
      <c r="F2080">
        <v>2013</v>
      </c>
      <c r="G2080">
        <v>2013</v>
      </c>
      <c r="H2080">
        <v>74</v>
      </c>
      <c r="I2080" t="s">
        <v>131</v>
      </c>
      <c r="J2080">
        <v>99</v>
      </c>
      <c r="K2080" t="s">
        <v>47</v>
      </c>
      <c r="L2080">
        <v>99</v>
      </c>
      <c r="M2080" t="s">
        <v>26</v>
      </c>
      <c r="N2080">
        <v>99</v>
      </c>
      <c r="O2080" t="s">
        <v>27</v>
      </c>
      <c r="P2080">
        <v>3</v>
      </c>
      <c r="Q2080" t="s">
        <v>28</v>
      </c>
      <c r="T2080" t="s">
        <v>36</v>
      </c>
      <c r="U2080" t="s">
        <v>37</v>
      </c>
      <c r="V2080" s="3" t="str">
        <f t="shared" si="65"/>
        <v>.</v>
      </c>
      <c r="W2080" s="3" t="str">
        <f>IF(AND(T2080&lt;&gt;"_U",T2080&lt;&gt;"c",J2080&lt;&gt;9,J2080&lt;&gt;99),IFERROR(VLOOKUP(A2080,'TA Total'!$A$2:$W$10000,18,0),"."),".")</f>
        <v>.</v>
      </c>
    </row>
    <row r="2081" spans="1:23" x14ac:dyDescent="0.2">
      <c r="A2081" s="1" t="str">
        <f t="shared" si="64"/>
        <v>2013|Gore District|Total - gender</v>
      </c>
      <c r="B2081" t="s">
        <v>20</v>
      </c>
      <c r="C2081" t="s">
        <v>21</v>
      </c>
      <c r="D2081" t="s">
        <v>22</v>
      </c>
      <c r="E2081" t="s">
        <v>23</v>
      </c>
      <c r="F2081">
        <v>2013</v>
      </c>
      <c r="G2081">
        <v>2013</v>
      </c>
      <c r="H2081">
        <v>74</v>
      </c>
      <c r="I2081" t="s">
        <v>131</v>
      </c>
      <c r="J2081">
        <v>99</v>
      </c>
      <c r="K2081" t="s">
        <v>47</v>
      </c>
      <c r="L2081">
        <v>99</v>
      </c>
      <c r="M2081" t="s">
        <v>26</v>
      </c>
      <c r="N2081">
        <v>99</v>
      </c>
      <c r="O2081" t="s">
        <v>27</v>
      </c>
      <c r="P2081">
        <v>99</v>
      </c>
      <c r="Q2081" t="s">
        <v>42</v>
      </c>
      <c r="R2081">
        <v>9624</v>
      </c>
      <c r="V2081" s="3" t="str">
        <f t="shared" si="65"/>
        <v>.</v>
      </c>
      <c r="W2081" s="3" t="str">
        <f>IF(AND(T2081&lt;&gt;"_U",T2081&lt;&gt;"c",J2081&lt;&gt;9,J2081&lt;&gt;99),IFERROR(VLOOKUP(A2081,'TA Total'!$A$2:$W$10000,18,0),"."),".")</f>
        <v>.</v>
      </c>
    </row>
    <row r="2082" spans="1:23" x14ac:dyDescent="0.2">
      <c r="A2082" s="1" t="str">
        <f t="shared" si="64"/>
        <v>2013|Invercargill City|Male / TÄne</v>
      </c>
      <c r="B2082" t="s">
        <v>20</v>
      </c>
      <c r="C2082" t="s">
        <v>21</v>
      </c>
      <c r="D2082" t="s">
        <v>22</v>
      </c>
      <c r="E2082" t="s">
        <v>23</v>
      </c>
      <c r="F2082">
        <v>2013</v>
      </c>
      <c r="G2082">
        <v>2013</v>
      </c>
      <c r="H2082">
        <v>75</v>
      </c>
      <c r="I2082" t="s">
        <v>98</v>
      </c>
      <c r="J2082">
        <v>1</v>
      </c>
      <c r="K2082" t="s">
        <v>30</v>
      </c>
      <c r="L2082">
        <v>99</v>
      </c>
      <c r="M2082" t="s">
        <v>26</v>
      </c>
      <c r="N2082">
        <v>99</v>
      </c>
      <c r="O2082" t="s">
        <v>27</v>
      </c>
      <c r="P2082">
        <v>1</v>
      </c>
      <c r="Q2082" t="s">
        <v>34</v>
      </c>
      <c r="R2082">
        <v>8775</v>
      </c>
      <c r="V2082" s="3">
        <f t="shared" si="65"/>
        <v>48.8</v>
      </c>
      <c r="W2082" s="3">
        <f>IF(AND(T2082&lt;&gt;"_U",T2082&lt;&gt;"c",J2082&lt;&gt;9,J2082&lt;&gt;99),IFERROR(VLOOKUP(A2082,'TA Total'!$A$2:$W$10000,18,0),"."),".")</f>
        <v>17982</v>
      </c>
    </row>
    <row r="2083" spans="1:23" x14ac:dyDescent="0.2">
      <c r="A2083" s="1" t="str">
        <f t="shared" si="64"/>
        <v>2013|Invercargill City|Female / Wahine</v>
      </c>
      <c r="B2083" t="s">
        <v>20</v>
      </c>
      <c r="C2083" t="s">
        <v>21</v>
      </c>
      <c r="D2083" t="s">
        <v>22</v>
      </c>
      <c r="E2083" t="s">
        <v>23</v>
      </c>
      <c r="F2083">
        <v>2013</v>
      </c>
      <c r="G2083">
        <v>2013</v>
      </c>
      <c r="H2083">
        <v>75</v>
      </c>
      <c r="I2083" t="s">
        <v>98</v>
      </c>
      <c r="J2083">
        <v>1</v>
      </c>
      <c r="K2083" t="s">
        <v>30</v>
      </c>
      <c r="L2083">
        <v>99</v>
      </c>
      <c r="M2083" t="s">
        <v>26</v>
      </c>
      <c r="N2083">
        <v>99</v>
      </c>
      <c r="O2083" t="s">
        <v>27</v>
      </c>
      <c r="P2083">
        <v>2</v>
      </c>
      <c r="Q2083" t="s">
        <v>31</v>
      </c>
      <c r="R2083">
        <v>8865</v>
      </c>
      <c r="V2083" s="3">
        <f t="shared" si="65"/>
        <v>44.1</v>
      </c>
      <c r="W2083" s="3">
        <f>IF(AND(T2083&lt;&gt;"_U",T2083&lt;&gt;"c",J2083&lt;&gt;9,J2083&lt;&gt;99),IFERROR(VLOOKUP(A2083,'TA Total'!$A$2:$W$10000,18,0),"."),".")</f>
        <v>20103</v>
      </c>
    </row>
    <row r="2084" spans="1:23" x14ac:dyDescent="0.2">
      <c r="A2084" s="1" t="str">
        <f t="shared" si="64"/>
        <v>2013|Invercargill City|Another gender / He ira kÄ“ anÅ</v>
      </c>
      <c r="B2084" t="s">
        <v>20</v>
      </c>
      <c r="C2084" t="s">
        <v>21</v>
      </c>
      <c r="D2084" t="s">
        <v>22</v>
      </c>
      <c r="E2084" t="s">
        <v>23</v>
      </c>
      <c r="F2084">
        <v>2013</v>
      </c>
      <c r="G2084">
        <v>2013</v>
      </c>
      <c r="H2084">
        <v>75</v>
      </c>
      <c r="I2084" t="s">
        <v>98</v>
      </c>
      <c r="J2084">
        <v>1</v>
      </c>
      <c r="K2084" t="s">
        <v>30</v>
      </c>
      <c r="L2084">
        <v>99</v>
      </c>
      <c r="M2084" t="s">
        <v>26</v>
      </c>
      <c r="N2084">
        <v>99</v>
      </c>
      <c r="O2084" t="s">
        <v>27</v>
      </c>
      <c r="P2084">
        <v>3</v>
      </c>
      <c r="Q2084" t="s">
        <v>28</v>
      </c>
      <c r="T2084" t="s">
        <v>36</v>
      </c>
      <c r="U2084" t="s">
        <v>37</v>
      </c>
      <c r="V2084" s="3" t="str">
        <f t="shared" si="65"/>
        <v>.</v>
      </c>
      <c r="W2084" s="3" t="str">
        <f>IF(AND(T2084&lt;&gt;"_U",T2084&lt;&gt;"c",J2084&lt;&gt;9,J2084&lt;&gt;99),IFERROR(VLOOKUP(A2084,'TA Total'!$A$2:$W$10000,18,0),"."),".")</f>
        <v>.</v>
      </c>
    </row>
    <row r="2085" spans="1:23" x14ac:dyDescent="0.2">
      <c r="A2085" s="1" t="str">
        <f t="shared" si="64"/>
        <v>2013|Invercargill City|Total - gender</v>
      </c>
      <c r="B2085" t="s">
        <v>20</v>
      </c>
      <c r="C2085" t="s">
        <v>21</v>
      </c>
      <c r="D2085" t="s">
        <v>22</v>
      </c>
      <c r="E2085" t="s">
        <v>23</v>
      </c>
      <c r="F2085">
        <v>2013</v>
      </c>
      <c r="G2085">
        <v>2013</v>
      </c>
      <c r="H2085">
        <v>75</v>
      </c>
      <c r="I2085" t="s">
        <v>98</v>
      </c>
      <c r="J2085">
        <v>1</v>
      </c>
      <c r="K2085" t="s">
        <v>30</v>
      </c>
      <c r="L2085">
        <v>99</v>
      </c>
      <c r="M2085" t="s">
        <v>26</v>
      </c>
      <c r="N2085">
        <v>99</v>
      </c>
      <c r="O2085" t="s">
        <v>27</v>
      </c>
      <c r="P2085">
        <v>99</v>
      </c>
      <c r="Q2085" t="s">
        <v>42</v>
      </c>
      <c r="R2085">
        <v>17637</v>
      </c>
      <c r="V2085" s="3">
        <f t="shared" si="65"/>
        <v>46.31</v>
      </c>
      <c r="W2085" s="3">
        <f>IF(AND(T2085&lt;&gt;"_U",T2085&lt;&gt;"c",J2085&lt;&gt;9,J2085&lt;&gt;99),IFERROR(VLOOKUP(A2085,'TA Total'!$A$2:$W$10000,18,0),"."),".")</f>
        <v>38085</v>
      </c>
    </row>
    <row r="2086" spans="1:23" x14ac:dyDescent="0.2">
      <c r="A2086" s="1" t="str">
        <f t="shared" si="64"/>
        <v>2013|Invercargill City|Male / TÄne</v>
      </c>
      <c r="B2086" t="s">
        <v>20</v>
      </c>
      <c r="C2086" t="s">
        <v>21</v>
      </c>
      <c r="D2086" t="s">
        <v>22</v>
      </c>
      <c r="E2086" t="s">
        <v>23</v>
      </c>
      <c r="F2086">
        <v>2013</v>
      </c>
      <c r="G2086">
        <v>2013</v>
      </c>
      <c r="H2086">
        <v>75</v>
      </c>
      <c r="I2086" t="s">
        <v>98</v>
      </c>
      <c r="J2086">
        <v>3</v>
      </c>
      <c r="K2086" t="s">
        <v>39</v>
      </c>
      <c r="L2086">
        <v>99</v>
      </c>
      <c r="M2086" t="s">
        <v>26</v>
      </c>
      <c r="N2086">
        <v>99</v>
      </c>
      <c r="O2086" t="s">
        <v>27</v>
      </c>
      <c r="P2086">
        <v>1</v>
      </c>
      <c r="Q2086" t="s">
        <v>34</v>
      </c>
      <c r="R2086">
        <v>597</v>
      </c>
      <c r="V2086" s="3">
        <f t="shared" si="65"/>
        <v>3.32</v>
      </c>
      <c r="W2086" s="3">
        <f>IF(AND(T2086&lt;&gt;"_U",T2086&lt;&gt;"c",J2086&lt;&gt;9,J2086&lt;&gt;99),IFERROR(VLOOKUP(A2086,'TA Total'!$A$2:$W$10000,18,0),"."),".")</f>
        <v>17982</v>
      </c>
    </row>
    <row r="2087" spans="1:23" x14ac:dyDescent="0.2">
      <c r="A2087" s="1" t="str">
        <f t="shared" si="64"/>
        <v>2013|Invercargill City|Female / Wahine</v>
      </c>
      <c r="B2087" t="s">
        <v>20</v>
      </c>
      <c r="C2087" t="s">
        <v>21</v>
      </c>
      <c r="D2087" t="s">
        <v>22</v>
      </c>
      <c r="E2087" t="s">
        <v>23</v>
      </c>
      <c r="F2087">
        <v>2013</v>
      </c>
      <c r="G2087">
        <v>2013</v>
      </c>
      <c r="H2087">
        <v>75</v>
      </c>
      <c r="I2087" t="s">
        <v>98</v>
      </c>
      <c r="J2087">
        <v>3</v>
      </c>
      <c r="K2087" t="s">
        <v>39</v>
      </c>
      <c r="L2087">
        <v>99</v>
      </c>
      <c r="M2087" t="s">
        <v>26</v>
      </c>
      <c r="N2087">
        <v>99</v>
      </c>
      <c r="O2087" t="s">
        <v>27</v>
      </c>
      <c r="P2087">
        <v>2</v>
      </c>
      <c r="Q2087" t="s">
        <v>31</v>
      </c>
      <c r="R2087">
        <v>810</v>
      </c>
      <c r="V2087" s="3">
        <f t="shared" si="65"/>
        <v>4.03</v>
      </c>
      <c r="W2087" s="3">
        <f>IF(AND(T2087&lt;&gt;"_U",T2087&lt;&gt;"c",J2087&lt;&gt;9,J2087&lt;&gt;99),IFERROR(VLOOKUP(A2087,'TA Total'!$A$2:$W$10000,18,0),"."),".")</f>
        <v>20103</v>
      </c>
    </row>
    <row r="2088" spans="1:23" x14ac:dyDescent="0.2">
      <c r="A2088" s="1" t="str">
        <f t="shared" si="64"/>
        <v>2013|Invercargill City|Another gender / He ira kÄ“ anÅ</v>
      </c>
      <c r="B2088" t="s">
        <v>20</v>
      </c>
      <c r="C2088" t="s">
        <v>21</v>
      </c>
      <c r="D2088" t="s">
        <v>22</v>
      </c>
      <c r="E2088" t="s">
        <v>23</v>
      </c>
      <c r="F2088">
        <v>2013</v>
      </c>
      <c r="G2088">
        <v>2013</v>
      </c>
      <c r="H2088">
        <v>75</v>
      </c>
      <c r="I2088" t="s">
        <v>98</v>
      </c>
      <c r="J2088">
        <v>3</v>
      </c>
      <c r="K2088" t="s">
        <v>39</v>
      </c>
      <c r="L2088">
        <v>99</v>
      </c>
      <c r="M2088" t="s">
        <v>26</v>
      </c>
      <c r="N2088">
        <v>99</v>
      </c>
      <c r="O2088" t="s">
        <v>27</v>
      </c>
      <c r="P2088">
        <v>3</v>
      </c>
      <c r="Q2088" t="s">
        <v>28</v>
      </c>
      <c r="T2088" t="s">
        <v>36</v>
      </c>
      <c r="U2088" t="s">
        <v>37</v>
      </c>
      <c r="V2088" s="3" t="str">
        <f t="shared" si="65"/>
        <v>.</v>
      </c>
      <c r="W2088" s="3" t="str">
        <f>IF(AND(T2088&lt;&gt;"_U",T2088&lt;&gt;"c",J2088&lt;&gt;9,J2088&lt;&gt;99),IFERROR(VLOOKUP(A2088,'TA Total'!$A$2:$W$10000,18,0),"."),".")</f>
        <v>.</v>
      </c>
    </row>
    <row r="2089" spans="1:23" x14ac:dyDescent="0.2">
      <c r="A2089" s="1" t="str">
        <f t="shared" si="64"/>
        <v>2013|Invercargill City|Total - gender</v>
      </c>
      <c r="B2089" t="s">
        <v>20</v>
      </c>
      <c r="C2089" t="s">
        <v>21</v>
      </c>
      <c r="D2089" t="s">
        <v>22</v>
      </c>
      <c r="E2089" t="s">
        <v>23</v>
      </c>
      <c r="F2089">
        <v>2013</v>
      </c>
      <c r="G2089">
        <v>2013</v>
      </c>
      <c r="H2089">
        <v>75</v>
      </c>
      <c r="I2089" t="s">
        <v>98</v>
      </c>
      <c r="J2089">
        <v>3</v>
      </c>
      <c r="K2089" t="s">
        <v>39</v>
      </c>
      <c r="L2089">
        <v>99</v>
      </c>
      <c r="M2089" t="s">
        <v>26</v>
      </c>
      <c r="N2089">
        <v>99</v>
      </c>
      <c r="O2089" t="s">
        <v>27</v>
      </c>
      <c r="P2089">
        <v>99</v>
      </c>
      <c r="Q2089" t="s">
        <v>42</v>
      </c>
      <c r="R2089">
        <v>1407</v>
      </c>
      <c r="V2089" s="3">
        <f t="shared" si="65"/>
        <v>3.69</v>
      </c>
      <c r="W2089" s="3">
        <f>IF(AND(T2089&lt;&gt;"_U",T2089&lt;&gt;"c",J2089&lt;&gt;9,J2089&lt;&gt;99),IFERROR(VLOOKUP(A2089,'TA Total'!$A$2:$W$10000,18,0),"."),".")</f>
        <v>38085</v>
      </c>
    </row>
    <row r="2090" spans="1:23" x14ac:dyDescent="0.2">
      <c r="A2090" s="1" t="str">
        <f t="shared" si="64"/>
        <v>2013|Invercargill City|Male / TÄne</v>
      </c>
      <c r="B2090" t="s">
        <v>20</v>
      </c>
      <c r="C2090" t="s">
        <v>21</v>
      </c>
      <c r="D2090" t="s">
        <v>22</v>
      </c>
      <c r="E2090" t="s">
        <v>23</v>
      </c>
      <c r="F2090">
        <v>2013</v>
      </c>
      <c r="G2090">
        <v>2013</v>
      </c>
      <c r="H2090">
        <v>75</v>
      </c>
      <c r="I2090" t="s">
        <v>98</v>
      </c>
      <c r="J2090">
        <v>4</v>
      </c>
      <c r="K2090" t="s">
        <v>54</v>
      </c>
      <c r="L2090">
        <v>99</v>
      </c>
      <c r="M2090" t="s">
        <v>26</v>
      </c>
      <c r="N2090">
        <v>99</v>
      </c>
      <c r="O2090" t="s">
        <v>27</v>
      </c>
      <c r="P2090">
        <v>1</v>
      </c>
      <c r="Q2090" t="s">
        <v>34</v>
      </c>
      <c r="R2090">
        <v>1338</v>
      </c>
      <c r="V2090" s="3">
        <f t="shared" si="65"/>
        <v>7.44</v>
      </c>
      <c r="W2090" s="3">
        <f>IF(AND(T2090&lt;&gt;"_U",T2090&lt;&gt;"c",J2090&lt;&gt;9,J2090&lt;&gt;99),IFERROR(VLOOKUP(A2090,'TA Total'!$A$2:$W$10000,18,0),"."),".")</f>
        <v>17982</v>
      </c>
    </row>
    <row r="2091" spans="1:23" x14ac:dyDescent="0.2">
      <c r="A2091" s="1" t="str">
        <f t="shared" si="64"/>
        <v>2013|Invercargill City|Female / Wahine</v>
      </c>
      <c r="B2091" t="s">
        <v>20</v>
      </c>
      <c r="C2091" t="s">
        <v>21</v>
      </c>
      <c r="D2091" t="s">
        <v>22</v>
      </c>
      <c r="E2091" t="s">
        <v>23</v>
      </c>
      <c r="F2091">
        <v>2013</v>
      </c>
      <c r="G2091">
        <v>2013</v>
      </c>
      <c r="H2091">
        <v>75</v>
      </c>
      <c r="I2091" t="s">
        <v>98</v>
      </c>
      <c r="J2091">
        <v>4</v>
      </c>
      <c r="K2091" t="s">
        <v>54</v>
      </c>
      <c r="L2091">
        <v>99</v>
      </c>
      <c r="M2091" t="s">
        <v>26</v>
      </c>
      <c r="N2091">
        <v>99</v>
      </c>
      <c r="O2091" t="s">
        <v>27</v>
      </c>
      <c r="P2091">
        <v>2</v>
      </c>
      <c r="Q2091" t="s">
        <v>31</v>
      </c>
      <c r="R2091">
        <v>1854</v>
      </c>
      <c r="V2091" s="3">
        <f t="shared" si="65"/>
        <v>9.2200000000000006</v>
      </c>
      <c r="W2091" s="3">
        <f>IF(AND(T2091&lt;&gt;"_U",T2091&lt;&gt;"c",J2091&lt;&gt;9,J2091&lt;&gt;99),IFERROR(VLOOKUP(A2091,'TA Total'!$A$2:$W$10000,18,0),"."),".")</f>
        <v>20103</v>
      </c>
    </row>
    <row r="2092" spans="1:23" x14ac:dyDescent="0.2">
      <c r="A2092" s="1" t="str">
        <f t="shared" si="64"/>
        <v>2013|Invercargill City|Another gender / He ira kÄ“ anÅ</v>
      </c>
      <c r="B2092" t="s">
        <v>20</v>
      </c>
      <c r="C2092" t="s">
        <v>21</v>
      </c>
      <c r="D2092" t="s">
        <v>22</v>
      </c>
      <c r="E2092" t="s">
        <v>23</v>
      </c>
      <c r="F2092">
        <v>2013</v>
      </c>
      <c r="G2092">
        <v>2013</v>
      </c>
      <c r="H2092">
        <v>75</v>
      </c>
      <c r="I2092" t="s">
        <v>98</v>
      </c>
      <c r="J2092">
        <v>4</v>
      </c>
      <c r="K2092" t="s">
        <v>54</v>
      </c>
      <c r="L2092">
        <v>99</v>
      </c>
      <c r="M2092" t="s">
        <v>26</v>
      </c>
      <c r="N2092">
        <v>99</v>
      </c>
      <c r="O2092" t="s">
        <v>27</v>
      </c>
      <c r="P2092">
        <v>3</v>
      </c>
      <c r="Q2092" t="s">
        <v>28</v>
      </c>
      <c r="T2092" t="s">
        <v>36</v>
      </c>
      <c r="U2092" t="s">
        <v>37</v>
      </c>
      <c r="V2092" s="3" t="str">
        <f t="shared" si="65"/>
        <v>.</v>
      </c>
      <c r="W2092" s="3" t="str">
        <f>IF(AND(T2092&lt;&gt;"_U",T2092&lt;&gt;"c",J2092&lt;&gt;9,J2092&lt;&gt;99),IFERROR(VLOOKUP(A2092,'TA Total'!$A$2:$W$10000,18,0),"."),".")</f>
        <v>.</v>
      </c>
    </row>
    <row r="2093" spans="1:23" x14ac:dyDescent="0.2">
      <c r="A2093" s="1" t="str">
        <f t="shared" si="64"/>
        <v>2013|Invercargill City|Total - gender</v>
      </c>
      <c r="B2093" t="s">
        <v>20</v>
      </c>
      <c r="C2093" t="s">
        <v>21</v>
      </c>
      <c r="D2093" t="s">
        <v>22</v>
      </c>
      <c r="E2093" t="s">
        <v>23</v>
      </c>
      <c r="F2093">
        <v>2013</v>
      </c>
      <c r="G2093">
        <v>2013</v>
      </c>
      <c r="H2093">
        <v>75</v>
      </c>
      <c r="I2093" t="s">
        <v>98</v>
      </c>
      <c r="J2093">
        <v>4</v>
      </c>
      <c r="K2093" t="s">
        <v>54</v>
      </c>
      <c r="L2093">
        <v>99</v>
      </c>
      <c r="M2093" t="s">
        <v>26</v>
      </c>
      <c r="N2093">
        <v>99</v>
      </c>
      <c r="O2093" t="s">
        <v>27</v>
      </c>
      <c r="P2093">
        <v>99</v>
      </c>
      <c r="Q2093" t="s">
        <v>42</v>
      </c>
      <c r="R2093">
        <v>3192</v>
      </c>
      <c r="V2093" s="3">
        <f t="shared" si="65"/>
        <v>8.3800000000000008</v>
      </c>
      <c r="W2093" s="3">
        <f>IF(AND(T2093&lt;&gt;"_U",T2093&lt;&gt;"c",J2093&lt;&gt;9,J2093&lt;&gt;99),IFERROR(VLOOKUP(A2093,'TA Total'!$A$2:$W$10000,18,0),"."),".")</f>
        <v>38085</v>
      </c>
    </row>
    <row r="2094" spans="1:23" x14ac:dyDescent="0.2">
      <c r="A2094" s="1" t="str">
        <f t="shared" si="64"/>
        <v>2013|Invercargill City|Male / TÄne</v>
      </c>
      <c r="B2094" t="s">
        <v>20</v>
      </c>
      <c r="C2094" t="s">
        <v>21</v>
      </c>
      <c r="D2094" t="s">
        <v>22</v>
      </c>
      <c r="E2094" t="s">
        <v>23</v>
      </c>
      <c r="F2094">
        <v>2013</v>
      </c>
      <c r="G2094">
        <v>2013</v>
      </c>
      <c r="H2094">
        <v>75</v>
      </c>
      <c r="I2094" t="s">
        <v>98</v>
      </c>
      <c r="J2094">
        <v>5</v>
      </c>
      <c r="K2094" t="s">
        <v>33</v>
      </c>
      <c r="L2094">
        <v>99</v>
      </c>
      <c r="M2094" t="s">
        <v>26</v>
      </c>
      <c r="N2094">
        <v>99</v>
      </c>
      <c r="O2094" t="s">
        <v>27</v>
      </c>
      <c r="P2094">
        <v>1</v>
      </c>
      <c r="Q2094" t="s">
        <v>34</v>
      </c>
      <c r="R2094">
        <v>588</v>
      </c>
      <c r="V2094" s="3">
        <f t="shared" si="65"/>
        <v>3.27</v>
      </c>
      <c r="W2094" s="3">
        <f>IF(AND(T2094&lt;&gt;"_U",T2094&lt;&gt;"c",J2094&lt;&gt;9,J2094&lt;&gt;99),IFERROR(VLOOKUP(A2094,'TA Total'!$A$2:$W$10000,18,0),"."),".")</f>
        <v>17982</v>
      </c>
    </row>
    <row r="2095" spans="1:23" x14ac:dyDescent="0.2">
      <c r="A2095" s="1" t="str">
        <f t="shared" si="64"/>
        <v>2013|Invercargill City|Female / Wahine</v>
      </c>
      <c r="B2095" t="s">
        <v>20</v>
      </c>
      <c r="C2095" t="s">
        <v>21</v>
      </c>
      <c r="D2095" t="s">
        <v>22</v>
      </c>
      <c r="E2095" t="s">
        <v>23</v>
      </c>
      <c r="F2095">
        <v>2013</v>
      </c>
      <c r="G2095">
        <v>2013</v>
      </c>
      <c r="H2095">
        <v>75</v>
      </c>
      <c r="I2095" t="s">
        <v>98</v>
      </c>
      <c r="J2095">
        <v>5</v>
      </c>
      <c r="K2095" t="s">
        <v>33</v>
      </c>
      <c r="L2095">
        <v>99</v>
      </c>
      <c r="M2095" t="s">
        <v>26</v>
      </c>
      <c r="N2095">
        <v>99</v>
      </c>
      <c r="O2095" t="s">
        <v>27</v>
      </c>
      <c r="P2095">
        <v>2</v>
      </c>
      <c r="Q2095" t="s">
        <v>31</v>
      </c>
      <c r="R2095">
        <v>2247</v>
      </c>
      <c r="V2095" s="3">
        <f t="shared" si="65"/>
        <v>11.18</v>
      </c>
      <c r="W2095" s="3">
        <f>IF(AND(T2095&lt;&gt;"_U",T2095&lt;&gt;"c",J2095&lt;&gt;9,J2095&lt;&gt;99),IFERROR(VLOOKUP(A2095,'TA Total'!$A$2:$W$10000,18,0),"."),".")</f>
        <v>20103</v>
      </c>
    </row>
    <row r="2096" spans="1:23" x14ac:dyDescent="0.2">
      <c r="A2096" s="1" t="str">
        <f t="shared" si="64"/>
        <v>2013|Invercargill City|Another gender / He ira kÄ“ anÅ</v>
      </c>
      <c r="B2096" t="s">
        <v>20</v>
      </c>
      <c r="C2096" t="s">
        <v>21</v>
      </c>
      <c r="D2096" t="s">
        <v>22</v>
      </c>
      <c r="E2096" t="s">
        <v>23</v>
      </c>
      <c r="F2096">
        <v>2013</v>
      </c>
      <c r="G2096">
        <v>2013</v>
      </c>
      <c r="H2096">
        <v>75</v>
      </c>
      <c r="I2096" t="s">
        <v>98</v>
      </c>
      <c r="J2096">
        <v>5</v>
      </c>
      <c r="K2096" t="s">
        <v>33</v>
      </c>
      <c r="L2096">
        <v>99</v>
      </c>
      <c r="M2096" t="s">
        <v>26</v>
      </c>
      <c r="N2096">
        <v>99</v>
      </c>
      <c r="O2096" t="s">
        <v>27</v>
      </c>
      <c r="P2096">
        <v>3</v>
      </c>
      <c r="Q2096" t="s">
        <v>28</v>
      </c>
      <c r="T2096" t="s">
        <v>36</v>
      </c>
      <c r="U2096" t="s">
        <v>37</v>
      </c>
      <c r="V2096" s="3" t="str">
        <f t="shared" si="65"/>
        <v>.</v>
      </c>
      <c r="W2096" s="3" t="str">
        <f>IF(AND(T2096&lt;&gt;"_U",T2096&lt;&gt;"c",J2096&lt;&gt;9,J2096&lt;&gt;99),IFERROR(VLOOKUP(A2096,'TA Total'!$A$2:$W$10000,18,0),"."),".")</f>
        <v>.</v>
      </c>
    </row>
    <row r="2097" spans="1:23" x14ac:dyDescent="0.2">
      <c r="A2097" s="1" t="str">
        <f t="shared" si="64"/>
        <v>2013|Invercargill City|Total - gender</v>
      </c>
      <c r="B2097" t="s">
        <v>20</v>
      </c>
      <c r="C2097" t="s">
        <v>21</v>
      </c>
      <c r="D2097" t="s">
        <v>22</v>
      </c>
      <c r="E2097" t="s">
        <v>23</v>
      </c>
      <c r="F2097">
        <v>2013</v>
      </c>
      <c r="G2097">
        <v>2013</v>
      </c>
      <c r="H2097">
        <v>75</v>
      </c>
      <c r="I2097" t="s">
        <v>98</v>
      </c>
      <c r="J2097">
        <v>5</v>
      </c>
      <c r="K2097" t="s">
        <v>33</v>
      </c>
      <c r="L2097">
        <v>99</v>
      </c>
      <c r="M2097" t="s">
        <v>26</v>
      </c>
      <c r="N2097">
        <v>99</v>
      </c>
      <c r="O2097" t="s">
        <v>27</v>
      </c>
      <c r="P2097">
        <v>99</v>
      </c>
      <c r="Q2097" t="s">
        <v>42</v>
      </c>
      <c r="R2097">
        <v>2838</v>
      </c>
      <c r="V2097" s="3">
        <f t="shared" si="65"/>
        <v>7.45</v>
      </c>
      <c r="W2097" s="3">
        <f>IF(AND(T2097&lt;&gt;"_U",T2097&lt;&gt;"c",J2097&lt;&gt;9,J2097&lt;&gt;99),IFERROR(VLOOKUP(A2097,'TA Total'!$A$2:$W$10000,18,0),"."),".")</f>
        <v>38085</v>
      </c>
    </row>
    <row r="2098" spans="1:23" x14ac:dyDescent="0.2">
      <c r="A2098" s="1" t="str">
        <f t="shared" si="64"/>
        <v>2013|Invercargill City|Male / TÄne</v>
      </c>
      <c r="B2098" t="s">
        <v>20</v>
      </c>
      <c r="C2098" t="s">
        <v>21</v>
      </c>
      <c r="D2098" t="s">
        <v>22</v>
      </c>
      <c r="E2098" t="s">
        <v>23</v>
      </c>
      <c r="F2098">
        <v>2013</v>
      </c>
      <c r="G2098">
        <v>2013</v>
      </c>
      <c r="H2098">
        <v>75</v>
      </c>
      <c r="I2098" t="s">
        <v>98</v>
      </c>
      <c r="J2098">
        <v>6</v>
      </c>
      <c r="K2098" t="s">
        <v>52</v>
      </c>
      <c r="L2098">
        <v>99</v>
      </c>
      <c r="M2098" t="s">
        <v>26</v>
      </c>
      <c r="N2098">
        <v>99</v>
      </c>
      <c r="O2098" t="s">
        <v>27</v>
      </c>
      <c r="P2098">
        <v>1</v>
      </c>
      <c r="Q2098" t="s">
        <v>34</v>
      </c>
      <c r="R2098">
        <v>6684</v>
      </c>
      <c r="V2098" s="3">
        <f t="shared" si="65"/>
        <v>37.17</v>
      </c>
      <c r="W2098" s="3">
        <f>IF(AND(T2098&lt;&gt;"_U",T2098&lt;&gt;"c",J2098&lt;&gt;9,J2098&lt;&gt;99),IFERROR(VLOOKUP(A2098,'TA Total'!$A$2:$W$10000,18,0),"."),".")</f>
        <v>17982</v>
      </c>
    </row>
    <row r="2099" spans="1:23" x14ac:dyDescent="0.2">
      <c r="A2099" s="1" t="str">
        <f t="shared" si="64"/>
        <v>2013|Invercargill City|Female / Wahine</v>
      </c>
      <c r="B2099" t="s">
        <v>20</v>
      </c>
      <c r="C2099" t="s">
        <v>21</v>
      </c>
      <c r="D2099" t="s">
        <v>22</v>
      </c>
      <c r="E2099" t="s">
        <v>23</v>
      </c>
      <c r="F2099">
        <v>2013</v>
      </c>
      <c r="G2099">
        <v>2013</v>
      </c>
      <c r="H2099">
        <v>75</v>
      </c>
      <c r="I2099" t="s">
        <v>98</v>
      </c>
      <c r="J2099">
        <v>6</v>
      </c>
      <c r="K2099" t="s">
        <v>52</v>
      </c>
      <c r="L2099">
        <v>99</v>
      </c>
      <c r="M2099" t="s">
        <v>26</v>
      </c>
      <c r="N2099">
        <v>99</v>
      </c>
      <c r="O2099" t="s">
        <v>27</v>
      </c>
      <c r="P2099">
        <v>2</v>
      </c>
      <c r="Q2099" t="s">
        <v>31</v>
      </c>
      <c r="R2099">
        <v>6330</v>
      </c>
      <c r="V2099" s="3">
        <f t="shared" si="65"/>
        <v>31.49</v>
      </c>
      <c r="W2099" s="3">
        <f>IF(AND(T2099&lt;&gt;"_U",T2099&lt;&gt;"c",J2099&lt;&gt;9,J2099&lt;&gt;99),IFERROR(VLOOKUP(A2099,'TA Total'!$A$2:$W$10000,18,0),"."),".")</f>
        <v>20103</v>
      </c>
    </row>
    <row r="2100" spans="1:23" x14ac:dyDescent="0.2">
      <c r="A2100" s="1" t="str">
        <f t="shared" si="64"/>
        <v>2013|Invercargill City|Another gender / He ira kÄ“ anÅ</v>
      </c>
      <c r="B2100" t="s">
        <v>20</v>
      </c>
      <c r="C2100" t="s">
        <v>21</v>
      </c>
      <c r="D2100" t="s">
        <v>22</v>
      </c>
      <c r="E2100" t="s">
        <v>23</v>
      </c>
      <c r="F2100">
        <v>2013</v>
      </c>
      <c r="G2100">
        <v>2013</v>
      </c>
      <c r="H2100">
        <v>75</v>
      </c>
      <c r="I2100" t="s">
        <v>98</v>
      </c>
      <c r="J2100">
        <v>6</v>
      </c>
      <c r="K2100" t="s">
        <v>52</v>
      </c>
      <c r="L2100">
        <v>99</v>
      </c>
      <c r="M2100" t="s">
        <v>26</v>
      </c>
      <c r="N2100">
        <v>99</v>
      </c>
      <c r="O2100" t="s">
        <v>27</v>
      </c>
      <c r="P2100">
        <v>3</v>
      </c>
      <c r="Q2100" t="s">
        <v>28</v>
      </c>
      <c r="T2100" t="s">
        <v>36</v>
      </c>
      <c r="U2100" t="s">
        <v>37</v>
      </c>
      <c r="V2100" s="3" t="str">
        <f t="shared" si="65"/>
        <v>.</v>
      </c>
      <c r="W2100" s="3" t="str">
        <f>IF(AND(T2100&lt;&gt;"_U",T2100&lt;&gt;"c",J2100&lt;&gt;9,J2100&lt;&gt;99),IFERROR(VLOOKUP(A2100,'TA Total'!$A$2:$W$10000,18,0),"."),".")</f>
        <v>.</v>
      </c>
    </row>
    <row r="2101" spans="1:23" x14ac:dyDescent="0.2">
      <c r="A2101" s="1" t="str">
        <f t="shared" si="64"/>
        <v>2013|Invercargill City|Total - gender</v>
      </c>
      <c r="B2101" t="s">
        <v>20</v>
      </c>
      <c r="C2101" t="s">
        <v>21</v>
      </c>
      <c r="D2101" t="s">
        <v>22</v>
      </c>
      <c r="E2101" t="s">
        <v>23</v>
      </c>
      <c r="F2101">
        <v>2013</v>
      </c>
      <c r="G2101">
        <v>2013</v>
      </c>
      <c r="H2101">
        <v>75</v>
      </c>
      <c r="I2101" t="s">
        <v>98</v>
      </c>
      <c r="J2101">
        <v>6</v>
      </c>
      <c r="K2101" t="s">
        <v>52</v>
      </c>
      <c r="L2101">
        <v>99</v>
      </c>
      <c r="M2101" t="s">
        <v>26</v>
      </c>
      <c r="N2101">
        <v>99</v>
      </c>
      <c r="O2101" t="s">
        <v>27</v>
      </c>
      <c r="P2101">
        <v>99</v>
      </c>
      <c r="Q2101" t="s">
        <v>42</v>
      </c>
      <c r="R2101">
        <v>13011</v>
      </c>
      <c r="V2101" s="3">
        <f t="shared" si="65"/>
        <v>34.159999999999997</v>
      </c>
      <c r="W2101" s="3">
        <f>IF(AND(T2101&lt;&gt;"_U",T2101&lt;&gt;"c",J2101&lt;&gt;9,J2101&lt;&gt;99),IFERROR(VLOOKUP(A2101,'TA Total'!$A$2:$W$10000,18,0),"."),".")</f>
        <v>38085</v>
      </c>
    </row>
    <row r="2102" spans="1:23" x14ac:dyDescent="0.2">
      <c r="A2102" s="1" t="str">
        <f t="shared" si="64"/>
        <v>2013|Invercargill City|Male / TÄne</v>
      </c>
      <c r="B2102" t="s">
        <v>20</v>
      </c>
      <c r="C2102" t="s">
        <v>21</v>
      </c>
      <c r="D2102" t="s">
        <v>22</v>
      </c>
      <c r="E2102" t="s">
        <v>23</v>
      </c>
      <c r="F2102">
        <v>2013</v>
      </c>
      <c r="G2102">
        <v>2013</v>
      </c>
      <c r="H2102">
        <v>75</v>
      </c>
      <c r="I2102" t="s">
        <v>98</v>
      </c>
      <c r="J2102">
        <v>9</v>
      </c>
      <c r="K2102" t="s">
        <v>25</v>
      </c>
      <c r="L2102">
        <v>99</v>
      </c>
      <c r="M2102" t="s">
        <v>26</v>
      </c>
      <c r="N2102">
        <v>99</v>
      </c>
      <c r="O2102" t="s">
        <v>27</v>
      </c>
      <c r="P2102">
        <v>1</v>
      </c>
      <c r="Q2102" t="s">
        <v>34</v>
      </c>
      <c r="R2102">
        <v>1740</v>
      </c>
      <c r="V2102" s="3" t="str">
        <f t="shared" si="65"/>
        <v>.</v>
      </c>
      <c r="W2102" s="3" t="str">
        <f>IF(AND(T2102&lt;&gt;"_U",T2102&lt;&gt;"c",J2102&lt;&gt;9,J2102&lt;&gt;99),IFERROR(VLOOKUP(A2102,'TA Total'!$A$2:$W$10000,18,0),"."),".")</f>
        <v>.</v>
      </c>
    </row>
    <row r="2103" spans="1:23" x14ac:dyDescent="0.2">
      <c r="A2103" s="1" t="str">
        <f t="shared" si="64"/>
        <v>2013|Invercargill City|Female / Wahine</v>
      </c>
      <c r="B2103" t="s">
        <v>20</v>
      </c>
      <c r="C2103" t="s">
        <v>21</v>
      </c>
      <c r="D2103" t="s">
        <v>22</v>
      </c>
      <c r="E2103" t="s">
        <v>23</v>
      </c>
      <c r="F2103">
        <v>2013</v>
      </c>
      <c r="G2103">
        <v>2013</v>
      </c>
      <c r="H2103">
        <v>75</v>
      </c>
      <c r="I2103" t="s">
        <v>98</v>
      </c>
      <c r="J2103">
        <v>9</v>
      </c>
      <c r="K2103" t="s">
        <v>25</v>
      </c>
      <c r="L2103">
        <v>99</v>
      </c>
      <c r="M2103" t="s">
        <v>26</v>
      </c>
      <c r="N2103">
        <v>99</v>
      </c>
      <c r="O2103" t="s">
        <v>27</v>
      </c>
      <c r="P2103">
        <v>2</v>
      </c>
      <c r="Q2103" t="s">
        <v>31</v>
      </c>
      <c r="R2103">
        <v>1617</v>
      </c>
      <c r="V2103" s="3" t="str">
        <f t="shared" si="65"/>
        <v>.</v>
      </c>
      <c r="W2103" s="3" t="str">
        <f>IF(AND(T2103&lt;&gt;"_U",T2103&lt;&gt;"c",J2103&lt;&gt;9,J2103&lt;&gt;99),IFERROR(VLOOKUP(A2103,'TA Total'!$A$2:$W$10000,18,0),"."),".")</f>
        <v>.</v>
      </c>
    </row>
    <row r="2104" spans="1:23" x14ac:dyDescent="0.2">
      <c r="A2104" s="1" t="str">
        <f t="shared" si="64"/>
        <v>2013|Invercargill City|Another gender / He ira kÄ“ anÅ</v>
      </c>
      <c r="B2104" t="s">
        <v>20</v>
      </c>
      <c r="C2104" t="s">
        <v>21</v>
      </c>
      <c r="D2104" t="s">
        <v>22</v>
      </c>
      <c r="E2104" t="s">
        <v>23</v>
      </c>
      <c r="F2104">
        <v>2013</v>
      </c>
      <c r="G2104">
        <v>2013</v>
      </c>
      <c r="H2104">
        <v>75</v>
      </c>
      <c r="I2104" t="s">
        <v>98</v>
      </c>
      <c r="J2104">
        <v>9</v>
      </c>
      <c r="K2104" t="s">
        <v>25</v>
      </c>
      <c r="L2104">
        <v>99</v>
      </c>
      <c r="M2104" t="s">
        <v>26</v>
      </c>
      <c r="N2104">
        <v>99</v>
      </c>
      <c r="O2104" t="s">
        <v>27</v>
      </c>
      <c r="P2104">
        <v>3</v>
      </c>
      <c r="Q2104" t="s">
        <v>28</v>
      </c>
      <c r="T2104" t="s">
        <v>36</v>
      </c>
      <c r="U2104" t="s">
        <v>37</v>
      </c>
      <c r="V2104" s="3" t="str">
        <f t="shared" si="65"/>
        <v>.</v>
      </c>
      <c r="W2104" s="3" t="str">
        <f>IF(AND(T2104&lt;&gt;"_U",T2104&lt;&gt;"c",J2104&lt;&gt;9,J2104&lt;&gt;99),IFERROR(VLOOKUP(A2104,'TA Total'!$A$2:$W$10000,18,0),"."),".")</f>
        <v>.</v>
      </c>
    </row>
    <row r="2105" spans="1:23" x14ac:dyDescent="0.2">
      <c r="A2105" s="1" t="str">
        <f t="shared" si="64"/>
        <v>2013|Invercargill City|Total - gender</v>
      </c>
      <c r="B2105" t="s">
        <v>20</v>
      </c>
      <c r="C2105" t="s">
        <v>21</v>
      </c>
      <c r="D2105" t="s">
        <v>22</v>
      </c>
      <c r="E2105" t="s">
        <v>23</v>
      </c>
      <c r="F2105">
        <v>2013</v>
      </c>
      <c r="G2105">
        <v>2013</v>
      </c>
      <c r="H2105">
        <v>75</v>
      </c>
      <c r="I2105" t="s">
        <v>98</v>
      </c>
      <c r="J2105">
        <v>9</v>
      </c>
      <c r="K2105" t="s">
        <v>25</v>
      </c>
      <c r="L2105">
        <v>99</v>
      </c>
      <c r="M2105" t="s">
        <v>26</v>
      </c>
      <c r="N2105">
        <v>99</v>
      </c>
      <c r="O2105" t="s">
        <v>27</v>
      </c>
      <c r="P2105">
        <v>99</v>
      </c>
      <c r="Q2105" t="s">
        <v>42</v>
      </c>
      <c r="R2105">
        <v>3357</v>
      </c>
      <c r="V2105" s="3" t="str">
        <f t="shared" si="65"/>
        <v>.</v>
      </c>
      <c r="W2105" s="3" t="str">
        <f>IF(AND(T2105&lt;&gt;"_U",T2105&lt;&gt;"c",J2105&lt;&gt;9,J2105&lt;&gt;99),IFERROR(VLOOKUP(A2105,'TA Total'!$A$2:$W$10000,18,0),"."),".")</f>
        <v>.</v>
      </c>
    </row>
    <row r="2106" spans="1:23" x14ac:dyDescent="0.2">
      <c r="A2106" s="1" t="str">
        <f t="shared" si="64"/>
        <v>2013|Invercargill City|Male / TÄne</v>
      </c>
      <c r="B2106" t="s">
        <v>20</v>
      </c>
      <c r="C2106" t="s">
        <v>21</v>
      </c>
      <c r="D2106" t="s">
        <v>22</v>
      </c>
      <c r="E2106" t="s">
        <v>23</v>
      </c>
      <c r="F2106">
        <v>2013</v>
      </c>
      <c r="G2106">
        <v>2013</v>
      </c>
      <c r="H2106">
        <v>75</v>
      </c>
      <c r="I2106" t="s">
        <v>98</v>
      </c>
      <c r="J2106">
        <v>77</v>
      </c>
      <c r="K2106" t="s">
        <v>49</v>
      </c>
      <c r="L2106">
        <v>99</v>
      </c>
      <c r="M2106" t="s">
        <v>26</v>
      </c>
      <c r="N2106">
        <v>99</v>
      </c>
      <c r="O2106" t="s">
        <v>27</v>
      </c>
      <c r="P2106">
        <v>1</v>
      </c>
      <c r="Q2106" t="s">
        <v>34</v>
      </c>
      <c r="R2106">
        <v>17982</v>
      </c>
      <c r="V2106" s="3">
        <f t="shared" si="65"/>
        <v>100</v>
      </c>
      <c r="W2106" s="3">
        <f>IF(AND(T2106&lt;&gt;"_U",T2106&lt;&gt;"c",J2106&lt;&gt;9,J2106&lt;&gt;99),IFERROR(VLOOKUP(A2106,'TA Total'!$A$2:$W$10000,18,0),"."),".")</f>
        <v>17982</v>
      </c>
    </row>
    <row r="2107" spans="1:23" x14ac:dyDescent="0.2">
      <c r="A2107" s="1" t="str">
        <f t="shared" si="64"/>
        <v>2013|Invercargill City|Female / Wahine</v>
      </c>
      <c r="B2107" t="s">
        <v>20</v>
      </c>
      <c r="C2107" t="s">
        <v>21</v>
      </c>
      <c r="D2107" t="s">
        <v>22</v>
      </c>
      <c r="E2107" t="s">
        <v>23</v>
      </c>
      <c r="F2107">
        <v>2013</v>
      </c>
      <c r="G2107">
        <v>2013</v>
      </c>
      <c r="H2107">
        <v>75</v>
      </c>
      <c r="I2107" t="s">
        <v>98</v>
      </c>
      <c r="J2107">
        <v>77</v>
      </c>
      <c r="K2107" t="s">
        <v>49</v>
      </c>
      <c r="L2107">
        <v>99</v>
      </c>
      <c r="M2107" t="s">
        <v>26</v>
      </c>
      <c r="N2107">
        <v>99</v>
      </c>
      <c r="O2107" t="s">
        <v>27</v>
      </c>
      <c r="P2107">
        <v>2</v>
      </c>
      <c r="Q2107" t="s">
        <v>31</v>
      </c>
      <c r="R2107">
        <v>20103</v>
      </c>
      <c r="V2107" s="3">
        <f t="shared" si="65"/>
        <v>100</v>
      </c>
      <c r="W2107" s="3">
        <f>IF(AND(T2107&lt;&gt;"_U",T2107&lt;&gt;"c",J2107&lt;&gt;9,J2107&lt;&gt;99),IFERROR(VLOOKUP(A2107,'TA Total'!$A$2:$W$10000,18,0),"."),".")</f>
        <v>20103</v>
      </c>
    </row>
    <row r="2108" spans="1:23" x14ac:dyDescent="0.2">
      <c r="A2108" s="1" t="str">
        <f t="shared" si="64"/>
        <v>2013|Invercargill City|Another gender / He ira kÄ“ anÅ</v>
      </c>
      <c r="B2108" t="s">
        <v>20</v>
      </c>
      <c r="C2108" t="s">
        <v>21</v>
      </c>
      <c r="D2108" t="s">
        <v>22</v>
      </c>
      <c r="E2108" t="s">
        <v>23</v>
      </c>
      <c r="F2108">
        <v>2013</v>
      </c>
      <c r="G2108">
        <v>2013</v>
      </c>
      <c r="H2108">
        <v>75</v>
      </c>
      <c r="I2108" t="s">
        <v>98</v>
      </c>
      <c r="J2108">
        <v>77</v>
      </c>
      <c r="K2108" t="s">
        <v>49</v>
      </c>
      <c r="L2108">
        <v>99</v>
      </c>
      <c r="M2108" t="s">
        <v>26</v>
      </c>
      <c r="N2108">
        <v>99</v>
      </c>
      <c r="O2108" t="s">
        <v>27</v>
      </c>
      <c r="P2108">
        <v>3</v>
      </c>
      <c r="Q2108" t="s">
        <v>28</v>
      </c>
      <c r="T2108" t="s">
        <v>36</v>
      </c>
      <c r="U2108" t="s">
        <v>37</v>
      </c>
      <c r="V2108" s="3" t="str">
        <f t="shared" si="65"/>
        <v>.</v>
      </c>
      <c r="W2108" s="3" t="str">
        <f>IF(AND(T2108&lt;&gt;"_U",T2108&lt;&gt;"c",J2108&lt;&gt;9,J2108&lt;&gt;99),IFERROR(VLOOKUP(A2108,'TA Total'!$A$2:$W$10000,18,0),"."),".")</f>
        <v>.</v>
      </c>
    </row>
    <row r="2109" spans="1:23" x14ac:dyDescent="0.2">
      <c r="A2109" s="1" t="str">
        <f t="shared" si="64"/>
        <v>2013|Invercargill City|Total - gender</v>
      </c>
      <c r="B2109" t="s">
        <v>20</v>
      </c>
      <c r="C2109" t="s">
        <v>21</v>
      </c>
      <c r="D2109" t="s">
        <v>22</v>
      </c>
      <c r="E2109" t="s">
        <v>23</v>
      </c>
      <c r="F2109">
        <v>2013</v>
      </c>
      <c r="G2109">
        <v>2013</v>
      </c>
      <c r="H2109">
        <v>75</v>
      </c>
      <c r="I2109" t="s">
        <v>98</v>
      </c>
      <c r="J2109">
        <v>77</v>
      </c>
      <c r="K2109" t="s">
        <v>49</v>
      </c>
      <c r="L2109">
        <v>99</v>
      </c>
      <c r="M2109" t="s">
        <v>26</v>
      </c>
      <c r="N2109">
        <v>99</v>
      </c>
      <c r="O2109" t="s">
        <v>27</v>
      </c>
      <c r="P2109">
        <v>99</v>
      </c>
      <c r="Q2109" t="s">
        <v>42</v>
      </c>
      <c r="R2109">
        <v>38085</v>
      </c>
      <c r="V2109" s="3">
        <f t="shared" si="65"/>
        <v>100</v>
      </c>
      <c r="W2109" s="3">
        <f>IF(AND(T2109&lt;&gt;"_U",T2109&lt;&gt;"c",J2109&lt;&gt;9,J2109&lt;&gt;99),IFERROR(VLOOKUP(A2109,'TA Total'!$A$2:$W$10000,18,0),"."),".")</f>
        <v>38085</v>
      </c>
    </row>
    <row r="2110" spans="1:23" x14ac:dyDescent="0.2">
      <c r="A2110" s="1" t="str">
        <f t="shared" si="64"/>
        <v>2013|Invercargill City|Male / TÄne</v>
      </c>
      <c r="B2110" t="s">
        <v>20</v>
      </c>
      <c r="C2110" t="s">
        <v>21</v>
      </c>
      <c r="D2110" t="s">
        <v>22</v>
      </c>
      <c r="E2110" t="s">
        <v>23</v>
      </c>
      <c r="F2110">
        <v>2013</v>
      </c>
      <c r="G2110">
        <v>2013</v>
      </c>
      <c r="H2110">
        <v>75</v>
      </c>
      <c r="I2110" t="s">
        <v>98</v>
      </c>
      <c r="J2110">
        <v>99</v>
      </c>
      <c r="K2110" t="s">
        <v>47</v>
      </c>
      <c r="L2110">
        <v>99</v>
      </c>
      <c r="M2110" t="s">
        <v>26</v>
      </c>
      <c r="N2110">
        <v>99</v>
      </c>
      <c r="O2110" t="s">
        <v>27</v>
      </c>
      <c r="P2110">
        <v>1</v>
      </c>
      <c r="Q2110" t="s">
        <v>34</v>
      </c>
      <c r="R2110">
        <v>19722</v>
      </c>
      <c r="V2110" s="3" t="str">
        <f t="shared" si="65"/>
        <v>.</v>
      </c>
      <c r="W2110" s="3" t="str">
        <f>IF(AND(T2110&lt;&gt;"_U",T2110&lt;&gt;"c",J2110&lt;&gt;9,J2110&lt;&gt;99),IFERROR(VLOOKUP(A2110,'TA Total'!$A$2:$W$10000,18,0),"."),".")</f>
        <v>.</v>
      </c>
    </row>
    <row r="2111" spans="1:23" x14ac:dyDescent="0.2">
      <c r="A2111" s="1" t="str">
        <f t="shared" si="64"/>
        <v>2013|Invercargill City|Female / Wahine</v>
      </c>
      <c r="B2111" t="s">
        <v>20</v>
      </c>
      <c r="C2111" t="s">
        <v>21</v>
      </c>
      <c r="D2111" t="s">
        <v>22</v>
      </c>
      <c r="E2111" t="s">
        <v>23</v>
      </c>
      <c r="F2111">
        <v>2013</v>
      </c>
      <c r="G2111">
        <v>2013</v>
      </c>
      <c r="H2111">
        <v>75</v>
      </c>
      <c r="I2111" t="s">
        <v>98</v>
      </c>
      <c r="J2111">
        <v>99</v>
      </c>
      <c r="K2111" t="s">
        <v>47</v>
      </c>
      <c r="L2111">
        <v>99</v>
      </c>
      <c r="M2111" t="s">
        <v>26</v>
      </c>
      <c r="N2111">
        <v>99</v>
      </c>
      <c r="O2111" t="s">
        <v>27</v>
      </c>
      <c r="P2111">
        <v>2</v>
      </c>
      <c r="Q2111" t="s">
        <v>31</v>
      </c>
      <c r="R2111">
        <v>21717</v>
      </c>
      <c r="V2111" s="3" t="str">
        <f t="shared" si="65"/>
        <v>.</v>
      </c>
      <c r="W2111" s="3" t="str">
        <f>IF(AND(T2111&lt;&gt;"_U",T2111&lt;&gt;"c",J2111&lt;&gt;9,J2111&lt;&gt;99),IFERROR(VLOOKUP(A2111,'TA Total'!$A$2:$W$10000,18,0),"."),".")</f>
        <v>.</v>
      </c>
    </row>
    <row r="2112" spans="1:23" x14ac:dyDescent="0.2">
      <c r="A2112" s="1" t="str">
        <f t="shared" si="64"/>
        <v>2013|Invercargill City|Another gender / He ira kÄ“ anÅ</v>
      </c>
      <c r="B2112" t="s">
        <v>20</v>
      </c>
      <c r="C2112" t="s">
        <v>21</v>
      </c>
      <c r="D2112" t="s">
        <v>22</v>
      </c>
      <c r="E2112" t="s">
        <v>23</v>
      </c>
      <c r="F2112">
        <v>2013</v>
      </c>
      <c r="G2112">
        <v>2013</v>
      </c>
      <c r="H2112">
        <v>75</v>
      </c>
      <c r="I2112" t="s">
        <v>98</v>
      </c>
      <c r="J2112">
        <v>99</v>
      </c>
      <c r="K2112" t="s">
        <v>47</v>
      </c>
      <c r="L2112">
        <v>99</v>
      </c>
      <c r="M2112" t="s">
        <v>26</v>
      </c>
      <c r="N2112">
        <v>99</v>
      </c>
      <c r="O2112" t="s">
        <v>27</v>
      </c>
      <c r="P2112">
        <v>3</v>
      </c>
      <c r="Q2112" t="s">
        <v>28</v>
      </c>
      <c r="T2112" t="s">
        <v>36</v>
      </c>
      <c r="U2112" t="s">
        <v>37</v>
      </c>
      <c r="V2112" s="3" t="str">
        <f t="shared" si="65"/>
        <v>.</v>
      </c>
      <c r="W2112" s="3" t="str">
        <f>IF(AND(T2112&lt;&gt;"_U",T2112&lt;&gt;"c",J2112&lt;&gt;9,J2112&lt;&gt;99),IFERROR(VLOOKUP(A2112,'TA Total'!$A$2:$W$10000,18,0),"."),".")</f>
        <v>.</v>
      </c>
    </row>
    <row r="2113" spans="1:23" x14ac:dyDescent="0.2">
      <c r="A2113" s="1" t="str">
        <f t="shared" si="64"/>
        <v>2013|Invercargill City|Total - gender</v>
      </c>
      <c r="B2113" t="s">
        <v>20</v>
      </c>
      <c r="C2113" t="s">
        <v>21</v>
      </c>
      <c r="D2113" t="s">
        <v>22</v>
      </c>
      <c r="E2113" t="s">
        <v>23</v>
      </c>
      <c r="F2113">
        <v>2013</v>
      </c>
      <c r="G2113">
        <v>2013</v>
      </c>
      <c r="H2113">
        <v>75</v>
      </c>
      <c r="I2113" t="s">
        <v>98</v>
      </c>
      <c r="J2113">
        <v>99</v>
      </c>
      <c r="K2113" t="s">
        <v>47</v>
      </c>
      <c r="L2113">
        <v>99</v>
      </c>
      <c r="M2113" t="s">
        <v>26</v>
      </c>
      <c r="N2113">
        <v>99</v>
      </c>
      <c r="O2113" t="s">
        <v>27</v>
      </c>
      <c r="P2113">
        <v>99</v>
      </c>
      <c r="Q2113" t="s">
        <v>42</v>
      </c>
      <c r="R2113">
        <v>41439</v>
      </c>
      <c r="V2113" s="3" t="str">
        <f t="shared" si="65"/>
        <v>.</v>
      </c>
      <c r="W2113" s="3" t="str">
        <f>IF(AND(T2113&lt;&gt;"_U",T2113&lt;&gt;"c",J2113&lt;&gt;9,J2113&lt;&gt;99),IFERROR(VLOOKUP(A2113,'TA Total'!$A$2:$W$10000,18,0),"."),".")</f>
        <v>.</v>
      </c>
    </row>
    <row r="2114" spans="1:23" x14ac:dyDescent="0.2">
      <c r="A2114" s="1" t="str">
        <f t="shared" si="64"/>
        <v>2013|Auckland|Male / TÄne</v>
      </c>
      <c r="B2114" t="s">
        <v>20</v>
      </c>
      <c r="C2114" t="s">
        <v>21</v>
      </c>
      <c r="D2114" t="s">
        <v>22</v>
      </c>
      <c r="E2114" t="s">
        <v>23</v>
      </c>
      <c r="F2114">
        <v>2013</v>
      </c>
      <c r="G2114">
        <v>2013</v>
      </c>
      <c r="H2114">
        <v>76</v>
      </c>
      <c r="I2114" t="s">
        <v>86</v>
      </c>
      <c r="J2114">
        <v>1</v>
      </c>
      <c r="K2114" t="s">
        <v>30</v>
      </c>
      <c r="L2114">
        <v>99</v>
      </c>
      <c r="M2114" t="s">
        <v>26</v>
      </c>
      <c r="N2114">
        <v>99</v>
      </c>
      <c r="O2114" t="s">
        <v>27</v>
      </c>
      <c r="P2114">
        <v>1</v>
      </c>
      <c r="Q2114" t="s">
        <v>34</v>
      </c>
      <c r="R2114">
        <v>242433</v>
      </c>
      <c r="V2114" s="3">
        <f t="shared" si="65"/>
        <v>50.83</v>
      </c>
      <c r="W2114" s="3">
        <f>IF(AND(T2114&lt;&gt;"_U",T2114&lt;&gt;"c",J2114&lt;&gt;9,J2114&lt;&gt;99),IFERROR(VLOOKUP(A2114,'TA Total'!$A$2:$W$10000,18,0),"."),".")</f>
        <v>476985</v>
      </c>
    </row>
    <row r="2115" spans="1:23" x14ac:dyDescent="0.2">
      <c r="A2115" s="1" t="str">
        <f t="shared" ref="A2115:A2178" si="66">G2115&amp;"|"&amp;I2115&amp;"|"&amp;Q2115</f>
        <v>2013|Auckland|Female / Wahine</v>
      </c>
      <c r="B2115" t="s">
        <v>20</v>
      </c>
      <c r="C2115" t="s">
        <v>21</v>
      </c>
      <c r="D2115" t="s">
        <v>22</v>
      </c>
      <c r="E2115" t="s">
        <v>23</v>
      </c>
      <c r="F2115">
        <v>2013</v>
      </c>
      <c r="G2115">
        <v>2013</v>
      </c>
      <c r="H2115">
        <v>76</v>
      </c>
      <c r="I2115" t="s">
        <v>86</v>
      </c>
      <c r="J2115">
        <v>1</v>
      </c>
      <c r="K2115" t="s">
        <v>30</v>
      </c>
      <c r="L2115">
        <v>99</v>
      </c>
      <c r="M2115" t="s">
        <v>26</v>
      </c>
      <c r="N2115">
        <v>99</v>
      </c>
      <c r="O2115" t="s">
        <v>27</v>
      </c>
      <c r="P2115">
        <v>2</v>
      </c>
      <c r="Q2115" t="s">
        <v>31</v>
      </c>
      <c r="R2115">
        <v>246807</v>
      </c>
      <c r="V2115" s="3">
        <f t="shared" ref="V2115:V2178" si="67">IF(T2115&lt;&gt;"_U",IFERROR((ROUND(R2115/W2115*100,2)),"."),".")</f>
        <v>46.97</v>
      </c>
      <c r="W2115" s="3">
        <f>IF(AND(T2115&lt;&gt;"_U",T2115&lt;&gt;"c",J2115&lt;&gt;9,J2115&lt;&gt;99),IFERROR(VLOOKUP(A2115,'TA Total'!$A$2:$W$10000,18,0),"."),".")</f>
        <v>525411</v>
      </c>
    </row>
    <row r="2116" spans="1:23" x14ac:dyDescent="0.2">
      <c r="A2116" s="1" t="str">
        <f t="shared" si="66"/>
        <v>2013|Auckland|Another gender / He ira kÄ“ anÅ</v>
      </c>
      <c r="B2116" t="s">
        <v>20</v>
      </c>
      <c r="C2116" t="s">
        <v>21</v>
      </c>
      <c r="D2116" t="s">
        <v>22</v>
      </c>
      <c r="E2116" t="s">
        <v>23</v>
      </c>
      <c r="F2116">
        <v>2013</v>
      </c>
      <c r="G2116">
        <v>2013</v>
      </c>
      <c r="H2116">
        <v>76</v>
      </c>
      <c r="I2116" t="s">
        <v>86</v>
      </c>
      <c r="J2116">
        <v>1</v>
      </c>
      <c r="K2116" t="s">
        <v>30</v>
      </c>
      <c r="L2116">
        <v>99</v>
      </c>
      <c r="M2116" t="s">
        <v>26</v>
      </c>
      <c r="N2116">
        <v>99</v>
      </c>
      <c r="O2116" t="s">
        <v>27</v>
      </c>
      <c r="P2116">
        <v>3</v>
      </c>
      <c r="Q2116" t="s">
        <v>28</v>
      </c>
      <c r="T2116" t="s">
        <v>36</v>
      </c>
      <c r="U2116" t="s">
        <v>37</v>
      </c>
      <c r="V2116" s="3" t="str">
        <f t="shared" si="67"/>
        <v>.</v>
      </c>
      <c r="W2116" s="3" t="str">
        <f>IF(AND(T2116&lt;&gt;"_U",T2116&lt;&gt;"c",J2116&lt;&gt;9,J2116&lt;&gt;99),IFERROR(VLOOKUP(A2116,'TA Total'!$A$2:$W$10000,18,0),"."),".")</f>
        <v>.</v>
      </c>
    </row>
    <row r="2117" spans="1:23" x14ac:dyDescent="0.2">
      <c r="A2117" s="1" t="str">
        <f t="shared" si="66"/>
        <v>2013|Auckland|Total - gender</v>
      </c>
      <c r="B2117" t="s">
        <v>20</v>
      </c>
      <c r="C2117" t="s">
        <v>21</v>
      </c>
      <c r="D2117" t="s">
        <v>22</v>
      </c>
      <c r="E2117" t="s">
        <v>23</v>
      </c>
      <c r="F2117">
        <v>2013</v>
      </c>
      <c r="G2117">
        <v>2013</v>
      </c>
      <c r="H2117">
        <v>76</v>
      </c>
      <c r="I2117" t="s">
        <v>86</v>
      </c>
      <c r="J2117">
        <v>1</v>
      </c>
      <c r="K2117" t="s">
        <v>30</v>
      </c>
      <c r="L2117">
        <v>99</v>
      </c>
      <c r="M2117" t="s">
        <v>26</v>
      </c>
      <c r="N2117">
        <v>99</v>
      </c>
      <c r="O2117" t="s">
        <v>27</v>
      </c>
      <c r="P2117">
        <v>99</v>
      </c>
      <c r="Q2117" t="s">
        <v>42</v>
      </c>
      <c r="R2117">
        <v>489237</v>
      </c>
      <c r="V2117" s="3">
        <f t="shared" si="67"/>
        <v>48.81</v>
      </c>
      <c r="W2117" s="3">
        <f>IF(AND(T2117&lt;&gt;"_U",T2117&lt;&gt;"c",J2117&lt;&gt;9,J2117&lt;&gt;99),IFERROR(VLOOKUP(A2117,'TA Total'!$A$2:$W$10000,18,0),"."),".")</f>
        <v>1002396</v>
      </c>
    </row>
    <row r="2118" spans="1:23" x14ac:dyDescent="0.2">
      <c r="A2118" s="1" t="str">
        <f t="shared" si="66"/>
        <v>2013|Auckland|Male / TÄne</v>
      </c>
      <c r="B2118" t="s">
        <v>20</v>
      </c>
      <c r="C2118" t="s">
        <v>21</v>
      </c>
      <c r="D2118" t="s">
        <v>22</v>
      </c>
      <c r="E2118" t="s">
        <v>23</v>
      </c>
      <c r="F2118">
        <v>2013</v>
      </c>
      <c r="G2118">
        <v>2013</v>
      </c>
      <c r="H2118">
        <v>76</v>
      </c>
      <c r="I2118" t="s">
        <v>86</v>
      </c>
      <c r="J2118">
        <v>3</v>
      </c>
      <c r="K2118" t="s">
        <v>39</v>
      </c>
      <c r="L2118">
        <v>99</v>
      </c>
      <c r="M2118" t="s">
        <v>26</v>
      </c>
      <c r="N2118">
        <v>99</v>
      </c>
      <c r="O2118" t="s">
        <v>27</v>
      </c>
      <c r="P2118">
        <v>1</v>
      </c>
      <c r="Q2118" t="s">
        <v>34</v>
      </c>
      <c r="R2118">
        <v>13278</v>
      </c>
      <c r="V2118" s="3">
        <f t="shared" si="67"/>
        <v>2.78</v>
      </c>
      <c r="W2118" s="3">
        <f>IF(AND(T2118&lt;&gt;"_U",T2118&lt;&gt;"c",J2118&lt;&gt;9,J2118&lt;&gt;99),IFERROR(VLOOKUP(A2118,'TA Total'!$A$2:$W$10000,18,0),"."),".")</f>
        <v>476985</v>
      </c>
    </row>
    <row r="2119" spans="1:23" x14ac:dyDescent="0.2">
      <c r="A2119" s="1" t="str">
        <f t="shared" si="66"/>
        <v>2013|Auckland|Female / Wahine</v>
      </c>
      <c r="B2119" t="s">
        <v>20</v>
      </c>
      <c r="C2119" t="s">
        <v>21</v>
      </c>
      <c r="D2119" t="s">
        <v>22</v>
      </c>
      <c r="E2119" t="s">
        <v>23</v>
      </c>
      <c r="F2119">
        <v>2013</v>
      </c>
      <c r="G2119">
        <v>2013</v>
      </c>
      <c r="H2119">
        <v>76</v>
      </c>
      <c r="I2119" t="s">
        <v>86</v>
      </c>
      <c r="J2119">
        <v>3</v>
      </c>
      <c r="K2119" t="s">
        <v>39</v>
      </c>
      <c r="L2119">
        <v>99</v>
      </c>
      <c r="M2119" t="s">
        <v>26</v>
      </c>
      <c r="N2119">
        <v>99</v>
      </c>
      <c r="O2119" t="s">
        <v>27</v>
      </c>
      <c r="P2119">
        <v>2</v>
      </c>
      <c r="Q2119" t="s">
        <v>31</v>
      </c>
      <c r="R2119">
        <v>18714</v>
      </c>
      <c r="V2119" s="3">
        <f t="shared" si="67"/>
        <v>3.56</v>
      </c>
      <c r="W2119" s="3">
        <f>IF(AND(T2119&lt;&gt;"_U",T2119&lt;&gt;"c",J2119&lt;&gt;9,J2119&lt;&gt;99),IFERROR(VLOOKUP(A2119,'TA Total'!$A$2:$W$10000,18,0),"."),".")</f>
        <v>525411</v>
      </c>
    </row>
    <row r="2120" spans="1:23" x14ac:dyDescent="0.2">
      <c r="A2120" s="1" t="str">
        <f t="shared" si="66"/>
        <v>2013|Auckland|Another gender / He ira kÄ“ anÅ</v>
      </c>
      <c r="B2120" t="s">
        <v>20</v>
      </c>
      <c r="C2120" t="s">
        <v>21</v>
      </c>
      <c r="D2120" t="s">
        <v>22</v>
      </c>
      <c r="E2120" t="s">
        <v>23</v>
      </c>
      <c r="F2120">
        <v>2013</v>
      </c>
      <c r="G2120">
        <v>2013</v>
      </c>
      <c r="H2120">
        <v>76</v>
      </c>
      <c r="I2120" t="s">
        <v>86</v>
      </c>
      <c r="J2120">
        <v>3</v>
      </c>
      <c r="K2120" t="s">
        <v>39</v>
      </c>
      <c r="L2120">
        <v>99</v>
      </c>
      <c r="M2120" t="s">
        <v>26</v>
      </c>
      <c r="N2120">
        <v>99</v>
      </c>
      <c r="O2120" t="s">
        <v>27</v>
      </c>
      <c r="P2120">
        <v>3</v>
      </c>
      <c r="Q2120" t="s">
        <v>28</v>
      </c>
      <c r="T2120" t="s">
        <v>36</v>
      </c>
      <c r="U2120" t="s">
        <v>37</v>
      </c>
      <c r="V2120" s="3" t="str">
        <f t="shared" si="67"/>
        <v>.</v>
      </c>
      <c r="W2120" s="3" t="str">
        <f>IF(AND(T2120&lt;&gt;"_U",T2120&lt;&gt;"c",J2120&lt;&gt;9,J2120&lt;&gt;99),IFERROR(VLOOKUP(A2120,'TA Total'!$A$2:$W$10000,18,0),"."),".")</f>
        <v>.</v>
      </c>
    </row>
    <row r="2121" spans="1:23" x14ac:dyDescent="0.2">
      <c r="A2121" s="1" t="str">
        <f t="shared" si="66"/>
        <v>2013|Auckland|Total - gender</v>
      </c>
      <c r="B2121" t="s">
        <v>20</v>
      </c>
      <c r="C2121" t="s">
        <v>21</v>
      </c>
      <c r="D2121" t="s">
        <v>22</v>
      </c>
      <c r="E2121" t="s">
        <v>23</v>
      </c>
      <c r="F2121">
        <v>2013</v>
      </c>
      <c r="G2121">
        <v>2013</v>
      </c>
      <c r="H2121">
        <v>76</v>
      </c>
      <c r="I2121" t="s">
        <v>86</v>
      </c>
      <c r="J2121">
        <v>3</v>
      </c>
      <c r="K2121" t="s">
        <v>39</v>
      </c>
      <c r="L2121">
        <v>99</v>
      </c>
      <c r="M2121" t="s">
        <v>26</v>
      </c>
      <c r="N2121">
        <v>99</v>
      </c>
      <c r="O2121" t="s">
        <v>27</v>
      </c>
      <c r="P2121">
        <v>99</v>
      </c>
      <c r="Q2121" t="s">
        <v>42</v>
      </c>
      <c r="R2121">
        <v>31989</v>
      </c>
      <c r="V2121" s="3">
        <f t="shared" si="67"/>
        <v>3.19</v>
      </c>
      <c r="W2121" s="3">
        <f>IF(AND(T2121&lt;&gt;"_U",T2121&lt;&gt;"c",J2121&lt;&gt;9,J2121&lt;&gt;99),IFERROR(VLOOKUP(A2121,'TA Total'!$A$2:$W$10000,18,0),"."),".")</f>
        <v>1002396</v>
      </c>
    </row>
    <row r="2122" spans="1:23" x14ac:dyDescent="0.2">
      <c r="A2122" s="1" t="str">
        <f t="shared" si="66"/>
        <v>2013|Auckland|Male / TÄne</v>
      </c>
      <c r="B2122" t="s">
        <v>20</v>
      </c>
      <c r="C2122" t="s">
        <v>21</v>
      </c>
      <c r="D2122" t="s">
        <v>22</v>
      </c>
      <c r="E2122" t="s">
        <v>23</v>
      </c>
      <c r="F2122">
        <v>2013</v>
      </c>
      <c r="G2122">
        <v>2013</v>
      </c>
      <c r="H2122">
        <v>76</v>
      </c>
      <c r="I2122" t="s">
        <v>86</v>
      </c>
      <c r="J2122">
        <v>4</v>
      </c>
      <c r="K2122" t="s">
        <v>54</v>
      </c>
      <c r="L2122">
        <v>99</v>
      </c>
      <c r="M2122" t="s">
        <v>26</v>
      </c>
      <c r="N2122">
        <v>99</v>
      </c>
      <c r="O2122" t="s">
        <v>27</v>
      </c>
      <c r="P2122">
        <v>1</v>
      </c>
      <c r="Q2122" t="s">
        <v>34</v>
      </c>
      <c r="R2122">
        <v>28350</v>
      </c>
      <c r="V2122" s="3">
        <f t="shared" si="67"/>
        <v>5.94</v>
      </c>
      <c r="W2122" s="3">
        <f>IF(AND(T2122&lt;&gt;"_U",T2122&lt;&gt;"c",J2122&lt;&gt;9,J2122&lt;&gt;99),IFERROR(VLOOKUP(A2122,'TA Total'!$A$2:$W$10000,18,0),"."),".")</f>
        <v>476985</v>
      </c>
    </row>
    <row r="2123" spans="1:23" x14ac:dyDescent="0.2">
      <c r="A2123" s="1" t="str">
        <f t="shared" si="66"/>
        <v>2013|Auckland|Female / Wahine</v>
      </c>
      <c r="B2123" t="s">
        <v>20</v>
      </c>
      <c r="C2123" t="s">
        <v>21</v>
      </c>
      <c r="D2123" t="s">
        <v>22</v>
      </c>
      <c r="E2123" t="s">
        <v>23</v>
      </c>
      <c r="F2123">
        <v>2013</v>
      </c>
      <c r="G2123">
        <v>2013</v>
      </c>
      <c r="H2123">
        <v>76</v>
      </c>
      <c r="I2123" t="s">
        <v>86</v>
      </c>
      <c r="J2123">
        <v>4</v>
      </c>
      <c r="K2123" t="s">
        <v>54</v>
      </c>
      <c r="L2123">
        <v>99</v>
      </c>
      <c r="M2123" t="s">
        <v>26</v>
      </c>
      <c r="N2123">
        <v>99</v>
      </c>
      <c r="O2123" t="s">
        <v>27</v>
      </c>
      <c r="P2123">
        <v>2</v>
      </c>
      <c r="Q2123" t="s">
        <v>31</v>
      </c>
      <c r="R2123">
        <v>43404</v>
      </c>
      <c r="V2123" s="3">
        <f t="shared" si="67"/>
        <v>8.26</v>
      </c>
      <c r="W2123" s="3">
        <f>IF(AND(T2123&lt;&gt;"_U",T2123&lt;&gt;"c",J2123&lt;&gt;9,J2123&lt;&gt;99),IFERROR(VLOOKUP(A2123,'TA Total'!$A$2:$W$10000,18,0),"."),".")</f>
        <v>525411</v>
      </c>
    </row>
    <row r="2124" spans="1:23" x14ac:dyDescent="0.2">
      <c r="A2124" s="1" t="str">
        <f t="shared" si="66"/>
        <v>2013|Auckland|Another gender / He ira kÄ“ anÅ</v>
      </c>
      <c r="B2124" t="s">
        <v>20</v>
      </c>
      <c r="C2124" t="s">
        <v>21</v>
      </c>
      <c r="D2124" t="s">
        <v>22</v>
      </c>
      <c r="E2124" t="s">
        <v>23</v>
      </c>
      <c r="F2124">
        <v>2013</v>
      </c>
      <c r="G2124">
        <v>2013</v>
      </c>
      <c r="H2124">
        <v>76</v>
      </c>
      <c r="I2124" t="s">
        <v>86</v>
      </c>
      <c r="J2124">
        <v>4</v>
      </c>
      <c r="K2124" t="s">
        <v>54</v>
      </c>
      <c r="L2124">
        <v>99</v>
      </c>
      <c r="M2124" t="s">
        <v>26</v>
      </c>
      <c r="N2124">
        <v>99</v>
      </c>
      <c r="O2124" t="s">
        <v>27</v>
      </c>
      <c r="P2124">
        <v>3</v>
      </c>
      <c r="Q2124" t="s">
        <v>28</v>
      </c>
      <c r="T2124" t="s">
        <v>36</v>
      </c>
      <c r="U2124" t="s">
        <v>37</v>
      </c>
      <c r="V2124" s="3" t="str">
        <f t="shared" si="67"/>
        <v>.</v>
      </c>
      <c r="W2124" s="3" t="str">
        <f>IF(AND(T2124&lt;&gt;"_U",T2124&lt;&gt;"c",J2124&lt;&gt;9,J2124&lt;&gt;99),IFERROR(VLOOKUP(A2124,'TA Total'!$A$2:$W$10000,18,0),"."),".")</f>
        <v>.</v>
      </c>
    </row>
    <row r="2125" spans="1:23" x14ac:dyDescent="0.2">
      <c r="A2125" s="1" t="str">
        <f t="shared" si="66"/>
        <v>2013|Auckland|Total - gender</v>
      </c>
      <c r="B2125" t="s">
        <v>20</v>
      </c>
      <c r="C2125" t="s">
        <v>21</v>
      </c>
      <c r="D2125" t="s">
        <v>22</v>
      </c>
      <c r="E2125" t="s">
        <v>23</v>
      </c>
      <c r="F2125">
        <v>2013</v>
      </c>
      <c r="G2125">
        <v>2013</v>
      </c>
      <c r="H2125">
        <v>76</v>
      </c>
      <c r="I2125" t="s">
        <v>86</v>
      </c>
      <c r="J2125">
        <v>4</v>
      </c>
      <c r="K2125" t="s">
        <v>54</v>
      </c>
      <c r="L2125">
        <v>99</v>
      </c>
      <c r="M2125" t="s">
        <v>26</v>
      </c>
      <c r="N2125">
        <v>99</v>
      </c>
      <c r="O2125" t="s">
        <v>27</v>
      </c>
      <c r="P2125">
        <v>99</v>
      </c>
      <c r="Q2125" t="s">
        <v>42</v>
      </c>
      <c r="R2125">
        <v>71751</v>
      </c>
      <c r="V2125" s="3">
        <f t="shared" si="67"/>
        <v>7.16</v>
      </c>
      <c r="W2125" s="3">
        <f>IF(AND(T2125&lt;&gt;"_U",T2125&lt;&gt;"c",J2125&lt;&gt;9,J2125&lt;&gt;99),IFERROR(VLOOKUP(A2125,'TA Total'!$A$2:$W$10000,18,0),"."),".")</f>
        <v>1002396</v>
      </c>
    </row>
    <row r="2126" spans="1:23" x14ac:dyDescent="0.2">
      <c r="A2126" s="1" t="str">
        <f t="shared" si="66"/>
        <v>2013|Auckland|Male / TÄne</v>
      </c>
      <c r="B2126" t="s">
        <v>20</v>
      </c>
      <c r="C2126" t="s">
        <v>21</v>
      </c>
      <c r="D2126" t="s">
        <v>22</v>
      </c>
      <c r="E2126" t="s">
        <v>23</v>
      </c>
      <c r="F2126">
        <v>2013</v>
      </c>
      <c r="G2126">
        <v>2013</v>
      </c>
      <c r="H2126">
        <v>76</v>
      </c>
      <c r="I2126" t="s">
        <v>86</v>
      </c>
      <c r="J2126">
        <v>5</v>
      </c>
      <c r="K2126" t="s">
        <v>33</v>
      </c>
      <c r="L2126">
        <v>99</v>
      </c>
      <c r="M2126" t="s">
        <v>26</v>
      </c>
      <c r="N2126">
        <v>99</v>
      </c>
      <c r="O2126" t="s">
        <v>27</v>
      </c>
      <c r="P2126">
        <v>1</v>
      </c>
      <c r="Q2126" t="s">
        <v>34</v>
      </c>
      <c r="R2126">
        <v>9234</v>
      </c>
      <c r="V2126" s="3">
        <f t="shared" si="67"/>
        <v>1.94</v>
      </c>
      <c r="W2126" s="3">
        <f>IF(AND(T2126&lt;&gt;"_U",T2126&lt;&gt;"c",J2126&lt;&gt;9,J2126&lt;&gt;99),IFERROR(VLOOKUP(A2126,'TA Total'!$A$2:$W$10000,18,0),"."),".")</f>
        <v>476985</v>
      </c>
    </row>
    <row r="2127" spans="1:23" x14ac:dyDescent="0.2">
      <c r="A2127" s="1" t="str">
        <f t="shared" si="66"/>
        <v>2013|Auckland|Female / Wahine</v>
      </c>
      <c r="B2127" t="s">
        <v>20</v>
      </c>
      <c r="C2127" t="s">
        <v>21</v>
      </c>
      <c r="D2127" t="s">
        <v>22</v>
      </c>
      <c r="E2127" t="s">
        <v>23</v>
      </c>
      <c r="F2127">
        <v>2013</v>
      </c>
      <c r="G2127">
        <v>2013</v>
      </c>
      <c r="H2127">
        <v>76</v>
      </c>
      <c r="I2127" t="s">
        <v>86</v>
      </c>
      <c r="J2127">
        <v>5</v>
      </c>
      <c r="K2127" t="s">
        <v>33</v>
      </c>
      <c r="L2127">
        <v>99</v>
      </c>
      <c r="M2127" t="s">
        <v>26</v>
      </c>
      <c r="N2127">
        <v>99</v>
      </c>
      <c r="O2127" t="s">
        <v>27</v>
      </c>
      <c r="P2127">
        <v>2</v>
      </c>
      <c r="Q2127" t="s">
        <v>31</v>
      </c>
      <c r="R2127">
        <v>36468</v>
      </c>
      <c r="V2127" s="3">
        <f t="shared" si="67"/>
        <v>6.94</v>
      </c>
      <c r="W2127" s="3">
        <f>IF(AND(T2127&lt;&gt;"_U",T2127&lt;&gt;"c",J2127&lt;&gt;9,J2127&lt;&gt;99),IFERROR(VLOOKUP(A2127,'TA Total'!$A$2:$W$10000,18,0),"."),".")</f>
        <v>525411</v>
      </c>
    </row>
    <row r="2128" spans="1:23" x14ac:dyDescent="0.2">
      <c r="A2128" s="1" t="str">
        <f t="shared" si="66"/>
        <v>2013|Auckland|Another gender / He ira kÄ“ anÅ</v>
      </c>
      <c r="B2128" t="s">
        <v>20</v>
      </c>
      <c r="C2128" t="s">
        <v>21</v>
      </c>
      <c r="D2128" t="s">
        <v>22</v>
      </c>
      <c r="E2128" t="s">
        <v>23</v>
      </c>
      <c r="F2128">
        <v>2013</v>
      </c>
      <c r="G2128">
        <v>2013</v>
      </c>
      <c r="H2128">
        <v>76</v>
      </c>
      <c r="I2128" t="s">
        <v>86</v>
      </c>
      <c r="J2128">
        <v>5</v>
      </c>
      <c r="K2128" t="s">
        <v>33</v>
      </c>
      <c r="L2128">
        <v>99</v>
      </c>
      <c r="M2128" t="s">
        <v>26</v>
      </c>
      <c r="N2128">
        <v>99</v>
      </c>
      <c r="O2128" t="s">
        <v>27</v>
      </c>
      <c r="P2128">
        <v>3</v>
      </c>
      <c r="Q2128" t="s">
        <v>28</v>
      </c>
      <c r="T2128" t="s">
        <v>36</v>
      </c>
      <c r="U2128" t="s">
        <v>37</v>
      </c>
      <c r="V2128" s="3" t="str">
        <f t="shared" si="67"/>
        <v>.</v>
      </c>
      <c r="W2128" s="3" t="str">
        <f>IF(AND(T2128&lt;&gt;"_U",T2128&lt;&gt;"c",J2128&lt;&gt;9,J2128&lt;&gt;99),IFERROR(VLOOKUP(A2128,'TA Total'!$A$2:$W$10000,18,0),"."),".")</f>
        <v>.</v>
      </c>
    </row>
    <row r="2129" spans="1:23" x14ac:dyDescent="0.2">
      <c r="A2129" s="1" t="str">
        <f t="shared" si="66"/>
        <v>2013|Auckland|Total - gender</v>
      </c>
      <c r="B2129" t="s">
        <v>20</v>
      </c>
      <c r="C2129" t="s">
        <v>21</v>
      </c>
      <c r="D2129" t="s">
        <v>22</v>
      </c>
      <c r="E2129" t="s">
        <v>23</v>
      </c>
      <c r="F2129">
        <v>2013</v>
      </c>
      <c r="G2129">
        <v>2013</v>
      </c>
      <c r="H2129">
        <v>76</v>
      </c>
      <c r="I2129" t="s">
        <v>86</v>
      </c>
      <c r="J2129">
        <v>5</v>
      </c>
      <c r="K2129" t="s">
        <v>33</v>
      </c>
      <c r="L2129">
        <v>99</v>
      </c>
      <c r="M2129" t="s">
        <v>26</v>
      </c>
      <c r="N2129">
        <v>99</v>
      </c>
      <c r="O2129" t="s">
        <v>27</v>
      </c>
      <c r="P2129">
        <v>99</v>
      </c>
      <c r="Q2129" t="s">
        <v>42</v>
      </c>
      <c r="R2129">
        <v>45702</v>
      </c>
      <c r="V2129" s="3">
        <f t="shared" si="67"/>
        <v>4.5599999999999996</v>
      </c>
      <c r="W2129" s="3">
        <f>IF(AND(T2129&lt;&gt;"_U",T2129&lt;&gt;"c",J2129&lt;&gt;9,J2129&lt;&gt;99),IFERROR(VLOOKUP(A2129,'TA Total'!$A$2:$W$10000,18,0),"."),".")</f>
        <v>1002396</v>
      </c>
    </row>
    <row r="2130" spans="1:23" x14ac:dyDescent="0.2">
      <c r="A2130" s="1" t="str">
        <f t="shared" si="66"/>
        <v>2013|Auckland|Male / TÄne</v>
      </c>
      <c r="B2130" t="s">
        <v>20</v>
      </c>
      <c r="C2130" t="s">
        <v>21</v>
      </c>
      <c r="D2130" t="s">
        <v>22</v>
      </c>
      <c r="E2130" t="s">
        <v>23</v>
      </c>
      <c r="F2130">
        <v>2013</v>
      </c>
      <c r="G2130">
        <v>2013</v>
      </c>
      <c r="H2130">
        <v>76</v>
      </c>
      <c r="I2130" t="s">
        <v>86</v>
      </c>
      <c r="J2130">
        <v>6</v>
      </c>
      <c r="K2130" t="s">
        <v>52</v>
      </c>
      <c r="L2130">
        <v>99</v>
      </c>
      <c r="M2130" t="s">
        <v>26</v>
      </c>
      <c r="N2130">
        <v>99</v>
      </c>
      <c r="O2130" t="s">
        <v>27</v>
      </c>
      <c r="P2130">
        <v>1</v>
      </c>
      <c r="Q2130" t="s">
        <v>34</v>
      </c>
      <c r="R2130">
        <v>183693</v>
      </c>
      <c r="V2130" s="3">
        <f t="shared" si="67"/>
        <v>38.51</v>
      </c>
      <c r="W2130" s="3">
        <f>IF(AND(T2130&lt;&gt;"_U",T2130&lt;&gt;"c",J2130&lt;&gt;9,J2130&lt;&gt;99),IFERROR(VLOOKUP(A2130,'TA Total'!$A$2:$W$10000,18,0),"."),".")</f>
        <v>476985</v>
      </c>
    </row>
    <row r="2131" spans="1:23" x14ac:dyDescent="0.2">
      <c r="A2131" s="1" t="str">
        <f t="shared" si="66"/>
        <v>2013|Auckland|Female / Wahine</v>
      </c>
      <c r="B2131" t="s">
        <v>20</v>
      </c>
      <c r="C2131" t="s">
        <v>21</v>
      </c>
      <c r="D2131" t="s">
        <v>22</v>
      </c>
      <c r="E2131" t="s">
        <v>23</v>
      </c>
      <c r="F2131">
        <v>2013</v>
      </c>
      <c r="G2131">
        <v>2013</v>
      </c>
      <c r="H2131">
        <v>76</v>
      </c>
      <c r="I2131" t="s">
        <v>86</v>
      </c>
      <c r="J2131">
        <v>6</v>
      </c>
      <c r="K2131" t="s">
        <v>52</v>
      </c>
      <c r="L2131">
        <v>99</v>
      </c>
      <c r="M2131" t="s">
        <v>26</v>
      </c>
      <c r="N2131">
        <v>99</v>
      </c>
      <c r="O2131" t="s">
        <v>27</v>
      </c>
      <c r="P2131">
        <v>2</v>
      </c>
      <c r="Q2131" t="s">
        <v>31</v>
      </c>
      <c r="R2131">
        <v>180018</v>
      </c>
      <c r="V2131" s="3">
        <f t="shared" si="67"/>
        <v>34.26</v>
      </c>
      <c r="W2131" s="3">
        <f>IF(AND(T2131&lt;&gt;"_U",T2131&lt;&gt;"c",J2131&lt;&gt;9,J2131&lt;&gt;99),IFERROR(VLOOKUP(A2131,'TA Total'!$A$2:$W$10000,18,0),"."),".")</f>
        <v>525411</v>
      </c>
    </row>
    <row r="2132" spans="1:23" x14ac:dyDescent="0.2">
      <c r="A2132" s="1" t="str">
        <f t="shared" si="66"/>
        <v>2013|Auckland|Another gender / He ira kÄ“ anÅ</v>
      </c>
      <c r="B2132" t="s">
        <v>20</v>
      </c>
      <c r="C2132" t="s">
        <v>21</v>
      </c>
      <c r="D2132" t="s">
        <v>22</v>
      </c>
      <c r="E2132" t="s">
        <v>23</v>
      </c>
      <c r="F2132">
        <v>2013</v>
      </c>
      <c r="G2132">
        <v>2013</v>
      </c>
      <c r="H2132">
        <v>76</v>
      </c>
      <c r="I2132" t="s">
        <v>86</v>
      </c>
      <c r="J2132">
        <v>6</v>
      </c>
      <c r="K2132" t="s">
        <v>52</v>
      </c>
      <c r="L2132">
        <v>99</v>
      </c>
      <c r="M2132" t="s">
        <v>26</v>
      </c>
      <c r="N2132">
        <v>99</v>
      </c>
      <c r="O2132" t="s">
        <v>27</v>
      </c>
      <c r="P2132">
        <v>3</v>
      </c>
      <c r="Q2132" t="s">
        <v>28</v>
      </c>
      <c r="T2132" t="s">
        <v>36</v>
      </c>
      <c r="U2132" t="s">
        <v>37</v>
      </c>
      <c r="V2132" s="3" t="str">
        <f t="shared" si="67"/>
        <v>.</v>
      </c>
      <c r="W2132" s="3" t="str">
        <f>IF(AND(T2132&lt;&gt;"_U",T2132&lt;&gt;"c",J2132&lt;&gt;9,J2132&lt;&gt;99),IFERROR(VLOOKUP(A2132,'TA Total'!$A$2:$W$10000,18,0),"."),".")</f>
        <v>.</v>
      </c>
    </row>
    <row r="2133" spans="1:23" x14ac:dyDescent="0.2">
      <c r="A2133" s="1" t="str">
        <f t="shared" si="66"/>
        <v>2013|Auckland|Total - gender</v>
      </c>
      <c r="B2133" t="s">
        <v>20</v>
      </c>
      <c r="C2133" t="s">
        <v>21</v>
      </c>
      <c r="D2133" t="s">
        <v>22</v>
      </c>
      <c r="E2133" t="s">
        <v>23</v>
      </c>
      <c r="F2133">
        <v>2013</v>
      </c>
      <c r="G2133">
        <v>2013</v>
      </c>
      <c r="H2133">
        <v>76</v>
      </c>
      <c r="I2133" t="s">
        <v>86</v>
      </c>
      <c r="J2133">
        <v>6</v>
      </c>
      <c r="K2133" t="s">
        <v>52</v>
      </c>
      <c r="L2133">
        <v>99</v>
      </c>
      <c r="M2133" t="s">
        <v>26</v>
      </c>
      <c r="N2133">
        <v>99</v>
      </c>
      <c r="O2133" t="s">
        <v>27</v>
      </c>
      <c r="P2133">
        <v>99</v>
      </c>
      <c r="Q2133" t="s">
        <v>42</v>
      </c>
      <c r="R2133">
        <v>363714</v>
      </c>
      <c r="V2133" s="3">
        <f t="shared" si="67"/>
        <v>36.28</v>
      </c>
      <c r="W2133" s="3">
        <f>IF(AND(T2133&lt;&gt;"_U",T2133&lt;&gt;"c",J2133&lt;&gt;9,J2133&lt;&gt;99),IFERROR(VLOOKUP(A2133,'TA Total'!$A$2:$W$10000,18,0),"."),".")</f>
        <v>1002396</v>
      </c>
    </row>
    <row r="2134" spans="1:23" x14ac:dyDescent="0.2">
      <c r="A2134" s="1" t="str">
        <f t="shared" si="66"/>
        <v>2013|Auckland|Male / TÄne</v>
      </c>
      <c r="B2134" t="s">
        <v>20</v>
      </c>
      <c r="C2134" t="s">
        <v>21</v>
      </c>
      <c r="D2134" t="s">
        <v>22</v>
      </c>
      <c r="E2134" t="s">
        <v>23</v>
      </c>
      <c r="F2134">
        <v>2013</v>
      </c>
      <c r="G2134">
        <v>2013</v>
      </c>
      <c r="H2134">
        <v>76</v>
      </c>
      <c r="I2134" t="s">
        <v>86</v>
      </c>
      <c r="J2134">
        <v>9</v>
      </c>
      <c r="K2134" t="s">
        <v>25</v>
      </c>
      <c r="L2134">
        <v>99</v>
      </c>
      <c r="M2134" t="s">
        <v>26</v>
      </c>
      <c r="N2134">
        <v>99</v>
      </c>
      <c r="O2134" t="s">
        <v>27</v>
      </c>
      <c r="P2134">
        <v>1</v>
      </c>
      <c r="Q2134" t="s">
        <v>34</v>
      </c>
      <c r="R2134">
        <v>58668</v>
      </c>
      <c r="V2134" s="3" t="str">
        <f t="shared" si="67"/>
        <v>.</v>
      </c>
      <c r="W2134" s="3" t="str">
        <f>IF(AND(T2134&lt;&gt;"_U",T2134&lt;&gt;"c",J2134&lt;&gt;9,J2134&lt;&gt;99),IFERROR(VLOOKUP(A2134,'TA Total'!$A$2:$W$10000,18,0),"."),".")</f>
        <v>.</v>
      </c>
    </row>
    <row r="2135" spans="1:23" x14ac:dyDescent="0.2">
      <c r="A2135" s="1" t="str">
        <f t="shared" si="66"/>
        <v>2013|Auckland|Female / Wahine</v>
      </c>
      <c r="B2135" t="s">
        <v>20</v>
      </c>
      <c r="C2135" t="s">
        <v>21</v>
      </c>
      <c r="D2135" t="s">
        <v>22</v>
      </c>
      <c r="E2135" t="s">
        <v>23</v>
      </c>
      <c r="F2135">
        <v>2013</v>
      </c>
      <c r="G2135">
        <v>2013</v>
      </c>
      <c r="H2135">
        <v>76</v>
      </c>
      <c r="I2135" t="s">
        <v>86</v>
      </c>
      <c r="J2135">
        <v>9</v>
      </c>
      <c r="K2135" t="s">
        <v>25</v>
      </c>
      <c r="L2135">
        <v>99</v>
      </c>
      <c r="M2135" t="s">
        <v>26</v>
      </c>
      <c r="N2135">
        <v>99</v>
      </c>
      <c r="O2135" t="s">
        <v>27</v>
      </c>
      <c r="P2135">
        <v>2</v>
      </c>
      <c r="Q2135" t="s">
        <v>31</v>
      </c>
      <c r="R2135">
        <v>58131</v>
      </c>
      <c r="V2135" s="3" t="str">
        <f t="shared" si="67"/>
        <v>.</v>
      </c>
      <c r="W2135" s="3" t="str">
        <f>IF(AND(T2135&lt;&gt;"_U",T2135&lt;&gt;"c",J2135&lt;&gt;9,J2135&lt;&gt;99),IFERROR(VLOOKUP(A2135,'TA Total'!$A$2:$W$10000,18,0),"."),".")</f>
        <v>.</v>
      </c>
    </row>
    <row r="2136" spans="1:23" x14ac:dyDescent="0.2">
      <c r="A2136" s="1" t="str">
        <f t="shared" si="66"/>
        <v>2013|Auckland|Another gender / He ira kÄ“ anÅ</v>
      </c>
      <c r="B2136" t="s">
        <v>20</v>
      </c>
      <c r="C2136" t="s">
        <v>21</v>
      </c>
      <c r="D2136" t="s">
        <v>22</v>
      </c>
      <c r="E2136" t="s">
        <v>23</v>
      </c>
      <c r="F2136">
        <v>2013</v>
      </c>
      <c r="G2136">
        <v>2013</v>
      </c>
      <c r="H2136">
        <v>76</v>
      </c>
      <c r="I2136" t="s">
        <v>86</v>
      </c>
      <c r="J2136">
        <v>9</v>
      </c>
      <c r="K2136" t="s">
        <v>25</v>
      </c>
      <c r="L2136">
        <v>99</v>
      </c>
      <c r="M2136" t="s">
        <v>26</v>
      </c>
      <c r="N2136">
        <v>99</v>
      </c>
      <c r="O2136" t="s">
        <v>27</v>
      </c>
      <c r="P2136">
        <v>3</v>
      </c>
      <c r="Q2136" t="s">
        <v>28</v>
      </c>
      <c r="T2136" t="s">
        <v>36</v>
      </c>
      <c r="U2136" t="s">
        <v>37</v>
      </c>
      <c r="V2136" s="3" t="str">
        <f t="shared" si="67"/>
        <v>.</v>
      </c>
      <c r="W2136" s="3" t="str">
        <f>IF(AND(T2136&lt;&gt;"_U",T2136&lt;&gt;"c",J2136&lt;&gt;9,J2136&lt;&gt;99),IFERROR(VLOOKUP(A2136,'TA Total'!$A$2:$W$10000,18,0),"."),".")</f>
        <v>.</v>
      </c>
    </row>
    <row r="2137" spans="1:23" x14ac:dyDescent="0.2">
      <c r="A2137" s="1" t="str">
        <f t="shared" si="66"/>
        <v>2013|Auckland|Total - gender</v>
      </c>
      <c r="B2137" t="s">
        <v>20</v>
      </c>
      <c r="C2137" t="s">
        <v>21</v>
      </c>
      <c r="D2137" t="s">
        <v>22</v>
      </c>
      <c r="E2137" t="s">
        <v>23</v>
      </c>
      <c r="F2137">
        <v>2013</v>
      </c>
      <c r="G2137">
        <v>2013</v>
      </c>
      <c r="H2137">
        <v>76</v>
      </c>
      <c r="I2137" t="s">
        <v>86</v>
      </c>
      <c r="J2137">
        <v>9</v>
      </c>
      <c r="K2137" t="s">
        <v>25</v>
      </c>
      <c r="L2137">
        <v>99</v>
      </c>
      <c r="M2137" t="s">
        <v>26</v>
      </c>
      <c r="N2137">
        <v>99</v>
      </c>
      <c r="O2137" t="s">
        <v>27</v>
      </c>
      <c r="P2137">
        <v>99</v>
      </c>
      <c r="Q2137" t="s">
        <v>42</v>
      </c>
      <c r="R2137">
        <v>116802</v>
      </c>
      <c r="V2137" s="3" t="str">
        <f t="shared" si="67"/>
        <v>.</v>
      </c>
      <c r="W2137" s="3" t="str">
        <f>IF(AND(T2137&lt;&gt;"_U",T2137&lt;&gt;"c",J2137&lt;&gt;9,J2137&lt;&gt;99),IFERROR(VLOOKUP(A2137,'TA Total'!$A$2:$W$10000,18,0),"."),".")</f>
        <v>.</v>
      </c>
    </row>
    <row r="2138" spans="1:23" x14ac:dyDescent="0.2">
      <c r="A2138" s="1" t="str">
        <f t="shared" si="66"/>
        <v>2013|Auckland|Male / TÄne</v>
      </c>
      <c r="B2138" t="s">
        <v>20</v>
      </c>
      <c r="C2138" t="s">
        <v>21</v>
      </c>
      <c r="D2138" t="s">
        <v>22</v>
      </c>
      <c r="E2138" t="s">
        <v>23</v>
      </c>
      <c r="F2138">
        <v>2013</v>
      </c>
      <c r="G2138">
        <v>2013</v>
      </c>
      <c r="H2138">
        <v>76</v>
      </c>
      <c r="I2138" t="s">
        <v>86</v>
      </c>
      <c r="J2138">
        <v>77</v>
      </c>
      <c r="K2138" t="s">
        <v>49</v>
      </c>
      <c r="L2138">
        <v>99</v>
      </c>
      <c r="M2138" t="s">
        <v>26</v>
      </c>
      <c r="N2138">
        <v>99</v>
      </c>
      <c r="O2138" t="s">
        <v>27</v>
      </c>
      <c r="P2138">
        <v>1</v>
      </c>
      <c r="Q2138" t="s">
        <v>34</v>
      </c>
      <c r="R2138">
        <v>476985</v>
      </c>
      <c r="V2138" s="3">
        <f t="shared" si="67"/>
        <v>100</v>
      </c>
      <c r="W2138" s="3">
        <f>IF(AND(T2138&lt;&gt;"_U",T2138&lt;&gt;"c",J2138&lt;&gt;9,J2138&lt;&gt;99),IFERROR(VLOOKUP(A2138,'TA Total'!$A$2:$W$10000,18,0),"."),".")</f>
        <v>476985</v>
      </c>
    </row>
    <row r="2139" spans="1:23" x14ac:dyDescent="0.2">
      <c r="A2139" s="1" t="str">
        <f t="shared" si="66"/>
        <v>2013|Auckland|Female / Wahine</v>
      </c>
      <c r="B2139" t="s">
        <v>20</v>
      </c>
      <c r="C2139" t="s">
        <v>21</v>
      </c>
      <c r="D2139" t="s">
        <v>22</v>
      </c>
      <c r="E2139" t="s">
        <v>23</v>
      </c>
      <c r="F2139">
        <v>2013</v>
      </c>
      <c r="G2139">
        <v>2013</v>
      </c>
      <c r="H2139">
        <v>76</v>
      </c>
      <c r="I2139" t="s">
        <v>86</v>
      </c>
      <c r="J2139">
        <v>77</v>
      </c>
      <c r="K2139" t="s">
        <v>49</v>
      </c>
      <c r="L2139">
        <v>99</v>
      </c>
      <c r="M2139" t="s">
        <v>26</v>
      </c>
      <c r="N2139">
        <v>99</v>
      </c>
      <c r="O2139" t="s">
        <v>27</v>
      </c>
      <c r="P2139">
        <v>2</v>
      </c>
      <c r="Q2139" t="s">
        <v>31</v>
      </c>
      <c r="R2139">
        <v>525411</v>
      </c>
      <c r="V2139" s="3">
        <f t="shared" si="67"/>
        <v>100</v>
      </c>
      <c r="W2139" s="3">
        <f>IF(AND(T2139&lt;&gt;"_U",T2139&lt;&gt;"c",J2139&lt;&gt;9,J2139&lt;&gt;99),IFERROR(VLOOKUP(A2139,'TA Total'!$A$2:$W$10000,18,0),"."),".")</f>
        <v>525411</v>
      </c>
    </row>
    <row r="2140" spans="1:23" x14ac:dyDescent="0.2">
      <c r="A2140" s="1" t="str">
        <f t="shared" si="66"/>
        <v>2013|Auckland|Another gender / He ira kÄ“ anÅ</v>
      </c>
      <c r="B2140" t="s">
        <v>20</v>
      </c>
      <c r="C2140" t="s">
        <v>21</v>
      </c>
      <c r="D2140" t="s">
        <v>22</v>
      </c>
      <c r="E2140" t="s">
        <v>23</v>
      </c>
      <c r="F2140">
        <v>2013</v>
      </c>
      <c r="G2140">
        <v>2013</v>
      </c>
      <c r="H2140">
        <v>76</v>
      </c>
      <c r="I2140" t="s">
        <v>86</v>
      </c>
      <c r="J2140">
        <v>77</v>
      </c>
      <c r="K2140" t="s">
        <v>49</v>
      </c>
      <c r="L2140">
        <v>99</v>
      </c>
      <c r="M2140" t="s">
        <v>26</v>
      </c>
      <c r="N2140">
        <v>99</v>
      </c>
      <c r="O2140" t="s">
        <v>27</v>
      </c>
      <c r="P2140">
        <v>3</v>
      </c>
      <c r="Q2140" t="s">
        <v>28</v>
      </c>
      <c r="T2140" t="s">
        <v>36</v>
      </c>
      <c r="U2140" t="s">
        <v>37</v>
      </c>
      <c r="V2140" s="3" t="str">
        <f t="shared" si="67"/>
        <v>.</v>
      </c>
      <c r="W2140" s="3" t="str">
        <f>IF(AND(T2140&lt;&gt;"_U",T2140&lt;&gt;"c",J2140&lt;&gt;9,J2140&lt;&gt;99),IFERROR(VLOOKUP(A2140,'TA Total'!$A$2:$W$10000,18,0),"."),".")</f>
        <v>.</v>
      </c>
    </row>
    <row r="2141" spans="1:23" x14ac:dyDescent="0.2">
      <c r="A2141" s="1" t="str">
        <f t="shared" si="66"/>
        <v>2013|Auckland|Total - gender</v>
      </c>
      <c r="B2141" t="s">
        <v>20</v>
      </c>
      <c r="C2141" t="s">
        <v>21</v>
      </c>
      <c r="D2141" t="s">
        <v>22</v>
      </c>
      <c r="E2141" t="s">
        <v>23</v>
      </c>
      <c r="F2141">
        <v>2013</v>
      </c>
      <c r="G2141">
        <v>2013</v>
      </c>
      <c r="H2141">
        <v>76</v>
      </c>
      <c r="I2141" t="s">
        <v>86</v>
      </c>
      <c r="J2141">
        <v>77</v>
      </c>
      <c r="K2141" t="s">
        <v>49</v>
      </c>
      <c r="L2141">
        <v>99</v>
      </c>
      <c r="M2141" t="s">
        <v>26</v>
      </c>
      <c r="N2141">
        <v>99</v>
      </c>
      <c r="O2141" t="s">
        <v>27</v>
      </c>
      <c r="P2141">
        <v>99</v>
      </c>
      <c r="Q2141" t="s">
        <v>42</v>
      </c>
      <c r="R2141">
        <v>1002396</v>
      </c>
      <c r="V2141" s="3">
        <f t="shared" si="67"/>
        <v>100</v>
      </c>
      <c r="W2141" s="3">
        <f>IF(AND(T2141&lt;&gt;"_U",T2141&lt;&gt;"c",J2141&lt;&gt;9,J2141&lt;&gt;99),IFERROR(VLOOKUP(A2141,'TA Total'!$A$2:$W$10000,18,0),"."),".")</f>
        <v>1002396</v>
      </c>
    </row>
    <row r="2142" spans="1:23" x14ac:dyDescent="0.2">
      <c r="A2142" s="1" t="str">
        <f t="shared" si="66"/>
        <v>2013|Auckland|Male / TÄne</v>
      </c>
      <c r="B2142" t="s">
        <v>20</v>
      </c>
      <c r="C2142" t="s">
        <v>21</v>
      </c>
      <c r="D2142" t="s">
        <v>22</v>
      </c>
      <c r="E2142" t="s">
        <v>23</v>
      </c>
      <c r="F2142">
        <v>2013</v>
      </c>
      <c r="G2142">
        <v>2013</v>
      </c>
      <c r="H2142">
        <v>76</v>
      </c>
      <c r="I2142" t="s">
        <v>86</v>
      </c>
      <c r="J2142">
        <v>99</v>
      </c>
      <c r="K2142" t="s">
        <v>47</v>
      </c>
      <c r="L2142">
        <v>99</v>
      </c>
      <c r="M2142" t="s">
        <v>26</v>
      </c>
      <c r="N2142">
        <v>99</v>
      </c>
      <c r="O2142" t="s">
        <v>27</v>
      </c>
      <c r="P2142">
        <v>1</v>
      </c>
      <c r="Q2142" t="s">
        <v>34</v>
      </c>
      <c r="R2142">
        <v>535656</v>
      </c>
      <c r="V2142" s="3" t="str">
        <f t="shared" si="67"/>
        <v>.</v>
      </c>
      <c r="W2142" s="3" t="str">
        <f>IF(AND(T2142&lt;&gt;"_U",T2142&lt;&gt;"c",J2142&lt;&gt;9,J2142&lt;&gt;99),IFERROR(VLOOKUP(A2142,'TA Total'!$A$2:$W$10000,18,0),"."),".")</f>
        <v>.</v>
      </c>
    </row>
    <row r="2143" spans="1:23" x14ac:dyDescent="0.2">
      <c r="A2143" s="1" t="str">
        <f t="shared" si="66"/>
        <v>2013|Auckland|Female / Wahine</v>
      </c>
      <c r="B2143" t="s">
        <v>20</v>
      </c>
      <c r="C2143" t="s">
        <v>21</v>
      </c>
      <c r="D2143" t="s">
        <v>22</v>
      </c>
      <c r="E2143" t="s">
        <v>23</v>
      </c>
      <c r="F2143">
        <v>2013</v>
      </c>
      <c r="G2143">
        <v>2013</v>
      </c>
      <c r="H2143">
        <v>76</v>
      </c>
      <c r="I2143" t="s">
        <v>86</v>
      </c>
      <c r="J2143">
        <v>99</v>
      </c>
      <c r="K2143" t="s">
        <v>47</v>
      </c>
      <c r="L2143">
        <v>99</v>
      </c>
      <c r="M2143" t="s">
        <v>26</v>
      </c>
      <c r="N2143">
        <v>99</v>
      </c>
      <c r="O2143" t="s">
        <v>27</v>
      </c>
      <c r="P2143">
        <v>2</v>
      </c>
      <c r="Q2143" t="s">
        <v>31</v>
      </c>
      <c r="R2143">
        <v>583542</v>
      </c>
      <c r="V2143" s="3" t="str">
        <f t="shared" si="67"/>
        <v>.</v>
      </c>
      <c r="W2143" s="3" t="str">
        <f>IF(AND(T2143&lt;&gt;"_U",T2143&lt;&gt;"c",J2143&lt;&gt;9,J2143&lt;&gt;99),IFERROR(VLOOKUP(A2143,'TA Total'!$A$2:$W$10000,18,0),"."),".")</f>
        <v>.</v>
      </c>
    </row>
    <row r="2144" spans="1:23" x14ac:dyDescent="0.2">
      <c r="A2144" s="1" t="str">
        <f t="shared" si="66"/>
        <v>2013|Auckland|Another gender / He ira kÄ“ anÅ</v>
      </c>
      <c r="B2144" t="s">
        <v>20</v>
      </c>
      <c r="C2144" t="s">
        <v>21</v>
      </c>
      <c r="D2144" t="s">
        <v>22</v>
      </c>
      <c r="E2144" t="s">
        <v>23</v>
      </c>
      <c r="F2144">
        <v>2013</v>
      </c>
      <c r="G2144">
        <v>2013</v>
      </c>
      <c r="H2144">
        <v>76</v>
      </c>
      <c r="I2144" t="s">
        <v>86</v>
      </c>
      <c r="J2144">
        <v>99</v>
      </c>
      <c r="K2144" t="s">
        <v>47</v>
      </c>
      <c r="L2144">
        <v>99</v>
      </c>
      <c r="M2144" t="s">
        <v>26</v>
      </c>
      <c r="N2144">
        <v>99</v>
      </c>
      <c r="O2144" t="s">
        <v>27</v>
      </c>
      <c r="P2144">
        <v>3</v>
      </c>
      <c r="Q2144" t="s">
        <v>28</v>
      </c>
      <c r="T2144" t="s">
        <v>36</v>
      </c>
      <c r="U2144" t="s">
        <v>37</v>
      </c>
      <c r="V2144" s="3" t="str">
        <f t="shared" si="67"/>
        <v>.</v>
      </c>
      <c r="W2144" s="3" t="str">
        <f>IF(AND(T2144&lt;&gt;"_U",T2144&lt;&gt;"c",J2144&lt;&gt;9,J2144&lt;&gt;99),IFERROR(VLOOKUP(A2144,'TA Total'!$A$2:$W$10000,18,0),"."),".")</f>
        <v>.</v>
      </c>
    </row>
    <row r="2145" spans="1:23" x14ac:dyDescent="0.2">
      <c r="A2145" s="1" t="str">
        <f t="shared" si="66"/>
        <v>2013|Auckland|Total - gender</v>
      </c>
      <c r="B2145" t="s">
        <v>20</v>
      </c>
      <c r="C2145" t="s">
        <v>21</v>
      </c>
      <c r="D2145" t="s">
        <v>22</v>
      </c>
      <c r="E2145" t="s">
        <v>23</v>
      </c>
      <c r="F2145">
        <v>2013</v>
      </c>
      <c r="G2145">
        <v>2013</v>
      </c>
      <c r="H2145">
        <v>76</v>
      </c>
      <c r="I2145" t="s">
        <v>86</v>
      </c>
      <c r="J2145">
        <v>99</v>
      </c>
      <c r="K2145" t="s">
        <v>47</v>
      </c>
      <c r="L2145">
        <v>99</v>
      </c>
      <c r="M2145" t="s">
        <v>26</v>
      </c>
      <c r="N2145">
        <v>99</v>
      </c>
      <c r="O2145" t="s">
        <v>27</v>
      </c>
      <c r="P2145">
        <v>99</v>
      </c>
      <c r="Q2145" t="s">
        <v>42</v>
      </c>
      <c r="R2145">
        <v>1119195</v>
      </c>
      <c r="V2145" s="3" t="str">
        <f t="shared" si="67"/>
        <v>.</v>
      </c>
      <c r="W2145" s="3" t="str">
        <f>IF(AND(T2145&lt;&gt;"_U",T2145&lt;&gt;"c",J2145&lt;&gt;9,J2145&lt;&gt;99),IFERROR(VLOOKUP(A2145,'TA Total'!$A$2:$W$10000,18,0),"."),".")</f>
        <v>.</v>
      </c>
    </row>
    <row r="2146" spans="1:23" x14ac:dyDescent="0.2">
      <c r="A2146" s="1" t="str">
        <f t="shared" si="66"/>
        <v>2013|Area Outside Territorial Authority|Male / TÄne</v>
      </c>
      <c r="B2146" t="s">
        <v>20</v>
      </c>
      <c r="C2146" t="s">
        <v>21</v>
      </c>
      <c r="D2146" t="s">
        <v>22</v>
      </c>
      <c r="E2146" t="s">
        <v>23</v>
      </c>
      <c r="F2146">
        <v>2013</v>
      </c>
      <c r="G2146">
        <v>2013</v>
      </c>
      <c r="H2146">
        <v>999</v>
      </c>
      <c r="I2146" t="s">
        <v>81</v>
      </c>
      <c r="J2146">
        <v>1</v>
      </c>
      <c r="K2146" t="s">
        <v>30</v>
      </c>
      <c r="L2146">
        <v>99</v>
      </c>
      <c r="M2146" t="s">
        <v>26</v>
      </c>
      <c r="N2146">
        <v>99</v>
      </c>
      <c r="O2146" t="s">
        <v>27</v>
      </c>
      <c r="P2146">
        <v>1</v>
      </c>
      <c r="Q2146" t="s">
        <v>34</v>
      </c>
      <c r="R2146">
        <v>6</v>
      </c>
      <c r="V2146" s="3">
        <f t="shared" si="67"/>
        <v>28.57</v>
      </c>
      <c r="W2146" s="3">
        <f>IF(AND(T2146&lt;&gt;"_U",T2146&lt;&gt;"c",J2146&lt;&gt;9,J2146&lt;&gt;99),IFERROR(VLOOKUP(A2146,'TA Total'!$A$2:$W$10000,18,0),"."),".")</f>
        <v>21</v>
      </c>
    </row>
    <row r="2147" spans="1:23" x14ac:dyDescent="0.2">
      <c r="A2147" s="1" t="str">
        <f t="shared" si="66"/>
        <v>2013|Area Outside Territorial Authority|Female / Wahine</v>
      </c>
      <c r="B2147" t="s">
        <v>20</v>
      </c>
      <c r="C2147" t="s">
        <v>21</v>
      </c>
      <c r="D2147" t="s">
        <v>22</v>
      </c>
      <c r="E2147" t="s">
        <v>23</v>
      </c>
      <c r="F2147">
        <v>2013</v>
      </c>
      <c r="G2147">
        <v>2013</v>
      </c>
      <c r="H2147">
        <v>999</v>
      </c>
      <c r="I2147" t="s">
        <v>81</v>
      </c>
      <c r="J2147">
        <v>1</v>
      </c>
      <c r="K2147" t="s">
        <v>30</v>
      </c>
      <c r="L2147">
        <v>99</v>
      </c>
      <c r="M2147" t="s">
        <v>26</v>
      </c>
      <c r="N2147">
        <v>99</v>
      </c>
      <c r="O2147" t="s">
        <v>27</v>
      </c>
      <c r="P2147">
        <v>2</v>
      </c>
      <c r="Q2147" t="s">
        <v>31</v>
      </c>
      <c r="R2147">
        <v>6</v>
      </c>
      <c r="V2147" s="3">
        <f t="shared" si="67"/>
        <v>50</v>
      </c>
      <c r="W2147" s="3">
        <f>IF(AND(T2147&lt;&gt;"_U",T2147&lt;&gt;"c",J2147&lt;&gt;9,J2147&lt;&gt;99),IFERROR(VLOOKUP(A2147,'TA Total'!$A$2:$W$10000,18,0),"."),".")</f>
        <v>12</v>
      </c>
    </row>
    <row r="2148" spans="1:23" x14ac:dyDescent="0.2">
      <c r="A2148" s="1" t="str">
        <f t="shared" si="66"/>
        <v>2013|Area Outside Territorial Authority|Another gender / He ira kÄ“ anÅ</v>
      </c>
      <c r="B2148" t="s">
        <v>20</v>
      </c>
      <c r="C2148" t="s">
        <v>21</v>
      </c>
      <c r="D2148" t="s">
        <v>22</v>
      </c>
      <c r="E2148" t="s">
        <v>23</v>
      </c>
      <c r="F2148">
        <v>2013</v>
      </c>
      <c r="G2148">
        <v>2013</v>
      </c>
      <c r="H2148">
        <v>999</v>
      </c>
      <c r="I2148" t="s">
        <v>81</v>
      </c>
      <c r="J2148">
        <v>1</v>
      </c>
      <c r="K2148" t="s">
        <v>30</v>
      </c>
      <c r="L2148">
        <v>99</v>
      </c>
      <c r="M2148" t="s">
        <v>26</v>
      </c>
      <c r="N2148">
        <v>99</v>
      </c>
      <c r="O2148" t="s">
        <v>27</v>
      </c>
      <c r="P2148">
        <v>3</v>
      </c>
      <c r="Q2148" t="s">
        <v>28</v>
      </c>
      <c r="T2148" t="s">
        <v>36</v>
      </c>
      <c r="U2148" t="s">
        <v>37</v>
      </c>
      <c r="V2148" s="3" t="str">
        <f t="shared" si="67"/>
        <v>.</v>
      </c>
      <c r="W2148" s="3" t="str">
        <f>IF(AND(T2148&lt;&gt;"_U",T2148&lt;&gt;"c",J2148&lt;&gt;9,J2148&lt;&gt;99),IFERROR(VLOOKUP(A2148,'TA Total'!$A$2:$W$10000,18,0),"."),".")</f>
        <v>.</v>
      </c>
    </row>
    <row r="2149" spans="1:23" x14ac:dyDescent="0.2">
      <c r="A2149" s="1" t="str">
        <f t="shared" si="66"/>
        <v>2013|Area Outside Territorial Authority|Total - gender</v>
      </c>
      <c r="B2149" t="s">
        <v>20</v>
      </c>
      <c r="C2149" t="s">
        <v>21</v>
      </c>
      <c r="D2149" t="s">
        <v>22</v>
      </c>
      <c r="E2149" t="s">
        <v>23</v>
      </c>
      <c r="F2149">
        <v>2013</v>
      </c>
      <c r="G2149">
        <v>2013</v>
      </c>
      <c r="H2149">
        <v>999</v>
      </c>
      <c r="I2149" t="s">
        <v>81</v>
      </c>
      <c r="J2149">
        <v>1</v>
      </c>
      <c r="K2149" t="s">
        <v>30</v>
      </c>
      <c r="L2149">
        <v>99</v>
      </c>
      <c r="M2149" t="s">
        <v>26</v>
      </c>
      <c r="N2149">
        <v>99</v>
      </c>
      <c r="O2149" t="s">
        <v>27</v>
      </c>
      <c r="P2149">
        <v>99</v>
      </c>
      <c r="Q2149" t="s">
        <v>42</v>
      </c>
      <c r="R2149">
        <v>12</v>
      </c>
      <c r="V2149" s="3">
        <f t="shared" si="67"/>
        <v>36.36</v>
      </c>
      <c r="W2149" s="3">
        <f>IF(AND(T2149&lt;&gt;"_U",T2149&lt;&gt;"c",J2149&lt;&gt;9,J2149&lt;&gt;99),IFERROR(VLOOKUP(A2149,'TA Total'!$A$2:$W$10000,18,0),"."),".")</f>
        <v>33</v>
      </c>
    </row>
    <row r="2150" spans="1:23" x14ac:dyDescent="0.2">
      <c r="A2150" s="1" t="str">
        <f t="shared" si="66"/>
        <v>2013|Area Outside Territorial Authority|Male / TÄne</v>
      </c>
      <c r="B2150" t="s">
        <v>20</v>
      </c>
      <c r="C2150" t="s">
        <v>21</v>
      </c>
      <c r="D2150" t="s">
        <v>22</v>
      </c>
      <c r="E2150" t="s">
        <v>23</v>
      </c>
      <c r="F2150">
        <v>2013</v>
      </c>
      <c r="G2150">
        <v>2013</v>
      </c>
      <c r="H2150">
        <v>999</v>
      </c>
      <c r="I2150" t="s">
        <v>81</v>
      </c>
      <c r="J2150">
        <v>3</v>
      </c>
      <c r="K2150" t="s">
        <v>39</v>
      </c>
      <c r="L2150">
        <v>99</v>
      </c>
      <c r="M2150" t="s">
        <v>26</v>
      </c>
      <c r="N2150">
        <v>99</v>
      </c>
      <c r="O2150" t="s">
        <v>27</v>
      </c>
      <c r="P2150">
        <v>1</v>
      </c>
      <c r="Q2150" t="s">
        <v>34</v>
      </c>
      <c r="R2150">
        <v>3</v>
      </c>
      <c r="V2150" s="3">
        <f t="shared" si="67"/>
        <v>14.29</v>
      </c>
      <c r="W2150" s="3">
        <f>IF(AND(T2150&lt;&gt;"_U",T2150&lt;&gt;"c",J2150&lt;&gt;9,J2150&lt;&gt;99),IFERROR(VLOOKUP(A2150,'TA Total'!$A$2:$W$10000,18,0),"."),".")</f>
        <v>21</v>
      </c>
    </row>
    <row r="2151" spans="1:23" x14ac:dyDescent="0.2">
      <c r="A2151" s="1" t="str">
        <f t="shared" si="66"/>
        <v>2013|Area Outside Territorial Authority|Female / Wahine</v>
      </c>
      <c r="B2151" t="s">
        <v>20</v>
      </c>
      <c r="C2151" t="s">
        <v>21</v>
      </c>
      <c r="D2151" t="s">
        <v>22</v>
      </c>
      <c r="E2151" t="s">
        <v>23</v>
      </c>
      <c r="F2151">
        <v>2013</v>
      </c>
      <c r="G2151">
        <v>2013</v>
      </c>
      <c r="H2151">
        <v>999</v>
      </c>
      <c r="I2151" t="s">
        <v>81</v>
      </c>
      <c r="J2151">
        <v>3</v>
      </c>
      <c r="K2151" t="s">
        <v>39</v>
      </c>
      <c r="L2151">
        <v>99</v>
      </c>
      <c r="M2151" t="s">
        <v>26</v>
      </c>
      <c r="N2151">
        <v>99</v>
      </c>
      <c r="O2151" t="s">
        <v>27</v>
      </c>
      <c r="P2151">
        <v>2</v>
      </c>
      <c r="Q2151" t="s">
        <v>31</v>
      </c>
      <c r="R2151">
        <v>0</v>
      </c>
      <c r="V2151" s="3">
        <f t="shared" si="67"/>
        <v>0</v>
      </c>
      <c r="W2151" s="3">
        <f>IF(AND(T2151&lt;&gt;"_U",T2151&lt;&gt;"c",J2151&lt;&gt;9,J2151&lt;&gt;99),IFERROR(VLOOKUP(A2151,'TA Total'!$A$2:$W$10000,18,0),"."),".")</f>
        <v>12</v>
      </c>
    </row>
    <row r="2152" spans="1:23" x14ac:dyDescent="0.2">
      <c r="A2152" s="1" t="str">
        <f t="shared" si="66"/>
        <v>2013|Area Outside Territorial Authority|Another gender / He ira kÄ“ anÅ</v>
      </c>
      <c r="B2152" t="s">
        <v>20</v>
      </c>
      <c r="C2152" t="s">
        <v>21</v>
      </c>
      <c r="D2152" t="s">
        <v>22</v>
      </c>
      <c r="E2152" t="s">
        <v>23</v>
      </c>
      <c r="F2152">
        <v>2013</v>
      </c>
      <c r="G2152">
        <v>2013</v>
      </c>
      <c r="H2152">
        <v>999</v>
      </c>
      <c r="I2152" t="s">
        <v>81</v>
      </c>
      <c r="J2152">
        <v>3</v>
      </c>
      <c r="K2152" t="s">
        <v>39</v>
      </c>
      <c r="L2152">
        <v>99</v>
      </c>
      <c r="M2152" t="s">
        <v>26</v>
      </c>
      <c r="N2152">
        <v>99</v>
      </c>
      <c r="O2152" t="s">
        <v>27</v>
      </c>
      <c r="P2152">
        <v>3</v>
      </c>
      <c r="Q2152" t="s">
        <v>28</v>
      </c>
      <c r="T2152" t="s">
        <v>36</v>
      </c>
      <c r="U2152" t="s">
        <v>37</v>
      </c>
      <c r="V2152" s="3" t="str">
        <f t="shared" si="67"/>
        <v>.</v>
      </c>
      <c r="W2152" s="3" t="str">
        <f>IF(AND(T2152&lt;&gt;"_U",T2152&lt;&gt;"c",J2152&lt;&gt;9,J2152&lt;&gt;99),IFERROR(VLOOKUP(A2152,'TA Total'!$A$2:$W$10000,18,0),"."),".")</f>
        <v>.</v>
      </c>
    </row>
    <row r="2153" spans="1:23" x14ac:dyDescent="0.2">
      <c r="A2153" s="1" t="str">
        <f t="shared" si="66"/>
        <v>2013|Area Outside Territorial Authority|Total - gender</v>
      </c>
      <c r="B2153" t="s">
        <v>20</v>
      </c>
      <c r="C2153" t="s">
        <v>21</v>
      </c>
      <c r="D2153" t="s">
        <v>22</v>
      </c>
      <c r="E2153" t="s">
        <v>23</v>
      </c>
      <c r="F2153">
        <v>2013</v>
      </c>
      <c r="G2153">
        <v>2013</v>
      </c>
      <c r="H2153">
        <v>999</v>
      </c>
      <c r="I2153" t="s">
        <v>81</v>
      </c>
      <c r="J2153">
        <v>3</v>
      </c>
      <c r="K2153" t="s">
        <v>39</v>
      </c>
      <c r="L2153">
        <v>99</v>
      </c>
      <c r="M2153" t="s">
        <v>26</v>
      </c>
      <c r="N2153">
        <v>99</v>
      </c>
      <c r="O2153" t="s">
        <v>27</v>
      </c>
      <c r="P2153">
        <v>99</v>
      </c>
      <c r="Q2153" t="s">
        <v>42</v>
      </c>
      <c r="R2153">
        <v>3</v>
      </c>
      <c r="V2153" s="3">
        <f t="shared" si="67"/>
        <v>9.09</v>
      </c>
      <c r="W2153" s="3">
        <f>IF(AND(T2153&lt;&gt;"_U",T2153&lt;&gt;"c",J2153&lt;&gt;9,J2153&lt;&gt;99),IFERROR(VLOOKUP(A2153,'TA Total'!$A$2:$W$10000,18,0),"."),".")</f>
        <v>33</v>
      </c>
    </row>
    <row r="2154" spans="1:23" x14ac:dyDescent="0.2">
      <c r="A2154" s="1" t="str">
        <f t="shared" si="66"/>
        <v>2013|Area Outside Territorial Authority|Male / TÄne</v>
      </c>
      <c r="B2154" t="s">
        <v>20</v>
      </c>
      <c r="C2154" t="s">
        <v>21</v>
      </c>
      <c r="D2154" t="s">
        <v>22</v>
      </c>
      <c r="E2154" t="s">
        <v>23</v>
      </c>
      <c r="F2154">
        <v>2013</v>
      </c>
      <c r="G2154">
        <v>2013</v>
      </c>
      <c r="H2154">
        <v>999</v>
      </c>
      <c r="I2154" t="s">
        <v>81</v>
      </c>
      <c r="J2154">
        <v>4</v>
      </c>
      <c r="K2154" t="s">
        <v>54</v>
      </c>
      <c r="L2154">
        <v>99</v>
      </c>
      <c r="M2154" t="s">
        <v>26</v>
      </c>
      <c r="N2154">
        <v>99</v>
      </c>
      <c r="O2154" t="s">
        <v>27</v>
      </c>
      <c r="P2154">
        <v>1</v>
      </c>
      <c r="Q2154" t="s">
        <v>34</v>
      </c>
      <c r="R2154">
        <v>3</v>
      </c>
      <c r="V2154" s="3">
        <f t="shared" si="67"/>
        <v>14.29</v>
      </c>
      <c r="W2154" s="3">
        <f>IF(AND(T2154&lt;&gt;"_U",T2154&lt;&gt;"c",J2154&lt;&gt;9,J2154&lt;&gt;99),IFERROR(VLOOKUP(A2154,'TA Total'!$A$2:$W$10000,18,0),"."),".")</f>
        <v>21</v>
      </c>
    </row>
    <row r="2155" spans="1:23" x14ac:dyDescent="0.2">
      <c r="A2155" s="1" t="str">
        <f t="shared" si="66"/>
        <v>2013|Area Outside Territorial Authority|Female / Wahine</v>
      </c>
      <c r="B2155" t="s">
        <v>20</v>
      </c>
      <c r="C2155" t="s">
        <v>21</v>
      </c>
      <c r="D2155" t="s">
        <v>22</v>
      </c>
      <c r="E2155" t="s">
        <v>23</v>
      </c>
      <c r="F2155">
        <v>2013</v>
      </c>
      <c r="G2155">
        <v>2013</v>
      </c>
      <c r="H2155">
        <v>999</v>
      </c>
      <c r="I2155" t="s">
        <v>81</v>
      </c>
      <c r="J2155">
        <v>4</v>
      </c>
      <c r="K2155" t="s">
        <v>54</v>
      </c>
      <c r="L2155">
        <v>99</v>
      </c>
      <c r="M2155" t="s">
        <v>26</v>
      </c>
      <c r="N2155">
        <v>99</v>
      </c>
      <c r="O2155" t="s">
        <v>27</v>
      </c>
      <c r="P2155">
        <v>2</v>
      </c>
      <c r="Q2155" t="s">
        <v>31</v>
      </c>
      <c r="R2155">
        <v>0</v>
      </c>
      <c r="V2155" s="3">
        <f t="shared" si="67"/>
        <v>0</v>
      </c>
      <c r="W2155" s="3">
        <f>IF(AND(T2155&lt;&gt;"_U",T2155&lt;&gt;"c",J2155&lt;&gt;9,J2155&lt;&gt;99),IFERROR(VLOOKUP(A2155,'TA Total'!$A$2:$W$10000,18,0),"."),".")</f>
        <v>12</v>
      </c>
    </row>
    <row r="2156" spans="1:23" x14ac:dyDescent="0.2">
      <c r="A2156" s="1" t="str">
        <f t="shared" si="66"/>
        <v>2013|Area Outside Territorial Authority|Another gender / He ira kÄ“ anÅ</v>
      </c>
      <c r="B2156" t="s">
        <v>20</v>
      </c>
      <c r="C2156" t="s">
        <v>21</v>
      </c>
      <c r="D2156" t="s">
        <v>22</v>
      </c>
      <c r="E2156" t="s">
        <v>23</v>
      </c>
      <c r="F2156">
        <v>2013</v>
      </c>
      <c r="G2156">
        <v>2013</v>
      </c>
      <c r="H2156">
        <v>999</v>
      </c>
      <c r="I2156" t="s">
        <v>81</v>
      </c>
      <c r="J2156">
        <v>4</v>
      </c>
      <c r="K2156" t="s">
        <v>54</v>
      </c>
      <c r="L2156">
        <v>99</v>
      </c>
      <c r="M2156" t="s">
        <v>26</v>
      </c>
      <c r="N2156">
        <v>99</v>
      </c>
      <c r="O2156" t="s">
        <v>27</v>
      </c>
      <c r="P2156">
        <v>3</v>
      </c>
      <c r="Q2156" t="s">
        <v>28</v>
      </c>
      <c r="T2156" t="s">
        <v>36</v>
      </c>
      <c r="U2156" t="s">
        <v>37</v>
      </c>
      <c r="V2156" s="3" t="str">
        <f t="shared" si="67"/>
        <v>.</v>
      </c>
      <c r="W2156" s="3" t="str">
        <f>IF(AND(T2156&lt;&gt;"_U",T2156&lt;&gt;"c",J2156&lt;&gt;9,J2156&lt;&gt;99),IFERROR(VLOOKUP(A2156,'TA Total'!$A$2:$W$10000,18,0),"."),".")</f>
        <v>.</v>
      </c>
    </row>
    <row r="2157" spans="1:23" x14ac:dyDescent="0.2">
      <c r="A2157" s="1" t="str">
        <f t="shared" si="66"/>
        <v>2013|Area Outside Territorial Authority|Total - gender</v>
      </c>
      <c r="B2157" t="s">
        <v>20</v>
      </c>
      <c r="C2157" t="s">
        <v>21</v>
      </c>
      <c r="D2157" t="s">
        <v>22</v>
      </c>
      <c r="E2157" t="s">
        <v>23</v>
      </c>
      <c r="F2157">
        <v>2013</v>
      </c>
      <c r="G2157">
        <v>2013</v>
      </c>
      <c r="H2157">
        <v>999</v>
      </c>
      <c r="I2157" t="s">
        <v>81</v>
      </c>
      <c r="J2157">
        <v>4</v>
      </c>
      <c r="K2157" t="s">
        <v>54</v>
      </c>
      <c r="L2157">
        <v>99</v>
      </c>
      <c r="M2157" t="s">
        <v>26</v>
      </c>
      <c r="N2157">
        <v>99</v>
      </c>
      <c r="O2157" t="s">
        <v>27</v>
      </c>
      <c r="P2157">
        <v>99</v>
      </c>
      <c r="Q2157" t="s">
        <v>42</v>
      </c>
      <c r="R2157">
        <v>6</v>
      </c>
      <c r="V2157" s="3">
        <f t="shared" si="67"/>
        <v>18.18</v>
      </c>
      <c r="W2157" s="3">
        <f>IF(AND(T2157&lt;&gt;"_U",T2157&lt;&gt;"c",J2157&lt;&gt;9,J2157&lt;&gt;99),IFERROR(VLOOKUP(A2157,'TA Total'!$A$2:$W$10000,18,0),"."),".")</f>
        <v>33</v>
      </c>
    </row>
    <row r="2158" spans="1:23" x14ac:dyDescent="0.2">
      <c r="A2158" s="1" t="str">
        <f t="shared" si="66"/>
        <v>2013|Area Outside Territorial Authority|Male / TÄne</v>
      </c>
      <c r="B2158" t="s">
        <v>20</v>
      </c>
      <c r="C2158" t="s">
        <v>21</v>
      </c>
      <c r="D2158" t="s">
        <v>22</v>
      </c>
      <c r="E2158" t="s">
        <v>23</v>
      </c>
      <c r="F2158">
        <v>2013</v>
      </c>
      <c r="G2158">
        <v>2013</v>
      </c>
      <c r="H2158">
        <v>999</v>
      </c>
      <c r="I2158" t="s">
        <v>81</v>
      </c>
      <c r="J2158">
        <v>5</v>
      </c>
      <c r="K2158" t="s">
        <v>33</v>
      </c>
      <c r="L2158">
        <v>99</v>
      </c>
      <c r="M2158" t="s">
        <v>26</v>
      </c>
      <c r="N2158">
        <v>99</v>
      </c>
      <c r="O2158" t="s">
        <v>27</v>
      </c>
      <c r="P2158">
        <v>1</v>
      </c>
      <c r="Q2158" t="s">
        <v>34</v>
      </c>
      <c r="R2158">
        <v>3</v>
      </c>
      <c r="V2158" s="3">
        <f t="shared" si="67"/>
        <v>14.29</v>
      </c>
      <c r="W2158" s="3">
        <f>IF(AND(T2158&lt;&gt;"_U",T2158&lt;&gt;"c",J2158&lt;&gt;9,J2158&lt;&gt;99),IFERROR(VLOOKUP(A2158,'TA Total'!$A$2:$W$10000,18,0),"."),".")</f>
        <v>21</v>
      </c>
    </row>
    <row r="2159" spans="1:23" x14ac:dyDescent="0.2">
      <c r="A2159" s="1" t="str">
        <f t="shared" si="66"/>
        <v>2013|Area Outside Territorial Authority|Female / Wahine</v>
      </c>
      <c r="B2159" t="s">
        <v>20</v>
      </c>
      <c r="C2159" t="s">
        <v>21</v>
      </c>
      <c r="D2159" t="s">
        <v>22</v>
      </c>
      <c r="E2159" t="s">
        <v>23</v>
      </c>
      <c r="F2159">
        <v>2013</v>
      </c>
      <c r="G2159">
        <v>2013</v>
      </c>
      <c r="H2159">
        <v>999</v>
      </c>
      <c r="I2159" t="s">
        <v>81</v>
      </c>
      <c r="J2159">
        <v>5</v>
      </c>
      <c r="K2159" t="s">
        <v>33</v>
      </c>
      <c r="L2159">
        <v>99</v>
      </c>
      <c r="M2159" t="s">
        <v>26</v>
      </c>
      <c r="N2159">
        <v>99</v>
      </c>
      <c r="O2159" t="s">
        <v>27</v>
      </c>
      <c r="P2159">
        <v>2</v>
      </c>
      <c r="Q2159" t="s">
        <v>31</v>
      </c>
      <c r="R2159">
        <v>0</v>
      </c>
      <c r="V2159" s="3">
        <f t="shared" si="67"/>
        <v>0</v>
      </c>
      <c r="W2159" s="3">
        <f>IF(AND(T2159&lt;&gt;"_U",T2159&lt;&gt;"c",J2159&lt;&gt;9,J2159&lt;&gt;99),IFERROR(VLOOKUP(A2159,'TA Total'!$A$2:$W$10000,18,0),"."),".")</f>
        <v>12</v>
      </c>
    </row>
    <row r="2160" spans="1:23" x14ac:dyDescent="0.2">
      <c r="A2160" s="1" t="str">
        <f t="shared" si="66"/>
        <v>2013|Area Outside Territorial Authority|Another gender / He ira kÄ“ anÅ</v>
      </c>
      <c r="B2160" t="s">
        <v>20</v>
      </c>
      <c r="C2160" t="s">
        <v>21</v>
      </c>
      <c r="D2160" t="s">
        <v>22</v>
      </c>
      <c r="E2160" t="s">
        <v>23</v>
      </c>
      <c r="F2160">
        <v>2013</v>
      </c>
      <c r="G2160">
        <v>2013</v>
      </c>
      <c r="H2160">
        <v>999</v>
      </c>
      <c r="I2160" t="s">
        <v>81</v>
      </c>
      <c r="J2160">
        <v>5</v>
      </c>
      <c r="K2160" t="s">
        <v>33</v>
      </c>
      <c r="L2160">
        <v>99</v>
      </c>
      <c r="M2160" t="s">
        <v>26</v>
      </c>
      <c r="N2160">
        <v>99</v>
      </c>
      <c r="O2160" t="s">
        <v>27</v>
      </c>
      <c r="P2160">
        <v>3</v>
      </c>
      <c r="Q2160" t="s">
        <v>28</v>
      </c>
      <c r="T2160" t="s">
        <v>36</v>
      </c>
      <c r="U2160" t="s">
        <v>37</v>
      </c>
      <c r="V2160" s="3" t="str">
        <f t="shared" si="67"/>
        <v>.</v>
      </c>
      <c r="W2160" s="3" t="str">
        <f>IF(AND(T2160&lt;&gt;"_U",T2160&lt;&gt;"c",J2160&lt;&gt;9,J2160&lt;&gt;99),IFERROR(VLOOKUP(A2160,'TA Total'!$A$2:$W$10000,18,0),"."),".")</f>
        <v>.</v>
      </c>
    </row>
    <row r="2161" spans="1:23" x14ac:dyDescent="0.2">
      <c r="A2161" s="1" t="str">
        <f t="shared" si="66"/>
        <v>2013|Area Outside Territorial Authority|Total - gender</v>
      </c>
      <c r="B2161" t="s">
        <v>20</v>
      </c>
      <c r="C2161" t="s">
        <v>21</v>
      </c>
      <c r="D2161" t="s">
        <v>22</v>
      </c>
      <c r="E2161" t="s">
        <v>23</v>
      </c>
      <c r="F2161">
        <v>2013</v>
      </c>
      <c r="G2161">
        <v>2013</v>
      </c>
      <c r="H2161">
        <v>999</v>
      </c>
      <c r="I2161" t="s">
        <v>81</v>
      </c>
      <c r="J2161">
        <v>5</v>
      </c>
      <c r="K2161" t="s">
        <v>33</v>
      </c>
      <c r="L2161">
        <v>99</v>
      </c>
      <c r="M2161" t="s">
        <v>26</v>
      </c>
      <c r="N2161">
        <v>99</v>
      </c>
      <c r="O2161" t="s">
        <v>27</v>
      </c>
      <c r="P2161">
        <v>99</v>
      </c>
      <c r="Q2161" t="s">
        <v>42</v>
      </c>
      <c r="R2161">
        <v>3</v>
      </c>
      <c r="V2161" s="3">
        <f t="shared" si="67"/>
        <v>9.09</v>
      </c>
      <c r="W2161" s="3">
        <f>IF(AND(T2161&lt;&gt;"_U",T2161&lt;&gt;"c",J2161&lt;&gt;9,J2161&lt;&gt;99),IFERROR(VLOOKUP(A2161,'TA Total'!$A$2:$W$10000,18,0),"."),".")</f>
        <v>33</v>
      </c>
    </row>
    <row r="2162" spans="1:23" x14ac:dyDescent="0.2">
      <c r="A2162" s="1" t="str">
        <f t="shared" si="66"/>
        <v>2013|Area Outside Territorial Authority|Male / TÄne</v>
      </c>
      <c r="B2162" t="s">
        <v>20</v>
      </c>
      <c r="C2162" t="s">
        <v>21</v>
      </c>
      <c r="D2162" t="s">
        <v>22</v>
      </c>
      <c r="E2162" t="s">
        <v>23</v>
      </c>
      <c r="F2162">
        <v>2013</v>
      </c>
      <c r="G2162">
        <v>2013</v>
      </c>
      <c r="H2162">
        <v>999</v>
      </c>
      <c r="I2162" t="s">
        <v>81</v>
      </c>
      <c r="J2162">
        <v>6</v>
      </c>
      <c r="K2162" t="s">
        <v>52</v>
      </c>
      <c r="L2162">
        <v>99</v>
      </c>
      <c r="M2162" t="s">
        <v>26</v>
      </c>
      <c r="N2162">
        <v>99</v>
      </c>
      <c r="O2162" t="s">
        <v>27</v>
      </c>
      <c r="P2162">
        <v>1</v>
      </c>
      <c r="Q2162" t="s">
        <v>34</v>
      </c>
      <c r="R2162">
        <v>6</v>
      </c>
      <c r="V2162" s="3">
        <f t="shared" si="67"/>
        <v>28.57</v>
      </c>
      <c r="W2162" s="3">
        <f>IF(AND(T2162&lt;&gt;"_U",T2162&lt;&gt;"c",J2162&lt;&gt;9,J2162&lt;&gt;99),IFERROR(VLOOKUP(A2162,'TA Total'!$A$2:$W$10000,18,0),"."),".")</f>
        <v>21</v>
      </c>
    </row>
    <row r="2163" spans="1:23" x14ac:dyDescent="0.2">
      <c r="A2163" s="1" t="str">
        <f t="shared" si="66"/>
        <v>2013|Area Outside Territorial Authority|Female / Wahine</v>
      </c>
      <c r="B2163" t="s">
        <v>20</v>
      </c>
      <c r="C2163" t="s">
        <v>21</v>
      </c>
      <c r="D2163" t="s">
        <v>22</v>
      </c>
      <c r="E2163" t="s">
        <v>23</v>
      </c>
      <c r="F2163">
        <v>2013</v>
      </c>
      <c r="G2163">
        <v>2013</v>
      </c>
      <c r="H2163">
        <v>999</v>
      </c>
      <c r="I2163" t="s">
        <v>81</v>
      </c>
      <c r="J2163">
        <v>6</v>
      </c>
      <c r="K2163" t="s">
        <v>52</v>
      </c>
      <c r="L2163">
        <v>99</v>
      </c>
      <c r="M2163" t="s">
        <v>26</v>
      </c>
      <c r="N2163">
        <v>99</v>
      </c>
      <c r="O2163" t="s">
        <v>27</v>
      </c>
      <c r="P2163">
        <v>2</v>
      </c>
      <c r="Q2163" t="s">
        <v>31</v>
      </c>
      <c r="R2163">
        <v>3</v>
      </c>
      <c r="V2163" s="3">
        <f t="shared" si="67"/>
        <v>25</v>
      </c>
      <c r="W2163" s="3">
        <f>IF(AND(T2163&lt;&gt;"_U",T2163&lt;&gt;"c",J2163&lt;&gt;9,J2163&lt;&gt;99),IFERROR(VLOOKUP(A2163,'TA Total'!$A$2:$W$10000,18,0),"."),".")</f>
        <v>12</v>
      </c>
    </row>
    <row r="2164" spans="1:23" x14ac:dyDescent="0.2">
      <c r="A2164" s="1" t="str">
        <f t="shared" si="66"/>
        <v>2013|Area Outside Territorial Authority|Another gender / He ira kÄ“ anÅ</v>
      </c>
      <c r="B2164" t="s">
        <v>20</v>
      </c>
      <c r="C2164" t="s">
        <v>21</v>
      </c>
      <c r="D2164" t="s">
        <v>22</v>
      </c>
      <c r="E2164" t="s">
        <v>23</v>
      </c>
      <c r="F2164">
        <v>2013</v>
      </c>
      <c r="G2164">
        <v>2013</v>
      </c>
      <c r="H2164">
        <v>999</v>
      </c>
      <c r="I2164" t="s">
        <v>81</v>
      </c>
      <c r="J2164">
        <v>6</v>
      </c>
      <c r="K2164" t="s">
        <v>52</v>
      </c>
      <c r="L2164">
        <v>99</v>
      </c>
      <c r="M2164" t="s">
        <v>26</v>
      </c>
      <c r="N2164">
        <v>99</v>
      </c>
      <c r="O2164" t="s">
        <v>27</v>
      </c>
      <c r="P2164">
        <v>3</v>
      </c>
      <c r="Q2164" t="s">
        <v>28</v>
      </c>
      <c r="T2164" t="s">
        <v>36</v>
      </c>
      <c r="U2164" t="s">
        <v>37</v>
      </c>
      <c r="V2164" s="3" t="str">
        <f t="shared" si="67"/>
        <v>.</v>
      </c>
      <c r="W2164" s="3" t="str">
        <f>IF(AND(T2164&lt;&gt;"_U",T2164&lt;&gt;"c",J2164&lt;&gt;9,J2164&lt;&gt;99),IFERROR(VLOOKUP(A2164,'TA Total'!$A$2:$W$10000,18,0),"."),".")</f>
        <v>.</v>
      </c>
    </row>
    <row r="2165" spans="1:23" x14ac:dyDescent="0.2">
      <c r="A2165" s="1" t="str">
        <f t="shared" si="66"/>
        <v>2013|Area Outside Territorial Authority|Total - gender</v>
      </c>
      <c r="B2165" t="s">
        <v>20</v>
      </c>
      <c r="C2165" t="s">
        <v>21</v>
      </c>
      <c r="D2165" t="s">
        <v>22</v>
      </c>
      <c r="E2165" t="s">
        <v>23</v>
      </c>
      <c r="F2165">
        <v>2013</v>
      </c>
      <c r="G2165">
        <v>2013</v>
      </c>
      <c r="H2165">
        <v>999</v>
      </c>
      <c r="I2165" t="s">
        <v>81</v>
      </c>
      <c r="J2165">
        <v>6</v>
      </c>
      <c r="K2165" t="s">
        <v>52</v>
      </c>
      <c r="L2165">
        <v>99</v>
      </c>
      <c r="M2165" t="s">
        <v>26</v>
      </c>
      <c r="N2165">
        <v>99</v>
      </c>
      <c r="O2165" t="s">
        <v>27</v>
      </c>
      <c r="P2165">
        <v>99</v>
      </c>
      <c r="Q2165" t="s">
        <v>42</v>
      </c>
      <c r="R2165">
        <v>9</v>
      </c>
      <c r="V2165" s="3">
        <f t="shared" si="67"/>
        <v>27.27</v>
      </c>
      <c r="W2165" s="3">
        <f>IF(AND(T2165&lt;&gt;"_U",T2165&lt;&gt;"c",J2165&lt;&gt;9,J2165&lt;&gt;99),IFERROR(VLOOKUP(A2165,'TA Total'!$A$2:$W$10000,18,0),"."),".")</f>
        <v>33</v>
      </c>
    </row>
    <row r="2166" spans="1:23" x14ac:dyDescent="0.2">
      <c r="A2166" s="1" t="str">
        <f t="shared" si="66"/>
        <v>2013|Area Outside Territorial Authority|Male / TÄne</v>
      </c>
      <c r="B2166" t="s">
        <v>20</v>
      </c>
      <c r="C2166" t="s">
        <v>21</v>
      </c>
      <c r="D2166" t="s">
        <v>22</v>
      </c>
      <c r="E2166" t="s">
        <v>23</v>
      </c>
      <c r="F2166">
        <v>2013</v>
      </c>
      <c r="G2166">
        <v>2013</v>
      </c>
      <c r="H2166">
        <v>999</v>
      </c>
      <c r="I2166" t="s">
        <v>81</v>
      </c>
      <c r="J2166">
        <v>9</v>
      </c>
      <c r="K2166" t="s">
        <v>25</v>
      </c>
      <c r="L2166">
        <v>99</v>
      </c>
      <c r="M2166" t="s">
        <v>26</v>
      </c>
      <c r="N2166">
        <v>99</v>
      </c>
      <c r="O2166" t="s">
        <v>27</v>
      </c>
      <c r="P2166">
        <v>1</v>
      </c>
      <c r="Q2166" t="s">
        <v>34</v>
      </c>
      <c r="R2166">
        <v>9</v>
      </c>
      <c r="V2166" s="3" t="str">
        <f t="shared" si="67"/>
        <v>.</v>
      </c>
      <c r="W2166" s="3" t="str">
        <f>IF(AND(T2166&lt;&gt;"_U",T2166&lt;&gt;"c",J2166&lt;&gt;9,J2166&lt;&gt;99),IFERROR(VLOOKUP(A2166,'TA Total'!$A$2:$W$10000,18,0),"."),".")</f>
        <v>.</v>
      </c>
    </row>
    <row r="2167" spans="1:23" x14ac:dyDescent="0.2">
      <c r="A2167" s="1" t="str">
        <f t="shared" si="66"/>
        <v>2013|Area Outside Territorial Authority|Female / Wahine</v>
      </c>
      <c r="B2167" t="s">
        <v>20</v>
      </c>
      <c r="C2167" t="s">
        <v>21</v>
      </c>
      <c r="D2167" t="s">
        <v>22</v>
      </c>
      <c r="E2167" t="s">
        <v>23</v>
      </c>
      <c r="F2167">
        <v>2013</v>
      </c>
      <c r="G2167">
        <v>2013</v>
      </c>
      <c r="H2167">
        <v>999</v>
      </c>
      <c r="I2167" t="s">
        <v>81</v>
      </c>
      <c r="J2167">
        <v>9</v>
      </c>
      <c r="K2167" t="s">
        <v>25</v>
      </c>
      <c r="L2167">
        <v>99</v>
      </c>
      <c r="M2167" t="s">
        <v>26</v>
      </c>
      <c r="N2167">
        <v>99</v>
      </c>
      <c r="O2167" t="s">
        <v>27</v>
      </c>
      <c r="P2167">
        <v>2</v>
      </c>
      <c r="Q2167" t="s">
        <v>31</v>
      </c>
      <c r="R2167">
        <v>6</v>
      </c>
      <c r="V2167" s="3" t="str">
        <f t="shared" si="67"/>
        <v>.</v>
      </c>
      <c r="W2167" s="3" t="str">
        <f>IF(AND(T2167&lt;&gt;"_U",T2167&lt;&gt;"c",J2167&lt;&gt;9,J2167&lt;&gt;99),IFERROR(VLOOKUP(A2167,'TA Total'!$A$2:$W$10000,18,0),"."),".")</f>
        <v>.</v>
      </c>
    </row>
    <row r="2168" spans="1:23" x14ac:dyDescent="0.2">
      <c r="A2168" s="1" t="str">
        <f t="shared" si="66"/>
        <v>2013|Area Outside Territorial Authority|Another gender / He ira kÄ“ anÅ</v>
      </c>
      <c r="B2168" t="s">
        <v>20</v>
      </c>
      <c r="C2168" t="s">
        <v>21</v>
      </c>
      <c r="D2168" t="s">
        <v>22</v>
      </c>
      <c r="E2168" t="s">
        <v>23</v>
      </c>
      <c r="F2168">
        <v>2013</v>
      </c>
      <c r="G2168">
        <v>2013</v>
      </c>
      <c r="H2168">
        <v>999</v>
      </c>
      <c r="I2168" t="s">
        <v>81</v>
      </c>
      <c r="J2168">
        <v>9</v>
      </c>
      <c r="K2168" t="s">
        <v>25</v>
      </c>
      <c r="L2168">
        <v>99</v>
      </c>
      <c r="M2168" t="s">
        <v>26</v>
      </c>
      <c r="N2168">
        <v>99</v>
      </c>
      <c r="O2168" t="s">
        <v>27</v>
      </c>
      <c r="P2168">
        <v>3</v>
      </c>
      <c r="Q2168" t="s">
        <v>28</v>
      </c>
      <c r="T2168" t="s">
        <v>36</v>
      </c>
      <c r="U2168" t="s">
        <v>37</v>
      </c>
      <c r="V2168" s="3" t="str">
        <f t="shared" si="67"/>
        <v>.</v>
      </c>
      <c r="W2168" s="3" t="str">
        <f>IF(AND(T2168&lt;&gt;"_U",T2168&lt;&gt;"c",J2168&lt;&gt;9,J2168&lt;&gt;99),IFERROR(VLOOKUP(A2168,'TA Total'!$A$2:$W$10000,18,0),"."),".")</f>
        <v>.</v>
      </c>
    </row>
    <row r="2169" spans="1:23" x14ac:dyDescent="0.2">
      <c r="A2169" s="1" t="str">
        <f t="shared" si="66"/>
        <v>2013|Area Outside Territorial Authority|Total - gender</v>
      </c>
      <c r="B2169" t="s">
        <v>20</v>
      </c>
      <c r="C2169" t="s">
        <v>21</v>
      </c>
      <c r="D2169" t="s">
        <v>22</v>
      </c>
      <c r="E2169" t="s">
        <v>23</v>
      </c>
      <c r="F2169">
        <v>2013</v>
      </c>
      <c r="G2169">
        <v>2013</v>
      </c>
      <c r="H2169">
        <v>999</v>
      </c>
      <c r="I2169" t="s">
        <v>81</v>
      </c>
      <c r="J2169">
        <v>9</v>
      </c>
      <c r="K2169" t="s">
        <v>25</v>
      </c>
      <c r="L2169">
        <v>99</v>
      </c>
      <c r="M2169" t="s">
        <v>26</v>
      </c>
      <c r="N2169">
        <v>99</v>
      </c>
      <c r="O2169" t="s">
        <v>27</v>
      </c>
      <c r="P2169">
        <v>99</v>
      </c>
      <c r="Q2169" t="s">
        <v>42</v>
      </c>
      <c r="R2169">
        <v>15</v>
      </c>
      <c r="V2169" s="3" t="str">
        <f t="shared" si="67"/>
        <v>.</v>
      </c>
      <c r="W2169" s="3" t="str">
        <f>IF(AND(T2169&lt;&gt;"_U",T2169&lt;&gt;"c",J2169&lt;&gt;9,J2169&lt;&gt;99),IFERROR(VLOOKUP(A2169,'TA Total'!$A$2:$W$10000,18,0),"."),".")</f>
        <v>.</v>
      </c>
    </row>
    <row r="2170" spans="1:23" x14ac:dyDescent="0.2">
      <c r="A2170" s="1" t="str">
        <f t="shared" si="66"/>
        <v>2013|Area Outside Territorial Authority|Male / TÄne</v>
      </c>
      <c r="B2170" t="s">
        <v>20</v>
      </c>
      <c r="C2170" t="s">
        <v>21</v>
      </c>
      <c r="D2170" t="s">
        <v>22</v>
      </c>
      <c r="E2170" t="s">
        <v>23</v>
      </c>
      <c r="F2170">
        <v>2013</v>
      </c>
      <c r="G2170">
        <v>2013</v>
      </c>
      <c r="H2170">
        <v>999</v>
      </c>
      <c r="I2170" t="s">
        <v>81</v>
      </c>
      <c r="J2170">
        <v>77</v>
      </c>
      <c r="K2170" t="s">
        <v>49</v>
      </c>
      <c r="L2170">
        <v>99</v>
      </c>
      <c r="M2170" t="s">
        <v>26</v>
      </c>
      <c r="N2170">
        <v>99</v>
      </c>
      <c r="O2170" t="s">
        <v>27</v>
      </c>
      <c r="P2170">
        <v>1</v>
      </c>
      <c r="Q2170" t="s">
        <v>34</v>
      </c>
      <c r="R2170">
        <v>21</v>
      </c>
      <c r="V2170" s="3">
        <f t="shared" si="67"/>
        <v>100</v>
      </c>
      <c r="W2170" s="3">
        <f>IF(AND(T2170&lt;&gt;"_U",T2170&lt;&gt;"c",J2170&lt;&gt;9,J2170&lt;&gt;99),IFERROR(VLOOKUP(A2170,'TA Total'!$A$2:$W$10000,18,0),"."),".")</f>
        <v>21</v>
      </c>
    </row>
    <row r="2171" spans="1:23" x14ac:dyDescent="0.2">
      <c r="A2171" s="1" t="str">
        <f t="shared" si="66"/>
        <v>2013|Area Outside Territorial Authority|Female / Wahine</v>
      </c>
      <c r="B2171" t="s">
        <v>20</v>
      </c>
      <c r="C2171" t="s">
        <v>21</v>
      </c>
      <c r="D2171" t="s">
        <v>22</v>
      </c>
      <c r="E2171" t="s">
        <v>23</v>
      </c>
      <c r="F2171">
        <v>2013</v>
      </c>
      <c r="G2171">
        <v>2013</v>
      </c>
      <c r="H2171">
        <v>999</v>
      </c>
      <c r="I2171" t="s">
        <v>81</v>
      </c>
      <c r="J2171">
        <v>77</v>
      </c>
      <c r="K2171" t="s">
        <v>49</v>
      </c>
      <c r="L2171">
        <v>99</v>
      </c>
      <c r="M2171" t="s">
        <v>26</v>
      </c>
      <c r="N2171">
        <v>99</v>
      </c>
      <c r="O2171" t="s">
        <v>27</v>
      </c>
      <c r="P2171">
        <v>2</v>
      </c>
      <c r="Q2171" t="s">
        <v>31</v>
      </c>
      <c r="R2171">
        <v>12</v>
      </c>
      <c r="V2171" s="3">
        <f t="shared" si="67"/>
        <v>100</v>
      </c>
      <c r="W2171" s="3">
        <f>IF(AND(T2171&lt;&gt;"_U",T2171&lt;&gt;"c",J2171&lt;&gt;9,J2171&lt;&gt;99),IFERROR(VLOOKUP(A2171,'TA Total'!$A$2:$W$10000,18,0),"."),".")</f>
        <v>12</v>
      </c>
    </row>
    <row r="2172" spans="1:23" x14ac:dyDescent="0.2">
      <c r="A2172" s="1" t="str">
        <f t="shared" si="66"/>
        <v>2013|Area Outside Territorial Authority|Another gender / He ira kÄ“ anÅ</v>
      </c>
      <c r="B2172" t="s">
        <v>20</v>
      </c>
      <c r="C2172" t="s">
        <v>21</v>
      </c>
      <c r="D2172" t="s">
        <v>22</v>
      </c>
      <c r="E2172" t="s">
        <v>23</v>
      </c>
      <c r="F2172">
        <v>2013</v>
      </c>
      <c r="G2172">
        <v>2013</v>
      </c>
      <c r="H2172">
        <v>999</v>
      </c>
      <c r="I2172" t="s">
        <v>81</v>
      </c>
      <c r="J2172">
        <v>77</v>
      </c>
      <c r="K2172" t="s">
        <v>49</v>
      </c>
      <c r="L2172">
        <v>99</v>
      </c>
      <c r="M2172" t="s">
        <v>26</v>
      </c>
      <c r="N2172">
        <v>99</v>
      </c>
      <c r="O2172" t="s">
        <v>27</v>
      </c>
      <c r="P2172">
        <v>3</v>
      </c>
      <c r="Q2172" t="s">
        <v>28</v>
      </c>
      <c r="T2172" t="s">
        <v>36</v>
      </c>
      <c r="U2172" t="s">
        <v>37</v>
      </c>
      <c r="V2172" s="3" t="str">
        <f t="shared" si="67"/>
        <v>.</v>
      </c>
      <c r="W2172" s="3" t="str">
        <f>IF(AND(T2172&lt;&gt;"_U",T2172&lt;&gt;"c",J2172&lt;&gt;9,J2172&lt;&gt;99),IFERROR(VLOOKUP(A2172,'TA Total'!$A$2:$W$10000,18,0),"."),".")</f>
        <v>.</v>
      </c>
    </row>
    <row r="2173" spans="1:23" x14ac:dyDescent="0.2">
      <c r="A2173" s="1" t="str">
        <f t="shared" si="66"/>
        <v>2013|Area Outside Territorial Authority|Total - gender</v>
      </c>
      <c r="B2173" t="s">
        <v>20</v>
      </c>
      <c r="C2173" t="s">
        <v>21</v>
      </c>
      <c r="D2173" t="s">
        <v>22</v>
      </c>
      <c r="E2173" t="s">
        <v>23</v>
      </c>
      <c r="F2173">
        <v>2013</v>
      </c>
      <c r="G2173">
        <v>2013</v>
      </c>
      <c r="H2173">
        <v>999</v>
      </c>
      <c r="I2173" t="s">
        <v>81</v>
      </c>
      <c r="J2173">
        <v>77</v>
      </c>
      <c r="K2173" t="s">
        <v>49</v>
      </c>
      <c r="L2173">
        <v>99</v>
      </c>
      <c r="M2173" t="s">
        <v>26</v>
      </c>
      <c r="N2173">
        <v>99</v>
      </c>
      <c r="O2173" t="s">
        <v>27</v>
      </c>
      <c r="P2173">
        <v>99</v>
      </c>
      <c r="Q2173" t="s">
        <v>42</v>
      </c>
      <c r="R2173">
        <v>33</v>
      </c>
      <c r="V2173" s="3">
        <f t="shared" si="67"/>
        <v>100</v>
      </c>
      <c r="W2173" s="3">
        <f>IF(AND(T2173&lt;&gt;"_U",T2173&lt;&gt;"c",J2173&lt;&gt;9,J2173&lt;&gt;99),IFERROR(VLOOKUP(A2173,'TA Total'!$A$2:$W$10000,18,0),"."),".")</f>
        <v>33</v>
      </c>
    </row>
    <row r="2174" spans="1:23" x14ac:dyDescent="0.2">
      <c r="A2174" s="1" t="str">
        <f t="shared" si="66"/>
        <v>2013|Area Outside Territorial Authority|Male / TÄne</v>
      </c>
      <c r="B2174" t="s">
        <v>20</v>
      </c>
      <c r="C2174" t="s">
        <v>21</v>
      </c>
      <c r="D2174" t="s">
        <v>22</v>
      </c>
      <c r="E2174" t="s">
        <v>23</v>
      </c>
      <c r="F2174">
        <v>2013</v>
      </c>
      <c r="G2174">
        <v>2013</v>
      </c>
      <c r="H2174">
        <v>999</v>
      </c>
      <c r="I2174" t="s">
        <v>81</v>
      </c>
      <c r="J2174">
        <v>99</v>
      </c>
      <c r="K2174" t="s">
        <v>47</v>
      </c>
      <c r="L2174">
        <v>99</v>
      </c>
      <c r="M2174" t="s">
        <v>26</v>
      </c>
      <c r="N2174">
        <v>99</v>
      </c>
      <c r="O2174" t="s">
        <v>27</v>
      </c>
      <c r="P2174">
        <v>1</v>
      </c>
      <c r="Q2174" t="s">
        <v>34</v>
      </c>
      <c r="R2174">
        <v>27</v>
      </c>
      <c r="V2174" s="3" t="str">
        <f t="shared" si="67"/>
        <v>.</v>
      </c>
      <c r="W2174" s="3" t="str">
        <f>IF(AND(T2174&lt;&gt;"_U",T2174&lt;&gt;"c",J2174&lt;&gt;9,J2174&lt;&gt;99),IFERROR(VLOOKUP(A2174,'TA Total'!$A$2:$W$10000,18,0),"."),".")</f>
        <v>.</v>
      </c>
    </row>
    <row r="2175" spans="1:23" x14ac:dyDescent="0.2">
      <c r="A2175" s="1" t="str">
        <f t="shared" si="66"/>
        <v>2013|Area Outside Territorial Authority|Female / Wahine</v>
      </c>
      <c r="B2175" t="s">
        <v>20</v>
      </c>
      <c r="C2175" t="s">
        <v>21</v>
      </c>
      <c r="D2175" t="s">
        <v>22</v>
      </c>
      <c r="E2175" t="s">
        <v>23</v>
      </c>
      <c r="F2175">
        <v>2013</v>
      </c>
      <c r="G2175">
        <v>2013</v>
      </c>
      <c r="H2175">
        <v>999</v>
      </c>
      <c r="I2175" t="s">
        <v>81</v>
      </c>
      <c r="J2175">
        <v>99</v>
      </c>
      <c r="K2175" t="s">
        <v>47</v>
      </c>
      <c r="L2175">
        <v>99</v>
      </c>
      <c r="M2175" t="s">
        <v>26</v>
      </c>
      <c r="N2175">
        <v>99</v>
      </c>
      <c r="O2175" t="s">
        <v>27</v>
      </c>
      <c r="P2175">
        <v>2</v>
      </c>
      <c r="Q2175" t="s">
        <v>31</v>
      </c>
      <c r="R2175">
        <v>21</v>
      </c>
      <c r="V2175" s="3" t="str">
        <f t="shared" si="67"/>
        <v>.</v>
      </c>
      <c r="W2175" s="3" t="str">
        <f>IF(AND(T2175&lt;&gt;"_U",T2175&lt;&gt;"c",J2175&lt;&gt;9,J2175&lt;&gt;99),IFERROR(VLOOKUP(A2175,'TA Total'!$A$2:$W$10000,18,0),"."),".")</f>
        <v>.</v>
      </c>
    </row>
    <row r="2176" spans="1:23" x14ac:dyDescent="0.2">
      <c r="A2176" s="1" t="str">
        <f t="shared" si="66"/>
        <v>2013|Area Outside Territorial Authority|Another gender / He ira kÄ“ anÅ</v>
      </c>
      <c r="B2176" t="s">
        <v>20</v>
      </c>
      <c r="C2176" t="s">
        <v>21</v>
      </c>
      <c r="D2176" t="s">
        <v>22</v>
      </c>
      <c r="E2176" t="s">
        <v>23</v>
      </c>
      <c r="F2176">
        <v>2013</v>
      </c>
      <c r="G2176">
        <v>2013</v>
      </c>
      <c r="H2176">
        <v>999</v>
      </c>
      <c r="I2176" t="s">
        <v>81</v>
      </c>
      <c r="J2176">
        <v>99</v>
      </c>
      <c r="K2176" t="s">
        <v>47</v>
      </c>
      <c r="L2176">
        <v>99</v>
      </c>
      <c r="M2176" t="s">
        <v>26</v>
      </c>
      <c r="N2176">
        <v>99</v>
      </c>
      <c r="O2176" t="s">
        <v>27</v>
      </c>
      <c r="P2176">
        <v>3</v>
      </c>
      <c r="Q2176" t="s">
        <v>28</v>
      </c>
      <c r="T2176" t="s">
        <v>36</v>
      </c>
      <c r="U2176" t="s">
        <v>37</v>
      </c>
      <c r="V2176" s="3" t="str">
        <f t="shared" si="67"/>
        <v>.</v>
      </c>
      <c r="W2176" s="3" t="str">
        <f>IF(AND(T2176&lt;&gt;"_U",T2176&lt;&gt;"c",J2176&lt;&gt;9,J2176&lt;&gt;99),IFERROR(VLOOKUP(A2176,'TA Total'!$A$2:$W$10000,18,0),"."),".")</f>
        <v>.</v>
      </c>
    </row>
    <row r="2177" spans="1:23" x14ac:dyDescent="0.2">
      <c r="A2177" s="1" t="str">
        <f t="shared" si="66"/>
        <v>2013|Area Outside Territorial Authority|Total - gender</v>
      </c>
      <c r="B2177" t="s">
        <v>20</v>
      </c>
      <c r="C2177" t="s">
        <v>21</v>
      </c>
      <c r="D2177" t="s">
        <v>22</v>
      </c>
      <c r="E2177" t="s">
        <v>23</v>
      </c>
      <c r="F2177">
        <v>2013</v>
      </c>
      <c r="G2177">
        <v>2013</v>
      </c>
      <c r="H2177">
        <v>999</v>
      </c>
      <c r="I2177" t="s">
        <v>81</v>
      </c>
      <c r="J2177">
        <v>99</v>
      </c>
      <c r="K2177" t="s">
        <v>47</v>
      </c>
      <c r="L2177">
        <v>99</v>
      </c>
      <c r="M2177" t="s">
        <v>26</v>
      </c>
      <c r="N2177">
        <v>99</v>
      </c>
      <c r="O2177" t="s">
        <v>27</v>
      </c>
      <c r="P2177">
        <v>99</v>
      </c>
      <c r="Q2177" t="s">
        <v>42</v>
      </c>
      <c r="R2177">
        <v>48</v>
      </c>
      <c r="V2177" s="3" t="str">
        <f t="shared" si="67"/>
        <v>.</v>
      </c>
      <c r="W2177" s="3" t="str">
        <f>IF(AND(T2177&lt;&gt;"_U",T2177&lt;&gt;"c",J2177&lt;&gt;9,J2177&lt;&gt;99),IFERROR(VLOOKUP(A2177,'TA Total'!$A$2:$W$10000,18,0),"."),".")</f>
        <v>.</v>
      </c>
    </row>
    <row r="2178" spans="1:23" x14ac:dyDescent="0.2">
      <c r="A2178" s="1" t="str">
        <f t="shared" si="66"/>
        <v>2013|Total - New Zealand by territorial authority and Auckland local board/SA2|Male / TÄne</v>
      </c>
      <c r="B2178" t="s">
        <v>20</v>
      </c>
      <c r="C2178" t="s">
        <v>21</v>
      </c>
      <c r="D2178" t="s">
        <v>22</v>
      </c>
      <c r="E2178" t="s">
        <v>23</v>
      </c>
      <c r="F2178">
        <v>2013</v>
      </c>
      <c r="G2178">
        <v>2013</v>
      </c>
      <c r="H2178">
        <v>999999</v>
      </c>
      <c r="I2178" t="s">
        <v>61</v>
      </c>
      <c r="J2178">
        <v>1</v>
      </c>
      <c r="K2178" t="s">
        <v>30</v>
      </c>
      <c r="L2178">
        <v>99</v>
      </c>
      <c r="M2178" t="s">
        <v>26</v>
      </c>
      <c r="N2178">
        <v>99</v>
      </c>
      <c r="O2178" t="s">
        <v>27</v>
      </c>
      <c r="P2178">
        <v>1</v>
      </c>
      <c r="Q2178" t="s">
        <v>34</v>
      </c>
      <c r="R2178">
        <v>730656</v>
      </c>
      <c r="V2178" s="3">
        <f t="shared" si="67"/>
        <v>50.09</v>
      </c>
      <c r="W2178" s="3">
        <f>IF(AND(T2178&lt;&gt;"_U",T2178&lt;&gt;"c",J2178&lt;&gt;9,J2178&lt;&gt;99),IFERROR(VLOOKUP(A2178,'TA Total'!$A$2:$W$10000,18,0),"."),".")</f>
        <v>1458744</v>
      </c>
    </row>
    <row r="2179" spans="1:23" x14ac:dyDescent="0.2">
      <c r="A2179" s="1" t="str">
        <f t="shared" ref="A2179:A2242" si="68">G2179&amp;"|"&amp;I2179&amp;"|"&amp;Q2179</f>
        <v>2013|Total - New Zealand by territorial authority and Auckland local board/SA2|Female / Wahine</v>
      </c>
      <c r="B2179" t="s">
        <v>20</v>
      </c>
      <c r="C2179" t="s">
        <v>21</v>
      </c>
      <c r="D2179" t="s">
        <v>22</v>
      </c>
      <c r="E2179" t="s">
        <v>23</v>
      </c>
      <c r="F2179">
        <v>2013</v>
      </c>
      <c r="G2179">
        <v>2013</v>
      </c>
      <c r="H2179">
        <v>999999</v>
      </c>
      <c r="I2179" t="s">
        <v>61</v>
      </c>
      <c r="J2179">
        <v>1</v>
      </c>
      <c r="K2179" t="s">
        <v>30</v>
      </c>
      <c r="L2179">
        <v>99</v>
      </c>
      <c r="M2179" t="s">
        <v>26</v>
      </c>
      <c r="N2179">
        <v>99</v>
      </c>
      <c r="O2179" t="s">
        <v>27</v>
      </c>
      <c r="P2179">
        <v>2</v>
      </c>
      <c r="Q2179" t="s">
        <v>31</v>
      </c>
      <c r="R2179">
        <v>739161</v>
      </c>
      <c r="V2179" s="3">
        <f t="shared" ref="V2179:V2242" si="69">IF(T2179&lt;&gt;"_U",IFERROR((ROUND(R2179/W2179*100,2)),"."),".")</f>
        <v>46.25</v>
      </c>
      <c r="W2179" s="3">
        <f>IF(AND(T2179&lt;&gt;"_U",T2179&lt;&gt;"c",J2179&lt;&gt;9,J2179&lt;&gt;99),IFERROR(VLOOKUP(A2179,'TA Total'!$A$2:$W$10000,18,0),"."),".")</f>
        <v>1598019</v>
      </c>
    </row>
    <row r="2180" spans="1:23" x14ac:dyDescent="0.2">
      <c r="A2180" s="1" t="str">
        <f t="shared" si="68"/>
        <v>2013|Total - New Zealand by territorial authority and Auckland local board/SA2|Another gender / He ira kÄ“ anÅ</v>
      </c>
      <c r="B2180" t="s">
        <v>20</v>
      </c>
      <c r="C2180" t="s">
        <v>21</v>
      </c>
      <c r="D2180" t="s">
        <v>22</v>
      </c>
      <c r="E2180" t="s">
        <v>23</v>
      </c>
      <c r="F2180">
        <v>2013</v>
      </c>
      <c r="G2180">
        <v>2013</v>
      </c>
      <c r="H2180">
        <v>999999</v>
      </c>
      <c r="I2180" t="s">
        <v>61</v>
      </c>
      <c r="J2180">
        <v>1</v>
      </c>
      <c r="K2180" t="s">
        <v>30</v>
      </c>
      <c r="L2180">
        <v>99</v>
      </c>
      <c r="M2180" t="s">
        <v>26</v>
      </c>
      <c r="N2180">
        <v>99</v>
      </c>
      <c r="O2180" t="s">
        <v>27</v>
      </c>
      <c r="P2180">
        <v>3</v>
      </c>
      <c r="Q2180" t="s">
        <v>28</v>
      </c>
      <c r="T2180" t="s">
        <v>36</v>
      </c>
      <c r="U2180" t="s">
        <v>37</v>
      </c>
      <c r="V2180" s="3" t="str">
        <f t="shared" si="69"/>
        <v>.</v>
      </c>
      <c r="W2180" s="3" t="str">
        <f>IF(AND(T2180&lt;&gt;"_U",T2180&lt;&gt;"c",J2180&lt;&gt;9,J2180&lt;&gt;99),IFERROR(VLOOKUP(A2180,'TA Total'!$A$2:$W$10000,18,0),"."),".")</f>
        <v>.</v>
      </c>
    </row>
    <row r="2181" spans="1:23" x14ac:dyDescent="0.2">
      <c r="A2181" s="1" t="str">
        <f t="shared" si="68"/>
        <v>2013|Total - New Zealand by territorial authority and Auckland local board/SA2|Total - gender</v>
      </c>
      <c r="B2181" t="s">
        <v>20</v>
      </c>
      <c r="C2181" t="s">
        <v>21</v>
      </c>
      <c r="D2181" t="s">
        <v>22</v>
      </c>
      <c r="E2181" t="s">
        <v>23</v>
      </c>
      <c r="F2181">
        <v>2013</v>
      </c>
      <c r="G2181">
        <v>2013</v>
      </c>
      <c r="H2181">
        <v>999999</v>
      </c>
      <c r="I2181" t="s">
        <v>61</v>
      </c>
      <c r="J2181">
        <v>1</v>
      </c>
      <c r="K2181" t="s">
        <v>30</v>
      </c>
      <c r="L2181">
        <v>99</v>
      </c>
      <c r="M2181" t="s">
        <v>26</v>
      </c>
      <c r="N2181">
        <v>99</v>
      </c>
      <c r="O2181" t="s">
        <v>27</v>
      </c>
      <c r="P2181">
        <v>99</v>
      </c>
      <c r="Q2181" t="s">
        <v>42</v>
      </c>
      <c r="R2181">
        <v>1469814</v>
      </c>
      <c r="V2181" s="3">
        <f t="shared" si="69"/>
        <v>48.08</v>
      </c>
      <c r="W2181" s="3">
        <f>IF(AND(T2181&lt;&gt;"_U",T2181&lt;&gt;"c",J2181&lt;&gt;9,J2181&lt;&gt;99),IFERROR(VLOOKUP(A2181,'TA Total'!$A$2:$W$10000,18,0),"."),".")</f>
        <v>3056760</v>
      </c>
    </row>
    <row r="2182" spans="1:23" x14ac:dyDescent="0.2">
      <c r="A2182" s="1" t="str">
        <f t="shared" si="68"/>
        <v>2013|Total - New Zealand by territorial authority and Auckland local board/SA2|Male / TÄne</v>
      </c>
      <c r="B2182" t="s">
        <v>20</v>
      </c>
      <c r="C2182" t="s">
        <v>21</v>
      </c>
      <c r="D2182" t="s">
        <v>22</v>
      </c>
      <c r="E2182" t="s">
        <v>23</v>
      </c>
      <c r="F2182">
        <v>2013</v>
      </c>
      <c r="G2182">
        <v>2013</v>
      </c>
      <c r="H2182">
        <v>999999</v>
      </c>
      <c r="I2182" t="s">
        <v>61</v>
      </c>
      <c r="J2182">
        <v>3</v>
      </c>
      <c r="K2182" t="s">
        <v>39</v>
      </c>
      <c r="L2182">
        <v>99</v>
      </c>
      <c r="M2182" t="s">
        <v>26</v>
      </c>
      <c r="N2182">
        <v>99</v>
      </c>
      <c r="O2182" t="s">
        <v>27</v>
      </c>
      <c r="P2182">
        <v>1</v>
      </c>
      <c r="Q2182" t="s">
        <v>34</v>
      </c>
      <c r="R2182">
        <v>46587</v>
      </c>
      <c r="V2182" s="3">
        <f t="shared" si="69"/>
        <v>3.19</v>
      </c>
      <c r="W2182" s="3">
        <f>IF(AND(T2182&lt;&gt;"_U",T2182&lt;&gt;"c",J2182&lt;&gt;9,J2182&lt;&gt;99),IFERROR(VLOOKUP(A2182,'TA Total'!$A$2:$W$10000,18,0),"."),".")</f>
        <v>1458744</v>
      </c>
    </row>
    <row r="2183" spans="1:23" x14ac:dyDescent="0.2">
      <c r="A2183" s="1" t="str">
        <f t="shared" si="68"/>
        <v>2013|Total - New Zealand by territorial authority and Auckland local board/SA2|Female / Wahine</v>
      </c>
      <c r="B2183" t="s">
        <v>20</v>
      </c>
      <c r="C2183" t="s">
        <v>21</v>
      </c>
      <c r="D2183" t="s">
        <v>22</v>
      </c>
      <c r="E2183" t="s">
        <v>23</v>
      </c>
      <c r="F2183">
        <v>2013</v>
      </c>
      <c r="G2183">
        <v>2013</v>
      </c>
      <c r="H2183">
        <v>999999</v>
      </c>
      <c r="I2183" t="s">
        <v>61</v>
      </c>
      <c r="J2183">
        <v>3</v>
      </c>
      <c r="K2183" t="s">
        <v>39</v>
      </c>
      <c r="L2183">
        <v>99</v>
      </c>
      <c r="M2183" t="s">
        <v>26</v>
      </c>
      <c r="N2183">
        <v>99</v>
      </c>
      <c r="O2183" t="s">
        <v>27</v>
      </c>
      <c r="P2183">
        <v>2</v>
      </c>
      <c r="Q2183" t="s">
        <v>31</v>
      </c>
      <c r="R2183">
        <v>59664</v>
      </c>
      <c r="V2183" s="3">
        <f t="shared" si="69"/>
        <v>3.73</v>
      </c>
      <c r="W2183" s="3">
        <f>IF(AND(T2183&lt;&gt;"_U",T2183&lt;&gt;"c",J2183&lt;&gt;9,J2183&lt;&gt;99),IFERROR(VLOOKUP(A2183,'TA Total'!$A$2:$W$10000,18,0),"."),".")</f>
        <v>1598019</v>
      </c>
    </row>
    <row r="2184" spans="1:23" x14ac:dyDescent="0.2">
      <c r="A2184" s="1" t="str">
        <f t="shared" si="68"/>
        <v>2013|Total - New Zealand by territorial authority and Auckland local board/SA2|Another gender / He ira kÄ“ anÅ</v>
      </c>
      <c r="B2184" t="s">
        <v>20</v>
      </c>
      <c r="C2184" t="s">
        <v>21</v>
      </c>
      <c r="D2184" t="s">
        <v>22</v>
      </c>
      <c r="E2184" t="s">
        <v>23</v>
      </c>
      <c r="F2184">
        <v>2013</v>
      </c>
      <c r="G2184">
        <v>2013</v>
      </c>
      <c r="H2184">
        <v>999999</v>
      </c>
      <c r="I2184" t="s">
        <v>61</v>
      </c>
      <c r="J2184">
        <v>3</v>
      </c>
      <c r="K2184" t="s">
        <v>39</v>
      </c>
      <c r="L2184">
        <v>99</v>
      </c>
      <c r="M2184" t="s">
        <v>26</v>
      </c>
      <c r="N2184">
        <v>99</v>
      </c>
      <c r="O2184" t="s">
        <v>27</v>
      </c>
      <c r="P2184">
        <v>3</v>
      </c>
      <c r="Q2184" t="s">
        <v>28</v>
      </c>
      <c r="T2184" t="s">
        <v>36</v>
      </c>
      <c r="U2184" t="s">
        <v>37</v>
      </c>
      <c r="V2184" s="3" t="str">
        <f t="shared" si="69"/>
        <v>.</v>
      </c>
      <c r="W2184" s="3" t="str">
        <f>IF(AND(T2184&lt;&gt;"_U",T2184&lt;&gt;"c",J2184&lt;&gt;9,J2184&lt;&gt;99),IFERROR(VLOOKUP(A2184,'TA Total'!$A$2:$W$10000,18,0),"."),".")</f>
        <v>.</v>
      </c>
    </row>
    <row r="2185" spans="1:23" x14ac:dyDescent="0.2">
      <c r="A2185" s="1" t="str">
        <f t="shared" si="68"/>
        <v>2013|Total - New Zealand by territorial authority and Auckland local board/SA2|Total - gender</v>
      </c>
      <c r="B2185" t="s">
        <v>20</v>
      </c>
      <c r="C2185" t="s">
        <v>21</v>
      </c>
      <c r="D2185" t="s">
        <v>22</v>
      </c>
      <c r="E2185" t="s">
        <v>23</v>
      </c>
      <c r="F2185">
        <v>2013</v>
      </c>
      <c r="G2185">
        <v>2013</v>
      </c>
      <c r="H2185">
        <v>999999</v>
      </c>
      <c r="I2185" t="s">
        <v>61</v>
      </c>
      <c r="J2185">
        <v>3</v>
      </c>
      <c r="K2185" t="s">
        <v>39</v>
      </c>
      <c r="L2185">
        <v>99</v>
      </c>
      <c r="M2185" t="s">
        <v>26</v>
      </c>
      <c r="N2185">
        <v>99</v>
      </c>
      <c r="O2185" t="s">
        <v>27</v>
      </c>
      <c r="P2185">
        <v>99</v>
      </c>
      <c r="Q2185" t="s">
        <v>42</v>
      </c>
      <c r="R2185">
        <v>106248</v>
      </c>
      <c r="V2185" s="3">
        <f t="shared" si="69"/>
        <v>3.48</v>
      </c>
      <c r="W2185" s="3">
        <f>IF(AND(T2185&lt;&gt;"_U",T2185&lt;&gt;"c",J2185&lt;&gt;9,J2185&lt;&gt;99),IFERROR(VLOOKUP(A2185,'TA Total'!$A$2:$W$10000,18,0),"."),".")</f>
        <v>3056760</v>
      </c>
    </row>
    <row r="2186" spans="1:23" x14ac:dyDescent="0.2">
      <c r="A2186" s="1" t="str">
        <f t="shared" si="68"/>
        <v>2013|Total - New Zealand by territorial authority and Auckland local board/SA2|Male / TÄne</v>
      </c>
      <c r="B2186" t="s">
        <v>20</v>
      </c>
      <c r="C2186" t="s">
        <v>21</v>
      </c>
      <c r="D2186" t="s">
        <v>22</v>
      </c>
      <c r="E2186" t="s">
        <v>23</v>
      </c>
      <c r="F2186">
        <v>2013</v>
      </c>
      <c r="G2186">
        <v>2013</v>
      </c>
      <c r="H2186">
        <v>999999</v>
      </c>
      <c r="I2186" t="s">
        <v>61</v>
      </c>
      <c r="J2186">
        <v>4</v>
      </c>
      <c r="K2186" t="s">
        <v>54</v>
      </c>
      <c r="L2186">
        <v>99</v>
      </c>
      <c r="M2186" t="s">
        <v>26</v>
      </c>
      <c r="N2186">
        <v>99</v>
      </c>
      <c r="O2186" t="s">
        <v>27</v>
      </c>
      <c r="P2186">
        <v>1</v>
      </c>
      <c r="Q2186" t="s">
        <v>34</v>
      </c>
      <c r="R2186">
        <v>99870</v>
      </c>
      <c r="V2186" s="3">
        <f t="shared" si="69"/>
        <v>6.85</v>
      </c>
      <c r="W2186" s="3">
        <f>IF(AND(T2186&lt;&gt;"_U",T2186&lt;&gt;"c",J2186&lt;&gt;9,J2186&lt;&gt;99),IFERROR(VLOOKUP(A2186,'TA Total'!$A$2:$W$10000,18,0),"."),".")</f>
        <v>1458744</v>
      </c>
    </row>
    <row r="2187" spans="1:23" x14ac:dyDescent="0.2">
      <c r="A2187" s="1" t="str">
        <f t="shared" si="68"/>
        <v>2013|Total - New Zealand by territorial authority and Auckland local board/SA2|Female / Wahine</v>
      </c>
      <c r="B2187" t="s">
        <v>20</v>
      </c>
      <c r="C2187" t="s">
        <v>21</v>
      </c>
      <c r="D2187" t="s">
        <v>22</v>
      </c>
      <c r="E2187" t="s">
        <v>23</v>
      </c>
      <c r="F2187">
        <v>2013</v>
      </c>
      <c r="G2187">
        <v>2013</v>
      </c>
      <c r="H2187">
        <v>999999</v>
      </c>
      <c r="I2187" t="s">
        <v>61</v>
      </c>
      <c r="J2187">
        <v>4</v>
      </c>
      <c r="K2187" t="s">
        <v>54</v>
      </c>
      <c r="L2187">
        <v>99</v>
      </c>
      <c r="M2187" t="s">
        <v>26</v>
      </c>
      <c r="N2187">
        <v>99</v>
      </c>
      <c r="O2187" t="s">
        <v>27</v>
      </c>
      <c r="P2187">
        <v>2</v>
      </c>
      <c r="Q2187" t="s">
        <v>31</v>
      </c>
      <c r="R2187">
        <v>141018</v>
      </c>
      <c r="V2187" s="3">
        <f t="shared" si="69"/>
        <v>8.82</v>
      </c>
      <c r="W2187" s="3">
        <f>IF(AND(T2187&lt;&gt;"_U",T2187&lt;&gt;"c",J2187&lt;&gt;9,J2187&lt;&gt;99),IFERROR(VLOOKUP(A2187,'TA Total'!$A$2:$W$10000,18,0),"."),".")</f>
        <v>1598019</v>
      </c>
    </row>
    <row r="2188" spans="1:23" x14ac:dyDescent="0.2">
      <c r="A2188" s="1" t="str">
        <f t="shared" si="68"/>
        <v>2013|Total - New Zealand by territorial authority and Auckland local board/SA2|Another gender / He ira kÄ“ anÅ</v>
      </c>
      <c r="B2188" t="s">
        <v>20</v>
      </c>
      <c r="C2188" t="s">
        <v>21</v>
      </c>
      <c r="D2188" t="s">
        <v>22</v>
      </c>
      <c r="E2188" t="s">
        <v>23</v>
      </c>
      <c r="F2188">
        <v>2013</v>
      </c>
      <c r="G2188">
        <v>2013</v>
      </c>
      <c r="H2188">
        <v>999999</v>
      </c>
      <c r="I2188" t="s">
        <v>61</v>
      </c>
      <c r="J2188">
        <v>4</v>
      </c>
      <c r="K2188" t="s">
        <v>54</v>
      </c>
      <c r="L2188">
        <v>99</v>
      </c>
      <c r="M2188" t="s">
        <v>26</v>
      </c>
      <c r="N2188">
        <v>99</v>
      </c>
      <c r="O2188" t="s">
        <v>27</v>
      </c>
      <c r="P2188">
        <v>3</v>
      </c>
      <c r="Q2188" t="s">
        <v>28</v>
      </c>
      <c r="T2188" t="s">
        <v>36</v>
      </c>
      <c r="U2188" t="s">
        <v>37</v>
      </c>
      <c r="V2188" s="3" t="str">
        <f t="shared" si="69"/>
        <v>.</v>
      </c>
      <c r="W2188" s="3" t="str">
        <f>IF(AND(T2188&lt;&gt;"_U",T2188&lt;&gt;"c",J2188&lt;&gt;9,J2188&lt;&gt;99),IFERROR(VLOOKUP(A2188,'TA Total'!$A$2:$W$10000,18,0),"."),".")</f>
        <v>.</v>
      </c>
    </row>
    <row r="2189" spans="1:23" x14ac:dyDescent="0.2">
      <c r="A2189" s="1" t="str">
        <f t="shared" si="68"/>
        <v>2013|Total - New Zealand by territorial authority and Auckland local board/SA2|Total - gender</v>
      </c>
      <c r="B2189" t="s">
        <v>20</v>
      </c>
      <c r="C2189" t="s">
        <v>21</v>
      </c>
      <c r="D2189" t="s">
        <v>22</v>
      </c>
      <c r="E2189" t="s">
        <v>23</v>
      </c>
      <c r="F2189">
        <v>2013</v>
      </c>
      <c r="G2189">
        <v>2013</v>
      </c>
      <c r="H2189">
        <v>999999</v>
      </c>
      <c r="I2189" t="s">
        <v>61</v>
      </c>
      <c r="J2189">
        <v>4</v>
      </c>
      <c r="K2189" t="s">
        <v>54</v>
      </c>
      <c r="L2189">
        <v>99</v>
      </c>
      <c r="M2189" t="s">
        <v>26</v>
      </c>
      <c r="N2189">
        <v>99</v>
      </c>
      <c r="O2189" t="s">
        <v>27</v>
      </c>
      <c r="P2189">
        <v>99</v>
      </c>
      <c r="Q2189" t="s">
        <v>42</v>
      </c>
      <c r="R2189">
        <v>240891</v>
      </c>
      <c r="V2189" s="3">
        <f t="shared" si="69"/>
        <v>7.88</v>
      </c>
      <c r="W2189" s="3">
        <f>IF(AND(T2189&lt;&gt;"_U",T2189&lt;&gt;"c",J2189&lt;&gt;9,J2189&lt;&gt;99),IFERROR(VLOOKUP(A2189,'TA Total'!$A$2:$W$10000,18,0),"."),".")</f>
        <v>3056760</v>
      </c>
    </row>
    <row r="2190" spans="1:23" x14ac:dyDescent="0.2">
      <c r="A2190" s="1" t="str">
        <f t="shared" si="68"/>
        <v>2013|Total - New Zealand by territorial authority and Auckland local board/SA2|Male / TÄne</v>
      </c>
      <c r="B2190" t="s">
        <v>20</v>
      </c>
      <c r="C2190" t="s">
        <v>21</v>
      </c>
      <c r="D2190" t="s">
        <v>22</v>
      </c>
      <c r="E2190" t="s">
        <v>23</v>
      </c>
      <c r="F2190">
        <v>2013</v>
      </c>
      <c r="G2190">
        <v>2013</v>
      </c>
      <c r="H2190">
        <v>999999</v>
      </c>
      <c r="I2190" t="s">
        <v>61</v>
      </c>
      <c r="J2190">
        <v>5</v>
      </c>
      <c r="K2190" t="s">
        <v>33</v>
      </c>
      <c r="L2190">
        <v>99</v>
      </c>
      <c r="M2190" t="s">
        <v>26</v>
      </c>
      <c r="N2190">
        <v>99</v>
      </c>
      <c r="O2190" t="s">
        <v>27</v>
      </c>
      <c r="P2190">
        <v>1</v>
      </c>
      <c r="Q2190" t="s">
        <v>34</v>
      </c>
      <c r="R2190">
        <v>37353</v>
      </c>
      <c r="V2190" s="3">
        <f t="shared" si="69"/>
        <v>2.56</v>
      </c>
      <c r="W2190" s="3">
        <f>IF(AND(T2190&lt;&gt;"_U",T2190&lt;&gt;"c",J2190&lt;&gt;9,J2190&lt;&gt;99),IFERROR(VLOOKUP(A2190,'TA Total'!$A$2:$W$10000,18,0),"."),".")</f>
        <v>1458744</v>
      </c>
    </row>
    <row r="2191" spans="1:23" x14ac:dyDescent="0.2">
      <c r="A2191" s="1" t="str">
        <f t="shared" si="68"/>
        <v>2013|Total - New Zealand by territorial authority and Auckland local board/SA2|Female / Wahine</v>
      </c>
      <c r="B2191" t="s">
        <v>20</v>
      </c>
      <c r="C2191" t="s">
        <v>21</v>
      </c>
      <c r="D2191" t="s">
        <v>22</v>
      </c>
      <c r="E2191" t="s">
        <v>23</v>
      </c>
      <c r="F2191">
        <v>2013</v>
      </c>
      <c r="G2191">
        <v>2013</v>
      </c>
      <c r="H2191">
        <v>999999</v>
      </c>
      <c r="I2191" t="s">
        <v>61</v>
      </c>
      <c r="J2191">
        <v>5</v>
      </c>
      <c r="K2191" t="s">
        <v>33</v>
      </c>
      <c r="L2191">
        <v>99</v>
      </c>
      <c r="M2191" t="s">
        <v>26</v>
      </c>
      <c r="N2191">
        <v>99</v>
      </c>
      <c r="O2191" t="s">
        <v>27</v>
      </c>
      <c r="P2191">
        <v>2</v>
      </c>
      <c r="Q2191" t="s">
        <v>31</v>
      </c>
      <c r="R2191">
        <v>133959</v>
      </c>
      <c r="V2191" s="3">
        <f t="shared" si="69"/>
        <v>8.3800000000000008</v>
      </c>
      <c r="W2191" s="3">
        <f>IF(AND(T2191&lt;&gt;"_U",T2191&lt;&gt;"c",J2191&lt;&gt;9,J2191&lt;&gt;99),IFERROR(VLOOKUP(A2191,'TA Total'!$A$2:$W$10000,18,0),"."),".")</f>
        <v>1598019</v>
      </c>
    </row>
    <row r="2192" spans="1:23" x14ac:dyDescent="0.2">
      <c r="A2192" s="1" t="str">
        <f t="shared" si="68"/>
        <v>2013|Total - New Zealand by territorial authority and Auckland local board/SA2|Another gender / He ira kÄ“ anÅ</v>
      </c>
      <c r="B2192" t="s">
        <v>20</v>
      </c>
      <c r="C2192" t="s">
        <v>21</v>
      </c>
      <c r="D2192" t="s">
        <v>22</v>
      </c>
      <c r="E2192" t="s">
        <v>23</v>
      </c>
      <c r="F2192">
        <v>2013</v>
      </c>
      <c r="G2192">
        <v>2013</v>
      </c>
      <c r="H2192">
        <v>999999</v>
      </c>
      <c r="I2192" t="s">
        <v>61</v>
      </c>
      <c r="J2192">
        <v>5</v>
      </c>
      <c r="K2192" t="s">
        <v>33</v>
      </c>
      <c r="L2192">
        <v>99</v>
      </c>
      <c r="M2192" t="s">
        <v>26</v>
      </c>
      <c r="N2192">
        <v>99</v>
      </c>
      <c r="O2192" t="s">
        <v>27</v>
      </c>
      <c r="P2192">
        <v>3</v>
      </c>
      <c r="Q2192" t="s">
        <v>28</v>
      </c>
      <c r="T2192" t="s">
        <v>36</v>
      </c>
      <c r="U2192" t="s">
        <v>37</v>
      </c>
      <c r="V2192" s="3" t="str">
        <f t="shared" si="69"/>
        <v>.</v>
      </c>
      <c r="W2192" s="3" t="str">
        <f>IF(AND(T2192&lt;&gt;"_U",T2192&lt;&gt;"c",J2192&lt;&gt;9,J2192&lt;&gt;99),IFERROR(VLOOKUP(A2192,'TA Total'!$A$2:$W$10000,18,0),"."),".")</f>
        <v>.</v>
      </c>
    </row>
    <row r="2193" spans="1:23" x14ac:dyDescent="0.2">
      <c r="A2193" s="1" t="str">
        <f t="shared" si="68"/>
        <v>2013|Total - New Zealand by territorial authority and Auckland local board/SA2|Total - gender</v>
      </c>
      <c r="B2193" t="s">
        <v>20</v>
      </c>
      <c r="C2193" t="s">
        <v>21</v>
      </c>
      <c r="D2193" t="s">
        <v>22</v>
      </c>
      <c r="E2193" t="s">
        <v>23</v>
      </c>
      <c r="F2193">
        <v>2013</v>
      </c>
      <c r="G2193">
        <v>2013</v>
      </c>
      <c r="H2193">
        <v>999999</v>
      </c>
      <c r="I2193" t="s">
        <v>61</v>
      </c>
      <c r="J2193">
        <v>5</v>
      </c>
      <c r="K2193" t="s">
        <v>33</v>
      </c>
      <c r="L2193">
        <v>99</v>
      </c>
      <c r="M2193" t="s">
        <v>26</v>
      </c>
      <c r="N2193">
        <v>99</v>
      </c>
      <c r="O2193" t="s">
        <v>27</v>
      </c>
      <c r="P2193">
        <v>99</v>
      </c>
      <c r="Q2193" t="s">
        <v>42</v>
      </c>
      <c r="R2193">
        <v>171315</v>
      </c>
      <c r="V2193" s="3">
        <f t="shared" si="69"/>
        <v>5.6</v>
      </c>
      <c r="W2193" s="3">
        <f>IF(AND(T2193&lt;&gt;"_U",T2193&lt;&gt;"c",J2193&lt;&gt;9,J2193&lt;&gt;99),IFERROR(VLOOKUP(A2193,'TA Total'!$A$2:$W$10000,18,0),"."),".")</f>
        <v>3056760</v>
      </c>
    </row>
    <row r="2194" spans="1:23" x14ac:dyDescent="0.2">
      <c r="A2194" s="1" t="str">
        <f t="shared" si="68"/>
        <v>2013|Total - New Zealand by territorial authority and Auckland local board/SA2|Male / TÄne</v>
      </c>
      <c r="B2194" t="s">
        <v>20</v>
      </c>
      <c r="C2194" t="s">
        <v>21</v>
      </c>
      <c r="D2194" t="s">
        <v>22</v>
      </c>
      <c r="E2194" t="s">
        <v>23</v>
      </c>
      <c r="F2194">
        <v>2013</v>
      </c>
      <c r="G2194">
        <v>2013</v>
      </c>
      <c r="H2194">
        <v>999999</v>
      </c>
      <c r="I2194" t="s">
        <v>61</v>
      </c>
      <c r="J2194">
        <v>6</v>
      </c>
      <c r="K2194" t="s">
        <v>52</v>
      </c>
      <c r="L2194">
        <v>99</v>
      </c>
      <c r="M2194" t="s">
        <v>26</v>
      </c>
      <c r="N2194">
        <v>99</v>
      </c>
      <c r="O2194" t="s">
        <v>27</v>
      </c>
      <c r="P2194">
        <v>1</v>
      </c>
      <c r="Q2194" t="s">
        <v>34</v>
      </c>
      <c r="R2194">
        <v>544281</v>
      </c>
      <c r="V2194" s="3">
        <f t="shared" si="69"/>
        <v>37.31</v>
      </c>
      <c r="W2194" s="3">
        <f>IF(AND(T2194&lt;&gt;"_U",T2194&lt;&gt;"c",J2194&lt;&gt;9,J2194&lt;&gt;99),IFERROR(VLOOKUP(A2194,'TA Total'!$A$2:$W$10000,18,0),"."),".")</f>
        <v>1458744</v>
      </c>
    </row>
    <row r="2195" spans="1:23" x14ac:dyDescent="0.2">
      <c r="A2195" s="1" t="str">
        <f t="shared" si="68"/>
        <v>2013|Total - New Zealand by territorial authority and Auckland local board/SA2|Female / Wahine</v>
      </c>
      <c r="B2195" t="s">
        <v>20</v>
      </c>
      <c r="C2195" t="s">
        <v>21</v>
      </c>
      <c r="D2195" t="s">
        <v>22</v>
      </c>
      <c r="E2195" t="s">
        <v>23</v>
      </c>
      <c r="F2195">
        <v>2013</v>
      </c>
      <c r="G2195">
        <v>2013</v>
      </c>
      <c r="H2195">
        <v>999999</v>
      </c>
      <c r="I2195" t="s">
        <v>61</v>
      </c>
      <c r="J2195">
        <v>6</v>
      </c>
      <c r="K2195" t="s">
        <v>52</v>
      </c>
      <c r="L2195">
        <v>99</v>
      </c>
      <c r="M2195" t="s">
        <v>26</v>
      </c>
      <c r="N2195">
        <v>99</v>
      </c>
      <c r="O2195" t="s">
        <v>27</v>
      </c>
      <c r="P2195">
        <v>2</v>
      </c>
      <c r="Q2195" t="s">
        <v>31</v>
      </c>
      <c r="R2195">
        <v>524217</v>
      </c>
      <c r="V2195" s="3">
        <f t="shared" si="69"/>
        <v>32.799999999999997</v>
      </c>
      <c r="W2195" s="3">
        <f>IF(AND(T2195&lt;&gt;"_U",T2195&lt;&gt;"c",J2195&lt;&gt;9,J2195&lt;&gt;99),IFERROR(VLOOKUP(A2195,'TA Total'!$A$2:$W$10000,18,0),"."),".")</f>
        <v>1598019</v>
      </c>
    </row>
    <row r="2196" spans="1:23" x14ac:dyDescent="0.2">
      <c r="A2196" s="1" t="str">
        <f t="shared" si="68"/>
        <v>2013|Total - New Zealand by territorial authority and Auckland local board/SA2|Another gender / He ira kÄ“ anÅ</v>
      </c>
      <c r="B2196" t="s">
        <v>20</v>
      </c>
      <c r="C2196" t="s">
        <v>21</v>
      </c>
      <c r="D2196" t="s">
        <v>22</v>
      </c>
      <c r="E2196" t="s">
        <v>23</v>
      </c>
      <c r="F2196">
        <v>2013</v>
      </c>
      <c r="G2196">
        <v>2013</v>
      </c>
      <c r="H2196">
        <v>999999</v>
      </c>
      <c r="I2196" t="s">
        <v>61</v>
      </c>
      <c r="J2196">
        <v>6</v>
      </c>
      <c r="K2196" t="s">
        <v>52</v>
      </c>
      <c r="L2196">
        <v>99</v>
      </c>
      <c r="M2196" t="s">
        <v>26</v>
      </c>
      <c r="N2196">
        <v>99</v>
      </c>
      <c r="O2196" t="s">
        <v>27</v>
      </c>
      <c r="P2196">
        <v>3</v>
      </c>
      <c r="Q2196" t="s">
        <v>28</v>
      </c>
      <c r="T2196" t="s">
        <v>36</v>
      </c>
      <c r="U2196" t="s">
        <v>37</v>
      </c>
      <c r="V2196" s="3" t="str">
        <f t="shared" si="69"/>
        <v>.</v>
      </c>
      <c r="W2196" s="3" t="str">
        <f>IF(AND(T2196&lt;&gt;"_U",T2196&lt;&gt;"c",J2196&lt;&gt;9,J2196&lt;&gt;99),IFERROR(VLOOKUP(A2196,'TA Total'!$A$2:$W$10000,18,0),"."),".")</f>
        <v>.</v>
      </c>
    </row>
    <row r="2197" spans="1:23" x14ac:dyDescent="0.2">
      <c r="A2197" s="1" t="str">
        <f t="shared" si="68"/>
        <v>2013|Total - New Zealand by territorial authority and Auckland local board/SA2|Total - gender</v>
      </c>
      <c r="B2197" t="s">
        <v>20</v>
      </c>
      <c r="C2197" t="s">
        <v>21</v>
      </c>
      <c r="D2197" t="s">
        <v>22</v>
      </c>
      <c r="E2197" t="s">
        <v>23</v>
      </c>
      <c r="F2197">
        <v>2013</v>
      </c>
      <c r="G2197">
        <v>2013</v>
      </c>
      <c r="H2197">
        <v>999999</v>
      </c>
      <c r="I2197" t="s">
        <v>61</v>
      </c>
      <c r="J2197">
        <v>6</v>
      </c>
      <c r="K2197" t="s">
        <v>52</v>
      </c>
      <c r="L2197">
        <v>99</v>
      </c>
      <c r="M2197" t="s">
        <v>26</v>
      </c>
      <c r="N2197">
        <v>99</v>
      </c>
      <c r="O2197" t="s">
        <v>27</v>
      </c>
      <c r="P2197">
        <v>99</v>
      </c>
      <c r="Q2197" t="s">
        <v>42</v>
      </c>
      <c r="R2197">
        <v>1068495</v>
      </c>
      <c r="V2197" s="3">
        <f t="shared" si="69"/>
        <v>34.96</v>
      </c>
      <c r="W2197" s="3">
        <f>IF(AND(T2197&lt;&gt;"_U",T2197&lt;&gt;"c",J2197&lt;&gt;9,J2197&lt;&gt;99),IFERROR(VLOOKUP(A2197,'TA Total'!$A$2:$W$10000,18,0),"."),".")</f>
        <v>3056760</v>
      </c>
    </row>
    <row r="2198" spans="1:23" x14ac:dyDescent="0.2">
      <c r="A2198" s="1" t="str">
        <f t="shared" si="68"/>
        <v>2013|Total - New Zealand by territorial authority and Auckland local board/SA2|Male / TÄne</v>
      </c>
      <c r="B2198" t="s">
        <v>20</v>
      </c>
      <c r="C2198" t="s">
        <v>21</v>
      </c>
      <c r="D2198" t="s">
        <v>22</v>
      </c>
      <c r="E2198" t="s">
        <v>23</v>
      </c>
      <c r="F2198">
        <v>2013</v>
      </c>
      <c r="G2198">
        <v>2013</v>
      </c>
      <c r="H2198">
        <v>999999</v>
      </c>
      <c r="I2198" t="s">
        <v>61</v>
      </c>
      <c r="J2198">
        <v>9</v>
      </c>
      <c r="K2198" t="s">
        <v>25</v>
      </c>
      <c r="L2198">
        <v>99</v>
      </c>
      <c r="M2198" t="s">
        <v>26</v>
      </c>
      <c r="N2198">
        <v>99</v>
      </c>
      <c r="O2198" t="s">
        <v>27</v>
      </c>
      <c r="P2198">
        <v>1</v>
      </c>
      <c r="Q2198" t="s">
        <v>34</v>
      </c>
      <c r="R2198">
        <v>163104</v>
      </c>
      <c r="V2198" s="3" t="str">
        <f t="shared" si="69"/>
        <v>.</v>
      </c>
      <c r="W2198" s="3" t="str">
        <f>IF(AND(T2198&lt;&gt;"_U",T2198&lt;&gt;"c",J2198&lt;&gt;9,J2198&lt;&gt;99),IFERROR(VLOOKUP(A2198,'TA Total'!$A$2:$W$10000,18,0),"."),".")</f>
        <v>.</v>
      </c>
    </row>
    <row r="2199" spans="1:23" x14ac:dyDescent="0.2">
      <c r="A2199" s="1" t="str">
        <f t="shared" si="68"/>
        <v>2013|Total - New Zealand by territorial authority and Auckland local board/SA2|Female / Wahine</v>
      </c>
      <c r="B2199" t="s">
        <v>20</v>
      </c>
      <c r="C2199" t="s">
        <v>21</v>
      </c>
      <c r="D2199" t="s">
        <v>22</v>
      </c>
      <c r="E2199" t="s">
        <v>23</v>
      </c>
      <c r="F2199">
        <v>2013</v>
      </c>
      <c r="G2199">
        <v>2013</v>
      </c>
      <c r="H2199">
        <v>999999</v>
      </c>
      <c r="I2199" t="s">
        <v>61</v>
      </c>
      <c r="J2199">
        <v>9</v>
      </c>
      <c r="K2199" t="s">
        <v>25</v>
      </c>
      <c r="L2199">
        <v>99</v>
      </c>
      <c r="M2199" t="s">
        <v>26</v>
      </c>
      <c r="N2199">
        <v>99</v>
      </c>
      <c r="O2199" t="s">
        <v>27</v>
      </c>
      <c r="P2199">
        <v>2</v>
      </c>
      <c r="Q2199" t="s">
        <v>31</v>
      </c>
      <c r="R2199">
        <v>156552</v>
      </c>
      <c r="V2199" s="3" t="str">
        <f t="shared" si="69"/>
        <v>.</v>
      </c>
      <c r="W2199" s="3" t="str">
        <f>IF(AND(T2199&lt;&gt;"_U",T2199&lt;&gt;"c",J2199&lt;&gt;9,J2199&lt;&gt;99),IFERROR(VLOOKUP(A2199,'TA Total'!$A$2:$W$10000,18,0),"."),".")</f>
        <v>.</v>
      </c>
    </row>
    <row r="2200" spans="1:23" x14ac:dyDescent="0.2">
      <c r="A2200" s="1" t="str">
        <f t="shared" si="68"/>
        <v>2013|Total - New Zealand by territorial authority and Auckland local board/SA2|Another gender / He ira kÄ“ anÅ</v>
      </c>
      <c r="B2200" t="s">
        <v>20</v>
      </c>
      <c r="C2200" t="s">
        <v>21</v>
      </c>
      <c r="D2200" t="s">
        <v>22</v>
      </c>
      <c r="E2200" t="s">
        <v>23</v>
      </c>
      <c r="F2200">
        <v>2013</v>
      </c>
      <c r="G2200">
        <v>2013</v>
      </c>
      <c r="H2200">
        <v>999999</v>
      </c>
      <c r="I2200" t="s">
        <v>61</v>
      </c>
      <c r="J2200">
        <v>9</v>
      </c>
      <c r="K2200" t="s">
        <v>25</v>
      </c>
      <c r="L2200">
        <v>99</v>
      </c>
      <c r="M2200" t="s">
        <v>26</v>
      </c>
      <c r="N2200">
        <v>99</v>
      </c>
      <c r="O2200" t="s">
        <v>27</v>
      </c>
      <c r="P2200">
        <v>3</v>
      </c>
      <c r="Q2200" t="s">
        <v>28</v>
      </c>
      <c r="T2200" t="s">
        <v>36</v>
      </c>
      <c r="U2200" t="s">
        <v>37</v>
      </c>
      <c r="V2200" s="3" t="str">
        <f t="shared" si="69"/>
        <v>.</v>
      </c>
      <c r="W2200" s="3" t="str">
        <f>IF(AND(T2200&lt;&gt;"_U",T2200&lt;&gt;"c",J2200&lt;&gt;9,J2200&lt;&gt;99),IFERROR(VLOOKUP(A2200,'TA Total'!$A$2:$W$10000,18,0),"."),".")</f>
        <v>.</v>
      </c>
    </row>
    <row r="2201" spans="1:23" x14ac:dyDescent="0.2">
      <c r="A2201" s="1" t="str">
        <f t="shared" si="68"/>
        <v>2013|Total - New Zealand by territorial authority and Auckland local board/SA2|Total - gender</v>
      </c>
      <c r="B2201" t="s">
        <v>20</v>
      </c>
      <c r="C2201" t="s">
        <v>21</v>
      </c>
      <c r="D2201" t="s">
        <v>22</v>
      </c>
      <c r="E2201" t="s">
        <v>23</v>
      </c>
      <c r="F2201">
        <v>2013</v>
      </c>
      <c r="G2201">
        <v>2013</v>
      </c>
      <c r="H2201">
        <v>999999</v>
      </c>
      <c r="I2201" t="s">
        <v>61</v>
      </c>
      <c r="J2201">
        <v>9</v>
      </c>
      <c r="K2201" t="s">
        <v>25</v>
      </c>
      <c r="L2201">
        <v>99</v>
      </c>
      <c r="M2201" t="s">
        <v>26</v>
      </c>
      <c r="N2201">
        <v>99</v>
      </c>
      <c r="O2201" t="s">
        <v>27</v>
      </c>
      <c r="P2201">
        <v>99</v>
      </c>
      <c r="Q2201" t="s">
        <v>42</v>
      </c>
      <c r="R2201">
        <v>319656</v>
      </c>
      <c r="V2201" s="3" t="str">
        <f t="shared" si="69"/>
        <v>.</v>
      </c>
      <c r="W2201" s="3" t="str">
        <f>IF(AND(T2201&lt;&gt;"_U",T2201&lt;&gt;"c",J2201&lt;&gt;9,J2201&lt;&gt;99),IFERROR(VLOOKUP(A2201,'TA Total'!$A$2:$W$10000,18,0),"."),".")</f>
        <v>.</v>
      </c>
    </row>
    <row r="2202" spans="1:23" x14ac:dyDescent="0.2">
      <c r="A2202" s="1" t="str">
        <f t="shared" si="68"/>
        <v>2013|Total - New Zealand by territorial authority and Auckland local board/SA2|Male / TÄne</v>
      </c>
      <c r="B2202" t="s">
        <v>20</v>
      </c>
      <c r="C2202" t="s">
        <v>21</v>
      </c>
      <c r="D2202" t="s">
        <v>22</v>
      </c>
      <c r="E2202" t="s">
        <v>23</v>
      </c>
      <c r="F2202">
        <v>2013</v>
      </c>
      <c r="G2202">
        <v>2013</v>
      </c>
      <c r="H2202">
        <v>999999</v>
      </c>
      <c r="I2202" t="s">
        <v>61</v>
      </c>
      <c r="J2202">
        <v>77</v>
      </c>
      <c r="K2202" t="s">
        <v>49</v>
      </c>
      <c r="L2202">
        <v>99</v>
      </c>
      <c r="M2202" t="s">
        <v>26</v>
      </c>
      <c r="N2202">
        <v>99</v>
      </c>
      <c r="O2202" t="s">
        <v>27</v>
      </c>
      <c r="P2202">
        <v>1</v>
      </c>
      <c r="Q2202" t="s">
        <v>34</v>
      </c>
      <c r="R2202">
        <v>1458744</v>
      </c>
      <c r="V2202" s="3">
        <f t="shared" si="69"/>
        <v>100</v>
      </c>
      <c r="W2202" s="3">
        <f>IF(AND(T2202&lt;&gt;"_U",T2202&lt;&gt;"c",J2202&lt;&gt;9,J2202&lt;&gt;99),IFERROR(VLOOKUP(A2202,'TA Total'!$A$2:$W$10000,18,0),"."),".")</f>
        <v>1458744</v>
      </c>
    </row>
    <row r="2203" spans="1:23" x14ac:dyDescent="0.2">
      <c r="A2203" s="1" t="str">
        <f t="shared" si="68"/>
        <v>2013|Total - New Zealand by territorial authority and Auckland local board/SA2|Female / Wahine</v>
      </c>
      <c r="B2203" t="s">
        <v>20</v>
      </c>
      <c r="C2203" t="s">
        <v>21</v>
      </c>
      <c r="D2203" t="s">
        <v>22</v>
      </c>
      <c r="E2203" t="s">
        <v>23</v>
      </c>
      <c r="F2203">
        <v>2013</v>
      </c>
      <c r="G2203">
        <v>2013</v>
      </c>
      <c r="H2203">
        <v>999999</v>
      </c>
      <c r="I2203" t="s">
        <v>61</v>
      </c>
      <c r="J2203">
        <v>77</v>
      </c>
      <c r="K2203" t="s">
        <v>49</v>
      </c>
      <c r="L2203">
        <v>99</v>
      </c>
      <c r="M2203" t="s">
        <v>26</v>
      </c>
      <c r="N2203">
        <v>99</v>
      </c>
      <c r="O2203" t="s">
        <v>27</v>
      </c>
      <c r="P2203">
        <v>2</v>
      </c>
      <c r="Q2203" t="s">
        <v>31</v>
      </c>
      <c r="R2203">
        <v>1598019</v>
      </c>
      <c r="V2203" s="3">
        <f t="shared" si="69"/>
        <v>100</v>
      </c>
      <c r="W2203" s="3">
        <f>IF(AND(T2203&lt;&gt;"_U",T2203&lt;&gt;"c",J2203&lt;&gt;9,J2203&lt;&gt;99),IFERROR(VLOOKUP(A2203,'TA Total'!$A$2:$W$10000,18,0),"."),".")</f>
        <v>1598019</v>
      </c>
    </row>
    <row r="2204" spans="1:23" x14ac:dyDescent="0.2">
      <c r="A2204" s="1" t="str">
        <f t="shared" si="68"/>
        <v>2013|Total - New Zealand by territorial authority and Auckland local board/SA2|Another gender / He ira kÄ“ anÅ</v>
      </c>
      <c r="B2204" t="s">
        <v>20</v>
      </c>
      <c r="C2204" t="s">
        <v>21</v>
      </c>
      <c r="D2204" t="s">
        <v>22</v>
      </c>
      <c r="E2204" t="s">
        <v>23</v>
      </c>
      <c r="F2204">
        <v>2013</v>
      </c>
      <c r="G2204">
        <v>2013</v>
      </c>
      <c r="H2204">
        <v>999999</v>
      </c>
      <c r="I2204" t="s">
        <v>61</v>
      </c>
      <c r="J2204">
        <v>77</v>
      </c>
      <c r="K2204" t="s">
        <v>49</v>
      </c>
      <c r="L2204">
        <v>99</v>
      </c>
      <c r="M2204" t="s">
        <v>26</v>
      </c>
      <c r="N2204">
        <v>99</v>
      </c>
      <c r="O2204" t="s">
        <v>27</v>
      </c>
      <c r="P2204">
        <v>3</v>
      </c>
      <c r="Q2204" t="s">
        <v>28</v>
      </c>
      <c r="T2204" t="s">
        <v>36</v>
      </c>
      <c r="U2204" t="s">
        <v>37</v>
      </c>
      <c r="V2204" s="3" t="str">
        <f t="shared" si="69"/>
        <v>.</v>
      </c>
      <c r="W2204" s="3" t="str">
        <f>IF(AND(T2204&lt;&gt;"_U",T2204&lt;&gt;"c",J2204&lt;&gt;9,J2204&lt;&gt;99),IFERROR(VLOOKUP(A2204,'TA Total'!$A$2:$W$10000,18,0),"."),".")</f>
        <v>.</v>
      </c>
    </row>
    <row r="2205" spans="1:23" x14ac:dyDescent="0.2">
      <c r="A2205" s="1" t="str">
        <f t="shared" si="68"/>
        <v>2013|Total - New Zealand by territorial authority and Auckland local board/SA2|Total - gender</v>
      </c>
      <c r="B2205" t="s">
        <v>20</v>
      </c>
      <c r="C2205" t="s">
        <v>21</v>
      </c>
      <c r="D2205" t="s">
        <v>22</v>
      </c>
      <c r="E2205" t="s">
        <v>23</v>
      </c>
      <c r="F2205">
        <v>2013</v>
      </c>
      <c r="G2205">
        <v>2013</v>
      </c>
      <c r="H2205">
        <v>999999</v>
      </c>
      <c r="I2205" t="s">
        <v>61</v>
      </c>
      <c r="J2205">
        <v>77</v>
      </c>
      <c r="K2205" t="s">
        <v>49</v>
      </c>
      <c r="L2205">
        <v>99</v>
      </c>
      <c r="M2205" t="s">
        <v>26</v>
      </c>
      <c r="N2205">
        <v>99</v>
      </c>
      <c r="O2205" t="s">
        <v>27</v>
      </c>
      <c r="P2205">
        <v>99</v>
      </c>
      <c r="Q2205" t="s">
        <v>42</v>
      </c>
      <c r="R2205">
        <v>3056760</v>
      </c>
      <c r="V2205" s="3">
        <f t="shared" si="69"/>
        <v>100</v>
      </c>
      <c r="W2205" s="3">
        <f>IF(AND(T2205&lt;&gt;"_U",T2205&lt;&gt;"c",J2205&lt;&gt;9,J2205&lt;&gt;99),IFERROR(VLOOKUP(A2205,'TA Total'!$A$2:$W$10000,18,0),"."),".")</f>
        <v>3056760</v>
      </c>
    </row>
    <row r="2206" spans="1:23" x14ac:dyDescent="0.2">
      <c r="A2206" s="1" t="str">
        <f t="shared" si="68"/>
        <v>2013|Total - New Zealand by territorial authority and Auckland local board/SA2|Male / TÄne</v>
      </c>
      <c r="B2206" t="s">
        <v>20</v>
      </c>
      <c r="C2206" t="s">
        <v>21</v>
      </c>
      <c r="D2206" t="s">
        <v>22</v>
      </c>
      <c r="E2206" t="s">
        <v>23</v>
      </c>
      <c r="F2206">
        <v>2013</v>
      </c>
      <c r="G2206">
        <v>2013</v>
      </c>
      <c r="H2206">
        <v>999999</v>
      </c>
      <c r="I2206" t="s">
        <v>61</v>
      </c>
      <c r="J2206">
        <v>99</v>
      </c>
      <c r="K2206" t="s">
        <v>47</v>
      </c>
      <c r="L2206">
        <v>99</v>
      </c>
      <c r="M2206" t="s">
        <v>26</v>
      </c>
      <c r="N2206">
        <v>99</v>
      </c>
      <c r="O2206" t="s">
        <v>27</v>
      </c>
      <c r="P2206">
        <v>1</v>
      </c>
      <c r="Q2206" t="s">
        <v>34</v>
      </c>
      <c r="R2206">
        <v>1621848</v>
      </c>
      <c r="V2206" s="3" t="str">
        <f t="shared" si="69"/>
        <v>.</v>
      </c>
      <c r="W2206" s="3" t="str">
        <f>IF(AND(T2206&lt;&gt;"_U",T2206&lt;&gt;"c",J2206&lt;&gt;9,J2206&lt;&gt;99),IFERROR(VLOOKUP(A2206,'TA Total'!$A$2:$W$10000,18,0),"."),".")</f>
        <v>.</v>
      </c>
    </row>
    <row r="2207" spans="1:23" x14ac:dyDescent="0.2">
      <c r="A2207" s="1" t="str">
        <f t="shared" si="68"/>
        <v>2013|Total - New Zealand by territorial authority and Auckland local board/SA2|Female / Wahine</v>
      </c>
      <c r="B2207" t="s">
        <v>20</v>
      </c>
      <c r="C2207" t="s">
        <v>21</v>
      </c>
      <c r="D2207" t="s">
        <v>22</v>
      </c>
      <c r="E2207" t="s">
        <v>23</v>
      </c>
      <c r="F2207">
        <v>2013</v>
      </c>
      <c r="G2207">
        <v>2013</v>
      </c>
      <c r="H2207">
        <v>999999</v>
      </c>
      <c r="I2207" t="s">
        <v>61</v>
      </c>
      <c r="J2207">
        <v>99</v>
      </c>
      <c r="K2207" t="s">
        <v>47</v>
      </c>
      <c r="L2207">
        <v>99</v>
      </c>
      <c r="M2207" t="s">
        <v>26</v>
      </c>
      <c r="N2207">
        <v>99</v>
      </c>
      <c r="O2207" t="s">
        <v>27</v>
      </c>
      <c r="P2207">
        <v>2</v>
      </c>
      <c r="Q2207" t="s">
        <v>31</v>
      </c>
      <c r="R2207">
        <v>1754571</v>
      </c>
      <c r="V2207" s="3" t="str">
        <f t="shared" si="69"/>
        <v>.</v>
      </c>
      <c r="W2207" s="3" t="str">
        <f>IF(AND(T2207&lt;&gt;"_U",T2207&lt;&gt;"c",J2207&lt;&gt;9,J2207&lt;&gt;99),IFERROR(VLOOKUP(A2207,'TA Total'!$A$2:$W$10000,18,0),"."),".")</f>
        <v>.</v>
      </c>
    </row>
    <row r="2208" spans="1:23" x14ac:dyDescent="0.2">
      <c r="A2208" s="1" t="str">
        <f t="shared" si="68"/>
        <v>2013|Total - New Zealand by territorial authority and Auckland local board/SA2|Another gender / He ira kÄ“ anÅ</v>
      </c>
      <c r="B2208" t="s">
        <v>20</v>
      </c>
      <c r="C2208" t="s">
        <v>21</v>
      </c>
      <c r="D2208" t="s">
        <v>22</v>
      </c>
      <c r="E2208" t="s">
        <v>23</v>
      </c>
      <c r="F2208">
        <v>2013</v>
      </c>
      <c r="G2208">
        <v>2013</v>
      </c>
      <c r="H2208">
        <v>999999</v>
      </c>
      <c r="I2208" t="s">
        <v>61</v>
      </c>
      <c r="J2208">
        <v>99</v>
      </c>
      <c r="K2208" t="s">
        <v>47</v>
      </c>
      <c r="L2208">
        <v>99</v>
      </c>
      <c r="M2208" t="s">
        <v>26</v>
      </c>
      <c r="N2208">
        <v>99</v>
      </c>
      <c r="O2208" t="s">
        <v>27</v>
      </c>
      <c r="P2208">
        <v>3</v>
      </c>
      <c r="Q2208" t="s">
        <v>28</v>
      </c>
      <c r="T2208" t="s">
        <v>36</v>
      </c>
      <c r="U2208" t="s">
        <v>37</v>
      </c>
      <c r="V2208" s="3" t="str">
        <f t="shared" si="69"/>
        <v>.</v>
      </c>
      <c r="W2208" s="3" t="str">
        <f>IF(AND(T2208&lt;&gt;"_U",T2208&lt;&gt;"c",J2208&lt;&gt;9,J2208&lt;&gt;99),IFERROR(VLOOKUP(A2208,'TA Total'!$A$2:$W$10000,18,0),"."),".")</f>
        <v>.</v>
      </c>
    </row>
    <row r="2209" spans="1:23" x14ac:dyDescent="0.2">
      <c r="A2209" s="1" t="str">
        <f t="shared" si="68"/>
        <v>2013|Total - New Zealand by territorial authority and Auckland local board/SA2|Total - gender</v>
      </c>
      <c r="B2209" t="s">
        <v>20</v>
      </c>
      <c r="C2209" t="s">
        <v>21</v>
      </c>
      <c r="D2209" t="s">
        <v>22</v>
      </c>
      <c r="E2209" t="s">
        <v>23</v>
      </c>
      <c r="F2209">
        <v>2013</v>
      </c>
      <c r="G2209">
        <v>2013</v>
      </c>
      <c r="H2209">
        <v>999999</v>
      </c>
      <c r="I2209" t="s">
        <v>61</v>
      </c>
      <c r="J2209">
        <v>99</v>
      </c>
      <c r="K2209" t="s">
        <v>47</v>
      </c>
      <c r="L2209">
        <v>99</v>
      </c>
      <c r="M2209" t="s">
        <v>26</v>
      </c>
      <c r="N2209">
        <v>99</v>
      </c>
      <c r="O2209" t="s">
        <v>27</v>
      </c>
      <c r="P2209">
        <v>99</v>
      </c>
      <c r="Q2209" t="s">
        <v>42</v>
      </c>
      <c r="R2209">
        <v>3376419</v>
      </c>
      <c r="V2209" s="3" t="str">
        <f t="shared" si="69"/>
        <v>.</v>
      </c>
      <c r="W2209" s="3" t="str">
        <f>IF(AND(T2209&lt;&gt;"_U",T2209&lt;&gt;"c",J2209&lt;&gt;9,J2209&lt;&gt;99),IFERROR(VLOOKUP(A2209,'TA Total'!$A$2:$W$10000,18,0),"."),".")</f>
        <v>.</v>
      </c>
    </row>
    <row r="2210" spans="1:23" x14ac:dyDescent="0.2">
      <c r="A2210" s="1" t="str">
        <f t="shared" si="68"/>
        <v>2018|Far North District|Male / TÄne</v>
      </c>
      <c r="B2210" t="s">
        <v>20</v>
      </c>
      <c r="C2210" t="s">
        <v>21</v>
      </c>
      <c r="D2210" t="s">
        <v>22</v>
      </c>
      <c r="E2210" t="s">
        <v>23</v>
      </c>
      <c r="F2210">
        <v>2018</v>
      </c>
      <c r="G2210">
        <v>2018</v>
      </c>
      <c r="H2210">
        <v>1</v>
      </c>
      <c r="I2210" t="s">
        <v>65</v>
      </c>
      <c r="J2210">
        <v>1</v>
      </c>
      <c r="K2210" t="s">
        <v>30</v>
      </c>
      <c r="L2210">
        <v>99</v>
      </c>
      <c r="M2210" t="s">
        <v>26</v>
      </c>
      <c r="N2210">
        <v>99</v>
      </c>
      <c r="O2210" t="s">
        <v>27</v>
      </c>
      <c r="P2210">
        <v>1</v>
      </c>
      <c r="Q2210" t="s">
        <v>34</v>
      </c>
      <c r="R2210">
        <v>8664</v>
      </c>
      <c r="V2210" s="3">
        <f t="shared" si="69"/>
        <v>49.22</v>
      </c>
      <c r="W2210" s="3">
        <f>IF(AND(T2210&lt;&gt;"_U",T2210&lt;&gt;"c",J2210&lt;&gt;9,J2210&lt;&gt;99),IFERROR(VLOOKUP(A2210,'TA Total'!$A$2:$W$10000,18,0),"."),".")</f>
        <v>17604</v>
      </c>
    </row>
    <row r="2211" spans="1:23" x14ac:dyDescent="0.2">
      <c r="A2211" s="1" t="str">
        <f t="shared" si="68"/>
        <v>2018|Far North District|Female / Wahine</v>
      </c>
      <c r="B2211" t="s">
        <v>20</v>
      </c>
      <c r="C2211" t="s">
        <v>21</v>
      </c>
      <c r="D2211" t="s">
        <v>22</v>
      </c>
      <c r="E2211" t="s">
        <v>23</v>
      </c>
      <c r="F2211">
        <v>2018</v>
      </c>
      <c r="G2211">
        <v>2018</v>
      </c>
      <c r="H2211">
        <v>1</v>
      </c>
      <c r="I2211" t="s">
        <v>65</v>
      </c>
      <c r="J2211">
        <v>1</v>
      </c>
      <c r="K2211" t="s">
        <v>30</v>
      </c>
      <c r="L2211">
        <v>99</v>
      </c>
      <c r="M2211" t="s">
        <v>26</v>
      </c>
      <c r="N2211">
        <v>99</v>
      </c>
      <c r="O2211" t="s">
        <v>27</v>
      </c>
      <c r="P2211">
        <v>2</v>
      </c>
      <c r="Q2211" t="s">
        <v>31</v>
      </c>
      <c r="R2211">
        <v>8757</v>
      </c>
      <c r="V2211" s="3">
        <f t="shared" si="69"/>
        <v>44.65</v>
      </c>
      <c r="W2211" s="3">
        <f>IF(AND(T2211&lt;&gt;"_U",T2211&lt;&gt;"c",J2211&lt;&gt;9,J2211&lt;&gt;99),IFERROR(VLOOKUP(A2211,'TA Total'!$A$2:$W$10000,18,0),"."),".")</f>
        <v>19611</v>
      </c>
    </row>
    <row r="2212" spans="1:23" x14ac:dyDescent="0.2">
      <c r="A2212" s="1" t="str">
        <f t="shared" si="68"/>
        <v>2018|Far North District|Another gender / He ira kÄ“ anÅ</v>
      </c>
      <c r="B2212" t="s">
        <v>20</v>
      </c>
      <c r="C2212" t="s">
        <v>21</v>
      </c>
      <c r="D2212" t="s">
        <v>22</v>
      </c>
      <c r="E2212" t="s">
        <v>23</v>
      </c>
      <c r="F2212">
        <v>2018</v>
      </c>
      <c r="G2212">
        <v>2018</v>
      </c>
      <c r="H2212">
        <v>1</v>
      </c>
      <c r="I2212" t="s">
        <v>65</v>
      </c>
      <c r="J2212">
        <v>1</v>
      </c>
      <c r="K2212" t="s">
        <v>30</v>
      </c>
      <c r="L2212">
        <v>99</v>
      </c>
      <c r="M2212" t="s">
        <v>26</v>
      </c>
      <c r="N2212">
        <v>99</v>
      </c>
      <c r="O2212" t="s">
        <v>27</v>
      </c>
      <c r="P2212">
        <v>3</v>
      </c>
      <c r="Q2212" t="s">
        <v>28</v>
      </c>
      <c r="T2212" t="s">
        <v>36</v>
      </c>
      <c r="U2212" t="s">
        <v>37</v>
      </c>
      <c r="V2212" s="3" t="str">
        <f t="shared" si="69"/>
        <v>.</v>
      </c>
      <c r="W2212" s="3" t="str">
        <f>IF(AND(T2212&lt;&gt;"_U",T2212&lt;&gt;"c",J2212&lt;&gt;9,J2212&lt;&gt;99),IFERROR(VLOOKUP(A2212,'TA Total'!$A$2:$W$10000,18,0),"."),".")</f>
        <v>.</v>
      </c>
    </row>
    <row r="2213" spans="1:23" x14ac:dyDescent="0.2">
      <c r="A2213" s="1" t="str">
        <f t="shared" si="68"/>
        <v>2018|Far North District|Total - gender</v>
      </c>
      <c r="B2213" t="s">
        <v>20</v>
      </c>
      <c r="C2213" t="s">
        <v>21</v>
      </c>
      <c r="D2213" t="s">
        <v>22</v>
      </c>
      <c r="E2213" t="s">
        <v>23</v>
      </c>
      <c r="F2213">
        <v>2018</v>
      </c>
      <c r="G2213">
        <v>2018</v>
      </c>
      <c r="H2213">
        <v>1</v>
      </c>
      <c r="I2213" t="s">
        <v>65</v>
      </c>
      <c r="J2213">
        <v>1</v>
      </c>
      <c r="K2213" t="s">
        <v>30</v>
      </c>
      <c r="L2213">
        <v>99</v>
      </c>
      <c r="M2213" t="s">
        <v>26</v>
      </c>
      <c r="N2213">
        <v>99</v>
      </c>
      <c r="O2213" t="s">
        <v>27</v>
      </c>
      <c r="P2213">
        <v>99</v>
      </c>
      <c r="Q2213" t="s">
        <v>42</v>
      </c>
      <c r="R2213">
        <v>17424</v>
      </c>
      <c r="V2213" s="3">
        <f t="shared" si="69"/>
        <v>46.82</v>
      </c>
      <c r="W2213" s="3">
        <f>IF(AND(T2213&lt;&gt;"_U",T2213&lt;&gt;"c",J2213&lt;&gt;9,J2213&lt;&gt;99),IFERROR(VLOOKUP(A2213,'TA Total'!$A$2:$W$10000,18,0),"."),".")</f>
        <v>37215</v>
      </c>
    </row>
    <row r="2214" spans="1:23" x14ac:dyDescent="0.2">
      <c r="A2214" s="1" t="str">
        <f t="shared" si="68"/>
        <v>2018|Far North District|Male / TÄne</v>
      </c>
      <c r="B2214" t="s">
        <v>20</v>
      </c>
      <c r="C2214" t="s">
        <v>21</v>
      </c>
      <c r="D2214" t="s">
        <v>22</v>
      </c>
      <c r="E2214" t="s">
        <v>23</v>
      </c>
      <c r="F2214">
        <v>2018</v>
      </c>
      <c r="G2214">
        <v>2018</v>
      </c>
      <c r="H2214">
        <v>1</v>
      </c>
      <c r="I2214" t="s">
        <v>65</v>
      </c>
      <c r="J2214">
        <v>3</v>
      </c>
      <c r="K2214" t="s">
        <v>39</v>
      </c>
      <c r="L2214">
        <v>99</v>
      </c>
      <c r="M2214" t="s">
        <v>26</v>
      </c>
      <c r="N2214">
        <v>99</v>
      </c>
      <c r="O2214" t="s">
        <v>27</v>
      </c>
      <c r="P2214">
        <v>1</v>
      </c>
      <c r="Q2214" t="s">
        <v>34</v>
      </c>
      <c r="R2214">
        <v>675</v>
      </c>
      <c r="V2214" s="3">
        <f t="shared" si="69"/>
        <v>3.83</v>
      </c>
      <c r="W2214" s="3">
        <f>IF(AND(T2214&lt;&gt;"_U",T2214&lt;&gt;"c",J2214&lt;&gt;9,J2214&lt;&gt;99),IFERROR(VLOOKUP(A2214,'TA Total'!$A$2:$W$10000,18,0),"."),".")</f>
        <v>17604</v>
      </c>
    </row>
    <row r="2215" spans="1:23" x14ac:dyDescent="0.2">
      <c r="A2215" s="1" t="str">
        <f t="shared" si="68"/>
        <v>2018|Far North District|Female / Wahine</v>
      </c>
      <c r="B2215" t="s">
        <v>20</v>
      </c>
      <c r="C2215" t="s">
        <v>21</v>
      </c>
      <c r="D2215" t="s">
        <v>22</v>
      </c>
      <c r="E2215" t="s">
        <v>23</v>
      </c>
      <c r="F2215">
        <v>2018</v>
      </c>
      <c r="G2215">
        <v>2018</v>
      </c>
      <c r="H2215">
        <v>1</v>
      </c>
      <c r="I2215" t="s">
        <v>65</v>
      </c>
      <c r="J2215">
        <v>3</v>
      </c>
      <c r="K2215" t="s">
        <v>39</v>
      </c>
      <c r="L2215">
        <v>99</v>
      </c>
      <c r="M2215" t="s">
        <v>26</v>
      </c>
      <c r="N2215">
        <v>99</v>
      </c>
      <c r="O2215" t="s">
        <v>27</v>
      </c>
      <c r="P2215">
        <v>2</v>
      </c>
      <c r="Q2215" t="s">
        <v>31</v>
      </c>
      <c r="R2215">
        <v>780</v>
      </c>
      <c r="V2215" s="3">
        <f t="shared" si="69"/>
        <v>3.98</v>
      </c>
      <c r="W2215" s="3">
        <f>IF(AND(T2215&lt;&gt;"_U",T2215&lt;&gt;"c",J2215&lt;&gt;9,J2215&lt;&gt;99),IFERROR(VLOOKUP(A2215,'TA Total'!$A$2:$W$10000,18,0),"."),".")</f>
        <v>19611</v>
      </c>
    </row>
    <row r="2216" spans="1:23" x14ac:dyDescent="0.2">
      <c r="A2216" s="1" t="str">
        <f t="shared" si="68"/>
        <v>2018|Far North District|Another gender / He ira kÄ“ anÅ</v>
      </c>
      <c r="B2216" t="s">
        <v>20</v>
      </c>
      <c r="C2216" t="s">
        <v>21</v>
      </c>
      <c r="D2216" t="s">
        <v>22</v>
      </c>
      <c r="E2216" t="s">
        <v>23</v>
      </c>
      <c r="F2216">
        <v>2018</v>
      </c>
      <c r="G2216">
        <v>2018</v>
      </c>
      <c r="H2216">
        <v>1</v>
      </c>
      <c r="I2216" t="s">
        <v>65</v>
      </c>
      <c r="J2216">
        <v>3</v>
      </c>
      <c r="K2216" t="s">
        <v>39</v>
      </c>
      <c r="L2216">
        <v>99</v>
      </c>
      <c r="M2216" t="s">
        <v>26</v>
      </c>
      <c r="N2216">
        <v>99</v>
      </c>
      <c r="O2216" t="s">
        <v>27</v>
      </c>
      <c r="P2216">
        <v>3</v>
      </c>
      <c r="Q2216" t="s">
        <v>28</v>
      </c>
      <c r="T2216" t="s">
        <v>36</v>
      </c>
      <c r="U2216" t="s">
        <v>37</v>
      </c>
      <c r="V2216" s="3" t="str">
        <f t="shared" si="69"/>
        <v>.</v>
      </c>
      <c r="W2216" s="3" t="str">
        <f>IF(AND(T2216&lt;&gt;"_U",T2216&lt;&gt;"c",J2216&lt;&gt;9,J2216&lt;&gt;99),IFERROR(VLOOKUP(A2216,'TA Total'!$A$2:$W$10000,18,0),"."),".")</f>
        <v>.</v>
      </c>
    </row>
    <row r="2217" spans="1:23" x14ac:dyDescent="0.2">
      <c r="A2217" s="1" t="str">
        <f t="shared" si="68"/>
        <v>2018|Far North District|Total - gender</v>
      </c>
      <c r="B2217" t="s">
        <v>20</v>
      </c>
      <c r="C2217" t="s">
        <v>21</v>
      </c>
      <c r="D2217" t="s">
        <v>22</v>
      </c>
      <c r="E2217" t="s">
        <v>23</v>
      </c>
      <c r="F2217">
        <v>2018</v>
      </c>
      <c r="G2217">
        <v>2018</v>
      </c>
      <c r="H2217">
        <v>1</v>
      </c>
      <c r="I2217" t="s">
        <v>65</v>
      </c>
      <c r="J2217">
        <v>3</v>
      </c>
      <c r="K2217" t="s">
        <v>39</v>
      </c>
      <c r="L2217">
        <v>99</v>
      </c>
      <c r="M2217" t="s">
        <v>26</v>
      </c>
      <c r="N2217">
        <v>99</v>
      </c>
      <c r="O2217" t="s">
        <v>27</v>
      </c>
      <c r="P2217">
        <v>99</v>
      </c>
      <c r="Q2217" t="s">
        <v>42</v>
      </c>
      <c r="R2217">
        <v>1455</v>
      </c>
      <c r="V2217" s="3">
        <f t="shared" si="69"/>
        <v>3.91</v>
      </c>
      <c r="W2217" s="3">
        <f>IF(AND(T2217&lt;&gt;"_U",T2217&lt;&gt;"c",J2217&lt;&gt;9,J2217&lt;&gt;99),IFERROR(VLOOKUP(A2217,'TA Total'!$A$2:$W$10000,18,0),"."),".")</f>
        <v>37215</v>
      </c>
    </row>
    <row r="2218" spans="1:23" x14ac:dyDescent="0.2">
      <c r="A2218" s="1" t="str">
        <f t="shared" si="68"/>
        <v>2018|Far North District|Male / TÄne</v>
      </c>
      <c r="B2218" t="s">
        <v>20</v>
      </c>
      <c r="C2218" t="s">
        <v>21</v>
      </c>
      <c r="D2218" t="s">
        <v>22</v>
      </c>
      <c r="E2218" t="s">
        <v>23</v>
      </c>
      <c r="F2218">
        <v>2018</v>
      </c>
      <c r="G2218">
        <v>2018</v>
      </c>
      <c r="H2218">
        <v>1</v>
      </c>
      <c r="I2218" t="s">
        <v>65</v>
      </c>
      <c r="J2218">
        <v>4</v>
      </c>
      <c r="K2218" t="s">
        <v>54</v>
      </c>
      <c r="L2218">
        <v>99</v>
      </c>
      <c r="M2218" t="s">
        <v>26</v>
      </c>
      <c r="N2218">
        <v>99</v>
      </c>
      <c r="O2218" t="s">
        <v>27</v>
      </c>
      <c r="P2218">
        <v>1</v>
      </c>
      <c r="Q2218" t="s">
        <v>34</v>
      </c>
      <c r="R2218">
        <v>1617</v>
      </c>
      <c r="V2218" s="3">
        <f t="shared" si="69"/>
        <v>9.19</v>
      </c>
      <c r="W2218" s="3">
        <f>IF(AND(T2218&lt;&gt;"_U",T2218&lt;&gt;"c",J2218&lt;&gt;9,J2218&lt;&gt;99),IFERROR(VLOOKUP(A2218,'TA Total'!$A$2:$W$10000,18,0),"."),".")</f>
        <v>17604</v>
      </c>
    </row>
    <row r="2219" spans="1:23" x14ac:dyDescent="0.2">
      <c r="A2219" s="1" t="str">
        <f t="shared" si="68"/>
        <v>2018|Far North District|Female / Wahine</v>
      </c>
      <c r="B2219" t="s">
        <v>20</v>
      </c>
      <c r="C2219" t="s">
        <v>21</v>
      </c>
      <c r="D2219" t="s">
        <v>22</v>
      </c>
      <c r="E2219" t="s">
        <v>23</v>
      </c>
      <c r="F2219">
        <v>2018</v>
      </c>
      <c r="G2219">
        <v>2018</v>
      </c>
      <c r="H2219">
        <v>1</v>
      </c>
      <c r="I2219" t="s">
        <v>65</v>
      </c>
      <c r="J2219">
        <v>4</v>
      </c>
      <c r="K2219" t="s">
        <v>54</v>
      </c>
      <c r="L2219">
        <v>99</v>
      </c>
      <c r="M2219" t="s">
        <v>26</v>
      </c>
      <c r="N2219">
        <v>99</v>
      </c>
      <c r="O2219" t="s">
        <v>27</v>
      </c>
      <c r="P2219">
        <v>2</v>
      </c>
      <c r="Q2219" t="s">
        <v>31</v>
      </c>
      <c r="R2219">
        <v>2001</v>
      </c>
      <c r="V2219" s="3">
        <f t="shared" si="69"/>
        <v>10.199999999999999</v>
      </c>
      <c r="W2219" s="3">
        <f>IF(AND(T2219&lt;&gt;"_U",T2219&lt;&gt;"c",J2219&lt;&gt;9,J2219&lt;&gt;99),IFERROR(VLOOKUP(A2219,'TA Total'!$A$2:$W$10000,18,0),"."),".")</f>
        <v>19611</v>
      </c>
    </row>
    <row r="2220" spans="1:23" x14ac:dyDescent="0.2">
      <c r="A2220" s="1" t="str">
        <f t="shared" si="68"/>
        <v>2018|Far North District|Another gender / He ira kÄ“ anÅ</v>
      </c>
      <c r="B2220" t="s">
        <v>20</v>
      </c>
      <c r="C2220" t="s">
        <v>21</v>
      </c>
      <c r="D2220" t="s">
        <v>22</v>
      </c>
      <c r="E2220" t="s">
        <v>23</v>
      </c>
      <c r="F2220">
        <v>2018</v>
      </c>
      <c r="G2220">
        <v>2018</v>
      </c>
      <c r="H2220">
        <v>1</v>
      </c>
      <c r="I2220" t="s">
        <v>65</v>
      </c>
      <c r="J2220">
        <v>4</v>
      </c>
      <c r="K2220" t="s">
        <v>54</v>
      </c>
      <c r="L2220">
        <v>99</v>
      </c>
      <c r="M2220" t="s">
        <v>26</v>
      </c>
      <c r="N2220">
        <v>99</v>
      </c>
      <c r="O2220" t="s">
        <v>27</v>
      </c>
      <c r="P2220">
        <v>3</v>
      </c>
      <c r="Q2220" t="s">
        <v>28</v>
      </c>
      <c r="T2220" t="s">
        <v>36</v>
      </c>
      <c r="U2220" t="s">
        <v>37</v>
      </c>
      <c r="V2220" s="3" t="str">
        <f t="shared" si="69"/>
        <v>.</v>
      </c>
      <c r="W2220" s="3" t="str">
        <f>IF(AND(T2220&lt;&gt;"_U",T2220&lt;&gt;"c",J2220&lt;&gt;9,J2220&lt;&gt;99),IFERROR(VLOOKUP(A2220,'TA Total'!$A$2:$W$10000,18,0),"."),".")</f>
        <v>.</v>
      </c>
    </row>
    <row r="2221" spans="1:23" x14ac:dyDescent="0.2">
      <c r="A2221" s="1" t="str">
        <f t="shared" si="68"/>
        <v>2018|Far North District|Total - gender</v>
      </c>
      <c r="B2221" t="s">
        <v>20</v>
      </c>
      <c r="C2221" t="s">
        <v>21</v>
      </c>
      <c r="D2221" t="s">
        <v>22</v>
      </c>
      <c r="E2221" t="s">
        <v>23</v>
      </c>
      <c r="F2221">
        <v>2018</v>
      </c>
      <c r="G2221">
        <v>2018</v>
      </c>
      <c r="H2221">
        <v>1</v>
      </c>
      <c r="I2221" t="s">
        <v>65</v>
      </c>
      <c r="J2221">
        <v>4</v>
      </c>
      <c r="K2221" t="s">
        <v>54</v>
      </c>
      <c r="L2221">
        <v>99</v>
      </c>
      <c r="M2221" t="s">
        <v>26</v>
      </c>
      <c r="N2221">
        <v>99</v>
      </c>
      <c r="O2221" t="s">
        <v>27</v>
      </c>
      <c r="P2221">
        <v>99</v>
      </c>
      <c r="Q2221" t="s">
        <v>42</v>
      </c>
      <c r="R2221">
        <v>3615</v>
      </c>
      <c r="V2221" s="3">
        <f t="shared" si="69"/>
        <v>9.7100000000000009</v>
      </c>
      <c r="W2221" s="3">
        <f>IF(AND(T2221&lt;&gt;"_U",T2221&lt;&gt;"c",J2221&lt;&gt;9,J2221&lt;&gt;99),IFERROR(VLOOKUP(A2221,'TA Total'!$A$2:$W$10000,18,0),"."),".")</f>
        <v>37215</v>
      </c>
    </row>
    <row r="2222" spans="1:23" x14ac:dyDescent="0.2">
      <c r="A2222" s="1" t="str">
        <f t="shared" si="68"/>
        <v>2018|Far North District|Male / TÄne</v>
      </c>
      <c r="B2222" t="s">
        <v>20</v>
      </c>
      <c r="C2222" t="s">
        <v>21</v>
      </c>
      <c r="D2222" t="s">
        <v>22</v>
      </c>
      <c r="E2222" t="s">
        <v>23</v>
      </c>
      <c r="F2222">
        <v>2018</v>
      </c>
      <c r="G2222">
        <v>2018</v>
      </c>
      <c r="H2222">
        <v>1</v>
      </c>
      <c r="I2222" t="s">
        <v>65</v>
      </c>
      <c r="J2222">
        <v>5</v>
      </c>
      <c r="K2222" t="s">
        <v>33</v>
      </c>
      <c r="L2222">
        <v>99</v>
      </c>
      <c r="M2222" t="s">
        <v>26</v>
      </c>
      <c r="N2222">
        <v>99</v>
      </c>
      <c r="O2222" t="s">
        <v>27</v>
      </c>
      <c r="P2222">
        <v>1</v>
      </c>
      <c r="Q2222" t="s">
        <v>34</v>
      </c>
      <c r="R2222">
        <v>672</v>
      </c>
      <c r="V2222" s="3">
        <f t="shared" si="69"/>
        <v>3.82</v>
      </c>
      <c r="W2222" s="3">
        <f>IF(AND(T2222&lt;&gt;"_U",T2222&lt;&gt;"c",J2222&lt;&gt;9,J2222&lt;&gt;99),IFERROR(VLOOKUP(A2222,'TA Total'!$A$2:$W$10000,18,0),"."),".")</f>
        <v>17604</v>
      </c>
    </row>
    <row r="2223" spans="1:23" x14ac:dyDescent="0.2">
      <c r="A2223" s="1" t="str">
        <f t="shared" si="68"/>
        <v>2018|Far North District|Female / Wahine</v>
      </c>
      <c r="B2223" t="s">
        <v>20</v>
      </c>
      <c r="C2223" t="s">
        <v>21</v>
      </c>
      <c r="D2223" t="s">
        <v>22</v>
      </c>
      <c r="E2223" t="s">
        <v>23</v>
      </c>
      <c r="F2223">
        <v>2018</v>
      </c>
      <c r="G2223">
        <v>2018</v>
      </c>
      <c r="H2223">
        <v>1</v>
      </c>
      <c r="I2223" t="s">
        <v>65</v>
      </c>
      <c r="J2223">
        <v>5</v>
      </c>
      <c r="K2223" t="s">
        <v>33</v>
      </c>
      <c r="L2223">
        <v>99</v>
      </c>
      <c r="M2223" t="s">
        <v>26</v>
      </c>
      <c r="N2223">
        <v>99</v>
      </c>
      <c r="O2223" t="s">
        <v>27</v>
      </c>
      <c r="P2223">
        <v>2</v>
      </c>
      <c r="Q2223" t="s">
        <v>31</v>
      </c>
      <c r="R2223">
        <v>2001</v>
      </c>
      <c r="V2223" s="3">
        <f t="shared" si="69"/>
        <v>10.199999999999999</v>
      </c>
      <c r="W2223" s="3">
        <f>IF(AND(T2223&lt;&gt;"_U",T2223&lt;&gt;"c",J2223&lt;&gt;9,J2223&lt;&gt;99),IFERROR(VLOOKUP(A2223,'TA Total'!$A$2:$W$10000,18,0),"."),".")</f>
        <v>19611</v>
      </c>
    </row>
    <row r="2224" spans="1:23" x14ac:dyDescent="0.2">
      <c r="A2224" s="1" t="str">
        <f t="shared" si="68"/>
        <v>2018|Far North District|Another gender / He ira kÄ“ anÅ</v>
      </c>
      <c r="B2224" t="s">
        <v>20</v>
      </c>
      <c r="C2224" t="s">
        <v>21</v>
      </c>
      <c r="D2224" t="s">
        <v>22</v>
      </c>
      <c r="E2224" t="s">
        <v>23</v>
      </c>
      <c r="F2224">
        <v>2018</v>
      </c>
      <c r="G2224">
        <v>2018</v>
      </c>
      <c r="H2224">
        <v>1</v>
      </c>
      <c r="I2224" t="s">
        <v>65</v>
      </c>
      <c r="J2224">
        <v>5</v>
      </c>
      <c r="K2224" t="s">
        <v>33</v>
      </c>
      <c r="L2224">
        <v>99</v>
      </c>
      <c r="M2224" t="s">
        <v>26</v>
      </c>
      <c r="N2224">
        <v>99</v>
      </c>
      <c r="O2224" t="s">
        <v>27</v>
      </c>
      <c r="P2224">
        <v>3</v>
      </c>
      <c r="Q2224" t="s">
        <v>28</v>
      </c>
      <c r="T2224" t="s">
        <v>36</v>
      </c>
      <c r="U2224" t="s">
        <v>37</v>
      </c>
      <c r="V2224" s="3" t="str">
        <f t="shared" si="69"/>
        <v>.</v>
      </c>
      <c r="W2224" s="3" t="str">
        <f>IF(AND(T2224&lt;&gt;"_U",T2224&lt;&gt;"c",J2224&lt;&gt;9,J2224&lt;&gt;99),IFERROR(VLOOKUP(A2224,'TA Total'!$A$2:$W$10000,18,0),"."),".")</f>
        <v>.</v>
      </c>
    </row>
    <row r="2225" spans="1:23" x14ac:dyDescent="0.2">
      <c r="A2225" s="1" t="str">
        <f t="shared" si="68"/>
        <v>2018|Far North District|Total - gender</v>
      </c>
      <c r="B2225" t="s">
        <v>20</v>
      </c>
      <c r="C2225" t="s">
        <v>21</v>
      </c>
      <c r="D2225" t="s">
        <v>22</v>
      </c>
      <c r="E2225" t="s">
        <v>23</v>
      </c>
      <c r="F2225">
        <v>2018</v>
      </c>
      <c r="G2225">
        <v>2018</v>
      </c>
      <c r="H2225">
        <v>1</v>
      </c>
      <c r="I2225" t="s">
        <v>65</v>
      </c>
      <c r="J2225">
        <v>5</v>
      </c>
      <c r="K2225" t="s">
        <v>33</v>
      </c>
      <c r="L2225">
        <v>99</v>
      </c>
      <c r="M2225" t="s">
        <v>26</v>
      </c>
      <c r="N2225">
        <v>99</v>
      </c>
      <c r="O2225" t="s">
        <v>27</v>
      </c>
      <c r="P2225">
        <v>99</v>
      </c>
      <c r="Q2225" t="s">
        <v>42</v>
      </c>
      <c r="R2225">
        <v>2673</v>
      </c>
      <c r="V2225" s="3">
        <f t="shared" si="69"/>
        <v>7.18</v>
      </c>
      <c r="W2225" s="3">
        <f>IF(AND(T2225&lt;&gt;"_U",T2225&lt;&gt;"c",J2225&lt;&gt;9,J2225&lt;&gt;99),IFERROR(VLOOKUP(A2225,'TA Total'!$A$2:$W$10000,18,0),"."),".")</f>
        <v>37215</v>
      </c>
    </row>
    <row r="2226" spans="1:23" x14ac:dyDescent="0.2">
      <c r="A2226" s="1" t="str">
        <f t="shared" si="68"/>
        <v>2018|Far North District|Male / TÄne</v>
      </c>
      <c r="B2226" t="s">
        <v>20</v>
      </c>
      <c r="C2226" t="s">
        <v>21</v>
      </c>
      <c r="D2226" t="s">
        <v>22</v>
      </c>
      <c r="E2226" t="s">
        <v>23</v>
      </c>
      <c r="F2226">
        <v>2018</v>
      </c>
      <c r="G2226">
        <v>2018</v>
      </c>
      <c r="H2226">
        <v>1</v>
      </c>
      <c r="I2226" t="s">
        <v>65</v>
      </c>
      <c r="J2226">
        <v>6</v>
      </c>
      <c r="K2226" t="s">
        <v>52</v>
      </c>
      <c r="L2226">
        <v>99</v>
      </c>
      <c r="M2226" t="s">
        <v>26</v>
      </c>
      <c r="N2226">
        <v>99</v>
      </c>
      <c r="O2226" t="s">
        <v>27</v>
      </c>
      <c r="P2226">
        <v>1</v>
      </c>
      <c r="Q2226" t="s">
        <v>34</v>
      </c>
      <c r="R2226">
        <v>5976</v>
      </c>
      <c r="V2226" s="3">
        <f t="shared" si="69"/>
        <v>33.950000000000003</v>
      </c>
      <c r="W2226" s="3">
        <f>IF(AND(T2226&lt;&gt;"_U",T2226&lt;&gt;"c",J2226&lt;&gt;9,J2226&lt;&gt;99),IFERROR(VLOOKUP(A2226,'TA Total'!$A$2:$W$10000,18,0),"."),".")</f>
        <v>17604</v>
      </c>
    </row>
    <row r="2227" spans="1:23" x14ac:dyDescent="0.2">
      <c r="A2227" s="1" t="str">
        <f t="shared" si="68"/>
        <v>2018|Far North District|Female / Wahine</v>
      </c>
      <c r="B2227" t="s">
        <v>20</v>
      </c>
      <c r="C2227" t="s">
        <v>21</v>
      </c>
      <c r="D2227" t="s">
        <v>22</v>
      </c>
      <c r="E2227" t="s">
        <v>23</v>
      </c>
      <c r="F2227">
        <v>2018</v>
      </c>
      <c r="G2227">
        <v>2018</v>
      </c>
      <c r="H2227">
        <v>1</v>
      </c>
      <c r="I2227" t="s">
        <v>65</v>
      </c>
      <c r="J2227">
        <v>6</v>
      </c>
      <c r="K2227" t="s">
        <v>52</v>
      </c>
      <c r="L2227">
        <v>99</v>
      </c>
      <c r="M2227" t="s">
        <v>26</v>
      </c>
      <c r="N2227">
        <v>99</v>
      </c>
      <c r="O2227" t="s">
        <v>27</v>
      </c>
      <c r="P2227">
        <v>2</v>
      </c>
      <c r="Q2227" t="s">
        <v>31</v>
      </c>
      <c r="R2227">
        <v>6072</v>
      </c>
      <c r="V2227" s="3">
        <f t="shared" si="69"/>
        <v>30.96</v>
      </c>
      <c r="W2227" s="3">
        <f>IF(AND(T2227&lt;&gt;"_U",T2227&lt;&gt;"c",J2227&lt;&gt;9,J2227&lt;&gt;99),IFERROR(VLOOKUP(A2227,'TA Total'!$A$2:$W$10000,18,0),"."),".")</f>
        <v>19611</v>
      </c>
    </row>
    <row r="2228" spans="1:23" x14ac:dyDescent="0.2">
      <c r="A2228" s="1" t="str">
        <f t="shared" si="68"/>
        <v>2018|Far North District|Another gender / He ira kÄ“ anÅ</v>
      </c>
      <c r="B2228" t="s">
        <v>20</v>
      </c>
      <c r="C2228" t="s">
        <v>21</v>
      </c>
      <c r="D2228" t="s">
        <v>22</v>
      </c>
      <c r="E2228" t="s">
        <v>23</v>
      </c>
      <c r="F2228">
        <v>2018</v>
      </c>
      <c r="G2228">
        <v>2018</v>
      </c>
      <c r="H2228">
        <v>1</v>
      </c>
      <c r="I2228" t="s">
        <v>65</v>
      </c>
      <c r="J2228">
        <v>6</v>
      </c>
      <c r="K2228" t="s">
        <v>52</v>
      </c>
      <c r="L2228">
        <v>99</v>
      </c>
      <c r="M2228" t="s">
        <v>26</v>
      </c>
      <c r="N2228">
        <v>99</v>
      </c>
      <c r="O2228" t="s">
        <v>27</v>
      </c>
      <c r="P2228">
        <v>3</v>
      </c>
      <c r="Q2228" t="s">
        <v>28</v>
      </c>
      <c r="T2228" t="s">
        <v>36</v>
      </c>
      <c r="U2228" t="s">
        <v>37</v>
      </c>
      <c r="V2228" s="3" t="str">
        <f t="shared" si="69"/>
        <v>.</v>
      </c>
      <c r="W2228" s="3" t="str">
        <f>IF(AND(T2228&lt;&gt;"_U",T2228&lt;&gt;"c",J2228&lt;&gt;9,J2228&lt;&gt;99),IFERROR(VLOOKUP(A2228,'TA Total'!$A$2:$W$10000,18,0),"."),".")</f>
        <v>.</v>
      </c>
    </row>
    <row r="2229" spans="1:23" x14ac:dyDescent="0.2">
      <c r="A2229" s="1" t="str">
        <f t="shared" si="68"/>
        <v>2018|Far North District|Total - gender</v>
      </c>
      <c r="B2229" t="s">
        <v>20</v>
      </c>
      <c r="C2229" t="s">
        <v>21</v>
      </c>
      <c r="D2229" t="s">
        <v>22</v>
      </c>
      <c r="E2229" t="s">
        <v>23</v>
      </c>
      <c r="F2229">
        <v>2018</v>
      </c>
      <c r="G2229">
        <v>2018</v>
      </c>
      <c r="H2229">
        <v>1</v>
      </c>
      <c r="I2229" t="s">
        <v>65</v>
      </c>
      <c r="J2229">
        <v>6</v>
      </c>
      <c r="K2229" t="s">
        <v>52</v>
      </c>
      <c r="L2229">
        <v>99</v>
      </c>
      <c r="M2229" t="s">
        <v>26</v>
      </c>
      <c r="N2229">
        <v>99</v>
      </c>
      <c r="O2229" t="s">
        <v>27</v>
      </c>
      <c r="P2229">
        <v>99</v>
      </c>
      <c r="Q2229" t="s">
        <v>42</v>
      </c>
      <c r="R2229">
        <v>12048</v>
      </c>
      <c r="V2229" s="3">
        <f t="shared" si="69"/>
        <v>32.369999999999997</v>
      </c>
      <c r="W2229" s="3">
        <f>IF(AND(T2229&lt;&gt;"_U",T2229&lt;&gt;"c",J2229&lt;&gt;9,J2229&lt;&gt;99),IFERROR(VLOOKUP(A2229,'TA Total'!$A$2:$W$10000,18,0),"."),".")</f>
        <v>37215</v>
      </c>
    </row>
    <row r="2230" spans="1:23" x14ac:dyDescent="0.2">
      <c r="A2230" s="1" t="str">
        <f t="shared" si="68"/>
        <v>2018|Far North District|Male / TÄne</v>
      </c>
      <c r="B2230" t="s">
        <v>20</v>
      </c>
      <c r="C2230" t="s">
        <v>21</v>
      </c>
      <c r="D2230" t="s">
        <v>22</v>
      </c>
      <c r="E2230" t="s">
        <v>23</v>
      </c>
      <c r="F2230">
        <v>2018</v>
      </c>
      <c r="G2230">
        <v>2018</v>
      </c>
      <c r="H2230">
        <v>1</v>
      </c>
      <c r="I2230" t="s">
        <v>65</v>
      </c>
      <c r="J2230">
        <v>9</v>
      </c>
      <c r="K2230" t="s">
        <v>25</v>
      </c>
      <c r="L2230">
        <v>99</v>
      </c>
      <c r="M2230" t="s">
        <v>26</v>
      </c>
      <c r="N2230">
        <v>99</v>
      </c>
      <c r="O2230" t="s">
        <v>27</v>
      </c>
      <c r="P2230">
        <v>1</v>
      </c>
      <c r="Q2230" t="s">
        <v>34</v>
      </c>
      <c r="R2230">
        <v>7797</v>
      </c>
      <c r="V2230" s="3" t="str">
        <f t="shared" si="69"/>
        <v>.</v>
      </c>
      <c r="W2230" s="3" t="str">
        <f>IF(AND(T2230&lt;&gt;"_U",T2230&lt;&gt;"c",J2230&lt;&gt;9,J2230&lt;&gt;99),IFERROR(VLOOKUP(A2230,'TA Total'!$A$2:$W$10000,18,0),"."),".")</f>
        <v>.</v>
      </c>
    </row>
    <row r="2231" spans="1:23" x14ac:dyDescent="0.2">
      <c r="A2231" s="1" t="str">
        <f t="shared" si="68"/>
        <v>2018|Far North District|Female / Wahine</v>
      </c>
      <c r="B2231" t="s">
        <v>20</v>
      </c>
      <c r="C2231" t="s">
        <v>21</v>
      </c>
      <c r="D2231" t="s">
        <v>22</v>
      </c>
      <c r="E2231" t="s">
        <v>23</v>
      </c>
      <c r="F2231">
        <v>2018</v>
      </c>
      <c r="G2231">
        <v>2018</v>
      </c>
      <c r="H2231">
        <v>1</v>
      </c>
      <c r="I2231" t="s">
        <v>65</v>
      </c>
      <c r="J2231">
        <v>9</v>
      </c>
      <c r="K2231" t="s">
        <v>25</v>
      </c>
      <c r="L2231">
        <v>99</v>
      </c>
      <c r="M2231" t="s">
        <v>26</v>
      </c>
      <c r="N2231">
        <v>99</v>
      </c>
      <c r="O2231" t="s">
        <v>27</v>
      </c>
      <c r="P2231">
        <v>2</v>
      </c>
      <c r="Q2231" t="s">
        <v>31</v>
      </c>
      <c r="R2231">
        <v>6159</v>
      </c>
      <c r="V2231" s="3" t="str">
        <f t="shared" si="69"/>
        <v>.</v>
      </c>
      <c r="W2231" s="3" t="str">
        <f>IF(AND(T2231&lt;&gt;"_U",T2231&lt;&gt;"c",J2231&lt;&gt;9,J2231&lt;&gt;99),IFERROR(VLOOKUP(A2231,'TA Total'!$A$2:$W$10000,18,0),"."),".")</f>
        <v>.</v>
      </c>
    </row>
    <row r="2232" spans="1:23" x14ac:dyDescent="0.2">
      <c r="A2232" s="1" t="str">
        <f t="shared" si="68"/>
        <v>2018|Far North District|Another gender / He ira kÄ“ anÅ</v>
      </c>
      <c r="B2232" t="s">
        <v>20</v>
      </c>
      <c r="C2232" t="s">
        <v>21</v>
      </c>
      <c r="D2232" t="s">
        <v>22</v>
      </c>
      <c r="E2232" t="s">
        <v>23</v>
      </c>
      <c r="F2232">
        <v>2018</v>
      </c>
      <c r="G2232">
        <v>2018</v>
      </c>
      <c r="H2232">
        <v>1</v>
      </c>
      <c r="I2232" t="s">
        <v>65</v>
      </c>
      <c r="J2232">
        <v>9</v>
      </c>
      <c r="K2232" t="s">
        <v>25</v>
      </c>
      <c r="L2232">
        <v>99</v>
      </c>
      <c r="M2232" t="s">
        <v>26</v>
      </c>
      <c r="N2232">
        <v>99</v>
      </c>
      <c r="O2232" t="s">
        <v>27</v>
      </c>
      <c r="P2232">
        <v>3</v>
      </c>
      <c r="Q2232" t="s">
        <v>28</v>
      </c>
      <c r="T2232" t="s">
        <v>36</v>
      </c>
      <c r="U2232" t="s">
        <v>37</v>
      </c>
      <c r="V2232" s="3" t="str">
        <f t="shared" si="69"/>
        <v>.</v>
      </c>
      <c r="W2232" s="3" t="str">
        <f>IF(AND(T2232&lt;&gt;"_U",T2232&lt;&gt;"c",J2232&lt;&gt;9,J2232&lt;&gt;99),IFERROR(VLOOKUP(A2232,'TA Total'!$A$2:$W$10000,18,0),"."),".")</f>
        <v>.</v>
      </c>
    </row>
    <row r="2233" spans="1:23" x14ac:dyDescent="0.2">
      <c r="A2233" s="1" t="str">
        <f t="shared" si="68"/>
        <v>2018|Far North District|Total - gender</v>
      </c>
      <c r="B2233" t="s">
        <v>20</v>
      </c>
      <c r="C2233" t="s">
        <v>21</v>
      </c>
      <c r="D2233" t="s">
        <v>22</v>
      </c>
      <c r="E2233" t="s">
        <v>23</v>
      </c>
      <c r="F2233">
        <v>2018</v>
      </c>
      <c r="G2233">
        <v>2018</v>
      </c>
      <c r="H2233">
        <v>1</v>
      </c>
      <c r="I2233" t="s">
        <v>65</v>
      </c>
      <c r="J2233">
        <v>9</v>
      </c>
      <c r="K2233" t="s">
        <v>25</v>
      </c>
      <c r="L2233">
        <v>99</v>
      </c>
      <c r="M2233" t="s">
        <v>26</v>
      </c>
      <c r="N2233">
        <v>99</v>
      </c>
      <c r="O2233" t="s">
        <v>27</v>
      </c>
      <c r="P2233">
        <v>99</v>
      </c>
      <c r="Q2233" t="s">
        <v>42</v>
      </c>
      <c r="R2233">
        <v>13953</v>
      </c>
      <c r="V2233" s="3" t="str">
        <f t="shared" si="69"/>
        <v>.</v>
      </c>
      <c r="W2233" s="3" t="str">
        <f>IF(AND(T2233&lt;&gt;"_U",T2233&lt;&gt;"c",J2233&lt;&gt;9,J2233&lt;&gt;99),IFERROR(VLOOKUP(A2233,'TA Total'!$A$2:$W$10000,18,0),"."),".")</f>
        <v>.</v>
      </c>
    </row>
    <row r="2234" spans="1:23" x14ac:dyDescent="0.2">
      <c r="A2234" s="1" t="str">
        <f t="shared" si="68"/>
        <v>2018|Far North District|Male / TÄne</v>
      </c>
      <c r="B2234" t="s">
        <v>20</v>
      </c>
      <c r="C2234" t="s">
        <v>21</v>
      </c>
      <c r="D2234" t="s">
        <v>22</v>
      </c>
      <c r="E2234" t="s">
        <v>23</v>
      </c>
      <c r="F2234">
        <v>2018</v>
      </c>
      <c r="G2234">
        <v>2018</v>
      </c>
      <c r="H2234">
        <v>1</v>
      </c>
      <c r="I2234" t="s">
        <v>65</v>
      </c>
      <c r="J2234">
        <v>77</v>
      </c>
      <c r="K2234" t="s">
        <v>49</v>
      </c>
      <c r="L2234">
        <v>99</v>
      </c>
      <c r="M2234" t="s">
        <v>26</v>
      </c>
      <c r="N2234">
        <v>99</v>
      </c>
      <c r="O2234" t="s">
        <v>27</v>
      </c>
      <c r="P2234">
        <v>1</v>
      </c>
      <c r="Q2234" t="s">
        <v>34</v>
      </c>
      <c r="R2234">
        <v>17604</v>
      </c>
      <c r="V2234" s="3">
        <f t="shared" si="69"/>
        <v>100</v>
      </c>
      <c r="W2234" s="3">
        <f>IF(AND(T2234&lt;&gt;"_U",T2234&lt;&gt;"c",J2234&lt;&gt;9,J2234&lt;&gt;99),IFERROR(VLOOKUP(A2234,'TA Total'!$A$2:$W$10000,18,0),"."),".")</f>
        <v>17604</v>
      </c>
    </row>
    <row r="2235" spans="1:23" x14ac:dyDescent="0.2">
      <c r="A2235" s="1" t="str">
        <f t="shared" si="68"/>
        <v>2018|Far North District|Female / Wahine</v>
      </c>
      <c r="B2235" t="s">
        <v>20</v>
      </c>
      <c r="C2235" t="s">
        <v>21</v>
      </c>
      <c r="D2235" t="s">
        <v>22</v>
      </c>
      <c r="E2235" t="s">
        <v>23</v>
      </c>
      <c r="F2235">
        <v>2018</v>
      </c>
      <c r="G2235">
        <v>2018</v>
      </c>
      <c r="H2235">
        <v>1</v>
      </c>
      <c r="I2235" t="s">
        <v>65</v>
      </c>
      <c r="J2235">
        <v>77</v>
      </c>
      <c r="K2235" t="s">
        <v>49</v>
      </c>
      <c r="L2235">
        <v>99</v>
      </c>
      <c r="M2235" t="s">
        <v>26</v>
      </c>
      <c r="N2235">
        <v>99</v>
      </c>
      <c r="O2235" t="s">
        <v>27</v>
      </c>
      <c r="P2235">
        <v>2</v>
      </c>
      <c r="Q2235" t="s">
        <v>31</v>
      </c>
      <c r="R2235">
        <v>19611</v>
      </c>
      <c r="V2235" s="3">
        <f t="shared" si="69"/>
        <v>100</v>
      </c>
      <c r="W2235" s="3">
        <f>IF(AND(T2235&lt;&gt;"_U",T2235&lt;&gt;"c",J2235&lt;&gt;9,J2235&lt;&gt;99),IFERROR(VLOOKUP(A2235,'TA Total'!$A$2:$W$10000,18,0),"."),".")</f>
        <v>19611</v>
      </c>
    </row>
    <row r="2236" spans="1:23" x14ac:dyDescent="0.2">
      <c r="A2236" s="1" t="str">
        <f t="shared" si="68"/>
        <v>2018|Far North District|Another gender / He ira kÄ“ anÅ</v>
      </c>
      <c r="B2236" t="s">
        <v>20</v>
      </c>
      <c r="C2236" t="s">
        <v>21</v>
      </c>
      <c r="D2236" t="s">
        <v>22</v>
      </c>
      <c r="E2236" t="s">
        <v>23</v>
      </c>
      <c r="F2236">
        <v>2018</v>
      </c>
      <c r="G2236">
        <v>2018</v>
      </c>
      <c r="H2236">
        <v>1</v>
      </c>
      <c r="I2236" t="s">
        <v>65</v>
      </c>
      <c r="J2236">
        <v>77</v>
      </c>
      <c r="K2236" t="s">
        <v>49</v>
      </c>
      <c r="L2236">
        <v>99</v>
      </c>
      <c r="M2236" t="s">
        <v>26</v>
      </c>
      <c r="N2236">
        <v>99</v>
      </c>
      <c r="O2236" t="s">
        <v>27</v>
      </c>
      <c r="P2236">
        <v>3</v>
      </c>
      <c r="Q2236" t="s">
        <v>28</v>
      </c>
      <c r="T2236" t="s">
        <v>36</v>
      </c>
      <c r="U2236" t="s">
        <v>37</v>
      </c>
      <c r="V2236" s="3" t="str">
        <f t="shared" si="69"/>
        <v>.</v>
      </c>
      <c r="W2236" s="3" t="str">
        <f>IF(AND(T2236&lt;&gt;"_U",T2236&lt;&gt;"c",J2236&lt;&gt;9,J2236&lt;&gt;99),IFERROR(VLOOKUP(A2236,'TA Total'!$A$2:$W$10000,18,0),"."),".")</f>
        <v>.</v>
      </c>
    </row>
    <row r="2237" spans="1:23" x14ac:dyDescent="0.2">
      <c r="A2237" s="1" t="str">
        <f t="shared" si="68"/>
        <v>2018|Far North District|Total - gender</v>
      </c>
      <c r="B2237" t="s">
        <v>20</v>
      </c>
      <c r="C2237" t="s">
        <v>21</v>
      </c>
      <c r="D2237" t="s">
        <v>22</v>
      </c>
      <c r="E2237" t="s">
        <v>23</v>
      </c>
      <c r="F2237">
        <v>2018</v>
      </c>
      <c r="G2237">
        <v>2018</v>
      </c>
      <c r="H2237">
        <v>1</v>
      </c>
      <c r="I2237" t="s">
        <v>65</v>
      </c>
      <c r="J2237">
        <v>77</v>
      </c>
      <c r="K2237" t="s">
        <v>49</v>
      </c>
      <c r="L2237">
        <v>99</v>
      </c>
      <c r="M2237" t="s">
        <v>26</v>
      </c>
      <c r="N2237">
        <v>99</v>
      </c>
      <c r="O2237" t="s">
        <v>27</v>
      </c>
      <c r="P2237">
        <v>99</v>
      </c>
      <c r="Q2237" t="s">
        <v>42</v>
      </c>
      <c r="R2237">
        <v>37215</v>
      </c>
      <c r="V2237" s="3">
        <f t="shared" si="69"/>
        <v>100</v>
      </c>
      <c r="W2237" s="3">
        <f>IF(AND(T2237&lt;&gt;"_U",T2237&lt;&gt;"c",J2237&lt;&gt;9,J2237&lt;&gt;99),IFERROR(VLOOKUP(A2237,'TA Total'!$A$2:$W$10000,18,0),"."),".")</f>
        <v>37215</v>
      </c>
    </row>
    <row r="2238" spans="1:23" x14ac:dyDescent="0.2">
      <c r="A2238" s="1" t="str">
        <f t="shared" si="68"/>
        <v>2018|Far North District|Male / TÄne</v>
      </c>
      <c r="B2238" t="s">
        <v>20</v>
      </c>
      <c r="C2238" t="s">
        <v>21</v>
      </c>
      <c r="D2238" t="s">
        <v>22</v>
      </c>
      <c r="E2238" t="s">
        <v>23</v>
      </c>
      <c r="F2238">
        <v>2018</v>
      </c>
      <c r="G2238">
        <v>2018</v>
      </c>
      <c r="H2238">
        <v>1</v>
      </c>
      <c r="I2238" t="s">
        <v>65</v>
      </c>
      <c r="J2238">
        <v>99</v>
      </c>
      <c r="K2238" t="s">
        <v>47</v>
      </c>
      <c r="L2238">
        <v>99</v>
      </c>
      <c r="M2238" t="s">
        <v>26</v>
      </c>
      <c r="N2238">
        <v>99</v>
      </c>
      <c r="O2238" t="s">
        <v>27</v>
      </c>
      <c r="P2238">
        <v>1</v>
      </c>
      <c r="Q2238" t="s">
        <v>34</v>
      </c>
      <c r="R2238">
        <v>25401</v>
      </c>
      <c r="V2238" s="3" t="str">
        <f t="shared" si="69"/>
        <v>.</v>
      </c>
      <c r="W2238" s="3" t="str">
        <f>IF(AND(T2238&lt;&gt;"_U",T2238&lt;&gt;"c",J2238&lt;&gt;9,J2238&lt;&gt;99),IFERROR(VLOOKUP(A2238,'TA Total'!$A$2:$W$10000,18,0),"."),".")</f>
        <v>.</v>
      </c>
    </row>
    <row r="2239" spans="1:23" x14ac:dyDescent="0.2">
      <c r="A2239" s="1" t="str">
        <f t="shared" si="68"/>
        <v>2018|Far North District|Female / Wahine</v>
      </c>
      <c r="B2239" t="s">
        <v>20</v>
      </c>
      <c r="C2239" t="s">
        <v>21</v>
      </c>
      <c r="D2239" t="s">
        <v>22</v>
      </c>
      <c r="E2239" t="s">
        <v>23</v>
      </c>
      <c r="F2239">
        <v>2018</v>
      </c>
      <c r="G2239">
        <v>2018</v>
      </c>
      <c r="H2239">
        <v>1</v>
      </c>
      <c r="I2239" t="s">
        <v>65</v>
      </c>
      <c r="J2239">
        <v>99</v>
      </c>
      <c r="K2239" t="s">
        <v>47</v>
      </c>
      <c r="L2239">
        <v>99</v>
      </c>
      <c r="M2239" t="s">
        <v>26</v>
      </c>
      <c r="N2239">
        <v>99</v>
      </c>
      <c r="O2239" t="s">
        <v>27</v>
      </c>
      <c r="P2239">
        <v>2</v>
      </c>
      <c r="Q2239" t="s">
        <v>31</v>
      </c>
      <c r="R2239">
        <v>25767</v>
      </c>
      <c r="V2239" s="3" t="str">
        <f t="shared" si="69"/>
        <v>.</v>
      </c>
      <c r="W2239" s="3" t="str">
        <f>IF(AND(T2239&lt;&gt;"_U",T2239&lt;&gt;"c",J2239&lt;&gt;9,J2239&lt;&gt;99),IFERROR(VLOOKUP(A2239,'TA Total'!$A$2:$W$10000,18,0),"."),".")</f>
        <v>.</v>
      </c>
    </row>
    <row r="2240" spans="1:23" x14ac:dyDescent="0.2">
      <c r="A2240" s="1" t="str">
        <f t="shared" si="68"/>
        <v>2018|Far North District|Another gender / He ira kÄ“ anÅ</v>
      </c>
      <c r="B2240" t="s">
        <v>20</v>
      </c>
      <c r="C2240" t="s">
        <v>21</v>
      </c>
      <c r="D2240" t="s">
        <v>22</v>
      </c>
      <c r="E2240" t="s">
        <v>23</v>
      </c>
      <c r="F2240">
        <v>2018</v>
      </c>
      <c r="G2240">
        <v>2018</v>
      </c>
      <c r="H2240">
        <v>1</v>
      </c>
      <c r="I2240" t="s">
        <v>65</v>
      </c>
      <c r="J2240">
        <v>99</v>
      </c>
      <c r="K2240" t="s">
        <v>47</v>
      </c>
      <c r="L2240">
        <v>99</v>
      </c>
      <c r="M2240" t="s">
        <v>26</v>
      </c>
      <c r="N2240">
        <v>99</v>
      </c>
      <c r="O2240" t="s">
        <v>27</v>
      </c>
      <c r="P2240">
        <v>3</v>
      </c>
      <c r="Q2240" t="s">
        <v>28</v>
      </c>
      <c r="T2240" t="s">
        <v>36</v>
      </c>
      <c r="U2240" t="s">
        <v>37</v>
      </c>
      <c r="V2240" s="3" t="str">
        <f t="shared" si="69"/>
        <v>.</v>
      </c>
      <c r="W2240" s="3" t="str">
        <f>IF(AND(T2240&lt;&gt;"_U",T2240&lt;&gt;"c",J2240&lt;&gt;9,J2240&lt;&gt;99),IFERROR(VLOOKUP(A2240,'TA Total'!$A$2:$W$10000,18,0),"."),".")</f>
        <v>.</v>
      </c>
    </row>
    <row r="2241" spans="1:23" x14ac:dyDescent="0.2">
      <c r="A2241" s="1" t="str">
        <f t="shared" si="68"/>
        <v>2018|Far North District|Total - gender</v>
      </c>
      <c r="B2241" t="s">
        <v>20</v>
      </c>
      <c r="C2241" t="s">
        <v>21</v>
      </c>
      <c r="D2241" t="s">
        <v>22</v>
      </c>
      <c r="E2241" t="s">
        <v>23</v>
      </c>
      <c r="F2241">
        <v>2018</v>
      </c>
      <c r="G2241">
        <v>2018</v>
      </c>
      <c r="H2241">
        <v>1</v>
      </c>
      <c r="I2241" t="s">
        <v>65</v>
      </c>
      <c r="J2241">
        <v>99</v>
      </c>
      <c r="K2241" t="s">
        <v>47</v>
      </c>
      <c r="L2241">
        <v>99</v>
      </c>
      <c r="M2241" t="s">
        <v>26</v>
      </c>
      <c r="N2241">
        <v>99</v>
      </c>
      <c r="O2241" t="s">
        <v>27</v>
      </c>
      <c r="P2241">
        <v>99</v>
      </c>
      <c r="Q2241" t="s">
        <v>42</v>
      </c>
      <c r="R2241">
        <v>51171</v>
      </c>
      <c r="V2241" s="3" t="str">
        <f t="shared" si="69"/>
        <v>.</v>
      </c>
      <c r="W2241" s="3" t="str">
        <f>IF(AND(T2241&lt;&gt;"_U",T2241&lt;&gt;"c",J2241&lt;&gt;9,J2241&lt;&gt;99),IFERROR(VLOOKUP(A2241,'TA Total'!$A$2:$W$10000,18,0),"."),".")</f>
        <v>.</v>
      </c>
    </row>
    <row r="2242" spans="1:23" x14ac:dyDescent="0.2">
      <c r="A2242" s="1" t="str">
        <f t="shared" si="68"/>
        <v>2018|Whangarei District|Male / TÄne</v>
      </c>
      <c r="B2242" t="s">
        <v>20</v>
      </c>
      <c r="C2242" t="s">
        <v>21</v>
      </c>
      <c r="D2242" t="s">
        <v>22</v>
      </c>
      <c r="E2242" t="s">
        <v>23</v>
      </c>
      <c r="F2242">
        <v>2018</v>
      </c>
      <c r="G2242">
        <v>2018</v>
      </c>
      <c r="H2242">
        <v>2</v>
      </c>
      <c r="I2242" t="s">
        <v>104</v>
      </c>
      <c r="J2242">
        <v>1</v>
      </c>
      <c r="K2242" t="s">
        <v>30</v>
      </c>
      <c r="L2242">
        <v>99</v>
      </c>
      <c r="M2242" t="s">
        <v>26</v>
      </c>
      <c r="N2242">
        <v>99</v>
      </c>
      <c r="O2242" t="s">
        <v>27</v>
      </c>
      <c r="P2242">
        <v>1</v>
      </c>
      <c r="Q2242" t="s">
        <v>34</v>
      </c>
      <c r="R2242">
        <v>14172</v>
      </c>
      <c r="V2242" s="3">
        <f t="shared" si="69"/>
        <v>51.49</v>
      </c>
      <c r="W2242" s="3">
        <f>IF(AND(T2242&lt;&gt;"_U",T2242&lt;&gt;"c",J2242&lt;&gt;9,J2242&lt;&gt;99),IFERROR(VLOOKUP(A2242,'TA Total'!$A$2:$W$10000,18,0),"."),".")</f>
        <v>27522</v>
      </c>
    </row>
    <row r="2243" spans="1:23" x14ac:dyDescent="0.2">
      <c r="A2243" s="1" t="str">
        <f t="shared" ref="A2243:A2306" si="70">G2243&amp;"|"&amp;I2243&amp;"|"&amp;Q2243</f>
        <v>2018|Whangarei District|Female / Wahine</v>
      </c>
      <c r="B2243" t="s">
        <v>20</v>
      </c>
      <c r="C2243" t="s">
        <v>21</v>
      </c>
      <c r="D2243" t="s">
        <v>22</v>
      </c>
      <c r="E2243" t="s">
        <v>23</v>
      </c>
      <c r="F2243">
        <v>2018</v>
      </c>
      <c r="G2243">
        <v>2018</v>
      </c>
      <c r="H2243">
        <v>2</v>
      </c>
      <c r="I2243" t="s">
        <v>104</v>
      </c>
      <c r="J2243">
        <v>1</v>
      </c>
      <c r="K2243" t="s">
        <v>30</v>
      </c>
      <c r="L2243">
        <v>99</v>
      </c>
      <c r="M2243" t="s">
        <v>26</v>
      </c>
      <c r="N2243">
        <v>99</v>
      </c>
      <c r="O2243" t="s">
        <v>27</v>
      </c>
      <c r="P2243">
        <v>2</v>
      </c>
      <c r="Q2243" t="s">
        <v>31</v>
      </c>
      <c r="R2243">
        <v>14403</v>
      </c>
      <c r="V2243" s="3">
        <f t="shared" ref="V2243:V2306" si="71">IF(T2243&lt;&gt;"_U",IFERROR((ROUND(R2243/W2243*100,2)),"."),".")</f>
        <v>46.35</v>
      </c>
      <c r="W2243" s="3">
        <f>IF(AND(T2243&lt;&gt;"_U",T2243&lt;&gt;"c",J2243&lt;&gt;9,J2243&lt;&gt;99),IFERROR(VLOOKUP(A2243,'TA Total'!$A$2:$W$10000,18,0),"."),".")</f>
        <v>31077</v>
      </c>
    </row>
    <row r="2244" spans="1:23" x14ac:dyDescent="0.2">
      <c r="A2244" s="1" t="str">
        <f t="shared" si="70"/>
        <v>2018|Whangarei District|Another gender / He ira kÄ“ anÅ</v>
      </c>
      <c r="B2244" t="s">
        <v>20</v>
      </c>
      <c r="C2244" t="s">
        <v>21</v>
      </c>
      <c r="D2244" t="s">
        <v>22</v>
      </c>
      <c r="E2244" t="s">
        <v>23</v>
      </c>
      <c r="F2244">
        <v>2018</v>
      </c>
      <c r="G2244">
        <v>2018</v>
      </c>
      <c r="H2244">
        <v>2</v>
      </c>
      <c r="I2244" t="s">
        <v>104</v>
      </c>
      <c r="J2244">
        <v>1</v>
      </c>
      <c r="K2244" t="s">
        <v>30</v>
      </c>
      <c r="L2244">
        <v>99</v>
      </c>
      <c r="M2244" t="s">
        <v>26</v>
      </c>
      <c r="N2244">
        <v>99</v>
      </c>
      <c r="O2244" t="s">
        <v>27</v>
      </c>
      <c r="P2244">
        <v>3</v>
      </c>
      <c r="Q2244" t="s">
        <v>28</v>
      </c>
      <c r="T2244" t="s">
        <v>36</v>
      </c>
      <c r="U2244" t="s">
        <v>37</v>
      </c>
      <c r="V2244" s="3" t="str">
        <f t="shared" si="71"/>
        <v>.</v>
      </c>
      <c r="W2244" s="3" t="str">
        <f>IF(AND(T2244&lt;&gt;"_U",T2244&lt;&gt;"c",J2244&lt;&gt;9,J2244&lt;&gt;99),IFERROR(VLOOKUP(A2244,'TA Total'!$A$2:$W$10000,18,0),"."),".")</f>
        <v>.</v>
      </c>
    </row>
    <row r="2245" spans="1:23" x14ac:dyDescent="0.2">
      <c r="A2245" s="1" t="str">
        <f t="shared" si="70"/>
        <v>2018|Whangarei District|Total - gender</v>
      </c>
      <c r="B2245" t="s">
        <v>20</v>
      </c>
      <c r="C2245" t="s">
        <v>21</v>
      </c>
      <c r="D2245" t="s">
        <v>22</v>
      </c>
      <c r="E2245" t="s">
        <v>23</v>
      </c>
      <c r="F2245">
        <v>2018</v>
      </c>
      <c r="G2245">
        <v>2018</v>
      </c>
      <c r="H2245">
        <v>2</v>
      </c>
      <c r="I2245" t="s">
        <v>104</v>
      </c>
      <c r="J2245">
        <v>1</v>
      </c>
      <c r="K2245" t="s">
        <v>30</v>
      </c>
      <c r="L2245">
        <v>99</v>
      </c>
      <c r="M2245" t="s">
        <v>26</v>
      </c>
      <c r="N2245">
        <v>99</v>
      </c>
      <c r="O2245" t="s">
        <v>27</v>
      </c>
      <c r="P2245">
        <v>99</v>
      </c>
      <c r="Q2245" t="s">
        <v>42</v>
      </c>
      <c r="R2245">
        <v>28575</v>
      </c>
      <c r="V2245" s="3">
        <f t="shared" si="71"/>
        <v>48.76</v>
      </c>
      <c r="W2245" s="3">
        <f>IF(AND(T2245&lt;&gt;"_U",T2245&lt;&gt;"c",J2245&lt;&gt;9,J2245&lt;&gt;99),IFERROR(VLOOKUP(A2245,'TA Total'!$A$2:$W$10000,18,0),"."),".")</f>
        <v>58599</v>
      </c>
    </row>
    <row r="2246" spans="1:23" x14ac:dyDescent="0.2">
      <c r="A2246" s="1" t="str">
        <f t="shared" si="70"/>
        <v>2018|Whangarei District|Male / TÄne</v>
      </c>
      <c r="B2246" t="s">
        <v>20</v>
      </c>
      <c r="C2246" t="s">
        <v>21</v>
      </c>
      <c r="D2246" t="s">
        <v>22</v>
      </c>
      <c r="E2246" t="s">
        <v>23</v>
      </c>
      <c r="F2246">
        <v>2018</v>
      </c>
      <c r="G2246">
        <v>2018</v>
      </c>
      <c r="H2246">
        <v>2</v>
      </c>
      <c r="I2246" t="s">
        <v>104</v>
      </c>
      <c r="J2246">
        <v>3</v>
      </c>
      <c r="K2246" t="s">
        <v>39</v>
      </c>
      <c r="L2246">
        <v>99</v>
      </c>
      <c r="M2246" t="s">
        <v>26</v>
      </c>
      <c r="N2246">
        <v>99</v>
      </c>
      <c r="O2246" t="s">
        <v>27</v>
      </c>
      <c r="P2246">
        <v>1</v>
      </c>
      <c r="Q2246" t="s">
        <v>34</v>
      </c>
      <c r="R2246">
        <v>969</v>
      </c>
      <c r="V2246" s="3">
        <f t="shared" si="71"/>
        <v>3.52</v>
      </c>
      <c r="W2246" s="3">
        <f>IF(AND(T2246&lt;&gt;"_U",T2246&lt;&gt;"c",J2246&lt;&gt;9,J2246&lt;&gt;99),IFERROR(VLOOKUP(A2246,'TA Total'!$A$2:$W$10000,18,0),"."),".")</f>
        <v>27522</v>
      </c>
    </row>
    <row r="2247" spans="1:23" x14ac:dyDescent="0.2">
      <c r="A2247" s="1" t="str">
        <f t="shared" si="70"/>
        <v>2018|Whangarei District|Female / Wahine</v>
      </c>
      <c r="B2247" t="s">
        <v>20</v>
      </c>
      <c r="C2247" t="s">
        <v>21</v>
      </c>
      <c r="D2247" t="s">
        <v>22</v>
      </c>
      <c r="E2247" t="s">
        <v>23</v>
      </c>
      <c r="F2247">
        <v>2018</v>
      </c>
      <c r="G2247">
        <v>2018</v>
      </c>
      <c r="H2247">
        <v>2</v>
      </c>
      <c r="I2247" t="s">
        <v>104</v>
      </c>
      <c r="J2247">
        <v>3</v>
      </c>
      <c r="K2247" t="s">
        <v>39</v>
      </c>
      <c r="L2247">
        <v>99</v>
      </c>
      <c r="M2247" t="s">
        <v>26</v>
      </c>
      <c r="N2247">
        <v>99</v>
      </c>
      <c r="O2247" t="s">
        <v>27</v>
      </c>
      <c r="P2247">
        <v>2</v>
      </c>
      <c r="Q2247" t="s">
        <v>31</v>
      </c>
      <c r="R2247">
        <v>1230</v>
      </c>
      <c r="V2247" s="3">
        <f t="shared" si="71"/>
        <v>3.96</v>
      </c>
      <c r="W2247" s="3">
        <f>IF(AND(T2247&lt;&gt;"_U",T2247&lt;&gt;"c",J2247&lt;&gt;9,J2247&lt;&gt;99),IFERROR(VLOOKUP(A2247,'TA Total'!$A$2:$W$10000,18,0),"."),".")</f>
        <v>31077</v>
      </c>
    </row>
    <row r="2248" spans="1:23" x14ac:dyDescent="0.2">
      <c r="A2248" s="1" t="str">
        <f t="shared" si="70"/>
        <v>2018|Whangarei District|Another gender / He ira kÄ“ anÅ</v>
      </c>
      <c r="B2248" t="s">
        <v>20</v>
      </c>
      <c r="C2248" t="s">
        <v>21</v>
      </c>
      <c r="D2248" t="s">
        <v>22</v>
      </c>
      <c r="E2248" t="s">
        <v>23</v>
      </c>
      <c r="F2248">
        <v>2018</v>
      </c>
      <c r="G2248">
        <v>2018</v>
      </c>
      <c r="H2248">
        <v>2</v>
      </c>
      <c r="I2248" t="s">
        <v>104</v>
      </c>
      <c r="J2248">
        <v>3</v>
      </c>
      <c r="K2248" t="s">
        <v>39</v>
      </c>
      <c r="L2248">
        <v>99</v>
      </c>
      <c r="M2248" t="s">
        <v>26</v>
      </c>
      <c r="N2248">
        <v>99</v>
      </c>
      <c r="O2248" t="s">
        <v>27</v>
      </c>
      <c r="P2248">
        <v>3</v>
      </c>
      <c r="Q2248" t="s">
        <v>28</v>
      </c>
      <c r="T2248" t="s">
        <v>36</v>
      </c>
      <c r="U2248" t="s">
        <v>37</v>
      </c>
      <c r="V2248" s="3" t="str">
        <f t="shared" si="71"/>
        <v>.</v>
      </c>
      <c r="W2248" s="3" t="str">
        <f>IF(AND(T2248&lt;&gt;"_U",T2248&lt;&gt;"c",J2248&lt;&gt;9,J2248&lt;&gt;99),IFERROR(VLOOKUP(A2248,'TA Total'!$A$2:$W$10000,18,0),"."),".")</f>
        <v>.</v>
      </c>
    </row>
    <row r="2249" spans="1:23" x14ac:dyDescent="0.2">
      <c r="A2249" s="1" t="str">
        <f t="shared" si="70"/>
        <v>2018|Whangarei District|Total - gender</v>
      </c>
      <c r="B2249" t="s">
        <v>20</v>
      </c>
      <c r="C2249" t="s">
        <v>21</v>
      </c>
      <c r="D2249" t="s">
        <v>22</v>
      </c>
      <c r="E2249" t="s">
        <v>23</v>
      </c>
      <c r="F2249">
        <v>2018</v>
      </c>
      <c r="G2249">
        <v>2018</v>
      </c>
      <c r="H2249">
        <v>2</v>
      </c>
      <c r="I2249" t="s">
        <v>104</v>
      </c>
      <c r="J2249">
        <v>3</v>
      </c>
      <c r="K2249" t="s">
        <v>39</v>
      </c>
      <c r="L2249">
        <v>99</v>
      </c>
      <c r="M2249" t="s">
        <v>26</v>
      </c>
      <c r="N2249">
        <v>99</v>
      </c>
      <c r="O2249" t="s">
        <v>27</v>
      </c>
      <c r="P2249">
        <v>99</v>
      </c>
      <c r="Q2249" t="s">
        <v>42</v>
      </c>
      <c r="R2249">
        <v>2199</v>
      </c>
      <c r="V2249" s="3">
        <f t="shared" si="71"/>
        <v>3.75</v>
      </c>
      <c r="W2249" s="3">
        <f>IF(AND(T2249&lt;&gt;"_U",T2249&lt;&gt;"c",J2249&lt;&gt;9,J2249&lt;&gt;99),IFERROR(VLOOKUP(A2249,'TA Total'!$A$2:$W$10000,18,0),"."),".")</f>
        <v>58599</v>
      </c>
    </row>
    <row r="2250" spans="1:23" x14ac:dyDescent="0.2">
      <c r="A2250" s="1" t="str">
        <f t="shared" si="70"/>
        <v>2018|Whangarei District|Male / TÄne</v>
      </c>
      <c r="B2250" t="s">
        <v>20</v>
      </c>
      <c r="C2250" t="s">
        <v>21</v>
      </c>
      <c r="D2250" t="s">
        <v>22</v>
      </c>
      <c r="E2250" t="s">
        <v>23</v>
      </c>
      <c r="F2250">
        <v>2018</v>
      </c>
      <c r="G2250">
        <v>2018</v>
      </c>
      <c r="H2250">
        <v>2</v>
      </c>
      <c r="I2250" t="s">
        <v>104</v>
      </c>
      <c r="J2250">
        <v>4</v>
      </c>
      <c r="K2250" t="s">
        <v>54</v>
      </c>
      <c r="L2250">
        <v>99</v>
      </c>
      <c r="M2250" t="s">
        <v>26</v>
      </c>
      <c r="N2250">
        <v>99</v>
      </c>
      <c r="O2250" t="s">
        <v>27</v>
      </c>
      <c r="P2250">
        <v>1</v>
      </c>
      <c r="Q2250" t="s">
        <v>34</v>
      </c>
      <c r="R2250">
        <v>2355</v>
      </c>
      <c r="V2250" s="3">
        <f t="shared" si="71"/>
        <v>8.56</v>
      </c>
      <c r="W2250" s="3">
        <f>IF(AND(T2250&lt;&gt;"_U",T2250&lt;&gt;"c",J2250&lt;&gt;9,J2250&lt;&gt;99),IFERROR(VLOOKUP(A2250,'TA Total'!$A$2:$W$10000,18,0),"."),".")</f>
        <v>27522</v>
      </c>
    </row>
    <row r="2251" spans="1:23" x14ac:dyDescent="0.2">
      <c r="A2251" s="1" t="str">
        <f t="shared" si="70"/>
        <v>2018|Whangarei District|Female / Wahine</v>
      </c>
      <c r="B2251" t="s">
        <v>20</v>
      </c>
      <c r="C2251" t="s">
        <v>21</v>
      </c>
      <c r="D2251" t="s">
        <v>22</v>
      </c>
      <c r="E2251" t="s">
        <v>23</v>
      </c>
      <c r="F2251">
        <v>2018</v>
      </c>
      <c r="G2251">
        <v>2018</v>
      </c>
      <c r="H2251">
        <v>2</v>
      </c>
      <c r="I2251" t="s">
        <v>104</v>
      </c>
      <c r="J2251">
        <v>4</v>
      </c>
      <c r="K2251" t="s">
        <v>54</v>
      </c>
      <c r="L2251">
        <v>99</v>
      </c>
      <c r="M2251" t="s">
        <v>26</v>
      </c>
      <c r="N2251">
        <v>99</v>
      </c>
      <c r="O2251" t="s">
        <v>27</v>
      </c>
      <c r="P2251">
        <v>2</v>
      </c>
      <c r="Q2251" t="s">
        <v>31</v>
      </c>
      <c r="R2251">
        <v>3240</v>
      </c>
      <c r="V2251" s="3">
        <f t="shared" si="71"/>
        <v>10.43</v>
      </c>
      <c r="W2251" s="3">
        <f>IF(AND(T2251&lt;&gt;"_U",T2251&lt;&gt;"c",J2251&lt;&gt;9,J2251&lt;&gt;99),IFERROR(VLOOKUP(A2251,'TA Total'!$A$2:$W$10000,18,0),"."),".")</f>
        <v>31077</v>
      </c>
    </row>
    <row r="2252" spans="1:23" x14ac:dyDescent="0.2">
      <c r="A2252" s="1" t="str">
        <f t="shared" si="70"/>
        <v>2018|Whangarei District|Another gender / He ira kÄ“ anÅ</v>
      </c>
      <c r="B2252" t="s">
        <v>20</v>
      </c>
      <c r="C2252" t="s">
        <v>21</v>
      </c>
      <c r="D2252" t="s">
        <v>22</v>
      </c>
      <c r="E2252" t="s">
        <v>23</v>
      </c>
      <c r="F2252">
        <v>2018</v>
      </c>
      <c r="G2252">
        <v>2018</v>
      </c>
      <c r="H2252">
        <v>2</v>
      </c>
      <c r="I2252" t="s">
        <v>104</v>
      </c>
      <c r="J2252">
        <v>4</v>
      </c>
      <c r="K2252" t="s">
        <v>54</v>
      </c>
      <c r="L2252">
        <v>99</v>
      </c>
      <c r="M2252" t="s">
        <v>26</v>
      </c>
      <c r="N2252">
        <v>99</v>
      </c>
      <c r="O2252" t="s">
        <v>27</v>
      </c>
      <c r="P2252">
        <v>3</v>
      </c>
      <c r="Q2252" t="s">
        <v>28</v>
      </c>
      <c r="T2252" t="s">
        <v>36</v>
      </c>
      <c r="U2252" t="s">
        <v>37</v>
      </c>
      <c r="V2252" s="3" t="str">
        <f t="shared" si="71"/>
        <v>.</v>
      </c>
      <c r="W2252" s="3" t="str">
        <f>IF(AND(T2252&lt;&gt;"_U",T2252&lt;&gt;"c",J2252&lt;&gt;9,J2252&lt;&gt;99),IFERROR(VLOOKUP(A2252,'TA Total'!$A$2:$W$10000,18,0),"."),".")</f>
        <v>.</v>
      </c>
    </row>
    <row r="2253" spans="1:23" x14ac:dyDescent="0.2">
      <c r="A2253" s="1" t="str">
        <f t="shared" si="70"/>
        <v>2018|Whangarei District|Total - gender</v>
      </c>
      <c r="B2253" t="s">
        <v>20</v>
      </c>
      <c r="C2253" t="s">
        <v>21</v>
      </c>
      <c r="D2253" t="s">
        <v>22</v>
      </c>
      <c r="E2253" t="s">
        <v>23</v>
      </c>
      <c r="F2253">
        <v>2018</v>
      </c>
      <c r="G2253">
        <v>2018</v>
      </c>
      <c r="H2253">
        <v>2</v>
      </c>
      <c r="I2253" t="s">
        <v>104</v>
      </c>
      <c r="J2253">
        <v>4</v>
      </c>
      <c r="K2253" t="s">
        <v>54</v>
      </c>
      <c r="L2253">
        <v>99</v>
      </c>
      <c r="M2253" t="s">
        <v>26</v>
      </c>
      <c r="N2253">
        <v>99</v>
      </c>
      <c r="O2253" t="s">
        <v>27</v>
      </c>
      <c r="P2253">
        <v>99</v>
      </c>
      <c r="Q2253" t="s">
        <v>42</v>
      </c>
      <c r="R2253">
        <v>5595</v>
      </c>
      <c r="V2253" s="3">
        <f t="shared" si="71"/>
        <v>9.5500000000000007</v>
      </c>
      <c r="W2253" s="3">
        <f>IF(AND(T2253&lt;&gt;"_U",T2253&lt;&gt;"c",J2253&lt;&gt;9,J2253&lt;&gt;99),IFERROR(VLOOKUP(A2253,'TA Total'!$A$2:$W$10000,18,0),"."),".")</f>
        <v>58599</v>
      </c>
    </row>
    <row r="2254" spans="1:23" x14ac:dyDescent="0.2">
      <c r="A2254" s="1" t="str">
        <f t="shared" si="70"/>
        <v>2018|Whangarei District|Male / TÄne</v>
      </c>
      <c r="B2254" t="s">
        <v>20</v>
      </c>
      <c r="C2254" t="s">
        <v>21</v>
      </c>
      <c r="D2254" t="s">
        <v>22</v>
      </c>
      <c r="E2254" t="s">
        <v>23</v>
      </c>
      <c r="F2254">
        <v>2018</v>
      </c>
      <c r="G2254">
        <v>2018</v>
      </c>
      <c r="H2254">
        <v>2</v>
      </c>
      <c r="I2254" t="s">
        <v>104</v>
      </c>
      <c r="J2254">
        <v>5</v>
      </c>
      <c r="K2254" t="s">
        <v>33</v>
      </c>
      <c r="L2254">
        <v>99</v>
      </c>
      <c r="M2254" t="s">
        <v>26</v>
      </c>
      <c r="N2254">
        <v>99</v>
      </c>
      <c r="O2254" t="s">
        <v>27</v>
      </c>
      <c r="P2254">
        <v>1</v>
      </c>
      <c r="Q2254" t="s">
        <v>34</v>
      </c>
      <c r="R2254">
        <v>924</v>
      </c>
      <c r="V2254" s="3">
        <f t="shared" si="71"/>
        <v>3.36</v>
      </c>
      <c r="W2254" s="3">
        <f>IF(AND(T2254&lt;&gt;"_U",T2254&lt;&gt;"c",J2254&lt;&gt;9,J2254&lt;&gt;99),IFERROR(VLOOKUP(A2254,'TA Total'!$A$2:$W$10000,18,0),"."),".")</f>
        <v>27522</v>
      </c>
    </row>
    <row r="2255" spans="1:23" x14ac:dyDescent="0.2">
      <c r="A2255" s="1" t="str">
        <f t="shared" si="70"/>
        <v>2018|Whangarei District|Female / Wahine</v>
      </c>
      <c r="B2255" t="s">
        <v>20</v>
      </c>
      <c r="C2255" t="s">
        <v>21</v>
      </c>
      <c r="D2255" t="s">
        <v>22</v>
      </c>
      <c r="E2255" t="s">
        <v>23</v>
      </c>
      <c r="F2255">
        <v>2018</v>
      </c>
      <c r="G2255">
        <v>2018</v>
      </c>
      <c r="H2255">
        <v>2</v>
      </c>
      <c r="I2255" t="s">
        <v>104</v>
      </c>
      <c r="J2255">
        <v>5</v>
      </c>
      <c r="K2255" t="s">
        <v>33</v>
      </c>
      <c r="L2255">
        <v>99</v>
      </c>
      <c r="M2255" t="s">
        <v>26</v>
      </c>
      <c r="N2255">
        <v>99</v>
      </c>
      <c r="O2255" t="s">
        <v>27</v>
      </c>
      <c r="P2255">
        <v>2</v>
      </c>
      <c r="Q2255" t="s">
        <v>31</v>
      </c>
      <c r="R2255">
        <v>3069</v>
      </c>
      <c r="V2255" s="3">
        <f t="shared" si="71"/>
        <v>9.8800000000000008</v>
      </c>
      <c r="W2255" s="3">
        <f>IF(AND(T2255&lt;&gt;"_U",T2255&lt;&gt;"c",J2255&lt;&gt;9,J2255&lt;&gt;99),IFERROR(VLOOKUP(A2255,'TA Total'!$A$2:$W$10000,18,0),"."),".")</f>
        <v>31077</v>
      </c>
    </row>
    <row r="2256" spans="1:23" x14ac:dyDescent="0.2">
      <c r="A2256" s="1" t="str">
        <f t="shared" si="70"/>
        <v>2018|Whangarei District|Another gender / He ira kÄ“ anÅ</v>
      </c>
      <c r="B2256" t="s">
        <v>20</v>
      </c>
      <c r="C2256" t="s">
        <v>21</v>
      </c>
      <c r="D2256" t="s">
        <v>22</v>
      </c>
      <c r="E2256" t="s">
        <v>23</v>
      </c>
      <c r="F2256">
        <v>2018</v>
      </c>
      <c r="G2256">
        <v>2018</v>
      </c>
      <c r="H2256">
        <v>2</v>
      </c>
      <c r="I2256" t="s">
        <v>104</v>
      </c>
      <c r="J2256">
        <v>5</v>
      </c>
      <c r="K2256" t="s">
        <v>33</v>
      </c>
      <c r="L2256">
        <v>99</v>
      </c>
      <c r="M2256" t="s">
        <v>26</v>
      </c>
      <c r="N2256">
        <v>99</v>
      </c>
      <c r="O2256" t="s">
        <v>27</v>
      </c>
      <c r="P2256">
        <v>3</v>
      </c>
      <c r="Q2256" t="s">
        <v>28</v>
      </c>
      <c r="T2256" t="s">
        <v>36</v>
      </c>
      <c r="U2256" t="s">
        <v>37</v>
      </c>
      <c r="V2256" s="3" t="str">
        <f t="shared" si="71"/>
        <v>.</v>
      </c>
      <c r="W2256" s="3" t="str">
        <f>IF(AND(T2256&lt;&gt;"_U",T2256&lt;&gt;"c",J2256&lt;&gt;9,J2256&lt;&gt;99),IFERROR(VLOOKUP(A2256,'TA Total'!$A$2:$W$10000,18,0),"."),".")</f>
        <v>.</v>
      </c>
    </row>
    <row r="2257" spans="1:23" x14ac:dyDescent="0.2">
      <c r="A2257" s="1" t="str">
        <f t="shared" si="70"/>
        <v>2018|Whangarei District|Total - gender</v>
      </c>
      <c r="B2257" t="s">
        <v>20</v>
      </c>
      <c r="C2257" t="s">
        <v>21</v>
      </c>
      <c r="D2257" t="s">
        <v>22</v>
      </c>
      <c r="E2257" t="s">
        <v>23</v>
      </c>
      <c r="F2257">
        <v>2018</v>
      </c>
      <c r="G2257">
        <v>2018</v>
      </c>
      <c r="H2257">
        <v>2</v>
      </c>
      <c r="I2257" t="s">
        <v>104</v>
      </c>
      <c r="J2257">
        <v>5</v>
      </c>
      <c r="K2257" t="s">
        <v>33</v>
      </c>
      <c r="L2257">
        <v>99</v>
      </c>
      <c r="M2257" t="s">
        <v>26</v>
      </c>
      <c r="N2257">
        <v>99</v>
      </c>
      <c r="O2257" t="s">
        <v>27</v>
      </c>
      <c r="P2257">
        <v>99</v>
      </c>
      <c r="Q2257" t="s">
        <v>42</v>
      </c>
      <c r="R2257">
        <v>3993</v>
      </c>
      <c r="V2257" s="3">
        <f t="shared" si="71"/>
        <v>6.81</v>
      </c>
      <c r="W2257" s="3">
        <f>IF(AND(T2257&lt;&gt;"_U",T2257&lt;&gt;"c",J2257&lt;&gt;9,J2257&lt;&gt;99),IFERROR(VLOOKUP(A2257,'TA Total'!$A$2:$W$10000,18,0),"."),".")</f>
        <v>58599</v>
      </c>
    </row>
    <row r="2258" spans="1:23" x14ac:dyDescent="0.2">
      <c r="A2258" s="1" t="str">
        <f t="shared" si="70"/>
        <v>2018|Whangarei District|Male / TÄne</v>
      </c>
      <c r="B2258" t="s">
        <v>20</v>
      </c>
      <c r="C2258" t="s">
        <v>21</v>
      </c>
      <c r="D2258" t="s">
        <v>22</v>
      </c>
      <c r="E2258" t="s">
        <v>23</v>
      </c>
      <c r="F2258">
        <v>2018</v>
      </c>
      <c r="G2258">
        <v>2018</v>
      </c>
      <c r="H2258">
        <v>2</v>
      </c>
      <c r="I2258" t="s">
        <v>104</v>
      </c>
      <c r="J2258">
        <v>6</v>
      </c>
      <c r="K2258" t="s">
        <v>52</v>
      </c>
      <c r="L2258">
        <v>99</v>
      </c>
      <c r="M2258" t="s">
        <v>26</v>
      </c>
      <c r="N2258">
        <v>99</v>
      </c>
      <c r="O2258" t="s">
        <v>27</v>
      </c>
      <c r="P2258">
        <v>1</v>
      </c>
      <c r="Q2258" t="s">
        <v>34</v>
      </c>
      <c r="R2258">
        <v>9102</v>
      </c>
      <c r="V2258" s="3">
        <f t="shared" si="71"/>
        <v>33.07</v>
      </c>
      <c r="W2258" s="3">
        <f>IF(AND(T2258&lt;&gt;"_U",T2258&lt;&gt;"c",J2258&lt;&gt;9,J2258&lt;&gt;99),IFERROR(VLOOKUP(A2258,'TA Total'!$A$2:$W$10000,18,0),"."),".")</f>
        <v>27522</v>
      </c>
    </row>
    <row r="2259" spans="1:23" x14ac:dyDescent="0.2">
      <c r="A2259" s="1" t="str">
        <f t="shared" si="70"/>
        <v>2018|Whangarei District|Female / Wahine</v>
      </c>
      <c r="B2259" t="s">
        <v>20</v>
      </c>
      <c r="C2259" t="s">
        <v>21</v>
      </c>
      <c r="D2259" t="s">
        <v>22</v>
      </c>
      <c r="E2259" t="s">
        <v>23</v>
      </c>
      <c r="F2259">
        <v>2018</v>
      </c>
      <c r="G2259">
        <v>2018</v>
      </c>
      <c r="H2259">
        <v>2</v>
      </c>
      <c r="I2259" t="s">
        <v>104</v>
      </c>
      <c r="J2259">
        <v>6</v>
      </c>
      <c r="K2259" t="s">
        <v>52</v>
      </c>
      <c r="L2259">
        <v>99</v>
      </c>
      <c r="M2259" t="s">
        <v>26</v>
      </c>
      <c r="N2259">
        <v>99</v>
      </c>
      <c r="O2259" t="s">
        <v>27</v>
      </c>
      <c r="P2259">
        <v>2</v>
      </c>
      <c r="Q2259" t="s">
        <v>31</v>
      </c>
      <c r="R2259">
        <v>9135</v>
      </c>
      <c r="V2259" s="3">
        <f t="shared" si="71"/>
        <v>29.39</v>
      </c>
      <c r="W2259" s="3">
        <f>IF(AND(T2259&lt;&gt;"_U",T2259&lt;&gt;"c",J2259&lt;&gt;9,J2259&lt;&gt;99),IFERROR(VLOOKUP(A2259,'TA Total'!$A$2:$W$10000,18,0),"."),".")</f>
        <v>31077</v>
      </c>
    </row>
    <row r="2260" spans="1:23" x14ac:dyDescent="0.2">
      <c r="A2260" s="1" t="str">
        <f t="shared" si="70"/>
        <v>2018|Whangarei District|Another gender / He ira kÄ“ anÅ</v>
      </c>
      <c r="B2260" t="s">
        <v>20</v>
      </c>
      <c r="C2260" t="s">
        <v>21</v>
      </c>
      <c r="D2260" t="s">
        <v>22</v>
      </c>
      <c r="E2260" t="s">
        <v>23</v>
      </c>
      <c r="F2260">
        <v>2018</v>
      </c>
      <c r="G2260">
        <v>2018</v>
      </c>
      <c r="H2260">
        <v>2</v>
      </c>
      <c r="I2260" t="s">
        <v>104</v>
      </c>
      <c r="J2260">
        <v>6</v>
      </c>
      <c r="K2260" t="s">
        <v>52</v>
      </c>
      <c r="L2260">
        <v>99</v>
      </c>
      <c r="M2260" t="s">
        <v>26</v>
      </c>
      <c r="N2260">
        <v>99</v>
      </c>
      <c r="O2260" t="s">
        <v>27</v>
      </c>
      <c r="P2260">
        <v>3</v>
      </c>
      <c r="Q2260" t="s">
        <v>28</v>
      </c>
      <c r="T2260" t="s">
        <v>36</v>
      </c>
      <c r="U2260" t="s">
        <v>37</v>
      </c>
      <c r="V2260" s="3" t="str">
        <f t="shared" si="71"/>
        <v>.</v>
      </c>
      <c r="W2260" s="3" t="str">
        <f>IF(AND(T2260&lt;&gt;"_U",T2260&lt;&gt;"c",J2260&lt;&gt;9,J2260&lt;&gt;99),IFERROR(VLOOKUP(A2260,'TA Total'!$A$2:$W$10000,18,0),"."),".")</f>
        <v>.</v>
      </c>
    </row>
    <row r="2261" spans="1:23" x14ac:dyDescent="0.2">
      <c r="A2261" s="1" t="str">
        <f t="shared" si="70"/>
        <v>2018|Whangarei District|Total - gender</v>
      </c>
      <c r="B2261" t="s">
        <v>20</v>
      </c>
      <c r="C2261" t="s">
        <v>21</v>
      </c>
      <c r="D2261" t="s">
        <v>22</v>
      </c>
      <c r="E2261" t="s">
        <v>23</v>
      </c>
      <c r="F2261">
        <v>2018</v>
      </c>
      <c r="G2261">
        <v>2018</v>
      </c>
      <c r="H2261">
        <v>2</v>
      </c>
      <c r="I2261" t="s">
        <v>104</v>
      </c>
      <c r="J2261">
        <v>6</v>
      </c>
      <c r="K2261" t="s">
        <v>52</v>
      </c>
      <c r="L2261">
        <v>99</v>
      </c>
      <c r="M2261" t="s">
        <v>26</v>
      </c>
      <c r="N2261">
        <v>99</v>
      </c>
      <c r="O2261" t="s">
        <v>27</v>
      </c>
      <c r="P2261">
        <v>99</v>
      </c>
      <c r="Q2261" t="s">
        <v>42</v>
      </c>
      <c r="R2261">
        <v>18237</v>
      </c>
      <c r="V2261" s="3">
        <f t="shared" si="71"/>
        <v>31.12</v>
      </c>
      <c r="W2261" s="3">
        <f>IF(AND(T2261&lt;&gt;"_U",T2261&lt;&gt;"c",J2261&lt;&gt;9,J2261&lt;&gt;99),IFERROR(VLOOKUP(A2261,'TA Total'!$A$2:$W$10000,18,0),"."),".")</f>
        <v>58599</v>
      </c>
    </row>
    <row r="2262" spans="1:23" x14ac:dyDescent="0.2">
      <c r="A2262" s="1" t="str">
        <f t="shared" si="70"/>
        <v>2018|Whangarei District|Male / TÄne</v>
      </c>
      <c r="B2262" t="s">
        <v>20</v>
      </c>
      <c r="C2262" t="s">
        <v>21</v>
      </c>
      <c r="D2262" t="s">
        <v>22</v>
      </c>
      <c r="E2262" t="s">
        <v>23</v>
      </c>
      <c r="F2262">
        <v>2018</v>
      </c>
      <c r="G2262">
        <v>2018</v>
      </c>
      <c r="H2262">
        <v>2</v>
      </c>
      <c r="I2262" t="s">
        <v>104</v>
      </c>
      <c r="J2262">
        <v>9</v>
      </c>
      <c r="K2262" t="s">
        <v>25</v>
      </c>
      <c r="L2262">
        <v>99</v>
      </c>
      <c r="M2262" t="s">
        <v>26</v>
      </c>
      <c r="N2262">
        <v>99</v>
      </c>
      <c r="O2262" t="s">
        <v>27</v>
      </c>
      <c r="P2262">
        <v>1</v>
      </c>
      <c r="Q2262" t="s">
        <v>34</v>
      </c>
      <c r="R2262">
        <v>7353</v>
      </c>
      <c r="V2262" s="3" t="str">
        <f t="shared" si="71"/>
        <v>.</v>
      </c>
      <c r="W2262" s="3" t="str">
        <f>IF(AND(T2262&lt;&gt;"_U",T2262&lt;&gt;"c",J2262&lt;&gt;9,J2262&lt;&gt;99),IFERROR(VLOOKUP(A2262,'TA Total'!$A$2:$W$10000,18,0),"."),".")</f>
        <v>.</v>
      </c>
    </row>
    <row r="2263" spans="1:23" x14ac:dyDescent="0.2">
      <c r="A2263" s="1" t="str">
        <f t="shared" si="70"/>
        <v>2018|Whangarei District|Female / Wahine</v>
      </c>
      <c r="B2263" t="s">
        <v>20</v>
      </c>
      <c r="C2263" t="s">
        <v>21</v>
      </c>
      <c r="D2263" t="s">
        <v>22</v>
      </c>
      <c r="E2263" t="s">
        <v>23</v>
      </c>
      <c r="F2263">
        <v>2018</v>
      </c>
      <c r="G2263">
        <v>2018</v>
      </c>
      <c r="H2263">
        <v>2</v>
      </c>
      <c r="I2263" t="s">
        <v>104</v>
      </c>
      <c r="J2263">
        <v>9</v>
      </c>
      <c r="K2263" t="s">
        <v>25</v>
      </c>
      <c r="L2263">
        <v>99</v>
      </c>
      <c r="M2263" t="s">
        <v>26</v>
      </c>
      <c r="N2263">
        <v>99</v>
      </c>
      <c r="O2263" t="s">
        <v>27</v>
      </c>
      <c r="P2263">
        <v>2</v>
      </c>
      <c r="Q2263" t="s">
        <v>31</v>
      </c>
      <c r="R2263">
        <v>5886</v>
      </c>
      <c r="V2263" s="3" t="str">
        <f t="shared" si="71"/>
        <v>.</v>
      </c>
      <c r="W2263" s="3" t="str">
        <f>IF(AND(T2263&lt;&gt;"_U",T2263&lt;&gt;"c",J2263&lt;&gt;9,J2263&lt;&gt;99),IFERROR(VLOOKUP(A2263,'TA Total'!$A$2:$W$10000,18,0),"."),".")</f>
        <v>.</v>
      </c>
    </row>
    <row r="2264" spans="1:23" x14ac:dyDescent="0.2">
      <c r="A2264" s="1" t="str">
        <f t="shared" si="70"/>
        <v>2018|Whangarei District|Another gender / He ira kÄ“ anÅ</v>
      </c>
      <c r="B2264" t="s">
        <v>20</v>
      </c>
      <c r="C2264" t="s">
        <v>21</v>
      </c>
      <c r="D2264" t="s">
        <v>22</v>
      </c>
      <c r="E2264" t="s">
        <v>23</v>
      </c>
      <c r="F2264">
        <v>2018</v>
      </c>
      <c r="G2264">
        <v>2018</v>
      </c>
      <c r="H2264">
        <v>2</v>
      </c>
      <c r="I2264" t="s">
        <v>104</v>
      </c>
      <c r="J2264">
        <v>9</v>
      </c>
      <c r="K2264" t="s">
        <v>25</v>
      </c>
      <c r="L2264">
        <v>99</v>
      </c>
      <c r="M2264" t="s">
        <v>26</v>
      </c>
      <c r="N2264">
        <v>99</v>
      </c>
      <c r="O2264" t="s">
        <v>27</v>
      </c>
      <c r="P2264">
        <v>3</v>
      </c>
      <c r="Q2264" t="s">
        <v>28</v>
      </c>
      <c r="T2264" t="s">
        <v>36</v>
      </c>
      <c r="U2264" t="s">
        <v>37</v>
      </c>
      <c r="V2264" s="3" t="str">
        <f t="shared" si="71"/>
        <v>.</v>
      </c>
      <c r="W2264" s="3" t="str">
        <f>IF(AND(T2264&lt;&gt;"_U",T2264&lt;&gt;"c",J2264&lt;&gt;9,J2264&lt;&gt;99),IFERROR(VLOOKUP(A2264,'TA Total'!$A$2:$W$10000,18,0),"."),".")</f>
        <v>.</v>
      </c>
    </row>
    <row r="2265" spans="1:23" x14ac:dyDescent="0.2">
      <c r="A2265" s="1" t="str">
        <f t="shared" si="70"/>
        <v>2018|Whangarei District|Total - gender</v>
      </c>
      <c r="B2265" t="s">
        <v>20</v>
      </c>
      <c r="C2265" t="s">
        <v>21</v>
      </c>
      <c r="D2265" t="s">
        <v>22</v>
      </c>
      <c r="E2265" t="s">
        <v>23</v>
      </c>
      <c r="F2265">
        <v>2018</v>
      </c>
      <c r="G2265">
        <v>2018</v>
      </c>
      <c r="H2265">
        <v>2</v>
      </c>
      <c r="I2265" t="s">
        <v>104</v>
      </c>
      <c r="J2265">
        <v>9</v>
      </c>
      <c r="K2265" t="s">
        <v>25</v>
      </c>
      <c r="L2265">
        <v>99</v>
      </c>
      <c r="M2265" t="s">
        <v>26</v>
      </c>
      <c r="N2265">
        <v>99</v>
      </c>
      <c r="O2265" t="s">
        <v>27</v>
      </c>
      <c r="P2265">
        <v>99</v>
      </c>
      <c r="Q2265" t="s">
        <v>42</v>
      </c>
      <c r="R2265">
        <v>13242</v>
      </c>
      <c r="V2265" s="3" t="str">
        <f t="shared" si="71"/>
        <v>.</v>
      </c>
      <c r="W2265" s="3" t="str">
        <f>IF(AND(T2265&lt;&gt;"_U",T2265&lt;&gt;"c",J2265&lt;&gt;9,J2265&lt;&gt;99),IFERROR(VLOOKUP(A2265,'TA Total'!$A$2:$W$10000,18,0),"."),".")</f>
        <v>.</v>
      </c>
    </row>
    <row r="2266" spans="1:23" x14ac:dyDescent="0.2">
      <c r="A2266" s="1" t="str">
        <f t="shared" si="70"/>
        <v>2018|Whangarei District|Male / TÄne</v>
      </c>
      <c r="B2266" t="s">
        <v>20</v>
      </c>
      <c r="C2266" t="s">
        <v>21</v>
      </c>
      <c r="D2266" t="s">
        <v>22</v>
      </c>
      <c r="E2266" t="s">
        <v>23</v>
      </c>
      <c r="F2266">
        <v>2018</v>
      </c>
      <c r="G2266">
        <v>2018</v>
      </c>
      <c r="H2266">
        <v>2</v>
      </c>
      <c r="I2266" t="s">
        <v>104</v>
      </c>
      <c r="J2266">
        <v>77</v>
      </c>
      <c r="K2266" t="s">
        <v>49</v>
      </c>
      <c r="L2266">
        <v>99</v>
      </c>
      <c r="M2266" t="s">
        <v>26</v>
      </c>
      <c r="N2266">
        <v>99</v>
      </c>
      <c r="O2266" t="s">
        <v>27</v>
      </c>
      <c r="P2266">
        <v>1</v>
      </c>
      <c r="Q2266" t="s">
        <v>34</v>
      </c>
      <c r="R2266">
        <v>27522</v>
      </c>
      <c r="V2266" s="3">
        <f t="shared" si="71"/>
        <v>100</v>
      </c>
      <c r="W2266" s="3">
        <f>IF(AND(T2266&lt;&gt;"_U",T2266&lt;&gt;"c",J2266&lt;&gt;9,J2266&lt;&gt;99),IFERROR(VLOOKUP(A2266,'TA Total'!$A$2:$W$10000,18,0),"."),".")</f>
        <v>27522</v>
      </c>
    </row>
    <row r="2267" spans="1:23" x14ac:dyDescent="0.2">
      <c r="A2267" s="1" t="str">
        <f t="shared" si="70"/>
        <v>2018|Whangarei District|Female / Wahine</v>
      </c>
      <c r="B2267" t="s">
        <v>20</v>
      </c>
      <c r="C2267" t="s">
        <v>21</v>
      </c>
      <c r="D2267" t="s">
        <v>22</v>
      </c>
      <c r="E2267" t="s">
        <v>23</v>
      </c>
      <c r="F2267">
        <v>2018</v>
      </c>
      <c r="G2267">
        <v>2018</v>
      </c>
      <c r="H2267">
        <v>2</v>
      </c>
      <c r="I2267" t="s">
        <v>104</v>
      </c>
      <c r="J2267">
        <v>77</v>
      </c>
      <c r="K2267" t="s">
        <v>49</v>
      </c>
      <c r="L2267">
        <v>99</v>
      </c>
      <c r="M2267" t="s">
        <v>26</v>
      </c>
      <c r="N2267">
        <v>99</v>
      </c>
      <c r="O2267" t="s">
        <v>27</v>
      </c>
      <c r="P2267">
        <v>2</v>
      </c>
      <c r="Q2267" t="s">
        <v>31</v>
      </c>
      <c r="R2267">
        <v>31077</v>
      </c>
      <c r="V2267" s="3">
        <f t="shared" si="71"/>
        <v>100</v>
      </c>
      <c r="W2267" s="3">
        <f>IF(AND(T2267&lt;&gt;"_U",T2267&lt;&gt;"c",J2267&lt;&gt;9,J2267&lt;&gt;99),IFERROR(VLOOKUP(A2267,'TA Total'!$A$2:$W$10000,18,0),"."),".")</f>
        <v>31077</v>
      </c>
    </row>
    <row r="2268" spans="1:23" x14ac:dyDescent="0.2">
      <c r="A2268" s="1" t="str">
        <f t="shared" si="70"/>
        <v>2018|Whangarei District|Another gender / He ira kÄ“ anÅ</v>
      </c>
      <c r="B2268" t="s">
        <v>20</v>
      </c>
      <c r="C2268" t="s">
        <v>21</v>
      </c>
      <c r="D2268" t="s">
        <v>22</v>
      </c>
      <c r="E2268" t="s">
        <v>23</v>
      </c>
      <c r="F2268">
        <v>2018</v>
      </c>
      <c r="G2268">
        <v>2018</v>
      </c>
      <c r="H2268">
        <v>2</v>
      </c>
      <c r="I2268" t="s">
        <v>104</v>
      </c>
      <c r="J2268">
        <v>77</v>
      </c>
      <c r="K2268" t="s">
        <v>49</v>
      </c>
      <c r="L2268">
        <v>99</v>
      </c>
      <c r="M2268" t="s">
        <v>26</v>
      </c>
      <c r="N2268">
        <v>99</v>
      </c>
      <c r="O2268" t="s">
        <v>27</v>
      </c>
      <c r="P2268">
        <v>3</v>
      </c>
      <c r="Q2268" t="s">
        <v>28</v>
      </c>
      <c r="T2268" t="s">
        <v>36</v>
      </c>
      <c r="U2268" t="s">
        <v>37</v>
      </c>
      <c r="V2268" s="3" t="str">
        <f t="shared" si="71"/>
        <v>.</v>
      </c>
      <c r="W2268" s="3" t="str">
        <f>IF(AND(T2268&lt;&gt;"_U",T2268&lt;&gt;"c",J2268&lt;&gt;9,J2268&lt;&gt;99),IFERROR(VLOOKUP(A2268,'TA Total'!$A$2:$W$10000,18,0),"."),".")</f>
        <v>.</v>
      </c>
    </row>
    <row r="2269" spans="1:23" x14ac:dyDescent="0.2">
      <c r="A2269" s="1" t="str">
        <f t="shared" si="70"/>
        <v>2018|Whangarei District|Total - gender</v>
      </c>
      <c r="B2269" t="s">
        <v>20</v>
      </c>
      <c r="C2269" t="s">
        <v>21</v>
      </c>
      <c r="D2269" t="s">
        <v>22</v>
      </c>
      <c r="E2269" t="s">
        <v>23</v>
      </c>
      <c r="F2269">
        <v>2018</v>
      </c>
      <c r="G2269">
        <v>2018</v>
      </c>
      <c r="H2269">
        <v>2</v>
      </c>
      <c r="I2269" t="s">
        <v>104</v>
      </c>
      <c r="J2269">
        <v>77</v>
      </c>
      <c r="K2269" t="s">
        <v>49</v>
      </c>
      <c r="L2269">
        <v>99</v>
      </c>
      <c r="M2269" t="s">
        <v>26</v>
      </c>
      <c r="N2269">
        <v>99</v>
      </c>
      <c r="O2269" t="s">
        <v>27</v>
      </c>
      <c r="P2269">
        <v>99</v>
      </c>
      <c r="Q2269" t="s">
        <v>42</v>
      </c>
      <c r="R2269">
        <v>58599</v>
      </c>
      <c r="V2269" s="3">
        <f t="shared" si="71"/>
        <v>100</v>
      </c>
      <c r="W2269" s="3">
        <f>IF(AND(T2269&lt;&gt;"_U",T2269&lt;&gt;"c",J2269&lt;&gt;9,J2269&lt;&gt;99),IFERROR(VLOOKUP(A2269,'TA Total'!$A$2:$W$10000,18,0),"."),".")</f>
        <v>58599</v>
      </c>
    </row>
    <row r="2270" spans="1:23" x14ac:dyDescent="0.2">
      <c r="A2270" s="1" t="str">
        <f t="shared" si="70"/>
        <v>2018|Whangarei District|Male / TÄne</v>
      </c>
      <c r="B2270" t="s">
        <v>20</v>
      </c>
      <c r="C2270" t="s">
        <v>21</v>
      </c>
      <c r="D2270" t="s">
        <v>22</v>
      </c>
      <c r="E2270" t="s">
        <v>23</v>
      </c>
      <c r="F2270">
        <v>2018</v>
      </c>
      <c r="G2270">
        <v>2018</v>
      </c>
      <c r="H2270">
        <v>2</v>
      </c>
      <c r="I2270" t="s">
        <v>104</v>
      </c>
      <c r="J2270">
        <v>99</v>
      </c>
      <c r="K2270" t="s">
        <v>47</v>
      </c>
      <c r="L2270">
        <v>99</v>
      </c>
      <c r="M2270" t="s">
        <v>26</v>
      </c>
      <c r="N2270">
        <v>99</v>
      </c>
      <c r="O2270" t="s">
        <v>27</v>
      </c>
      <c r="P2270">
        <v>1</v>
      </c>
      <c r="Q2270" t="s">
        <v>34</v>
      </c>
      <c r="R2270">
        <v>34875</v>
      </c>
      <c r="V2270" s="3" t="str">
        <f t="shared" si="71"/>
        <v>.</v>
      </c>
      <c r="W2270" s="3" t="str">
        <f>IF(AND(T2270&lt;&gt;"_U",T2270&lt;&gt;"c",J2270&lt;&gt;9,J2270&lt;&gt;99),IFERROR(VLOOKUP(A2270,'TA Total'!$A$2:$W$10000,18,0),"."),".")</f>
        <v>.</v>
      </c>
    </row>
    <row r="2271" spans="1:23" x14ac:dyDescent="0.2">
      <c r="A2271" s="1" t="str">
        <f t="shared" si="70"/>
        <v>2018|Whangarei District|Female / Wahine</v>
      </c>
      <c r="B2271" t="s">
        <v>20</v>
      </c>
      <c r="C2271" t="s">
        <v>21</v>
      </c>
      <c r="D2271" t="s">
        <v>22</v>
      </c>
      <c r="E2271" t="s">
        <v>23</v>
      </c>
      <c r="F2271">
        <v>2018</v>
      </c>
      <c r="G2271">
        <v>2018</v>
      </c>
      <c r="H2271">
        <v>2</v>
      </c>
      <c r="I2271" t="s">
        <v>104</v>
      </c>
      <c r="J2271">
        <v>99</v>
      </c>
      <c r="K2271" t="s">
        <v>47</v>
      </c>
      <c r="L2271">
        <v>99</v>
      </c>
      <c r="M2271" t="s">
        <v>26</v>
      </c>
      <c r="N2271">
        <v>99</v>
      </c>
      <c r="O2271" t="s">
        <v>27</v>
      </c>
      <c r="P2271">
        <v>2</v>
      </c>
      <c r="Q2271" t="s">
        <v>31</v>
      </c>
      <c r="R2271">
        <v>36963</v>
      </c>
      <c r="V2271" s="3" t="str">
        <f t="shared" si="71"/>
        <v>.</v>
      </c>
      <c r="W2271" s="3" t="str">
        <f>IF(AND(T2271&lt;&gt;"_U",T2271&lt;&gt;"c",J2271&lt;&gt;9,J2271&lt;&gt;99),IFERROR(VLOOKUP(A2271,'TA Total'!$A$2:$W$10000,18,0),"."),".")</f>
        <v>.</v>
      </c>
    </row>
    <row r="2272" spans="1:23" x14ac:dyDescent="0.2">
      <c r="A2272" s="1" t="str">
        <f t="shared" si="70"/>
        <v>2018|Whangarei District|Another gender / He ira kÄ“ anÅ</v>
      </c>
      <c r="B2272" t="s">
        <v>20</v>
      </c>
      <c r="C2272" t="s">
        <v>21</v>
      </c>
      <c r="D2272" t="s">
        <v>22</v>
      </c>
      <c r="E2272" t="s">
        <v>23</v>
      </c>
      <c r="F2272">
        <v>2018</v>
      </c>
      <c r="G2272">
        <v>2018</v>
      </c>
      <c r="H2272">
        <v>2</v>
      </c>
      <c r="I2272" t="s">
        <v>104</v>
      </c>
      <c r="J2272">
        <v>99</v>
      </c>
      <c r="K2272" t="s">
        <v>47</v>
      </c>
      <c r="L2272">
        <v>99</v>
      </c>
      <c r="M2272" t="s">
        <v>26</v>
      </c>
      <c r="N2272">
        <v>99</v>
      </c>
      <c r="O2272" t="s">
        <v>27</v>
      </c>
      <c r="P2272">
        <v>3</v>
      </c>
      <c r="Q2272" t="s">
        <v>28</v>
      </c>
      <c r="T2272" t="s">
        <v>36</v>
      </c>
      <c r="U2272" t="s">
        <v>37</v>
      </c>
      <c r="V2272" s="3" t="str">
        <f t="shared" si="71"/>
        <v>.</v>
      </c>
      <c r="W2272" s="3" t="str">
        <f>IF(AND(T2272&lt;&gt;"_U",T2272&lt;&gt;"c",J2272&lt;&gt;9,J2272&lt;&gt;99),IFERROR(VLOOKUP(A2272,'TA Total'!$A$2:$W$10000,18,0),"."),".")</f>
        <v>.</v>
      </c>
    </row>
    <row r="2273" spans="1:23" x14ac:dyDescent="0.2">
      <c r="A2273" s="1" t="str">
        <f t="shared" si="70"/>
        <v>2018|Whangarei District|Total - gender</v>
      </c>
      <c r="B2273" t="s">
        <v>20</v>
      </c>
      <c r="C2273" t="s">
        <v>21</v>
      </c>
      <c r="D2273" t="s">
        <v>22</v>
      </c>
      <c r="E2273" t="s">
        <v>23</v>
      </c>
      <c r="F2273">
        <v>2018</v>
      </c>
      <c r="G2273">
        <v>2018</v>
      </c>
      <c r="H2273">
        <v>2</v>
      </c>
      <c r="I2273" t="s">
        <v>104</v>
      </c>
      <c r="J2273">
        <v>99</v>
      </c>
      <c r="K2273" t="s">
        <v>47</v>
      </c>
      <c r="L2273">
        <v>99</v>
      </c>
      <c r="M2273" t="s">
        <v>26</v>
      </c>
      <c r="N2273">
        <v>99</v>
      </c>
      <c r="O2273" t="s">
        <v>27</v>
      </c>
      <c r="P2273">
        <v>99</v>
      </c>
      <c r="Q2273" t="s">
        <v>42</v>
      </c>
      <c r="R2273">
        <v>71841</v>
      </c>
      <c r="V2273" s="3" t="str">
        <f t="shared" si="71"/>
        <v>.</v>
      </c>
      <c r="W2273" s="3" t="str">
        <f>IF(AND(T2273&lt;&gt;"_U",T2273&lt;&gt;"c",J2273&lt;&gt;9,J2273&lt;&gt;99),IFERROR(VLOOKUP(A2273,'TA Total'!$A$2:$W$10000,18,0),"."),".")</f>
        <v>.</v>
      </c>
    </row>
    <row r="2274" spans="1:23" x14ac:dyDescent="0.2">
      <c r="A2274" s="1" t="str">
        <f t="shared" si="70"/>
        <v>2018|Kaipara District|Male / TÄne</v>
      </c>
      <c r="B2274" t="s">
        <v>20</v>
      </c>
      <c r="C2274" t="s">
        <v>21</v>
      </c>
      <c r="D2274" t="s">
        <v>22</v>
      </c>
      <c r="E2274" t="s">
        <v>23</v>
      </c>
      <c r="F2274">
        <v>2018</v>
      </c>
      <c r="G2274">
        <v>2018</v>
      </c>
      <c r="H2274">
        <v>3</v>
      </c>
      <c r="I2274" t="s">
        <v>105</v>
      </c>
      <c r="J2274">
        <v>1</v>
      </c>
      <c r="K2274" t="s">
        <v>30</v>
      </c>
      <c r="L2274">
        <v>99</v>
      </c>
      <c r="M2274" t="s">
        <v>26</v>
      </c>
      <c r="N2274">
        <v>99</v>
      </c>
      <c r="O2274" t="s">
        <v>27</v>
      </c>
      <c r="P2274">
        <v>1</v>
      </c>
      <c r="Q2274" t="s">
        <v>34</v>
      </c>
      <c r="R2274">
        <v>3735</v>
      </c>
      <c r="V2274" s="3">
        <f t="shared" si="71"/>
        <v>52.6</v>
      </c>
      <c r="W2274" s="3">
        <f>IF(AND(T2274&lt;&gt;"_U",T2274&lt;&gt;"c",J2274&lt;&gt;9,J2274&lt;&gt;99),IFERROR(VLOOKUP(A2274,'TA Total'!$A$2:$W$10000,18,0),"."),".")</f>
        <v>7101</v>
      </c>
    </row>
    <row r="2275" spans="1:23" x14ac:dyDescent="0.2">
      <c r="A2275" s="1" t="str">
        <f t="shared" si="70"/>
        <v>2018|Kaipara District|Female / Wahine</v>
      </c>
      <c r="B2275" t="s">
        <v>20</v>
      </c>
      <c r="C2275" t="s">
        <v>21</v>
      </c>
      <c r="D2275" t="s">
        <v>22</v>
      </c>
      <c r="E2275" t="s">
        <v>23</v>
      </c>
      <c r="F2275">
        <v>2018</v>
      </c>
      <c r="G2275">
        <v>2018</v>
      </c>
      <c r="H2275">
        <v>3</v>
      </c>
      <c r="I2275" t="s">
        <v>105</v>
      </c>
      <c r="J2275">
        <v>1</v>
      </c>
      <c r="K2275" t="s">
        <v>30</v>
      </c>
      <c r="L2275">
        <v>99</v>
      </c>
      <c r="M2275" t="s">
        <v>26</v>
      </c>
      <c r="N2275">
        <v>99</v>
      </c>
      <c r="O2275" t="s">
        <v>27</v>
      </c>
      <c r="P2275">
        <v>2</v>
      </c>
      <c r="Q2275" t="s">
        <v>31</v>
      </c>
      <c r="R2275">
        <v>3747</v>
      </c>
      <c r="V2275" s="3">
        <f t="shared" si="71"/>
        <v>49.45</v>
      </c>
      <c r="W2275" s="3">
        <f>IF(AND(T2275&lt;&gt;"_U",T2275&lt;&gt;"c",J2275&lt;&gt;9,J2275&lt;&gt;99),IFERROR(VLOOKUP(A2275,'TA Total'!$A$2:$W$10000,18,0),"."),".")</f>
        <v>7578</v>
      </c>
    </row>
    <row r="2276" spans="1:23" x14ac:dyDescent="0.2">
      <c r="A2276" s="1" t="str">
        <f t="shared" si="70"/>
        <v>2018|Kaipara District|Another gender / He ira kÄ“ anÅ</v>
      </c>
      <c r="B2276" t="s">
        <v>20</v>
      </c>
      <c r="C2276" t="s">
        <v>21</v>
      </c>
      <c r="D2276" t="s">
        <v>22</v>
      </c>
      <c r="E2276" t="s">
        <v>23</v>
      </c>
      <c r="F2276">
        <v>2018</v>
      </c>
      <c r="G2276">
        <v>2018</v>
      </c>
      <c r="H2276">
        <v>3</v>
      </c>
      <c r="I2276" t="s">
        <v>105</v>
      </c>
      <c r="J2276">
        <v>1</v>
      </c>
      <c r="K2276" t="s">
        <v>30</v>
      </c>
      <c r="L2276">
        <v>99</v>
      </c>
      <c r="M2276" t="s">
        <v>26</v>
      </c>
      <c r="N2276">
        <v>99</v>
      </c>
      <c r="O2276" t="s">
        <v>27</v>
      </c>
      <c r="P2276">
        <v>3</v>
      </c>
      <c r="Q2276" t="s">
        <v>28</v>
      </c>
      <c r="T2276" t="s">
        <v>36</v>
      </c>
      <c r="U2276" t="s">
        <v>37</v>
      </c>
      <c r="V2276" s="3" t="str">
        <f t="shared" si="71"/>
        <v>.</v>
      </c>
      <c r="W2276" s="3" t="str">
        <f>IF(AND(T2276&lt;&gt;"_U",T2276&lt;&gt;"c",J2276&lt;&gt;9,J2276&lt;&gt;99),IFERROR(VLOOKUP(A2276,'TA Total'!$A$2:$W$10000,18,0),"."),".")</f>
        <v>.</v>
      </c>
    </row>
    <row r="2277" spans="1:23" x14ac:dyDescent="0.2">
      <c r="A2277" s="1" t="str">
        <f t="shared" si="70"/>
        <v>2018|Kaipara District|Total - gender</v>
      </c>
      <c r="B2277" t="s">
        <v>20</v>
      </c>
      <c r="C2277" t="s">
        <v>21</v>
      </c>
      <c r="D2277" t="s">
        <v>22</v>
      </c>
      <c r="E2277" t="s">
        <v>23</v>
      </c>
      <c r="F2277">
        <v>2018</v>
      </c>
      <c r="G2277">
        <v>2018</v>
      </c>
      <c r="H2277">
        <v>3</v>
      </c>
      <c r="I2277" t="s">
        <v>105</v>
      </c>
      <c r="J2277">
        <v>1</v>
      </c>
      <c r="K2277" t="s">
        <v>30</v>
      </c>
      <c r="L2277">
        <v>99</v>
      </c>
      <c r="M2277" t="s">
        <v>26</v>
      </c>
      <c r="N2277">
        <v>99</v>
      </c>
      <c r="O2277" t="s">
        <v>27</v>
      </c>
      <c r="P2277">
        <v>99</v>
      </c>
      <c r="Q2277" t="s">
        <v>42</v>
      </c>
      <c r="R2277">
        <v>7482</v>
      </c>
      <c r="V2277" s="3">
        <f t="shared" si="71"/>
        <v>50.96</v>
      </c>
      <c r="W2277" s="3">
        <f>IF(AND(T2277&lt;&gt;"_U",T2277&lt;&gt;"c",J2277&lt;&gt;9,J2277&lt;&gt;99),IFERROR(VLOOKUP(A2277,'TA Total'!$A$2:$W$10000,18,0),"."),".")</f>
        <v>14682</v>
      </c>
    </row>
    <row r="2278" spans="1:23" x14ac:dyDescent="0.2">
      <c r="A2278" s="1" t="str">
        <f t="shared" si="70"/>
        <v>2018|Kaipara District|Male / TÄne</v>
      </c>
      <c r="B2278" t="s">
        <v>20</v>
      </c>
      <c r="C2278" t="s">
        <v>21</v>
      </c>
      <c r="D2278" t="s">
        <v>22</v>
      </c>
      <c r="E2278" t="s">
        <v>23</v>
      </c>
      <c r="F2278">
        <v>2018</v>
      </c>
      <c r="G2278">
        <v>2018</v>
      </c>
      <c r="H2278">
        <v>3</v>
      </c>
      <c r="I2278" t="s">
        <v>105</v>
      </c>
      <c r="J2278">
        <v>3</v>
      </c>
      <c r="K2278" t="s">
        <v>39</v>
      </c>
      <c r="L2278">
        <v>99</v>
      </c>
      <c r="M2278" t="s">
        <v>26</v>
      </c>
      <c r="N2278">
        <v>99</v>
      </c>
      <c r="O2278" t="s">
        <v>27</v>
      </c>
      <c r="P2278">
        <v>1</v>
      </c>
      <c r="Q2278" t="s">
        <v>34</v>
      </c>
      <c r="R2278">
        <v>252</v>
      </c>
      <c r="V2278" s="3">
        <f t="shared" si="71"/>
        <v>3.55</v>
      </c>
      <c r="W2278" s="3">
        <f>IF(AND(T2278&lt;&gt;"_U",T2278&lt;&gt;"c",J2278&lt;&gt;9,J2278&lt;&gt;99),IFERROR(VLOOKUP(A2278,'TA Total'!$A$2:$W$10000,18,0),"."),".")</f>
        <v>7101</v>
      </c>
    </row>
    <row r="2279" spans="1:23" x14ac:dyDescent="0.2">
      <c r="A2279" s="1" t="str">
        <f t="shared" si="70"/>
        <v>2018|Kaipara District|Female / Wahine</v>
      </c>
      <c r="B2279" t="s">
        <v>20</v>
      </c>
      <c r="C2279" t="s">
        <v>21</v>
      </c>
      <c r="D2279" t="s">
        <v>22</v>
      </c>
      <c r="E2279" t="s">
        <v>23</v>
      </c>
      <c r="F2279">
        <v>2018</v>
      </c>
      <c r="G2279">
        <v>2018</v>
      </c>
      <c r="H2279">
        <v>3</v>
      </c>
      <c r="I2279" t="s">
        <v>105</v>
      </c>
      <c r="J2279">
        <v>3</v>
      </c>
      <c r="K2279" t="s">
        <v>39</v>
      </c>
      <c r="L2279">
        <v>99</v>
      </c>
      <c r="M2279" t="s">
        <v>26</v>
      </c>
      <c r="N2279">
        <v>99</v>
      </c>
      <c r="O2279" t="s">
        <v>27</v>
      </c>
      <c r="P2279">
        <v>2</v>
      </c>
      <c r="Q2279" t="s">
        <v>31</v>
      </c>
      <c r="R2279">
        <v>300</v>
      </c>
      <c r="V2279" s="3">
        <f t="shared" si="71"/>
        <v>3.96</v>
      </c>
      <c r="W2279" s="3">
        <f>IF(AND(T2279&lt;&gt;"_U",T2279&lt;&gt;"c",J2279&lt;&gt;9,J2279&lt;&gt;99),IFERROR(VLOOKUP(A2279,'TA Total'!$A$2:$W$10000,18,0),"."),".")</f>
        <v>7578</v>
      </c>
    </row>
    <row r="2280" spans="1:23" x14ac:dyDescent="0.2">
      <c r="A2280" s="1" t="str">
        <f t="shared" si="70"/>
        <v>2018|Kaipara District|Another gender / He ira kÄ“ anÅ</v>
      </c>
      <c r="B2280" t="s">
        <v>20</v>
      </c>
      <c r="C2280" t="s">
        <v>21</v>
      </c>
      <c r="D2280" t="s">
        <v>22</v>
      </c>
      <c r="E2280" t="s">
        <v>23</v>
      </c>
      <c r="F2280">
        <v>2018</v>
      </c>
      <c r="G2280">
        <v>2018</v>
      </c>
      <c r="H2280">
        <v>3</v>
      </c>
      <c r="I2280" t="s">
        <v>105</v>
      </c>
      <c r="J2280">
        <v>3</v>
      </c>
      <c r="K2280" t="s">
        <v>39</v>
      </c>
      <c r="L2280">
        <v>99</v>
      </c>
      <c r="M2280" t="s">
        <v>26</v>
      </c>
      <c r="N2280">
        <v>99</v>
      </c>
      <c r="O2280" t="s">
        <v>27</v>
      </c>
      <c r="P2280">
        <v>3</v>
      </c>
      <c r="Q2280" t="s">
        <v>28</v>
      </c>
      <c r="T2280" t="s">
        <v>36</v>
      </c>
      <c r="U2280" t="s">
        <v>37</v>
      </c>
      <c r="V2280" s="3" t="str">
        <f t="shared" si="71"/>
        <v>.</v>
      </c>
      <c r="W2280" s="3" t="str">
        <f>IF(AND(T2280&lt;&gt;"_U",T2280&lt;&gt;"c",J2280&lt;&gt;9,J2280&lt;&gt;99),IFERROR(VLOOKUP(A2280,'TA Total'!$A$2:$W$10000,18,0),"."),".")</f>
        <v>.</v>
      </c>
    </row>
    <row r="2281" spans="1:23" x14ac:dyDescent="0.2">
      <c r="A2281" s="1" t="str">
        <f t="shared" si="70"/>
        <v>2018|Kaipara District|Total - gender</v>
      </c>
      <c r="B2281" t="s">
        <v>20</v>
      </c>
      <c r="C2281" t="s">
        <v>21</v>
      </c>
      <c r="D2281" t="s">
        <v>22</v>
      </c>
      <c r="E2281" t="s">
        <v>23</v>
      </c>
      <c r="F2281">
        <v>2018</v>
      </c>
      <c r="G2281">
        <v>2018</v>
      </c>
      <c r="H2281">
        <v>3</v>
      </c>
      <c r="I2281" t="s">
        <v>105</v>
      </c>
      <c r="J2281">
        <v>3</v>
      </c>
      <c r="K2281" t="s">
        <v>39</v>
      </c>
      <c r="L2281">
        <v>99</v>
      </c>
      <c r="M2281" t="s">
        <v>26</v>
      </c>
      <c r="N2281">
        <v>99</v>
      </c>
      <c r="O2281" t="s">
        <v>27</v>
      </c>
      <c r="P2281">
        <v>99</v>
      </c>
      <c r="Q2281" t="s">
        <v>42</v>
      </c>
      <c r="R2281">
        <v>552</v>
      </c>
      <c r="V2281" s="3">
        <f t="shared" si="71"/>
        <v>3.76</v>
      </c>
      <c r="W2281" s="3">
        <f>IF(AND(T2281&lt;&gt;"_U",T2281&lt;&gt;"c",J2281&lt;&gt;9,J2281&lt;&gt;99),IFERROR(VLOOKUP(A2281,'TA Total'!$A$2:$W$10000,18,0),"."),".")</f>
        <v>14682</v>
      </c>
    </row>
    <row r="2282" spans="1:23" x14ac:dyDescent="0.2">
      <c r="A2282" s="1" t="str">
        <f t="shared" si="70"/>
        <v>2018|Kaipara District|Male / TÄne</v>
      </c>
      <c r="B2282" t="s">
        <v>20</v>
      </c>
      <c r="C2282" t="s">
        <v>21</v>
      </c>
      <c r="D2282" t="s">
        <v>22</v>
      </c>
      <c r="E2282" t="s">
        <v>23</v>
      </c>
      <c r="F2282">
        <v>2018</v>
      </c>
      <c r="G2282">
        <v>2018</v>
      </c>
      <c r="H2282">
        <v>3</v>
      </c>
      <c r="I2282" t="s">
        <v>105</v>
      </c>
      <c r="J2282">
        <v>4</v>
      </c>
      <c r="K2282" t="s">
        <v>54</v>
      </c>
      <c r="L2282">
        <v>99</v>
      </c>
      <c r="M2282" t="s">
        <v>26</v>
      </c>
      <c r="N2282">
        <v>99</v>
      </c>
      <c r="O2282" t="s">
        <v>27</v>
      </c>
      <c r="P2282">
        <v>1</v>
      </c>
      <c r="Q2282" t="s">
        <v>34</v>
      </c>
      <c r="R2282">
        <v>705</v>
      </c>
      <c r="V2282" s="3">
        <f t="shared" si="71"/>
        <v>9.93</v>
      </c>
      <c r="W2282" s="3">
        <f>IF(AND(T2282&lt;&gt;"_U",T2282&lt;&gt;"c",J2282&lt;&gt;9,J2282&lt;&gt;99),IFERROR(VLOOKUP(A2282,'TA Total'!$A$2:$W$10000,18,0),"."),".")</f>
        <v>7101</v>
      </c>
    </row>
    <row r="2283" spans="1:23" x14ac:dyDescent="0.2">
      <c r="A2283" s="1" t="str">
        <f t="shared" si="70"/>
        <v>2018|Kaipara District|Female / Wahine</v>
      </c>
      <c r="B2283" t="s">
        <v>20</v>
      </c>
      <c r="C2283" t="s">
        <v>21</v>
      </c>
      <c r="D2283" t="s">
        <v>22</v>
      </c>
      <c r="E2283" t="s">
        <v>23</v>
      </c>
      <c r="F2283">
        <v>2018</v>
      </c>
      <c r="G2283">
        <v>2018</v>
      </c>
      <c r="H2283">
        <v>3</v>
      </c>
      <c r="I2283" t="s">
        <v>105</v>
      </c>
      <c r="J2283">
        <v>4</v>
      </c>
      <c r="K2283" t="s">
        <v>54</v>
      </c>
      <c r="L2283">
        <v>99</v>
      </c>
      <c r="M2283" t="s">
        <v>26</v>
      </c>
      <c r="N2283">
        <v>99</v>
      </c>
      <c r="O2283" t="s">
        <v>27</v>
      </c>
      <c r="P2283">
        <v>2</v>
      </c>
      <c r="Q2283" t="s">
        <v>31</v>
      </c>
      <c r="R2283">
        <v>822</v>
      </c>
      <c r="V2283" s="3">
        <f t="shared" si="71"/>
        <v>10.85</v>
      </c>
      <c r="W2283" s="3">
        <f>IF(AND(T2283&lt;&gt;"_U",T2283&lt;&gt;"c",J2283&lt;&gt;9,J2283&lt;&gt;99),IFERROR(VLOOKUP(A2283,'TA Total'!$A$2:$W$10000,18,0),"."),".")</f>
        <v>7578</v>
      </c>
    </row>
    <row r="2284" spans="1:23" x14ac:dyDescent="0.2">
      <c r="A2284" s="1" t="str">
        <f t="shared" si="70"/>
        <v>2018|Kaipara District|Another gender / He ira kÄ“ anÅ</v>
      </c>
      <c r="B2284" t="s">
        <v>20</v>
      </c>
      <c r="C2284" t="s">
        <v>21</v>
      </c>
      <c r="D2284" t="s">
        <v>22</v>
      </c>
      <c r="E2284" t="s">
        <v>23</v>
      </c>
      <c r="F2284">
        <v>2018</v>
      </c>
      <c r="G2284">
        <v>2018</v>
      </c>
      <c r="H2284">
        <v>3</v>
      </c>
      <c r="I2284" t="s">
        <v>105</v>
      </c>
      <c r="J2284">
        <v>4</v>
      </c>
      <c r="K2284" t="s">
        <v>54</v>
      </c>
      <c r="L2284">
        <v>99</v>
      </c>
      <c r="M2284" t="s">
        <v>26</v>
      </c>
      <c r="N2284">
        <v>99</v>
      </c>
      <c r="O2284" t="s">
        <v>27</v>
      </c>
      <c r="P2284">
        <v>3</v>
      </c>
      <c r="Q2284" t="s">
        <v>28</v>
      </c>
      <c r="T2284" t="s">
        <v>36</v>
      </c>
      <c r="U2284" t="s">
        <v>37</v>
      </c>
      <c r="V2284" s="3" t="str">
        <f t="shared" si="71"/>
        <v>.</v>
      </c>
      <c r="W2284" s="3" t="str">
        <f>IF(AND(T2284&lt;&gt;"_U",T2284&lt;&gt;"c",J2284&lt;&gt;9,J2284&lt;&gt;99),IFERROR(VLOOKUP(A2284,'TA Total'!$A$2:$W$10000,18,0),"."),".")</f>
        <v>.</v>
      </c>
    </row>
    <row r="2285" spans="1:23" x14ac:dyDescent="0.2">
      <c r="A2285" s="1" t="str">
        <f t="shared" si="70"/>
        <v>2018|Kaipara District|Total - gender</v>
      </c>
      <c r="B2285" t="s">
        <v>20</v>
      </c>
      <c r="C2285" t="s">
        <v>21</v>
      </c>
      <c r="D2285" t="s">
        <v>22</v>
      </c>
      <c r="E2285" t="s">
        <v>23</v>
      </c>
      <c r="F2285">
        <v>2018</v>
      </c>
      <c r="G2285">
        <v>2018</v>
      </c>
      <c r="H2285">
        <v>3</v>
      </c>
      <c r="I2285" t="s">
        <v>105</v>
      </c>
      <c r="J2285">
        <v>4</v>
      </c>
      <c r="K2285" t="s">
        <v>54</v>
      </c>
      <c r="L2285">
        <v>99</v>
      </c>
      <c r="M2285" t="s">
        <v>26</v>
      </c>
      <c r="N2285">
        <v>99</v>
      </c>
      <c r="O2285" t="s">
        <v>27</v>
      </c>
      <c r="P2285">
        <v>99</v>
      </c>
      <c r="Q2285" t="s">
        <v>42</v>
      </c>
      <c r="R2285">
        <v>1524</v>
      </c>
      <c r="V2285" s="3">
        <f t="shared" si="71"/>
        <v>10.38</v>
      </c>
      <c r="W2285" s="3">
        <f>IF(AND(T2285&lt;&gt;"_U",T2285&lt;&gt;"c",J2285&lt;&gt;9,J2285&lt;&gt;99),IFERROR(VLOOKUP(A2285,'TA Total'!$A$2:$W$10000,18,0),"."),".")</f>
        <v>14682</v>
      </c>
    </row>
    <row r="2286" spans="1:23" x14ac:dyDescent="0.2">
      <c r="A2286" s="1" t="str">
        <f t="shared" si="70"/>
        <v>2018|Kaipara District|Male / TÄne</v>
      </c>
      <c r="B2286" t="s">
        <v>20</v>
      </c>
      <c r="C2286" t="s">
        <v>21</v>
      </c>
      <c r="D2286" t="s">
        <v>22</v>
      </c>
      <c r="E2286" t="s">
        <v>23</v>
      </c>
      <c r="F2286">
        <v>2018</v>
      </c>
      <c r="G2286">
        <v>2018</v>
      </c>
      <c r="H2286">
        <v>3</v>
      </c>
      <c r="I2286" t="s">
        <v>105</v>
      </c>
      <c r="J2286">
        <v>5</v>
      </c>
      <c r="K2286" t="s">
        <v>33</v>
      </c>
      <c r="L2286">
        <v>99</v>
      </c>
      <c r="M2286" t="s">
        <v>26</v>
      </c>
      <c r="N2286">
        <v>99</v>
      </c>
      <c r="O2286" t="s">
        <v>27</v>
      </c>
      <c r="P2286">
        <v>1</v>
      </c>
      <c r="Q2286" t="s">
        <v>34</v>
      </c>
      <c r="R2286">
        <v>255</v>
      </c>
      <c r="V2286" s="3">
        <f t="shared" si="71"/>
        <v>3.59</v>
      </c>
      <c r="W2286" s="3">
        <f>IF(AND(T2286&lt;&gt;"_U",T2286&lt;&gt;"c",J2286&lt;&gt;9,J2286&lt;&gt;99),IFERROR(VLOOKUP(A2286,'TA Total'!$A$2:$W$10000,18,0),"."),".")</f>
        <v>7101</v>
      </c>
    </row>
    <row r="2287" spans="1:23" x14ac:dyDescent="0.2">
      <c r="A2287" s="1" t="str">
        <f t="shared" si="70"/>
        <v>2018|Kaipara District|Female / Wahine</v>
      </c>
      <c r="B2287" t="s">
        <v>20</v>
      </c>
      <c r="C2287" t="s">
        <v>21</v>
      </c>
      <c r="D2287" t="s">
        <v>22</v>
      </c>
      <c r="E2287" t="s">
        <v>23</v>
      </c>
      <c r="F2287">
        <v>2018</v>
      </c>
      <c r="G2287">
        <v>2018</v>
      </c>
      <c r="H2287">
        <v>3</v>
      </c>
      <c r="I2287" t="s">
        <v>105</v>
      </c>
      <c r="J2287">
        <v>5</v>
      </c>
      <c r="K2287" t="s">
        <v>33</v>
      </c>
      <c r="L2287">
        <v>99</v>
      </c>
      <c r="M2287" t="s">
        <v>26</v>
      </c>
      <c r="N2287">
        <v>99</v>
      </c>
      <c r="O2287" t="s">
        <v>27</v>
      </c>
      <c r="P2287">
        <v>2</v>
      </c>
      <c r="Q2287" t="s">
        <v>31</v>
      </c>
      <c r="R2287">
        <v>759</v>
      </c>
      <c r="V2287" s="3">
        <f t="shared" si="71"/>
        <v>10.02</v>
      </c>
      <c r="W2287" s="3">
        <f>IF(AND(T2287&lt;&gt;"_U",T2287&lt;&gt;"c",J2287&lt;&gt;9,J2287&lt;&gt;99),IFERROR(VLOOKUP(A2287,'TA Total'!$A$2:$W$10000,18,0),"."),".")</f>
        <v>7578</v>
      </c>
    </row>
    <row r="2288" spans="1:23" x14ac:dyDescent="0.2">
      <c r="A2288" s="1" t="str">
        <f t="shared" si="70"/>
        <v>2018|Kaipara District|Another gender / He ira kÄ“ anÅ</v>
      </c>
      <c r="B2288" t="s">
        <v>20</v>
      </c>
      <c r="C2288" t="s">
        <v>21</v>
      </c>
      <c r="D2288" t="s">
        <v>22</v>
      </c>
      <c r="E2288" t="s">
        <v>23</v>
      </c>
      <c r="F2288">
        <v>2018</v>
      </c>
      <c r="G2288">
        <v>2018</v>
      </c>
      <c r="H2288">
        <v>3</v>
      </c>
      <c r="I2288" t="s">
        <v>105</v>
      </c>
      <c r="J2288">
        <v>5</v>
      </c>
      <c r="K2288" t="s">
        <v>33</v>
      </c>
      <c r="L2288">
        <v>99</v>
      </c>
      <c r="M2288" t="s">
        <v>26</v>
      </c>
      <c r="N2288">
        <v>99</v>
      </c>
      <c r="O2288" t="s">
        <v>27</v>
      </c>
      <c r="P2288">
        <v>3</v>
      </c>
      <c r="Q2288" t="s">
        <v>28</v>
      </c>
      <c r="T2288" t="s">
        <v>36</v>
      </c>
      <c r="U2288" t="s">
        <v>37</v>
      </c>
      <c r="V2288" s="3" t="str">
        <f t="shared" si="71"/>
        <v>.</v>
      </c>
      <c r="W2288" s="3" t="str">
        <f>IF(AND(T2288&lt;&gt;"_U",T2288&lt;&gt;"c",J2288&lt;&gt;9,J2288&lt;&gt;99),IFERROR(VLOOKUP(A2288,'TA Total'!$A$2:$W$10000,18,0),"."),".")</f>
        <v>.</v>
      </c>
    </row>
    <row r="2289" spans="1:23" x14ac:dyDescent="0.2">
      <c r="A2289" s="1" t="str">
        <f t="shared" si="70"/>
        <v>2018|Kaipara District|Total - gender</v>
      </c>
      <c r="B2289" t="s">
        <v>20</v>
      </c>
      <c r="C2289" t="s">
        <v>21</v>
      </c>
      <c r="D2289" t="s">
        <v>22</v>
      </c>
      <c r="E2289" t="s">
        <v>23</v>
      </c>
      <c r="F2289">
        <v>2018</v>
      </c>
      <c r="G2289">
        <v>2018</v>
      </c>
      <c r="H2289">
        <v>3</v>
      </c>
      <c r="I2289" t="s">
        <v>105</v>
      </c>
      <c r="J2289">
        <v>5</v>
      </c>
      <c r="K2289" t="s">
        <v>33</v>
      </c>
      <c r="L2289">
        <v>99</v>
      </c>
      <c r="M2289" t="s">
        <v>26</v>
      </c>
      <c r="N2289">
        <v>99</v>
      </c>
      <c r="O2289" t="s">
        <v>27</v>
      </c>
      <c r="P2289">
        <v>99</v>
      </c>
      <c r="Q2289" t="s">
        <v>42</v>
      </c>
      <c r="R2289">
        <v>1014</v>
      </c>
      <c r="V2289" s="3">
        <f t="shared" si="71"/>
        <v>6.91</v>
      </c>
      <c r="W2289" s="3">
        <f>IF(AND(T2289&lt;&gt;"_U",T2289&lt;&gt;"c",J2289&lt;&gt;9,J2289&lt;&gt;99),IFERROR(VLOOKUP(A2289,'TA Total'!$A$2:$W$10000,18,0),"."),".")</f>
        <v>14682</v>
      </c>
    </row>
    <row r="2290" spans="1:23" x14ac:dyDescent="0.2">
      <c r="A2290" s="1" t="str">
        <f t="shared" si="70"/>
        <v>2018|Kaipara District|Male / TÄne</v>
      </c>
      <c r="B2290" t="s">
        <v>20</v>
      </c>
      <c r="C2290" t="s">
        <v>21</v>
      </c>
      <c r="D2290" t="s">
        <v>22</v>
      </c>
      <c r="E2290" t="s">
        <v>23</v>
      </c>
      <c r="F2290">
        <v>2018</v>
      </c>
      <c r="G2290">
        <v>2018</v>
      </c>
      <c r="H2290">
        <v>3</v>
      </c>
      <c r="I2290" t="s">
        <v>105</v>
      </c>
      <c r="J2290">
        <v>6</v>
      </c>
      <c r="K2290" t="s">
        <v>52</v>
      </c>
      <c r="L2290">
        <v>99</v>
      </c>
      <c r="M2290" t="s">
        <v>26</v>
      </c>
      <c r="N2290">
        <v>99</v>
      </c>
      <c r="O2290" t="s">
        <v>27</v>
      </c>
      <c r="P2290">
        <v>1</v>
      </c>
      <c r="Q2290" t="s">
        <v>34</v>
      </c>
      <c r="R2290">
        <v>2154</v>
      </c>
      <c r="V2290" s="3">
        <f t="shared" si="71"/>
        <v>30.33</v>
      </c>
      <c r="W2290" s="3">
        <f>IF(AND(T2290&lt;&gt;"_U",T2290&lt;&gt;"c",J2290&lt;&gt;9,J2290&lt;&gt;99),IFERROR(VLOOKUP(A2290,'TA Total'!$A$2:$W$10000,18,0),"."),".")</f>
        <v>7101</v>
      </c>
    </row>
    <row r="2291" spans="1:23" x14ac:dyDescent="0.2">
      <c r="A2291" s="1" t="str">
        <f t="shared" si="70"/>
        <v>2018|Kaipara District|Female / Wahine</v>
      </c>
      <c r="B2291" t="s">
        <v>20</v>
      </c>
      <c r="C2291" t="s">
        <v>21</v>
      </c>
      <c r="D2291" t="s">
        <v>22</v>
      </c>
      <c r="E2291" t="s">
        <v>23</v>
      </c>
      <c r="F2291">
        <v>2018</v>
      </c>
      <c r="G2291">
        <v>2018</v>
      </c>
      <c r="H2291">
        <v>3</v>
      </c>
      <c r="I2291" t="s">
        <v>105</v>
      </c>
      <c r="J2291">
        <v>6</v>
      </c>
      <c r="K2291" t="s">
        <v>52</v>
      </c>
      <c r="L2291">
        <v>99</v>
      </c>
      <c r="M2291" t="s">
        <v>26</v>
      </c>
      <c r="N2291">
        <v>99</v>
      </c>
      <c r="O2291" t="s">
        <v>27</v>
      </c>
      <c r="P2291">
        <v>2</v>
      </c>
      <c r="Q2291" t="s">
        <v>31</v>
      </c>
      <c r="R2291">
        <v>1953</v>
      </c>
      <c r="V2291" s="3">
        <f t="shared" si="71"/>
        <v>25.77</v>
      </c>
      <c r="W2291" s="3">
        <f>IF(AND(T2291&lt;&gt;"_U",T2291&lt;&gt;"c",J2291&lt;&gt;9,J2291&lt;&gt;99),IFERROR(VLOOKUP(A2291,'TA Total'!$A$2:$W$10000,18,0),"."),".")</f>
        <v>7578</v>
      </c>
    </row>
    <row r="2292" spans="1:23" x14ac:dyDescent="0.2">
      <c r="A2292" s="1" t="str">
        <f t="shared" si="70"/>
        <v>2018|Kaipara District|Another gender / He ira kÄ“ anÅ</v>
      </c>
      <c r="B2292" t="s">
        <v>20</v>
      </c>
      <c r="C2292" t="s">
        <v>21</v>
      </c>
      <c r="D2292" t="s">
        <v>22</v>
      </c>
      <c r="E2292" t="s">
        <v>23</v>
      </c>
      <c r="F2292">
        <v>2018</v>
      </c>
      <c r="G2292">
        <v>2018</v>
      </c>
      <c r="H2292">
        <v>3</v>
      </c>
      <c r="I2292" t="s">
        <v>105</v>
      </c>
      <c r="J2292">
        <v>6</v>
      </c>
      <c r="K2292" t="s">
        <v>52</v>
      </c>
      <c r="L2292">
        <v>99</v>
      </c>
      <c r="M2292" t="s">
        <v>26</v>
      </c>
      <c r="N2292">
        <v>99</v>
      </c>
      <c r="O2292" t="s">
        <v>27</v>
      </c>
      <c r="P2292">
        <v>3</v>
      </c>
      <c r="Q2292" t="s">
        <v>28</v>
      </c>
      <c r="T2292" t="s">
        <v>36</v>
      </c>
      <c r="U2292" t="s">
        <v>37</v>
      </c>
      <c r="V2292" s="3" t="str">
        <f t="shared" si="71"/>
        <v>.</v>
      </c>
      <c r="W2292" s="3" t="str">
        <f>IF(AND(T2292&lt;&gt;"_U",T2292&lt;&gt;"c",J2292&lt;&gt;9,J2292&lt;&gt;99),IFERROR(VLOOKUP(A2292,'TA Total'!$A$2:$W$10000,18,0),"."),".")</f>
        <v>.</v>
      </c>
    </row>
    <row r="2293" spans="1:23" x14ac:dyDescent="0.2">
      <c r="A2293" s="1" t="str">
        <f t="shared" si="70"/>
        <v>2018|Kaipara District|Total - gender</v>
      </c>
      <c r="B2293" t="s">
        <v>20</v>
      </c>
      <c r="C2293" t="s">
        <v>21</v>
      </c>
      <c r="D2293" t="s">
        <v>22</v>
      </c>
      <c r="E2293" t="s">
        <v>23</v>
      </c>
      <c r="F2293">
        <v>2018</v>
      </c>
      <c r="G2293">
        <v>2018</v>
      </c>
      <c r="H2293">
        <v>3</v>
      </c>
      <c r="I2293" t="s">
        <v>105</v>
      </c>
      <c r="J2293">
        <v>6</v>
      </c>
      <c r="K2293" t="s">
        <v>52</v>
      </c>
      <c r="L2293">
        <v>99</v>
      </c>
      <c r="M2293" t="s">
        <v>26</v>
      </c>
      <c r="N2293">
        <v>99</v>
      </c>
      <c r="O2293" t="s">
        <v>27</v>
      </c>
      <c r="P2293">
        <v>99</v>
      </c>
      <c r="Q2293" t="s">
        <v>42</v>
      </c>
      <c r="R2293">
        <v>4110</v>
      </c>
      <c r="V2293" s="3">
        <f t="shared" si="71"/>
        <v>27.99</v>
      </c>
      <c r="W2293" s="3">
        <f>IF(AND(T2293&lt;&gt;"_U",T2293&lt;&gt;"c",J2293&lt;&gt;9,J2293&lt;&gt;99),IFERROR(VLOOKUP(A2293,'TA Total'!$A$2:$W$10000,18,0),"."),".")</f>
        <v>14682</v>
      </c>
    </row>
    <row r="2294" spans="1:23" x14ac:dyDescent="0.2">
      <c r="A2294" s="1" t="str">
        <f t="shared" si="70"/>
        <v>2018|Kaipara District|Male / TÄne</v>
      </c>
      <c r="B2294" t="s">
        <v>20</v>
      </c>
      <c r="C2294" t="s">
        <v>21</v>
      </c>
      <c r="D2294" t="s">
        <v>22</v>
      </c>
      <c r="E2294" t="s">
        <v>23</v>
      </c>
      <c r="F2294">
        <v>2018</v>
      </c>
      <c r="G2294">
        <v>2018</v>
      </c>
      <c r="H2294">
        <v>3</v>
      </c>
      <c r="I2294" t="s">
        <v>105</v>
      </c>
      <c r="J2294">
        <v>9</v>
      </c>
      <c r="K2294" t="s">
        <v>25</v>
      </c>
      <c r="L2294">
        <v>99</v>
      </c>
      <c r="M2294" t="s">
        <v>26</v>
      </c>
      <c r="N2294">
        <v>99</v>
      </c>
      <c r="O2294" t="s">
        <v>27</v>
      </c>
      <c r="P2294">
        <v>1</v>
      </c>
      <c r="Q2294" t="s">
        <v>34</v>
      </c>
      <c r="R2294">
        <v>2145</v>
      </c>
      <c r="V2294" s="3" t="str">
        <f t="shared" si="71"/>
        <v>.</v>
      </c>
      <c r="W2294" s="3" t="str">
        <f>IF(AND(T2294&lt;&gt;"_U",T2294&lt;&gt;"c",J2294&lt;&gt;9,J2294&lt;&gt;99),IFERROR(VLOOKUP(A2294,'TA Total'!$A$2:$W$10000,18,0),"."),".")</f>
        <v>.</v>
      </c>
    </row>
    <row r="2295" spans="1:23" x14ac:dyDescent="0.2">
      <c r="A2295" s="1" t="str">
        <f t="shared" si="70"/>
        <v>2018|Kaipara District|Female / Wahine</v>
      </c>
      <c r="B2295" t="s">
        <v>20</v>
      </c>
      <c r="C2295" t="s">
        <v>21</v>
      </c>
      <c r="D2295" t="s">
        <v>22</v>
      </c>
      <c r="E2295" t="s">
        <v>23</v>
      </c>
      <c r="F2295">
        <v>2018</v>
      </c>
      <c r="G2295">
        <v>2018</v>
      </c>
      <c r="H2295">
        <v>3</v>
      </c>
      <c r="I2295" t="s">
        <v>105</v>
      </c>
      <c r="J2295">
        <v>9</v>
      </c>
      <c r="K2295" t="s">
        <v>25</v>
      </c>
      <c r="L2295">
        <v>99</v>
      </c>
      <c r="M2295" t="s">
        <v>26</v>
      </c>
      <c r="N2295">
        <v>99</v>
      </c>
      <c r="O2295" t="s">
        <v>27</v>
      </c>
      <c r="P2295">
        <v>2</v>
      </c>
      <c r="Q2295" t="s">
        <v>31</v>
      </c>
      <c r="R2295">
        <v>1620</v>
      </c>
      <c r="V2295" s="3" t="str">
        <f t="shared" si="71"/>
        <v>.</v>
      </c>
      <c r="W2295" s="3" t="str">
        <f>IF(AND(T2295&lt;&gt;"_U",T2295&lt;&gt;"c",J2295&lt;&gt;9,J2295&lt;&gt;99),IFERROR(VLOOKUP(A2295,'TA Total'!$A$2:$W$10000,18,0),"."),".")</f>
        <v>.</v>
      </c>
    </row>
    <row r="2296" spans="1:23" x14ac:dyDescent="0.2">
      <c r="A2296" s="1" t="str">
        <f t="shared" si="70"/>
        <v>2018|Kaipara District|Another gender / He ira kÄ“ anÅ</v>
      </c>
      <c r="B2296" t="s">
        <v>20</v>
      </c>
      <c r="C2296" t="s">
        <v>21</v>
      </c>
      <c r="D2296" t="s">
        <v>22</v>
      </c>
      <c r="E2296" t="s">
        <v>23</v>
      </c>
      <c r="F2296">
        <v>2018</v>
      </c>
      <c r="G2296">
        <v>2018</v>
      </c>
      <c r="H2296">
        <v>3</v>
      </c>
      <c r="I2296" t="s">
        <v>105</v>
      </c>
      <c r="J2296">
        <v>9</v>
      </c>
      <c r="K2296" t="s">
        <v>25</v>
      </c>
      <c r="L2296">
        <v>99</v>
      </c>
      <c r="M2296" t="s">
        <v>26</v>
      </c>
      <c r="N2296">
        <v>99</v>
      </c>
      <c r="O2296" t="s">
        <v>27</v>
      </c>
      <c r="P2296">
        <v>3</v>
      </c>
      <c r="Q2296" t="s">
        <v>28</v>
      </c>
      <c r="T2296" t="s">
        <v>36</v>
      </c>
      <c r="U2296" t="s">
        <v>37</v>
      </c>
      <c r="V2296" s="3" t="str">
        <f t="shared" si="71"/>
        <v>.</v>
      </c>
      <c r="W2296" s="3" t="str">
        <f>IF(AND(T2296&lt;&gt;"_U",T2296&lt;&gt;"c",J2296&lt;&gt;9,J2296&lt;&gt;99),IFERROR(VLOOKUP(A2296,'TA Total'!$A$2:$W$10000,18,0),"."),".")</f>
        <v>.</v>
      </c>
    </row>
    <row r="2297" spans="1:23" x14ac:dyDescent="0.2">
      <c r="A2297" s="1" t="str">
        <f t="shared" si="70"/>
        <v>2018|Kaipara District|Total - gender</v>
      </c>
      <c r="B2297" t="s">
        <v>20</v>
      </c>
      <c r="C2297" t="s">
        <v>21</v>
      </c>
      <c r="D2297" t="s">
        <v>22</v>
      </c>
      <c r="E2297" t="s">
        <v>23</v>
      </c>
      <c r="F2297">
        <v>2018</v>
      </c>
      <c r="G2297">
        <v>2018</v>
      </c>
      <c r="H2297">
        <v>3</v>
      </c>
      <c r="I2297" t="s">
        <v>105</v>
      </c>
      <c r="J2297">
        <v>9</v>
      </c>
      <c r="K2297" t="s">
        <v>25</v>
      </c>
      <c r="L2297">
        <v>99</v>
      </c>
      <c r="M2297" t="s">
        <v>26</v>
      </c>
      <c r="N2297">
        <v>99</v>
      </c>
      <c r="O2297" t="s">
        <v>27</v>
      </c>
      <c r="P2297">
        <v>99</v>
      </c>
      <c r="Q2297" t="s">
        <v>42</v>
      </c>
      <c r="R2297">
        <v>3762</v>
      </c>
      <c r="V2297" s="3" t="str">
        <f t="shared" si="71"/>
        <v>.</v>
      </c>
      <c r="W2297" s="3" t="str">
        <f>IF(AND(T2297&lt;&gt;"_U",T2297&lt;&gt;"c",J2297&lt;&gt;9,J2297&lt;&gt;99),IFERROR(VLOOKUP(A2297,'TA Total'!$A$2:$W$10000,18,0),"."),".")</f>
        <v>.</v>
      </c>
    </row>
    <row r="2298" spans="1:23" x14ac:dyDescent="0.2">
      <c r="A2298" s="1" t="str">
        <f t="shared" si="70"/>
        <v>2018|Kaipara District|Male / TÄne</v>
      </c>
      <c r="B2298" t="s">
        <v>20</v>
      </c>
      <c r="C2298" t="s">
        <v>21</v>
      </c>
      <c r="D2298" t="s">
        <v>22</v>
      </c>
      <c r="E2298" t="s">
        <v>23</v>
      </c>
      <c r="F2298">
        <v>2018</v>
      </c>
      <c r="G2298">
        <v>2018</v>
      </c>
      <c r="H2298">
        <v>3</v>
      </c>
      <c r="I2298" t="s">
        <v>105</v>
      </c>
      <c r="J2298">
        <v>77</v>
      </c>
      <c r="K2298" t="s">
        <v>49</v>
      </c>
      <c r="L2298">
        <v>99</v>
      </c>
      <c r="M2298" t="s">
        <v>26</v>
      </c>
      <c r="N2298">
        <v>99</v>
      </c>
      <c r="O2298" t="s">
        <v>27</v>
      </c>
      <c r="P2298">
        <v>1</v>
      </c>
      <c r="Q2298" t="s">
        <v>34</v>
      </c>
      <c r="R2298">
        <v>7101</v>
      </c>
      <c r="V2298" s="3">
        <f t="shared" si="71"/>
        <v>100</v>
      </c>
      <c r="W2298" s="3">
        <f>IF(AND(T2298&lt;&gt;"_U",T2298&lt;&gt;"c",J2298&lt;&gt;9,J2298&lt;&gt;99),IFERROR(VLOOKUP(A2298,'TA Total'!$A$2:$W$10000,18,0),"."),".")</f>
        <v>7101</v>
      </c>
    </row>
    <row r="2299" spans="1:23" x14ac:dyDescent="0.2">
      <c r="A2299" s="1" t="str">
        <f t="shared" si="70"/>
        <v>2018|Kaipara District|Female / Wahine</v>
      </c>
      <c r="B2299" t="s">
        <v>20</v>
      </c>
      <c r="C2299" t="s">
        <v>21</v>
      </c>
      <c r="D2299" t="s">
        <v>22</v>
      </c>
      <c r="E2299" t="s">
        <v>23</v>
      </c>
      <c r="F2299">
        <v>2018</v>
      </c>
      <c r="G2299">
        <v>2018</v>
      </c>
      <c r="H2299">
        <v>3</v>
      </c>
      <c r="I2299" t="s">
        <v>105</v>
      </c>
      <c r="J2299">
        <v>77</v>
      </c>
      <c r="K2299" t="s">
        <v>49</v>
      </c>
      <c r="L2299">
        <v>99</v>
      </c>
      <c r="M2299" t="s">
        <v>26</v>
      </c>
      <c r="N2299">
        <v>99</v>
      </c>
      <c r="O2299" t="s">
        <v>27</v>
      </c>
      <c r="P2299">
        <v>2</v>
      </c>
      <c r="Q2299" t="s">
        <v>31</v>
      </c>
      <c r="R2299">
        <v>7578</v>
      </c>
      <c r="V2299" s="3">
        <f t="shared" si="71"/>
        <v>100</v>
      </c>
      <c r="W2299" s="3">
        <f>IF(AND(T2299&lt;&gt;"_U",T2299&lt;&gt;"c",J2299&lt;&gt;9,J2299&lt;&gt;99),IFERROR(VLOOKUP(A2299,'TA Total'!$A$2:$W$10000,18,0),"."),".")</f>
        <v>7578</v>
      </c>
    </row>
    <row r="2300" spans="1:23" x14ac:dyDescent="0.2">
      <c r="A2300" s="1" t="str">
        <f t="shared" si="70"/>
        <v>2018|Kaipara District|Another gender / He ira kÄ“ anÅ</v>
      </c>
      <c r="B2300" t="s">
        <v>20</v>
      </c>
      <c r="C2300" t="s">
        <v>21</v>
      </c>
      <c r="D2300" t="s">
        <v>22</v>
      </c>
      <c r="E2300" t="s">
        <v>23</v>
      </c>
      <c r="F2300">
        <v>2018</v>
      </c>
      <c r="G2300">
        <v>2018</v>
      </c>
      <c r="H2300">
        <v>3</v>
      </c>
      <c r="I2300" t="s">
        <v>105</v>
      </c>
      <c r="J2300">
        <v>77</v>
      </c>
      <c r="K2300" t="s">
        <v>49</v>
      </c>
      <c r="L2300">
        <v>99</v>
      </c>
      <c r="M2300" t="s">
        <v>26</v>
      </c>
      <c r="N2300">
        <v>99</v>
      </c>
      <c r="O2300" t="s">
        <v>27</v>
      </c>
      <c r="P2300">
        <v>3</v>
      </c>
      <c r="Q2300" t="s">
        <v>28</v>
      </c>
      <c r="T2300" t="s">
        <v>36</v>
      </c>
      <c r="U2300" t="s">
        <v>37</v>
      </c>
      <c r="V2300" s="3" t="str">
        <f t="shared" si="71"/>
        <v>.</v>
      </c>
      <c r="W2300" s="3" t="str">
        <f>IF(AND(T2300&lt;&gt;"_U",T2300&lt;&gt;"c",J2300&lt;&gt;9,J2300&lt;&gt;99),IFERROR(VLOOKUP(A2300,'TA Total'!$A$2:$W$10000,18,0),"."),".")</f>
        <v>.</v>
      </c>
    </row>
    <row r="2301" spans="1:23" x14ac:dyDescent="0.2">
      <c r="A2301" s="1" t="str">
        <f t="shared" si="70"/>
        <v>2018|Kaipara District|Total - gender</v>
      </c>
      <c r="B2301" t="s">
        <v>20</v>
      </c>
      <c r="C2301" t="s">
        <v>21</v>
      </c>
      <c r="D2301" t="s">
        <v>22</v>
      </c>
      <c r="E2301" t="s">
        <v>23</v>
      </c>
      <c r="F2301">
        <v>2018</v>
      </c>
      <c r="G2301">
        <v>2018</v>
      </c>
      <c r="H2301">
        <v>3</v>
      </c>
      <c r="I2301" t="s">
        <v>105</v>
      </c>
      <c r="J2301">
        <v>77</v>
      </c>
      <c r="K2301" t="s">
        <v>49</v>
      </c>
      <c r="L2301">
        <v>99</v>
      </c>
      <c r="M2301" t="s">
        <v>26</v>
      </c>
      <c r="N2301">
        <v>99</v>
      </c>
      <c r="O2301" t="s">
        <v>27</v>
      </c>
      <c r="P2301">
        <v>99</v>
      </c>
      <c r="Q2301" t="s">
        <v>42</v>
      </c>
      <c r="R2301">
        <v>14682</v>
      </c>
      <c r="V2301" s="3">
        <f t="shared" si="71"/>
        <v>100</v>
      </c>
      <c r="W2301" s="3">
        <f>IF(AND(T2301&lt;&gt;"_U",T2301&lt;&gt;"c",J2301&lt;&gt;9,J2301&lt;&gt;99),IFERROR(VLOOKUP(A2301,'TA Total'!$A$2:$W$10000,18,0),"."),".")</f>
        <v>14682</v>
      </c>
    </row>
    <row r="2302" spans="1:23" x14ac:dyDescent="0.2">
      <c r="A2302" s="1" t="str">
        <f t="shared" si="70"/>
        <v>2018|Kaipara District|Male / TÄne</v>
      </c>
      <c r="B2302" t="s">
        <v>20</v>
      </c>
      <c r="C2302" t="s">
        <v>21</v>
      </c>
      <c r="D2302" t="s">
        <v>22</v>
      </c>
      <c r="E2302" t="s">
        <v>23</v>
      </c>
      <c r="F2302">
        <v>2018</v>
      </c>
      <c r="G2302">
        <v>2018</v>
      </c>
      <c r="H2302">
        <v>3</v>
      </c>
      <c r="I2302" t="s">
        <v>105</v>
      </c>
      <c r="J2302">
        <v>99</v>
      </c>
      <c r="K2302" t="s">
        <v>47</v>
      </c>
      <c r="L2302">
        <v>99</v>
      </c>
      <c r="M2302" t="s">
        <v>26</v>
      </c>
      <c r="N2302">
        <v>99</v>
      </c>
      <c r="O2302" t="s">
        <v>27</v>
      </c>
      <c r="P2302">
        <v>1</v>
      </c>
      <c r="Q2302" t="s">
        <v>34</v>
      </c>
      <c r="R2302">
        <v>9243</v>
      </c>
      <c r="V2302" s="3" t="str">
        <f t="shared" si="71"/>
        <v>.</v>
      </c>
      <c r="W2302" s="3" t="str">
        <f>IF(AND(T2302&lt;&gt;"_U",T2302&lt;&gt;"c",J2302&lt;&gt;9,J2302&lt;&gt;99),IFERROR(VLOOKUP(A2302,'TA Total'!$A$2:$W$10000,18,0),"."),".")</f>
        <v>.</v>
      </c>
    </row>
    <row r="2303" spans="1:23" x14ac:dyDescent="0.2">
      <c r="A2303" s="1" t="str">
        <f t="shared" si="70"/>
        <v>2018|Kaipara District|Female / Wahine</v>
      </c>
      <c r="B2303" t="s">
        <v>20</v>
      </c>
      <c r="C2303" t="s">
        <v>21</v>
      </c>
      <c r="D2303" t="s">
        <v>22</v>
      </c>
      <c r="E2303" t="s">
        <v>23</v>
      </c>
      <c r="F2303">
        <v>2018</v>
      </c>
      <c r="G2303">
        <v>2018</v>
      </c>
      <c r="H2303">
        <v>3</v>
      </c>
      <c r="I2303" t="s">
        <v>105</v>
      </c>
      <c r="J2303">
        <v>99</v>
      </c>
      <c r="K2303" t="s">
        <v>47</v>
      </c>
      <c r="L2303">
        <v>99</v>
      </c>
      <c r="M2303" t="s">
        <v>26</v>
      </c>
      <c r="N2303">
        <v>99</v>
      </c>
      <c r="O2303" t="s">
        <v>27</v>
      </c>
      <c r="P2303">
        <v>2</v>
      </c>
      <c r="Q2303" t="s">
        <v>31</v>
      </c>
      <c r="R2303">
        <v>9201</v>
      </c>
      <c r="V2303" s="3" t="str">
        <f t="shared" si="71"/>
        <v>.</v>
      </c>
      <c r="W2303" s="3" t="str">
        <f>IF(AND(T2303&lt;&gt;"_U",T2303&lt;&gt;"c",J2303&lt;&gt;9,J2303&lt;&gt;99),IFERROR(VLOOKUP(A2303,'TA Total'!$A$2:$W$10000,18,0),"."),".")</f>
        <v>.</v>
      </c>
    </row>
    <row r="2304" spans="1:23" x14ac:dyDescent="0.2">
      <c r="A2304" s="1" t="str">
        <f t="shared" si="70"/>
        <v>2018|Kaipara District|Another gender / He ira kÄ“ anÅ</v>
      </c>
      <c r="B2304" t="s">
        <v>20</v>
      </c>
      <c r="C2304" t="s">
        <v>21</v>
      </c>
      <c r="D2304" t="s">
        <v>22</v>
      </c>
      <c r="E2304" t="s">
        <v>23</v>
      </c>
      <c r="F2304">
        <v>2018</v>
      </c>
      <c r="G2304">
        <v>2018</v>
      </c>
      <c r="H2304">
        <v>3</v>
      </c>
      <c r="I2304" t="s">
        <v>105</v>
      </c>
      <c r="J2304">
        <v>99</v>
      </c>
      <c r="K2304" t="s">
        <v>47</v>
      </c>
      <c r="L2304">
        <v>99</v>
      </c>
      <c r="M2304" t="s">
        <v>26</v>
      </c>
      <c r="N2304">
        <v>99</v>
      </c>
      <c r="O2304" t="s">
        <v>27</v>
      </c>
      <c r="P2304">
        <v>3</v>
      </c>
      <c r="Q2304" t="s">
        <v>28</v>
      </c>
      <c r="T2304" t="s">
        <v>36</v>
      </c>
      <c r="U2304" t="s">
        <v>37</v>
      </c>
      <c r="V2304" s="3" t="str">
        <f t="shared" si="71"/>
        <v>.</v>
      </c>
      <c r="W2304" s="3" t="str">
        <f>IF(AND(T2304&lt;&gt;"_U",T2304&lt;&gt;"c",J2304&lt;&gt;9,J2304&lt;&gt;99),IFERROR(VLOOKUP(A2304,'TA Total'!$A$2:$W$10000,18,0),"."),".")</f>
        <v>.</v>
      </c>
    </row>
    <row r="2305" spans="1:23" x14ac:dyDescent="0.2">
      <c r="A2305" s="1" t="str">
        <f t="shared" si="70"/>
        <v>2018|Kaipara District|Total - gender</v>
      </c>
      <c r="B2305" t="s">
        <v>20</v>
      </c>
      <c r="C2305" t="s">
        <v>21</v>
      </c>
      <c r="D2305" t="s">
        <v>22</v>
      </c>
      <c r="E2305" t="s">
        <v>23</v>
      </c>
      <c r="F2305">
        <v>2018</v>
      </c>
      <c r="G2305">
        <v>2018</v>
      </c>
      <c r="H2305">
        <v>3</v>
      </c>
      <c r="I2305" t="s">
        <v>105</v>
      </c>
      <c r="J2305">
        <v>99</v>
      </c>
      <c r="K2305" t="s">
        <v>47</v>
      </c>
      <c r="L2305">
        <v>99</v>
      </c>
      <c r="M2305" t="s">
        <v>26</v>
      </c>
      <c r="N2305">
        <v>99</v>
      </c>
      <c r="O2305" t="s">
        <v>27</v>
      </c>
      <c r="P2305">
        <v>99</v>
      </c>
      <c r="Q2305" t="s">
        <v>42</v>
      </c>
      <c r="R2305">
        <v>18444</v>
      </c>
      <c r="V2305" s="3" t="str">
        <f t="shared" si="71"/>
        <v>.</v>
      </c>
      <c r="W2305" s="3" t="str">
        <f>IF(AND(T2305&lt;&gt;"_U",T2305&lt;&gt;"c",J2305&lt;&gt;9,J2305&lt;&gt;99),IFERROR(VLOOKUP(A2305,'TA Total'!$A$2:$W$10000,18,0),"."),".")</f>
        <v>.</v>
      </c>
    </row>
    <row r="2306" spans="1:23" x14ac:dyDescent="0.2">
      <c r="A2306" s="1" t="str">
        <f t="shared" si="70"/>
        <v>2018|Thames-Coromandel District|Male / TÄne</v>
      </c>
      <c r="B2306" t="s">
        <v>20</v>
      </c>
      <c r="C2306" t="s">
        <v>21</v>
      </c>
      <c r="D2306" t="s">
        <v>22</v>
      </c>
      <c r="E2306" t="s">
        <v>23</v>
      </c>
      <c r="F2306">
        <v>2018</v>
      </c>
      <c r="G2306">
        <v>2018</v>
      </c>
      <c r="H2306">
        <v>11</v>
      </c>
      <c r="I2306" t="s">
        <v>121</v>
      </c>
      <c r="J2306">
        <v>1</v>
      </c>
      <c r="K2306" t="s">
        <v>30</v>
      </c>
      <c r="L2306">
        <v>99</v>
      </c>
      <c r="M2306" t="s">
        <v>26</v>
      </c>
      <c r="N2306">
        <v>99</v>
      </c>
      <c r="O2306" t="s">
        <v>27</v>
      </c>
      <c r="P2306">
        <v>1</v>
      </c>
      <c r="Q2306" t="s">
        <v>34</v>
      </c>
      <c r="R2306">
        <v>5466</v>
      </c>
      <c r="V2306" s="3">
        <f t="shared" si="71"/>
        <v>55.57</v>
      </c>
      <c r="W2306" s="3">
        <f>IF(AND(T2306&lt;&gt;"_U",T2306&lt;&gt;"c",J2306&lt;&gt;9,J2306&lt;&gt;99),IFERROR(VLOOKUP(A2306,'TA Total'!$A$2:$W$10000,18,0),"."),".")</f>
        <v>9837</v>
      </c>
    </row>
    <row r="2307" spans="1:23" x14ac:dyDescent="0.2">
      <c r="A2307" s="1" t="str">
        <f t="shared" ref="A2307:A2370" si="72">G2307&amp;"|"&amp;I2307&amp;"|"&amp;Q2307</f>
        <v>2018|Thames-Coromandel District|Female / Wahine</v>
      </c>
      <c r="B2307" t="s">
        <v>20</v>
      </c>
      <c r="C2307" t="s">
        <v>21</v>
      </c>
      <c r="D2307" t="s">
        <v>22</v>
      </c>
      <c r="E2307" t="s">
        <v>23</v>
      </c>
      <c r="F2307">
        <v>2018</v>
      </c>
      <c r="G2307">
        <v>2018</v>
      </c>
      <c r="H2307">
        <v>11</v>
      </c>
      <c r="I2307" t="s">
        <v>121</v>
      </c>
      <c r="J2307">
        <v>1</v>
      </c>
      <c r="K2307" t="s">
        <v>30</v>
      </c>
      <c r="L2307">
        <v>99</v>
      </c>
      <c r="M2307" t="s">
        <v>26</v>
      </c>
      <c r="N2307">
        <v>99</v>
      </c>
      <c r="O2307" t="s">
        <v>27</v>
      </c>
      <c r="P2307">
        <v>2</v>
      </c>
      <c r="Q2307" t="s">
        <v>31</v>
      </c>
      <c r="R2307">
        <v>5526</v>
      </c>
      <c r="V2307" s="3">
        <f t="shared" ref="V2307:V2370" si="73">IF(T2307&lt;&gt;"_U",IFERROR((ROUND(R2307/W2307*100,2)),"."),".")</f>
        <v>50.65</v>
      </c>
      <c r="W2307" s="3">
        <f>IF(AND(T2307&lt;&gt;"_U",T2307&lt;&gt;"c",J2307&lt;&gt;9,J2307&lt;&gt;99),IFERROR(VLOOKUP(A2307,'TA Total'!$A$2:$W$10000,18,0),"."),".")</f>
        <v>10911</v>
      </c>
    </row>
    <row r="2308" spans="1:23" x14ac:dyDescent="0.2">
      <c r="A2308" s="1" t="str">
        <f t="shared" si="72"/>
        <v>2018|Thames-Coromandel District|Another gender / He ira kÄ“ anÅ</v>
      </c>
      <c r="B2308" t="s">
        <v>20</v>
      </c>
      <c r="C2308" t="s">
        <v>21</v>
      </c>
      <c r="D2308" t="s">
        <v>22</v>
      </c>
      <c r="E2308" t="s">
        <v>23</v>
      </c>
      <c r="F2308">
        <v>2018</v>
      </c>
      <c r="G2308">
        <v>2018</v>
      </c>
      <c r="H2308">
        <v>11</v>
      </c>
      <c r="I2308" t="s">
        <v>121</v>
      </c>
      <c r="J2308">
        <v>1</v>
      </c>
      <c r="K2308" t="s">
        <v>30</v>
      </c>
      <c r="L2308">
        <v>99</v>
      </c>
      <c r="M2308" t="s">
        <v>26</v>
      </c>
      <c r="N2308">
        <v>99</v>
      </c>
      <c r="O2308" t="s">
        <v>27</v>
      </c>
      <c r="P2308">
        <v>3</v>
      </c>
      <c r="Q2308" t="s">
        <v>28</v>
      </c>
      <c r="T2308" t="s">
        <v>36</v>
      </c>
      <c r="U2308" t="s">
        <v>37</v>
      </c>
      <c r="V2308" s="3" t="str">
        <f t="shared" si="73"/>
        <v>.</v>
      </c>
      <c r="W2308" s="3" t="str">
        <f>IF(AND(T2308&lt;&gt;"_U",T2308&lt;&gt;"c",J2308&lt;&gt;9,J2308&lt;&gt;99),IFERROR(VLOOKUP(A2308,'TA Total'!$A$2:$W$10000,18,0),"."),".")</f>
        <v>.</v>
      </c>
    </row>
    <row r="2309" spans="1:23" x14ac:dyDescent="0.2">
      <c r="A2309" s="1" t="str">
        <f t="shared" si="72"/>
        <v>2018|Thames-Coromandel District|Total - gender</v>
      </c>
      <c r="B2309" t="s">
        <v>20</v>
      </c>
      <c r="C2309" t="s">
        <v>21</v>
      </c>
      <c r="D2309" t="s">
        <v>22</v>
      </c>
      <c r="E2309" t="s">
        <v>23</v>
      </c>
      <c r="F2309">
        <v>2018</v>
      </c>
      <c r="G2309">
        <v>2018</v>
      </c>
      <c r="H2309">
        <v>11</v>
      </c>
      <c r="I2309" t="s">
        <v>121</v>
      </c>
      <c r="J2309">
        <v>1</v>
      </c>
      <c r="K2309" t="s">
        <v>30</v>
      </c>
      <c r="L2309">
        <v>99</v>
      </c>
      <c r="M2309" t="s">
        <v>26</v>
      </c>
      <c r="N2309">
        <v>99</v>
      </c>
      <c r="O2309" t="s">
        <v>27</v>
      </c>
      <c r="P2309">
        <v>99</v>
      </c>
      <c r="Q2309" t="s">
        <v>42</v>
      </c>
      <c r="R2309">
        <v>10995</v>
      </c>
      <c r="V2309" s="3">
        <f t="shared" si="73"/>
        <v>52.99</v>
      </c>
      <c r="W2309" s="3">
        <f>IF(AND(T2309&lt;&gt;"_U",T2309&lt;&gt;"c",J2309&lt;&gt;9,J2309&lt;&gt;99),IFERROR(VLOOKUP(A2309,'TA Total'!$A$2:$W$10000,18,0),"."),".")</f>
        <v>20751</v>
      </c>
    </row>
    <row r="2310" spans="1:23" x14ac:dyDescent="0.2">
      <c r="A2310" s="1" t="str">
        <f t="shared" si="72"/>
        <v>2018|Thames-Coromandel District|Male / TÄne</v>
      </c>
      <c r="B2310" t="s">
        <v>20</v>
      </c>
      <c r="C2310" t="s">
        <v>21</v>
      </c>
      <c r="D2310" t="s">
        <v>22</v>
      </c>
      <c r="E2310" t="s">
        <v>23</v>
      </c>
      <c r="F2310">
        <v>2018</v>
      </c>
      <c r="G2310">
        <v>2018</v>
      </c>
      <c r="H2310">
        <v>11</v>
      </c>
      <c r="I2310" t="s">
        <v>121</v>
      </c>
      <c r="J2310">
        <v>3</v>
      </c>
      <c r="K2310" t="s">
        <v>39</v>
      </c>
      <c r="L2310">
        <v>99</v>
      </c>
      <c r="M2310" t="s">
        <v>26</v>
      </c>
      <c r="N2310">
        <v>99</v>
      </c>
      <c r="O2310" t="s">
        <v>27</v>
      </c>
      <c r="P2310">
        <v>1</v>
      </c>
      <c r="Q2310" t="s">
        <v>34</v>
      </c>
      <c r="R2310">
        <v>342</v>
      </c>
      <c r="V2310" s="3">
        <f t="shared" si="73"/>
        <v>3.48</v>
      </c>
      <c r="W2310" s="3">
        <f>IF(AND(T2310&lt;&gt;"_U",T2310&lt;&gt;"c",J2310&lt;&gt;9,J2310&lt;&gt;99),IFERROR(VLOOKUP(A2310,'TA Total'!$A$2:$W$10000,18,0),"."),".")</f>
        <v>9837</v>
      </c>
    </row>
    <row r="2311" spans="1:23" x14ac:dyDescent="0.2">
      <c r="A2311" s="1" t="str">
        <f t="shared" si="72"/>
        <v>2018|Thames-Coromandel District|Female / Wahine</v>
      </c>
      <c r="B2311" t="s">
        <v>20</v>
      </c>
      <c r="C2311" t="s">
        <v>21</v>
      </c>
      <c r="D2311" t="s">
        <v>22</v>
      </c>
      <c r="E2311" t="s">
        <v>23</v>
      </c>
      <c r="F2311">
        <v>2018</v>
      </c>
      <c r="G2311">
        <v>2018</v>
      </c>
      <c r="H2311">
        <v>11</v>
      </c>
      <c r="I2311" t="s">
        <v>121</v>
      </c>
      <c r="J2311">
        <v>3</v>
      </c>
      <c r="K2311" t="s">
        <v>39</v>
      </c>
      <c r="L2311">
        <v>99</v>
      </c>
      <c r="M2311" t="s">
        <v>26</v>
      </c>
      <c r="N2311">
        <v>99</v>
      </c>
      <c r="O2311" t="s">
        <v>27</v>
      </c>
      <c r="P2311">
        <v>2</v>
      </c>
      <c r="Q2311" t="s">
        <v>31</v>
      </c>
      <c r="R2311">
        <v>393</v>
      </c>
      <c r="V2311" s="3">
        <f t="shared" si="73"/>
        <v>3.6</v>
      </c>
      <c r="W2311" s="3">
        <f>IF(AND(T2311&lt;&gt;"_U",T2311&lt;&gt;"c",J2311&lt;&gt;9,J2311&lt;&gt;99),IFERROR(VLOOKUP(A2311,'TA Total'!$A$2:$W$10000,18,0),"."),".")</f>
        <v>10911</v>
      </c>
    </row>
    <row r="2312" spans="1:23" x14ac:dyDescent="0.2">
      <c r="A2312" s="1" t="str">
        <f t="shared" si="72"/>
        <v>2018|Thames-Coromandel District|Another gender / He ira kÄ“ anÅ</v>
      </c>
      <c r="B2312" t="s">
        <v>20</v>
      </c>
      <c r="C2312" t="s">
        <v>21</v>
      </c>
      <c r="D2312" t="s">
        <v>22</v>
      </c>
      <c r="E2312" t="s">
        <v>23</v>
      </c>
      <c r="F2312">
        <v>2018</v>
      </c>
      <c r="G2312">
        <v>2018</v>
      </c>
      <c r="H2312">
        <v>11</v>
      </c>
      <c r="I2312" t="s">
        <v>121</v>
      </c>
      <c r="J2312">
        <v>3</v>
      </c>
      <c r="K2312" t="s">
        <v>39</v>
      </c>
      <c r="L2312">
        <v>99</v>
      </c>
      <c r="M2312" t="s">
        <v>26</v>
      </c>
      <c r="N2312">
        <v>99</v>
      </c>
      <c r="O2312" t="s">
        <v>27</v>
      </c>
      <c r="P2312">
        <v>3</v>
      </c>
      <c r="Q2312" t="s">
        <v>28</v>
      </c>
      <c r="T2312" t="s">
        <v>36</v>
      </c>
      <c r="U2312" t="s">
        <v>37</v>
      </c>
      <c r="V2312" s="3" t="str">
        <f t="shared" si="73"/>
        <v>.</v>
      </c>
      <c r="W2312" s="3" t="str">
        <f>IF(AND(T2312&lt;&gt;"_U",T2312&lt;&gt;"c",J2312&lt;&gt;9,J2312&lt;&gt;99),IFERROR(VLOOKUP(A2312,'TA Total'!$A$2:$W$10000,18,0),"."),".")</f>
        <v>.</v>
      </c>
    </row>
    <row r="2313" spans="1:23" x14ac:dyDescent="0.2">
      <c r="A2313" s="1" t="str">
        <f t="shared" si="72"/>
        <v>2018|Thames-Coromandel District|Total - gender</v>
      </c>
      <c r="B2313" t="s">
        <v>20</v>
      </c>
      <c r="C2313" t="s">
        <v>21</v>
      </c>
      <c r="D2313" t="s">
        <v>22</v>
      </c>
      <c r="E2313" t="s">
        <v>23</v>
      </c>
      <c r="F2313">
        <v>2018</v>
      </c>
      <c r="G2313">
        <v>2018</v>
      </c>
      <c r="H2313">
        <v>11</v>
      </c>
      <c r="I2313" t="s">
        <v>121</v>
      </c>
      <c r="J2313">
        <v>3</v>
      </c>
      <c r="K2313" t="s">
        <v>39</v>
      </c>
      <c r="L2313">
        <v>99</v>
      </c>
      <c r="M2313" t="s">
        <v>26</v>
      </c>
      <c r="N2313">
        <v>99</v>
      </c>
      <c r="O2313" t="s">
        <v>27</v>
      </c>
      <c r="P2313">
        <v>99</v>
      </c>
      <c r="Q2313" t="s">
        <v>42</v>
      </c>
      <c r="R2313">
        <v>735</v>
      </c>
      <c r="V2313" s="3">
        <f t="shared" si="73"/>
        <v>3.54</v>
      </c>
      <c r="W2313" s="3">
        <f>IF(AND(T2313&lt;&gt;"_U",T2313&lt;&gt;"c",J2313&lt;&gt;9,J2313&lt;&gt;99),IFERROR(VLOOKUP(A2313,'TA Total'!$A$2:$W$10000,18,0),"."),".")</f>
        <v>20751</v>
      </c>
    </row>
    <row r="2314" spans="1:23" x14ac:dyDescent="0.2">
      <c r="A2314" s="1" t="str">
        <f t="shared" si="72"/>
        <v>2018|Thames-Coromandel District|Male / TÄne</v>
      </c>
      <c r="B2314" t="s">
        <v>20</v>
      </c>
      <c r="C2314" t="s">
        <v>21</v>
      </c>
      <c r="D2314" t="s">
        <v>22</v>
      </c>
      <c r="E2314" t="s">
        <v>23</v>
      </c>
      <c r="F2314">
        <v>2018</v>
      </c>
      <c r="G2314">
        <v>2018</v>
      </c>
      <c r="H2314">
        <v>11</v>
      </c>
      <c r="I2314" t="s">
        <v>121</v>
      </c>
      <c r="J2314">
        <v>4</v>
      </c>
      <c r="K2314" t="s">
        <v>54</v>
      </c>
      <c r="L2314">
        <v>99</v>
      </c>
      <c r="M2314" t="s">
        <v>26</v>
      </c>
      <c r="N2314">
        <v>99</v>
      </c>
      <c r="O2314" t="s">
        <v>27</v>
      </c>
      <c r="P2314">
        <v>1</v>
      </c>
      <c r="Q2314" t="s">
        <v>34</v>
      </c>
      <c r="R2314">
        <v>1035</v>
      </c>
      <c r="V2314" s="3">
        <f t="shared" si="73"/>
        <v>10.52</v>
      </c>
      <c r="W2314" s="3">
        <f>IF(AND(T2314&lt;&gt;"_U",T2314&lt;&gt;"c",J2314&lt;&gt;9,J2314&lt;&gt;99),IFERROR(VLOOKUP(A2314,'TA Total'!$A$2:$W$10000,18,0),"."),".")</f>
        <v>9837</v>
      </c>
    </row>
    <row r="2315" spans="1:23" x14ac:dyDescent="0.2">
      <c r="A2315" s="1" t="str">
        <f t="shared" si="72"/>
        <v>2018|Thames-Coromandel District|Female / Wahine</v>
      </c>
      <c r="B2315" t="s">
        <v>20</v>
      </c>
      <c r="C2315" t="s">
        <v>21</v>
      </c>
      <c r="D2315" t="s">
        <v>22</v>
      </c>
      <c r="E2315" t="s">
        <v>23</v>
      </c>
      <c r="F2315">
        <v>2018</v>
      </c>
      <c r="G2315">
        <v>2018</v>
      </c>
      <c r="H2315">
        <v>11</v>
      </c>
      <c r="I2315" t="s">
        <v>121</v>
      </c>
      <c r="J2315">
        <v>4</v>
      </c>
      <c r="K2315" t="s">
        <v>54</v>
      </c>
      <c r="L2315">
        <v>99</v>
      </c>
      <c r="M2315" t="s">
        <v>26</v>
      </c>
      <c r="N2315">
        <v>99</v>
      </c>
      <c r="O2315" t="s">
        <v>27</v>
      </c>
      <c r="P2315">
        <v>2</v>
      </c>
      <c r="Q2315" t="s">
        <v>31</v>
      </c>
      <c r="R2315">
        <v>1353</v>
      </c>
      <c r="V2315" s="3">
        <f t="shared" si="73"/>
        <v>12.4</v>
      </c>
      <c r="W2315" s="3">
        <f>IF(AND(T2315&lt;&gt;"_U",T2315&lt;&gt;"c",J2315&lt;&gt;9,J2315&lt;&gt;99),IFERROR(VLOOKUP(A2315,'TA Total'!$A$2:$W$10000,18,0),"."),".")</f>
        <v>10911</v>
      </c>
    </row>
    <row r="2316" spans="1:23" x14ac:dyDescent="0.2">
      <c r="A2316" s="1" t="str">
        <f t="shared" si="72"/>
        <v>2018|Thames-Coromandel District|Another gender / He ira kÄ“ anÅ</v>
      </c>
      <c r="B2316" t="s">
        <v>20</v>
      </c>
      <c r="C2316" t="s">
        <v>21</v>
      </c>
      <c r="D2316" t="s">
        <v>22</v>
      </c>
      <c r="E2316" t="s">
        <v>23</v>
      </c>
      <c r="F2316">
        <v>2018</v>
      </c>
      <c r="G2316">
        <v>2018</v>
      </c>
      <c r="H2316">
        <v>11</v>
      </c>
      <c r="I2316" t="s">
        <v>121</v>
      </c>
      <c r="J2316">
        <v>4</v>
      </c>
      <c r="K2316" t="s">
        <v>54</v>
      </c>
      <c r="L2316">
        <v>99</v>
      </c>
      <c r="M2316" t="s">
        <v>26</v>
      </c>
      <c r="N2316">
        <v>99</v>
      </c>
      <c r="O2316" t="s">
        <v>27</v>
      </c>
      <c r="P2316">
        <v>3</v>
      </c>
      <c r="Q2316" t="s">
        <v>28</v>
      </c>
      <c r="T2316" t="s">
        <v>36</v>
      </c>
      <c r="U2316" t="s">
        <v>37</v>
      </c>
      <c r="V2316" s="3" t="str">
        <f t="shared" si="73"/>
        <v>.</v>
      </c>
      <c r="W2316" s="3" t="str">
        <f>IF(AND(T2316&lt;&gt;"_U",T2316&lt;&gt;"c",J2316&lt;&gt;9,J2316&lt;&gt;99),IFERROR(VLOOKUP(A2316,'TA Total'!$A$2:$W$10000,18,0),"."),".")</f>
        <v>.</v>
      </c>
    </row>
    <row r="2317" spans="1:23" x14ac:dyDescent="0.2">
      <c r="A2317" s="1" t="str">
        <f t="shared" si="72"/>
        <v>2018|Thames-Coromandel District|Total - gender</v>
      </c>
      <c r="B2317" t="s">
        <v>20</v>
      </c>
      <c r="C2317" t="s">
        <v>21</v>
      </c>
      <c r="D2317" t="s">
        <v>22</v>
      </c>
      <c r="E2317" t="s">
        <v>23</v>
      </c>
      <c r="F2317">
        <v>2018</v>
      </c>
      <c r="G2317">
        <v>2018</v>
      </c>
      <c r="H2317">
        <v>11</v>
      </c>
      <c r="I2317" t="s">
        <v>121</v>
      </c>
      <c r="J2317">
        <v>4</v>
      </c>
      <c r="K2317" t="s">
        <v>54</v>
      </c>
      <c r="L2317">
        <v>99</v>
      </c>
      <c r="M2317" t="s">
        <v>26</v>
      </c>
      <c r="N2317">
        <v>99</v>
      </c>
      <c r="O2317" t="s">
        <v>27</v>
      </c>
      <c r="P2317">
        <v>99</v>
      </c>
      <c r="Q2317" t="s">
        <v>42</v>
      </c>
      <c r="R2317">
        <v>2385</v>
      </c>
      <c r="V2317" s="3">
        <f t="shared" si="73"/>
        <v>11.49</v>
      </c>
      <c r="W2317" s="3">
        <f>IF(AND(T2317&lt;&gt;"_U",T2317&lt;&gt;"c",J2317&lt;&gt;9,J2317&lt;&gt;99),IFERROR(VLOOKUP(A2317,'TA Total'!$A$2:$W$10000,18,0),"."),".")</f>
        <v>20751</v>
      </c>
    </row>
    <row r="2318" spans="1:23" x14ac:dyDescent="0.2">
      <c r="A2318" s="1" t="str">
        <f t="shared" si="72"/>
        <v>2018|Thames-Coromandel District|Male / TÄne</v>
      </c>
      <c r="B2318" t="s">
        <v>20</v>
      </c>
      <c r="C2318" t="s">
        <v>21</v>
      </c>
      <c r="D2318" t="s">
        <v>22</v>
      </c>
      <c r="E2318" t="s">
        <v>23</v>
      </c>
      <c r="F2318">
        <v>2018</v>
      </c>
      <c r="G2318">
        <v>2018</v>
      </c>
      <c r="H2318">
        <v>11</v>
      </c>
      <c r="I2318" t="s">
        <v>121</v>
      </c>
      <c r="J2318">
        <v>5</v>
      </c>
      <c r="K2318" t="s">
        <v>33</v>
      </c>
      <c r="L2318">
        <v>99</v>
      </c>
      <c r="M2318" t="s">
        <v>26</v>
      </c>
      <c r="N2318">
        <v>99</v>
      </c>
      <c r="O2318" t="s">
        <v>27</v>
      </c>
      <c r="P2318">
        <v>1</v>
      </c>
      <c r="Q2318" t="s">
        <v>34</v>
      </c>
      <c r="R2318">
        <v>414</v>
      </c>
      <c r="V2318" s="3">
        <f t="shared" si="73"/>
        <v>4.21</v>
      </c>
      <c r="W2318" s="3">
        <f>IF(AND(T2318&lt;&gt;"_U",T2318&lt;&gt;"c",J2318&lt;&gt;9,J2318&lt;&gt;99),IFERROR(VLOOKUP(A2318,'TA Total'!$A$2:$W$10000,18,0),"."),".")</f>
        <v>9837</v>
      </c>
    </row>
    <row r="2319" spans="1:23" x14ac:dyDescent="0.2">
      <c r="A2319" s="1" t="str">
        <f t="shared" si="72"/>
        <v>2018|Thames-Coromandel District|Female / Wahine</v>
      </c>
      <c r="B2319" t="s">
        <v>20</v>
      </c>
      <c r="C2319" t="s">
        <v>21</v>
      </c>
      <c r="D2319" t="s">
        <v>22</v>
      </c>
      <c r="E2319" t="s">
        <v>23</v>
      </c>
      <c r="F2319">
        <v>2018</v>
      </c>
      <c r="G2319">
        <v>2018</v>
      </c>
      <c r="H2319">
        <v>11</v>
      </c>
      <c r="I2319" t="s">
        <v>121</v>
      </c>
      <c r="J2319">
        <v>5</v>
      </c>
      <c r="K2319" t="s">
        <v>33</v>
      </c>
      <c r="L2319">
        <v>99</v>
      </c>
      <c r="M2319" t="s">
        <v>26</v>
      </c>
      <c r="N2319">
        <v>99</v>
      </c>
      <c r="O2319" t="s">
        <v>27</v>
      </c>
      <c r="P2319">
        <v>2</v>
      </c>
      <c r="Q2319" t="s">
        <v>31</v>
      </c>
      <c r="R2319">
        <v>1185</v>
      </c>
      <c r="V2319" s="3">
        <f t="shared" si="73"/>
        <v>10.86</v>
      </c>
      <c r="W2319" s="3">
        <f>IF(AND(T2319&lt;&gt;"_U",T2319&lt;&gt;"c",J2319&lt;&gt;9,J2319&lt;&gt;99),IFERROR(VLOOKUP(A2319,'TA Total'!$A$2:$W$10000,18,0),"."),".")</f>
        <v>10911</v>
      </c>
    </row>
    <row r="2320" spans="1:23" x14ac:dyDescent="0.2">
      <c r="A2320" s="1" t="str">
        <f t="shared" si="72"/>
        <v>2018|Thames-Coromandel District|Another gender / He ira kÄ“ anÅ</v>
      </c>
      <c r="B2320" t="s">
        <v>20</v>
      </c>
      <c r="C2320" t="s">
        <v>21</v>
      </c>
      <c r="D2320" t="s">
        <v>22</v>
      </c>
      <c r="E2320" t="s">
        <v>23</v>
      </c>
      <c r="F2320">
        <v>2018</v>
      </c>
      <c r="G2320">
        <v>2018</v>
      </c>
      <c r="H2320">
        <v>11</v>
      </c>
      <c r="I2320" t="s">
        <v>121</v>
      </c>
      <c r="J2320">
        <v>5</v>
      </c>
      <c r="K2320" t="s">
        <v>33</v>
      </c>
      <c r="L2320">
        <v>99</v>
      </c>
      <c r="M2320" t="s">
        <v>26</v>
      </c>
      <c r="N2320">
        <v>99</v>
      </c>
      <c r="O2320" t="s">
        <v>27</v>
      </c>
      <c r="P2320">
        <v>3</v>
      </c>
      <c r="Q2320" t="s">
        <v>28</v>
      </c>
      <c r="T2320" t="s">
        <v>36</v>
      </c>
      <c r="U2320" t="s">
        <v>37</v>
      </c>
      <c r="V2320" s="3" t="str">
        <f t="shared" si="73"/>
        <v>.</v>
      </c>
      <c r="W2320" s="3" t="str">
        <f>IF(AND(T2320&lt;&gt;"_U",T2320&lt;&gt;"c",J2320&lt;&gt;9,J2320&lt;&gt;99),IFERROR(VLOOKUP(A2320,'TA Total'!$A$2:$W$10000,18,0),"."),".")</f>
        <v>.</v>
      </c>
    </row>
    <row r="2321" spans="1:23" x14ac:dyDescent="0.2">
      <c r="A2321" s="1" t="str">
        <f t="shared" si="72"/>
        <v>2018|Thames-Coromandel District|Total - gender</v>
      </c>
      <c r="B2321" t="s">
        <v>20</v>
      </c>
      <c r="C2321" t="s">
        <v>21</v>
      </c>
      <c r="D2321" t="s">
        <v>22</v>
      </c>
      <c r="E2321" t="s">
        <v>23</v>
      </c>
      <c r="F2321">
        <v>2018</v>
      </c>
      <c r="G2321">
        <v>2018</v>
      </c>
      <c r="H2321">
        <v>11</v>
      </c>
      <c r="I2321" t="s">
        <v>121</v>
      </c>
      <c r="J2321">
        <v>5</v>
      </c>
      <c r="K2321" t="s">
        <v>33</v>
      </c>
      <c r="L2321">
        <v>99</v>
      </c>
      <c r="M2321" t="s">
        <v>26</v>
      </c>
      <c r="N2321">
        <v>99</v>
      </c>
      <c r="O2321" t="s">
        <v>27</v>
      </c>
      <c r="P2321">
        <v>99</v>
      </c>
      <c r="Q2321" t="s">
        <v>42</v>
      </c>
      <c r="R2321">
        <v>1599</v>
      </c>
      <c r="V2321" s="3">
        <f t="shared" si="73"/>
        <v>7.71</v>
      </c>
      <c r="W2321" s="3">
        <f>IF(AND(T2321&lt;&gt;"_U",T2321&lt;&gt;"c",J2321&lt;&gt;9,J2321&lt;&gt;99),IFERROR(VLOOKUP(A2321,'TA Total'!$A$2:$W$10000,18,0),"."),".")</f>
        <v>20751</v>
      </c>
    </row>
    <row r="2322" spans="1:23" x14ac:dyDescent="0.2">
      <c r="A2322" s="1" t="str">
        <f t="shared" si="72"/>
        <v>2018|Thames-Coromandel District|Male / TÄne</v>
      </c>
      <c r="B2322" t="s">
        <v>20</v>
      </c>
      <c r="C2322" t="s">
        <v>21</v>
      </c>
      <c r="D2322" t="s">
        <v>22</v>
      </c>
      <c r="E2322" t="s">
        <v>23</v>
      </c>
      <c r="F2322">
        <v>2018</v>
      </c>
      <c r="G2322">
        <v>2018</v>
      </c>
      <c r="H2322">
        <v>11</v>
      </c>
      <c r="I2322" t="s">
        <v>121</v>
      </c>
      <c r="J2322">
        <v>6</v>
      </c>
      <c r="K2322" t="s">
        <v>52</v>
      </c>
      <c r="L2322">
        <v>99</v>
      </c>
      <c r="M2322" t="s">
        <v>26</v>
      </c>
      <c r="N2322">
        <v>99</v>
      </c>
      <c r="O2322" t="s">
        <v>27</v>
      </c>
      <c r="P2322">
        <v>1</v>
      </c>
      <c r="Q2322" t="s">
        <v>34</v>
      </c>
      <c r="R2322">
        <v>2580</v>
      </c>
      <c r="V2322" s="3">
        <f t="shared" si="73"/>
        <v>26.23</v>
      </c>
      <c r="W2322" s="3">
        <f>IF(AND(T2322&lt;&gt;"_U",T2322&lt;&gt;"c",J2322&lt;&gt;9,J2322&lt;&gt;99),IFERROR(VLOOKUP(A2322,'TA Total'!$A$2:$W$10000,18,0),"."),".")</f>
        <v>9837</v>
      </c>
    </row>
    <row r="2323" spans="1:23" x14ac:dyDescent="0.2">
      <c r="A2323" s="1" t="str">
        <f t="shared" si="72"/>
        <v>2018|Thames-Coromandel District|Female / Wahine</v>
      </c>
      <c r="B2323" t="s">
        <v>20</v>
      </c>
      <c r="C2323" t="s">
        <v>21</v>
      </c>
      <c r="D2323" t="s">
        <v>22</v>
      </c>
      <c r="E2323" t="s">
        <v>23</v>
      </c>
      <c r="F2323">
        <v>2018</v>
      </c>
      <c r="G2323">
        <v>2018</v>
      </c>
      <c r="H2323">
        <v>11</v>
      </c>
      <c r="I2323" t="s">
        <v>121</v>
      </c>
      <c r="J2323">
        <v>6</v>
      </c>
      <c r="K2323" t="s">
        <v>52</v>
      </c>
      <c r="L2323">
        <v>99</v>
      </c>
      <c r="M2323" t="s">
        <v>26</v>
      </c>
      <c r="N2323">
        <v>99</v>
      </c>
      <c r="O2323" t="s">
        <v>27</v>
      </c>
      <c r="P2323">
        <v>2</v>
      </c>
      <c r="Q2323" t="s">
        <v>31</v>
      </c>
      <c r="R2323">
        <v>2454</v>
      </c>
      <c r="V2323" s="3">
        <f t="shared" si="73"/>
        <v>22.49</v>
      </c>
      <c r="W2323" s="3">
        <f>IF(AND(T2323&lt;&gt;"_U",T2323&lt;&gt;"c",J2323&lt;&gt;9,J2323&lt;&gt;99),IFERROR(VLOOKUP(A2323,'TA Total'!$A$2:$W$10000,18,0),"."),".")</f>
        <v>10911</v>
      </c>
    </row>
    <row r="2324" spans="1:23" x14ac:dyDescent="0.2">
      <c r="A2324" s="1" t="str">
        <f t="shared" si="72"/>
        <v>2018|Thames-Coromandel District|Another gender / He ira kÄ“ anÅ</v>
      </c>
      <c r="B2324" t="s">
        <v>20</v>
      </c>
      <c r="C2324" t="s">
        <v>21</v>
      </c>
      <c r="D2324" t="s">
        <v>22</v>
      </c>
      <c r="E2324" t="s">
        <v>23</v>
      </c>
      <c r="F2324">
        <v>2018</v>
      </c>
      <c r="G2324">
        <v>2018</v>
      </c>
      <c r="H2324">
        <v>11</v>
      </c>
      <c r="I2324" t="s">
        <v>121</v>
      </c>
      <c r="J2324">
        <v>6</v>
      </c>
      <c r="K2324" t="s">
        <v>52</v>
      </c>
      <c r="L2324">
        <v>99</v>
      </c>
      <c r="M2324" t="s">
        <v>26</v>
      </c>
      <c r="N2324">
        <v>99</v>
      </c>
      <c r="O2324" t="s">
        <v>27</v>
      </c>
      <c r="P2324">
        <v>3</v>
      </c>
      <c r="Q2324" t="s">
        <v>28</v>
      </c>
      <c r="T2324" t="s">
        <v>36</v>
      </c>
      <c r="U2324" t="s">
        <v>37</v>
      </c>
      <c r="V2324" s="3" t="str">
        <f t="shared" si="73"/>
        <v>.</v>
      </c>
      <c r="W2324" s="3" t="str">
        <f>IF(AND(T2324&lt;&gt;"_U",T2324&lt;&gt;"c",J2324&lt;&gt;9,J2324&lt;&gt;99),IFERROR(VLOOKUP(A2324,'TA Total'!$A$2:$W$10000,18,0),"."),".")</f>
        <v>.</v>
      </c>
    </row>
    <row r="2325" spans="1:23" x14ac:dyDescent="0.2">
      <c r="A2325" s="1" t="str">
        <f t="shared" si="72"/>
        <v>2018|Thames-Coromandel District|Total - gender</v>
      </c>
      <c r="B2325" t="s">
        <v>20</v>
      </c>
      <c r="C2325" t="s">
        <v>21</v>
      </c>
      <c r="D2325" t="s">
        <v>22</v>
      </c>
      <c r="E2325" t="s">
        <v>23</v>
      </c>
      <c r="F2325">
        <v>2018</v>
      </c>
      <c r="G2325">
        <v>2018</v>
      </c>
      <c r="H2325">
        <v>11</v>
      </c>
      <c r="I2325" t="s">
        <v>121</v>
      </c>
      <c r="J2325">
        <v>6</v>
      </c>
      <c r="K2325" t="s">
        <v>52</v>
      </c>
      <c r="L2325">
        <v>99</v>
      </c>
      <c r="M2325" t="s">
        <v>26</v>
      </c>
      <c r="N2325">
        <v>99</v>
      </c>
      <c r="O2325" t="s">
        <v>27</v>
      </c>
      <c r="P2325">
        <v>99</v>
      </c>
      <c r="Q2325" t="s">
        <v>42</v>
      </c>
      <c r="R2325">
        <v>5034</v>
      </c>
      <c r="V2325" s="3">
        <f t="shared" si="73"/>
        <v>24.26</v>
      </c>
      <c r="W2325" s="3">
        <f>IF(AND(T2325&lt;&gt;"_U",T2325&lt;&gt;"c",J2325&lt;&gt;9,J2325&lt;&gt;99),IFERROR(VLOOKUP(A2325,'TA Total'!$A$2:$W$10000,18,0),"."),".")</f>
        <v>20751</v>
      </c>
    </row>
    <row r="2326" spans="1:23" x14ac:dyDescent="0.2">
      <c r="A2326" s="1" t="str">
        <f t="shared" si="72"/>
        <v>2018|Thames-Coromandel District|Male / TÄne</v>
      </c>
      <c r="B2326" t="s">
        <v>20</v>
      </c>
      <c r="C2326" t="s">
        <v>21</v>
      </c>
      <c r="D2326" t="s">
        <v>22</v>
      </c>
      <c r="E2326" t="s">
        <v>23</v>
      </c>
      <c r="F2326">
        <v>2018</v>
      </c>
      <c r="G2326">
        <v>2018</v>
      </c>
      <c r="H2326">
        <v>11</v>
      </c>
      <c r="I2326" t="s">
        <v>121</v>
      </c>
      <c r="J2326">
        <v>9</v>
      </c>
      <c r="K2326" t="s">
        <v>25</v>
      </c>
      <c r="L2326">
        <v>99</v>
      </c>
      <c r="M2326" t="s">
        <v>26</v>
      </c>
      <c r="N2326">
        <v>99</v>
      </c>
      <c r="O2326" t="s">
        <v>27</v>
      </c>
      <c r="P2326">
        <v>1</v>
      </c>
      <c r="Q2326" t="s">
        <v>34</v>
      </c>
      <c r="R2326">
        <v>2523</v>
      </c>
      <c r="V2326" s="3" t="str">
        <f t="shared" si="73"/>
        <v>.</v>
      </c>
      <c r="W2326" s="3" t="str">
        <f>IF(AND(T2326&lt;&gt;"_U",T2326&lt;&gt;"c",J2326&lt;&gt;9,J2326&lt;&gt;99),IFERROR(VLOOKUP(A2326,'TA Total'!$A$2:$W$10000,18,0),"."),".")</f>
        <v>.</v>
      </c>
    </row>
    <row r="2327" spans="1:23" x14ac:dyDescent="0.2">
      <c r="A2327" s="1" t="str">
        <f t="shared" si="72"/>
        <v>2018|Thames-Coromandel District|Female / Wahine</v>
      </c>
      <c r="B2327" t="s">
        <v>20</v>
      </c>
      <c r="C2327" t="s">
        <v>21</v>
      </c>
      <c r="D2327" t="s">
        <v>22</v>
      </c>
      <c r="E2327" t="s">
        <v>23</v>
      </c>
      <c r="F2327">
        <v>2018</v>
      </c>
      <c r="G2327">
        <v>2018</v>
      </c>
      <c r="H2327">
        <v>11</v>
      </c>
      <c r="I2327" t="s">
        <v>121</v>
      </c>
      <c r="J2327">
        <v>9</v>
      </c>
      <c r="K2327" t="s">
        <v>25</v>
      </c>
      <c r="L2327">
        <v>99</v>
      </c>
      <c r="M2327" t="s">
        <v>26</v>
      </c>
      <c r="N2327">
        <v>99</v>
      </c>
      <c r="O2327" t="s">
        <v>27</v>
      </c>
      <c r="P2327">
        <v>2</v>
      </c>
      <c r="Q2327" t="s">
        <v>31</v>
      </c>
      <c r="R2327">
        <v>2133</v>
      </c>
      <c r="V2327" s="3" t="str">
        <f t="shared" si="73"/>
        <v>.</v>
      </c>
      <c r="W2327" s="3" t="str">
        <f>IF(AND(T2327&lt;&gt;"_U",T2327&lt;&gt;"c",J2327&lt;&gt;9,J2327&lt;&gt;99),IFERROR(VLOOKUP(A2327,'TA Total'!$A$2:$W$10000,18,0),"."),".")</f>
        <v>.</v>
      </c>
    </row>
    <row r="2328" spans="1:23" x14ac:dyDescent="0.2">
      <c r="A2328" s="1" t="str">
        <f t="shared" si="72"/>
        <v>2018|Thames-Coromandel District|Another gender / He ira kÄ“ anÅ</v>
      </c>
      <c r="B2328" t="s">
        <v>20</v>
      </c>
      <c r="C2328" t="s">
        <v>21</v>
      </c>
      <c r="D2328" t="s">
        <v>22</v>
      </c>
      <c r="E2328" t="s">
        <v>23</v>
      </c>
      <c r="F2328">
        <v>2018</v>
      </c>
      <c r="G2328">
        <v>2018</v>
      </c>
      <c r="H2328">
        <v>11</v>
      </c>
      <c r="I2328" t="s">
        <v>121</v>
      </c>
      <c r="J2328">
        <v>9</v>
      </c>
      <c r="K2328" t="s">
        <v>25</v>
      </c>
      <c r="L2328">
        <v>99</v>
      </c>
      <c r="M2328" t="s">
        <v>26</v>
      </c>
      <c r="N2328">
        <v>99</v>
      </c>
      <c r="O2328" t="s">
        <v>27</v>
      </c>
      <c r="P2328">
        <v>3</v>
      </c>
      <c r="Q2328" t="s">
        <v>28</v>
      </c>
      <c r="T2328" t="s">
        <v>36</v>
      </c>
      <c r="U2328" t="s">
        <v>37</v>
      </c>
      <c r="V2328" s="3" t="str">
        <f t="shared" si="73"/>
        <v>.</v>
      </c>
      <c r="W2328" s="3" t="str">
        <f>IF(AND(T2328&lt;&gt;"_U",T2328&lt;&gt;"c",J2328&lt;&gt;9,J2328&lt;&gt;99),IFERROR(VLOOKUP(A2328,'TA Total'!$A$2:$W$10000,18,0),"."),".")</f>
        <v>.</v>
      </c>
    </row>
    <row r="2329" spans="1:23" x14ac:dyDescent="0.2">
      <c r="A2329" s="1" t="str">
        <f t="shared" si="72"/>
        <v>2018|Thames-Coromandel District|Total - gender</v>
      </c>
      <c r="B2329" t="s">
        <v>20</v>
      </c>
      <c r="C2329" t="s">
        <v>21</v>
      </c>
      <c r="D2329" t="s">
        <v>22</v>
      </c>
      <c r="E2329" t="s">
        <v>23</v>
      </c>
      <c r="F2329">
        <v>2018</v>
      </c>
      <c r="G2329">
        <v>2018</v>
      </c>
      <c r="H2329">
        <v>11</v>
      </c>
      <c r="I2329" t="s">
        <v>121</v>
      </c>
      <c r="J2329">
        <v>9</v>
      </c>
      <c r="K2329" t="s">
        <v>25</v>
      </c>
      <c r="L2329">
        <v>99</v>
      </c>
      <c r="M2329" t="s">
        <v>26</v>
      </c>
      <c r="N2329">
        <v>99</v>
      </c>
      <c r="O2329" t="s">
        <v>27</v>
      </c>
      <c r="P2329">
        <v>99</v>
      </c>
      <c r="Q2329" t="s">
        <v>42</v>
      </c>
      <c r="R2329">
        <v>4659</v>
      </c>
      <c r="V2329" s="3" t="str">
        <f t="shared" si="73"/>
        <v>.</v>
      </c>
      <c r="W2329" s="3" t="str">
        <f>IF(AND(T2329&lt;&gt;"_U",T2329&lt;&gt;"c",J2329&lt;&gt;9,J2329&lt;&gt;99),IFERROR(VLOOKUP(A2329,'TA Total'!$A$2:$W$10000,18,0),"."),".")</f>
        <v>.</v>
      </c>
    </row>
    <row r="2330" spans="1:23" x14ac:dyDescent="0.2">
      <c r="A2330" s="1" t="str">
        <f t="shared" si="72"/>
        <v>2018|Thames-Coromandel District|Male / TÄne</v>
      </c>
      <c r="B2330" t="s">
        <v>20</v>
      </c>
      <c r="C2330" t="s">
        <v>21</v>
      </c>
      <c r="D2330" t="s">
        <v>22</v>
      </c>
      <c r="E2330" t="s">
        <v>23</v>
      </c>
      <c r="F2330">
        <v>2018</v>
      </c>
      <c r="G2330">
        <v>2018</v>
      </c>
      <c r="H2330">
        <v>11</v>
      </c>
      <c r="I2330" t="s">
        <v>121</v>
      </c>
      <c r="J2330">
        <v>77</v>
      </c>
      <c r="K2330" t="s">
        <v>49</v>
      </c>
      <c r="L2330">
        <v>99</v>
      </c>
      <c r="M2330" t="s">
        <v>26</v>
      </c>
      <c r="N2330">
        <v>99</v>
      </c>
      <c r="O2330" t="s">
        <v>27</v>
      </c>
      <c r="P2330">
        <v>1</v>
      </c>
      <c r="Q2330" t="s">
        <v>34</v>
      </c>
      <c r="R2330">
        <v>9837</v>
      </c>
      <c r="V2330" s="3">
        <f t="shared" si="73"/>
        <v>100</v>
      </c>
      <c r="W2330" s="3">
        <f>IF(AND(T2330&lt;&gt;"_U",T2330&lt;&gt;"c",J2330&lt;&gt;9,J2330&lt;&gt;99),IFERROR(VLOOKUP(A2330,'TA Total'!$A$2:$W$10000,18,0),"."),".")</f>
        <v>9837</v>
      </c>
    </row>
    <row r="2331" spans="1:23" x14ac:dyDescent="0.2">
      <c r="A2331" s="1" t="str">
        <f t="shared" si="72"/>
        <v>2018|Thames-Coromandel District|Female / Wahine</v>
      </c>
      <c r="B2331" t="s">
        <v>20</v>
      </c>
      <c r="C2331" t="s">
        <v>21</v>
      </c>
      <c r="D2331" t="s">
        <v>22</v>
      </c>
      <c r="E2331" t="s">
        <v>23</v>
      </c>
      <c r="F2331">
        <v>2018</v>
      </c>
      <c r="G2331">
        <v>2018</v>
      </c>
      <c r="H2331">
        <v>11</v>
      </c>
      <c r="I2331" t="s">
        <v>121</v>
      </c>
      <c r="J2331">
        <v>77</v>
      </c>
      <c r="K2331" t="s">
        <v>49</v>
      </c>
      <c r="L2331">
        <v>99</v>
      </c>
      <c r="M2331" t="s">
        <v>26</v>
      </c>
      <c r="N2331">
        <v>99</v>
      </c>
      <c r="O2331" t="s">
        <v>27</v>
      </c>
      <c r="P2331">
        <v>2</v>
      </c>
      <c r="Q2331" t="s">
        <v>31</v>
      </c>
      <c r="R2331">
        <v>10911</v>
      </c>
      <c r="V2331" s="3">
        <f t="shared" si="73"/>
        <v>100</v>
      </c>
      <c r="W2331" s="3">
        <f>IF(AND(T2331&lt;&gt;"_U",T2331&lt;&gt;"c",J2331&lt;&gt;9,J2331&lt;&gt;99),IFERROR(VLOOKUP(A2331,'TA Total'!$A$2:$W$10000,18,0),"."),".")</f>
        <v>10911</v>
      </c>
    </row>
    <row r="2332" spans="1:23" x14ac:dyDescent="0.2">
      <c r="A2332" s="1" t="str">
        <f t="shared" si="72"/>
        <v>2018|Thames-Coromandel District|Another gender / He ira kÄ“ anÅ</v>
      </c>
      <c r="B2332" t="s">
        <v>20</v>
      </c>
      <c r="C2332" t="s">
        <v>21</v>
      </c>
      <c r="D2332" t="s">
        <v>22</v>
      </c>
      <c r="E2332" t="s">
        <v>23</v>
      </c>
      <c r="F2332">
        <v>2018</v>
      </c>
      <c r="G2332">
        <v>2018</v>
      </c>
      <c r="H2332">
        <v>11</v>
      </c>
      <c r="I2332" t="s">
        <v>121</v>
      </c>
      <c r="J2332">
        <v>77</v>
      </c>
      <c r="K2332" t="s">
        <v>49</v>
      </c>
      <c r="L2332">
        <v>99</v>
      </c>
      <c r="M2332" t="s">
        <v>26</v>
      </c>
      <c r="N2332">
        <v>99</v>
      </c>
      <c r="O2332" t="s">
        <v>27</v>
      </c>
      <c r="P2332">
        <v>3</v>
      </c>
      <c r="Q2332" t="s">
        <v>28</v>
      </c>
      <c r="T2332" t="s">
        <v>36</v>
      </c>
      <c r="U2332" t="s">
        <v>37</v>
      </c>
      <c r="V2332" s="3" t="str">
        <f t="shared" si="73"/>
        <v>.</v>
      </c>
      <c r="W2332" s="3" t="str">
        <f>IF(AND(T2332&lt;&gt;"_U",T2332&lt;&gt;"c",J2332&lt;&gt;9,J2332&lt;&gt;99),IFERROR(VLOOKUP(A2332,'TA Total'!$A$2:$W$10000,18,0),"."),".")</f>
        <v>.</v>
      </c>
    </row>
    <row r="2333" spans="1:23" x14ac:dyDescent="0.2">
      <c r="A2333" s="1" t="str">
        <f t="shared" si="72"/>
        <v>2018|Thames-Coromandel District|Total - gender</v>
      </c>
      <c r="B2333" t="s">
        <v>20</v>
      </c>
      <c r="C2333" t="s">
        <v>21</v>
      </c>
      <c r="D2333" t="s">
        <v>22</v>
      </c>
      <c r="E2333" t="s">
        <v>23</v>
      </c>
      <c r="F2333">
        <v>2018</v>
      </c>
      <c r="G2333">
        <v>2018</v>
      </c>
      <c r="H2333">
        <v>11</v>
      </c>
      <c r="I2333" t="s">
        <v>121</v>
      </c>
      <c r="J2333">
        <v>77</v>
      </c>
      <c r="K2333" t="s">
        <v>49</v>
      </c>
      <c r="L2333">
        <v>99</v>
      </c>
      <c r="M2333" t="s">
        <v>26</v>
      </c>
      <c r="N2333">
        <v>99</v>
      </c>
      <c r="O2333" t="s">
        <v>27</v>
      </c>
      <c r="P2333">
        <v>99</v>
      </c>
      <c r="Q2333" t="s">
        <v>42</v>
      </c>
      <c r="R2333">
        <v>20751</v>
      </c>
      <c r="V2333" s="3">
        <f t="shared" si="73"/>
        <v>100</v>
      </c>
      <c r="W2333" s="3">
        <f>IF(AND(T2333&lt;&gt;"_U",T2333&lt;&gt;"c",J2333&lt;&gt;9,J2333&lt;&gt;99),IFERROR(VLOOKUP(A2333,'TA Total'!$A$2:$W$10000,18,0),"."),".")</f>
        <v>20751</v>
      </c>
    </row>
    <row r="2334" spans="1:23" x14ac:dyDescent="0.2">
      <c r="A2334" s="1" t="str">
        <f t="shared" si="72"/>
        <v>2018|Thames-Coromandel District|Male / TÄne</v>
      </c>
      <c r="B2334" t="s">
        <v>20</v>
      </c>
      <c r="C2334" t="s">
        <v>21</v>
      </c>
      <c r="D2334" t="s">
        <v>22</v>
      </c>
      <c r="E2334" t="s">
        <v>23</v>
      </c>
      <c r="F2334">
        <v>2018</v>
      </c>
      <c r="G2334">
        <v>2018</v>
      </c>
      <c r="H2334">
        <v>11</v>
      </c>
      <c r="I2334" t="s">
        <v>121</v>
      </c>
      <c r="J2334">
        <v>99</v>
      </c>
      <c r="K2334" t="s">
        <v>47</v>
      </c>
      <c r="L2334">
        <v>99</v>
      </c>
      <c r="M2334" t="s">
        <v>26</v>
      </c>
      <c r="N2334">
        <v>99</v>
      </c>
      <c r="O2334" t="s">
        <v>27</v>
      </c>
      <c r="P2334">
        <v>1</v>
      </c>
      <c r="Q2334" t="s">
        <v>34</v>
      </c>
      <c r="R2334">
        <v>12363</v>
      </c>
      <c r="V2334" s="3" t="str">
        <f t="shared" si="73"/>
        <v>.</v>
      </c>
      <c r="W2334" s="3" t="str">
        <f>IF(AND(T2334&lt;&gt;"_U",T2334&lt;&gt;"c",J2334&lt;&gt;9,J2334&lt;&gt;99),IFERROR(VLOOKUP(A2334,'TA Total'!$A$2:$W$10000,18,0),"."),".")</f>
        <v>.</v>
      </c>
    </row>
    <row r="2335" spans="1:23" x14ac:dyDescent="0.2">
      <c r="A2335" s="1" t="str">
        <f t="shared" si="72"/>
        <v>2018|Thames-Coromandel District|Female / Wahine</v>
      </c>
      <c r="B2335" t="s">
        <v>20</v>
      </c>
      <c r="C2335" t="s">
        <v>21</v>
      </c>
      <c r="D2335" t="s">
        <v>22</v>
      </c>
      <c r="E2335" t="s">
        <v>23</v>
      </c>
      <c r="F2335">
        <v>2018</v>
      </c>
      <c r="G2335">
        <v>2018</v>
      </c>
      <c r="H2335">
        <v>11</v>
      </c>
      <c r="I2335" t="s">
        <v>121</v>
      </c>
      <c r="J2335">
        <v>99</v>
      </c>
      <c r="K2335" t="s">
        <v>47</v>
      </c>
      <c r="L2335">
        <v>99</v>
      </c>
      <c r="M2335" t="s">
        <v>26</v>
      </c>
      <c r="N2335">
        <v>99</v>
      </c>
      <c r="O2335" t="s">
        <v>27</v>
      </c>
      <c r="P2335">
        <v>2</v>
      </c>
      <c r="Q2335" t="s">
        <v>31</v>
      </c>
      <c r="R2335">
        <v>13047</v>
      </c>
      <c r="V2335" s="3" t="str">
        <f t="shared" si="73"/>
        <v>.</v>
      </c>
      <c r="W2335" s="3" t="str">
        <f>IF(AND(T2335&lt;&gt;"_U",T2335&lt;&gt;"c",J2335&lt;&gt;9,J2335&lt;&gt;99),IFERROR(VLOOKUP(A2335,'TA Total'!$A$2:$W$10000,18,0),"."),".")</f>
        <v>.</v>
      </c>
    </row>
    <row r="2336" spans="1:23" x14ac:dyDescent="0.2">
      <c r="A2336" s="1" t="str">
        <f t="shared" si="72"/>
        <v>2018|Thames-Coromandel District|Another gender / He ira kÄ“ anÅ</v>
      </c>
      <c r="B2336" t="s">
        <v>20</v>
      </c>
      <c r="C2336" t="s">
        <v>21</v>
      </c>
      <c r="D2336" t="s">
        <v>22</v>
      </c>
      <c r="E2336" t="s">
        <v>23</v>
      </c>
      <c r="F2336">
        <v>2018</v>
      </c>
      <c r="G2336">
        <v>2018</v>
      </c>
      <c r="H2336">
        <v>11</v>
      </c>
      <c r="I2336" t="s">
        <v>121</v>
      </c>
      <c r="J2336">
        <v>99</v>
      </c>
      <c r="K2336" t="s">
        <v>47</v>
      </c>
      <c r="L2336">
        <v>99</v>
      </c>
      <c r="M2336" t="s">
        <v>26</v>
      </c>
      <c r="N2336">
        <v>99</v>
      </c>
      <c r="O2336" t="s">
        <v>27</v>
      </c>
      <c r="P2336">
        <v>3</v>
      </c>
      <c r="Q2336" t="s">
        <v>28</v>
      </c>
      <c r="T2336" t="s">
        <v>36</v>
      </c>
      <c r="U2336" t="s">
        <v>37</v>
      </c>
      <c r="V2336" s="3" t="str">
        <f t="shared" si="73"/>
        <v>.</v>
      </c>
      <c r="W2336" s="3" t="str">
        <f>IF(AND(T2336&lt;&gt;"_U",T2336&lt;&gt;"c",J2336&lt;&gt;9,J2336&lt;&gt;99),IFERROR(VLOOKUP(A2336,'TA Total'!$A$2:$W$10000,18,0),"."),".")</f>
        <v>.</v>
      </c>
    </row>
    <row r="2337" spans="1:23" x14ac:dyDescent="0.2">
      <c r="A2337" s="1" t="str">
        <f t="shared" si="72"/>
        <v>2018|Thames-Coromandel District|Total - gender</v>
      </c>
      <c r="B2337" t="s">
        <v>20</v>
      </c>
      <c r="C2337" t="s">
        <v>21</v>
      </c>
      <c r="D2337" t="s">
        <v>22</v>
      </c>
      <c r="E2337" t="s">
        <v>23</v>
      </c>
      <c r="F2337">
        <v>2018</v>
      </c>
      <c r="G2337">
        <v>2018</v>
      </c>
      <c r="H2337">
        <v>11</v>
      </c>
      <c r="I2337" t="s">
        <v>121</v>
      </c>
      <c r="J2337">
        <v>99</v>
      </c>
      <c r="K2337" t="s">
        <v>47</v>
      </c>
      <c r="L2337">
        <v>99</v>
      </c>
      <c r="M2337" t="s">
        <v>26</v>
      </c>
      <c r="N2337">
        <v>99</v>
      </c>
      <c r="O2337" t="s">
        <v>27</v>
      </c>
      <c r="P2337">
        <v>99</v>
      </c>
      <c r="Q2337" t="s">
        <v>42</v>
      </c>
      <c r="R2337">
        <v>25407</v>
      </c>
      <c r="V2337" s="3" t="str">
        <f t="shared" si="73"/>
        <v>.</v>
      </c>
      <c r="W2337" s="3" t="str">
        <f>IF(AND(T2337&lt;&gt;"_U",T2337&lt;&gt;"c",J2337&lt;&gt;9,J2337&lt;&gt;99),IFERROR(VLOOKUP(A2337,'TA Total'!$A$2:$W$10000,18,0),"."),".")</f>
        <v>.</v>
      </c>
    </row>
    <row r="2338" spans="1:23" x14ac:dyDescent="0.2">
      <c r="A2338" s="1" t="str">
        <f t="shared" si="72"/>
        <v>2018|Hauraki District|Male / TÄne</v>
      </c>
      <c r="B2338" t="s">
        <v>20</v>
      </c>
      <c r="C2338" t="s">
        <v>21</v>
      </c>
      <c r="D2338" t="s">
        <v>22</v>
      </c>
      <c r="E2338" t="s">
        <v>23</v>
      </c>
      <c r="F2338">
        <v>2018</v>
      </c>
      <c r="G2338">
        <v>2018</v>
      </c>
      <c r="H2338">
        <v>12</v>
      </c>
      <c r="I2338" t="s">
        <v>90</v>
      </c>
      <c r="J2338">
        <v>1</v>
      </c>
      <c r="K2338" t="s">
        <v>30</v>
      </c>
      <c r="L2338">
        <v>99</v>
      </c>
      <c r="M2338" t="s">
        <v>26</v>
      </c>
      <c r="N2338">
        <v>99</v>
      </c>
      <c r="O2338" t="s">
        <v>27</v>
      </c>
      <c r="P2338">
        <v>1</v>
      </c>
      <c r="Q2338" t="s">
        <v>34</v>
      </c>
      <c r="R2338">
        <v>3303</v>
      </c>
      <c r="V2338" s="3">
        <f t="shared" si="73"/>
        <v>51.54</v>
      </c>
      <c r="W2338" s="3">
        <f>IF(AND(T2338&lt;&gt;"_U",T2338&lt;&gt;"c",J2338&lt;&gt;9,J2338&lt;&gt;99),IFERROR(VLOOKUP(A2338,'TA Total'!$A$2:$W$10000,18,0),"."),".")</f>
        <v>6408</v>
      </c>
    </row>
    <row r="2339" spans="1:23" x14ac:dyDescent="0.2">
      <c r="A2339" s="1" t="str">
        <f t="shared" si="72"/>
        <v>2018|Hauraki District|Female / Wahine</v>
      </c>
      <c r="B2339" t="s">
        <v>20</v>
      </c>
      <c r="C2339" t="s">
        <v>21</v>
      </c>
      <c r="D2339" t="s">
        <v>22</v>
      </c>
      <c r="E2339" t="s">
        <v>23</v>
      </c>
      <c r="F2339">
        <v>2018</v>
      </c>
      <c r="G2339">
        <v>2018</v>
      </c>
      <c r="H2339">
        <v>12</v>
      </c>
      <c r="I2339" t="s">
        <v>90</v>
      </c>
      <c r="J2339">
        <v>1</v>
      </c>
      <c r="K2339" t="s">
        <v>30</v>
      </c>
      <c r="L2339">
        <v>99</v>
      </c>
      <c r="M2339" t="s">
        <v>26</v>
      </c>
      <c r="N2339">
        <v>99</v>
      </c>
      <c r="O2339" t="s">
        <v>27</v>
      </c>
      <c r="P2339">
        <v>2</v>
      </c>
      <c r="Q2339" t="s">
        <v>31</v>
      </c>
      <c r="R2339">
        <v>3327</v>
      </c>
      <c r="V2339" s="3">
        <f t="shared" si="73"/>
        <v>47.64</v>
      </c>
      <c r="W2339" s="3">
        <f>IF(AND(T2339&lt;&gt;"_U",T2339&lt;&gt;"c",J2339&lt;&gt;9,J2339&lt;&gt;99),IFERROR(VLOOKUP(A2339,'TA Total'!$A$2:$W$10000,18,0),"."),".")</f>
        <v>6984</v>
      </c>
    </row>
    <row r="2340" spans="1:23" x14ac:dyDescent="0.2">
      <c r="A2340" s="1" t="str">
        <f t="shared" si="72"/>
        <v>2018|Hauraki District|Another gender / He ira kÄ“ anÅ</v>
      </c>
      <c r="B2340" t="s">
        <v>20</v>
      </c>
      <c r="C2340" t="s">
        <v>21</v>
      </c>
      <c r="D2340" t="s">
        <v>22</v>
      </c>
      <c r="E2340" t="s">
        <v>23</v>
      </c>
      <c r="F2340">
        <v>2018</v>
      </c>
      <c r="G2340">
        <v>2018</v>
      </c>
      <c r="H2340">
        <v>12</v>
      </c>
      <c r="I2340" t="s">
        <v>90</v>
      </c>
      <c r="J2340">
        <v>1</v>
      </c>
      <c r="K2340" t="s">
        <v>30</v>
      </c>
      <c r="L2340">
        <v>99</v>
      </c>
      <c r="M2340" t="s">
        <v>26</v>
      </c>
      <c r="N2340">
        <v>99</v>
      </c>
      <c r="O2340" t="s">
        <v>27</v>
      </c>
      <c r="P2340">
        <v>3</v>
      </c>
      <c r="Q2340" t="s">
        <v>28</v>
      </c>
      <c r="T2340" t="s">
        <v>36</v>
      </c>
      <c r="U2340" t="s">
        <v>37</v>
      </c>
      <c r="V2340" s="3" t="str">
        <f t="shared" si="73"/>
        <v>.</v>
      </c>
      <c r="W2340" s="3" t="str">
        <f>IF(AND(T2340&lt;&gt;"_U",T2340&lt;&gt;"c",J2340&lt;&gt;9,J2340&lt;&gt;99),IFERROR(VLOOKUP(A2340,'TA Total'!$A$2:$W$10000,18,0),"."),".")</f>
        <v>.</v>
      </c>
    </row>
    <row r="2341" spans="1:23" x14ac:dyDescent="0.2">
      <c r="A2341" s="1" t="str">
        <f t="shared" si="72"/>
        <v>2018|Hauraki District|Total - gender</v>
      </c>
      <c r="B2341" t="s">
        <v>20</v>
      </c>
      <c r="C2341" t="s">
        <v>21</v>
      </c>
      <c r="D2341" t="s">
        <v>22</v>
      </c>
      <c r="E2341" t="s">
        <v>23</v>
      </c>
      <c r="F2341">
        <v>2018</v>
      </c>
      <c r="G2341">
        <v>2018</v>
      </c>
      <c r="H2341">
        <v>12</v>
      </c>
      <c r="I2341" t="s">
        <v>90</v>
      </c>
      <c r="J2341">
        <v>1</v>
      </c>
      <c r="K2341" t="s">
        <v>30</v>
      </c>
      <c r="L2341">
        <v>99</v>
      </c>
      <c r="M2341" t="s">
        <v>26</v>
      </c>
      <c r="N2341">
        <v>99</v>
      </c>
      <c r="O2341" t="s">
        <v>27</v>
      </c>
      <c r="P2341">
        <v>99</v>
      </c>
      <c r="Q2341" t="s">
        <v>42</v>
      </c>
      <c r="R2341">
        <v>6633</v>
      </c>
      <c r="V2341" s="3">
        <f t="shared" si="73"/>
        <v>49.53</v>
      </c>
      <c r="W2341" s="3">
        <f>IF(AND(T2341&lt;&gt;"_U",T2341&lt;&gt;"c",J2341&lt;&gt;9,J2341&lt;&gt;99),IFERROR(VLOOKUP(A2341,'TA Total'!$A$2:$W$10000,18,0),"."),".")</f>
        <v>13392</v>
      </c>
    </row>
    <row r="2342" spans="1:23" x14ac:dyDescent="0.2">
      <c r="A2342" s="1" t="str">
        <f t="shared" si="72"/>
        <v>2018|Hauraki District|Male / TÄne</v>
      </c>
      <c r="B2342" t="s">
        <v>20</v>
      </c>
      <c r="C2342" t="s">
        <v>21</v>
      </c>
      <c r="D2342" t="s">
        <v>22</v>
      </c>
      <c r="E2342" t="s">
        <v>23</v>
      </c>
      <c r="F2342">
        <v>2018</v>
      </c>
      <c r="G2342">
        <v>2018</v>
      </c>
      <c r="H2342">
        <v>12</v>
      </c>
      <c r="I2342" t="s">
        <v>90</v>
      </c>
      <c r="J2342">
        <v>3</v>
      </c>
      <c r="K2342" t="s">
        <v>39</v>
      </c>
      <c r="L2342">
        <v>99</v>
      </c>
      <c r="M2342" t="s">
        <v>26</v>
      </c>
      <c r="N2342">
        <v>99</v>
      </c>
      <c r="O2342" t="s">
        <v>27</v>
      </c>
      <c r="P2342">
        <v>1</v>
      </c>
      <c r="Q2342" t="s">
        <v>34</v>
      </c>
      <c r="R2342">
        <v>198</v>
      </c>
      <c r="V2342" s="3">
        <f t="shared" si="73"/>
        <v>3.09</v>
      </c>
      <c r="W2342" s="3">
        <f>IF(AND(T2342&lt;&gt;"_U",T2342&lt;&gt;"c",J2342&lt;&gt;9,J2342&lt;&gt;99),IFERROR(VLOOKUP(A2342,'TA Total'!$A$2:$W$10000,18,0),"."),".")</f>
        <v>6408</v>
      </c>
    </row>
    <row r="2343" spans="1:23" x14ac:dyDescent="0.2">
      <c r="A2343" s="1" t="str">
        <f t="shared" si="72"/>
        <v>2018|Hauraki District|Female / Wahine</v>
      </c>
      <c r="B2343" t="s">
        <v>20</v>
      </c>
      <c r="C2343" t="s">
        <v>21</v>
      </c>
      <c r="D2343" t="s">
        <v>22</v>
      </c>
      <c r="E2343" t="s">
        <v>23</v>
      </c>
      <c r="F2343">
        <v>2018</v>
      </c>
      <c r="G2343">
        <v>2018</v>
      </c>
      <c r="H2343">
        <v>12</v>
      </c>
      <c r="I2343" t="s">
        <v>90</v>
      </c>
      <c r="J2343">
        <v>3</v>
      </c>
      <c r="K2343" t="s">
        <v>39</v>
      </c>
      <c r="L2343">
        <v>99</v>
      </c>
      <c r="M2343" t="s">
        <v>26</v>
      </c>
      <c r="N2343">
        <v>99</v>
      </c>
      <c r="O2343" t="s">
        <v>27</v>
      </c>
      <c r="P2343">
        <v>2</v>
      </c>
      <c r="Q2343" t="s">
        <v>31</v>
      </c>
      <c r="R2343">
        <v>276</v>
      </c>
      <c r="V2343" s="3">
        <f t="shared" si="73"/>
        <v>3.95</v>
      </c>
      <c r="W2343" s="3">
        <f>IF(AND(T2343&lt;&gt;"_U",T2343&lt;&gt;"c",J2343&lt;&gt;9,J2343&lt;&gt;99),IFERROR(VLOOKUP(A2343,'TA Total'!$A$2:$W$10000,18,0),"."),".")</f>
        <v>6984</v>
      </c>
    </row>
    <row r="2344" spans="1:23" x14ac:dyDescent="0.2">
      <c r="A2344" s="1" t="str">
        <f t="shared" si="72"/>
        <v>2018|Hauraki District|Another gender / He ira kÄ“ anÅ</v>
      </c>
      <c r="B2344" t="s">
        <v>20</v>
      </c>
      <c r="C2344" t="s">
        <v>21</v>
      </c>
      <c r="D2344" t="s">
        <v>22</v>
      </c>
      <c r="E2344" t="s">
        <v>23</v>
      </c>
      <c r="F2344">
        <v>2018</v>
      </c>
      <c r="G2344">
        <v>2018</v>
      </c>
      <c r="H2344">
        <v>12</v>
      </c>
      <c r="I2344" t="s">
        <v>90</v>
      </c>
      <c r="J2344">
        <v>3</v>
      </c>
      <c r="K2344" t="s">
        <v>39</v>
      </c>
      <c r="L2344">
        <v>99</v>
      </c>
      <c r="M2344" t="s">
        <v>26</v>
      </c>
      <c r="N2344">
        <v>99</v>
      </c>
      <c r="O2344" t="s">
        <v>27</v>
      </c>
      <c r="P2344">
        <v>3</v>
      </c>
      <c r="Q2344" t="s">
        <v>28</v>
      </c>
      <c r="T2344" t="s">
        <v>36</v>
      </c>
      <c r="U2344" t="s">
        <v>37</v>
      </c>
      <c r="V2344" s="3" t="str">
        <f t="shared" si="73"/>
        <v>.</v>
      </c>
      <c r="W2344" s="3" t="str">
        <f>IF(AND(T2344&lt;&gt;"_U",T2344&lt;&gt;"c",J2344&lt;&gt;9,J2344&lt;&gt;99),IFERROR(VLOOKUP(A2344,'TA Total'!$A$2:$W$10000,18,0),"."),".")</f>
        <v>.</v>
      </c>
    </row>
    <row r="2345" spans="1:23" x14ac:dyDescent="0.2">
      <c r="A2345" s="1" t="str">
        <f t="shared" si="72"/>
        <v>2018|Hauraki District|Total - gender</v>
      </c>
      <c r="B2345" t="s">
        <v>20</v>
      </c>
      <c r="C2345" t="s">
        <v>21</v>
      </c>
      <c r="D2345" t="s">
        <v>22</v>
      </c>
      <c r="E2345" t="s">
        <v>23</v>
      </c>
      <c r="F2345">
        <v>2018</v>
      </c>
      <c r="G2345">
        <v>2018</v>
      </c>
      <c r="H2345">
        <v>12</v>
      </c>
      <c r="I2345" t="s">
        <v>90</v>
      </c>
      <c r="J2345">
        <v>3</v>
      </c>
      <c r="K2345" t="s">
        <v>39</v>
      </c>
      <c r="L2345">
        <v>99</v>
      </c>
      <c r="M2345" t="s">
        <v>26</v>
      </c>
      <c r="N2345">
        <v>99</v>
      </c>
      <c r="O2345" t="s">
        <v>27</v>
      </c>
      <c r="P2345">
        <v>99</v>
      </c>
      <c r="Q2345" t="s">
        <v>42</v>
      </c>
      <c r="R2345">
        <v>474</v>
      </c>
      <c r="V2345" s="3">
        <f t="shared" si="73"/>
        <v>3.54</v>
      </c>
      <c r="W2345" s="3">
        <f>IF(AND(T2345&lt;&gt;"_U",T2345&lt;&gt;"c",J2345&lt;&gt;9,J2345&lt;&gt;99),IFERROR(VLOOKUP(A2345,'TA Total'!$A$2:$W$10000,18,0),"."),".")</f>
        <v>13392</v>
      </c>
    </row>
    <row r="2346" spans="1:23" x14ac:dyDescent="0.2">
      <c r="A2346" s="1" t="str">
        <f t="shared" si="72"/>
        <v>2018|Hauraki District|Male / TÄne</v>
      </c>
      <c r="B2346" t="s">
        <v>20</v>
      </c>
      <c r="C2346" t="s">
        <v>21</v>
      </c>
      <c r="D2346" t="s">
        <v>22</v>
      </c>
      <c r="E2346" t="s">
        <v>23</v>
      </c>
      <c r="F2346">
        <v>2018</v>
      </c>
      <c r="G2346">
        <v>2018</v>
      </c>
      <c r="H2346">
        <v>12</v>
      </c>
      <c r="I2346" t="s">
        <v>90</v>
      </c>
      <c r="J2346">
        <v>4</v>
      </c>
      <c r="K2346" t="s">
        <v>54</v>
      </c>
      <c r="L2346">
        <v>99</v>
      </c>
      <c r="M2346" t="s">
        <v>26</v>
      </c>
      <c r="N2346">
        <v>99</v>
      </c>
      <c r="O2346" t="s">
        <v>27</v>
      </c>
      <c r="P2346">
        <v>1</v>
      </c>
      <c r="Q2346" t="s">
        <v>34</v>
      </c>
      <c r="R2346">
        <v>639</v>
      </c>
      <c r="V2346" s="3">
        <f t="shared" si="73"/>
        <v>9.9700000000000006</v>
      </c>
      <c r="W2346" s="3">
        <f>IF(AND(T2346&lt;&gt;"_U",T2346&lt;&gt;"c",J2346&lt;&gt;9,J2346&lt;&gt;99),IFERROR(VLOOKUP(A2346,'TA Total'!$A$2:$W$10000,18,0),"."),".")</f>
        <v>6408</v>
      </c>
    </row>
    <row r="2347" spans="1:23" x14ac:dyDescent="0.2">
      <c r="A2347" s="1" t="str">
        <f t="shared" si="72"/>
        <v>2018|Hauraki District|Female / Wahine</v>
      </c>
      <c r="B2347" t="s">
        <v>20</v>
      </c>
      <c r="C2347" t="s">
        <v>21</v>
      </c>
      <c r="D2347" t="s">
        <v>22</v>
      </c>
      <c r="E2347" t="s">
        <v>23</v>
      </c>
      <c r="F2347">
        <v>2018</v>
      </c>
      <c r="G2347">
        <v>2018</v>
      </c>
      <c r="H2347">
        <v>12</v>
      </c>
      <c r="I2347" t="s">
        <v>90</v>
      </c>
      <c r="J2347">
        <v>4</v>
      </c>
      <c r="K2347" t="s">
        <v>54</v>
      </c>
      <c r="L2347">
        <v>99</v>
      </c>
      <c r="M2347" t="s">
        <v>26</v>
      </c>
      <c r="N2347">
        <v>99</v>
      </c>
      <c r="O2347" t="s">
        <v>27</v>
      </c>
      <c r="P2347">
        <v>2</v>
      </c>
      <c r="Q2347" t="s">
        <v>31</v>
      </c>
      <c r="R2347">
        <v>765</v>
      </c>
      <c r="V2347" s="3">
        <f t="shared" si="73"/>
        <v>10.95</v>
      </c>
      <c r="W2347" s="3">
        <f>IF(AND(T2347&lt;&gt;"_U",T2347&lt;&gt;"c",J2347&lt;&gt;9,J2347&lt;&gt;99),IFERROR(VLOOKUP(A2347,'TA Total'!$A$2:$W$10000,18,0),"."),".")</f>
        <v>6984</v>
      </c>
    </row>
    <row r="2348" spans="1:23" x14ac:dyDescent="0.2">
      <c r="A2348" s="1" t="str">
        <f t="shared" si="72"/>
        <v>2018|Hauraki District|Another gender / He ira kÄ“ anÅ</v>
      </c>
      <c r="B2348" t="s">
        <v>20</v>
      </c>
      <c r="C2348" t="s">
        <v>21</v>
      </c>
      <c r="D2348" t="s">
        <v>22</v>
      </c>
      <c r="E2348" t="s">
        <v>23</v>
      </c>
      <c r="F2348">
        <v>2018</v>
      </c>
      <c r="G2348">
        <v>2018</v>
      </c>
      <c r="H2348">
        <v>12</v>
      </c>
      <c r="I2348" t="s">
        <v>90</v>
      </c>
      <c r="J2348">
        <v>4</v>
      </c>
      <c r="K2348" t="s">
        <v>54</v>
      </c>
      <c r="L2348">
        <v>99</v>
      </c>
      <c r="M2348" t="s">
        <v>26</v>
      </c>
      <c r="N2348">
        <v>99</v>
      </c>
      <c r="O2348" t="s">
        <v>27</v>
      </c>
      <c r="P2348">
        <v>3</v>
      </c>
      <c r="Q2348" t="s">
        <v>28</v>
      </c>
      <c r="T2348" t="s">
        <v>36</v>
      </c>
      <c r="U2348" t="s">
        <v>37</v>
      </c>
      <c r="V2348" s="3" t="str">
        <f t="shared" si="73"/>
        <v>.</v>
      </c>
      <c r="W2348" s="3" t="str">
        <f>IF(AND(T2348&lt;&gt;"_U",T2348&lt;&gt;"c",J2348&lt;&gt;9,J2348&lt;&gt;99),IFERROR(VLOOKUP(A2348,'TA Total'!$A$2:$W$10000,18,0),"."),".")</f>
        <v>.</v>
      </c>
    </row>
    <row r="2349" spans="1:23" x14ac:dyDescent="0.2">
      <c r="A2349" s="1" t="str">
        <f t="shared" si="72"/>
        <v>2018|Hauraki District|Total - gender</v>
      </c>
      <c r="B2349" t="s">
        <v>20</v>
      </c>
      <c r="C2349" t="s">
        <v>21</v>
      </c>
      <c r="D2349" t="s">
        <v>22</v>
      </c>
      <c r="E2349" t="s">
        <v>23</v>
      </c>
      <c r="F2349">
        <v>2018</v>
      </c>
      <c r="G2349">
        <v>2018</v>
      </c>
      <c r="H2349">
        <v>12</v>
      </c>
      <c r="I2349" t="s">
        <v>90</v>
      </c>
      <c r="J2349">
        <v>4</v>
      </c>
      <c r="K2349" t="s">
        <v>54</v>
      </c>
      <c r="L2349">
        <v>99</v>
      </c>
      <c r="M2349" t="s">
        <v>26</v>
      </c>
      <c r="N2349">
        <v>99</v>
      </c>
      <c r="O2349" t="s">
        <v>27</v>
      </c>
      <c r="P2349">
        <v>99</v>
      </c>
      <c r="Q2349" t="s">
        <v>42</v>
      </c>
      <c r="R2349">
        <v>1404</v>
      </c>
      <c r="V2349" s="3">
        <f t="shared" si="73"/>
        <v>10.48</v>
      </c>
      <c r="W2349" s="3">
        <f>IF(AND(T2349&lt;&gt;"_U",T2349&lt;&gt;"c",J2349&lt;&gt;9,J2349&lt;&gt;99),IFERROR(VLOOKUP(A2349,'TA Total'!$A$2:$W$10000,18,0),"."),".")</f>
        <v>13392</v>
      </c>
    </row>
    <row r="2350" spans="1:23" x14ac:dyDescent="0.2">
      <c r="A2350" s="1" t="str">
        <f t="shared" si="72"/>
        <v>2018|Hauraki District|Male / TÄne</v>
      </c>
      <c r="B2350" t="s">
        <v>20</v>
      </c>
      <c r="C2350" t="s">
        <v>21</v>
      </c>
      <c r="D2350" t="s">
        <v>22</v>
      </c>
      <c r="E2350" t="s">
        <v>23</v>
      </c>
      <c r="F2350">
        <v>2018</v>
      </c>
      <c r="G2350">
        <v>2018</v>
      </c>
      <c r="H2350">
        <v>12</v>
      </c>
      <c r="I2350" t="s">
        <v>90</v>
      </c>
      <c r="J2350">
        <v>5</v>
      </c>
      <c r="K2350" t="s">
        <v>33</v>
      </c>
      <c r="L2350">
        <v>99</v>
      </c>
      <c r="M2350" t="s">
        <v>26</v>
      </c>
      <c r="N2350">
        <v>99</v>
      </c>
      <c r="O2350" t="s">
        <v>27</v>
      </c>
      <c r="P2350">
        <v>1</v>
      </c>
      <c r="Q2350" t="s">
        <v>34</v>
      </c>
      <c r="R2350">
        <v>237</v>
      </c>
      <c r="V2350" s="3">
        <f t="shared" si="73"/>
        <v>3.7</v>
      </c>
      <c r="W2350" s="3">
        <f>IF(AND(T2350&lt;&gt;"_U",T2350&lt;&gt;"c",J2350&lt;&gt;9,J2350&lt;&gt;99),IFERROR(VLOOKUP(A2350,'TA Total'!$A$2:$W$10000,18,0),"."),".")</f>
        <v>6408</v>
      </c>
    </row>
    <row r="2351" spans="1:23" x14ac:dyDescent="0.2">
      <c r="A2351" s="1" t="str">
        <f t="shared" si="72"/>
        <v>2018|Hauraki District|Female / Wahine</v>
      </c>
      <c r="B2351" t="s">
        <v>20</v>
      </c>
      <c r="C2351" t="s">
        <v>21</v>
      </c>
      <c r="D2351" t="s">
        <v>22</v>
      </c>
      <c r="E2351" t="s">
        <v>23</v>
      </c>
      <c r="F2351">
        <v>2018</v>
      </c>
      <c r="G2351">
        <v>2018</v>
      </c>
      <c r="H2351">
        <v>12</v>
      </c>
      <c r="I2351" t="s">
        <v>90</v>
      </c>
      <c r="J2351">
        <v>5</v>
      </c>
      <c r="K2351" t="s">
        <v>33</v>
      </c>
      <c r="L2351">
        <v>99</v>
      </c>
      <c r="M2351" t="s">
        <v>26</v>
      </c>
      <c r="N2351">
        <v>99</v>
      </c>
      <c r="O2351" t="s">
        <v>27</v>
      </c>
      <c r="P2351">
        <v>2</v>
      </c>
      <c r="Q2351" t="s">
        <v>31</v>
      </c>
      <c r="R2351">
        <v>783</v>
      </c>
      <c r="V2351" s="3">
        <f t="shared" si="73"/>
        <v>11.21</v>
      </c>
      <c r="W2351" s="3">
        <f>IF(AND(T2351&lt;&gt;"_U",T2351&lt;&gt;"c",J2351&lt;&gt;9,J2351&lt;&gt;99),IFERROR(VLOOKUP(A2351,'TA Total'!$A$2:$W$10000,18,0),"."),".")</f>
        <v>6984</v>
      </c>
    </row>
    <row r="2352" spans="1:23" x14ac:dyDescent="0.2">
      <c r="A2352" s="1" t="str">
        <f t="shared" si="72"/>
        <v>2018|Hauraki District|Another gender / He ira kÄ“ anÅ</v>
      </c>
      <c r="B2352" t="s">
        <v>20</v>
      </c>
      <c r="C2352" t="s">
        <v>21</v>
      </c>
      <c r="D2352" t="s">
        <v>22</v>
      </c>
      <c r="E2352" t="s">
        <v>23</v>
      </c>
      <c r="F2352">
        <v>2018</v>
      </c>
      <c r="G2352">
        <v>2018</v>
      </c>
      <c r="H2352">
        <v>12</v>
      </c>
      <c r="I2352" t="s">
        <v>90</v>
      </c>
      <c r="J2352">
        <v>5</v>
      </c>
      <c r="K2352" t="s">
        <v>33</v>
      </c>
      <c r="L2352">
        <v>99</v>
      </c>
      <c r="M2352" t="s">
        <v>26</v>
      </c>
      <c r="N2352">
        <v>99</v>
      </c>
      <c r="O2352" t="s">
        <v>27</v>
      </c>
      <c r="P2352">
        <v>3</v>
      </c>
      <c r="Q2352" t="s">
        <v>28</v>
      </c>
      <c r="T2352" t="s">
        <v>36</v>
      </c>
      <c r="U2352" t="s">
        <v>37</v>
      </c>
      <c r="V2352" s="3" t="str">
        <f t="shared" si="73"/>
        <v>.</v>
      </c>
      <c r="W2352" s="3" t="str">
        <f>IF(AND(T2352&lt;&gt;"_U",T2352&lt;&gt;"c",J2352&lt;&gt;9,J2352&lt;&gt;99),IFERROR(VLOOKUP(A2352,'TA Total'!$A$2:$W$10000,18,0),"."),".")</f>
        <v>.</v>
      </c>
    </row>
    <row r="2353" spans="1:23" x14ac:dyDescent="0.2">
      <c r="A2353" s="1" t="str">
        <f t="shared" si="72"/>
        <v>2018|Hauraki District|Total - gender</v>
      </c>
      <c r="B2353" t="s">
        <v>20</v>
      </c>
      <c r="C2353" t="s">
        <v>21</v>
      </c>
      <c r="D2353" t="s">
        <v>22</v>
      </c>
      <c r="E2353" t="s">
        <v>23</v>
      </c>
      <c r="F2353">
        <v>2018</v>
      </c>
      <c r="G2353">
        <v>2018</v>
      </c>
      <c r="H2353">
        <v>12</v>
      </c>
      <c r="I2353" t="s">
        <v>90</v>
      </c>
      <c r="J2353">
        <v>5</v>
      </c>
      <c r="K2353" t="s">
        <v>33</v>
      </c>
      <c r="L2353">
        <v>99</v>
      </c>
      <c r="M2353" t="s">
        <v>26</v>
      </c>
      <c r="N2353">
        <v>99</v>
      </c>
      <c r="O2353" t="s">
        <v>27</v>
      </c>
      <c r="P2353">
        <v>99</v>
      </c>
      <c r="Q2353" t="s">
        <v>42</v>
      </c>
      <c r="R2353">
        <v>1020</v>
      </c>
      <c r="V2353" s="3">
        <f t="shared" si="73"/>
        <v>7.62</v>
      </c>
      <c r="W2353" s="3">
        <f>IF(AND(T2353&lt;&gt;"_U",T2353&lt;&gt;"c",J2353&lt;&gt;9,J2353&lt;&gt;99),IFERROR(VLOOKUP(A2353,'TA Total'!$A$2:$W$10000,18,0),"."),".")</f>
        <v>13392</v>
      </c>
    </row>
    <row r="2354" spans="1:23" x14ac:dyDescent="0.2">
      <c r="A2354" s="1" t="str">
        <f t="shared" si="72"/>
        <v>2018|Hauraki District|Male / TÄne</v>
      </c>
      <c r="B2354" t="s">
        <v>20</v>
      </c>
      <c r="C2354" t="s">
        <v>21</v>
      </c>
      <c r="D2354" t="s">
        <v>22</v>
      </c>
      <c r="E2354" t="s">
        <v>23</v>
      </c>
      <c r="F2354">
        <v>2018</v>
      </c>
      <c r="G2354">
        <v>2018</v>
      </c>
      <c r="H2354">
        <v>12</v>
      </c>
      <c r="I2354" t="s">
        <v>90</v>
      </c>
      <c r="J2354">
        <v>6</v>
      </c>
      <c r="K2354" t="s">
        <v>52</v>
      </c>
      <c r="L2354">
        <v>99</v>
      </c>
      <c r="M2354" t="s">
        <v>26</v>
      </c>
      <c r="N2354">
        <v>99</v>
      </c>
      <c r="O2354" t="s">
        <v>27</v>
      </c>
      <c r="P2354">
        <v>1</v>
      </c>
      <c r="Q2354" t="s">
        <v>34</v>
      </c>
      <c r="R2354">
        <v>2034</v>
      </c>
      <c r="V2354" s="3">
        <f t="shared" si="73"/>
        <v>31.74</v>
      </c>
      <c r="W2354" s="3">
        <f>IF(AND(T2354&lt;&gt;"_U",T2354&lt;&gt;"c",J2354&lt;&gt;9,J2354&lt;&gt;99),IFERROR(VLOOKUP(A2354,'TA Total'!$A$2:$W$10000,18,0),"."),".")</f>
        <v>6408</v>
      </c>
    </row>
    <row r="2355" spans="1:23" x14ac:dyDescent="0.2">
      <c r="A2355" s="1" t="str">
        <f t="shared" si="72"/>
        <v>2018|Hauraki District|Female / Wahine</v>
      </c>
      <c r="B2355" t="s">
        <v>20</v>
      </c>
      <c r="C2355" t="s">
        <v>21</v>
      </c>
      <c r="D2355" t="s">
        <v>22</v>
      </c>
      <c r="E2355" t="s">
        <v>23</v>
      </c>
      <c r="F2355">
        <v>2018</v>
      </c>
      <c r="G2355">
        <v>2018</v>
      </c>
      <c r="H2355">
        <v>12</v>
      </c>
      <c r="I2355" t="s">
        <v>90</v>
      </c>
      <c r="J2355">
        <v>6</v>
      </c>
      <c r="K2355" t="s">
        <v>52</v>
      </c>
      <c r="L2355">
        <v>99</v>
      </c>
      <c r="M2355" t="s">
        <v>26</v>
      </c>
      <c r="N2355">
        <v>99</v>
      </c>
      <c r="O2355" t="s">
        <v>27</v>
      </c>
      <c r="P2355">
        <v>2</v>
      </c>
      <c r="Q2355" t="s">
        <v>31</v>
      </c>
      <c r="R2355">
        <v>1830</v>
      </c>
      <c r="V2355" s="3">
        <f t="shared" si="73"/>
        <v>26.2</v>
      </c>
      <c r="W2355" s="3">
        <f>IF(AND(T2355&lt;&gt;"_U",T2355&lt;&gt;"c",J2355&lt;&gt;9,J2355&lt;&gt;99),IFERROR(VLOOKUP(A2355,'TA Total'!$A$2:$W$10000,18,0),"."),".")</f>
        <v>6984</v>
      </c>
    </row>
    <row r="2356" spans="1:23" x14ac:dyDescent="0.2">
      <c r="A2356" s="1" t="str">
        <f t="shared" si="72"/>
        <v>2018|Hauraki District|Another gender / He ira kÄ“ anÅ</v>
      </c>
      <c r="B2356" t="s">
        <v>20</v>
      </c>
      <c r="C2356" t="s">
        <v>21</v>
      </c>
      <c r="D2356" t="s">
        <v>22</v>
      </c>
      <c r="E2356" t="s">
        <v>23</v>
      </c>
      <c r="F2356">
        <v>2018</v>
      </c>
      <c r="G2356">
        <v>2018</v>
      </c>
      <c r="H2356">
        <v>12</v>
      </c>
      <c r="I2356" t="s">
        <v>90</v>
      </c>
      <c r="J2356">
        <v>6</v>
      </c>
      <c r="K2356" t="s">
        <v>52</v>
      </c>
      <c r="L2356">
        <v>99</v>
      </c>
      <c r="M2356" t="s">
        <v>26</v>
      </c>
      <c r="N2356">
        <v>99</v>
      </c>
      <c r="O2356" t="s">
        <v>27</v>
      </c>
      <c r="P2356">
        <v>3</v>
      </c>
      <c r="Q2356" t="s">
        <v>28</v>
      </c>
      <c r="T2356" t="s">
        <v>36</v>
      </c>
      <c r="U2356" t="s">
        <v>37</v>
      </c>
      <c r="V2356" s="3" t="str">
        <f t="shared" si="73"/>
        <v>.</v>
      </c>
      <c r="W2356" s="3" t="str">
        <f>IF(AND(T2356&lt;&gt;"_U",T2356&lt;&gt;"c",J2356&lt;&gt;9,J2356&lt;&gt;99),IFERROR(VLOOKUP(A2356,'TA Total'!$A$2:$W$10000,18,0),"."),".")</f>
        <v>.</v>
      </c>
    </row>
    <row r="2357" spans="1:23" x14ac:dyDescent="0.2">
      <c r="A2357" s="1" t="str">
        <f t="shared" si="72"/>
        <v>2018|Hauraki District|Total - gender</v>
      </c>
      <c r="B2357" t="s">
        <v>20</v>
      </c>
      <c r="C2357" t="s">
        <v>21</v>
      </c>
      <c r="D2357" t="s">
        <v>22</v>
      </c>
      <c r="E2357" t="s">
        <v>23</v>
      </c>
      <c r="F2357">
        <v>2018</v>
      </c>
      <c r="G2357">
        <v>2018</v>
      </c>
      <c r="H2357">
        <v>12</v>
      </c>
      <c r="I2357" t="s">
        <v>90</v>
      </c>
      <c r="J2357">
        <v>6</v>
      </c>
      <c r="K2357" t="s">
        <v>52</v>
      </c>
      <c r="L2357">
        <v>99</v>
      </c>
      <c r="M2357" t="s">
        <v>26</v>
      </c>
      <c r="N2357">
        <v>99</v>
      </c>
      <c r="O2357" t="s">
        <v>27</v>
      </c>
      <c r="P2357">
        <v>99</v>
      </c>
      <c r="Q2357" t="s">
        <v>42</v>
      </c>
      <c r="R2357">
        <v>3864</v>
      </c>
      <c r="V2357" s="3">
        <f t="shared" si="73"/>
        <v>28.85</v>
      </c>
      <c r="W2357" s="3">
        <f>IF(AND(T2357&lt;&gt;"_U",T2357&lt;&gt;"c",J2357&lt;&gt;9,J2357&lt;&gt;99),IFERROR(VLOOKUP(A2357,'TA Total'!$A$2:$W$10000,18,0),"."),".")</f>
        <v>13392</v>
      </c>
    </row>
    <row r="2358" spans="1:23" x14ac:dyDescent="0.2">
      <c r="A2358" s="1" t="str">
        <f t="shared" si="72"/>
        <v>2018|Hauraki District|Male / TÄne</v>
      </c>
      <c r="B2358" t="s">
        <v>20</v>
      </c>
      <c r="C2358" t="s">
        <v>21</v>
      </c>
      <c r="D2358" t="s">
        <v>22</v>
      </c>
      <c r="E2358" t="s">
        <v>23</v>
      </c>
      <c r="F2358">
        <v>2018</v>
      </c>
      <c r="G2358">
        <v>2018</v>
      </c>
      <c r="H2358">
        <v>12</v>
      </c>
      <c r="I2358" t="s">
        <v>90</v>
      </c>
      <c r="J2358">
        <v>9</v>
      </c>
      <c r="K2358" t="s">
        <v>25</v>
      </c>
      <c r="L2358">
        <v>99</v>
      </c>
      <c r="M2358" t="s">
        <v>26</v>
      </c>
      <c r="N2358">
        <v>99</v>
      </c>
      <c r="O2358" t="s">
        <v>27</v>
      </c>
      <c r="P2358">
        <v>1</v>
      </c>
      <c r="Q2358" t="s">
        <v>34</v>
      </c>
      <c r="R2358">
        <v>1575</v>
      </c>
      <c r="V2358" s="3" t="str">
        <f t="shared" si="73"/>
        <v>.</v>
      </c>
      <c r="W2358" s="3" t="str">
        <f>IF(AND(T2358&lt;&gt;"_U",T2358&lt;&gt;"c",J2358&lt;&gt;9,J2358&lt;&gt;99),IFERROR(VLOOKUP(A2358,'TA Total'!$A$2:$W$10000,18,0),"."),".")</f>
        <v>.</v>
      </c>
    </row>
    <row r="2359" spans="1:23" x14ac:dyDescent="0.2">
      <c r="A2359" s="1" t="str">
        <f t="shared" si="72"/>
        <v>2018|Hauraki District|Female / Wahine</v>
      </c>
      <c r="B2359" t="s">
        <v>20</v>
      </c>
      <c r="C2359" t="s">
        <v>21</v>
      </c>
      <c r="D2359" t="s">
        <v>22</v>
      </c>
      <c r="E2359" t="s">
        <v>23</v>
      </c>
      <c r="F2359">
        <v>2018</v>
      </c>
      <c r="G2359">
        <v>2018</v>
      </c>
      <c r="H2359">
        <v>12</v>
      </c>
      <c r="I2359" t="s">
        <v>90</v>
      </c>
      <c r="J2359">
        <v>9</v>
      </c>
      <c r="K2359" t="s">
        <v>25</v>
      </c>
      <c r="L2359">
        <v>99</v>
      </c>
      <c r="M2359" t="s">
        <v>26</v>
      </c>
      <c r="N2359">
        <v>99</v>
      </c>
      <c r="O2359" t="s">
        <v>27</v>
      </c>
      <c r="P2359">
        <v>2</v>
      </c>
      <c r="Q2359" t="s">
        <v>31</v>
      </c>
      <c r="R2359">
        <v>1311</v>
      </c>
      <c r="V2359" s="3" t="str">
        <f t="shared" si="73"/>
        <v>.</v>
      </c>
      <c r="W2359" s="3" t="str">
        <f>IF(AND(T2359&lt;&gt;"_U",T2359&lt;&gt;"c",J2359&lt;&gt;9,J2359&lt;&gt;99),IFERROR(VLOOKUP(A2359,'TA Total'!$A$2:$W$10000,18,0),"."),".")</f>
        <v>.</v>
      </c>
    </row>
    <row r="2360" spans="1:23" x14ac:dyDescent="0.2">
      <c r="A2360" s="1" t="str">
        <f t="shared" si="72"/>
        <v>2018|Hauraki District|Another gender / He ira kÄ“ anÅ</v>
      </c>
      <c r="B2360" t="s">
        <v>20</v>
      </c>
      <c r="C2360" t="s">
        <v>21</v>
      </c>
      <c r="D2360" t="s">
        <v>22</v>
      </c>
      <c r="E2360" t="s">
        <v>23</v>
      </c>
      <c r="F2360">
        <v>2018</v>
      </c>
      <c r="G2360">
        <v>2018</v>
      </c>
      <c r="H2360">
        <v>12</v>
      </c>
      <c r="I2360" t="s">
        <v>90</v>
      </c>
      <c r="J2360">
        <v>9</v>
      </c>
      <c r="K2360" t="s">
        <v>25</v>
      </c>
      <c r="L2360">
        <v>99</v>
      </c>
      <c r="M2360" t="s">
        <v>26</v>
      </c>
      <c r="N2360">
        <v>99</v>
      </c>
      <c r="O2360" t="s">
        <v>27</v>
      </c>
      <c r="P2360">
        <v>3</v>
      </c>
      <c r="Q2360" t="s">
        <v>28</v>
      </c>
      <c r="T2360" t="s">
        <v>36</v>
      </c>
      <c r="U2360" t="s">
        <v>37</v>
      </c>
      <c r="V2360" s="3" t="str">
        <f t="shared" si="73"/>
        <v>.</v>
      </c>
      <c r="W2360" s="3" t="str">
        <f>IF(AND(T2360&lt;&gt;"_U",T2360&lt;&gt;"c",J2360&lt;&gt;9,J2360&lt;&gt;99),IFERROR(VLOOKUP(A2360,'TA Total'!$A$2:$W$10000,18,0),"."),".")</f>
        <v>.</v>
      </c>
    </row>
    <row r="2361" spans="1:23" x14ac:dyDescent="0.2">
      <c r="A2361" s="1" t="str">
        <f t="shared" si="72"/>
        <v>2018|Hauraki District|Total - gender</v>
      </c>
      <c r="B2361" t="s">
        <v>20</v>
      </c>
      <c r="C2361" t="s">
        <v>21</v>
      </c>
      <c r="D2361" t="s">
        <v>22</v>
      </c>
      <c r="E2361" t="s">
        <v>23</v>
      </c>
      <c r="F2361">
        <v>2018</v>
      </c>
      <c r="G2361">
        <v>2018</v>
      </c>
      <c r="H2361">
        <v>12</v>
      </c>
      <c r="I2361" t="s">
        <v>90</v>
      </c>
      <c r="J2361">
        <v>9</v>
      </c>
      <c r="K2361" t="s">
        <v>25</v>
      </c>
      <c r="L2361">
        <v>99</v>
      </c>
      <c r="M2361" t="s">
        <v>26</v>
      </c>
      <c r="N2361">
        <v>99</v>
      </c>
      <c r="O2361" t="s">
        <v>27</v>
      </c>
      <c r="P2361">
        <v>99</v>
      </c>
      <c r="Q2361" t="s">
        <v>42</v>
      </c>
      <c r="R2361">
        <v>2886</v>
      </c>
      <c r="V2361" s="3" t="str">
        <f t="shared" si="73"/>
        <v>.</v>
      </c>
      <c r="W2361" s="3" t="str">
        <f>IF(AND(T2361&lt;&gt;"_U",T2361&lt;&gt;"c",J2361&lt;&gt;9,J2361&lt;&gt;99),IFERROR(VLOOKUP(A2361,'TA Total'!$A$2:$W$10000,18,0),"."),".")</f>
        <v>.</v>
      </c>
    </row>
    <row r="2362" spans="1:23" x14ac:dyDescent="0.2">
      <c r="A2362" s="1" t="str">
        <f t="shared" si="72"/>
        <v>2018|Hauraki District|Male / TÄne</v>
      </c>
      <c r="B2362" t="s">
        <v>20</v>
      </c>
      <c r="C2362" t="s">
        <v>21</v>
      </c>
      <c r="D2362" t="s">
        <v>22</v>
      </c>
      <c r="E2362" t="s">
        <v>23</v>
      </c>
      <c r="F2362">
        <v>2018</v>
      </c>
      <c r="G2362">
        <v>2018</v>
      </c>
      <c r="H2362">
        <v>12</v>
      </c>
      <c r="I2362" t="s">
        <v>90</v>
      </c>
      <c r="J2362">
        <v>77</v>
      </c>
      <c r="K2362" t="s">
        <v>49</v>
      </c>
      <c r="L2362">
        <v>99</v>
      </c>
      <c r="M2362" t="s">
        <v>26</v>
      </c>
      <c r="N2362">
        <v>99</v>
      </c>
      <c r="O2362" t="s">
        <v>27</v>
      </c>
      <c r="P2362">
        <v>1</v>
      </c>
      <c r="Q2362" t="s">
        <v>34</v>
      </c>
      <c r="R2362">
        <v>6408</v>
      </c>
      <c r="V2362" s="3">
        <f t="shared" si="73"/>
        <v>100</v>
      </c>
      <c r="W2362" s="3">
        <f>IF(AND(T2362&lt;&gt;"_U",T2362&lt;&gt;"c",J2362&lt;&gt;9,J2362&lt;&gt;99),IFERROR(VLOOKUP(A2362,'TA Total'!$A$2:$W$10000,18,0),"."),".")</f>
        <v>6408</v>
      </c>
    </row>
    <row r="2363" spans="1:23" x14ac:dyDescent="0.2">
      <c r="A2363" s="1" t="str">
        <f t="shared" si="72"/>
        <v>2018|Hauraki District|Female / Wahine</v>
      </c>
      <c r="B2363" t="s">
        <v>20</v>
      </c>
      <c r="C2363" t="s">
        <v>21</v>
      </c>
      <c r="D2363" t="s">
        <v>22</v>
      </c>
      <c r="E2363" t="s">
        <v>23</v>
      </c>
      <c r="F2363">
        <v>2018</v>
      </c>
      <c r="G2363">
        <v>2018</v>
      </c>
      <c r="H2363">
        <v>12</v>
      </c>
      <c r="I2363" t="s">
        <v>90</v>
      </c>
      <c r="J2363">
        <v>77</v>
      </c>
      <c r="K2363" t="s">
        <v>49</v>
      </c>
      <c r="L2363">
        <v>99</v>
      </c>
      <c r="M2363" t="s">
        <v>26</v>
      </c>
      <c r="N2363">
        <v>99</v>
      </c>
      <c r="O2363" t="s">
        <v>27</v>
      </c>
      <c r="P2363">
        <v>2</v>
      </c>
      <c r="Q2363" t="s">
        <v>31</v>
      </c>
      <c r="R2363">
        <v>6984</v>
      </c>
      <c r="V2363" s="3">
        <f t="shared" si="73"/>
        <v>100</v>
      </c>
      <c r="W2363" s="3">
        <f>IF(AND(T2363&lt;&gt;"_U",T2363&lt;&gt;"c",J2363&lt;&gt;9,J2363&lt;&gt;99),IFERROR(VLOOKUP(A2363,'TA Total'!$A$2:$W$10000,18,0),"."),".")</f>
        <v>6984</v>
      </c>
    </row>
    <row r="2364" spans="1:23" x14ac:dyDescent="0.2">
      <c r="A2364" s="1" t="str">
        <f t="shared" si="72"/>
        <v>2018|Hauraki District|Another gender / He ira kÄ“ anÅ</v>
      </c>
      <c r="B2364" t="s">
        <v>20</v>
      </c>
      <c r="C2364" t="s">
        <v>21</v>
      </c>
      <c r="D2364" t="s">
        <v>22</v>
      </c>
      <c r="E2364" t="s">
        <v>23</v>
      </c>
      <c r="F2364">
        <v>2018</v>
      </c>
      <c r="G2364">
        <v>2018</v>
      </c>
      <c r="H2364">
        <v>12</v>
      </c>
      <c r="I2364" t="s">
        <v>90</v>
      </c>
      <c r="J2364">
        <v>77</v>
      </c>
      <c r="K2364" t="s">
        <v>49</v>
      </c>
      <c r="L2364">
        <v>99</v>
      </c>
      <c r="M2364" t="s">
        <v>26</v>
      </c>
      <c r="N2364">
        <v>99</v>
      </c>
      <c r="O2364" t="s">
        <v>27</v>
      </c>
      <c r="P2364">
        <v>3</v>
      </c>
      <c r="Q2364" t="s">
        <v>28</v>
      </c>
      <c r="T2364" t="s">
        <v>36</v>
      </c>
      <c r="U2364" t="s">
        <v>37</v>
      </c>
      <c r="V2364" s="3" t="str">
        <f t="shared" si="73"/>
        <v>.</v>
      </c>
      <c r="W2364" s="3" t="str">
        <f>IF(AND(T2364&lt;&gt;"_U",T2364&lt;&gt;"c",J2364&lt;&gt;9,J2364&lt;&gt;99),IFERROR(VLOOKUP(A2364,'TA Total'!$A$2:$W$10000,18,0),"."),".")</f>
        <v>.</v>
      </c>
    </row>
    <row r="2365" spans="1:23" x14ac:dyDescent="0.2">
      <c r="A2365" s="1" t="str">
        <f t="shared" si="72"/>
        <v>2018|Hauraki District|Total - gender</v>
      </c>
      <c r="B2365" t="s">
        <v>20</v>
      </c>
      <c r="C2365" t="s">
        <v>21</v>
      </c>
      <c r="D2365" t="s">
        <v>22</v>
      </c>
      <c r="E2365" t="s">
        <v>23</v>
      </c>
      <c r="F2365">
        <v>2018</v>
      </c>
      <c r="G2365">
        <v>2018</v>
      </c>
      <c r="H2365">
        <v>12</v>
      </c>
      <c r="I2365" t="s">
        <v>90</v>
      </c>
      <c r="J2365">
        <v>77</v>
      </c>
      <c r="K2365" t="s">
        <v>49</v>
      </c>
      <c r="L2365">
        <v>99</v>
      </c>
      <c r="M2365" t="s">
        <v>26</v>
      </c>
      <c r="N2365">
        <v>99</v>
      </c>
      <c r="O2365" t="s">
        <v>27</v>
      </c>
      <c r="P2365">
        <v>99</v>
      </c>
      <c r="Q2365" t="s">
        <v>42</v>
      </c>
      <c r="R2365">
        <v>13392</v>
      </c>
      <c r="V2365" s="3">
        <f t="shared" si="73"/>
        <v>100</v>
      </c>
      <c r="W2365" s="3">
        <f>IF(AND(T2365&lt;&gt;"_U",T2365&lt;&gt;"c",J2365&lt;&gt;9,J2365&lt;&gt;99),IFERROR(VLOOKUP(A2365,'TA Total'!$A$2:$W$10000,18,0),"."),".")</f>
        <v>13392</v>
      </c>
    </row>
    <row r="2366" spans="1:23" x14ac:dyDescent="0.2">
      <c r="A2366" s="1" t="str">
        <f t="shared" si="72"/>
        <v>2018|Hauraki District|Male / TÄne</v>
      </c>
      <c r="B2366" t="s">
        <v>20</v>
      </c>
      <c r="C2366" t="s">
        <v>21</v>
      </c>
      <c r="D2366" t="s">
        <v>22</v>
      </c>
      <c r="E2366" t="s">
        <v>23</v>
      </c>
      <c r="F2366">
        <v>2018</v>
      </c>
      <c r="G2366">
        <v>2018</v>
      </c>
      <c r="H2366">
        <v>12</v>
      </c>
      <c r="I2366" t="s">
        <v>90</v>
      </c>
      <c r="J2366">
        <v>99</v>
      </c>
      <c r="K2366" t="s">
        <v>47</v>
      </c>
      <c r="L2366">
        <v>99</v>
      </c>
      <c r="M2366" t="s">
        <v>26</v>
      </c>
      <c r="N2366">
        <v>99</v>
      </c>
      <c r="O2366" t="s">
        <v>27</v>
      </c>
      <c r="P2366">
        <v>1</v>
      </c>
      <c r="Q2366" t="s">
        <v>34</v>
      </c>
      <c r="R2366">
        <v>7983</v>
      </c>
      <c r="V2366" s="3" t="str">
        <f t="shared" si="73"/>
        <v>.</v>
      </c>
      <c r="W2366" s="3" t="str">
        <f>IF(AND(T2366&lt;&gt;"_U",T2366&lt;&gt;"c",J2366&lt;&gt;9,J2366&lt;&gt;99),IFERROR(VLOOKUP(A2366,'TA Total'!$A$2:$W$10000,18,0),"."),".")</f>
        <v>.</v>
      </c>
    </row>
    <row r="2367" spans="1:23" x14ac:dyDescent="0.2">
      <c r="A2367" s="1" t="str">
        <f t="shared" si="72"/>
        <v>2018|Hauraki District|Female / Wahine</v>
      </c>
      <c r="B2367" t="s">
        <v>20</v>
      </c>
      <c r="C2367" t="s">
        <v>21</v>
      </c>
      <c r="D2367" t="s">
        <v>22</v>
      </c>
      <c r="E2367" t="s">
        <v>23</v>
      </c>
      <c r="F2367">
        <v>2018</v>
      </c>
      <c r="G2367">
        <v>2018</v>
      </c>
      <c r="H2367">
        <v>12</v>
      </c>
      <c r="I2367" t="s">
        <v>90</v>
      </c>
      <c r="J2367">
        <v>99</v>
      </c>
      <c r="K2367" t="s">
        <v>47</v>
      </c>
      <c r="L2367">
        <v>99</v>
      </c>
      <c r="M2367" t="s">
        <v>26</v>
      </c>
      <c r="N2367">
        <v>99</v>
      </c>
      <c r="O2367" t="s">
        <v>27</v>
      </c>
      <c r="P2367">
        <v>2</v>
      </c>
      <c r="Q2367" t="s">
        <v>31</v>
      </c>
      <c r="R2367">
        <v>8295</v>
      </c>
      <c r="V2367" s="3" t="str">
        <f t="shared" si="73"/>
        <v>.</v>
      </c>
      <c r="W2367" s="3" t="str">
        <f>IF(AND(T2367&lt;&gt;"_U",T2367&lt;&gt;"c",J2367&lt;&gt;9,J2367&lt;&gt;99),IFERROR(VLOOKUP(A2367,'TA Total'!$A$2:$W$10000,18,0),"."),".")</f>
        <v>.</v>
      </c>
    </row>
    <row r="2368" spans="1:23" x14ac:dyDescent="0.2">
      <c r="A2368" s="1" t="str">
        <f t="shared" si="72"/>
        <v>2018|Hauraki District|Another gender / He ira kÄ“ anÅ</v>
      </c>
      <c r="B2368" t="s">
        <v>20</v>
      </c>
      <c r="C2368" t="s">
        <v>21</v>
      </c>
      <c r="D2368" t="s">
        <v>22</v>
      </c>
      <c r="E2368" t="s">
        <v>23</v>
      </c>
      <c r="F2368">
        <v>2018</v>
      </c>
      <c r="G2368">
        <v>2018</v>
      </c>
      <c r="H2368">
        <v>12</v>
      </c>
      <c r="I2368" t="s">
        <v>90</v>
      </c>
      <c r="J2368">
        <v>99</v>
      </c>
      <c r="K2368" t="s">
        <v>47</v>
      </c>
      <c r="L2368">
        <v>99</v>
      </c>
      <c r="M2368" t="s">
        <v>26</v>
      </c>
      <c r="N2368">
        <v>99</v>
      </c>
      <c r="O2368" t="s">
        <v>27</v>
      </c>
      <c r="P2368">
        <v>3</v>
      </c>
      <c r="Q2368" t="s">
        <v>28</v>
      </c>
      <c r="T2368" t="s">
        <v>36</v>
      </c>
      <c r="U2368" t="s">
        <v>37</v>
      </c>
      <c r="V2368" s="3" t="str">
        <f t="shared" si="73"/>
        <v>.</v>
      </c>
      <c r="W2368" s="3" t="str">
        <f>IF(AND(T2368&lt;&gt;"_U",T2368&lt;&gt;"c",J2368&lt;&gt;9,J2368&lt;&gt;99),IFERROR(VLOOKUP(A2368,'TA Total'!$A$2:$W$10000,18,0),"."),".")</f>
        <v>.</v>
      </c>
    </row>
    <row r="2369" spans="1:23" x14ac:dyDescent="0.2">
      <c r="A2369" s="1" t="str">
        <f t="shared" si="72"/>
        <v>2018|Hauraki District|Total - gender</v>
      </c>
      <c r="B2369" t="s">
        <v>20</v>
      </c>
      <c r="C2369" t="s">
        <v>21</v>
      </c>
      <c r="D2369" t="s">
        <v>22</v>
      </c>
      <c r="E2369" t="s">
        <v>23</v>
      </c>
      <c r="F2369">
        <v>2018</v>
      </c>
      <c r="G2369">
        <v>2018</v>
      </c>
      <c r="H2369">
        <v>12</v>
      </c>
      <c r="I2369" t="s">
        <v>90</v>
      </c>
      <c r="J2369">
        <v>99</v>
      </c>
      <c r="K2369" t="s">
        <v>47</v>
      </c>
      <c r="L2369">
        <v>99</v>
      </c>
      <c r="M2369" t="s">
        <v>26</v>
      </c>
      <c r="N2369">
        <v>99</v>
      </c>
      <c r="O2369" t="s">
        <v>27</v>
      </c>
      <c r="P2369">
        <v>99</v>
      </c>
      <c r="Q2369" t="s">
        <v>42</v>
      </c>
      <c r="R2369">
        <v>16278</v>
      </c>
      <c r="V2369" s="3" t="str">
        <f t="shared" si="73"/>
        <v>.</v>
      </c>
      <c r="W2369" s="3" t="str">
        <f>IF(AND(T2369&lt;&gt;"_U",T2369&lt;&gt;"c",J2369&lt;&gt;9,J2369&lt;&gt;99),IFERROR(VLOOKUP(A2369,'TA Total'!$A$2:$W$10000,18,0),"."),".")</f>
        <v>.</v>
      </c>
    </row>
    <row r="2370" spans="1:23" x14ac:dyDescent="0.2">
      <c r="A2370" s="1" t="str">
        <f t="shared" si="72"/>
        <v>2018|Waikato District|Male / TÄne</v>
      </c>
      <c r="B2370" t="s">
        <v>20</v>
      </c>
      <c r="C2370" t="s">
        <v>21</v>
      </c>
      <c r="D2370" t="s">
        <v>22</v>
      </c>
      <c r="E2370" t="s">
        <v>23</v>
      </c>
      <c r="F2370">
        <v>2018</v>
      </c>
      <c r="G2370">
        <v>2018</v>
      </c>
      <c r="H2370">
        <v>13</v>
      </c>
      <c r="I2370" t="s">
        <v>59</v>
      </c>
      <c r="J2370">
        <v>1</v>
      </c>
      <c r="K2370" t="s">
        <v>30</v>
      </c>
      <c r="L2370">
        <v>99</v>
      </c>
      <c r="M2370" t="s">
        <v>26</v>
      </c>
      <c r="N2370">
        <v>99</v>
      </c>
      <c r="O2370" t="s">
        <v>27</v>
      </c>
      <c r="P2370">
        <v>1</v>
      </c>
      <c r="Q2370" t="s">
        <v>34</v>
      </c>
      <c r="R2370">
        <v>12372</v>
      </c>
      <c r="V2370" s="3">
        <f t="shared" si="73"/>
        <v>53.87</v>
      </c>
      <c r="W2370" s="3">
        <f>IF(AND(T2370&lt;&gt;"_U",T2370&lt;&gt;"c",J2370&lt;&gt;9,J2370&lt;&gt;99),IFERROR(VLOOKUP(A2370,'TA Total'!$A$2:$W$10000,18,0),"."),".")</f>
        <v>22965</v>
      </c>
    </row>
    <row r="2371" spans="1:23" x14ac:dyDescent="0.2">
      <c r="A2371" s="1" t="str">
        <f t="shared" ref="A2371:A2434" si="74">G2371&amp;"|"&amp;I2371&amp;"|"&amp;Q2371</f>
        <v>2018|Waikato District|Female / Wahine</v>
      </c>
      <c r="B2371" t="s">
        <v>20</v>
      </c>
      <c r="C2371" t="s">
        <v>21</v>
      </c>
      <c r="D2371" t="s">
        <v>22</v>
      </c>
      <c r="E2371" t="s">
        <v>23</v>
      </c>
      <c r="F2371">
        <v>2018</v>
      </c>
      <c r="G2371">
        <v>2018</v>
      </c>
      <c r="H2371">
        <v>13</v>
      </c>
      <c r="I2371" t="s">
        <v>59</v>
      </c>
      <c r="J2371">
        <v>1</v>
      </c>
      <c r="K2371" t="s">
        <v>30</v>
      </c>
      <c r="L2371">
        <v>99</v>
      </c>
      <c r="M2371" t="s">
        <v>26</v>
      </c>
      <c r="N2371">
        <v>99</v>
      </c>
      <c r="O2371" t="s">
        <v>27</v>
      </c>
      <c r="P2371">
        <v>2</v>
      </c>
      <c r="Q2371" t="s">
        <v>31</v>
      </c>
      <c r="R2371">
        <v>12558</v>
      </c>
      <c r="V2371" s="3">
        <f t="shared" ref="V2371:V2434" si="75">IF(T2371&lt;&gt;"_U",IFERROR((ROUND(R2371/W2371*100,2)),"."),".")</f>
        <v>51.9</v>
      </c>
      <c r="W2371" s="3">
        <f>IF(AND(T2371&lt;&gt;"_U",T2371&lt;&gt;"c",J2371&lt;&gt;9,J2371&lt;&gt;99),IFERROR(VLOOKUP(A2371,'TA Total'!$A$2:$W$10000,18,0),"."),".")</f>
        <v>24195</v>
      </c>
    </row>
    <row r="2372" spans="1:23" x14ac:dyDescent="0.2">
      <c r="A2372" s="1" t="str">
        <f t="shared" si="74"/>
        <v>2018|Waikato District|Another gender / He ira kÄ“ anÅ</v>
      </c>
      <c r="B2372" t="s">
        <v>20</v>
      </c>
      <c r="C2372" t="s">
        <v>21</v>
      </c>
      <c r="D2372" t="s">
        <v>22</v>
      </c>
      <c r="E2372" t="s">
        <v>23</v>
      </c>
      <c r="F2372">
        <v>2018</v>
      </c>
      <c r="G2372">
        <v>2018</v>
      </c>
      <c r="H2372">
        <v>13</v>
      </c>
      <c r="I2372" t="s">
        <v>59</v>
      </c>
      <c r="J2372">
        <v>1</v>
      </c>
      <c r="K2372" t="s">
        <v>30</v>
      </c>
      <c r="L2372">
        <v>99</v>
      </c>
      <c r="M2372" t="s">
        <v>26</v>
      </c>
      <c r="N2372">
        <v>99</v>
      </c>
      <c r="O2372" t="s">
        <v>27</v>
      </c>
      <c r="P2372">
        <v>3</v>
      </c>
      <c r="Q2372" t="s">
        <v>28</v>
      </c>
      <c r="T2372" t="s">
        <v>36</v>
      </c>
      <c r="U2372" t="s">
        <v>37</v>
      </c>
      <c r="V2372" s="3" t="str">
        <f t="shared" si="75"/>
        <v>.</v>
      </c>
      <c r="W2372" s="3" t="str">
        <f>IF(AND(T2372&lt;&gt;"_U",T2372&lt;&gt;"c",J2372&lt;&gt;9,J2372&lt;&gt;99),IFERROR(VLOOKUP(A2372,'TA Total'!$A$2:$W$10000,18,0),"."),".")</f>
        <v>.</v>
      </c>
    </row>
    <row r="2373" spans="1:23" x14ac:dyDescent="0.2">
      <c r="A2373" s="1" t="str">
        <f t="shared" si="74"/>
        <v>2018|Waikato District|Total - gender</v>
      </c>
      <c r="B2373" t="s">
        <v>20</v>
      </c>
      <c r="C2373" t="s">
        <v>21</v>
      </c>
      <c r="D2373" t="s">
        <v>22</v>
      </c>
      <c r="E2373" t="s">
        <v>23</v>
      </c>
      <c r="F2373">
        <v>2018</v>
      </c>
      <c r="G2373">
        <v>2018</v>
      </c>
      <c r="H2373">
        <v>13</v>
      </c>
      <c r="I2373" t="s">
        <v>59</v>
      </c>
      <c r="J2373">
        <v>1</v>
      </c>
      <c r="K2373" t="s">
        <v>30</v>
      </c>
      <c r="L2373">
        <v>99</v>
      </c>
      <c r="M2373" t="s">
        <v>26</v>
      </c>
      <c r="N2373">
        <v>99</v>
      </c>
      <c r="O2373" t="s">
        <v>27</v>
      </c>
      <c r="P2373">
        <v>99</v>
      </c>
      <c r="Q2373" t="s">
        <v>42</v>
      </c>
      <c r="R2373">
        <v>24930</v>
      </c>
      <c r="V2373" s="3">
        <f t="shared" si="75"/>
        <v>52.86</v>
      </c>
      <c r="W2373" s="3">
        <f>IF(AND(T2373&lt;&gt;"_U",T2373&lt;&gt;"c",J2373&lt;&gt;9,J2373&lt;&gt;99),IFERROR(VLOOKUP(A2373,'TA Total'!$A$2:$W$10000,18,0),"."),".")</f>
        <v>47160</v>
      </c>
    </row>
    <row r="2374" spans="1:23" x14ac:dyDescent="0.2">
      <c r="A2374" s="1" t="str">
        <f t="shared" si="74"/>
        <v>2018|Waikato District|Male / TÄne</v>
      </c>
      <c r="B2374" t="s">
        <v>20</v>
      </c>
      <c r="C2374" t="s">
        <v>21</v>
      </c>
      <c r="D2374" t="s">
        <v>22</v>
      </c>
      <c r="E2374" t="s">
        <v>23</v>
      </c>
      <c r="F2374">
        <v>2018</v>
      </c>
      <c r="G2374">
        <v>2018</v>
      </c>
      <c r="H2374">
        <v>13</v>
      </c>
      <c r="I2374" t="s">
        <v>59</v>
      </c>
      <c r="J2374">
        <v>3</v>
      </c>
      <c r="K2374" t="s">
        <v>39</v>
      </c>
      <c r="L2374">
        <v>99</v>
      </c>
      <c r="M2374" t="s">
        <v>26</v>
      </c>
      <c r="N2374">
        <v>99</v>
      </c>
      <c r="O2374" t="s">
        <v>27</v>
      </c>
      <c r="P2374">
        <v>1</v>
      </c>
      <c r="Q2374" t="s">
        <v>34</v>
      </c>
      <c r="R2374">
        <v>690</v>
      </c>
      <c r="V2374" s="3">
        <f t="shared" si="75"/>
        <v>3</v>
      </c>
      <c r="W2374" s="3">
        <f>IF(AND(T2374&lt;&gt;"_U",T2374&lt;&gt;"c",J2374&lt;&gt;9,J2374&lt;&gt;99),IFERROR(VLOOKUP(A2374,'TA Total'!$A$2:$W$10000,18,0),"."),".")</f>
        <v>22965</v>
      </c>
    </row>
    <row r="2375" spans="1:23" x14ac:dyDescent="0.2">
      <c r="A2375" s="1" t="str">
        <f t="shared" si="74"/>
        <v>2018|Waikato District|Female / Wahine</v>
      </c>
      <c r="B2375" t="s">
        <v>20</v>
      </c>
      <c r="C2375" t="s">
        <v>21</v>
      </c>
      <c r="D2375" t="s">
        <v>22</v>
      </c>
      <c r="E2375" t="s">
        <v>23</v>
      </c>
      <c r="F2375">
        <v>2018</v>
      </c>
      <c r="G2375">
        <v>2018</v>
      </c>
      <c r="H2375">
        <v>13</v>
      </c>
      <c r="I2375" t="s">
        <v>59</v>
      </c>
      <c r="J2375">
        <v>3</v>
      </c>
      <c r="K2375" t="s">
        <v>39</v>
      </c>
      <c r="L2375">
        <v>99</v>
      </c>
      <c r="M2375" t="s">
        <v>26</v>
      </c>
      <c r="N2375">
        <v>99</v>
      </c>
      <c r="O2375" t="s">
        <v>27</v>
      </c>
      <c r="P2375">
        <v>2</v>
      </c>
      <c r="Q2375" t="s">
        <v>31</v>
      </c>
      <c r="R2375">
        <v>759</v>
      </c>
      <c r="V2375" s="3">
        <f t="shared" si="75"/>
        <v>3.14</v>
      </c>
      <c r="W2375" s="3">
        <f>IF(AND(T2375&lt;&gt;"_U",T2375&lt;&gt;"c",J2375&lt;&gt;9,J2375&lt;&gt;99),IFERROR(VLOOKUP(A2375,'TA Total'!$A$2:$W$10000,18,0),"."),".")</f>
        <v>24195</v>
      </c>
    </row>
    <row r="2376" spans="1:23" x14ac:dyDescent="0.2">
      <c r="A2376" s="1" t="str">
        <f t="shared" si="74"/>
        <v>2018|Waikato District|Another gender / He ira kÄ“ anÅ</v>
      </c>
      <c r="B2376" t="s">
        <v>20</v>
      </c>
      <c r="C2376" t="s">
        <v>21</v>
      </c>
      <c r="D2376" t="s">
        <v>22</v>
      </c>
      <c r="E2376" t="s">
        <v>23</v>
      </c>
      <c r="F2376">
        <v>2018</v>
      </c>
      <c r="G2376">
        <v>2018</v>
      </c>
      <c r="H2376">
        <v>13</v>
      </c>
      <c r="I2376" t="s">
        <v>59</v>
      </c>
      <c r="J2376">
        <v>3</v>
      </c>
      <c r="K2376" t="s">
        <v>39</v>
      </c>
      <c r="L2376">
        <v>99</v>
      </c>
      <c r="M2376" t="s">
        <v>26</v>
      </c>
      <c r="N2376">
        <v>99</v>
      </c>
      <c r="O2376" t="s">
        <v>27</v>
      </c>
      <c r="P2376">
        <v>3</v>
      </c>
      <c r="Q2376" t="s">
        <v>28</v>
      </c>
      <c r="T2376" t="s">
        <v>36</v>
      </c>
      <c r="U2376" t="s">
        <v>37</v>
      </c>
      <c r="V2376" s="3" t="str">
        <f t="shared" si="75"/>
        <v>.</v>
      </c>
      <c r="W2376" s="3" t="str">
        <f>IF(AND(T2376&lt;&gt;"_U",T2376&lt;&gt;"c",J2376&lt;&gt;9,J2376&lt;&gt;99),IFERROR(VLOOKUP(A2376,'TA Total'!$A$2:$W$10000,18,0),"."),".")</f>
        <v>.</v>
      </c>
    </row>
    <row r="2377" spans="1:23" x14ac:dyDescent="0.2">
      <c r="A2377" s="1" t="str">
        <f t="shared" si="74"/>
        <v>2018|Waikato District|Total - gender</v>
      </c>
      <c r="B2377" t="s">
        <v>20</v>
      </c>
      <c r="C2377" t="s">
        <v>21</v>
      </c>
      <c r="D2377" t="s">
        <v>22</v>
      </c>
      <c r="E2377" t="s">
        <v>23</v>
      </c>
      <c r="F2377">
        <v>2018</v>
      </c>
      <c r="G2377">
        <v>2018</v>
      </c>
      <c r="H2377">
        <v>13</v>
      </c>
      <c r="I2377" t="s">
        <v>59</v>
      </c>
      <c r="J2377">
        <v>3</v>
      </c>
      <c r="K2377" t="s">
        <v>39</v>
      </c>
      <c r="L2377">
        <v>99</v>
      </c>
      <c r="M2377" t="s">
        <v>26</v>
      </c>
      <c r="N2377">
        <v>99</v>
      </c>
      <c r="O2377" t="s">
        <v>27</v>
      </c>
      <c r="P2377">
        <v>99</v>
      </c>
      <c r="Q2377" t="s">
        <v>42</v>
      </c>
      <c r="R2377">
        <v>1452</v>
      </c>
      <c r="V2377" s="3">
        <f t="shared" si="75"/>
        <v>3.08</v>
      </c>
      <c r="W2377" s="3">
        <f>IF(AND(T2377&lt;&gt;"_U",T2377&lt;&gt;"c",J2377&lt;&gt;9,J2377&lt;&gt;99),IFERROR(VLOOKUP(A2377,'TA Total'!$A$2:$W$10000,18,0),"."),".")</f>
        <v>47160</v>
      </c>
    </row>
    <row r="2378" spans="1:23" x14ac:dyDescent="0.2">
      <c r="A2378" s="1" t="str">
        <f t="shared" si="74"/>
        <v>2018|Waikato District|Male / TÄne</v>
      </c>
      <c r="B2378" t="s">
        <v>20</v>
      </c>
      <c r="C2378" t="s">
        <v>21</v>
      </c>
      <c r="D2378" t="s">
        <v>22</v>
      </c>
      <c r="E2378" t="s">
        <v>23</v>
      </c>
      <c r="F2378">
        <v>2018</v>
      </c>
      <c r="G2378">
        <v>2018</v>
      </c>
      <c r="H2378">
        <v>13</v>
      </c>
      <c r="I2378" t="s">
        <v>59</v>
      </c>
      <c r="J2378">
        <v>4</v>
      </c>
      <c r="K2378" t="s">
        <v>54</v>
      </c>
      <c r="L2378">
        <v>99</v>
      </c>
      <c r="M2378" t="s">
        <v>26</v>
      </c>
      <c r="N2378">
        <v>99</v>
      </c>
      <c r="O2378" t="s">
        <v>27</v>
      </c>
      <c r="P2378">
        <v>1</v>
      </c>
      <c r="Q2378" t="s">
        <v>34</v>
      </c>
      <c r="R2378">
        <v>1581</v>
      </c>
      <c r="V2378" s="3">
        <f t="shared" si="75"/>
        <v>6.88</v>
      </c>
      <c r="W2378" s="3">
        <f>IF(AND(T2378&lt;&gt;"_U",T2378&lt;&gt;"c",J2378&lt;&gt;9,J2378&lt;&gt;99),IFERROR(VLOOKUP(A2378,'TA Total'!$A$2:$W$10000,18,0),"."),".")</f>
        <v>22965</v>
      </c>
    </row>
    <row r="2379" spans="1:23" x14ac:dyDescent="0.2">
      <c r="A2379" s="1" t="str">
        <f t="shared" si="74"/>
        <v>2018|Waikato District|Female / Wahine</v>
      </c>
      <c r="B2379" t="s">
        <v>20</v>
      </c>
      <c r="C2379" t="s">
        <v>21</v>
      </c>
      <c r="D2379" t="s">
        <v>22</v>
      </c>
      <c r="E2379" t="s">
        <v>23</v>
      </c>
      <c r="F2379">
        <v>2018</v>
      </c>
      <c r="G2379">
        <v>2018</v>
      </c>
      <c r="H2379">
        <v>13</v>
      </c>
      <c r="I2379" t="s">
        <v>59</v>
      </c>
      <c r="J2379">
        <v>4</v>
      </c>
      <c r="K2379" t="s">
        <v>54</v>
      </c>
      <c r="L2379">
        <v>99</v>
      </c>
      <c r="M2379" t="s">
        <v>26</v>
      </c>
      <c r="N2379">
        <v>99</v>
      </c>
      <c r="O2379" t="s">
        <v>27</v>
      </c>
      <c r="P2379">
        <v>2</v>
      </c>
      <c r="Q2379" t="s">
        <v>31</v>
      </c>
      <c r="R2379">
        <v>1899</v>
      </c>
      <c r="V2379" s="3">
        <f t="shared" si="75"/>
        <v>7.85</v>
      </c>
      <c r="W2379" s="3">
        <f>IF(AND(T2379&lt;&gt;"_U",T2379&lt;&gt;"c",J2379&lt;&gt;9,J2379&lt;&gt;99),IFERROR(VLOOKUP(A2379,'TA Total'!$A$2:$W$10000,18,0),"."),".")</f>
        <v>24195</v>
      </c>
    </row>
    <row r="2380" spans="1:23" x14ac:dyDescent="0.2">
      <c r="A2380" s="1" t="str">
        <f t="shared" si="74"/>
        <v>2018|Waikato District|Another gender / He ira kÄ“ anÅ</v>
      </c>
      <c r="B2380" t="s">
        <v>20</v>
      </c>
      <c r="C2380" t="s">
        <v>21</v>
      </c>
      <c r="D2380" t="s">
        <v>22</v>
      </c>
      <c r="E2380" t="s">
        <v>23</v>
      </c>
      <c r="F2380">
        <v>2018</v>
      </c>
      <c r="G2380">
        <v>2018</v>
      </c>
      <c r="H2380">
        <v>13</v>
      </c>
      <c r="I2380" t="s">
        <v>59</v>
      </c>
      <c r="J2380">
        <v>4</v>
      </c>
      <c r="K2380" t="s">
        <v>54</v>
      </c>
      <c r="L2380">
        <v>99</v>
      </c>
      <c r="M2380" t="s">
        <v>26</v>
      </c>
      <c r="N2380">
        <v>99</v>
      </c>
      <c r="O2380" t="s">
        <v>27</v>
      </c>
      <c r="P2380">
        <v>3</v>
      </c>
      <c r="Q2380" t="s">
        <v>28</v>
      </c>
      <c r="T2380" t="s">
        <v>36</v>
      </c>
      <c r="U2380" t="s">
        <v>37</v>
      </c>
      <c r="V2380" s="3" t="str">
        <f t="shared" si="75"/>
        <v>.</v>
      </c>
      <c r="W2380" s="3" t="str">
        <f>IF(AND(T2380&lt;&gt;"_U",T2380&lt;&gt;"c",J2380&lt;&gt;9,J2380&lt;&gt;99),IFERROR(VLOOKUP(A2380,'TA Total'!$A$2:$W$10000,18,0),"."),".")</f>
        <v>.</v>
      </c>
    </row>
    <row r="2381" spans="1:23" x14ac:dyDescent="0.2">
      <c r="A2381" s="1" t="str">
        <f t="shared" si="74"/>
        <v>2018|Waikato District|Total - gender</v>
      </c>
      <c r="B2381" t="s">
        <v>20</v>
      </c>
      <c r="C2381" t="s">
        <v>21</v>
      </c>
      <c r="D2381" t="s">
        <v>22</v>
      </c>
      <c r="E2381" t="s">
        <v>23</v>
      </c>
      <c r="F2381">
        <v>2018</v>
      </c>
      <c r="G2381">
        <v>2018</v>
      </c>
      <c r="H2381">
        <v>13</v>
      </c>
      <c r="I2381" t="s">
        <v>59</v>
      </c>
      <c r="J2381">
        <v>4</v>
      </c>
      <c r="K2381" t="s">
        <v>54</v>
      </c>
      <c r="L2381">
        <v>99</v>
      </c>
      <c r="M2381" t="s">
        <v>26</v>
      </c>
      <c r="N2381">
        <v>99</v>
      </c>
      <c r="O2381" t="s">
        <v>27</v>
      </c>
      <c r="P2381">
        <v>99</v>
      </c>
      <c r="Q2381" t="s">
        <v>42</v>
      </c>
      <c r="R2381">
        <v>3480</v>
      </c>
      <c r="V2381" s="3">
        <f t="shared" si="75"/>
        <v>7.38</v>
      </c>
      <c r="W2381" s="3">
        <f>IF(AND(T2381&lt;&gt;"_U",T2381&lt;&gt;"c",J2381&lt;&gt;9,J2381&lt;&gt;99),IFERROR(VLOOKUP(A2381,'TA Total'!$A$2:$W$10000,18,0),"."),".")</f>
        <v>47160</v>
      </c>
    </row>
    <row r="2382" spans="1:23" x14ac:dyDescent="0.2">
      <c r="A2382" s="1" t="str">
        <f t="shared" si="74"/>
        <v>2018|Waikato District|Male / TÄne</v>
      </c>
      <c r="B2382" t="s">
        <v>20</v>
      </c>
      <c r="C2382" t="s">
        <v>21</v>
      </c>
      <c r="D2382" t="s">
        <v>22</v>
      </c>
      <c r="E2382" t="s">
        <v>23</v>
      </c>
      <c r="F2382">
        <v>2018</v>
      </c>
      <c r="G2382">
        <v>2018</v>
      </c>
      <c r="H2382">
        <v>13</v>
      </c>
      <c r="I2382" t="s">
        <v>59</v>
      </c>
      <c r="J2382">
        <v>5</v>
      </c>
      <c r="K2382" t="s">
        <v>33</v>
      </c>
      <c r="L2382">
        <v>99</v>
      </c>
      <c r="M2382" t="s">
        <v>26</v>
      </c>
      <c r="N2382">
        <v>99</v>
      </c>
      <c r="O2382" t="s">
        <v>27</v>
      </c>
      <c r="P2382">
        <v>1</v>
      </c>
      <c r="Q2382" t="s">
        <v>34</v>
      </c>
      <c r="R2382">
        <v>588</v>
      </c>
      <c r="V2382" s="3">
        <f t="shared" si="75"/>
        <v>2.56</v>
      </c>
      <c r="W2382" s="3">
        <f>IF(AND(T2382&lt;&gt;"_U",T2382&lt;&gt;"c",J2382&lt;&gt;9,J2382&lt;&gt;99),IFERROR(VLOOKUP(A2382,'TA Total'!$A$2:$W$10000,18,0),"."),".")</f>
        <v>22965</v>
      </c>
    </row>
    <row r="2383" spans="1:23" x14ac:dyDescent="0.2">
      <c r="A2383" s="1" t="str">
        <f t="shared" si="74"/>
        <v>2018|Waikato District|Female / Wahine</v>
      </c>
      <c r="B2383" t="s">
        <v>20</v>
      </c>
      <c r="C2383" t="s">
        <v>21</v>
      </c>
      <c r="D2383" t="s">
        <v>22</v>
      </c>
      <c r="E2383" t="s">
        <v>23</v>
      </c>
      <c r="F2383">
        <v>2018</v>
      </c>
      <c r="G2383">
        <v>2018</v>
      </c>
      <c r="H2383">
        <v>13</v>
      </c>
      <c r="I2383" t="s">
        <v>59</v>
      </c>
      <c r="J2383">
        <v>5</v>
      </c>
      <c r="K2383" t="s">
        <v>33</v>
      </c>
      <c r="L2383">
        <v>99</v>
      </c>
      <c r="M2383" t="s">
        <v>26</v>
      </c>
      <c r="N2383">
        <v>99</v>
      </c>
      <c r="O2383" t="s">
        <v>27</v>
      </c>
      <c r="P2383">
        <v>2</v>
      </c>
      <c r="Q2383" t="s">
        <v>31</v>
      </c>
      <c r="R2383">
        <v>1485</v>
      </c>
      <c r="V2383" s="3">
        <f t="shared" si="75"/>
        <v>6.14</v>
      </c>
      <c r="W2383" s="3">
        <f>IF(AND(T2383&lt;&gt;"_U",T2383&lt;&gt;"c",J2383&lt;&gt;9,J2383&lt;&gt;99),IFERROR(VLOOKUP(A2383,'TA Total'!$A$2:$W$10000,18,0),"."),".")</f>
        <v>24195</v>
      </c>
    </row>
    <row r="2384" spans="1:23" x14ac:dyDescent="0.2">
      <c r="A2384" s="1" t="str">
        <f t="shared" si="74"/>
        <v>2018|Waikato District|Another gender / He ira kÄ“ anÅ</v>
      </c>
      <c r="B2384" t="s">
        <v>20</v>
      </c>
      <c r="C2384" t="s">
        <v>21</v>
      </c>
      <c r="D2384" t="s">
        <v>22</v>
      </c>
      <c r="E2384" t="s">
        <v>23</v>
      </c>
      <c r="F2384">
        <v>2018</v>
      </c>
      <c r="G2384">
        <v>2018</v>
      </c>
      <c r="H2384">
        <v>13</v>
      </c>
      <c r="I2384" t="s">
        <v>59</v>
      </c>
      <c r="J2384">
        <v>5</v>
      </c>
      <c r="K2384" t="s">
        <v>33</v>
      </c>
      <c r="L2384">
        <v>99</v>
      </c>
      <c r="M2384" t="s">
        <v>26</v>
      </c>
      <c r="N2384">
        <v>99</v>
      </c>
      <c r="O2384" t="s">
        <v>27</v>
      </c>
      <c r="P2384">
        <v>3</v>
      </c>
      <c r="Q2384" t="s">
        <v>28</v>
      </c>
      <c r="T2384" t="s">
        <v>36</v>
      </c>
      <c r="U2384" t="s">
        <v>37</v>
      </c>
      <c r="V2384" s="3" t="str">
        <f t="shared" si="75"/>
        <v>.</v>
      </c>
      <c r="W2384" s="3" t="str">
        <f>IF(AND(T2384&lt;&gt;"_U",T2384&lt;&gt;"c",J2384&lt;&gt;9,J2384&lt;&gt;99),IFERROR(VLOOKUP(A2384,'TA Total'!$A$2:$W$10000,18,0),"."),".")</f>
        <v>.</v>
      </c>
    </row>
    <row r="2385" spans="1:23" x14ac:dyDescent="0.2">
      <c r="A2385" s="1" t="str">
        <f t="shared" si="74"/>
        <v>2018|Waikato District|Total - gender</v>
      </c>
      <c r="B2385" t="s">
        <v>20</v>
      </c>
      <c r="C2385" t="s">
        <v>21</v>
      </c>
      <c r="D2385" t="s">
        <v>22</v>
      </c>
      <c r="E2385" t="s">
        <v>23</v>
      </c>
      <c r="F2385">
        <v>2018</v>
      </c>
      <c r="G2385">
        <v>2018</v>
      </c>
      <c r="H2385">
        <v>13</v>
      </c>
      <c r="I2385" t="s">
        <v>59</v>
      </c>
      <c r="J2385">
        <v>5</v>
      </c>
      <c r="K2385" t="s">
        <v>33</v>
      </c>
      <c r="L2385">
        <v>99</v>
      </c>
      <c r="M2385" t="s">
        <v>26</v>
      </c>
      <c r="N2385">
        <v>99</v>
      </c>
      <c r="O2385" t="s">
        <v>27</v>
      </c>
      <c r="P2385">
        <v>99</v>
      </c>
      <c r="Q2385" t="s">
        <v>42</v>
      </c>
      <c r="R2385">
        <v>2073</v>
      </c>
      <c r="V2385" s="3">
        <f t="shared" si="75"/>
        <v>4.4000000000000004</v>
      </c>
      <c r="W2385" s="3">
        <f>IF(AND(T2385&lt;&gt;"_U",T2385&lt;&gt;"c",J2385&lt;&gt;9,J2385&lt;&gt;99),IFERROR(VLOOKUP(A2385,'TA Total'!$A$2:$W$10000,18,0),"."),".")</f>
        <v>47160</v>
      </c>
    </row>
    <row r="2386" spans="1:23" x14ac:dyDescent="0.2">
      <c r="A2386" s="1" t="str">
        <f t="shared" si="74"/>
        <v>2018|Waikato District|Male / TÄne</v>
      </c>
      <c r="B2386" t="s">
        <v>20</v>
      </c>
      <c r="C2386" t="s">
        <v>21</v>
      </c>
      <c r="D2386" t="s">
        <v>22</v>
      </c>
      <c r="E2386" t="s">
        <v>23</v>
      </c>
      <c r="F2386">
        <v>2018</v>
      </c>
      <c r="G2386">
        <v>2018</v>
      </c>
      <c r="H2386">
        <v>13</v>
      </c>
      <c r="I2386" t="s">
        <v>59</v>
      </c>
      <c r="J2386">
        <v>6</v>
      </c>
      <c r="K2386" t="s">
        <v>52</v>
      </c>
      <c r="L2386">
        <v>99</v>
      </c>
      <c r="M2386" t="s">
        <v>26</v>
      </c>
      <c r="N2386">
        <v>99</v>
      </c>
      <c r="O2386" t="s">
        <v>27</v>
      </c>
      <c r="P2386">
        <v>1</v>
      </c>
      <c r="Q2386" t="s">
        <v>34</v>
      </c>
      <c r="R2386">
        <v>7734</v>
      </c>
      <c r="V2386" s="3">
        <f t="shared" si="75"/>
        <v>33.68</v>
      </c>
      <c r="W2386" s="3">
        <f>IF(AND(T2386&lt;&gt;"_U",T2386&lt;&gt;"c",J2386&lt;&gt;9,J2386&lt;&gt;99),IFERROR(VLOOKUP(A2386,'TA Total'!$A$2:$W$10000,18,0),"."),".")</f>
        <v>22965</v>
      </c>
    </row>
    <row r="2387" spans="1:23" x14ac:dyDescent="0.2">
      <c r="A2387" s="1" t="str">
        <f t="shared" si="74"/>
        <v>2018|Waikato District|Female / Wahine</v>
      </c>
      <c r="B2387" t="s">
        <v>20</v>
      </c>
      <c r="C2387" t="s">
        <v>21</v>
      </c>
      <c r="D2387" t="s">
        <v>22</v>
      </c>
      <c r="E2387" t="s">
        <v>23</v>
      </c>
      <c r="F2387">
        <v>2018</v>
      </c>
      <c r="G2387">
        <v>2018</v>
      </c>
      <c r="H2387">
        <v>13</v>
      </c>
      <c r="I2387" t="s">
        <v>59</v>
      </c>
      <c r="J2387">
        <v>6</v>
      </c>
      <c r="K2387" t="s">
        <v>52</v>
      </c>
      <c r="L2387">
        <v>99</v>
      </c>
      <c r="M2387" t="s">
        <v>26</v>
      </c>
      <c r="N2387">
        <v>99</v>
      </c>
      <c r="O2387" t="s">
        <v>27</v>
      </c>
      <c r="P2387">
        <v>2</v>
      </c>
      <c r="Q2387" t="s">
        <v>31</v>
      </c>
      <c r="R2387">
        <v>7491</v>
      </c>
      <c r="V2387" s="3">
        <f t="shared" si="75"/>
        <v>30.96</v>
      </c>
      <c r="W2387" s="3">
        <f>IF(AND(T2387&lt;&gt;"_U",T2387&lt;&gt;"c",J2387&lt;&gt;9,J2387&lt;&gt;99),IFERROR(VLOOKUP(A2387,'TA Total'!$A$2:$W$10000,18,0),"."),".")</f>
        <v>24195</v>
      </c>
    </row>
    <row r="2388" spans="1:23" x14ac:dyDescent="0.2">
      <c r="A2388" s="1" t="str">
        <f t="shared" si="74"/>
        <v>2018|Waikato District|Another gender / He ira kÄ“ anÅ</v>
      </c>
      <c r="B2388" t="s">
        <v>20</v>
      </c>
      <c r="C2388" t="s">
        <v>21</v>
      </c>
      <c r="D2388" t="s">
        <v>22</v>
      </c>
      <c r="E2388" t="s">
        <v>23</v>
      </c>
      <c r="F2388">
        <v>2018</v>
      </c>
      <c r="G2388">
        <v>2018</v>
      </c>
      <c r="H2388">
        <v>13</v>
      </c>
      <c r="I2388" t="s">
        <v>59</v>
      </c>
      <c r="J2388">
        <v>6</v>
      </c>
      <c r="K2388" t="s">
        <v>52</v>
      </c>
      <c r="L2388">
        <v>99</v>
      </c>
      <c r="M2388" t="s">
        <v>26</v>
      </c>
      <c r="N2388">
        <v>99</v>
      </c>
      <c r="O2388" t="s">
        <v>27</v>
      </c>
      <c r="P2388">
        <v>3</v>
      </c>
      <c r="Q2388" t="s">
        <v>28</v>
      </c>
      <c r="T2388" t="s">
        <v>36</v>
      </c>
      <c r="U2388" t="s">
        <v>37</v>
      </c>
      <c r="V2388" s="3" t="str">
        <f t="shared" si="75"/>
        <v>.</v>
      </c>
      <c r="W2388" s="3" t="str">
        <f>IF(AND(T2388&lt;&gt;"_U",T2388&lt;&gt;"c",J2388&lt;&gt;9,J2388&lt;&gt;99),IFERROR(VLOOKUP(A2388,'TA Total'!$A$2:$W$10000,18,0),"."),".")</f>
        <v>.</v>
      </c>
    </row>
    <row r="2389" spans="1:23" x14ac:dyDescent="0.2">
      <c r="A2389" s="1" t="str">
        <f t="shared" si="74"/>
        <v>2018|Waikato District|Total - gender</v>
      </c>
      <c r="B2389" t="s">
        <v>20</v>
      </c>
      <c r="C2389" t="s">
        <v>21</v>
      </c>
      <c r="D2389" t="s">
        <v>22</v>
      </c>
      <c r="E2389" t="s">
        <v>23</v>
      </c>
      <c r="F2389">
        <v>2018</v>
      </c>
      <c r="G2389">
        <v>2018</v>
      </c>
      <c r="H2389">
        <v>13</v>
      </c>
      <c r="I2389" t="s">
        <v>59</v>
      </c>
      <c r="J2389">
        <v>6</v>
      </c>
      <c r="K2389" t="s">
        <v>52</v>
      </c>
      <c r="L2389">
        <v>99</v>
      </c>
      <c r="M2389" t="s">
        <v>26</v>
      </c>
      <c r="N2389">
        <v>99</v>
      </c>
      <c r="O2389" t="s">
        <v>27</v>
      </c>
      <c r="P2389">
        <v>99</v>
      </c>
      <c r="Q2389" t="s">
        <v>42</v>
      </c>
      <c r="R2389">
        <v>15228</v>
      </c>
      <c r="V2389" s="3">
        <f t="shared" si="75"/>
        <v>32.29</v>
      </c>
      <c r="W2389" s="3">
        <f>IF(AND(T2389&lt;&gt;"_U",T2389&lt;&gt;"c",J2389&lt;&gt;9,J2389&lt;&gt;99),IFERROR(VLOOKUP(A2389,'TA Total'!$A$2:$W$10000,18,0),"."),".")</f>
        <v>47160</v>
      </c>
    </row>
    <row r="2390" spans="1:23" x14ac:dyDescent="0.2">
      <c r="A2390" s="1" t="str">
        <f t="shared" si="74"/>
        <v>2018|Waikato District|Male / TÄne</v>
      </c>
      <c r="B2390" t="s">
        <v>20</v>
      </c>
      <c r="C2390" t="s">
        <v>21</v>
      </c>
      <c r="D2390" t="s">
        <v>22</v>
      </c>
      <c r="E2390" t="s">
        <v>23</v>
      </c>
      <c r="F2390">
        <v>2018</v>
      </c>
      <c r="G2390">
        <v>2018</v>
      </c>
      <c r="H2390">
        <v>13</v>
      </c>
      <c r="I2390" t="s">
        <v>59</v>
      </c>
      <c r="J2390">
        <v>9</v>
      </c>
      <c r="K2390" t="s">
        <v>25</v>
      </c>
      <c r="L2390">
        <v>99</v>
      </c>
      <c r="M2390" t="s">
        <v>26</v>
      </c>
      <c r="N2390">
        <v>99</v>
      </c>
      <c r="O2390" t="s">
        <v>27</v>
      </c>
      <c r="P2390">
        <v>1</v>
      </c>
      <c r="Q2390" t="s">
        <v>34</v>
      </c>
      <c r="R2390">
        <v>6072</v>
      </c>
      <c r="V2390" s="3" t="str">
        <f t="shared" si="75"/>
        <v>.</v>
      </c>
      <c r="W2390" s="3" t="str">
        <f>IF(AND(T2390&lt;&gt;"_U",T2390&lt;&gt;"c",J2390&lt;&gt;9,J2390&lt;&gt;99),IFERROR(VLOOKUP(A2390,'TA Total'!$A$2:$W$10000,18,0),"."),".")</f>
        <v>.</v>
      </c>
    </row>
    <row r="2391" spans="1:23" x14ac:dyDescent="0.2">
      <c r="A2391" s="1" t="str">
        <f t="shared" si="74"/>
        <v>2018|Waikato District|Female / Wahine</v>
      </c>
      <c r="B2391" t="s">
        <v>20</v>
      </c>
      <c r="C2391" t="s">
        <v>21</v>
      </c>
      <c r="D2391" t="s">
        <v>22</v>
      </c>
      <c r="E2391" t="s">
        <v>23</v>
      </c>
      <c r="F2391">
        <v>2018</v>
      </c>
      <c r="G2391">
        <v>2018</v>
      </c>
      <c r="H2391">
        <v>13</v>
      </c>
      <c r="I2391" t="s">
        <v>59</v>
      </c>
      <c r="J2391">
        <v>9</v>
      </c>
      <c r="K2391" t="s">
        <v>25</v>
      </c>
      <c r="L2391">
        <v>99</v>
      </c>
      <c r="M2391" t="s">
        <v>26</v>
      </c>
      <c r="N2391">
        <v>99</v>
      </c>
      <c r="O2391" t="s">
        <v>27</v>
      </c>
      <c r="P2391">
        <v>2</v>
      </c>
      <c r="Q2391" t="s">
        <v>31</v>
      </c>
      <c r="R2391">
        <v>4665</v>
      </c>
      <c r="V2391" s="3" t="str">
        <f t="shared" si="75"/>
        <v>.</v>
      </c>
      <c r="W2391" s="3" t="str">
        <f>IF(AND(T2391&lt;&gt;"_U",T2391&lt;&gt;"c",J2391&lt;&gt;9,J2391&lt;&gt;99),IFERROR(VLOOKUP(A2391,'TA Total'!$A$2:$W$10000,18,0),"."),".")</f>
        <v>.</v>
      </c>
    </row>
    <row r="2392" spans="1:23" x14ac:dyDescent="0.2">
      <c r="A2392" s="1" t="str">
        <f t="shared" si="74"/>
        <v>2018|Waikato District|Another gender / He ira kÄ“ anÅ</v>
      </c>
      <c r="B2392" t="s">
        <v>20</v>
      </c>
      <c r="C2392" t="s">
        <v>21</v>
      </c>
      <c r="D2392" t="s">
        <v>22</v>
      </c>
      <c r="E2392" t="s">
        <v>23</v>
      </c>
      <c r="F2392">
        <v>2018</v>
      </c>
      <c r="G2392">
        <v>2018</v>
      </c>
      <c r="H2392">
        <v>13</v>
      </c>
      <c r="I2392" t="s">
        <v>59</v>
      </c>
      <c r="J2392">
        <v>9</v>
      </c>
      <c r="K2392" t="s">
        <v>25</v>
      </c>
      <c r="L2392">
        <v>99</v>
      </c>
      <c r="M2392" t="s">
        <v>26</v>
      </c>
      <c r="N2392">
        <v>99</v>
      </c>
      <c r="O2392" t="s">
        <v>27</v>
      </c>
      <c r="P2392">
        <v>3</v>
      </c>
      <c r="Q2392" t="s">
        <v>28</v>
      </c>
      <c r="T2392" t="s">
        <v>36</v>
      </c>
      <c r="U2392" t="s">
        <v>37</v>
      </c>
      <c r="V2392" s="3" t="str">
        <f t="shared" si="75"/>
        <v>.</v>
      </c>
      <c r="W2392" s="3" t="str">
        <f>IF(AND(T2392&lt;&gt;"_U",T2392&lt;&gt;"c",J2392&lt;&gt;9,J2392&lt;&gt;99),IFERROR(VLOOKUP(A2392,'TA Total'!$A$2:$W$10000,18,0),"."),".")</f>
        <v>.</v>
      </c>
    </row>
    <row r="2393" spans="1:23" x14ac:dyDescent="0.2">
      <c r="A2393" s="1" t="str">
        <f t="shared" si="74"/>
        <v>2018|Waikato District|Total - gender</v>
      </c>
      <c r="B2393" t="s">
        <v>20</v>
      </c>
      <c r="C2393" t="s">
        <v>21</v>
      </c>
      <c r="D2393" t="s">
        <v>22</v>
      </c>
      <c r="E2393" t="s">
        <v>23</v>
      </c>
      <c r="F2393">
        <v>2018</v>
      </c>
      <c r="G2393">
        <v>2018</v>
      </c>
      <c r="H2393">
        <v>13</v>
      </c>
      <c r="I2393" t="s">
        <v>59</v>
      </c>
      <c r="J2393">
        <v>9</v>
      </c>
      <c r="K2393" t="s">
        <v>25</v>
      </c>
      <c r="L2393">
        <v>99</v>
      </c>
      <c r="M2393" t="s">
        <v>26</v>
      </c>
      <c r="N2393">
        <v>99</v>
      </c>
      <c r="O2393" t="s">
        <v>27</v>
      </c>
      <c r="P2393">
        <v>99</v>
      </c>
      <c r="Q2393" t="s">
        <v>42</v>
      </c>
      <c r="R2393">
        <v>10737</v>
      </c>
      <c r="V2393" s="3" t="str">
        <f t="shared" si="75"/>
        <v>.</v>
      </c>
      <c r="W2393" s="3" t="str">
        <f>IF(AND(T2393&lt;&gt;"_U",T2393&lt;&gt;"c",J2393&lt;&gt;9,J2393&lt;&gt;99),IFERROR(VLOOKUP(A2393,'TA Total'!$A$2:$W$10000,18,0),"."),".")</f>
        <v>.</v>
      </c>
    </row>
    <row r="2394" spans="1:23" x14ac:dyDescent="0.2">
      <c r="A2394" s="1" t="str">
        <f t="shared" si="74"/>
        <v>2018|Waikato District|Male / TÄne</v>
      </c>
      <c r="B2394" t="s">
        <v>20</v>
      </c>
      <c r="C2394" t="s">
        <v>21</v>
      </c>
      <c r="D2394" t="s">
        <v>22</v>
      </c>
      <c r="E2394" t="s">
        <v>23</v>
      </c>
      <c r="F2394">
        <v>2018</v>
      </c>
      <c r="G2394">
        <v>2018</v>
      </c>
      <c r="H2394">
        <v>13</v>
      </c>
      <c r="I2394" t="s">
        <v>59</v>
      </c>
      <c r="J2394">
        <v>77</v>
      </c>
      <c r="K2394" t="s">
        <v>49</v>
      </c>
      <c r="L2394">
        <v>99</v>
      </c>
      <c r="M2394" t="s">
        <v>26</v>
      </c>
      <c r="N2394">
        <v>99</v>
      </c>
      <c r="O2394" t="s">
        <v>27</v>
      </c>
      <c r="P2394">
        <v>1</v>
      </c>
      <c r="Q2394" t="s">
        <v>34</v>
      </c>
      <c r="R2394">
        <v>22965</v>
      </c>
      <c r="V2394" s="3">
        <f t="shared" si="75"/>
        <v>100</v>
      </c>
      <c r="W2394" s="3">
        <f>IF(AND(T2394&lt;&gt;"_U",T2394&lt;&gt;"c",J2394&lt;&gt;9,J2394&lt;&gt;99),IFERROR(VLOOKUP(A2394,'TA Total'!$A$2:$W$10000,18,0),"."),".")</f>
        <v>22965</v>
      </c>
    </row>
    <row r="2395" spans="1:23" x14ac:dyDescent="0.2">
      <c r="A2395" s="1" t="str">
        <f t="shared" si="74"/>
        <v>2018|Waikato District|Female / Wahine</v>
      </c>
      <c r="B2395" t="s">
        <v>20</v>
      </c>
      <c r="C2395" t="s">
        <v>21</v>
      </c>
      <c r="D2395" t="s">
        <v>22</v>
      </c>
      <c r="E2395" t="s">
        <v>23</v>
      </c>
      <c r="F2395">
        <v>2018</v>
      </c>
      <c r="G2395">
        <v>2018</v>
      </c>
      <c r="H2395">
        <v>13</v>
      </c>
      <c r="I2395" t="s">
        <v>59</v>
      </c>
      <c r="J2395">
        <v>77</v>
      </c>
      <c r="K2395" t="s">
        <v>49</v>
      </c>
      <c r="L2395">
        <v>99</v>
      </c>
      <c r="M2395" t="s">
        <v>26</v>
      </c>
      <c r="N2395">
        <v>99</v>
      </c>
      <c r="O2395" t="s">
        <v>27</v>
      </c>
      <c r="P2395">
        <v>2</v>
      </c>
      <c r="Q2395" t="s">
        <v>31</v>
      </c>
      <c r="R2395">
        <v>24195</v>
      </c>
      <c r="V2395" s="3">
        <f t="shared" si="75"/>
        <v>100</v>
      </c>
      <c r="W2395" s="3">
        <f>IF(AND(T2395&lt;&gt;"_U",T2395&lt;&gt;"c",J2395&lt;&gt;9,J2395&lt;&gt;99),IFERROR(VLOOKUP(A2395,'TA Total'!$A$2:$W$10000,18,0),"."),".")</f>
        <v>24195</v>
      </c>
    </row>
    <row r="2396" spans="1:23" x14ac:dyDescent="0.2">
      <c r="A2396" s="1" t="str">
        <f t="shared" si="74"/>
        <v>2018|Waikato District|Another gender / He ira kÄ“ anÅ</v>
      </c>
      <c r="B2396" t="s">
        <v>20</v>
      </c>
      <c r="C2396" t="s">
        <v>21</v>
      </c>
      <c r="D2396" t="s">
        <v>22</v>
      </c>
      <c r="E2396" t="s">
        <v>23</v>
      </c>
      <c r="F2396">
        <v>2018</v>
      </c>
      <c r="G2396">
        <v>2018</v>
      </c>
      <c r="H2396">
        <v>13</v>
      </c>
      <c r="I2396" t="s">
        <v>59</v>
      </c>
      <c r="J2396">
        <v>77</v>
      </c>
      <c r="K2396" t="s">
        <v>49</v>
      </c>
      <c r="L2396">
        <v>99</v>
      </c>
      <c r="M2396" t="s">
        <v>26</v>
      </c>
      <c r="N2396">
        <v>99</v>
      </c>
      <c r="O2396" t="s">
        <v>27</v>
      </c>
      <c r="P2396">
        <v>3</v>
      </c>
      <c r="Q2396" t="s">
        <v>28</v>
      </c>
      <c r="T2396" t="s">
        <v>36</v>
      </c>
      <c r="U2396" t="s">
        <v>37</v>
      </c>
      <c r="V2396" s="3" t="str">
        <f t="shared" si="75"/>
        <v>.</v>
      </c>
      <c r="W2396" s="3" t="str">
        <f>IF(AND(T2396&lt;&gt;"_U",T2396&lt;&gt;"c",J2396&lt;&gt;9,J2396&lt;&gt;99),IFERROR(VLOOKUP(A2396,'TA Total'!$A$2:$W$10000,18,0),"."),".")</f>
        <v>.</v>
      </c>
    </row>
    <row r="2397" spans="1:23" x14ac:dyDescent="0.2">
      <c r="A2397" s="1" t="str">
        <f t="shared" si="74"/>
        <v>2018|Waikato District|Total - gender</v>
      </c>
      <c r="B2397" t="s">
        <v>20</v>
      </c>
      <c r="C2397" t="s">
        <v>21</v>
      </c>
      <c r="D2397" t="s">
        <v>22</v>
      </c>
      <c r="E2397" t="s">
        <v>23</v>
      </c>
      <c r="F2397">
        <v>2018</v>
      </c>
      <c r="G2397">
        <v>2018</v>
      </c>
      <c r="H2397">
        <v>13</v>
      </c>
      <c r="I2397" t="s">
        <v>59</v>
      </c>
      <c r="J2397">
        <v>77</v>
      </c>
      <c r="K2397" t="s">
        <v>49</v>
      </c>
      <c r="L2397">
        <v>99</v>
      </c>
      <c r="M2397" t="s">
        <v>26</v>
      </c>
      <c r="N2397">
        <v>99</v>
      </c>
      <c r="O2397" t="s">
        <v>27</v>
      </c>
      <c r="P2397">
        <v>99</v>
      </c>
      <c r="Q2397" t="s">
        <v>42</v>
      </c>
      <c r="R2397">
        <v>47160</v>
      </c>
      <c r="V2397" s="3">
        <f t="shared" si="75"/>
        <v>100</v>
      </c>
      <c r="W2397" s="3">
        <f>IF(AND(T2397&lt;&gt;"_U",T2397&lt;&gt;"c",J2397&lt;&gt;9,J2397&lt;&gt;99),IFERROR(VLOOKUP(A2397,'TA Total'!$A$2:$W$10000,18,0),"."),".")</f>
        <v>47160</v>
      </c>
    </row>
    <row r="2398" spans="1:23" x14ac:dyDescent="0.2">
      <c r="A2398" s="1" t="str">
        <f t="shared" si="74"/>
        <v>2018|Waikato District|Male / TÄne</v>
      </c>
      <c r="B2398" t="s">
        <v>20</v>
      </c>
      <c r="C2398" t="s">
        <v>21</v>
      </c>
      <c r="D2398" t="s">
        <v>22</v>
      </c>
      <c r="E2398" t="s">
        <v>23</v>
      </c>
      <c r="F2398">
        <v>2018</v>
      </c>
      <c r="G2398">
        <v>2018</v>
      </c>
      <c r="H2398">
        <v>13</v>
      </c>
      <c r="I2398" t="s">
        <v>59</v>
      </c>
      <c r="J2398">
        <v>99</v>
      </c>
      <c r="K2398" t="s">
        <v>47</v>
      </c>
      <c r="L2398">
        <v>99</v>
      </c>
      <c r="M2398" t="s">
        <v>26</v>
      </c>
      <c r="N2398">
        <v>99</v>
      </c>
      <c r="O2398" t="s">
        <v>27</v>
      </c>
      <c r="P2398">
        <v>1</v>
      </c>
      <c r="Q2398" t="s">
        <v>34</v>
      </c>
      <c r="R2398">
        <v>29040</v>
      </c>
      <c r="V2398" s="3" t="str">
        <f t="shared" si="75"/>
        <v>.</v>
      </c>
      <c r="W2398" s="3" t="str">
        <f>IF(AND(T2398&lt;&gt;"_U",T2398&lt;&gt;"c",J2398&lt;&gt;9,J2398&lt;&gt;99),IFERROR(VLOOKUP(A2398,'TA Total'!$A$2:$W$10000,18,0),"."),".")</f>
        <v>.</v>
      </c>
    </row>
    <row r="2399" spans="1:23" x14ac:dyDescent="0.2">
      <c r="A2399" s="1" t="str">
        <f t="shared" si="74"/>
        <v>2018|Waikato District|Female / Wahine</v>
      </c>
      <c r="B2399" t="s">
        <v>20</v>
      </c>
      <c r="C2399" t="s">
        <v>21</v>
      </c>
      <c r="D2399" t="s">
        <v>22</v>
      </c>
      <c r="E2399" t="s">
        <v>23</v>
      </c>
      <c r="F2399">
        <v>2018</v>
      </c>
      <c r="G2399">
        <v>2018</v>
      </c>
      <c r="H2399">
        <v>13</v>
      </c>
      <c r="I2399" t="s">
        <v>59</v>
      </c>
      <c r="J2399">
        <v>99</v>
      </c>
      <c r="K2399" t="s">
        <v>47</v>
      </c>
      <c r="L2399">
        <v>99</v>
      </c>
      <c r="M2399" t="s">
        <v>26</v>
      </c>
      <c r="N2399">
        <v>99</v>
      </c>
      <c r="O2399" t="s">
        <v>27</v>
      </c>
      <c r="P2399">
        <v>2</v>
      </c>
      <c r="Q2399" t="s">
        <v>31</v>
      </c>
      <c r="R2399">
        <v>28857</v>
      </c>
      <c r="V2399" s="3" t="str">
        <f t="shared" si="75"/>
        <v>.</v>
      </c>
      <c r="W2399" s="3" t="str">
        <f>IF(AND(T2399&lt;&gt;"_U",T2399&lt;&gt;"c",J2399&lt;&gt;9,J2399&lt;&gt;99),IFERROR(VLOOKUP(A2399,'TA Total'!$A$2:$W$10000,18,0),"."),".")</f>
        <v>.</v>
      </c>
    </row>
    <row r="2400" spans="1:23" x14ac:dyDescent="0.2">
      <c r="A2400" s="1" t="str">
        <f t="shared" si="74"/>
        <v>2018|Waikato District|Another gender / He ira kÄ“ anÅ</v>
      </c>
      <c r="B2400" t="s">
        <v>20</v>
      </c>
      <c r="C2400" t="s">
        <v>21</v>
      </c>
      <c r="D2400" t="s">
        <v>22</v>
      </c>
      <c r="E2400" t="s">
        <v>23</v>
      </c>
      <c r="F2400">
        <v>2018</v>
      </c>
      <c r="G2400">
        <v>2018</v>
      </c>
      <c r="H2400">
        <v>13</v>
      </c>
      <c r="I2400" t="s">
        <v>59</v>
      </c>
      <c r="J2400">
        <v>99</v>
      </c>
      <c r="K2400" t="s">
        <v>47</v>
      </c>
      <c r="L2400">
        <v>99</v>
      </c>
      <c r="M2400" t="s">
        <v>26</v>
      </c>
      <c r="N2400">
        <v>99</v>
      </c>
      <c r="O2400" t="s">
        <v>27</v>
      </c>
      <c r="P2400">
        <v>3</v>
      </c>
      <c r="Q2400" t="s">
        <v>28</v>
      </c>
      <c r="T2400" t="s">
        <v>36</v>
      </c>
      <c r="U2400" t="s">
        <v>37</v>
      </c>
      <c r="V2400" s="3" t="str">
        <f t="shared" si="75"/>
        <v>.</v>
      </c>
      <c r="W2400" s="3" t="str">
        <f>IF(AND(T2400&lt;&gt;"_U",T2400&lt;&gt;"c",J2400&lt;&gt;9,J2400&lt;&gt;99),IFERROR(VLOOKUP(A2400,'TA Total'!$A$2:$W$10000,18,0),"."),".")</f>
        <v>.</v>
      </c>
    </row>
    <row r="2401" spans="1:23" x14ac:dyDescent="0.2">
      <c r="A2401" s="1" t="str">
        <f t="shared" si="74"/>
        <v>2018|Waikato District|Total - gender</v>
      </c>
      <c r="B2401" t="s">
        <v>20</v>
      </c>
      <c r="C2401" t="s">
        <v>21</v>
      </c>
      <c r="D2401" t="s">
        <v>22</v>
      </c>
      <c r="E2401" t="s">
        <v>23</v>
      </c>
      <c r="F2401">
        <v>2018</v>
      </c>
      <c r="G2401">
        <v>2018</v>
      </c>
      <c r="H2401">
        <v>13</v>
      </c>
      <c r="I2401" t="s">
        <v>59</v>
      </c>
      <c r="J2401">
        <v>99</v>
      </c>
      <c r="K2401" t="s">
        <v>47</v>
      </c>
      <c r="L2401">
        <v>99</v>
      </c>
      <c r="M2401" t="s">
        <v>26</v>
      </c>
      <c r="N2401">
        <v>99</v>
      </c>
      <c r="O2401" t="s">
        <v>27</v>
      </c>
      <c r="P2401">
        <v>99</v>
      </c>
      <c r="Q2401" t="s">
        <v>42</v>
      </c>
      <c r="R2401">
        <v>57894</v>
      </c>
      <c r="V2401" s="3" t="str">
        <f t="shared" si="75"/>
        <v>.</v>
      </c>
      <c r="W2401" s="3" t="str">
        <f>IF(AND(T2401&lt;&gt;"_U",T2401&lt;&gt;"c",J2401&lt;&gt;9,J2401&lt;&gt;99),IFERROR(VLOOKUP(A2401,'TA Total'!$A$2:$W$10000,18,0),"."),".")</f>
        <v>.</v>
      </c>
    </row>
    <row r="2402" spans="1:23" x14ac:dyDescent="0.2">
      <c r="A2402" s="1" t="str">
        <f t="shared" si="74"/>
        <v>2018|Matamata-Piako District|Male / TÄne</v>
      </c>
      <c r="B2402" t="s">
        <v>20</v>
      </c>
      <c r="C2402" t="s">
        <v>21</v>
      </c>
      <c r="D2402" t="s">
        <v>22</v>
      </c>
      <c r="E2402" t="s">
        <v>23</v>
      </c>
      <c r="F2402">
        <v>2018</v>
      </c>
      <c r="G2402">
        <v>2018</v>
      </c>
      <c r="H2402">
        <v>15</v>
      </c>
      <c r="I2402" t="s">
        <v>63</v>
      </c>
      <c r="J2402">
        <v>1</v>
      </c>
      <c r="K2402" t="s">
        <v>30</v>
      </c>
      <c r="L2402">
        <v>99</v>
      </c>
      <c r="M2402" t="s">
        <v>26</v>
      </c>
      <c r="N2402">
        <v>99</v>
      </c>
      <c r="O2402" t="s">
        <v>27</v>
      </c>
      <c r="P2402">
        <v>1</v>
      </c>
      <c r="Q2402" t="s">
        <v>34</v>
      </c>
      <c r="R2402">
        <v>6072</v>
      </c>
      <c r="V2402" s="3">
        <f t="shared" si="75"/>
        <v>54.48</v>
      </c>
      <c r="W2402" s="3">
        <f>IF(AND(T2402&lt;&gt;"_U",T2402&lt;&gt;"c",J2402&lt;&gt;9,J2402&lt;&gt;99),IFERROR(VLOOKUP(A2402,'TA Total'!$A$2:$W$10000,18,0),"."),".")</f>
        <v>11145</v>
      </c>
    </row>
    <row r="2403" spans="1:23" x14ac:dyDescent="0.2">
      <c r="A2403" s="1" t="str">
        <f t="shared" si="74"/>
        <v>2018|Matamata-Piako District|Female / Wahine</v>
      </c>
      <c r="B2403" t="s">
        <v>20</v>
      </c>
      <c r="C2403" t="s">
        <v>21</v>
      </c>
      <c r="D2403" t="s">
        <v>22</v>
      </c>
      <c r="E2403" t="s">
        <v>23</v>
      </c>
      <c r="F2403">
        <v>2018</v>
      </c>
      <c r="G2403">
        <v>2018</v>
      </c>
      <c r="H2403">
        <v>15</v>
      </c>
      <c r="I2403" t="s">
        <v>63</v>
      </c>
      <c r="J2403">
        <v>1</v>
      </c>
      <c r="K2403" t="s">
        <v>30</v>
      </c>
      <c r="L2403">
        <v>99</v>
      </c>
      <c r="M2403" t="s">
        <v>26</v>
      </c>
      <c r="N2403">
        <v>99</v>
      </c>
      <c r="O2403" t="s">
        <v>27</v>
      </c>
      <c r="P2403">
        <v>2</v>
      </c>
      <c r="Q2403" t="s">
        <v>31</v>
      </c>
      <c r="R2403">
        <v>6114</v>
      </c>
      <c r="V2403" s="3">
        <f t="shared" si="75"/>
        <v>50.61</v>
      </c>
      <c r="W2403" s="3">
        <f>IF(AND(T2403&lt;&gt;"_U",T2403&lt;&gt;"c",J2403&lt;&gt;9,J2403&lt;&gt;99),IFERROR(VLOOKUP(A2403,'TA Total'!$A$2:$W$10000,18,0),"."),".")</f>
        <v>12081</v>
      </c>
    </row>
    <row r="2404" spans="1:23" x14ac:dyDescent="0.2">
      <c r="A2404" s="1" t="str">
        <f t="shared" si="74"/>
        <v>2018|Matamata-Piako District|Another gender / He ira kÄ“ anÅ</v>
      </c>
      <c r="B2404" t="s">
        <v>20</v>
      </c>
      <c r="C2404" t="s">
        <v>21</v>
      </c>
      <c r="D2404" t="s">
        <v>22</v>
      </c>
      <c r="E2404" t="s">
        <v>23</v>
      </c>
      <c r="F2404">
        <v>2018</v>
      </c>
      <c r="G2404">
        <v>2018</v>
      </c>
      <c r="H2404">
        <v>15</v>
      </c>
      <c r="I2404" t="s">
        <v>63</v>
      </c>
      <c r="J2404">
        <v>1</v>
      </c>
      <c r="K2404" t="s">
        <v>30</v>
      </c>
      <c r="L2404">
        <v>99</v>
      </c>
      <c r="M2404" t="s">
        <v>26</v>
      </c>
      <c r="N2404">
        <v>99</v>
      </c>
      <c r="O2404" t="s">
        <v>27</v>
      </c>
      <c r="P2404">
        <v>3</v>
      </c>
      <c r="Q2404" t="s">
        <v>28</v>
      </c>
      <c r="T2404" t="s">
        <v>36</v>
      </c>
      <c r="U2404" t="s">
        <v>37</v>
      </c>
      <c r="V2404" s="3" t="str">
        <f t="shared" si="75"/>
        <v>.</v>
      </c>
      <c r="W2404" s="3" t="str">
        <f>IF(AND(T2404&lt;&gt;"_U",T2404&lt;&gt;"c",J2404&lt;&gt;9,J2404&lt;&gt;99),IFERROR(VLOOKUP(A2404,'TA Total'!$A$2:$W$10000,18,0),"."),".")</f>
        <v>.</v>
      </c>
    </row>
    <row r="2405" spans="1:23" x14ac:dyDescent="0.2">
      <c r="A2405" s="1" t="str">
        <f t="shared" si="74"/>
        <v>2018|Matamata-Piako District|Total - gender</v>
      </c>
      <c r="B2405" t="s">
        <v>20</v>
      </c>
      <c r="C2405" t="s">
        <v>21</v>
      </c>
      <c r="D2405" t="s">
        <v>22</v>
      </c>
      <c r="E2405" t="s">
        <v>23</v>
      </c>
      <c r="F2405">
        <v>2018</v>
      </c>
      <c r="G2405">
        <v>2018</v>
      </c>
      <c r="H2405">
        <v>15</v>
      </c>
      <c r="I2405" t="s">
        <v>63</v>
      </c>
      <c r="J2405">
        <v>1</v>
      </c>
      <c r="K2405" t="s">
        <v>30</v>
      </c>
      <c r="L2405">
        <v>99</v>
      </c>
      <c r="M2405" t="s">
        <v>26</v>
      </c>
      <c r="N2405">
        <v>99</v>
      </c>
      <c r="O2405" t="s">
        <v>27</v>
      </c>
      <c r="P2405">
        <v>99</v>
      </c>
      <c r="Q2405" t="s">
        <v>42</v>
      </c>
      <c r="R2405">
        <v>12180</v>
      </c>
      <c r="V2405" s="3">
        <f t="shared" si="75"/>
        <v>52.43</v>
      </c>
      <c r="W2405" s="3">
        <f>IF(AND(T2405&lt;&gt;"_U",T2405&lt;&gt;"c",J2405&lt;&gt;9,J2405&lt;&gt;99),IFERROR(VLOOKUP(A2405,'TA Total'!$A$2:$W$10000,18,0),"."),".")</f>
        <v>23229</v>
      </c>
    </row>
    <row r="2406" spans="1:23" x14ac:dyDescent="0.2">
      <c r="A2406" s="1" t="str">
        <f t="shared" si="74"/>
        <v>2018|Matamata-Piako District|Male / TÄne</v>
      </c>
      <c r="B2406" t="s">
        <v>20</v>
      </c>
      <c r="C2406" t="s">
        <v>21</v>
      </c>
      <c r="D2406" t="s">
        <v>22</v>
      </c>
      <c r="E2406" t="s">
        <v>23</v>
      </c>
      <c r="F2406">
        <v>2018</v>
      </c>
      <c r="G2406">
        <v>2018</v>
      </c>
      <c r="H2406">
        <v>15</v>
      </c>
      <c r="I2406" t="s">
        <v>63</v>
      </c>
      <c r="J2406">
        <v>3</v>
      </c>
      <c r="K2406" t="s">
        <v>39</v>
      </c>
      <c r="L2406">
        <v>99</v>
      </c>
      <c r="M2406" t="s">
        <v>26</v>
      </c>
      <c r="N2406">
        <v>99</v>
      </c>
      <c r="O2406" t="s">
        <v>27</v>
      </c>
      <c r="P2406">
        <v>1</v>
      </c>
      <c r="Q2406" t="s">
        <v>34</v>
      </c>
      <c r="R2406">
        <v>333</v>
      </c>
      <c r="V2406" s="3">
        <f t="shared" si="75"/>
        <v>2.99</v>
      </c>
      <c r="W2406" s="3">
        <f>IF(AND(T2406&lt;&gt;"_U",T2406&lt;&gt;"c",J2406&lt;&gt;9,J2406&lt;&gt;99),IFERROR(VLOOKUP(A2406,'TA Total'!$A$2:$W$10000,18,0),"."),".")</f>
        <v>11145</v>
      </c>
    </row>
    <row r="2407" spans="1:23" x14ac:dyDescent="0.2">
      <c r="A2407" s="1" t="str">
        <f t="shared" si="74"/>
        <v>2018|Matamata-Piako District|Female / Wahine</v>
      </c>
      <c r="B2407" t="s">
        <v>20</v>
      </c>
      <c r="C2407" t="s">
        <v>21</v>
      </c>
      <c r="D2407" t="s">
        <v>22</v>
      </c>
      <c r="E2407" t="s">
        <v>23</v>
      </c>
      <c r="F2407">
        <v>2018</v>
      </c>
      <c r="G2407">
        <v>2018</v>
      </c>
      <c r="H2407">
        <v>15</v>
      </c>
      <c r="I2407" t="s">
        <v>63</v>
      </c>
      <c r="J2407">
        <v>3</v>
      </c>
      <c r="K2407" t="s">
        <v>39</v>
      </c>
      <c r="L2407">
        <v>99</v>
      </c>
      <c r="M2407" t="s">
        <v>26</v>
      </c>
      <c r="N2407">
        <v>99</v>
      </c>
      <c r="O2407" t="s">
        <v>27</v>
      </c>
      <c r="P2407">
        <v>2</v>
      </c>
      <c r="Q2407" t="s">
        <v>31</v>
      </c>
      <c r="R2407">
        <v>369</v>
      </c>
      <c r="V2407" s="3">
        <f t="shared" si="75"/>
        <v>3.05</v>
      </c>
      <c r="W2407" s="3">
        <f>IF(AND(T2407&lt;&gt;"_U",T2407&lt;&gt;"c",J2407&lt;&gt;9,J2407&lt;&gt;99),IFERROR(VLOOKUP(A2407,'TA Total'!$A$2:$W$10000,18,0),"."),".")</f>
        <v>12081</v>
      </c>
    </row>
    <row r="2408" spans="1:23" x14ac:dyDescent="0.2">
      <c r="A2408" s="1" t="str">
        <f t="shared" si="74"/>
        <v>2018|Matamata-Piako District|Another gender / He ira kÄ“ anÅ</v>
      </c>
      <c r="B2408" t="s">
        <v>20</v>
      </c>
      <c r="C2408" t="s">
        <v>21</v>
      </c>
      <c r="D2408" t="s">
        <v>22</v>
      </c>
      <c r="E2408" t="s">
        <v>23</v>
      </c>
      <c r="F2408">
        <v>2018</v>
      </c>
      <c r="G2408">
        <v>2018</v>
      </c>
      <c r="H2408">
        <v>15</v>
      </c>
      <c r="I2408" t="s">
        <v>63</v>
      </c>
      <c r="J2408">
        <v>3</v>
      </c>
      <c r="K2408" t="s">
        <v>39</v>
      </c>
      <c r="L2408">
        <v>99</v>
      </c>
      <c r="M2408" t="s">
        <v>26</v>
      </c>
      <c r="N2408">
        <v>99</v>
      </c>
      <c r="O2408" t="s">
        <v>27</v>
      </c>
      <c r="P2408">
        <v>3</v>
      </c>
      <c r="Q2408" t="s">
        <v>28</v>
      </c>
      <c r="T2408" t="s">
        <v>36</v>
      </c>
      <c r="U2408" t="s">
        <v>37</v>
      </c>
      <c r="V2408" s="3" t="str">
        <f t="shared" si="75"/>
        <v>.</v>
      </c>
      <c r="W2408" s="3" t="str">
        <f>IF(AND(T2408&lt;&gt;"_U",T2408&lt;&gt;"c",J2408&lt;&gt;9,J2408&lt;&gt;99),IFERROR(VLOOKUP(A2408,'TA Total'!$A$2:$W$10000,18,0),"."),".")</f>
        <v>.</v>
      </c>
    </row>
    <row r="2409" spans="1:23" x14ac:dyDescent="0.2">
      <c r="A2409" s="1" t="str">
        <f t="shared" si="74"/>
        <v>2018|Matamata-Piako District|Total - gender</v>
      </c>
      <c r="B2409" t="s">
        <v>20</v>
      </c>
      <c r="C2409" t="s">
        <v>21</v>
      </c>
      <c r="D2409" t="s">
        <v>22</v>
      </c>
      <c r="E2409" t="s">
        <v>23</v>
      </c>
      <c r="F2409">
        <v>2018</v>
      </c>
      <c r="G2409">
        <v>2018</v>
      </c>
      <c r="H2409">
        <v>15</v>
      </c>
      <c r="I2409" t="s">
        <v>63</v>
      </c>
      <c r="J2409">
        <v>3</v>
      </c>
      <c r="K2409" t="s">
        <v>39</v>
      </c>
      <c r="L2409">
        <v>99</v>
      </c>
      <c r="M2409" t="s">
        <v>26</v>
      </c>
      <c r="N2409">
        <v>99</v>
      </c>
      <c r="O2409" t="s">
        <v>27</v>
      </c>
      <c r="P2409">
        <v>99</v>
      </c>
      <c r="Q2409" t="s">
        <v>42</v>
      </c>
      <c r="R2409">
        <v>702</v>
      </c>
      <c r="V2409" s="3">
        <f t="shared" si="75"/>
        <v>3.02</v>
      </c>
      <c r="W2409" s="3">
        <f>IF(AND(T2409&lt;&gt;"_U",T2409&lt;&gt;"c",J2409&lt;&gt;9,J2409&lt;&gt;99),IFERROR(VLOOKUP(A2409,'TA Total'!$A$2:$W$10000,18,0),"."),".")</f>
        <v>23229</v>
      </c>
    </row>
    <row r="2410" spans="1:23" x14ac:dyDescent="0.2">
      <c r="A2410" s="1" t="str">
        <f t="shared" si="74"/>
        <v>2018|Matamata-Piako District|Male / TÄne</v>
      </c>
      <c r="B2410" t="s">
        <v>20</v>
      </c>
      <c r="C2410" t="s">
        <v>21</v>
      </c>
      <c r="D2410" t="s">
        <v>22</v>
      </c>
      <c r="E2410" t="s">
        <v>23</v>
      </c>
      <c r="F2410">
        <v>2018</v>
      </c>
      <c r="G2410">
        <v>2018</v>
      </c>
      <c r="H2410">
        <v>15</v>
      </c>
      <c r="I2410" t="s">
        <v>63</v>
      </c>
      <c r="J2410">
        <v>4</v>
      </c>
      <c r="K2410" t="s">
        <v>54</v>
      </c>
      <c r="L2410">
        <v>99</v>
      </c>
      <c r="M2410" t="s">
        <v>26</v>
      </c>
      <c r="N2410">
        <v>99</v>
      </c>
      <c r="O2410" t="s">
        <v>27</v>
      </c>
      <c r="P2410">
        <v>1</v>
      </c>
      <c r="Q2410" t="s">
        <v>34</v>
      </c>
      <c r="R2410">
        <v>780</v>
      </c>
      <c r="V2410" s="3">
        <f t="shared" si="75"/>
        <v>7</v>
      </c>
      <c r="W2410" s="3">
        <f>IF(AND(T2410&lt;&gt;"_U",T2410&lt;&gt;"c",J2410&lt;&gt;9,J2410&lt;&gt;99),IFERROR(VLOOKUP(A2410,'TA Total'!$A$2:$W$10000,18,0),"."),".")</f>
        <v>11145</v>
      </c>
    </row>
    <row r="2411" spans="1:23" x14ac:dyDescent="0.2">
      <c r="A2411" s="1" t="str">
        <f t="shared" si="74"/>
        <v>2018|Matamata-Piako District|Female / Wahine</v>
      </c>
      <c r="B2411" t="s">
        <v>20</v>
      </c>
      <c r="C2411" t="s">
        <v>21</v>
      </c>
      <c r="D2411" t="s">
        <v>22</v>
      </c>
      <c r="E2411" t="s">
        <v>23</v>
      </c>
      <c r="F2411">
        <v>2018</v>
      </c>
      <c r="G2411">
        <v>2018</v>
      </c>
      <c r="H2411">
        <v>15</v>
      </c>
      <c r="I2411" t="s">
        <v>63</v>
      </c>
      <c r="J2411">
        <v>4</v>
      </c>
      <c r="K2411" t="s">
        <v>54</v>
      </c>
      <c r="L2411">
        <v>99</v>
      </c>
      <c r="M2411" t="s">
        <v>26</v>
      </c>
      <c r="N2411">
        <v>99</v>
      </c>
      <c r="O2411" t="s">
        <v>27</v>
      </c>
      <c r="P2411">
        <v>2</v>
      </c>
      <c r="Q2411" t="s">
        <v>31</v>
      </c>
      <c r="R2411">
        <v>1095</v>
      </c>
      <c r="V2411" s="3">
        <f t="shared" si="75"/>
        <v>9.06</v>
      </c>
      <c r="W2411" s="3">
        <f>IF(AND(T2411&lt;&gt;"_U",T2411&lt;&gt;"c",J2411&lt;&gt;9,J2411&lt;&gt;99),IFERROR(VLOOKUP(A2411,'TA Total'!$A$2:$W$10000,18,0),"."),".")</f>
        <v>12081</v>
      </c>
    </row>
    <row r="2412" spans="1:23" x14ac:dyDescent="0.2">
      <c r="A2412" s="1" t="str">
        <f t="shared" si="74"/>
        <v>2018|Matamata-Piako District|Another gender / He ira kÄ“ anÅ</v>
      </c>
      <c r="B2412" t="s">
        <v>20</v>
      </c>
      <c r="C2412" t="s">
        <v>21</v>
      </c>
      <c r="D2412" t="s">
        <v>22</v>
      </c>
      <c r="E2412" t="s">
        <v>23</v>
      </c>
      <c r="F2412">
        <v>2018</v>
      </c>
      <c r="G2412">
        <v>2018</v>
      </c>
      <c r="H2412">
        <v>15</v>
      </c>
      <c r="I2412" t="s">
        <v>63</v>
      </c>
      <c r="J2412">
        <v>4</v>
      </c>
      <c r="K2412" t="s">
        <v>54</v>
      </c>
      <c r="L2412">
        <v>99</v>
      </c>
      <c r="M2412" t="s">
        <v>26</v>
      </c>
      <c r="N2412">
        <v>99</v>
      </c>
      <c r="O2412" t="s">
        <v>27</v>
      </c>
      <c r="P2412">
        <v>3</v>
      </c>
      <c r="Q2412" t="s">
        <v>28</v>
      </c>
      <c r="T2412" t="s">
        <v>36</v>
      </c>
      <c r="U2412" t="s">
        <v>37</v>
      </c>
      <c r="V2412" s="3" t="str">
        <f t="shared" si="75"/>
        <v>.</v>
      </c>
      <c r="W2412" s="3" t="str">
        <f>IF(AND(T2412&lt;&gt;"_U",T2412&lt;&gt;"c",J2412&lt;&gt;9,J2412&lt;&gt;99),IFERROR(VLOOKUP(A2412,'TA Total'!$A$2:$W$10000,18,0),"."),".")</f>
        <v>.</v>
      </c>
    </row>
    <row r="2413" spans="1:23" x14ac:dyDescent="0.2">
      <c r="A2413" s="1" t="str">
        <f t="shared" si="74"/>
        <v>2018|Matamata-Piako District|Total - gender</v>
      </c>
      <c r="B2413" t="s">
        <v>20</v>
      </c>
      <c r="C2413" t="s">
        <v>21</v>
      </c>
      <c r="D2413" t="s">
        <v>22</v>
      </c>
      <c r="E2413" t="s">
        <v>23</v>
      </c>
      <c r="F2413">
        <v>2018</v>
      </c>
      <c r="G2413">
        <v>2018</v>
      </c>
      <c r="H2413">
        <v>15</v>
      </c>
      <c r="I2413" t="s">
        <v>63</v>
      </c>
      <c r="J2413">
        <v>4</v>
      </c>
      <c r="K2413" t="s">
        <v>54</v>
      </c>
      <c r="L2413">
        <v>99</v>
      </c>
      <c r="M2413" t="s">
        <v>26</v>
      </c>
      <c r="N2413">
        <v>99</v>
      </c>
      <c r="O2413" t="s">
        <v>27</v>
      </c>
      <c r="P2413">
        <v>99</v>
      </c>
      <c r="Q2413" t="s">
        <v>42</v>
      </c>
      <c r="R2413">
        <v>1875</v>
      </c>
      <c r="V2413" s="3">
        <f t="shared" si="75"/>
        <v>8.07</v>
      </c>
      <c r="W2413" s="3">
        <f>IF(AND(T2413&lt;&gt;"_U",T2413&lt;&gt;"c",J2413&lt;&gt;9,J2413&lt;&gt;99),IFERROR(VLOOKUP(A2413,'TA Total'!$A$2:$W$10000,18,0),"."),".")</f>
        <v>23229</v>
      </c>
    </row>
    <row r="2414" spans="1:23" x14ac:dyDescent="0.2">
      <c r="A2414" s="1" t="str">
        <f t="shared" si="74"/>
        <v>2018|Matamata-Piako District|Male / TÄne</v>
      </c>
      <c r="B2414" t="s">
        <v>20</v>
      </c>
      <c r="C2414" t="s">
        <v>21</v>
      </c>
      <c r="D2414" t="s">
        <v>22</v>
      </c>
      <c r="E2414" t="s">
        <v>23</v>
      </c>
      <c r="F2414">
        <v>2018</v>
      </c>
      <c r="G2414">
        <v>2018</v>
      </c>
      <c r="H2414">
        <v>15</v>
      </c>
      <c r="I2414" t="s">
        <v>63</v>
      </c>
      <c r="J2414">
        <v>5</v>
      </c>
      <c r="K2414" t="s">
        <v>33</v>
      </c>
      <c r="L2414">
        <v>99</v>
      </c>
      <c r="M2414" t="s">
        <v>26</v>
      </c>
      <c r="N2414">
        <v>99</v>
      </c>
      <c r="O2414" t="s">
        <v>27</v>
      </c>
      <c r="P2414">
        <v>1</v>
      </c>
      <c r="Q2414" t="s">
        <v>34</v>
      </c>
      <c r="R2414">
        <v>384</v>
      </c>
      <c r="V2414" s="3">
        <f t="shared" si="75"/>
        <v>3.45</v>
      </c>
      <c r="W2414" s="3">
        <f>IF(AND(T2414&lt;&gt;"_U",T2414&lt;&gt;"c",J2414&lt;&gt;9,J2414&lt;&gt;99),IFERROR(VLOOKUP(A2414,'TA Total'!$A$2:$W$10000,18,0),"."),".")</f>
        <v>11145</v>
      </c>
    </row>
    <row r="2415" spans="1:23" x14ac:dyDescent="0.2">
      <c r="A2415" s="1" t="str">
        <f t="shared" si="74"/>
        <v>2018|Matamata-Piako District|Female / Wahine</v>
      </c>
      <c r="B2415" t="s">
        <v>20</v>
      </c>
      <c r="C2415" t="s">
        <v>21</v>
      </c>
      <c r="D2415" t="s">
        <v>22</v>
      </c>
      <c r="E2415" t="s">
        <v>23</v>
      </c>
      <c r="F2415">
        <v>2018</v>
      </c>
      <c r="G2415">
        <v>2018</v>
      </c>
      <c r="H2415">
        <v>15</v>
      </c>
      <c r="I2415" t="s">
        <v>63</v>
      </c>
      <c r="J2415">
        <v>5</v>
      </c>
      <c r="K2415" t="s">
        <v>33</v>
      </c>
      <c r="L2415">
        <v>99</v>
      </c>
      <c r="M2415" t="s">
        <v>26</v>
      </c>
      <c r="N2415">
        <v>99</v>
      </c>
      <c r="O2415" t="s">
        <v>27</v>
      </c>
      <c r="P2415">
        <v>2</v>
      </c>
      <c r="Q2415" t="s">
        <v>31</v>
      </c>
      <c r="R2415">
        <v>1236</v>
      </c>
      <c r="V2415" s="3">
        <f t="shared" si="75"/>
        <v>10.23</v>
      </c>
      <c r="W2415" s="3">
        <f>IF(AND(T2415&lt;&gt;"_U",T2415&lt;&gt;"c",J2415&lt;&gt;9,J2415&lt;&gt;99),IFERROR(VLOOKUP(A2415,'TA Total'!$A$2:$W$10000,18,0),"."),".")</f>
        <v>12081</v>
      </c>
    </row>
    <row r="2416" spans="1:23" x14ac:dyDescent="0.2">
      <c r="A2416" s="1" t="str">
        <f t="shared" si="74"/>
        <v>2018|Matamata-Piako District|Another gender / He ira kÄ“ anÅ</v>
      </c>
      <c r="B2416" t="s">
        <v>20</v>
      </c>
      <c r="C2416" t="s">
        <v>21</v>
      </c>
      <c r="D2416" t="s">
        <v>22</v>
      </c>
      <c r="E2416" t="s">
        <v>23</v>
      </c>
      <c r="F2416">
        <v>2018</v>
      </c>
      <c r="G2416">
        <v>2018</v>
      </c>
      <c r="H2416">
        <v>15</v>
      </c>
      <c r="I2416" t="s">
        <v>63</v>
      </c>
      <c r="J2416">
        <v>5</v>
      </c>
      <c r="K2416" t="s">
        <v>33</v>
      </c>
      <c r="L2416">
        <v>99</v>
      </c>
      <c r="M2416" t="s">
        <v>26</v>
      </c>
      <c r="N2416">
        <v>99</v>
      </c>
      <c r="O2416" t="s">
        <v>27</v>
      </c>
      <c r="P2416">
        <v>3</v>
      </c>
      <c r="Q2416" t="s">
        <v>28</v>
      </c>
      <c r="T2416" t="s">
        <v>36</v>
      </c>
      <c r="U2416" t="s">
        <v>37</v>
      </c>
      <c r="V2416" s="3" t="str">
        <f t="shared" si="75"/>
        <v>.</v>
      </c>
      <c r="W2416" s="3" t="str">
        <f>IF(AND(T2416&lt;&gt;"_U",T2416&lt;&gt;"c",J2416&lt;&gt;9,J2416&lt;&gt;99),IFERROR(VLOOKUP(A2416,'TA Total'!$A$2:$W$10000,18,0),"."),".")</f>
        <v>.</v>
      </c>
    </row>
    <row r="2417" spans="1:23" x14ac:dyDescent="0.2">
      <c r="A2417" s="1" t="str">
        <f t="shared" si="74"/>
        <v>2018|Matamata-Piako District|Total - gender</v>
      </c>
      <c r="B2417" t="s">
        <v>20</v>
      </c>
      <c r="C2417" t="s">
        <v>21</v>
      </c>
      <c r="D2417" t="s">
        <v>22</v>
      </c>
      <c r="E2417" t="s">
        <v>23</v>
      </c>
      <c r="F2417">
        <v>2018</v>
      </c>
      <c r="G2417">
        <v>2018</v>
      </c>
      <c r="H2417">
        <v>15</v>
      </c>
      <c r="I2417" t="s">
        <v>63</v>
      </c>
      <c r="J2417">
        <v>5</v>
      </c>
      <c r="K2417" t="s">
        <v>33</v>
      </c>
      <c r="L2417">
        <v>99</v>
      </c>
      <c r="M2417" t="s">
        <v>26</v>
      </c>
      <c r="N2417">
        <v>99</v>
      </c>
      <c r="O2417" t="s">
        <v>27</v>
      </c>
      <c r="P2417">
        <v>99</v>
      </c>
      <c r="Q2417" t="s">
        <v>42</v>
      </c>
      <c r="R2417">
        <v>1620</v>
      </c>
      <c r="V2417" s="3">
        <f t="shared" si="75"/>
        <v>6.97</v>
      </c>
      <c r="W2417" s="3">
        <f>IF(AND(T2417&lt;&gt;"_U",T2417&lt;&gt;"c",J2417&lt;&gt;9,J2417&lt;&gt;99),IFERROR(VLOOKUP(A2417,'TA Total'!$A$2:$W$10000,18,0),"."),".")</f>
        <v>23229</v>
      </c>
    </row>
    <row r="2418" spans="1:23" x14ac:dyDescent="0.2">
      <c r="A2418" s="1" t="str">
        <f t="shared" si="74"/>
        <v>2018|Matamata-Piako District|Male / TÄne</v>
      </c>
      <c r="B2418" t="s">
        <v>20</v>
      </c>
      <c r="C2418" t="s">
        <v>21</v>
      </c>
      <c r="D2418" t="s">
        <v>22</v>
      </c>
      <c r="E2418" t="s">
        <v>23</v>
      </c>
      <c r="F2418">
        <v>2018</v>
      </c>
      <c r="G2418">
        <v>2018</v>
      </c>
      <c r="H2418">
        <v>15</v>
      </c>
      <c r="I2418" t="s">
        <v>63</v>
      </c>
      <c r="J2418">
        <v>6</v>
      </c>
      <c r="K2418" t="s">
        <v>52</v>
      </c>
      <c r="L2418">
        <v>99</v>
      </c>
      <c r="M2418" t="s">
        <v>26</v>
      </c>
      <c r="N2418">
        <v>99</v>
      </c>
      <c r="O2418" t="s">
        <v>27</v>
      </c>
      <c r="P2418">
        <v>1</v>
      </c>
      <c r="Q2418" t="s">
        <v>34</v>
      </c>
      <c r="R2418">
        <v>3579</v>
      </c>
      <c r="V2418" s="3">
        <f t="shared" si="75"/>
        <v>32.11</v>
      </c>
      <c r="W2418" s="3">
        <f>IF(AND(T2418&lt;&gt;"_U",T2418&lt;&gt;"c",J2418&lt;&gt;9,J2418&lt;&gt;99),IFERROR(VLOOKUP(A2418,'TA Total'!$A$2:$W$10000,18,0),"."),".")</f>
        <v>11145</v>
      </c>
    </row>
    <row r="2419" spans="1:23" x14ac:dyDescent="0.2">
      <c r="A2419" s="1" t="str">
        <f t="shared" si="74"/>
        <v>2018|Matamata-Piako District|Female / Wahine</v>
      </c>
      <c r="B2419" t="s">
        <v>20</v>
      </c>
      <c r="C2419" t="s">
        <v>21</v>
      </c>
      <c r="D2419" t="s">
        <v>22</v>
      </c>
      <c r="E2419" t="s">
        <v>23</v>
      </c>
      <c r="F2419">
        <v>2018</v>
      </c>
      <c r="G2419">
        <v>2018</v>
      </c>
      <c r="H2419">
        <v>15</v>
      </c>
      <c r="I2419" t="s">
        <v>63</v>
      </c>
      <c r="J2419">
        <v>6</v>
      </c>
      <c r="K2419" t="s">
        <v>52</v>
      </c>
      <c r="L2419">
        <v>99</v>
      </c>
      <c r="M2419" t="s">
        <v>26</v>
      </c>
      <c r="N2419">
        <v>99</v>
      </c>
      <c r="O2419" t="s">
        <v>27</v>
      </c>
      <c r="P2419">
        <v>2</v>
      </c>
      <c r="Q2419" t="s">
        <v>31</v>
      </c>
      <c r="R2419">
        <v>3270</v>
      </c>
      <c r="V2419" s="3">
        <f t="shared" si="75"/>
        <v>27.07</v>
      </c>
      <c r="W2419" s="3">
        <f>IF(AND(T2419&lt;&gt;"_U",T2419&lt;&gt;"c",J2419&lt;&gt;9,J2419&lt;&gt;99),IFERROR(VLOOKUP(A2419,'TA Total'!$A$2:$W$10000,18,0),"."),".")</f>
        <v>12081</v>
      </c>
    </row>
    <row r="2420" spans="1:23" x14ac:dyDescent="0.2">
      <c r="A2420" s="1" t="str">
        <f t="shared" si="74"/>
        <v>2018|Matamata-Piako District|Another gender / He ira kÄ“ anÅ</v>
      </c>
      <c r="B2420" t="s">
        <v>20</v>
      </c>
      <c r="C2420" t="s">
        <v>21</v>
      </c>
      <c r="D2420" t="s">
        <v>22</v>
      </c>
      <c r="E2420" t="s">
        <v>23</v>
      </c>
      <c r="F2420">
        <v>2018</v>
      </c>
      <c r="G2420">
        <v>2018</v>
      </c>
      <c r="H2420">
        <v>15</v>
      </c>
      <c r="I2420" t="s">
        <v>63</v>
      </c>
      <c r="J2420">
        <v>6</v>
      </c>
      <c r="K2420" t="s">
        <v>52</v>
      </c>
      <c r="L2420">
        <v>99</v>
      </c>
      <c r="M2420" t="s">
        <v>26</v>
      </c>
      <c r="N2420">
        <v>99</v>
      </c>
      <c r="O2420" t="s">
        <v>27</v>
      </c>
      <c r="P2420">
        <v>3</v>
      </c>
      <c r="Q2420" t="s">
        <v>28</v>
      </c>
      <c r="T2420" t="s">
        <v>36</v>
      </c>
      <c r="U2420" t="s">
        <v>37</v>
      </c>
      <c r="V2420" s="3" t="str">
        <f t="shared" si="75"/>
        <v>.</v>
      </c>
      <c r="W2420" s="3" t="str">
        <f>IF(AND(T2420&lt;&gt;"_U",T2420&lt;&gt;"c",J2420&lt;&gt;9,J2420&lt;&gt;99),IFERROR(VLOOKUP(A2420,'TA Total'!$A$2:$W$10000,18,0),"."),".")</f>
        <v>.</v>
      </c>
    </row>
    <row r="2421" spans="1:23" x14ac:dyDescent="0.2">
      <c r="A2421" s="1" t="str">
        <f t="shared" si="74"/>
        <v>2018|Matamata-Piako District|Total - gender</v>
      </c>
      <c r="B2421" t="s">
        <v>20</v>
      </c>
      <c r="C2421" t="s">
        <v>21</v>
      </c>
      <c r="D2421" t="s">
        <v>22</v>
      </c>
      <c r="E2421" t="s">
        <v>23</v>
      </c>
      <c r="F2421">
        <v>2018</v>
      </c>
      <c r="G2421">
        <v>2018</v>
      </c>
      <c r="H2421">
        <v>15</v>
      </c>
      <c r="I2421" t="s">
        <v>63</v>
      </c>
      <c r="J2421">
        <v>6</v>
      </c>
      <c r="K2421" t="s">
        <v>52</v>
      </c>
      <c r="L2421">
        <v>99</v>
      </c>
      <c r="M2421" t="s">
        <v>26</v>
      </c>
      <c r="N2421">
        <v>99</v>
      </c>
      <c r="O2421" t="s">
        <v>27</v>
      </c>
      <c r="P2421">
        <v>99</v>
      </c>
      <c r="Q2421" t="s">
        <v>42</v>
      </c>
      <c r="R2421">
        <v>6849</v>
      </c>
      <c r="V2421" s="3">
        <f t="shared" si="75"/>
        <v>29.48</v>
      </c>
      <c r="W2421" s="3">
        <f>IF(AND(T2421&lt;&gt;"_U",T2421&lt;&gt;"c",J2421&lt;&gt;9,J2421&lt;&gt;99),IFERROR(VLOOKUP(A2421,'TA Total'!$A$2:$W$10000,18,0),"."),".")</f>
        <v>23229</v>
      </c>
    </row>
    <row r="2422" spans="1:23" x14ac:dyDescent="0.2">
      <c r="A2422" s="1" t="str">
        <f t="shared" si="74"/>
        <v>2018|Matamata-Piako District|Male / TÄne</v>
      </c>
      <c r="B2422" t="s">
        <v>20</v>
      </c>
      <c r="C2422" t="s">
        <v>21</v>
      </c>
      <c r="D2422" t="s">
        <v>22</v>
      </c>
      <c r="E2422" t="s">
        <v>23</v>
      </c>
      <c r="F2422">
        <v>2018</v>
      </c>
      <c r="G2422">
        <v>2018</v>
      </c>
      <c r="H2422">
        <v>15</v>
      </c>
      <c r="I2422" t="s">
        <v>63</v>
      </c>
      <c r="J2422">
        <v>9</v>
      </c>
      <c r="K2422" t="s">
        <v>25</v>
      </c>
      <c r="L2422">
        <v>99</v>
      </c>
      <c r="M2422" t="s">
        <v>26</v>
      </c>
      <c r="N2422">
        <v>99</v>
      </c>
      <c r="O2422" t="s">
        <v>27</v>
      </c>
      <c r="P2422">
        <v>1</v>
      </c>
      <c r="Q2422" t="s">
        <v>34</v>
      </c>
      <c r="R2422">
        <v>2277</v>
      </c>
      <c r="V2422" s="3" t="str">
        <f t="shared" si="75"/>
        <v>.</v>
      </c>
      <c r="W2422" s="3" t="str">
        <f>IF(AND(T2422&lt;&gt;"_U",T2422&lt;&gt;"c",J2422&lt;&gt;9,J2422&lt;&gt;99),IFERROR(VLOOKUP(A2422,'TA Total'!$A$2:$W$10000,18,0),"."),".")</f>
        <v>.</v>
      </c>
    </row>
    <row r="2423" spans="1:23" x14ac:dyDescent="0.2">
      <c r="A2423" s="1" t="str">
        <f t="shared" si="74"/>
        <v>2018|Matamata-Piako District|Female / Wahine</v>
      </c>
      <c r="B2423" t="s">
        <v>20</v>
      </c>
      <c r="C2423" t="s">
        <v>21</v>
      </c>
      <c r="D2423" t="s">
        <v>22</v>
      </c>
      <c r="E2423" t="s">
        <v>23</v>
      </c>
      <c r="F2423">
        <v>2018</v>
      </c>
      <c r="G2423">
        <v>2018</v>
      </c>
      <c r="H2423">
        <v>15</v>
      </c>
      <c r="I2423" t="s">
        <v>63</v>
      </c>
      <c r="J2423">
        <v>9</v>
      </c>
      <c r="K2423" t="s">
        <v>25</v>
      </c>
      <c r="L2423">
        <v>99</v>
      </c>
      <c r="M2423" t="s">
        <v>26</v>
      </c>
      <c r="N2423">
        <v>99</v>
      </c>
      <c r="O2423" t="s">
        <v>27</v>
      </c>
      <c r="P2423">
        <v>2</v>
      </c>
      <c r="Q2423" t="s">
        <v>31</v>
      </c>
      <c r="R2423">
        <v>1899</v>
      </c>
      <c r="V2423" s="3" t="str">
        <f t="shared" si="75"/>
        <v>.</v>
      </c>
      <c r="W2423" s="3" t="str">
        <f>IF(AND(T2423&lt;&gt;"_U",T2423&lt;&gt;"c",J2423&lt;&gt;9,J2423&lt;&gt;99),IFERROR(VLOOKUP(A2423,'TA Total'!$A$2:$W$10000,18,0),"."),".")</f>
        <v>.</v>
      </c>
    </row>
    <row r="2424" spans="1:23" x14ac:dyDescent="0.2">
      <c r="A2424" s="1" t="str">
        <f t="shared" si="74"/>
        <v>2018|Matamata-Piako District|Another gender / He ira kÄ“ anÅ</v>
      </c>
      <c r="B2424" t="s">
        <v>20</v>
      </c>
      <c r="C2424" t="s">
        <v>21</v>
      </c>
      <c r="D2424" t="s">
        <v>22</v>
      </c>
      <c r="E2424" t="s">
        <v>23</v>
      </c>
      <c r="F2424">
        <v>2018</v>
      </c>
      <c r="G2424">
        <v>2018</v>
      </c>
      <c r="H2424">
        <v>15</v>
      </c>
      <c r="I2424" t="s">
        <v>63</v>
      </c>
      <c r="J2424">
        <v>9</v>
      </c>
      <c r="K2424" t="s">
        <v>25</v>
      </c>
      <c r="L2424">
        <v>99</v>
      </c>
      <c r="M2424" t="s">
        <v>26</v>
      </c>
      <c r="N2424">
        <v>99</v>
      </c>
      <c r="O2424" t="s">
        <v>27</v>
      </c>
      <c r="P2424">
        <v>3</v>
      </c>
      <c r="Q2424" t="s">
        <v>28</v>
      </c>
      <c r="T2424" t="s">
        <v>36</v>
      </c>
      <c r="U2424" t="s">
        <v>37</v>
      </c>
      <c r="V2424" s="3" t="str">
        <f t="shared" si="75"/>
        <v>.</v>
      </c>
      <c r="W2424" s="3" t="str">
        <f>IF(AND(T2424&lt;&gt;"_U",T2424&lt;&gt;"c",J2424&lt;&gt;9,J2424&lt;&gt;99),IFERROR(VLOOKUP(A2424,'TA Total'!$A$2:$W$10000,18,0),"."),".")</f>
        <v>.</v>
      </c>
    </row>
    <row r="2425" spans="1:23" x14ac:dyDescent="0.2">
      <c r="A2425" s="1" t="str">
        <f t="shared" si="74"/>
        <v>2018|Matamata-Piako District|Total - gender</v>
      </c>
      <c r="B2425" t="s">
        <v>20</v>
      </c>
      <c r="C2425" t="s">
        <v>21</v>
      </c>
      <c r="D2425" t="s">
        <v>22</v>
      </c>
      <c r="E2425" t="s">
        <v>23</v>
      </c>
      <c r="F2425">
        <v>2018</v>
      </c>
      <c r="G2425">
        <v>2018</v>
      </c>
      <c r="H2425">
        <v>15</v>
      </c>
      <c r="I2425" t="s">
        <v>63</v>
      </c>
      <c r="J2425">
        <v>9</v>
      </c>
      <c r="K2425" t="s">
        <v>25</v>
      </c>
      <c r="L2425">
        <v>99</v>
      </c>
      <c r="M2425" t="s">
        <v>26</v>
      </c>
      <c r="N2425">
        <v>99</v>
      </c>
      <c r="O2425" t="s">
        <v>27</v>
      </c>
      <c r="P2425">
        <v>99</v>
      </c>
      <c r="Q2425" t="s">
        <v>42</v>
      </c>
      <c r="R2425">
        <v>4176</v>
      </c>
      <c r="V2425" s="3" t="str">
        <f t="shared" si="75"/>
        <v>.</v>
      </c>
      <c r="W2425" s="3" t="str">
        <f>IF(AND(T2425&lt;&gt;"_U",T2425&lt;&gt;"c",J2425&lt;&gt;9,J2425&lt;&gt;99),IFERROR(VLOOKUP(A2425,'TA Total'!$A$2:$W$10000,18,0),"."),".")</f>
        <v>.</v>
      </c>
    </row>
    <row r="2426" spans="1:23" x14ac:dyDescent="0.2">
      <c r="A2426" s="1" t="str">
        <f t="shared" si="74"/>
        <v>2018|Matamata-Piako District|Male / TÄne</v>
      </c>
      <c r="B2426" t="s">
        <v>20</v>
      </c>
      <c r="C2426" t="s">
        <v>21</v>
      </c>
      <c r="D2426" t="s">
        <v>22</v>
      </c>
      <c r="E2426" t="s">
        <v>23</v>
      </c>
      <c r="F2426">
        <v>2018</v>
      </c>
      <c r="G2426">
        <v>2018</v>
      </c>
      <c r="H2426">
        <v>15</v>
      </c>
      <c r="I2426" t="s">
        <v>63</v>
      </c>
      <c r="J2426">
        <v>77</v>
      </c>
      <c r="K2426" t="s">
        <v>49</v>
      </c>
      <c r="L2426">
        <v>99</v>
      </c>
      <c r="M2426" t="s">
        <v>26</v>
      </c>
      <c r="N2426">
        <v>99</v>
      </c>
      <c r="O2426" t="s">
        <v>27</v>
      </c>
      <c r="P2426">
        <v>1</v>
      </c>
      <c r="Q2426" t="s">
        <v>34</v>
      </c>
      <c r="R2426">
        <v>11145</v>
      </c>
      <c r="V2426" s="3">
        <f t="shared" si="75"/>
        <v>100</v>
      </c>
      <c r="W2426" s="3">
        <f>IF(AND(T2426&lt;&gt;"_U",T2426&lt;&gt;"c",J2426&lt;&gt;9,J2426&lt;&gt;99),IFERROR(VLOOKUP(A2426,'TA Total'!$A$2:$W$10000,18,0),"."),".")</f>
        <v>11145</v>
      </c>
    </row>
    <row r="2427" spans="1:23" x14ac:dyDescent="0.2">
      <c r="A2427" s="1" t="str">
        <f t="shared" si="74"/>
        <v>2018|Matamata-Piako District|Female / Wahine</v>
      </c>
      <c r="B2427" t="s">
        <v>20</v>
      </c>
      <c r="C2427" t="s">
        <v>21</v>
      </c>
      <c r="D2427" t="s">
        <v>22</v>
      </c>
      <c r="E2427" t="s">
        <v>23</v>
      </c>
      <c r="F2427">
        <v>2018</v>
      </c>
      <c r="G2427">
        <v>2018</v>
      </c>
      <c r="H2427">
        <v>15</v>
      </c>
      <c r="I2427" t="s">
        <v>63</v>
      </c>
      <c r="J2427">
        <v>77</v>
      </c>
      <c r="K2427" t="s">
        <v>49</v>
      </c>
      <c r="L2427">
        <v>99</v>
      </c>
      <c r="M2427" t="s">
        <v>26</v>
      </c>
      <c r="N2427">
        <v>99</v>
      </c>
      <c r="O2427" t="s">
        <v>27</v>
      </c>
      <c r="P2427">
        <v>2</v>
      </c>
      <c r="Q2427" t="s">
        <v>31</v>
      </c>
      <c r="R2427">
        <v>12081</v>
      </c>
      <c r="V2427" s="3">
        <f t="shared" si="75"/>
        <v>100</v>
      </c>
      <c r="W2427" s="3">
        <f>IF(AND(T2427&lt;&gt;"_U",T2427&lt;&gt;"c",J2427&lt;&gt;9,J2427&lt;&gt;99),IFERROR(VLOOKUP(A2427,'TA Total'!$A$2:$W$10000,18,0),"."),".")</f>
        <v>12081</v>
      </c>
    </row>
    <row r="2428" spans="1:23" x14ac:dyDescent="0.2">
      <c r="A2428" s="1" t="str">
        <f t="shared" si="74"/>
        <v>2018|Matamata-Piako District|Another gender / He ira kÄ“ anÅ</v>
      </c>
      <c r="B2428" t="s">
        <v>20</v>
      </c>
      <c r="C2428" t="s">
        <v>21</v>
      </c>
      <c r="D2428" t="s">
        <v>22</v>
      </c>
      <c r="E2428" t="s">
        <v>23</v>
      </c>
      <c r="F2428">
        <v>2018</v>
      </c>
      <c r="G2428">
        <v>2018</v>
      </c>
      <c r="H2428">
        <v>15</v>
      </c>
      <c r="I2428" t="s">
        <v>63</v>
      </c>
      <c r="J2428">
        <v>77</v>
      </c>
      <c r="K2428" t="s">
        <v>49</v>
      </c>
      <c r="L2428">
        <v>99</v>
      </c>
      <c r="M2428" t="s">
        <v>26</v>
      </c>
      <c r="N2428">
        <v>99</v>
      </c>
      <c r="O2428" t="s">
        <v>27</v>
      </c>
      <c r="P2428">
        <v>3</v>
      </c>
      <c r="Q2428" t="s">
        <v>28</v>
      </c>
      <c r="T2428" t="s">
        <v>36</v>
      </c>
      <c r="U2428" t="s">
        <v>37</v>
      </c>
      <c r="V2428" s="3" t="str">
        <f t="shared" si="75"/>
        <v>.</v>
      </c>
      <c r="W2428" s="3" t="str">
        <f>IF(AND(T2428&lt;&gt;"_U",T2428&lt;&gt;"c",J2428&lt;&gt;9,J2428&lt;&gt;99),IFERROR(VLOOKUP(A2428,'TA Total'!$A$2:$W$10000,18,0),"."),".")</f>
        <v>.</v>
      </c>
    </row>
    <row r="2429" spans="1:23" x14ac:dyDescent="0.2">
      <c r="A2429" s="1" t="str">
        <f t="shared" si="74"/>
        <v>2018|Matamata-Piako District|Total - gender</v>
      </c>
      <c r="B2429" t="s">
        <v>20</v>
      </c>
      <c r="C2429" t="s">
        <v>21</v>
      </c>
      <c r="D2429" t="s">
        <v>22</v>
      </c>
      <c r="E2429" t="s">
        <v>23</v>
      </c>
      <c r="F2429">
        <v>2018</v>
      </c>
      <c r="G2429">
        <v>2018</v>
      </c>
      <c r="H2429">
        <v>15</v>
      </c>
      <c r="I2429" t="s">
        <v>63</v>
      </c>
      <c r="J2429">
        <v>77</v>
      </c>
      <c r="K2429" t="s">
        <v>49</v>
      </c>
      <c r="L2429">
        <v>99</v>
      </c>
      <c r="M2429" t="s">
        <v>26</v>
      </c>
      <c r="N2429">
        <v>99</v>
      </c>
      <c r="O2429" t="s">
        <v>27</v>
      </c>
      <c r="P2429">
        <v>99</v>
      </c>
      <c r="Q2429" t="s">
        <v>42</v>
      </c>
      <c r="R2429">
        <v>23229</v>
      </c>
      <c r="V2429" s="3">
        <f t="shared" si="75"/>
        <v>100</v>
      </c>
      <c r="W2429" s="3">
        <f>IF(AND(T2429&lt;&gt;"_U",T2429&lt;&gt;"c",J2429&lt;&gt;9,J2429&lt;&gt;99),IFERROR(VLOOKUP(A2429,'TA Total'!$A$2:$W$10000,18,0),"."),".")</f>
        <v>23229</v>
      </c>
    </row>
    <row r="2430" spans="1:23" x14ac:dyDescent="0.2">
      <c r="A2430" s="1" t="str">
        <f t="shared" si="74"/>
        <v>2018|Matamata-Piako District|Male / TÄne</v>
      </c>
      <c r="B2430" t="s">
        <v>20</v>
      </c>
      <c r="C2430" t="s">
        <v>21</v>
      </c>
      <c r="D2430" t="s">
        <v>22</v>
      </c>
      <c r="E2430" t="s">
        <v>23</v>
      </c>
      <c r="F2430">
        <v>2018</v>
      </c>
      <c r="G2430">
        <v>2018</v>
      </c>
      <c r="H2430">
        <v>15</v>
      </c>
      <c r="I2430" t="s">
        <v>63</v>
      </c>
      <c r="J2430">
        <v>99</v>
      </c>
      <c r="K2430" t="s">
        <v>47</v>
      </c>
      <c r="L2430">
        <v>99</v>
      </c>
      <c r="M2430" t="s">
        <v>26</v>
      </c>
      <c r="N2430">
        <v>99</v>
      </c>
      <c r="O2430" t="s">
        <v>27</v>
      </c>
      <c r="P2430">
        <v>1</v>
      </c>
      <c r="Q2430" t="s">
        <v>34</v>
      </c>
      <c r="R2430">
        <v>13425</v>
      </c>
      <c r="V2430" s="3" t="str">
        <f t="shared" si="75"/>
        <v>.</v>
      </c>
      <c r="W2430" s="3" t="str">
        <f>IF(AND(T2430&lt;&gt;"_U",T2430&lt;&gt;"c",J2430&lt;&gt;9,J2430&lt;&gt;99),IFERROR(VLOOKUP(A2430,'TA Total'!$A$2:$W$10000,18,0),"."),".")</f>
        <v>.</v>
      </c>
    </row>
    <row r="2431" spans="1:23" x14ac:dyDescent="0.2">
      <c r="A2431" s="1" t="str">
        <f t="shared" si="74"/>
        <v>2018|Matamata-Piako District|Female / Wahine</v>
      </c>
      <c r="B2431" t="s">
        <v>20</v>
      </c>
      <c r="C2431" t="s">
        <v>21</v>
      </c>
      <c r="D2431" t="s">
        <v>22</v>
      </c>
      <c r="E2431" t="s">
        <v>23</v>
      </c>
      <c r="F2431">
        <v>2018</v>
      </c>
      <c r="G2431">
        <v>2018</v>
      </c>
      <c r="H2431">
        <v>15</v>
      </c>
      <c r="I2431" t="s">
        <v>63</v>
      </c>
      <c r="J2431">
        <v>99</v>
      </c>
      <c r="K2431" t="s">
        <v>47</v>
      </c>
      <c r="L2431">
        <v>99</v>
      </c>
      <c r="M2431" t="s">
        <v>26</v>
      </c>
      <c r="N2431">
        <v>99</v>
      </c>
      <c r="O2431" t="s">
        <v>27</v>
      </c>
      <c r="P2431">
        <v>2</v>
      </c>
      <c r="Q2431" t="s">
        <v>31</v>
      </c>
      <c r="R2431">
        <v>13980</v>
      </c>
      <c r="V2431" s="3" t="str">
        <f t="shared" si="75"/>
        <v>.</v>
      </c>
      <c r="W2431" s="3" t="str">
        <f>IF(AND(T2431&lt;&gt;"_U",T2431&lt;&gt;"c",J2431&lt;&gt;9,J2431&lt;&gt;99),IFERROR(VLOOKUP(A2431,'TA Total'!$A$2:$W$10000,18,0),"."),".")</f>
        <v>.</v>
      </c>
    </row>
    <row r="2432" spans="1:23" x14ac:dyDescent="0.2">
      <c r="A2432" s="1" t="str">
        <f t="shared" si="74"/>
        <v>2018|Matamata-Piako District|Another gender / He ira kÄ“ anÅ</v>
      </c>
      <c r="B2432" t="s">
        <v>20</v>
      </c>
      <c r="C2432" t="s">
        <v>21</v>
      </c>
      <c r="D2432" t="s">
        <v>22</v>
      </c>
      <c r="E2432" t="s">
        <v>23</v>
      </c>
      <c r="F2432">
        <v>2018</v>
      </c>
      <c r="G2432">
        <v>2018</v>
      </c>
      <c r="H2432">
        <v>15</v>
      </c>
      <c r="I2432" t="s">
        <v>63</v>
      </c>
      <c r="J2432">
        <v>99</v>
      </c>
      <c r="K2432" t="s">
        <v>47</v>
      </c>
      <c r="L2432">
        <v>99</v>
      </c>
      <c r="M2432" t="s">
        <v>26</v>
      </c>
      <c r="N2432">
        <v>99</v>
      </c>
      <c r="O2432" t="s">
        <v>27</v>
      </c>
      <c r="P2432">
        <v>3</v>
      </c>
      <c r="Q2432" t="s">
        <v>28</v>
      </c>
      <c r="T2432" t="s">
        <v>36</v>
      </c>
      <c r="U2432" t="s">
        <v>37</v>
      </c>
      <c r="V2432" s="3" t="str">
        <f t="shared" si="75"/>
        <v>.</v>
      </c>
      <c r="W2432" s="3" t="str">
        <f>IF(AND(T2432&lt;&gt;"_U",T2432&lt;&gt;"c",J2432&lt;&gt;9,J2432&lt;&gt;99),IFERROR(VLOOKUP(A2432,'TA Total'!$A$2:$W$10000,18,0),"."),".")</f>
        <v>.</v>
      </c>
    </row>
    <row r="2433" spans="1:23" x14ac:dyDescent="0.2">
      <c r="A2433" s="1" t="str">
        <f t="shared" si="74"/>
        <v>2018|Matamata-Piako District|Total - gender</v>
      </c>
      <c r="B2433" t="s">
        <v>20</v>
      </c>
      <c r="C2433" t="s">
        <v>21</v>
      </c>
      <c r="D2433" t="s">
        <v>22</v>
      </c>
      <c r="E2433" t="s">
        <v>23</v>
      </c>
      <c r="F2433">
        <v>2018</v>
      </c>
      <c r="G2433">
        <v>2018</v>
      </c>
      <c r="H2433">
        <v>15</v>
      </c>
      <c r="I2433" t="s">
        <v>63</v>
      </c>
      <c r="J2433">
        <v>99</v>
      </c>
      <c r="K2433" t="s">
        <v>47</v>
      </c>
      <c r="L2433">
        <v>99</v>
      </c>
      <c r="M2433" t="s">
        <v>26</v>
      </c>
      <c r="N2433">
        <v>99</v>
      </c>
      <c r="O2433" t="s">
        <v>27</v>
      </c>
      <c r="P2433">
        <v>99</v>
      </c>
      <c r="Q2433" t="s">
        <v>42</v>
      </c>
      <c r="R2433">
        <v>27405</v>
      </c>
      <c r="V2433" s="3" t="str">
        <f t="shared" si="75"/>
        <v>.</v>
      </c>
      <c r="W2433" s="3" t="str">
        <f>IF(AND(T2433&lt;&gt;"_U",T2433&lt;&gt;"c",J2433&lt;&gt;9,J2433&lt;&gt;99),IFERROR(VLOOKUP(A2433,'TA Total'!$A$2:$W$10000,18,0),"."),".")</f>
        <v>.</v>
      </c>
    </row>
    <row r="2434" spans="1:23" x14ac:dyDescent="0.2">
      <c r="A2434" s="1" t="str">
        <f t="shared" si="74"/>
        <v>2018|Hamilton City|Male / TÄne</v>
      </c>
      <c r="B2434" t="s">
        <v>20</v>
      </c>
      <c r="C2434" t="s">
        <v>21</v>
      </c>
      <c r="D2434" t="s">
        <v>22</v>
      </c>
      <c r="E2434" t="s">
        <v>23</v>
      </c>
      <c r="F2434">
        <v>2018</v>
      </c>
      <c r="G2434">
        <v>2018</v>
      </c>
      <c r="H2434">
        <v>16</v>
      </c>
      <c r="I2434" t="s">
        <v>124</v>
      </c>
      <c r="J2434">
        <v>1</v>
      </c>
      <c r="K2434" t="s">
        <v>30</v>
      </c>
      <c r="L2434">
        <v>99</v>
      </c>
      <c r="M2434" t="s">
        <v>26</v>
      </c>
      <c r="N2434">
        <v>99</v>
      </c>
      <c r="O2434" t="s">
        <v>27</v>
      </c>
      <c r="P2434">
        <v>1</v>
      </c>
      <c r="Q2434" t="s">
        <v>34</v>
      </c>
      <c r="R2434">
        <v>22791</v>
      </c>
      <c r="V2434" s="3">
        <f t="shared" si="75"/>
        <v>47.22</v>
      </c>
      <c r="W2434" s="3">
        <f>IF(AND(T2434&lt;&gt;"_U",T2434&lt;&gt;"c",J2434&lt;&gt;9,J2434&lt;&gt;99),IFERROR(VLOOKUP(A2434,'TA Total'!$A$2:$W$10000,18,0),"."),".")</f>
        <v>48267</v>
      </c>
    </row>
    <row r="2435" spans="1:23" x14ac:dyDescent="0.2">
      <c r="A2435" s="1" t="str">
        <f t="shared" ref="A2435:A2498" si="76">G2435&amp;"|"&amp;I2435&amp;"|"&amp;Q2435</f>
        <v>2018|Hamilton City|Female / Wahine</v>
      </c>
      <c r="B2435" t="s">
        <v>20</v>
      </c>
      <c r="C2435" t="s">
        <v>21</v>
      </c>
      <c r="D2435" t="s">
        <v>22</v>
      </c>
      <c r="E2435" t="s">
        <v>23</v>
      </c>
      <c r="F2435">
        <v>2018</v>
      </c>
      <c r="G2435">
        <v>2018</v>
      </c>
      <c r="H2435">
        <v>16</v>
      </c>
      <c r="I2435" t="s">
        <v>124</v>
      </c>
      <c r="J2435">
        <v>1</v>
      </c>
      <c r="K2435" t="s">
        <v>30</v>
      </c>
      <c r="L2435">
        <v>99</v>
      </c>
      <c r="M2435" t="s">
        <v>26</v>
      </c>
      <c r="N2435">
        <v>99</v>
      </c>
      <c r="O2435" t="s">
        <v>27</v>
      </c>
      <c r="P2435">
        <v>2</v>
      </c>
      <c r="Q2435" t="s">
        <v>31</v>
      </c>
      <c r="R2435">
        <v>23145</v>
      </c>
      <c r="V2435" s="3">
        <f t="shared" ref="V2435:V2498" si="77">IF(T2435&lt;&gt;"_U",IFERROR((ROUND(R2435/W2435*100,2)),"."),".")</f>
        <v>41.82</v>
      </c>
      <c r="W2435" s="3">
        <f>IF(AND(T2435&lt;&gt;"_U",T2435&lt;&gt;"c",J2435&lt;&gt;9,J2435&lt;&gt;99),IFERROR(VLOOKUP(A2435,'TA Total'!$A$2:$W$10000,18,0),"."),".")</f>
        <v>55341</v>
      </c>
    </row>
    <row r="2436" spans="1:23" x14ac:dyDescent="0.2">
      <c r="A2436" s="1" t="str">
        <f t="shared" si="76"/>
        <v>2018|Hamilton City|Another gender / He ira kÄ“ anÅ</v>
      </c>
      <c r="B2436" t="s">
        <v>20</v>
      </c>
      <c r="C2436" t="s">
        <v>21</v>
      </c>
      <c r="D2436" t="s">
        <v>22</v>
      </c>
      <c r="E2436" t="s">
        <v>23</v>
      </c>
      <c r="F2436">
        <v>2018</v>
      </c>
      <c r="G2436">
        <v>2018</v>
      </c>
      <c r="H2436">
        <v>16</v>
      </c>
      <c r="I2436" t="s">
        <v>124</v>
      </c>
      <c r="J2436">
        <v>1</v>
      </c>
      <c r="K2436" t="s">
        <v>30</v>
      </c>
      <c r="L2436">
        <v>99</v>
      </c>
      <c r="M2436" t="s">
        <v>26</v>
      </c>
      <c r="N2436">
        <v>99</v>
      </c>
      <c r="O2436" t="s">
        <v>27</v>
      </c>
      <c r="P2436">
        <v>3</v>
      </c>
      <c r="Q2436" t="s">
        <v>28</v>
      </c>
      <c r="T2436" t="s">
        <v>36</v>
      </c>
      <c r="U2436" t="s">
        <v>37</v>
      </c>
      <c r="V2436" s="3" t="str">
        <f t="shared" si="77"/>
        <v>.</v>
      </c>
      <c r="W2436" s="3" t="str">
        <f>IF(AND(T2436&lt;&gt;"_U",T2436&lt;&gt;"c",J2436&lt;&gt;9,J2436&lt;&gt;99),IFERROR(VLOOKUP(A2436,'TA Total'!$A$2:$W$10000,18,0),"."),".")</f>
        <v>.</v>
      </c>
    </row>
    <row r="2437" spans="1:23" x14ac:dyDescent="0.2">
      <c r="A2437" s="1" t="str">
        <f t="shared" si="76"/>
        <v>2018|Hamilton City|Total - gender</v>
      </c>
      <c r="B2437" t="s">
        <v>20</v>
      </c>
      <c r="C2437" t="s">
        <v>21</v>
      </c>
      <c r="D2437" t="s">
        <v>22</v>
      </c>
      <c r="E2437" t="s">
        <v>23</v>
      </c>
      <c r="F2437">
        <v>2018</v>
      </c>
      <c r="G2437">
        <v>2018</v>
      </c>
      <c r="H2437">
        <v>16</v>
      </c>
      <c r="I2437" t="s">
        <v>124</v>
      </c>
      <c r="J2437">
        <v>1</v>
      </c>
      <c r="K2437" t="s">
        <v>30</v>
      </c>
      <c r="L2437">
        <v>99</v>
      </c>
      <c r="M2437" t="s">
        <v>26</v>
      </c>
      <c r="N2437">
        <v>99</v>
      </c>
      <c r="O2437" t="s">
        <v>27</v>
      </c>
      <c r="P2437">
        <v>99</v>
      </c>
      <c r="Q2437" t="s">
        <v>42</v>
      </c>
      <c r="R2437">
        <v>45933</v>
      </c>
      <c r="V2437" s="3">
        <f t="shared" si="77"/>
        <v>44.33</v>
      </c>
      <c r="W2437" s="3">
        <f>IF(AND(T2437&lt;&gt;"_U",T2437&lt;&gt;"c",J2437&lt;&gt;9,J2437&lt;&gt;99),IFERROR(VLOOKUP(A2437,'TA Total'!$A$2:$W$10000,18,0),"."),".")</f>
        <v>103611</v>
      </c>
    </row>
    <row r="2438" spans="1:23" x14ac:dyDescent="0.2">
      <c r="A2438" s="1" t="str">
        <f t="shared" si="76"/>
        <v>2018|Hamilton City|Male / TÄne</v>
      </c>
      <c r="B2438" t="s">
        <v>20</v>
      </c>
      <c r="C2438" t="s">
        <v>21</v>
      </c>
      <c r="D2438" t="s">
        <v>22</v>
      </c>
      <c r="E2438" t="s">
        <v>23</v>
      </c>
      <c r="F2438">
        <v>2018</v>
      </c>
      <c r="G2438">
        <v>2018</v>
      </c>
      <c r="H2438">
        <v>16</v>
      </c>
      <c r="I2438" t="s">
        <v>124</v>
      </c>
      <c r="J2438">
        <v>3</v>
      </c>
      <c r="K2438" t="s">
        <v>39</v>
      </c>
      <c r="L2438">
        <v>99</v>
      </c>
      <c r="M2438" t="s">
        <v>26</v>
      </c>
      <c r="N2438">
        <v>99</v>
      </c>
      <c r="O2438" t="s">
        <v>27</v>
      </c>
      <c r="P2438">
        <v>1</v>
      </c>
      <c r="Q2438" t="s">
        <v>34</v>
      </c>
      <c r="R2438">
        <v>1284</v>
      </c>
      <c r="V2438" s="3">
        <f t="shared" si="77"/>
        <v>2.66</v>
      </c>
      <c r="W2438" s="3">
        <f>IF(AND(T2438&lt;&gt;"_U",T2438&lt;&gt;"c",J2438&lt;&gt;9,J2438&lt;&gt;99),IFERROR(VLOOKUP(A2438,'TA Total'!$A$2:$W$10000,18,0),"."),".")</f>
        <v>48267</v>
      </c>
    </row>
    <row r="2439" spans="1:23" x14ac:dyDescent="0.2">
      <c r="A2439" s="1" t="str">
        <f t="shared" si="76"/>
        <v>2018|Hamilton City|Female / Wahine</v>
      </c>
      <c r="B2439" t="s">
        <v>20</v>
      </c>
      <c r="C2439" t="s">
        <v>21</v>
      </c>
      <c r="D2439" t="s">
        <v>22</v>
      </c>
      <c r="E2439" t="s">
        <v>23</v>
      </c>
      <c r="F2439">
        <v>2018</v>
      </c>
      <c r="G2439">
        <v>2018</v>
      </c>
      <c r="H2439">
        <v>16</v>
      </c>
      <c r="I2439" t="s">
        <v>124</v>
      </c>
      <c r="J2439">
        <v>3</v>
      </c>
      <c r="K2439" t="s">
        <v>39</v>
      </c>
      <c r="L2439">
        <v>99</v>
      </c>
      <c r="M2439" t="s">
        <v>26</v>
      </c>
      <c r="N2439">
        <v>99</v>
      </c>
      <c r="O2439" t="s">
        <v>27</v>
      </c>
      <c r="P2439">
        <v>2</v>
      </c>
      <c r="Q2439" t="s">
        <v>31</v>
      </c>
      <c r="R2439">
        <v>2028</v>
      </c>
      <c r="V2439" s="3">
        <f t="shared" si="77"/>
        <v>3.66</v>
      </c>
      <c r="W2439" s="3">
        <f>IF(AND(T2439&lt;&gt;"_U",T2439&lt;&gt;"c",J2439&lt;&gt;9,J2439&lt;&gt;99),IFERROR(VLOOKUP(A2439,'TA Total'!$A$2:$W$10000,18,0),"."),".")</f>
        <v>55341</v>
      </c>
    </row>
    <row r="2440" spans="1:23" x14ac:dyDescent="0.2">
      <c r="A2440" s="1" t="str">
        <f t="shared" si="76"/>
        <v>2018|Hamilton City|Another gender / He ira kÄ“ anÅ</v>
      </c>
      <c r="B2440" t="s">
        <v>20</v>
      </c>
      <c r="C2440" t="s">
        <v>21</v>
      </c>
      <c r="D2440" t="s">
        <v>22</v>
      </c>
      <c r="E2440" t="s">
        <v>23</v>
      </c>
      <c r="F2440">
        <v>2018</v>
      </c>
      <c r="G2440">
        <v>2018</v>
      </c>
      <c r="H2440">
        <v>16</v>
      </c>
      <c r="I2440" t="s">
        <v>124</v>
      </c>
      <c r="J2440">
        <v>3</v>
      </c>
      <c r="K2440" t="s">
        <v>39</v>
      </c>
      <c r="L2440">
        <v>99</v>
      </c>
      <c r="M2440" t="s">
        <v>26</v>
      </c>
      <c r="N2440">
        <v>99</v>
      </c>
      <c r="O2440" t="s">
        <v>27</v>
      </c>
      <c r="P2440">
        <v>3</v>
      </c>
      <c r="Q2440" t="s">
        <v>28</v>
      </c>
      <c r="T2440" t="s">
        <v>36</v>
      </c>
      <c r="U2440" t="s">
        <v>37</v>
      </c>
      <c r="V2440" s="3" t="str">
        <f t="shared" si="77"/>
        <v>.</v>
      </c>
      <c r="W2440" s="3" t="str">
        <f>IF(AND(T2440&lt;&gt;"_U",T2440&lt;&gt;"c",J2440&lt;&gt;9,J2440&lt;&gt;99),IFERROR(VLOOKUP(A2440,'TA Total'!$A$2:$W$10000,18,0),"."),".")</f>
        <v>.</v>
      </c>
    </row>
    <row r="2441" spans="1:23" x14ac:dyDescent="0.2">
      <c r="A2441" s="1" t="str">
        <f t="shared" si="76"/>
        <v>2018|Hamilton City|Total - gender</v>
      </c>
      <c r="B2441" t="s">
        <v>20</v>
      </c>
      <c r="C2441" t="s">
        <v>21</v>
      </c>
      <c r="D2441" t="s">
        <v>22</v>
      </c>
      <c r="E2441" t="s">
        <v>23</v>
      </c>
      <c r="F2441">
        <v>2018</v>
      </c>
      <c r="G2441">
        <v>2018</v>
      </c>
      <c r="H2441">
        <v>16</v>
      </c>
      <c r="I2441" t="s">
        <v>124</v>
      </c>
      <c r="J2441">
        <v>3</v>
      </c>
      <c r="K2441" t="s">
        <v>39</v>
      </c>
      <c r="L2441">
        <v>99</v>
      </c>
      <c r="M2441" t="s">
        <v>26</v>
      </c>
      <c r="N2441">
        <v>99</v>
      </c>
      <c r="O2441" t="s">
        <v>27</v>
      </c>
      <c r="P2441">
        <v>99</v>
      </c>
      <c r="Q2441" t="s">
        <v>42</v>
      </c>
      <c r="R2441">
        <v>3312</v>
      </c>
      <c r="V2441" s="3">
        <f t="shared" si="77"/>
        <v>3.2</v>
      </c>
      <c r="W2441" s="3">
        <f>IF(AND(T2441&lt;&gt;"_U",T2441&lt;&gt;"c",J2441&lt;&gt;9,J2441&lt;&gt;99),IFERROR(VLOOKUP(A2441,'TA Total'!$A$2:$W$10000,18,0),"."),".")</f>
        <v>103611</v>
      </c>
    </row>
    <row r="2442" spans="1:23" x14ac:dyDescent="0.2">
      <c r="A2442" s="1" t="str">
        <f t="shared" si="76"/>
        <v>2018|Hamilton City|Male / TÄne</v>
      </c>
      <c r="B2442" t="s">
        <v>20</v>
      </c>
      <c r="C2442" t="s">
        <v>21</v>
      </c>
      <c r="D2442" t="s">
        <v>22</v>
      </c>
      <c r="E2442" t="s">
        <v>23</v>
      </c>
      <c r="F2442">
        <v>2018</v>
      </c>
      <c r="G2442">
        <v>2018</v>
      </c>
      <c r="H2442">
        <v>16</v>
      </c>
      <c r="I2442" t="s">
        <v>124</v>
      </c>
      <c r="J2442">
        <v>4</v>
      </c>
      <c r="K2442" t="s">
        <v>54</v>
      </c>
      <c r="L2442">
        <v>99</v>
      </c>
      <c r="M2442" t="s">
        <v>26</v>
      </c>
      <c r="N2442">
        <v>99</v>
      </c>
      <c r="O2442" t="s">
        <v>27</v>
      </c>
      <c r="P2442">
        <v>1</v>
      </c>
      <c r="Q2442" t="s">
        <v>34</v>
      </c>
      <c r="R2442">
        <v>2913</v>
      </c>
      <c r="V2442" s="3">
        <f t="shared" si="77"/>
        <v>6.04</v>
      </c>
      <c r="W2442" s="3">
        <f>IF(AND(T2442&lt;&gt;"_U",T2442&lt;&gt;"c",J2442&lt;&gt;9,J2442&lt;&gt;99),IFERROR(VLOOKUP(A2442,'TA Total'!$A$2:$W$10000,18,0),"."),".")</f>
        <v>48267</v>
      </c>
    </row>
    <row r="2443" spans="1:23" x14ac:dyDescent="0.2">
      <c r="A2443" s="1" t="str">
        <f t="shared" si="76"/>
        <v>2018|Hamilton City|Female / Wahine</v>
      </c>
      <c r="B2443" t="s">
        <v>20</v>
      </c>
      <c r="C2443" t="s">
        <v>21</v>
      </c>
      <c r="D2443" t="s">
        <v>22</v>
      </c>
      <c r="E2443" t="s">
        <v>23</v>
      </c>
      <c r="F2443">
        <v>2018</v>
      </c>
      <c r="G2443">
        <v>2018</v>
      </c>
      <c r="H2443">
        <v>16</v>
      </c>
      <c r="I2443" t="s">
        <v>124</v>
      </c>
      <c r="J2443">
        <v>4</v>
      </c>
      <c r="K2443" t="s">
        <v>54</v>
      </c>
      <c r="L2443">
        <v>99</v>
      </c>
      <c r="M2443" t="s">
        <v>26</v>
      </c>
      <c r="N2443">
        <v>99</v>
      </c>
      <c r="O2443" t="s">
        <v>27</v>
      </c>
      <c r="P2443">
        <v>2</v>
      </c>
      <c r="Q2443" t="s">
        <v>31</v>
      </c>
      <c r="R2443">
        <v>5010</v>
      </c>
      <c r="V2443" s="3">
        <f t="shared" si="77"/>
        <v>9.0500000000000007</v>
      </c>
      <c r="W2443" s="3">
        <f>IF(AND(T2443&lt;&gt;"_U",T2443&lt;&gt;"c",J2443&lt;&gt;9,J2443&lt;&gt;99),IFERROR(VLOOKUP(A2443,'TA Total'!$A$2:$W$10000,18,0),"."),".")</f>
        <v>55341</v>
      </c>
    </row>
    <row r="2444" spans="1:23" x14ac:dyDescent="0.2">
      <c r="A2444" s="1" t="str">
        <f t="shared" si="76"/>
        <v>2018|Hamilton City|Another gender / He ira kÄ“ anÅ</v>
      </c>
      <c r="B2444" t="s">
        <v>20</v>
      </c>
      <c r="C2444" t="s">
        <v>21</v>
      </c>
      <c r="D2444" t="s">
        <v>22</v>
      </c>
      <c r="E2444" t="s">
        <v>23</v>
      </c>
      <c r="F2444">
        <v>2018</v>
      </c>
      <c r="G2444">
        <v>2018</v>
      </c>
      <c r="H2444">
        <v>16</v>
      </c>
      <c r="I2444" t="s">
        <v>124</v>
      </c>
      <c r="J2444">
        <v>4</v>
      </c>
      <c r="K2444" t="s">
        <v>54</v>
      </c>
      <c r="L2444">
        <v>99</v>
      </c>
      <c r="M2444" t="s">
        <v>26</v>
      </c>
      <c r="N2444">
        <v>99</v>
      </c>
      <c r="O2444" t="s">
        <v>27</v>
      </c>
      <c r="P2444">
        <v>3</v>
      </c>
      <c r="Q2444" t="s">
        <v>28</v>
      </c>
      <c r="T2444" t="s">
        <v>36</v>
      </c>
      <c r="U2444" t="s">
        <v>37</v>
      </c>
      <c r="V2444" s="3" t="str">
        <f t="shared" si="77"/>
        <v>.</v>
      </c>
      <c r="W2444" s="3" t="str">
        <f>IF(AND(T2444&lt;&gt;"_U",T2444&lt;&gt;"c",J2444&lt;&gt;9,J2444&lt;&gt;99),IFERROR(VLOOKUP(A2444,'TA Total'!$A$2:$W$10000,18,0),"."),".")</f>
        <v>.</v>
      </c>
    </row>
    <row r="2445" spans="1:23" x14ac:dyDescent="0.2">
      <c r="A2445" s="1" t="str">
        <f t="shared" si="76"/>
        <v>2018|Hamilton City|Total - gender</v>
      </c>
      <c r="B2445" t="s">
        <v>20</v>
      </c>
      <c r="C2445" t="s">
        <v>21</v>
      </c>
      <c r="D2445" t="s">
        <v>22</v>
      </c>
      <c r="E2445" t="s">
        <v>23</v>
      </c>
      <c r="F2445">
        <v>2018</v>
      </c>
      <c r="G2445">
        <v>2018</v>
      </c>
      <c r="H2445">
        <v>16</v>
      </c>
      <c r="I2445" t="s">
        <v>124</v>
      </c>
      <c r="J2445">
        <v>4</v>
      </c>
      <c r="K2445" t="s">
        <v>54</v>
      </c>
      <c r="L2445">
        <v>99</v>
      </c>
      <c r="M2445" t="s">
        <v>26</v>
      </c>
      <c r="N2445">
        <v>99</v>
      </c>
      <c r="O2445" t="s">
        <v>27</v>
      </c>
      <c r="P2445">
        <v>99</v>
      </c>
      <c r="Q2445" t="s">
        <v>42</v>
      </c>
      <c r="R2445">
        <v>7926</v>
      </c>
      <c r="V2445" s="3">
        <f t="shared" si="77"/>
        <v>7.65</v>
      </c>
      <c r="W2445" s="3">
        <f>IF(AND(T2445&lt;&gt;"_U",T2445&lt;&gt;"c",J2445&lt;&gt;9,J2445&lt;&gt;99),IFERROR(VLOOKUP(A2445,'TA Total'!$A$2:$W$10000,18,0),"."),".")</f>
        <v>103611</v>
      </c>
    </row>
    <row r="2446" spans="1:23" x14ac:dyDescent="0.2">
      <c r="A2446" s="1" t="str">
        <f t="shared" si="76"/>
        <v>2018|Hamilton City|Male / TÄne</v>
      </c>
      <c r="B2446" t="s">
        <v>20</v>
      </c>
      <c r="C2446" t="s">
        <v>21</v>
      </c>
      <c r="D2446" t="s">
        <v>22</v>
      </c>
      <c r="E2446" t="s">
        <v>23</v>
      </c>
      <c r="F2446">
        <v>2018</v>
      </c>
      <c r="G2446">
        <v>2018</v>
      </c>
      <c r="H2446">
        <v>16</v>
      </c>
      <c r="I2446" t="s">
        <v>124</v>
      </c>
      <c r="J2446">
        <v>5</v>
      </c>
      <c r="K2446" t="s">
        <v>33</v>
      </c>
      <c r="L2446">
        <v>99</v>
      </c>
      <c r="M2446" t="s">
        <v>26</v>
      </c>
      <c r="N2446">
        <v>99</v>
      </c>
      <c r="O2446" t="s">
        <v>27</v>
      </c>
      <c r="P2446">
        <v>1</v>
      </c>
      <c r="Q2446" t="s">
        <v>34</v>
      </c>
      <c r="R2446">
        <v>945</v>
      </c>
      <c r="V2446" s="3">
        <f t="shared" si="77"/>
        <v>1.96</v>
      </c>
      <c r="W2446" s="3">
        <f>IF(AND(T2446&lt;&gt;"_U",T2446&lt;&gt;"c",J2446&lt;&gt;9,J2446&lt;&gt;99),IFERROR(VLOOKUP(A2446,'TA Total'!$A$2:$W$10000,18,0),"."),".")</f>
        <v>48267</v>
      </c>
    </row>
    <row r="2447" spans="1:23" x14ac:dyDescent="0.2">
      <c r="A2447" s="1" t="str">
        <f t="shared" si="76"/>
        <v>2018|Hamilton City|Female / Wahine</v>
      </c>
      <c r="B2447" t="s">
        <v>20</v>
      </c>
      <c r="C2447" t="s">
        <v>21</v>
      </c>
      <c r="D2447" t="s">
        <v>22</v>
      </c>
      <c r="E2447" t="s">
        <v>23</v>
      </c>
      <c r="F2447">
        <v>2018</v>
      </c>
      <c r="G2447">
        <v>2018</v>
      </c>
      <c r="H2447">
        <v>16</v>
      </c>
      <c r="I2447" t="s">
        <v>124</v>
      </c>
      <c r="J2447">
        <v>5</v>
      </c>
      <c r="K2447" t="s">
        <v>33</v>
      </c>
      <c r="L2447">
        <v>99</v>
      </c>
      <c r="M2447" t="s">
        <v>26</v>
      </c>
      <c r="N2447">
        <v>99</v>
      </c>
      <c r="O2447" t="s">
        <v>27</v>
      </c>
      <c r="P2447">
        <v>2</v>
      </c>
      <c r="Q2447" t="s">
        <v>31</v>
      </c>
      <c r="R2447">
        <v>3930</v>
      </c>
      <c r="V2447" s="3">
        <f t="shared" si="77"/>
        <v>7.1</v>
      </c>
      <c r="W2447" s="3">
        <f>IF(AND(T2447&lt;&gt;"_U",T2447&lt;&gt;"c",J2447&lt;&gt;9,J2447&lt;&gt;99),IFERROR(VLOOKUP(A2447,'TA Total'!$A$2:$W$10000,18,0),"."),".")</f>
        <v>55341</v>
      </c>
    </row>
    <row r="2448" spans="1:23" x14ac:dyDescent="0.2">
      <c r="A2448" s="1" t="str">
        <f t="shared" si="76"/>
        <v>2018|Hamilton City|Another gender / He ira kÄ“ anÅ</v>
      </c>
      <c r="B2448" t="s">
        <v>20</v>
      </c>
      <c r="C2448" t="s">
        <v>21</v>
      </c>
      <c r="D2448" t="s">
        <v>22</v>
      </c>
      <c r="E2448" t="s">
        <v>23</v>
      </c>
      <c r="F2448">
        <v>2018</v>
      </c>
      <c r="G2448">
        <v>2018</v>
      </c>
      <c r="H2448">
        <v>16</v>
      </c>
      <c r="I2448" t="s">
        <v>124</v>
      </c>
      <c r="J2448">
        <v>5</v>
      </c>
      <c r="K2448" t="s">
        <v>33</v>
      </c>
      <c r="L2448">
        <v>99</v>
      </c>
      <c r="M2448" t="s">
        <v>26</v>
      </c>
      <c r="N2448">
        <v>99</v>
      </c>
      <c r="O2448" t="s">
        <v>27</v>
      </c>
      <c r="P2448">
        <v>3</v>
      </c>
      <c r="Q2448" t="s">
        <v>28</v>
      </c>
      <c r="T2448" t="s">
        <v>36</v>
      </c>
      <c r="U2448" t="s">
        <v>37</v>
      </c>
      <c r="V2448" s="3" t="str">
        <f t="shared" si="77"/>
        <v>.</v>
      </c>
      <c r="W2448" s="3" t="str">
        <f>IF(AND(T2448&lt;&gt;"_U",T2448&lt;&gt;"c",J2448&lt;&gt;9,J2448&lt;&gt;99),IFERROR(VLOOKUP(A2448,'TA Total'!$A$2:$W$10000,18,0),"."),".")</f>
        <v>.</v>
      </c>
    </row>
    <row r="2449" spans="1:23" x14ac:dyDescent="0.2">
      <c r="A2449" s="1" t="str">
        <f t="shared" si="76"/>
        <v>2018|Hamilton City|Total - gender</v>
      </c>
      <c r="B2449" t="s">
        <v>20</v>
      </c>
      <c r="C2449" t="s">
        <v>21</v>
      </c>
      <c r="D2449" t="s">
        <v>22</v>
      </c>
      <c r="E2449" t="s">
        <v>23</v>
      </c>
      <c r="F2449">
        <v>2018</v>
      </c>
      <c r="G2449">
        <v>2018</v>
      </c>
      <c r="H2449">
        <v>16</v>
      </c>
      <c r="I2449" t="s">
        <v>124</v>
      </c>
      <c r="J2449">
        <v>5</v>
      </c>
      <c r="K2449" t="s">
        <v>33</v>
      </c>
      <c r="L2449">
        <v>99</v>
      </c>
      <c r="M2449" t="s">
        <v>26</v>
      </c>
      <c r="N2449">
        <v>99</v>
      </c>
      <c r="O2449" t="s">
        <v>27</v>
      </c>
      <c r="P2449">
        <v>99</v>
      </c>
      <c r="Q2449" t="s">
        <v>42</v>
      </c>
      <c r="R2449">
        <v>4872</v>
      </c>
      <c r="V2449" s="3">
        <f t="shared" si="77"/>
        <v>4.7</v>
      </c>
      <c r="W2449" s="3">
        <f>IF(AND(T2449&lt;&gt;"_U",T2449&lt;&gt;"c",J2449&lt;&gt;9,J2449&lt;&gt;99),IFERROR(VLOOKUP(A2449,'TA Total'!$A$2:$W$10000,18,0),"."),".")</f>
        <v>103611</v>
      </c>
    </row>
    <row r="2450" spans="1:23" x14ac:dyDescent="0.2">
      <c r="A2450" s="1" t="str">
        <f t="shared" si="76"/>
        <v>2018|Hamilton City|Male / TÄne</v>
      </c>
      <c r="B2450" t="s">
        <v>20</v>
      </c>
      <c r="C2450" t="s">
        <v>21</v>
      </c>
      <c r="D2450" t="s">
        <v>22</v>
      </c>
      <c r="E2450" t="s">
        <v>23</v>
      </c>
      <c r="F2450">
        <v>2018</v>
      </c>
      <c r="G2450">
        <v>2018</v>
      </c>
      <c r="H2450">
        <v>16</v>
      </c>
      <c r="I2450" t="s">
        <v>124</v>
      </c>
      <c r="J2450">
        <v>6</v>
      </c>
      <c r="K2450" t="s">
        <v>52</v>
      </c>
      <c r="L2450">
        <v>99</v>
      </c>
      <c r="M2450" t="s">
        <v>26</v>
      </c>
      <c r="N2450">
        <v>99</v>
      </c>
      <c r="O2450" t="s">
        <v>27</v>
      </c>
      <c r="P2450">
        <v>1</v>
      </c>
      <c r="Q2450" t="s">
        <v>34</v>
      </c>
      <c r="R2450">
        <v>20340</v>
      </c>
      <c r="V2450" s="3">
        <f t="shared" si="77"/>
        <v>42.14</v>
      </c>
      <c r="W2450" s="3">
        <f>IF(AND(T2450&lt;&gt;"_U",T2450&lt;&gt;"c",J2450&lt;&gt;9,J2450&lt;&gt;99),IFERROR(VLOOKUP(A2450,'TA Total'!$A$2:$W$10000,18,0),"."),".")</f>
        <v>48267</v>
      </c>
    </row>
    <row r="2451" spans="1:23" x14ac:dyDescent="0.2">
      <c r="A2451" s="1" t="str">
        <f t="shared" si="76"/>
        <v>2018|Hamilton City|Female / Wahine</v>
      </c>
      <c r="B2451" t="s">
        <v>20</v>
      </c>
      <c r="C2451" t="s">
        <v>21</v>
      </c>
      <c r="D2451" t="s">
        <v>22</v>
      </c>
      <c r="E2451" t="s">
        <v>23</v>
      </c>
      <c r="F2451">
        <v>2018</v>
      </c>
      <c r="G2451">
        <v>2018</v>
      </c>
      <c r="H2451">
        <v>16</v>
      </c>
      <c r="I2451" t="s">
        <v>124</v>
      </c>
      <c r="J2451">
        <v>6</v>
      </c>
      <c r="K2451" t="s">
        <v>52</v>
      </c>
      <c r="L2451">
        <v>99</v>
      </c>
      <c r="M2451" t="s">
        <v>26</v>
      </c>
      <c r="N2451">
        <v>99</v>
      </c>
      <c r="O2451" t="s">
        <v>27</v>
      </c>
      <c r="P2451">
        <v>2</v>
      </c>
      <c r="Q2451" t="s">
        <v>31</v>
      </c>
      <c r="R2451">
        <v>21231</v>
      </c>
      <c r="V2451" s="3">
        <f t="shared" si="77"/>
        <v>38.36</v>
      </c>
      <c r="W2451" s="3">
        <f>IF(AND(T2451&lt;&gt;"_U",T2451&lt;&gt;"c",J2451&lt;&gt;9,J2451&lt;&gt;99),IFERROR(VLOOKUP(A2451,'TA Total'!$A$2:$W$10000,18,0),"."),".")</f>
        <v>55341</v>
      </c>
    </row>
    <row r="2452" spans="1:23" x14ac:dyDescent="0.2">
      <c r="A2452" s="1" t="str">
        <f t="shared" si="76"/>
        <v>2018|Hamilton City|Another gender / He ira kÄ“ anÅ</v>
      </c>
      <c r="B2452" t="s">
        <v>20</v>
      </c>
      <c r="C2452" t="s">
        <v>21</v>
      </c>
      <c r="D2452" t="s">
        <v>22</v>
      </c>
      <c r="E2452" t="s">
        <v>23</v>
      </c>
      <c r="F2452">
        <v>2018</v>
      </c>
      <c r="G2452">
        <v>2018</v>
      </c>
      <c r="H2452">
        <v>16</v>
      </c>
      <c r="I2452" t="s">
        <v>124</v>
      </c>
      <c r="J2452">
        <v>6</v>
      </c>
      <c r="K2452" t="s">
        <v>52</v>
      </c>
      <c r="L2452">
        <v>99</v>
      </c>
      <c r="M2452" t="s">
        <v>26</v>
      </c>
      <c r="N2452">
        <v>99</v>
      </c>
      <c r="O2452" t="s">
        <v>27</v>
      </c>
      <c r="P2452">
        <v>3</v>
      </c>
      <c r="Q2452" t="s">
        <v>28</v>
      </c>
      <c r="T2452" t="s">
        <v>36</v>
      </c>
      <c r="U2452" t="s">
        <v>37</v>
      </c>
      <c r="V2452" s="3" t="str">
        <f t="shared" si="77"/>
        <v>.</v>
      </c>
      <c r="W2452" s="3" t="str">
        <f>IF(AND(T2452&lt;&gt;"_U",T2452&lt;&gt;"c",J2452&lt;&gt;9,J2452&lt;&gt;99),IFERROR(VLOOKUP(A2452,'TA Total'!$A$2:$W$10000,18,0),"."),".")</f>
        <v>.</v>
      </c>
    </row>
    <row r="2453" spans="1:23" x14ac:dyDescent="0.2">
      <c r="A2453" s="1" t="str">
        <f t="shared" si="76"/>
        <v>2018|Hamilton City|Total - gender</v>
      </c>
      <c r="B2453" t="s">
        <v>20</v>
      </c>
      <c r="C2453" t="s">
        <v>21</v>
      </c>
      <c r="D2453" t="s">
        <v>22</v>
      </c>
      <c r="E2453" t="s">
        <v>23</v>
      </c>
      <c r="F2453">
        <v>2018</v>
      </c>
      <c r="G2453">
        <v>2018</v>
      </c>
      <c r="H2453">
        <v>16</v>
      </c>
      <c r="I2453" t="s">
        <v>124</v>
      </c>
      <c r="J2453">
        <v>6</v>
      </c>
      <c r="K2453" t="s">
        <v>52</v>
      </c>
      <c r="L2453">
        <v>99</v>
      </c>
      <c r="M2453" t="s">
        <v>26</v>
      </c>
      <c r="N2453">
        <v>99</v>
      </c>
      <c r="O2453" t="s">
        <v>27</v>
      </c>
      <c r="P2453">
        <v>99</v>
      </c>
      <c r="Q2453" t="s">
        <v>42</v>
      </c>
      <c r="R2453">
        <v>41571</v>
      </c>
      <c r="V2453" s="3">
        <f t="shared" si="77"/>
        <v>40.119999999999997</v>
      </c>
      <c r="W2453" s="3">
        <f>IF(AND(T2453&lt;&gt;"_U",T2453&lt;&gt;"c",J2453&lt;&gt;9,J2453&lt;&gt;99),IFERROR(VLOOKUP(A2453,'TA Total'!$A$2:$W$10000,18,0),"."),".")</f>
        <v>103611</v>
      </c>
    </row>
    <row r="2454" spans="1:23" x14ac:dyDescent="0.2">
      <c r="A2454" s="1" t="str">
        <f t="shared" si="76"/>
        <v>2018|Hamilton City|Male / TÄne</v>
      </c>
      <c r="B2454" t="s">
        <v>20</v>
      </c>
      <c r="C2454" t="s">
        <v>21</v>
      </c>
      <c r="D2454" t="s">
        <v>22</v>
      </c>
      <c r="E2454" t="s">
        <v>23</v>
      </c>
      <c r="F2454">
        <v>2018</v>
      </c>
      <c r="G2454">
        <v>2018</v>
      </c>
      <c r="H2454">
        <v>16</v>
      </c>
      <c r="I2454" t="s">
        <v>124</v>
      </c>
      <c r="J2454">
        <v>9</v>
      </c>
      <c r="K2454" t="s">
        <v>25</v>
      </c>
      <c r="L2454">
        <v>99</v>
      </c>
      <c r="M2454" t="s">
        <v>26</v>
      </c>
      <c r="N2454">
        <v>99</v>
      </c>
      <c r="O2454" t="s">
        <v>27</v>
      </c>
      <c r="P2454">
        <v>1</v>
      </c>
      <c r="Q2454" t="s">
        <v>34</v>
      </c>
      <c r="R2454">
        <v>12537</v>
      </c>
      <c r="V2454" s="3" t="str">
        <f t="shared" si="77"/>
        <v>.</v>
      </c>
      <c r="W2454" s="3" t="str">
        <f>IF(AND(T2454&lt;&gt;"_U",T2454&lt;&gt;"c",J2454&lt;&gt;9,J2454&lt;&gt;99),IFERROR(VLOOKUP(A2454,'TA Total'!$A$2:$W$10000,18,0),"."),".")</f>
        <v>.</v>
      </c>
    </row>
    <row r="2455" spans="1:23" x14ac:dyDescent="0.2">
      <c r="A2455" s="1" t="str">
        <f t="shared" si="76"/>
        <v>2018|Hamilton City|Female / Wahine</v>
      </c>
      <c r="B2455" t="s">
        <v>20</v>
      </c>
      <c r="C2455" t="s">
        <v>21</v>
      </c>
      <c r="D2455" t="s">
        <v>22</v>
      </c>
      <c r="E2455" t="s">
        <v>23</v>
      </c>
      <c r="F2455">
        <v>2018</v>
      </c>
      <c r="G2455">
        <v>2018</v>
      </c>
      <c r="H2455">
        <v>16</v>
      </c>
      <c r="I2455" t="s">
        <v>124</v>
      </c>
      <c r="J2455">
        <v>9</v>
      </c>
      <c r="K2455" t="s">
        <v>25</v>
      </c>
      <c r="L2455">
        <v>99</v>
      </c>
      <c r="M2455" t="s">
        <v>26</v>
      </c>
      <c r="N2455">
        <v>99</v>
      </c>
      <c r="O2455" t="s">
        <v>27</v>
      </c>
      <c r="P2455">
        <v>2</v>
      </c>
      <c r="Q2455" t="s">
        <v>31</v>
      </c>
      <c r="R2455">
        <v>10350</v>
      </c>
      <c r="V2455" s="3" t="str">
        <f t="shared" si="77"/>
        <v>.</v>
      </c>
      <c r="W2455" s="3" t="str">
        <f>IF(AND(T2455&lt;&gt;"_U",T2455&lt;&gt;"c",J2455&lt;&gt;9,J2455&lt;&gt;99),IFERROR(VLOOKUP(A2455,'TA Total'!$A$2:$W$10000,18,0),"."),".")</f>
        <v>.</v>
      </c>
    </row>
    <row r="2456" spans="1:23" x14ac:dyDescent="0.2">
      <c r="A2456" s="1" t="str">
        <f t="shared" si="76"/>
        <v>2018|Hamilton City|Another gender / He ira kÄ“ anÅ</v>
      </c>
      <c r="B2456" t="s">
        <v>20</v>
      </c>
      <c r="C2456" t="s">
        <v>21</v>
      </c>
      <c r="D2456" t="s">
        <v>22</v>
      </c>
      <c r="E2456" t="s">
        <v>23</v>
      </c>
      <c r="F2456">
        <v>2018</v>
      </c>
      <c r="G2456">
        <v>2018</v>
      </c>
      <c r="H2456">
        <v>16</v>
      </c>
      <c r="I2456" t="s">
        <v>124</v>
      </c>
      <c r="J2456">
        <v>9</v>
      </c>
      <c r="K2456" t="s">
        <v>25</v>
      </c>
      <c r="L2456">
        <v>99</v>
      </c>
      <c r="M2456" t="s">
        <v>26</v>
      </c>
      <c r="N2456">
        <v>99</v>
      </c>
      <c r="O2456" t="s">
        <v>27</v>
      </c>
      <c r="P2456">
        <v>3</v>
      </c>
      <c r="Q2456" t="s">
        <v>28</v>
      </c>
      <c r="T2456" t="s">
        <v>36</v>
      </c>
      <c r="U2456" t="s">
        <v>37</v>
      </c>
      <c r="V2456" s="3" t="str">
        <f t="shared" si="77"/>
        <v>.</v>
      </c>
      <c r="W2456" s="3" t="str">
        <f>IF(AND(T2456&lt;&gt;"_U",T2456&lt;&gt;"c",J2456&lt;&gt;9,J2456&lt;&gt;99),IFERROR(VLOOKUP(A2456,'TA Total'!$A$2:$W$10000,18,0),"."),".")</f>
        <v>.</v>
      </c>
    </row>
    <row r="2457" spans="1:23" x14ac:dyDescent="0.2">
      <c r="A2457" s="1" t="str">
        <f t="shared" si="76"/>
        <v>2018|Hamilton City|Total - gender</v>
      </c>
      <c r="B2457" t="s">
        <v>20</v>
      </c>
      <c r="C2457" t="s">
        <v>21</v>
      </c>
      <c r="D2457" t="s">
        <v>22</v>
      </c>
      <c r="E2457" t="s">
        <v>23</v>
      </c>
      <c r="F2457">
        <v>2018</v>
      </c>
      <c r="G2457">
        <v>2018</v>
      </c>
      <c r="H2457">
        <v>16</v>
      </c>
      <c r="I2457" t="s">
        <v>124</v>
      </c>
      <c r="J2457">
        <v>9</v>
      </c>
      <c r="K2457" t="s">
        <v>25</v>
      </c>
      <c r="L2457">
        <v>99</v>
      </c>
      <c r="M2457" t="s">
        <v>26</v>
      </c>
      <c r="N2457">
        <v>99</v>
      </c>
      <c r="O2457" t="s">
        <v>27</v>
      </c>
      <c r="P2457">
        <v>99</v>
      </c>
      <c r="Q2457" t="s">
        <v>42</v>
      </c>
      <c r="R2457">
        <v>22887</v>
      </c>
      <c r="V2457" s="3" t="str">
        <f t="shared" si="77"/>
        <v>.</v>
      </c>
      <c r="W2457" s="3" t="str">
        <f>IF(AND(T2457&lt;&gt;"_U",T2457&lt;&gt;"c",J2457&lt;&gt;9,J2457&lt;&gt;99),IFERROR(VLOOKUP(A2457,'TA Total'!$A$2:$W$10000,18,0),"."),".")</f>
        <v>.</v>
      </c>
    </row>
    <row r="2458" spans="1:23" x14ac:dyDescent="0.2">
      <c r="A2458" s="1" t="str">
        <f t="shared" si="76"/>
        <v>2018|Hamilton City|Male / TÄne</v>
      </c>
      <c r="B2458" t="s">
        <v>20</v>
      </c>
      <c r="C2458" t="s">
        <v>21</v>
      </c>
      <c r="D2458" t="s">
        <v>22</v>
      </c>
      <c r="E2458" t="s">
        <v>23</v>
      </c>
      <c r="F2458">
        <v>2018</v>
      </c>
      <c r="G2458">
        <v>2018</v>
      </c>
      <c r="H2458">
        <v>16</v>
      </c>
      <c r="I2458" t="s">
        <v>124</v>
      </c>
      <c r="J2458">
        <v>77</v>
      </c>
      <c r="K2458" t="s">
        <v>49</v>
      </c>
      <c r="L2458">
        <v>99</v>
      </c>
      <c r="M2458" t="s">
        <v>26</v>
      </c>
      <c r="N2458">
        <v>99</v>
      </c>
      <c r="O2458" t="s">
        <v>27</v>
      </c>
      <c r="P2458">
        <v>1</v>
      </c>
      <c r="Q2458" t="s">
        <v>34</v>
      </c>
      <c r="R2458">
        <v>48267</v>
      </c>
      <c r="V2458" s="3">
        <f t="shared" si="77"/>
        <v>100</v>
      </c>
      <c r="W2458" s="3">
        <f>IF(AND(T2458&lt;&gt;"_U",T2458&lt;&gt;"c",J2458&lt;&gt;9,J2458&lt;&gt;99),IFERROR(VLOOKUP(A2458,'TA Total'!$A$2:$W$10000,18,0),"."),".")</f>
        <v>48267</v>
      </c>
    </row>
    <row r="2459" spans="1:23" x14ac:dyDescent="0.2">
      <c r="A2459" s="1" t="str">
        <f t="shared" si="76"/>
        <v>2018|Hamilton City|Female / Wahine</v>
      </c>
      <c r="B2459" t="s">
        <v>20</v>
      </c>
      <c r="C2459" t="s">
        <v>21</v>
      </c>
      <c r="D2459" t="s">
        <v>22</v>
      </c>
      <c r="E2459" t="s">
        <v>23</v>
      </c>
      <c r="F2459">
        <v>2018</v>
      </c>
      <c r="G2459">
        <v>2018</v>
      </c>
      <c r="H2459">
        <v>16</v>
      </c>
      <c r="I2459" t="s">
        <v>124</v>
      </c>
      <c r="J2459">
        <v>77</v>
      </c>
      <c r="K2459" t="s">
        <v>49</v>
      </c>
      <c r="L2459">
        <v>99</v>
      </c>
      <c r="M2459" t="s">
        <v>26</v>
      </c>
      <c r="N2459">
        <v>99</v>
      </c>
      <c r="O2459" t="s">
        <v>27</v>
      </c>
      <c r="P2459">
        <v>2</v>
      </c>
      <c r="Q2459" t="s">
        <v>31</v>
      </c>
      <c r="R2459">
        <v>55341</v>
      </c>
      <c r="V2459" s="3">
        <f t="shared" si="77"/>
        <v>100</v>
      </c>
      <c r="W2459" s="3">
        <f>IF(AND(T2459&lt;&gt;"_U",T2459&lt;&gt;"c",J2459&lt;&gt;9,J2459&lt;&gt;99),IFERROR(VLOOKUP(A2459,'TA Total'!$A$2:$W$10000,18,0),"."),".")</f>
        <v>55341</v>
      </c>
    </row>
    <row r="2460" spans="1:23" x14ac:dyDescent="0.2">
      <c r="A2460" s="1" t="str">
        <f t="shared" si="76"/>
        <v>2018|Hamilton City|Another gender / He ira kÄ“ anÅ</v>
      </c>
      <c r="B2460" t="s">
        <v>20</v>
      </c>
      <c r="C2460" t="s">
        <v>21</v>
      </c>
      <c r="D2460" t="s">
        <v>22</v>
      </c>
      <c r="E2460" t="s">
        <v>23</v>
      </c>
      <c r="F2460">
        <v>2018</v>
      </c>
      <c r="G2460">
        <v>2018</v>
      </c>
      <c r="H2460">
        <v>16</v>
      </c>
      <c r="I2460" t="s">
        <v>124</v>
      </c>
      <c r="J2460">
        <v>77</v>
      </c>
      <c r="K2460" t="s">
        <v>49</v>
      </c>
      <c r="L2460">
        <v>99</v>
      </c>
      <c r="M2460" t="s">
        <v>26</v>
      </c>
      <c r="N2460">
        <v>99</v>
      </c>
      <c r="O2460" t="s">
        <v>27</v>
      </c>
      <c r="P2460">
        <v>3</v>
      </c>
      <c r="Q2460" t="s">
        <v>28</v>
      </c>
      <c r="T2460" t="s">
        <v>36</v>
      </c>
      <c r="U2460" t="s">
        <v>37</v>
      </c>
      <c r="V2460" s="3" t="str">
        <f t="shared" si="77"/>
        <v>.</v>
      </c>
      <c r="W2460" s="3" t="str">
        <f>IF(AND(T2460&lt;&gt;"_U",T2460&lt;&gt;"c",J2460&lt;&gt;9,J2460&lt;&gt;99),IFERROR(VLOOKUP(A2460,'TA Total'!$A$2:$W$10000,18,0),"."),".")</f>
        <v>.</v>
      </c>
    </row>
    <row r="2461" spans="1:23" x14ac:dyDescent="0.2">
      <c r="A2461" s="1" t="str">
        <f t="shared" si="76"/>
        <v>2018|Hamilton City|Total - gender</v>
      </c>
      <c r="B2461" t="s">
        <v>20</v>
      </c>
      <c r="C2461" t="s">
        <v>21</v>
      </c>
      <c r="D2461" t="s">
        <v>22</v>
      </c>
      <c r="E2461" t="s">
        <v>23</v>
      </c>
      <c r="F2461">
        <v>2018</v>
      </c>
      <c r="G2461">
        <v>2018</v>
      </c>
      <c r="H2461">
        <v>16</v>
      </c>
      <c r="I2461" t="s">
        <v>124</v>
      </c>
      <c r="J2461">
        <v>77</v>
      </c>
      <c r="K2461" t="s">
        <v>49</v>
      </c>
      <c r="L2461">
        <v>99</v>
      </c>
      <c r="M2461" t="s">
        <v>26</v>
      </c>
      <c r="N2461">
        <v>99</v>
      </c>
      <c r="O2461" t="s">
        <v>27</v>
      </c>
      <c r="P2461">
        <v>99</v>
      </c>
      <c r="Q2461" t="s">
        <v>42</v>
      </c>
      <c r="R2461">
        <v>103611</v>
      </c>
      <c r="V2461" s="3">
        <f t="shared" si="77"/>
        <v>100</v>
      </c>
      <c r="W2461" s="3">
        <f>IF(AND(T2461&lt;&gt;"_U",T2461&lt;&gt;"c",J2461&lt;&gt;9,J2461&lt;&gt;99),IFERROR(VLOOKUP(A2461,'TA Total'!$A$2:$W$10000,18,0),"."),".")</f>
        <v>103611</v>
      </c>
    </row>
    <row r="2462" spans="1:23" x14ac:dyDescent="0.2">
      <c r="A2462" s="1" t="str">
        <f t="shared" si="76"/>
        <v>2018|Hamilton City|Male / TÄne</v>
      </c>
      <c r="B2462" t="s">
        <v>20</v>
      </c>
      <c r="C2462" t="s">
        <v>21</v>
      </c>
      <c r="D2462" t="s">
        <v>22</v>
      </c>
      <c r="E2462" t="s">
        <v>23</v>
      </c>
      <c r="F2462">
        <v>2018</v>
      </c>
      <c r="G2462">
        <v>2018</v>
      </c>
      <c r="H2462">
        <v>16</v>
      </c>
      <c r="I2462" t="s">
        <v>124</v>
      </c>
      <c r="J2462">
        <v>99</v>
      </c>
      <c r="K2462" t="s">
        <v>47</v>
      </c>
      <c r="L2462">
        <v>99</v>
      </c>
      <c r="M2462" t="s">
        <v>26</v>
      </c>
      <c r="N2462">
        <v>99</v>
      </c>
      <c r="O2462" t="s">
        <v>27</v>
      </c>
      <c r="P2462">
        <v>1</v>
      </c>
      <c r="Q2462" t="s">
        <v>34</v>
      </c>
      <c r="R2462">
        <v>60804</v>
      </c>
      <c r="V2462" s="3" t="str">
        <f t="shared" si="77"/>
        <v>.</v>
      </c>
      <c r="W2462" s="3" t="str">
        <f>IF(AND(T2462&lt;&gt;"_U",T2462&lt;&gt;"c",J2462&lt;&gt;9,J2462&lt;&gt;99),IFERROR(VLOOKUP(A2462,'TA Total'!$A$2:$W$10000,18,0),"."),".")</f>
        <v>.</v>
      </c>
    </row>
    <row r="2463" spans="1:23" x14ac:dyDescent="0.2">
      <c r="A2463" s="1" t="str">
        <f t="shared" si="76"/>
        <v>2018|Hamilton City|Female / Wahine</v>
      </c>
      <c r="B2463" t="s">
        <v>20</v>
      </c>
      <c r="C2463" t="s">
        <v>21</v>
      </c>
      <c r="D2463" t="s">
        <v>22</v>
      </c>
      <c r="E2463" t="s">
        <v>23</v>
      </c>
      <c r="F2463">
        <v>2018</v>
      </c>
      <c r="G2463">
        <v>2018</v>
      </c>
      <c r="H2463">
        <v>16</v>
      </c>
      <c r="I2463" t="s">
        <v>124</v>
      </c>
      <c r="J2463">
        <v>99</v>
      </c>
      <c r="K2463" t="s">
        <v>47</v>
      </c>
      <c r="L2463">
        <v>99</v>
      </c>
      <c r="M2463" t="s">
        <v>26</v>
      </c>
      <c r="N2463">
        <v>99</v>
      </c>
      <c r="O2463" t="s">
        <v>27</v>
      </c>
      <c r="P2463">
        <v>2</v>
      </c>
      <c r="Q2463" t="s">
        <v>31</v>
      </c>
      <c r="R2463">
        <v>65694</v>
      </c>
      <c r="V2463" s="3" t="str">
        <f t="shared" si="77"/>
        <v>.</v>
      </c>
      <c r="W2463" s="3" t="str">
        <f>IF(AND(T2463&lt;&gt;"_U",T2463&lt;&gt;"c",J2463&lt;&gt;9,J2463&lt;&gt;99),IFERROR(VLOOKUP(A2463,'TA Total'!$A$2:$W$10000,18,0),"."),".")</f>
        <v>.</v>
      </c>
    </row>
    <row r="2464" spans="1:23" x14ac:dyDescent="0.2">
      <c r="A2464" s="1" t="str">
        <f t="shared" si="76"/>
        <v>2018|Hamilton City|Another gender / He ira kÄ“ anÅ</v>
      </c>
      <c r="B2464" t="s">
        <v>20</v>
      </c>
      <c r="C2464" t="s">
        <v>21</v>
      </c>
      <c r="D2464" t="s">
        <v>22</v>
      </c>
      <c r="E2464" t="s">
        <v>23</v>
      </c>
      <c r="F2464">
        <v>2018</v>
      </c>
      <c r="G2464">
        <v>2018</v>
      </c>
      <c r="H2464">
        <v>16</v>
      </c>
      <c r="I2464" t="s">
        <v>124</v>
      </c>
      <c r="J2464">
        <v>99</v>
      </c>
      <c r="K2464" t="s">
        <v>47</v>
      </c>
      <c r="L2464">
        <v>99</v>
      </c>
      <c r="M2464" t="s">
        <v>26</v>
      </c>
      <c r="N2464">
        <v>99</v>
      </c>
      <c r="O2464" t="s">
        <v>27</v>
      </c>
      <c r="P2464">
        <v>3</v>
      </c>
      <c r="Q2464" t="s">
        <v>28</v>
      </c>
      <c r="T2464" t="s">
        <v>36</v>
      </c>
      <c r="U2464" t="s">
        <v>37</v>
      </c>
      <c r="V2464" s="3" t="str">
        <f t="shared" si="77"/>
        <v>.</v>
      </c>
      <c r="W2464" s="3" t="str">
        <f>IF(AND(T2464&lt;&gt;"_U",T2464&lt;&gt;"c",J2464&lt;&gt;9,J2464&lt;&gt;99),IFERROR(VLOOKUP(A2464,'TA Total'!$A$2:$W$10000,18,0),"."),".")</f>
        <v>.</v>
      </c>
    </row>
    <row r="2465" spans="1:23" x14ac:dyDescent="0.2">
      <c r="A2465" s="1" t="str">
        <f t="shared" si="76"/>
        <v>2018|Hamilton City|Total - gender</v>
      </c>
      <c r="B2465" t="s">
        <v>20</v>
      </c>
      <c r="C2465" t="s">
        <v>21</v>
      </c>
      <c r="D2465" t="s">
        <v>22</v>
      </c>
      <c r="E2465" t="s">
        <v>23</v>
      </c>
      <c r="F2465">
        <v>2018</v>
      </c>
      <c r="G2465">
        <v>2018</v>
      </c>
      <c r="H2465">
        <v>16</v>
      </c>
      <c r="I2465" t="s">
        <v>124</v>
      </c>
      <c r="J2465">
        <v>99</v>
      </c>
      <c r="K2465" t="s">
        <v>47</v>
      </c>
      <c r="L2465">
        <v>99</v>
      </c>
      <c r="M2465" t="s">
        <v>26</v>
      </c>
      <c r="N2465">
        <v>99</v>
      </c>
      <c r="O2465" t="s">
        <v>27</v>
      </c>
      <c r="P2465">
        <v>99</v>
      </c>
      <c r="Q2465" t="s">
        <v>42</v>
      </c>
      <c r="R2465">
        <v>126498</v>
      </c>
      <c r="V2465" s="3" t="str">
        <f t="shared" si="77"/>
        <v>.</v>
      </c>
      <c r="W2465" s="3" t="str">
        <f>IF(AND(T2465&lt;&gt;"_U",T2465&lt;&gt;"c",J2465&lt;&gt;9,J2465&lt;&gt;99),IFERROR(VLOOKUP(A2465,'TA Total'!$A$2:$W$10000,18,0),"."),".")</f>
        <v>.</v>
      </c>
    </row>
    <row r="2466" spans="1:23" x14ac:dyDescent="0.2">
      <c r="A2466" s="1" t="str">
        <f t="shared" si="76"/>
        <v>2018|Waipa District|Male / TÄne</v>
      </c>
      <c r="B2466" t="s">
        <v>20</v>
      </c>
      <c r="C2466" t="s">
        <v>21</v>
      </c>
      <c r="D2466" t="s">
        <v>22</v>
      </c>
      <c r="E2466" t="s">
        <v>23</v>
      </c>
      <c r="F2466">
        <v>2018</v>
      </c>
      <c r="G2466">
        <v>2018</v>
      </c>
      <c r="H2466">
        <v>17</v>
      </c>
      <c r="I2466" t="s">
        <v>125</v>
      </c>
      <c r="J2466">
        <v>1</v>
      </c>
      <c r="K2466" t="s">
        <v>30</v>
      </c>
      <c r="L2466">
        <v>99</v>
      </c>
      <c r="M2466" t="s">
        <v>26</v>
      </c>
      <c r="N2466">
        <v>99</v>
      </c>
      <c r="O2466" t="s">
        <v>27</v>
      </c>
      <c r="P2466">
        <v>1</v>
      </c>
      <c r="Q2466" t="s">
        <v>34</v>
      </c>
      <c r="R2466">
        <v>9864</v>
      </c>
      <c r="V2466" s="3">
        <f t="shared" si="77"/>
        <v>56.58</v>
      </c>
      <c r="W2466" s="3">
        <f>IF(AND(T2466&lt;&gt;"_U",T2466&lt;&gt;"c",J2466&lt;&gt;9,J2466&lt;&gt;99),IFERROR(VLOOKUP(A2466,'TA Total'!$A$2:$W$10000,18,0),"."),".")</f>
        <v>17433</v>
      </c>
    </row>
    <row r="2467" spans="1:23" x14ac:dyDescent="0.2">
      <c r="A2467" s="1" t="str">
        <f t="shared" si="76"/>
        <v>2018|Waipa District|Female / Wahine</v>
      </c>
      <c r="B2467" t="s">
        <v>20</v>
      </c>
      <c r="C2467" t="s">
        <v>21</v>
      </c>
      <c r="D2467" t="s">
        <v>22</v>
      </c>
      <c r="E2467" t="s">
        <v>23</v>
      </c>
      <c r="F2467">
        <v>2018</v>
      </c>
      <c r="G2467">
        <v>2018</v>
      </c>
      <c r="H2467">
        <v>17</v>
      </c>
      <c r="I2467" t="s">
        <v>125</v>
      </c>
      <c r="J2467">
        <v>1</v>
      </c>
      <c r="K2467" t="s">
        <v>30</v>
      </c>
      <c r="L2467">
        <v>99</v>
      </c>
      <c r="M2467" t="s">
        <v>26</v>
      </c>
      <c r="N2467">
        <v>99</v>
      </c>
      <c r="O2467" t="s">
        <v>27</v>
      </c>
      <c r="P2467">
        <v>2</v>
      </c>
      <c r="Q2467" t="s">
        <v>31</v>
      </c>
      <c r="R2467">
        <v>9996</v>
      </c>
      <c r="V2467" s="3">
        <f t="shared" si="77"/>
        <v>51.27</v>
      </c>
      <c r="W2467" s="3">
        <f>IF(AND(T2467&lt;&gt;"_U",T2467&lt;&gt;"c",J2467&lt;&gt;9,J2467&lt;&gt;99),IFERROR(VLOOKUP(A2467,'TA Total'!$A$2:$W$10000,18,0),"."),".")</f>
        <v>19497</v>
      </c>
    </row>
    <row r="2468" spans="1:23" x14ac:dyDescent="0.2">
      <c r="A2468" s="1" t="str">
        <f t="shared" si="76"/>
        <v>2018|Waipa District|Another gender / He ira kÄ“ anÅ</v>
      </c>
      <c r="B2468" t="s">
        <v>20</v>
      </c>
      <c r="C2468" t="s">
        <v>21</v>
      </c>
      <c r="D2468" t="s">
        <v>22</v>
      </c>
      <c r="E2468" t="s">
        <v>23</v>
      </c>
      <c r="F2468">
        <v>2018</v>
      </c>
      <c r="G2468">
        <v>2018</v>
      </c>
      <c r="H2468">
        <v>17</v>
      </c>
      <c r="I2468" t="s">
        <v>125</v>
      </c>
      <c r="J2468">
        <v>1</v>
      </c>
      <c r="K2468" t="s">
        <v>30</v>
      </c>
      <c r="L2468">
        <v>99</v>
      </c>
      <c r="M2468" t="s">
        <v>26</v>
      </c>
      <c r="N2468">
        <v>99</v>
      </c>
      <c r="O2468" t="s">
        <v>27</v>
      </c>
      <c r="P2468">
        <v>3</v>
      </c>
      <c r="Q2468" t="s">
        <v>28</v>
      </c>
      <c r="T2468" t="s">
        <v>36</v>
      </c>
      <c r="U2468" t="s">
        <v>37</v>
      </c>
      <c r="V2468" s="3" t="str">
        <f t="shared" si="77"/>
        <v>.</v>
      </c>
      <c r="W2468" s="3" t="str">
        <f>IF(AND(T2468&lt;&gt;"_U",T2468&lt;&gt;"c",J2468&lt;&gt;9,J2468&lt;&gt;99),IFERROR(VLOOKUP(A2468,'TA Total'!$A$2:$W$10000,18,0),"."),".")</f>
        <v>.</v>
      </c>
    </row>
    <row r="2469" spans="1:23" x14ac:dyDescent="0.2">
      <c r="A2469" s="1" t="str">
        <f t="shared" si="76"/>
        <v>2018|Waipa District|Total - gender</v>
      </c>
      <c r="B2469" t="s">
        <v>20</v>
      </c>
      <c r="C2469" t="s">
        <v>21</v>
      </c>
      <c r="D2469" t="s">
        <v>22</v>
      </c>
      <c r="E2469" t="s">
        <v>23</v>
      </c>
      <c r="F2469">
        <v>2018</v>
      </c>
      <c r="G2469">
        <v>2018</v>
      </c>
      <c r="H2469">
        <v>17</v>
      </c>
      <c r="I2469" t="s">
        <v>125</v>
      </c>
      <c r="J2469">
        <v>1</v>
      </c>
      <c r="K2469" t="s">
        <v>30</v>
      </c>
      <c r="L2469">
        <v>99</v>
      </c>
      <c r="M2469" t="s">
        <v>26</v>
      </c>
      <c r="N2469">
        <v>99</v>
      </c>
      <c r="O2469" t="s">
        <v>27</v>
      </c>
      <c r="P2469">
        <v>99</v>
      </c>
      <c r="Q2469" t="s">
        <v>42</v>
      </c>
      <c r="R2469">
        <v>19860</v>
      </c>
      <c r="V2469" s="3">
        <f t="shared" si="77"/>
        <v>53.78</v>
      </c>
      <c r="W2469" s="3">
        <f>IF(AND(T2469&lt;&gt;"_U",T2469&lt;&gt;"c",J2469&lt;&gt;9,J2469&lt;&gt;99),IFERROR(VLOOKUP(A2469,'TA Total'!$A$2:$W$10000,18,0),"."),".")</f>
        <v>36927</v>
      </c>
    </row>
    <row r="2470" spans="1:23" x14ac:dyDescent="0.2">
      <c r="A2470" s="1" t="str">
        <f t="shared" si="76"/>
        <v>2018|Waipa District|Male / TÄne</v>
      </c>
      <c r="B2470" t="s">
        <v>20</v>
      </c>
      <c r="C2470" t="s">
        <v>21</v>
      </c>
      <c r="D2470" t="s">
        <v>22</v>
      </c>
      <c r="E2470" t="s">
        <v>23</v>
      </c>
      <c r="F2470">
        <v>2018</v>
      </c>
      <c r="G2470">
        <v>2018</v>
      </c>
      <c r="H2470">
        <v>17</v>
      </c>
      <c r="I2470" t="s">
        <v>125</v>
      </c>
      <c r="J2470">
        <v>3</v>
      </c>
      <c r="K2470" t="s">
        <v>39</v>
      </c>
      <c r="L2470">
        <v>99</v>
      </c>
      <c r="M2470" t="s">
        <v>26</v>
      </c>
      <c r="N2470">
        <v>99</v>
      </c>
      <c r="O2470" t="s">
        <v>27</v>
      </c>
      <c r="P2470">
        <v>1</v>
      </c>
      <c r="Q2470" t="s">
        <v>34</v>
      </c>
      <c r="R2470">
        <v>420</v>
      </c>
      <c r="V2470" s="3">
        <f t="shared" si="77"/>
        <v>2.41</v>
      </c>
      <c r="W2470" s="3">
        <f>IF(AND(T2470&lt;&gt;"_U",T2470&lt;&gt;"c",J2470&lt;&gt;9,J2470&lt;&gt;99),IFERROR(VLOOKUP(A2470,'TA Total'!$A$2:$W$10000,18,0),"."),".")</f>
        <v>17433</v>
      </c>
    </row>
    <row r="2471" spans="1:23" x14ac:dyDescent="0.2">
      <c r="A2471" s="1" t="str">
        <f t="shared" si="76"/>
        <v>2018|Waipa District|Female / Wahine</v>
      </c>
      <c r="B2471" t="s">
        <v>20</v>
      </c>
      <c r="C2471" t="s">
        <v>21</v>
      </c>
      <c r="D2471" t="s">
        <v>22</v>
      </c>
      <c r="E2471" t="s">
        <v>23</v>
      </c>
      <c r="F2471">
        <v>2018</v>
      </c>
      <c r="G2471">
        <v>2018</v>
      </c>
      <c r="H2471">
        <v>17</v>
      </c>
      <c r="I2471" t="s">
        <v>125</v>
      </c>
      <c r="J2471">
        <v>3</v>
      </c>
      <c r="K2471" t="s">
        <v>39</v>
      </c>
      <c r="L2471">
        <v>99</v>
      </c>
      <c r="M2471" t="s">
        <v>26</v>
      </c>
      <c r="N2471">
        <v>99</v>
      </c>
      <c r="O2471" t="s">
        <v>27</v>
      </c>
      <c r="P2471">
        <v>2</v>
      </c>
      <c r="Q2471" t="s">
        <v>31</v>
      </c>
      <c r="R2471">
        <v>642</v>
      </c>
      <c r="V2471" s="3">
        <f t="shared" si="77"/>
        <v>3.29</v>
      </c>
      <c r="W2471" s="3">
        <f>IF(AND(T2471&lt;&gt;"_U",T2471&lt;&gt;"c",J2471&lt;&gt;9,J2471&lt;&gt;99),IFERROR(VLOOKUP(A2471,'TA Total'!$A$2:$W$10000,18,0),"."),".")</f>
        <v>19497</v>
      </c>
    </row>
    <row r="2472" spans="1:23" x14ac:dyDescent="0.2">
      <c r="A2472" s="1" t="str">
        <f t="shared" si="76"/>
        <v>2018|Waipa District|Another gender / He ira kÄ“ anÅ</v>
      </c>
      <c r="B2472" t="s">
        <v>20</v>
      </c>
      <c r="C2472" t="s">
        <v>21</v>
      </c>
      <c r="D2472" t="s">
        <v>22</v>
      </c>
      <c r="E2472" t="s">
        <v>23</v>
      </c>
      <c r="F2472">
        <v>2018</v>
      </c>
      <c r="G2472">
        <v>2018</v>
      </c>
      <c r="H2472">
        <v>17</v>
      </c>
      <c r="I2472" t="s">
        <v>125</v>
      </c>
      <c r="J2472">
        <v>3</v>
      </c>
      <c r="K2472" t="s">
        <v>39</v>
      </c>
      <c r="L2472">
        <v>99</v>
      </c>
      <c r="M2472" t="s">
        <v>26</v>
      </c>
      <c r="N2472">
        <v>99</v>
      </c>
      <c r="O2472" t="s">
        <v>27</v>
      </c>
      <c r="P2472">
        <v>3</v>
      </c>
      <c r="Q2472" t="s">
        <v>28</v>
      </c>
      <c r="T2472" t="s">
        <v>36</v>
      </c>
      <c r="U2472" t="s">
        <v>37</v>
      </c>
      <c r="V2472" s="3" t="str">
        <f t="shared" si="77"/>
        <v>.</v>
      </c>
      <c r="W2472" s="3" t="str">
        <f>IF(AND(T2472&lt;&gt;"_U",T2472&lt;&gt;"c",J2472&lt;&gt;9,J2472&lt;&gt;99),IFERROR(VLOOKUP(A2472,'TA Total'!$A$2:$W$10000,18,0),"."),".")</f>
        <v>.</v>
      </c>
    </row>
    <row r="2473" spans="1:23" x14ac:dyDescent="0.2">
      <c r="A2473" s="1" t="str">
        <f t="shared" si="76"/>
        <v>2018|Waipa District|Total - gender</v>
      </c>
      <c r="B2473" t="s">
        <v>20</v>
      </c>
      <c r="C2473" t="s">
        <v>21</v>
      </c>
      <c r="D2473" t="s">
        <v>22</v>
      </c>
      <c r="E2473" t="s">
        <v>23</v>
      </c>
      <c r="F2473">
        <v>2018</v>
      </c>
      <c r="G2473">
        <v>2018</v>
      </c>
      <c r="H2473">
        <v>17</v>
      </c>
      <c r="I2473" t="s">
        <v>125</v>
      </c>
      <c r="J2473">
        <v>3</v>
      </c>
      <c r="K2473" t="s">
        <v>39</v>
      </c>
      <c r="L2473">
        <v>99</v>
      </c>
      <c r="M2473" t="s">
        <v>26</v>
      </c>
      <c r="N2473">
        <v>99</v>
      </c>
      <c r="O2473" t="s">
        <v>27</v>
      </c>
      <c r="P2473">
        <v>99</v>
      </c>
      <c r="Q2473" t="s">
        <v>42</v>
      </c>
      <c r="R2473">
        <v>1059</v>
      </c>
      <c r="V2473" s="3">
        <f t="shared" si="77"/>
        <v>2.87</v>
      </c>
      <c r="W2473" s="3">
        <f>IF(AND(T2473&lt;&gt;"_U",T2473&lt;&gt;"c",J2473&lt;&gt;9,J2473&lt;&gt;99),IFERROR(VLOOKUP(A2473,'TA Total'!$A$2:$W$10000,18,0),"."),".")</f>
        <v>36927</v>
      </c>
    </row>
    <row r="2474" spans="1:23" x14ac:dyDescent="0.2">
      <c r="A2474" s="1" t="str">
        <f t="shared" si="76"/>
        <v>2018|Waipa District|Male / TÄne</v>
      </c>
      <c r="B2474" t="s">
        <v>20</v>
      </c>
      <c r="C2474" t="s">
        <v>21</v>
      </c>
      <c r="D2474" t="s">
        <v>22</v>
      </c>
      <c r="E2474" t="s">
        <v>23</v>
      </c>
      <c r="F2474">
        <v>2018</v>
      </c>
      <c r="G2474">
        <v>2018</v>
      </c>
      <c r="H2474">
        <v>17</v>
      </c>
      <c r="I2474" t="s">
        <v>125</v>
      </c>
      <c r="J2474">
        <v>4</v>
      </c>
      <c r="K2474" t="s">
        <v>54</v>
      </c>
      <c r="L2474">
        <v>99</v>
      </c>
      <c r="M2474" t="s">
        <v>26</v>
      </c>
      <c r="N2474">
        <v>99</v>
      </c>
      <c r="O2474" t="s">
        <v>27</v>
      </c>
      <c r="P2474">
        <v>1</v>
      </c>
      <c r="Q2474" t="s">
        <v>34</v>
      </c>
      <c r="R2474">
        <v>1155</v>
      </c>
      <c r="V2474" s="3">
        <f t="shared" si="77"/>
        <v>6.63</v>
      </c>
      <c r="W2474" s="3">
        <f>IF(AND(T2474&lt;&gt;"_U",T2474&lt;&gt;"c",J2474&lt;&gt;9,J2474&lt;&gt;99),IFERROR(VLOOKUP(A2474,'TA Total'!$A$2:$W$10000,18,0),"."),".")</f>
        <v>17433</v>
      </c>
    </row>
    <row r="2475" spans="1:23" x14ac:dyDescent="0.2">
      <c r="A2475" s="1" t="str">
        <f t="shared" si="76"/>
        <v>2018|Waipa District|Female / Wahine</v>
      </c>
      <c r="B2475" t="s">
        <v>20</v>
      </c>
      <c r="C2475" t="s">
        <v>21</v>
      </c>
      <c r="D2475" t="s">
        <v>22</v>
      </c>
      <c r="E2475" t="s">
        <v>23</v>
      </c>
      <c r="F2475">
        <v>2018</v>
      </c>
      <c r="G2475">
        <v>2018</v>
      </c>
      <c r="H2475">
        <v>17</v>
      </c>
      <c r="I2475" t="s">
        <v>125</v>
      </c>
      <c r="J2475">
        <v>4</v>
      </c>
      <c r="K2475" t="s">
        <v>54</v>
      </c>
      <c r="L2475">
        <v>99</v>
      </c>
      <c r="M2475" t="s">
        <v>26</v>
      </c>
      <c r="N2475">
        <v>99</v>
      </c>
      <c r="O2475" t="s">
        <v>27</v>
      </c>
      <c r="P2475">
        <v>2</v>
      </c>
      <c r="Q2475" t="s">
        <v>31</v>
      </c>
      <c r="R2475">
        <v>1824</v>
      </c>
      <c r="V2475" s="3">
        <f t="shared" si="77"/>
        <v>9.36</v>
      </c>
      <c r="W2475" s="3">
        <f>IF(AND(T2475&lt;&gt;"_U",T2475&lt;&gt;"c",J2475&lt;&gt;9,J2475&lt;&gt;99),IFERROR(VLOOKUP(A2475,'TA Total'!$A$2:$W$10000,18,0),"."),".")</f>
        <v>19497</v>
      </c>
    </row>
    <row r="2476" spans="1:23" x14ac:dyDescent="0.2">
      <c r="A2476" s="1" t="str">
        <f t="shared" si="76"/>
        <v>2018|Waipa District|Another gender / He ira kÄ“ anÅ</v>
      </c>
      <c r="B2476" t="s">
        <v>20</v>
      </c>
      <c r="C2476" t="s">
        <v>21</v>
      </c>
      <c r="D2476" t="s">
        <v>22</v>
      </c>
      <c r="E2476" t="s">
        <v>23</v>
      </c>
      <c r="F2476">
        <v>2018</v>
      </c>
      <c r="G2476">
        <v>2018</v>
      </c>
      <c r="H2476">
        <v>17</v>
      </c>
      <c r="I2476" t="s">
        <v>125</v>
      </c>
      <c r="J2476">
        <v>4</v>
      </c>
      <c r="K2476" t="s">
        <v>54</v>
      </c>
      <c r="L2476">
        <v>99</v>
      </c>
      <c r="M2476" t="s">
        <v>26</v>
      </c>
      <c r="N2476">
        <v>99</v>
      </c>
      <c r="O2476" t="s">
        <v>27</v>
      </c>
      <c r="P2476">
        <v>3</v>
      </c>
      <c r="Q2476" t="s">
        <v>28</v>
      </c>
      <c r="T2476" t="s">
        <v>36</v>
      </c>
      <c r="U2476" t="s">
        <v>37</v>
      </c>
      <c r="V2476" s="3" t="str">
        <f t="shared" si="77"/>
        <v>.</v>
      </c>
      <c r="W2476" s="3" t="str">
        <f>IF(AND(T2476&lt;&gt;"_U",T2476&lt;&gt;"c",J2476&lt;&gt;9,J2476&lt;&gt;99),IFERROR(VLOOKUP(A2476,'TA Total'!$A$2:$W$10000,18,0),"."),".")</f>
        <v>.</v>
      </c>
    </row>
    <row r="2477" spans="1:23" x14ac:dyDescent="0.2">
      <c r="A2477" s="1" t="str">
        <f t="shared" si="76"/>
        <v>2018|Waipa District|Total - gender</v>
      </c>
      <c r="B2477" t="s">
        <v>20</v>
      </c>
      <c r="C2477" t="s">
        <v>21</v>
      </c>
      <c r="D2477" t="s">
        <v>22</v>
      </c>
      <c r="E2477" t="s">
        <v>23</v>
      </c>
      <c r="F2477">
        <v>2018</v>
      </c>
      <c r="G2477">
        <v>2018</v>
      </c>
      <c r="H2477">
        <v>17</v>
      </c>
      <c r="I2477" t="s">
        <v>125</v>
      </c>
      <c r="J2477">
        <v>4</v>
      </c>
      <c r="K2477" t="s">
        <v>54</v>
      </c>
      <c r="L2477">
        <v>99</v>
      </c>
      <c r="M2477" t="s">
        <v>26</v>
      </c>
      <c r="N2477">
        <v>99</v>
      </c>
      <c r="O2477" t="s">
        <v>27</v>
      </c>
      <c r="P2477">
        <v>99</v>
      </c>
      <c r="Q2477" t="s">
        <v>42</v>
      </c>
      <c r="R2477">
        <v>2982</v>
      </c>
      <c r="V2477" s="3">
        <f t="shared" si="77"/>
        <v>8.08</v>
      </c>
      <c r="W2477" s="3">
        <f>IF(AND(T2477&lt;&gt;"_U",T2477&lt;&gt;"c",J2477&lt;&gt;9,J2477&lt;&gt;99),IFERROR(VLOOKUP(A2477,'TA Total'!$A$2:$W$10000,18,0),"."),".")</f>
        <v>36927</v>
      </c>
    </row>
    <row r="2478" spans="1:23" x14ac:dyDescent="0.2">
      <c r="A2478" s="1" t="str">
        <f t="shared" si="76"/>
        <v>2018|Waipa District|Male / TÄne</v>
      </c>
      <c r="B2478" t="s">
        <v>20</v>
      </c>
      <c r="C2478" t="s">
        <v>21</v>
      </c>
      <c r="D2478" t="s">
        <v>22</v>
      </c>
      <c r="E2478" t="s">
        <v>23</v>
      </c>
      <c r="F2478">
        <v>2018</v>
      </c>
      <c r="G2478">
        <v>2018</v>
      </c>
      <c r="H2478">
        <v>17</v>
      </c>
      <c r="I2478" t="s">
        <v>125</v>
      </c>
      <c r="J2478">
        <v>5</v>
      </c>
      <c r="K2478" t="s">
        <v>33</v>
      </c>
      <c r="L2478">
        <v>99</v>
      </c>
      <c r="M2478" t="s">
        <v>26</v>
      </c>
      <c r="N2478">
        <v>99</v>
      </c>
      <c r="O2478" t="s">
        <v>27</v>
      </c>
      <c r="P2478">
        <v>1</v>
      </c>
      <c r="Q2478" t="s">
        <v>34</v>
      </c>
      <c r="R2478">
        <v>498</v>
      </c>
      <c r="V2478" s="3">
        <f t="shared" si="77"/>
        <v>2.86</v>
      </c>
      <c r="W2478" s="3">
        <f>IF(AND(T2478&lt;&gt;"_U",T2478&lt;&gt;"c",J2478&lt;&gt;9,J2478&lt;&gt;99),IFERROR(VLOOKUP(A2478,'TA Total'!$A$2:$W$10000,18,0),"."),".")</f>
        <v>17433</v>
      </c>
    </row>
    <row r="2479" spans="1:23" x14ac:dyDescent="0.2">
      <c r="A2479" s="1" t="str">
        <f t="shared" si="76"/>
        <v>2018|Waipa District|Female / Wahine</v>
      </c>
      <c r="B2479" t="s">
        <v>20</v>
      </c>
      <c r="C2479" t="s">
        <v>21</v>
      </c>
      <c r="D2479" t="s">
        <v>22</v>
      </c>
      <c r="E2479" t="s">
        <v>23</v>
      </c>
      <c r="F2479">
        <v>2018</v>
      </c>
      <c r="G2479">
        <v>2018</v>
      </c>
      <c r="H2479">
        <v>17</v>
      </c>
      <c r="I2479" t="s">
        <v>125</v>
      </c>
      <c r="J2479">
        <v>5</v>
      </c>
      <c r="K2479" t="s">
        <v>33</v>
      </c>
      <c r="L2479">
        <v>99</v>
      </c>
      <c r="M2479" t="s">
        <v>26</v>
      </c>
      <c r="N2479">
        <v>99</v>
      </c>
      <c r="O2479" t="s">
        <v>27</v>
      </c>
      <c r="P2479">
        <v>2</v>
      </c>
      <c r="Q2479" t="s">
        <v>31</v>
      </c>
      <c r="R2479">
        <v>1737</v>
      </c>
      <c r="V2479" s="3">
        <f t="shared" si="77"/>
        <v>8.91</v>
      </c>
      <c r="W2479" s="3">
        <f>IF(AND(T2479&lt;&gt;"_U",T2479&lt;&gt;"c",J2479&lt;&gt;9,J2479&lt;&gt;99),IFERROR(VLOOKUP(A2479,'TA Total'!$A$2:$W$10000,18,0),"."),".")</f>
        <v>19497</v>
      </c>
    </row>
    <row r="2480" spans="1:23" x14ac:dyDescent="0.2">
      <c r="A2480" s="1" t="str">
        <f t="shared" si="76"/>
        <v>2018|Waipa District|Another gender / He ira kÄ“ anÅ</v>
      </c>
      <c r="B2480" t="s">
        <v>20</v>
      </c>
      <c r="C2480" t="s">
        <v>21</v>
      </c>
      <c r="D2480" t="s">
        <v>22</v>
      </c>
      <c r="E2480" t="s">
        <v>23</v>
      </c>
      <c r="F2480">
        <v>2018</v>
      </c>
      <c r="G2480">
        <v>2018</v>
      </c>
      <c r="H2480">
        <v>17</v>
      </c>
      <c r="I2480" t="s">
        <v>125</v>
      </c>
      <c r="J2480">
        <v>5</v>
      </c>
      <c r="K2480" t="s">
        <v>33</v>
      </c>
      <c r="L2480">
        <v>99</v>
      </c>
      <c r="M2480" t="s">
        <v>26</v>
      </c>
      <c r="N2480">
        <v>99</v>
      </c>
      <c r="O2480" t="s">
        <v>27</v>
      </c>
      <c r="P2480">
        <v>3</v>
      </c>
      <c r="Q2480" t="s">
        <v>28</v>
      </c>
      <c r="T2480" t="s">
        <v>36</v>
      </c>
      <c r="U2480" t="s">
        <v>37</v>
      </c>
      <c r="V2480" s="3" t="str">
        <f t="shared" si="77"/>
        <v>.</v>
      </c>
      <c r="W2480" s="3" t="str">
        <f>IF(AND(T2480&lt;&gt;"_U",T2480&lt;&gt;"c",J2480&lt;&gt;9,J2480&lt;&gt;99),IFERROR(VLOOKUP(A2480,'TA Total'!$A$2:$W$10000,18,0),"."),".")</f>
        <v>.</v>
      </c>
    </row>
    <row r="2481" spans="1:23" x14ac:dyDescent="0.2">
      <c r="A2481" s="1" t="str">
        <f t="shared" si="76"/>
        <v>2018|Waipa District|Total - gender</v>
      </c>
      <c r="B2481" t="s">
        <v>20</v>
      </c>
      <c r="C2481" t="s">
        <v>21</v>
      </c>
      <c r="D2481" t="s">
        <v>22</v>
      </c>
      <c r="E2481" t="s">
        <v>23</v>
      </c>
      <c r="F2481">
        <v>2018</v>
      </c>
      <c r="G2481">
        <v>2018</v>
      </c>
      <c r="H2481">
        <v>17</v>
      </c>
      <c r="I2481" t="s">
        <v>125</v>
      </c>
      <c r="J2481">
        <v>5</v>
      </c>
      <c r="K2481" t="s">
        <v>33</v>
      </c>
      <c r="L2481">
        <v>99</v>
      </c>
      <c r="M2481" t="s">
        <v>26</v>
      </c>
      <c r="N2481">
        <v>99</v>
      </c>
      <c r="O2481" t="s">
        <v>27</v>
      </c>
      <c r="P2481">
        <v>99</v>
      </c>
      <c r="Q2481" t="s">
        <v>42</v>
      </c>
      <c r="R2481">
        <v>2235</v>
      </c>
      <c r="V2481" s="3">
        <f t="shared" si="77"/>
        <v>6.05</v>
      </c>
      <c r="W2481" s="3">
        <f>IF(AND(T2481&lt;&gt;"_U",T2481&lt;&gt;"c",J2481&lt;&gt;9,J2481&lt;&gt;99),IFERROR(VLOOKUP(A2481,'TA Total'!$A$2:$W$10000,18,0),"."),".")</f>
        <v>36927</v>
      </c>
    </row>
    <row r="2482" spans="1:23" x14ac:dyDescent="0.2">
      <c r="A2482" s="1" t="str">
        <f t="shared" si="76"/>
        <v>2018|Waipa District|Male / TÄne</v>
      </c>
      <c r="B2482" t="s">
        <v>20</v>
      </c>
      <c r="C2482" t="s">
        <v>21</v>
      </c>
      <c r="D2482" t="s">
        <v>22</v>
      </c>
      <c r="E2482" t="s">
        <v>23</v>
      </c>
      <c r="F2482">
        <v>2018</v>
      </c>
      <c r="G2482">
        <v>2018</v>
      </c>
      <c r="H2482">
        <v>17</v>
      </c>
      <c r="I2482" t="s">
        <v>125</v>
      </c>
      <c r="J2482">
        <v>6</v>
      </c>
      <c r="K2482" t="s">
        <v>52</v>
      </c>
      <c r="L2482">
        <v>99</v>
      </c>
      <c r="M2482" t="s">
        <v>26</v>
      </c>
      <c r="N2482">
        <v>99</v>
      </c>
      <c r="O2482" t="s">
        <v>27</v>
      </c>
      <c r="P2482">
        <v>1</v>
      </c>
      <c r="Q2482" t="s">
        <v>34</v>
      </c>
      <c r="R2482">
        <v>5496</v>
      </c>
      <c r="V2482" s="3">
        <f t="shared" si="77"/>
        <v>31.53</v>
      </c>
      <c r="W2482" s="3">
        <f>IF(AND(T2482&lt;&gt;"_U",T2482&lt;&gt;"c",J2482&lt;&gt;9,J2482&lt;&gt;99),IFERROR(VLOOKUP(A2482,'TA Total'!$A$2:$W$10000,18,0),"."),".")</f>
        <v>17433</v>
      </c>
    </row>
    <row r="2483" spans="1:23" x14ac:dyDescent="0.2">
      <c r="A2483" s="1" t="str">
        <f t="shared" si="76"/>
        <v>2018|Waipa District|Female / Wahine</v>
      </c>
      <c r="B2483" t="s">
        <v>20</v>
      </c>
      <c r="C2483" t="s">
        <v>21</v>
      </c>
      <c r="D2483" t="s">
        <v>22</v>
      </c>
      <c r="E2483" t="s">
        <v>23</v>
      </c>
      <c r="F2483">
        <v>2018</v>
      </c>
      <c r="G2483">
        <v>2018</v>
      </c>
      <c r="H2483">
        <v>17</v>
      </c>
      <c r="I2483" t="s">
        <v>125</v>
      </c>
      <c r="J2483">
        <v>6</v>
      </c>
      <c r="K2483" t="s">
        <v>52</v>
      </c>
      <c r="L2483">
        <v>99</v>
      </c>
      <c r="M2483" t="s">
        <v>26</v>
      </c>
      <c r="N2483">
        <v>99</v>
      </c>
      <c r="O2483" t="s">
        <v>27</v>
      </c>
      <c r="P2483">
        <v>2</v>
      </c>
      <c r="Q2483" t="s">
        <v>31</v>
      </c>
      <c r="R2483">
        <v>5298</v>
      </c>
      <c r="V2483" s="3">
        <f t="shared" si="77"/>
        <v>27.17</v>
      </c>
      <c r="W2483" s="3">
        <f>IF(AND(T2483&lt;&gt;"_U",T2483&lt;&gt;"c",J2483&lt;&gt;9,J2483&lt;&gt;99),IFERROR(VLOOKUP(A2483,'TA Total'!$A$2:$W$10000,18,0),"."),".")</f>
        <v>19497</v>
      </c>
    </row>
    <row r="2484" spans="1:23" x14ac:dyDescent="0.2">
      <c r="A2484" s="1" t="str">
        <f t="shared" si="76"/>
        <v>2018|Waipa District|Another gender / He ira kÄ“ anÅ</v>
      </c>
      <c r="B2484" t="s">
        <v>20</v>
      </c>
      <c r="C2484" t="s">
        <v>21</v>
      </c>
      <c r="D2484" t="s">
        <v>22</v>
      </c>
      <c r="E2484" t="s">
        <v>23</v>
      </c>
      <c r="F2484">
        <v>2018</v>
      </c>
      <c r="G2484">
        <v>2018</v>
      </c>
      <c r="H2484">
        <v>17</v>
      </c>
      <c r="I2484" t="s">
        <v>125</v>
      </c>
      <c r="J2484">
        <v>6</v>
      </c>
      <c r="K2484" t="s">
        <v>52</v>
      </c>
      <c r="L2484">
        <v>99</v>
      </c>
      <c r="M2484" t="s">
        <v>26</v>
      </c>
      <c r="N2484">
        <v>99</v>
      </c>
      <c r="O2484" t="s">
        <v>27</v>
      </c>
      <c r="P2484">
        <v>3</v>
      </c>
      <c r="Q2484" t="s">
        <v>28</v>
      </c>
      <c r="T2484" t="s">
        <v>36</v>
      </c>
      <c r="U2484" t="s">
        <v>37</v>
      </c>
      <c r="V2484" s="3" t="str">
        <f t="shared" si="77"/>
        <v>.</v>
      </c>
      <c r="W2484" s="3" t="str">
        <f>IF(AND(T2484&lt;&gt;"_U",T2484&lt;&gt;"c",J2484&lt;&gt;9,J2484&lt;&gt;99),IFERROR(VLOOKUP(A2484,'TA Total'!$A$2:$W$10000,18,0),"."),".")</f>
        <v>.</v>
      </c>
    </row>
    <row r="2485" spans="1:23" x14ac:dyDescent="0.2">
      <c r="A2485" s="1" t="str">
        <f t="shared" si="76"/>
        <v>2018|Waipa District|Total - gender</v>
      </c>
      <c r="B2485" t="s">
        <v>20</v>
      </c>
      <c r="C2485" t="s">
        <v>21</v>
      </c>
      <c r="D2485" t="s">
        <v>22</v>
      </c>
      <c r="E2485" t="s">
        <v>23</v>
      </c>
      <c r="F2485">
        <v>2018</v>
      </c>
      <c r="G2485">
        <v>2018</v>
      </c>
      <c r="H2485">
        <v>17</v>
      </c>
      <c r="I2485" t="s">
        <v>125</v>
      </c>
      <c r="J2485">
        <v>6</v>
      </c>
      <c r="K2485" t="s">
        <v>52</v>
      </c>
      <c r="L2485">
        <v>99</v>
      </c>
      <c r="M2485" t="s">
        <v>26</v>
      </c>
      <c r="N2485">
        <v>99</v>
      </c>
      <c r="O2485" t="s">
        <v>27</v>
      </c>
      <c r="P2485">
        <v>99</v>
      </c>
      <c r="Q2485" t="s">
        <v>42</v>
      </c>
      <c r="R2485">
        <v>10794</v>
      </c>
      <c r="V2485" s="3">
        <f t="shared" si="77"/>
        <v>29.23</v>
      </c>
      <c r="W2485" s="3">
        <f>IF(AND(T2485&lt;&gt;"_U",T2485&lt;&gt;"c",J2485&lt;&gt;9,J2485&lt;&gt;99),IFERROR(VLOOKUP(A2485,'TA Total'!$A$2:$W$10000,18,0),"."),".")</f>
        <v>36927</v>
      </c>
    </row>
    <row r="2486" spans="1:23" x14ac:dyDescent="0.2">
      <c r="A2486" s="1" t="str">
        <f t="shared" si="76"/>
        <v>2018|Waipa District|Male / TÄne</v>
      </c>
      <c r="B2486" t="s">
        <v>20</v>
      </c>
      <c r="C2486" t="s">
        <v>21</v>
      </c>
      <c r="D2486" t="s">
        <v>22</v>
      </c>
      <c r="E2486" t="s">
        <v>23</v>
      </c>
      <c r="F2486">
        <v>2018</v>
      </c>
      <c r="G2486">
        <v>2018</v>
      </c>
      <c r="H2486">
        <v>17</v>
      </c>
      <c r="I2486" t="s">
        <v>125</v>
      </c>
      <c r="J2486">
        <v>9</v>
      </c>
      <c r="K2486" t="s">
        <v>25</v>
      </c>
      <c r="L2486">
        <v>99</v>
      </c>
      <c r="M2486" t="s">
        <v>26</v>
      </c>
      <c r="N2486">
        <v>99</v>
      </c>
      <c r="O2486" t="s">
        <v>27</v>
      </c>
      <c r="P2486">
        <v>1</v>
      </c>
      <c r="Q2486" t="s">
        <v>34</v>
      </c>
      <c r="R2486">
        <v>2928</v>
      </c>
      <c r="V2486" s="3" t="str">
        <f t="shared" si="77"/>
        <v>.</v>
      </c>
      <c r="W2486" s="3" t="str">
        <f>IF(AND(T2486&lt;&gt;"_U",T2486&lt;&gt;"c",J2486&lt;&gt;9,J2486&lt;&gt;99),IFERROR(VLOOKUP(A2486,'TA Total'!$A$2:$W$10000,18,0),"."),".")</f>
        <v>.</v>
      </c>
    </row>
    <row r="2487" spans="1:23" x14ac:dyDescent="0.2">
      <c r="A2487" s="1" t="str">
        <f t="shared" si="76"/>
        <v>2018|Waipa District|Female / Wahine</v>
      </c>
      <c r="B2487" t="s">
        <v>20</v>
      </c>
      <c r="C2487" t="s">
        <v>21</v>
      </c>
      <c r="D2487" t="s">
        <v>22</v>
      </c>
      <c r="E2487" t="s">
        <v>23</v>
      </c>
      <c r="F2487">
        <v>2018</v>
      </c>
      <c r="G2487">
        <v>2018</v>
      </c>
      <c r="H2487">
        <v>17</v>
      </c>
      <c r="I2487" t="s">
        <v>125</v>
      </c>
      <c r="J2487">
        <v>9</v>
      </c>
      <c r="K2487" t="s">
        <v>25</v>
      </c>
      <c r="L2487">
        <v>99</v>
      </c>
      <c r="M2487" t="s">
        <v>26</v>
      </c>
      <c r="N2487">
        <v>99</v>
      </c>
      <c r="O2487" t="s">
        <v>27</v>
      </c>
      <c r="P2487">
        <v>2</v>
      </c>
      <c r="Q2487" t="s">
        <v>31</v>
      </c>
      <c r="R2487">
        <v>2391</v>
      </c>
      <c r="V2487" s="3" t="str">
        <f t="shared" si="77"/>
        <v>.</v>
      </c>
      <c r="W2487" s="3" t="str">
        <f>IF(AND(T2487&lt;&gt;"_U",T2487&lt;&gt;"c",J2487&lt;&gt;9,J2487&lt;&gt;99),IFERROR(VLOOKUP(A2487,'TA Total'!$A$2:$W$10000,18,0),"."),".")</f>
        <v>.</v>
      </c>
    </row>
    <row r="2488" spans="1:23" x14ac:dyDescent="0.2">
      <c r="A2488" s="1" t="str">
        <f t="shared" si="76"/>
        <v>2018|Waipa District|Another gender / He ira kÄ“ anÅ</v>
      </c>
      <c r="B2488" t="s">
        <v>20</v>
      </c>
      <c r="C2488" t="s">
        <v>21</v>
      </c>
      <c r="D2488" t="s">
        <v>22</v>
      </c>
      <c r="E2488" t="s">
        <v>23</v>
      </c>
      <c r="F2488">
        <v>2018</v>
      </c>
      <c r="G2488">
        <v>2018</v>
      </c>
      <c r="H2488">
        <v>17</v>
      </c>
      <c r="I2488" t="s">
        <v>125</v>
      </c>
      <c r="J2488">
        <v>9</v>
      </c>
      <c r="K2488" t="s">
        <v>25</v>
      </c>
      <c r="L2488">
        <v>99</v>
      </c>
      <c r="M2488" t="s">
        <v>26</v>
      </c>
      <c r="N2488">
        <v>99</v>
      </c>
      <c r="O2488" t="s">
        <v>27</v>
      </c>
      <c r="P2488">
        <v>3</v>
      </c>
      <c r="Q2488" t="s">
        <v>28</v>
      </c>
      <c r="T2488" t="s">
        <v>36</v>
      </c>
      <c r="U2488" t="s">
        <v>37</v>
      </c>
      <c r="V2488" s="3" t="str">
        <f t="shared" si="77"/>
        <v>.</v>
      </c>
      <c r="W2488" s="3" t="str">
        <f>IF(AND(T2488&lt;&gt;"_U",T2488&lt;&gt;"c",J2488&lt;&gt;9,J2488&lt;&gt;99),IFERROR(VLOOKUP(A2488,'TA Total'!$A$2:$W$10000,18,0),"."),".")</f>
        <v>.</v>
      </c>
    </row>
    <row r="2489" spans="1:23" x14ac:dyDescent="0.2">
      <c r="A2489" s="1" t="str">
        <f t="shared" si="76"/>
        <v>2018|Waipa District|Total - gender</v>
      </c>
      <c r="B2489" t="s">
        <v>20</v>
      </c>
      <c r="C2489" t="s">
        <v>21</v>
      </c>
      <c r="D2489" t="s">
        <v>22</v>
      </c>
      <c r="E2489" t="s">
        <v>23</v>
      </c>
      <c r="F2489">
        <v>2018</v>
      </c>
      <c r="G2489">
        <v>2018</v>
      </c>
      <c r="H2489">
        <v>17</v>
      </c>
      <c r="I2489" t="s">
        <v>125</v>
      </c>
      <c r="J2489">
        <v>9</v>
      </c>
      <c r="K2489" t="s">
        <v>25</v>
      </c>
      <c r="L2489">
        <v>99</v>
      </c>
      <c r="M2489" t="s">
        <v>26</v>
      </c>
      <c r="N2489">
        <v>99</v>
      </c>
      <c r="O2489" t="s">
        <v>27</v>
      </c>
      <c r="P2489">
        <v>99</v>
      </c>
      <c r="Q2489" t="s">
        <v>42</v>
      </c>
      <c r="R2489">
        <v>5316</v>
      </c>
      <c r="V2489" s="3" t="str">
        <f t="shared" si="77"/>
        <v>.</v>
      </c>
      <c r="W2489" s="3" t="str">
        <f>IF(AND(T2489&lt;&gt;"_U",T2489&lt;&gt;"c",J2489&lt;&gt;9,J2489&lt;&gt;99),IFERROR(VLOOKUP(A2489,'TA Total'!$A$2:$W$10000,18,0),"."),".")</f>
        <v>.</v>
      </c>
    </row>
    <row r="2490" spans="1:23" x14ac:dyDescent="0.2">
      <c r="A2490" s="1" t="str">
        <f t="shared" si="76"/>
        <v>2018|Waipa District|Male / TÄne</v>
      </c>
      <c r="B2490" t="s">
        <v>20</v>
      </c>
      <c r="C2490" t="s">
        <v>21</v>
      </c>
      <c r="D2490" t="s">
        <v>22</v>
      </c>
      <c r="E2490" t="s">
        <v>23</v>
      </c>
      <c r="F2490">
        <v>2018</v>
      </c>
      <c r="G2490">
        <v>2018</v>
      </c>
      <c r="H2490">
        <v>17</v>
      </c>
      <c r="I2490" t="s">
        <v>125</v>
      </c>
      <c r="J2490">
        <v>77</v>
      </c>
      <c r="K2490" t="s">
        <v>49</v>
      </c>
      <c r="L2490">
        <v>99</v>
      </c>
      <c r="M2490" t="s">
        <v>26</v>
      </c>
      <c r="N2490">
        <v>99</v>
      </c>
      <c r="O2490" t="s">
        <v>27</v>
      </c>
      <c r="P2490">
        <v>1</v>
      </c>
      <c r="Q2490" t="s">
        <v>34</v>
      </c>
      <c r="R2490">
        <v>17433</v>
      </c>
      <c r="V2490" s="3">
        <f t="shared" si="77"/>
        <v>100</v>
      </c>
      <c r="W2490" s="3">
        <f>IF(AND(T2490&lt;&gt;"_U",T2490&lt;&gt;"c",J2490&lt;&gt;9,J2490&lt;&gt;99),IFERROR(VLOOKUP(A2490,'TA Total'!$A$2:$W$10000,18,0),"."),".")</f>
        <v>17433</v>
      </c>
    </row>
    <row r="2491" spans="1:23" x14ac:dyDescent="0.2">
      <c r="A2491" s="1" t="str">
        <f t="shared" si="76"/>
        <v>2018|Waipa District|Female / Wahine</v>
      </c>
      <c r="B2491" t="s">
        <v>20</v>
      </c>
      <c r="C2491" t="s">
        <v>21</v>
      </c>
      <c r="D2491" t="s">
        <v>22</v>
      </c>
      <c r="E2491" t="s">
        <v>23</v>
      </c>
      <c r="F2491">
        <v>2018</v>
      </c>
      <c r="G2491">
        <v>2018</v>
      </c>
      <c r="H2491">
        <v>17</v>
      </c>
      <c r="I2491" t="s">
        <v>125</v>
      </c>
      <c r="J2491">
        <v>77</v>
      </c>
      <c r="K2491" t="s">
        <v>49</v>
      </c>
      <c r="L2491">
        <v>99</v>
      </c>
      <c r="M2491" t="s">
        <v>26</v>
      </c>
      <c r="N2491">
        <v>99</v>
      </c>
      <c r="O2491" t="s">
        <v>27</v>
      </c>
      <c r="P2491">
        <v>2</v>
      </c>
      <c r="Q2491" t="s">
        <v>31</v>
      </c>
      <c r="R2491">
        <v>19497</v>
      </c>
      <c r="V2491" s="3">
        <f t="shared" si="77"/>
        <v>100</v>
      </c>
      <c r="W2491" s="3">
        <f>IF(AND(T2491&lt;&gt;"_U",T2491&lt;&gt;"c",J2491&lt;&gt;9,J2491&lt;&gt;99),IFERROR(VLOOKUP(A2491,'TA Total'!$A$2:$W$10000,18,0),"."),".")</f>
        <v>19497</v>
      </c>
    </row>
    <row r="2492" spans="1:23" x14ac:dyDescent="0.2">
      <c r="A2492" s="1" t="str">
        <f t="shared" si="76"/>
        <v>2018|Waipa District|Another gender / He ira kÄ“ anÅ</v>
      </c>
      <c r="B2492" t="s">
        <v>20</v>
      </c>
      <c r="C2492" t="s">
        <v>21</v>
      </c>
      <c r="D2492" t="s">
        <v>22</v>
      </c>
      <c r="E2492" t="s">
        <v>23</v>
      </c>
      <c r="F2492">
        <v>2018</v>
      </c>
      <c r="G2492">
        <v>2018</v>
      </c>
      <c r="H2492">
        <v>17</v>
      </c>
      <c r="I2492" t="s">
        <v>125</v>
      </c>
      <c r="J2492">
        <v>77</v>
      </c>
      <c r="K2492" t="s">
        <v>49</v>
      </c>
      <c r="L2492">
        <v>99</v>
      </c>
      <c r="M2492" t="s">
        <v>26</v>
      </c>
      <c r="N2492">
        <v>99</v>
      </c>
      <c r="O2492" t="s">
        <v>27</v>
      </c>
      <c r="P2492">
        <v>3</v>
      </c>
      <c r="Q2492" t="s">
        <v>28</v>
      </c>
      <c r="T2492" t="s">
        <v>36</v>
      </c>
      <c r="U2492" t="s">
        <v>37</v>
      </c>
      <c r="V2492" s="3" t="str">
        <f t="shared" si="77"/>
        <v>.</v>
      </c>
      <c r="W2492" s="3" t="str">
        <f>IF(AND(T2492&lt;&gt;"_U",T2492&lt;&gt;"c",J2492&lt;&gt;9,J2492&lt;&gt;99),IFERROR(VLOOKUP(A2492,'TA Total'!$A$2:$W$10000,18,0),"."),".")</f>
        <v>.</v>
      </c>
    </row>
    <row r="2493" spans="1:23" x14ac:dyDescent="0.2">
      <c r="A2493" s="1" t="str">
        <f t="shared" si="76"/>
        <v>2018|Waipa District|Total - gender</v>
      </c>
      <c r="B2493" t="s">
        <v>20</v>
      </c>
      <c r="C2493" t="s">
        <v>21</v>
      </c>
      <c r="D2493" t="s">
        <v>22</v>
      </c>
      <c r="E2493" t="s">
        <v>23</v>
      </c>
      <c r="F2493">
        <v>2018</v>
      </c>
      <c r="G2493">
        <v>2018</v>
      </c>
      <c r="H2493">
        <v>17</v>
      </c>
      <c r="I2493" t="s">
        <v>125</v>
      </c>
      <c r="J2493">
        <v>77</v>
      </c>
      <c r="K2493" t="s">
        <v>49</v>
      </c>
      <c r="L2493">
        <v>99</v>
      </c>
      <c r="M2493" t="s">
        <v>26</v>
      </c>
      <c r="N2493">
        <v>99</v>
      </c>
      <c r="O2493" t="s">
        <v>27</v>
      </c>
      <c r="P2493">
        <v>99</v>
      </c>
      <c r="Q2493" t="s">
        <v>42</v>
      </c>
      <c r="R2493">
        <v>36927</v>
      </c>
      <c r="V2493" s="3">
        <f t="shared" si="77"/>
        <v>100</v>
      </c>
      <c r="W2493" s="3">
        <f>IF(AND(T2493&lt;&gt;"_U",T2493&lt;&gt;"c",J2493&lt;&gt;9,J2493&lt;&gt;99),IFERROR(VLOOKUP(A2493,'TA Total'!$A$2:$W$10000,18,0),"."),".")</f>
        <v>36927</v>
      </c>
    </row>
    <row r="2494" spans="1:23" x14ac:dyDescent="0.2">
      <c r="A2494" s="1" t="str">
        <f t="shared" si="76"/>
        <v>2018|Waipa District|Male / TÄne</v>
      </c>
      <c r="B2494" t="s">
        <v>20</v>
      </c>
      <c r="C2494" t="s">
        <v>21</v>
      </c>
      <c r="D2494" t="s">
        <v>22</v>
      </c>
      <c r="E2494" t="s">
        <v>23</v>
      </c>
      <c r="F2494">
        <v>2018</v>
      </c>
      <c r="G2494">
        <v>2018</v>
      </c>
      <c r="H2494">
        <v>17</v>
      </c>
      <c r="I2494" t="s">
        <v>125</v>
      </c>
      <c r="J2494">
        <v>99</v>
      </c>
      <c r="K2494" t="s">
        <v>47</v>
      </c>
      <c r="L2494">
        <v>99</v>
      </c>
      <c r="M2494" t="s">
        <v>26</v>
      </c>
      <c r="N2494">
        <v>99</v>
      </c>
      <c r="O2494" t="s">
        <v>27</v>
      </c>
      <c r="P2494">
        <v>1</v>
      </c>
      <c r="Q2494" t="s">
        <v>34</v>
      </c>
      <c r="R2494">
        <v>20361</v>
      </c>
      <c r="V2494" s="3" t="str">
        <f t="shared" si="77"/>
        <v>.</v>
      </c>
      <c r="W2494" s="3" t="str">
        <f>IF(AND(T2494&lt;&gt;"_U",T2494&lt;&gt;"c",J2494&lt;&gt;9,J2494&lt;&gt;99),IFERROR(VLOOKUP(A2494,'TA Total'!$A$2:$W$10000,18,0),"."),".")</f>
        <v>.</v>
      </c>
    </row>
    <row r="2495" spans="1:23" x14ac:dyDescent="0.2">
      <c r="A2495" s="1" t="str">
        <f t="shared" si="76"/>
        <v>2018|Waipa District|Female / Wahine</v>
      </c>
      <c r="B2495" t="s">
        <v>20</v>
      </c>
      <c r="C2495" t="s">
        <v>21</v>
      </c>
      <c r="D2495" t="s">
        <v>22</v>
      </c>
      <c r="E2495" t="s">
        <v>23</v>
      </c>
      <c r="F2495">
        <v>2018</v>
      </c>
      <c r="G2495">
        <v>2018</v>
      </c>
      <c r="H2495">
        <v>17</v>
      </c>
      <c r="I2495" t="s">
        <v>125</v>
      </c>
      <c r="J2495">
        <v>99</v>
      </c>
      <c r="K2495" t="s">
        <v>47</v>
      </c>
      <c r="L2495">
        <v>99</v>
      </c>
      <c r="M2495" t="s">
        <v>26</v>
      </c>
      <c r="N2495">
        <v>99</v>
      </c>
      <c r="O2495" t="s">
        <v>27</v>
      </c>
      <c r="P2495">
        <v>2</v>
      </c>
      <c r="Q2495" t="s">
        <v>31</v>
      </c>
      <c r="R2495">
        <v>21885</v>
      </c>
      <c r="V2495" s="3" t="str">
        <f t="shared" si="77"/>
        <v>.</v>
      </c>
      <c r="W2495" s="3" t="str">
        <f>IF(AND(T2495&lt;&gt;"_U",T2495&lt;&gt;"c",J2495&lt;&gt;9,J2495&lt;&gt;99),IFERROR(VLOOKUP(A2495,'TA Total'!$A$2:$W$10000,18,0),"."),".")</f>
        <v>.</v>
      </c>
    </row>
    <row r="2496" spans="1:23" x14ac:dyDescent="0.2">
      <c r="A2496" s="1" t="str">
        <f t="shared" si="76"/>
        <v>2018|Waipa District|Another gender / He ira kÄ“ anÅ</v>
      </c>
      <c r="B2496" t="s">
        <v>20</v>
      </c>
      <c r="C2496" t="s">
        <v>21</v>
      </c>
      <c r="D2496" t="s">
        <v>22</v>
      </c>
      <c r="E2496" t="s">
        <v>23</v>
      </c>
      <c r="F2496">
        <v>2018</v>
      </c>
      <c r="G2496">
        <v>2018</v>
      </c>
      <c r="H2496">
        <v>17</v>
      </c>
      <c r="I2496" t="s">
        <v>125</v>
      </c>
      <c r="J2496">
        <v>99</v>
      </c>
      <c r="K2496" t="s">
        <v>47</v>
      </c>
      <c r="L2496">
        <v>99</v>
      </c>
      <c r="M2496" t="s">
        <v>26</v>
      </c>
      <c r="N2496">
        <v>99</v>
      </c>
      <c r="O2496" t="s">
        <v>27</v>
      </c>
      <c r="P2496">
        <v>3</v>
      </c>
      <c r="Q2496" t="s">
        <v>28</v>
      </c>
      <c r="T2496" t="s">
        <v>36</v>
      </c>
      <c r="U2496" t="s">
        <v>37</v>
      </c>
      <c r="V2496" s="3" t="str">
        <f t="shared" si="77"/>
        <v>.</v>
      </c>
      <c r="W2496" s="3" t="str">
        <f>IF(AND(T2496&lt;&gt;"_U",T2496&lt;&gt;"c",J2496&lt;&gt;9,J2496&lt;&gt;99),IFERROR(VLOOKUP(A2496,'TA Total'!$A$2:$W$10000,18,0),"."),".")</f>
        <v>.</v>
      </c>
    </row>
    <row r="2497" spans="1:23" x14ac:dyDescent="0.2">
      <c r="A2497" s="1" t="str">
        <f t="shared" si="76"/>
        <v>2018|Waipa District|Total - gender</v>
      </c>
      <c r="B2497" t="s">
        <v>20</v>
      </c>
      <c r="C2497" t="s">
        <v>21</v>
      </c>
      <c r="D2497" t="s">
        <v>22</v>
      </c>
      <c r="E2497" t="s">
        <v>23</v>
      </c>
      <c r="F2497">
        <v>2018</v>
      </c>
      <c r="G2497">
        <v>2018</v>
      </c>
      <c r="H2497">
        <v>17</v>
      </c>
      <c r="I2497" t="s">
        <v>125</v>
      </c>
      <c r="J2497">
        <v>99</v>
      </c>
      <c r="K2497" t="s">
        <v>47</v>
      </c>
      <c r="L2497">
        <v>99</v>
      </c>
      <c r="M2497" t="s">
        <v>26</v>
      </c>
      <c r="N2497">
        <v>99</v>
      </c>
      <c r="O2497" t="s">
        <v>27</v>
      </c>
      <c r="P2497">
        <v>99</v>
      </c>
      <c r="Q2497" t="s">
        <v>42</v>
      </c>
      <c r="R2497">
        <v>42243</v>
      </c>
      <c r="V2497" s="3" t="str">
        <f t="shared" si="77"/>
        <v>.</v>
      </c>
      <c r="W2497" s="3" t="str">
        <f>IF(AND(T2497&lt;&gt;"_U",T2497&lt;&gt;"c",J2497&lt;&gt;9,J2497&lt;&gt;99),IFERROR(VLOOKUP(A2497,'TA Total'!$A$2:$W$10000,18,0),"."),".")</f>
        <v>.</v>
      </c>
    </row>
    <row r="2498" spans="1:23" x14ac:dyDescent="0.2">
      <c r="A2498" s="1" t="str">
        <f t="shared" si="76"/>
        <v>2018|ÅŒtorohanga District|Male / TÄne</v>
      </c>
      <c r="B2498" t="s">
        <v>20</v>
      </c>
      <c r="C2498" t="s">
        <v>21</v>
      </c>
      <c r="D2498" t="s">
        <v>22</v>
      </c>
      <c r="E2498" t="s">
        <v>23</v>
      </c>
      <c r="F2498">
        <v>2018</v>
      </c>
      <c r="G2498">
        <v>2018</v>
      </c>
      <c r="H2498">
        <v>18</v>
      </c>
      <c r="I2498" t="s">
        <v>62</v>
      </c>
      <c r="J2498">
        <v>1</v>
      </c>
      <c r="K2498" t="s">
        <v>30</v>
      </c>
      <c r="L2498">
        <v>99</v>
      </c>
      <c r="M2498" t="s">
        <v>26</v>
      </c>
      <c r="N2498">
        <v>99</v>
      </c>
      <c r="O2498" t="s">
        <v>27</v>
      </c>
      <c r="P2498">
        <v>1</v>
      </c>
      <c r="Q2498" t="s">
        <v>34</v>
      </c>
      <c r="R2498">
        <v>1635</v>
      </c>
      <c r="V2498" s="3">
        <f t="shared" si="77"/>
        <v>51.66</v>
      </c>
      <c r="W2498" s="3">
        <f>IF(AND(T2498&lt;&gt;"_U",T2498&lt;&gt;"c",J2498&lt;&gt;9,J2498&lt;&gt;99),IFERROR(VLOOKUP(A2498,'TA Total'!$A$2:$W$10000,18,0),"."),".")</f>
        <v>3165</v>
      </c>
    </row>
    <row r="2499" spans="1:23" x14ac:dyDescent="0.2">
      <c r="A2499" s="1" t="str">
        <f t="shared" ref="A2499:A2562" si="78">G2499&amp;"|"&amp;I2499&amp;"|"&amp;Q2499</f>
        <v>2018|ÅŒtorohanga District|Female / Wahine</v>
      </c>
      <c r="B2499" t="s">
        <v>20</v>
      </c>
      <c r="C2499" t="s">
        <v>21</v>
      </c>
      <c r="D2499" t="s">
        <v>22</v>
      </c>
      <c r="E2499" t="s">
        <v>23</v>
      </c>
      <c r="F2499">
        <v>2018</v>
      </c>
      <c r="G2499">
        <v>2018</v>
      </c>
      <c r="H2499">
        <v>18</v>
      </c>
      <c r="I2499" t="s">
        <v>62</v>
      </c>
      <c r="J2499">
        <v>1</v>
      </c>
      <c r="K2499" t="s">
        <v>30</v>
      </c>
      <c r="L2499">
        <v>99</v>
      </c>
      <c r="M2499" t="s">
        <v>26</v>
      </c>
      <c r="N2499">
        <v>99</v>
      </c>
      <c r="O2499" t="s">
        <v>27</v>
      </c>
      <c r="P2499">
        <v>2</v>
      </c>
      <c r="Q2499" t="s">
        <v>31</v>
      </c>
      <c r="R2499">
        <v>1626</v>
      </c>
      <c r="V2499" s="3">
        <f t="shared" ref="V2499:V2562" si="79">IF(T2499&lt;&gt;"_U",IFERROR((ROUND(R2499/W2499*100,2)),"."),".")</f>
        <v>52.22</v>
      </c>
      <c r="W2499" s="3">
        <f>IF(AND(T2499&lt;&gt;"_U",T2499&lt;&gt;"c",J2499&lt;&gt;9,J2499&lt;&gt;99),IFERROR(VLOOKUP(A2499,'TA Total'!$A$2:$W$10000,18,0),"."),".")</f>
        <v>3114</v>
      </c>
    </row>
    <row r="2500" spans="1:23" x14ac:dyDescent="0.2">
      <c r="A2500" s="1" t="str">
        <f t="shared" si="78"/>
        <v>2018|ÅŒtorohanga District|Another gender / He ira kÄ“ anÅ</v>
      </c>
      <c r="B2500" t="s">
        <v>20</v>
      </c>
      <c r="C2500" t="s">
        <v>21</v>
      </c>
      <c r="D2500" t="s">
        <v>22</v>
      </c>
      <c r="E2500" t="s">
        <v>23</v>
      </c>
      <c r="F2500">
        <v>2018</v>
      </c>
      <c r="G2500">
        <v>2018</v>
      </c>
      <c r="H2500">
        <v>18</v>
      </c>
      <c r="I2500" t="s">
        <v>62</v>
      </c>
      <c r="J2500">
        <v>1</v>
      </c>
      <c r="K2500" t="s">
        <v>30</v>
      </c>
      <c r="L2500">
        <v>99</v>
      </c>
      <c r="M2500" t="s">
        <v>26</v>
      </c>
      <c r="N2500">
        <v>99</v>
      </c>
      <c r="O2500" t="s">
        <v>27</v>
      </c>
      <c r="P2500">
        <v>3</v>
      </c>
      <c r="Q2500" t="s">
        <v>28</v>
      </c>
      <c r="T2500" t="s">
        <v>36</v>
      </c>
      <c r="U2500" t="s">
        <v>37</v>
      </c>
      <c r="V2500" s="3" t="str">
        <f t="shared" si="79"/>
        <v>.</v>
      </c>
      <c r="W2500" s="3" t="str">
        <f>IF(AND(T2500&lt;&gt;"_U",T2500&lt;&gt;"c",J2500&lt;&gt;9,J2500&lt;&gt;99),IFERROR(VLOOKUP(A2500,'TA Total'!$A$2:$W$10000,18,0),"."),".")</f>
        <v>.</v>
      </c>
    </row>
    <row r="2501" spans="1:23" x14ac:dyDescent="0.2">
      <c r="A2501" s="1" t="str">
        <f t="shared" si="78"/>
        <v>2018|ÅŒtorohanga District|Total - gender</v>
      </c>
      <c r="B2501" t="s">
        <v>20</v>
      </c>
      <c r="C2501" t="s">
        <v>21</v>
      </c>
      <c r="D2501" t="s">
        <v>22</v>
      </c>
      <c r="E2501" t="s">
        <v>23</v>
      </c>
      <c r="F2501">
        <v>2018</v>
      </c>
      <c r="G2501">
        <v>2018</v>
      </c>
      <c r="H2501">
        <v>18</v>
      </c>
      <c r="I2501" t="s">
        <v>62</v>
      </c>
      <c r="J2501">
        <v>1</v>
      </c>
      <c r="K2501" t="s">
        <v>30</v>
      </c>
      <c r="L2501">
        <v>99</v>
      </c>
      <c r="M2501" t="s">
        <v>26</v>
      </c>
      <c r="N2501">
        <v>99</v>
      </c>
      <c r="O2501" t="s">
        <v>27</v>
      </c>
      <c r="P2501">
        <v>99</v>
      </c>
      <c r="Q2501" t="s">
        <v>42</v>
      </c>
      <c r="R2501">
        <v>3264</v>
      </c>
      <c r="V2501" s="3">
        <f t="shared" si="79"/>
        <v>52.01</v>
      </c>
      <c r="W2501" s="3">
        <f>IF(AND(T2501&lt;&gt;"_U",T2501&lt;&gt;"c",J2501&lt;&gt;9,J2501&lt;&gt;99),IFERROR(VLOOKUP(A2501,'TA Total'!$A$2:$W$10000,18,0),"."),".")</f>
        <v>6276</v>
      </c>
    </row>
    <row r="2502" spans="1:23" x14ac:dyDescent="0.2">
      <c r="A2502" s="1" t="str">
        <f t="shared" si="78"/>
        <v>2018|ÅŒtorohanga District|Male / TÄne</v>
      </c>
      <c r="B2502" t="s">
        <v>20</v>
      </c>
      <c r="C2502" t="s">
        <v>21</v>
      </c>
      <c r="D2502" t="s">
        <v>22</v>
      </c>
      <c r="E2502" t="s">
        <v>23</v>
      </c>
      <c r="F2502">
        <v>2018</v>
      </c>
      <c r="G2502">
        <v>2018</v>
      </c>
      <c r="H2502">
        <v>18</v>
      </c>
      <c r="I2502" t="s">
        <v>62</v>
      </c>
      <c r="J2502">
        <v>3</v>
      </c>
      <c r="K2502" t="s">
        <v>39</v>
      </c>
      <c r="L2502">
        <v>99</v>
      </c>
      <c r="M2502" t="s">
        <v>26</v>
      </c>
      <c r="N2502">
        <v>99</v>
      </c>
      <c r="O2502" t="s">
        <v>27</v>
      </c>
      <c r="P2502">
        <v>1</v>
      </c>
      <c r="Q2502" t="s">
        <v>34</v>
      </c>
      <c r="R2502">
        <v>93</v>
      </c>
      <c r="V2502" s="3">
        <f t="shared" si="79"/>
        <v>2.94</v>
      </c>
      <c r="W2502" s="3">
        <f>IF(AND(T2502&lt;&gt;"_U",T2502&lt;&gt;"c",J2502&lt;&gt;9,J2502&lt;&gt;99),IFERROR(VLOOKUP(A2502,'TA Total'!$A$2:$W$10000,18,0),"."),".")</f>
        <v>3165</v>
      </c>
    </row>
    <row r="2503" spans="1:23" x14ac:dyDescent="0.2">
      <c r="A2503" s="1" t="str">
        <f t="shared" si="78"/>
        <v>2018|ÅŒtorohanga District|Female / Wahine</v>
      </c>
      <c r="B2503" t="s">
        <v>20</v>
      </c>
      <c r="C2503" t="s">
        <v>21</v>
      </c>
      <c r="D2503" t="s">
        <v>22</v>
      </c>
      <c r="E2503" t="s">
        <v>23</v>
      </c>
      <c r="F2503">
        <v>2018</v>
      </c>
      <c r="G2503">
        <v>2018</v>
      </c>
      <c r="H2503">
        <v>18</v>
      </c>
      <c r="I2503" t="s">
        <v>62</v>
      </c>
      <c r="J2503">
        <v>3</v>
      </c>
      <c r="K2503" t="s">
        <v>39</v>
      </c>
      <c r="L2503">
        <v>99</v>
      </c>
      <c r="M2503" t="s">
        <v>26</v>
      </c>
      <c r="N2503">
        <v>99</v>
      </c>
      <c r="O2503" t="s">
        <v>27</v>
      </c>
      <c r="P2503">
        <v>2</v>
      </c>
      <c r="Q2503" t="s">
        <v>31</v>
      </c>
      <c r="R2503">
        <v>96</v>
      </c>
      <c r="V2503" s="3">
        <f t="shared" si="79"/>
        <v>3.08</v>
      </c>
      <c r="W2503" s="3">
        <f>IF(AND(T2503&lt;&gt;"_U",T2503&lt;&gt;"c",J2503&lt;&gt;9,J2503&lt;&gt;99),IFERROR(VLOOKUP(A2503,'TA Total'!$A$2:$W$10000,18,0),"."),".")</f>
        <v>3114</v>
      </c>
    </row>
    <row r="2504" spans="1:23" x14ac:dyDescent="0.2">
      <c r="A2504" s="1" t="str">
        <f t="shared" si="78"/>
        <v>2018|ÅŒtorohanga District|Another gender / He ira kÄ“ anÅ</v>
      </c>
      <c r="B2504" t="s">
        <v>20</v>
      </c>
      <c r="C2504" t="s">
        <v>21</v>
      </c>
      <c r="D2504" t="s">
        <v>22</v>
      </c>
      <c r="E2504" t="s">
        <v>23</v>
      </c>
      <c r="F2504">
        <v>2018</v>
      </c>
      <c r="G2504">
        <v>2018</v>
      </c>
      <c r="H2504">
        <v>18</v>
      </c>
      <c r="I2504" t="s">
        <v>62</v>
      </c>
      <c r="J2504">
        <v>3</v>
      </c>
      <c r="K2504" t="s">
        <v>39</v>
      </c>
      <c r="L2504">
        <v>99</v>
      </c>
      <c r="M2504" t="s">
        <v>26</v>
      </c>
      <c r="N2504">
        <v>99</v>
      </c>
      <c r="O2504" t="s">
        <v>27</v>
      </c>
      <c r="P2504">
        <v>3</v>
      </c>
      <c r="Q2504" t="s">
        <v>28</v>
      </c>
      <c r="T2504" t="s">
        <v>36</v>
      </c>
      <c r="U2504" t="s">
        <v>37</v>
      </c>
      <c r="V2504" s="3" t="str">
        <f t="shared" si="79"/>
        <v>.</v>
      </c>
      <c r="W2504" s="3" t="str">
        <f>IF(AND(T2504&lt;&gt;"_U",T2504&lt;&gt;"c",J2504&lt;&gt;9,J2504&lt;&gt;99),IFERROR(VLOOKUP(A2504,'TA Total'!$A$2:$W$10000,18,0),"."),".")</f>
        <v>.</v>
      </c>
    </row>
    <row r="2505" spans="1:23" x14ac:dyDescent="0.2">
      <c r="A2505" s="1" t="str">
        <f t="shared" si="78"/>
        <v>2018|ÅŒtorohanga District|Total - gender</v>
      </c>
      <c r="B2505" t="s">
        <v>20</v>
      </c>
      <c r="C2505" t="s">
        <v>21</v>
      </c>
      <c r="D2505" t="s">
        <v>22</v>
      </c>
      <c r="E2505" t="s">
        <v>23</v>
      </c>
      <c r="F2505">
        <v>2018</v>
      </c>
      <c r="G2505">
        <v>2018</v>
      </c>
      <c r="H2505">
        <v>18</v>
      </c>
      <c r="I2505" t="s">
        <v>62</v>
      </c>
      <c r="J2505">
        <v>3</v>
      </c>
      <c r="K2505" t="s">
        <v>39</v>
      </c>
      <c r="L2505">
        <v>99</v>
      </c>
      <c r="M2505" t="s">
        <v>26</v>
      </c>
      <c r="N2505">
        <v>99</v>
      </c>
      <c r="O2505" t="s">
        <v>27</v>
      </c>
      <c r="P2505">
        <v>99</v>
      </c>
      <c r="Q2505" t="s">
        <v>42</v>
      </c>
      <c r="R2505">
        <v>192</v>
      </c>
      <c r="V2505" s="3">
        <f t="shared" si="79"/>
        <v>3.06</v>
      </c>
      <c r="W2505" s="3">
        <f>IF(AND(T2505&lt;&gt;"_U",T2505&lt;&gt;"c",J2505&lt;&gt;9,J2505&lt;&gt;99),IFERROR(VLOOKUP(A2505,'TA Total'!$A$2:$W$10000,18,0),"."),".")</f>
        <v>6276</v>
      </c>
    </row>
    <row r="2506" spans="1:23" x14ac:dyDescent="0.2">
      <c r="A2506" s="1" t="str">
        <f t="shared" si="78"/>
        <v>2018|ÅŒtorohanga District|Male / TÄne</v>
      </c>
      <c r="B2506" t="s">
        <v>20</v>
      </c>
      <c r="C2506" t="s">
        <v>21</v>
      </c>
      <c r="D2506" t="s">
        <v>22</v>
      </c>
      <c r="E2506" t="s">
        <v>23</v>
      </c>
      <c r="F2506">
        <v>2018</v>
      </c>
      <c r="G2506">
        <v>2018</v>
      </c>
      <c r="H2506">
        <v>18</v>
      </c>
      <c r="I2506" t="s">
        <v>62</v>
      </c>
      <c r="J2506">
        <v>4</v>
      </c>
      <c r="K2506" t="s">
        <v>54</v>
      </c>
      <c r="L2506">
        <v>99</v>
      </c>
      <c r="M2506" t="s">
        <v>26</v>
      </c>
      <c r="N2506">
        <v>99</v>
      </c>
      <c r="O2506" t="s">
        <v>27</v>
      </c>
      <c r="P2506">
        <v>1</v>
      </c>
      <c r="Q2506" t="s">
        <v>34</v>
      </c>
      <c r="R2506">
        <v>216</v>
      </c>
      <c r="V2506" s="3">
        <f t="shared" si="79"/>
        <v>6.82</v>
      </c>
      <c r="W2506" s="3">
        <f>IF(AND(T2506&lt;&gt;"_U",T2506&lt;&gt;"c",J2506&lt;&gt;9,J2506&lt;&gt;99),IFERROR(VLOOKUP(A2506,'TA Total'!$A$2:$W$10000,18,0),"."),".")</f>
        <v>3165</v>
      </c>
    </row>
    <row r="2507" spans="1:23" x14ac:dyDescent="0.2">
      <c r="A2507" s="1" t="str">
        <f t="shared" si="78"/>
        <v>2018|ÅŒtorohanga District|Female / Wahine</v>
      </c>
      <c r="B2507" t="s">
        <v>20</v>
      </c>
      <c r="C2507" t="s">
        <v>21</v>
      </c>
      <c r="D2507" t="s">
        <v>22</v>
      </c>
      <c r="E2507" t="s">
        <v>23</v>
      </c>
      <c r="F2507">
        <v>2018</v>
      </c>
      <c r="G2507">
        <v>2018</v>
      </c>
      <c r="H2507">
        <v>18</v>
      </c>
      <c r="I2507" t="s">
        <v>62</v>
      </c>
      <c r="J2507">
        <v>4</v>
      </c>
      <c r="K2507" t="s">
        <v>54</v>
      </c>
      <c r="L2507">
        <v>99</v>
      </c>
      <c r="M2507" t="s">
        <v>26</v>
      </c>
      <c r="N2507">
        <v>99</v>
      </c>
      <c r="O2507" t="s">
        <v>27</v>
      </c>
      <c r="P2507">
        <v>2</v>
      </c>
      <c r="Q2507" t="s">
        <v>31</v>
      </c>
      <c r="R2507">
        <v>213</v>
      </c>
      <c r="V2507" s="3">
        <f t="shared" si="79"/>
        <v>6.84</v>
      </c>
      <c r="W2507" s="3">
        <f>IF(AND(T2507&lt;&gt;"_U",T2507&lt;&gt;"c",J2507&lt;&gt;9,J2507&lt;&gt;99),IFERROR(VLOOKUP(A2507,'TA Total'!$A$2:$W$10000,18,0),"."),".")</f>
        <v>3114</v>
      </c>
    </row>
    <row r="2508" spans="1:23" x14ac:dyDescent="0.2">
      <c r="A2508" s="1" t="str">
        <f t="shared" si="78"/>
        <v>2018|ÅŒtorohanga District|Another gender / He ira kÄ“ anÅ</v>
      </c>
      <c r="B2508" t="s">
        <v>20</v>
      </c>
      <c r="C2508" t="s">
        <v>21</v>
      </c>
      <c r="D2508" t="s">
        <v>22</v>
      </c>
      <c r="E2508" t="s">
        <v>23</v>
      </c>
      <c r="F2508">
        <v>2018</v>
      </c>
      <c r="G2508">
        <v>2018</v>
      </c>
      <c r="H2508">
        <v>18</v>
      </c>
      <c r="I2508" t="s">
        <v>62</v>
      </c>
      <c r="J2508">
        <v>4</v>
      </c>
      <c r="K2508" t="s">
        <v>54</v>
      </c>
      <c r="L2508">
        <v>99</v>
      </c>
      <c r="M2508" t="s">
        <v>26</v>
      </c>
      <c r="N2508">
        <v>99</v>
      </c>
      <c r="O2508" t="s">
        <v>27</v>
      </c>
      <c r="P2508">
        <v>3</v>
      </c>
      <c r="Q2508" t="s">
        <v>28</v>
      </c>
      <c r="T2508" t="s">
        <v>36</v>
      </c>
      <c r="U2508" t="s">
        <v>37</v>
      </c>
      <c r="V2508" s="3" t="str">
        <f t="shared" si="79"/>
        <v>.</v>
      </c>
      <c r="W2508" s="3" t="str">
        <f>IF(AND(T2508&lt;&gt;"_U",T2508&lt;&gt;"c",J2508&lt;&gt;9,J2508&lt;&gt;99),IFERROR(VLOOKUP(A2508,'TA Total'!$A$2:$W$10000,18,0),"."),".")</f>
        <v>.</v>
      </c>
    </row>
    <row r="2509" spans="1:23" x14ac:dyDescent="0.2">
      <c r="A2509" s="1" t="str">
        <f t="shared" si="78"/>
        <v>2018|ÅŒtorohanga District|Total - gender</v>
      </c>
      <c r="B2509" t="s">
        <v>20</v>
      </c>
      <c r="C2509" t="s">
        <v>21</v>
      </c>
      <c r="D2509" t="s">
        <v>22</v>
      </c>
      <c r="E2509" t="s">
        <v>23</v>
      </c>
      <c r="F2509">
        <v>2018</v>
      </c>
      <c r="G2509">
        <v>2018</v>
      </c>
      <c r="H2509">
        <v>18</v>
      </c>
      <c r="I2509" t="s">
        <v>62</v>
      </c>
      <c r="J2509">
        <v>4</v>
      </c>
      <c r="K2509" t="s">
        <v>54</v>
      </c>
      <c r="L2509">
        <v>99</v>
      </c>
      <c r="M2509" t="s">
        <v>26</v>
      </c>
      <c r="N2509">
        <v>99</v>
      </c>
      <c r="O2509" t="s">
        <v>27</v>
      </c>
      <c r="P2509">
        <v>99</v>
      </c>
      <c r="Q2509" t="s">
        <v>42</v>
      </c>
      <c r="R2509">
        <v>429</v>
      </c>
      <c r="V2509" s="3">
        <f t="shared" si="79"/>
        <v>6.84</v>
      </c>
      <c r="W2509" s="3">
        <f>IF(AND(T2509&lt;&gt;"_U",T2509&lt;&gt;"c",J2509&lt;&gt;9,J2509&lt;&gt;99),IFERROR(VLOOKUP(A2509,'TA Total'!$A$2:$W$10000,18,0),"."),".")</f>
        <v>6276</v>
      </c>
    </row>
    <row r="2510" spans="1:23" x14ac:dyDescent="0.2">
      <c r="A2510" s="1" t="str">
        <f t="shared" si="78"/>
        <v>2018|ÅŒtorohanga District|Male / TÄne</v>
      </c>
      <c r="B2510" t="s">
        <v>20</v>
      </c>
      <c r="C2510" t="s">
        <v>21</v>
      </c>
      <c r="D2510" t="s">
        <v>22</v>
      </c>
      <c r="E2510" t="s">
        <v>23</v>
      </c>
      <c r="F2510">
        <v>2018</v>
      </c>
      <c r="G2510">
        <v>2018</v>
      </c>
      <c r="H2510">
        <v>18</v>
      </c>
      <c r="I2510" t="s">
        <v>62</v>
      </c>
      <c r="J2510">
        <v>5</v>
      </c>
      <c r="K2510" t="s">
        <v>33</v>
      </c>
      <c r="L2510">
        <v>99</v>
      </c>
      <c r="M2510" t="s">
        <v>26</v>
      </c>
      <c r="N2510">
        <v>99</v>
      </c>
      <c r="O2510" t="s">
        <v>27</v>
      </c>
      <c r="P2510">
        <v>1</v>
      </c>
      <c r="Q2510" t="s">
        <v>34</v>
      </c>
      <c r="R2510">
        <v>99</v>
      </c>
      <c r="V2510" s="3">
        <f t="shared" si="79"/>
        <v>3.13</v>
      </c>
      <c r="W2510" s="3">
        <f>IF(AND(T2510&lt;&gt;"_U",T2510&lt;&gt;"c",J2510&lt;&gt;9,J2510&lt;&gt;99),IFERROR(VLOOKUP(A2510,'TA Total'!$A$2:$W$10000,18,0),"."),".")</f>
        <v>3165</v>
      </c>
    </row>
    <row r="2511" spans="1:23" x14ac:dyDescent="0.2">
      <c r="A2511" s="1" t="str">
        <f t="shared" si="78"/>
        <v>2018|ÅŒtorohanga District|Female / Wahine</v>
      </c>
      <c r="B2511" t="s">
        <v>20</v>
      </c>
      <c r="C2511" t="s">
        <v>21</v>
      </c>
      <c r="D2511" t="s">
        <v>22</v>
      </c>
      <c r="E2511" t="s">
        <v>23</v>
      </c>
      <c r="F2511">
        <v>2018</v>
      </c>
      <c r="G2511">
        <v>2018</v>
      </c>
      <c r="H2511">
        <v>18</v>
      </c>
      <c r="I2511" t="s">
        <v>62</v>
      </c>
      <c r="J2511">
        <v>5</v>
      </c>
      <c r="K2511" t="s">
        <v>33</v>
      </c>
      <c r="L2511">
        <v>99</v>
      </c>
      <c r="M2511" t="s">
        <v>26</v>
      </c>
      <c r="N2511">
        <v>99</v>
      </c>
      <c r="O2511" t="s">
        <v>27</v>
      </c>
      <c r="P2511">
        <v>2</v>
      </c>
      <c r="Q2511" t="s">
        <v>31</v>
      </c>
      <c r="R2511">
        <v>240</v>
      </c>
      <c r="V2511" s="3">
        <f t="shared" si="79"/>
        <v>7.71</v>
      </c>
      <c r="W2511" s="3">
        <f>IF(AND(T2511&lt;&gt;"_U",T2511&lt;&gt;"c",J2511&lt;&gt;9,J2511&lt;&gt;99),IFERROR(VLOOKUP(A2511,'TA Total'!$A$2:$W$10000,18,0),"."),".")</f>
        <v>3114</v>
      </c>
    </row>
    <row r="2512" spans="1:23" x14ac:dyDescent="0.2">
      <c r="A2512" s="1" t="str">
        <f t="shared" si="78"/>
        <v>2018|ÅŒtorohanga District|Another gender / He ira kÄ“ anÅ</v>
      </c>
      <c r="B2512" t="s">
        <v>20</v>
      </c>
      <c r="C2512" t="s">
        <v>21</v>
      </c>
      <c r="D2512" t="s">
        <v>22</v>
      </c>
      <c r="E2512" t="s">
        <v>23</v>
      </c>
      <c r="F2512">
        <v>2018</v>
      </c>
      <c r="G2512">
        <v>2018</v>
      </c>
      <c r="H2512">
        <v>18</v>
      </c>
      <c r="I2512" t="s">
        <v>62</v>
      </c>
      <c r="J2512">
        <v>5</v>
      </c>
      <c r="K2512" t="s">
        <v>33</v>
      </c>
      <c r="L2512">
        <v>99</v>
      </c>
      <c r="M2512" t="s">
        <v>26</v>
      </c>
      <c r="N2512">
        <v>99</v>
      </c>
      <c r="O2512" t="s">
        <v>27</v>
      </c>
      <c r="P2512">
        <v>3</v>
      </c>
      <c r="Q2512" t="s">
        <v>28</v>
      </c>
      <c r="T2512" t="s">
        <v>36</v>
      </c>
      <c r="U2512" t="s">
        <v>37</v>
      </c>
      <c r="V2512" s="3" t="str">
        <f t="shared" si="79"/>
        <v>.</v>
      </c>
      <c r="W2512" s="3" t="str">
        <f>IF(AND(T2512&lt;&gt;"_U",T2512&lt;&gt;"c",J2512&lt;&gt;9,J2512&lt;&gt;99),IFERROR(VLOOKUP(A2512,'TA Total'!$A$2:$W$10000,18,0),"."),".")</f>
        <v>.</v>
      </c>
    </row>
    <row r="2513" spans="1:23" x14ac:dyDescent="0.2">
      <c r="A2513" s="1" t="str">
        <f t="shared" si="78"/>
        <v>2018|ÅŒtorohanga District|Total - gender</v>
      </c>
      <c r="B2513" t="s">
        <v>20</v>
      </c>
      <c r="C2513" t="s">
        <v>21</v>
      </c>
      <c r="D2513" t="s">
        <v>22</v>
      </c>
      <c r="E2513" t="s">
        <v>23</v>
      </c>
      <c r="F2513">
        <v>2018</v>
      </c>
      <c r="G2513">
        <v>2018</v>
      </c>
      <c r="H2513">
        <v>18</v>
      </c>
      <c r="I2513" t="s">
        <v>62</v>
      </c>
      <c r="J2513">
        <v>5</v>
      </c>
      <c r="K2513" t="s">
        <v>33</v>
      </c>
      <c r="L2513">
        <v>99</v>
      </c>
      <c r="M2513" t="s">
        <v>26</v>
      </c>
      <c r="N2513">
        <v>99</v>
      </c>
      <c r="O2513" t="s">
        <v>27</v>
      </c>
      <c r="P2513">
        <v>99</v>
      </c>
      <c r="Q2513" t="s">
        <v>42</v>
      </c>
      <c r="R2513">
        <v>339</v>
      </c>
      <c r="V2513" s="3">
        <f t="shared" si="79"/>
        <v>5.4</v>
      </c>
      <c r="W2513" s="3">
        <f>IF(AND(T2513&lt;&gt;"_U",T2513&lt;&gt;"c",J2513&lt;&gt;9,J2513&lt;&gt;99),IFERROR(VLOOKUP(A2513,'TA Total'!$A$2:$W$10000,18,0),"."),".")</f>
        <v>6276</v>
      </c>
    </row>
    <row r="2514" spans="1:23" x14ac:dyDescent="0.2">
      <c r="A2514" s="1" t="str">
        <f t="shared" si="78"/>
        <v>2018|ÅŒtorohanga District|Male / TÄne</v>
      </c>
      <c r="B2514" t="s">
        <v>20</v>
      </c>
      <c r="C2514" t="s">
        <v>21</v>
      </c>
      <c r="D2514" t="s">
        <v>22</v>
      </c>
      <c r="E2514" t="s">
        <v>23</v>
      </c>
      <c r="F2514">
        <v>2018</v>
      </c>
      <c r="G2514">
        <v>2018</v>
      </c>
      <c r="H2514">
        <v>18</v>
      </c>
      <c r="I2514" t="s">
        <v>62</v>
      </c>
      <c r="J2514">
        <v>6</v>
      </c>
      <c r="K2514" t="s">
        <v>52</v>
      </c>
      <c r="L2514">
        <v>99</v>
      </c>
      <c r="M2514" t="s">
        <v>26</v>
      </c>
      <c r="N2514">
        <v>99</v>
      </c>
      <c r="O2514" t="s">
        <v>27</v>
      </c>
      <c r="P2514">
        <v>1</v>
      </c>
      <c r="Q2514" t="s">
        <v>34</v>
      </c>
      <c r="R2514">
        <v>1122</v>
      </c>
      <c r="V2514" s="3">
        <f t="shared" si="79"/>
        <v>35.450000000000003</v>
      </c>
      <c r="W2514" s="3">
        <f>IF(AND(T2514&lt;&gt;"_U",T2514&lt;&gt;"c",J2514&lt;&gt;9,J2514&lt;&gt;99),IFERROR(VLOOKUP(A2514,'TA Total'!$A$2:$W$10000,18,0),"."),".")</f>
        <v>3165</v>
      </c>
    </row>
    <row r="2515" spans="1:23" x14ac:dyDescent="0.2">
      <c r="A2515" s="1" t="str">
        <f t="shared" si="78"/>
        <v>2018|ÅŒtorohanga District|Female / Wahine</v>
      </c>
      <c r="B2515" t="s">
        <v>20</v>
      </c>
      <c r="C2515" t="s">
        <v>21</v>
      </c>
      <c r="D2515" t="s">
        <v>22</v>
      </c>
      <c r="E2515" t="s">
        <v>23</v>
      </c>
      <c r="F2515">
        <v>2018</v>
      </c>
      <c r="G2515">
        <v>2018</v>
      </c>
      <c r="H2515">
        <v>18</v>
      </c>
      <c r="I2515" t="s">
        <v>62</v>
      </c>
      <c r="J2515">
        <v>6</v>
      </c>
      <c r="K2515" t="s">
        <v>52</v>
      </c>
      <c r="L2515">
        <v>99</v>
      </c>
      <c r="M2515" t="s">
        <v>26</v>
      </c>
      <c r="N2515">
        <v>99</v>
      </c>
      <c r="O2515" t="s">
        <v>27</v>
      </c>
      <c r="P2515">
        <v>2</v>
      </c>
      <c r="Q2515" t="s">
        <v>31</v>
      </c>
      <c r="R2515">
        <v>939</v>
      </c>
      <c r="V2515" s="3">
        <f t="shared" si="79"/>
        <v>30.15</v>
      </c>
      <c r="W2515" s="3">
        <f>IF(AND(T2515&lt;&gt;"_U",T2515&lt;&gt;"c",J2515&lt;&gt;9,J2515&lt;&gt;99),IFERROR(VLOOKUP(A2515,'TA Total'!$A$2:$W$10000,18,0),"."),".")</f>
        <v>3114</v>
      </c>
    </row>
    <row r="2516" spans="1:23" x14ac:dyDescent="0.2">
      <c r="A2516" s="1" t="str">
        <f t="shared" si="78"/>
        <v>2018|ÅŒtorohanga District|Another gender / He ira kÄ“ anÅ</v>
      </c>
      <c r="B2516" t="s">
        <v>20</v>
      </c>
      <c r="C2516" t="s">
        <v>21</v>
      </c>
      <c r="D2516" t="s">
        <v>22</v>
      </c>
      <c r="E2516" t="s">
        <v>23</v>
      </c>
      <c r="F2516">
        <v>2018</v>
      </c>
      <c r="G2516">
        <v>2018</v>
      </c>
      <c r="H2516">
        <v>18</v>
      </c>
      <c r="I2516" t="s">
        <v>62</v>
      </c>
      <c r="J2516">
        <v>6</v>
      </c>
      <c r="K2516" t="s">
        <v>52</v>
      </c>
      <c r="L2516">
        <v>99</v>
      </c>
      <c r="M2516" t="s">
        <v>26</v>
      </c>
      <c r="N2516">
        <v>99</v>
      </c>
      <c r="O2516" t="s">
        <v>27</v>
      </c>
      <c r="P2516">
        <v>3</v>
      </c>
      <c r="Q2516" t="s">
        <v>28</v>
      </c>
      <c r="T2516" t="s">
        <v>36</v>
      </c>
      <c r="U2516" t="s">
        <v>37</v>
      </c>
      <c r="V2516" s="3" t="str">
        <f t="shared" si="79"/>
        <v>.</v>
      </c>
      <c r="W2516" s="3" t="str">
        <f>IF(AND(T2516&lt;&gt;"_U",T2516&lt;&gt;"c",J2516&lt;&gt;9,J2516&lt;&gt;99),IFERROR(VLOOKUP(A2516,'TA Total'!$A$2:$W$10000,18,0),"."),".")</f>
        <v>.</v>
      </c>
    </row>
    <row r="2517" spans="1:23" x14ac:dyDescent="0.2">
      <c r="A2517" s="1" t="str">
        <f t="shared" si="78"/>
        <v>2018|ÅŒtorohanga District|Total - gender</v>
      </c>
      <c r="B2517" t="s">
        <v>20</v>
      </c>
      <c r="C2517" t="s">
        <v>21</v>
      </c>
      <c r="D2517" t="s">
        <v>22</v>
      </c>
      <c r="E2517" t="s">
        <v>23</v>
      </c>
      <c r="F2517">
        <v>2018</v>
      </c>
      <c r="G2517">
        <v>2018</v>
      </c>
      <c r="H2517">
        <v>18</v>
      </c>
      <c r="I2517" t="s">
        <v>62</v>
      </c>
      <c r="J2517">
        <v>6</v>
      </c>
      <c r="K2517" t="s">
        <v>52</v>
      </c>
      <c r="L2517">
        <v>99</v>
      </c>
      <c r="M2517" t="s">
        <v>26</v>
      </c>
      <c r="N2517">
        <v>99</v>
      </c>
      <c r="O2517" t="s">
        <v>27</v>
      </c>
      <c r="P2517">
        <v>99</v>
      </c>
      <c r="Q2517" t="s">
        <v>42</v>
      </c>
      <c r="R2517">
        <v>2055</v>
      </c>
      <c r="V2517" s="3">
        <f t="shared" si="79"/>
        <v>32.74</v>
      </c>
      <c r="W2517" s="3">
        <f>IF(AND(T2517&lt;&gt;"_U",T2517&lt;&gt;"c",J2517&lt;&gt;9,J2517&lt;&gt;99),IFERROR(VLOOKUP(A2517,'TA Total'!$A$2:$W$10000,18,0),"."),".")</f>
        <v>6276</v>
      </c>
    </row>
    <row r="2518" spans="1:23" x14ac:dyDescent="0.2">
      <c r="A2518" s="1" t="str">
        <f t="shared" si="78"/>
        <v>2018|ÅŒtorohanga District|Male / TÄne</v>
      </c>
      <c r="B2518" t="s">
        <v>20</v>
      </c>
      <c r="C2518" t="s">
        <v>21</v>
      </c>
      <c r="D2518" t="s">
        <v>22</v>
      </c>
      <c r="E2518" t="s">
        <v>23</v>
      </c>
      <c r="F2518">
        <v>2018</v>
      </c>
      <c r="G2518">
        <v>2018</v>
      </c>
      <c r="H2518">
        <v>18</v>
      </c>
      <c r="I2518" t="s">
        <v>62</v>
      </c>
      <c r="J2518">
        <v>9</v>
      </c>
      <c r="K2518" t="s">
        <v>25</v>
      </c>
      <c r="L2518">
        <v>99</v>
      </c>
      <c r="M2518" t="s">
        <v>26</v>
      </c>
      <c r="N2518">
        <v>99</v>
      </c>
      <c r="O2518" t="s">
        <v>27</v>
      </c>
      <c r="P2518">
        <v>1</v>
      </c>
      <c r="Q2518" t="s">
        <v>34</v>
      </c>
      <c r="R2518">
        <v>987</v>
      </c>
      <c r="V2518" s="3" t="str">
        <f t="shared" si="79"/>
        <v>.</v>
      </c>
      <c r="W2518" s="3" t="str">
        <f>IF(AND(T2518&lt;&gt;"_U",T2518&lt;&gt;"c",J2518&lt;&gt;9,J2518&lt;&gt;99),IFERROR(VLOOKUP(A2518,'TA Total'!$A$2:$W$10000,18,0),"."),".")</f>
        <v>.</v>
      </c>
    </row>
    <row r="2519" spans="1:23" x14ac:dyDescent="0.2">
      <c r="A2519" s="1" t="str">
        <f t="shared" si="78"/>
        <v>2018|ÅŒtorohanga District|Female / Wahine</v>
      </c>
      <c r="B2519" t="s">
        <v>20</v>
      </c>
      <c r="C2519" t="s">
        <v>21</v>
      </c>
      <c r="D2519" t="s">
        <v>22</v>
      </c>
      <c r="E2519" t="s">
        <v>23</v>
      </c>
      <c r="F2519">
        <v>2018</v>
      </c>
      <c r="G2519">
        <v>2018</v>
      </c>
      <c r="H2519">
        <v>18</v>
      </c>
      <c r="I2519" t="s">
        <v>62</v>
      </c>
      <c r="J2519">
        <v>9</v>
      </c>
      <c r="K2519" t="s">
        <v>25</v>
      </c>
      <c r="L2519">
        <v>99</v>
      </c>
      <c r="M2519" t="s">
        <v>26</v>
      </c>
      <c r="N2519">
        <v>99</v>
      </c>
      <c r="O2519" t="s">
        <v>27</v>
      </c>
      <c r="P2519">
        <v>2</v>
      </c>
      <c r="Q2519" t="s">
        <v>31</v>
      </c>
      <c r="R2519">
        <v>555</v>
      </c>
      <c r="V2519" s="3" t="str">
        <f t="shared" si="79"/>
        <v>.</v>
      </c>
      <c r="W2519" s="3" t="str">
        <f>IF(AND(T2519&lt;&gt;"_U",T2519&lt;&gt;"c",J2519&lt;&gt;9,J2519&lt;&gt;99),IFERROR(VLOOKUP(A2519,'TA Total'!$A$2:$W$10000,18,0),"."),".")</f>
        <v>.</v>
      </c>
    </row>
    <row r="2520" spans="1:23" x14ac:dyDescent="0.2">
      <c r="A2520" s="1" t="str">
        <f t="shared" si="78"/>
        <v>2018|ÅŒtorohanga District|Another gender / He ira kÄ“ anÅ</v>
      </c>
      <c r="B2520" t="s">
        <v>20</v>
      </c>
      <c r="C2520" t="s">
        <v>21</v>
      </c>
      <c r="D2520" t="s">
        <v>22</v>
      </c>
      <c r="E2520" t="s">
        <v>23</v>
      </c>
      <c r="F2520">
        <v>2018</v>
      </c>
      <c r="G2520">
        <v>2018</v>
      </c>
      <c r="H2520">
        <v>18</v>
      </c>
      <c r="I2520" t="s">
        <v>62</v>
      </c>
      <c r="J2520">
        <v>9</v>
      </c>
      <c r="K2520" t="s">
        <v>25</v>
      </c>
      <c r="L2520">
        <v>99</v>
      </c>
      <c r="M2520" t="s">
        <v>26</v>
      </c>
      <c r="N2520">
        <v>99</v>
      </c>
      <c r="O2520" t="s">
        <v>27</v>
      </c>
      <c r="P2520">
        <v>3</v>
      </c>
      <c r="Q2520" t="s">
        <v>28</v>
      </c>
      <c r="T2520" t="s">
        <v>36</v>
      </c>
      <c r="U2520" t="s">
        <v>37</v>
      </c>
      <c r="V2520" s="3" t="str">
        <f t="shared" si="79"/>
        <v>.</v>
      </c>
      <c r="W2520" s="3" t="str">
        <f>IF(AND(T2520&lt;&gt;"_U",T2520&lt;&gt;"c",J2520&lt;&gt;9,J2520&lt;&gt;99),IFERROR(VLOOKUP(A2520,'TA Total'!$A$2:$W$10000,18,0),"."),".")</f>
        <v>.</v>
      </c>
    </row>
    <row r="2521" spans="1:23" x14ac:dyDescent="0.2">
      <c r="A2521" s="1" t="str">
        <f t="shared" si="78"/>
        <v>2018|ÅŒtorohanga District|Total - gender</v>
      </c>
      <c r="B2521" t="s">
        <v>20</v>
      </c>
      <c r="C2521" t="s">
        <v>21</v>
      </c>
      <c r="D2521" t="s">
        <v>22</v>
      </c>
      <c r="E2521" t="s">
        <v>23</v>
      </c>
      <c r="F2521">
        <v>2018</v>
      </c>
      <c r="G2521">
        <v>2018</v>
      </c>
      <c r="H2521">
        <v>18</v>
      </c>
      <c r="I2521" t="s">
        <v>62</v>
      </c>
      <c r="J2521">
        <v>9</v>
      </c>
      <c r="K2521" t="s">
        <v>25</v>
      </c>
      <c r="L2521">
        <v>99</v>
      </c>
      <c r="M2521" t="s">
        <v>26</v>
      </c>
      <c r="N2521">
        <v>99</v>
      </c>
      <c r="O2521" t="s">
        <v>27</v>
      </c>
      <c r="P2521">
        <v>99</v>
      </c>
      <c r="Q2521" t="s">
        <v>42</v>
      </c>
      <c r="R2521">
        <v>1542</v>
      </c>
      <c r="V2521" s="3" t="str">
        <f t="shared" si="79"/>
        <v>.</v>
      </c>
      <c r="W2521" s="3" t="str">
        <f>IF(AND(T2521&lt;&gt;"_U",T2521&lt;&gt;"c",J2521&lt;&gt;9,J2521&lt;&gt;99),IFERROR(VLOOKUP(A2521,'TA Total'!$A$2:$W$10000,18,0),"."),".")</f>
        <v>.</v>
      </c>
    </row>
    <row r="2522" spans="1:23" x14ac:dyDescent="0.2">
      <c r="A2522" s="1" t="str">
        <f t="shared" si="78"/>
        <v>2018|ÅŒtorohanga District|Male / TÄne</v>
      </c>
      <c r="B2522" t="s">
        <v>20</v>
      </c>
      <c r="C2522" t="s">
        <v>21</v>
      </c>
      <c r="D2522" t="s">
        <v>22</v>
      </c>
      <c r="E2522" t="s">
        <v>23</v>
      </c>
      <c r="F2522">
        <v>2018</v>
      </c>
      <c r="G2522">
        <v>2018</v>
      </c>
      <c r="H2522">
        <v>18</v>
      </c>
      <c r="I2522" t="s">
        <v>62</v>
      </c>
      <c r="J2522">
        <v>77</v>
      </c>
      <c r="K2522" t="s">
        <v>49</v>
      </c>
      <c r="L2522">
        <v>99</v>
      </c>
      <c r="M2522" t="s">
        <v>26</v>
      </c>
      <c r="N2522">
        <v>99</v>
      </c>
      <c r="O2522" t="s">
        <v>27</v>
      </c>
      <c r="P2522">
        <v>1</v>
      </c>
      <c r="Q2522" t="s">
        <v>34</v>
      </c>
      <c r="R2522">
        <v>3165</v>
      </c>
      <c r="V2522" s="3">
        <f t="shared" si="79"/>
        <v>100</v>
      </c>
      <c r="W2522" s="3">
        <f>IF(AND(T2522&lt;&gt;"_U",T2522&lt;&gt;"c",J2522&lt;&gt;9,J2522&lt;&gt;99),IFERROR(VLOOKUP(A2522,'TA Total'!$A$2:$W$10000,18,0),"."),".")</f>
        <v>3165</v>
      </c>
    </row>
    <row r="2523" spans="1:23" x14ac:dyDescent="0.2">
      <c r="A2523" s="1" t="str">
        <f t="shared" si="78"/>
        <v>2018|ÅŒtorohanga District|Female / Wahine</v>
      </c>
      <c r="B2523" t="s">
        <v>20</v>
      </c>
      <c r="C2523" t="s">
        <v>21</v>
      </c>
      <c r="D2523" t="s">
        <v>22</v>
      </c>
      <c r="E2523" t="s">
        <v>23</v>
      </c>
      <c r="F2523">
        <v>2018</v>
      </c>
      <c r="G2523">
        <v>2018</v>
      </c>
      <c r="H2523">
        <v>18</v>
      </c>
      <c r="I2523" t="s">
        <v>62</v>
      </c>
      <c r="J2523">
        <v>77</v>
      </c>
      <c r="K2523" t="s">
        <v>49</v>
      </c>
      <c r="L2523">
        <v>99</v>
      </c>
      <c r="M2523" t="s">
        <v>26</v>
      </c>
      <c r="N2523">
        <v>99</v>
      </c>
      <c r="O2523" t="s">
        <v>27</v>
      </c>
      <c r="P2523">
        <v>2</v>
      </c>
      <c r="Q2523" t="s">
        <v>31</v>
      </c>
      <c r="R2523">
        <v>3114</v>
      </c>
      <c r="V2523" s="3">
        <f t="shared" si="79"/>
        <v>100</v>
      </c>
      <c r="W2523" s="3">
        <f>IF(AND(T2523&lt;&gt;"_U",T2523&lt;&gt;"c",J2523&lt;&gt;9,J2523&lt;&gt;99),IFERROR(VLOOKUP(A2523,'TA Total'!$A$2:$W$10000,18,0),"."),".")</f>
        <v>3114</v>
      </c>
    </row>
    <row r="2524" spans="1:23" x14ac:dyDescent="0.2">
      <c r="A2524" s="1" t="str">
        <f t="shared" si="78"/>
        <v>2018|ÅŒtorohanga District|Another gender / He ira kÄ“ anÅ</v>
      </c>
      <c r="B2524" t="s">
        <v>20</v>
      </c>
      <c r="C2524" t="s">
        <v>21</v>
      </c>
      <c r="D2524" t="s">
        <v>22</v>
      </c>
      <c r="E2524" t="s">
        <v>23</v>
      </c>
      <c r="F2524">
        <v>2018</v>
      </c>
      <c r="G2524">
        <v>2018</v>
      </c>
      <c r="H2524">
        <v>18</v>
      </c>
      <c r="I2524" t="s">
        <v>62</v>
      </c>
      <c r="J2524">
        <v>77</v>
      </c>
      <c r="K2524" t="s">
        <v>49</v>
      </c>
      <c r="L2524">
        <v>99</v>
      </c>
      <c r="M2524" t="s">
        <v>26</v>
      </c>
      <c r="N2524">
        <v>99</v>
      </c>
      <c r="O2524" t="s">
        <v>27</v>
      </c>
      <c r="P2524">
        <v>3</v>
      </c>
      <c r="Q2524" t="s">
        <v>28</v>
      </c>
      <c r="T2524" t="s">
        <v>36</v>
      </c>
      <c r="U2524" t="s">
        <v>37</v>
      </c>
      <c r="V2524" s="3" t="str">
        <f t="shared" si="79"/>
        <v>.</v>
      </c>
      <c r="W2524" s="3" t="str">
        <f>IF(AND(T2524&lt;&gt;"_U",T2524&lt;&gt;"c",J2524&lt;&gt;9,J2524&lt;&gt;99),IFERROR(VLOOKUP(A2524,'TA Total'!$A$2:$W$10000,18,0),"."),".")</f>
        <v>.</v>
      </c>
    </row>
    <row r="2525" spans="1:23" x14ac:dyDescent="0.2">
      <c r="A2525" s="1" t="str">
        <f t="shared" si="78"/>
        <v>2018|ÅŒtorohanga District|Total - gender</v>
      </c>
      <c r="B2525" t="s">
        <v>20</v>
      </c>
      <c r="C2525" t="s">
        <v>21</v>
      </c>
      <c r="D2525" t="s">
        <v>22</v>
      </c>
      <c r="E2525" t="s">
        <v>23</v>
      </c>
      <c r="F2525">
        <v>2018</v>
      </c>
      <c r="G2525">
        <v>2018</v>
      </c>
      <c r="H2525">
        <v>18</v>
      </c>
      <c r="I2525" t="s">
        <v>62</v>
      </c>
      <c r="J2525">
        <v>77</v>
      </c>
      <c r="K2525" t="s">
        <v>49</v>
      </c>
      <c r="L2525">
        <v>99</v>
      </c>
      <c r="M2525" t="s">
        <v>26</v>
      </c>
      <c r="N2525">
        <v>99</v>
      </c>
      <c r="O2525" t="s">
        <v>27</v>
      </c>
      <c r="P2525">
        <v>99</v>
      </c>
      <c r="Q2525" t="s">
        <v>42</v>
      </c>
      <c r="R2525">
        <v>6276</v>
      </c>
      <c r="V2525" s="3">
        <f t="shared" si="79"/>
        <v>100</v>
      </c>
      <c r="W2525" s="3">
        <f>IF(AND(T2525&lt;&gt;"_U",T2525&lt;&gt;"c",J2525&lt;&gt;9,J2525&lt;&gt;99),IFERROR(VLOOKUP(A2525,'TA Total'!$A$2:$W$10000,18,0),"."),".")</f>
        <v>6276</v>
      </c>
    </row>
    <row r="2526" spans="1:23" x14ac:dyDescent="0.2">
      <c r="A2526" s="1" t="str">
        <f t="shared" si="78"/>
        <v>2018|ÅŒtorohanga District|Male / TÄne</v>
      </c>
      <c r="B2526" t="s">
        <v>20</v>
      </c>
      <c r="C2526" t="s">
        <v>21</v>
      </c>
      <c r="D2526" t="s">
        <v>22</v>
      </c>
      <c r="E2526" t="s">
        <v>23</v>
      </c>
      <c r="F2526">
        <v>2018</v>
      </c>
      <c r="G2526">
        <v>2018</v>
      </c>
      <c r="H2526">
        <v>18</v>
      </c>
      <c r="I2526" t="s">
        <v>62</v>
      </c>
      <c r="J2526">
        <v>99</v>
      </c>
      <c r="K2526" t="s">
        <v>47</v>
      </c>
      <c r="L2526">
        <v>99</v>
      </c>
      <c r="M2526" t="s">
        <v>26</v>
      </c>
      <c r="N2526">
        <v>99</v>
      </c>
      <c r="O2526" t="s">
        <v>27</v>
      </c>
      <c r="P2526">
        <v>1</v>
      </c>
      <c r="Q2526" t="s">
        <v>34</v>
      </c>
      <c r="R2526">
        <v>4152</v>
      </c>
      <c r="V2526" s="3" t="str">
        <f t="shared" si="79"/>
        <v>.</v>
      </c>
      <c r="W2526" s="3" t="str">
        <f>IF(AND(T2526&lt;&gt;"_U",T2526&lt;&gt;"c",J2526&lt;&gt;9,J2526&lt;&gt;99),IFERROR(VLOOKUP(A2526,'TA Total'!$A$2:$W$10000,18,0),"."),".")</f>
        <v>.</v>
      </c>
    </row>
    <row r="2527" spans="1:23" x14ac:dyDescent="0.2">
      <c r="A2527" s="1" t="str">
        <f t="shared" si="78"/>
        <v>2018|ÅŒtorohanga District|Female / Wahine</v>
      </c>
      <c r="B2527" t="s">
        <v>20</v>
      </c>
      <c r="C2527" t="s">
        <v>21</v>
      </c>
      <c r="D2527" t="s">
        <v>22</v>
      </c>
      <c r="E2527" t="s">
        <v>23</v>
      </c>
      <c r="F2527">
        <v>2018</v>
      </c>
      <c r="G2527">
        <v>2018</v>
      </c>
      <c r="H2527">
        <v>18</v>
      </c>
      <c r="I2527" t="s">
        <v>62</v>
      </c>
      <c r="J2527">
        <v>99</v>
      </c>
      <c r="K2527" t="s">
        <v>47</v>
      </c>
      <c r="L2527">
        <v>99</v>
      </c>
      <c r="M2527" t="s">
        <v>26</v>
      </c>
      <c r="N2527">
        <v>99</v>
      </c>
      <c r="O2527" t="s">
        <v>27</v>
      </c>
      <c r="P2527">
        <v>2</v>
      </c>
      <c r="Q2527" t="s">
        <v>31</v>
      </c>
      <c r="R2527">
        <v>3666</v>
      </c>
      <c r="V2527" s="3" t="str">
        <f t="shared" si="79"/>
        <v>.</v>
      </c>
      <c r="W2527" s="3" t="str">
        <f>IF(AND(T2527&lt;&gt;"_U",T2527&lt;&gt;"c",J2527&lt;&gt;9,J2527&lt;&gt;99),IFERROR(VLOOKUP(A2527,'TA Total'!$A$2:$W$10000,18,0),"."),".")</f>
        <v>.</v>
      </c>
    </row>
    <row r="2528" spans="1:23" x14ac:dyDescent="0.2">
      <c r="A2528" s="1" t="str">
        <f t="shared" si="78"/>
        <v>2018|ÅŒtorohanga District|Another gender / He ira kÄ“ anÅ</v>
      </c>
      <c r="B2528" t="s">
        <v>20</v>
      </c>
      <c r="C2528" t="s">
        <v>21</v>
      </c>
      <c r="D2528" t="s">
        <v>22</v>
      </c>
      <c r="E2528" t="s">
        <v>23</v>
      </c>
      <c r="F2528">
        <v>2018</v>
      </c>
      <c r="G2528">
        <v>2018</v>
      </c>
      <c r="H2528">
        <v>18</v>
      </c>
      <c r="I2528" t="s">
        <v>62</v>
      </c>
      <c r="J2528">
        <v>99</v>
      </c>
      <c r="K2528" t="s">
        <v>47</v>
      </c>
      <c r="L2528">
        <v>99</v>
      </c>
      <c r="M2528" t="s">
        <v>26</v>
      </c>
      <c r="N2528">
        <v>99</v>
      </c>
      <c r="O2528" t="s">
        <v>27</v>
      </c>
      <c r="P2528">
        <v>3</v>
      </c>
      <c r="Q2528" t="s">
        <v>28</v>
      </c>
      <c r="T2528" t="s">
        <v>36</v>
      </c>
      <c r="U2528" t="s">
        <v>37</v>
      </c>
      <c r="V2528" s="3" t="str">
        <f t="shared" si="79"/>
        <v>.</v>
      </c>
      <c r="W2528" s="3" t="str">
        <f>IF(AND(T2528&lt;&gt;"_U",T2528&lt;&gt;"c",J2528&lt;&gt;9,J2528&lt;&gt;99),IFERROR(VLOOKUP(A2528,'TA Total'!$A$2:$W$10000,18,0),"."),".")</f>
        <v>.</v>
      </c>
    </row>
    <row r="2529" spans="1:23" x14ac:dyDescent="0.2">
      <c r="A2529" s="1" t="str">
        <f t="shared" si="78"/>
        <v>2018|ÅŒtorohanga District|Total - gender</v>
      </c>
      <c r="B2529" t="s">
        <v>20</v>
      </c>
      <c r="C2529" t="s">
        <v>21</v>
      </c>
      <c r="D2529" t="s">
        <v>22</v>
      </c>
      <c r="E2529" t="s">
        <v>23</v>
      </c>
      <c r="F2529">
        <v>2018</v>
      </c>
      <c r="G2529">
        <v>2018</v>
      </c>
      <c r="H2529">
        <v>18</v>
      </c>
      <c r="I2529" t="s">
        <v>62</v>
      </c>
      <c r="J2529">
        <v>99</v>
      </c>
      <c r="K2529" t="s">
        <v>47</v>
      </c>
      <c r="L2529">
        <v>99</v>
      </c>
      <c r="M2529" t="s">
        <v>26</v>
      </c>
      <c r="N2529">
        <v>99</v>
      </c>
      <c r="O2529" t="s">
        <v>27</v>
      </c>
      <c r="P2529">
        <v>99</v>
      </c>
      <c r="Q2529" t="s">
        <v>42</v>
      </c>
      <c r="R2529">
        <v>7821</v>
      </c>
      <c r="V2529" s="3" t="str">
        <f t="shared" si="79"/>
        <v>.</v>
      </c>
      <c r="W2529" s="3" t="str">
        <f>IF(AND(T2529&lt;&gt;"_U",T2529&lt;&gt;"c",J2529&lt;&gt;9,J2529&lt;&gt;99),IFERROR(VLOOKUP(A2529,'TA Total'!$A$2:$W$10000,18,0),"."),".")</f>
        <v>.</v>
      </c>
    </row>
    <row r="2530" spans="1:23" x14ac:dyDescent="0.2">
      <c r="A2530" s="1" t="str">
        <f t="shared" si="78"/>
        <v>2018|South Waikato District|Male / TÄne</v>
      </c>
      <c r="B2530" t="s">
        <v>20</v>
      </c>
      <c r="C2530" t="s">
        <v>21</v>
      </c>
      <c r="D2530" t="s">
        <v>22</v>
      </c>
      <c r="E2530" t="s">
        <v>23</v>
      </c>
      <c r="F2530">
        <v>2018</v>
      </c>
      <c r="G2530">
        <v>2018</v>
      </c>
      <c r="H2530">
        <v>19</v>
      </c>
      <c r="I2530" t="s">
        <v>101</v>
      </c>
      <c r="J2530">
        <v>1</v>
      </c>
      <c r="K2530" t="s">
        <v>30</v>
      </c>
      <c r="L2530">
        <v>99</v>
      </c>
      <c r="M2530" t="s">
        <v>26</v>
      </c>
      <c r="N2530">
        <v>99</v>
      </c>
      <c r="O2530" t="s">
        <v>27</v>
      </c>
      <c r="P2530">
        <v>1</v>
      </c>
      <c r="Q2530" t="s">
        <v>34</v>
      </c>
      <c r="R2530">
        <v>3210</v>
      </c>
      <c r="V2530" s="3">
        <f t="shared" si="79"/>
        <v>46.36</v>
      </c>
      <c r="W2530" s="3">
        <f>IF(AND(T2530&lt;&gt;"_U",T2530&lt;&gt;"c",J2530&lt;&gt;9,J2530&lt;&gt;99),IFERROR(VLOOKUP(A2530,'TA Total'!$A$2:$W$10000,18,0),"."),".")</f>
        <v>6924</v>
      </c>
    </row>
    <row r="2531" spans="1:23" x14ac:dyDescent="0.2">
      <c r="A2531" s="1" t="str">
        <f t="shared" si="78"/>
        <v>2018|South Waikato District|Female / Wahine</v>
      </c>
      <c r="B2531" t="s">
        <v>20</v>
      </c>
      <c r="C2531" t="s">
        <v>21</v>
      </c>
      <c r="D2531" t="s">
        <v>22</v>
      </c>
      <c r="E2531" t="s">
        <v>23</v>
      </c>
      <c r="F2531">
        <v>2018</v>
      </c>
      <c r="G2531">
        <v>2018</v>
      </c>
      <c r="H2531">
        <v>19</v>
      </c>
      <c r="I2531" t="s">
        <v>101</v>
      </c>
      <c r="J2531">
        <v>1</v>
      </c>
      <c r="K2531" t="s">
        <v>30</v>
      </c>
      <c r="L2531">
        <v>99</v>
      </c>
      <c r="M2531" t="s">
        <v>26</v>
      </c>
      <c r="N2531">
        <v>99</v>
      </c>
      <c r="O2531" t="s">
        <v>27</v>
      </c>
      <c r="P2531">
        <v>2</v>
      </c>
      <c r="Q2531" t="s">
        <v>31</v>
      </c>
      <c r="R2531">
        <v>3222</v>
      </c>
      <c r="V2531" s="3">
        <f t="shared" si="79"/>
        <v>42.86</v>
      </c>
      <c r="W2531" s="3">
        <f>IF(AND(T2531&lt;&gt;"_U",T2531&lt;&gt;"c",J2531&lt;&gt;9,J2531&lt;&gt;99),IFERROR(VLOOKUP(A2531,'TA Total'!$A$2:$W$10000,18,0),"."),".")</f>
        <v>7518</v>
      </c>
    </row>
    <row r="2532" spans="1:23" x14ac:dyDescent="0.2">
      <c r="A2532" s="1" t="str">
        <f t="shared" si="78"/>
        <v>2018|South Waikato District|Another gender / He ira kÄ“ anÅ</v>
      </c>
      <c r="B2532" t="s">
        <v>20</v>
      </c>
      <c r="C2532" t="s">
        <v>21</v>
      </c>
      <c r="D2532" t="s">
        <v>22</v>
      </c>
      <c r="E2532" t="s">
        <v>23</v>
      </c>
      <c r="F2532">
        <v>2018</v>
      </c>
      <c r="G2532">
        <v>2018</v>
      </c>
      <c r="H2532">
        <v>19</v>
      </c>
      <c r="I2532" t="s">
        <v>101</v>
      </c>
      <c r="J2532">
        <v>1</v>
      </c>
      <c r="K2532" t="s">
        <v>30</v>
      </c>
      <c r="L2532">
        <v>99</v>
      </c>
      <c r="M2532" t="s">
        <v>26</v>
      </c>
      <c r="N2532">
        <v>99</v>
      </c>
      <c r="O2532" t="s">
        <v>27</v>
      </c>
      <c r="P2532">
        <v>3</v>
      </c>
      <c r="Q2532" t="s">
        <v>28</v>
      </c>
      <c r="T2532" t="s">
        <v>36</v>
      </c>
      <c r="U2532" t="s">
        <v>37</v>
      </c>
      <c r="V2532" s="3" t="str">
        <f t="shared" si="79"/>
        <v>.</v>
      </c>
      <c r="W2532" s="3" t="str">
        <f>IF(AND(T2532&lt;&gt;"_U",T2532&lt;&gt;"c",J2532&lt;&gt;9,J2532&lt;&gt;99),IFERROR(VLOOKUP(A2532,'TA Total'!$A$2:$W$10000,18,0),"."),".")</f>
        <v>.</v>
      </c>
    </row>
    <row r="2533" spans="1:23" x14ac:dyDescent="0.2">
      <c r="A2533" s="1" t="str">
        <f t="shared" si="78"/>
        <v>2018|South Waikato District|Total - gender</v>
      </c>
      <c r="B2533" t="s">
        <v>20</v>
      </c>
      <c r="C2533" t="s">
        <v>21</v>
      </c>
      <c r="D2533" t="s">
        <v>22</v>
      </c>
      <c r="E2533" t="s">
        <v>23</v>
      </c>
      <c r="F2533">
        <v>2018</v>
      </c>
      <c r="G2533">
        <v>2018</v>
      </c>
      <c r="H2533">
        <v>19</v>
      </c>
      <c r="I2533" t="s">
        <v>101</v>
      </c>
      <c r="J2533">
        <v>1</v>
      </c>
      <c r="K2533" t="s">
        <v>30</v>
      </c>
      <c r="L2533">
        <v>99</v>
      </c>
      <c r="M2533" t="s">
        <v>26</v>
      </c>
      <c r="N2533">
        <v>99</v>
      </c>
      <c r="O2533" t="s">
        <v>27</v>
      </c>
      <c r="P2533">
        <v>99</v>
      </c>
      <c r="Q2533" t="s">
        <v>42</v>
      </c>
      <c r="R2533">
        <v>6432</v>
      </c>
      <c r="V2533" s="3">
        <f t="shared" si="79"/>
        <v>44.53</v>
      </c>
      <c r="W2533" s="3">
        <f>IF(AND(T2533&lt;&gt;"_U",T2533&lt;&gt;"c",J2533&lt;&gt;9,J2533&lt;&gt;99),IFERROR(VLOOKUP(A2533,'TA Total'!$A$2:$W$10000,18,0),"."),".")</f>
        <v>14445</v>
      </c>
    </row>
    <row r="2534" spans="1:23" x14ac:dyDescent="0.2">
      <c r="A2534" s="1" t="str">
        <f t="shared" si="78"/>
        <v>2018|South Waikato District|Male / TÄne</v>
      </c>
      <c r="B2534" t="s">
        <v>20</v>
      </c>
      <c r="C2534" t="s">
        <v>21</v>
      </c>
      <c r="D2534" t="s">
        <v>22</v>
      </c>
      <c r="E2534" t="s">
        <v>23</v>
      </c>
      <c r="F2534">
        <v>2018</v>
      </c>
      <c r="G2534">
        <v>2018</v>
      </c>
      <c r="H2534">
        <v>19</v>
      </c>
      <c r="I2534" t="s">
        <v>101</v>
      </c>
      <c r="J2534">
        <v>3</v>
      </c>
      <c r="K2534" t="s">
        <v>39</v>
      </c>
      <c r="L2534">
        <v>99</v>
      </c>
      <c r="M2534" t="s">
        <v>26</v>
      </c>
      <c r="N2534">
        <v>99</v>
      </c>
      <c r="O2534" t="s">
        <v>27</v>
      </c>
      <c r="P2534">
        <v>1</v>
      </c>
      <c r="Q2534" t="s">
        <v>34</v>
      </c>
      <c r="R2534">
        <v>234</v>
      </c>
      <c r="V2534" s="3">
        <f t="shared" si="79"/>
        <v>3.38</v>
      </c>
      <c r="W2534" s="3">
        <f>IF(AND(T2534&lt;&gt;"_U",T2534&lt;&gt;"c",J2534&lt;&gt;9,J2534&lt;&gt;99),IFERROR(VLOOKUP(A2534,'TA Total'!$A$2:$W$10000,18,0),"."),".")</f>
        <v>6924</v>
      </c>
    </row>
    <row r="2535" spans="1:23" x14ac:dyDescent="0.2">
      <c r="A2535" s="1" t="str">
        <f t="shared" si="78"/>
        <v>2018|South Waikato District|Female / Wahine</v>
      </c>
      <c r="B2535" t="s">
        <v>20</v>
      </c>
      <c r="C2535" t="s">
        <v>21</v>
      </c>
      <c r="D2535" t="s">
        <v>22</v>
      </c>
      <c r="E2535" t="s">
        <v>23</v>
      </c>
      <c r="F2535">
        <v>2018</v>
      </c>
      <c r="G2535">
        <v>2018</v>
      </c>
      <c r="H2535">
        <v>19</v>
      </c>
      <c r="I2535" t="s">
        <v>101</v>
      </c>
      <c r="J2535">
        <v>3</v>
      </c>
      <c r="K2535" t="s">
        <v>39</v>
      </c>
      <c r="L2535">
        <v>99</v>
      </c>
      <c r="M2535" t="s">
        <v>26</v>
      </c>
      <c r="N2535">
        <v>99</v>
      </c>
      <c r="O2535" t="s">
        <v>27</v>
      </c>
      <c r="P2535">
        <v>2</v>
      </c>
      <c r="Q2535" t="s">
        <v>31</v>
      </c>
      <c r="R2535">
        <v>324</v>
      </c>
      <c r="V2535" s="3">
        <f t="shared" si="79"/>
        <v>4.3099999999999996</v>
      </c>
      <c r="W2535" s="3">
        <f>IF(AND(T2535&lt;&gt;"_U",T2535&lt;&gt;"c",J2535&lt;&gt;9,J2535&lt;&gt;99),IFERROR(VLOOKUP(A2535,'TA Total'!$A$2:$W$10000,18,0),"."),".")</f>
        <v>7518</v>
      </c>
    </row>
    <row r="2536" spans="1:23" x14ac:dyDescent="0.2">
      <c r="A2536" s="1" t="str">
        <f t="shared" si="78"/>
        <v>2018|South Waikato District|Another gender / He ira kÄ“ anÅ</v>
      </c>
      <c r="B2536" t="s">
        <v>20</v>
      </c>
      <c r="C2536" t="s">
        <v>21</v>
      </c>
      <c r="D2536" t="s">
        <v>22</v>
      </c>
      <c r="E2536" t="s">
        <v>23</v>
      </c>
      <c r="F2536">
        <v>2018</v>
      </c>
      <c r="G2536">
        <v>2018</v>
      </c>
      <c r="H2536">
        <v>19</v>
      </c>
      <c r="I2536" t="s">
        <v>101</v>
      </c>
      <c r="J2536">
        <v>3</v>
      </c>
      <c r="K2536" t="s">
        <v>39</v>
      </c>
      <c r="L2536">
        <v>99</v>
      </c>
      <c r="M2536" t="s">
        <v>26</v>
      </c>
      <c r="N2536">
        <v>99</v>
      </c>
      <c r="O2536" t="s">
        <v>27</v>
      </c>
      <c r="P2536">
        <v>3</v>
      </c>
      <c r="Q2536" t="s">
        <v>28</v>
      </c>
      <c r="T2536" t="s">
        <v>36</v>
      </c>
      <c r="U2536" t="s">
        <v>37</v>
      </c>
      <c r="V2536" s="3" t="str">
        <f t="shared" si="79"/>
        <v>.</v>
      </c>
      <c r="W2536" s="3" t="str">
        <f>IF(AND(T2536&lt;&gt;"_U",T2536&lt;&gt;"c",J2536&lt;&gt;9,J2536&lt;&gt;99),IFERROR(VLOOKUP(A2536,'TA Total'!$A$2:$W$10000,18,0),"."),".")</f>
        <v>.</v>
      </c>
    </row>
    <row r="2537" spans="1:23" x14ac:dyDescent="0.2">
      <c r="A2537" s="1" t="str">
        <f t="shared" si="78"/>
        <v>2018|South Waikato District|Total - gender</v>
      </c>
      <c r="B2537" t="s">
        <v>20</v>
      </c>
      <c r="C2537" t="s">
        <v>21</v>
      </c>
      <c r="D2537" t="s">
        <v>22</v>
      </c>
      <c r="E2537" t="s">
        <v>23</v>
      </c>
      <c r="F2537">
        <v>2018</v>
      </c>
      <c r="G2537">
        <v>2018</v>
      </c>
      <c r="H2537">
        <v>19</v>
      </c>
      <c r="I2537" t="s">
        <v>101</v>
      </c>
      <c r="J2537">
        <v>3</v>
      </c>
      <c r="K2537" t="s">
        <v>39</v>
      </c>
      <c r="L2537">
        <v>99</v>
      </c>
      <c r="M2537" t="s">
        <v>26</v>
      </c>
      <c r="N2537">
        <v>99</v>
      </c>
      <c r="O2537" t="s">
        <v>27</v>
      </c>
      <c r="P2537">
        <v>99</v>
      </c>
      <c r="Q2537" t="s">
        <v>42</v>
      </c>
      <c r="R2537">
        <v>558</v>
      </c>
      <c r="V2537" s="3">
        <f t="shared" si="79"/>
        <v>3.86</v>
      </c>
      <c r="W2537" s="3">
        <f>IF(AND(T2537&lt;&gt;"_U",T2537&lt;&gt;"c",J2537&lt;&gt;9,J2537&lt;&gt;99),IFERROR(VLOOKUP(A2537,'TA Total'!$A$2:$W$10000,18,0),"."),".")</f>
        <v>14445</v>
      </c>
    </row>
    <row r="2538" spans="1:23" x14ac:dyDescent="0.2">
      <c r="A2538" s="1" t="str">
        <f t="shared" si="78"/>
        <v>2018|South Waikato District|Male / TÄne</v>
      </c>
      <c r="B2538" t="s">
        <v>20</v>
      </c>
      <c r="C2538" t="s">
        <v>21</v>
      </c>
      <c r="D2538" t="s">
        <v>22</v>
      </c>
      <c r="E2538" t="s">
        <v>23</v>
      </c>
      <c r="F2538">
        <v>2018</v>
      </c>
      <c r="G2538">
        <v>2018</v>
      </c>
      <c r="H2538">
        <v>19</v>
      </c>
      <c r="I2538" t="s">
        <v>101</v>
      </c>
      <c r="J2538">
        <v>4</v>
      </c>
      <c r="K2538" t="s">
        <v>54</v>
      </c>
      <c r="L2538">
        <v>99</v>
      </c>
      <c r="M2538" t="s">
        <v>26</v>
      </c>
      <c r="N2538">
        <v>99</v>
      </c>
      <c r="O2538" t="s">
        <v>27</v>
      </c>
      <c r="P2538">
        <v>1</v>
      </c>
      <c r="Q2538" t="s">
        <v>34</v>
      </c>
      <c r="R2538">
        <v>588</v>
      </c>
      <c r="V2538" s="3">
        <f t="shared" si="79"/>
        <v>8.49</v>
      </c>
      <c r="W2538" s="3">
        <f>IF(AND(T2538&lt;&gt;"_U",T2538&lt;&gt;"c",J2538&lt;&gt;9,J2538&lt;&gt;99),IFERROR(VLOOKUP(A2538,'TA Total'!$A$2:$W$10000,18,0),"."),".")</f>
        <v>6924</v>
      </c>
    </row>
    <row r="2539" spans="1:23" x14ac:dyDescent="0.2">
      <c r="A2539" s="1" t="str">
        <f t="shared" si="78"/>
        <v>2018|South Waikato District|Female / Wahine</v>
      </c>
      <c r="B2539" t="s">
        <v>20</v>
      </c>
      <c r="C2539" t="s">
        <v>21</v>
      </c>
      <c r="D2539" t="s">
        <v>22</v>
      </c>
      <c r="E2539" t="s">
        <v>23</v>
      </c>
      <c r="F2539">
        <v>2018</v>
      </c>
      <c r="G2539">
        <v>2018</v>
      </c>
      <c r="H2539">
        <v>19</v>
      </c>
      <c r="I2539" t="s">
        <v>101</v>
      </c>
      <c r="J2539">
        <v>4</v>
      </c>
      <c r="K2539" t="s">
        <v>54</v>
      </c>
      <c r="L2539">
        <v>99</v>
      </c>
      <c r="M2539" t="s">
        <v>26</v>
      </c>
      <c r="N2539">
        <v>99</v>
      </c>
      <c r="O2539" t="s">
        <v>27</v>
      </c>
      <c r="P2539">
        <v>2</v>
      </c>
      <c r="Q2539" t="s">
        <v>31</v>
      </c>
      <c r="R2539">
        <v>714</v>
      </c>
      <c r="V2539" s="3">
        <f t="shared" si="79"/>
        <v>9.5</v>
      </c>
      <c r="W2539" s="3">
        <f>IF(AND(T2539&lt;&gt;"_U",T2539&lt;&gt;"c",J2539&lt;&gt;9,J2539&lt;&gt;99),IFERROR(VLOOKUP(A2539,'TA Total'!$A$2:$W$10000,18,0),"."),".")</f>
        <v>7518</v>
      </c>
    </row>
    <row r="2540" spans="1:23" x14ac:dyDescent="0.2">
      <c r="A2540" s="1" t="str">
        <f t="shared" si="78"/>
        <v>2018|South Waikato District|Another gender / He ira kÄ“ anÅ</v>
      </c>
      <c r="B2540" t="s">
        <v>20</v>
      </c>
      <c r="C2540" t="s">
        <v>21</v>
      </c>
      <c r="D2540" t="s">
        <v>22</v>
      </c>
      <c r="E2540" t="s">
        <v>23</v>
      </c>
      <c r="F2540">
        <v>2018</v>
      </c>
      <c r="G2540">
        <v>2018</v>
      </c>
      <c r="H2540">
        <v>19</v>
      </c>
      <c r="I2540" t="s">
        <v>101</v>
      </c>
      <c r="J2540">
        <v>4</v>
      </c>
      <c r="K2540" t="s">
        <v>54</v>
      </c>
      <c r="L2540">
        <v>99</v>
      </c>
      <c r="M2540" t="s">
        <v>26</v>
      </c>
      <c r="N2540">
        <v>99</v>
      </c>
      <c r="O2540" t="s">
        <v>27</v>
      </c>
      <c r="P2540">
        <v>3</v>
      </c>
      <c r="Q2540" t="s">
        <v>28</v>
      </c>
      <c r="T2540" t="s">
        <v>36</v>
      </c>
      <c r="U2540" t="s">
        <v>37</v>
      </c>
      <c r="V2540" s="3" t="str">
        <f t="shared" si="79"/>
        <v>.</v>
      </c>
      <c r="W2540" s="3" t="str">
        <f>IF(AND(T2540&lt;&gt;"_U",T2540&lt;&gt;"c",J2540&lt;&gt;9,J2540&lt;&gt;99),IFERROR(VLOOKUP(A2540,'TA Total'!$A$2:$W$10000,18,0),"."),".")</f>
        <v>.</v>
      </c>
    </row>
    <row r="2541" spans="1:23" x14ac:dyDescent="0.2">
      <c r="A2541" s="1" t="str">
        <f t="shared" si="78"/>
        <v>2018|South Waikato District|Total - gender</v>
      </c>
      <c r="B2541" t="s">
        <v>20</v>
      </c>
      <c r="C2541" t="s">
        <v>21</v>
      </c>
      <c r="D2541" t="s">
        <v>22</v>
      </c>
      <c r="E2541" t="s">
        <v>23</v>
      </c>
      <c r="F2541">
        <v>2018</v>
      </c>
      <c r="G2541">
        <v>2018</v>
      </c>
      <c r="H2541">
        <v>19</v>
      </c>
      <c r="I2541" t="s">
        <v>101</v>
      </c>
      <c r="J2541">
        <v>4</v>
      </c>
      <c r="K2541" t="s">
        <v>54</v>
      </c>
      <c r="L2541">
        <v>99</v>
      </c>
      <c r="M2541" t="s">
        <v>26</v>
      </c>
      <c r="N2541">
        <v>99</v>
      </c>
      <c r="O2541" t="s">
        <v>27</v>
      </c>
      <c r="P2541">
        <v>99</v>
      </c>
      <c r="Q2541" t="s">
        <v>42</v>
      </c>
      <c r="R2541">
        <v>1299</v>
      </c>
      <c r="V2541" s="3">
        <f t="shared" si="79"/>
        <v>8.99</v>
      </c>
      <c r="W2541" s="3">
        <f>IF(AND(T2541&lt;&gt;"_U",T2541&lt;&gt;"c",J2541&lt;&gt;9,J2541&lt;&gt;99),IFERROR(VLOOKUP(A2541,'TA Total'!$A$2:$W$10000,18,0),"."),".")</f>
        <v>14445</v>
      </c>
    </row>
    <row r="2542" spans="1:23" x14ac:dyDescent="0.2">
      <c r="A2542" s="1" t="str">
        <f t="shared" si="78"/>
        <v>2018|South Waikato District|Male / TÄne</v>
      </c>
      <c r="B2542" t="s">
        <v>20</v>
      </c>
      <c r="C2542" t="s">
        <v>21</v>
      </c>
      <c r="D2542" t="s">
        <v>22</v>
      </c>
      <c r="E2542" t="s">
        <v>23</v>
      </c>
      <c r="F2542">
        <v>2018</v>
      </c>
      <c r="G2542">
        <v>2018</v>
      </c>
      <c r="H2542">
        <v>19</v>
      </c>
      <c r="I2542" t="s">
        <v>101</v>
      </c>
      <c r="J2542">
        <v>5</v>
      </c>
      <c r="K2542" t="s">
        <v>33</v>
      </c>
      <c r="L2542">
        <v>99</v>
      </c>
      <c r="M2542" t="s">
        <v>26</v>
      </c>
      <c r="N2542">
        <v>99</v>
      </c>
      <c r="O2542" t="s">
        <v>27</v>
      </c>
      <c r="P2542">
        <v>1</v>
      </c>
      <c r="Q2542" t="s">
        <v>34</v>
      </c>
      <c r="R2542">
        <v>264</v>
      </c>
      <c r="V2542" s="3">
        <f t="shared" si="79"/>
        <v>3.81</v>
      </c>
      <c r="W2542" s="3">
        <f>IF(AND(T2542&lt;&gt;"_U",T2542&lt;&gt;"c",J2542&lt;&gt;9,J2542&lt;&gt;99),IFERROR(VLOOKUP(A2542,'TA Total'!$A$2:$W$10000,18,0),"."),".")</f>
        <v>6924</v>
      </c>
    </row>
    <row r="2543" spans="1:23" x14ac:dyDescent="0.2">
      <c r="A2543" s="1" t="str">
        <f t="shared" si="78"/>
        <v>2018|South Waikato District|Female / Wahine</v>
      </c>
      <c r="B2543" t="s">
        <v>20</v>
      </c>
      <c r="C2543" t="s">
        <v>21</v>
      </c>
      <c r="D2543" t="s">
        <v>22</v>
      </c>
      <c r="E2543" t="s">
        <v>23</v>
      </c>
      <c r="F2543">
        <v>2018</v>
      </c>
      <c r="G2543">
        <v>2018</v>
      </c>
      <c r="H2543">
        <v>19</v>
      </c>
      <c r="I2543" t="s">
        <v>101</v>
      </c>
      <c r="J2543">
        <v>5</v>
      </c>
      <c r="K2543" t="s">
        <v>33</v>
      </c>
      <c r="L2543">
        <v>99</v>
      </c>
      <c r="M2543" t="s">
        <v>26</v>
      </c>
      <c r="N2543">
        <v>99</v>
      </c>
      <c r="O2543" t="s">
        <v>27</v>
      </c>
      <c r="P2543">
        <v>2</v>
      </c>
      <c r="Q2543" t="s">
        <v>31</v>
      </c>
      <c r="R2543">
        <v>756</v>
      </c>
      <c r="V2543" s="3">
        <f t="shared" si="79"/>
        <v>10.06</v>
      </c>
      <c r="W2543" s="3">
        <f>IF(AND(T2543&lt;&gt;"_U",T2543&lt;&gt;"c",J2543&lt;&gt;9,J2543&lt;&gt;99),IFERROR(VLOOKUP(A2543,'TA Total'!$A$2:$W$10000,18,0),"."),".")</f>
        <v>7518</v>
      </c>
    </row>
    <row r="2544" spans="1:23" x14ac:dyDescent="0.2">
      <c r="A2544" s="1" t="str">
        <f t="shared" si="78"/>
        <v>2018|South Waikato District|Another gender / He ira kÄ“ anÅ</v>
      </c>
      <c r="B2544" t="s">
        <v>20</v>
      </c>
      <c r="C2544" t="s">
        <v>21</v>
      </c>
      <c r="D2544" t="s">
        <v>22</v>
      </c>
      <c r="E2544" t="s">
        <v>23</v>
      </c>
      <c r="F2544">
        <v>2018</v>
      </c>
      <c r="G2544">
        <v>2018</v>
      </c>
      <c r="H2544">
        <v>19</v>
      </c>
      <c r="I2544" t="s">
        <v>101</v>
      </c>
      <c r="J2544">
        <v>5</v>
      </c>
      <c r="K2544" t="s">
        <v>33</v>
      </c>
      <c r="L2544">
        <v>99</v>
      </c>
      <c r="M2544" t="s">
        <v>26</v>
      </c>
      <c r="N2544">
        <v>99</v>
      </c>
      <c r="O2544" t="s">
        <v>27</v>
      </c>
      <c r="P2544">
        <v>3</v>
      </c>
      <c r="Q2544" t="s">
        <v>28</v>
      </c>
      <c r="T2544" t="s">
        <v>36</v>
      </c>
      <c r="U2544" t="s">
        <v>37</v>
      </c>
      <c r="V2544" s="3" t="str">
        <f t="shared" si="79"/>
        <v>.</v>
      </c>
      <c r="W2544" s="3" t="str">
        <f>IF(AND(T2544&lt;&gt;"_U",T2544&lt;&gt;"c",J2544&lt;&gt;9,J2544&lt;&gt;99),IFERROR(VLOOKUP(A2544,'TA Total'!$A$2:$W$10000,18,0),"."),".")</f>
        <v>.</v>
      </c>
    </row>
    <row r="2545" spans="1:23" x14ac:dyDescent="0.2">
      <c r="A2545" s="1" t="str">
        <f t="shared" si="78"/>
        <v>2018|South Waikato District|Total - gender</v>
      </c>
      <c r="B2545" t="s">
        <v>20</v>
      </c>
      <c r="C2545" t="s">
        <v>21</v>
      </c>
      <c r="D2545" t="s">
        <v>22</v>
      </c>
      <c r="E2545" t="s">
        <v>23</v>
      </c>
      <c r="F2545">
        <v>2018</v>
      </c>
      <c r="G2545">
        <v>2018</v>
      </c>
      <c r="H2545">
        <v>19</v>
      </c>
      <c r="I2545" t="s">
        <v>101</v>
      </c>
      <c r="J2545">
        <v>5</v>
      </c>
      <c r="K2545" t="s">
        <v>33</v>
      </c>
      <c r="L2545">
        <v>99</v>
      </c>
      <c r="M2545" t="s">
        <v>26</v>
      </c>
      <c r="N2545">
        <v>99</v>
      </c>
      <c r="O2545" t="s">
        <v>27</v>
      </c>
      <c r="P2545">
        <v>99</v>
      </c>
      <c r="Q2545" t="s">
        <v>42</v>
      </c>
      <c r="R2545">
        <v>1020</v>
      </c>
      <c r="V2545" s="3">
        <f t="shared" si="79"/>
        <v>7.06</v>
      </c>
      <c r="W2545" s="3">
        <f>IF(AND(T2545&lt;&gt;"_U",T2545&lt;&gt;"c",J2545&lt;&gt;9,J2545&lt;&gt;99),IFERROR(VLOOKUP(A2545,'TA Total'!$A$2:$W$10000,18,0),"."),".")</f>
        <v>14445</v>
      </c>
    </row>
    <row r="2546" spans="1:23" x14ac:dyDescent="0.2">
      <c r="A2546" s="1" t="str">
        <f t="shared" si="78"/>
        <v>2018|South Waikato District|Male / TÄne</v>
      </c>
      <c r="B2546" t="s">
        <v>20</v>
      </c>
      <c r="C2546" t="s">
        <v>21</v>
      </c>
      <c r="D2546" t="s">
        <v>22</v>
      </c>
      <c r="E2546" t="s">
        <v>23</v>
      </c>
      <c r="F2546">
        <v>2018</v>
      </c>
      <c r="G2546">
        <v>2018</v>
      </c>
      <c r="H2546">
        <v>19</v>
      </c>
      <c r="I2546" t="s">
        <v>101</v>
      </c>
      <c r="J2546">
        <v>6</v>
      </c>
      <c r="K2546" t="s">
        <v>52</v>
      </c>
      <c r="L2546">
        <v>99</v>
      </c>
      <c r="M2546" t="s">
        <v>26</v>
      </c>
      <c r="N2546">
        <v>99</v>
      </c>
      <c r="O2546" t="s">
        <v>27</v>
      </c>
      <c r="P2546">
        <v>1</v>
      </c>
      <c r="Q2546" t="s">
        <v>34</v>
      </c>
      <c r="R2546">
        <v>2634</v>
      </c>
      <c r="V2546" s="3">
        <f t="shared" si="79"/>
        <v>38.04</v>
      </c>
      <c r="W2546" s="3">
        <f>IF(AND(T2546&lt;&gt;"_U",T2546&lt;&gt;"c",J2546&lt;&gt;9,J2546&lt;&gt;99),IFERROR(VLOOKUP(A2546,'TA Total'!$A$2:$W$10000,18,0),"."),".")</f>
        <v>6924</v>
      </c>
    </row>
    <row r="2547" spans="1:23" x14ac:dyDescent="0.2">
      <c r="A2547" s="1" t="str">
        <f t="shared" si="78"/>
        <v>2018|South Waikato District|Female / Wahine</v>
      </c>
      <c r="B2547" t="s">
        <v>20</v>
      </c>
      <c r="C2547" t="s">
        <v>21</v>
      </c>
      <c r="D2547" t="s">
        <v>22</v>
      </c>
      <c r="E2547" t="s">
        <v>23</v>
      </c>
      <c r="F2547">
        <v>2018</v>
      </c>
      <c r="G2547">
        <v>2018</v>
      </c>
      <c r="H2547">
        <v>19</v>
      </c>
      <c r="I2547" t="s">
        <v>101</v>
      </c>
      <c r="J2547">
        <v>6</v>
      </c>
      <c r="K2547" t="s">
        <v>52</v>
      </c>
      <c r="L2547">
        <v>99</v>
      </c>
      <c r="M2547" t="s">
        <v>26</v>
      </c>
      <c r="N2547">
        <v>99</v>
      </c>
      <c r="O2547" t="s">
        <v>27</v>
      </c>
      <c r="P2547">
        <v>2</v>
      </c>
      <c r="Q2547" t="s">
        <v>31</v>
      </c>
      <c r="R2547">
        <v>2505</v>
      </c>
      <c r="V2547" s="3">
        <f t="shared" si="79"/>
        <v>33.32</v>
      </c>
      <c r="W2547" s="3">
        <f>IF(AND(T2547&lt;&gt;"_U",T2547&lt;&gt;"c",J2547&lt;&gt;9,J2547&lt;&gt;99),IFERROR(VLOOKUP(A2547,'TA Total'!$A$2:$W$10000,18,0),"."),".")</f>
        <v>7518</v>
      </c>
    </row>
    <row r="2548" spans="1:23" x14ac:dyDescent="0.2">
      <c r="A2548" s="1" t="str">
        <f t="shared" si="78"/>
        <v>2018|South Waikato District|Another gender / He ira kÄ“ anÅ</v>
      </c>
      <c r="B2548" t="s">
        <v>20</v>
      </c>
      <c r="C2548" t="s">
        <v>21</v>
      </c>
      <c r="D2548" t="s">
        <v>22</v>
      </c>
      <c r="E2548" t="s">
        <v>23</v>
      </c>
      <c r="F2548">
        <v>2018</v>
      </c>
      <c r="G2548">
        <v>2018</v>
      </c>
      <c r="H2548">
        <v>19</v>
      </c>
      <c r="I2548" t="s">
        <v>101</v>
      </c>
      <c r="J2548">
        <v>6</v>
      </c>
      <c r="K2548" t="s">
        <v>52</v>
      </c>
      <c r="L2548">
        <v>99</v>
      </c>
      <c r="M2548" t="s">
        <v>26</v>
      </c>
      <c r="N2548">
        <v>99</v>
      </c>
      <c r="O2548" t="s">
        <v>27</v>
      </c>
      <c r="P2548">
        <v>3</v>
      </c>
      <c r="Q2548" t="s">
        <v>28</v>
      </c>
      <c r="T2548" t="s">
        <v>36</v>
      </c>
      <c r="U2548" t="s">
        <v>37</v>
      </c>
      <c r="V2548" s="3" t="str">
        <f t="shared" si="79"/>
        <v>.</v>
      </c>
      <c r="W2548" s="3" t="str">
        <f>IF(AND(T2548&lt;&gt;"_U",T2548&lt;&gt;"c",J2548&lt;&gt;9,J2548&lt;&gt;99),IFERROR(VLOOKUP(A2548,'TA Total'!$A$2:$W$10000,18,0),"."),".")</f>
        <v>.</v>
      </c>
    </row>
    <row r="2549" spans="1:23" x14ac:dyDescent="0.2">
      <c r="A2549" s="1" t="str">
        <f t="shared" si="78"/>
        <v>2018|South Waikato District|Total - gender</v>
      </c>
      <c r="B2549" t="s">
        <v>20</v>
      </c>
      <c r="C2549" t="s">
        <v>21</v>
      </c>
      <c r="D2549" t="s">
        <v>22</v>
      </c>
      <c r="E2549" t="s">
        <v>23</v>
      </c>
      <c r="F2549">
        <v>2018</v>
      </c>
      <c r="G2549">
        <v>2018</v>
      </c>
      <c r="H2549">
        <v>19</v>
      </c>
      <c r="I2549" t="s">
        <v>101</v>
      </c>
      <c r="J2549">
        <v>6</v>
      </c>
      <c r="K2549" t="s">
        <v>52</v>
      </c>
      <c r="L2549">
        <v>99</v>
      </c>
      <c r="M2549" t="s">
        <v>26</v>
      </c>
      <c r="N2549">
        <v>99</v>
      </c>
      <c r="O2549" t="s">
        <v>27</v>
      </c>
      <c r="P2549">
        <v>99</v>
      </c>
      <c r="Q2549" t="s">
        <v>42</v>
      </c>
      <c r="R2549">
        <v>5136</v>
      </c>
      <c r="V2549" s="3">
        <f t="shared" si="79"/>
        <v>35.56</v>
      </c>
      <c r="W2549" s="3">
        <f>IF(AND(T2549&lt;&gt;"_U",T2549&lt;&gt;"c",J2549&lt;&gt;9,J2549&lt;&gt;99),IFERROR(VLOOKUP(A2549,'TA Total'!$A$2:$W$10000,18,0),"."),".")</f>
        <v>14445</v>
      </c>
    </row>
    <row r="2550" spans="1:23" x14ac:dyDescent="0.2">
      <c r="A2550" s="1" t="str">
        <f t="shared" si="78"/>
        <v>2018|South Waikato District|Male / TÄne</v>
      </c>
      <c r="B2550" t="s">
        <v>20</v>
      </c>
      <c r="C2550" t="s">
        <v>21</v>
      </c>
      <c r="D2550" t="s">
        <v>22</v>
      </c>
      <c r="E2550" t="s">
        <v>23</v>
      </c>
      <c r="F2550">
        <v>2018</v>
      </c>
      <c r="G2550">
        <v>2018</v>
      </c>
      <c r="H2550">
        <v>19</v>
      </c>
      <c r="I2550" t="s">
        <v>101</v>
      </c>
      <c r="J2550">
        <v>9</v>
      </c>
      <c r="K2550" t="s">
        <v>25</v>
      </c>
      <c r="L2550">
        <v>99</v>
      </c>
      <c r="M2550" t="s">
        <v>26</v>
      </c>
      <c r="N2550">
        <v>99</v>
      </c>
      <c r="O2550" t="s">
        <v>27</v>
      </c>
      <c r="P2550">
        <v>1</v>
      </c>
      <c r="Q2550" t="s">
        <v>34</v>
      </c>
      <c r="R2550">
        <v>2223</v>
      </c>
      <c r="V2550" s="3" t="str">
        <f t="shared" si="79"/>
        <v>.</v>
      </c>
      <c r="W2550" s="3" t="str">
        <f>IF(AND(T2550&lt;&gt;"_U",T2550&lt;&gt;"c",J2550&lt;&gt;9,J2550&lt;&gt;99),IFERROR(VLOOKUP(A2550,'TA Total'!$A$2:$W$10000,18,0),"."),".")</f>
        <v>.</v>
      </c>
    </row>
    <row r="2551" spans="1:23" x14ac:dyDescent="0.2">
      <c r="A2551" s="1" t="str">
        <f t="shared" si="78"/>
        <v>2018|South Waikato District|Female / Wahine</v>
      </c>
      <c r="B2551" t="s">
        <v>20</v>
      </c>
      <c r="C2551" t="s">
        <v>21</v>
      </c>
      <c r="D2551" t="s">
        <v>22</v>
      </c>
      <c r="E2551" t="s">
        <v>23</v>
      </c>
      <c r="F2551">
        <v>2018</v>
      </c>
      <c r="G2551">
        <v>2018</v>
      </c>
      <c r="H2551">
        <v>19</v>
      </c>
      <c r="I2551" t="s">
        <v>101</v>
      </c>
      <c r="J2551">
        <v>9</v>
      </c>
      <c r="K2551" t="s">
        <v>25</v>
      </c>
      <c r="L2551">
        <v>99</v>
      </c>
      <c r="M2551" t="s">
        <v>26</v>
      </c>
      <c r="N2551">
        <v>99</v>
      </c>
      <c r="O2551" t="s">
        <v>27</v>
      </c>
      <c r="P2551">
        <v>2</v>
      </c>
      <c r="Q2551" t="s">
        <v>31</v>
      </c>
      <c r="R2551">
        <v>1851</v>
      </c>
      <c r="V2551" s="3" t="str">
        <f t="shared" si="79"/>
        <v>.</v>
      </c>
      <c r="W2551" s="3" t="str">
        <f>IF(AND(T2551&lt;&gt;"_U",T2551&lt;&gt;"c",J2551&lt;&gt;9,J2551&lt;&gt;99),IFERROR(VLOOKUP(A2551,'TA Total'!$A$2:$W$10000,18,0),"."),".")</f>
        <v>.</v>
      </c>
    </row>
    <row r="2552" spans="1:23" x14ac:dyDescent="0.2">
      <c r="A2552" s="1" t="str">
        <f t="shared" si="78"/>
        <v>2018|South Waikato District|Another gender / He ira kÄ“ anÅ</v>
      </c>
      <c r="B2552" t="s">
        <v>20</v>
      </c>
      <c r="C2552" t="s">
        <v>21</v>
      </c>
      <c r="D2552" t="s">
        <v>22</v>
      </c>
      <c r="E2552" t="s">
        <v>23</v>
      </c>
      <c r="F2552">
        <v>2018</v>
      </c>
      <c r="G2552">
        <v>2018</v>
      </c>
      <c r="H2552">
        <v>19</v>
      </c>
      <c r="I2552" t="s">
        <v>101</v>
      </c>
      <c r="J2552">
        <v>9</v>
      </c>
      <c r="K2552" t="s">
        <v>25</v>
      </c>
      <c r="L2552">
        <v>99</v>
      </c>
      <c r="M2552" t="s">
        <v>26</v>
      </c>
      <c r="N2552">
        <v>99</v>
      </c>
      <c r="O2552" t="s">
        <v>27</v>
      </c>
      <c r="P2552">
        <v>3</v>
      </c>
      <c r="Q2552" t="s">
        <v>28</v>
      </c>
      <c r="T2552" t="s">
        <v>36</v>
      </c>
      <c r="U2552" t="s">
        <v>37</v>
      </c>
      <c r="V2552" s="3" t="str">
        <f t="shared" si="79"/>
        <v>.</v>
      </c>
      <c r="W2552" s="3" t="str">
        <f>IF(AND(T2552&lt;&gt;"_U",T2552&lt;&gt;"c",J2552&lt;&gt;9,J2552&lt;&gt;99),IFERROR(VLOOKUP(A2552,'TA Total'!$A$2:$W$10000,18,0),"."),".")</f>
        <v>.</v>
      </c>
    </row>
    <row r="2553" spans="1:23" x14ac:dyDescent="0.2">
      <c r="A2553" s="1" t="str">
        <f t="shared" si="78"/>
        <v>2018|South Waikato District|Total - gender</v>
      </c>
      <c r="B2553" t="s">
        <v>20</v>
      </c>
      <c r="C2553" t="s">
        <v>21</v>
      </c>
      <c r="D2553" t="s">
        <v>22</v>
      </c>
      <c r="E2553" t="s">
        <v>23</v>
      </c>
      <c r="F2553">
        <v>2018</v>
      </c>
      <c r="G2553">
        <v>2018</v>
      </c>
      <c r="H2553">
        <v>19</v>
      </c>
      <c r="I2553" t="s">
        <v>101</v>
      </c>
      <c r="J2553">
        <v>9</v>
      </c>
      <c r="K2553" t="s">
        <v>25</v>
      </c>
      <c r="L2553">
        <v>99</v>
      </c>
      <c r="M2553" t="s">
        <v>26</v>
      </c>
      <c r="N2553">
        <v>99</v>
      </c>
      <c r="O2553" t="s">
        <v>27</v>
      </c>
      <c r="P2553">
        <v>99</v>
      </c>
      <c r="Q2553" t="s">
        <v>42</v>
      </c>
      <c r="R2553">
        <v>4074</v>
      </c>
      <c r="V2553" s="3" t="str">
        <f t="shared" si="79"/>
        <v>.</v>
      </c>
      <c r="W2553" s="3" t="str">
        <f>IF(AND(T2553&lt;&gt;"_U",T2553&lt;&gt;"c",J2553&lt;&gt;9,J2553&lt;&gt;99),IFERROR(VLOOKUP(A2553,'TA Total'!$A$2:$W$10000,18,0),"."),".")</f>
        <v>.</v>
      </c>
    </row>
    <row r="2554" spans="1:23" x14ac:dyDescent="0.2">
      <c r="A2554" s="1" t="str">
        <f t="shared" si="78"/>
        <v>2018|South Waikato District|Male / TÄne</v>
      </c>
      <c r="B2554" t="s">
        <v>20</v>
      </c>
      <c r="C2554" t="s">
        <v>21</v>
      </c>
      <c r="D2554" t="s">
        <v>22</v>
      </c>
      <c r="E2554" t="s">
        <v>23</v>
      </c>
      <c r="F2554">
        <v>2018</v>
      </c>
      <c r="G2554">
        <v>2018</v>
      </c>
      <c r="H2554">
        <v>19</v>
      </c>
      <c r="I2554" t="s">
        <v>101</v>
      </c>
      <c r="J2554">
        <v>77</v>
      </c>
      <c r="K2554" t="s">
        <v>49</v>
      </c>
      <c r="L2554">
        <v>99</v>
      </c>
      <c r="M2554" t="s">
        <v>26</v>
      </c>
      <c r="N2554">
        <v>99</v>
      </c>
      <c r="O2554" t="s">
        <v>27</v>
      </c>
      <c r="P2554">
        <v>1</v>
      </c>
      <c r="Q2554" t="s">
        <v>34</v>
      </c>
      <c r="R2554">
        <v>6924</v>
      </c>
      <c r="V2554" s="3">
        <f t="shared" si="79"/>
        <v>100</v>
      </c>
      <c r="W2554" s="3">
        <f>IF(AND(T2554&lt;&gt;"_U",T2554&lt;&gt;"c",J2554&lt;&gt;9,J2554&lt;&gt;99),IFERROR(VLOOKUP(A2554,'TA Total'!$A$2:$W$10000,18,0),"."),".")</f>
        <v>6924</v>
      </c>
    </row>
    <row r="2555" spans="1:23" x14ac:dyDescent="0.2">
      <c r="A2555" s="1" t="str">
        <f t="shared" si="78"/>
        <v>2018|South Waikato District|Female / Wahine</v>
      </c>
      <c r="B2555" t="s">
        <v>20</v>
      </c>
      <c r="C2555" t="s">
        <v>21</v>
      </c>
      <c r="D2555" t="s">
        <v>22</v>
      </c>
      <c r="E2555" t="s">
        <v>23</v>
      </c>
      <c r="F2555">
        <v>2018</v>
      </c>
      <c r="G2555">
        <v>2018</v>
      </c>
      <c r="H2555">
        <v>19</v>
      </c>
      <c r="I2555" t="s">
        <v>101</v>
      </c>
      <c r="J2555">
        <v>77</v>
      </c>
      <c r="K2555" t="s">
        <v>49</v>
      </c>
      <c r="L2555">
        <v>99</v>
      </c>
      <c r="M2555" t="s">
        <v>26</v>
      </c>
      <c r="N2555">
        <v>99</v>
      </c>
      <c r="O2555" t="s">
        <v>27</v>
      </c>
      <c r="P2555">
        <v>2</v>
      </c>
      <c r="Q2555" t="s">
        <v>31</v>
      </c>
      <c r="R2555">
        <v>7518</v>
      </c>
      <c r="V2555" s="3">
        <f t="shared" si="79"/>
        <v>100</v>
      </c>
      <c r="W2555" s="3">
        <f>IF(AND(T2555&lt;&gt;"_U",T2555&lt;&gt;"c",J2555&lt;&gt;9,J2555&lt;&gt;99),IFERROR(VLOOKUP(A2555,'TA Total'!$A$2:$W$10000,18,0),"."),".")</f>
        <v>7518</v>
      </c>
    </row>
    <row r="2556" spans="1:23" x14ac:dyDescent="0.2">
      <c r="A2556" s="1" t="str">
        <f t="shared" si="78"/>
        <v>2018|South Waikato District|Another gender / He ira kÄ“ anÅ</v>
      </c>
      <c r="B2556" t="s">
        <v>20</v>
      </c>
      <c r="C2556" t="s">
        <v>21</v>
      </c>
      <c r="D2556" t="s">
        <v>22</v>
      </c>
      <c r="E2556" t="s">
        <v>23</v>
      </c>
      <c r="F2556">
        <v>2018</v>
      </c>
      <c r="G2556">
        <v>2018</v>
      </c>
      <c r="H2556">
        <v>19</v>
      </c>
      <c r="I2556" t="s">
        <v>101</v>
      </c>
      <c r="J2556">
        <v>77</v>
      </c>
      <c r="K2556" t="s">
        <v>49</v>
      </c>
      <c r="L2556">
        <v>99</v>
      </c>
      <c r="M2556" t="s">
        <v>26</v>
      </c>
      <c r="N2556">
        <v>99</v>
      </c>
      <c r="O2556" t="s">
        <v>27</v>
      </c>
      <c r="P2556">
        <v>3</v>
      </c>
      <c r="Q2556" t="s">
        <v>28</v>
      </c>
      <c r="T2556" t="s">
        <v>36</v>
      </c>
      <c r="U2556" t="s">
        <v>37</v>
      </c>
      <c r="V2556" s="3" t="str">
        <f t="shared" si="79"/>
        <v>.</v>
      </c>
      <c r="W2556" s="3" t="str">
        <f>IF(AND(T2556&lt;&gt;"_U",T2556&lt;&gt;"c",J2556&lt;&gt;9,J2556&lt;&gt;99),IFERROR(VLOOKUP(A2556,'TA Total'!$A$2:$W$10000,18,0),"."),".")</f>
        <v>.</v>
      </c>
    </row>
    <row r="2557" spans="1:23" x14ac:dyDescent="0.2">
      <c r="A2557" s="1" t="str">
        <f t="shared" si="78"/>
        <v>2018|South Waikato District|Total - gender</v>
      </c>
      <c r="B2557" t="s">
        <v>20</v>
      </c>
      <c r="C2557" t="s">
        <v>21</v>
      </c>
      <c r="D2557" t="s">
        <v>22</v>
      </c>
      <c r="E2557" t="s">
        <v>23</v>
      </c>
      <c r="F2557">
        <v>2018</v>
      </c>
      <c r="G2557">
        <v>2018</v>
      </c>
      <c r="H2557">
        <v>19</v>
      </c>
      <c r="I2557" t="s">
        <v>101</v>
      </c>
      <c r="J2557">
        <v>77</v>
      </c>
      <c r="K2557" t="s">
        <v>49</v>
      </c>
      <c r="L2557">
        <v>99</v>
      </c>
      <c r="M2557" t="s">
        <v>26</v>
      </c>
      <c r="N2557">
        <v>99</v>
      </c>
      <c r="O2557" t="s">
        <v>27</v>
      </c>
      <c r="P2557">
        <v>99</v>
      </c>
      <c r="Q2557" t="s">
        <v>42</v>
      </c>
      <c r="R2557">
        <v>14445</v>
      </c>
      <c r="V2557" s="3">
        <f t="shared" si="79"/>
        <v>100</v>
      </c>
      <c r="W2557" s="3">
        <f>IF(AND(T2557&lt;&gt;"_U",T2557&lt;&gt;"c",J2557&lt;&gt;9,J2557&lt;&gt;99),IFERROR(VLOOKUP(A2557,'TA Total'!$A$2:$W$10000,18,0),"."),".")</f>
        <v>14445</v>
      </c>
    </row>
    <row r="2558" spans="1:23" x14ac:dyDescent="0.2">
      <c r="A2558" s="1" t="str">
        <f t="shared" si="78"/>
        <v>2018|South Waikato District|Male / TÄne</v>
      </c>
      <c r="B2558" t="s">
        <v>20</v>
      </c>
      <c r="C2558" t="s">
        <v>21</v>
      </c>
      <c r="D2558" t="s">
        <v>22</v>
      </c>
      <c r="E2558" t="s">
        <v>23</v>
      </c>
      <c r="F2558">
        <v>2018</v>
      </c>
      <c r="G2558">
        <v>2018</v>
      </c>
      <c r="H2558">
        <v>19</v>
      </c>
      <c r="I2558" t="s">
        <v>101</v>
      </c>
      <c r="J2558">
        <v>99</v>
      </c>
      <c r="K2558" t="s">
        <v>47</v>
      </c>
      <c r="L2558">
        <v>99</v>
      </c>
      <c r="M2558" t="s">
        <v>26</v>
      </c>
      <c r="N2558">
        <v>99</v>
      </c>
      <c r="O2558" t="s">
        <v>27</v>
      </c>
      <c r="P2558">
        <v>1</v>
      </c>
      <c r="Q2558" t="s">
        <v>34</v>
      </c>
      <c r="R2558">
        <v>9150</v>
      </c>
      <c r="V2558" s="3" t="str">
        <f t="shared" si="79"/>
        <v>.</v>
      </c>
      <c r="W2558" s="3" t="str">
        <f>IF(AND(T2558&lt;&gt;"_U",T2558&lt;&gt;"c",J2558&lt;&gt;9,J2558&lt;&gt;99),IFERROR(VLOOKUP(A2558,'TA Total'!$A$2:$W$10000,18,0),"."),".")</f>
        <v>.</v>
      </c>
    </row>
    <row r="2559" spans="1:23" x14ac:dyDescent="0.2">
      <c r="A2559" s="1" t="str">
        <f t="shared" si="78"/>
        <v>2018|South Waikato District|Female / Wahine</v>
      </c>
      <c r="B2559" t="s">
        <v>20</v>
      </c>
      <c r="C2559" t="s">
        <v>21</v>
      </c>
      <c r="D2559" t="s">
        <v>22</v>
      </c>
      <c r="E2559" t="s">
        <v>23</v>
      </c>
      <c r="F2559">
        <v>2018</v>
      </c>
      <c r="G2559">
        <v>2018</v>
      </c>
      <c r="H2559">
        <v>19</v>
      </c>
      <c r="I2559" t="s">
        <v>101</v>
      </c>
      <c r="J2559">
        <v>99</v>
      </c>
      <c r="K2559" t="s">
        <v>47</v>
      </c>
      <c r="L2559">
        <v>99</v>
      </c>
      <c r="M2559" t="s">
        <v>26</v>
      </c>
      <c r="N2559">
        <v>99</v>
      </c>
      <c r="O2559" t="s">
        <v>27</v>
      </c>
      <c r="P2559">
        <v>2</v>
      </c>
      <c r="Q2559" t="s">
        <v>31</v>
      </c>
      <c r="R2559">
        <v>9366</v>
      </c>
      <c r="V2559" s="3" t="str">
        <f t="shared" si="79"/>
        <v>.</v>
      </c>
      <c r="W2559" s="3" t="str">
        <f>IF(AND(T2559&lt;&gt;"_U",T2559&lt;&gt;"c",J2559&lt;&gt;9,J2559&lt;&gt;99),IFERROR(VLOOKUP(A2559,'TA Total'!$A$2:$W$10000,18,0),"."),".")</f>
        <v>.</v>
      </c>
    </row>
    <row r="2560" spans="1:23" x14ac:dyDescent="0.2">
      <c r="A2560" s="1" t="str">
        <f t="shared" si="78"/>
        <v>2018|South Waikato District|Another gender / He ira kÄ“ anÅ</v>
      </c>
      <c r="B2560" t="s">
        <v>20</v>
      </c>
      <c r="C2560" t="s">
        <v>21</v>
      </c>
      <c r="D2560" t="s">
        <v>22</v>
      </c>
      <c r="E2560" t="s">
        <v>23</v>
      </c>
      <c r="F2560">
        <v>2018</v>
      </c>
      <c r="G2560">
        <v>2018</v>
      </c>
      <c r="H2560">
        <v>19</v>
      </c>
      <c r="I2560" t="s">
        <v>101</v>
      </c>
      <c r="J2560">
        <v>99</v>
      </c>
      <c r="K2560" t="s">
        <v>47</v>
      </c>
      <c r="L2560">
        <v>99</v>
      </c>
      <c r="M2560" t="s">
        <v>26</v>
      </c>
      <c r="N2560">
        <v>99</v>
      </c>
      <c r="O2560" t="s">
        <v>27</v>
      </c>
      <c r="P2560">
        <v>3</v>
      </c>
      <c r="Q2560" t="s">
        <v>28</v>
      </c>
      <c r="T2560" t="s">
        <v>36</v>
      </c>
      <c r="U2560" t="s">
        <v>37</v>
      </c>
      <c r="V2560" s="3" t="str">
        <f t="shared" si="79"/>
        <v>.</v>
      </c>
      <c r="W2560" s="3" t="str">
        <f>IF(AND(T2560&lt;&gt;"_U",T2560&lt;&gt;"c",J2560&lt;&gt;9,J2560&lt;&gt;99),IFERROR(VLOOKUP(A2560,'TA Total'!$A$2:$W$10000,18,0),"."),".")</f>
        <v>.</v>
      </c>
    </row>
    <row r="2561" spans="1:23" x14ac:dyDescent="0.2">
      <c r="A2561" s="1" t="str">
        <f t="shared" si="78"/>
        <v>2018|South Waikato District|Total - gender</v>
      </c>
      <c r="B2561" t="s">
        <v>20</v>
      </c>
      <c r="C2561" t="s">
        <v>21</v>
      </c>
      <c r="D2561" t="s">
        <v>22</v>
      </c>
      <c r="E2561" t="s">
        <v>23</v>
      </c>
      <c r="F2561">
        <v>2018</v>
      </c>
      <c r="G2561">
        <v>2018</v>
      </c>
      <c r="H2561">
        <v>19</v>
      </c>
      <c r="I2561" t="s">
        <v>101</v>
      </c>
      <c r="J2561">
        <v>99</v>
      </c>
      <c r="K2561" t="s">
        <v>47</v>
      </c>
      <c r="L2561">
        <v>99</v>
      </c>
      <c r="M2561" t="s">
        <v>26</v>
      </c>
      <c r="N2561">
        <v>99</v>
      </c>
      <c r="O2561" t="s">
        <v>27</v>
      </c>
      <c r="P2561">
        <v>99</v>
      </c>
      <c r="Q2561" t="s">
        <v>42</v>
      </c>
      <c r="R2561">
        <v>18516</v>
      </c>
      <c r="V2561" s="3" t="str">
        <f t="shared" si="79"/>
        <v>.</v>
      </c>
      <c r="W2561" s="3" t="str">
        <f>IF(AND(T2561&lt;&gt;"_U",T2561&lt;&gt;"c",J2561&lt;&gt;9,J2561&lt;&gt;99),IFERROR(VLOOKUP(A2561,'TA Total'!$A$2:$W$10000,18,0),"."),".")</f>
        <v>.</v>
      </c>
    </row>
    <row r="2562" spans="1:23" x14ac:dyDescent="0.2">
      <c r="A2562" s="1" t="str">
        <f t="shared" si="78"/>
        <v>2018|Waitomo District|Male / TÄne</v>
      </c>
      <c r="B2562" t="s">
        <v>20</v>
      </c>
      <c r="C2562" t="s">
        <v>21</v>
      </c>
      <c r="D2562" t="s">
        <v>22</v>
      </c>
      <c r="E2562" t="s">
        <v>23</v>
      </c>
      <c r="F2562">
        <v>2018</v>
      </c>
      <c r="G2562">
        <v>2018</v>
      </c>
      <c r="H2562">
        <v>20</v>
      </c>
      <c r="I2562" t="s">
        <v>99</v>
      </c>
      <c r="J2562">
        <v>1</v>
      </c>
      <c r="K2562" t="s">
        <v>30</v>
      </c>
      <c r="L2562">
        <v>99</v>
      </c>
      <c r="M2562" t="s">
        <v>26</v>
      </c>
      <c r="N2562">
        <v>99</v>
      </c>
      <c r="O2562" t="s">
        <v>27</v>
      </c>
      <c r="P2562">
        <v>1</v>
      </c>
      <c r="Q2562" t="s">
        <v>34</v>
      </c>
      <c r="R2562">
        <v>1278</v>
      </c>
      <c r="V2562" s="3">
        <f t="shared" si="79"/>
        <v>47.81</v>
      </c>
      <c r="W2562" s="3">
        <f>IF(AND(T2562&lt;&gt;"_U",T2562&lt;&gt;"c",J2562&lt;&gt;9,J2562&lt;&gt;99),IFERROR(VLOOKUP(A2562,'TA Total'!$A$2:$W$10000,18,0),"."),".")</f>
        <v>2673</v>
      </c>
    </row>
    <row r="2563" spans="1:23" x14ac:dyDescent="0.2">
      <c r="A2563" s="1" t="str">
        <f t="shared" ref="A2563:A2626" si="80">G2563&amp;"|"&amp;I2563&amp;"|"&amp;Q2563</f>
        <v>2018|Waitomo District|Female / Wahine</v>
      </c>
      <c r="B2563" t="s">
        <v>20</v>
      </c>
      <c r="C2563" t="s">
        <v>21</v>
      </c>
      <c r="D2563" t="s">
        <v>22</v>
      </c>
      <c r="E2563" t="s">
        <v>23</v>
      </c>
      <c r="F2563">
        <v>2018</v>
      </c>
      <c r="G2563">
        <v>2018</v>
      </c>
      <c r="H2563">
        <v>20</v>
      </c>
      <c r="I2563" t="s">
        <v>99</v>
      </c>
      <c r="J2563">
        <v>1</v>
      </c>
      <c r="K2563" t="s">
        <v>30</v>
      </c>
      <c r="L2563">
        <v>99</v>
      </c>
      <c r="M2563" t="s">
        <v>26</v>
      </c>
      <c r="N2563">
        <v>99</v>
      </c>
      <c r="O2563" t="s">
        <v>27</v>
      </c>
      <c r="P2563">
        <v>2</v>
      </c>
      <c r="Q2563" t="s">
        <v>31</v>
      </c>
      <c r="R2563">
        <v>1260</v>
      </c>
      <c r="V2563" s="3">
        <f t="shared" ref="V2563:V2626" si="81">IF(T2563&lt;&gt;"_U",IFERROR((ROUND(R2563/W2563*100,2)),"."),".")</f>
        <v>43.43</v>
      </c>
      <c r="W2563" s="3">
        <f>IF(AND(T2563&lt;&gt;"_U",T2563&lt;&gt;"c",J2563&lt;&gt;9,J2563&lt;&gt;99),IFERROR(VLOOKUP(A2563,'TA Total'!$A$2:$W$10000,18,0),"."),".")</f>
        <v>2901</v>
      </c>
    </row>
    <row r="2564" spans="1:23" x14ac:dyDescent="0.2">
      <c r="A2564" s="1" t="str">
        <f t="shared" si="80"/>
        <v>2018|Waitomo District|Another gender / He ira kÄ“ anÅ</v>
      </c>
      <c r="B2564" t="s">
        <v>20</v>
      </c>
      <c r="C2564" t="s">
        <v>21</v>
      </c>
      <c r="D2564" t="s">
        <v>22</v>
      </c>
      <c r="E2564" t="s">
        <v>23</v>
      </c>
      <c r="F2564">
        <v>2018</v>
      </c>
      <c r="G2564">
        <v>2018</v>
      </c>
      <c r="H2564">
        <v>20</v>
      </c>
      <c r="I2564" t="s">
        <v>99</v>
      </c>
      <c r="J2564">
        <v>1</v>
      </c>
      <c r="K2564" t="s">
        <v>30</v>
      </c>
      <c r="L2564">
        <v>99</v>
      </c>
      <c r="M2564" t="s">
        <v>26</v>
      </c>
      <c r="N2564">
        <v>99</v>
      </c>
      <c r="O2564" t="s">
        <v>27</v>
      </c>
      <c r="P2564">
        <v>3</v>
      </c>
      <c r="Q2564" t="s">
        <v>28</v>
      </c>
      <c r="T2564" t="s">
        <v>36</v>
      </c>
      <c r="U2564" t="s">
        <v>37</v>
      </c>
      <c r="V2564" s="3" t="str">
        <f t="shared" si="81"/>
        <v>.</v>
      </c>
      <c r="W2564" s="3" t="str">
        <f>IF(AND(T2564&lt;&gt;"_U",T2564&lt;&gt;"c",J2564&lt;&gt;9,J2564&lt;&gt;99),IFERROR(VLOOKUP(A2564,'TA Total'!$A$2:$W$10000,18,0),"."),".")</f>
        <v>.</v>
      </c>
    </row>
    <row r="2565" spans="1:23" x14ac:dyDescent="0.2">
      <c r="A2565" s="1" t="str">
        <f t="shared" si="80"/>
        <v>2018|Waitomo District|Total - gender</v>
      </c>
      <c r="B2565" t="s">
        <v>20</v>
      </c>
      <c r="C2565" t="s">
        <v>21</v>
      </c>
      <c r="D2565" t="s">
        <v>22</v>
      </c>
      <c r="E2565" t="s">
        <v>23</v>
      </c>
      <c r="F2565">
        <v>2018</v>
      </c>
      <c r="G2565">
        <v>2018</v>
      </c>
      <c r="H2565">
        <v>20</v>
      </c>
      <c r="I2565" t="s">
        <v>99</v>
      </c>
      <c r="J2565">
        <v>1</v>
      </c>
      <c r="K2565" t="s">
        <v>30</v>
      </c>
      <c r="L2565">
        <v>99</v>
      </c>
      <c r="M2565" t="s">
        <v>26</v>
      </c>
      <c r="N2565">
        <v>99</v>
      </c>
      <c r="O2565" t="s">
        <v>27</v>
      </c>
      <c r="P2565">
        <v>99</v>
      </c>
      <c r="Q2565" t="s">
        <v>42</v>
      </c>
      <c r="R2565">
        <v>2538</v>
      </c>
      <c r="V2565" s="3">
        <f t="shared" si="81"/>
        <v>45.56</v>
      </c>
      <c r="W2565" s="3">
        <f>IF(AND(T2565&lt;&gt;"_U",T2565&lt;&gt;"c",J2565&lt;&gt;9,J2565&lt;&gt;99),IFERROR(VLOOKUP(A2565,'TA Total'!$A$2:$W$10000,18,0),"."),".")</f>
        <v>5571</v>
      </c>
    </row>
    <row r="2566" spans="1:23" x14ac:dyDescent="0.2">
      <c r="A2566" s="1" t="str">
        <f t="shared" si="80"/>
        <v>2018|Waitomo District|Male / TÄne</v>
      </c>
      <c r="B2566" t="s">
        <v>20</v>
      </c>
      <c r="C2566" t="s">
        <v>21</v>
      </c>
      <c r="D2566" t="s">
        <v>22</v>
      </c>
      <c r="E2566" t="s">
        <v>23</v>
      </c>
      <c r="F2566">
        <v>2018</v>
      </c>
      <c r="G2566">
        <v>2018</v>
      </c>
      <c r="H2566">
        <v>20</v>
      </c>
      <c r="I2566" t="s">
        <v>99</v>
      </c>
      <c r="J2566">
        <v>3</v>
      </c>
      <c r="K2566" t="s">
        <v>39</v>
      </c>
      <c r="L2566">
        <v>99</v>
      </c>
      <c r="M2566" t="s">
        <v>26</v>
      </c>
      <c r="N2566">
        <v>99</v>
      </c>
      <c r="O2566" t="s">
        <v>27</v>
      </c>
      <c r="P2566">
        <v>1</v>
      </c>
      <c r="Q2566" t="s">
        <v>34</v>
      </c>
      <c r="R2566">
        <v>93</v>
      </c>
      <c r="V2566" s="3">
        <f t="shared" si="81"/>
        <v>3.48</v>
      </c>
      <c r="W2566" s="3">
        <f>IF(AND(T2566&lt;&gt;"_U",T2566&lt;&gt;"c",J2566&lt;&gt;9,J2566&lt;&gt;99),IFERROR(VLOOKUP(A2566,'TA Total'!$A$2:$W$10000,18,0),"."),".")</f>
        <v>2673</v>
      </c>
    </row>
    <row r="2567" spans="1:23" x14ac:dyDescent="0.2">
      <c r="A2567" s="1" t="str">
        <f t="shared" si="80"/>
        <v>2018|Waitomo District|Female / Wahine</v>
      </c>
      <c r="B2567" t="s">
        <v>20</v>
      </c>
      <c r="C2567" t="s">
        <v>21</v>
      </c>
      <c r="D2567" t="s">
        <v>22</v>
      </c>
      <c r="E2567" t="s">
        <v>23</v>
      </c>
      <c r="F2567">
        <v>2018</v>
      </c>
      <c r="G2567">
        <v>2018</v>
      </c>
      <c r="H2567">
        <v>20</v>
      </c>
      <c r="I2567" t="s">
        <v>99</v>
      </c>
      <c r="J2567">
        <v>3</v>
      </c>
      <c r="K2567" t="s">
        <v>39</v>
      </c>
      <c r="L2567">
        <v>99</v>
      </c>
      <c r="M2567" t="s">
        <v>26</v>
      </c>
      <c r="N2567">
        <v>99</v>
      </c>
      <c r="O2567" t="s">
        <v>27</v>
      </c>
      <c r="P2567">
        <v>2</v>
      </c>
      <c r="Q2567" t="s">
        <v>31</v>
      </c>
      <c r="R2567">
        <v>111</v>
      </c>
      <c r="V2567" s="3">
        <f t="shared" si="81"/>
        <v>3.83</v>
      </c>
      <c r="W2567" s="3">
        <f>IF(AND(T2567&lt;&gt;"_U",T2567&lt;&gt;"c",J2567&lt;&gt;9,J2567&lt;&gt;99),IFERROR(VLOOKUP(A2567,'TA Total'!$A$2:$W$10000,18,0),"."),".")</f>
        <v>2901</v>
      </c>
    </row>
    <row r="2568" spans="1:23" x14ac:dyDescent="0.2">
      <c r="A2568" s="1" t="str">
        <f t="shared" si="80"/>
        <v>2018|Waitomo District|Another gender / He ira kÄ“ anÅ</v>
      </c>
      <c r="B2568" t="s">
        <v>20</v>
      </c>
      <c r="C2568" t="s">
        <v>21</v>
      </c>
      <c r="D2568" t="s">
        <v>22</v>
      </c>
      <c r="E2568" t="s">
        <v>23</v>
      </c>
      <c r="F2568">
        <v>2018</v>
      </c>
      <c r="G2568">
        <v>2018</v>
      </c>
      <c r="H2568">
        <v>20</v>
      </c>
      <c r="I2568" t="s">
        <v>99</v>
      </c>
      <c r="J2568">
        <v>3</v>
      </c>
      <c r="K2568" t="s">
        <v>39</v>
      </c>
      <c r="L2568">
        <v>99</v>
      </c>
      <c r="M2568" t="s">
        <v>26</v>
      </c>
      <c r="N2568">
        <v>99</v>
      </c>
      <c r="O2568" t="s">
        <v>27</v>
      </c>
      <c r="P2568">
        <v>3</v>
      </c>
      <c r="Q2568" t="s">
        <v>28</v>
      </c>
      <c r="T2568" t="s">
        <v>36</v>
      </c>
      <c r="U2568" t="s">
        <v>37</v>
      </c>
      <c r="V2568" s="3" t="str">
        <f t="shared" si="81"/>
        <v>.</v>
      </c>
      <c r="W2568" s="3" t="str">
        <f>IF(AND(T2568&lt;&gt;"_U",T2568&lt;&gt;"c",J2568&lt;&gt;9,J2568&lt;&gt;99),IFERROR(VLOOKUP(A2568,'TA Total'!$A$2:$W$10000,18,0),"."),".")</f>
        <v>.</v>
      </c>
    </row>
    <row r="2569" spans="1:23" x14ac:dyDescent="0.2">
      <c r="A2569" s="1" t="str">
        <f t="shared" si="80"/>
        <v>2018|Waitomo District|Total - gender</v>
      </c>
      <c r="B2569" t="s">
        <v>20</v>
      </c>
      <c r="C2569" t="s">
        <v>21</v>
      </c>
      <c r="D2569" t="s">
        <v>22</v>
      </c>
      <c r="E2569" t="s">
        <v>23</v>
      </c>
      <c r="F2569">
        <v>2018</v>
      </c>
      <c r="G2569">
        <v>2018</v>
      </c>
      <c r="H2569">
        <v>20</v>
      </c>
      <c r="I2569" t="s">
        <v>99</v>
      </c>
      <c r="J2569">
        <v>3</v>
      </c>
      <c r="K2569" t="s">
        <v>39</v>
      </c>
      <c r="L2569">
        <v>99</v>
      </c>
      <c r="M2569" t="s">
        <v>26</v>
      </c>
      <c r="N2569">
        <v>99</v>
      </c>
      <c r="O2569" t="s">
        <v>27</v>
      </c>
      <c r="P2569">
        <v>99</v>
      </c>
      <c r="Q2569" t="s">
        <v>42</v>
      </c>
      <c r="R2569">
        <v>201</v>
      </c>
      <c r="V2569" s="3">
        <f t="shared" si="81"/>
        <v>3.61</v>
      </c>
      <c r="W2569" s="3">
        <f>IF(AND(T2569&lt;&gt;"_U",T2569&lt;&gt;"c",J2569&lt;&gt;9,J2569&lt;&gt;99),IFERROR(VLOOKUP(A2569,'TA Total'!$A$2:$W$10000,18,0),"."),".")</f>
        <v>5571</v>
      </c>
    </row>
    <row r="2570" spans="1:23" x14ac:dyDescent="0.2">
      <c r="A2570" s="1" t="str">
        <f t="shared" si="80"/>
        <v>2018|Waitomo District|Male / TÄne</v>
      </c>
      <c r="B2570" t="s">
        <v>20</v>
      </c>
      <c r="C2570" t="s">
        <v>21</v>
      </c>
      <c r="D2570" t="s">
        <v>22</v>
      </c>
      <c r="E2570" t="s">
        <v>23</v>
      </c>
      <c r="F2570">
        <v>2018</v>
      </c>
      <c r="G2570">
        <v>2018</v>
      </c>
      <c r="H2570">
        <v>20</v>
      </c>
      <c r="I2570" t="s">
        <v>99</v>
      </c>
      <c r="J2570">
        <v>4</v>
      </c>
      <c r="K2570" t="s">
        <v>54</v>
      </c>
      <c r="L2570">
        <v>99</v>
      </c>
      <c r="M2570" t="s">
        <v>26</v>
      </c>
      <c r="N2570">
        <v>99</v>
      </c>
      <c r="O2570" t="s">
        <v>27</v>
      </c>
      <c r="P2570">
        <v>1</v>
      </c>
      <c r="Q2570" t="s">
        <v>34</v>
      </c>
      <c r="R2570">
        <v>204</v>
      </c>
      <c r="V2570" s="3">
        <f t="shared" si="81"/>
        <v>7.63</v>
      </c>
      <c r="W2570" s="3">
        <f>IF(AND(T2570&lt;&gt;"_U",T2570&lt;&gt;"c",J2570&lt;&gt;9,J2570&lt;&gt;99),IFERROR(VLOOKUP(A2570,'TA Total'!$A$2:$W$10000,18,0),"."),".")</f>
        <v>2673</v>
      </c>
    </row>
    <row r="2571" spans="1:23" x14ac:dyDescent="0.2">
      <c r="A2571" s="1" t="str">
        <f t="shared" si="80"/>
        <v>2018|Waitomo District|Female / Wahine</v>
      </c>
      <c r="B2571" t="s">
        <v>20</v>
      </c>
      <c r="C2571" t="s">
        <v>21</v>
      </c>
      <c r="D2571" t="s">
        <v>22</v>
      </c>
      <c r="E2571" t="s">
        <v>23</v>
      </c>
      <c r="F2571">
        <v>2018</v>
      </c>
      <c r="G2571">
        <v>2018</v>
      </c>
      <c r="H2571">
        <v>20</v>
      </c>
      <c r="I2571" t="s">
        <v>99</v>
      </c>
      <c r="J2571">
        <v>4</v>
      </c>
      <c r="K2571" t="s">
        <v>54</v>
      </c>
      <c r="L2571">
        <v>99</v>
      </c>
      <c r="M2571" t="s">
        <v>26</v>
      </c>
      <c r="N2571">
        <v>99</v>
      </c>
      <c r="O2571" t="s">
        <v>27</v>
      </c>
      <c r="P2571">
        <v>2</v>
      </c>
      <c r="Q2571" t="s">
        <v>31</v>
      </c>
      <c r="R2571">
        <v>216</v>
      </c>
      <c r="V2571" s="3">
        <f t="shared" si="81"/>
        <v>7.45</v>
      </c>
      <c r="W2571" s="3">
        <f>IF(AND(T2571&lt;&gt;"_U",T2571&lt;&gt;"c",J2571&lt;&gt;9,J2571&lt;&gt;99),IFERROR(VLOOKUP(A2571,'TA Total'!$A$2:$W$10000,18,0),"."),".")</f>
        <v>2901</v>
      </c>
    </row>
    <row r="2572" spans="1:23" x14ac:dyDescent="0.2">
      <c r="A2572" s="1" t="str">
        <f t="shared" si="80"/>
        <v>2018|Waitomo District|Another gender / He ira kÄ“ anÅ</v>
      </c>
      <c r="B2572" t="s">
        <v>20</v>
      </c>
      <c r="C2572" t="s">
        <v>21</v>
      </c>
      <c r="D2572" t="s">
        <v>22</v>
      </c>
      <c r="E2572" t="s">
        <v>23</v>
      </c>
      <c r="F2572">
        <v>2018</v>
      </c>
      <c r="G2572">
        <v>2018</v>
      </c>
      <c r="H2572">
        <v>20</v>
      </c>
      <c r="I2572" t="s">
        <v>99</v>
      </c>
      <c r="J2572">
        <v>4</v>
      </c>
      <c r="K2572" t="s">
        <v>54</v>
      </c>
      <c r="L2572">
        <v>99</v>
      </c>
      <c r="M2572" t="s">
        <v>26</v>
      </c>
      <c r="N2572">
        <v>99</v>
      </c>
      <c r="O2572" t="s">
        <v>27</v>
      </c>
      <c r="P2572">
        <v>3</v>
      </c>
      <c r="Q2572" t="s">
        <v>28</v>
      </c>
      <c r="T2572" t="s">
        <v>36</v>
      </c>
      <c r="U2572" t="s">
        <v>37</v>
      </c>
      <c r="V2572" s="3" t="str">
        <f t="shared" si="81"/>
        <v>.</v>
      </c>
      <c r="W2572" s="3" t="str">
        <f>IF(AND(T2572&lt;&gt;"_U",T2572&lt;&gt;"c",J2572&lt;&gt;9,J2572&lt;&gt;99),IFERROR(VLOOKUP(A2572,'TA Total'!$A$2:$W$10000,18,0),"."),".")</f>
        <v>.</v>
      </c>
    </row>
    <row r="2573" spans="1:23" x14ac:dyDescent="0.2">
      <c r="A2573" s="1" t="str">
        <f t="shared" si="80"/>
        <v>2018|Waitomo District|Total - gender</v>
      </c>
      <c r="B2573" t="s">
        <v>20</v>
      </c>
      <c r="C2573" t="s">
        <v>21</v>
      </c>
      <c r="D2573" t="s">
        <v>22</v>
      </c>
      <c r="E2573" t="s">
        <v>23</v>
      </c>
      <c r="F2573">
        <v>2018</v>
      </c>
      <c r="G2573">
        <v>2018</v>
      </c>
      <c r="H2573">
        <v>20</v>
      </c>
      <c r="I2573" t="s">
        <v>99</v>
      </c>
      <c r="J2573">
        <v>4</v>
      </c>
      <c r="K2573" t="s">
        <v>54</v>
      </c>
      <c r="L2573">
        <v>99</v>
      </c>
      <c r="M2573" t="s">
        <v>26</v>
      </c>
      <c r="N2573">
        <v>99</v>
      </c>
      <c r="O2573" t="s">
        <v>27</v>
      </c>
      <c r="P2573">
        <v>99</v>
      </c>
      <c r="Q2573" t="s">
        <v>42</v>
      </c>
      <c r="R2573">
        <v>420</v>
      </c>
      <c r="V2573" s="3">
        <f t="shared" si="81"/>
        <v>7.54</v>
      </c>
      <c r="W2573" s="3">
        <f>IF(AND(T2573&lt;&gt;"_U",T2573&lt;&gt;"c",J2573&lt;&gt;9,J2573&lt;&gt;99),IFERROR(VLOOKUP(A2573,'TA Total'!$A$2:$W$10000,18,0),"."),".")</f>
        <v>5571</v>
      </c>
    </row>
    <row r="2574" spans="1:23" x14ac:dyDescent="0.2">
      <c r="A2574" s="1" t="str">
        <f t="shared" si="80"/>
        <v>2018|Waitomo District|Male / TÄne</v>
      </c>
      <c r="B2574" t="s">
        <v>20</v>
      </c>
      <c r="C2574" t="s">
        <v>21</v>
      </c>
      <c r="D2574" t="s">
        <v>22</v>
      </c>
      <c r="E2574" t="s">
        <v>23</v>
      </c>
      <c r="F2574">
        <v>2018</v>
      </c>
      <c r="G2574">
        <v>2018</v>
      </c>
      <c r="H2574">
        <v>20</v>
      </c>
      <c r="I2574" t="s">
        <v>99</v>
      </c>
      <c r="J2574">
        <v>5</v>
      </c>
      <c r="K2574" t="s">
        <v>33</v>
      </c>
      <c r="L2574">
        <v>99</v>
      </c>
      <c r="M2574" t="s">
        <v>26</v>
      </c>
      <c r="N2574">
        <v>99</v>
      </c>
      <c r="O2574" t="s">
        <v>27</v>
      </c>
      <c r="P2574">
        <v>1</v>
      </c>
      <c r="Q2574" t="s">
        <v>34</v>
      </c>
      <c r="R2574">
        <v>75</v>
      </c>
      <c r="V2574" s="3">
        <f t="shared" si="81"/>
        <v>2.81</v>
      </c>
      <c r="W2574" s="3">
        <f>IF(AND(T2574&lt;&gt;"_U",T2574&lt;&gt;"c",J2574&lt;&gt;9,J2574&lt;&gt;99),IFERROR(VLOOKUP(A2574,'TA Total'!$A$2:$W$10000,18,0),"."),".")</f>
        <v>2673</v>
      </c>
    </row>
    <row r="2575" spans="1:23" x14ac:dyDescent="0.2">
      <c r="A2575" s="1" t="str">
        <f t="shared" si="80"/>
        <v>2018|Waitomo District|Female / Wahine</v>
      </c>
      <c r="B2575" t="s">
        <v>20</v>
      </c>
      <c r="C2575" t="s">
        <v>21</v>
      </c>
      <c r="D2575" t="s">
        <v>22</v>
      </c>
      <c r="E2575" t="s">
        <v>23</v>
      </c>
      <c r="F2575">
        <v>2018</v>
      </c>
      <c r="G2575">
        <v>2018</v>
      </c>
      <c r="H2575">
        <v>20</v>
      </c>
      <c r="I2575" t="s">
        <v>99</v>
      </c>
      <c r="J2575">
        <v>5</v>
      </c>
      <c r="K2575" t="s">
        <v>33</v>
      </c>
      <c r="L2575">
        <v>99</v>
      </c>
      <c r="M2575" t="s">
        <v>26</v>
      </c>
      <c r="N2575">
        <v>99</v>
      </c>
      <c r="O2575" t="s">
        <v>27</v>
      </c>
      <c r="P2575">
        <v>2</v>
      </c>
      <c r="Q2575" t="s">
        <v>31</v>
      </c>
      <c r="R2575">
        <v>303</v>
      </c>
      <c r="V2575" s="3">
        <f t="shared" si="81"/>
        <v>10.44</v>
      </c>
      <c r="W2575" s="3">
        <f>IF(AND(T2575&lt;&gt;"_U",T2575&lt;&gt;"c",J2575&lt;&gt;9,J2575&lt;&gt;99),IFERROR(VLOOKUP(A2575,'TA Total'!$A$2:$W$10000,18,0),"."),".")</f>
        <v>2901</v>
      </c>
    </row>
    <row r="2576" spans="1:23" x14ac:dyDescent="0.2">
      <c r="A2576" s="1" t="str">
        <f t="shared" si="80"/>
        <v>2018|Waitomo District|Another gender / He ira kÄ“ anÅ</v>
      </c>
      <c r="B2576" t="s">
        <v>20</v>
      </c>
      <c r="C2576" t="s">
        <v>21</v>
      </c>
      <c r="D2576" t="s">
        <v>22</v>
      </c>
      <c r="E2576" t="s">
        <v>23</v>
      </c>
      <c r="F2576">
        <v>2018</v>
      </c>
      <c r="G2576">
        <v>2018</v>
      </c>
      <c r="H2576">
        <v>20</v>
      </c>
      <c r="I2576" t="s">
        <v>99</v>
      </c>
      <c r="J2576">
        <v>5</v>
      </c>
      <c r="K2576" t="s">
        <v>33</v>
      </c>
      <c r="L2576">
        <v>99</v>
      </c>
      <c r="M2576" t="s">
        <v>26</v>
      </c>
      <c r="N2576">
        <v>99</v>
      </c>
      <c r="O2576" t="s">
        <v>27</v>
      </c>
      <c r="P2576">
        <v>3</v>
      </c>
      <c r="Q2576" t="s">
        <v>28</v>
      </c>
      <c r="T2576" t="s">
        <v>36</v>
      </c>
      <c r="U2576" t="s">
        <v>37</v>
      </c>
      <c r="V2576" s="3" t="str">
        <f t="shared" si="81"/>
        <v>.</v>
      </c>
      <c r="W2576" s="3" t="str">
        <f>IF(AND(T2576&lt;&gt;"_U",T2576&lt;&gt;"c",J2576&lt;&gt;9,J2576&lt;&gt;99),IFERROR(VLOOKUP(A2576,'TA Total'!$A$2:$W$10000,18,0),"."),".")</f>
        <v>.</v>
      </c>
    </row>
    <row r="2577" spans="1:23" x14ac:dyDescent="0.2">
      <c r="A2577" s="1" t="str">
        <f t="shared" si="80"/>
        <v>2018|Waitomo District|Total - gender</v>
      </c>
      <c r="B2577" t="s">
        <v>20</v>
      </c>
      <c r="C2577" t="s">
        <v>21</v>
      </c>
      <c r="D2577" t="s">
        <v>22</v>
      </c>
      <c r="E2577" t="s">
        <v>23</v>
      </c>
      <c r="F2577">
        <v>2018</v>
      </c>
      <c r="G2577">
        <v>2018</v>
      </c>
      <c r="H2577">
        <v>20</v>
      </c>
      <c r="I2577" t="s">
        <v>99</v>
      </c>
      <c r="J2577">
        <v>5</v>
      </c>
      <c r="K2577" t="s">
        <v>33</v>
      </c>
      <c r="L2577">
        <v>99</v>
      </c>
      <c r="M2577" t="s">
        <v>26</v>
      </c>
      <c r="N2577">
        <v>99</v>
      </c>
      <c r="O2577" t="s">
        <v>27</v>
      </c>
      <c r="P2577">
        <v>99</v>
      </c>
      <c r="Q2577" t="s">
        <v>42</v>
      </c>
      <c r="R2577">
        <v>378</v>
      </c>
      <c r="V2577" s="3">
        <f t="shared" si="81"/>
        <v>6.79</v>
      </c>
      <c r="W2577" s="3">
        <f>IF(AND(T2577&lt;&gt;"_U",T2577&lt;&gt;"c",J2577&lt;&gt;9,J2577&lt;&gt;99),IFERROR(VLOOKUP(A2577,'TA Total'!$A$2:$W$10000,18,0),"."),".")</f>
        <v>5571</v>
      </c>
    </row>
    <row r="2578" spans="1:23" x14ac:dyDescent="0.2">
      <c r="A2578" s="1" t="str">
        <f t="shared" si="80"/>
        <v>2018|Waitomo District|Male / TÄne</v>
      </c>
      <c r="B2578" t="s">
        <v>20</v>
      </c>
      <c r="C2578" t="s">
        <v>21</v>
      </c>
      <c r="D2578" t="s">
        <v>22</v>
      </c>
      <c r="E2578" t="s">
        <v>23</v>
      </c>
      <c r="F2578">
        <v>2018</v>
      </c>
      <c r="G2578">
        <v>2018</v>
      </c>
      <c r="H2578">
        <v>20</v>
      </c>
      <c r="I2578" t="s">
        <v>99</v>
      </c>
      <c r="J2578">
        <v>6</v>
      </c>
      <c r="K2578" t="s">
        <v>52</v>
      </c>
      <c r="L2578">
        <v>99</v>
      </c>
      <c r="M2578" t="s">
        <v>26</v>
      </c>
      <c r="N2578">
        <v>99</v>
      </c>
      <c r="O2578" t="s">
        <v>27</v>
      </c>
      <c r="P2578">
        <v>1</v>
      </c>
      <c r="Q2578" t="s">
        <v>34</v>
      </c>
      <c r="R2578">
        <v>1026</v>
      </c>
      <c r="V2578" s="3">
        <f t="shared" si="81"/>
        <v>38.380000000000003</v>
      </c>
      <c r="W2578" s="3">
        <f>IF(AND(T2578&lt;&gt;"_U",T2578&lt;&gt;"c",J2578&lt;&gt;9,J2578&lt;&gt;99),IFERROR(VLOOKUP(A2578,'TA Total'!$A$2:$W$10000,18,0),"."),".")</f>
        <v>2673</v>
      </c>
    </row>
    <row r="2579" spans="1:23" x14ac:dyDescent="0.2">
      <c r="A2579" s="1" t="str">
        <f t="shared" si="80"/>
        <v>2018|Waitomo District|Female / Wahine</v>
      </c>
      <c r="B2579" t="s">
        <v>20</v>
      </c>
      <c r="C2579" t="s">
        <v>21</v>
      </c>
      <c r="D2579" t="s">
        <v>22</v>
      </c>
      <c r="E2579" t="s">
        <v>23</v>
      </c>
      <c r="F2579">
        <v>2018</v>
      </c>
      <c r="G2579">
        <v>2018</v>
      </c>
      <c r="H2579">
        <v>20</v>
      </c>
      <c r="I2579" t="s">
        <v>99</v>
      </c>
      <c r="J2579">
        <v>6</v>
      </c>
      <c r="K2579" t="s">
        <v>52</v>
      </c>
      <c r="L2579">
        <v>99</v>
      </c>
      <c r="M2579" t="s">
        <v>26</v>
      </c>
      <c r="N2579">
        <v>99</v>
      </c>
      <c r="O2579" t="s">
        <v>27</v>
      </c>
      <c r="P2579">
        <v>2</v>
      </c>
      <c r="Q2579" t="s">
        <v>31</v>
      </c>
      <c r="R2579">
        <v>1011</v>
      </c>
      <c r="V2579" s="3">
        <f t="shared" si="81"/>
        <v>34.85</v>
      </c>
      <c r="W2579" s="3">
        <f>IF(AND(T2579&lt;&gt;"_U",T2579&lt;&gt;"c",J2579&lt;&gt;9,J2579&lt;&gt;99),IFERROR(VLOOKUP(A2579,'TA Total'!$A$2:$W$10000,18,0),"."),".")</f>
        <v>2901</v>
      </c>
    </row>
    <row r="2580" spans="1:23" x14ac:dyDescent="0.2">
      <c r="A2580" s="1" t="str">
        <f t="shared" si="80"/>
        <v>2018|Waitomo District|Another gender / He ira kÄ“ anÅ</v>
      </c>
      <c r="B2580" t="s">
        <v>20</v>
      </c>
      <c r="C2580" t="s">
        <v>21</v>
      </c>
      <c r="D2580" t="s">
        <v>22</v>
      </c>
      <c r="E2580" t="s">
        <v>23</v>
      </c>
      <c r="F2580">
        <v>2018</v>
      </c>
      <c r="G2580">
        <v>2018</v>
      </c>
      <c r="H2580">
        <v>20</v>
      </c>
      <c r="I2580" t="s">
        <v>99</v>
      </c>
      <c r="J2580">
        <v>6</v>
      </c>
      <c r="K2580" t="s">
        <v>52</v>
      </c>
      <c r="L2580">
        <v>99</v>
      </c>
      <c r="M2580" t="s">
        <v>26</v>
      </c>
      <c r="N2580">
        <v>99</v>
      </c>
      <c r="O2580" t="s">
        <v>27</v>
      </c>
      <c r="P2580">
        <v>3</v>
      </c>
      <c r="Q2580" t="s">
        <v>28</v>
      </c>
      <c r="T2580" t="s">
        <v>36</v>
      </c>
      <c r="U2580" t="s">
        <v>37</v>
      </c>
      <c r="V2580" s="3" t="str">
        <f t="shared" si="81"/>
        <v>.</v>
      </c>
      <c r="W2580" s="3" t="str">
        <f>IF(AND(T2580&lt;&gt;"_U",T2580&lt;&gt;"c",J2580&lt;&gt;9,J2580&lt;&gt;99),IFERROR(VLOOKUP(A2580,'TA Total'!$A$2:$W$10000,18,0),"."),".")</f>
        <v>.</v>
      </c>
    </row>
    <row r="2581" spans="1:23" x14ac:dyDescent="0.2">
      <c r="A2581" s="1" t="str">
        <f t="shared" si="80"/>
        <v>2018|Waitomo District|Total - gender</v>
      </c>
      <c r="B2581" t="s">
        <v>20</v>
      </c>
      <c r="C2581" t="s">
        <v>21</v>
      </c>
      <c r="D2581" t="s">
        <v>22</v>
      </c>
      <c r="E2581" t="s">
        <v>23</v>
      </c>
      <c r="F2581">
        <v>2018</v>
      </c>
      <c r="G2581">
        <v>2018</v>
      </c>
      <c r="H2581">
        <v>20</v>
      </c>
      <c r="I2581" t="s">
        <v>99</v>
      </c>
      <c r="J2581">
        <v>6</v>
      </c>
      <c r="K2581" t="s">
        <v>52</v>
      </c>
      <c r="L2581">
        <v>99</v>
      </c>
      <c r="M2581" t="s">
        <v>26</v>
      </c>
      <c r="N2581">
        <v>99</v>
      </c>
      <c r="O2581" t="s">
        <v>27</v>
      </c>
      <c r="P2581">
        <v>99</v>
      </c>
      <c r="Q2581" t="s">
        <v>42</v>
      </c>
      <c r="R2581">
        <v>2034</v>
      </c>
      <c r="V2581" s="3">
        <f t="shared" si="81"/>
        <v>36.51</v>
      </c>
      <c r="W2581" s="3">
        <f>IF(AND(T2581&lt;&gt;"_U",T2581&lt;&gt;"c",J2581&lt;&gt;9,J2581&lt;&gt;99),IFERROR(VLOOKUP(A2581,'TA Total'!$A$2:$W$10000,18,0),"."),".")</f>
        <v>5571</v>
      </c>
    </row>
    <row r="2582" spans="1:23" x14ac:dyDescent="0.2">
      <c r="A2582" s="1" t="str">
        <f t="shared" si="80"/>
        <v>2018|Waitomo District|Male / TÄne</v>
      </c>
      <c r="B2582" t="s">
        <v>20</v>
      </c>
      <c r="C2582" t="s">
        <v>21</v>
      </c>
      <c r="D2582" t="s">
        <v>22</v>
      </c>
      <c r="E2582" t="s">
        <v>23</v>
      </c>
      <c r="F2582">
        <v>2018</v>
      </c>
      <c r="G2582">
        <v>2018</v>
      </c>
      <c r="H2582">
        <v>20</v>
      </c>
      <c r="I2582" t="s">
        <v>99</v>
      </c>
      <c r="J2582">
        <v>9</v>
      </c>
      <c r="K2582" t="s">
        <v>25</v>
      </c>
      <c r="L2582">
        <v>99</v>
      </c>
      <c r="M2582" t="s">
        <v>26</v>
      </c>
      <c r="N2582">
        <v>99</v>
      </c>
      <c r="O2582" t="s">
        <v>27</v>
      </c>
      <c r="P2582">
        <v>1</v>
      </c>
      <c r="Q2582" t="s">
        <v>34</v>
      </c>
      <c r="R2582">
        <v>945</v>
      </c>
      <c r="V2582" s="3" t="str">
        <f t="shared" si="81"/>
        <v>.</v>
      </c>
      <c r="W2582" s="3" t="str">
        <f>IF(AND(T2582&lt;&gt;"_U",T2582&lt;&gt;"c",J2582&lt;&gt;9,J2582&lt;&gt;99),IFERROR(VLOOKUP(A2582,'TA Total'!$A$2:$W$10000,18,0),"."),".")</f>
        <v>.</v>
      </c>
    </row>
    <row r="2583" spans="1:23" x14ac:dyDescent="0.2">
      <c r="A2583" s="1" t="str">
        <f t="shared" si="80"/>
        <v>2018|Waitomo District|Female / Wahine</v>
      </c>
      <c r="B2583" t="s">
        <v>20</v>
      </c>
      <c r="C2583" t="s">
        <v>21</v>
      </c>
      <c r="D2583" t="s">
        <v>22</v>
      </c>
      <c r="E2583" t="s">
        <v>23</v>
      </c>
      <c r="F2583">
        <v>2018</v>
      </c>
      <c r="G2583">
        <v>2018</v>
      </c>
      <c r="H2583">
        <v>20</v>
      </c>
      <c r="I2583" t="s">
        <v>99</v>
      </c>
      <c r="J2583">
        <v>9</v>
      </c>
      <c r="K2583" t="s">
        <v>25</v>
      </c>
      <c r="L2583">
        <v>99</v>
      </c>
      <c r="M2583" t="s">
        <v>26</v>
      </c>
      <c r="N2583">
        <v>99</v>
      </c>
      <c r="O2583" t="s">
        <v>27</v>
      </c>
      <c r="P2583">
        <v>2</v>
      </c>
      <c r="Q2583" t="s">
        <v>31</v>
      </c>
      <c r="R2583">
        <v>702</v>
      </c>
      <c r="V2583" s="3" t="str">
        <f t="shared" si="81"/>
        <v>.</v>
      </c>
      <c r="W2583" s="3" t="str">
        <f>IF(AND(T2583&lt;&gt;"_U",T2583&lt;&gt;"c",J2583&lt;&gt;9,J2583&lt;&gt;99),IFERROR(VLOOKUP(A2583,'TA Total'!$A$2:$W$10000,18,0),"."),".")</f>
        <v>.</v>
      </c>
    </row>
    <row r="2584" spans="1:23" x14ac:dyDescent="0.2">
      <c r="A2584" s="1" t="str">
        <f t="shared" si="80"/>
        <v>2018|Waitomo District|Another gender / He ira kÄ“ anÅ</v>
      </c>
      <c r="B2584" t="s">
        <v>20</v>
      </c>
      <c r="C2584" t="s">
        <v>21</v>
      </c>
      <c r="D2584" t="s">
        <v>22</v>
      </c>
      <c r="E2584" t="s">
        <v>23</v>
      </c>
      <c r="F2584">
        <v>2018</v>
      </c>
      <c r="G2584">
        <v>2018</v>
      </c>
      <c r="H2584">
        <v>20</v>
      </c>
      <c r="I2584" t="s">
        <v>99</v>
      </c>
      <c r="J2584">
        <v>9</v>
      </c>
      <c r="K2584" t="s">
        <v>25</v>
      </c>
      <c r="L2584">
        <v>99</v>
      </c>
      <c r="M2584" t="s">
        <v>26</v>
      </c>
      <c r="N2584">
        <v>99</v>
      </c>
      <c r="O2584" t="s">
        <v>27</v>
      </c>
      <c r="P2584">
        <v>3</v>
      </c>
      <c r="Q2584" t="s">
        <v>28</v>
      </c>
      <c r="T2584" t="s">
        <v>36</v>
      </c>
      <c r="U2584" t="s">
        <v>37</v>
      </c>
      <c r="V2584" s="3" t="str">
        <f t="shared" si="81"/>
        <v>.</v>
      </c>
      <c r="W2584" s="3" t="str">
        <f>IF(AND(T2584&lt;&gt;"_U",T2584&lt;&gt;"c",J2584&lt;&gt;9,J2584&lt;&gt;99),IFERROR(VLOOKUP(A2584,'TA Total'!$A$2:$W$10000,18,0),"."),".")</f>
        <v>.</v>
      </c>
    </row>
    <row r="2585" spans="1:23" x14ac:dyDescent="0.2">
      <c r="A2585" s="1" t="str">
        <f t="shared" si="80"/>
        <v>2018|Waitomo District|Total - gender</v>
      </c>
      <c r="B2585" t="s">
        <v>20</v>
      </c>
      <c r="C2585" t="s">
        <v>21</v>
      </c>
      <c r="D2585" t="s">
        <v>22</v>
      </c>
      <c r="E2585" t="s">
        <v>23</v>
      </c>
      <c r="F2585">
        <v>2018</v>
      </c>
      <c r="G2585">
        <v>2018</v>
      </c>
      <c r="H2585">
        <v>20</v>
      </c>
      <c r="I2585" t="s">
        <v>99</v>
      </c>
      <c r="J2585">
        <v>9</v>
      </c>
      <c r="K2585" t="s">
        <v>25</v>
      </c>
      <c r="L2585">
        <v>99</v>
      </c>
      <c r="M2585" t="s">
        <v>26</v>
      </c>
      <c r="N2585">
        <v>99</v>
      </c>
      <c r="O2585" t="s">
        <v>27</v>
      </c>
      <c r="P2585">
        <v>99</v>
      </c>
      <c r="Q2585" t="s">
        <v>42</v>
      </c>
      <c r="R2585">
        <v>1650</v>
      </c>
      <c r="V2585" s="3" t="str">
        <f t="shared" si="81"/>
        <v>.</v>
      </c>
      <c r="W2585" s="3" t="str">
        <f>IF(AND(T2585&lt;&gt;"_U",T2585&lt;&gt;"c",J2585&lt;&gt;9,J2585&lt;&gt;99),IFERROR(VLOOKUP(A2585,'TA Total'!$A$2:$W$10000,18,0),"."),".")</f>
        <v>.</v>
      </c>
    </row>
    <row r="2586" spans="1:23" x14ac:dyDescent="0.2">
      <c r="A2586" s="1" t="str">
        <f t="shared" si="80"/>
        <v>2018|Waitomo District|Male / TÄne</v>
      </c>
      <c r="B2586" t="s">
        <v>20</v>
      </c>
      <c r="C2586" t="s">
        <v>21</v>
      </c>
      <c r="D2586" t="s">
        <v>22</v>
      </c>
      <c r="E2586" t="s">
        <v>23</v>
      </c>
      <c r="F2586">
        <v>2018</v>
      </c>
      <c r="G2586">
        <v>2018</v>
      </c>
      <c r="H2586">
        <v>20</v>
      </c>
      <c r="I2586" t="s">
        <v>99</v>
      </c>
      <c r="J2586">
        <v>77</v>
      </c>
      <c r="K2586" t="s">
        <v>49</v>
      </c>
      <c r="L2586">
        <v>99</v>
      </c>
      <c r="M2586" t="s">
        <v>26</v>
      </c>
      <c r="N2586">
        <v>99</v>
      </c>
      <c r="O2586" t="s">
        <v>27</v>
      </c>
      <c r="P2586">
        <v>1</v>
      </c>
      <c r="Q2586" t="s">
        <v>34</v>
      </c>
      <c r="R2586">
        <v>2673</v>
      </c>
      <c r="V2586" s="3">
        <f t="shared" si="81"/>
        <v>100</v>
      </c>
      <c r="W2586" s="3">
        <f>IF(AND(T2586&lt;&gt;"_U",T2586&lt;&gt;"c",J2586&lt;&gt;9,J2586&lt;&gt;99),IFERROR(VLOOKUP(A2586,'TA Total'!$A$2:$W$10000,18,0),"."),".")</f>
        <v>2673</v>
      </c>
    </row>
    <row r="2587" spans="1:23" x14ac:dyDescent="0.2">
      <c r="A2587" s="1" t="str">
        <f t="shared" si="80"/>
        <v>2018|Waitomo District|Female / Wahine</v>
      </c>
      <c r="B2587" t="s">
        <v>20</v>
      </c>
      <c r="C2587" t="s">
        <v>21</v>
      </c>
      <c r="D2587" t="s">
        <v>22</v>
      </c>
      <c r="E2587" t="s">
        <v>23</v>
      </c>
      <c r="F2587">
        <v>2018</v>
      </c>
      <c r="G2587">
        <v>2018</v>
      </c>
      <c r="H2587">
        <v>20</v>
      </c>
      <c r="I2587" t="s">
        <v>99</v>
      </c>
      <c r="J2587">
        <v>77</v>
      </c>
      <c r="K2587" t="s">
        <v>49</v>
      </c>
      <c r="L2587">
        <v>99</v>
      </c>
      <c r="M2587" t="s">
        <v>26</v>
      </c>
      <c r="N2587">
        <v>99</v>
      </c>
      <c r="O2587" t="s">
        <v>27</v>
      </c>
      <c r="P2587">
        <v>2</v>
      </c>
      <c r="Q2587" t="s">
        <v>31</v>
      </c>
      <c r="R2587">
        <v>2901</v>
      </c>
      <c r="V2587" s="3">
        <f t="shared" si="81"/>
        <v>100</v>
      </c>
      <c r="W2587" s="3">
        <f>IF(AND(T2587&lt;&gt;"_U",T2587&lt;&gt;"c",J2587&lt;&gt;9,J2587&lt;&gt;99),IFERROR(VLOOKUP(A2587,'TA Total'!$A$2:$W$10000,18,0),"."),".")</f>
        <v>2901</v>
      </c>
    </row>
    <row r="2588" spans="1:23" x14ac:dyDescent="0.2">
      <c r="A2588" s="1" t="str">
        <f t="shared" si="80"/>
        <v>2018|Waitomo District|Another gender / He ira kÄ“ anÅ</v>
      </c>
      <c r="B2588" t="s">
        <v>20</v>
      </c>
      <c r="C2588" t="s">
        <v>21</v>
      </c>
      <c r="D2588" t="s">
        <v>22</v>
      </c>
      <c r="E2588" t="s">
        <v>23</v>
      </c>
      <c r="F2588">
        <v>2018</v>
      </c>
      <c r="G2588">
        <v>2018</v>
      </c>
      <c r="H2588">
        <v>20</v>
      </c>
      <c r="I2588" t="s">
        <v>99</v>
      </c>
      <c r="J2588">
        <v>77</v>
      </c>
      <c r="K2588" t="s">
        <v>49</v>
      </c>
      <c r="L2588">
        <v>99</v>
      </c>
      <c r="M2588" t="s">
        <v>26</v>
      </c>
      <c r="N2588">
        <v>99</v>
      </c>
      <c r="O2588" t="s">
        <v>27</v>
      </c>
      <c r="P2588">
        <v>3</v>
      </c>
      <c r="Q2588" t="s">
        <v>28</v>
      </c>
      <c r="T2588" t="s">
        <v>36</v>
      </c>
      <c r="U2588" t="s">
        <v>37</v>
      </c>
      <c r="V2588" s="3" t="str">
        <f t="shared" si="81"/>
        <v>.</v>
      </c>
      <c r="W2588" s="3" t="str">
        <f>IF(AND(T2588&lt;&gt;"_U",T2588&lt;&gt;"c",J2588&lt;&gt;9,J2588&lt;&gt;99),IFERROR(VLOOKUP(A2588,'TA Total'!$A$2:$W$10000,18,0),"."),".")</f>
        <v>.</v>
      </c>
    </row>
    <row r="2589" spans="1:23" x14ac:dyDescent="0.2">
      <c r="A2589" s="1" t="str">
        <f t="shared" si="80"/>
        <v>2018|Waitomo District|Total - gender</v>
      </c>
      <c r="B2589" t="s">
        <v>20</v>
      </c>
      <c r="C2589" t="s">
        <v>21</v>
      </c>
      <c r="D2589" t="s">
        <v>22</v>
      </c>
      <c r="E2589" t="s">
        <v>23</v>
      </c>
      <c r="F2589">
        <v>2018</v>
      </c>
      <c r="G2589">
        <v>2018</v>
      </c>
      <c r="H2589">
        <v>20</v>
      </c>
      <c r="I2589" t="s">
        <v>99</v>
      </c>
      <c r="J2589">
        <v>77</v>
      </c>
      <c r="K2589" t="s">
        <v>49</v>
      </c>
      <c r="L2589">
        <v>99</v>
      </c>
      <c r="M2589" t="s">
        <v>26</v>
      </c>
      <c r="N2589">
        <v>99</v>
      </c>
      <c r="O2589" t="s">
        <v>27</v>
      </c>
      <c r="P2589">
        <v>99</v>
      </c>
      <c r="Q2589" t="s">
        <v>42</v>
      </c>
      <c r="R2589">
        <v>5571</v>
      </c>
      <c r="V2589" s="3">
        <f t="shared" si="81"/>
        <v>100</v>
      </c>
      <c r="W2589" s="3">
        <f>IF(AND(T2589&lt;&gt;"_U",T2589&lt;&gt;"c",J2589&lt;&gt;9,J2589&lt;&gt;99),IFERROR(VLOOKUP(A2589,'TA Total'!$A$2:$W$10000,18,0),"."),".")</f>
        <v>5571</v>
      </c>
    </row>
    <row r="2590" spans="1:23" x14ac:dyDescent="0.2">
      <c r="A2590" s="1" t="str">
        <f t="shared" si="80"/>
        <v>2018|Waitomo District|Male / TÄne</v>
      </c>
      <c r="B2590" t="s">
        <v>20</v>
      </c>
      <c r="C2590" t="s">
        <v>21</v>
      </c>
      <c r="D2590" t="s">
        <v>22</v>
      </c>
      <c r="E2590" t="s">
        <v>23</v>
      </c>
      <c r="F2590">
        <v>2018</v>
      </c>
      <c r="G2590">
        <v>2018</v>
      </c>
      <c r="H2590">
        <v>20</v>
      </c>
      <c r="I2590" t="s">
        <v>99</v>
      </c>
      <c r="J2590">
        <v>99</v>
      </c>
      <c r="K2590" t="s">
        <v>47</v>
      </c>
      <c r="L2590">
        <v>99</v>
      </c>
      <c r="M2590" t="s">
        <v>26</v>
      </c>
      <c r="N2590">
        <v>99</v>
      </c>
      <c r="O2590" t="s">
        <v>27</v>
      </c>
      <c r="P2590">
        <v>1</v>
      </c>
      <c r="Q2590" t="s">
        <v>34</v>
      </c>
      <c r="R2590">
        <v>3618</v>
      </c>
      <c r="V2590" s="3" t="str">
        <f t="shared" si="81"/>
        <v>.</v>
      </c>
      <c r="W2590" s="3" t="str">
        <f>IF(AND(T2590&lt;&gt;"_U",T2590&lt;&gt;"c",J2590&lt;&gt;9,J2590&lt;&gt;99),IFERROR(VLOOKUP(A2590,'TA Total'!$A$2:$W$10000,18,0),"."),".")</f>
        <v>.</v>
      </c>
    </row>
    <row r="2591" spans="1:23" x14ac:dyDescent="0.2">
      <c r="A2591" s="1" t="str">
        <f t="shared" si="80"/>
        <v>2018|Waitomo District|Female / Wahine</v>
      </c>
      <c r="B2591" t="s">
        <v>20</v>
      </c>
      <c r="C2591" t="s">
        <v>21</v>
      </c>
      <c r="D2591" t="s">
        <v>22</v>
      </c>
      <c r="E2591" t="s">
        <v>23</v>
      </c>
      <c r="F2591">
        <v>2018</v>
      </c>
      <c r="G2591">
        <v>2018</v>
      </c>
      <c r="H2591">
        <v>20</v>
      </c>
      <c r="I2591" t="s">
        <v>99</v>
      </c>
      <c r="J2591">
        <v>99</v>
      </c>
      <c r="K2591" t="s">
        <v>47</v>
      </c>
      <c r="L2591">
        <v>99</v>
      </c>
      <c r="M2591" t="s">
        <v>26</v>
      </c>
      <c r="N2591">
        <v>99</v>
      </c>
      <c r="O2591" t="s">
        <v>27</v>
      </c>
      <c r="P2591">
        <v>2</v>
      </c>
      <c r="Q2591" t="s">
        <v>31</v>
      </c>
      <c r="R2591">
        <v>3603</v>
      </c>
      <c r="V2591" s="3" t="str">
        <f t="shared" si="81"/>
        <v>.</v>
      </c>
      <c r="W2591" s="3" t="str">
        <f>IF(AND(T2591&lt;&gt;"_U",T2591&lt;&gt;"c",J2591&lt;&gt;9,J2591&lt;&gt;99),IFERROR(VLOOKUP(A2591,'TA Total'!$A$2:$W$10000,18,0),"."),".")</f>
        <v>.</v>
      </c>
    </row>
    <row r="2592" spans="1:23" x14ac:dyDescent="0.2">
      <c r="A2592" s="1" t="str">
        <f t="shared" si="80"/>
        <v>2018|Waitomo District|Another gender / He ira kÄ“ anÅ</v>
      </c>
      <c r="B2592" t="s">
        <v>20</v>
      </c>
      <c r="C2592" t="s">
        <v>21</v>
      </c>
      <c r="D2592" t="s">
        <v>22</v>
      </c>
      <c r="E2592" t="s">
        <v>23</v>
      </c>
      <c r="F2592">
        <v>2018</v>
      </c>
      <c r="G2592">
        <v>2018</v>
      </c>
      <c r="H2592">
        <v>20</v>
      </c>
      <c r="I2592" t="s">
        <v>99</v>
      </c>
      <c r="J2592">
        <v>99</v>
      </c>
      <c r="K2592" t="s">
        <v>47</v>
      </c>
      <c r="L2592">
        <v>99</v>
      </c>
      <c r="M2592" t="s">
        <v>26</v>
      </c>
      <c r="N2592">
        <v>99</v>
      </c>
      <c r="O2592" t="s">
        <v>27</v>
      </c>
      <c r="P2592">
        <v>3</v>
      </c>
      <c r="Q2592" t="s">
        <v>28</v>
      </c>
      <c r="T2592" t="s">
        <v>36</v>
      </c>
      <c r="U2592" t="s">
        <v>37</v>
      </c>
      <c r="V2592" s="3" t="str">
        <f t="shared" si="81"/>
        <v>.</v>
      </c>
      <c r="W2592" s="3" t="str">
        <f>IF(AND(T2592&lt;&gt;"_U",T2592&lt;&gt;"c",J2592&lt;&gt;9,J2592&lt;&gt;99),IFERROR(VLOOKUP(A2592,'TA Total'!$A$2:$W$10000,18,0),"."),".")</f>
        <v>.</v>
      </c>
    </row>
    <row r="2593" spans="1:23" x14ac:dyDescent="0.2">
      <c r="A2593" s="1" t="str">
        <f t="shared" si="80"/>
        <v>2018|Waitomo District|Total - gender</v>
      </c>
      <c r="B2593" t="s">
        <v>20</v>
      </c>
      <c r="C2593" t="s">
        <v>21</v>
      </c>
      <c r="D2593" t="s">
        <v>22</v>
      </c>
      <c r="E2593" t="s">
        <v>23</v>
      </c>
      <c r="F2593">
        <v>2018</v>
      </c>
      <c r="G2593">
        <v>2018</v>
      </c>
      <c r="H2593">
        <v>20</v>
      </c>
      <c r="I2593" t="s">
        <v>99</v>
      </c>
      <c r="J2593">
        <v>99</v>
      </c>
      <c r="K2593" t="s">
        <v>47</v>
      </c>
      <c r="L2593">
        <v>99</v>
      </c>
      <c r="M2593" t="s">
        <v>26</v>
      </c>
      <c r="N2593">
        <v>99</v>
      </c>
      <c r="O2593" t="s">
        <v>27</v>
      </c>
      <c r="P2593">
        <v>99</v>
      </c>
      <c r="Q2593" t="s">
        <v>42</v>
      </c>
      <c r="R2593">
        <v>7221</v>
      </c>
      <c r="V2593" s="3" t="str">
        <f t="shared" si="81"/>
        <v>.</v>
      </c>
      <c r="W2593" s="3" t="str">
        <f>IF(AND(T2593&lt;&gt;"_U",T2593&lt;&gt;"c",J2593&lt;&gt;9,J2593&lt;&gt;99),IFERROR(VLOOKUP(A2593,'TA Total'!$A$2:$W$10000,18,0),"."),".")</f>
        <v>.</v>
      </c>
    </row>
    <row r="2594" spans="1:23" x14ac:dyDescent="0.2">
      <c r="A2594" s="1" t="str">
        <f t="shared" si="80"/>
        <v>2018|Taupo District|Male / TÄne</v>
      </c>
      <c r="B2594" t="s">
        <v>20</v>
      </c>
      <c r="C2594" t="s">
        <v>21</v>
      </c>
      <c r="D2594" t="s">
        <v>22</v>
      </c>
      <c r="E2594" t="s">
        <v>23</v>
      </c>
      <c r="F2594">
        <v>2018</v>
      </c>
      <c r="G2594">
        <v>2018</v>
      </c>
      <c r="H2594">
        <v>21</v>
      </c>
      <c r="I2594" t="s">
        <v>144</v>
      </c>
      <c r="J2594">
        <v>1</v>
      </c>
      <c r="K2594" t="s">
        <v>30</v>
      </c>
      <c r="L2594">
        <v>99</v>
      </c>
      <c r="M2594" t="s">
        <v>26</v>
      </c>
      <c r="N2594">
        <v>99</v>
      </c>
      <c r="O2594" t="s">
        <v>27</v>
      </c>
      <c r="P2594">
        <v>1</v>
      </c>
      <c r="Q2594" t="s">
        <v>34</v>
      </c>
      <c r="R2594">
        <v>5982</v>
      </c>
      <c r="V2594" s="3">
        <f t="shared" si="81"/>
        <v>52.74</v>
      </c>
      <c r="W2594" s="3">
        <f>IF(AND(T2594&lt;&gt;"_U",T2594&lt;&gt;"c",J2594&lt;&gt;9,J2594&lt;&gt;99),IFERROR(VLOOKUP(A2594,'TA Total'!$A$2:$W$10000,18,0),"."),".")</f>
        <v>11343</v>
      </c>
    </row>
    <row r="2595" spans="1:23" x14ac:dyDescent="0.2">
      <c r="A2595" s="1" t="str">
        <f t="shared" si="80"/>
        <v>2018|Taupo District|Female / Wahine</v>
      </c>
      <c r="B2595" t="s">
        <v>20</v>
      </c>
      <c r="C2595" t="s">
        <v>21</v>
      </c>
      <c r="D2595" t="s">
        <v>22</v>
      </c>
      <c r="E2595" t="s">
        <v>23</v>
      </c>
      <c r="F2595">
        <v>2018</v>
      </c>
      <c r="G2595">
        <v>2018</v>
      </c>
      <c r="H2595">
        <v>21</v>
      </c>
      <c r="I2595" t="s">
        <v>144</v>
      </c>
      <c r="J2595">
        <v>1</v>
      </c>
      <c r="K2595" t="s">
        <v>30</v>
      </c>
      <c r="L2595">
        <v>99</v>
      </c>
      <c r="M2595" t="s">
        <v>26</v>
      </c>
      <c r="N2595">
        <v>99</v>
      </c>
      <c r="O2595" t="s">
        <v>27</v>
      </c>
      <c r="P2595">
        <v>2</v>
      </c>
      <c r="Q2595" t="s">
        <v>31</v>
      </c>
      <c r="R2595">
        <v>6042</v>
      </c>
      <c r="V2595" s="3">
        <f t="shared" si="81"/>
        <v>49</v>
      </c>
      <c r="W2595" s="3">
        <f>IF(AND(T2595&lt;&gt;"_U",T2595&lt;&gt;"c",J2595&lt;&gt;9,J2595&lt;&gt;99),IFERROR(VLOOKUP(A2595,'TA Total'!$A$2:$W$10000,18,0),"."),".")</f>
        <v>12330</v>
      </c>
    </row>
    <row r="2596" spans="1:23" x14ac:dyDescent="0.2">
      <c r="A2596" s="1" t="str">
        <f t="shared" si="80"/>
        <v>2018|Taupo District|Another gender / He ira kÄ“ anÅ</v>
      </c>
      <c r="B2596" t="s">
        <v>20</v>
      </c>
      <c r="C2596" t="s">
        <v>21</v>
      </c>
      <c r="D2596" t="s">
        <v>22</v>
      </c>
      <c r="E2596" t="s">
        <v>23</v>
      </c>
      <c r="F2596">
        <v>2018</v>
      </c>
      <c r="G2596">
        <v>2018</v>
      </c>
      <c r="H2596">
        <v>21</v>
      </c>
      <c r="I2596" t="s">
        <v>144</v>
      </c>
      <c r="J2596">
        <v>1</v>
      </c>
      <c r="K2596" t="s">
        <v>30</v>
      </c>
      <c r="L2596">
        <v>99</v>
      </c>
      <c r="M2596" t="s">
        <v>26</v>
      </c>
      <c r="N2596">
        <v>99</v>
      </c>
      <c r="O2596" t="s">
        <v>27</v>
      </c>
      <c r="P2596">
        <v>3</v>
      </c>
      <c r="Q2596" t="s">
        <v>28</v>
      </c>
      <c r="T2596" t="s">
        <v>36</v>
      </c>
      <c r="U2596" t="s">
        <v>37</v>
      </c>
      <c r="V2596" s="3" t="str">
        <f t="shared" si="81"/>
        <v>.</v>
      </c>
      <c r="W2596" s="3" t="str">
        <f>IF(AND(T2596&lt;&gt;"_U",T2596&lt;&gt;"c",J2596&lt;&gt;9,J2596&lt;&gt;99),IFERROR(VLOOKUP(A2596,'TA Total'!$A$2:$W$10000,18,0),"."),".")</f>
        <v>.</v>
      </c>
    </row>
    <row r="2597" spans="1:23" x14ac:dyDescent="0.2">
      <c r="A2597" s="1" t="str">
        <f t="shared" si="80"/>
        <v>2018|Taupo District|Total - gender</v>
      </c>
      <c r="B2597" t="s">
        <v>20</v>
      </c>
      <c r="C2597" t="s">
        <v>21</v>
      </c>
      <c r="D2597" t="s">
        <v>22</v>
      </c>
      <c r="E2597" t="s">
        <v>23</v>
      </c>
      <c r="F2597">
        <v>2018</v>
      </c>
      <c r="G2597">
        <v>2018</v>
      </c>
      <c r="H2597">
        <v>21</v>
      </c>
      <c r="I2597" t="s">
        <v>144</v>
      </c>
      <c r="J2597">
        <v>1</v>
      </c>
      <c r="K2597" t="s">
        <v>30</v>
      </c>
      <c r="L2597">
        <v>99</v>
      </c>
      <c r="M2597" t="s">
        <v>26</v>
      </c>
      <c r="N2597">
        <v>99</v>
      </c>
      <c r="O2597" t="s">
        <v>27</v>
      </c>
      <c r="P2597">
        <v>99</v>
      </c>
      <c r="Q2597" t="s">
        <v>42</v>
      </c>
      <c r="R2597">
        <v>12027</v>
      </c>
      <c r="V2597" s="3">
        <f t="shared" si="81"/>
        <v>50.8</v>
      </c>
      <c r="W2597" s="3">
        <f>IF(AND(T2597&lt;&gt;"_U",T2597&lt;&gt;"c",J2597&lt;&gt;9,J2597&lt;&gt;99),IFERROR(VLOOKUP(A2597,'TA Total'!$A$2:$W$10000,18,0),"."),".")</f>
        <v>23676</v>
      </c>
    </row>
    <row r="2598" spans="1:23" x14ac:dyDescent="0.2">
      <c r="A2598" s="1" t="str">
        <f t="shared" si="80"/>
        <v>2018|Taupo District|Male / TÄne</v>
      </c>
      <c r="B2598" t="s">
        <v>20</v>
      </c>
      <c r="C2598" t="s">
        <v>21</v>
      </c>
      <c r="D2598" t="s">
        <v>22</v>
      </c>
      <c r="E2598" t="s">
        <v>23</v>
      </c>
      <c r="F2598">
        <v>2018</v>
      </c>
      <c r="G2598">
        <v>2018</v>
      </c>
      <c r="H2598">
        <v>21</v>
      </c>
      <c r="I2598" t="s">
        <v>144</v>
      </c>
      <c r="J2598">
        <v>3</v>
      </c>
      <c r="K2598" t="s">
        <v>39</v>
      </c>
      <c r="L2598">
        <v>99</v>
      </c>
      <c r="M2598" t="s">
        <v>26</v>
      </c>
      <c r="N2598">
        <v>99</v>
      </c>
      <c r="O2598" t="s">
        <v>27</v>
      </c>
      <c r="P2598">
        <v>1</v>
      </c>
      <c r="Q2598" t="s">
        <v>34</v>
      </c>
      <c r="R2598">
        <v>345</v>
      </c>
      <c r="V2598" s="3">
        <f t="shared" si="81"/>
        <v>3.04</v>
      </c>
      <c r="W2598" s="3">
        <f>IF(AND(T2598&lt;&gt;"_U",T2598&lt;&gt;"c",J2598&lt;&gt;9,J2598&lt;&gt;99),IFERROR(VLOOKUP(A2598,'TA Total'!$A$2:$W$10000,18,0),"."),".")</f>
        <v>11343</v>
      </c>
    </row>
    <row r="2599" spans="1:23" x14ac:dyDescent="0.2">
      <c r="A2599" s="1" t="str">
        <f t="shared" si="80"/>
        <v>2018|Taupo District|Female / Wahine</v>
      </c>
      <c r="B2599" t="s">
        <v>20</v>
      </c>
      <c r="C2599" t="s">
        <v>21</v>
      </c>
      <c r="D2599" t="s">
        <v>22</v>
      </c>
      <c r="E2599" t="s">
        <v>23</v>
      </c>
      <c r="F2599">
        <v>2018</v>
      </c>
      <c r="G2599">
        <v>2018</v>
      </c>
      <c r="H2599">
        <v>21</v>
      </c>
      <c r="I2599" t="s">
        <v>144</v>
      </c>
      <c r="J2599">
        <v>3</v>
      </c>
      <c r="K2599" t="s">
        <v>39</v>
      </c>
      <c r="L2599">
        <v>99</v>
      </c>
      <c r="M2599" t="s">
        <v>26</v>
      </c>
      <c r="N2599">
        <v>99</v>
      </c>
      <c r="O2599" t="s">
        <v>27</v>
      </c>
      <c r="P2599">
        <v>2</v>
      </c>
      <c r="Q2599" t="s">
        <v>31</v>
      </c>
      <c r="R2599">
        <v>441</v>
      </c>
      <c r="V2599" s="3">
        <f t="shared" si="81"/>
        <v>3.58</v>
      </c>
      <c r="W2599" s="3">
        <f>IF(AND(T2599&lt;&gt;"_U",T2599&lt;&gt;"c",J2599&lt;&gt;9,J2599&lt;&gt;99),IFERROR(VLOOKUP(A2599,'TA Total'!$A$2:$W$10000,18,0),"."),".")</f>
        <v>12330</v>
      </c>
    </row>
    <row r="2600" spans="1:23" x14ac:dyDescent="0.2">
      <c r="A2600" s="1" t="str">
        <f t="shared" si="80"/>
        <v>2018|Taupo District|Another gender / He ira kÄ“ anÅ</v>
      </c>
      <c r="B2600" t="s">
        <v>20</v>
      </c>
      <c r="C2600" t="s">
        <v>21</v>
      </c>
      <c r="D2600" t="s">
        <v>22</v>
      </c>
      <c r="E2600" t="s">
        <v>23</v>
      </c>
      <c r="F2600">
        <v>2018</v>
      </c>
      <c r="G2600">
        <v>2018</v>
      </c>
      <c r="H2600">
        <v>21</v>
      </c>
      <c r="I2600" t="s">
        <v>144</v>
      </c>
      <c r="J2600">
        <v>3</v>
      </c>
      <c r="K2600" t="s">
        <v>39</v>
      </c>
      <c r="L2600">
        <v>99</v>
      </c>
      <c r="M2600" t="s">
        <v>26</v>
      </c>
      <c r="N2600">
        <v>99</v>
      </c>
      <c r="O2600" t="s">
        <v>27</v>
      </c>
      <c r="P2600">
        <v>3</v>
      </c>
      <c r="Q2600" t="s">
        <v>28</v>
      </c>
      <c r="T2600" t="s">
        <v>36</v>
      </c>
      <c r="U2600" t="s">
        <v>37</v>
      </c>
      <c r="V2600" s="3" t="str">
        <f t="shared" si="81"/>
        <v>.</v>
      </c>
      <c r="W2600" s="3" t="str">
        <f>IF(AND(T2600&lt;&gt;"_U",T2600&lt;&gt;"c",J2600&lt;&gt;9,J2600&lt;&gt;99),IFERROR(VLOOKUP(A2600,'TA Total'!$A$2:$W$10000,18,0),"."),".")</f>
        <v>.</v>
      </c>
    </row>
    <row r="2601" spans="1:23" x14ac:dyDescent="0.2">
      <c r="A2601" s="1" t="str">
        <f t="shared" si="80"/>
        <v>2018|Taupo District|Total - gender</v>
      </c>
      <c r="B2601" t="s">
        <v>20</v>
      </c>
      <c r="C2601" t="s">
        <v>21</v>
      </c>
      <c r="D2601" t="s">
        <v>22</v>
      </c>
      <c r="E2601" t="s">
        <v>23</v>
      </c>
      <c r="F2601">
        <v>2018</v>
      </c>
      <c r="G2601">
        <v>2018</v>
      </c>
      <c r="H2601">
        <v>21</v>
      </c>
      <c r="I2601" t="s">
        <v>144</v>
      </c>
      <c r="J2601">
        <v>3</v>
      </c>
      <c r="K2601" t="s">
        <v>39</v>
      </c>
      <c r="L2601">
        <v>99</v>
      </c>
      <c r="M2601" t="s">
        <v>26</v>
      </c>
      <c r="N2601">
        <v>99</v>
      </c>
      <c r="O2601" t="s">
        <v>27</v>
      </c>
      <c r="P2601">
        <v>99</v>
      </c>
      <c r="Q2601" t="s">
        <v>42</v>
      </c>
      <c r="R2601">
        <v>786</v>
      </c>
      <c r="V2601" s="3">
        <f t="shared" si="81"/>
        <v>3.32</v>
      </c>
      <c r="W2601" s="3">
        <f>IF(AND(T2601&lt;&gt;"_U",T2601&lt;&gt;"c",J2601&lt;&gt;9,J2601&lt;&gt;99),IFERROR(VLOOKUP(A2601,'TA Total'!$A$2:$W$10000,18,0),"."),".")</f>
        <v>23676</v>
      </c>
    </row>
    <row r="2602" spans="1:23" x14ac:dyDescent="0.2">
      <c r="A2602" s="1" t="str">
        <f t="shared" si="80"/>
        <v>2018|Taupo District|Male / TÄne</v>
      </c>
      <c r="B2602" t="s">
        <v>20</v>
      </c>
      <c r="C2602" t="s">
        <v>21</v>
      </c>
      <c r="D2602" t="s">
        <v>22</v>
      </c>
      <c r="E2602" t="s">
        <v>23</v>
      </c>
      <c r="F2602">
        <v>2018</v>
      </c>
      <c r="G2602">
        <v>2018</v>
      </c>
      <c r="H2602">
        <v>21</v>
      </c>
      <c r="I2602" t="s">
        <v>144</v>
      </c>
      <c r="J2602">
        <v>4</v>
      </c>
      <c r="K2602" t="s">
        <v>54</v>
      </c>
      <c r="L2602">
        <v>99</v>
      </c>
      <c r="M2602" t="s">
        <v>26</v>
      </c>
      <c r="N2602">
        <v>99</v>
      </c>
      <c r="O2602" t="s">
        <v>27</v>
      </c>
      <c r="P2602">
        <v>1</v>
      </c>
      <c r="Q2602" t="s">
        <v>34</v>
      </c>
      <c r="R2602">
        <v>924</v>
      </c>
      <c r="V2602" s="3">
        <f t="shared" si="81"/>
        <v>8.15</v>
      </c>
      <c r="W2602" s="3">
        <f>IF(AND(T2602&lt;&gt;"_U",T2602&lt;&gt;"c",J2602&lt;&gt;9,J2602&lt;&gt;99),IFERROR(VLOOKUP(A2602,'TA Total'!$A$2:$W$10000,18,0),"."),".")</f>
        <v>11343</v>
      </c>
    </row>
    <row r="2603" spans="1:23" x14ac:dyDescent="0.2">
      <c r="A2603" s="1" t="str">
        <f t="shared" si="80"/>
        <v>2018|Taupo District|Female / Wahine</v>
      </c>
      <c r="B2603" t="s">
        <v>20</v>
      </c>
      <c r="C2603" t="s">
        <v>21</v>
      </c>
      <c r="D2603" t="s">
        <v>22</v>
      </c>
      <c r="E2603" t="s">
        <v>23</v>
      </c>
      <c r="F2603">
        <v>2018</v>
      </c>
      <c r="G2603">
        <v>2018</v>
      </c>
      <c r="H2603">
        <v>21</v>
      </c>
      <c r="I2603" t="s">
        <v>144</v>
      </c>
      <c r="J2603">
        <v>4</v>
      </c>
      <c r="K2603" t="s">
        <v>54</v>
      </c>
      <c r="L2603">
        <v>99</v>
      </c>
      <c r="M2603" t="s">
        <v>26</v>
      </c>
      <c r="N2603">
        <v>99</v>
      </c>
      <c r="O2603" t="s">
        <v>27</v>
      </c>
      <c r="P2603">
        <v>2</v>
      </c>
      <c r="Q2603" t="s">
        <v>31</v>
      </c>
      <c r="R2603">
        <v>1206</v>
      </c>
      <c r="V2603" s="3">
        <f t="shared" si="81"/>
        <v>9.7799999999999994</v>
      </c>
      <c r="W2603" s="3">
        <f>IF(AND(T2603&lt;&gt;"_U",T2603&lt;&gt;"c",J2603&lt;&gt;9,J2603&lt;&gt;99),IFERROR(VLOOKUP(A2603,'TA Total'!$A$2:$W$10000,18,0),"."),".")</f>
        <v>12330</v>
      </c>
    </row>
    <row r="2604" spans="1:23" x14ac:dyDescent="0.2">
      <c r="A2604" s="1" t="str">
        <f t="shared" si="80"/>
        <v>2018|Taupo District|Another gender / He ira kÄ“ anÅ</v>
      </c>
      <c r="B2604" t="s">
        <v>20</v>
      </c>
      <c r="C2604" t="s">
        <v>21</v>
      </c>
      <c r="D2604" t="s">
        <v>22</v>
      </c>
      <c r="E2604" t="s">
        <v>23</v>
      </c>
      <c r="F2604">
        <v>2018</v>
      </c>
      <c r="G2604">
        <v>2018</v>
      </c>
      <c r="H2604">
        <v>21</v>
      </c>
      <c r="I2604" t="s">
        <v>144</v>
      </c>
      <c r="J2604">
        <v>4</v>
      </c>
      <c r="K2604" t="s">
        <v>54</v>
      </c>
      <c r="L2604">
        <v>99</v>
      </c>
      <c r="M2604" t="s">
        <v>26</v>
      </c>
      <c r="N2604">
        <v>99</v>
      </c>
      <c r="O2604" t="s">
        <v>27</v>
      </c>
      <c r="P2604">
        <v>3</v>
      </c>
      <c r="Q2604" t="s">
        <v>28</v>
      </c>
      <c r="T2604" t="s">
        <v>36</v>
      </c>
      <c r="U2604" t="s">
        <v>37</v>
      </c>
      <c r="V2604" s="3" t="str">
        <f t="shared" si="81"/>
        <v>.</v>
      </c>
      <c r="W2604" s="3" t="str">
        <f>IF(AND(T2604&lt;&gt;"_U",T2604&lt;&gt;"c",J2604&lt;&gt;9,J2604&lt;&gt;99),IFERROR(VLOOKUP(A2604,'TA Total'!$A$2:$W$10000,18,0),"."),".")</f>
        <v>.</v>
      </c>
    </row>
    <row r="2605" spans="1:23" x14ac:dyDescent="0.2">
      <c r="A2605" s="1" t="str">
        <f t="shared" si="80"/>
        <v>2018|Taupo District|Total - gender</v>
      </c>
      <c r="B2605" t="s">
        <v>20</v>
      </c>
      <c r="C2605" t="s">
        <v>21</v>
      </c>
      <c r="D2605" t="s">
        <v>22</v>
      </c>
      <c r="E2605" t="s">
        <v>23</v>
      </c>
      <c r="F2605">
        <v>2018</v>
      </c>
      <c r="G2605">
        <v>2018</v>
      </c>
      <c r="H2605">
        <v>21</v>
      </c>
      <c r="I2605" t="s">
        <v>144</v>
      </c>
      <c r="J2605">
        <v>4</v>
      </c>
      <c r="K2605" t="s">
        <v>54</v>
      </c>
      <c r="L2605">
        <v>99</v>
      </c>
      <c r="M2605" t="s">
        <v>26</v>
      </c>
      <c r="N2605">
        <v>99</v>
      </c>
      <c r="O2605" t="s">
        <v>27</v>
      </c>
      <c r="P2605">
        <v>99</v>
      </c>
      <c r="Q2605" t="s">
        <v>42</v>
      </c>
      <c r="R2605">
        <v>2133</v>
      </c>
      <c r="V2605" s="3">
        <f t="shared" si="81"/>
        <v>9.01</v>
      </c>
      <c r="W2605" s="3">
        <f>IF(AND(T2605&lt;&gt;"_U",T2605&lt;&gt;"c",J2605&lt;&gt;9,J2605&lt;&gt;99),IFERROR(VLOOKUP(A2605,'TA Total'!$A$2:$W$10000,18,0),"."),".")</f>
        <v>23676</v>
      </c>
    </row>
    <row r="2606" spans="1:23" x14ac:dyDescent="0.2">
      <c r="A2606" s="1" t="str">
        <f t="shared" si="80"/>
        <v>2018|Taupo District|Male / TÄne</v>
      </c>
      <c r="B2606" t="s">
        <v>20</v>
      </c>
      <c r="C2606" t="s">
        <v>21</v>
      </c>
      <c r="D2606" t="s">
        <v>22</v>
      </c>
      <c r="E2606" t="s">
        <v>23</v>
      </c>
      <c r="F2606">
        <v>2018</v>
      </c>
      <c r="G2606">
        <v>2018</v>
      </c>
      <c r="H2606">
        <v>21</v>
      </c>
      <c r="I2606" t="s">
        <v>144</v>
      </c>
      <c r="J2606">
        <v>5</v>
      </c>
      <c r="K2606" t="s">
        <v>33</v>
      </c>
      <c r="L2606">
        <v>99</v>
      </c>
      <c r="M2606" t="s">
        <v>26</v>
      </c>
      <c r="N2606">
        <v>99</v>
      </c>
      <c r="O2606" t="s">
        <v>27</v>
      </c>
      <c r="P2606">
        <v>1</v>
      </c>
      <c r="Q2606" t="s">
        <v>34</v>
      </c>
      <c r="R2606">
        <v>414</v>
      </c>
      <c r="V2606" s="3">
        <f t="shared" si="81"/>
        <v>3.65</v>
      </c>
      <c r="W2606" s="3">
        <f>IF(AND(T2606&lt;&gt;"_U",T2606&lt;&gt;"c",J2606&lt;&gt;9,J2606&lt;&gt;99),IFERROR(VLOOKUP(A2606,'TA Total'!$A$2:$W$10000,18,0),"."),".")</f>
        <v>11343</v>
      </c>
    </row>
    <row r="2607" spans="1:23" x14ac:dyDescent="0.2">
      <c r="A2607" s="1" t="str">
        <f t="shared" si="80"/>
        <v>2018|Taupo District|Female / Wahine</v>
      </c>
      <c r="B2607" t="s">
        <v>20</v>
      </c>
      <c r="C2607" t="s">
        <v>21</v>
      </c>
      <c r="D2607" t="s">
        <v>22</v>
      </c>
      <c r="E2607" t="s">
        <v>23</v>
      </c>
      <c r="F2607">
        <v>2018</v>
      </c>
      <c r="G2607">
        <v>2018</v>
      </c>
      <c r="H2607">
        <v>21</v>
      </c>
      <c r="I2607" t="s">
        <v>144</v>
      </c>
      <c r="J2607">
        <v>5</v>
      </c>
      <c r="K2607" t="s">
        <v>33</v>
      </c>
      <c r="L2607">
        <v>99</v>
      </c>
      <c r="M2607" t="s">
        <v>26</v>
      </c>
      <c r="N2607">
        <v>99</v>
      </c>
      <c r="O2607" t="s">
        <v>27</v>
      </c>
      <c r="P2607">
        <v>2</v>
      </c>
      <c r="Q2607" t="s">
        <v>31</v>
      </c>
      <c r="R2607">
        <v>1185</v>
      </c>
      <c r="V2607" s="3">
        <f t="shared" si="81"/>
        <v>9.61</v>
      </c>
      <c r="W2607" s="3">
        <f>IF(AND(T2607&lt;&gt;"_U",T2607&lt;&gt;"c",J2607&lt;&gt;9,J2607&lt;&gt;99),IFERROR(VLOOKUP(A2607,'TA Total'!$A$2:$W$10000,18,0),"."),".")</f>
        <v>12330</v>
      </c>
    </row>
    <row r="2608" spans="1:23" x14ac:dyDescent="0.2">
      <c r="A2608" s="1" t="str">
        <f t="shared" si="80"/>
        <v>2018|Taupo District|Another gender / He ira kÄ“ anÅ</v>
      </c>
      <c r="B2608" t="s">
        <v>20</v>
      </c>
      <c r="C2608" t="s">
        <v>21</v>
      </c>
      <c r="D2608" t="s">
        <v>22</v>
      </c>
      <c r="E2608" t="s">
        <v>23</v>
      </c>
      <c r="F2608">
        <v>2018</v>
      </c>
      <c r="G2608">
        <v>2018</v>
      </c>
      <c r="H2608">
        <v>21</v>
      </c>
      <c r="I2608" t="s">
        <v>144</v>
      </c>
      <c r="J2608">
        <v>5</v>
      </c>
      <c r="K2608" t="s">
        <v>33</v>
      </c>
      <c r="L2608">
        <v>99</v>
      </c>
      <c r="M2608" t="s">
        <v>26</v>
      </c>
      <c r="N2608">
        <v>99</v>
      </c>
      <c r="O2608" t="s">
        <v>27</v>
      </c>
      <c r="P2608">
        <v>3</v>
      </c>
      <c r="Q2608" t="s">
        <v>28</v>
      </c>
      <c r="T2608" t="s">
        <v>36</v>
      </c>
      <c r="U2608" t="s">
        <v>37</v>
      </c>
      <c r="V2608" s="3" t="str">
        <f t="shared" si="81"/>
        <v>.</v>
      </c>
      <c r="W2608" s="3" t="str">
        <f>IF(AND(T2608&lt;&gt;"_U",T2608&lt;&gt;"c",J2608&lt;&gt;9,J2608&lt;&gt;99),IFERROR(VLOOKUP(A2608,'TA Total'!$A$2:$W$10000,18,0),"."),".")</f>
        <v>.</v>
      </c>
    </row>
    <row r="2609" spans="1:23" x14ac:dyDescent="0.2">
      <c r="A2609" s="1" t="str">
        <f t="shared" si="80"/>
        <v>2018|Taupo District|Total - gender</v>
      </c>
      <c r="B2609" t="s">
        <v>20</v>
      </c>
      <c r="C2609" t="s">
        <v>21</v>
      </c>
      <c r="D2609" t="s">
        <v>22</v>
      </c>
      <c r="E2609" t="s">
        <v>23</v>
      </c>
      <c r="F2609">
        <v>2018</v>
      </c>
      <c r="G2609">
        <v>2018</v>
      </c>
      <c r="H2609">
        <v>21</v>
      </c>
      <c r="I2609" t="s">
        <v>144</v>
      </c>
      <c r="J2609">
        <v>5</v>
      </c>
      <c r="K2609" t="s">
        <v>33</v>
      </c>
      <c r="L2609">
        <v>99</v>
      </c>
      <c r="M2609" t="s">
        <v>26</v>
      </c>
      <c r="N2609">
        <v>99</v>
      </c>
      <c r="O2609" t="s">
        <v>27</v>
      </c>
      <c r="P2609">
        <v>99</v>
      </c>
      <c r="Q2609" t="s">
        <v>42</v>
      </c>
      <c r="R2609">
        <v>1599</v>
      </c>
      <c r="V2609" s="3">
        <f t="shared" si="81"/>
        <v>6.75</v>
      </c>
      <c r="W2609" s="3">
        <f>IF(AND(T2609&lt;&gt;"_U",T2609&lt;&gt;"c",J2609&lt;&gt;9,J2609&lt;&gt;99),IFERROR(VLOOKUP(A2609,'TA Total'!$A$2:$W$10000,18,0),"."),".")</f>
        <v>23676</v>
      </c>
    </row>
    <row r="2610" spans="1:23" x14ac:dyDescent="0.2">
      <c r="A2610" s="1" t="str">
        <f t="shared" si="80"/>
        <v>2018|Taupo District|Male / TÄne</v>
      </c>
      <c r="B2610" t="s">
        <v>20</v>
      </c>
      <c r="C2610" t="s">
        <v>21</v>
      </c>
      <c r="D2610" t="s">
        <v>22</v>
      </c>
      <c r="E2610" t="s">
        <v>23</v>
      </c>
      <c r="F2610">
        <v>2018</v>
      </c>
      <c r="G2610">
        <v>2018</v>
      </c>
      <c r="H2610">
        <v>21</v>
      </c>
      <c r="I2610" t="s">
        <v>144</v>
      </c>
      <c r="J2610">
        <v>6</v>
      </c>
      <c r="K2610" t="s">
        <v>52</v>
      </c>
      <c r="L2610">
        <v>99</v>
      </c>
      <c r="M2610" t="s">
        <v>26</v>
      </c>
      <c r="N2610">
        <v>99</v>
      </c>
      <c r="O2610" t="s">
        <v>27</v>
      </c>
      <c r="P2610">
        <v>1</v>
      </c>
      <c r="Q2610" t="s">
        <v>34</v>
      </c>
      <c r="R2610">
        <v>3678</v>
      </c>
      <c r="V2610" s="3">
        <f t="shared" si="81"/>
        <v>32.43</v>
      </c>
      <c r="W2610" s="3">
        <f>IF(AND(T2610&lt;&gt;"_U",T2610&lt;&gt;"c",J2610&lt;&gt;9,J2610&lt;&gt;99),IFERROR(VLOOKUP(A2610,'TA Total'!$A$2:$W$10000,18,0),"."),".")</f>
        <v>11343</v>
      </c>
    </row>
    <row r="2611" spans="1:23" x14ac:dyDescent="0.2">
      <c r="A2611" s="1" t="str">
        <f t="shared" si="80"/>
        <v>2018|Taupo District|Female / Wahine</v>
      </c>
      <c r="B2611" t="s">
        <v>20</v>
      </c>
      <c r="C2611" t="s">
        <v>21</v>
      </c>
      <c r="D2611" t="s">
        <v>22</v>
      </c>
      <c r="E2611" t="s">
        <v>23</v>
      </c>
      <c r="F2611">
        <v>2018</v>
      </c>
      <c r="G2611">
        <v>2018</v>
      </c>
      <c r="H2611">
        <v>21</v>
      </c>
      <c r="I2611" t="s">
        <v>144</v>
      </c>
      <c r="J2611">
        <v>6</v>
      </c>
      <c r="K2611" t="s">
        <v>52</v>
      </c>
      <c r="L2611">
        <v>99</v>
      </c>
      <c r="M2611" t="s">
        <v>26</v>
      </c>
      <c r="N2611">
        <v>99</v>
      </c>
      <c r="O2611" t="s">
        <v>27</v>
      </c>
      <c r="P2611">
        <v>2</v>
      </c>
      <c r="Q2611" t="s">
        <v>31</v>
      </c>
      <c r="R2611">
        <v>3453</v>
      </c>
      <c r="V2611" s="3">
        <f t="shared" si="81"/>
        <v>28</v>
      </c>
      <c r="W2611" s="3">
        <f>IF(AND(T2611&lt;&gt;"_U",T2611&lt;&gt;"c",J2611&lt;&gt;9,J2611&lt;&gt;99),IFERROR(VLOOKUP(A2611,'TA Total'!$A$2:$W$10000,18,0),"."),".")</f>
        <v>12330</v>
      </c>
    </row>
    <row r="2612" spans="1:23" x14ac:dyDescent="0.2">
      <c r="A2612" s="1" t="str">
        <f t="shared" si="80"/>
        <v>2018|Taupo District|Another gender / He ira kÄ“ anÅ</v>
      </c>
      <c r="B2612" t="s">
        <v>20</v>
      </c>
      <c r="C2612" t="s">
        <v>21</v>
      </c>
      <c r="D2612" t="s">
        <v>22</v>
      </c>
      <c r="E2612" t="s">
        <v>23</v>
      </c>
      <c r="F2612">
        <v>2018</v>
      </c>
      <c r="G2612">
        <v>2018</v>
      </c>
      <c r="H2612">
        <v>21</v>
      </c>
      <c r="I2612" t="s">
        <v>144</v>
      </c>
      <c r="J2612">
        <v>6</v>
      </c>
      <c r="K2612" t="s">
        <v>52</v>
      </c>
      <c r="L2612">
        <v>99</v>
      </c>
      <c r="M2612" t="s">
        <v>26</v>
      </c>
      <c r="N2612">
        <v>99</v>
      </c>
      <c r="O2612" t="s">
        <v>27</v>
      </c>
      <c r="P2612">
        <v>3</v>
      </c>
      <c r="Q2612" t="s">
        <v>28</v>
      </c>
      <c r="T2612" t="s">
        <v>36</v>
      </c>
      <c r="U2612" t="s">
        <v>37</v>
      </c>
      <c r="V2612" s="3" t="str">
        <f t="shared" si="81"/>
        <v>.</v>
      </c>
      <c r="W2612" s="3" t="str">
        <f>IF(AND(T2612&lt;&gt;"_U",T2612&lt;&gt;"c",J2612&lt;&gt;9,J2612&lt;&gt;99),IFERROR(VLOOKUP(A2612,'TA Total'!$A$2:$W$10000,18,0),"."),".")</f>
        <v>.</v>
      </c>
    </row>
    <row r="2613" spans="1:23" x14ac:dyDescent="0.2">
      <c r="A2613" s="1" t="str">
        <f t="shared" si="80"/>
        <v>2018|Taupo District|Total - gender</v>
      </c>
      <c r="B2613" t="s">
        <v>20</v>
      </c>
      <c r="C2613" t="s">
        <v>21</v>
      </c>
      <c r="D2613" t="s">
        <v>22</v>
      </c>
      <c r="E2613" t="s">
        <v>23</v>
      </c>
      <c r="F2613">
        <v>2018</v>
      </c>
      <c r="G2613">
        <v>2018</v>
      </c>
      <c r="H2613">
        <v>21</v>
      </c>
      <c r="I2613" t="s">
        <v>144</v>
      </c>
      <c r="J2613">
        <v>6</v>
      </c>
      <c r="K2613" t="s">
        <v>52</v>
      </c>
      <c r="L2613">
        <v>99</v>
      </c>
      <c r="M2613" t="s">
        <v>26</v>
      </c>
      <c r="N2613">
        <v>99</v>
      </c>
      <c r="O2613" t="s">
        <v>27</v>
      </c>
      <c r="P2613">
        <v>99</v>
      </c>
      <c r="Q2613" t="s">
        <v>42</v>
      </c>
      <c r="R2613">
        <v>7134</v>
      </c>
      <c r="V2613" s="3">
        <f t="shared" si="81"/>
        <v>30.13</v>
      </c>
      <c r="W2613" s="3">
        <f>IF(AND(T2613&lt;&gt;"_U",T2613&lt;&gt;"c",J2613&lt;&gt;9,J2613&lt;&gt;99),IFERROR(VLOOKUP(A2613,'TA Total'!$A$2:$W$10000,18,0),"."),".")</f>
        <v>23676</v>
      </c>
    </row>
    <row r="2614" spans="1:23" x14ac:dyDescent="0.2">
      <c r="A2614" s="1" t="str">
        <f t="shared" si="80"/>
        <v>2018|Taupo District|Male / TÄne</v>
      </c>
      <c r="B2614" t="s">
        <v>20</v>
      </c>
      <c r="C2614" t="s">
        <v>21</v>
      </c>
      <c r="D2614" t="s">
        <v>22</v>
      </c>
      <c r="E2614" t="s">
        <v>23</v>
      </c>
      <c r="F2614">
        <v>2018</v>
      </c>
      <c r="G2614">
        <v>2018</v>
      </c>
      <c r="H2614">
        <v>21</v>
      </c>
      <c r="I2614" t="s">
        <v>144</v>
      </c>
      <c r="J2614">
        <v>9</v>
      </c>
      <c r="K2614" t="s">
        <v>25</v>
      </c>
      <c r="L2614">
        <v>99</v>
      </c>
      <c r="M2614" t="s">
        <v>26</v>
      </c>
      <c r="N2614">
        <v>99</v>
      </c>
      <c r="O2614" t="s">
        <v>27</v>
      </c>
      <c r="P2614">
        <v>1</v>
      </c>
      <c r="Q2614" t="s">
        <v>34</v>
      </c>
      <c r="R2614">
        <v>3177</v>
      </c>
      <c r="V2614" s="3" t="str">
        <f t="shared" si="81"/>
        <v>.</v>
      </c>
      <c r="W2614" s="3" t="str">
        <f>IF(AND(T2614&lt;&gt;"_U",T2614&lt;&gt;"c",J2614&lt;&gt;9,J2614&lt;&gt;99),IFERROR(VLOOKUP(A2614,'TA Total'!$A$2:$W$10000,18,0),"."),".")</f>
        <v>.</v>
      </c>
    </row>
    <row r="2615" spans="1:23" x14ac:dyDescent="0.2">
      <c r="A2615" s="1" t="str">
        <f t="shared" si="80"/>
        <v>2018|Taupo District|Female / Wahine</v>
      </c>
      <c r="B2615" t="s">
        <v>20</v>
      </c>
      <c r="C2615" t="s">
        <v>21</v>
      </c>
      <c r="D2615" t="s">
        <v>22</v>
      </c>
      <c r="E2615" t="s">
        <v>23</v>
      </c>
      <c r="F2615">
        <v>2018</v>
      </c>
      <c r="G2615">
        <v>2018</v>
      </c>
      <c r="H2615">
        <v>21</v>
      </c>
      <c r="I2615" t="s">
        <v>144</v>
      </c>
      <c r="J2615">
        <v>9</v>
      </c>
      <c r="K2615" t="s">
        <v>25</v>
      </c>
      <c r="L2615">
        <v>99</v>
      </c>
      <c r="M2615" t="s">
        <v>26</v>
      </c>
      <c r="N2615">
        <v>99</v>
      </c>
      <c r="O2615" t="s">
        <v>27</v>
      </c>
      <c r="P2615">
        <v>2</v>
      </c>
      <c r="Q2615" t="s">
        <v>31</v>
      </c>
      <c r="R2615">
        <v>2697</v>
      </c>
      <c r="V2615" s="3" t="str">
        <f t="shared" si="81"/>
        <v>.</v>
      </c>
      <c r="W2615" s="3" t="str">
        <f>IF(AND(T2615&lt;&gt;"_U",T2615&lt;&gt;"c",J2615&lt;&gt;9,J2615&lt;&gt;99),IFERROR(VLOOKUP(A2615,'TA Total'!$A$2:$W$10000,18,0),"."),".")</f>
        <v>.</v>
      </c>
    </row>
    <row r="2616" spans="1:23" x14ac:dyDescent="0.2">
      <c r="A2616" s="1" t="str">
        <f t="shared" si="80"/>
        <v>2018|Taupo District|Another gender / He ira kÄ“ anÅ</v>
      </c>
      <c r="B2616" t="s">
        <v>20</v>
      </c>
      <c r="C2616" t="s">
        <v>21</v>
      </c>
      <c r="D2616" t="s">
        <v>22</v>
      </c>
      <c r="E2616" t="s">
        <v>23</v>
      </c>
      <c r="F2616">
        <v>2018</v>
      </c>
      <c r="G2616">
        <v>2018</v>
      </c>
      <c r="H2616">
        <v>21</v>
      </c>
      <c r="I2616" t="s">
        <v>144</v>
      </c>
      <c r="J2616">
        <v>9</v>
      </c>
      <c r="K2616" t="s">
        <v>25</v>
      </c>
      <c r="L2616">
        <v>99</v>
      </c>
      <c r="M2616" t="s">
        <v>26</v>
      </c>
      <c r="N2616">
        <v>99</v>
      </c>
      <c r="O2616" t="s">
        <v>27</v>
      </c>
      <c r="P2616">
        <v>3</v>
      </c>
      <c r="Q2616" t="s">
        <v>28</v>
      </c>
      <c r="T2616" t="s">
        <v>36</v>
      </c>
      <c r="U2616" t="s">
        <v>37</v>
      </c>
      <c r="V2616" s="3" t="str">
        <f t="shared" si="81"/>
        <v>.</v>
      </c>
      <c r="W2616" s="3" t="str">
        <f>IF(AND(T2616&lt;&gt;"_U",T2616&lt;&gt;"c",J2616&lt;&gt;9,J2616&lt;&gt;99),IFERROR(VLOOKUP(A2616,'TA Total'!$A$2:$W$10000,18,0),"."),".")</f>
        <v>.</v>
      </c>
    </row>
    <row r="2617" spans="1:23" x14ac:dyDescent="0.2">
      <c r="A2617" s="1" t="str">
        <f t="shared" si="80"/>
        <v>2018|Taupo District|Total - gender</v>
      </c>
      <c r="B2617" t="s">
        <v>20</v>
      </c>
      <c r="C2617" t="s">
        <v>21</v>
      </c>
      <c r="D2617" t="s">
        <v>22</v>
      </c>
      <c r="E2617" t="s">
        <v>23</v>
      </c>
      <c r="F2617">
        <v>2018</v>
      </c>
      <c r="G2617">
        <v>2018</v>
      </c>
      <c r="H2617">
        <v>21</v>
      </c>
      <c r="I2617" t="s">
        <v>144</v>
      </c>
      <c r="J2617">
        <v>9</v>
      </c>
      <c r="K2617" t="s">
        <v>25</v>
      </c>
      <c r="L2617">
        <v>99</v>
      </c>
      <c r="M2617" t="s">
        <v>26</v>
      </c>
      <c r="N2617">
        <v>99</v>
      </c>
      <c r="O2617" t="s">
        <v>27</v>
      </c>
      <c r="P2617">
        <v>99</v>
      </c>
      <c r="Q2617" t="s">
        <v>42</v>
      </c>
      <c r="R2617">
        <v>5877</v>
      </c>
      <c r="V2617" s="3" t="str">
        <f t="shared" si="81"/>
        <v>.</v>
      </c>
      <c r="W2617" s="3" t="str">
        <f>IF(AND(T2617&lt;&gt;"_U",T2617&lt;&gt;"c",J2617&lt;&gt;9,J2617&lt;&gt;99),IFERROR(VLOOKUP(A2617,'TA Total'!$A$2:$W$10000,18,0),"."),".")</f>
        <v>.</v>
      </c>
    </row>
    <row r="2618" spans="1:23" x14ac:dyDescent="0.2">
      <c r="A2618" s="1" t="str">
        <f t="shared" si="80"/>
        <v>2018|Taupo District|Male / TÄne</v>
      </c>
      <c r="B2618" t="s">
        <v>20</v>
      </c>
      <c r="C2618" t="s">
        <v>21</v>
      </c>
      <c r="D2618" t="s">
        <v>22</v>
      </c>
      <c r="E2618" t="s">
        <v>23</v>
      </c>
      <c r="F2618">
        <v>2018</v>
      </c>
      <c r="G2618">
        <v>2018</v>
      </c>
      <c r="H2618">
        <v>21</v>
      </c>
      <c r="I2618" t="s">
        <v>144</v>
      </c>
      <c r="J2618">
        <v>77</v>
      </c>
      <c r="K2618" t="s">
        <v>49</v>
      </c>
      <c r="L2618">
        <v>99</v>
      </c>
      <c r="M2618" t="s">
        <v>26</v>
      </c>
      <c r="N2618">
        <v>99</v>
      </c>
      <c r="O2618" t="s">
        <v>27</v>
      </c>
      <c r="P2618">
        <v>1</v>
      </c>
      <c r="Q2618" t="s">
        <v>34</v>
      </c>
      <c r="R2618">
        <v>11343</v>
      </c>
      <c r="V2618" s="3">
        <f t="shared" si="81"/>
        <v>100</v>
      </c>
      <c r="W2618" s="3">
        <f>IF(AND(T2618&lt;&gt;"_U",T2618&lt;&gt;"c",J2618&lt;&gt;9,J2618&lt;&gt;99),IFERROR(VLOOKUP(A2618,'TA Total'!$A$2:$W$10000,18,0),"."),".")</f>
        <v>11343</v>
      </c>
    </row>
    <row r="2619" spans="1:23" x14ac:dyDescent="0.2">
      <c r="A2619" s="1" t="str">
        <f t="shared" si="80"/>
        <v>2018|Taupo District|Female / Wahine</v>
      </c>
      <c r="B2619" t="s">
        <v>20</v>
      </c>
      <c r="C2619" t="s">
        <v>21</v>
      </c>
      <c r="D2619" t="s">
        <v>22</v>
      </c>
      <c r="E2619" t="s">
        <v>23</v>
      </c>
      <c r="F2619">
        <v>2018</v>
      </c>
      <c r="G2619">
        <v>2018</v>
      </c>
      <c r="H2619">
        <v>21</v>
      </c>
      <c r="I2619" t="s">
        <v>144</v>
      </c>
      <c r="J2619">
        <v>77</v>
      </c>
      <c r="K2619" t="s">
        <v>49</v>
      </c>
      <c r="L2619">
        <v>99</v>
      </c>
      <c r="M2619" t="s">
        <v>26</v>
      </c>
      <c r="N2619">
        <v>99</v>
      </c>
      <c r="O2619" t="s">
        <v>27</v>
      </c>
      <c r="P2619">
        <v>2</v>
      </c>
      <c r="Q2619" t="s">
        <v>31</v>
      </c>
      <c r="R2619">
        <v>12330</v>
      </c>
      <c r="V2619" s="3">
        <f t="shared" si="81"/>
        <v>100</v>
      </c>
      <c r="W2619" s="3">
        <f>IF(AND(T2619&lt;&gt;"_U",T2619&lt;&gt;"c",J2619&lt;&gt;9,J2619&lt;&gt;99),IFERROR(VLOOKUP(A2619,'TA Total'!$A$2:$W$10000,18,0),"."),".")</f>
        <v>12330</v>
      </c>
    </row>
    <row r="2620" spans="1:23" x14ac:dyDescent="0.2">
      <c r="A2620" s="1" t="str">
        <f t="shared" si="80"/>
        <v>2018|Taupo District|Another gender / He ira kÄ“ anÅ</v>
      </c>
      <c r="B2620" t="s">
        <v>20</v>
      </c>
      <c r="C2620" t="s">
        <v>21</v>
      </c>
      <c r="D2620" t="s">
        <v>22</v>
      </c>
      <c r="E2620" t="s">
        <v>23</v>
      </c>
      <c r="F2620">
        <v>2018</v>
      </c>
      <c r="G2620">
        <v>2018</v>
      </c>
      <c r="H2620">
        <v>21</v>
      </c>
      <c r="I2620" t="s">
        <v>144</v>
      </c>
      <c r="J2620">
        <v>77</v>
      </c>
      <c r="K2620" t="s">
        <v>49</v>
      </c>
      <c r="L2620">
        <v>99</v>
      </c>
      <c r="M2620" t="s">
        <v>26</v>
      </c>
      <c r="N2620">
        <v>99</v>
      </c>
      <c r="O2620" t="s">
        <v>27</v>
      </c>
      <c r="P2620">
        <v>3</v>
      </c>
      <c r="Q2620" t="s">
        <v>28</v>
      </c>
      <c r="T2620" t="s">
        <v>36</v>
      </c>
      <c r="U2620" t="s">
        <v>37</v>
      </c>
      <c r="V2620" s="3" t="str">
        <f t="shared" si="81"/>
        <v>.</v>
      </c>
      <c r="W2620" s="3" t="str">
        <f>IF(AND(T2620&lt;&gt;"_U",T2620&lt;&gt;"c",J2620&lt;&gt;9,J2620&lt;&gt;99),IFERROR(VLOOKUP(A2620,'TA Total'!$A$2:$W$10000,18,0),"."),".")</f>
        <v>.</v>
      </c>
    </row>
    <row r="2621" spans="1:23" x14ac:dyDescent="0.2">
      <c r="A2621" s="1" t="str">
        <f t="shared" si="80"/>
        <v>2018|Taupo District|Total - gender</v>
      </c>
      <c r="B2621" t="s">
        <v>20</v>
      </c>
      <c r="C2621" t="s">
        <v>21</v>
      </c>
      <c r="D2621" t="s">
        <v>22</v>
      </c>
      <c r="E2621" t="s">
        <v>23</v>
      </c>
      <c r="F2621">
        <v>2018</v>
      </c>
      <c r="G2621">
        <v>2018</v>
      </c>
      <c r="H2621">
        <v>21</v>
      </c>
      <c r="I2621" t="s">
        <v>144</v>
      </c>
      <c r="J2621">
        <v>77</v>
      </c>
      <c r="K2621" t="s">
        <v>49</v>
      </c>
      <c r="L2621">
        <v>99</v>
      </c>
      <c r="M2621" t="s">
        <v>26</v>
      </c>
      <c r="N2621">
        <v>99</v>
      </c>
      <c r="O2621" t="s">
        <v>27</v>
      </c>
      <c r="P2621">
        <v>99</v>
      </c>
      <c r="Q2621" t="s">
        <v>42</v>
      </c>
      <c r="R2621">
        <v>23676</v>
      </c>
      <c r="V2621" s="3">
        <f t="shared" si="81"/>
        <v>100</v>
      </c>
      <c r="W2621" s="3">
        <f>IF(AND(T2621&lt;&gt;"_U",T2621&lt;&gt;"c",J2621&lt;&gt;9,J2621&lt;&gt;99),IFERROR(VLOOKUP(A2621,'TA Total'!$A$2:$W$10000,18,0),"."),".")</f>
        <v>23676</v>
      </c>
    </row>
    <row r="2622" spans="1:23" x14ac:dyDescent="0.2">
      <c r="A2622" s="1" t="str">
        <f t="shared" si="80"/>
        <v>2018|Taupo District|Male / TÄne</v>
      </c>
      <c r="B2622" t="s">
        <v>20</v>
      </c>
      <c r="C2622" t="s">
        <v>21</v>
      </c>
      <c r="D2622" t="s">
        <v>22</v>
      </c>
      <c r="E2622" t="s">
        <v>23</v>
      </c>
      <c r="F2622">
        <v>2018</v>
      </c>
      <c r="G2622">
        <v>2018</v>
      </c>
      <c r="H2622">
        <v>21</v>
      </c>
      <c r="I2622" t="s">
        <v>144</v>
      </c>
      <c r="J2622">
        <v>99</v>
      </c>
      <c r="K2622" t="s">
        <v>47</v>
      </c>
      <c r="L2622">
        <v>99</v>
      </c>
      <c r="M2622" t="s">
        <v>26</v>
      </c>
      <c r="N2622">
        <v>99</v>
      </c>
      <c r="O2622" t="s">
        <v>27</v>
      </c>
      <c r="P2622">
        <v>1</v>
      </c>
      <c r="Q2622" t="s">
        <v>34</v>
      </c>
      <c r="R2622">
        <v>14523</v>
      </c>
      <c r="V2622" s="3" t="str">
        <f t="shared" si="81"/>
        <v>.</v>
      </c>
      <c r="W2622" s="3" t="str">
        <f>IF(AND(T2622&lt;&gt;"_U",T2622&lt;&gt;"c",J2622&lt;&gt;9,J2622&lt;&gt;99),IFERROR(VLOOKUP(A2622,'TA Total'!$A$2:$W$10000,18,0),"."),".")</f>
        <v>.</v>
      </c>
    </row>
    <row r="2623" spans="1:23" x14ac:dyDescent="0.2">
      <c r="A2623" s="1" t="str">
        <f t="shared" si="80"/>
        <v>2018|Taupo District|Female / Wahine</v>
      </c>
      <c r="B2623" t="s">
        <v>20</v>
      </c>
      <c r="C2623" t="s">
        <v>21</v>
      </c>
      <c r="D2623" t="s">
        <v>22</v>
      </c>
      <c r="E2623" t="s">
        <v>23</v>
      </c>
      <c r="F2623">
        <v>2018</v>
      </c>
      <c r="G2623">
        <v>2018</v>
      </c>
      <c r="H2623">
        <v>21</v>
      </c>
      <c r="I2623" t="s">
        <v>144</v>
      </c>
      <c r="J2623">
        <v>99</v>
      </c>
      <c r="K2623" t="s">
        <v>47</v>
      </c>
      <c r="L2623">
        <v>99</v>
      </c>
      <c r="M2623" t="s">
        <v>26</v>
      </c>
      <c r="N2623">
        <v>99</v>
      </c>
      <c r="O2623" t="s">
        <v>27</v>
      </c>
      <c r="P2623">
        <v>2</v>
      </c>
      <c r="Q2623" t="s">
        <v>31</v>
      </c>
      <c r="R2623">
        <v>15030</v>
      </c>
      <c r="V2623" s="3" t="str">
        <f t="shared" si="81"/>
        <v>.</v>
      </c>
      <c r="W2623" s="3" t="str">
        <f>IF(AND(T2623&lt;&gt;"_U",T2623&lt;&gt;"c",J2623&lt;&gt;9,J2623&lt;&gt;99),IFERROR(VLOOKUP(A2623,'TA Total'!$A$2:$W$10000,18,0),"."),".")</f>
        <v>.</v>
      </c>
    </row>
    <row r="2624" spans="1:23" x14ac:dyDescent="0.2">
      <c r="A2624" s="1" t="str">
        <f t="shared" si="80"/>
        <v>2018|Taupo District|Another gender / He ira kÄ“ anÅ</v>
      </c>
      <c r="B2624" t="s">
        <v>20</v>
      </c>
      <c r="C2624" t="s">
        <v>21</v>
      </c>
      <c r="D2624" t="s">
        <v>22</v>
      </c>
      <c r="E2624" t="s">
        <v>23</v>
      </c>
      <c r="F2624">
        <v>2018</v>
      </c>
      <c r="G2624">
        <v>2018</v>
      </c>
      <c r="H2624">
        <v>21</v>
      </c>
      <c r="I2624" t="s">
        <v>144</v>
      </c>
      <c r="J2624">
        <v>99</v>
      </c>
      <c r="K2624" t="s">
        <v>47</v>
      </c>
      <c r="L2624">
        <v>99</v>
      </c>
      <c r="M2624" t="s">
        <v>26</v>
      </c>
      <c r="N2624">
        <v>99</v>
      </c>
      <c r="O2624" t="s">
        <v>27</v>
      </c>
      <c r="P2624">
        <v>3</v>
      </c>
      <c r="Q2624" t="s">
        <v>28</v>
      </c>
      <c r="T2624" t="s">
        <v>36</v>
      </c>
      <c r="U2624" t="s">
        <v>37</v>
      </c>
      <c r="V2624" s="3" t="str">
        <f t="shared" si="81"/>
        <v>.</v>
      </c>
      <c r="W2624" s="3" t="str">
        <f>IF(AND(T2624&lt;&gt;"_U",T2624&lt;&gt;"c",J2624&lt;&gt;9,J2624&lt;&gt;99),IFERROR(VLOOKUP(A2624,'TA Total'!$A$2:$W$10000,18,0),"."),".")</f>
        <v>.</v>
      </c>
    </row>
    <row r="2625" spans="1:23" x14ac:dyDescent="0.2">
      <c r="A2625" s="1" t="str">
        <f t="shared" si="80"/>
        <v>2018|Taupo District|Total - gender</v>
      </c>
      <c r="B2625" t="s">
        <v>20</v>
      </c>
      <c r="C2625" t="s">
        <v>21</v>
      </c>
      <c r="D2625" t="s">
        <v>22</v>
      </c>
      <c r="E2625" t="s">
        <v>23</v>
      </c>
      <c r="F2625">
        <v>2018</v>
      </c>
      <c r="G2625">
        <v>2018</v>
      </c>
      <c r="H2625">
        <v>21</v>
      </c>
      <c r="I2625" t="s">
        <v>144</v>
      </c>
      <c r="J2625">
        <v>99</v>
      </c>
      <c r="K2625" t="s">
        <v>47</v>
      </c>
      <c r="L2625">
        <v>99</v>
      </c>
      <c r="M2625" t="s">
        <v>26</v>
      </c>
      <c r="N2625">
        <v>99</v>
      </c>
      <c r="O2625" t="s">
        <v>27</v>
      </c>
      <c r="P2625">
        <v>99</v>
      </c>
      <c r="Q2625" t="s">
        <v>42</v>
      </c>
      <c r="R2625">
        <v>29553</v>
      </c>
      <c r="V2625" s="3" t="str">
        <f t="shared" si="81"/>
        <v>.</v>
      </c>
      <c r="W2625" s="3" t="str">
        <f>IF(AND(T2625&lt;&gt;"_U",T2625&lt;&gt;"c",J2625&lt;&gt;9,J2625&lt;&gt;99),IFERROR(VLOOKUP(A2625,'TA Total'!$A$2:$W$10000,18,0),"."),".")</f>
        <v>.</v>
      </c>
    </row>
    <row r="2626" spans="1:23" x14ac:dyDescent="0.2">
      <c r="A2626" s="1" t="str">
        <f t="shared" si="80"/>
        <v>2018|Western Bay of Plenty District|Male / TÄne</v>
      </c>
      <c r="B2626" t="s">
        <v>20</v>
      </c>
      <c r="C2626" t="s">
        <v>21</v>
      </c>
      <c r="D2626" t="s">
        <v>22</v>
      </c>
      <c r="E2626" t="s">
        <v>23</v>
      </c>
      <c r="F2626">
        <v>2018</v>
      </c>
      <c r="G2626">
        <v>2018</v>
      </c>
      <c r="H2626">
        <v>22</v>
      </c>
      <c r="I2626" t="s">
        <v>114</v>
      </c>
      <c r="J2626">
        <v>1</v>
      </c>
      <c r="K2626" t="s">
        <v>30</v>
      </c>
      <c r="L2626">
        <v>99</v>
      </c>
      <c r="M2626" t="s">
        <v>26</v>
      </c>
      <c r="N2626">
        <v>99</v>
      </c>
      <c r="O2626" t="s">
        <v>27</v>
      </c>
      <c r="P2626">
        <v>1</v>
      </c>
      <c r="Q2626" t="s">
        <v>34</v>
      </c>
      <c r="R2626">
        <v>9474</v>
      </c>
      <c r="V2626" s="3">
        <f t="shared" si="81"/>
        <v>58.56</v>
      </c>
      <c r="W2626" s="3">
        <f>IF(AND(T2626&lt;&gt;"_U",T2626&lt;&gt;"c",J2626&lt;&gt;9,J2626&lt;&gt;99),IFERROR(VLOOKUP(A2626,'TA Total'!$A$2:$W$10000,18,0),"."),".")</f>
        <v>16179</v>
      </c>
    </row>
    <row r="2627" spans="1:23" x14ac:dyDescent="0.2">
      <c r="A2627" s="1" t="str">
        <f t="shared" ref="A2627:A2690" si="82">G2627&amp;"|"&amp;I2627&amp;"|"&amp;Q2627</f>
        <v>2018|Western Bay of Plenty District|Female / Wahine</v>
      </c>
      <c r="B2627" t="s">
        <v>20</v>
      </c>
      <c r="C2627" t="s">
        <v>21</v>
      </c>
      <c r="D2627" t="s">
        <v>22</v>
      </c>
      <c r="E2627" t="s">
        <v>23</v>
      </c>
      <c r="F2627">
        <v>2018</v>
      </c>
      <c r="G2627">
        <v>2018</v>
      </c>
      <c r="H2627">
        <v>22</v>
      </c>
      <c r="I2627" t="s">
        <v>114</v>
      </c>
      <c r="J2627">
        <v>1</v>
      </c>
      <c r="K2627" t="s">
        <v>30</v>
      </c>
      <c r="L2627">
        <v>99</v>
      </c>
      <c r="M2627" t="s">
        <v>26</v>
      </c>
      <c r="N2627">
        <v>99</v>
      </c>
      <c r="O2627" t="s">
        <v>27</v>
      </c>
      <c r="P2627">
        <v>2</v>
      </c>
      <c r="Q2627" t="s">
        <v>31</v>
      </c>
      <c r="R2627">
        <v>9597</v>
      </c>
      <c r="V2627" s="3">
        <f t="shared" ref="V2627:V2690" si="83">IF(T2627&lt;&gt;"_U",IFERROR((ROUND(R2627/W2627*100,2)),"."),".")</f>
        <v>55.04</v>
      </c>
      <c r="W2627" s="3">
        <f>IF(AND(T2627&lt;&gt;"_U",T2627&lt;&gt;"c",J2627&lt;&gt;9,J2627&lt;&gt;99),IFERROR(VLOOKUP(A2627,'TA Total'!$A$2:$W$10000,18,0),"."),".")</f>
        <v>17436</v>
      </c>
    </row>
    <row r="2628" spans="1:23" x14ac:dyDescent="0.2">
      <c r="A2628" s="1" t="str">
        <f t="shared" si="82"/>
        <v>2018|Western Bay of Plenty District|Another gender / He ira kÄ“ anÅ</v>
      </c>
      <c r="B2628" t="s">
        <v>20</v>
      </c>
      <c r="C2628" t="s">
        <v>21</v>
      </c>
      <c r="D2628" t="s">
        <v>22</v>
      </c>
      <c r="E2628" t="s">
        <v>23</v>
      </c>
      <c r="F2628">
        <v>2018</v>
      </c>
      <c r="G2628">
        <v>2018</v>
      </c>
      <c r="H2628">
        <v>22</v>
      </c>
      <c r="I2628" t="s">
        <v>114</v>
      </c>
      <c r="J2628">
        <v>1</v>
      </c>
      <c r="K2628" t="s">
        <v>30</v>
      </c>
      <c r="L2628">
        <v>99</v>
      </c>
      <c r="M2628" t="s">
        <v>26</v>
      </c>
      <c r="N2628">
        <v>99</v>
      </c>
      <c r="O2628" t="s">
        <v>27</v>
      </c>
      <c r="P2628">
        <v>3</v>
      </c>
      <c r="Q2628" t="s">
        <v>28</v>
      </c>
      <c r="T2628" t="s">
        <v>36</v>
      </c>
      <c r="U2628" t="s">
        <v>37</v>
      </c>
      <c r="V2628" s="3" t="str">
        <f t="shared" si="83"/>
        <v>.</v>
      </c>
      <c r="W2628" s="3" t="str">
        <f>IF(AND(T2628&lt;&gt;"_U",T2628&lt;&gt;"c",J2628&lt;&gt;9,J2628&lt;&gt;99),IFERROR(VLOOKUP(A2628,'TA Total'!$A$2:$W$10000,18,0),"."),".")</f>
        <v>.</v>
      </c>
    </row>
    <row r="2629" spans="1:23" x14ac:dyDescent="0.2">
      <c r="A2629" s="1" t="str">
        <f t="shared" si="82"/>
        <v>2018|Western Bay of Plenty District|Total - gender</v>
      </c>
      <c r="B2629" t="s">
        <v>20</v>
      </c>
      <c r="C2629" t="s">
        <v>21</v>
      </c>
      <c r="D2629" t="s">
        <v>22</v>
      </c>
      <c r="E2629" t="s">
        <v>23</v>
      </c>
      <c r="F2629">
        <v>2018</v>
      </c>
      <c r="G2629">
        <v>2018</v>
      </c>
      <c r="H2629">
        <v>22</v>
      </c>
      <c r="I2629" t="s">
        <v>114</v>
      </c>
      <c r="J2629">
        <v>1</v>
      </c>
      <c r="K2629" t="s">
        <v>30</v>
      </c>
      <c r="L2629">
        <v>99</v>
      </c>
      <c r="M2629" t="s">
        <v>26</v>
      </c>
      <c r="N2629">
        <v>99</v>
      </c>
      <c r="O2629" t="s">
        <v>27</v>
      </c>
      <c r="P2629">
        <v>99</v>
      </c>
      <c r="Q2629" t="s">
        <v>42</v>
      </c>
      <c r="R2629">
        <v>19071</v>
      </c>
      <c r="V2629" s="3">
        <f t="shared" si="83"/>
        <v>56.73</v>
      </c>
      <c r="W2629" s="3">
        <f>IF(AND(T2629&lt;&gt;"_U",T2629&lt;&gt;"c",J2629&lt;&gt;9,J2629&lt;&gt;99),IFERROR(VLOOKUP(A2629,'TA Total'!$A$2:$W$10000,18,0),"."),".")</f>
        <v>33615</v>
      </c>
    </row>
    <row r="2630" spans="1:23" x14ac:dyDescent="0.2">
      <c r="A2630" s="1" t="str">
        <f t="shared" si="82"/>
        <v>2018|Western Bay of Plenty District|Male / TÄne</v>
      </c>
      <c r="B2630" t="s">
        <v>20</v>
      </c>
      <c r="C2630" t="s">
        <v>21</v>
      </c>
      <c r="D2630" t="s">
        <v>22</v>
      </c>
      <c r="E2630" t="s">
        <v>23</v>
      </c>
      <c r="F2630">
        <v>2018</v>
      </c>
      <c r="G2630">
        <v>2018</v>
      </c>
      <c r="H2630">
        <v>22</v>
      </c>
      <c r="I2630" t="s">
        <v>114</v>
      </c>
      <c r="J2630">
        <v>3</v>
      </c>
      <c r="K2630" t="s">
        <v>39</v>
      </c>
      <c r="L2630">
        <v>99</v>
      </c>
      <c r="M2630" t="s">
        <v>26</v>
      </c>
      <c r="N2630">
        <v>99</v>
      </c>
      <c r="O2630" t="s">
        <v>27</v>
      </c>
      <c r="P2630">
        <v>1</v>
      </c>
      <c r="Q2630" t="s">
        <v>34</v>
      </c>
      <c r="R2630">
        <v>411</v>
      </c>
      <c r="V2630" s="3">
        <f t="shared" si="83"/>
        <v>2.54</v>
      </c>
      <c r="W2630" s="3">
        <f>IF(AND(T2630&lt;&gt;"_U",T2630&lt;&gt;"c",J2630&lt;&gt;9,J2630&lt;&gt;99),IFERROR(VLOOKUP(A2630,'TA Total'!$A$2:$W$10000,18,0),"."),".")</f>
        <v>16179</v>
      </c>
    </row>
    <row r="2631" spans="1:23" x14ac:dyDescent="0.2">
      <c r="A2631" s="1" t="str">
        <f t="shared" si="82"/>
        <v>2018|Western Bay of Plenty District|Female / Wahine</v>
      </c>
      <c r="B2631" t="s">
        <v>20</v>
      </c>
      <c r="C2631" t="s">
        <v>21</v>
      </c>
      <c r="D2631" t="s">
        <v>22</v>
      </c>
      <c r="E2631" t="s">
        <v>23</v>
      </c>
      <c r="F2631">
        <v>2018</v>
      </c>
      <c r="G2631">
        <v>2018</v>
      </c>
      <c r="H2631">
        <v>22</v>
      </c>
      <c r="I2631" t="s">
        <v>114</v>
      </c>
      <c r="J2631">
        <v>3</v>
      </c>
      <c r="K2631" t="s">
        <v>39</v>
      </c>
      <c r="L2631">
        <v>99</v>
      </c>
      <c r="M2631" t="s">
        <v>26</v>
      </c>
      <c r="N2631">
        <v>99</v>
      </c>
      <c r="O2631" t="s">
        <v>27</v>
      </c>
      <c r="P2631">
        <v>2</v>
      </c>
      <c r="Q2631" t="s">
        <v>31</v>
      </c>
      <c r="R2631">
        <v>489</v>
      </c>
      <c r="V2631" s="3">
        <f t="shared" si="83"/>
        <v>2.8</v>
      </c>
      <c r="W2631" s="3">
        <f>IF(AND(T2631&lt;&gt;"_U",T2631&lt;&gt;"c",J2631&lt;&gt;9,J2631&lt;&gt;99),IFERROR(VLOOKUP(A2631,'TA Total'!$A$2:$W$10000,18,0),"."),".")</f>
        <v>17436</v>
      </c>
    </row>
    <row r="2632" spans="1:23" x14ac:dyDescent="0.2">
      <c r="A2632" s="1" t="str">
        <f t="shared" si="82"/>
        <v>2018|Western Bay of Plenty District|Another gender / He ira kÄ“ anÅ</v>
      </c>
      <c r="B2632" t="s">
        <v>20</v>
      </c>
      <c r="C2632" t="s">
        <v>21</v>
      </c>
      <c r="D2632" t="s">
        <v>22</v>
      </c>
      <c r="E2632" t="s">
        <v>23</v>
      </c>
      <c r="F2632">
        <v>2018</v>
      </c>
      <c r="G2632">
        <v>2018</v>
      </c>
      <c r="H2632">
        <v>22</v>
      </c>
      <c r="I2632" t="s">
        <v>114</v>
      </c>
      <c r="J2632">
        <v>3</v>
      </c>
      <c r="K2632" t="s">
        <v>39</v>
      </c>
      <c r="L2632">
        <v>99</v>
      </c>
      <c r="M2632" t="s">
        <v>26</v>
      </c>
      <c r="N2632">
        <v>99</v>
      </c>
      <c r="O2632" t="s">
        <v>27</v>
      </c>
      <c r="P2632">
        <v>3</v>
      </c>
      <c r="Q2632" t="s">
        <v>28</v>
      </c>
      <c r="T2632" t="s">
        <v>36</v>
      </c>
      <c r="U2632" t="s">
        <v>37</v>
      </c>
      <c r="V2632" s="3" t="str">
        <f t="shared" si="83"/>
        <v>.</v>
      </c>
      <c r="W2632" s="3" t="str">
        <f>IF(AND(T2632&lt;&gt;"_U",T2632&lt;&gt;"c",J2632&lt;&gt;9,J2632&lt;&gt;99),IFERROR(VLOOKUP(A2632,'TA Total'!$A$2:$W$10000,18,0),"."),".")</f>
        <v>.</v>
      </c>
    </row>
    <row r="2633" spans="1:23" x14ac:dyDescent="0.2">
      <c r="A2633" s="1" t="str">
        <f t="shared" si="82"/>
        <v>2018|Western Bay of Plenty District|Total - gender</v>
      </c>
      <c r="B2633" t="s">
        <v>20</v>
      </c>
      <c r="C2633" t="s">
        <v>21</v>
      </c>
      <c r="D2633" t="s">
        <v>22</v>
      </c>
      <c r="E2633" t="s">
        <v>23</v>
      </c>
      <c r="F2633">
        <v>2018</v>
      </c>
      <c r="G2633">
        <v>2018</v>
      </c>
      <c r="H2633">
        <v>22</v>
      </c>
      <c r="I2633" t="s">
        <v>114</v>
      </c>
      <c r="J2633">
        <v>3</v>
      </c>
      <c r="K2633" t="s">
        <v>39</v>
      </c>
      <c r="L2633">
        <v>99</v>
      </c>
      <c r="M2633" t="s">
        <v>26</v>
      </c>
      <c r="N2633">
        <v>99</v>
      </c>
      <c r="O2633" t="s">
        <v>27</v>
      </c>
      <c r="P2633">
        <v>99</v>
      </c>
      <c r="Q2633" t="s">
        <v>42</v>
      </c>
      <c r="R2633">
        <v>897</v>
      </c>
      <c r="V2633" s="3">
        <f t="shared" si="83"/>
        <v>2.67</v>
      </c>
      <c r="W2633" s="3">
        <f>IF(AND(T2633&lt;&gt;"_U",T2633&lt;&gt;"c",J2633&lt;&gt;9,J2633&lt;&gt;99),IFERROR(VLOOKUP(A2633,'TA Total'!$A$2:$W$10000,18,0),"."),".")</f>
        <v>33615</v>
      </c>
    </row>
    <row r="2634" spans="1:23" x14ac:dyDescent="0.2">
      <c r="A2634" s="1" t="str">
        <f t="shared" si="82"/>
        <v>2018|Western Bay of Plenty District|Male / TÄne</v>
      </c>
      <c r="B2634" t="s">
        <v>20</v>
      </c>
      <c r="C2634" t="s">
        <v>21</v>
      </c>
      <c r="D2634" t="s">
        <v>22</v>
      </c>
      <c r="E2634" t="s">
        <v>23</v>
      </c>
      <c r="F2634">
        <v>2018</v>
      </c>
      <c r="G2634">
        <v>2018</v>
      </c>
      <c r="H2634">
        <v>22</v>
      </c>
      <c r="I2634" t="s">
        <v>114</v>
      </c>
      <c r="J2634">
        <v>4</v>
      </c>
      <c r="K2634" t="s">
        <v>54</v>
      </c>
      <c r="L2634">
        <v>99</v>
      </c>
      <c r="M2634" t="s">
        <v>26</v>
      </c>
      <c r="N2634">
        <v>99</v>
      </c>
      <c r="O2634" t="s">
        <v>27</v>
      </c>
      <c r="P2634">
        <v>1</v>
      </c>
      <c r="Q2634" t="s">
        <v>34</v>
      </c>
      <c r="R2634">
        <v>1239</v>
      </c>
      <c r="V2634" s="3">
        <f t="shared" si="83"/>
        <v>7.66</v>
      </c>
      <c r="W2634" s="3">
        <f>IF(AND(T2634&lt;&gt;"_U",T2634&lt;&gt;"c",J2634&lt;&gt;9,J2634&lt;&gt;99),IFERROR(VLOOKUP(A2634,'TA Total'!$A$2:$W$10000,18,0),"."),".")</f>
        <v>16179</v>
      </c>
    </row>
    <row r="2635" spans="1:23" x14ac:dyDescent="0.2">
      <c r="A2635" s="1" t="str">
        <f t="shared" si="82"/>
        <v>2018|Western Bay of Plenty District|Female / Wahine</v>
      </c>
      <c r="B2635" t="s">
        <v>20</v>
      </c>
      <c r="C2635" t="s">
        <v>21</v>
      </c>
      <c r="D2635" t="s">
        <v>22</v>
      </c>
      <c r="E2635" t="s">
        <v>23</v>
      </c>
      <c r="F2635">
        <v>2018</v>
      </c>
      <c r="G2635">
        <v>2018</v>
      </c>
      <c r="H2635">
        <v>22</v>
      </c>
      <c r="I2635" t="s">
        <v>114</v>
      </c>
      <c r="J2635">
        <v>4</v>
      </c>
      <c r="K2635" t="s">
        <v>54</v>
      </c>
      <c r="L2635">
        <v>99</v>
      </c>
      <c r="M2635" t="s">
        <v>26</v>
      </c>
      <c r="N2635">
        <v>99</v>
      </c>
      <c r="O2635" t="s">
        <v>27</v>
      </c>
      <c r="P2635">
        <v>2</v>
      </c>
      <c r="Q2635" t="s">
        <v>31</v>
      </c>
      <c r="R2635">
        <v>1692</v>
      </c>
      <c r="V2635" s="3">
        <f t="shared" si="83"/>
        <v>9.6999999999999993</v>
      </c>
      <c r="W2635" s="3">
        <f>IF(AND(T2635&lt;&gt;"_U",T2635&lt;&gt;"c",J2635&lt;&gt;9,J2635&lt;&gt;99),IFERROR(VLOOKUP(A2635,'TA Total'!$A$2:$W$10000,18,0),"."),".")</f>
        <v>17436</v>
      </c>
    </row>
    <row r="2636" spans="1:23" x14ac:dyDescent="0.2">
      <c r="A2636" s="1" t="str">
        <f t="shared" si="82"/>
        <v>2018|Western Bay of Plenty District|Another gender / He ira kÄ“ anÅ</v>
      </c>
      <c r="B2636" t="s">
        <v>20</v>
      </c>
      <c r="C2636" t="s">
        <v>21</v>
      </c>
      <c r="D2636" t="s">
        <v>22</v>
      </c>
      <c r="E2636" t="s">
        <v>23</v>
      </c>
      <c r="F2636">
        <v>2018</v>
      </c>
      <c r="G2636">
        <v>2018</v>
      </c>
      <c r="H2636">
        <v>22</v>
      </c>
      <c r="I2636" t="s">
        <v>114</v>
      </c>
      <c r="J2636">
        <v>4</v>
      </c>
      <c r="K2636" t="s">
        <v>54</v>
      </c>
      <c r="L2636">
        <v>99</v>
      </c>
      <c r="M2636" t="s">
        <v>26</v>
      </c>
      <c r="N2636">
        <v>99</v>
      </c>
      <c r="O2636" t="s">
        <v>27</v>
      </c>
      <c r="P2636">
        <v>3</v>
      </c>
      <c r="Q2636" t="s">
        <v>28</v>
      </c>
      <c r="T2636" t="s">
        <v>36</v>
      </c>
      <c r="U2636" t="s">
        <v>37</v>
      </c>
      <c r="V2636" s="3" t="str">
        <f t="shared" si="83"/>
        <v>.</v>
      </c>
      <c r="W2636" s="3" t="str">
        <f>IF(AND(T2636&lt;&gt;"_U",T2636&lt;&gt;"c",J2636&lt;&gt;9,J2636&lt;&gt;99),IFERROR(VLOOKUP(A2636,'TA Total'!$A$2:$W$10000,18,0),"."),".")</f>
        <v>.</v>
      </c>
    </row>
    <row r="2637" spans="1:23" x14ac:dyDescent="0.2">
      <c r="A2637" s="1" t="str">
        <f t="shared" si="82"/>
        <v>2018|Western Bay of Plenty District|Total - gender</v>
      </c>
      <c r="B2637" t="s">
        <v>20</v>
      </c>
      <c r="C2637" t="s">
        <v>21</v>
      </c>
      <c r="D2637" t="s">
        <v>22</v>
      </c>
      <c r="E2637" t="s">
        <v>23</v>
      </c>
      <c r="F2637">
        <v>2018</v>
      </c>
      <c r="G2637">
        <v>2018</v>
      </c>
      <c r="H2637">
        <v>22</v>
      </c>
      <c r="I2637" t="s">
        <v>114</v>
      </c>
      <c r="J2637">
        <v>4</v>
      </c>
      <c r="K2637" t="s">
        <v>54</v>
      </c>
      <c r="L2637">
        <v>99</v>
      </c>
      <c r="M2637" t="s">
        <v>26</v>
      </c>
      <c r="N2637">
        <v>99</v>
      </c>
      <c r="O2637" t="s">
        <v>27</v>
      </c>
      <c r="P2637">
        <v>99</v>
      </c>
      <c r="Q2637" t="s">
        <v>42</v>
      </c>
      <c r="R2637">
        <v>2931</v>
      </c>
      <c r="V2637" s="3">
        <f t="shared" si="83"/>
        <v>8.7200000000000006</v>
      </c>
      <c r="W2637" s="3">
        <f>IF(AND(T2637&lt;&gt;"_U",T2637&lt;&gt;"c",J2637&lt;&gt;9,J2637&lt;&gt;99),IFERROR(VLOOKUP(A2637,'TA Total'!$A$2:$W$10000,18,0),"."),".")</f>
        <v>33615</v>
      </c>
    </row>
    <row r="2638" spans="1:23" x14ac:dyDescent="0.2">
      <c r="A2638" s="1" t="str">
        <f t="shared" si="82"/>
        <v>2018|Western Bay of Plenty District|Male / TÄne</v>
      </c>
      <c r="B2638" t="s">
        <v>20</v>
      </c>
      <c r="C2638" t="s">
        <v>21</v>
      </c>
      <c r="D2638" t="s">
        <v>22</v>
      </c>
      <c r="E2638" t="s">
        <v>23</v>
      </c>
      <c r="F2638">
        <v>2018</v>
      </c>
      <c r="G2638">
        <v>2018</v>
      </c>
      <c r="H2638">
        <v>22</v>
      </c>
      <c r="I2638" t="s">
        <v>114</v>
      </c>
      <c r="J2638">
        <v>5</v>
      </c>
      <c r="K2638" t="s">
        <v>33</v>
      </c>
      <c r="L2638">
        <v>99</v>
      </c>
      <c r="M2638" t="s">
        <v>26</v>
      </c>
      <c r="N2638">
        <v>99</v>
      </c>
      <c r="O2638" t="s">
        <v>27</v>
      </c>
      <c r="P2638">
        <v>1</v>
      </c>
      <c r="Q2638" t="s">
        <v>34</v>
      </c>
      <c r="R2638">
        <v>465</v>
      </c>
      <c r="V2638" s="3">
        <f t="shared" si="83"/>
        <v>2.87</v>
      </c>
      <c r="W2638" s="3">
        <f>IF(AND(T2638&lt;&gt;"_U",T2638&lt;&gt;"c",J2638&lt;&gt;9,J2638&lt;&gt;99),IFERROR(VLOOKUP(A2638,'TA Total'!$A$2:$W$10000,18,0),"."),".")</f>
        <v>16179</v>
      </c>
    </row>
    <row r="2639" spans="1:23" x14ac:dyDescent="0.2">
      <c r="A2639" s="1" t="str">
        <f t="shared" si="82"/>
        <v>2018|Western Bay of Plenty District|Female / Wahine</v>
      </c>
      <c r="B2639" t="s">
        <v>20</v>
      </c>
      <c r="C2639" t="s">
        <v>21</v>
      </c>
      <c r="D2639" t="s">
        <v>22</v>
      </c>
      <c r="E2639" t="s">
        <v>23</v>
      </c>
      <c r="F2639">
        <v>2018</v>
      </c>
      <c r="G2639">
        <v>2018</v>
      </c>
      <c r="H2639">
        <v>22</v>
      </c>
      <c r="I2639" t="s">
        <v>114</v>
      </c>
      <c r="J2639">
        <v>5</v>
      </c>
      <c r="K2639" t="s">
        <v>33</v>
      </c>
      <c r="L2639">
        <v>99</v>
      </c>
      <c r="M2639" t="s">
        <v>26</v>
      </c>
      <c r="N2639">
        <v>99</v>
      </c>
      <c r="O2639" t="s">
        <v>27</v>
      </c>
      <c r="P2639">
        <v>2</v>
      </c>
      <c r="Q2639" t="s">
        <v>31</v>
      </c>
      <c r="R2639">
        <v>1452</v>
      </c>
      <c r="V2639" s="3">
        <f t="shared" si="83"/>
        <v>8.33</v>
      </c>
      <c r="W2639" s="3">
        <f>IF(AND(T2639&lt;&gt;"_U",T2639&lt;&gt;"c",J2639&lt;&gt;9,J2639&lt;&gt;99),IFERROR(VLOOKUP(A2639,'TA Total'!$A$2:$W$10000,18,0),"."),".")</f>
        <v>17436</v>
      </c>
    </row>
    <row r="2640" spans="1:23" x14ac:dyDescent="0.2">
      <c r="A2640" s="1" t="str">
        <f t="shared" si="82"/>
        <v>2018|Western Bay of Plenty District|Another gender / He ira kÄ“ anÅ</v>
      </c>
      <c r="B2640" t="s">
        <v>20</v>
      </c>
      <c r="C2640" t="s">
        <v>21</v>
      </c>
      <c r="D2640" t="s">
        <v>22</v>
      </c>
      <c r="E2640" t="s">
        <v>23</v>
      </c>
      <c r="F2640">
        <v>2018</v>
      </c>
      <c r="G2640">
        <v>2018</v>
      </c>
      <c r="H2640">
        <v>22</v>
      </c>
      <c r="I2640" t="s">
        <v>114</v>
      </c>
      <c r="J2640">
        <v>5</v>
      </c>
      <c r="K2640" t="s">
        <v>33</v>
      </c>
      <c r="L2640">
        <v>99</v>
      </c>
      <c r="M2640" t="s">
        <v>26</v>
      </c>
      <c r="N2640">
        <v>99</v>
      </c>
      <c r="O2640" t="s">
        <v>27</v>
      </c>
      <c r="P2640">
        <v>3</v>
      </c>
      <c r="Q2640" t="s">
        <v>28</v>
      </c>
      <c r="T2640" t="s">
        <v>36</v>
      </c>
      <c r="U2640" t="s">
        <v>37</v>
      </c>
      <c r="V2640" s="3" t="str">
        <f t="shared" si="83"/>
        <v>.</v>
      </c>
      <c r="W2640" s="3" t="str">
        <f>IF(AND(T2640&lt;&gt;"_U",T2640&lt;&gt;"c",J2640&lt;&gt;9,J2640&lt;&gt;99),IFERROR(VLOOKUP(A2640,'TA Total'!$A$2:$W$10000,18,0),"."),".")</f>
        <v>.</v>
      </c>
    </row>
    <row r="2641" spans="1:23" x14ac:dyDescent="0.2">
      <c r="A2641" s="1" t="str">
        <f t="shared" si="82"/>
        <v>2018|Western Bay of Plenty District|Total - gender</v>
      </c>
      <c r="B2641" t="s">
        <v>20</v>
      </c>
      <c r="C2641" t="s">
        <v>21</v>
      </c>
      <c r="D2641" t="s">
        <v>22</v>
      </c>
      <c r="E2641" t="s">
        <v>23</v>
      </c>
      <c r="F2641">
        <v>2018</v>
      </c>
      <c r="G2641">
        <v>2018</v>
      </c>
      <c r="H2641">
        <v>22</v>
      </c>
      <c r="I2641" t="s">
        <v>114</v>
      </c>
      <c r="J2641">
        <v>5</v>
      </c>
      <c r="K2641" t="s">
        <v>33</v>
      </c>
      <c r="L2641">
        <v>99</v>
      </c>
      <c r="M2641" t="s">
        <v>26</v>
      </c>
      <c r="N2641">
        <v>99</v>
      </c>
      <c r="O2641" t="s">
        <v>27</v>
      </c>
      <c r="P2641">
        <v>99</v>
      </c>
      <c r="Q2641" t="s">
        <v>42</v>
      </c>
      <c r="R2641">
        <v>1917</v>
      </c>
      <c r="V2641" s="3">
        <f t="shared" si="83"/>
        <v>5.7</v>
      </c>
      <c r="W2641" s="3">
        <f>IF(AND(T2641&lt;&gt;"_U",T2641&lt;&gt;"c",J2641&lt;&gt;9,J2641&lt;&gt;99),IFERROR(VLOOKUP(A2641,'TA Total'!$A$2:$W$10000,18,0),"."),".")</f>
        <v>33615</v>
      </c>
    </row>
    <row r="2642" spans="1:23" x14ac:dyDescent="0.2">
      <c r="A2642" s="1" t="str">
        <f t="shared" si="82"/>
        <v>2018|Western Bay of Plenty District|Male / TÄne</v>
      </c>
      <c r="B2642" t="s">
        <v>20</v>
      </c>
      <c r="C2642" t="s">
        <v>21</v>
      </c>
      <c r="D2642" t="s">
        <v>22</v>
      </c>
      <c r="E2642" t="s">
        <v>23</v>
      </c>
      <c r="F2642">
        <v>2018</v>
      </c>
      <c r="G2642">
        <v>2018</v>
      </c>
      <c r="H2642">
        <v>22</v>
      </c>
      <c r="I2642" t="s">
        <v>114</v>
      </c>
      <c r="J2642">
        <v>6</v>
      </c>
      <c r="K2642" t="s">
        <v>52</v>
      </c>
      <c r="L2642">
        <v>99</v>
      </c>
      <c r="M2642" t="s">
        <v>26</v>
      </c>
      <c r="N2642">
        <v>99</v>
      </c>
      <c r="O2642" t="s">
        <v>27</v>
      </c>
      <c r="P2642">
        <v>1</v>
      </c>
      <c r="Q2642" t="s">
        <v>34</v>
      </c>
      <c r="R2642">
        <v>4590</v>
      </c>
      <c r="V2642" s="3">
        <f t="shared" si="83"/>
        <v>28.37</v>
      </c>
      <c r="W2642" s="3">
        <f>IF(AND(T2642&lt;&gt;"_U",T2642&lt;&gt;"c",J2642&lt;&gt;9,J2642&lt;&gt;99),IFERROR(VLOOKUP(A2642,'TA Total'!$A$2:$W$10000,18,0),"."),".")</f>
        <v>16179</v>
      </c>
    </row>
    <row r="2643" spans="1:23" x14ac:dyDescent="0.2">
      <c r="A2643" s="1" t="str">
        <f t="shared" si="82"/>
        <v>2018|Western Bay of Plenty District|Female / Wahine</v>
      </c>
      <c r="B2643" t="s">
        <v>20</v>
      </c>
      <c r="C2643" t="s">
        <v>21</v>
      </c>
      <c r="D2643" t="s">
        <v>22</v>
      </c>
      <c r="E2643" t="s">
        <v>23</v>
      </c>
      <c r="F2643">
        <v>2018</v>
      </c>
      <c r="G2643">
        <v>2018</v>
      </c>
      <c r="H2643">
        <v>22</v>
      </c>
      <c r="I2643" t="s">
        <v>114</v>
      </c>
      <c r="J2643">
        <v>6</v>
      </c>
      <c r="K2643" t="s">
        <v>52</v>
      </c>
      <c r="L2643">
        <v>99</v>
      </c>
      <c r="M2643" t="s">
        <v>26</v>
      </c>
      <c r="N2643">
        <v>99</v>
      </c>
      <c r="O2643" t="s">
        <v>27</v>
      </c>
      <c r="P2643">
        <v>2</v>
      </c>
      <c r="Q2643" t="s">
        <v>31</v>
      </c>
      <c r="R2643">
        <v>4209</v>
      </c>
      <c r="V2643" s="3">
        <f t="shared" si="83"/>
        <v>24.14</v>
      </c>
      <c r="W2643" s="3">
        <f>IF(AND(T2643&lt;&gt;"_U",T2643&lt;&gt;"c",J2643&lt;&gt;9,J2643&lt;&gt;99),IFERROR(VLOOKUP(A2643,'TA Total'!$A$2:$W$10000,18,0),"."),".")</f>
        <v>17436</v>
      </c>
    </row>
    <row r="2644" spans="1:23" x14ac:dyDescent="0.2">
      <c r="A2644" s="1" t="str">
        <f t="shared" si="82"/>
        <v>2018|Western Bay of Plenty District|Another gender / He ira kÄ“ anÅ</v>
      </c>
      <c r="B2644" t="s">
        <v>20</v>
      </c>
      <c r="C2644" t="s">
        <v>21</v>
      </c>
      <c r="D2644" t="s">
        <v>22</v>
      </c>
      <c r="E2644" t="s">
        <v>23</v>
      </c>
      <c r="F2644">
        <v>2018</v>
      </c>
      <c r="G2644">
        <v>2018</v>
      </c>
      <c r="H2644">
        <v>22</v>
      </c>
      <c r="I2644" t="s">
        <v>114</v>
      </c>
      <c r="J2644">
        <v>6</v>
      </c>
      <c r="K2644" t="s">
        <v>52</v>
      </c>
      <c r="L2644">
        <v>99</v>
      </c>
      <c r="M2644" t="s">
        <v>26</v>
      </c>
      <c r="N2644">
        <v>99</v>
      </c>
      <c r="O2644" t="s">
        <v>27</v>
      </c>
      <c r="P2644">
        <v>3</v>
      </c>
      <c r="Q2644" t="s">
        <v>28</v>
      </c>
      <c r="T2644" t="s">
        <v>36</v>
      </c>
      <c r="U2644" t="s">
        <v>37</v>
      </c>
      <c r="V2644" s="3" t="str">
        <f t="shared" si="83"/>
        <v>.</v>
      </c>
      <c r="W2644" s="3" t="str">
        <f>IF(AND(T2644&lt;&gt;"_U",T2644&lt;&gt;"c",J2644&lt;&gt;9,J2644&lt;&gt;99),IFERROR(VLOOKUP(A2644,'TA Total'!$A$2:$W$10000,18,0),"."),".")</f>
        <v>.</v>
      </c>
    </row>
    <row r="2645" spans="1:23" x14ac:dyDescent="0.2">
      <c r="A2645" s="1" t="str">
        <f t="shared" si="82"/>
        <v>2018|Western Bay of Plenty District|Total - gender</v>
      </c>
      <c r="B2645" t="s">
        <v>20</v>
      </c>
      <c r="C2645" t="s">
        <v>21</v>
      </c>
      <c r="D2645" t="s">
        <v>22</v>
      </c>
      <c r="E2645" t="s">
        <v>23</v>
      </c>
      <c r="F2645">
        <v>2018</v>
      </c>
      <c r="G2645">
        <v>2018</v>
      </c>
      <c r="H2645">
        <v>22</v>
      </c>
      <c r="I2645" t="s">
        <v>114</v>
      </c>
      <c r="J2645">
        <v>6</v>
      </c>
      <c r="K2645" t="s">
        <v>52</v>
      </c>
      <c r="L2645">
        <v>99</v>
      </c>
      <c r="M2645" t="s">
        <v>26</v>
      </c>
      <c r="N2645">
        <v>99</v>
      </c>
      <c r="O2645" t="s">
        <v>27</v>
      </c>
      <c r="P2645">
        <v>99</v>
      </c>
      <c r="Q2645" t="s">
        <v>42</v>
      </c>
      <c r="R2645">
        <v>8799</v>
      </c>
      <c r="V2645" s="3">
        <f t="shared" si="83"/>
        <v>26.18</v>
      </c>
      <c r="W2645" s="3">
        <f>IF(AND(T2645&lt;&gt;"_U",T2645&lt;&gt;"c",J2645&lt;&gt;9,J2645&lt;&gt;99),IFERROR(VLOOKUP(A2645,'TA Total'!$A$2:$W$10000,18,0),"."),".")</f>
        <v>33615</v>
      </c>
    </row>
    <row r="2646" spans="1:23" x14ac:dyDescent="0.2">
      <c r="A2646" s="1" t="str">
        <f t="shared" si="82"/>
        <v>2018|Western Bay of Plenty District|Male / TÄne</v>
      </c>
      <c r="B2646" t="s">
        <v>20</v>
      </c>
      <c r="C2646" t="s">
        <v>21</v>
      </c>
      <c r="D2646" t="s">
        <v>22</v>
      </c>
      <c r="E2646" t="s">
        <v>23</v>
      </c>
      <c r="F2646">
        <v>2018</v>
      </c>
      <c r="G2646">
        <v>2018</v>
      </c>
      <c r="H2646">
        <v>22</v>
      </c>
      <c r="I2646" t="s">
        <v>114</v>
      </c>
      <c r="J2646">
        <v>9</v>
      </c>
      <c r="K2646" t="s">
        <v>25</v>
      </c>
      <c r="L2646">
        <v>99</v>
      </c>
      <c r="M2646" t="s">
        <v>26</v>
      </c>
      <c r="N2646">
        <v>99</v>
      </c>
      <c r="O2646" t="s">
        <v>27</v>
      </c>
      <c r="P2646">
        <v>1</v>
      </c>
      <c r="Q2646" t="s">
        <v>34</v>
      </c>
      <c r="R2646">
        <v>4392</v>
      </c>
      <c r="V2646" s="3" t="str">
        <f t="shared" si="83"/>
        <v>.</v>
      </c>
      <c r="W2646" s="3" t="str">
        <f>IF(AND(T2646&lt;&gt;"_U",T2646&lt;&gt;"c",J2646&lt;&gt;9,J2646&lt;&gt;99),IFERROR(VLOOKUP(A2646,'TA Total'!$A$2:$W$10000,18,0),"."),".")</f>
        <v>.</v>
      </c>
    </row>
    <row r="2647" spans="1:23" x14ac:dyDescent="0.2">
      <c r="A2647" s="1" t="str">
        <f t="shared" si="82"/>
        <v>2018|Western Bay of Plenty District|Female / Wahine</v>
      </c>
      <c r="B2647" t="s">
        <v>20</v>
      </c>
      <c r="C2647" t="s">
        <v>21</v>
      </c>
      <c r="D2647" t="s">
        <v>22</v>
      </c>
      <c r="E2647" t="s">
        <v>23</v>
      </c>
      <c r="F2647">
        <v>2018</v>
      </c>
      <c r="G2647">
        <v>2018</v>
      </c>
      <c r="H2647">
        <v>22</v>
      </c>
      <c r="I2647" t="s">
        <v>114</v>
      </c>
      <c r="J2647">
        <v>9</v>
      </c>
      <c r="K2647" t="s">
        <v>25</v>
      </c>
      <c r="L2647">
        <v>99</v>
      </c>
      <c r="M2647" t="s">
        <v>26</v>
      </c>
      <c r="N2647">
        <v>99</v>
      </c>
      <c r="O2647" t="s">
        <v>27</v>
      </c>
      <c r="P2647">
        <v>2</v>
      </c>
      <c r="Q2647" t="s">
        <v>31</v>
      </c>
      <c r="R2647">
        <v>3426</v>
      </c>
      <c r="V2647" s="3" t="str">
        <f t="shared" si="83"/>
        <v>.</v>
      </c>
      <c r="W2647" s="3" t="str">
        <f>IF(AND(T2647&lt;&gt;"_U",T2647&lt;&gt;"c",J2647&lt;&gt;9,J2647&lt;&gt;99),IFERROR(VLOOKUP(A2647,'TA Total'!$A$2:$W$10000,18,0),"."),".")</f>
        <v>.</v>
      </c>
    </row>
    <row r="2648" spans="1:23" x14ac:dyDescent="0.2">
      <c r="A2648" s="1" t="str">
        <f t="shared" si="82"/>
        <v>2018|Western Bay of Plenty District|Another gender / He ira kÄ“ anÅ</v>
      </c>
      <c r="B2648" t="s">
        <v>20</v>
      </c>
      <c r="C2648" t="s">
        <v>21</v>
      </c>
      <c r="D2648" t="s">
        <v>22</v>
      </c>
      <c r="E2648" t="s">
        <v>23</v>
      </c>
      <c r="F2648">
        <v>2018</v>
      </c>
      <c r="G2648">
        <v>2018</v>
      </c>
      <c r="H2648">
        <v>22</v>
      </c>
      <c r="I2648" t="s">
        <v>114</v>
      </c>
      <c r="J2648">
        <v>9</v>
      </c>
      <c r="K2648" t="s">
        <v>25</v>
      </c>
      <c r="L2648">
        <v>99</v>
      </c>
      <c r="M2648" t="s">
        <v>26</v>
      </c>
      <c r="N2648">
        <v>99</v>
      </c>
      <c r="O2648" t="s">
        <v>27</v>
      </c>
      <c r="P2648">
        <v>3</v>
      </c>
      <c r="Q2648" t="s">
        <v>28</v>
      </c>
      <c r="T2648" t="s">
        <v>36</v>
      </c>
      <c r="U2648" t="s">
        <v>37</v>
      </c>
      <c r="V2648" s="3" t="str">
        <f t="shared" si="83"/>
        <v>.</v>
      </c>
      <c r="W2648" s="3" t="str">
        <f>IF(AND(T2648&lt;&gt;"_U",T2648&lt;&gt;"c",J2648&lt;&gt;9,J2648&lt;&gt;99),IFERROR(VLOOKUP(A2648,'TA Total'!$A$2:$W$10000,18,0),"."),".")</f>
        <v>.</v>
      </c>
    </row>
    <row r="2649" spans="1:23" x14ac:dyDescent="0.2">
      <c r="A2649" s="1" t="str">
        <f t="shared" si="82"/>
        <v>2018|Western Bay of Plenty District|Total - gender</v>
      </c>
      <c r="B2649" t="s">
        <v>20</v>
      </c>
      <c r="C2649" t="s">
        <v>21</v>
      </c>
      <c r="D2649" t="s">
        <v>22</v>
      </c>
      <c r="E2649" t="s">
        <v>23</v>
      </c>
      <c r="F2649">
        <v>2018</v>
      </c>
      <c r="G2649">
        <v>2018</v>
      </c>
      <c r="H2649">
        <v>22</v>
      </c>
      <c r="I2649" t="s">
        <v>114</v>
      </c>
      <c r="J2649">
        <v>9</v>
      </c>
      <c r="K2649" t="s">
        <v>25</v>
      </c>
      <c r="L2649">
        <v>99</v>
      </c>
      <c r="M2649" t="s">
        <v>26</v>
      </c>
      <c r="N2649">
        <v>99</v>
      </c>
      <c r="O2649" t="s">
        <v>27</v>
      </c>
      <c r="P2649">
        <v>99</v>
      </c>
      <c r="Q2649" t="s">
        <v>42</v>
      </c>
      <c r="R2649">
        <v>7818</v>
      </c>
      <c r="V2649" s="3" t="str">
        <f t="shared" si="83"/>
        <v>.</v>
      </c>
      <c r="W2649" s="3" t="str">
        <f>IF(AND(T2649&lt;&gt;"_U",T2649&lt;&gt;"c",J2649&lt;&gt;9,J2649&lt;&gt;99),IFERROR(VLOOKUP(A2649,'TA Total'!$A$2:$W$10000,18,0),"."),".")</f>
        <v>.</v>
      </c>
    </row>
    <row r="2650" spans="1:23" x14ac:dyDescent="0.2">
      <c r="A2650" s="1" t="str">
        <f t="shared" si="82"/>
        <v>2018|Western Bay of Plenty District|Male / TÄne</v>
      </c>
      <c r="B2650" t="s">
        <v>20</v>
      </c>
      <c r="C2650" t="s">
        <v>21</v>
      </c>
      <c r="D2650" t="s">
        <v>22</v>
      </c>
      <c r="E2650" t="s">
        <v>23</v>
      </c>
      <c r="F2650">
        <v>2018</v>
      </c>
      <c r="G2650">
        <v>2018</v>
      </c>
      <c r="H2650">
        <v>22</v>
      </c>
      <c r="I2650" t="s">
        <v>114</v>
      </c>
      <c r="J2650">
        <v>77</v>
      </c>
      <c r="K2650" t="s">
        <v>49</v>
      </c>
      <c r="L2650">
        <v>99</v>
      </c>
      <c r="M2650" t="s">
        <v>26</v>
      </c>
      <c r="N2650">
        <v>99</v>
      </c>
      <c r="O2650" t="s">
        <v>27</v>
      </c>
      <c r="P2650">
        <v>1</v>
      </c>
      <c r="Q2650" t="s">
        <v>34</v>
      </c>
      <c r="R2650">
        <v>16179</v>
      </c>
      <c r="V2650" s="3">
        <f t="shared" si="83"/>
        <v>100</v>
      </c>
      <c r="W2650" s="3">
        <f>IF(AND(T2650&lt;&gt;"_U",T2650&lt;&gt;"c",J2650&lt;&gt;9,J2650&lt;&gt;99),IFERROR(VLOOKUP(A2650,'TA Total'!$A$2:$W$10000,18,0),"."),".")</f>
        <v>16179</v>
      </c>
    </row>
    <row r="2651" spans="1:23" x14ac:dyDescent="0.2">
      <c r="A2651" s="1" t="str">
        <f t="shared" si="82"/>
        <v>2018|Western Bay of Plenty District|Female / Wahine</v>
      </c>
      <c r="B2651" t="s">
        <v>20</v>
      </c>
      <c r="C2651" t="s">
        <v>21</v>
      </c>
      <c r="D2651" t="s">
        <v>22</v>
      </c>
      <c r="E2651" t="s">
        <v>23</v>
      </c>
      <c r="F2651">
        <v>2018</v>
      </c>
      <c r="G2651">
        <v>2018</v>
      </c>
      <c r="H2651">
        <v>22</v>
      </c>
      <c r="I2651" t="s">
        <v>114</v>
      </c>
      <c r="J2651">
        <v>77</v>
      </c>
      <c r="K2651" t="s">
        <v>49</v>
      </c>
      <c r="L2651">
        <v>99</v>
      </c>
      <c r="M2651" t="s">
        <v>26</v>
      </c>
      <c r="N2651">
        <v>99</v>
      </c>
      <c r="O2651" t="s">
        <v>27</v>
      </c>
      <c r="P2651">
        <v>2</v>
      </c>
      <c r="Q2651" t="s">
        <v>31</v>
      </c>
      <c r="R2651">
        <v>17436</v>
      </c>
      <c r="V2651" s="3">
        <f t="shared" si="83"/>
        <v>100</v>
      </c>
      <c r="W2651" s="3">
        <f>IF(AND(T2651&lt;&gt;"_U",T2651&lt;&gt;"c",J2651&lt;&gt;9,J2651&lt;&gt;99),IFERROR(VLOOKUP(A2651,'TA Total'!$A$2:$W$10000,18,0),"."),".")</f>
        <v>17436</v>
      </c>
    </row>
    <row r="2652" spans="1:23" x14ac:dyDescent="0.2">
      <c r="A2652" s="1" t="str">
        <f t="shared" si="82"/>
        <v>2018|Western Bay of Plenty District|Another gender / He ira kÄ“ anÅ</v>
      </c>
      <c r="B2652" t="s">
        <v>20</v>
      </c>
      <c r="C2652" t="s">
        <v>21</v>
      </c>
      <c r="D2652" t="s">
        <v>22</v>
      </c>
      <c r="E2652" t="s">
        <v>23</v>
      </c>
      <c r="F2652">
        <v>2018</v>
      </c>
      <c r="G2652">
        <v>2018</v>
      </c>
      <c r="H2652">
        <v>22</v>
      </c>
      <c r="I2652" t="s">
        <v>114</v>
      </c>
      <c r="J2652">
        <v>77</v>
      </c>
      <c r="K2652" t="s">
        <v>49</v>
      </c>
      <c r="L2652">
        <v>99</v>
      </c>
      <c r="M2652" t="s">
        <v>26</v>
      </c>
      <c r="N2652">
        <v>99</v>
      </c>
      <c r="O2652" t="s">
        <v>27</v>
      </c>
      <c r="P2652">
        <v>3</v>
      </c>
      <c r="Q2652" t="s">
        <v>28</v>
      </c>
      <c r="T2652" t="s">
        <v>36</v>
      </c>
      <c r="U2652" t="s">
        <v>37</v>
      </c>
      <c r="V2652" s="3" t="str">
        <f t="shared" si="83"/>
        <v>.</v>
      </c>
      <c r="W2652" s="3" t="str">
        <f>IF(AND(T2652&lt;&gt;"_U",T2652&lt;&gt;"c",J2652&lt;&gt;9,J2652&lt;&gt;99),IFERROR(VLOOKUP(A2652,'TA Total'!$A$2:$W$10000,18,0),"."),".")</f>
        <v>.</v>
      </c>
    </row>
    <row r="2653" spans="1:23" x14ac:dyDescent="0.2">
      <c r="A2653" s="1" t="str">
        <f t="shared" si="82"/>
        <v>2018|Western Bay of Plenty District|Total - gender</v>
      </c>
      <c r="B2653" t="s">
        <v>20</v>
      </c>
      <c r="C2653" t="s">
        <v>21</v>
      </c>
      <c r="D2653" t="s">
        <v>22</v>
      </c>
      <c r="E2653" t="s">
        <v>23</v>
      </c>
      <c r="F2653">
        <v>2018</v>
      </c>
      <c r="G2653">
        <v>2018</v>
      </c>
      <c r="H2653">
        <v>22</v>
      </c>
      <c r="I2653" t="s">
        <v>114</v>
      </c>
      <c r="J2653">
        <v>77</v>
      </c>
      <c r="K2653" t="s">
        <v>49</v>
      </c>
      <c r="L2653">
        <v>99</v>
      </c>
      <c r="M2653" t="s">
        <v>26</v>
      </c>
      <c r="N2653">
        <v>99</v>
      </c>
      <c r="O2653" t="s">
        <v>27</v>
      </c>
      <c r="P2653">
        <v>99</v>
      </c>
      <c r="Q2653" t="s">
        <v>42</v>
      </c>
      <c r="R2653">
        <v>33615</v>
      </c>
      <c r="V2653" s="3">
        <f t="shared" si="83"/>
        <v>100</v>
      </c>
      <c r="W2653" s="3">
        <f>IF(AND(T2653&lt;&gt;"_U",T2653&lt;&gt;"c",J2653&lt;&gt;9,J2653&lt;&gt;99),IFERROR(VLOOKUP(A2653,'TA Total'!$A$2:$W$10000,18,0),"."),".")</f>
        <v>33615</v>
      </c>
    </row>
    <row r="2654" spans="1:23" x14ac:dyDescent="0.2">
      <c r="A2654" s="1" t="str">
        <f t="shared" si="82"/>
        <v>2018|Western Bay of Plenty District|Male / TÄne</v>
      </c>
      <c r="B2654" t="s">
        <v>20</v>
      </c>
      <c r="C2654" t="s">
        <v>21</v>
      </c>
      <c r="D2654" t="s">
        <v>22</v>
      </c>
      <c r="E2654" t="s">
        <v>23</v>
      </c>
      <c r="F2654">
        <v>2018</v>
      </c>
      <c r="G2654">
        <v>2018</v>
      </c>
      <c r="H2654">
        <v>22</v>
      </c>
      <c r="I2654" t="s">
        <v>114</v>
      </c>
      <c r="J2654">
        <v>99</v>
      </c>
      <c r="K2654" t="s">
        <v>47</v>
      </c>
      <c r="L2654">
        <v>99</v>
      </c>
      <c r="M2654" t="s">
        <v>26</v>
      </c>
      <c r="N2654">
        <v>99</v>
      </c>
      <c r="O2654" t="s">
        <v>27</v>
      </c>
      <c r="P2654">
        <v>1</v>
      </c>
      <c r="Q2654" t="s">
        <v>34</v>
      </c>
      <c r="R2654">
        <v>20571</v>
      </c>
      <c r="V2654" s="3" t="str">
        <f t="shared" si="83"/>
        <v>.</v>
      </c>
      <c r="W2654" s="3" t="str">
        <f>IF(AND(T2654&lt;&gt;"_U",T2654&lt;&gt;"c",J2654&lt;&gt;9,J2654&lt;&gt;99),IFERROR(VLOOKUP(A2654,'TA Total'!$A$2:$W$10000,18,0),"."),".")</f>
        <v>.</v>
      </c>
    </row>
    <row r="2655" spans="1:23" x14ac:dyDescent="0.2">
      <c r="A2655" s="1" t="str">
        <f t="shared" si="82"/>
        <v>2018|Western Bay of Plenty District|Female / Wahine</v>
      </c>
      <c r="B2655" t="s">
        <v>20</v>
      </c>
      <c r="C2655" t="s">
        <v>21</v>
      </c>
      <c r="D2655" t="s">
        <v>22</v>
      </c>
      <c r="E2655" t="s">
        <v>23</v>
      </c>
      <c r="F2655">
        <v>2018</v>
      </c>
      <c r="G2655">
        <v>2018</v>
      </c>
      <c r="H2655">
        <v>22</v>
      </c>
      <c r="I2655" t="s">
        <v>114</v>
      </c>
      <c r="J2655">
        <v>99</v>
      </c>
      <c r="K2655" t="s">
        <v>47</v>
      </c>
      <c r="L2655">
        <v>99</v>
      </c>
      <c r="M2655" t="s">
        <v>26</v>
      </c>
      <c r="N2655">
        <v>99</v>
      </c>
      <c r="O2655" t="s">
        <v>27</v>
      </c>
      <c r="P2655">
        <v>2</v>
      </c>
      <c r="Q2655" t="s">
        <v>31</v>
      </c>
      <c r="R2655">
        <v>20862</v>
      </c>
      <c r="V2655" s="3" t="str">
        <f t="shared" si="83"/>
        <v>.</v>
      </c>
      <c r="W2655" s="3" t="str">
        <f>IF(AND(T2655&lt;&gt;"_U",T2655&lt;&gt;"c",J2655&lt;&gt;9,J2655&lt;&gt;99),IFERROR(VLOOKUP(A2655,'TA Total'!$A$2:$W$10000,18,0),"."),".")</f>
        <v>.</v>
      </c>
    </row>
    <row r="2656" spans="1:23" x14ac:dyDescent="0.2">
      <c r="A2656" s="1" t="str">
        <f t="shared" si="82"/>
        <v>2018|Western Bay of Plenty District|Another gender / He ira kÄ“ anÅ</v>
      </c>
      <c r="B2656" t="s">
        <v>20</v>
      </c>
      <c r="C2656" t="s">
        <v>21</v>
      </c>
      <c r="D2656" t="s">
        <v>22</v>
      </c>
      <c r="E2656" t="s">
        <v>23</v>
      </c>
      <c r="F2656">
        <v>2018</v>
      </c>
      <c r="G2656">
        <v>2018</v>
      </c>
      <c r="H2656">
        <v>22</v>
      </c>
      <c r="I2656" t="s">
        <v>114</v>
      </c>
      <c r="J2656">
        <v>99</v>
      </c>
      <c r="K2656" t="s">
        <v>47</v>
      </c>
      <c r="L2656">
        <v>99</v>
      </c>
      <c r="M2656" t="s">
        <v>26</v>
      </c>
      <c r="N2656">
        <v>99</v>
      </c>
      <c r="O2656" t="s">
        <v>27</v>
      </c>
      <c r="P2656">
        <v>3</v>
      </c>
      <c r="Q2656" t="s">
        <v>28</v>
      </c>
      <c r="T2656" t="s">
        <v>36</v>
      </c>
      <c r="U2656" t="s">
        <v>37</v>
      </c>
      <c r="V2656" s="3" t="str">
        <f t="shared" si="83"/>
        <v>.</v>
      </c>
      <c r="W2656" s="3" t="str">
        <f>IF(AND(T2656&lt;&gt;"_U",T2656&lt;&gt;"c",J2656&lt;&gt;9,J2656&lt;&gt;99),IFERROR(VLOOKUP(A2656,'TA Total'!$A$2:$W$10000,18,0),"."),".")</f>
        <v>.</v>
      </c>
    </row>
    <row r="2657" spans="1:23" x14ac:dyDescent="0.2">
      <c r="A2657" s="1" t="str">
        <f t="shared" si="82"/>
        <v>2018|Western Bay of Plenty District|Total - gender</v>
      </c>
      <c r="B2657" t="s">
        <v>20</v>
      </c>
      <c r="C2657" t="s">
        <v>21</v>
      </c>
      <c r="D2657" t="s">
        <v>22</v>
      </c>
      <c r="E2657" t="s">
        <v>23</v>
      </c>
      <c r="F2657">
        <v>2018</v>
      </c>
      <c r="G2657">
        <v>2018</v>
      </c>
      <c r="H2657">
        <v>22</v>
      </c>
      <c r="I2657" t="s">
        <v>114</v>
      </c>
      <c r="J2657">
        <v>99</v>
      </c>
      <c r="K2657" t="s">
        <v>47</v>
      </c>
      <c r="L2657">
        <v>99</v>
      </c>
      <c r="M2657" t="s">
        <v>26</v>
      </c>
      <c r="N2657">
        <v>99</v>
      </c>
      <c r="O2657" t="s">
        <v>27</v>
      </c>
      <c r="P2657">
        <v>99</v>
      </c>
      <c r="Q2657" t="s">
        <v>42</v>
      </c>
      <c r="R2657">
        <v>41430</v>
      </c>
      <c r="V2657" s="3" t="str">
        <f t="shared" si="83"/>
        <v>.</v>
      </c>
      <c r="W2657" s="3" t="str">
        <f>IF(AND(T2657&lt;&gt;"_U",T2657&lt;&gt;"c",J2657&lt;&gt;9,J2657&lt;&gt;99),IFERROR(VLOOKUP(A2657,'TA Total'!$A$2:$W$10000,18,0),"."),".")</f>
        <v>.</v>
      </c>
    </row>
    <row r="2658" spans="1:23" x14ac:dyDescent="0.2">
      <c r="A2658" s="1" t="str">
        <f t="shared" si="82"/>
        <v>2018|Tauranga City|Male / TÄne</v>
      </c>
      <c r="B2658" t="s">
        <v>20</v>
      </c>
      <c r="C2658" t="s">
        <v>21</v>
      </c>
      <c r="D2658" t="s">
        <v>22</v>
      </c>
      <c r="E2658" t="s">
        <v>23</v>
      </c>
      <c r="F2658">
        <v>2018</v>
      </c>
      <c r="G2658">
        <v>2018</v>
      </c>
      <c r="H2658">
        <v>23</v>
      </c>
      <c r="I2658" t="s">
        <v>110</v>
      </c>
      <c r="J2658">
        <v>1</v>
      </c>
      <c r="K2658" t="s">
        <v>30</v>
      </c>
      <c r="L2658">
        <v>99</v>
      </c>
      <c r="M2658" t="s">
        <v>26</v>
      </c>
      <c r="N2658">
        <v>99</v>
      </c>
      <c r="O2658" t="s">
        <v>27</v>
      </c>
      <c r="P2658">
        <v>1</v>
      </c>
      <c r="Q2658" t="s">
        <v>34</v>
      </c>
      <c r="R2658">
        <v>23400</v>
      </c>
      <c r="V2658" s="3">
        <f t="shared" si="83"/>
        <v>55.81</v>
      </c>
      <c r="W2658" s="3">
        <f>IF(AND(T2658&lt;&gt;"_U",T2658&lt;&gt;"c",J2658&lt;&gt;9,J2658&lt;&gt;99),IFERROR(VLOOKUP(A2658,'TA Total'!$A$2:$W$10000,18,0),"."),".")</f>
        <v>41925</v>
      </c>
    </row>
    <row r="2659" spans="1:23" x14ac:dyDescent="0.2">
      <c r="A2659" s="1" t="str">
        <f t="shared" si="82"/>
        <v>2018|Tauranga City|Female / Wahine</v>
      </c>
      <c r="B2659" t="s">
        <v>20</v>
      </c>
      <c r="C2659" t="s">
        <v>21</v>
      </c>
      <c r="D2659" t="s">
        <v>22</v>
      </c>
      <c r="E2659" t="s">
        <v>23</v>
      </c>
      <c r="F2659">
        <v>2018</v>
      </c>
      <c r="G2659">
        <v>2018</v>
      </c>
      <c r="H2659">
        <v>23</v>
      </c>
      <c r="I2659" t="s">
        <v>110</v>
      </c>
      <c r="J2659">
        <v>1</v>
      </c>
      <c r="K2659" t="s">
        <v>30</v>
      </c>
      <c r="L2659">
        <v>99</v>
      </c>
      <c r="M2659" t="s">
        <v>26</v>
      </c>
      <c r="N2659">
        <v>99</v>
      </c>
      <c r="O2659" t="s">
        <v>27</v>
      </c>
      <c r="P2659">
        <v>2</v>
      </c>
      <c r="Q2659" t="s">
        <v>31</v>
      </c>
      <c r="R2659">
        <v>23799</v>
      </c>
      <c r="V2659" s="3">
        <f t="shared" si="83"/>
        <v>48.32</v>
      </c>
      <c r="W2659" s="3">
        <f>IF(AND(T2659&lt;&gt;"_U",T2659&lt;&gt;"c",J2659&lt;&gt;9,J2659&lt;&gt;99),IFERROR(VLOOKUP(A2659,'TA Total'!$A$2:$W$10000,18,0),"."),".")</f>
        <v>49254</v>
      </c>
    </row>
    <row r="2660" spans="1:23" x14ac:dyDescent="0.2">
      <c r="A2660" s="1" t="str">
        <f t="shared" si="82"/>
        <v>2018|Tauranga City|Another gender / He ira kÄ“ anÅ</v>
      </c>
      <c r="B2660" t="s">
        <v>20</v>
      </c>
      <c r="C2660" t="s">
        <v>21</v>
      </c>
      <c r="D2660" t="s">
        <v>22</v>
      </c>
      <c r="E2660" t="s">
        <v>23</v>
      </c>
      <c r="F2660">
        <v>2018</v>
      </c>
      <c r="G2660">
        <v>2018</v>
      </c>
      <c r="H2660">
        <v>23</v>
      </c>
      <c r="I2660" t="s">
        <v>110</v>
      </c>
      <c r="J2660">
        <v>1</v>
      </c>
      <c r="K2660" t="s">
        <v>30</v>
      </c>
      <c r="L2660">
        <v>99</v>
      </c>
      <c r="M2660" t="s">
        <v>26</v>
      </c>
      <c r="N2660">
        <v>99</v>
      </c>
      <c r="O2660" t="s">
        <v>27</v>
      </c>
      <c r="P2660">
        <v>3</v>
      </c>
      <c r="Q2660" t="s">
        <v>28</v>
      </c>
      <c r="T2660" t="s">
        <v>36</v>
      </c>
      <c r="U2660" t="s">
        <v>37</v>
      </c>
      <c r="V2660" s="3" t="str">
        <f t="shared" si="83"/>
        <v>.</v>
      </c>
      <c r="W2660" s="3" t="str">
        <f>IF(AND(T2660&lt;&gt;"_U",T2660&lt;&gt;"c",J2660&lt;&gt;9,J2660&lt;&gt;99),IFERROR(VLOOKUP(A2660,'TA Total'!$A$2:$W$10000,18,0),"."),".")</f>
        <v>.</v>
      </c>
    </row>
    <row r="2661" spans="1:23" x14ac:dyDescent="0.2">
      <c r="A2661" s="1" t="str">
        <f t="shared" si="82"/>
        <v>2018|Tauranga City|Total - gender</v>
      </c>
      <c r="B2661" t="s">
        <v>20</v>
      </c>
      <c r="C2661" t="s">
        <v>21</v>
      </c>
      <c r="D2661" t="s">
        <v>22</v>
      </c>
      <c r="E2661" t="s">
        <v>23</v>
      </c>
      <c r="F2661">
        <v>2018</v>
      </c>
      <c r="G2661">
        <v>2018</v>
      </c>
      <c r="H2661">
        <v>23</v>
      </c>
      <c r="I2661" t="s">
        <v>110</v>
      </c>
      <c r="J2661">
        <v>1</v>
      </c>
      <c r="K2661" t="s">
        <v>30</v>
      </c>
      <c r="L2661">
        <v>99</v>
      </c>
      <c r="M2661" t="s">
        <v>26</v>
      </c>
      <c r="N2661">
        <v>99</v>
      </c>
      <c r="O2661" t="s">
        <v>27</v>
      </c>
      <c r="P2661">
        <v>99</v>
      </c>
      <c r="Q2661" t="s">
        <v>42</v>
      </c>
      <c r="R2661">
        <v>47196</v>
      </c>
      <c r="V2661" s="3">
        <f t="shared" si="83"/>
        <v>51.76</v>
      </c>
      <c r="W2661" s="3">
        <f>IF(AND(T2661&lt;&gt;"_U",T2661&lt;&gt;"c",J2661&lt;&gt;9,J2661&lt;&gt;99),IFERROR(VLOOKUP(A2661,'TA Total'!$A$2:$W$10000,18,0),"."),".")</f>
        <v>91179</v>
      </c>
    </row>
    <row r="2662" spans="1:23" x14ac:dyDescent="0.2">
      <c r="A2662" s="1" t="str">
        <f t="shared" si="82"/>
        <v>2018|Tauranga City|Male / TÄne</v>
      </c>
      <c r="B2662" t="s">
        <v>20</v>
      </c>
      <c r="C2662" t="s">
        <v>21</v>
      </c>
      <c r="D2662" t="s">
        <v>22</v>
      </c>
      <c r="E2662" t="s">
        <v>23</v>
      </c>
      <c r="F2662">
        <v>2018</v>
      </c>
      <c r="G2662">
        <v>2018</v>
      </c>
      <c r="H2662">
        <v>23</v>
      </c>
      <c r="I2662" t="s">
        <v>110</v>
      </c>
      <c r="J2662">
        <v>3</v>
      </c>
      <c r="K2662" t="s">
        <v>39</v>
      </c>
      <c r="L2662">
        <v>99</v>
      </c>
      <c r="M2662" t="s">
        <v>26</v>
      </c>
      <c r="N2662">
        <v>99</v>
      </c>
      <c r="O2662" t="s">
        <v>27</v>
      </c>
      <c r="P2662">
        <v>1</v>
      </c>
      <c r="Q2662" t="s">
        <v>34</v>
      </c>
      <c r="R2662">
        <v>1173</v>
      </c>
      <c r="V2662" s="3">
        <f t="shared" si="83"/>
        <v>2.8</v>
      </c>
      <c r="W2662" s="3">
        <f>IF(AND(T2662&lt;&gt;"_U",T2662&lt;&gt;"c",J2662&lt;&gt;9,J2662&lt;&gt;99),IFERROR(VLOOKUP(A2662,'TA Total'!$A$2:$W$10000,18,0),"."),".")</f>
        <v>41925</v>
      </c>
    </row>
    <row r="2663" spans="1:23" x14ac:dyDescent="0.2">
      <c r="A2663" s="1" t="str">
        <f t="shared" si="82"/>
        <v>2018|Tauranga City|Female / Wahine</v>
      </c>
      <c r="B2663" t="s">
        <v>20</v>
      </c>
      <c r="C2663" t="s">
        <v>21</v>
      </c>
      <c r="D2663" t="s">
        <v>22</v>
      </c>
      <c r="E2663" t="s">
        <v>23</v>
      </c>
      <c r="F2663">
        <v>2018</v>
      </c>
      <c r="G2663">
        <v>2018</v>
      </c>
      <c r="H2663">
        <v>23</v>
      </c>
      <c r="I2663" t="s">
        <v>110</v>
      </c>
      <c r="J2663">
        <v>3</v>
      </c>
      <c r="K2663" t="s">
        <v>39</v>
      </c>
      <c r="L2663">
        <v>99</v>
      </c>
      <c r="M2663" t="s">
        <v>26</v>
      </c>
      <c r="N2663">
        <v>99</v>
      </c>
      <c r="O2663" t="s">
        <v>27</v>
      </c>
      <c r="P2663">
        <v>2</v>
      </c>
      <c r="Q2663" t="s">
        <v>31</v>
      </c>
      <c r="R2663">
        <v>1752</v>
      </c>
      <c r="V2663" s="3">
        <f t="shared" si="83"/>
        <v>3.56</v>
      </c>
      <c r="W2663" s="3">
        <f>IF(AND(T2663&lt;&gt;"_U",T2663&lt;&gt;"c",J2663&lt;&gt;9,J2663&lt;&gt;99),IFERROR(VLOOKUP(A2663,'TA Total'!$A$2:$W$10000,18,0),"."),".")</f>
        <v>49254</v>
      </c>
    </row>
    <row r="2664" spans="1:23" x14ac:dyDescent="0.2">
      <c r="A2664" s="1" t="str">
        <f t="shared" si="82"/>
        <v>2018|Tauranga City|Another gender / He ira kÄ“ anÅ</v>
      </c>
      <c r="B2664" t="s">
        <v>20</v>
      </c>
      <c r="C2664" t="s">
        <v>21</v>
      </c>
      <c r="D2664" t="s">
        <v>22</v>
      </c>
      <c r="E2664" t="s">
        <v>23</v>
      </c>
      <c r="F2664">
        <v>2018</v>
      </c>
      <c r="G2664">
        <v>2018</v>
      </c>
      <c r="H2664">
        <v>23</v>
      </c>
      <c r="I2664" t="s">
        <v>110</v>
      </c>
      <c r="J2664">
        <v>3</v>
      </c>
      <c r="K2664" t="s">
        <v>39</v>
      </c>
      <c r="L2664">
        <v>99</v>
      </c>
      <c r="M2664" t="s">
        <v>26</v>
      </c>
      <c r="N2664">
        <v>99</v>
      </c>
      <c r="O2664" t="s">
        <v>27</v>
      </c>
      <c r="P2664">
        <v>3</v>
      </c>
      <c r="Q2664" t="s">
        <v>28</v>
      </c>
      <c r="T2664" t="s">
        <v>36</v>
      </c>
      <c r="U2664" t="s">
        <v>37</v>
      </c>
      <c r="V2664" s="3" t="str">
        <f t="shared" si="83"/>
        <v>.</v>
      </c>
      <c r="W2664" s="3" t="str">
        <f>IF(AND(T2664&lt;&gt;"_U",T2664&lt;&gt;"c",J2664&lt;&gt;9,J2664&lt;&gt;99),IFERROR(VLOOKUP(A2664,'TA Total'!$A$2:$W$10000,18,0),"."),".")</f>
        <v>.</v>
      </c>
    </row>
    <row r="2665" spans="1:23" x14ac:dyDescent="0.2">
      <c r="A2665" s="1" t="str">
        <f t="shared" si="82"/>
        <v>2018|Tauranga City|Total - gender</v>
      </c>
      <c r="B2665" t="s">
        <v>20</v>
      </c>
      <c r="C2665" t="s">
        <v>21</v>
      </c>
      <c r="D2665" t="s">
        <v>22</v>
      </c>
      <c r="E2665" t="s">
        <v>23</v>
      </c>
      <c r="F2665">
        <v>2018</v>
      </c>
      <c r="G2665">
        <v>2018</v>
      </c>
      <c r="H2665">
        <v>23</v>
      </c>
      <c r="I2665" t="s">
        <v>110</v>
      </c>
      <c r="J2665">
        <v>3</v>
      </c>
      <c r="K2665" t="s">
        <v>39</v>
      </c>
      <c r="L2665">
        <v>99</v>
      </c>
      <c r="M2665" t="s">
        <v>26</v>
      </c>
      <c r="N2665">
        <v>99</v>
      </c>
      <c r="O2665" t="s">
        <v>27</v>
      </c>
      <c r="P2665">
        <v>99</v>
      </c>
      <c r="Q2665" t="s">
        <v>42</v>
      </c>
      <c r="R2665">
        <v>2922</v>
      </c>
      <c r="V2665" s="3">
        <f t="shared" si="83"/>
        <v>3.2</v>
      </c>
      <c r="W2665" s="3">
        <f>IF(AND(T2665&lt;&gt;"_U",T2665&lt;&gt;"c",J2665&lt;&gt;9,J2665&lt;&gt;99),IFERROR(VLOOKUP(A2665,'TA Total'!$A$2:$W$10000,18,0),"."),".")</f>
        <v>91179</v>
      </c>
    </row>
    <row r="2666" spans="1:23" x14ac:dyDescent="0.2">
      <c r="A2666" s="1" t="str">
        <f t="shared" si="82"/>
        <v>2018|Tauranga City|Male / TÄne</v>
      </c>
      <c r="B2666" t="s">
        <v>20</v>
      </c>
      <c r="C2666" t="s">
        <v>21</v>
      </c>
      <c r="D2666" t="s">
        <v>22</v>
      </c>
      <c r="E2666" t="s">
        <v>23</v>
      </c>
      <c r="F2666">
        <v>2018</v>
      </c>
      <c r="G2666">
        <v>2018</v>
      </c>
      <c r="H2666">
        <v>23</v>
      </c>
      <c r="I2666" t="s">
        <v>110</v>
      </c>
      <c r="J2666">
        <v>4</v>
      </c>
      <c r="K2666" t="s">
        <v>54</v>
      </c>
      <c r="L2666">
        <v>99</v>
      </c>
      <c r="M2666" t="s">
        <v>26</v>
      </c>
      <c r="N2666">
        <v>99</v>
      </c>
      <c r="O2666" t="s">
        <v>27</v>
      </c>
      <c r="P2666">
        <v>1</v>
      </c>
      <c r="Q2666" t="s">
        <v>34</v>
      </c>
      <c r="R2666">
        <v>3177</v>
      </c>
      <c r="V2666" s="3">
        <f t="shared" si="83"/>
        <v>7.58</v>
      </c>
      <c r="W2666" s="3">
        <f>IF(AND(T2666&lt;&gt;"_U",T2666&lt;&gt;"c",J2666&lt;&gt;9,J2666&lt;&gt;99),IFERROR(VLOOKUP(A2666,'TA Total'!$A$2:$W$10000,18,0),"."),".")</f>
        <v>41925</v>
      </c>
    </row>
    <row r="2667" spans="1:23" x14ac:dyDescent="0.2">
      <c r="A2667" s="1" t="str">
        <f t="shared" si="82"/>
        <v>2018|Tauranga City|Female / Wahine</v>
      </c>
      <c r="B2667" t="s">
        <v>20</v>
      </c>
      <c r="C2667" t="s">
        <v>21</v>
      </c>
      <c r="D2667" t="s">
        <v>22</v>
      </c>
      <c r="E2667" t="s">
        <v>23</v>
      </c>
      <c r="F2667">
        <v>2018</v>
      </c>
      <c r="G2667">
        <v>2018</v>
      </c>
      <c r="H2667">
        <v>23</v>
      </c>
      <c r="I2667" t="s">
        <v>110</v>
      </c>
      <c r="J2667">
        <v>4</v>
      </c>
      <c r="K2667" t="s">
        <v>54</v>
      </c>
      <c r="L2667">
        <v>99</v>
      </c>
      <c r="M2667" t="s">
        <v>26</v>
      </c>
      <c r="N2667">
        <v>99</v>
      </c>
      <c r="O2667" t="s">
        <v>27</v>
      </c>
      <c r="P2667">
        <v>2</v>
      </c>
      <c r="Q2667" t="s">
        <v>31</v>
      </c>
      <c r="R2667">
        <v>5376</v>
      </c>
      <c r="V2667" s="3">
        <f t="shared" si="83"/>
        <v>10.91</v>
      </c>
      <c r="W2667" s="3">
        <f>IF(AND(T2667&lt;&gt;"_U",T2667&lt;&gt;"c",J2667&lt;&gt;9,J2667&lt;&gt;99),IFERROR(VLOOKUP(A2667,'TA Total'!$A$2:$W$10000,18,0),"."),".")</f>
        <v>49254</v>
      </c>
    </row>
    <row r="2668" spans="1:23" x14ac:dyDescent="0.2">
      <c r="A2668" s="1" t="str">
        <f t="shared" si="82"/>
        <v>2018|Tauranga City|Another gender / He ira kÄ“ anÅ</v>
      </c>
      <c r="B2668" t="s">
        <v>20</v>
      </c>
      <c r="C2668" t="s">
        <v>21</v>
      </c>
      <c r="D2668" t="s">
        <v>22</v>
      </c>
      <c r="E2668" t="s">
        <v>23</v>
      </c>
      <c r="F2668">
        <v>2018</v>
      </c>
      <c r="G2668">
        <v>2018</v>
      </c>
      <c r="H2668">
        <v>23</v>
      </c>
      <c r="I2668" t="s">
        <v>110</v>
      </c>
      <c r="J2668">
        <v>4</v>
      </c>
      <c r="K2668" t="s">
        <v>54</v>
      </c>
      <c r="L2668">
        <v>99</v>
      </c>
      <c r="M2668" t="s">
        <v>26</v>
      </c>
      <c r="N2668">
        <v>99</v>
      </c>
      <c r="O2668" t="s">
        <v>27</v>
      </c>
      <c r="P2668">
        <v>3</v>
      </c>
      <c r="Q2668" t="s">
        <v>28</v>
      </c>
      <c r="T2668" t="s">
        <v>36</v>
      </c>
      <c r="U2668" t="s">
        <v>37</v>
      </c>
      <c r="V2668" s="3" t="str">
        <f t="shared" si="83"/>
        <v>.</v>
      </c>
      <c r="W2668" s="3" t="str">
        <f>IF(AND(T2668&lt;&gt;"_U",T2668&lt;&gt;"c",J2668&lt;&gt;9,J2668&lt;&gt;99),IFERROR(VLOOKUP(A2668,'TA Total'!$A$2:$W$10000,18,0),"."),".")</f>
        <v>.</v>
      </c>
    </row>
    <row r="2669" spans="1:23" x14ac:dyDescent="0.2">
      <c r="A2669" s="1" t="str">
        <f t="shared" si="82"/>
        <v>2018|Tauranga City|Total - gender</v>
      </c>
      <c r="B2669" t="s">
        <v>20</v>
      </c>
      <c r="C2669" t="s">
        <v>21</v>
      </c>
      <c r="D2669" t="s">
        <v>22</v>
      </c>
      <c r="E2669" t="s">
        <v>23</v>
      </c>
      <c r="F2669">
        <v>2018</v>
      </c>
      <c r="G2669">
        <v>2018</v>
      </c>
      <c r="H2669">
        <v>23</v>
      </c>
      <c r="I2669" t="s">
        <v>110</v>
      </c>
      <c r="J2669">
        <v>4</v>
      </c>
      <c r="K2669" t="s">
        <v>54</v>
      </c>
      <c r="L2669">
        <v>99</v>
      </c>
      <c r="M2669" t="s">
        <v>26</v>
      </c>
      <c r="N2669">
        <v>99</v>
      </c>
      <c r="O2669" t="s">
        <v>27</v>
      </c>
      <c r="P2669">
        <v>99</v>
      </c>
      <c r="Q2669" t="s">
        <v>42</v>
      </c>
      <c r="R2669">
        <v>8556</v>
      </c>
      <c r="V2669" s="3">
        <f t="shared" si="83"/>
        <v>9.3800000000000008</v>
      </c>
      <c r="W2669" s="3">
        <f>IF(AND(T2669&lt;&gt;"_U",T2669&lt;&gt;"c",J2669&lt;&gt;9,J2669&lt;&gt;99),IFERROR(VLOOKUP(A2669,'TA Total'!$A$2:$W$10000,18,0),"."),".")</f>
        <v>91179</v>
      </c>
    </row>
    <row r="2670" spans="1:23" x14ac:dyDescent="0.2">
      <c r="A2670" s="1" t="str">
        <f t="shared" si="82"/>
        <v>2018|Tauranga City|Male / TÄne</v>
      </c>
      <c r="B2670" t="s">
        <v>20</v>
      </c>
      <c r="C2670" t="s">
        <v>21</v>
      </c>
      <c r="D2670" t="s">
        <v>22</v>
      </c>
      <c r="E2670" t="s">
        <v>23</v>
      </c>
      <c r="F2670">
        <v>2018</v>
      </c>
      <c r="G2670">
        <v>2018</v>
      </c>
      <c r="H2670">
        <v>23</v>
      </c>
      <c r="I2670" t="s">
        <v>110</v>
      </c>
      <c r="J2670">
        <v>5</v>
      </c>
      <c r="K2670" t="s">
        <v>33</v>
      </c>
      <c r="L2670">
        <v>99</v>
      </c>
      <c r="M2670" t="s">
        <v>26</v>
      </c>
      <c r="N2670">
        <v>99</v>
      </c>
      <c r="O2670" t="s">
        <v>27</v>
      </c>
      <c r="P2670">
        <v>1</v>
      </c>
      <c r="Q2670" t="s">
        <v>34</v>
      </c>
      <c r="R2670">
        <v>1227</v>
      </c>
      <c r="V2670" s="3">
        <f t="shared" si="83"/>
        <v>2.93</v>
      </c>
      <c r="W2670" s="3">
        <f>IF(AND(T2670&lt;&gt;"_U",T2670&lt;&gt;"c",J2670&lt;&gt;9,J2670&lt;&gt;99),IFERROR(VLOOKUP(A2670,'TA Total'!$A$2:$W$10000,18,0),"."),".")</f>
        <v>41925</v>
      </c>
    </row>
    <row r="2671" spans="1:23" x14ac:dyDescent="0.2">
      <c r="A2671" s="1" t="str">
        <f t="shared" si="82"/>
        <v>2018|Tauranga City|Female / Wahine</v>
      </c>
      <c r="B2671" t="s">
        <v>20</v>
      </c>
      <c r="C2671" t="s">
        <v>21</v>
      </c>
      <c r="D2671" t="s">
        <v>22</v>
      </c>
      <c r="E2671" t="s">
        <v>23</v>
      </c>
      <c r="F2671">
        <v>2018</v>
      </c>
      <c r="G2671">
        <v>2018</v>
      </c>
      <c r="H2671">
        <v>23</v>
      </c>
      <c r="I2671" t="s">
        <v>110</v>
      </c>
      <c r="J2671">
        <v>5</v>
      </c>
      <c r="K2671" t="s">
        <v>33</v>
      </c>
      <c r="L2671">
        <v>99</v>
      </c>
      <c r="M2671" t="s">
        <v>26</v>
      </c>
      <c r="N2671">
        <v>99</v>
      </c>
      <c r="O2671" t="s">
        <v>27</v>
      </c>
      <c r="P2671">
        <v>2</v>
      </c>
      <c r="Q2671" t="s">
        <v>31</v>
      </c>
      <c r="R2671">
        <v>4842</v>
      </c>
      <c r="V2671" s="3">
        <f t="shared" si="83"/>
        <v>9.83</v>
      </c>
      <c r="W2671" s="3">
        <f>IF(AND(T2671&lt;&gt;"_U",T2671&lt;&gt;"c",J2671&lt;&gt;9,J2671&lt;&gt;99),IFERROR(VLOOKUP(A2671,'TA Total'!$A$2:$W$10000,18,0),"."),".")</f>
        <v>49254</v>
      </c>
    </row>
    <row r="2672" spans="1:23" x14ac:dyDescent="0.2">
      <c r="A2672" s="1" t="str">
        <f t="shared" si="82"/>
        <v>2018|Tauranga City|Another gender / He ira kÄ“ anÅ</v>
      </c>
      <c r="B2672" t="s">
        <v>20</v>
      </c>
      <c r="C2672" t="s">
        <v>21</v>
      </c>
      <c r="D2672" t="s">
        <v>22</v>
      </c>
      <c r="E2672" t="s">
        <v>23</v>
      </c>
      <c r="F2672">
        <v>2018</v>
      </c>
      <c r="G2672">
        <v>2018</v>
      </c>
      <c r="H2672">
        <v>23</v>
      </c>
      <c r="I2672" t="s">
        <v>110</v>
      </c>
      <c r="J2672">
        <v>5</v>
      </c>
      <c r="K2672" t="s">
        <v>33</v>
      </c>
      <c r="L2672">
        <v>99</v>
      </c>
      <c r="M2672" t="s">
        <v>26</v>
      </c>
      <c r="N2672">
        <v>99</v>
      </c>
      <c r="O2672" t="s">
        <v>27</v>
      </c>
      <c r="P2672">
        <v>3</v>
      </c>
      <c r="Q2672" t="s">
        <v>28</v>
      </c>
      <c r="T2672" t="s">
        <v>36</v>
      </c>
      <c r="U2672" t="s">
        <v>37</v>
      </c>
      <c r="V2672" s="3" t="str">
        <f t="shared" si="83"/>
        <v>.</v>
      </c>
      <c r="W2672" s="3" t="str">
        <f>IF(AND(T2672&lt;&gt;"_U",T2672&lt;&gt;"c",J2672&lt;&gt;9,J2672&lt;&gt;99),IFERROR(VLOOKUP(A2672,'TA Total'!$A$2:$W$10000,18,0),"."),".")</f>
        <v>.</v>
      </c>
    </row>
    <row r="2673" spans="1:23" x14ac:dyDescent="0.2">
      <c r="A2673" s="1" t="str">
        <f t="shared" si="82"/>
        <v>2018|Tauranga City|Total - gender</v>
      </c>
      <c r="B2673" t="s">
        <v>20</v>
      </c>
      <c r="C2673" t="s">
        <v>21</v>
      </c>
      <c r="D2673" t="s">
        <v>22</v>
      </c>
      <c r="E2673" t="s">
        <v>23</v>
      </c>
      <c r="F2673">
        <v>2018</v>
      </c>
      <c r="G2673">
        <v>2018</v>
      </c>
      <c r="H2673">
        <v>23</v>
      </c>
      <c r="I2673" t="s">
        <v>110</v>
      </c>
      <c r="J2673">
        <v>5</v>
      </c>
      <c r="K2673" t="s">
        <v>33</v>
      </c>
      <c r="L2673">
        <v>99</v>
      </c>
      <c r="M2673" t="s">
        <v>26</v>
      </c>
      <c r="N2673">
        <v>99</v>
      </c>
      <c r="O2673" t="s">
        <v>27</v>
      </c>
      <c r="P2673">
        <v>99</v>
      </c>
      <c r="Q2673" t="s">
        <v>42</v>
      </c>
      <c r="R2673">
        <v>6072</v>
      </c>
      <c r="V2673" s="3">
        <f t="shared" si="83"/>
        <v>6.66</v>
      </c>
      <c r="W2673" s="3">
        <f>IF(AND(T2673&lt;&gt;"_U",T2673&lt;&gt;"c",J2673&lt;&gt;9,J2673&lt;&gt;99),IFERROR(VLOOKUP(A2673,'TA Total'!$A$2:$W$10000,18,0),"."),".")</f>
        <v>91179</v>
      </c>
    </row>
    <row r="2674" spans="1:23" x14ac:dyDescent="0.2">
      <c r="A2674" s="1" t="str">
        <f t="shared" si="82"/>
        <v>2018|Tauranga City|Male / TÄne</v>
      </c>
      <c r="B2674" t="s">
        <v>20</v>
      </c>
      <c r="C2674" t="s">
        <v>21</v>
      </c>
      <c r="D2674" t="s">
        <v>22</v>
      </c>
      <c r="E2674" t="s">
        <v>23</v>
      </c>
      <c r="F2674">
        <v>2018</v>
      </c>
      <c r="G2674">
        <v>2018</v>
      </c>
      <c r="H2674">
        <v>23</v>
      </c>
      <c r="I2674" t="s">
        <v>110</v>
      </c>
      <c r="J2674">
        <v>6</v>
      </c>
      <c r="K2674" t="s">
        <v>52</v>
      </c>
      <c r="L2674">
        <v>99</v>
      </c>
      <c r="M2674" t="s">
        <v>26</v>
      </c>
      <c r="N2674">
        <v>99</v>
      </c>
      <c r="O2674" t="s">
        <v>27</v>
      </c>
      <c r="P2674">
        <v>1</v>
      </c>
      <c r="Q2674" t="s">
        <v>34</v>
      </c>
      <c r="R2674">
        <v>12951</v>
      </c>
      <c r="V2674" s="3">
        <f t="shared" si="83"/>
        <v>30.89</v>
      </c>
      <c r="W2674" s="3">
        <f>IF(AND(T2674&lt;&gt;"_U",T2674&lt;&gt;"c",J2674&lt;&gt;9,J2674&lt;&gt;99),IFERROR(VLOOKUP(A2674,'TA Total'!$A$2:$W$10000,18,0),"."),".")</f>
        <v>41925</v>
      </c>
    </row>
    <row r="2675" spans="1:23" x14ac:dyDescent="0.2">
      <c r="A2675" s="1" t="str">
        <f t="shared" si="82"/>
        <v>2018|Tauranga City|Female / Wahine</v>
      </c>
      <c r="B2675" t="s">
        <v>20</v>
      </c>
      <c r="C2675" t="s">
        <v>21</v>
      </c>
      <c r="D2675" t="s">
        <v>22</v>
      </c>
      <c r="E2675" t="s">
        <v>23</v>
      </c>
      <c r="F2675">
        <v>2018</v>
      </c>
      <c r="G2675">
        <v>2018</v>
      </c>
      <c r="H2675">
        <v>23</v>
      </c>
      <c r="I2675" t="s">
        <v>110</v>
      </c>
      <c r="J2675">
        <v>6</v>
      </c>
      <c r="K2675" t="s">
        <v>52</v>
      </c>
      <c r="L2675">
        <v>99</v>
      </c>
      <c r="M2675" t="s">
        <v>26</v>
      </c>
      <c r="N2675">
        <v>99</v>
      </c>
      <c r="O2675" t="s">
        <v>27</v>
      </c>
      <c r="P2675">
        <v>2</v>
      </c>
      <c r="Q2675" t="s">
        <v>31</v>
      </c>
      <c r="R2675">
        <v>13482</v>
      </c>
      <c r="V2675" s="3">
        <f t="shared" si="83"/>
        <v>27.37</v>
      </c>
      <c r="W2675" s="3">
        <f>IF(AND(T2675&lt;&gt;"_U",T2675&lt;&gt;"c",J2675&lt;&gt;9,J2675&lt;&gt;99),IFERROR(VLOOKUP(A2675,'TA Total'!$A$2:$W$10000,18,0),"."),".")</f>
        <v>49254</v>
      </c>
    </row>
    <row r="2676" spans="1:23" x14ac:dyDescent="0.2">
      <c r="A2676" s="1" t="str">
        <f t="shared" si="82"/>
        <v>2018|Tauranga City|Another gender / He ira kÄ“ anÅ</v>
      </c>
      <c r="B2676" t="s">
        <v>20</v>
      </c>
      <c r="C2676" t="s">
        <v>21</v>
      </c>
      <c r="D2676" t="s">
        <v>22</v>
      </c>
      <c r="E2676" t="s">
        <v>23</v>
      </c>
      <c r="F2676">
        <v>2018</v>
      </c>
      <c r="G2676">
        <v>2018</v>
      </c>
      <c r="H2676">
        <v>23</v>
      </c>
      <c r="I2676" t="s">
        <v>110</v>
      </c>
      <c r="J2676">
        <v>6</v>
      </c>
      <c r="K2676" t="s">
        <v>52</v>
      </c>
      <c r="L2676">
        <v>99</v>
      </c>
      <c r="M2676" t="s">
        <v>26</v>
      </c>
      <c r="N2676">
        <v>99</v>
      </c>
      <c r="O2676" t="s">
        <v>27</v>
      </c>
      <c r="P2676">
        <v>3</v>
      </c>
      <c r="Q2676" t="s">
        <v>28</v>
      </c>
      <c r="T2676" t="s">
        <v>36</v>
      </c>
      <c r="U2676" t="s">
        <v>37</v>
      </c>
      <c r="V2676" s="3" t="str">
        <f t="shared" si="83"/>
        <v>.</v>
      </c>
      <c r="W2676" s="3" t="str">
        <f>IF(AND(T2676&lt;&gt;"_U",T2676&lt;&gt;"c",J2676&lt;&gt;9,J2676&lt;&gt;99),IFERROR(VLOOKUP(A2676,'TA Total'!$A$2:$W$10000,18,0),"."),".")</f>
        <v>.</v>
      </c>
    </row>
    <row r="2677" spans="1:23" x14ac:dyDescent="0.2">
      <c r="A2677" s="1" t="str">
        <f t="shared" si="82"/>
        <v>2018|Tauranga City|Total - gender</v>
      </c>
      <c r="B2677" t="s">
        <v>20</v>
      </c>
      <c r="C2677" t="s">
        <v>21</v>
      </c>
      <c r="D2677" t="s">
        <v>22</v>
      </c>
      <c r="E2677" t="s">
        <v>23</v>
      </c>
      <c r="F2677">
        <v>2018</v>
      </c>
      <c r="G2677">
        <v>2018</v>
      </c>
      <c r="H2677">
        <v>23</v>
      </c>
      <c r="I2677" t="s">
        <v>110</v>
      </c>
      <c r="J2677">
        <v>6</v>
      </c>
      <c r="K2677" t="s">
        <v>52</v>
      </c>
      <c r="L2677">
        <v>99</v>
      </c>
      <c r="M2677" t="s">
        <v>26</v>
      </c>
      <c r="N2677">
        <v>99</v>
      </c>
      <c r="O2677" t="s">
        <v>27</v>
      </c>
      <c r="P2677">
        <v>99</v>
      </c>
      <c r="Q2677" t="s">
        <v>42</v>
      </c>
      <c r="R2677">
        <v>26433</v>
      </c>
      <c r="V2677" s="3">
        <f t="shared" si="83"/>
        <v>28.99</v>
      </c>
      <c r="W2677" s="3">
        <f>IF(AND(T2677&lt;&gt;"_U",T2677&lt;&gt;"c",J2677&lt;&gt;9,J2677&lt;&gt;99),IFERROR(VLOOKUP(A2677,'TA Total'!$A$2:$W$10000,18,0),"."),".")</f>
        <v>91179</v>
      </c>
    </row>
    <row r="2678" spans="1:23" x14ac:dyDescent="0.2">
      <c r="A2678" s="1" t="str">
        <f t="shared" si="82"/>
        <v>2018|Tauranga City|Male / TÄne</v>
      </c>
      <c r="B2678" t="s">
        <v>20</v>
      </c>
      <c r="C2678" t="s">
        <v>21</v>
      </c>
      <c r="D2678" t="s">
        <v>22</v>
      </c>
      <c r="E2678" t="s">
        <v>23</v>
      </c>
      <c r="F2678">
        <v>2018</v>
      </c>
      <c r="G2678">
        <v>2018</v>
      </c>
      <c r="H2678">
        <v>23</v>
      </c>
      <c r="I2678" t="s">
        <v>110</v>
      </c>
      <c r="J2678">
        <v>9</v>
      </c>
      <c r="K2678" t="s">
        <v>25</v>
      </c>
      <c r="L2678">
        <v>99</v>
      </c>
      <c r="M2678" t="s">
        <v>26</v>
      </c>
      <c r="N2678">
        <v>99</v>
      </c>
      <c r="O2678" t="s">
        <v>27</v>
      </c>
      <c r="P2678">
        <v>1</v>
      </c>
      <c r="Q2678" t="s">
        <v>34</v>
      </c>
      <c r="R2678">
        <v>9975</v>
      </c>
      <c r="V2678" s="3" t="str">
        <f t="shared" si="83"/>
        <v>.</v>
      </c>
      <c r="W2678" s="3" t="str">
        <f>IF(AND(T2678&lt;&gt;"_U",T2678&lt;&gt;"c",J2678&lt;&gt;9,J2678&lt;&gt;99),IFERROR(VLOOKUP(A2678,'TA Total'!$A$2:$W$10000,18,0),"."),".")</f>
        <v>.</v>
      </c>
    </row>
    <row r="2679" spans="1:23" x14ac:dyDescent="0.2">
      <c r="A2679" s="1" t="str">
        <f t="shared" si="82"/>
        <v>2018|Tauranga City|Female / Wahine</v>
      </c>
      <c r="B2679" t="s">
        <v>20</v>
      </c>
      <c r="C2679" t="s">
        <v>21</v>
      </c>
      <c r="D2679" t="s">
        <v>22</v>
      </c>
      <c r="E2679" t="s">
        <v>23</v>
      </c>
      <c r="F2679">
        <v>2018</v>
      </c>
      <c r="G2679">
        <v>2018</v>
      </c>
      <c r="H2679">
        <v>23</v>
      </c>
      <c r="I2679" t="s">
        <v>110</v>
      </c>
      <c r="J2679">
        <v>9</v>
      </c>
      <c r="K2679" t="s">
        <v>25</v>
      </c>
      <c r="L2679">
        <v>99</v>
      </c>
      <c r="M2679" t="s">
        <v>26</v>
      </c>
      <c r="N2679">
        <v>99</v>
      </c>
      <c r="O2679" t="s">
        <v>27</v>
      </c>
      <c r="P2679">
        <v>2</v>
      </c>
      <c r="Q2679" t="s">
        <v>31</v>
      </c>
      <c r="R2679">
        <v>8331</v>
      </c>
      <c r="V2679" s="3" t="str">
        <f t="shared" si="83"/>
        <v>.</v>
      </c>
      <c r="W2679" s="3" t="str">
        <f>IF(AND(T2679&lt;&gt;"_U",T2679&lt;&gt;"c",J2679&lt;&gt;9,J2679&lt;&gt;99),IFERROR(VLOOKUP(A2679,'TA Total'!$A$2:$W$10000,18,0),"."),".")</f>
        <v>.</v>
      </c>
    </row>
    <row r="2680" spans="1:23" x14ac:dyDescent="0.2">
      <c r="A2680" s="1" t="str">
        <f t="shared" si="82"/>
        <v>2018|Tauranga City|Another gender / He ira kÄ“ anÅ</v>
      </c>
      <c r="B2680" t="s">
        <v>20</v>
      </c>
      <c r="C2680" t="s">
        <v>21</v>
      </c>
      <c r="D2680" t="s">
        <v>22</v>
      </c>
      <c r="E2680" t="s">
        <v>23</v>
      </c>
      <c r="F2680">
        <v>2018</v>
      </c>
      <c r="G2680">
        <v>2018</v>
      </c>
      <c r="H2680">
        <v>23</v>
      </c>
      <c r="I2680" t="s">
        <v>110</v>
      </c>
      <c r="J2680">
        <v>9</v>
      </c>
      <c r="K2680" t="s">
        <v>25</v>
      </c>
      <c r="L2680">
        <v>99</v>
      </c>
      <c r="M2680" t="s">
        <v>26</v>
      </c>
      <c r="N2680">
        <v>99</v>
      </c>
      <c r="O2680" t="s">
        <v>27</v>
      </c>
      <c r="P2680">
        <v>3</v>
      </c>
      <c r="Q2680" t="s">
        <v>28</v>
      </c>
      <c r="T2680" t="s">
        <v>36</v>
      </c>
      <c r="U2680" t="s">
        <v>37</v>
      </c>
      <c r="V2680" s="3" t="str">
        <f t="shared" si="83"/>
        <v>.</v>
      </c>
      <c r="W2680" s="3" t="str">
        <f>IF(AND(T2680&lt;&gt;"_U",T2680&lt;&gt;"c",J2680&lt;&gt;9,J2680&lt;&gt;99),IFERROR(VLOOKUP(A2680,'TA Total'!$A$2:$W$10000,18,0),"."),".")</f>
        <v>.</v>
      </c>
    </row>
    <row r="2681" spans="1:23" x14ac:dyDescent="0.2">
      <c r="A2681" s="1" t="str">
        <f t="shared" si="82"/>
        <v>2018|Tauranga City|Total - gender</v>
      </c>
      <c r="B2681" t="s">
        <v>20</v>
      </c>
      <c r="C2681" t="s">
        <v>21</v>
      </c>
      <c r="D2681" t="s">
        <v>22</v>
      </c>
      <c r="E2681" t="s">
        <v>23</v>
      </c>
      <c r="F2681">
        <v>2018</v>
      </c>
      <c r="G2681">
        <v>2018</v>
      </c>
      <c r="H2681">
        <v>23</v>
      </c>
      <c r="I2681" t="s">
        <v>110</v>
      </c>
      <c r="J2681">
        <v>9</v>
      </c>
      <c r="K2681" t="s">
        <v>25</v>
      </c>
      <c r="L2681">
        <v>99</v>
      </c>
      <c r="M2681" t="s">
        <v>26</v>
      </c>
      <c r="N2681">
        <v>99</v>
      </c>
      <c r="O2681" t="s">
        <v>27</v>
      </c>
      <c r="P2681">
        <v>99</v>
      </c>
      <c r="Q2681" t="s">
        <v>42</v>
      </c>
      <c r="R2681">
        <v>18306</v>
      </c>
      <c r="V2681" s="3" t="str">
        <f t="shared" si="83"/>
        <v>.</v>
      </c>
      <c r="W2681" s="3" t="str">
        <f>IF(AND(T2681&lt;&gt;"_U",T2681&lt;&gt;"c",J2681&lt;&gt;9,J2681&lt;&gt;99),IFERROR(VLOOKUP(A2681,'TA Total'!$A$2:$W$10000,18,0),"."),".")</f>
        <v>.</v>
      </c>
    </row>
    <row r="2682" spans="1:23" x14ac:dyDescent="0.2">
      <c r="A2682" s="1" t="str">
        <f t="shared" si="82"/>
        <v>2018|Tauranga City|Male / TÄne</v>
      </c>
      <c r="B2682" t="s">
        <v>20</v>
      </c>
      <c r="C2682" t="s">
        <v>21</v>
      </c>
      <c r="D2682" t="s">
        <v>22</v>
      </c>
      <c r="E2682" t="s">
        <v>23</v>
      </c>
      <c r="F2682">
        <v>2018</v>
      </c>
      <c r="G2682">
        <v>2018</v>
      </c>
      <c r="H2682">
        <v>23</v>
      </c>
      <c r="I2682" t="s">
        <v>110</v>
      </c>
      <c r="J2682">
        <v>77</v>
      </c>
      <c r="K2682" t="s">
        <v>49</v>
      </c>
      <c r="L2682">
        <v>99</v>
      </c>
      <c r="M2682" t="s">
        <v>26</v>
      </c>
      <c r="N2682">
        <v>99</v>
      </c>
      <c r="O2682" t="s">
        <v>27</v>
      </c>
      <c r="P2682">
        <v>1</v>
      </c>
      <c r="Q2682" t="s">
        <v>34</v>
      </c>
      <c r="R2682">
        <v>41925</v>
      </c>
      <c r="V2682" s="3">
        <f t="shared" si="83"/>
        <v>100</v>
      </c>
      <c r="W2682" s="3">
        <f>IF(AND(T2682&lt;&gt;"_U",T2682&lt;&gt;"c",J2682&lt;&gt;9,J2682&lt;&gt;99),IFERROR(VLOOKUP(A2682,'TA Total'!$A$2:$W$10000,18,0),"."),".")</f>
        <v>41925</v>
      </c>
    </row>
    <row r="2683" spans="1:23" x14ac:dyDescent="0.2">
      <c r="A2683" s="1" t="str">
        <f t="shared" si="82"/>
        <v>2018|Tauranga City|Female / Wahine</v>
      </c>
      <c r="B2683" t="s">
        <v>20</v>
      </c>
      <c r="C2683" t="s">
        <v>21</v>
      </c>
      <c r="D2683" t="s">
        <v>22</v>
      </c>
      <c r="E2683" t="s">
        <v>23</v>
      </c>
      <c r="F2683">
        <v>2018</v>
      </c>
      <c r="G2683">
        <v>2018</v>
      </c>
      <c r="H2683">
        <v>23</v>
      </c>
      <c r="I2683" t="s">
        <v>110</v>
      </c>
      <c r="J2683">
        <v>77</v>
      </c>
      <c r="K2683" t="s">
        <v>49</v>
      </c>
      <c r="L2683">
        <v>99</v>
      </c>
      <c r="M2683" t="s">
        <v>26</v>
      </c>
      <c r="N2683">
        <v>99</v>
      </c>
      <c r="O2683" t="s">
        <v>27</v>
      </c>
      <c r="P2683">
        <v>2</v>
      </c>
      <c r="Q2683" t="s">
        <v>31</v>
      </c>
      <c r="R2683">
        <v>49254</v>
      </c>
      <c r="V2683" s="3">
        <f t="shared" si="83"/>
        <v>100</v>
      </c>
      <c r="W2683" s="3">
        <f>IF(AND(T2683&lt;&gt;"_U",T2683&lt;&gt;"c",J2683&lt;&gt;9,J2683&lt;&gt;99),IFERROR(VLOOKUP(A2683,'TA Total'!$A$2:$W$10000,18,0),"."),".")</f>
        <v>49254</v>
      </c>
    </row>
    <row r="2684" spans="1:23" x14ac:dyDescent="0.2">
      <c r="A2684" s="1" t="str">
        <f t="shared" si="82"/>
        <v>2018|Tauranga City|Another gender / He ira kÄ“ anÅ</v>
      </c>
      <c r="B2684" t="s">
        <v>20</v>
      </c>
      <c r="C2684" t="s">
        <v>21</v>
      </c>
      <c r="D2684" t="s">
        <v>22</v>
      </c>
      <c r="E2684" t="s">
        <v>23</v>
      </c>
      <c r="F2684">
        <v>2018</v>
      </c>
      <c r="G2684">
        <v>2018</v>
      </c>
      <c r="H2684">
        <v>23</v>
      </c>
      <c r="I2684" t="s">
        <v>110</v>
      </c>
      <c r="J2684">
        <v>77</v>
      </c>
      <c r="K2684" t="s">
        <v>49</v>
      </c>
      <c r="L2684">
        <v>99</v>
      </c>
      <c r="M2684" t="s">
        <v>26</v>
      </c>
      <c r="N2684">
        <v>99</v>
      </c>
      <c r="O2684" t="s">
        <v>27</v>
      </c>
      <c r="P2684">
        <v>3</v>
      </c>
      <c r="Q2684" t="s">
        <v>28</v>
      </c>
      <c r="T2684" t="s">
        <v>36</v>
      </c>
      <c r="U2684" t="s">
        <v>37</v>
      </c>
      <c r="V2684" s="3" t="str">
        <f t="shared" si="83"/>
        <v>.</v>
      </c>
      <c r="W2684" s="3" t="str">
        <f>IF(AND(T2684&lt;&gt;"_U",T2684&lt;&gt;"c",J2684&lt;&gt;9,J2684&lt;&gt;99),IFERROR(VLOOKUP(A2684,'TA Total'!$A$2:$W$10000,18,0),"."),".")</f>
        <v>.</v>
      </c>
    </row>
    <row r="2685" spans="1:23" x14ac:dyDescent="0.2">
      <c r="A2685" s="1" t="str">
        <f t="shared" si="82"/>
        <v>2018|Tauranga City|Total - gender</v>
      </c>
      <c r="B2685" t="s">
        <v>20</v>
      </c>
      <c r="C2685" t="s">
        <v>21</v>
      </c>
      <c r="D2685" t="s">
        <v>22</v>
      </c>
      <c r="E2685" t="s">
        <v>23</v>
      </c>
      <c r="F2685">
        <v>2018</v>
      </c>
      <c r="G2685">
        <v>2018</v>
      </c>
      <c r="H2685">
        <v>23</v>
      </c>
      <c r="I2685" t="s">
        <v>110</v>
      </c>
      <c r="J2685">
        <v>77</v>
      </c>
      <c r="K2685" t="s">
        <v>49</v>
      </c>
      <c r="L2685">
        <v>99</v>
      </c>
      <c r="M2685" t="s">
        <v>26</v>
      </c>
      <c r="N2685">
        <v>99</v>
      </c>
      <c r="O2685" t="s">
        <v>27</v>
      </c>
      <c r="P2685">
        <v>99</v>
      </c>
      <c r="Q2685" t="s">
        <v>42</v>
      </c>
      <c r="R2685">
        <v>91179</v>
      </c>
      <c r="V2685" s="3">
        <f t="shared" si="83"/>
        <v>100</v>
      </c>
      <c r="W2685" s="3">
        <f>IF(AND(T2685&lt;&gt;"_U",T2685&lt;&gt;"c",J2685&lt;&gt;9,J2685&lt;&gt;99),IFERROR(VLOOKUP(A2685,'TA Total'!$A$2:$W$10000,18,0),"."),".")</f>
        <v>91179</v>
      </c>
    </row>
    <row r="2686" spans="1:23" x14ac:dyDescent="0.2">
      <c r="A2686" s="1" t="str">
        <f t="shared" si="82"/>
        <v>2018|Tauranga City|Male / TÄne</v>
      </c>
      <c r="B2686" t="s">
        <v>20</v>
      </c>
      <c r="C2686" t="s">
        <v>21</v>
      </c>
      <c r="D2686" t="s">
        <v>22</v>
      </c>
      <c r="E2686" t="s">
        <v>23</v>
      </c>
      <c r="F2686">
        <v>2018</v>
      </c>
      <c r="G2686">
        <v>2018</v>
      </c>
      <c r="H2686">
        <v>23</v>
      </c>
      <c r="I2686" t="s">
        <v>110</v>
      </c>
      <c r="J2686">
        <v>99</v>
      </c>
      <c r="K2686" t="s">
        <v>47</v>
      </c>
      <c r="L2686">
        <v>99</v>
      </c>
      <c r="M2686" t="s">
        <v>26</v>
      </c>
      <c r="N2686">
        <v>99</v>
      </c>
      <c r="O2686" t="s">
        <v>27</v>
      </c>
      <c r="P2686">
        <v>1</v>
      </c>
      <c r="Q2686" t="s">
        <v>34</v>
      </c>
      <c r="R2686">
        <v>51897</v>
      </c>
      <c r="V2686" s="3" t="str">
        <f t="shared" si="83"/>
        <v>.</v>
      </c>
      <c r="W2686" s="3" t="str">
        <f>IF(AND(T2686&lt;&gt;"_U",T2686&lt;&gt;"c",J2686&lt;&gt;9,J2686&lt;&gt;99),IFERROR(VLOOKUP(A2686,'TA Total'!$A$2:$W$10000,18,0),"."),".")</f>
        <v>.</v>
      </c>
    </row>
    <row r="2687" spans="1:23" x14ac:dyDescent="0.2">
      <c r="A2687" s="1" t="str">
        <f t="shared" si="82"/>
        <v>2018|Tauranga City|Female / Wahine</v>
      </c>
      <c r="B2687" t="s">
        <v>20</v>
      </c>
      <c r="C2687" t="s">
        <v>21</v>
      </c>
      <c r="D2687" t="s">
        <v>22</v>
      </c>
      <c r="E2687" t="s">
        <v>23</v>
      </c>
      <c r="F2687">
        <v>2018</v>
      </c>
      <c r="G2687">
        <v>2018</v>
      </c>
      <c r="H2687">
        <v>23</v>
      </c>
      <c r="I2687" t="s">
        <v>110</v>
      </c>
      <c r="J2687">
        <v>99</v>
      </c>
      <c r="K2687" t="s">
        <v>47</v>
      </c>
      <c r="L2687">
        <v>99</v>
      </c>
      <c r="M2687" t="s">
        <v>26</v>
      </c>
      <c r="N2687">
        <v>99</v>
      </c>
      <c r="O2687" t="s">
        <v>27</v>
      </c>
      <c r="P2687">
        <v>2</v>
      </c>
      <c r="Q2687" t="s">
        <v>31</v>
      </c>
      <c r="R2687">
        <v>57588</v>
      </c>
      <c r="V2687" s="3" t="str">
        <f t="shared" si="83"/>
        <v>.</v>
      </c>
      <c r="W2687" s="3" t="str">
        <f>IF(AND(T2687&lt;&gt;"_U",T2687&lt;&gt;"c",J2687&lt;&gt;9,J2687&lt;&gt;99),IFERROR(VLOOKUP(A2687,'TA Total'!$A$2:$W$10000,18,0),"."),".")</f>
        <v>.</v>
      </c>
    </row>
    <row r="2688" spans="1:23" x14ac:dyDescent="0.2">
      <c r="A2688" s="1" t="str">
        <f t="shared" si="82"/>
        <v>2018|Tauranga City|Another gender / He ira kÄ“ anÅ</v>
      </c>
      <c r="B2688" t="s">
        <v>20</v>
      </c>
      <c r="C2688" t="s">
        <v>21</v>
      </c>
      <c r="D2688" t="s">
        <v>22</v>
      </c>
      <c r="E2688" t="s">
        <v>23</v>
      </c>
      <c r="F2688">
        <v>2018</v>
      </c>
      <c r="G2688">
        <v>2018</v>
      </c>
      <c r="H2688">
        <v>23</v>
      </c>
      <c r="I2688" t="s">
        <v>110</v>
      </c>
      <c r="J2688">
        <v>99</v>
      </c>
      <c r="K2688" t="s">
        <v>47</v>
      </c>
      <c r="L2688">
        <v>99</v>
      </c>
      <c r="M2688" t="s">
        <v>26</v>
      </c>
      <c r="N2688">
        <v>99</v>
      </c>
      <c r="O2688" t="s">
        <v>27</v>
      </c>
      <c r="P2688">
        <v>3</v>
      </c>
      <c r="Q2688" t="s">
        <v>28</v>
      </c>
      <c r="T2688" t="s">
        <v>36</v>
      </c>
      <c r="U2688" t="s">
        <v>37</v>
      </c>
      <c r="V2688" s="3" t="str">
        <f t="shared" si="83"/>
        <v>.</v>
      </c>
      <c r="W2688" s="3" t="str">
        <f>IF(AND(T2688&lt;&gt;"_U",T2688&lt;&gt;"c",J2688&lt;&gt;9,J2688&lt;&gt;99),IFERROR(VLOOKUP(A2688,'TA Total'!$A$2:$W$10000,18,0),"."),".")</f>
        <v>.</v>
      </c>
    </row>
    <row r="2689" spans="1:23" x14ac:dyDescent="0.2">
      <c r="A2689" s="1" t="str">
        <f t="shared" si="82"/>
        <v>2018|Tauranga City|Total - gender</v>
      </c>
      <c r="B2689" t="s">
        <v>20</v>
      </c>
      <c r="C2689" t="s">
        <v>21</v>
      </c>
      <c r="D2689" t="s">
        <v>22</v>
      </c>
      <c r="E2689" t="s">
        <v>23</v>
      </c>
      <c r="F2689">
        <v>2018</v>
      </c>
      <c r="G2689">
        <v>2018</v>
      </c>
      <c r="H2689">
        <v>23</v>
      </c>
      <c r="I2689" t="s">
        <v>110</v>
      </c>
      <c r="J2689">
        <v>99</v>
      </c>
      <c r="K2689" t="s">
        <v>47</v>
      </c>
      <c r="L2689">
        <v>99</v>
      </c>
      <c r="M2689" t="s">
        <v>26</v>
      </c>
      <c r="N2689">
        <v>99</v>
      </c>
      <c r="O2689" t="s">
        <v>27</v>
      </c>
      <c r="P2689">
        <v>99</v>
      </c>
      <c r="Q2689" t="s">
        <v>42</v>
      </c>
      <c r="R2689">
        <v>109485</v>
      </c>
      <c r="V2689" s="3" t="str">
        <f t="shared" si="83"/>
        <v>.</v>
      </c>
      <c r="W2689" s="3" t="str">
        <f>IF(AND(T2689&lt;&gt;"_U",T2689&lt;&gt;"c",J2689&lt;&gt;9,J2689&lt;&gt;99),IFERROR(VLOOKUP(A2689,'TA Total'!$A$2:$W$10000,18,0),"."),".")</f>
        <v>.</v>
      </c>
    </row>
    <row r="2690" spans="1:23" x14ac:dyDescent="0.2">
      <c r="A2690" s="1" t="str">
        <f t="shared" si="82"/>
        <v>2018|Rotorua District|Male / TÄne</v>
      </c>
      <c r="B2690" t="s">
        <v>20</v>
      </c>
      <c r="C2690" t="s">
        <v>21</v>
      </c>
      <c r="D2690" t="s">
        <v>22</v>
      </c>
      <c r="E2690" t="s">
        <v>23</v>
      </c>
      <c r="F2690">
        <v>2018</v>
      </c>
      <c r="G2690">
        <v>2018</v>
      </c>
      <c r="H2690">
        <v>24</v>
      </c>
      <c r="I2690" t="s">
        <v>71</v>
      </c>
      <c r="J2690">
        <v>1</v>
      </c>
      <c r="K2690" t="s">
        <v>30</v>
      </c>
      <c r="L2690">
        <v>99</v>
      </c>
      <c r="M2690" t="s">
        <v>26</v>
      </c>
      <c r="N2690">
        <v>99</v>
      </c>
      <c r="O2690" t="s">
        <v>27</v>
      </c>
      <c r="P2690">
        <v>1</v>
      </c>
      <c r="Q2690" t="s">
        <v>34</v>
      </c>
      <c r="R2690">
        <v>9720</v>
      </c>
      <c r="V2690" s="3">
        <f t="shared" si="83"/>
        <v>48.55</v>
      </c>
      <c r="W2690" s="3">
        <f>IF(AND(T2690&lt;&gt;"_U",T2690&lt;&gt;"c",J2690&lt;&gt;9,J2690&lt;&gt;99),IFERROR(VLOOKUP(A2690,'TA Total'!$A$2:$W$10000,18,0),"."),".")</f>
        <v>20022</v>
      </c>
    </row>
    <row r="2691" spans="1:23" x14ac:dyDescent="0.2">
      <c r="A2691" s="1" t="str">
        <f t="shared" ref="A2691:A2754" si="84">G2691&amp;"|"&amp;I2691&amp;"|"&amp;Q2691</f>
        <v>2018|Rotorua District|Female / Wahine</v>
      </c>
      <c r="B2691" t="s">
        <v>20</v>
      </c>
      <c r="C2691" t="s">
        <v>21</v>
      </c>
      <c r="D2691" t="s">
        <v>22</v>
      </c>
      <c r="E2691" t="s">
        <v>23</v>
      </c>
      <c r="F2691">
        <v>2018</v>
      </c>
      <c r="G2691">
        <v>2018</v>
      </c>
      <c r="H2691">
        <v>24</v>
      </c>
      <c r="I2691" t="s">
        <v>71</v>
      </c>
      <c r="J2691">
        <v>1</v>
      </c>
      <c r="K2691" t="s">
        <v>30</v>
      </c>
      <c r="L2691">
        <v>99</v>
      </c>
      <c r="M2691" t="s">
        <v>26</v>
      </c>
      <c r="N2691">
        <v>99</v>
      </c>
      <c r="O2691" t="s">
        <v>27</v>
      </c>
      <c r="P2691">
        <v>2</v>
      </c>
      <c r="Q2691" t="s">
        <v>31</v>
      </c>
      <c r="R2691">
        <v>9825</v>
      </c>
      <c r="V2691" s="3">
        <f t="shared" ref="V2691:V2754" si="85">IF(T2691&lt;&gt;"_U",IFERROR((ROUND(R2691/W2691*100,2)),"."),".")</f>
        <v>43.03</v>
      </c>
      <c r="W2691" s="3">
        <f>IF(AND(T2691&lt;&gt;"_U",T2691&lt;&gt;"c",J2691&lt;&gt;9,J2691&lt;&gt;99),IFERROR(VLOOKUP(A2691,'TA Total'!$A$2:$W$10000,18,0),"."),".")</f>
        <v>22833</v>
      </c>
    </row>
    <row r="2692" spans="1:23" x14ac:dyDescent="0.2">
      <c r="A2692" s="1" t="str">
        <f t="shared" si="84"/>
        <v>2018|Rotorua District|Another gender / He ira kÄ“ anÅ</v>
      </c>
      <c r="B2692" t="s">
        <v>20</v>
      </c>
      <c r="C2692" t="s">
        <v>21</v>
      </c>
      <c r="D2692" t="s">
        <v>22</v>
      </c>
      <c r="E2692" t="s">
        <v>23</v>
      </c>
      <c r="F2692">
        <v>2018</v>
      </c>
      <c r="G2692">
        <v>2018</v>
      </c>
      <c r="H2692">
        <v>24</v>
      </c>
      <c r="I2692" t="s">
        <v>71</v>
      </c>
      <c r="J2692">
        <v>1</v>
      </c>
      <c r="K2692" t="s">
        <v>30</v>
      </c>
      <c r="L2692">
        <v>99</v>
      </c>
      <c r="M2692" t="s">
        <v>26</v>
      </c>
      <c r="N2692">
        <v>99</v>
      </c>
      <c r="O2692" t="s">
        <v>27</v>
      </c>
      <c r="P2692">
        <v>3</v>
      </c>
      <c r="Q2692" t="s">
        <v>28</v>
      </c>
      <c r="T2692" t="s">
        <v>36</v>
      </c>
      <c r="U2692" t="s">
        <v>37</v>
      </c>
      <c r="V2692" s="3" t="str">
        <f t="shared" si="85"/>
        <v>.</v>
      </c>
      <c r="W2692" s="3" t="str">
        <f>IF(AND(T2692&lt;&gt;"_U",T2692&lt;&gt;"c",J2692&lt;&gt;9,J2692&lt;&gt;99),IFERROR(VLOOKUP(A2692,'TA Total'!$A$2:$W$10000,18,0),"."),".")</f>
        <v>.</v>
      </c>
    </row>
    <row r="2693" spans="1:23" x14ac:dyDescent="0.2">
      <c r="A2693" s="1" t="str">
        <f t="shared" si="84"/>
        <v>2018|Rotorua District|Total - gender</v>
      </c>
      <c r="B2693" t="s">
        <v>20</v>
      </c>
      <c r="C2693" t="s">
        <v>21</v>
      </c>
      <c r="D2693" t="s">
        <v>22</v>
      </c>
      <c r="E2693" t="s">
        <v>23</v>
      </c>
      <c r="F2693">
        <v>2018</v>
      </c>
      <c r="G2693">
        <v>2018</v>
      </c>
      <c r="H2693">
        <v>24</v>
      </c>
      <c r="I2693" t="s">
        <v>71</v>
      </c>
      <c r="J2693">
        <v>1</v>
      </c>
      <c r="K2693" t="s">
        <v>30</v>
      </c>
      <c r="L2693">
        <v>99</v>
      </c>
      <c r="M2693" t="s">
        <v>26</v>
      </c>
      <c r="N2693">
        <v>99</v>
      </c>
      <c r="O2693" t="s">
        <v>27</v>
      </c>
      <c r="P2693">
        <v>99</v>
      </c>
      <c r="Q2693" t="s">
        <v>42</v>
      </c>
      <c r="R2693">
        <v>19548</v>
      </c>
      <c r="V2693" s="3">
        <f t="shared" si="85"/>
        <v>45.61</v>
      </c>
      <c r="W2693" s="3">
        <f>IF(AND(T2693&lt;&gt;"_U",T2693&lt;&gt;"c",J2693&lt;&gt;9,J2693&lt;&gt;99),IFERROR(VLOOKUP(A2693,'TA Total'!$A$2:$W$10000,18,0),"."),".")</f>
        <v>42855</v>
      </c>
    </row>
    <row r="2694" spans="1:23" x14ac:dyDescent="0.2">
      <c r="A2694" s="1" t="str">
        <f t="shared" si="84"/>
        <v>2018|Rotorua District|Male / TÄne</v>
      </c>
      <c r="B2694" t="s">
        <v>20</v>
      </c>
      <c r="C2694" t="s">
        <v>21</v>
      </c>
      <c r="D2694" t="s">
        <v>22</v>
      </c>
      <c r="E2694" t="s">
        <v>23</v>
      </c>
      <c r="F2694">
        <v>2018</v>
      </c>
      <c r="G2694">
        <v>2018</v>
      </c>
      <c r="H2694">
        <v>24</v>
      </c>
      <c r="I2694" t="s">
        <v>71</v>
      </c>
      <c r="J2694">
        <v>3</v>
      </c>
      <c r="K2694" t="s">
        <v>39</v>
      </c>
      <c r="L2694">
        <v>99</v>
      </c>
      <c r="M2694" t="s">
        <v>26</v>
      </c>
      <c r="N2694">
        <v>99</v>
      </c>
      <c r="O2694" t="s">
        <v>27</v>
      </c>
      <c r="P2694">
        <v>1</v>
      </c>
      <c r="Q2694" t="s">
        <v>34</v>
      </c>
      <c r="R2694">
        <v>681</v>
      </c>
      <c r="V2694" s="3">
        <f t="shared" si="85"/>
        <v>3.4</v>
      </c>
      <c r="W2694" s="3">
        <f>IF(AND(T2694&lt;&gt;"_U",T2694&lt;&gt;"c",J2694&lt;&gt;9,J2694&lt;&gt;99),IFERROR(VLOOKUP(A2694,'TA Total'!$A$2:$W$10000,18,0),"."),".")</f>
        <v>20022</v>
      </c>
    </row>
    <row r="2695" spans="1:23" x14ac:dyDescent="0.2">
      <c r="A2695" s="1" t="str">
        <f t="shared" si="84"/>
        <v>2018|Rotorua District|Female / Wahine</v>
      </c>
      <c r="B2695" t="s">
        <v>20</v>
      </c>
      <c r="C2695" t="s">
        <v>21</v>
      </c>
      <c r="D2695" t="s">
        <v>22</v>
      </c>
      <c r="E2695" t="s">
        <v>23</v>
      </c>
      <c r="F2695">
        <v>2018</v>
      </c>
      <c r="G2695">
        <v>2018</v>
      </c>
      <c r="H2695">
        <v>24</v>
      </c>
      <c r="I2695" t="s">
        <v>71</v>
      </c>
      <c r="J2695">
        <v>3</v>
      </c>
      <c r="K2695" t="s">
        <v>39</v>
      </c>
      <c r="L2695">
        <v>99</v>
      </c>
      <c r="M2695" t="s">
        <v>26</v>
      </c>
      <c r="N2695">
        <v>99</v>
      </c>
      <c r="O2695" t="s">
        <v>27</v>
      </c>
      <c r="P2695">
        <v>2</v>
      </c>
      <c r="Q2695" t="s">
        <v>31</v>
      </c>
      <c r="R2695">
        <v>849</v>
      </c>
      <c r="V2695" s="3">
        <f t="shared" si="85"/>
        <v>3.72</v>
      </c>
      <c r="W2695" s="3">
        <f>IF(AND(T2695&lt;&gt;"_U",T2695&lt;&gt;"c",J2695&lt;&gt;9,J2695&lt;&gt;99),IFERROR(VLOOKUP(A2695,'TA Total'!$A$2:$W$10000,18,0),"."),".")</f>
        <v>22833</v>
      </c>
    </row>
    <row r="2696" spans="1:23" x14ac:dyDescent="0.2">
      <c r="A2696" s="1" t="str">
        <f t="shared" si="84"/>
        <v>2018|Rotorua District|Another gender / He ira kÄ“ anÅ</v>
      </c>
      <c r="B2696" t="s">
        <v>20</v>
      </c>
      <c r="C2696" t="s">
        <v>21</v>
      </c>
      <c r="D2696" t="s">
        <v>22</v>
      </c>
      <c r="E2696" t="s">
        <v>23</v>
      </c>
      <c r="F2696">
        <v>2018</v>
      </c>
      <c r="G2696">
        <v>2018</v>
      </c>
      <c r="H2696">
        <v>24</v>
      </c>
      <c r="I2696" t="s">
        <v>71</v>
      </c>
      <c r="J2696">
        <v>3</v>
      </c>
      <c r="K2696" t="s">
        <v>39</v>
      </c>
      <c r="L2696">
        <v>99</v>
      </c>
      <c r="M2696" t="s">
        <v>26</v>
      </c>
      <c r="N2696">
        <v>99</v>
      </c>
      <c r="O2696" t="s">
        <v>27</v>
      </c>
      <c r="P2696">
        <v>3</v>
      </c>
      <c r="Q2696" t="s">
        <v>28</v>
      </c>
      <c r="T2696" t="s">
        <v>36</v>
      </c>
      <c r="U2696" t="s">
        <v>37</v>
      </c>
      <c r="V2696" s="3" t="str">
        <f t="shared" si="85"/>
        <v>.</v>
      </c>
      <c r="W2696" s="3" t="str">
        <f>IF(AND(T2696&lt;&gt;"_U",T2696&lt;&gt;"c",J2696&lt;&gt;9,J2696&lt;&gt;99),IFERROR(VLOOKUP(A2696,'TA Total'!$A$2:$W$10000,18,0),"."),".")</f>
        <v>.</v>
      </c>
    </row>
    <row r="2697" spans="1:23" x14ac:dyDescent="0.2">
      <c r="A2697" s="1" t="str">
        <f t="shared" si="84"/>
        <v>2018|Rotorua District|Total - gender</v>
      </c>
      <c r="B2697" t="s">
        <v>20</v>
      </c>
      <c r="C2697" t="s">
        <v>21</v>
      </c>
      <c r="D2697" t="s">
        <v>22</v>
      </c>
      <c r="E2697" t="s">
        <v>23</v>
      </c>
      <c r="F2697">
        <v>2018</v>
      </c>
      <c r="G2697">
        <v>2018</v>
      </c>
      <c r="H2697">
        <v>24</v>
      </c>
      <c r="I2697" t="s">
        <v>71</v>
      </c>
      <c r="J2697">
        <v>3</v>
      </c>
      <c r="K2697" t="s">
        <v>39</v>
      </c>
      <c r="L2697">
        <v>99</v>
      </c>
      <c r="M2697" t="s">
        <v>26</v>
      </c>
      <c r="N2697">
        <v>99</v>
      </c>
      <c r="O2697" t="s">
        <v>27</v>
      </c>
      <c r="P2697">
        <v>99</v>
      </c>
      <c r="Q2697" t="s">
        <v>42</v>
      </c>
      <c r="R2697">
        <v>1533</v>
      </c>
      <c r="V2697" s="3">
        <f t="shared" si="85"/>
        <v>3.58</v>
      </c>
      <c r="W2697" s="3">
        <f>IF(AND(T2697&lt;&gt;"_U",T2697&lt;&gt;"c",J2697&lt;&gt;9,J2697&lt;&gt;99),IFERROR(VLOOKUP(A2697,'TA Total'!$A$2:$W$10000,18,0),"."),".")</f>
        <v>42855</v>
      </c>
    </row>
    <row r="2698" spans="1:23" x14ac:dyDescent="0.2">
      <c r="A2698" s="1" t="str">
        <f t="shared" si="84"/>
        <v>2018|Rotorua District|Male / TÄne</v>
      </c>
      <c r="B2698" t="s">
        <v>20</v>
      </c>
      <c r="C2698" t="s">
        <v>21</v>
      </c>
      <c r="D2698" t="s">
        <v>22</v>
      </c>
      <c r="E2698" t="s">
        <v>23</v>
      </c>
      <c r="F2698">
        <v>2018</v>
      </c>
      <c r="G2698">
        <v>2018</v>
      </c>
      <c r="H2698">
        <v>24</v>
      </c>
      <c r="I2698" t="s">
        <v>71</v>
      </c>
      <c r="J2698">
        <v>4</v>
      </c>
      <c r="K2698" t="s">
        <v>54</v>
      </c>
      <c r="L2698">
        <v>99</v>
      </c>
      <c r="M2698" t="s">
        <v>26</v>
      </c>
      <c r="N2698">
        <v>99</v>
      </c>
      <c r="O2698" t="s">
        <v>27</v>
      </c>
      <c r="P2698">
        <v>1</v>
      </c>
      <c r="Q2698" t="s">
        <v>34</v>
      </c>
      <c r="R2698">
        <v>1509</v>
      </c>
      <c r="V2698" s="3">
        <f t="shared" si="85"/>
        <v>7.54</v>
      </c>
      <c r="W2698" s="3">
        <f>IF(AND(T2698&lt;&gt;"_U",T2698&lt;&gt;"c",J2698&lt;&gt;9,J2698&lt;&gt;99),IFERROR(VLOOKUP(A2698,'TA Total'!$A$2:$W$10000,18,0),"."),".")</f>
        <v>20022</v>
      </c>
    </row>
    <row r="2699" spans="1:23" x14ac:dyDescent="0.2">
      <c r="A2699" s="1" t="str">
        <f t="shared" si="84"/>
        <v>2018|Rotorua District|Female / Wahine</v>
      </c>
      <c r="B2699" t="s">
        <v>20</v>
      </c>
      <c r="C2699" t="s">
        <v>21</v>
      </c>
      <c r="D2699" t="s">
        <v>22</v>
      </c>
      <c r="E2699" t="s">
        <v>23</v>
      </c>
      <c r="F2699">
        <v>2018</v>
      </c>
      <c r="G2699">
        <v>2018</v>
      </c>
      <c r="H2699">
        <v>24</v>
      </c>
      <c r="I2699" t="s">
        <v>71</v>
      </c>
      <c r="J2699">
        <v>4</v>
      </c>
      <c r="K2699" t="s">
        <v>54</v>
      </c>
      <c r="L2699">
        <v>99</v>
      </c>
      <c r="M2699" t="s">
        <v>26</v>
      </c>
      <c r="N2699">
        <v>99</v>
      </c>
      <c r="O2699" t="s">
        <v>27</v>
      </c>
      <c r="P2699">
        <v>2</v>
      </c>
      <c r="Q2699" t="s">
        <v>31</v>
      </c>
      <c r="R2699">
        <v>2172</v>
      </c>
      <c r="V2699" s="3">
        <f t="shared" si="85"/>
        <v>9.51</v>
      </c>
      <c r="W2699" s="3">
        <f>IF(AND(T2699&lt;&gt;"_U",T2699&lt;&gt;"c",J2699&lt;&gt;9,J2699&lt;&gt;99),IFERROR(VLOOKUP(A2699,'TA Total'!$A$2:$W$10000,18,0),"."),".")</f>
        <v>22833</v>
      </c>
    </row>
    <row r="2700" spans="1:23" x14ac:dyDescent="0.2">
      <c r="A2700" s="1" t="str">
        <f t="shared" si="84"/>
        <v>2018|Rotorua District|Another gender / He ira kÄ“ anÅ</v>
      </c>
      <c r="B2700" t="s">
        <v>20</v>
      </c>
      <c r="C2700" t="s">
        <v>21</v>
      </c>
      <c r="D2700" t="s">
        <v>22</v>
      </c>
      <c r="E2700" t="s">
        <v>23</v>
      </c>
      <c r="F2700">
        <v>2018</v>
      </c>
      <c r="G2700">
        <v>2018</v>
      </c>
      <c r="H2700">
        <v>24</v>
      </c>
      <c r="I2700" t="s">
        <v>71</v>
      </c>
      <c r="J2700">
        <v>4</v>
      </c>
      <c r="K2700" t="s">
        <v>54</v>
      </c>
      <c r="L2700">
        <v>99</v>
      </c>
      <c r="M2700" t="s">
        <v>26</v>
      </c>
      <c r="N2700">
        <v>99</v>
      </c>
      <c r="O2700" t="s">
        <v>27</v>
      </c>
      <c r="P2700">
        <v>3</v>
      </c>
      <c r="Q2700" t="s">
        <v>28</v>
      </c>
      <c r="T2700" t="s">
        <v>36</v>
      </c>
      <c r="U2700" t="s">
        <v>37</v>
      </c>
      <c r="V2700" s="3" t="str">
        <f t="shared" si="85"/>
        <v>.</v>
      </c>
      <c r="W2700" s="3" t="str">
        <f>IF(AND(T2700&lt;&gt;"_U",T2700&lt;&gt;"c",J2700&lt;&gt;9,J2700&lt;&gt;99),IFERROR(VLOOKUP(A2700,'TA Total'!$A$2:$W$10000,18,0),"."),".")</f>
        <v>.</v>
      </c>
    </row>
    <row r="2701" spans="1:23" x14ac:dyDescent="0.2">
      <c r="A2701" s="1" t="str">
        <f t="shared" si="84"/>
        <v>2018|Rotorua District|Total - gender</v>
      </c>
      <c r="B2701" t="s">
        <v>20</v>
      </c>
      <c r="C2701" t="s">
        <v>21</v>
      </c>
      <c r="D2701" t="s">
        <v>22</v>
      </c>
      <c r="E2701" t="s">
        <v>23</v>
      </c>
      <c r="F2701">
        <v>2018</v>
      </c>
      <c r="G2701">
        <v>2018</v>
      </c>
      <c r="H2701">
        <v>24</v>
      </c>
      <c r="I2701" t="s">
        <v>71</v>
      </c>
      <c r="J2701">
        <v>4</v>
      </c>
      <c r="K2701" t="s">
        <v>54</v>
      </c>
      <c r="L2701">
        <v>99</v>
      </c>
      <c r="M2701" t="s">
        <v>26</v>
      </c>
      <c r="N2701">
        <v>99</v>
      </c>
      <c r="O2701" t="s">
        <v>27</v>
      </c>
      <c r="P2701">
        <v>99</v>
      </c>
      <c r="Q2701" t="s">
        <v>42</v>
      </c>
      <c r="R2701">
        <v>3681</v>
      </c>
      <c r="V2701" s="3">
        <f t="shared" si="85"/>
        <v>8.59</v>
      </c>
      <c r="W2701" s="3">
        <f>IF(AND(T2701&lt;&gt;"_U",T2701&lt;&gt;"c",J2701&lt;&gt;9,J2701&lt;&gt;99),IFERROR(VLOOKUP(A2701,'TA Total'!$A$2:$W$10000,18,0),"."),".")</f>
        <v>42855</v>
      </c>
    </row>
    <row r="2702" spans="1:23" x14ac:dyDescent="0.2">
      <c r="A2702" s="1" t="str">
        <f t="shared" si="84"/>
        <v>2018|Rotorua District|Male / TÄne</v>
      </c>
      <c r="B2702" t="s">
        <v>20</v>
      </c>
      <c r="C2702" t="s">
        <v>21</v>
      </c>
      <c r="D2702" t="s">
        <v>22</v>
      </c>
      <c r="E2702" t="s">
        <v>23</v>
      </c>
      <c r="F2702">
        <v>2018</v>
      </c>
      <c r="G2702">
        <v>2018</v>
      </c>
      <c r="H2702">
        <v>24</v>
      </c>
      <c r="I2702" t="s">
        <v>71</v>
      </c>
      <c r="J2702">
        <v>5</v>
      </c>
      <c r="K2702" t="s">
        <v>33</v>
      </c>
      <c r="L2702">
        <v>99</v>
      </c>
      <c r="M2702" t="s">
        <v>26</v>
      </c>
      <c r="N2702">
        <v>99</v>
      </c>
      <c r="O2702" t="s">
        <v>27</v>
      </c>
      <c r="P2702">
        <v>1</v>
      </c>
      <c r="Q2702" t="s">
        <v>34</v>
      </c>
      <c r="R2702">
        <v>606</v>
      </c>
      <c r="V2702" s="3">
        <f t="shared" si="85"/>
        <v>3.03</v>
      </c>
      <c r="W2702" s="3">
        <f>IF(AND(T2702&lt;&gt;"_U",T2702&lt;&gt;"c",J2702&lt;&gt;9,J2702&lt;&gt;99),IFERROR(VLOOKUP(A2702,'TA Total'!$A$2:$W$10000,18,0),"."),".")</f>
        <v>20022</v>
      </c>
    </row>
    <row r="2703" spans="1:23" x14ac:dyDescent="0.2">
      <c r="A2703" s="1" t="str">
        <f t="shared" si="84"/>
        <v>2018|Rotorua District|Female / Wahine</v>
      </c>
      <c r="B2703" t="s">
        <v>20</v>
      </c>
      <c r="C2703" t="s">
        <v>21</v>
      </c>
      <c r="D2703" t="s">
        <v>22</v>
      </c>
      <c r="E2703" t="s">
        <v>23</v>
      </c>
      <c r="F2703">
        <v>2018</v>
      </c>
      <c r="G2703">
        <v>2018</v>
      </c>
      <c r="H2703">
        <v>24</v>
      </c>
      <c r="I2703" t="s">
        <v>71</v>
      </c>
      <c r="J2703">
        <v>5</v>
      </c>
      <c r="K2703" t="s">
        <v>33</v>
      </c>
      <c r="L2703">
        <v>99</v>
      </c>
      <c r="M2703" t="s">
        <v>26</v>
      </c>
      <c r="N2703">
        <v>99</v>
      </c>
      <c r="O2703" t="s">
        <v>27</v>
      </c>
      <c r="P2703">
        <v>2</v>
      </c>
      <c r="Q2703" t="s">
        <v>31</v>
      </c>
      <c r="R2703">
        <v>2052</v>
      </c>
      <c r="V2703" s="3">
        <f t="shared" si="85"/>
        <v>8.99</v>
      </c>
      <c r="W2703" s="3">
        <f>IF(AND(T2703&lt;&gt;"_U",T2703&lt;&gt;"c",J2703&lt;&gt;9,J2703&lt;&gt;99),IFERROR(VLOOKUP(A2703,'TA Total'!$A$2:$W$10000,18,0),"."),".")</f>
        <v>22833</v>
      </c>
    </row>
    <row r="2704" spans="1:23" x14ac:dyDescent="0.2">
      <c r="A2704" s="1" t="str">
        <f t="shared" si="84"/>
        <v>2018|Rotorua District|Another gender / He ira kÄ“ anÅ</v>
      </c>
      <c r="B2704" t="s">
        <v>20</v>
      </c>
      <c r="C2704" t="s">
        <v>21</v>
      </c>
      <c r="D2704" t="s">
        <v>22</v>
      </c>
      <c r="E2704" t="s">
        <v>23</v>
      </c>
      <c r="F2704">
        <v>2018</v>
      </c>
      <c r="G2704">
        <v>2018</v>
      </c>
      <c r="H2704">
        <v>24</v>
      </c>
      <c r="I2704" t="s">
        <v>71</v>
      </c>
      <c r="J2704">
        <v>5</v>
      </c>
      <c r="K2704" t="s">
        <v>33</v>
      </c>
      <c r="L2704">
        <v>99</v>
      </c>
      <c r="M2704" t="s">
        <v>26</v>
      </c>
      <c r="N2704">
        <v>99</v>
      </c>
      <c r="O2704" t="s">
        <v>27</v>
      </c>
      <c r="P2704">
        <v>3</v>
      </c>
      <c r="Q2704" t="s">
        <v>28</v>
      </c>
      <c r="T2704" t="s">
        <v>36</v>
      </c>
      <c r="U2704" t="s">
        <v>37</v>
      </c>
      <c r="V2704" s="3" t="str">
        <f t="shared" si="85"/>
        <v>.</v>
      </c>
      <c r="W2704" s="3" t="str">
        <f>IF(AND(T2704&lt;&gt;"_U",T2704&lt;&gt;"c",J2704&lt;&gt;9,J2704&lt;&gt;99),IFERROR(VLOOKUP(A2704,'TA Total'!$A$2:$W$10000,18,0),"."),".")</f>
        <v>.</v>
      </c>
    </row>
    <row r="2705" spans="1:23" x14ac:dyDescent="0.2">
      <c r="A2705" s="1" t="str">
        <f t="shared" si="84"/>
        <v>2018|Rotorua District|Total - gender</v>
      </c>
      <c r="B2705" t="s">
        <v>20</v>
      </c>
      <c r="C2705" t="s">
        <v>21</v>
      </c>
      <c r="D2705" t="s">
        <v>22</v>
      </c>
      <c r="E2705" t="s">
        <v>23</v>
      </c>
      <c r="F2705">
        <v>2018</v>
      </c>
      <c r="G2705">
        <v>2018</v>
      </c>
      <c r="H2705">
        <v>24</v>
      </c>
      <c r="I2705" t="s">
        <v>71</v>
      </c>
      <c r="J2705">
        <v>5</v>
      </c>
      <c r="K2705" t="s">
        <v>33</v>
      </c>
      <c r="L2705">
        <v>99</v>
      </c>
      <c r="M2705" t="s">
        <v>26</v>
      </c>
      <c r="N2705">
        <v>99</v>
      </c>
      <c r="O2705" t="s">
        <v>27</v>
      </c>
      <c r="P2705">
        <v>99</v>
      </c>
      <c r="Q2705" t="s">
        <v>42</v>
      </c>
      <c r="R2705">
        <v>2658</v>
      </c>
      <c r="V2705" s="3">
        <f t="shared" si="85"/>
        <v>6.2</v>
      </c>
      <c r="W2705" s="3">
        <f>IF(AND(T2705&lt;&gt;"_U",T2705&lt;&gt;"c",J2705&lt;&gt;9,J2705&lt;&gt;99),IFERROR(VLOOKUP(A2705,'TA Total'!$A$2:$W$10000,18,0),"."),".")</f>
        <v>42855</v>
      </c>
    </row>
    <row r="2706" spans="1:23" x14ac:dyDescent="0.2">
      <c r="A2706" s="1" t="str">
        <f t="shared" si="84"/>
        <v>2018|Rotorua District|Male / TÄne</v>
      </c>
      <c r="B2706" t="s">
        <v>20</v>
      </c>
      <c r="C2706" t="s">
        <v>21</v>
      </c>
      <c r="D2706" t="s">
        <v>22</v>
      </c>
      <c r="E2706" t="s">
        <v>23</v>
      </c>
      <c r="F2706">
        <v>2018</v>
      </c>
      <c r="G2706">
        <v>2018</v>
      </c>
      <c r="H2706">
        <v>24</v>
      </c>
      <c r="I2706" t="s">
        <v>71</v>
      </c>
      <c r="J2706">
        <v>6</v>
      </c>
      <c r="K2706" t="s">
        <v>52</v>
      </c>
      <c r="L2706">
        <v>99</v>
      </c>
      <c r="M2706" t="s">
        <v>26</v>
      </c>
      <c r="N2706">
        <v>99</v>
      </c>
      <c r="O2706" t="s">
        <v>27</v>
      </c>
      <c r="P2706">
        <v>1</v>
      </c>
      <c r="Q2706" t="s">
        <v>34</v>
      </c>
      <c r="R2706">
        <v>7503</v>
      </c>
      <c r="V2706" s="3">
        <f t="shared" si="85"/>
        <v>37.47</v>
      </c>
      <c r="W2706" s="3">
        <f>IF(AND(T2706&lt;&gt;"_U",T2706&lt;&gt;"c",J2706&lt;&gt;9,J2706&lt;&gt;99),IFERROR(VLOOKUP(A2706,'TA Total'!$A$2:$W$10000,18,0),"."),".")</f>
        <v>20022</v>
      </c>
    </row>
    <row r="2707" spans="1:23" x14ac:dyDescent="0.2">
      <c r="A2707" s="1" t="str">
        <f t="shared" si="84"/>
        <v>2018|Rotorua District|Female / Wahine</v>
      </c>
      <c r="B2707" t="s">
        <v>20</v>
      </c>
      <c r="C2707" t="s">
        <v>21</v>
      </c>
      <c r="D2707" t="s">
        <v>22</v>
      </c>
      <c r="E2707" t="s">
        <v>23</v>
      </c>
      <c r="F2707">
        <v>2018</v>
      </c>
      <c r="G2707">
        <v>2018</v>
      </c>
      <c r="H2707">
        <v>24</v>
      </c>
      <c r="I2707" t="s">
        <v>71</v>
      </c>
      <c r="J2707">
        <v>6</v>
      </c>
      <c r="K2707" t="s">
        <v>52</v>
      </c>
      <c r="L2707">
        <v>99</v>
      </c>
      <c r="M2707" t="s">
        <v>26</v>
      </c>
      <c r="N2707">
        <v>99</v>
      </c>
      <c r="O2707" t="s">
        <v>27</v>
      </c>
      <c r="P2707">
        <v>2</v>
      </c>
      <c r="Q2707" t="s">
        <v>31</v>
      </c>
      <c r="R2707">
        <v>7938</v>
      </c>
      <c r="V2707" s="3">
        <f t="shared" si="85"/>
        <v>34.770000000000003</v>
      </c>
      <c r="W2707" s="3">
        <f>IF(AND(T2707&lt;&gt;"_U",T2707&lt;&gt;"c",J2707&lt;&gt;9,J2707&lt;&gt;99),IFERROR(VLOOKUP(A2707,'TA Total'!$A$2:$W$10000,18,0),"."),".")</f>
        <v>22833</v>
      </c>
    </row>
    <row r="2708" spans="1:23" x14ac:dyDescent="0.2">
      <c r="A2708" s="1" t="str">
        <f t="shared" si="84"/>
        <v>2018|Rotorua District|Another gender / He ira kÄ“ anÅ</v>
      </c>
      <c r="B2708" t="s">
        <v>20</v>
      </c>
      <c r="C2708" t="s">
        <v>21</v>
      </c>
      <c r="D2708" t="s">
        <v>22</v>
      </c>
      <c r="E2708" t="s">
        <v>23</v>
      </c>
      <c r="F2708">
        <v>2018</v>
      </c>
      <c r="G2708">
        <v>2018</v>
      </c>
      <c r="H2708">
        <v>24</v>
      </c>
      <c r="I2708" t="s">
        <v>71</v>
      </c>
      <c r="J2708">
        <v>6</v>
      </c>
      <c r="K2708" t="s">
        <v>52</v>
      </c>
      <c r="L2708">
        <v>99</v>
      </c>
      <c r="M2708" t="s">
        <v>26</v>
      </c>
      <c r="N2708">
        <v>99</v>
      </c>
      <c r="O2708" t="s">
        <v>27</v>
      </c>
      <c r="P2708">
        <v>3</v>
      </c>
      <c r="Q2708" t="s">
        <v>28</v>
      </c>
      <c r="T2708" t="s">
        <v>36</v>
      </c>
      <c r="U2708" t="s">
        <v>37</v>
      </c>
      <c r="V2708" s="3" t="str">
        <f t="shared" si="85"/>
        <v>.</v>
      </c>
      <c r="W2708" s="3" t="str">
        <f>IF(AND(T2708&lt;&gt;"_U",T2708&lt;&gt;"c",J2708&lt;&gt;9,J2708&lt;&gt;99),IFERROR(VLOOKUP(A2708,'TA Total'!$A$2:$W$10000,18,0),"."),".")</f>
        <v>.</v>
      </c>
    </row>
    <row r="2709" spans="1:23" x14ac:dyDescent="0.2">
      <c r="A2709" s="1" t="str">
        <f t="shared" si="84"/>
        <v>2018|Rotorua District|Total - gender</v>
      </c>
      <c r="B2709" t="s">
        <v>20</v>
      </c>
      <c r="C2709" t="s">
        <v>21</v>
      </c>
      <c r="D2709" t="s">
        <v>22</v>
      </c>
      <c r="E2709" t="s">
        <v>23</v>
      </c>
      <c r="F2709">
        <v>2018</v>
      </c>
      <c r="G2709">
        <v>2018</v>
      </c>
      <c r="H2709">
        <v>24</v>
      </c>
      <c r="I2709" t="s">
        <v>71</v>
      </c>
      <c r="J2709">
        <v>6</v>
      </c>
      <c r="K2709" t="s">
        <v>52</v>
      </c>
      <c r="L2709">
        <v>99</v>
      </c>
      <c r="M2709" t="s">
        <v>26</v>
      </c>
      <c r="N2709">
        <v>99</v>
      </c>
      <c r="O2709" t="s">
        <v>27</v>
      </c>
      <c r="P2709">
        <v>99</v>
      </c>
      <c r="Q2709" t="s">
        <v>42</v>
      </c>
      <c r="R2709">
        <v>15438</v>
      </c>
      <c r="V2709" s="3">
        <f t="shared" si="85"/>
        <v>36.020000000000003</v>
      </c>
      <c r="W2709" s="3">
        <f>IF(AND(T2709&lt;&gt;"_U",T2709&lt;&gt;"c",J2709&lt;&gt;9,J2709&lt;&gt;99),IFERROR(VLOOKUP(A2709,'TA Total'!$A$2:$W$10000,18,0),"."),".")</f>
        <v>42855</v>
      </c>
    </row>
    <row r="2710" spans="1:23" x14ac:dyDescent="0.2">
      <c r="A2710" s="1" t="str">
        <f t="shared" si="84"/>
        <v>2018|Rotorua District|Male / TÄne</v>
      </c>
      <c r="B2710" t="s">
        <v>20</v>
      </c>
      <c r="C2710" t="s">
        <v>21</v>
      </c>
      <c r="D2710" t="s">
        <v>22</v>
      </c>
      <c r="E2710" t="s">
        <v>23</v>
      </c>
      <c r="F2710">
        <v>2018</v>
      </c>
      <c r="G2710">
        <v>2018</v>
      </c>
      <c r="H2710">
        <v>24</v>
      </c>
      <c r="I2710" t="s">
        <v>71</v>
      </c>
      <c r="J2710">
        <v>9</v>
      </c>
      <c r="K2710" t="s">
        <v>25</v>
      </c>
      <c r="L2710">
        <v>99</v>
      </c>
      <c r="M2710" t="s">
        <v>26</v>
      </c>
      <c r="N2710">
        <v>99</v>
      </c>
      <c r="O2710" t="s">
        <v>27</v>
      </c>
      <c r="P2710">
        <v>1</v>
      </c>
      <c r="Q2710" t="s">
        <v>34</v>
      </c>
      <c r="R2710">
        <v>6801</v>
      </c>
      <c r="V2710" s="3" t="str">
        <f t="shared" si="85"/>
        <v>.</v>
      </c>
      <c r="W2710" s="3" t="str">
        <f>IF(AND(T2710&lt;&gt;"_U",T2710&lt;&gt;"c",J2710&lt;&gt;9,J2710&lt;&gt;99),IFERROR(VLOOKUP(A2710,'TA Total'!$A$2:$W$10000,18,0),"."),".")</f>
        <v>.</v>
      </c>
    </row>
    <row r="2711" spans="1:23" x14ac:dyDescent="0.2">
      <c r="A2711" s="1" t="str">
        <f t="shared" si="84"/>
        <v>2018|Rotorua District|Female / Wahine</v>
      </c>
      <c r="B2711" t="s">
        <v>20</v>
      </c>
      <c r="C2711" t="s">
        <v>21</v>
      </c>
      <c r="D2711" t="s">
        <v>22</v>
      </c>
      <c r="E2711" t="s">
        <v>23</v>
      </c>
      <c r="F2711">
        <v>2018</v>
      </c>
      <c r="G2711">
        <v>2018</v>
      </c>
      <c r="H2711">
        <v>24</v>
      </c>
      <c r="I2711" t="s">
        <v>71</v>
      </c>
      <c r="J2711">
        <v>9</v>
      </c>
      <c r="K2711" t="s">
        <v>25</v>
      </c>
      <c r="L2711">
        <v>99</v>
      </c>
      <c r="M2711" t="s">
        <v>26</v>
      </c>
      <c r="N2711">
        <v>99</v>
      </c>
      <c r="O2711" t="s">
        <v>27</v>
      </c>
      <c r="P2711">
        <v>2</v>
      </c>
      <c r="Q2711" t="s">
        <v>31</v>
      </c>
      <c r="R2711">
        <v>6108</v>
      </c>
      <c r="V2711" s="3" t="str">
        <f t="shared" si="85"/>
        <v>.</v>
      </c>
      <c r="W2711" s="3" t="str">
        <f>IF(AND(T2711&lt;&gt;"_U",T2711&lt;&gt;"c",J2711&lt;&gt;9,J2711&lt;&gt;99),IFERROR(VLOOKUP(A2711,'TA Total'!$A$2:$W$10000,18,0),"."),".")</f>
        <v>.</v>
      </c>
    </row>
    <row r="2712" spans="1:23" x14ac:dyDescent="0.2">
      <c r="A2712" s="1" t="str">
        <f t="shared" si="84"/>
        <v>2018|Rotorua District|Another gender / He ira kÄ“ anÅ</v>
      </c>
      <c r="B2712" t="s">
        <v>20</v>
      </c>
      <c r="C2712" t="s">
        <v>21</v>
      </c>
      <c r="D2712" t="s">
        <v>22</v>
      </c>
      <c r="E2712" t="s">
        <v>23</v>
      </c>
      <c r="F2712">
        <v>2018</v>
      </c>
      <c r="G2712">
        <v>2018</v>
      </c>
      <c r="H2712">
        <v>24</v>
      </c>
      <c r="I2712" t="s">
        <v>71</v>
      </c>
      <c r="J2712">
        <v>9</v>
      </c>
      <c r="K2712" t="s">
        <v>25</v>
      </c>
      <c r="L2712">
        <v>99</v>
      </c>
      <c r="M2712" t="s">
        <v>26</v>
      </c>
      <c r="N2712">
        <v>99</v>
      </c>
      <c r="O2712" t="s">
        <v>27</v>
      </c>
      <c r="P2712">
        <v>3</v>
      </c>
      <c r="Q2712" t="s">
        <v>28</v>
      </c>
      <c r="T2712" t="s">
        <v>36</v>
      </c>
      <c r="U2712" t="s">
        <v>37</v>
      </c>
      <c r="V2712" s="3" t="str">
        <f t="shared" si="85"/>
        <v>.</v>
      </c>
      <c r="W2712" s="3" t="str">
        <f>IF(AND(T2712&lt;&gt;"_U",T2712&lt;&gt;"c",J2712&lt;&gt;9,J2712&lt;&gt;99),IFERROR(VLOOKUP(A2712,'TA Total'!$A$2:$W$10000,18,0),"."),".")</f>
        <v>.</v>
      </c>
    </row>
    <row r="2713" spans="1:23" x14ac:dyDescent="0.2">
      <c r="A2713" s="1" t="str">
        <f t="shared" si="84"/>
        <v>2018|Rotorua District|Total - gender</v>
      </c>
      <c r="B2713" t="s">
        <v>20</v>
      </c>
      <c r="C2713" t="s">
        <v>21</v>
      </c>
      <c r="D2713" t="s">
        <v>22</v>
      </c>
      <c r="E2713" t="s">
        <v>23</v>
      </c>
      <c r="F2713">
        <v>2018</v>
      </c>
      <c r="G2713">
        <v>2018</v>
      </c>
      <c r="H2713">
        <v>24</v>
      </c>
      <c r="I2713" t="s">
        <v>71</v>
      </c>
      <c r="J2713">
        <v>9</v>
      </c>
      <c r="K2713" t="s">
        <v>25</v>
      </c>
      <c r="L2713">
        <v>99</v>
      </c>
      <c r="M2713" t="s">
        <v>26</v>
      </c>
      <c r="N2713">
        <v>99</v>
      </c>
      <c r="O2713" t="s">
        <v>27</v>
      </c>
      <c r="P2713">
        <v>99</v>
      </c>
      <c r="Q2713" t="s">
        <v>42</v>
      </c>
      <c r="R2713">
        <v>12906</v>
      </c>
      <c r="V2713" s="3" t="str">
        <f t="shared" si="85"/>
        <v>.</v>
      </c>
      <c r="W2713" s="3" t="str">
        <f>IF(AND(T2713&lt;&gt;"_U",T2713&lt;&gt;"c",J2713&lt;&gt;9,J2713&lt;&gt;99),IFERROR(VLOOKUP(A2713,'TA Total'!$A$2:$W$10000,18,0),"."),".")</f>
        <v>.</v>
      </c>
    </row>
    <row r="2714" spans="1:23" x14ac:dyDescent="0.2">
      <c r="A2714" s="1" t="str">
        <f t="shared" si="84"/>
        <v>2018|Rotorua District|Male / TÄne</v>
      </c>
      <c r="B2714" t="s">
        <v>20</v>
      </c>
      <c r="C2714" t="s">
        <v>21</v>
      </c>
      <c r="D2714" t="s">
        <v>22</v>
      </c>
      <c r="E2714" t="s">
        <v>23</v>
      </c>
      <c r="F2714">
        <v>2018</v>
      </c>
      <c r="G2714">
        <v>2018</v>
      </c>
      <c r="H2714">
        <v>24</v>
      </c>
      <c r="I2714" t="s">
        <v>71</v>
      </c>
      <c r="J2714">
        <v>77</v>
      </c>
      <c r="K2714" t="s">
        <v>49</v>
      </c>
      <c r="L2714">
        <v>99</v>
      </c>
      <c r="M2714" t="s">
        <v>26</v>
      </c>
      <c r="N2714">
        <v>99</v>
      </c>
      <c r="O2714" t="s">
        <v>27</v>
      </c>
      <c r="P2714">
        <v>1</v>
      </c>
      <c r="Q2714" t="s">
        <v>34</v>
      </c>
      <c r="R2714">
        <v>20022</v>
      </c>
      <c r="V2714" s="3">
        <f t="shared" si="85"/>
        <v>100</v>
      </c>
      <c r="W2714" s="3">
        <f>IF(AND(T2714&lt;&gt;"_U",T2714&lt;&gt;"c",J2714&lt;&gt;9,J2714&lt;&gt;99),IFERROR(VLOOKUP(A2714,'TA Total'!$A$2:$W$10000,18,0),"."),".")</f>
        <v>20022</v>
      </c>
    </row>
    <row r="2715" spans="1:23" x14ac:dyDescent="0.2">
      <c r="A2715" s="1" t="str">
        <f t="shared" si="84"/>
        <v>2018|Rotorua District|Female / Wahine</v>
      </c>
      <c r="B2715" t="s">
        <v>20</v>
      </c>
      <c r="C2715" t="s">
        <v>21</v>
      </c>
      <c r="D2715" t="s">
        <v>22</v>
      </c>
      <c r="E2715" t="s">
        <v>23</v>
      </c>
      <c r="F2715">
        <v>2018</v>
      </c>
      <c r="G2715">
        <v>2018</v>
      </c>
      <c r="H2715">
        <v>24</v>
      </c>
      <c r="I2715" t="s">
        <v>71</v>
      </c>
      <c r="J2715">
        <v>77</v>
      </c>
      <c r="K2715" t="s">
        <v>49</v>
      </c>
      <c r="L2715">
        <v>99</v>
      </c>
      <c r="M2715" t="s">
        <v>26</v>
      </c>
      <c r="N2715">
        <v>99</v>
      </c>
      <c r="O2715" t="s">
        <v>27</v>
      </c>
      <c r="P2715">
        <v>2</v>
      </c>
      <c r="Q2715" t="s">
        <v>31</v>
      </c>
      <c r="R2715">
        <v>22833</v>
      </c>
      <c r="V2715" s="3">
        <f t="shared" si="85"/>
        <v>100</v>
      </c>
      <c r="W2715" s="3">
        <f>IF(AND(T2715&lt;&gt;"_U",T2715&lt;&gt;"c",J2715&lt;&gt;9,J2715&lt;&gt;99),IFERROR(VLOOKUP(A2715,'TA Total'!$A$2:$W$10000,18,0),"."),".")</f>
        <v>22833</v>
      </c>
    </row>
    <row r="2716" spans="1:23" x14ac:dyDescent="0.2">
      <c r="A2716" s="1" t="str">
        <f t="shared" si="84"/>
        <v>2018|Rotorua District|Another gender / He ira kÄ“ anÅ</v>
      </c>
      <c r="B2716" t="s">
        <v>20</v>
      </c>
      <c r="C2716" t="s">
        <v>21</v>
      </c>
      <c r="D2716" t="s">
        <v>22</v>
      </c>
      <c r="E2716" t="s">
        <v>23</v>
      </c>
      <c r="F2716">
        <v>2018</v>
      </c>
      <c r="G2716">
        <v>2018</v>
      </c>
      <c r="H2716">
        <v>24</v>
      </c>
      <c r="I2716" t="s">
        <v>71</v>
      </c>
      <c r="J2716">
        <v>77</v>
      </c>
      <c r="K2716" t="s">
        <v>49</v>
      </c>
      <c r="L2716">
        <v>99</v>
      </c>
      <c r="M2716" t="s">
        <v>26</v>
      </c>
      <c r="N2716">
        <v>99</v>
      </c>
      <c r="O2716" t="s">
        <v>27</v>
      </c>
      <c r="P2716">
        <v>3</v>
      </c>
      <c r="Q2716" t="s">
        <v>28</v>
      </c>
      <c r="T2716" t="s">
        <v>36</v>
      </c>
      <c r="U2716" t="s">
        <v>37</v>
      </c>
      <c r="V2716" s="3" t="str">
        <f t="shared" si="85"/>
        <v>.</v>
      </c>
      <c r="W2716" s="3" t="str">
        <f>IF(AND(T2716&lt;&gt;"_U",T2716&lt;&gt;"c",J2716&lt;&gt;9,J2716&lt;&gt;99),IFERROR(VLOOKUP(A2716,'TA Total'!$A$2:$W$10000,18,0),"."),".")</f>
        <v>.</v>
      </c>
    </row>
    <row r="2717" spans="1:23" x14ac:dyDescent="0.2">
      <c r="A2717" s="1" t="str">
        <f t="shared" si="84"/>
        <v>2018|Rotorua District|Total - gender</v>
      </c>
      <c r="B2717" t="s">
        <v>20</v>
      </c>
      <c r="C2717" t="s">
        <v>21</v>
      </c>
      <c r="D2717" t="s">
        <v>22</v>
      </c>
      <c r="E2717" t="s">
        <v>23</v>
      </c>
      <c r="F2717">
        <v>2018</v>
      </c>
      <c r="G2717">
        <v>2018</v>
      </c>
      <c r="H2717">
        <v>24</v>
      </c>
      <c r="I2717" t="s">
        <v>71</v>
      </c>
      <c r="J2717">
        <v>77</v>
      </c>
      <c r="K2717" t="s">
        <v>49</v>
      </c>
      <c r="L2717">
        <v>99</v>
      </c>
      <c r="M2717" t="s">
        <v>26</v>
      </c>
      <c r="N2717">
        <v>99</v>
      </c>
      <c r="O2717" t="s">
        <v>27</v>
      </c>
      <c r="P2717">
        <v>99</v>
      </c>
      <c r="Q2717" t="s">
        <v>42</v>
      </c>
      <c r="R2717">
        <v>42855</v>
      </c>
      <c r="V2717" s="3">
        <f t="shared" si="85"/>
        <v>100</v>
      </c>
      <c r="W2717" s="3">
        <f>IF(AND(T2717&lt;&gt;"_U",T2717&lt;&gt;"c",J2717&lt;&gt;9,J2717&lt;&gt;99),IFERROR(VLOOKUP(A2717,'TA Total'!$A$2:$W$10000,18,0),"."),".")</f>
        <v>42855</v>
      </c>
    </row>
    <row r="2718" spans="1:23" x14ac:dyDescent="0.2">
      <c r="A2718" s="1" t="str">
        <f t="shared" si="84"/>
        <v>2018|Rotorua District|Male / TÄne</v>
      </c>
      <c r="B2718" t="s">
        <v>20</v>
      </c>
      <c r="C2718" t="s">
        <v>21</v>
      </c>
      <c r="D2718" t="s">
        <v>22</v>
      </c>
      <c r="E2718" t="s">
        <v>23</v>
      </c>
      <c r="F2718">
        <v>2018</v>
      </c>
      <c r="G2718">
        <v>2018</v>
      </c>
      <c r="H2718">
        <v>24</v>
      </c>
      <c r="I2718" t="s">
        <v>71</v>
      </c>
      <c r="J2718">
        <v>99</v>
      </c>
      <c r="K2718" t="s">
        <v>47</v>
      </c>
      <c r="L2718">
        <v>99</v>
      </c>
      <c r="M2718" t="s">
        <v>26</v>
      </c>
      <c r="N2718">
        <v>99</v>
      </c>
      <c r="O2718" t="s">
        <v>27</v>
      </c>
      <c r="P2718">
        <v>1</v>
      </c>
      <c r="Q2718" t="s">
        <v>34</v>
      </c>
      <c r="R2718">
        <v>26823</v>
      </c>
      <c r="V2718" s="3" t="str">
        <f t="shared" si="85"/>
        <v>.</v>
      </c>
      <c r="W2718" s="3" t="str">
        <f>IF(AND(T2718&lt;&gt;"_U",T2718&lt;&gt;"c",J2718&lt;&gt;9,J2718&lt;&gt;99),IFERROR(VLOOKUP(A2718,'TA Total'!$A$2:$W$10000,18,0),"."),".")</f>
        <v>.</v>
      </c>
    </row>
    <row r="2719" spans="1:23" x14ac:dyDescent="0.2">
      <c r="A2719" s="1" t="str">
        <f t="shared" si="84"/>
        <v>2018|Rotorua District|Female / Wahine</v>
      </c>
      <c r="B2719" t="s">
        <v>20</v>
      </c>
      <c r="C2719" t="s">
        <v>21</v>
      </c>
      <c r="D2719" t="s">
        <v>22</v>
      </c>
      <c r="E2719" t="s">
        <v>23</v>
      </c>
      <c r="F2719">
        <v>2018</v>
      </c>
      <c r="G2719">
        <v>2018</v>
      </c>
      <c r="H2719">
        <v>24</v>
      </c>
      <c r="I2719" t="s">
        <v>71</v>
      </c>
      <c r="J2719">
        <v>99</v>
      </c>
      <c r="K2719" t="s">
        <v>47</v>
      </c>
      <c r="L2719">
        <v>99</v>
      </c>
      <c r="M2719" t="s">
        <v>26</v>
      </c>
      <c r="N2719">
        <v>99</v>
      </c>
      <c r="O2719" t="s">
        <v>27</v>
      </c>
      <c r="P2719">
        <v>2</v>
      </c>
      <c r="Q2719" t="s">
        <v>31</v>
      </c>
      <c r="R2719">
        <v>28941</v>
      </c>
      <c r="V2719" s="3" t="str">
        <f t="shared" si="85"/>
        <v>.</v>
      </c>
      <c r="W2719" s="3" t="str">
        <f>IF(AND(T2719&lt;&gt;"_U",T2719&lt;&gt;"c",J2719&lt;&gt;9,J2719&lt;&gt;99),IFERROR(VLOOKUP(A2719,'TA Total'!$A$2:$W$10000,18,0),"."),".")</f>
        <v>.</v>
      </c>
    </row>
    <row r="2720" spans="1:23" x14ac:dyDescent="0.2">
      <c r="A2720" s="1" t="str">
        <f t="shared" si="84"/>
        <v>2018|Rotorua District|Another gender / He ira kÄ“ anÅ</v>
      </c>
      <c r="B2720" t="s">
        <v>20</v>
      </c>
      <c r="C2720" t="s">
        <v>21</v>
      </c>
      <c r="D2720" t="s">
        <v>22</v>
      </c>
      <c r="E2720" t="s">
        <v>23</v>
      </c>
      <c r="F2720">
        <v>2018</v>
      </c>
      <c r="G2720">
        <v>2018</v>
      </c>
      <c r="H2720">
        <v>24</v>
      </c>
      <c r="I2720" t="s">
        <v>71</v>
      </c>
      <c r="J2720">
        <v>99</v>
      </c>
      <c r="K2720" t="s">
        <v>47</v>
      </c>
      <c r="L2720">
        <v>99</v>
      </c>
      <c r="M2720" t="s">
        <v>26</v>
      </c>
      <c r="N2720">
        <v>99</v>
      </c>
      <c r="O2720" t="s">
        <v>27</v>
      </c>
      <c r="P2720">
        <v>3</v>
      </c>
      <c r="Q2720" t="s">
        <v>28</v>
      </c>
      <c r="T2720" t="s">
        <v>36</v>
      </c>
      <c r="U2720" t="s">
        <v>37</v>
      </c>
      <c r="V2720" s="3" t="str">
        <f t="shared" si="85"/>
        <v>.</v>
      </c>
      <c r="W2720" s="3" t="str">
        <f>IF(AND(T2720&lt;&gt;"_U",T2720&lt;&gt;"c",J2720&lt;&gt;9,J2720&lt;&gt;99),IFERROR(VLOOKUP(A2720,'TA Total'!$A$2:$W$10000,18,0),"."),".")</f>
        <v>.</v>
      </c>
    </row>
    <row r="2721" spans="1:23" x14ac:dyDescent="0.2">
      <c r="A2721" s="1" t="str">
        <f t="shared" si="84"/>
        <v>2018|Rotorua District|Total - gender</v>
      </c>
      <c r="B2721" t="s">
        <v>20</v>
      </c>
      <c r="C2721" t="s">
        <v>21</v>
      </c>
      <c r="D2721" t="s">
        <v>22</v>
      </c>
      <c r="E2721" t="s">
        <v>23</v>
      </c>
      <c r="F2721">
        <v>2018</v>
      </c>
      <c r="G2721">
        <v>2018</v>
      </c>
      <c r="H2721">
        <v>24</v>
      </c>
      <c r="I2721" t="s">
        <v>71</v>
      </c>
      <c r="J2721">
        <v>99</v>
      </c>
      <c r="K2721" t="s">
        <v>47</v>
      </c>
      <c r="L2721">
        <v>99</v>
      </c>
      <c r="M2721" t="s">
        <v>26</v>
      </c>
      <c r="N2721">
        <v>99</v>
      </c>
      <c r="O2721" t="s">
        <v>27</v>
      </c>
      <c r="P2721">
        <v>99</v>
      </c>
      <c r="Q2721" t="s">
        <v>42</v>
      </c>
      <c r="R2721">
        <v>55764</v>
      </c>
      <c r="V2721" s="3" t="str">
        <f t="shared" si="85"/>
        <v>.</v>
      </c>
      <c r="W2721" s="3" t="str">
        <f>IF(AND(T2721&lt;&gt;"_U",T2721&lt;&gt;"c",J2721&lt;&gt;9,J2721&lt;&gt;99),IFERROR(VLOOKUP(A2721,'TA Total'!$A$2:$W$10000,18,0),"."),".")</f>
        <v>.</v>
      </c>
    </row>
    <row r="2722" spans="1:23" x14ac:dyDescent="0.2">
      <c r="A2722" s="1" t="str">
        <f t="shared" si="84"/>
        <v>2018|Whakatane District|Male / TÄne</v>
      </c>
      <c r="B2722" t="s">
        <v>20</v>
      </c>
      <c r="C2722" t="s">
        <v>21</v>
      </c>
      <c r="D2722" t="s">
        <v>22</v>
      </c>
      <c r="E2722" t="s">
        <v>23</v>
      </c>
      <c r="F2722">
        <v>2018</v>
      </c>
      <c r="G2722">
        <v>2018</v>
      </c>
      <c r="H2722">
        <v>25</v>
      </c>
      <c r="I2722" t="s">
        <v>100</v>
      </c>
      <c r="J2722">
        <v>1</v>
      </c>
      <c r="K2722" t="s">
        <v>30</v>
      </c>
      <c r="L2722">
        <v>99</v>
      </c>
      <c r="M2722" t="s">
        <v>26</v>
      </c>
      <c r="N2722">
        <v>99</v>
      </c>
      <c r="O2722" t="s">
        <v>27</v>
      </c>
      <c r="P2722">
        <v>1</v>
      </c>
      <c r="Q2722" t="s">
        <v>34</v>
      </c>
      <c r="R2722">
        <v>5025</v>
      </c>
      <c r="V2722" s="3">
        <f t="shared" si="85"/>
        <v>50.47</v>
      </c>
      <c r="W2722" s="3">
        <f>IF(AND(T2722&lt;&gt;"_U",T2722&lt;&gt;"c",J2722&lt;&gt;9,J2722&lt;&gt;99),IFERROR(VLOOKUP(A2722,'TA Total'!$A$2:$W$10000,18,0),"."),".")</f>
        <v>9957</v>
      </c>
    </row>
    <row r="2723" spans="1:23" x14ac:dyDescent="0.2">
      <c r="A2723" s="1" t="str">
        <f t="shared" si="84"/>
        <v>2018|Whakatane District|Female / Wahine</v>
      </c>
      <c r="B2723" t="s">
        <v>20</v>
      </c>
      <c r="C2723" t="s">
        <v>21</v>
      </c>
      <c r="D2723" t="s">
        <v>22</v>
      </c>
      <c r="E2723" t="s">
        <v>23</v>
      </c>
      <c r="F2723">
        <v>2018</v>
      </c>
      <c r="G2723">
        <v>2018</v>
      </c>
      <c r="H2723">
        <v>25</v>
      </c>
      <c r="I2723" t="s">
        <v>100</v>
      </c>
      <c r="J2723">
        <v>1</v>
      </c>
      <c r="K2723" t="s">
        <v>30</v>
      </c>
      <c r="L2723">
        <v>99</v>
      </c>
      <c r="M2723" t="s">
        <v>26</v>
      </c>
      <c r="N2723">
        <v>99</v>
      </c>
      <c r="O2723" t="s">
        <v>27</v>
      </c>
      <c r="P2723">
        <v>2</v>
      </c>
      <c r="Q2723" t="s">
        <v>31</v>
      </c>
      <c r="R2723">
        <v>5130</v>
      </c>
      <c r="V2723" s="3">
        <f t="shared" si="85"/>
        <v>45.13</v>
      </c>
      <c r="W2723" s="3">
        <f>IF(AND(T2723&lt;&gt;"_U",T2723&lt;&gt;"c",J2723&lt;&gt;9,J2723&lt;&gt;99),IFERROR(VLOOKUP(A2723,'TA Total'!$A$2:$W$10000,18,0),"."),".")</f>
        <v>11367</v>
      </c>
    </row>
    <row r="2724" spans="1:23" x14ac:dyDescent="0.2">
      <c r="A2724" s="1" t="str">
        <f t="shared" si="84"/>
        <v>2018|Whakatane District|Another gender / He ira kÄ“ anÅ</v>
      </c>
      <c r="B2724" t="s">
        <v>20</v>
      </c>
      <c r="C2724" t="s">
        <v>21</v>
      </c>
      <c r="D2724" t="s">
        <v>22</v>
      </c>
      <c r="E2724" t="s">
        <v>23</v>
      </c>
      <c r="F2724">
        <v>2018</v>
      </c>
      <c r="G2724">
        <v>2018</v>
      </c>
      <c r="H2724">
        <v>25</v>
      </c>
      <c r="I2724" t="s">
        <v>100</v>
      </c>
      <c r="J2724">
        <v>1</v>
      </c>
      <c r="K2724" t="s">
        <v>30</v>
      </c>
      <c r="L2724">
        <v>99</v>
      </c>
      <c r="M2724" t="s">
        <v>26</v>
      </c>
      <c r="N2724">
        <v>99</v>
      </c>
      <c r="O2724" t="s">
        <v>27</v>
      </c>
      <c r="P2724">
        <v>3</v>
      </c>
      <c r="Q2724" t="s">
        <v>28</v>
      </c>
      <c r="T2724" t="s">
        <v>36</v>
      </c>
      <c r="U2724" t="s">
        <v>37</v>
      </c>
      <c r="V2724" s="3" t="str">
        <f t="shared" si="85"/>
        <v>.</v>
      </c>
      <c r="W2724" s="3" t="str">
        <f>IF(AND(T2724&lt;&gt;"_U",T2724&lt;&gt;"c",J2724&lt;&gt;9,J2724&lt;&gt;99),IFERROR(VLOOKUP(A2724,'TA Total'!$A$2:$W$10000,18,0),"."),".")</f>
        <v>.</v>
      </c>
    </row>
    <row r="2725" spans="1:23" x14ac:dyDescent="0.2">
      <c r="A2725" s="1" t="str">
        <f t="shared" si="84"/>
        <v>2018|Whakatane District|Total - gender</v>
      </c>
      <c r="B2725" t="s">
        <v>20</v>
      </c>
      <c r="C2725" t="s">
        <v>21</v>
      </c>
      <c r="D2725" t="s">
        <v>22</v>
      </c>
      <c r="E2725" t="s">
        <v>23</v>
      </c>
      <c r="F2725">
        <v>2018</v>
      </c>
      <c r="G2725">
        <v>2018</v>
      </c>
      <c r="H2725">
        <v>25</v>
      </c>
      <c r="I2725" t="s">
        <v>100</v>
      </c>
      <c r="J2725">
        <v>1</v>
      </c>
      <c r="K2725" t="s">
        <v>30</v>
      </c>
      <c r="L2725">
        <v>99</v>
      </c>
      <c r="M2725" t="s">
        <v>26</v>
      </c>
      <c r="N2725">
        <v>99</v>
      </c>
      <c r="O2725" t="s">
        <v>27</v>
      </c>
      <c r="P2725">
        <v>99</v>
      </c>
      <c r="Q2725" t="s">
        <v>42</v>
      </c>
      <c r="R2725">
        <v>10158</v>
      </c>
      <c r="V2725" s="3">
        <f t="shared" si="85"/>
        <v>47.63</v>
      </c>
      <c r="W2725" s="3">
        <f>IF(AND(T2725&lt;&gt;"_U",T2725&lt;&gt;"c",J2725&lt;&gt;9,J2725&lt;&gt;99),IFERROR(VLOOKUP(A2725,'TA Total'!$A$2:$W$10000,18,0),"."),".")</f>
        <v>21327</v>
      </c>
    </row>
    <row r="2726" spans="1:23" x14ac:dyDescent="0.2">
      <c r="A2726" s="1" t="str">
        <f t="shared" si="84"/>
        <v>2018|Whakatane District|Male / TÄne</v>
      </c>
      <c r="B2726" t="s">
        <v>20</v>
      </c>
      <c r="C2726" t="s">
        <v>21</v>
      </c>
      <c r="D2726" t="s">
        <v>22</v>
      </c>
      <c r="E2726" t="s">
        <v>23</v>
      </c>
      <c r="F2726">
        <v>2018</v>
      </c>
      <c r="G2726">
        <v>2018</v>
      </c>
      <c r="H2726">
        <v>25</v>
      </c>
      <c r="I2726" t="s">
        <v>100</v>
      </c>
      <c r="J2726">
        <v>3</v>
      </c>
      <c r="K2726" t="s">
        <v>39</v>
      </c>
      <c r="L2726">
        <v>99</v>
      </c>
      <c r="M2726" t="s">
        <v>26</v>
      </c>
      <c r="N2726">
        <v>99</v>
      </c>
      <c r="O2726" t="s">
        <v>27</v>
      </c>
      <c r="P2726">
        <v>1</v>
      </c>
      <c r="Q2726" t="s">
        <v>34</v>
      </c>
      <c r="R2726">
        <v>297</v>
      </c>
      <c r="V2726" s="3">
        <f t="shared" si="85"/>
        <v>2.98</v>
      </c>
      <c r="W2726" s="3">
        <f>IF(AND(T2726&lt;&gt;"_U",T2726&lt;&gt;"c",J2726&lt;&gt;9,J2726&lt;&gt;99),IFERROR(VLOOKUP(A2726,'TA Total'!$A$2:$W$10000,18,0),"."),".")</f>
        <v>9957</v>
      </c>
    </row>
    <row r="2727" spans="1:23" x14ac:dyDescent="0.2">
      <c r="A2727" s="1" t="str">
        <f t="shared" si="84"/>
        <v>2018|Whakatane District|Female / Wahine</v>
      </c>
      <c r="B2727" t="s">
        <v>20</v>
      </c>
      <c r="C2727" t="s">
        <v>21</v>
      </c>
      <c r="D2727" t="s">
        <v>22</v>
      </c>
      <c r="E2727" t="s">
        <v>23</v>
      </c>
      <c r="F2727">
        <v>2018</v>
      </c>
      <c r="G2727">
        <v>2018</v>
      </c>
      <c r="H2727">
        <v>25</v>
      </c>
      <c r="I2727" t="s">
        <v>100</v>
      </c>
      <c r="J2727">
        <v>3</v>
      </c>
      <c r="K2727" t="s">
        <v>39</v>
      </c>
      <c r="L2727">
        <v>99</v>
      </c>
      <c r="M2727" t="s">
        <v>26</v>
      </c>
      <c r="N2727">
        <v>99</v>
      </c>
      <c r="O2727" t="s">
        <v>27</v>
      </c>
      <c r="P2727">
        <v>2</v>
      </c>
      <c r="Q2727" t="s">
        <v>31</v>
      </c>
      <c r="R2727">
        <v>408</v>
      </c>
      <c r="V2727" s="3">
        <f t="shared" si="85"/>
        <v>3.59</v>
      </c>
      <c r="W2727" s="3">
        <f>IF(AND(T2727&lt;&gt;"_U",T2727&lt;&gt;"c",J2727&lt;&gt;9,J2727&lt;&gt;99),IFERROR(VLOOKUP(A2727,'TA Total'!$A$2:$W$10000,18,0),"."),".")</f>
        <v>11367</v>
      </c>
    </row>
    <row r="2728" spans="1:23" x14ac:dyDescent="0.2">
      <c r="A2728" s="1" t="str">
        <f t="shared" si="84"/>
        <v>2018|Whakatane District|Another gender / He ira kÄ“ anÅ</v>
      </c>
      <c r="B2728" t="s">
        <v>20</v>
      </c>
      <c r="C2728" t="s">
        <v>21</v>
      </c>
      <c r="D2728" t="s">
        <v>22</v>
      </c>
      <c r="E2728" t="s">
        <v>23</v>
      </c>
      <c r="F2728">
        <v>2018</v>
      </c>
      <c r="G2728">
        <v>2018</v>
      </c>
      <c r="H2728">
        <v>25</v>
      </c>
      <c r="I2728" t="s">
        <v>100</v>
      </c>
      <c r="J2728">
        <v>3</v>
      </c>
      <c r="K2728" t="s">
        <v>39</v>
      </c>
      <c r="L2728">
        <v>99</v>
      </c>
      <c r="M2728" t="s">
        <v>26</v>
      </c>
      <c r="N2728">
        <v>99</v>
      </c>
      <c r="O2728" t="s">
        <v>27</v>
      </c>
      <c r="P2728">
        <v>3</v>
      </c>
      <c r="Q2728" t="s">
        <v>28</v>
      </c>
      <c r="T2728" t="s">
        <v>36</v>
      </c>
      <c r="U2728" t="s">
        <v>37</v>
      </c>
      <c r="V2728" s="3" t="str">
        <f t="shared" si="85"/>
        <v>.</v>
      </c>
      <c r="W2728" s="3" t="str">
        <f>IF(AND(T2728&lt;&gt;"_U",T2728&lt;&gt;"c",J2728&lt;&gt;9,J2728&lt;&gt;99),IFERROR(VLOOKUP(A2728,'TA Total'!$A$2:$W$10000,18,0),"."),".")</f>
        <v>.</v>
      </c>
    </row>
    <row r="2729" spans="1:23" x14ac:dyDescent="0.2">
      <c r="A2729" s="1" t="str">
        <f t="shared" si="84"/>
        <v>2018|Whakatane District|Total - gender</v>
      </c>
      <c r="B2729" t="s">
        <v>20</v>
      </c>
      <c r="C2729" t="s">
        <v>21</v>
      </c>
      <c r="D2729" t="s">
        <v>22</v>
      </c>
      <c r="E2729" t="s">
        <v>23</v>
      </c>
      <c r="F2729">
        <v>2018</v>
      </c>
      <c r="G2729">
        <v>2018</v>
      </c>
      <c r="H2729">
        <v>25</v>
      </c>
      <c r="I2729" t="s">
        <v>100</v>
      </c>
      <c r="J2729">
        <v>3</v>
      </c>
      <c r="K2729" t="s">
        <v>39</v>
      </c>
      <c r="L2729">
        <v>99</v>
      </c>
      <c r="M2729" t="s">
        <v>26</v>
      </c>
      <c r="N2729">
        <v>99</v>
      </c>
      <c r="O2729" t="s">
        <v>27</v>
      </c>
      <c r="P2729">
        <v>99</v>
      </c>
      <c r="Q2729" t="s">
        <v>42</v>
      </c>
      <c r="R2729">
        <v>705</v>
      </c>
      <c r="V2729" s="3">
        <f t="shared" si="85"/>
        <v>3.31</v>
      </c>
      <c r="W2729" s="3">
        <f>IF(AND(T2729&lt;&gt;"_U",T2729&lt;&gt;"c",J2729&lt;&gt;9,J2729&lt;&gt;99),IFERROR(VLOOKUP(A2729,'TA Total'!$A$2:$W$10000,18,0),"."),".")</f>
        <v>21327</v>
      </c>
    </row>
    <row r="2730" spans="1:23" x14ac:dyDescent="0.2">
      <c r="A2730" s="1" t="str">
        <f t="shared" si="84"/>
        <v>2018|Whakatane District|Male / TÄne</v>
      </c>
      <c r="B2730" t="s">
        <v>20</v>
      </c>
      <c r="C2730" t="s">
        <v>21</v>
      </c>
      <c r="D2730" t="s">
        <v>22</v>
      </c>
      <c r="E2730" t="s">
        <v>23</v>
      </c>
      <c r="F2730">
        <v>2018</v>
      </c>
      <c r="G2730">
        <v>2018</v>
      </c>
      <c r="H2730">
        <v>25</v>
      </c>
      <c r="I2730" t="s">
        <v>100</v>
      </c>
      <c r="J2730">
        <v>4</v>
      </c>
      <c r="K2730" t="s">
        <v>54</v>
      </c>
      <c r="L2730">
        <v>99</v>
      </c>
      <c r="M2730" t="s">
        <v>26</v>
      </c>
      <c r="N2730">
        <v>99</v>
      </c>
      <c r="O2730" t="s">
        <v>27</v>
      </c>
      <c r="P2730">
        <v>1</v>
      </c>
      <c r="Q2730" t="s">
        <v>34</v>
      </c>
      <c r="R2730">
        <v>732</v>
      </c>
      <c r="V2730" s="3">
        <f t="shared" si="85"/>
        <v>7.35</v>
      </c>
      <c r="W2730" s="3">
        <f>IF(AND(T2730&lt;&gt;"_U",T2730&lt;&gt;"c",J2730&lt;&gt;9,J2730&lt;&gt;99),IFERROR(VLOOKUP(A2730,'TA Total'!$A$2:$W$10000,18,0),"."),".")</f>
        <v>9957</v>
      </c>
    </row>
    <row r="2731" spans="1:23" x14ac:dyDescent="0.2">
      <c r="A2731" s="1" t="str">
        <f t="shared" si="84"/>
        <v>2018|Whakatane District|Female / Wahine</v>
      </c>
      <c r="B2731" t="s">
        <v>20</v>
      </c>
      <c r="C2731" t="s">
        <v>21</v>
      </c>
      <c r="D2731" t="s">
        <v>22</v>
      </c>
      <c r="E2731" t="s">
        <v>23</v>
      </c>
      <c r="F2731">
        <v>2018</v>
      </c>
      <c r="G2731">
        <v>2018</v>
      </c>
      <c r="H2731">
        <v>25</v>
      </c>
      <c r="I2731" t="s">
        <v>100</v>
      </c>
      <c r="J2731">
        <v>4</v>
      </c>
      <c r="K2731" t="s">
        <v>54</v>
      </c>
      <c r="L2731">
        <v>99</v>
      </c>
      <c r="M2731" t="s">
        <v>26</v>
      </c>
      <c r="N2731">
        <v>99</v>
      </c>
      <c r="O2731" t="s">
        <v>27</v>
      </c>
      <c r="P2731">
        <v>2</v>
      </c>
      <c r="Q2731" t="s">
        <v>31</v>
      </c>
      <c r="R2731">
        <v>1011</v>
      </c>
      <c r="V2731" s="3">
        <f t="shared" si="85"/>
        <v>8.89</v>
      </c>
      <c r="W2731" s="3">
        <f>IF(AND(T2731&lt;&gt;"_U",T2731&lt;&gt;"c",J2731&lt;&gt;9,J2731&lt;&gt;99),IFERROR(VLOOKUP(A2731,'TA Total'!$A$2:$W$10000,18,0),"."),".")</f>
        <v>11367</v>
      </c>
    </row>
    <row r="2732" spans="1:23" x14ac:dyDescent="0.2">
      <c r="A2732" s="1" t="str">
        <f t="shared" si="84"/>
        <v>2018|Whakatane District|Another gender / He ira kÄ“ anÅ</v>
      </c>
      <c r="B2732" t="s">
        <v>20</v>
      </c>
      <c r="C2732" t="s">
        <v>21</v>
      </c>
      <c r="D2732" t="s">
        <v>22</v>
      </c>
      <c r="E2732" t="s">
        <v>23</v>
      </c>
      <c r="F2732">
        <v>2018</v>
      </c>
      <c r="G2732">
        <v>2018</v>
      </c>
      <c r="H2732">
        <v>25</v>
      </c>
      <c r="I2732" t="s">
        <v>100</v>
      </c>
      <c r="J2732">
        <v>4</v>
      </c>
      <c r="K2732" t="s">
        <v>54</v>
      </c>
      <c r="L2732">
        <v>99</v>
      </c>
      <c r="M2732" t="s">
        <v>26</v>
      </c>
      <c r="N2732">
        <v>99</v>
      </c>
      <c r="O2732" t="s">
        <v>27</v>
      </c>
      <c r="P2732">
        <v>3</v>
      </c>
      <c r="Q2732" t="s">
        <v>28</v>
      </c>
      <c r="T2732" t="s">
        <v>36</v>
      </c>
      <c r="U2732" t="s">
        <v>37</v>
      </c>
      <c r="V2732" s="3" t="str">
        <f t="shared" si="85"/>
        <v>.</v>
      </c>
      <c r="W2732" s="3" t="str">
        <f>IF(AND(T2732&lt;&gt;"_U",T2732&lt;&gt;"c",J2732&lt;&gt;9,J2732&lt;&gt;99),IFERROR(VLOOKUP(A2732,'TA Total'!$A$2:$W$10000,18,0),"."),".")</f>
        <v>.</v>
      </c>
    </row>
    <row r="2733" spans="1:23" x14ac:dyDescent="0.2">
      <c r="A2733" s="1" t="str">
        <f t="shared" si="84"/>
        <v>2018|Whakatane District|Total - gender</v>
      </c>
      <c r="B2733" t="s">
        <v>20</v>
      </c>
      <c r="C2733" t="s">
        <v>21</v>
      </c>
      <c r="D2733" t="s">
        <v>22</v>
      </c>
      <c r="E2733" t="s">
        <v>23</v>
      </c>
      <c r="F2733">
        <v>2018</v>
      </c>
      <c r="G2733">
        <v>2018</v>
      </c>
      <c r="H2733">
        <v>25</v>
      </c>
      <c r="I2733" t="s">
        <v>100</v>
      </c>
      <c r="J2733">
        <v>4</v>
      </c>
      <c r="K2733" t="s">
        <v>54</v>
      </c>
      <c r="L2733">
        <v>99</v>
      </c>
      <c r="M2733" t="s">
        <v>26</v>
      </c>
      <c r="N2733">
        <v>99</v>
      </c>
      <c r="O2733" t="s">
        <v>27</v>
      </c>
      <c r="P2733">
        <v>99</v>
      </c>
      <c r="Q2733" t="s">
        <v>42</v>
      </c>
      <c r="R2733">
        <v>1746</v>
      </c>
      <c r="V2733" s="3">
        <f t="shared" si="85"/>
        <v>8.19</v>
      </c>
      <c r="W2733" s="3">
        <f>IF(AND(T2733&lt;&gt;"_U",T2733&lt;&gt;"c",J2733&lt;&gt;9,J2733&lt;&gt;99),IFERROR(VLOOKUP(A2733,'TA Total'!$A$2:$W$10000,18,0),"."),".")</f>
        <v>21327</v>
      </c>
    </row>
    <row r="2734" spans="1:23" x14ac:dyDescent="0.2">
      <c r="A2734" s="1" t="str">
        <f t="shared" si="84"/>
        <v>2018|Whakatane District|Male / TÄne</v>
      </c>
      <c r="B2734" t="s">
        <v>20</v>
      </c>
      <c r="C2734" t="s">
        <v>21</v>
      </c>
      <c r="D2734" t="s">
        <v>22</v>
      </c>
      <c r="E2734" t="s">
        <v>23</v>
      </c>
      <c r="F2734">
        <v>2018</v>
      </c>
      <c r="G2734">
        <v>2018</v>
      </c>
      <c r="H2734">
        <v>25</v>
      </c>
      <c r="I2734" t="s">
        <v>100</v>
      </c>
      <c r="J2734">
        <v>5</v>
      </c>
      <c r="K2734" t="s">
        <v>33</v>
      </c>
      <c r="L2734">
        <v>99</v>
      </c>
      <c r="M2734" t="s">
        <v>26</v>
      </c>
      <c r="N2734">
        <v>99</v>
      </c>
      <c r="O2734" t="s">
        <v>27</v>
      </c>
      <c r="P2734">
        <v>1</v>
      </c>
      <c r="Q2734" t="s">
        <v>34</v>
      </c>
      <c r="R2734">
        <v>360</v>
      </c>
      <c r="V2734" s="3">
        <f t="shared" si="85"/>
        <v>3.62</v>
      </c>
      <c r="W2734" s="3">
        <f>IF(AND(T2734&lt;&gt;"_U",T2734&lt;&gt;"c",J2734&lt;&gt;9,J2734&lt;&gt;99),IFERROR(VLOOKUP(A2734,'TA Total'!$A$2:$W$10000,18,0),"."),".")</f>
        <v>9957</v>
      </c>
    </row>
    <row r="2735" spans="1:23" x14ac:dyDescent="0.2">
      <c r="A2735" s="1" t="str">
        <f t="shared" si="84"/>
        <v>2018|Whakatane District|Female / Wahine</v>
      </c>
      <c r="B2735" t="s">
        <v>20</v>
      </c>
      <c r="C2735" t="s">
        <v>21</v>
      </c>
      <c r="D2735" t="s">
        <v>22</v>
      </c>
      <c r="E2735" t="s">
        <v>23</v>
      </c>
      <c r="F2735">
        <v>2018</v>
      </c>
      <c r="G2735">
        <v>2018</v>
      </c>
      <c r="H2735">
        <v>25</v>
      </c>
      <c r="I2735" t="s">
        <v>100</v>
      </c>
      <c r="J2735">
        <v>5</v>
      </c>
      <c r="K2735" t="s">
        <v>33</v>
      </c>
      <c r="L2735">
        <v>99</v>
      </c>
      <c r="M2735" t="s">
        <v>26</v>
      </c>
      <c r="N2735">
        <v>99</v>
      </c>
      <c r="O2735" t="s">
        <v>27</v>
      </c>
      <c r="P2735">
        <v>2</v>
      </c>
      <c r="Q2735" t="s">
        <v>31</v>
      </c>
      <c r="R2735">
        <v>1128</v>
      </c>
      <c r="V2735" s="3">
        <f t="shared" si="85"/>
        <v>9.92</v>
      </c>
      <c r="W2735" s="3">
        <f>IF(AND(T2735&lt;&gt;"_U",T2735&lt;&gt;"c",J2735&lt;&gt;9,J2735&lt;&gt;99),IFERROR(VLOOKUP(A2735,'TA Total'!$A$2:$W$10000,18,0),"."),".")</f>
        <v>11367</v>
      </c>
    </row>
    <row r="2736" spans="1:23" x14ac:dyDescent="0.2">
      <c r="A2736" s="1" t="str">
        <f t="shared" si="84"/>
        <v>2018|Whakatane District|Another gender / He ira kÄ“ anÅ</v>
      </c>
      <c r="B2736" t="s">
        <v>20</v>
      </c>
      <c r="C2736" t="s">
        <v>21</v>
      </c>
      <c r="D2736" t="s">
        <v>22</v>
      </c>
      <c r="E2736" t="s">
        <v>23</v>
      </c>
      <c r="F2736">
        <v>2018</v>
      </c>
      <c r="G2736">
        <v>2018</v>
      </c>
      <c r="H2736">
        <v>25</v>
      </c>
      <c r="I2736" t="s">
        <v>100</v>
      </c>
      <c r="J2736">
        <v>5</v>
      </c>
      <c r="K2736" t="s">
        <v>33</v>
      </c>
      <c r="L2736">
        <v>99</v>
      </c>
      <c r="M2736" t="s">
        <v>26</v>
      </c>
      <c r="N2736">
        <v>99</v>
      </c>
      <c r="O2736" t="s">
        <v>27</v>
      </c>
      <c r="P2736">
        <v>3</v>
      </c>
      <c r="Q2736" t="s">
        <v>28</v>
      </c>
      <c r="T2736" t="s">
        <v>36</v>
      </c>
      <c r="U2736" t="s">
        <v>37</v>
      </c>
      <c r="V2736" s="3" t="str">
        <f t="shared" si="85"/>
        <v>.</v>
      </c>
      <c r="W2736" s="3" t="str">
        <f>IF(AND(T2736&lt;&gt;"_U",T2736&lt;&gt;"c",J2736&lt;&gt;9,J2736&lt;&gt;99),IFERROR(VLOOKUP(A2736,'TA Total'!$A$2:$W$10000,18,0),"."),".")</f>
        <v>.</v>
      </c>
    </row>
    <row r="2737" spans="1:23" x14ac:dyDescent="0.2">
      <c r="A2737" s="1" t="str">
        <f t="shared" si="84"/>
        <v>2018|Whakatane District|Total - gender</v>
      </c>
      <c r="B2737" t="s">
        <v>20</v>
      </c>
      <c r="C2737" t="s">
        <v>21</v>
      </c>
      <c r="D2737" t="s">
        <v>22</v>
      </c>
      <c r="E2737" t="s">
        <v>23</v>
      </c>
      <c r="F2737">
        <v>2018</v>
      </c>
      <c r="G2737">
        <v>2018</v>
      </c>
      <c r="H2737">
        <v>25</v>
      </c>
      <c r="I2737" t="s">
        <v>100</v>
      </c>
      <c r="J2737">
        <v>5</v>
      </c>
      <c r="K2737" t="s">
        <v>33</v>
      </c>
      <c r="L2737">
        <v>99</v>
      </c>
      <c r="M2737" t="s">
        <v>26</v>
      </c>
      <c r="N2737">
        <v>99</v>
      </c>
      <c r="O2737" t="s">
        <v>27</v>
      </c>
      <c r="P2737">
        <v>99</v>
      </c>
      <c r="Q2737" t="s">
        <v>42</v>
      </c>
      <c r="R2737">
        <v>1488</v>
      </c>
      <c r="V2737" s="3">
        <f t="shared" si="85"/>
        <v>6.98</v>
      </c>
      <c r="W2737" s="3">
        <f>IF(AND(T2737&lt;&gt;"_U",T2737&lt;&gt;"c",J2737&lt;&gt;9,J2737&lt;&gt;99),IFERROR(VLOOKUP(A2737,'TA Total'!$A$2:$W$10000,18,0),"."),".")</f>
        <v>21327</v>
      </c>
    </row>
    <row r="2738" spans="1:23" x14ac:dyDescent="0.2">
      <c r="A2738" s="1" t="str">
        <f t="shared" si="84"/>
        <v>2018|Whakatane District|Male / TÄne</v>
      </c>
      <c r="B2738" t="s">
        <v>20</v>
      </c>
      <c r="C2738" t="s">
        <v>21</v>
      </c>
      <c r="D2738" t="s">
        <v>22</v>
      </c>
      <c r="E2738" t="s">
        <v>23</v>
      </c>
      <c r="F2738">
        <v>2018</v>
      </c>
      <c r="G2738">
        <v>2018</v>
      </c>
      <c r="H2738">
        <v>25</v>
      </c>
      <c r="I2738" t="s">
        <v>100</v>
      </c>
      <c r="J2738">
        <v>6</v>
      </c>
      <c r="K2738" t="s">
        <v>52</v>
      </c>
      <c r="L2738">
        <v>99</v>
      </c>
      <c r="M2738" t="s">
        <v>26</v>
      </c>
      <c r="N2738">
        <v>99</v>
      </c>
      <c r="O2738" t="s">
        <v>27</v>
      </c>
      <c r="P2738">
        <v>1</v>
      </c>
      <c r="Q2738" t="s">
        <v>34</v>
      </c>
      <c r="R2738">
        <v>3540</v>
      </c>
      <c r="V2738" s="3">
        <f t="shared" si="85"/>
        <v>35.549999999999997</v>
      </c>
      <c r="W2738" s="3">
        <f>IF(AND(T2738&lt;&gt;"_U",T2738&lt;&gt;"c",J2738&lt;&gt;9,J2738&lt;&gt;99),IFERROR(VLOOKUP(A2738,'TA Total'!$A$2:$W$10000,18,0),"."),".")</f>
        <v>9957</v>
      </c>
    </row>
    <row r="2739" spans="1:23" x14ac:dyDescent="0.2">
      <c r="A2739" s="1" t="str">
        <f t="shared" si="84"/>
        <v>2018|Whakatane District|Female / Wahine</v>
      </c>
      <c r="B2739" t="s">
        <v>20</v>
      </c>
      <c r="C2739" t="s">
        <v>21</v>
      </c>
      <c r="D2739" t="s">
        <v>22</v>
      </c>
      <c r="E2739" t="s">
        <v>23</v>
      </c>
      <c r="F2739">
        <v>2018</v>
      </c>
      <c r="G2739">
        <v>2018</v>
      </c>
      <c r="H2739">
        <v>25</v>
      </c>
      <c r="I2739" t="s">
        <v>100</v>
      </c>
      <c r="J2739">
        <v>6</v>
      </c>
      <c r="K2739" t="s">
        <v>52</v>
      </c>
      <c r="L2739">
        <v>99</v>
      </c>
      <c r="M2739" t="s">
        <v>26</v>
      </c>
      <c r="N2739">
        <v>99</v>
      </c>
      <c r="O2739" t="s">
        <v>27</v>
      </c>
      <c r="P2739">
        <v>2</v>
      </c>
      <c r="Q2739" t="s">
        <v>31</v>
      </c>
      <c r="R2739">
        <v>3690</v>
      </c>
      <c r="V2739" s="3">
        <f t="shared" si="85"/>
        <v>32.46</v>
      </c>
      <c r="W2739" s="3">
        <f>IF(AND(T2739&lt;&gt;"_U",T2739&lt;&gt;"c",J2739&lt;&gt;9,J2739&lt;&gt;99),IFERROR(VLOOKUP(A2739,'TA Total'!$A$2:$W$10000,18,0),"."),".")</f>
        <v>11367</v>
      </c>
    </row>
    <row r="2740" spans="1:23" x14ac:dyDescent="0.2">
      <c r="A2740" s="1" t="str">
        <f t="shared" si="84"/>
        <v>2018|Whakatane District|Another gender / He ira kÄ“ anÅ</v>
      </c>
      <c r="B2740" t="s">
        <v>20</v>
      </c>
      <c r="C2740" t="s">
        <v>21</v>
      </c>
      <c r="D2740" t="s">
        <v>22</v>
      </c>
      <c r="E2740" t="s">
        <v>23</v>
      </c>
      <c r="F2740">
        <v>2018</v>
      </c>
      <c r="G2740">
        <v>2018</v>
      </c>
      <c r="H2740">
        <v>25</v>
      </c>
      <c r="I2740" t="s">
        <v>100</v>
      </c>
      <c r="J2740">
        <v>6</v>
      </c>
      <c r="K2740" t="s">
        <v>52</v>
      </c>
      <c r="L2740">
        <v>99</v>
      </c>
      <c r="M2740" t="s">
        <v>26</v>
      </c>
      <c r="N2740">
        <v>99</v>
      </c>
      <c r="O2740" t="s">
        <v>27</v>
      </c>
      <c r="P2740">
        <v>3</v>
      </c>
      <c r="Q2740" t="s">
        <v>28</v>
      </c>
      <c r="T2740" t="s">
        <v>36</v>
      </c>
      <c r="U2740" t="s">
        <v>37</v>
      </c>
      <c r="V2740" s="3" t="str">
        <f t="shared" si="85"/>
        <v>.</v>
      </c>
      <c r="W2740" s="3" t="str">
        <f>IF(AND(T2740&lt;&gt;"_U",T2740&lt;&gt;"c",J2740&lt;&gt;9,J2740&lt;&gt;99),IFERROR(VLOOKUP(A2740,'TA Total'!$A$2:$W$10000,18,0),"."),".")</f>
        <v>.</v>
      </c>
    </row>
    <row r="2741" spans="1:23" x14ac:dyDescent="0.2">
      <c r="A2741" s="1" t="str">
        <f t="shared" si="84"/>
        <v>2018|Whakatane District|Total - gender</v>
      </c>
      <c r="B2741" t="s">
        <v>20</v>
      </c>
      <c r="C2741" t="s">
        <v>21</v>
      </c>
      <c r="D2741" t="s">
        <v>22</v>
      </c>
      <c r="E2741" t="s">
        <v>23</v>
      </c>
      <c r="F2741">
        <v>2018</v>
      </c>
      <c r="G2741">
        <v>2018</v>
      </c>
      <c r="H2741">
        <v>25</v>
      </c>
      <c r="I2741" t="s">
        <v>100</v>
      </c>
      <c r="J2741">
        <v>6</v>
      </c>
      <c r="K2741" t="s">
        <v>52</v>
      </c>
      <c r="L2741">
        <v>99</v>
      </c>
      <c r="M2741" t="s">
        <v>26</v>
      </c>
      <c r="N2741">
        <v>99</v>
      </c>
      <c r="O2741" t="s">
        <v>27</v>
      </c>
      <c r="P2741">
        <v>99</v>
      </c>
      <c r="Q2741" t="s">
        <v>42</v>
      </c>
      <c r="R2741">
        <v>7233</v>
      </c>
      <c r="V2741" s="3">
        <f t="shared" si="85"/>
        <v>33.909999999999997</v>
      </c>
      <c r="W2741" s="3">
        <f>IF(AND(T2741&lt;&gt;"_U",T2741&lt;&gt;"c",J2741&lt;&gt;9,J2741&lt;&gt;99),IFERROR(VLOOKUP(A2741,'TA Total'!$A$2:$W$10000,18,0),"."),".")</f>
        <v>21327</v>
      </c>
    </row>
    <row r="2742" spans="1:23" x14ac:dyDescent="0.2">
      <c r="A2742" s="1" t="str">
        <f t="shared" si="84"/>
        <v>2018|Whakatane District|Male / TÄne</v>
      </c>
      <c r="B2742" t="s">
        <v>20</v>
      </c>
      <c r="C2742" t="s">
        <v>21</v>
      </c>
      <c r="D2742" t="s">
        <v>22</v>
      </c>
      <c r="E2742" t="s">
        <v>23</v>
      </c>
      <c r="F2742">
        <v>2018</v>
      </c>
      <c r="G2742">
        <v>2018</v>
      </c>
      <c r="H2742">
        <v>25</v>
      </c>
      <c r="I2742" t="s">
        <v>100</v>
      </c>
      <c r="J2742">
        <v>9</v>
      </c>
      <c r="K2742" t="s">
        <v>25</v>
      </c>
      <c r="L2742">
        <v>99</v>
      </c>
      <c r="M2742" t="s">
        <v>26</v>
      </c>
      <c r="N2742">
        <v>99</v>
      </c>
      <c r="O2742" t="s">
        <v>27</v>
      </c>
      <c r="P2742">
        <v>1</v>
      </c>
      <c r="Q2742" t="s">
        <v>34</v>
      </c>
      <c r="R2742">
        <v>3393</v>
      </c>
      <c r="V2742" s="3" t="str">
        <f t="shared" si="85"/>
        <v>.</v>
      </c>
      <c r="W2742" s="3" t="str">
        <f>IF(AND(T2742&lt;&gt;"_U",T2742&lt;&gt;"c",J2742&lt;&gt;9,J2742&lt;&gt;99),IFERROR(VLOOKUP(A2742,'TA Total'!$A$2:$W$10000,18,0),"."),".")</f>
        <v>.</v>
      </c>
    </row>
    <row r="2743" spans="1:23" x14ac:dyDescent="0.2">
      <c r="A2743" s="1" t="str">
        <f t="shared" si="84"/>
        <v>2018|Whakatane District|Female / Wahine</v>
      </c>
      <c r="B2743" t="s">
        <v>20</v>
      </c>
      <c r="C2743" t="s">
        <v>21</v>
      </c>
      <c r="D2743" t="s">
        <v>22</v>
      </c>
      <c r="E2743" t="s">
        <v>23</v>
      </c>
      <c r="F2743">
        <v>2018</v>
      </c>
      <c r="G2743">
        <v>2018</v>
      </c>
      <c r="H2743">
        <v>25</v>
      </c>
      <c r="I2743" t="s">
        <v>100</v>
      </c>
      <c r="J2743">
        <v>9</v>
      </c>
      <c r="K2743" t="s">
        <v>25</v>
      </c>
      <c r="L2743">
        <v>99</v>
      </c>
      <c r="M2743" t="s">
        <v>26</v>
      </c>
      <c r="N2743">
        <v>99</v>
      </c>
      <c r="O2743" t="s">
        <v>27</v>
      </c>
      <c r="P2743">
        <v>2</v>
      </c>
      <c r="Q2743" t="s">
        <v>31</v>
      </c>
      <c r="R2743">
        <v>2967</v>
      </c>
      <c r="V2743" s="3" t="str">
        <f t="shared" si="85"/>
        <v>.</v>
      </c>
      <c r="W2743" s="3" t="str">
        <f>IF(AND(T2743&lt;&gt;"_U",T2743&lt;&gt;"c",J2743&lt;&gt;9,J2743&lt;&gt;99),IFERROR(VLOOKUP(A2743,'TA Total'!$A$2:$W$10000,18,0),"."),".")</f>
        <v>.</v>
      </c>
    </row>
    <row r="2744" spans="1:23" x14ac:dyDescent="0.2">
      <c r="A2744" s="1" t="str">
        <f t="shared" si="84"/>
        <v>2018|Whakatane District|Another gender / He ira kÄ“ anÅ</v>
      </c>
      <c r="B2744" t="s">
        <v>20</v>
      </c>
      <c r="C2744" t="s">
        <v>21</v>
      </c>
      <c r="D2744" t="s">
        <v>22</v>
      </c>
      <c r="E2744" t="s">
        <v>23</v>
      </c>
      <c r="F2744">
        <v>2018</v>
      </c>
      <c r="G2744">
        <v>2018</v>
      </c>
      <c r="H2744">
        <v>25</v>
      </c>
      <c r="I2744" t="s">
        <v>100</v>
      </c>
      <c r="J2744">
        <v>9</v>
      </c>
      <c r="K2744" t="s">
        <v>25</v>
      </c>
      <c r="L2744">
        <v>99</v>
      </c>
      <c r="M2744" t="s">
        <v>26</v>
      </c>
      <c r="N2744">
        <v>99</v>
      </c>
      <c r="O2744" t="s">
        <v>27</v>
      </c>
      <c r="P2744">
        <v>3</v>
      </c>
      <c r="Q2744" t="s">
        <v>28</v>
      </c>
      <c r="T2744" t="s">
        <v>36</v>
      </c>
      <c r="U2744" t="s">
        <v>37</v>
      </c>
      <c r="V2744" s="3" t="str">
        <f t="shared" si="85"/>
        <v>.</v>
      </c>
      <c r="W2744" s="3" t="str">
        <f>IF(AND(T2744&lt;&gt;"_U",T2744&lt;&gt;"c",J2744&lt;&gt;9,J2744&lt;&gt;99),IFERROR(VLOOKUP(A2744,'TA Total'!$A$2:$W$10000,18,0),"."),".")</f>
        <v>.</v>
      </c>
    </row>
    <row r="2745" spans="1:23" x14ac:dyDescent="0.2">
      <c r="A2745" s="1" t="str">
        <f t="shared" si="84"/>
        <v>2018|Whakatane District|Total - gender</v>
      </c>
      <c r="B2745" t="s">
        <v>20</v>
      </c>
      <c r="C2745" t="s">
        <v>21</v>
      </c>
      <c r="D2745" t="s">
        <v>22</v>
      </c>
      <c r="E2745" t="s">
        <v>23</v>
      </c>
      <c r="F2745">
        <v>2018</v>
      </c>
      <c r="G2745">
        <v>2018</v>
      </c>
      <c r="H2745">
        <v>25</v>
      </c>
      <c r="I2745" t="s">
        <v>100</v>
      </c>
      <c r="J2745">
        <v>9</v>
      </c>
      <c r="K2745" t="s">
        <v>25</v>
      </c>
      <c r="L2745">
        <v>99</v>
      </c>
      <c r="M2745" t="s">
        <v>26</v>
      </c>
      <c r="N2745">
        <v>99</v>
      </c>
      <c r="O2745" t="s">
        <v>27</v>
      </c>
      <c r="P2745">
        <v>99</v>
      </c>
      <c r="Q2745" t="s">
        <v>42</v>
      </c>
      <c r="R2745">
        <v>6360</v>
      </c>
      <c r="V2745" s="3" t="str">
        <f t="shared" si="85"/>
        <v>.</v>
      </c>
      <c r="W2745" s="3" t="str">
        <f>IF(AND(T2745&lt;&gt;"_U",T2745&lt;&gt;"c",J2745&lt;&gt;9,J2745&lt;&gt;99),IFERROR(VLOOKUP(A2745,'TA Total'!$A$2:$W$10000,18,0),"."),".")</f>
        <v>.</v>
      </c>
    </row>
    <row r="2746" spans="1:23" x14ac:dyDescent="0.2">
      <c r="A2746" s="1" t="str">
        <f t="shared" si="84"/>
        <v>2018|Whakatane District|Male / TÄne</v>
      </c>
      <c r="B2746" t="s">
        <v>20</v>
      </c>
      <c r="C2746" t="s">
        <v>21</v>
      </c>
      <c r="D2746" t="s">
        <v>22</v>
      </c>
      <c r="E2746" t="s">
        <v>23</v>
      </c>
      <c r="F2746">
        <v>2018</v>
      </c>
      <c r="G2746">
        <v>2018</v>
      </c>
      <c r="H2746">
        <v>25</v>
      </c>
      <c r="I2746" t="s">
        <v>100</v>
      </c>
      <c r="J2746">
        <v>77</v>
      </c>
      <c r="K2746" t="s">
        <v>49</v>
      </c>
      <c r="L2746">
        <v>99</v>
      </c>
      <c r="M2746" t="s">
        <v>26</v>
      </c>
      <c r="N2746">
        <v>99</v>
      </c>
      <c r="O2746" t="s">
        <v>27</v>
      </c>
      <c r="P2746">
        <v>1</v>
      </c>
      <c r="Q2746" t="s">
        <v>34</v>
      </c>
      <c r="R2746">
        <v>9957</v>
      </c>
      <c r="V2746" s="3">
        <f t="shared" si="85"/>
        <v>100</v>
      </c>
      <c r="W2746" s="3">
        <f>IF(AND(T2746&lt;&gt;"_U",T2746&lt;&gt;"c",J2746&lt;&gt;9,J2746&lt;&gt;99),IFERROR(VLOOKUP(A2746,'TA Total'!$A$2:$W$10000,18,0),"."),".")</f>
        <v>9957</v>
      </c>
    </row>
    <row r="2747" spans="1:23" x14ac:dyDescent="0.2">
      <c r="A2747" s="1" t="str">
        <f t="shared" si="84"/>
        <v>2018|Whakatane District|Female / Wahine</v>
      </c>
      <c r="B2747" t="s">
        <v>20</v>
      </c>
      <c r="C2747" t="s">
        <v>21</v>
      </c>
      <c r="D2747" t="s">
        <v>22</v>
      </c>
      <c r="E2747" t="s">
        <v>23</v>
      </c>
      <c r="F2747">
        <v>2018</v>
      </c>
      <c r="G2747">
        <v>2018</v>
      </c>
      <c r="H2747">
        <v>25</v>
      </c>
      <c r="I2747" t="s">
        <v>100</v>
      </c>
      <c r="J2747">
        <v>77</v>
      </c>
      <c r="K2747" t="s">
        <v>49</v>
      </c>
      <c r="L2747">
        <v>99</v>
      </c>
      <c r="M2747" t="s">
        <v>26</v>
      </c>
      <c r="N2747">
        <v>99</v>
      </c>
      <c r="O2747" t="s">
        <v>27</v>
      </c>
      <c r="P2747">
        <v>2</v>
      </c>
      <c r="Q2747" t="s">
        <v>31</v>
      </c>
      <c r="R2747">
        <v>11367</v>
      </c>
      <c r="V2747" s="3">
        <f t="shared" si="85"/>
        <v>100</v>
      </c>
      <c r="W2747" s="3">
        <f>IF(AND(T2747&lt;&gt;"_U",T2747&lt;&gt;"c",J2747&lt;&gt;9,J2747&lt;&gt;99),IFERROR(VLOOKUP(A2747,'TA Total'!$A$2:$W$10000,18,0),"."),".")</f>
        <v>11367</v>
      </c>
    </row>
    <row r="2748" spans="1:23" x14ac:dyDescent="0.2">
      <c r="A2748" s="1" t="str">
        <f t="shared" si="84"/>
        <v>2018|Whakatane District|Another gender / He ira kÄ“ anÅ</v>
      </c>
      <c r="B2748" t="s">
        <v>20</v>
      </c>
      <c r="C2748" t="s">
        <v>21</v>
      </c>
      <c r="D2748" t="s">
        <v>22</v>
      </c>
      <c r="E2748" t="s">
        <v>23</v>
      </c>
      <c r="F2748">
        <v>2018</v>
      </c>
      <c r="G2748">
        <v>2018</v>
      </c>
      <c r="H2748">
        <v>25</v>
      </c>
      <c r="I2748" t="s">
        <v>100</v>
      </c>
      <c r="J2748">
        <v>77</v>
      </c>
      <c r="K2748" t="s">
        <v>49</v>
      </c>
      <c r="L2748">
        <v>99</v>
      </c>
      <c r="M2748" t="s">
        <v>26</v>
      </c>
      <c r="N2748">
        <v>99</v>
      </c>
      <c r="O2748" t="s">
        <v>27</v>
      </c>
      <c r="P2748">
        <v>3</v>
      </c>
      <c r="Q2748" t="s">
        <v>28</v>
      </c>
      <c r="T2748" t="s">
        <v>36</v>
      </c>
      <c r="U2748" t="s">
        <v>37</v>
      </c>
      <c r="V2748" s="3" t="str">
        <f t="shared" si="85"/>
        <v>.</v>
      </c>
      <c r="W2748" s="3" t="str">
        <f>IF(AND(T2748&lt;&gt;"_U",T2748&lt;&gt;"c",J2748&lt;&gt;9,J2748&lt;&gt;99),IFERROR(VLOOKUP(A2748,'TA Total'!$A$2:$W$10000,18,0),"."),".")</f>
        <v>.</v>
      </c>
    </row>
    <row r="2749" spans="1:23" x14ac:dyDescent="0.2">
      <c r="A2749" s="1" t="str">
        <f t="shared" si="84"/>
        <v>2018|Whakatane District|Total - gender</v>
      </c>
      <c r="B2749" t="s">
        <v>20</v>
      </c>
      <c r="C2749" t="s">
        <v>21</v>
      </c>
      <c r="D2749" t="s">
        <v>22</v>
      </c>
      <c r="E2749" t="s">
        <v>23</v>
      </c>
      <c r="F2749">
        <v>2018</v>
      </c>
      <c r="G2749">
        <v>2018</v>
      </c>
      <c r="H2749">
        <v>25</v>
      </c>
      <c r="I2749" t="s">
        <v>100</v>
      </c>
      <c r="J2749">
        <v>77</v>
      </c>
      <c r="K2749" t="s">
        <v>49</v>
      </c>
      <c r="L2749">
        <v>99</v>
      </c>
      <c r="M2749" t="s">
        <v>26</v>
      </c>
      <c r="N2749">
        <v>99</v>
      </c>
      <c r="O2749" t="s">
        <v>27</v>
      </c>
      <c r="P2749">
        <v>99</v>
      </c>
      <c r="Q2749" t="s">
        <v>42</v>
      </c>
      <c r="R2749">
        <v>21327</v>
      </c>
      <c r="V2749" s="3">
        <f t="shared" si="85"/>
        <v>100</v>
      </c>
      <c r="W2749" s="3">
        <f>IF(AND(T2749&lt;&gt;"_U",T2749&lt;&gt;"c",J2749&lt;&gt;9,J2749&lt;&gt;99),IFERROR(VLOOKUP(A2749,'TA Total'!$A$2:$W$10000,18,0),"."),".")</f>
        <v>21327</v>
      </c>
    </row>
    <row r="2750" spans="1:23" x14ac:dyDescent="0.2">
      <c r="A2750" s="1" t="str">
        <f t="shared" si="84"/>
        <v>2018|Whakatane District|Male / TÄne</v>
      </c>
      <c r="B2750" t="s">
        <v>20</v>
      </c>
      <c r="C2750" t="s">
        <v>21</v>
      </c>
      <c r="D2750" t="s">
        <v>22</v>
      </c>
      <c r="E2750" t="s">
        <v>23</v>
      </c>
      <c r="F2750">
        <v>2018</v>
      </c>
      <c r="G2750">
        <v>2018</v>
      </c>
      <c r="H2750">
        <v>25</v>
      </c>
      <c r="I2750" t="s">
        <v>100</v>
      </c>
      <c r="J2750">
        <v>99</v>
      </c>
      <c r="K2750" t="s">
        <v>47</v>
      </c>
      <c r="L2750">
        <v>99</v>
      </c>
      <c r="M2750" t="s">
        <v>26</v>
      </c>
      <c r="N2750">
        <v>99</v>
      </c>
      <c r="O2750" t="s">
        <v>27</v>
      </c>
      <c r="P2750">
        <v>1</v>
      </c>
      <c r="Q2750" t="s">
        <v>34</v>
      </c>
      <c r="R2750">
        <v>13353</v>
      </c>
      <c r="V2750" s="3" t="str">
        <f t="shared" si="85"/>
        <v>.</v>
      </c>
      <c r="W2750" s="3" t="str">
        <f>IF(AND(T2750&lt;&gt;"_U",T2750&lt;&gt;"c",J2750&lt;&gt;9,J2750&lt;&gt;99),IFERROR(VLOOKUP(A2750,'TA Total'!$A$2:$W$10000,18,0),"."),".")</f>
        <v>.</v>
      </c>
    </row>
    <row r="2751" spans="1:23" x14ac:dyDescent="0.2">
      <c r="A2751" s="1" t="str">
        <f t="shared" si="84"/>
        <v>2018|Whakatane District|Female / Wahine</v>
      </c>
      <c r="B2751" t="s">
        <v>20</v>
      </c>
      <c r="C2751" t="s">
        <v>21</v>
      </c>
      <c r="D2751" t="s">
        <v>22</v>
      </c>
      <c r="E2751" t="s">
        <v>23</v>
      </c>
      <c r="F2751">
        <v>2018</v>
      </c>
      <c r="G2751">
        <v>2018</v>
      </c>
      <c r="H2751">
        <v>25</v>
      </c>
      <c r="I2751" t="s">
        <v>100</v>
      </c>
      <c r="J2751">
        <v>99</v>
      </c>
      <c r="K2751" t="s">
        <v>47</v>
      </c>
      <c r="L2751">
        <v>99</v>
      </c>
      <c r="M2751" t="s">
        <v>26</v>
      </c>
      <c r="N2751">
        <v>99</v>
      </c>
      <c r="O2751" t="s">
        <v>27</v>
      </c>
      <c r="P2751">
        <v>2</v>
      </c>
      <c r="Q2751" t="s">
        <v>31</v>
      </c>
      <c r="R2751">
        <v>14334</v>
      </c>
      <c r="V2751" s="3" t="str">
        <f t="shared" si="85"/>
        <v>.</v>
      </c>
      <c r="W2751" s="3" t="str">
        <f>IF(AND(T2751&lt;&gt;"_U",T2751&lt;&gt;"c",J2751&lt;&gt;9,J2751&lt;&gt;99),IFERROR(VLOOKUP(A2751,'TA Total'!$A$2:$W$10000,18,0),"."),".")</f>
        <v>.</v>
      </c>
    </row>
    <row r="2752" spans="1:23" x14ac:dyDescent="0.2">
      <c r="A2752" s="1" t="str">
        <f t="shared" si="84"/>
        <v>2018|Whakatane District|Another gender / He ira kÄ“ anÅ</v>
      </c>
      <c r="B2752" t="s">
        <v>20</v>
      </c>
      <c r="C2752" t="s">
        <v>21</v>
      </c>
      <c r="D2752" t="s">
        <v>22</v>
      </c>
      <c r="E2752" t="s">
        <v>23</v>
      </c>
      <c r="F2752">
        <v>2018</v>
      </c>
      <c r="G2752">
        <v>2018</v>
      </c>
      <c r="H2752">
        <v>25</v>
      </c>
      <c r="I2752" t="s">
        <v>100</v>
      </c>
      <c r="J2752">
        <v>99</v>
      </c>
      <c r="K2752" t="s">
        <v>47</v>
      </c>
      <c r="L2752">
        <v>99</v>
      </c>
      <c r="M2752" t="s">
        <v>26</v>
      </c>
      <c r="N2752">
        <v>99</v>
      </c>
      <c r="O2752" t="s">
        <v>27</v>
      </c>
      <c r="P2752">
        <v>3</v>
      </c>
      <c r="Q2752" t="s">
        <v>28</v>
      </c>
      <c r="T2752" t="s">
        <v>36</v>
      </c>
      <c r="U2752" t="s">
        <v>37</v>
      </c>
      <c r="V2752" s="3" t="str">
        <f t="shared" si="85"/>
        <v>.</v>
      </c>
      <c r="W2752" s="3" t="str">
        <f>IF(AND(T2752&lt;&gt;"_U",T2752&lt;&gt;"c",J2752&lt;&gt;9,J2752&lt;&gt;99),IFERROR(VLOOKUP(A2752,'TA Total'!$A$2:$W$10000,18,0),"."),".")</f>
        <v>.</v>
      </c>
    </row>
    <row r="2753" spans="1:23" x14ac:dyDescent="0.2">
      <c r="A2753" s="1" t="str">
        <f t="shared" si="84"/>
        <v>2018|Whakatane District|Total - gender</v>
      </c>
      <c r="B2753" t="s">
        <v>20</v>
      </c>
      <c r="C2753" t="s">
        <v>21</v>
      </c>
      <c r="D2753" t="s">
        <v>22</v>
      </c>
      <c r="E2753" t="s">
        <v>23</v>
      </c>
      <c r="F2753">
        <v>2018</v>
      </c>
      <c r="G2753">
        <v>2018</v>
      </c>
      <c r="H2753">
        <v>25</v>
      </c>
      <c r="I2753" t="s">
        <v>100</v>
      </c>
      <c r="J2753">
        <v>99</v>
      </c>
      <c r="K2753" t="s">
        <v>47</v>
      </c>
      <c r="L2753">
        <v>99</v>
      </c>
      <c r="M2753" t="s">
        <v>26</v>
      </c>
      <c r="N2753">
        <v>99</v>
      </c>
      <c r="O2753" t="s">
        <v>27</v>
      </c>
      <c r="P2753">
        <v>99</v>
      </c>
      <c r="Q2753" t="s">
        <v>42</v>
      </c>
      <c r="R2753">
        <v>27687</v>
      </c>
      <c r="V2753" s="3" t="str">
        <f t="shared" si="85"/>
        <v>.</v>
      </c>
      <c r="W2753" s="3" t="str">
        <f>IF(AND(T2753&lt;&gt;"_U",T2753&lt;&gt;"c",J2753&lt;&gt;9,J2753&lt;&gt;99),IFERROR(VLOOKUP(A2753,'TA Total'!$A$2:$W$10000,18,0),"."),".")</f>
        <v>.</v>
      </c>
    </row>
    <row r="2754" spans="1:23" x14ac:dyDescent="0.2">
      <c r="A2754" s="1" t="str">
        <f t="shared" si="84"/>
        <v>2018|Kawerau District|Male / TÄne</v>
      </c>
      <c r="B2754" t="s">
        <v>20</v>
      </c>
      <c r="C2754" t="s">
        <v>21</v>
      </c>
      <c r="D2754" t="s">
        <v>22</v>
      </c>
      <c r="E2754" t="s">
        <v>23</v>
      </c>
      <c r="F2754">
        <v>2018</v>
      </c>
      <c r="G2754">
        <v>2018</v>
      </c>
      <c r="H2754">
        <v>26</v>
      </c>
      <c r="I2754" t="s">
        <v>97</v>
      </c>
      <c r="J2754">
        <v>1</v>
      </c>
      <c r="K2754" t="s">
        <v>30</v>
      </c>
      <c r="L2754">
        <v>99</v>
      </c>
      <c r="M2754" t="s">
        <v>26</v>
      </c>
      <c r="N2754">
        <v>99</v>
      </c>
      <c r="O2754" t="s">
        <v>27</v>
      </c>
      <c r="P2754">
        <v>1</v>
      </c>
      <c r="Q2754" t="s">
        <v>34</v>
      </c>
      <c r="R2754">
        <v>813</v>
      </c>
      <c r="V2754" s="3">
        <f t="shared" si="85"/>
        <v>43.99</v>
      </c>
      <c r="W2754" s="3">
        <f>IF(AND(T2754&lt;&gt;"_U",T2754&lt;&gt;"c",J2754&lt;&gt;9,J2754&lt;&gt;99),IFERROR(VLOOKUP(A2754,'TA Total'!$A$2:$W$10000,18,0),"."),".")</f>
        <v>1848</v>
      </c>
    </row>
    <row r="2755" spans="1:23" x14ac:dyDescent="0.2">
      <c r="A2755" s="1" t="str">
        <f t="shared" ref="A2755:A2818" si="86">G2755&amp;"|"&amp;I2755&amp;"|"&amp;Q2755</f>
        <v>2018|Kawerau District|Female / Wahine</v>
      </c>
      <c r="B2755" t="s">
        <v>20</v>
      </c>
      <c r="C2755" t="s">
        <v>21</v>
      </c>
      <c r="D2755" t="s">
        <v>22</v>
      </c>
      <c r="E2755" t="s">
        <v>23</v>
      </c>
      <c r="F2755">
        <v>2018</v>
      </c>
      <c r="G2755">
        <v>2018</v>
      </c>
      <c r="H2755">
        <v>26</v>
      </c>
      <c r="I2755" t="s">
        <v>97</v>
      </c>
      <c r="J2755">
        <v>1</v>
      </c>
      <c r="K2755" t="s">
        <v>30</v>
      </c>
      <c r="L2755">
        <v>99</v>
      </c>
      <c r="M2755" t="s">
        <v>26</v>
      </c>
      <c r="N2755">
        <v>99</v>
      </c>
      <c r="O2755" t="s">
        <v>27</v>
      </c>
      <c r="P2755">
        <v>2</v>
      </c>
      <c r="Q2755" t="s">
        <v>31</v>
      </c>
      <c r="R2755">
        <v>813</v>
      </c>
      <c r="V2755" s="3">
        <f t="shared" ref="V2755:V2818" si="87">IF(T2755&lt;&gt;"_U",IFERROR((ROUND(R2755/W2755*100,2)),"."),".")</f>
        <v>39.56</v>
      </c>
      <c r="W2755" s="3">
        <f>IF(AND(T2755&lt;&gt;"_U",T2755&lt;&gt;"c",J2755&lt;&gt;9,J2755&lt;&gt;99),IFERROR(VLOOKUP(A2755,'TA Total'!$A$2:$W$10000,18,0),"."),".")</f>
        <v>2055</v>
      </c>
    </row>
    <row r="2756" spans="1:23" x14ac:dyDescent="0.2">
      <c r="A2756" s="1" t="str">
        <f t="shared" si="86"/>
        <v>2018|Kawerau District|Another gender / He ira kÄ“ anÅ</v>
      </c>
      <c r="B2756" t="s">
        <v>20</v>
      </c>
      <c r="C2756" t="s">
        <v>21</v>
      </c>
      <c r="D2756" t="s">
        <v>22</v>
      </c>
      <c r="E2756" t="s">
        <v>23</v>
      </c>
      <c r="F2756">
        <v>2018</v>
      </c>
      <c r="G2756">
        <v>2018</v>
      </c>
      <c r="H2756">
        <v>26</v>
      </c>
      <c r="I2756" t="s">
        <v>97</v>
      </c>
      <c r="J2756">
        <v>1</v>
      </c>
      <c r="K2756" t="s">
        <v>30</v>
      </c>
      <c r="L2756">
        <v>99</v>
      </c>
      <c r="M2756" t="s">
        <v>26</v>
      </c>
      <c r="N2756">
        <v>99</v>
      </c>
      <c r="O2756" t="s">
        <v>27</v>
      </c>
      <c r="P2756">
        <v>3</v>
      </c>
      <c r="Q2756" t="s">
        <v>28</v>
      </c>
      <c r="T2756" t="s">
        <v>36</v>
      </c>
      <c r="U2756" t="s">
        <v>37</v>
      </c>
      <c r="V2756" s="3" t="str">
        <f t="shared" si="87"/>
        <v>.</v>
      </c>
      <c r="W2756" s="3" t="str">
        <f>IF(AND(T2756&lt;&gt;"_U",T2756&lt;&gt;"c",J2756&lt;&gt;9,J2756&lt;&gt;99),IFERROR(VLOOKUP(A2756,'TA Total'!$A$2:$W$10000,18,0),"."),".")</f>
        <v>.</v>
      </c>
    </row>
    <row r="2757" spans="1:23" x14ac:dyDescent="0.2">
      <c r="A2757" s="1" t="str">
        <f t="shared" si="86"/>
        <v>2018|Kawerau District|Total - gender</v>
      </c>
      <c r="B2757" t="s">
        <v>20</v>
      </c>
      <c r="C2757" t="s">
        <v>21</v>
      </c>
      <c r="D2757" t="s">
        <v>22</v>
      </c>
      <c r="E2757" t="s">
        <v>23</v>
      </c>
      <c r="F2757">
        <v>2018</v>
      </c>
      <c r="G2757">
        <v>2018</v>
      </c>
      <c r="H2757">
        <v>26</v>
      </c>
      <c r="I2757" t="s">
        <v>97</v>
      </c>
      <c r="J2757">
        <v>1</v>
      </c>
      <c r="K2757" t="s">
        <v>30</v>
      </c>
      <c r="L2757">
        <v>99</v>
      </c>
      <c r="M2757" t="s">
        <v>26</v>
      </c>
      <c r="N2757">
        <v>99</v>
      </c>
      <c r="O2757" t="s">
        <v>27</v>
      </c>
      <c r="P2757">
        <v>99</v>
      </c>
      <c r="Q2757" t="s">
        <v>42</v>
      </c>
      <c r="R2757">
        <v>1626</v>
      </c>
      <c r="V2757" s="3">
        <f t="shared" si="87"/>
        <v>41.66</v>
      </c>
      <c r="W2757" s="3">
        <f>IF(AND(T2757&lt;&gt;"_U",T2757&lt;&gt;"c",J2757&lt;&gt;9,J2757&lt;&gt;99),IFERROR(VLOOKUP(A2757,'TA Total'!$A$2:$W$10000,18,0),"."),".")</f>
        <v>3903</v>
      </c>
    </row>
    <row r="2758" spans="1:23" x14ac:dyDescent="0.2">
      <c r="A2758" s="1" t="str">
        <f t="shared" si="86"/>
        <v>2018|Kawerau District|Male / TÄne</v>
      </c>
      <c r="B2758" t="s">
        <v>20</v>
      </c>
      <c r="C2758" t="s">
        <v>21</v>
      </c>
      <c r="D2758" t="s">
        <v>22</v>
      </c>
      <c r="E2758" t="s">
        <v>23</v>
      </c>
      <c r="F2758">
        <v>2018</v>
      </c>
      <c r="G2758">
        <v>2018</v>
      </c>
      <c r="H2758">
        <v>26</v>
      </c>
      <c r="I2758" t="s">
        <v>97</v>
      </c>
      <c r="J2758">
        <v>3</v>
      </c>
      <c r="K2758" t="s">
        <v>39</v>
      </c>
      <c r="L2758">
        <v>99</v>
      </c>
      <c r="M2758" t="s">
        <v>26</v>
      </c>
      <c r="N2758">
        <v>99</v>
      </c>
      <c r="O2758" t="s">
        <v>27</v>
      </c>
      <c r="P2758">
        <v>1</v>
      </c>
      <c r="Q2758" t="s">
        <v>34</v>
      </c>
      <c r="R2758">
        <v>78</v>
      </c>
      <c r="V2758" s="3">
        <f t="shared" si="87"/>
        <v>4.22</v>
      </c>
      <c r="W2758" s="3">
        <f>IF(AND(T2758&lt;&gt;"_U",T2758&lt;&gt;"c",J2758&lt;&gt;9,J2758&lt;&gt;99),IFERROR(VLOOKUP(A2758,'TA Total'!$A$2:$W$10000,18,0),"."),".")</f>
        <v>1848</v>
      </c>
    </row>
    <row r="2759" spans="1:23" x14ac:dyDescent="0.2">
      <c r="A2759" s="1" t="str">
        <f t="shared" si="86"/>
        <v>2018|Kawerau District|Female / Wahine</v>
      </c>
      <c r="B2759" t="s">
        <v>20</v>
      </c>
      <c r="C2759" t="s">
        <v>21</v>
      </c>
      <c r="D2759" t="s">
        <v>22</v>
      </c>
      <c r="E2759" t="s">
        <v>23</v>
      </c>
      <c r="F2759">
        <v>2018</v>
      </c>
      <c r="G2759">
        <v>2018</v>
      </c>
      <c r="H2759">
        <v>26</v>
      </c>
      <c r="I2759" t="s">
        <v>97</v>
      </c>
      <c r="J2759">
        <v>3</v>
      </c>
      <c r="K2759" t="s">
        <v>39</v>
      </c>
      <c r="L2759">
        <v>99</v>
      </c>
      <c r="M2759" t="s">
        <v>26</v>
      </c>
      <c r="N2759">
        <v>99</v>
      </c>
      <c r="O2759" t="s">
        <v>27</v>
      </c>
      <c r="P2759">
        <v>2</v>
      </c>
      <c r="Q2759" t="s">
        <v>31</v>
      </c>
      <c r="R2759">
        <v>99</v>
      </c>
      <c r="V2759" s="3">
        <f t="shared" si="87"/>
        <v>4.82</v>
      </c>
      <c r="W2759" s="3">
        <f>IF(AND(T2759&lt;&gt;"_U",T2759&lt;&gt;"c",J2759&lt;&gt;9,J2759&lt;&gt;99),IFERROR(VLOOKUP(A2759,'TA Total'!$A$2:$W$10000,18,0),"."),".")</f>
        <v>2055</v>
      </c>
    </row>
    <row r="2760" spans="1:23" x14ac:dyDescent="0.2">
      <c r="A2760" s="1" t="str">
        <f t="shared" si="86"/>
        <v>2018|Kawerau District|Another gender / He ira kÄ“ anÅ</v>
      </c>
      <c r="B2760" t="s">
        <v>20</v>
      </c>
      <c r="C2760" t="s">
        <v>21</v>
      </c>
      <c r="D2760" t="s">
        <v>22</v>
      </c>
      <c r="E2760" t="s">
        <v>23</v>
      </c>
      <c r="F2760">
        <v>2018</v>
      </c>
      <c r="G2760">
        <v>2018</v>
      </c>
      <c r="H2760">
        <v>26</v>
      </c>
      <c r="I2760" t="s">
        <v>97</v>
      </c>
      <c r="J2760">
        <v>3</v>
      </c>
      <c r="K2760" t="s">
        <v>39</v>
      </c>
      <c r="L2760">
        <v>99</v>
      </c>
      <c r="M2760" t="s">
        <v>26</v>
      </c>
      <c r="N2760">
        <v>99</v>
      </c>
      <c r="O2760" t="s">
        <v>27</v>
      </c>
      <c r="P2760">
        <v>3</v>
      </c>
      <c r="Q2760" t="s">
        <v>28</v>
      </c>
      <c r="T2760" t="s">
        <v>36</v>
      </c>
      <c r="U2760" t="s">
        <v>37</v>
      </c>
      <c r="V2760" s="3" t="str">
        <f t="shared" si="87"/>
        <v>.</v>
      </c>
      <c r="W2760" s="3" t="str">
        <f>IF(AND(T2760&lt;&gt;"_U",T2760&lt;&gt;"c",J2760&lt;&gt;9,J2760&lt;&gt;99),IFERROR(VLOOKUP(A2760,'TA Total'!$A$2:$W$10000,18,0),"."),".")</f>
        <v>.</v>
      </c>
    </row>
    <row r="2761" spans="1:23" x14ac:dyDescent="0.2">
      <c r="A2761" s="1" t="str">
        <f t="shared" si="86"/>
        <v>2018|Kawerau District|Total - gender</v>
      </c>
      <c r="B2761" t="s">
        <v>20</v>
      </c>
      <c r="C2761" t="s">
        <v>21</v>
      </c>
      <c r="D2761" t="s">
        <v>22</v>
      </c>
      <c r="E2761" t="s">
        <v>23</v>
      </c>
      <c r="F2761">
        <v>2018</v>
      </c>
      <c r="G2761">
        <v>2018</v>
      </c>
      <c r="H2761">
        <v>26</v>
      </c>
      <c r="I2761" t="s">
        <v>97</v>
      </c>
      <c r="J2761">
        <v>3</v>
      </c>
      <c r="K2761" t="s">
        <v>39</v>
      </c>
      <c r="L2761">
        <v>99</v>
      </c>
      <c r="M2761" t="s">
        <v>26</v>
      </c>
      <c r="N2761">
        <v>99</v>
      </c>
      <c r="O2761" t="s">
        <v>27</v>
      </c>
      <c r="P2761">
        <v>99</v>
      </c>
      <c r="Q2761" t="s">
        <v>42</v>
      </c>
      <c r="R2761">
        <v>177</v>
      </c>
      <c r="V2761" s="3">
        <f t="shared" si="87"/>
        <v>4.53</v>
      </c>
      <c r="W2761" s="3">
        <f>IF(AND(T2761&lt;&gt;"_U",T2761&lt;&gt;"c",J2761&lt;&gt;9,J2761&lt;&gt;99),IFERROR(VLOOKUP(A2761,'TA Total'!$A$2:$W$10000,18,0),"."),".")</f>
        <v>3903</v>
      </c>
    </row>
    <row r="2762" spans="1:23" x14ac:dyDescent="0.2">
      <c r="A2762" s="1" t="str">
        <f t="shared" si="86"/>
        <v>2018|Kawerau District|Male / TÄne</v>
      </c>
      <c r="B2762" t="s">
        <v>20</v>
      </c>
      <c r="C2762" t="s">
        <v>21</v>
      </c>
      <c r="D2762" t="s">
        <v>22</v>
      </c>
      <c r="E2762" t="s">
        <v>23</v>
      </c>
      <c r="F2762">
        <v>2018</v>
      </c>
      <c r="G2762">
        <v>2018</v>
      </c>
      <c r="H2762">
        <v>26</v>
      </c>
      <c r="I2762" t="s">
        <v>97</v>
      </c>
      <c r="J2762">
        <v>4</v>
      </c>
      <c r="K2762" t="s">
        <v>54</v>
      </c>
      <c r="L2762">
        <v>99</v>
      </c>
      <c r="M2762" t="s">
        <v>26</v>
      </c>
      <c r="N2762">
        <v>99</v>
      </c>
      <c r="O2762" t="s">
        <v>27</v>
      </c>
      <c r="P2762">
        <v>1</v>
      </c>
      <c r="Q2762" t="s">
        <v>34</v>
      </c>
      <c r="R2762">
        <v>177</v>
      </c>
      <c r="V2762" s="3">
        <f t="shared" si="87"/>
        <v>9.58</v>
      </c>
      <c r="W2762" s="3">
        <f>IF(AND(T2762&lt;&gt;"_U",T2762&lt;&gt;"c",J2762&lt;&gt;9,J2762&lt;&gt;99),IFERROR(VLOOKUP(A2762,'TA Total'!$A$2:$W$10000,18,0),"."),".")</f>
        <v>1848</v>
      </c>
    </row>
    <row r="2763" spans="1:23" x14ac:dyDescent="0.2">
      <c r="A2763" s="1" t="str">
        <f t="shared" si="86"/>
        <v>2018|Kawerau District|Female / Wahine</v>
      </c>
      <c r="B2763" t="s">
        <v>20</v>
      </c>
      <c r="C2763" t="s">
        <v>21</v>
      </c>
      <c r="D2763" t="s">
        <v>22</v>
      </c>
      <c r="E2763" t="s">
        <v>23</v>
      </c>
      <c r="F2763">
        <v>2018</v>
      </c>
      <c r="G2763">
        <v>2018</v>
      </c>
      <c r="H2763">
        <v>26</v>
      </c>
      <c r="I2763" t="s">
        <v>97</v>
      </c>
      <c r="J2763">
        <v>4</v>
      </c>
      <c r="K2763" t="s">
        <v>54</v>
      </c>
      <c r="L2763">
        <v>99</v>
      </c>
      <c r="M2763" t="s">
        <v>26</v>
      </c>
      <c r="N2763">
        <v>99</v>
      </c>
      <c r="O2763" t="s">
        <v>27</v>
      </c>
      <c r="P2763">
        <v>2</v>
      </c>
      <c r="Q2763" t="s">
        <v>31</v>
      </c>
      <c r="R2763">
        <v>192</v>
      </c>
      <c r="V2763" s="3">
        <f t="shared" si="87"/>
        <v>9.34</v>
      </c>
      <c r="W2763" s="3">
        <f>IF(AND(T2763&lt;&gt;"_U",T2763&lt;&gt;"c",J2763&lt;&gt;9,J2763&lt;&gt;99),IFERROR(VLOOKUP(A2763,'TA Total'!$A$2:$W$10000,18,0),"."),".")</f>
        <v>2055</v>
      </c>
    </row>
    <row r="2764" spans="1:23" x14ac:dyDescent="0.2">
      <c r="A2764" s="1" t="str">
        <f t="shared" si="86"/>
        <v>2018|Kawerau District|Another gender / He ira kÄ“ anÅ</v>
      </c>
      <c r="B2764" t="s">
        <v>20</v>
      </c>
      <c r="C2764" t="s">
        <v>21</v>
      </c>
      <c r="D2764" t="s">
        <v>22</v>
      </c>
      <c r="E2764" t="s">
        <v>23</v>
      </c>
      <c r="F2764">
        <v>2018</v>
      </c>
      <c r="G2764">
        <v>2018</v>
      </c>
      <c r="H2764">
        <v>26</v>
      </c>
      <c r="I2764" t="s">
        <v>97</v>
      </c>
      <c r="J2764">
        <v>4</v>
      </c>
      <c r="K2764" t="s">
        <v>54</v>
      </c>
      <c r="L2764">
        <v>99</v>
      </c>
      <c r="M2764" t="s">
        <v>26</v>
      </c>
      <c r="N2764">
        <v>99</v>
      </c>
      <c r="O2764" t="s">
        <v>27</v>
      </c>
      <c r="P2764">
        <v>3</v>
      </c>
      <c r="Q2764" t="s">
        <v>28</v>
      </c>
      <c r="T2764" t="s">
        <v>36</v>
      </c>
      <c r="U2764" t="s">
        <v>37</v>
      </c>
      <c r="V2764" s="3" t="str">
        <f t="shared" si="87"/>
        <v>.</v>
      </c>
      <c r="W2764" s="3" t="str">
        <f>IF(AND(T2764&lt;&gt;"_U",T2764&lt;&gt;"c",J2764&lt;&gt;9,J2764&lt;&gt;99),IFERROR(VLOOKUP(A2764,'TA Total'!$A$2:$W$10000,18,0),"."),".")</f>
        <v>.</v>
      </c>
    </row>
    <row r="2765" spans="1:23" x14ac:dyDescent="0.2">
      <c r="A2765" s="1" t="str">
        <f t="shared" si="86"/>
        <v>2018|Kawerau District|Total - gender</v>
      </c>
      <c r="B2765" t="s">
        <v>20</v>
      </c>
      <c r="C2765" t="s">
        <v>21</v>
      </c>
      <c r="D2765" t="s">
        <v>22</v>
      </c>
      <c r="E2765" t="s">
        <v>23</v>
      </c>
      <c r="F2765">
        <v>2018</v>
      </c>
      <c r="G2765">
        <v>2018</v>
      </c>
      <c r="H2765">
        <v>26</v>
      </c>
      <c r="I2765" t="s">
        <v>97</v>
      </c>
      <c r="J2765">
        <v>4</v>
      </c>
      <c r="K2765" t="s">
        <v>54</v>
      </c>
      <c r="L2765">
        <v>99</v>
      </c>
      <c r="M2765" t="s">
        <v>26</v>
      </c>
      <c r="N2765">
        <v>99</v>
      </c>
      <c r="O2765" t="s">
        <v>27</v>
      </c>
      <c r="P2765">
        <v>99</v>
      </c>
      <c r="Q2765" t="s">
        <v>42</v>
      </c>
      <c r="R2765">
        <v>369</v>
      </c>
      <c r="V2765" s="3">
        <f t="shared" si="87"/>
        <v>9.4499999999999993</v>
      </c>
      <c r="W2765" s="3">
        <f>IF(AND(T2765&lt;&gt;"_U",T2765&lt;&gt;"c",J2765&lt;&gt;9,J2765&lt;&gt;99),IFERROR(VLOOKUP(A2765,'TA Total'!$A$2:$W$10000,18,0),"."),".")</f>
        <v>3903</v>
      </c>
    </row>
    <row r="2766" spans="1:23" x14ac:dyDescent="0.2">
      <c r="A2766" s="1" t="str">
        <f t="shared" si="86"/>
        <v>2018|Kawerau District|Male / TÄne</v>
      </c>
      <c r="B2766" t="s">
        <v>20</v>
      </c>
      <c r="C2766" t="s">
        <v>21</v>
      </c>
      <c r="D2766" t="s">
        <v>22</v>
      </c>
      <c r="E2766" t="s">
        <v>23</v>
      </c>
      <c r="F2766">
        <v>2018</v>
      </c>
      <c r="G2766">
        <v>2018</v>
      </c>
      <c r="H2766">
        <v>26</v>
      </c>
      <c r="I2766" t="s">
        <v>97</v>
      </c>
      <c r="J2766">
        <v>5</v>
      </c>
      <c r="K2766" t="s">
        <v>33</v>
      </c>
      <c r="L2766">
        <v>99</v>
      </c>
      <c r="M2766" t="s">
        <v>26</v>
      </c>
      <c r="N2766">
        <v>99</v>
      </c>
      <c r="O2766" t="s">
        <v>27</v>
      </c>
      <c r="P2766">
        <v>1</v>
      </c>
      <c r="Q2766" t="s">
        <v>34</v>
      </c>
      <c r="R2766">
        <v>81</v>
      </c>
      <c r="V2766" s="3">
        <f t="shared" si="87"/>
        <v>4.38</v>
      </c>
      <c r="W2766" s="3">
        <f>IF(AND(T2766&lt;&gt;"_U",T2766&lt;&gt;"c",J2766&lt;&gt;9,J2766&lt;&gt;99),IFERROR(VLOOKUP(A2766,'TA Total'!$A$2:$W$10000,18,0),"."),".")</f>
        <v>1848</v>
      </c>
    </row>
    <row r="2767" spans="1:23" x14ac:dyDescent="0.2">
      <c r="A2767" s="1" t="str">
        <f t="shared" si="86"/>
        <v>2018|Kawerau District|Female / Wahine</v>
      </c>
      <c r="B2767" t="s">
        <v>20</v>
      </c>
      <c r="C2767" t="s">
        <v>21</v>
      </c>
      <c r="D2767" t="s">
        <v>22</v>
      </c>
      <c r="E2767" t="s">
        <v>23</v>
      </c>
      <c r="F2767">
        <v>2018</v>
      </c>
      <c r="G2767">
        <v>2018</v>
      </c>
      <c r="H2767">
        <v>26</v>
      </c>
      <c r="I2767" t="s">
        <v>97</v>
      </c>
      <c r="J2767">
        <v>5</v>
      </c>
      <c r="K2767" t="s">
        <v>33</v>
      </c>
      <c r="L2767">
        <v>99</v>
      </c>
      <c r="M2767" t="s">
        <v>26</v>
      </c>
      <c r="N2767">
        <v>99</v>
      </c>
      <c r="O2767" t="s">
        <v>27</v>
      </c>
      <c r="P2767">
        <v>2</v>
      </c>
      <c r="Q2767" t="s">
        <v>31</v>
      </c>
      <c r="R2767">
        <v>255</v>
      </c>
      <c r="V2767" s="3">
        <f t="shared" si="87"/>
        <v>12.41</v>
      </c>
      <c r="W2767" s="3">
        <f>IF(AND(T2767&lt;&gt;"_U",T2767&lt;&gt;"c",J2767&lt;&gt;9,J2767&lt;&gt;99),IFERROR(VLOOKUP(A2767,'TA Total'!$A$2:$W$10000,18,0),"."),".")</f>
        <v>2055</v>
      </c>
    </row>
    <row r="2768" spans="1:23" x14ac:dyDescent="0.2">
      <c r="A2768" s="1" t="str">
        <f t="shared" si="86"/>
        <v>2018|Kawerau District|Another gender / He ira kÄ“ anÅ</v>
      </c>
      <c r="B2768" t="s">
        <v>20</v>
      </c>
      <c r="C2768" t="s">
        <v>21</v>
      </c>
      <c r="D2768" t="s">
        <v>22</v>
      </c>
      <c r="E2768" t="s">
        <v>23</v>
      </c>
      <c r="F2768">
        <v>2018</v>
      </c>
      <c r="G2768">
        <v>2018</v>
      </c>
      <c r="H2768">
        <v>26</v>
      </c>
      <c r="I2768" t="s">
        <v>97</v>
      </c>
      <c r="J2768">
        <v>5</v>
      </c>
      <c r="K2768" t="s">
        <v>33</v>
      </c>
      <c r="L2768">
        <v>99</v>
      </c>
      <c r="M2768" t="s">
        <v>26</v>
      </c>
      <c r="N2768">
        <v>99</v>
      </c>
      <c r="O2768" t="s">
        <v>27</v>
      </c>
      <c r="P2768">
        <v>3</v>
      </c>
      <c r="Q2768" t="s">
        <v>28</v>
      </c>
      <c r="T2768" t="s">
        <v>36</v>
      </c>
      <c r="U2768" t="s">
        <v>37</v>
      </c>
      <c r="V2768" s="3" t="str">
        <f t="shared" si="87"/>
        <v>.</v>
      </c>
      <c r="W2768" s="3" t="str">
        <f>IF(AND(T2768&lt;&gt;"_U",T2768&lt;&gt;"c",J2768&lt;&gt;9,J2768&lt;&gt;99),IFERROR(VLOOKUP(A2768,'TA Total'!$A$2:$W$10000,18,0),"."),".")</f>
        <v>.</v>
      </c>
    </row>
    <row r="2769" spans="1:23" x14ac:dyDescent="0.2">
      <c r="A2769" s="1" t="str">
        <f t="shared" si="86"/>
        <v>2018|Kawerau District|Total - gender</v>
      </c>
      <c r="B2769" t="s">
        <v>20</v>
      </c>
      <c r="C2769" t="s">
        <v>21</v>
      </c>
      <c r="D2769" t="s">
        <v>22</v>
      </c>
      <c r="E2769" t="s">
        <v>23</v>
      </c>
      <c r="F2769">
        <v>2018</v>
      </c>
      <c r="G2769">
        <v>2018</v>
      </c>
      <c r="H2769">
        <v>26</v>
      </c>
      <c r="I2769" t="s">
        <v>97</v>
      </c>
      <c r="J2769">
        <v>5</v>
      </c>
      <c r="K2769" t="s">
        <v>33</v>
      </c>
      <c r="L2769">
        <v>99</v>
      </c>
      <c r="M2769" t="s">
        <v>26</v>
      </c>
      <c r="N2769">
        <v>99</v>
      </c>
      <c r="O2769" t="s">
        <v>27</v>
      </c>
      <c r="P2769">
        <v>99</v>
      </c>
      <c r="Q2769" t="s">
        <v>42</v>
      </c>
      <c r="R2769">
        <v>336</v>
      </c>
      <c r="V2769" s="3">
        <f t="shared" si="87"/>
        <v>8.61</v>
      </c>
      <c r="W2769" s="3">
        <f>IF(AND(T2769&lt;&gt;"_U",T2769&lt;&gt;"c",J2769&lt;&gt;9,J2769&lt;&gt;99),IFERROR(VLOOKUP(A2769,'TA Total'!$A$2:$W$10000,18,0),"."),".")</f>
        <v>3903</v>
      </c>
    </row>
    <row r="2770" spans="1:23" x14ac:dyDescent="0.2">
      <c r="A2770" s="1" t="str">
        <f t="shared" si="86"/>
        <v>2018|Kawerau District|Male / TÄne</v>
      </c>
      <c r="B2770" t="s">
        <v>20</v>
      </c>
      <c r="C2770" t="s">
        <v>21</v>
      </c>
      <c r="D2770" t="s">
        <v>22</v>
      </c>
      <c r="E2770" t="s">
        <v>23</v>
      </c>
      <c r="F2770">
        <v>2018</v>
      </c>
      <c r="G2770">
        <v>2018</v>
      </c>
      <c r="H2770">
        <v>26</v>
      </c>
      <c r="I2770" t="s">
        <v>97</v>
      </c>
      <c r="J2770">
        <v>6</v>
      </c>
      <c r="K2770" t="s">
        <v>52</v>
      </c>
      <c r="L2770">
        <v>99</v>
      </c>
      <c r="M2770" t="s">
        <v>26</v>
      </c>
      <c r="N2770">
        <v>99</v>
      </c>
      <c r="O2770" t="s">
        <v>27</v>
      </c>
      <c r="P2770">
        <v>1</v>
      </c>
      <c r="Q2770" t="s">
        <v>34</v>
      </c>
      <c r="R2770">
        <v>699</v>
      </c>
      <c r="V2770" s="3">
        <f t="shared" si="87"/>
        <v>37.82</v>
      </c>
      <c r="W2770" s="3">
        <f>IF(AND(T2770&lt;&gt;"_U",T2770&lt;&gt;"c",J2770&lt;&gt;9,J2770&lt;&gt;99),IFERROR(VLOOKUP(A2770,'TA Total'!$A$2:$W$10000,18,0),"."),".")</f>
        <v>1848</v>
      </c>
    </row>
    <row r="2771" spans="1:23" x14ac:dyDescent="0.2">
      <c r="A2771" s="1" t="str">
        <f t="shared" si="86"/>
        <v>2018|Kawerau District|Female / Wahine</v>
      </c>
      <c r="B2771" t="s">
        <v>20</v>
      </c>
      <c r="C2771" t="s">
        <v>21</v>
      </c>
      <c r="D2771" t="s">
        <v>22</v>
      </c>
      <c r="E2771" t="s">
        <v>23</v>
      </c>
      <c r="F2771">
        <v>2018</v>
      </c>
      <c r="G2771">
        <v>2018</v>
      </c>
      <c r="H2771">
        <v>26</v>
      </c>
      <c r="I2771" t="s">
        <v>97</v>
      </c>
      <c r="J2771">
        <v>6</v>
      </c>
      <c r="K2771" t="s">
        <v>52</v>
      </c>
      <c r="L2771">
        <v>99</v>
      </c>
      <c r="M2771" t="s">
        <v>26</v>
      </c>
      <c r="N2771">
        <v>99</v>
      </c>
      <c r="O2771" t="s">
        <v>27</v>
      </c>
      <c r="P2771">
        <v>2</v>
      </c>
      <c r="Q2771" t="s">
        <v>31</v>
      </c>
      <c r="R2771">
        <v>693</v>
      </c>
      <c r="V2771" s="3">
        <f t="shared" si="87"/>
        <v>33.72</v>
      </c>
      <c r="W2771" s="3">
        <f>IF(AND(T2771&lt;&gt;"_U",T2771&lt;&gt;"c",J2771&lt;&gt;9,J2771&lt;&gt;99),IFERROR(VLOOKUP(A2771,'TA Total'!$A$2:$W$10000,18,0),"."),".")</f>
        <v>2055</v>
      </c>
    </row>
    <row r="2772" spans="1:23" x14ac:dyDescent="0.2">
      <c r="A2772" s="1" t="str">
        <f t="shared" si="86"/>
        <v>2018|Kawerau District|Another gender / He ira kÄ“ anÅ</v>
      </c>
      <c r="B2772" t="s">
        <v>20</v>
      </c>
      <c r="C2772" t="s">
        <v>21</v>
      </c>
      <c r="D2772" t="s">
        <v>22</v>
      </c>
      <c r="E2772" t="s">
        <v>23</v>
      </c>
      <c r="F2772">
        <v>2018</v>
      </c>
      <c r="G2772">
        <v>2018</v>
      </c>
      <c r="H2772">
        <v>26</v>
      </c>
      <c r="I2772" t="s">
        <v>97</v>
      </c>
      <c r="J2772">
        <v>6</v>
      </c>
      <c r="K2772" t="s">
        <v>52</v>
      </c>
      <c r="L2772">
        <v>99</v>
      </c>
      <c r="M2772" t="s">
        <v>26</v>
      </c>
      <c r="N2772">
        <v>99</v>
      </c>
      <c r="O2772" t="s">
        <v>27</v>
      </c>
      <c r="P2772">
        <v>3</v>
      </c>
      <c r="Q2772" t="s">
        <v>28</v>
      </c>
      <c r="T2772" t="s">
        <v>36</v>
      </c>
      <c r="U2772" t="s">
        <v>37</v>
      </c>
      <c r="V2772" s="3" t="str">
        <f t="shared" si="87"/>
        <v>.</v>
      </c>
      <c r="W2772" s="3" t="str">
        <f>IF(AND(T2772&lt;&gt;"_U",T2772&lt;&gt;"c",J2772&lt;&gt;9,J2772&lt;&gt;99),IFERROR(VLOOKUP(A2772,'TA Total'!$A$2:$W$10000,18,0),"."),".")</f>
        <v>.</v>
      </c>
    </row>
    <row r="2773" spans="1:23" x14ac:dyDescent="0.2">
      <c r="A2773" s="1" t="str">
        <f t="shared" si="86"/>
        <v>2018|Kawerau District|Total - gender</v>
      </c>
      <c r="B2773" t="s">
        <v>20</v>
      </c>
      <c r="C2773" t="s">
        <v>21</v>
      </c>
      <c r="D2773" t="s">
        <v>22</v>
      </c>
      <c r="E2773" t="s">
        <v>23</v>
      </c>
      <c r="F2773">
        <v>2018</v>
      </c>
      <c r="G2773">
        <v>2018</v>
      </c>
      <c r="H2773">
        <v>26</v>
      </c>
      <c r="I2773" t="s">
        <v>97</v>
      </c>
      <c r="J2773">
        <v>6</v>
      </c>
      <c r="K2773" t="s">
        <v>52</v>
      </c>
      <c r="L2773">
        <v>99</v>
      </c>
      <c r="M2773" t="s">
        <v>26</v>
      </c>
      <c r="N2773">
        <v>99</v>
      </c>
      <c r="O2773" t="s">
        <v>27</v>
      </c>
      <c r="P2773">
        <v>99</v>
      </c>
      <c r="Q2773" t="s">
        <v>42</v>
      </c>
      <c r="R2773">
        <v>1392</v>
      </c>
      <c r="V2773" s="3">
        <f t="shared" si="87"/>
        <v>35.659999999999997</v>
      </c>
      <c r="W2773" s="3">
        <f>IF(AND(T2773&lt;&gt;"_U",T2773&lt;&gt;"c",J2773&lt;&gt;9,J2773&lt;&gt;99),IFERROR(VLOOKUP(A2773,'TA Total'!$A$2:$W$10000,18,0),"."),".")</f>
        <v>3903</v>
      </c>
    </row>
    <row r="2774" spans="1:23" x14ac:dyDescent="0.2">
      <c r="A2774" s="1" t="str">
        <f t="shared" si="86"/>
        <v>2018|Kawerau District|Male / TÄne</v>
      </c>
      <c r="B2774" t="s">
        <v>20</v>
      </c>
      <c r="C2774" t="s">
        <v>21</v>
      </c>
      <c r="D2774" t="s">
        <v>22</v>
      </c>
      <c r="E2774" t="s">
        <v>23</v>
      </c>
      <c r="F2774">
        <v>2018</v>
      </c>
      <c r="G2774">
        <v>2018</v>
      </c>
      <c r="H2774">
        <v>26</v>
      </c>
      <c r="I2774" t="s">
        <v>97</v>
      </c>
      <c r="J2774">
        <v>9</v>
      </c>
      <c r="K2774" t="s">
        <v>25</v>
      </c>
      <c r="L2774">
        <v>99</v>
      </c>
      <c r="M2774" t="s">
        <v>26</v>
      </c>
      <c r="N2774">
        <v>99</v>
      </c>
      <c r="O2774" t="s">
        <v>27</v>
      </c>
      <c r="P2774">
        <v>1</v>
      </c>
      <c r="Q2774" t="s">
        <v>34</v>
      </c>
      <c r="R2774">
        <v>795</v>
      </c>
      <c r="V2774" s="3" t="str">
        <f t="shared" si="87"/>
        <v>.</v>
      </c>
      <c r="W2774" s="3" t="str">
        <f>IF(AND(T2774&lt;&gt;"_U",T2774&lt;&gt;"c",J2774&lt;&gt;9,J2774&lt;&gt;99),IFERROR(VLOOKUP(A2774,'TA Total'!$A$2:$W$10000,18,0),"."),".")</f>
        <v>.</v>
      </c>
    </row>
    <row r="2775" spans="1:23" x14ac:dyDescent="0.2">
      <c r="A2775" s="1" t="str">
        <f t="shared" si="86"/>
        <v>2018|Kawerau District|Female / Wahine</v>
      </c>
      <c r="B2775" t="s">
        <v>20</v>
      </c>
      <c r="C2775" t="s">
        <v>21</v>
      </c>
      <c r="D2775" t="s">
        <v>22</v>
      </c>
      <c r="E2775" t="s">
        <v>23</v>
      </c>
      <c r="F2775">
        <v>2018</v>
      </c>
      <c r="G2775">
        <v>2018</v>
      </c>
      <c r="H2775">
        <v>26</v>
      </c>
      <c r="I2775" t="s">
        <v>97</v>
      </c>
      <c r="J2775">
        <v>9</v>
      </c>
      <c r="K2775" t="s">
        <v>25</v>
      </c>
      <c r="L2775">
        <v>99</v>
      </c>
      <c r="M2775" t="s">
        <v>26</v>
      </c>
      <c r="N2775">
        <v>99</v>
      </c>
      <c r="O2775" t="s">
        <v>27</v>
      </c>
      <c r="P2775">
        <v>2</v>
      </c>
      <c r="Q2775" t="s">
        <v>31</v>
      </c>
      <c r="R2775">
        <v>735</v>
      </c>
      <c r="V2775" s="3" t="str">
        <f t="shared" si="87"/>
        <v>.</v>
      </c>
      <c r="W2775" s="3" t="str">
        <f>IF(AND(T2775&lt;&gt;"_U",T2775&lt;&gt;"c",J2775&lt;&gt;9,J2775&lt;&gt;99),IFERROR(VLOOKUP(A2775,'TA Total'!$A$2:$W$10000,18,0),"."),".")</f>
        <v>.</v>
      </c>
    </row>
    <row r="2776" spans="1:23" x14ac:dyDescent="0.2">
      <c r="A2776" s="1" t="str">
        <f t="shared" si="86"/>
        <v>2018|Kawerau District|Another gender / He ira kÄ“ anÅ</v>
      </c>
      <c r="B2776" t="s">
        <v>20</v>
      </c>
      <c r="C2776" t="s">
        <v>21</v>
      </c>
      <c r="D2776" t="s">
        <v>22</v>
      </c>
      <c r="E2776" t="s">
        <v>23</v>
      </c>
      <c r="F2776">
        <v>2018</v>
      </c>
      <c r="G2776">
        <v>2018</v>
      </c>
      <c r="H2776">
        <v>26</v>
      </c>
      <c r="I2776" t="s">
        <v>97</v>
      </c>
      <c r="J2776">
        <v>9</v>
      </c>
      <c r="K2776" t="s">
        <v>25</v>
      </c>
      <c r="L2776">
        <v>99</v>
      </c>
      <c r="M2776" t="s">
        <v>26</v>
      </c>
      <c r="N2776">
        <v>99</v>
      </c>
      <c r="O2776" t="s">
        <v>27</v>
      </c>
      <c r="P2776">
        <v>3</v>
      </c>
      <c r="Q2776" t="s">
        <v>28</v>
      </c>
      <c r="T2776" t="s">
        <v>36</v>
      </c>
      <c r="U2776" t="s">
        <v>37</v>
      </c>
      <c r="V2776" s="3" t="str">
        <f t="shared" si="87"/>
        <v>.</v>
      </c>
      <c r="W2776" s="3" t="str">
        <f>IF(AND(T2776&lt;&gt;"_U",T2776&lt;&gt;"c",J2776&lt;&gt;9,J2776&lt;&gt;99),IFERROR(VLOOKUP(A2776,'TA Total'!$A$2:$W$10000,18,0),"."),".")</f>
        <v>.</v>
      </c>
    </row>
    <row r="2777" spans="1:23" x14ac:dyDescent="0.2">
      <c r="A2777" s="1" t="str">
        <f t="shared" si="86"/>
        <v>2018|Kawerau District|Total - gender</v>
      </c>
      <c r="B2777" t="s">
        <v>20</v>
      </c>
      <c r="C2777" t="s">
        <v>21</v>
      </c>
      <c r="D2777" t="s">
        <v>22</v>
      </c>
      <c r="E2777" t="s">
        <v>23</v>
      </c>
      <c r="F2777">
        <v>2018</v>
      </c>
      <c r="G2777">
        <v>2018</v>
      </c>
      <c r="H2777">
        <v>26</v>
      </c>
      <c r="I2777" t="s">
        <v>97</v>
      </c>
      <c r="J2777">
        <v>9</v>
      </c>
      <c r="K2777" t="s">
        <v>25</v>
      </c>
      <c r="L2777">
        <v>99</v>
      </c>
      <c r="M2777" t="s">
        <v>26</v>
      </c>
      <c r="N2777">
        <v>99</v>
      </c>
      <c r="O2777" t="s">
        <v>27</v>
      </c>
      <c r="P2777">
        <v>99</v>
      </c>
      <c r="Q2777" t="s">
        <v>42</v>
      </c>
      <c r="R2777">
        <v>1530</v>
      </c>
      <c r="V2777" s="3" t="str">
        <f t="shared" si="87"/>
        <v>.</v>
      </c>
      <c r="W2777" s="3" t="str">
        <f>IF(AND(T2777&lt;&gt;"_U",T2777&lt;&gt;"c",J2777&lt;&gt;9,J2777&lt;&gt;99),IFERROR(VLOOKUP(A2777,'TA Total'!$A$2:$W$10000,18,0),"."),".")</f>
        <v>.</v>
      </c>
    </row>
    <row r="2778" spans="1:23" x14ac:dyDescent="0.2">
      <c r="A2778" s="1" t="str">
        <f t="shared" si="86"/>
        <v>2018|Kawerau District|Male / TÄne</v>
      </c>
      <c r="B2778" t="s">
        <v>20</v>
      </c>
      <c r="C2778" t="s">
        <v>21</v>
      </c>
      <c r="D2778" t="s">
        <v>22</v>
      </c>
      <c r="E2778" t="s">
        <v>23</v>
      </c>
      <c r="F2778">
        <v>2018</v>
      </c>
      <c r="G2778">
        <v>2018</v>
      </c>
      <c r="H2778">
        <v>26</v>
      </c>
      <c r="I2778" t="s">
        <v>97</v>
      </c>
      <c r="J2778">
        <v>77</v>
      </c>
      <c r="K2778" t="s">
        <v>49</v>
      </c>
      <c r="L2778">
        <v>99</v>
      </c>
      <c r="M2778" t="s">
        <v>26</v>
      </c>
      <c r="N2778">
        <v>99</v>
      </c>
      <c r="O2778" t="s">
        <v>27</v>
      </c>
      <c r="P2778">
        <v>1</v>
      </c>
      <c r="Q2778" t="s">
        <v>34</v>
      </c>
      <c r="R2778">
        <v>1848</v>
      </c>
      <c r="V2778" s="3">
        <f t="shared" si="87"/>
        <v>100</v>
      </c>
      <c r="W2778" s="3">
        <f>IF(AND(T2778&lt;&gt;"_U",T2778&lt;&gt;"c",J2778&lt;&gt;9,J2778&lt;&gt;99),IFERROR(VLOOKUP(A2778,'TA Total'!$A$2:$W$10000,18,0),"."),".")</f>
        <v>1848</v>
      </c>
    </row>
    <row r="2779" spans="1:23" x14ac:dyDescent="0.2">
      <c r="A2779" s="1" t="str">
        <f t="shared" si="86"/>
        <v>2018|Kawerau District|Female / Wahine</v>
      </c>
      <c r="B2779" t="s">
        <v>20</v>
      </c>
      <c r="C2779" t="s">
        <v>21</v>
      </c>
      <c r="D2779" t="s">
        <v>22</v>
      </c>
      <c r="E2779" t="s">
        <v>23</v>
      </c>
      <c r="F2779">
        <v>2018</v>
      </c>
      <c r="G2779">
        <v>2018</v>
      </c>
      <c r="H2779">
        <v>26</v>
      </c>
      <c r="I2779" t="s">
        <v>97</v>
      </c>
      <c r="J2779">
        <v>77</v>
      </c>
      <c r="K2779" t="s">
        <v>49</v>
      </c>
      <c r="L2779">
        <v>99</v>
      </c>
      <c r="M2779" t="s">
        <v>26</v>
      </c>
      <c r="N2779">
        <v>99</v>
      </c>
      <c r="O2779" t="s">
        <v>27</v>
      </c>
      <c r="P2779">
        <v>2</v>
      </c>
      <c r="Q2779" t="s">
        <v>31</v>
      </c>
      <c r="R2779">
        <v>2055</v>
      </c>
      <c r="V2779" s="3">
        <f t="shared" si="87"/>
        <v>100</v>
      </c>
      <c r="W2779" s="3">
        <f>IF(AND(T2779&lt;&gt;"_U",T2779&lt;&gt;"c",J2779&lt;&gt;9,J2779&lt;&gt;99),IFERROR(VLOOKUP(A2779,'TA Total'!$A$2:$W$10000,18,0),"."),".")</f>
        <v>2055</v>
      </c>
    </row>
    <row r="2780" spans="1:23" x14ac:dyDescent="0.2">
      <c r="A2780" s="1" t="str">
        <f t="shared" si="86"/>
        <v>2018|Kawerau District|Another gender / He ira kÄ“ anÅ</v>
      </c>
      <c r="B2780" t="s">
        <v>20</v>
      </c>
      <c r="C2780" t="s">
        <v>21</v>
      </c>
      <c r="D2780" t="s">
        <v>22</v>
      </c>
      <c r="E2780" t="s">
        <v>23</v>
      </c>
      <c r="F2780">
        <v>2018</v>
      </c>
      <c r="G2780">
        <v>2018</v>
      </c>
      <c r="H2780">
        <v>26</v>
      </c>
      <c r="I2780" t="s">
        <v>97</v>
      </c>
      <c r="J2780">
        <v>77</v>
      </c>
      <c r="K2780" t="s">
        <v>49</v>
      </c>
      <c r="L2780">
        <v>99</v>
      </c>
      <c r="M2780" t="s">
        <v>26</v>
      </c>
      <c r="N2780">
        <v>99</v>
      </c>
      <c r="O2780" t="s">
        <v>27</v>
      </c>
      <c r="P2780">
        <v>3</v>
      </c>
      <c r="Q2780" t="s">
        <v>28</v>
      </c>
      <c r="T2780" t="s">
        <v>36</v>
      </c>
      <c r="U2780" t="s">
        <v>37</v>
      </c>
      <c r="V2780" s="3" t="str">
        <f t="shared" si="87"/>
        <v>.</v>
      </c>
      <c r="W2780" s="3" t="str">
        <f>IF(AND(T2780&lt;&gt;"_U",T2780&lt;&gt;"c",J2780&lt;&gt;9,J2780&lt;&gt;99),IFERROR(VLOOKUP(A2780,'TA Total'!$A$2:$W$10000,18,0),"."),".")</f>
        <v>.</v>
      </c>
    </row>
    <row r="2781" spans="1:23" x14ac:dyDescent="0.2">
      <c r="A2781" s="1" t="str">
        <f t="shared" si="86"/>
        <v>2018|Kawerau District|Total - gender</v>
      </c>
      <c r="B2781" t="s">
        <v>20</v>
      </c>
      <c r="C2781" t="s">
        <v>21</v>
      </c>
      <c r="D2781" t="s">
        <v>22</v>
      </c>
      <c r="E2781" t="s">
        <v>23</v>
      </c>
      <c r="F2781">
        <v>2018</v>
      </c>
      <c r="G2781">
        <v>2018</v>
      </c>
      <c r="H2781">
        <v>26</v>
      </c>
      <c r="I2781" t="s">
        <v>97</v>
      </c>
      <c r="J2781">
        <v>77</v>
      </c>
      <c r="K2781" t="s">
        <v>49</v>
      </c>
      <c r="L2781">
        <v>99</v>
      </c>
      <c r="M2781" t="s">
        <v>26</v>
      </c>
      <c r="N2781">
        <v>99</v>
      </c>
      <c r="O2781" t="s">
        <v>27</v>
      </c>
      <c r="P2781">
        <v>99</v>
      </c>
      <c r="Q2781" t="s">
        <v>42</v>
      </c>
      <c r="R2781">
        <v>3903</v>
      </c>
      <c r="V2781" s="3">
        <f t="shared" si="87"/>
        <v>100</v>
      </c>
      <c r="W2781" s="3">
        <f>IF(AND(T2781&lt;&gt;"_U",T2781&lt;&gt;"c",J2781&lt;&gt;9,J2781&lt;&gt;99),IFERROR(VLOOKUP(A2781,'TA Total'!$A$2:$W$10000,18,0),"."),".")</f>
        <v>3903</v>
      </c>
    </row>
    <row r="2782" spans="1:23" x14ac:dyDescent="0.2">
      <c r="A2782" s="1" t="str">
        <f t="shared" si="86"/>
        <v>2018|Kawerau District|Male / TÄne</v>
      </c>
      <c r="B2782" t="s">
        <v>20</v>
      </c>
      <c r="C2782" t="s">
        <v>21</v>
      </c>
      <c r="D2782" t="s">
        <v>22</v>
      </c>
      <c r="E2782" t="s">
        <v>23</v>
      </c>
      <c r="F2782">
        <v>2018</v>
      </c>
      <c r="G2782">
        <v>2018</v>
      </c>
      <c r="H2782">
        <v>26</v>
      </c>
      <c r="I2782" t="s">
        <v>97</v>
      </c>
      <c r="J2782">
        <v>99</v>
      </c>
      <c r="K2782" t="s">
        <v>47</v>
      </c>
      <c r="L2782">
        <v>99</v>
      </c>
      <c r="M2782" t="s">
        <v>26</v>
      </c>
      <c r="N2782">
        <v>99</v>
      </c>
      <c r="O2782" t="s">
        <v>27</v>
      </c>
      <c r="P2782">
        <v>1</v>
      </c>
      <c r="Q2782" t="s">
        <v>34</v>
      </c>
      <c r="R2782">
        <v>2643</v>
      </c>
      <c r="V2782" s="3" t="str">
        <f t="shared" si="87"/>
        <v>.</v>
      </c>
      <c r="W2782" s="3" t="str">
        <f>IF(AND(T2782&lt;&gt;"_U",T2782&lt;&gt;"c",J2782&lt;&gt;9,J2782&lt;&gt;99),IFERROR(VLOOKUP(A2782,'TA Total'!$A$2:$W$10000,18,0),"."),".")</f>
        <v>.</v>
      </c>
    </row>
    <row r="2783" spans="1:23" x14ac:dyDescent="0.2">
      <c r="A2783" s="1" t="str">
        <f t="shared" si="86"/>
        <v>2018|Kawerau District|Female / Wahine</v>
      </c>
      <c r="B2783" t="s">
        <v>20</v>
      </c>
      <c r="C2783" t="s">
        <v>21</v>
      </c>
      <c r="D2783" t="s">
        <v>22</v>
      </c>
      <c r="E2783" t="s">
        <v>23</v>
      </c>
      <c r="F2783">
        <v>2018</v>
      </c>
      <c r="G2783">
        <v>2018</v>
      </c>
      <c r="H2783">
        <v>26</v>
      </c>
      <c r="I2783" t="s">
        <v>97</v>
      </c>
      <c r="J2783">
        <v>99</v>
      </c>
      <c r="K2783" t="s">
        <v>47</v>
      </c>
      <c r="L2783">
        <v>99</v>
      </c>
      <c r="M2783" t="s">
        <v>26</v>
      </c>
      <c r="N2783">
        <v>99</v>
      </c>
      <c r="O2783" t="s">
        <v>27</v>
      </c>
      <c r="P2783">
        <v>2</v>
      </c>
      <c r="Q2783" t="s">
        <v>31</v>
      </c>
      <c r="R2783">
        <v>2790</v>
      </c>
      <c r="V2783" s="3" t="str">
        <f t="shared" si="87"/>
        <v>.</v>
      </c>
      <c r="W2783" s="3" t="str">
        <f>IF(AND(T2783&lt;&gt;"_U",T2783&lt;&gt;"c",J2783&lt;&gt;9,J2783&lt;&gt;99),IFERROR(VLOOKUP(A2783,'TA Total'!$A$2:$W$10000,18,0),"."),".")</f>
        <v>.</v>
      </c>
    </row>
    <row r="2784" spans="1:23" x14ac:dyDescent="0.2">
      <c r="A2784" s="1" t="str">
        <f t="shared" si="86"/>
        <v>2018|Kawerau District|Another gender / He ira kÄ“ anÅ</v>
      </c>
      <c r="B2784" t="s">
        <v>20</v>
      </c>
      <c r="C2784" t="s">
        <v>21</v>
      </c>
      <c r="D2784" t="s">
        <v>22</v>
      </c>
      <c r="E2784" t="s">
        <v>23</v>
      </c>
      <c r="F2784">
        <v>2018</v>
      </c>
      <c r="G2784">
        <v>2018</v>
      </c>
      <c r="H2784">
        <v>26</v>
      </c>
      <c r="I2784" t="s">
        <v>97</v>
      </c>
      <c r="J2784">
        <v>99</v>
      </c>
      <c r="K2784" t="s">
        <v>47</v>
      </c>
      <c r="L2784">
        <v>99</v>
      </c>
      <c r="M2784" t="s">
        <v>26</v>
      </c>
      <c r="N2784">
        <v>99</v>
      </c>
      <c r="O2784" t="s">
        <v>27</v>
      </c>
      <c r="P2784">
        <v>3</v>
      </c>
      <c r="Q2784" t="s">
        <v>28</v>
      </c>
      <c r="T2784" t="s">
        <v>36</v>
      </c>
      <c r="U2784" t="s">
        <v>37</v>
      </c>
      <c r="V2784" s="3" t="str">
        <f t="shared" si="87"/>
        <v>.</v>
      </c>
      <c r="W2784" s="3" t="str">
        <f>IF(AND(T2784&lt;&gt;"_U",T2784&lt;&gt;"c",J2784&lt;&gt;9,J2784&lt;&gt;99),IFERROR(VLOOKUP(A2784,'TA Total'!$A$2:$W$10000,18,0),"."),".")</f>
        <v>.</v>
      </c>
    </row>
    <row r="2785" spans="1:23" x14ac:dyDescent="0.2">
      <c r="A2785" s="1" t="str">
        <f t="shared" si="86"/>
        <v>2018|Kawerau District|Total - gender</v>
      </c>
      <c r="B2785" t="s">
        <v>20</v>
      </c>
      <c r="C2785" t="s">
        <v>21</v>
      </c>
      <c r="D2785" t="s">
        <v>22</v>
      </c>
      <c r="E2785" t="s">
        <v>23</v>
      </c>
      <c r="F2785">
        <v>2018</v>
      </c>
      <c r="G2785">
        <v>2018</v>
      </c>
      <c r="H2785">
        <v>26</v>
      </c>
      <c r="I2785" t="s">
        <v>97</v>
      </c>
      <c r="J2785">
        <v>99</v>
      </c>
      <c r="K2785" t="s">
        <v>47</v>
      </c>
      <c r="L2785">
        <v>99</v>
      </c>
      <c r="M2785" t="s">
        <v>26</v>
      </c>
      <c r="N2785">
        <v>99</v>
      </c>
      <c r="O2785" t="s">
        <v>27</v>
      </c>
      <c r="P2785">
        <v>99</v>
      </c>
      <c r="Q2785" t="s">
        <v>42</v>
      </c>
      <c r="R2785">
        <v>5433</v>
      </c>
      <c r="V2785" s="3" t="str">
        <f t="shared" si="87"/>
        <v>.</v>
      </c>
      <c r="W2785" s="3" t="str">
        <f>IF(AND(T2785&lt;&gt;"_U",T2785&lt;&gt;"c",J2785&lt;&gt;9,J2785&lt;&gt;99),IFERROR(VLOOKUP(A2785,'TA Total'!$A$2:$W$10000,18,0),"."),".")</f>
        <v>.</v>
      </c>
    </row>
    <row r="2786" spans="1:23" x14ac:dyDescent="0.2">
      <c r="A2786" s="1" t="str">
        <f t="shared" si="86"/>
        <v>2018|ÅŒpÅtiki District|Male / TÄne</v>
      </c>
      <c r="B2786" t="s">
        <v>20</v>
      </c>
      <c r="C2786" t="s">
        <v>21</v>
      </c>
      <c r="D2786" t="s">
        <v>22</v>
      </c>
      <c r="E2786" t="s">
        <v>23</v>
      </c>
      <c r="F2786">
        <v>2018</v>
      </c>
      <c r="G2786">
        <v>2018</v>
      </c>
      <c r="H2786">
        <v>27</v>
      </c>
      <c r="I2786" t="s">
        <v>130</v>
      </c>
      <c r="J2786">
        <v>1</v>
      </c>
      <c r="K2786" t="s">
        <v>30</v>
      </c>
      <c r="L2786">
        <v>99</v>
      </c>
      <c r="M2786" t="s">
        <v>26</v>
      </c>
      <c r="N2786">
        <v>99</v>
      </c>
      <c r="O2786" t="s">
        <v>27</v>
      </c>
      <c r="P2786">
        <v>1</v>
      </c>
      <c r="Q2786" t="s">
        <v>34</v>
      </c>
      <c r="R2786">
        <v>1005</v>
      </c>
      <c r="V2786" s="3">
        <f t="shared" si="87"/>
        <v>41.61</v>
      </c>
      <c r="W2786" s="3">
        <f>IF(AND(T2786&lt;&gt;"_U",T2786&lt;&gt;"c",J2786&lt;&gt;9,J2786&lt;&gt;99),IFERROR(VLOOKUP(A2786,'TA Total'!$A$2:$W$10000,18,0),"."),".")</f>
        <v>2415</v>
      </c>
    </row>
    <row r="2787" spans="1:23" x14ac:dyDescent="0.2">
      <c r="A2787" s="1" t="str">
        <f t="shared" si="86"/>
        <v>2018|ÅŒpÅtiki District|Female / Wahine</v>
      </c>
      <c r="B2787" t="s">
        <v>20</v>
      </c>
      <c r="C2787" t="s">
        <v>21</v>
      </c>
      <c r="D2787" t="s">
        <v>22</v>
      </c>
      <c r="E2787" t="s">
        <v>23</v>
      </c>
      <c r="F2787">
        <v>2018</v>
      </c>
      <c r="G2787">
        <v>2018</v>
      </c>
      <c r="H2787">
        <v>27</v>
      </c>
      <c r="I2787" t="s">
        <v>130</v>
      </c>
      <c r="J2787">
        <v>1</v>
      </c>
      <c r="K2787" t="s">
        <v>30</v>
      </c>
      <c r="L2787">
        <v>99</v>
      </c>
      <c r="M2787" t="s">
        <v>26</v>
      </c>
      <c r="N2787">
        <v>99</v>
      </c>
      <c r="O2787" t="s">
        <v>27</v>
      </c>
      <c r="P2787">
        <v>2</v>
      </c>
      <c r="Q2787" t="s">
        <v>31</v>
      </c>
      <c r="R2787">
        <v>1008</v>
      </c>
      <c r="V2787" s="3">
        <f t="shared" si="87"/>
        <v>38.049999999999997</v>
      </c>
      <c r="W2787" s="3">
        <f>IF(AND(T2787&lt;&gt;"_U",T2787&lt;&gt;"c",J2787&lt;&gt;9,J2787&lt;&gt;99),IFERROR(VLOOKUP(A2787,'TA Total'!$A$2:$W$10000,18,0),"."),".")</f>
        <v>2649</v>
      </c>
    </row>
    <row r="2788" spans="1:23" x14ac:dyDescent="0.2">
      <c r="A2788" s="1" t="str">
        <f t="shared" si="86"/>
        <v>2018|ÅŒpÅtiki District|Another gender / He ira kÄ“ anÅ</v>
      </c>
      <c r="B2788" t="s">
        <v>20</v>
      </c>
      <c r="C2788" t="s">
        <v>21</v>
      </c>
      <c r="D2788" t="s">
        <v>22</v>
      </c>
      <c r="E2788" t="s">
        <v>23</v>
      </c>
      <c r="F2788">
        <v>2018</v>
      </c>
      <c r="G2788">
        <v>2018</v>
      </c>
      <c r="H2788">
        <v>27</v>
      </c>
      <c r="I2788" t="s">
        <v>130</v>
      </c>
      <c r="J2788">
        <v>1</v>
      </c>
      <c r="K2788" t="s">
        <v>30</v>
      </c>
      <c r="L2788">
        <v>99</v>
      </c>
      <c r="M2788" t="s">
        <v>26</v>
      </c>
      <c r="N2788">
        <v>99</v>
      </c>
      <c r="O2788" t="s">
        <v>27</v>
      </c>
      <c r="P2788">
        <v>3</v>
      </c>
      <c r="Q2788" t="s">
        <v>28</v>
      </c>
      <c r="T2788" t="s">
        <v>36</v>
      </c>
      <c r="U2788" t="s">
        <v>37</v>
      </c>
      <c r="V2788" s="3" t="str">
        <f t="shared" si="87"/>
        <v>.</v>
      </c>
      <c r="W2788" s="3" t="str">
        <f>IF(AND(T2788&lt;&gt;"_U",T2788&lt;&gt;"c",J2788&lt;&gt;9,J2788&lt;&gt;99),IFERROR(VLOOKUP(A2788,'TA Total'!$A$2:$W$10000,18,0),"."),".")</f>
        <v>.</v>
      </c>
    </row>
    <row r="2789" spans="1:23" x14ac:dyDescent="0.2">
      <c r="A2789" s="1" t="str">
        <f t="shared" si="86"/>
        <v>2018|ÅŒpÅtiki District|Total - gender</v>
      </c>
      <c r="B2789" t="s">
        <v>20</v>
      </c>
      <c r="C2789" t="s">
        <v>21</v>
      </c>
      <c r="D2789" t="s">
        <v>22</v>
      </c>
      <c r="E2789" t="s">
        <v>23</v>
      </c>
      <c r="F2789">
        <v>2018</v>
      </c>
      <c r="G2789">
        <v>2018</v>
      </c>
      <c r="H2789">
        <v>27</v>
      </c>
      <c r="I2789" t="s">
        <v>130</v>
      </c>
      <c r="J2789">
        <v>1</v>
      </c>
      <c r="K2789" t="s">
        <v>30</v>
      </c>
      <c r="L2789">
        <v>99</v>
      </c>
      <c r="M2789" t="s">
        <v>26</v>
      </c>
      <c r="N2789">
        <v>99</v>
      </c>
      <c r="O2789" t="s">
        <v>27</v>
      </c>
      <c r="P2789">
        <v>99</v>
      </c>
      <c r="Q2789" t="s">
        <v>42</v>
      </c>
      <c r="R2789">
        <v>2013</v>
      </c>
      <c r="V2789" s="3">
        <f t="shared" si="87"/>
        <v>39.75</v>
      </c>
      <c r="W2789" s="3">
        <f>IF(AND(T2789&lt;&gt;"_U",T2789&lt;&gt;"c",J2789&lt;&gt;9,J2789&lt;&gt;99),IFERROR(VLOOKUP(A2789,'TA Total'!$A$2:$W$10000,18,0),"."),".")</f>
        <v>5064</v>
      </c>
    </row>
    <row r="2790" spans="1:23" x14ac:dyDescent="0.2">
      <c r="A2790" s="1" t="str">
        <f t="shared" si="86"/>
        <v>2018|ÅŒpÅtiki District|Male / TÄne</v>
      </c>
      <c r="B2790" t="s">
        <v>20</v>
      </c>
      <c r="C2790" t="s">
        <v>21</v>
      </c>
      <c r="D2790" t="s">
        <v>22</v>
      </c>
      <c r="E2790" t="s">
        <v>23</v>
      </c>
      <c r="F2790">
        <v>2018</v>
      </c>
      <c r="G2790">
        <v>2018</v>
      </c>
      <c r="H2790">
        <v>27</v>
      </c>
      <c r="I2790" t="s">
        <v>130</v>
      </c>
      <c r="J2790">
        <v>3</v>
      </c>
      <c r="K2790" t="s">
        <v>39</v>
      </c>
      <c r="L2790">
        <v>99</v>
      </c>
      <c r="M2790" t="s">
        <v>26</v>
      </c>
      <c r="N2790">
        <v>99</v>
      </c>
      <c r="O2790" t="s">
        <v>27</v>
      </c>
      <c r="P2790">
        <v>1</v>
      </c>
      <c r="Q2790" t="s">
        <v>34</v>
      </c>
      <c r="R2790">
        <v>108</v>
      </c>
      <c r="V2790" s="3">
        <f t="shared" si="87"/>
        <v>4.47</v>
      </c>
      <c r="W2790" s="3">
        <f>IF(AND(T2790&lt;&gt;"_U",T2790&lt;&gt;"c",J2790&lt;&gt;9,J2790&lt;&gt;99),IFERROR(VLOOKUP(A2790,'TA Total'!$A$2:$W$10000,18,0),"."),".")</f>
        <v>2415</v>
      </c>
    </row>
    <row r="2791" spans="1:23" x14ac:dyDescent="0.2">
      <c r="A2791" s="1" t="str">
        <f t="shared" si="86"/>
        <v>2018|ÅŒpÅtiki District|Female / Wahine</v>
      </c>
      <c r="B2791" t="s">
        <v>20</v>
      </c>
      <c r="C2791" t="s">
        <v>21</v>
      </c>
      <c r="D2791" t="s">
        <v>22</v>
      </c>
      <c r="E2791" t="s">
        <v>23</v>
      </c>
      <c r="F2791">
        <v>2018</v>
      </c>
      <c r="G2791">
        <v>2018</v>
      </c>
      <c r="H2791">
        <v>27</v>
      </c>
      <c r="I2791" t="s">
        <v>130</v>
      </c>
      <c r="J2791">
        <v>3</v>
      </c>
      <c r="K2791" t="s">
        <v>39</v>
      </c>
      <c r="L2791">
        <v>99</v>
      </c>
      <c r="M2791" t="s">
        <v>26</v>
      </c>
      <c r="N2791">
        <v>99</v>
      </c>
      <c r="O2791" t="s">
        <v>27</v>
      </c>
      <c r="P2791">
        <v>2</v>
      </c>
      <c r="Q2791" t="s">
        <v>31</v>
      </c>
      <c r="R2791">
        <v>120</v>
      </c>
      <c r="V2791" s="3">
        <f t="shared" si="87"/>
        <v>4.53</v>
      </c>
      <c r="W2791" s="3">
        <f>IF(AND(T2791&lt;&gt;"_U",T2791&lt;&gt;"c",J2791&lt;&gt;9,J2791&lt;&gt;99),IFERROR(VLOOKUP(A2791,'TA Total'!$A$2:$W$10000,18,0),"."),".")</f>
        <v>2649</v>
      </c>
    </row>
    <row r="2792" spans="1:23" x14ac:dyDescent="0.2">
      <c r="A2792" s="1" t="str">
        <f t="shared" si="86"/>
        <v>2018|ÅŒpÅtiki District|Another gender / He ira kÄ“ anÅ</v>
      </c>
      <c r="B2792" t="s">
        <v>20</v>
      </c>
      <c r="C2792" t="s">
        <v>21</v>
      </c>
      <c r="D2792" t="s">
        <v>22</v>
      </c>
      <c r="E2792" t="s">
        <v>23</v>
      </c>
      <c r="F2792">
        <v>2018</v>
      </c>
      <c r="G2792">
        <v>2018</v>
      </c>
      <c r="H2792">
        <v>27</v>
      </c>
      <c r="I2792" t="s">
        <v>130</v>
      </c>
      <c r="J2792">
        <v>3</v>
      </c>
      <c r="K2792" t="s">
        <v>39</v>
      </c>
      <c r="L2792">
        <v>99</v>
      </c>
      <c r="M2792" t="s">
        <v>26</v>
      </c>
      <c r="N2792">
        <v>99</v>
      </c>
      <c r="O2792" t="s">
        <v>27</v>
      </c>
      <c r="P2792">
        <v>3</v>
      </c>
      <c r="Q2792" t="s">
        <v>28</v>
      </c>
      <c r="T2792" t="s">
        <v>36</v>
      </c>
      <c r="U2792" t="s">
        <v>37</v>
      </c>
      <c r="V2792" s="3" t="str">
        <f t="shared" si="87"/>
        <v>.</v>
      </c>
      <c r="W2792" s="3" t="str">
        <f>IF(AND(T2792&lt;&gt;"_U",T2792&lt;&gt;"c",J2792&lt;&gt;9,J2792&lt;&gt;99),IFERROR(VLOOKUP(A2792,'TA Total'!$A$2:$W$10000,18,0),"."),".")</f>
        <v>.</v>
      </c>
    </row>
    <row r="2793" spans="1:23" x14ac:dyDescent="0.2">
      <c r="A2793" s="1" t="str">
        <f t="shared" si="86"/>
        <v>2018|ÅŒpÅtiki District|Total - gender</v>
      </c>
      <c r="B2793" t="s">
        <v>20</v>
      </c>
      <c r="C2793" t="s">
        <v>21</v>
      </c>
      <c r="D2793" t="s">
        <v>22</v>
      </c>
      <c r="E2793" t="s">
        <v>23</v>
      </c>
      <c r="F2793">
        <v>2018</v>
      </c>
      <c r="G2793">
        <v>2018</v>
      </c>
      <c r="H2793">
        <v>27</v>
      </c>
      <c r="I2793" t="s">
        <v>130</v>
      </c>
      <c r="J2793">
        <v>3</v>
      </c>
      <c r="K2793" t="s">
        <v>39</v>
      </c>
      <c r="L2793">
        <v>99</v>
      </c>
      <c r="M2793" t="s">
        <v>26</v>
      </c>
      <c r="N2793">
        <v>99</v>
      </c>
      <c r="O2793" t="s">
        <v>27</v>
      </c>
      <c r="P2793">
        <v>99</v>
      </c>
      <c r="Q2793" t="s">
        <v>42</v>
      </c>
      <c r="R2793">
        <v>228</v>
      </c>
      <c r="V2793" s="3">
        <f t="shared" si="87"/>
        <v>4.5</v>
      </c>
      <c r="W2793" s="3">
        <f>IF(AND(T2793&lt;&gt;"_U",T2793&lt;&gt;"c",J2793&lt;&gt;9,J2793&lt;&gt;99),IFERROR(VLOOKUP(A2793,'TA Total'!$A$2:$W$10000,18,0),"."),".")</f>
        <v>5064</v>
      </c>
    </row>
    <row r="2794" spans="1:23" x14ac:dyDescent="0.2">
      <c r="A2794" s="1" t="str">
        <f t="shared" si="86"/>
        <v>2018|ÅŒpÅtiki District|Male / TÄne</v>
      </c>
      <c r="B2794" t="s">
        <v>20</v>
      </c>
      <c r="C2794" t="s">
        <v>21</v>
      </c>
      <c r="D2794" t="s">
        <v>22</v>
      </c>
      <c r="E2794" t="s">
        <v>23</v>
      </c>
      <c r="F2794">
        <v>2018</v>
      </c>
      <c r="G2794">
        <v>2018</v>
      </c>
      <c r="H2794">
        <v>27</v>
      </c>
      <c r="I2794" t="s">
        <v>130</v>
      </c>
      <c r="J2794">
        <v>4</v>
      </c>
      <c r="K2794" t="s">
        <v>54</v>
      </c>
      <c r="L2794">
        <v>99</v>
      </c>
      <c r="M2794" t="s">
        <v>26</v>
      </c>
      <c r="N2794">
        <v>99</v>
      </c>
      <c r="O2794" t="s">
        <v>27</v>
      </c>
      <c r="P2794">
        <v>1</v>
      </c>
      <c r="Q2794" t="s">
        <v>34</v>
      </c>
      <c r="R2794">
        <v>207</v>
      </c>
      <c r="V2794" s="3">
        <f t="shared" si="87"/>
        <v>8.57</v>
      </c>
      <c r="W2794" s="3">
        <f>IF(AND(T2794&lt;&gt;"_U",T2794&lt;&gt;"c",J2794&lt;&gt;9,J2794&lt;&gt;99),IFERROR(VLOOKUP(A2794,'TA Total'!$A$2:$W$10000,18,0),"."),".")</f>
        <v>2415</v>
      </c>
    </row>
    <row r="2795" spans="1:23" x14ac:dyDescent="0.2">
      <c r="A2795" s="1" t="str">
        <f t="shared" si="86"/>
        <v>2018|ÅŒpÅtiki District|Female / Wahine</v>
      </c>
      <c r="B2795" t="s">
        <v>20</v>
      </c>
      <c r="C2795" t="s">
        <v>21</v>
      </c>
      <c r="D2795" t="s">
        <v>22</v>
      </c>
      <c r="E2795" t="s">
        <v>23</v>
      </c>
      <c r="F2795">
        <v>2018</v>
      </c>
      <c r="G2795">
        <v>2018</v>
      </c>
      <c r="H2795">
        <v>27</v>
      </c>
      <c r="I2795" t="s">
        <v>130</v>
      </c>
      <c r="J2795">
        <v>4</v>
      </c>
      <c r="K2795" t="s">
        <v>54</v>
      </c>
      <c r="L2795">
        <v>99</v>
      </c>
      <c r="M2795" t="s">
        <v>26</v>
      </c>
      <c r="N2795">
        <v>99</v>
      </c>
      <c r="O2795" t="s">
        <v>27</v>
      </c>
      <c r="P2795">
        <v>2</v>
      </c>
      <c r="Q2795" t="s">
        <v>31</v>
      </c>
      <c r="R2795">
        <v>240</v>
      </c>
      <c r="V2795" s="3">
        <f t="shared" si="87"/>
        <v>9.06</v>
      </c>
      <c r="W2795" s="3">
        <f>IF(AND(T2795&lt;&gt;"_U",T2795&lt;&gt;"c",J2795&lt;&gt;9,J2795&lt;&gt;99),IFERROR(VLOOKUP(A2795,'TA Total'!$A$2:$W$10000,18,0),"."),".")</f>
        <v>2649</v>
      </c>
    </row>
    <row r="2796" spans="1:23" x14ac:dyDescent="0.2">
      <c r="A2796" s="1" t="str">
        <f t="shared" si="86"/>
        <v>2018|ÅŒpÅtiki District|Another gender / He ira kÄ“ anÅ</v>
      </c>
      <c r="B2796" t="s">
        <v>20</v>
      </c>
      <c r="C2796" t="s">
        <v>21</v>
      </c>
      <c r="D2796" t="s">
        <v>22</v>
      </c>
      <c r="E2796" t="s">
        <v>23</v>
      </c>
      <c r="F2796">
        <v>2018</v>
      </c>
      <c r="G2796">
        <v>2018</v>
      </c>
      <c r="H2796">
        <v>27</v>
      </c>
      <c r="I2796" t="s">
        <v>130</v>
      </c>
      <c r="J2796">
        <v>4</v>
      </c>
      <c r="K2796" t="s">
        <v>54</v>
      </c>
      <c r="L2796">
        <v>99</v>
      </c>
      <c r="M2796" t="s">
        <v>26</v>
      </c>
      <c r="N2796">
        <v>99</v>
      </c>
      <c r="O2796" t="s">
        <v>27</v>
      </c>
      <c r="P2796">
        <v>3</v>
      </c>
      <c r="Q2796" t="s">
        <v>28</v>
      </c>
      <c r="T2796" t="s">
        <v>36</v>
      </c>
      <c r="U2796" t="s">
        <v>37</v>
      </c>
      <c r="V2796" s="3" t="str">
        <f t="shared" si="87"/>
        <v>.</v>
      </c>
      <c r="W2796" s="3" t="str">
        <f>IF(AND(T2796&lt;&gt;"_U",T2796&lt;&gt;"c",J2796&lt;&gt;9,J2796&lt;&gt;99),IFERROR(VLOOKUP(A2796,'TA Total'!$A$2:$W$10000,18,0),"."),".")</f>
        <v>.</v>
      </c>
    </row>
    <row r="2797" spans="1:23" x14ac:dyDescent="0.2">
      <c r="A2797" s="1" t="str">
        <f t="shared" si="86"/>
        <v>2018|ÅŒpÅtiki District|Total - gender</v>
      </c>
      <c r="B2797" t="s">
        <v>20</v>
      </c>
      <c r="C2797" t="s">
        <v>21</v>
      </c>
      <c r="D2797" t="s">
        <v>22</v>
      </c>
      <c r="E2797" t="s">
        <v>23</v>
      </c>
      <c r="F2797">
        <v>2018</v>
      </c>
      <c r="G2797">
        <v>2018</v>
      </c>
      <c r="H2797">
        <v>27</v>
      </c>
      <c r="I2797" t="s">
        <v>130</v>
      </c>
      <c r="J2797">
        <v>4</v>
      </c>
      <c r="K2797" t="s">
        <v>54</v>
      </c>
      <c r="L2797">
        <v>99</v>
      </c>
      <c r="M2797" t="s">
        <v>26</v>
      </c>
      <c r="N2797">
        <v>99</v>
      </c>
      <c r="O2797" t="s">
        <v>27</v>
      </c>
      <c r="P2797">
        <v>99</v>
      </c>
      <c r="Q2797" t="s">
        <v>42</v>
      </c>
      <c r="R2797">
        <v>447</v>
      </c>
      <c r="V2797" s="3">
        <f t="shared" si="87"/>
        <v>8.83</v>
      </c>
      <c r="W2797" s="3">
        <f>IF(AND(T2797&lt;&gt;"_U",T2797&lt;&gt;"c",J2797&lt;&gt;9,J2797&lt;&gt;99),IFERROR(VLOOKUP(A2797,'TA Total'!$A$2:$W$10000,18,0),"."),".")</f>
        <v>5064</v>
      </c>
    </row>
    <row r="2798" spans="1:23" x14ac:dyDescent="0.2">
      <c r="A2798" s="1" t="str">
        <f t="shared" si="86"/>
        <v>2018|ÅŒpÅtiki District|Male / TÄne</v>
      </c>
      <c r="B2798" t="s">
        <v>20</v>
      </c>
      <c r="C2798" t="s">
        <v>21</v>
      </c>
      <c r="D2798" t="s">
        <v>22</v>
      </c>
      <c r="E2798" t="s">
        <v>23</v>
      </c>
      <c r="F2798">
        <v>2018</v>
      </c>
      <c r="G2798">
        <v>2018</v>
      </c>
      <c r="H2798">
        <v>27</v>
      </c>
      <c r="I2798" t="s">
        <v>130</v>
      </c>
      <c r="J2798">
        <v>5</v>
      </c>
      <c r="K2798" t="s">
        <v>33</v>
      </c>
      <c r="L2798">
        <v>99</v>
      </c>
      <c r="M2798" t="s">
        <v>26</v>
      </c>
      <c r="N2798">
        <v>99</v>
      </c>
      <c r="O2798" t="s">
        <v>27</v>
      </c>
      <c r="P2798">
        <v>1</v>
      </c>
      <c r="Q2798" t="s">
        <v>34</v>
      </c>
      <c r="R2798">
        <v>114</v>
      </c>
      <c r="V2798" s="3">
        <f t="shared" si="87"/>
        <v>4.72</v>
      </c>
      <c r="W2798" s="3">
        <f>IF(AND(T2798&lt;&gt;"_U",T2798&lt;&gt;"c",J2798&lt;&gt;9,J2798&lt;&gt;99),IFERROR(VLOOKUP(A2798,'TA Total'!$A$2:$W$10000,18,0),"."),".")</f>
        <v>2415</v>
      </c>
    </row>
    <row r="2799" spans="1:23" x14ac:dyDescent="0.2">
      <c r="A2799" s="1" t="str">
        <f t="shared" si="86"/>
        <v>2018|ÅŒpÅtiki District|Female / Wahine</v>
      </c>
      <c r="B2799" t="s">
        <v>20</v>
      </c>
      <c r="C2799" t="s">
        <v>21</v>
      </c>
      <c r="D2799" t="s">
        <v>22</v>
      </c>
      <c r="E2799" t="s">
        <v>23</v>
      </c>
      <c r="F2799">
        <v>2018</v>
      </c>
      <c r="G2799">
        <v>2018</v>
      </c>
      <c r="H2799">
        <v>27</v>
      </c>
      <c r="I2799" t="s">
        <v>130</v>
      </c>
      <c r="J2799">
        <v>5</v>
      </c>
      <c r="K2799" t="s">
        <v>33</v>
      </c>
      <c r="L2799">
        <v>99</v>
      </c>
      <c r="M2799" t="s">
        <v>26</v>
      </c>
      <c r="N2799">
        <v>99</v>
      </c>
      <c r="O2799" t="s">
        <v>27</v>
      </c>
      <c r="P2799">
        <v>2</v>
      </c>
      <c r="Q2799" t="s">
        <v>31</v>
      </c>
      <c r="R2799">
        <v>273</v>
      </c>
      <c r="V2799" s="3">
        <f t="shared" si="87"/>
        <v>10.31</v>
      </c>
      <c r="W2799" s="3">
        <f>IF(AND(T2799&lt;&gt;"_U",T2799&lt;&gt;"c",J2799&lt;&gt;9,J2799&lt;&gt;99),IFERROR(VLOOKUP(A2799,'TA Total'!$A$2:$W$10000,18,0),"."),".")</f>
        <v>2649</v>
      </c>
    </row>
    <row r="2800" spans="1:23" x14ac:dyDescent="0.2">
      <c r="A2800" s="1" t="str">
        <f t="shared" si="86"/>
        <v>2018|ÅŒpÅtiki District|Another gender / He ira kÄ“ anÅ</v>
      </c>
      <c r="B2800" t="s">
        <v>20</v>
      </c>
      <c r="C2800" t="s">
        <v>21</v>
      </c>
      <c r="D2800" t="s">
        <v>22</v>
      </c>
      <c r="E2800" t="s">
        <v>23</v>
      </c>
      <c r="F2800">
        <v>2018</v>
      </c>
      <c r="G2800">
        <v>2018</v>
      </c>
      <c r="H2800">
        <v>27</v>
      </c>
      <c r="I2800" t="s">
        <v>130</v>
      </c>
      <c r="J2800">
        <v>5</v>
      </c>
      <c r="K2800" t="s">
        <v>33</v>
      </c>
      <c r="L2800">
        <v>99</v>
      </c>
      <c r="M2800" t="s">
        <v>26</v>
      </c>
      <c r="N2800">
        <v>99</v>
      </c>
      <c r="O2800" t="s">
        <v>27</v>
      </c>
      <c r="P2800">
        <v>3</v>
      </c>
      <c r="Q2800" t="s">
        <v>28</v>
      </c>
      <c r="T2800" t="s">
        <v>36</v>
      </c>
      <c r="U2800" t="s">
        <v>37</v>
      </c>
      <c r="V2800" s="3" t="str">
        <f t="shared" si="87"/>
        <v>.</v>
      </c>
      <c r="W2800" s="3" t="str">
        <f>IF(AND(T2800&lt;&gt;"_U",T2800&lt;&gt;"c",J2800&lt;&gt;9,J2800&lt;&gt;99),IFERROR(VLOOKUP(A2800,'TA Total'!$A$2:$W$10000,18,0),"."),".")</f>
        <v>.</v>
      </c>
    </row>
    <row r="2801" spans="1:23" x14ac:dyDescent="0.2">
      <c r="A2801" s="1" t="str">
        <f t="shared" si="86"/>
        <v>2018|ÅŒpÅtiki District|Total - gender</v>
      </c>
      <c r="B2801" t="s">
        <v>20</v>
      </c>
      <c r="C2801" t="s">
        <v>21</v>
      </c>
      <c r="D2801" t="s">
        <v>22</v>
      </c>
      <c r="E2801" t="s">
        <v>23</v>
      </c>
      <c r="F2801">
        <v>2018</v>
      </c>
      <c r="G2801">
        <v>2018</v>
      </c>
      <c r="H2801">
        <v>27</v>
      </c>
      <c r="I2801" t="s">
        <v>130</v>
      </c>
      <c r="J2801">
        <v>5</v>
      </c>
      <c r="K2801" t="s">
        <v>33</v>
      </c>
      <c r="L2801">
        <v>99</v>
      </c>
      <c r="M2801" t="s">
        <v>26</v>
      </c>
      <c r="N2801">
        <v>99</v>
      </c>
      <c r="O2801" t="s">
        <v>27</v>
      </c>
      <c r="P2801">
        <v>99</v>
      </c>
      <c r="Q2801" t="s">
        <v>42</v>
      </c>
      <c r="R2801">
        <v>390</v>
      </c>
      <c r="V2801" s="3">
        <f t="shared" si="87"/>
        <v>7.7</v>
      </c>
      <c r="W2801" s="3">
        <f>IF(AND(T2801&lt;&gt;"_U",T2801&lt;&gt;"c",J2801&lt;&gt;9,J2801&lt;&gt;99),IFERROR(VLOOKUP(A2801,'TA Total'!$A$2:$W$10000,18,0),"."),".")</f>
        <v>5064</v>
      </c>
    </row>
    <row r="2802" spans="1:23" x14ac:dyDescent="0.2">
      <c r="A2802" s="1" t="str">
        <f t="shared" si="86"/>
        <v>2018|ÅŒpÅtiki District|Male / TÄne</v>
      </c>
      <c r="B2802" t="s">
        <v>20</v>
      </c>
      <c r="C2802" t="s">
        <v>21</v>
      </c>
      <c r="D2802" t="s">
        <v>22</v>
      </c>
      <c r="E2802" t="s">
        <v>23</v>
      </c>
      <c r="F2802">
        <v>2018</v>
      </c>
      <c r="G2802">
        <v>2018</v>
      </c>
      <c r="H2802">
        <v>27</v>
      </c>
      <c r="I2802" t="s">
        <v>130</v>
      </c>
      <c r="J2802">
        <v>6</v>
      </c>
      <c r="K2802" t="s">
        <v>52</v>
      </c>
      <c r="L2802">
        <v>99</v>
      </c>
      <c r="M2802" t="s">
        <v>26</v>
      </c>
      <c r="N2802">
        <v>99</v>
      </c>
      <c r="O2802" t="s">
        <v>27</v>
      </c>
      <c r="P2802">
        <v>1</v>
      </c>
      <c r="Q2802" t="s">
        <v>34</v>
      </c>
      <c r="R2802">
        <v>978</v>
      </c>
      <c r="V2802" s="3">
        <f t="shared" si="87"/>
        <v>40.5</v>
      </c>
      <c r="W2802" s="3">
        <f>IF(AND(T2802&lt;&gt;"_U",T2802&lt;&gt;"c",J2802&lt;&gt;9,J2802&lt;&gt;99),IFERROR(VLOOKUP(A2802,'TA Total'!$A$2:$W$10000,18,0),"."),".")</f>
        <v>2415</v>
      </c>
    </row>
    <row r="2803" spans="1:23" x14ac:dyDescent="0.2">
      <c r="A2803" s="1" t="str">
        <f t="shared" si="86"/>
        <v>2018|ÅŒpÅtiki District|Female / Wahine</v>
      </c>
      <c r="B2803" t="s">
        <v>20</v>
      </c>
      <c r="C2803" t="s">
        <v>21</v>
      </c>
      <c r="D2803" t="s">
        <v>22</v>
      </c>
      <c r="E2803" t="s">
        <v>23</v>
      </c>
      <c r="F2803">
        <v>2018</v>
      </c>
      <c r="G2803">
        <v>2018</v>
      </c>
      <c r="H2803">
        <v>27</v>
      </c>
      <c r="I2803" t="s">
        <v>130</v>
      </c>
      <c r="J2803">
        <v>6</v>
      </c>
      <c r="K2803" t="s">
        <v>52</v>
      </c>
      <c r="L2803">
        <v>99</v>
      </c>
      <c r="M2803" t="s">
        <v>26</v>
      </c>
      <c r="N2803">
        <v>99</v>
      </c>
      <c r="O2803" t="s">
        <v>27</v>
      </c>
      <c r="P2803">
        <v>2</v>
      </c>
      <c r="Q2803" t="s">
        <v>31</v>
      </c>
      <c r="R2803">
        <v>1005</v>
      </c>
      <c r="V2803" s="3">
        <f t="shared" si="87"/>
        <v>37.94</v>
      </c>
      <c r="W2803" s="3">
        <f>IF(AND(T2803&lt;&gt;"_U",T2803&lt;&gt;"c",J2803&lt;&gt;9,J2803&lt;&gt;99),IFERROR(VLOOKUP(A2803,'TA Total'!$A$2:$W$10000,18,0),"."),".")</f>
        <v>2649</v>
      </c>
    </row>
    <row r="2804" spans="1:23" x14ac:dyDescent="0.2">
      <c r="A2804" s="1" t="str">
        <f t="shared" si="86"/>
        <v>2018|ÅŒpÅtiki District|Another gender / He ira kÄ“ anÅ</v>
      </c>
      <c r="B2804" t="s">
        <v>20</v>
      </c>
      <c r="C2804" t="s">
        <v>21</v>
      </c>
      <c r="D2804" t="s">
        <v>22</v>
      </c>
      <c r="E2804" t="s">
        <v>23</v>
      </c>
      <c r="F2804">
        <v>2018</v>
      </c>
      <c r="G2804">
        <v>2018</v>
      </c>
      <c r="H2804">
        <v>27</v>
      </c>
      <c r="I2804" t="s">
        <v>130</v>
      </c>
      <c r="J2804">
        <v>6</v>
      </c>
      <c r="K2804" t="s">
        <v>52</v>
      </c>
      <c r="L2804">
        <v>99</v>
      </c>
      <c r="M2804" t="s">
        <v>26</v>
      </c>
      <c r="N2804">
        <v>99</v>
      </c>
      <c r="O2804" t="s">
        <v>27</v>
      </c>
      <c r="P2804">
        <v>3</v>
      </c>
      <c r="Q2804" t="s">
        <v>28</v>
      </c>
      <c r="T2804" t="s">
        <v>36</v>
      </c>
      <c r="U2804" t="s">
        <v>37</v>
      </c>
      <c r="V2804" s="3" t="str">
        <f t="shared" si="87"/>
        <v>.</v>
      </c>
      <c r="W2804" s="3" t="str">
        <f>IF(AND(T2804&lt;&gt;"_U",T2804&lt;&gt;"c",J2804&lt;&gt;9,J2804&lt;&gt;99),IFERROR(VLOOKUP(A2804,'TA Total'!$A$2:$W$10000,18,0),"."),".")</f>
        <v>.</v>
      </c>
    </row>
    <row r="2805" spans="1:23" x14ac:dyDescent="0.2">
      <c r="A2805" s="1" t="str">
        <f t="shared" si="86"/>
        <v>2018|ÅŒpÅtiki District|Total - gender</v>
      </c>
      <c r="B2805" t="s">
        <v>20</v>
      </c>
      <c r="C2805" t="s">
        <v>21</v>
      </c>
      <c r="D2805" t="s">
        <v>22</v>
      </c>
      <c r="E2805" t="s">
        <v>23</v>
      </c>
      <c r="F2805">
        <v>2018</v>
      </c>
      <c r="G2805">
        <v>2018</v>
      </c>
      <c r="H2805">
        <v>27</v>
      </c>
      <c r="I2805" t="s">
        <v>130</v>
      </c>
      <c r="J2805">
        <v>6</v>
      </c>
      <c r="K2805" t="s">
        <v>52</v>
      </c>
      <c r="L2805">
        <v>99</v>
      </c>
      <c r="M2805" t="s">
        <v>26</v>
      </c>
      <c r="N2805">
        <v>99</v>
      </c>
      <c r="O2805" t="s">
        <v>27</v>
      </c>
      <c r="P2805">
        <v>99</v>
      </c>
      <c r="Q2805" t="s">
        <v>42</v>
      </c>
      <c r="R2805">
        <v>1983</v>
      </c>
      <c r="V2805" s="3">
        <f t="shared" si="87"/>
        <v>39.159999999999997</v>
      </c>
      <c r="W2805" s="3">
        <f>IF(AND(T2805&lt;&gt;"_U",T2805&lt;&gt;"c",J2805&lt;&gt;9,J2805&lt;&gt;99),IFERROR(VLOOKUP(A2805,'TA Total'!$A$2:$W$10000,18,0),"."),".")</f>
        <v>5064</v>
      </c>
    </row>
    <row r="2806" spans="1:23" x14ac:dyDescent="0.2">
      <c r="A2806" s="1" t="str">
        <f t="shared" si="86"/>
        <v>2018|ÅŒpÅtiki District|Male / TÄne</v>
      </c>
      <c r="B2806" t="s">
        <v>20</v>
      </c>
      <c r="C2806" t="s">
        <v>21</v>
      </c>
      <c r="D2806" t="s">
        <v>22</v>
      </c>
      <c r="E2806" t="s">
        <v>23</v>
      </c>
      <c r="F2806">
        <v>2018</v>
      </c>
      <c r="G2806">
        <v>2018</v>
      </c>
      <c r="H2806">
        <v>27</v>
      </c>
      <c r="I2806" t="s">
        <v>130</v>
      </c>
      <c r="J2806">
        <v>9</v>
      </c>
      <c r="K2806" t="s">
        <v>25</v>
      </c>
      <c r="L2806">
        <v>99</v>
      </c>
      <c r="M2806" t="s">
        <v>26</v>
      </c>
      <c r="N2806">
        <v>99</v>
      </c>
      <c r="O2806" t="s">
        <v>27</v>
      </c>
      <c r="P2806">
        <v>1</v>
      </c>
      <c r="Q2806" t="s">
        <v>34</v>
      </c>
      <c r="R2806">
        <v>1110</v>
      </c>
      <c r="V2806" s="3" t="str">
        <f t="shared" si="87"/>
        <v>.</v>
      </c>
      <c r="W2806" s="3" t="str">
        <f>IF(AND(T2806&lt;&gt;"_U",T2806&lt;&gt;"c",J2806&lt;&gt;9,J2806&lt;&gt;99),IFERROR(VLOOKUP(A2806,'TA Total'!$A$2:$W$10000,18,0),"."),".")</f>
        <v>.</v>
      </c>
    </row>
    <row r="2807" spans="1:23" x14ac:dyDescent="0.2">
      <c r="A2807" s="1" t="str">
        <f t="shared" si="86"/>
        <v>2018|ÅŒpÅtiki District|Female / Wahine</v>
      </c>
      <c r="B2807" t="s">
        <v>20</v>
      </c>
      <c r="C2807" t="s">
        <v>21</v>
      </c>
      <c r="D2807" t="s">
        <v>22</v>
      </c>
      <c r="E2807" t="s">
        <v>23</v>
      </c>
      <c r="F2807">
        <v>2018</v>
      </c>
      <c r="G2807">
        <v>2018</v>
      </c>
      <c r="H2807">
        <v>27</v>
      </c>
      <c r="I2807" t="s">
        <v>130</v>
      </c>
      <c r="J2807">
        <v>9</v>
      </c>
      <c r="K2807" t="s">
        <v>25</v>
      </c>
      <c r="L2807">
        <v>99</v>
      </c>
      <c r="M2807" t="s">
        <v>26</v>
      </c>
      <c r="N2807">
        <v>99</v>
      </c>
      <c r="O2807" t="s">
        <v>27</v>
      </c>
      <c r="P2807">
        <v>2</v>
      </c>
      <c r="Q2807" t="s">
        <v>31</v>
      </c>
      <c r="R2807">
        <v>1008</v>
      </c>
      <c r="V2807" s="3" t="str">
        <f t="shared" si="87"/>
        <v>.</v>
      </c>
      <c r="W2807" s="3" t="str">
        <f>IF(AND(T2807&lt;&gt;"_U",T2807&lt;&gt;"c",J2807&lt;&gt;9,J2807&lt;&gt;99),IFERROR(VLOOKUP(A2807,'TA Total'!$A$2:$W$10000,18,0),"."),".")</f>
        <v>.</v>
      </c>
    </row>
    <row r="2808" spans="1:23" x14ac:dyDescent="0.2">
      <c r="A2808" s="1" t="str">
        <f t="shared" si="86"/>
        <v>2018|ÅŒpÅtiki District|Another gender / He ira kÄ“ anÅ</v>
      </c>
      <c r="B2808" t="s">
        <v>20</v>
      </c>
      <c r="C2808" t="s">
        <v>21</v>
      </c>
      <c r="D2808" t="s">
        <v>22</v>
      </c>
      <c r="E2808" t="s">
        <v>23</v>
      </c>
      <c r="F2808">
        <v>2018</v>
      </c>
      <c r="G2808">
        <v>2018</v>
      </c>
      <c r="H2808">
        <v>27</v>
      </c>
      <c r="I2808" t="s">
        <v>130</v>
      </c>
      <c r="J2808">
        <v>9</v>
      </c>
      <c r="K2808" t="s">
        <v>25</v>
      </c>
      <c r="L2808">
        <v>99</v>
      </c>
      <c r="M2808" t="s">
        <v>26</v>
      </c>
      <c r="N2808">
        <v>99</v>
      </c>
      <c r="O2808" t="s">
        <v>27</v>
      </c>
      <c r="P2808">
        <v>3</v>
      </c>
      <c r="Q2808" t="s">
        <v>28</v>
      </c>
      <c r="T2808" t="s">
        <v>36</v>
      </c>
      <c r="U2808" t="s">
        <v>37</v>
      </c>
      <c r="V2808" s="3" t="str">
        <f t="shared" si="87"/>
        <v>.</v>
      </c>
      <c r="W2808" s="3" t="str">
        <f>IF(AND(T2808&lt;&gt;"_U",T2808&lt;&gt;"c",J2808&lt;&gt;9,J2808&lt;&gt;99),IFERROR(VLOOKUP(A2808,'TA Total'!$A$2:$W$10000,18,0),"."),".")</f>
        <v>.</v>
      </c>
    </row>
    <row r="2809" spans="1:23" x14ac:dyDescent="0.2">
      <c r="A2809" s="1" t="str">
        <f t="shared" si="86"/>
        <v>2018|ÅŒpÅtiki District|Total - gender</v>
      </c>
      <c r="B2809" t="s">
        <v>20</v>
      </c>
      <c r="C2809" t="s">
        <v>21</v>
      </c>
      <c r="D2809" t="s">
        <v>22</v>
      </c>
      <c r="E2809" t="s">
        <v>23</v>
      </c>
      <c r="F2809">
        <v>2018</v>
      </c>
      <c r="G2809">
        <v>2018</v>
      </c>
      <c r="H2809">
        <v>27</v>
      </c>
      <c r="I2809" t="s">
        <v>130</v>
      </c>
      <c r="J2809">
        <v>9</v>
      </c>
      <c r="K2809" t="s">
        <v>25</v>
      </c>
      <c r="L2809">
        <v>99</v>
      </c>
      <c r="M2809" t="s">
        <v>26</v>
      </c>
      <c r="N2809">
        <v>99</v>
      </c>
      <c r="O2809" t="s">
        <v>27</v>
      </c>
      <c r="P2809">
        <v>99</v>
      </c>
      <c r="Q2809" t="s">
        <v>42</v>
      </c>
      <c r="R2809">
        <v>2118</v>
      </c>
      <c r="V2809" s="3" t="str">
        <f t="shared" si="87"/>
        <v>.</v>
      </c>
      <c r="W2809" s="3" t="str">
        <f>IF(AND(T2809&lt;&gt;"_U",T2809&lt;&gt;"c",J2809&lt;&gt;9,J2809&lt;&gt;99),IFERROR(VLOOKUP(A2809,'TA Total'!$A$2:$W$10000,18,0),"."),".")</f>
        <v>.</v>
      </c>
    </row>
    <row r="2810" spans="1:23" x14ac:dyDescent="0.2">
      <c r="A2810" s="1" t="str">
        <f t="shared" si="86"/>
        <v>2018|ÅŒpÅtiki District|Male / TÄne</v>
      </c>
      <c r="B2810" t="s">
        <v>20</v>
      </c>
      <c r="C2810" t="s">
        <v>21</v>
      </c>
      <c r="D2810" t="s">
        <v>22</v>
      </c>
      <c r="E2810" t="s">
        <v>23</v>
      </c>
      <c r="F2810">
        <v>2018</v>
      </c>
      <c r="G2810">
        <v>2018</v>
      </c>
      <c r="H2810">
        <v>27</v>
      </c>
      <c r="I2810" t="s">
        <v>130</v>
      </c>
      <c r="J2810">
        <v>77</v>
      </c>
      <c r="K2810" t="s">
        <v>49</v>
      </c>
      <c r="L2810">
        <v>99</v>
      </c>
      <c r="M2810" t="s">
        <v>26</v>
      </c>
      <c r="N2810">
        <v>99</v>
      </c>
      <c r="O2810" t="s">
        <v>27</v>
      </c>
      <c r="P2810">
        <v>1</v>
      </c>
      <c r="Q2810" t="s">
        <v>34</v>
      </c>
      <c r="R2810">
        <v>2415</v>
      </c>
      <c r="V2810" s="3">
        <f t="shared" si="87"/>
        <v>100</v>
      </c>
      <c r="W2810" s="3">
        <f>IF(AND(T2810&lt;&gt;"_U",T2810&lt;&gt;"c",J2810&lt;&gt;9,J2810&lt;&gt;99),IFERROR(VLOOKUP(A2810,'TA Total'!$A$2:$W$10000,18,0),"."),".")</f>
        <v>2415</v>
      </c>
    </row>
    <row r="2811" spans="1:23" x14ac:dyDescent="0.2">
      <c r="A2811" s="1" t="str">
        <f t="shared" si="86"/>
        <v>2018|ÅŒpÅtiki District|Female / Wahine</v>
      </c>
      <c r="B2811" t="s">
        <v>20</v>
      </c>
      <c r="C2811" t="s">
        <v>21</v>
      </c>
      <c r="D2811" t="s">
        <v>22</v>
      </c>
      <c r="E2811" t="s">
        <v>23</v>
      </c>
      <c r="F2811">
        <v>2018</v>
      </c>
      <c r="G2811">
        <v>2018</v>
      </c>
      <c r="H2811">
        <v>27</v>
      </c>
      <c r="I2811" t="s">
        <v>130</v>
      </c>
      <c r="J2811">
        <v>77</v>
      </c>
      <c r="K2811" t="s">
        <v>49</v>
      </c>
      <c r="L2811">
        <v>99</v>
      </c>
      <c r="M2811" t="s">
        <v>26</v>
      </c>
      <c r="N2811">
        <v>99</v>
      </c>
      <c r="O2811" t="s">
        <v>27</v>
      </c>
      <c r="P2811">
        <v>2</v>
      </c>
      <c r="Q2811" t="s">
        <v>31</v>
      </c>
      <c r="R2811">
        <v>2649</v>
      </c>
      <c r="V2811" s="3">
        <f t="shared" si="87"/>
        <v>100</v>
      </c>
      <c r="W2811" s="3">
        <f>IF(AND(T2811&lt;&gt;"_U",T2811&lt;&gt;"c",J2811&lt;&gt;9,J2811&lt;&gt;99),IFERROR(VLOOKUP(A2811,'TA Total'!$A$2:$W$10000,18,0),"."),".")</f>
        <v>2649</v>
      </c>
    </row>
    <row r="2812" spans="1:23" x14ac:dyDescent="0.2">
      <c r="A2812" s="1" t="str">
        <f t="shared" si="86"/>
        <v>2018|ÅŒpÅtiki District|Another gender / He ira kÄ“ anÅ</v>
      </c>
      <c r="B2812" t="s">
        <v>20</v>
      </c>
      <c r="C2812" t="s">
        <v>21</v>
      </c>
      <c r="D2812" t="s">
        <v>22</v>
      </c>
      <c r="E2812" t="s">
        <v>23</v>
      </c>
      <c r="F2812">
        <v>2018</v>
      </c>
      <c r="G2812">
        <v>2018</v>
      </c>
      <c r="H2812">
        <v>27</v>
      </c>
      <c r="I2812" t="s">
        <v>130</v>
      </c>
      <c r="J2812">
        <v>77</v>
      </c>
      <c r="K2812" t="s">
        <v>49</v>
      </c>
      <c r="L2812">
        <v>99</v>
      </c>
      <c r="M2812" t="s">
        <v>26</v>
      </c>
      <c r="N2812">
        <v>99</v>
      </c>
      <c r="O2812" t="s">
        <v>27</v>
      </c>
      <c r="P2812">
        <v>3</v>
      </c>
      <c r="Q2812" t="s">
        <v>28</v>
      </c>
      <c r="T2812" t="s">
        <v>36</v>
      </c>
      <c r="U2812" t="s">
        <v>37</v>
      </c>
      <c r="V2812" s="3" t="str">
        <f t="shared" si="87"/>
        <v>.</v>
      </c>
      <c r="W2812" s="3" t="str">
        <f>IF(AND(T2812&lt;&gt;"_U",T2812&lt;&gt;"c",J2812&lt;&gt;9,J2812&lt;&gt;99),IFERROR(VLOOKUP(A2812,'TA Total'!$A$2:$W$10000,18,0),"."),".")</f>
        <v>.</v>
      </c>
    </row>
    <row r="2813" spans="1:23" x14ac:dyDescent="0.2">
      <c r="A2813" s="1" t="str">
        <f t="shared" si="86"/>
        <v>2018|ÅŒpÅtiki District|Total - gender</v>
      </c>
      <c r="B2813" t="s">
        <v>20</v>
      </c>
      <c r="C2813" t="s">
        <v>21</v>
      </c>
      <c r="D2813" t="s">
        <v>22</v>
      </c>
      <c r="E2813" t="s">
        <v>23</v>
      </c>
      <c r="F2813">
        <v>2018</v>
      </c>
      <c r="G2813">
        <v>2018</v>
      </c>
      <c r="H2813">
        <v>27</v>
      </c>
      <c r="I2813" t="s">
        <v>130</v>
      </c>
      <c r="J2813">
        <v>77</v>
      </c>
      <c r="K2813" t="s">
        <v>49</v>
      </c>
      <c r="L2813">
        <v>99</v>
      </c>
      <c r="M2813" t="s">
        <v>26</v>
      </c>
      <c r="N2813">
        <v>99</v>
      </c>
      <c r="O2813" t="s">
        <v>27</v>
      </c>
      <c r="P2813">
        <v>99</v>
      </c>
      <c r="Q2813" t="s">
        <v>42</v>
      </c>
      <c r="R2813">
        <v>5064</v>
      </c>
      <c r="V2813" s="3">
        <f t="shared" si="87"/>
        <v>100</v>
      </c>
      <c r="W2813" s="3">
        <f>IF(AND(T2813&lt;&gt;"_U",T2813&lt;&gt;"c",J2813&lt;&gt;9,J2813&lt;&gt;99),IFERROR(VLOOKUP(A2813,'TA Total'!$A$2:$W$10000,18,0),"."),".")</f>
        <v>5064</v>
      </c>
    </row>
    <row r="2814" spans="1:23" x14ac:dyDescent="0.2">
      <c r="A2814" s="1" t="str">
        <f t="shared" si="86"/>
        <v>2018|ÅŒpÅtiki District|Male / TÄne</v>
      </c>
      <c r="B2814" t="s">
        <v>20</v>
      </c>
      <c r="C2814" t="s">
        <v>21</v>
      </c>
      <c r="D2814" t="s">
        <v>22</v>
      </c>
      <c r="E2814" t="s">
        <v>23</v>
      </c>
      <c r="F2814">
        <v>2018</v>
      </c>
      <c r="G2814">
        <v>2018</v>
      </c>
      <c r="H2814">
        <v>27</v>
      </c>
      <c r="I2814" t="s">
        <v>130</v>
      </c>
      <c r="J2814">
        <v>99</v>
      </c>
      <c r="K2814" t="s">
        <v>47</v>
      </c>
      <c r="L2814">
        <v>99</v>
      </c>
      <c r="M2814" t="s">
        <v>26</v>
      </c>
      <c r="N2814">
        <v>99</v>
      </c>
      <c r="O2814" t="s">
        <v>27</v>
      </c>
      <c r="P2814">
        <v>1</v>
      </c>
      <c r="Q2814" t="s">
        <v>34</v>
      </c>
      <c r="R2814">
        <v>3525</v>
      </c>
      <c r="V2814" s="3" t="str">
        <f t="shared" si="87"/>
        <v>.</v>
      </c>
      <c r="W2814" s="3" t="str">
        <f>IF(AND(T2814&lt;&gt;"_U",T2814&lt;&gt;"c",J2814&lt;&gt;9,J2814&lt;&gt;99),IFERROR(VLOOKUP(A2814,'TA Total'!$A$2:$W$10000,18,0),"."),".")</f>
        <v>.</v>
      </c>
    </row>
    <row r="2815" spans="1:23" x14ac:dyDescent="0.2">
      <c r="A2815" s="1" t="str">
        <f t="shared" si="86"/>
        <v>2018|ÅŒpÅtiki District|Female / Wahine</v>
      </c>
      <c r="B2815" t="s">
        <v>20</v>
      </c>
      <c r="C2815" t="s">
        <v>21</v>
      </c>
      <c r="D2815" t="s">
        <v>22</v>
      </c>
      <c r="E2815" t="s">
        <v>23</v>
      </c>
      <c r="F2815">
        <v>2018</v>
      </c>
      <c r="G2815">
        <v>2018</v>
      </c>
      <c r="H2815">
        <v>27</v>
      </c>
      <c r="I2815" t="s">
        <v>130</v>
      </c>
      <c r="J2815">
        <v>99</v>
      </c>
      <c r="K2815" t="s">
        <v>47</v>
      </c>
      <c r="L2815">
        <v>99</v>
      </c>
      <c r="M2815" t="s">
        <v>26</v>
      </c>
      <c r="N2815">
        <v>99</v>
      </c>
      <c r="O2815" t="s">
        <v>27</v>
      </c>
      <c r="P2815">
        <v>2</v>
      </c>
      <c r="Q2815" t="s">
        <v>31</v>
      </c>
      <c r="R2815">
        <v>3657</v>
      </c>
      <c r="V2815" s="3" t="str">
        <f t="shared" si="87"/>
        <v>.</v>
      </c>
      <c r="W2815" s="3" t="str">
        <f>IF(AND(T2815&lt;&gt;"_U",T2815&lt;&gt;"c",J2815&lt;&gt;9,J2815&lt;&gt;99),IFERROR(VLOOKUP(A2815,'TA Total'!$A$2:$W$10000,18,0),"."),".")</f>
        <v>.</v>
      </c>
    </row>
    <row r="2816" spans="1:23" x14ac:dyDescent="0.2">
      <c r="A2816" s="1" t="str">
        <f t="shared" si="86"/>
        <v>2018|ÅŒpÅtiki District|Another gender / He ira kÄ“ anÅ</v>
      </c>
      <c r="B2816" t="s">
        <v>20</v>
      </c>
      <c r="C2816" t="s">
        <v>21</v>
      </c>
      <c r="D2816" t="s">
        <v>22</v>
      </c>
      <c r="E2816" t="s">
        <v>23</v>
      </c>
      <c r="F2816">
        <v>2018</v>
      </c>
      <c r="G2816">
        <v>2018</v>
      </c>
      <c r="H2816">
        <v>27</v>
      </c>
      <c r="I2816" t="s">
        <v>130</v>
      </c>
      <c r="J2816">
        <v>99</v>
      </c>
      <c r="K2816" t="s">
        <v>47</v>
      </c>
      <c r="L2816">
        <v>99</v>
      </c>
      <c r="M2816" t="s">
        <v>26</v>
      </c>
      <c r="N2816">
        <v>99</v>
      </c>
      <c r="O2816" t="s">
        <v>27</v>
      </c>
      <c r="P2816">
        <v>3</v>
      </c>
      <c r="Q2816" t="s">
        <v>28</v>
      </c>
      <c r="T2816" t="s">
        <v>36</v>
      </c>
      <c r="U2816" t="s">
        <v>37</v>
      </c>
      <c r="V2816" s="3" t="str">
        <f t="shared" si="87"/>
        <v>.</v>
      </c>
      <c r="W2816" s="3" t="str">
        <f>IF(AND(T2816&lt;&gt;"_U",T2816&lt;&gt;"c",J2816&lt;&gt;9,J2816&lt;&gt;99),IFERROR(VLOOKUP(A2816,'TA Total'!$A$2:$W$10000,18,0),"."),".")</f>
        <v>.</v>
      </c>
    </row>
    <row r="2817" spans="1:23" x14ac:dyDescent="0.2">
      <c r="A2817" s="1" t="str">
        <f t="shared" si="86"/>
        <v>2018|ÅŒpÅtiki District|Total - gender</v>
      </c>
      <c r="B2817" t="s">
        <v>20</v>
      </c>
      <c r="C2817" t="s">
        <v>21</v>
      </c>
      <c r="D2817" t="s">
        <v>22</v>
      </c>
      <c r="E2817" t="s">
        <v>23</v>
      </c>
      <c r="F2817">
        <v>2018</v>
      </c>
      <c r="G2817">
        <v>2018</v>
      </c>
      <c r="H2817">
        <v>27</v>
      </c>
      <c r="I2817" t="s">
        <v>130</v>
      </c>
      <c r="J2817">
        <v>99</v>
      </c>
      <c r="K2817" t="s">
        <v>47</v>
      </c>
      <c r="L2817">
        <v>99</v>
      </c>
      <c r="M2817" t="s">
        <v>26</v>
      </c>
      <c r="N2817">
        <v>99</v>
      </c>
      <c r="O2817" t="s">
        <v>27</v>
      </c>
      <c r="P2817">
        <v>99</v>
      </c>
      <c r="Q2817" t="s">
        <v>42</v>
      </c>
      <c r="R2817">
        <v>7179</v>
      </c>
      <c r="V2817" s="3" t="str">
        <f t="shared" si="87"/>
        <v>.</v>
      </c>
      <c r="W2817" s="3" t="str">
        <f>IF(AND(T2817&lt;&gt;"_U",T2817&lt;&gt;"c",J2817&lt;&gt;9,J2817&lt;&gt;99),IFERROR(VLOOKUP(A2817,'TA Total'!$A$2:$W$10000,18,0),"."),".")</f>
        <v>.</v>
      </c>
    </row>
    <row r="2818" spans="1:23" x14ac:dyDescent="0.2">
      <c r="A2818" s="1" t="str">
        <f t="shared" si="86"/>
        <v>2018|Gisborne District|Male / TÄne</v>
      </c>
      <c r="B2818" t="s">
        <v>20</v>
      </c>
      <c r="C2818" t="s">
        <v>21</v>
      </c>
      <c r="D2818" t="s">
        <v>22</v>
      </c>
      <c r="E2818" t="s">
        <v>23</v>
      </c>
      <c r="F2818">
        <v>2018</v>
      </c>
      <c r="G2818">
        <v>2018</v>
      </c>
      <c r="H2818">
        <v>28</v>
      </c>
      <c r="I2818" t="s">
        <v>80</v>
      </c>
      <c r="J2818">
        <v>1</v>
      </c>
      <c r="K2818" t="s">
        <v>30</v>
      </c>
      <c r="L2818">
        <v>99</v>
      </c>
      <c r="M2818" t="s">
        <v>26</v>
      </c>
      <c r="N2818">
        <v>99</v>
      </c>
      <c r="O2818" t="s">
        <v>27</v>
      </c>
      <c r="P2818">
        <v>1</v>
      </c>
      <c r="Q2818" t="s">
        <v>34</v>
      </c>
      <c r="R2818">
        <v>5865</v>
      </c>
      <c r="V2818" s="3">
        <f t="shared" si="87"/>
        <v>45.43</v>
      </c>
      <c r="W2818" s="3">
        <f>IF(AND(T2818&lt;&gt;"_U",T2818&lt;&gt;"c",J2818&lt;&gt;9,J2818&lt;&gt;99),IFERROR(VLOOKUP(A2818,'TA Total'!$A$2:$W$10000,18,0),"."),".")</f>
        <v>12909</v>
      </c>
    </row>
    <row r="2819" spans="1:23" x14ac:dyDescent="0.2">
      <c r="A2819" s="1" t="str">
        <f t="shared" ref="A2819:A2882" si="88">G2819&amp;"|"&amp;I2819&amp;"|"&amp;Q2819</f>
        <v>2018|Gisborne District|Female / Wahine</v>
      </c>
      <c r="B2819" t="s">
        <v>20</v>
      </c>
      <c r="C2819" t="s">
        <v>21</v>
      </c>
      <c r="D2819" t="s">
        <v>22</v>
      </c>
      <c r="E2819" t="s">
        <v>23</v>
      </c>
      <c r="F2819">
        <v>2018</v>
      </c>
      <c r="G2819">
        <v>2018</v>
      </c>
      <c r="H2819">
        <v>28</v>
      </c>
      <c r="I2819" t="s">
        <v>80</v>
      </c>
      <c r="J2819">
        <v>1</v>
      </c>
      <c r="K2819" t="s">
        <v>30</v>
      </c>
      <c r="L2819">
        <v>99</v>
      </c>
      <c r="M2819" t="s">
        <v>26</v>
      </c>
      <c r="N2819">
        <v>99</v>
      </c>
      <c r="O2819" t="s">
        <v>27</v>
      </c>
      <c r="P2819">
        <v>2</v>
      </c>
      <c r="Q2819" t="s">
        <v>31</v>
      </c>
      <c r="R2819">
        <v>5964</v>
      </c>
      <c r="V2819" s="3">
        <f t="shared" ref="V2819:V2882" si="89">IF(T2819&lt;&gt;"_U",IFERROR((ROUND(R2819/W2819*100,2)),"."),".")</f>
        <v>40.229999999999997</v>
      </c>
      <c r="W2819" s="3">
        <f>IF(AND(T2819&lt;&gt;"_U",T2819&lt;&gt;"c",J2819&lt;&gt;9,J2819&lt;&gt;99),IFERROR(VLOOKUP(A2819,'TA Total'!$A$2:$W$10000,18,0),"."),".")</f>
        <v>14823</v>
      </c>
    </row>
    <row r="2820" spans="1:23" x14ac:dyDescent="0.2">
      <c r="A2820" s="1" t="str">
        <f t="shared" si="88"/>
        <v>2018|Gisborne District|Another gender / He ira kÄ“ anÅ</v>
      </c>
      <c r="B2820" t="s">
        <v>20</v>
      </c>
      <c r="C2820" t="s">
        <v>21</v>
      </c>
      <c r="D2820" t="s">
        <v>22</v>
      </c>
      <c r="E2820" t="s">
        <v>23</v>
      </c>
      <c r="F2820">
        <v>2018</v>
      </c>
      <c r="G2820">
        <v>2018</v>
      </c>
      <c r="H2820">
        <v>28</v>
      </c>
      <c r="I2820" t="s">
        <v>80</v>
      </c>
      <c r="J2820">
        <v>1</v>
      </c>
      <c r="K2820" t="s">
        <v>30</v>
      </c>
      <c r="L2820">
        <v>99</v>
      </c>
      <c r="M2820" t="s">
        <v>26</v>
      </c>
      <c r="N2820">
        <v>99</v>
      </c>
      <c r="O2820" t="s">
        <v>27</v>
      </c>
      <c r="P2820">
        <v>3</v>
      </c>
      <c r="Q2820" t="s">
        <v>28</v>
      </c>
      <c r="T2820" t="s">
        <v>36</v>
      </c>
      <c r="U2820" t="s">
        <v>37</v>
      </c>
      <c r="V2820" s="3" t="str">
        <f t="shared" si="89"/>
        <v>.</v>
      </c>
      <c r="W2820" s="3" t="str">
        <f>IF(AND(T2820&lt;&gt;"_U",T2820&lt;&gt;"c",J2820&lt;&gt;9,J2820&lt;&gt;99),IFERROR(VLOOKUP(A2820,'TA Total'!$A$2:$W$10000,18,0),"."),".")</f>
        <v>.</v>
      </c>
    </row>
    <row r="2821" spans="1:23" x14ac:dyDescent="0.2">
      <c r="A2821" s="1" t="str">
        <f t="shared" si="88"/>
        <v>2018|Gisborne District|Total - gender</v>
      </c>
      <c r="B2821" t="s">
        <v>20</v>
      </c>
      <c r="C2821" t="s">
        <v>21</v>
      </c>
      <c r="D2821" t="s">
        <v>22</v>
      </c>
      <c r="E2821" t="s">
        <v>23</v>
      </c>
      <c r="F2821">
        <v>2018</v>
      </c>
      <c r="G2821">
        <v>2018</v>
      </c>
      <c r="H2821">
        <v>28</v>
      </c>
      <c r="I2821" t="s">
        <v>80</v>
      </c>
      <c r="J2821">
        <v>1</v>
      </c>
      <c r="K2821" t="s">
        <v>30</v>
      </c>
      <c r="L2821">
        <v>99</v>
      </c>
      <c r="M2821" t="s">
        <v>26</v>
      </c>
      <c r="N2821">
        <v>99</v>
      </c>
      <c r="O2821" t="s">
        <v>27</v>
      </c>
      <c r="P2821">
        <v>99</v>
      </c>
      <c r="Q2821" t="s">
        <v>42</v>
      </c>
      <c r="R2821">
        <v>11832</v>
      </c>
      <c r="V2821" s="3">
        <f t="shared" si="89"/>
        <v>42.67</v>
      </c>
      <c r="W2821" s="3">
        <f>IF(AND(T2821&lt;&gt;"_U",T2821&lt;&gt;"c",J2821&lt;&gt;9,J2821&lt;&gt;99),IFERROR(VLOOKUP(A2821,'TA Total'!$A$2:$W$10000,18,0),"."),".")</f>
        <v>27732</v>
      </c>
    </row>
    <row r="2822" spans="1:23" x14ac:dyDescent="0.2">
      <c r="A2822" s="1" t="str">
        <f t="shared" si="88"/>
        <v>2018|Gisborne District|Male / TÄne</v>
      </c>
      <c r="B2822" t="s">
        <v>20</v>
      </c>
      <c r="C2822" t="s">
        <v>21</v>
      </c>
      <c r="D2822" t="s">
        <v>22</v>
      </c>
      <c r="E2822" t="s">
        <v>23</v>
      </c>
      <c r="F2822">
        <v>2018</v>
      </c>
      <c r="G2822">
        <v>2018</v>
      </c>
      <c r="H2822">
        <v>28</v>
      </c>
      <c r="I2822" t="s">
        <v>80</v>
      </c>
      <c r="J2822">
        <v>3</v>
      </c>
      <c r="K2822" t="s">
        <v>39</v>
      </c>
      <c r="L2822">
        <v>99</v>
      </c>
      <c r="M2822" t="s">
        <v>26</v>
      </c>
      <c r="N2822">
        <v>99</v>
      </c>
      <c r="O2822" t="s">
        <v>27</v>
      </c>
      <c r="P2822">
        <v>1</v>
      </c>
      <c r="Q2822" t="s">
        <v>34</v>
      </c>
      <c r="R2822">
        <v>438</v>
      </c>
      <c r="V2822" s="3">
        <f t="shared" si="89"/>
        <v>3.39</v>
      </c>
      <c r="W2822" s="3">
        <f>IF(AND(T2822&lt;&gt;"_U",T2822&lt;&gt;"c",J2822&lt;&gt;9,J2822&lt;&gt;99),IFERROR(VLOOKUP(A2822,'TA Total'!$A$2:$W$10000,18,0),"."),".")</f>
        <v>12909</v>
      </c>
    </row>
    <row r="2823" spans="1:23" x14ac:dyDescent="0.2">
      <c r="A2823" s="1" t="str">
        <f t="shared" si="88"/>
        <v>2018|Gisborne District|Female / Wahine</v>
      </c>
      <c r="B2823" t="s">
        <v>20</v>
      </c>
      <c r="C2823" t="s">
        <v>21</v>
      </c>
      <c r="D2823" t="s">
        <v>22</v>
      </c>
      <c r="E2823" t="s">
        <v>23</v>
      </c>
      <c r="F2823">
        <v>2018</v>
      </c>
      <c r="G2823">
        <v>2018</v>
      </c>
      <c r="H2823">
        <v>28</v>
      </c>
      <c r="I2823" t="s">
        <v>80</v>
      </c>
      <c r="J2823">
        <v>3</v>
      </c>
      <c r="K2823" t="s">
        <v>39</v>
      </c>
      <c r="L2823">
        <v>99</v>
      </c>
      <c r="M2823" t="s">
        <v>26</v>
      </c>
      <c r="N2823">
        <v>99</v>
      </c>
      <c r="O2823" t="s">
        <v>27</v>
      </c>
      <c r="P2823">
        <v>2</v>
      </c>
      <c r="Q2823" t="s">
        <v>31</v>
      </c>
      <c r="R2823">
        <v>597</v>
      </c>
      <c r="V2823" s="3">
        <f t="shared" si="89"/>
        <v>4.03</v>
      </c>
      <c r="W2823" s="3">
        <f>IF(AND(T2823&lt;&gt;"_U",T2823&lt;&gt;"c",J2823&lt;&gt;9,J2823&lt;&gt;99),IFERROR(VLOOKUP(A2823,'TA Total'!$A$2:$W$10000,18,0),"."),".")</f>
        <v>14823</v>
      </c>
    </row>
    <row r="2824" spans="1:23" x14ac:dyDescent="0.2">
      <c r="A2824" s="1" t="str">
        <f t="shared" si="88"/>
        <v>2018|Gisborne District|Another gender / He ira kÄ“ anÅ</v>
      </c>
      <c r="B2824" t="s">
        <v>20</v>
      </c>
      <c r="C2824" t="s">
        <v>21</v>
      </c>
      <c r="D2824" t="s">
        <v>22</v>
      </c>
      <c r="E2824" t="s">
        <v>23</v>
      </c>
      <c r="F2824">
        <v>2018</v>
      </c>
      <c r="G2824">
        <v>2018</v>
      </c>
      <c r="H2824">
        <v>28</v>
      </c>
      <c r="I2824" t="s">
        <v>80</v>
      </c>
      <c r="J2824">
        <v>3</v>
      </c>
      <c r="K2824" t="s">
        <v>39</v>
      </c>
      <c r="L2824">
        <v>99</v>
      </c>
      <c r="M2824" t="s">
        <v>26</v>
      </c>
      <c r="N2824">
        <v>99</v>
      </c>
      <c r="O2824" t="s">
        <v>27</v>
      </c>
      <c r="P2824">
        <v>3</v>
      </c>
      <c r="Q2824" t="s">
        <v>28</v>
      </c>
      <c r="T2824" t="s">
        <v>36</v>
      </c>
      <c r="U2824" t="s">
        <v>37</v>
      </c>
      <c r="V2824" s="3" t="str">
        <f t="shared" si="89"/>
        <v>.</v>
      </c>
      <c r="W2824" s="3" t="str">
        <f>IF(AND(T2824&lt;&gt;"_U",T2824&lt;&gt;"c",J2824&lt;&gt;9,J2824&lt;&gt;99),IFERROR(VLOOKUP(A2824,'TA Total'!$A$2:$W$10000,18,0),"."),".")</f>
        <v>.</v>
      </c>
    </row>
    <row r="2825" spans="1:23" x14ac:dyDescent="0.2">
      <c r="A2825" s="1" t="str">
        <f t="shared" si="88"/>
        <v>2018|Gisborne District|Total - gender</v>
      </c>
      <c r="B2825" t="s">
        <v>20</v>
      </c>
      <c r="C2825" t="s">
        <v>21</v>
      </c>
      <c r="D2825" t="s">
        <v>22</v>
      </c>
      <c r="E2825" t="s">
        <v>23</v>
      </c>
      <c r="F2825">
        <v>2018</v>
      </c>
      <c r="G2825">
        <v>2018</v>
      </c>
      <c r="H2825">
        <v>28</v>
      </c>
      <c r="I2825" t="s">
        <v>80</v>
      </c>
      <c r="J2825">
        <v>3</v>
      </c>
      <c r="K2825" t="s">
        <v>39</v>
      </c>
      <c r="L2825">
        <v>99</v>
      </c>
      <c r="M2825" t="s">
        <v>26</v>
      </c>
      <c r="N2825">
        <v>99</v>
      </c>
      <c r="O2825" t="s">
        <v>27</v>
      </c>
      <c r="P2825">
        <v>99</v>
      </c>
      <c r="Q2825" t="s">
        <v>42</v>
      </c>
      <c r="R2825">
        <v>1035</v>
      </c>
      <c r="V2825" s="3">
        <f t="shared" si="89"/>
        <v>3.73</v>
      </c>
      <c r="W2825" s="3">
        <f>IF(AND(T2825&lt;&gt;"_U",T2825&lt;&gt;"c",J2825&lt;&gt;9,J2825&lt;&gt;99),IFERROR(VLOOKUP(A2825,'TA Total'!$A$2:$W$10000,18,0),"."),".")</f>
        <v>27732</v>
      </c>
    </row>
    <row r="2826" spans="1:23" x14ac:dyDescent="0.2">
      <c r="A2826" s="1" t="str">
        <f t="shared" si="88"/>
        <v>2018|Gisborne District|Male / TÄne</v>
      </c>
      <c r="B2826" t="s">
        <v>20</v>
      </c>
      <c r="C2826" t="s">
        <v>21</v>
      </c>
      <c r="D2826" t="s">
        <v>22</v>
      </c>
      <c r="E2826" t="s">
        <v>23</v>
      </c>
      <c r="F2826">
        <v>2018</v>
      </c>
      <c r="G2826">
        <v>2018</v>
      </c>
      <c r="H2826">
        <v>28</v>
      </c>
      <c r="I2826" t="s">
        <v>80</v>
      </c>
      <c r="J2826">
        <v>4</v>
      </c>
      <c r="K2826" t="s">
        <v>54</v>
      </c>
      <c r="L2826">
        <v>99</v>
      </c>
      <c r="M2826" t="s">
        <v>26</v>
      </c>
      <c r="N2826">
        <v>99</v>
      </c>
      <c r="O2826" t="s">
        <v>27</v>
      </c>
      <c r="P2826">
        <v>1</v>
      </c>
      <c r="Q2826" t="s">
        <v>34</v>
      </c>
      <c r="R2826">
        <v>927</v>
      </c>
      <c r="V2826" s="3">
        <f t="shared" si="89"/>
        <v>7.18</v>
      </c>
      <c r="W2826" s="3">
        <f>IF(AND(T2826&lt;&gt;"_U",T2826&lt;&gt;"c",J2826&lt;&gt;9,J2826&lt;&gt;99),IFERROR(VLOOKUP(A2826,'TA Total'!$A$2:$W$10000,18,0),"."),".")</f>
        <v>12909</v>
      </c>
    </row>
    <row r="2827" spans="1:23" x14ac:dyDescent="0.2">
      <c r="A2827" s="1" t="str">
        <f t="shared" si="88"/>
        <v>2018|Gisborne District|Female / Wahine</v>
      </c>
      <c r="B2827" t="s">
        <v>20</v>
      </c>
      <c r="C2827" t="s">
        <v>21</v>
      </c>
      <c r="D2827" t="s">
        <v>22</v>
      </c>
      <c r="E2827" t="s">
        <v>23</v>
      </c>
      <c r="F2827">
        <v>2018</v>
      </c>
      <c r="G2827">
        <v>2018</v>
      </c>
      <c r="H2827">
        <v>28</v>
      </c>
      <c r="I2827" t="s">
        <v>80</v>
      </c>
      <c r="J2827">
        <v>4</v>
      </c>
      <c r="K2827" t="s">
        <v>54</v>
      </c>
      <c r="L2827">
        <v>99</v>
      </c>
      <c r="M2827" t="s">
        <v>26</v>
      </c>
      <c r="N2827">
        <v>99</v>
      </c>
      <c r="O2827" t="s">
        <v>27</v>
      </c>
      <c r="P2827">
        <v>2</v>
      </c>
      <c r="Q2827" t="s">
        <v>31</v>
      </c>
      <c r="R2827">
        <v>1317</v>
      </c>
      <c r="V2827" s="3">
        <f t="shared" si="89"/>
        <v>8.8800000000000008</v>
      </c>
      <c r="W2827" s="3">
        <f>IF(AND(T2827&lt;&gt;"_U",T2827&lt;&gt;"c",J2827&lt;&gt;9,J2827&lt;&gt;99),IFERROR(VLOOKUP(A2827,'TA Total'!$A$2:$W$10000,18,0),"."),".")</f>
        <v>14823</v>
      </c>
    </row>
    <row r="2828" spans="1:23" x14ac:dyDescent="0.2">
      <c r="A2828" s="1" t="str">
        <f t="shared" si="88"/>
        <v>2018|Gisborne District|Another gender / He ira kÄ“ anÅ</v>
      </c>
      <c r="B2828" t="s">
        <v>20</v>
      </c>
      <c r="C2828" t="s">
        <v>21</v>
      </c>
      <c r="D2828" t="s">
        <v>22</v>
      </c>
      <c r="E2828" t="s">
        <v>23</v>
      </c>
      <c r="F2828">
        <v>2018</v>
      </c>
      <c r="G2828">
        <v>2018</v>
      </c>
      <c r="H2828">
        <v>28</v>
      </c>
      <c r="I2828" t="s">
        <v>80</v>
      </c>
      <c r="J2828">
        <v>4</v>
      </c>
      <c r="K2828" t="s">
        <v>54</v>
      </c>
      <c r="L2828">
        <v>99</v>
      </c>
      <c r="M2828" t="s">
        <v>26</v>
      </c>
      <c r="N2828">
        <v>99</v>
      </c>
      <c r="O2828" t="s">
        <v>27</v>
      </c>
      <c r="P2828">
        <v>3</v>
      </c>
      <c r="Q2828" t="s">
        <v>28</v>
      </c>
      <c r="T2828" t="s">
        <v>36</v>
      </c>
      <c r="U2828" t="s">
        <v>37</v>
      </c>
      <c r="V2828" s="3" t="str">
        <f t="shared" si="89"/>
        <v>.</v>
      </c>
      <c r="W2828" s="3" t="str">
        <f>IF(AND(T2828&lt;&gt;"_U",T2828&lt;&gt;"c",J2828&lt;&gt;9,J2828&lt;&gt;99),IFERROR(VLOOKUP(A2828,'TA Total'!$A$2:$W$10000,18,0),"."),".")</f>
        <v>.</v>
      </c>
    </row>
    <row r="2829" spans="1:23" x14ac:dyDescent="0.2">
      <c r="A2829" s="1" t="str">
        <f t="shared" si="88"/>
        <v>2018|Gisborne District|Total - gender</v>
      </c>
      <c r="B2829" t="s">
        <v>20</v>
      </c>
      <c r="C2829" t="s">
        <v>21</v>
      </c>
      <c r="D2829" t="s">
        <v>22</v>
      </c>
      <c r="E2829" t="s">
        <v>23</v>
      </c>
      <c r="F2829">
        <v>2018</v>
      </c>
      <c r="G2829">
        <v>2018</v>
      </c>
      <c r="H2829">
        <v>28</v>
      </c>
      <c r="I2829" t="s">
        <v>80</v>
      </c>
      <c r="J2829">
        <v>4</v>
      </c>
      <c r="K2829" t="s">
        <v>54</v>
      </c>
      <c r="L2829">
        <v>99</v>
      </c>
      <c r="M2829" t="s">
        <v>26</v>
      </c>
      <c r="N2829">
        <v>99</v>
      </c>
      <c r="O2829" t="s">
        <v>27</v>
      </c>
      <c r="P2829">
        <v>99</v>
      </c>
      <c r="Q2829" t="s">
        <v>42</v>
      </c>
      <c r="R2829">
        <v>2244</v>
      </c>
      <c r="V2829" s="3">
        <f t="shared" si="89"/>
        <v>8.09</v>
      </c>
      <c r="W2829" s="3">
        <f>IF(AND(T2829&lt;&gt;"_U",T2829&lt;&gt;"c",J2829&lt;&gt;9,J2829&lt;&gt;99),IFERROR(VLOOKUP(A2829,'TA Total'!$A$2:$W$10000,18,0),"."),".")</f>
        <v>27732</v>
      </c>
    </row>
    <row r="2830" spans="1:23" x14ac:dyDescent="0.2">
      <c r="A2830" s="1" t="str">
        <f t="shared" si="88"/>
        <v>2018|Gisborne District|Male / TÄne</v>
      </c>
      <c r="B2830" t="s">
        <v>20</v>
      </c>
      <c r="C2830" t="s">
        <v>21</v>
      </c>
      <c r="D2830" t="s">
        <v>22</v>
      </c>
      <c r="E2830" t="s">
        <v>23</v>
      </c>
      <c r="F2830">
        <v>2018</v>
      </c>
      <c r="G2830">
        <v>2018</v>
      </c>
      <c r="H2830">
        <v>28</v>
      </c>
      <c r="I2830" t="s">
        <v>80</v>
      </c>
      <c r="J2830">
        <v>5</v>
      </c>
      <c r="K2830" t="s">
        <v>33</v>
      </c>
      <c r="L2830">
        <v>99</v>
      </c>
      <c r="M2830" t="s">
        <v>26</v>
      </c>
      <c r="N2830">
        <v>99</v>
      </c>
      <c r="O2830" t="s">
        <v>27</v>
      </c>
      <c r="P2830">
        <v>1</v>
      </c>
      <c r="Q2830" t="s">
        <v>34</v>
      </c>
      <c r="R2830">
        <v>459</v>
      </c>
      <c r="V2830" s="3">
        <f t="shared" si="89"/>
        <v>3.56</v>
      </c>
      <c r="W2830" s="3">
        <f>IF(AND(T2830&lt;&gt;"_U",T2830&lt;&gt;"c",J2830&lt;&gt;9,J2830&lt;&gt;99),IFERROR(VLOOKUP(A2830,'TA Total'!$A$2:$W$10000,18,0),"."),".")</f>
        <v>12909</v>
      </c>
    </row>
    <row r="2831" spans="1:23" x14ac:dyDescent="0.2">
      <c r="A2831" s="1" t="str">
        <f t="shared" si="88"/>
        <v>2018|Gisborne District|Female / Wahine</v>
      </c>
      <c r="B2831" t="s">
        <v>20</v>
      </c>
      <c r="C2831" t="s">
        <v>21</v>
      </c>
      <c r="D2831" t="s">
        <v>22</v>
      </c>
      <c r="E2831" t="s">
        <v>23</v>
      </c>
      <c r="F2831">
        <v>2018</v>
      </c>
      <c r="G2831">
        <v>2018</v>
      </c>
      <c r="H2831">
        <v>28</v>
      </c>
      <c r="I2831" t="s">
        <v>80</v>
      </c>
      <c r="J2831">
        <v>5</v>
      </c>
      <c r="K2831" t="s">
        <v>33</v>
      </c>
      <c r="L2831">
        <v>99</v>
      </c>
      <c r="M2831" t="s">
        <v>26</v>
      </c>
      <c r="N2831">
        <v>99</v>
      </c>
      <c r="O2831" t="s">
        <v>27</v>
      </c>
      <c r="P2831">
        <v>2</v>
      </c>
      <c r="Q2831" t="s">
        <v>31</v>
      </c>
      <c r="R2831">
        <v>1485</v>
      </c>
      <c r="V2831" s="3">
        <f t="shared" si="89"/>
        <v>10.02</v>
      </c>
      <c r="W2831" s="3">
        <f>IF(AND(T2831&lt;&gt;"_U",T2831&lt;&gt;"c",J2831&lt;&gt;9,J2831&lt;&gt;99),IFERROR(VLOOKUP(A2831,'TA Total'!$A$2:$W$10000,18,0),"."),".")</f>
        <v>14823</v>
      </c>
    </row>
    <row r="2832" spans="1:23" x14ac:dyDescent="0.2">
      <c r="A2832" s="1" t="str">
        <f t="shared" si="88"/>
        <v>2018|Gisborne District|Another gender / He ira kÄ“ anÅ</v>
      </c>
      <c r="B2832" t="s">
        <v>20</v>
      </c>
      <c r="C2832" t="s">
        <v>21</v>
      </c>
      <c r="D2832" t="s">
        <v>22</v>
      </c>
      <c r="E2832" t="s">
        <v>23</v>
      </c>
      <c r="F2832">
        <v>2018</v>
      </c>
      <c r="G2832">
        <v>2018</v>
      </c>
      <c r="H2832">
        <v>28</v>
      </c>
      <c r="I2832" t="s">
        <v>80</v>
      </c>
      <c r="J2832">
        <v>5</v>
      </c>
      <c r="K2832" t="s">
        <v>33</v>
      </c>
      <c r="L2832">
        <v>99</v>
      </c>
      <c r="M2832" t="s">
        <v>26</v>
      </c>
      <c r="N2832">
        <v>99</v>
      </c>
      <c r="O2832" t="s">
        <v>27</v>
      </c>
      <c r="P2832">
        <v>3</v>
      </c>
      <c r="Q2832" t="s">
        <v>28</v>
      </c>
      <c r="T2832" t="s">
        <v>36</v>
      </c>
      <c r="U2832" t="s">
        <v>37</v>
      </c>
      <c r="V2832" s="3" t="str">
        <f t="shared" si="89"/>
        <v>.</v>
      </c>
      <c r="W2832" s="3" t="str">
        <f>IF(AND(T2832&lt;&gt;"_U",T2832&lt;&gt;"c",J2832&lt;&gt;9,J2832&lt;&gt;99),IFERROR(VLOOKUP(A2832,'TA Total'!$A$2:$W$10000,18,0),"."),".")</f>
        <v>.</v>
      </c>
    </row>
    <row r="2833" spans="1:23" x14ac:dyDescent="0.2">
      <c r="A2833" s="1" t="str">
        <f t="shared" si="88"/>
        <v>2018|Gisborne District|Total - gender</v>
      </c>
      <c r="B2833" t="s">
        <v>20</v>
      </c>
      <c r="C2833" t="s">
        <v>21</v>
      </c>
      <c r="D2833" t="s">
        <v>22</v>
      </c>
      <c r="E2833" t="s">
        <v>23</v>
      </c>
      <c r="F2833">
        <v>2018</v>
      </c>
      <c r="G2833">
        <v>2018</v>
      </c>
      <c r="H2833">
        <v>28</v>
      </c>
      <c r="I2833" t="s">
        <v>80</v>
      </c>
      <c r="J2833">
        <v>5</v>
      </c>
      <c r="K2833" t="s">
        <v>33</v>
      </c>
      <c r="L2833">
        <v>99</v>
      </c>
      <c r="M2833" t="s">
        <v>26</v>
      </c>
      <c r="N2833">
        <v>99</v>
      </c>
      <c r="O2833" t="s">
        <v>27</v>
      </c>
      <c r="P2833">
        <v>99</v>
      </c>
      <c r="Q2833" t="s">
        <v>42</v>
      </c>
      <c r="R2833">
        <v>1941</v>
      </c>
      <c r="V2833" s="3">
        <f t="shared" si="89"/>
        <v>7</v>
      </c>
      <c r="W2833" s="3">
        <f>IF(AND(T2833&lt;&gt;"_U",T2833&lt;&gt;"c",J2833&lt;&gt;9,J2833&lt;&gt;99),IFERROR(VLOOKUP(A2833,'TA Total'!$A$2:$W$10000,18,0),"."),".")</f>
        <v>27732</v>
      </c>
    </row>
    <row r="2834" spans="1:23" x14ac:dyDescent="0.2">
      <c r="A2834" s="1" t="str">
        <f t="shared" si="88"/>
        <v>2018|Gisborne District|Male / TÄne</v>
      </c>
      <c r="B2834" t="s">
        <v>20</v>
      </c>
      <c r="C2834" t="s">
        <v>21</v>
      </c>
      <c r="D2834" t="s">
        <v>22</v>
      </c>
      <c r="E2834" t="s">
        <v>23</v>
      </c>
      <c r="F2834">
        <v>2018</v>
      </c>
      <c r="G2834">
        <v>2018</v>
      </c>
      <c r="H2834">
        <v>28</v>
      </c>
      <c r="I2834" t="s">
        <v>80</v>
      </c>
      <c r="J2834">
        <v>6</v>
      </c>
      <c r="K2834" t="s">
        <v>52</v>
      </c>
      <c r="L2834">
        <v>99</v>
      </c>
      <c r="M2834" t="s">
        <v>26</v>
      </c>
      <c r="N2834">
        <v>99</v>
      </c>
      <c r="O2834" t="s">
        <v>27</v>
      </c>
      <c r="P2834">
        <v>1</v>
      </c>
      <c r="Q2834" t="s">
        <v>34</v>
      </c>
      <c r="R2834">
        <v>5220</v>
      </c>
      <c r="V2834" s="3">
        <f t="shared" si="89"/>
        <v>40.44</v>
      </c>
      <c r="W2834" s="3">
        <f>IF(AND(T2834&lt;&gt;"_U",T2834&lt;&gt;"c",J2834&lt;&gt;9,J2834&lt;&gt;99),IFERROR(VLOOKUP(A2834,'TA Total'!$A$2:$W$10000,18,0),"."),".")</f>
        <v>12909</v>
      </c>
    </row>
    <row r="2835" spans="1:23" x14ac:dyDescent="0.2">
      <c r="A2835" s="1" t="str">
        <f t="shared" si="88"/>
        <v>2018|Gisborne District|Female / Wahine</v>
      </c>
      <c r="B2835" t="s">
        <v>20</v>
      </c>
      <c r="C2835" t="s">
        <v>21</v>
      </c>
      <c r="D2835" t="s">
        <v>22</v>
      </c>
      <c r="E2835" t="s">
        <v>23</v>
      </c>
      <c r="F2835">
        <v>2018</v>
      </c>
      <c r="G2835">
        <v>2018</v>
      </c>
      <c r="H2835">
        <v>28</v>
      </c>
      <c r="I2835" t="s">
        <v>80</v>
      </c>
      <c r="J2835">
        <v>6</v>
      </c>
      <c r="K2835" t="s">
        <v>52</v>
      </c>
      <c r="L2835">
        <v>99</v>
      </c>
      <c r="M2835" t="s">
        <v>26</v>
      </c>
      <c r="N2835">
        <v>99</v>
      </c>
      <c r="O2835" t="s">
        <v>27</v>
      </c>
      <c r="P2835">
        <v>2</v>
      </c>
      <c r="Q2835" t="s">
        <v>31</v>
      </c>
      <c r="R2835">
        <v>5460</v>
      </c>
      <c r="V2835" s="3">
        <f t="shared" si="89"/>
        <v>36.83</v>
      </c>
      <c r="W2835" s="3">
        <f>IF(AND(T2835&lt;&gt;"_U",T2835&lt;&gt;"c",J2835&lt;&gt;9,J2835&lt;&gt;99),IFERROR(VLOOKUP(A2835,'TA Total'!$A$2:$W$10000,18,0),"."),".")</f>
        <v>14823</v>
      </c>
    </row>
    <row r="2836" spans="1:23" x14ac:dyDescent="0.2">
      <c r="A2836" s="1" t="str">
        <f t="shared" si="88"/>
        <v>2018|Gisborne District|Another gender / He ira kÄ“ anÅ</v>
      </c>
      <c r="B2836" t="s">
        <v>20</v>
      </c>
      <c r="C2836" t="s">
        <v>21</v>
      </c>
      <c r="D2836" t="s">
        <v>22</v>
      </c>
      <c r="E2836" t="s">
        <v>23</v>
      </c>
      <c r="F2836">
        <v>2018</v>
      </c>
      <c r="G2836">
        <v>2018</v>
      </c>
      <c r="H2836">
        <v>28</v>
      </c>
      <c r="I2836" t="s">
        <v>80</v>
      </c>
      <c r="J2836">
        <v>6</v>
      </c>
      <c r="K2836" t="s">
        <v>52</v>
      </c>
      <c r="L2836">
        <v>99</v>
      </c>
      <c r="M2836" t="s">
        <v>26</v>
      </c>
      <c r="N2836">
        <v>99</v>
      </c>
      <c r="O2836" t="s">
        <v>27</v>
      </c>
      <c r="P2836">
        <v>3</v>
      </c>
      <c r="Q2836" t="s">
        <v>28</v>
      </c>
      <c r="T2836" t="s">
        <v>36</v>
      </c>
      <c r="U2836" t="s">
        <v>37</v>
      </c>
      <c r="V2836" s="3" t="str">
        <f t="shared" si="89"/>
        <v>.</v>
      </c>
      <c r="W2836" s="3" t="str">
        <f>IF(AND(T2836&lt;&gt;"_U",T2836&lt;&gt;"c",J2836&lt;&gt;9,J2836&lt;&gt;99),IFERROR(VLOOKUP(A2836,'TA Total'!$A$2:$W$10000,18,0),"."),".")</f>
        <v>.</v>
      </c>
    </row>
    <row r="2837" spans="1:23" x14ac:dyDescent="0.2">
      <c r="A2837" s="1" t="str">
        <f t="shared" si="88"/>
        <v>2018|Gisborne District|Total - gender</v>
      </c>
      <c r="B2837" t="s">
        <v>20</v>
      </c>
      <c r="C2837" t="s">
        <v>21</v>
      </c>
      <c r="D2837" t="s">
        <v>22</v>
      </c>
      <c r="E2837" t="s">
        <v>23</v>
      </c>
      <c r="F2837">
        <v>2018</v>
      </c>
      <c r="G2837">
        <v>2018</v>
      </c>
      <c r="H2837">
        <v>28</v>
      </c>
      <c r="I2837" t="s">
        <v>80</v>
      </c>
      <c r="J2837">
        <v>6</v>
      </c>
      <c r="K2837" t="s">
        <v>52</v>
      </c>
      <c r="L2837">
        <v>99</v>
      </c>
      <c r="M2837" t="s">
        <v>26</v>
      </c>
      <c r="N2837">
        <v>99</v>
      </c>
      <c r="O2837" t="s">
        <v>27</v>
      </c>
      <c r="P2837">
        <v>99</v>
      </c>
      <c r="Q2837" t="s">
        <v>42</v>
      </c>
      <c r="R2837">
        <v>10680</v>
      </c>
      <c r="V2837" s="3">
        <f t="shared" si="89"/>
        <v>38.51</v>
      </c>
      <c r="W2837" s="3">
        <f>IF(AND(T2837&lt;&gt;"_U",T2837&lt;&gt;"c",J2837&lt;&gt;9,J2837&lt;&gt;99),IFERROR(VLOOKUP(A2837,'TA Total'!$A$2:$W$10000,18,0),"."),".")</f>
        <v>27732</v>
      </c>
    </row>
    <row r="2838" spans="1:23" x14ac:dyDescent="0.2">
      <c r="A2838" s="1" t="str">
        <f t="shared" si="88"/>
        <v>2018|Gisborne District|Male / TÄne</v>
      </c>
      <c r="B2838" t="s">
        <v>20</v>
      </c>
      <c r="C2838" t="s">
        <v>21</v>
      </c>
      <c r="D2838" t="s">
        <v>22</v>
      </c>
      <c r="E2838" t="s">
        <v>23</v>
      </c>
      <c r="F2838">
        <v>2018</v>
      </c>
      <c r="G2838">
        <v>2018</v>
      </c>
      <c r="H2838">
        <v>28</v>
      </c>
      <c r="I2838" t="s">
        <v>80</v>
      </c>
      <c r="J2838">
        <v>9</v>
      </c>
      <c r="K2838" t="s">
        <v>25</v>
      </c>
      <c r="L2838">
        <v>99</v>
      </c>
      <c r="M2838" t="s">
        <v>26</v>
      </c>
      <c r="N2838">
        <v>99</v>
      </c>
      <c r="O2838" t="s">
        <v>27</v>
      </c>
      <c r="P2838">
        <v>1</v>
      </c>
      <c r="Q2838" t="s">
        <v>34</v>
      </c>
      <c r="R2838">
        <v>4698</v>
      </c>
      <c r="V2838" s="3" t="str">
        <f t="shared" si="89"/>
        <v>.</v>
      </c>
      <c r="W2838" s="3" t="str">
        <f>IF(AND(T2838&lt;&gt;"_U",T2838&lt;&gt;"c",J2838&lt;&gt;9,J2838&lt;&gt;99),IFERROR(VLOOKUP(A2838,'TA Total'!$A$2:$W$10000,18,0),"."),".")</f>
        <v>.</v>
      </c>
    </row>
    <row r="2839" spans="1:23" x14ac:dyDescent="0.2">
      <c r="A2839" s="1" t="str">
        <f t="shared" si="88"/>
        <v>2018|Gisborne District|Female / Wahine</v>
      </c>
      <c r="B2839" t="s">
        <v>20</v>
      </c>
      <c r="C2839" t="s">
        <v>21</v>
      </c>
      <c r="D2839" t="s">
        <v>22</v>
      </c>
      <c r="E2839" t="s">
        <v>23</v>
      </c>
      <c r="F2839">
        <v>2018</v>
      </c>
      <c r="G2839">
        <v>2018</v>
      </c>
      <c r="H2839">
        <v>28</v>
      </c>
      <c r="I2839" t="s">
        <v>80</v>
      </c>
      <c r="J2839">
        <v>9</v>
      </c>
      <c r="K2839" t="s">
        <v>25</v>
      </c>
      <c r="L2839">
        <v>99</v>
      </c>
      <c r="M2839" t="s">
        <v>26</v>
      </c>
      <c r="N2839">
        <v>99</v>
      </c>
      <c r="O2839" t="s">
        <v>27</v>
      </c>
      <c r="P2839">
        <v>2</v>
      </c>
      <c r="Q2839" t="s">
        <v>31</v>
      </c>
      <c r="R2839">
        <v>3804</v>
      </c>
      <c r="V2839" s="3" t="str">
        <f t="shared" si="89"/>
        <v>.</v>
      </c>
      <c r="W2839" s="3" t="str">
        <f>IF(AND(T2839&lt;&gt;"_U",T2839&lt;&gt;"c",J2839&lt;&gt;9,J2839&lt;&gt;99),IFERROR(VLOOKUP(A2839,'TA Total'!$A$2:$W$10000,18,0),"."),".")</f>
        <v>.</v>
      </c>
    </row>
    <row r="2840" spans="1:23" x14ac:dyDescent="0.2">
      <c r="A2840" s="1" t="str">
        <f t="shared" si="88"/>
        <v>2018|Gisborne District|Another gender / He ira kÄ“ anÅ</v>
      </c>
      <c r="B2840" t="s">
        <v>20</v>
      </c>
      <c r="C2840" t="s">
        <v>21</v>
      </c>
      <c r="D2840" t="s">
        <v>22</v>
      </c>
      <c r="E2840" t="s">
        <v>23</v>
      </c>
      <c r="F2840">
        <v>2018</v>
      </c>
      <c r="G2840">
        <v>2018</v>
      </c>
      <c r="H2840">
        <v>28</v>
      </c>
      <c r="I2840" t="s">
        <v>80</v>
      </c>
      <c r="J2840">
        <v>9</v>
      </c>
      <c r="K2840" t="s">
        <v>25</v>
      </c>
      <c r="L2840">
        <v>99</v>
      </c>
      <c r="M2840" t="s">
        <v>26</v>
      </c>
      <c r="N2840">
        <v>99</v>
      </c>
      <c r="O2840" t="s">
        <v>27</v>
      </c>
      <c r="P2840">
        <v>3</v>
      </c>
      <c r="Q2840" t="s">
        <v>28</v>
      </c>
      <c r="T2840" t="s">
        <v>36</v>
      </c>
      <c r="U2840" t="s">
        <v>37</v>
      </c>
      <c r="V2840" s="3" t="str">
        <f t="shared" si="89"/>
        <v>.</v>
      </c>
      <c r="W2840" s="3" t="str">
        <f>IF(AND(T2840&lt;&gt;"_U",T2840&lt;&gt;"c",J2840&lt;&gt;9,J2840&lt;&gt;99),IFERROR(VLOOKUP(A2840,'TA Total'!$A$2:$W$10000,18,0),"."),".")</f>
        <v>.</v>
      </c>
    </row>
    <row r="2841" spans="1:23" x14ac:dyDescent="0.2">
      <c r="A2841" s="1" t="str">
        <f t="shared" si="88"/>
        <v>2018|Gisborne District|Total - gender</v>
      </c>
      <c r="B2841" t="s">
        <v>20</v>
      </c>
      <c r="C2841" t="s">
        <v>21</v>
      </c>
      <c r="D2841" t="s">
        <v>22</v>
      </c>
      <c r="E2841" t="s">
        <v>23</v>
      </c>
      <c r="F2841">
        <v>2018</v>
      </c>
      <c r="G2841">
        <v>2018</v>
      </c>
      <c r="H2841">
        <v>28</v>
      </c>
      <c r="I2841" t="s">
        <v>80</v>
      </c>
      <c r="J2841">
        <v>9</v>
      </c>
      <c r="K2841" t="s">
        <v>25</v>
      </c>
      <c r="L2841">
        <v>99</v>
      </c>
      <c r="M2841" t="s">
        <v>26</v>
      </c>
      <c r="N2841">
        <v>99</v>
      </c>
      <c r="O2841" t="s">
        <v>27</v>
      </c>
      <c r="P2841">
        <v>99</v>
      </c>
      <c r="Q2841" t="s">
        <v>42</v>
      </c>
      <c r="R2841">
        <v>8502</v>
      </c>
      <c r="V2841" s="3" t="str">
        <f t="shared" si="89"/>
        <v>.</v>
      </c>
      <c r="W2841" s="3" t="str">
        <f>IF(AND(T2841&lt;&gt;"_U",T2841&lt;&gt;"c",J2841&lt;&gt;9,J2841&lt;&gt;99),IFERROR(VLOOKUP(A2841,'TA Total'!$A$2:$W$10000,18,0),"."),".")</f>
        <v>.</v>
      </c>
    </row>
    <row r="2842" spans="1:23" x14ac:dyDescent="0.2">
      <c r="A2842" s="1" t="str">
        <f t="shared" si="88"/>
        <v>2018|Gisborne District|Male / TÄne</v>
      </c>
      <c r="B2842" t="s">
        <v>20</v>
      </c>
      <c r="C2842" t="s">
        <v>21</v>
      </c>
      <c r="D2842" t="s">
        <v>22</v>
      </c>
      <c r="E2842" t="s">
        <v>23</v>
      </c>
      <c r="F2842">
        <v>2018</v>
      </c>
      <c r="G2842">
        <v>2018</v>
      </c>
      <c r="H2842">
        <v>28</v>
      </c>
      <c r="I2842" t="s">
        <v>80</v>
      </c>
      <c r="J2842">
        <v>77</v>
      </c>
      <c r="K2842" t="s">
        <v>49</v>
      </c>
      <c r="L2842">
        <v>99</v>
      </c>
      <c r="M2842" t="s">
        <v>26</v>
      </c>
      <c r="N2842">
        <v>99</v>
      </c>
      <c r="O2842" t="s">
        <v>27</v>
      </c>
      <c r="P2842">
        <v>1</v>
      </c>
      <c r="Q2842" t="s">
        <v>34</v>
      </c>
      <c r="R2842">
        <v>12909</v>
      </c>
      <c r="V2842" s="3">
        <f t="shared" si="89"/>
        <v>100</v>
      </c>
      <c r="W2842" s="3">
        <f>IF(AND(T2842&lt;&gt;"_U",T2842&lt;&gt;"c",J2842&lt;&gt;9,J2842&lt;&gt;99),IFERROR(VLOOKUP(A2842,'TA Total'!$A$2:$W$10000,18,0),"."),".")</f>
        <v>12909</v>
      </c>
    </row>
    <row r="2843" spans="1:23" x14ac:dyDescent="0.2">
      <c r="A2843" s="1" t="str">
        <f t="shared" si="88"/>
        <v>2018|Gisborne District|Female / Wahine</v>
      </c>
      <c r="B2843" t="s">
        <v>20</v>
      </c>
      <c r="C2843" t="s">
        <v>21</v>
      </c>
      <c r="D2843" t="s">
        <v>22</v>
      </c>
      <c r="E2843" t="s">
        <v>23</v>
      </c>
      <c r="F2843">
        <v>2018</v>
      </c>
      <c r="G2843">
        <v>2018</v>
      </c>
      <c r="H2843">
        <v>28</v>
      </c>
      <c r="I2843" t="s">
        <v>80</v>
      </c>
      <c r="J2843">
        <v>77</v>
      </c>
      <c r="K2843" t="s">
        <v>49</v>
      </c>
      <c r="L2843">
        <v>99</v>
      </c>
      <c r="M2843" t="s">
        <v>26</v>
      </c>
      <c r="N2843">
        <v>99</v>
      </c>
      <c r="O2843" t="s">
        <v>27</v>
      </c>
      <c r="P2843">
        <v>2</v>
      </c>
      <c r="Q2843" t="s">
        <v>31</v>
      </c>
      <c r="R2843">
        <v>14823</v>
      </c>
      <c r="V2843" s="3">
        <f t="shared" si="89"/>
        <v>100</v>
      </c>
      <c r="W2843" s="3">
        <f>IF(AND(T2843&lt;&gt;"_U",T2843&lt;&gt;"c",J2843&lt;&gt;9,J2843&lt;&gt;99),IFERROR(VLOOKUP(A2843,'TA Total'!$A$2:$W$10000,18,0),"."),".")</f>
        <v>14823</v>
      </c>
    </row>
    <row r="2844" spans="1:23" x14ac:dyDescent="0.2">
      <c r="A2844" s="1" t="str">
        <f t="shared" si="88"/>
        <v>2018|Gisborne District|Another gender / He ira kÄ“ anÅ</v>
      </c>
      <c r="B2844" t="s">
        <v>20</v>
      </c>
      <c r="C2844" t="s">
        <v>21</v>
      </c>
      <c r="D2844" t="s">
        <v>22</v>
      </c>
      <c r="E2844" t="s">
        <v>23</v>
      </c>
      <c r="F2844">
        <v>2018</v>
      </c>
      <c r="G2844">
        <v>2018</v>
      </c>
      <c r="H2844">
        <v>28</v>
      </c>
      <c r="I2844" t="s">
        <v>80</v>
      </c>
      <c r="J2844">
        <v>77</v>
      </c>
      <c r="K2844" t="s">
        <v>49</v>
      </c>
      <c r="L2844">
        <v>99</v>
      </c>
      <c r="M2844" t="s">
        <v>26</v>
      </c>
      <c r="N2844">
        <v>99</v>
      </c>
      <c r="O2844" t="s">
        <v>27</v>
      </c>
      <c r="P2844">
        <v>3</v>
      </c>
      <c r="Q2844" t="s">
        <v>28</v>
      </c>
      <c r="T2844" t="s">
        <v>36</v>
      </c>
      <c r="U2844" t="s">
        <v>37</v>
      </c>
      <c r="V2844" s="3" t="str">
        <f t="shared" si="89"/>
        <v>.</v>
      </c>
      <c r="W2844" s="3" t="str">
        <f>IF(AND(T2844&lt;&gt;"_U",T2844&lt;&gt;"c",J2844&lt;&gt;9,J2844&lt;&gt;99),IFERROR(VLOOKUP(A2844,'TA Total'!$A$2:$W$10000,18,0),"."),".")</f>
        <v>.</v>
      </c>
    </row>
    <row r="2845" spans="1:23" x14ac:dyDescent="0.2">
      <c r="A2845" s="1" t="str">
        <f t="shared" si="88"/>
        <v>2018|Gisborne District|Total - gender</v>
      </c>
      <c r="B2845" t="s">
        <v>20</v>
      </c>
      <c r="C2845" t="s">
        <v>21</v>
      </c>
      <c r="D2845" t="s">
        <v>22</v>
      </c>
      <c r="E2845" t="s">
        <v>23</v>
      </c>
      <c r="F2845">
        <v>2018</v>
      </c>
      <c r="G2845">
        <v>2018</v>
      </c>
      <c r="H2845">
        <v>28</v>
      </c>
      <c r="I2845" t="s">
        <v>80</v>
      </c>
      <c r="J2845">
        <v>77</v>
      </c>
      <c r="K2845" t="s">
        <v>49</v>
      </c>
      <c r="L2845">
        <v>99</v>
      </c>
      <c r="M2845" t="s">
        <v>26</v>
      </c>
      <c r="N2845">
        <v>99</v>
      </c>
      <c r="O2845" t="s">
        <v>27</v>
      </c>
      <c r="P2845">
        <v>99</v>
      </c>
      <c r="Q2845" t="s">
        <v>42</v>
      </c>
      <c r="R2845">
        <v>27732</v>
      </c>
      <c r="V2845" s="3">
        <f t="shared" si="89"/>
        <v>100</v>
      </c>
      <c r="W2845" s="3">
        <f>IF(AND(T2845&lt;&gt;"_U",T2845&lt;&gt;"c",J2845&lt;&gt;9,J2845&lt;&gt;99),IFERROR(VLOOKUP(A2845,'TA Total'!$A$2:$W$10000,18,0),"."),".")</f>
        <v>27732</v>
      </c>
    </row>
    <row r="2846" spans="1:23" x14ac:dyDescent="0.2">
      <c r="A2846" s="1" t="str">
        <f t="shared" si="88"/>
        <v>2018|Gisborne District|Male / TÄne</v>
      </c>
      <c r="B2846" t="s">
        <v>20</v>
      </c>
      <c r="C2846" t="s">
        <v>21</v>
      </c>
      <c r="D2846" t="s">
        <v>22</v>
      </c>
      <c r="E2846" t="s">
        <v>23</v>
      </c>
      <c r="F2846">
        <v>2018</v>
      </c>
      <c r="G2846">
        <v>2018</v>
      </c>
      <c r="H2846">
        <v>28</v>
      </c>
      <c r="I2846" t="s">
        <v>80</v>
      </c>
      <c r="J2846">
        <v>99</v>
      </c>
      <c r="K2846" t="s">
        <v>47</v>
      </c>
      <c r="L2846">
        <v>99</v>
      </c>
      <c r="M2846" t="s">
        <v>26</v>
      </c>
      <c r="N2846">
        <v>99</v>
      </c>
      <c r="O2846" t="s">
        <v>27</v>
      </c>
      <c r="P2846">
        <v>1</v>
      </c>
      <c r="Q2846" t="s">
        <v>34</v>
      </c>
      <c r="R2846">
        <v>17607</v>
      </c>
      <c r="V2846" s="3" t="str">
        <f t="shared" si="89"/>
        <v>.</v>
      </c>
      <c r="W2846" s="3" t="str">
        <f>IF(AND(T2846&lt;&gt;"_U",T2846&lt;&gt;"c",J2846&lt;&gt;9,J2846&lt;&gt;99),IFERROR(VLOOKUP(A2846,'TA Total'!$A$2:$W$10000,18,0),"."),".")</f>
        <v>.</v>
      </c>
    </row>
    <row r="2847" spans="1:23" x14ac:dyDescent="0.2">
      <c r="A2847" s="1" t="str">
        <f t="shared" si="88"/>
        <v>2018|Gisborne District|Female / Wahine</v>
      </c>
      <c r="B2847" t="s">
        <v>20</v>
      </c>
      <c r="C2847" t="s">
        <v>21</v>
      </c>
      <c r="D2847" t="s">
        <v>22</v>
      </c>
      <c r="E2847" t="s">
        <v>23</v>
      </c>
      <c r="F2847">
        <v>2018</v>
      </c>
      <c r="G2847">
        <v>2018</v>
      </c>
      <c r="H2847">
        <v>28</v>
      </c>
      <c r="I2847" t="s">
        <v>80</v>
      </c>
      <c r="J2847">
        <v>99</v>
      </c>
      <c r="K2847" t="s">
        <v>47</v>
      </c>
      <c r="L2847">
        <v>99</v>
      </c>
      <c r="M2847" t="s">
        <v>26</v>
      </c>
      <c r="N2847">
        <v>99</v>
      </c>
      <c r="O2847" t="s">
        <v>27</v>
      </c>
      <c r="P2847">
        <v>2</v>
      </c>
      <c r="Q2847" t="s">
        <v>31</v>
      </c>
      <c r="R2847">
        <v>18627</v>
      </c>
      <c r="V2847" s="3" t="str">
        <f t="shared" si="89"/>
        <v>.</v>
      </c>
      <c r="W2847" s="3" t="str">
        <f>IF(AND(T2847&lt;&gt;"_U",T2847&lt;&gt;"c",J2847&lt;&gt;9,J2847&lt;&gt;99),IFERROR(VLOOKUP(A2847,'TA Total'!$A$2:$W$10000,18,0),"."),".")</f>
        <v>.</v>
      </c>
    </row>
    <row r="2848" spans="1:23" x14ac:dyDescent="0.2">
      <c r="A2848" s="1" t="str">
        <f t="shared" si="88"/>
        <v>2018|Gisborne District|Another gender / He ira kÄ“ anÅ</v>
      </c>
      <c r="B2848" t="s">
        <v>20</v>
      </c>
      <c r="C2848" t="s">
        <v>21</v>
      </c>
      <c r="D2848" t="s">
        <v>22</v>
      </c>
      <c r="E2848" t="s">
        <v>23</v>
      </c>
      <c r="F2848">
        <v>2018</v>
      </c>
      <c r="G2848">
        <v>2018</v>
      </c>
      <c r="H2848">
        <v>28</v>
      </c>
      <c r="I2848" t="s">
        <v>80</v>
      </c>
      <c r="J2848">
        <v>99</v>
      </c>
      <c r="K2848" t="s">
        <v>47</v>
      </c>
      <c r="L2848">
        <v>99</v>
      </c>
      <c r="M2848" t="s">
        <v>26</v>
      </c>
      <c r="N2848">
        <v>99</v>
      </c>
      <c r="O2848" t="s">
        <v>27</v>
      </c>
      <c r="P2848">
        <v>3</v>
      </c>
      <c r="Q2848" t="s">
        <v>28</v>
      </c>
      <c r="T2848" t="s">
        <v>36</v>
      </c>
      <c r="U2848" t="s">
        <v>37</v>
      </c>
      <c r="V2848" s="3" t="str">
        <f t="shared" si="89"/>
        <v>.</v>
      </c>
      <c r="W2848" s="3" t="str">
        <f>IF(AND(T2848&lt;&gt;"_U",T2848&lt;&gt;"c",J2848&lt;&gt;9,J2848&lt;&gt;99),IFERROR(VLOOKUP(A2848,'TA Total'!$A$2:$W$10000,18,0),"."),".")</f>
        <v>.</v>
      </c>
    </row>
    <row r="2849" spans="1:23" x14ac:dyDescent="0.2">
      <c r="A2849" s="1" t="str">
        <f t="shared" si="88"/>
        <v>2018|Gisborne District|Total - gender</v>
      </c>
      <c r="B2849" t="s">
        <v>20</v>
      </c>
      <c r="C2849" t="s">
        <v>21</v>
      </c>
      <c r="D2849" t="s">
        <v>22</v>
      </c>
      <c r="E2849" t="s">
        <v>23</v>
      </c>
      <c r="F2849">
        <v>2018</v>
      </c>
      <c r="G2849">
        <v>2018</v>
      </c>
      <c r="H2849">
        <v>28</v>
      </c>
      <c r="I2849" t="s">
        <v>80</v>
      </c>
      <c r="J2849">
        <v>99</v>
      </c>
      <c r="K2849" t="s">
        <v>47</v>
      </c>
      <c r="L2849">
        <v>99</v>
      </c>
      <c r="M2849" t="s">
        <v>26</v>
      </c>
      <c r="N2849">
        <v>99</v>
      </c>
      <c r="O2849" t="s">
        <v>27</v>
      </c>
      <c r="P2849">
        <v>99</v>
      </c>
      <c r="Q2849" t="s">
        <v>42</v>
      </c>
      <c r="R2849">
        <v>36234</v>
      </c>
      <c r="V2849" s="3" t="str">
        <f t="shared" si="89"/>
        <v>.</v>
      </c>
      <c r="W2849" s="3" t="str">
        <f>IF(AND(T2849&lt;&gt;"_U",T2849&lt;&gt;"c",J2849&lt;&gt;9,J2849&lt;&gt;99),IFERROR(VLOOKUP(A2849,'TA Total'!$A$2:$W$10000,18,0),"."),".")</f>
        <v>.</v>
      </c>
    </row>
    <row r="2850" spans="1:23" x14ac:dyDescent="0.2">
      <c r="A2850" s="1" t="str">
        <f t="shared" si="88"/>
        <v>2018|Wairoa District|Male / TÄne</v>
      </c>
      <c r="B2850" t="s">
        <v>20</v>
      </c>
      <c r="C2850" t="s">
        <v>21</v>
      </c>
      <c r="D2850" t="s">
        <v>22</v>
      </c>
      <c r="E2850" t="s">
        <v>23</v>
      </c>
      <c r="F2850">
        <v>2018</v>
      </c>
      <c r="G2850">
        <v>2018</v>
      </c>
      <c r="H2850">
        <v>29</v>
      </c>
      <c r="I2850" t="s">
        <v>111</v>
      </c>
      <c r="J2850">
        <v>1</v>
      </c>
      <c r="K2850" t="s">
        <v>30</v>
      </c>
      <c r="L2850">
        <v>99</v>
      </c>
      <c r="M2850" t="s">
        <v>26</v>
      </c>
      <c r="N2850">
        <v>99</v>
      </c>
      <c r="O2850" t="s">
        <v>27</v>
      </c>
      <c r="P2850">
        <v>1</v>
      </c>
      <c r="Q2850" t="s">
        <v>34</v>
      </c>
      <c r="R2850">
        <v>954</v>
      </c>
      <c r="V2850" s="3">
        <f t="shared" si="89"/>
        <v>42.74</v>
      </c>
      <c r="W2850" s="3">
        <f>IF(AND(T2850&lt;&gt;"_U",T2850&lt;&gt;"c",J2850&lt;&gt;9,J2850&lt;&gt;99),IFERROR(VLOOKUP(A2850,'TA Total'!$A$2:$W$10000,18,0),"."),".")</f>
        <v>2232</v>
      </c>
    </row>
    <row r="2851" spans="1:23" x14ac:dyDescent="0.2">
      <c r="A2851" s="1" t="str">
        <f t="shared" si="88"/>
        <v>2018|Wairoa District|Female / Wahine</v>
      </c>
      <c r="B2851" t="s">
        <v>20</v>
      </c>
      <c r="C2851" t="s">
        <v>21</v>
      </c>
      <c r="D2851" t="s">
        <v>22</v>
      </c>
      <c r="E2851" t="s">
        <v>23</v>
      </c>
      <c r="F2851">
        <v>2018</v>
      </c>
      <c r="G2851">
        <v>2018</v>
      </c>
      <c r="H2851">
        <v>29</v>
      </c>
      <c r="I2851" t="s">
        <v>111</v>
      </c>
      <c r="J2851">
        <v>1</v>
      </c>
      <c r="K2851" t="s">
        <v>30</v>
      </c>
      <c r="L2851">
        <v>99</v>
      </c>
      <c r="M2851" t="s">
        <v>26</v>
      </c>
      <c r="N2851">
        <v>99</v>
      </c>
      <c r="O2851" t="s">
        <v>27</v>
      </c>
      <c r="P2851">
        <v>2</v>
      </c>
      <c r="Q2851" t="s">
        <v>31</v>
      </c>
      <c r="R2851">
        <v>948</v>
      </c>
      <c r="V2851" s="3">
        <f t="shared" si="89"/>
        <v>38.49</v>
      </c>
      <c r="W2851" s="3">
        <f>IF(AND(T2851&lt;&gt;"_U",T2851&lt;&gt;"c",J2851&lt;&gt;9,J2851&lt;&gt;99),IFERROR(VLOOKUP(A2851,'TA Total'!$A$2:$W$10000,18,0),"."),".")</f>
        <v>2463</v>
      </c>
    </row>
    <row r="2852" spans="1:23" x14ac:dyDescent="0.2">
      <c r="A2852" s="1" t="str">
        <f t="shared" si="88"/>
        <v>2018|Wairoa District|Another gender / He ira kÄ“ anÅ</v>
      </c>
      <c r="B2852" t="s">
        <v>20</v>
      </c>
      <c r="C2852" t="s">
        <v>21</v>
      </c>
      <c r="D2852" t="s">
        <v>22</v>
      </c>
      <c r="E2852" t="s">
        <v>23</v>
      </c>
      <c r="F2852">
        <v>2018</v>
      </c>
      <c r="G2852">
        <v>2018</v>
      </c>
      <c r="H2852">
        <v>29</v>
      </c>
      <c r="I2852" t="s">
        <v>111</v>
      </c>
      <c r="J2852">
        <v>1</v>
      </c>
      <c r="K2852" t="s">
        <v>30</v>
      </c>
      <c r="L2852">
        <v>99</v>
      </c>
      <c r="M2852" t="s">
        <v>26</v>
      </c>
      <c r="N2852">
        <v>99</v>
      </c>
      <c r="O2852" t="s">
        <v>27</v>
      </c>
      <c r="P2852">
        <v>3</v>
      </c>
      <c r="Q2852" t="s">
        <v>28</v>
      </c>
      <c r="T2852" t="s">
        <v>36</v>
      </c>
      <c r="U2852" t="s">
        <v>37</v>
      </c>
      <c r="V2852" s="3" t="str">
        <f t="shared" si="89"/>
        <v>.</v>
      </c>
      <c r="W2852" s="3" t="str">
        <f>IF(AND(T2852&lt;&gt;"_U",T2852&lt;&gt;"c",J2852&lt;&gt;9,J2852&lt;&gt;99),IFERROR(VLOOKUP(A2852,'TA Total'!$A$2:$W$10000,18,0),"."),".")</f>
        <v>.</v>
      </c>
    </row>
    <row r="2853" spans="1:23" x14ac:dyDescent="0.2">
      <c r="A2853" s="1" t="str">
        <f t="shared" si="88"/>
        <v>2018|Wairoa District|Total - gender</v>
      </c>
      <c r="B2853" t="s">
        <v>20</v>
      </c>
      <c r="C2853" t="s">
        <v>21</v>
      </c>
      <c r="D2853" t="s">
        <v>22</v>
      </c>
      <c r="E2853" t="s">
        <v>23</v>
      </c>
      <c r="F2853">
        <v>2018</v>
      </c>
      <c r="G2853">
        <v>2018</v>
      </c>
      <c r="H2853">
        <v>29</v>
      </c>
      <c r="I2853" t="s">
        <v>111</v>
      </c>
      <c r="J2853">
        <v>1</v>
      </c>
      <c r="K2853" t="s">
        <v>30</v>
      </c>
      <c r="L2853">
        <v>99</v>
      </c>
      <c r="M2853" t="s">
        <v>26</v>
      </c>
      <c r="N2853">
        <v>99</v>
      </c>
      <c r="O2853" t="s">
        <v>27</v>
      </c>
      <c r="P2853">
        <v>99</v>
      </c>
      <c r="Q2853" t="s">
        <v>42</v>
      </c>
      <c r="R2853">
        <v>1902</v>
      </c>
      <c r="V2853" s="3">
        <f t="shared" si="89"/>
        <v>40.54</v>
      </c>
      <c r="W2853" s="3">
        <f>IF(AND(T2853&lt;&gt;"_U",T2853&lt;&gt;"c",J2853&lt;&gt;9,J2853&lt;&gt;99),IFERROR(VLOOKUP(A2853,'TA Total'!$A$2:$W$10000,18,0),"."),".")</f>
        <v>4692</v>
      </c>
    </row>
    <row r="2854" spans="1:23" x14ac:dyDescent="0.2">
      <c r="A2854" s="1" t="str">
        <f t="shared" si="88"/>
        <v>2018|Wairoa District|Male / TÄne</v>
      </c>
      <c r="B2854" t="s">
        <v>20</v>
      </c>
      <c r="C2854" t="s">
        <v>21</v>
      </c>
      <c r="D2854" t="s">
        <v>22</v>
      </c>
      <c r="E2854" t="s">
        <v>23</v>
      </c>
      <c r="F2854">
        <v>2018</v>
      </c>
      <c r="G2854">
        <v>2018</v>
      </c>
      <c r="H2854">
        <v>29</v>
      </c>
      <c r="I2854" t="s">
        <v>111</v>
      </c>
      <c r="J2854">
        <v>3</v>
      </c>
      <c r="K2854" t="s">
        <v>39</v>
      </c>
      <c r="L2854">
        <v>99</v>
      </c>
      <c r="M2854" t="s">
        <v>26</v>
      </c>
      <c r="N2854">
        <v>99</v>
      </c>
      <c r="O2854" t="s">
        <v>27</v>
      </c>
      <c r="P2854">
        <v>1</v>
      </c>
      <c r="Q2854" t="s">
        <v>34</v>
      </c>
      <c r="R2854">
        <v>93</v>
      </c>
      <c r="V2854" s="3">
        <f t="shared" si="89"/>
        <v>4.17</v>
      </c>
      <c r="W2854" s="3">
        <f>IF(AND(T2854&lt;&gt;"_U",T2854&lt;&gt;"c",J2854&lt;&gt;9,J2854&lt;&gt;99),IFERROR(VLOOKUP(A2854,'TA Total'!$A$2:$W$10000,18,0),"."),".")</f>
        <v>2232</v>
      </c>
    </row>
    <row r="2855" spans="1:23" x14ac:dyDescent="0.2">
      <c r="A2855" s="1" t="str">
        <f t="shared" si="88"/>
        <v>2018|Wairoa District|Female / Wahine</v>
      </c>
      <c r="B2855" t="s">
        <v>20</v>
      </c>
      <c r="C2855" t="s">
        <v>21</v>
      </c>
      <c r="D2855" t="s">
        <v>22</v>
      </c>
      <c r="E2855" t="s">
        <v>23</v>
      </c>
      <c r="F2855">
        <v>2018</v>
      </c>
      <c r="G2855">
        <v>2018</v>
      </c>
      <c r="H2855">
        <v>29</v>
      </c>
      <c r="I2855" t="s">
        <v>111</v>
      </c>
      <c r="J2855">
        <v>3</v>
      </c>
      <c r="K2855" t="s">
        <v>39</v>
      </c>
      <c r="L2855">
        <v>99</v>
      </c>
      <c r="M2855" t="s">
        <v>26</v>
      </c>
      <c r="N2855">
        <v>99</v>
      </c>
      <c r="O2855" t="s">
        <v>27</v>
      </c>
      <c r="P2855">
        <v>2</v>
      </c>
      <c r="Q2855" t="s">
        <v>31</v>
      </c>
      <c r="R2855">
        <v>96</v>
      </c>
      <c r="V2855" s="3">
        <f t="shared" si="89"/>
        <v>3.9</v>
      </c>
      <c r="W2855" s="3">
        <f>IF(AND(T2855&lt;&gt;"_U",T2855&lt;&gt;"c",J2855&lt;&gt;9,J2855&lt;&gt;99),IFERROR(VLOOKUP(A2855,'TA Total'!$A$2:$W$10000,18,0),"."),".")</f>
        <v>2463</v>
      </c>
    </row>
    <row r="2856" spans="1:23" x14ac:dyDescent="0.2">
      <c r="A2856" s="1" t="str">
        <f t="shared" si="88"/>
        <v>2018|Wairoa District|Another gender / He ira kÄ“ anÅ</v>
      </c>
      <c r="B2856" t="s">
        <v>20</v>
      </c>
      <c r="C2856" t="s">
        <v>21</v>
      </c>
      <c r="D2856" t="s">
        <v>22</v>
      </c>
      <c r="E2856" t="s">
        <v>23</v>
      </c>
      <c r="F2856">
        <v>2018</v>
      </c>
      <c r="G2856">
        <v>2018</v>
      </c>
      <c r="H2856">
        <v>29</v>
      </c>
      <c r="I2856" t="s">
        <v>111</v>
      </c>
      <c r="J2856">
        <v>3</v>
      </c>
      <c r="K2856" t="s">
        <v>39</v>
      </c>
      <c r="L2856">
        <v>99</v>
      </c>
      <c r="M2856" t="s">
        <v>26</v>
      </c>
      <c r="N2856">
        <v>99</v>
      </c>
      <c r="O2856" t="s">
        <v>27</v>
      </c>
      <c r="P2856">
        <v>3</v>
      </c>
      <c r="Q2856" t="s">
        <v>28</v>
      </c>
      <c r="T2856" t="s">
        <v>36</v>
      </c>
      <c r="U2856" t="s">
        <v>37</v>
      </c>
      <c r="V2856" s="3" t="str">
        <f t="shared" si="89"/>
        <v>.</v>
      </c>
      <c r="W2856" s="3" t="str">
        <f>IF(AND(T2856&lt;&gt;"_U",T2856&lt;&gt;"c",J2856&lt;&gt;9,J2856&lt;&gt;99),IFERROR(VLOOKUP(A2856,'TA Total'!$A$2:$W$10000,18,0),"."),".")</f>
        <v>.</v>
      </c>
    </row>
    <row r="2857" spans="1:23" x14ac:dyDescent="0.2">
      <c r="A2857" s="1" t="str">
        <f t="shared" si="88"/>
        <v>2018|Wairoa District|Total - gender</v>
      </c>
      <c r="B2857" t="s">
        <v>20</v>
      </c>
      <c r="C2857" t="s">
        <v>21</v>
      </c>
      <c r="D2857" t="s">
        <v>22</v>
      </c>
      <c r="E2857" t="s">
        <v>23</v>
      </c>
      <c r="F2857">
        <v>2018</v>
      </c>
      <c r="G2857">
        <v>2018</v>
      </c>
      <c r="H2857">
        <v>29</v>
      </c>
      <c r="I2857" t="s">
        <v>111</v>
      </c>
      <c r="J2857">
        <v>3</v>
      </c>
      <c r="K2857" t="s">
        <v>39</v>
      </c>
      <c r="L2857">
        <v>99</v>
      </c>
      <c r="M2857" t="s">
        <v>26</v>
      </c>
      <c r="N2857">
        <v>99</v>
      </c>
      <c r="O2857" t="s">
        <v>27</v>
      </c>
      <c r="P2857">
        <v>99</v>
      </c>
      <c r="Q2857" t="s">
        <v>42</v>
      </c>
      <c r="R2857">
        <v>192</v>
      </c>
      <c r="V2857" s="3">
        <f t="shared" si="89"/>
        <v>4.09</v>
      </c>
      <c r="W2857" s="3">
        <f>IF(AND(T2857&lt;&gt;"_U",T2857&lt;&gt;"c",J2857&lt;&gt;9,J2857&lt;&gt;99),IFERROR(VLOOKUP(A2857,'TA Total'!$A$2:$W$10000,18,0),"."),".")</f>
        <v>4692</v>
      </c>
    </row>
    <row r="2858" spans="1:23" x14ac:dyDescent="0.2">
      <c r="A2858" s="1" t="str">
        <f t="shared" si="88"/>
        <v>2018|Wairoa District|Male / TÄne</v>
      </c>
      <c r="B2858" t="s">
        <v>20</v>
      </c>
      <c r="C2858" t="s">
        <v>21</v>
      </c>
      <c r="D2858" t="s">
        <v>22</v>
      </c>
      <c r="E2858" t="s">
        <v>23</v>
      </c>
      <c r="F2858">
        <v>2018</v>
      </c>
      <c r="G2858">
        <v>2018</v>
      </c>
      <c r="H2858">
        <v>29</v>
      </c>
      <c r="I2858" t="s">
        <v>111</v>
      </c>
      <c r="J2858">
        <v>4</v>
      </c>
      <c r="K2858" t="s">
        <v>54</v>
      </c>
      <c r="L2858">
        <v>99</v>
      </c>
      <c r="M2858" t="s">
        <v>26</v>
      </c>
      <c r="N2858">
        <v>99</v>
      </c>
      <c r="O2858" t="s">
        <v>27</v>
      </c>
      <c r="P2858">
        <v>1</v>
      </c>
      <c r="Q2858" t="s">
        <v>34</v>
      </c>
      <c r="R2858">
        <v>162</v>
      </c>
      <c r="V2858" s="3">
        <f t="shared" si="89"/>
        <v>7.26</v>
      </c>
      <c r="W2858" s="3">
        <f>IF(AND(T2858&lt;&gt;"_U",T2858&lt;&gt;"c",J2858&lt;&gt;9,J2858&lt;&gt;99),IFERROR(VLOOKUP(A2858,'TA Total'!$A$2:$W$10000,18,0),"."),".")</f>
        <v>2232</v>
      </c>
    </row>
    <row r="2859" spans="1:23" x14ac:dyDescent="0.2">
      <c r="A2859" s="1" t="str">
        <f t="shared" si="88"/>
        <v>2018|Wairoa District|Female / Wahine</v>
      </c>
      <c r="B2859" t="s">
        <v>20</v>
      </c>
      <c r="C2859" t="s">
        <v>21</v>
      </c>
      <c r="D2859" t="s">
        <v>22</v>
      </c>
      <c r="E2859" t="s">
        <v>23</v>
      </c>
      <c r="F2859">
        <v>2018</v>
      </c>
      <c r="G2859">
        <v>2018</v>
      </c>
      <c r="H2859">
        <v>29</v>
      </c>
      <c r="I2859" t="s">
        <v>111</v>
      </c>
      <c r="J2859">
        <v>4</v>
      </c>
      <c r="K2859" t="s">
        <v>54</v>
      </c>
      <c r="L2859">
        <v>99</v>
      </c>
      <c r="M2859" t="s">
        <v>26</v>
      </c>
      <c r="N2859">
        <v>99</v>
      </c>
      <c r="O2859" t="s">
        <v>27</v>
      </c>
      <c r="P2859">
        <v>2</v>
      </c>
      <c r="Q2859" t="s">
        <v>31</v>
      </c>
      <c r="R2859">
        <v>171</v>
      </c>
      <c r="V2859" s="3">
        <f t="shared" si="89"/>
        <v>6.94</v>
      </c>
      <c r="W2859" s="3">
        <f>IF(AND(T2859&lt;&gt;"_U",T2859&lt;&gt;"c",J2859&lt;&gt;9,J2859&lt;&gt;99),IFERROR(VLOOKUP(A2859,'TA Total'!$A$2:$W$10000,18,0),"."),".")</f>
        <v>2463</v>
      </c>
    </row>
    <row r="2860" spans="1:23" x14ac:dyDescent="0.2">
      <c r="A2860" s="1" t="str">
        <f t="shared" si="88"/>
        <v>2018|Wairoa District|Another gender / He ira kÄ“ anÅ</v>
      </c>
      <c r="B2860" t="s">
        <v>20</v>
      </c>
      <c r="C2860" t="s">
        <v>21</v>
      </c>
      <c r="D2860" t="s">
        <v>22</v>
      </c>
      <c r="E2860" t="s">
        <v>23</v>
      </c>
      <c r="F2860">
        <v>2018</v>
      </c>
      <c r="G2860">
        <v>2018</v>
      </c>
      <c r="H2860">
        <v>29</v>
      </c>
      <c r="I2860" t="s">
        <v>111</v>
      </c>
      <c r="J2860">
        <v>4</v>
      </c>
      <c r="K2860" t="s">
        <v>54</v>
      </c>
      <c r="L2860">
        <v>99</v>
      </c>
      <c r="M2860" t="s">
        <v>26</v>
      </c>
      <c r="N2860">
        <v>99</v>
      </c>
      <c r="O2860" t="s">
        <v>27</v>
      </c>
      <c r="P2860">
        <v>3</v>
      </c>
      <c r="Q2860" t="s">
        <v>28</v>
      </c>
      <c r="T2860" t="s">
        <v>36</v>
      </c>
      <c r="U2860" t="s">
        <v>37</v>
      </c>
      <c r="V2860" s="3" t="str">
        <f t="shared" si="89"/>
        <v>.</v>
      </c>
      <c r="W2860" s="3" t="str">
        <f>IF(AND(T2860&lt;&gt;"_U",T2860&lt;&gt;"c",J2860&lt;&gt;9,J2860&lt;&gt;99),IFERROR(VLOOKUP(A2860,'TA Total'!$A$2:$W$10000,18,0),"."),".")</f>
        <v>.</v>
      </c>
    </row>
    <row r="2861" spans="1:23" x14ac:dyDescent="0.2">
      <c r="A2861" s="1" t="str">
        <f t="shared" si="88"/>
        <v>2018|Wairoa District|Total - gender</v>
      </c>
      <c r="B2861" t="s">
        <v>20</v>
      </c>
      <c r="C2861" t="s">
        <v>21</v>
      </c>
      <c r="D2861" t="s">
        <v>22</v>
      </c>
      <c r="E2861" t="s">
        <v>23</v>
      </c>
      <c r="F2861">
        <v>2018</v>
      </c>
      <c r="G2861">
        <v>2018</v>
      </c>
      <c r="H2861">
        <v>29</v>
      </c>
      <c r="I2861" t="s">
        <v>111</v>
      </c>
      <c r="J2861">
        <v>4</v>
      </c>
      <c r="K2861" t="s">
        <v>54</v>
      </c>
      <c r="L2861">
        <v>99</v>
      </c>
      <c r="M2861" t="s">
        <v>26</v>
      </c>
      <c r="N2861">
        <v>99</v>
      </c>
      <c r="O2861" t="s">
        <v>27</v>
      </c>
      <c r="P2861">
        <v>99</v>
      </c>
      <c r="Q2861" t="s">
        <v>42</v>
      </c>
      <c r="R2861">
        <v>330</v>
      </c>
      <c r="V2861" s="3">
        <f t="shared" si="89"/>
        <v>7.03</v>
      </c>
      <c r="W2861" s="3">
        <f>IF(AND(T2861&lt;&gt;"_U",T2861&lt;&gt;"c",J2861&lt;&gt;9,J2861&lt;&gt;99),IFERROR(VLOOKUP(A2861,'TA Total'!$A$2:$W$10000,18,0),"."),".")</f>
        <v>4692</v>
      </c>
    </row>
    <row r="2862" spans="1:23" x14ac:dyDescent="0.2">
      <c r="A2862" s="1" t="str">
        <f t="shared" si="88"/>
        <v>2018|Wairoa District|Male / TÄne</v>
      </c>
      <c r="B2862" t="s">
        <v>20</v>
      </c>
      <c r="C2862" t="s">
        <v>21</v>
      </c>
      <c r="D2862" t="s">
        <v>22</v>
      </c>
      <c r="E2862" t="s">
        <v>23</v>
      </c>
      <c r="F2862">
        <v>2018</v>
      </c>
      <c r="G2862">
        <v>2018</v>
      </c>
      <c r="H2862">
        <v>29</v>
      </c>
      <c r="I2862" t="s">
        <v>111</v>
      </c>
      <c r="J2862">
        <v>5</v>
      </c>
      <c r="K2862" t="s">
        <v>33</v>
      </c>
      <c r="L2862">
        <v>99</v>
      </c>
      <c r="M2862" t="s">
        <v>26</v>
      </c>
      <c r="N2862">
        <v>99</v>
      </c>
      <c r="O2862" t="s">
        <v>27</v>
      </c>
      <c r="P2862">
        <v>1</v>
      </c>
      <c r="Q2862" t="s">
        <v>34</v>
      </c>
      <c r="R2862">
        <v>117</v>
      </c>
      <c r="V2862" s="3">
        <f t="shared" si="89"/>
        <v>5.24</v>
      </c>
      <c r="W2862" s="3">
        <f>IF(AND(T2862&lt;&gt;"_U",T2862&lt;&gt;"c",J2862&lt;&gt;9,J2862&lt;&gt;99),IFERROR(VLOOKUP(A2862,'TA Total'!$A$2:$W$10000,18,0),"."),".")</f>
        <v>2232</v>
      </c>
    </row>
    <row r="2863" spans="1:23" x14ac:dyDescent="0.2">
      <c r="A2863" s="1" t="str">
        <f t="shared" si="88"/>
        <v>2018|Wairoa District|Female / Wahine</v>
      </c>
      <c r="B2863" t="s">
        <v>20</v>
      </c>
      <c r="C2863" t="s">
        <v>21</v>
      </c>
      <c r="D2863" t="s">
        <v>22</v>
      </c>
      <c r="E2863" t="s">
        <v>23</v>
      </c>
      <c r="F2863">
        <v>2018</v>
      </c>
      <c r="G2863">
        <v>2018</v>
      </c>
      <c r="H2863">
        <v>29</v>
      </c>
      <c r="I2863" t="s">
        <v>111</v>
      </c>
      <c r="J2863">
        <v>5</v>
      </c>
      <c r="K2863" t="s">
        <v>33</v>
      </c>
      <c r="L2863">
        <v>99</v>
      </c>
      <c r="M2863" t="s">
        <v>26</v>
      </c>
      <c r="N2863">
        <v>99</v>
      </c>
      <c r="O2863" t="s">
        <v>27</v>
      </c>
      <c r="P2863">
        <v>2</v>
      </c>
      <c r="Q2863" t="s">
        <v>31</v>
      </c>
      <c r="R2863">
        <v>288</v>
      </c>
      <c r="V2863" s="3">
        <f t="shared" si="89"/>
        <v>11.69</v>
      </c>
      <c r="W2863" s="3">
        <f>IF(AND(T2863&lt;&gt;"_U",T2863&lt;&gt;"c",J2863&lt;&gt;9,J2863&lt;&gt;99),IFERROR(VLOOKUP(A2863,'TA Total'!$A$2:$W$10000,18,0),"."),".")</f>
        <v>2463</v>
      </c>
    </row>
    <row r="2864" spans="1:23" x14ac:dyDescent="0.2">
      <c r="A2864" s="1" t="str">
        <f t="shared" si="88"/>
        <v>2018|Wairoa District|Another gender / He ira kÄ“ anÅ</v>
      </c>
      <c r="B2864" t="s">
        <v>20</v>
      </c>
      <c r="C2864" t="s">
        <v>21</v>
      </c>
      <c r="D2864" t="s">
        <v>22</v>
      </c>
      <c r="E2864" t="s">
        <v>23</v>
      </c>
      <c r="F2864">
        <v>2018</v>
      </c>
      <c r="G2864">
        <v>2018</v>
      </c>
      <c r="H2864">
        <v>29</v>
      </c>
      <c r="I2864" t="s">
        <v>111</v>
      </c>
      <c r="J2864">
        <v>5</v>
      </c>
      <c r="K2864" t="s">
        <v>33</v>
      </c>
      <c r="L2864">
        <v>99</v>
      </c>
      <c r="M2864" t="s">
        <v>26</v>
      </c>
      <c r="N2864">
        <v>99</v>
      </c>
      <c r="O2864" t="s">
        <v>27</v>
      </c>
      <c r="P2864">
        <v>3</v>
      </c>
      <c r="Q2864" t="s">
        <v>28</v>
      </c>
      <c r="T2864" t="s">
        <v>36</v>
      </c>
      <c r="U2864" t="s">
        <v>37</v>
      </c>
      <c r="V2864" s="3" t="str">
        <f t="shared" si="89"/>
        <v>.</v>
      </c>
      <c r="W2864" s="3" t="str">
        <f>IF(AND(T2864&lt;&gt;"_U",T2864&lt;&gt;"c",J2864&lt;&gt;9,J2864&lt;&gt;99),IFERROR(VLOOKUP(A2864,'TA Total'!$A$2:$W$10000,18,0),"."),".")</f>
        <v>.</v>
      </c>
    </row>
    <row r="2865" spans="1:23" x14ac:dyDescent="0.2">
      <c r="A2865" s="1" t="str">
        <f t="shared" si="88"/>
        <v>2018|Wairoa District|Total - gender</v>
      </c>
      <c r="B2865" t="s">
        <v>20</v>
      </c>
      <c r="C2865" t="s">
        <v>21</v>
      </c>
      <c r="D2865" t="s">
        <v>22</v>
      </c>
      <c r="E2865" t="s">
        <v>23</v>
      </c>
      <c r="F2865">
        <v>2018</v>
      </c>
      <c r="G2865">
        <v>2018</v>
      </c>
      <c r="H2865">
        <v>29</v>
      </c>
      <c r="I2865" t="s">
        <v>111</v>
      </c>
      <c r="J2865">
        <v>5</v>
      </c>
      <c r="K2865" t="s">
        <v>33</v>
      </c>
      <c r="L2865">
        <v>99</v>
      </c>
      <c r="M2865" t="s">
        <v>26</v>
      </c>
      <c r="N2865">
        <v>99</v>
      </c>
      <c r="O2865" t="s">
        <v>27</v>
      </c>
      <c r="P2865">
        <v>99</v>
      </c>
      <c r="Q2865" t="s">
        <v>42</v>
      </c>
      <c r="R2865">
        <v>405</v>
      </c>
      <c r="V2865" s="3">
        <f t="shared" si="89"/>
        <v>8.6300000000000008</v>
      </c>
      <c r="W2865" s="3">
        <f>IF(AND(T2865&lt;&gt;"_U",T2865&lt;&gt;"c",J2865&lt;&gt;9,J2865&lt;&gt;99),IFERROR(VLOOKUP(A2865,'TA Total'!$A$2:$W$10000,18,0),"."),".")</f>
        <v>4692</v>
      </c>
    </row>
    <row r="2866" spans="1:23" x14ac:dyDescent="0.2">
      <c r="A2866" s="1" t="str">
        <f t="shared" si="88"/>
        <v>2018|Wairoa District|Male / TÄne</v>
      </c>
      <c r="B2866" t="s">
        <v>20</v>
      </c>
      <c r="C2866" t="s">
        <v>21</v>
      </c>
      <c r="D2866" t="s">
        <v>22</v>
      </c>
      <c r="E2866" t="s">
        <v>23</v>
      </c>
      <c r="F2866">
        <v>2018</v>
      </c>
      <c r="G2866">
        <v>2018</v>
      </c>
      <c r="H2866">
        <v>29</v>
      </c>
      <c r="I2866" t="s">
        <v>111</v>
      </c>
      <c r="J2866">
        <v>6</v>
      </c>
      <c r="K2866" t="s">
        <v>52</v>
      </c>
      <c r="L2866">
        <v>99</v>
      </c>
      <c r="M2866" t="s">
        <v>26</v>
      </c>
      <c r="N2866">
        <v>99</v>
      </c>
      <c r="O2866" t="s">
        <v>27</v>
      </c>
      <c r="P2866">
        <v>1</v>
      </c>
      <c r="Q2866" t="s">
        <v>34</v>
      </c>
      <c r="R2866">
        <v>903</v>
      </c>
      <c r="V2866" s="3">
        <f t="shared" si="89"/>
        <v>40.46</v>
      </c>
      <c r="W2866" s="3">
        <f>IF(AND(T2866&lt;&gt;"_U",T2866&lt;&gt;"c",J2866&lt;&gt;9,J2866&lt;&gt;99),IFERROR(VLOOKUP(A2866,'TA Total'!$A$2:$W$10000,18,0),"."),".")</f>
        <v>2232</v>
      </c>
    </row>
    <row r="2867" spans="1:23" x14ac:dyDescent="0.2">
      <c r="A2867" s="1" t="str">
        <f t="shared" si="88"/>
        <v>2018|Wairoa District|Female / Wahine</v>
      </c>
      <c r="B2867" t="s">
        <v>20</v>
      </c>
      <c r="C2867" t="s">
        <v>21</v>
      </c>
      <c r="D2867" t="s">
        <v>22</v>
      </c>
      <c r="E2867" t="s">
        <v>23</v>
      </c>
      <c r="F2867">
        <v>2018</v>
      </c>
      <c r="G2867">
        <v>2018</v>
      </c>
      <c r="H2867">
        <v>29</v>
      </c>
      <c r="I2867" t="s">
        <v>111</v>
      </c>
      <c r="J2867">
        <v>6</v>
      </c>
      <c r="K2867" t="s">
        <v>52</v>
      </c>
      <c r="L2867">
        <v>99</v>
      </c>
      <c r="M2867" t="s">
        <v>26</v>
      </c>
      <c r="N2867">
        <v>99</v>
      </c>
      <c r="O2867" t="s">
        <v>27</v>
      </c>
      <c r="P2867">
        <v>2</v>
      </c>
      <c r="Q2867" t="s">
        <v>31</v>
      </c>
      <c r="R2867">
        <v>957</v>
      </c>
      <c r="V2867" s="3">
        <f t="shared" si="89"/>
        <v>38.86</v>
      </c>
      <c r="W2867" s="3">
        <f>IF(AND(T2867&lt;&gt;"_U",T2867&lt;&gt;"c",J2867&lt;&gt;9,J2867&lt;&gt;99),IFERROR(VLOOKUP(A2867,'TA Total'!$A$2:$W$10000,18,0),"."),".")</f>
        <v>2463</v>
      </c>
    </row>
    <row r="2868" spans="1:23" x14ac:dyDescent="0.2">
      <c r="A2868" s="1" t="str">
        <f t="shared" si="88"/>
        <v>2018|Wairoa District|Another gender / He ira kÄ“ anÅ</v>
      </c>
      <c r="B2868" t="s">
        <v>20</v>
      </c>
      <c r="C2868" t="s">
        <v>21</v>
      </c>
      <c r="D2868" t="s">
        <v>22</v>
      </c>
      <c r="E2868" t="s">
        <v>23</v>
      </c>
      <c r="F2868">
        <v>2018</v>
      </c>
      <c r="G2868">
        <v>2018</v>
      </c>
      <c r="H2868">
        <v>29</v>
      </c>
      <c r="I2868" t="s">
        <v>111</v>
      </c>
      <c r="J2868">
        <v>6</v>
      </c>
      <c r="K2868" t="s">
        <v>52</v>
      </c>
      <c r="L2868">
        <v>99</v>
      </c>
      <c r="M2868" t="s">
        <v>26</v>
      </c>
      <c r="N2868">
        <v>99</v>
      </c>
      <c r="O2868" t="s">
        <v>27</v>
      </c>
      <c r="P2868">
        <v>3</v>
      </c>
      <c r="Q2868" t="s">
        <v>28</v>
      </c>
      <c r="T2868" t="s">
        <v>36</v>
      </c>
      <c r="U2868" t="s">
        <v>37</v>
      </c>
      <c r="V2868" s="3" t="str">
        <f t="shared" si="89"/>
        <v>.</v>
      </c>
      <c r="W2868" s="3" t="str">
        <f>IF(AND(T2868&lt;&gt;"_U",T2868&lt;&gt;"c",J2868&lt;&gt;9,J2868&lt;&gt;99),IFERROR(VLOOKUP(A2868,'TA Total'!$A$2:$W$10000,18,0),"."),".")</f>
        <v>.</v>
      </c>
    </row>
    <row r="2869" spans="1:23" x14ac:dyDescent="0.2">
      <c r="A2869" s="1" t="str">
        <f t="shared" si="88"/>
        <v>2018|Wairoa District|Total - gender</v>
      </c>
      <c r="B2869" t="s">
        <v>20</v>
      </c>
      <c r="C2869" t="s">
        <v>21</v>
      </c>
      <c r="D2869" t="s">
        <v>22</v>
      </c>
      <c r="E2869" t="s">
        <v>23</v>
      </c>
      <c r="F2869">
        <v>2018</v>
      </c>
      <c r="G2869">
        <v>2018</v>
      </c>
      <c r="H2869">
        <v>29</v>
      </c>
      <c r="I2869" t="s">
        <v>111</v>
      </c>
      <c r="J2869">
        <v>6</v>
      </c>
      <c r="K2869" t="s">
        <v>52</v>
      </c>
      <c r="L2869">
        <v>99</v>
      </c>
      <c r="M2869" t="s">
        <v>26</v>
      </c>
      <c r="N2869">
        <v>99</v>
      </c>
      <c r="O2869" t="s">
        <v>27</v>
      </c>
      <c r="P2869">
        <v>99</v>
      </c>
      <c r="Q2869" t="s">
        <v>42</v>
      </c>
      <c r="R2869">
        <v>1863</v>
      </c>
      <c r="V2869" s="3">
        <f t="shared" si="89"/>
        <v>39.71</v>
      </c>
      <c r="W2869" s="3">
        <f>IF(AND(T2869&lt;&gt;"_U",T2869&lt;&gt;"c",J2869&lt;&gt;9,J2869&lt;&gt;99),IFERROR(VLOOKUP(A2869,'TA Total'!$A$2:$W$10000,18,0),"."),".")</f>
        <v>4692</v>
      </c>
    </row>
    <row r="2870" spans="1:23" x14ac:dyDescent="0.2">
      <c r="A2870" s="1" t="str">
        <f t="shared" si="88"/>
        <v>2018|Wairoa District|Male / TÄne</v>
      </c>
      <c r="B2870" t="s">
        <v>20</v>
      </c>
      <c r="C2870" t="s">
        <v>21</v>
      </c>
      <c r="D2870" t="s">
        <v>22</v>
      </c>
      <c r="E2870" t="s">
        <v>23</v>
      </c>
      <c r="F2870">
        <v>2018</v>
      </c>
      <c r="G2870">
        <v>2018</v>
      </c>
      <c r="H2870">
        <v>29</v>
      </c>
      <c r="I2870" t="s">
        <v>111</v>
      </c>
      <c r="J2870">
        <v>9</v>
      </c>
      <c r="K2870" t="s">
        <v>25</v>
      </c>
      <c r="L2870">
        <v>99</v>
      </c>
      <c r="M2870" t="s">
        <v>26</v>
      </c>
      <c r="N2870">
        <v>99</v>
      </c>
      <c r="O2870" t="s">
        <v>27</v>
      </c>
      <c r="P2870">
        <v>1</v>
      </c>
      <c r="Q2870" t="s">
        <v>34</v>
      </c>
      <c r="R2870">
        <v>951</v>
      </c>
      <c r="V2870" s="3" t="str">
        <f t="shared" si="89"/>
        <v>.</v>
      </c>
      <c r="W2870" s="3" t="str">
        <f>IF(AND(T2870&lt;&gt;"_U",T2870&lt;&gt;"c",J2870&lt;&gt;9,J2870&lt;&gt;99),IFERROR(VLOOKUP(A2870,'TA Total'!$A$2:$W$10000,18,0),"."),".")</f>
        <v>.</v>
      </c>
    </row>
    <row r="2871" spans="1:23" x14ac:dyDescent="0.2">
      <c r="A2871" s="1" t="str">
        <f t="shared" si="88"/>
        <v>2018|Wairoa District|Female / Wahine</v>
      </c>
      <c r="B2871" t="s">
        <v>20</v>
      </c>
      <c r="C2871" t="s">
        <v>21</v>
      </c>
      <c r="D2871" t="s">
        <v>22</v>
      </c>
      <c r="E2871" t="s">
        <v>23</v>
      </c>
      <c r="F2871">
        <v>2018</v>
      </c>
      <c r="G2871">
        <v>2018</v>
      </c>
      <c r="H2871">
        <v>29</v>
      </c>
      <c r="I2871" t="s">
        <v>111</v>
      </c>
      <c r="J2871">
        <v>9</v>
      </c>
      <c r="K2871" t="s">
        <v>25</v>
      </c>
      <c r="L2871">
        <v>99</v>
      </c>
      <c r="M2871" t="s">
        <v>26</v>
      </c>
      <c r="N2871">
        <v>99</v>
      </c>
      <c r="O2871" t="s">
        <v>27</v>
      </c>
      <c r="P2871">
        <v>2</v>
      </c>
      <c r="Q2871" t="s">
        <v>31</v>
      </c>
      <c r="R2871">
        <v>759</v>
      </c>
      <c r="V2871" s="3" t="str">
        <f t="shared" si="89"/>
        <v>.</v>
      </c>
      <c r="W2871" s="3" t="str">
        <f>IF(AND(T2871&lt;&gt;"_U",T2871&lt;&gt;"c",J2871&lt;&gt;9,J2871&lt;&gt;99),IFERROR(VLOOKUP(A2871,'TA Total'!$A$2:$W$10000,18,0),"."),".")</f>
        <v>.</v>
      </c>
    </row>
    <row r="2872" spans="1:23" x14ac:dyDescent="0.2">
      <c r="A2872" s="1" t="str">
        <f t="shared" si="88"/>
        <v>2018|Wairoa District|Another gender / He ira kÄ“ anÅ</v>
      </c>
      <c r="B2872" t="s">
        <v>20</v>
      </c>
      <c r="C2872" t="s">
        <v>21</v>
      </c>
      <c r="D2872" t="s">
        <v>22</v>
      </c>
      <c r="E2872" t="s">
        <v>23</v>
      </c>
      <c r="F2872">
        <v>2018</v>
      </c>
      <c r="G2872">
        <v>2018</v>
      </c>
      <c r="H2872">
        <v>29</v>
      </c>
      <c r="I2872" t="s">
        <v>111</v>
      </c>
      <c r="J2872">
        <v>9</v>
      </c>
      <c r="K2872" t="s">
        <v>25</v>
      </c>
      <c r="L2872">
        <v>99</v>
      </c>
      <c r="M2872" t="s">
        <v>26</v>
      </c>
      <c r="N2872">
        <v>99</v>
      </c>
      <c r="O2872" t="s">
        <v>27</v>
      </c>
      <c r="P2872">
        <v>3</v>
      </c>
      <c r="Q2872" t="s">
        <v>28</v>
      </c>
      <c r="T2872" t="s">
        <v>36</v>
      </c>
      <c r="U2872" t="s">
        <v>37</v>
      </c>
      <c r="V2872" s="3" t="str">
        <f t="shared" si="89"/>
        <v>.</v>
      </c>
      <c r="W2872" s="3" t="str">
        <f>IF(AND(T2872&lt;&gt;"_U",T2872&lt;&gt;"c",J2872&lt;&gt;9,J2872&lt;&gt;99),IFERROR(VLOOKUP(A2872,'TA Total'!$A$2:$W$10000,18,0),"."),".")</f>
        <v>.</v>
      </c>
    </row>
    <row r="2873" spans="1:23" x14ac:dyDescent="0.2">
      <c r="A2873" s="1" t="str">
        <f t="shared" si="88"/>
        <v>2018|Wairoa District|Total - gender</v>
      </c>
      <c r="B2873" t="s">
        <v>20</v>
      </c>
      <c r="C2873" t="s">
        <v>21</v>
      </c>
      <c r="D2873" t="s">
        <v>22</v>
      </c>
      <c r="E2873" t="s">
        <v>23</v>
      </c>
      <c r="F2873">
        <v>2018</v>
      </c>
      <c r="G2873">
        <v>2018</v>
      </c>
      <c r="H2873">
        <v>29</v>
      </c>
      <c r="I2873" t="s">
        <v>111</v>
      </c>
      <c r="J2873">
        <v>9</v>
      </c>
      <c r="K2873" t="s">
        <v>25</v>
      </c>
      <c r="L2873">
        <v>99</v>
      </c>
      <c r="M2873" t="s">
        <v>26</v>
      </c>
      <c r="N2873">
        <v>99</v>
      </c>
      <c r="O2873" t="s">
        <v>27</v>
      </c>
      <c r="P2873">
        <v>99</v>
      </c>
      <c r="Q2873" t="s">
        <v>42</v>
      </c>
      <c r="R2873">
        <v>1707</v>
      </c>
      <c r="V2873" s="3" t="str">
        <f t="shared" si="89"/>
        <v>.</v>
      </c>
      <c r="W2873" s="3" t="str">
        <f>IF(AND(T2873&lt;&gt;"_U",T2873&lt;&gt;"c",J2873&lt;&gt;9,J2873&lt;&gt;99),IFERROR(VLOOKUP(A2873,'TA Total'!$A$2:$W$10000,18,0),"."),".")</f>
        <v>.</v>
      </c>
    </row>
    <row r="2874" spans="1:23" x14ac:dyDescent="0.2">
      <c r="A2874" s="1" t="str">
        <f t="shared" si="88"/>
        <v>2018|Wairoa District|Male / TÄne</v>
      </c>
      <c r="B2874" t="s">
        <v>20</v>
      </c>
      <c r="C2874" t="s">
        <v>21</v>
      </c>
      <c r="D2874" t="s">
        <v>22</v>
      </c>
      <c r="E2874" t="s">
        <v>23</v>
      </c>
      <c r="F2874">
        <v>2018</v>
      </c>
      <c r="G2874">
        <v>2018</v>
      </c>
      <c r="H2874">
        <v>29</v>
      </c>
      <c r="I2874" t="s">
        <v>111</v>
      </c>
      <c r="J2874">
        <v>77</v>
      </c>
      <c r="K2874" t="s">
        <v>49</v>
      </c>
      <c r="L2874">
        <v>99</v>
      </c>
      <c r="M2874" t="s">
        <v>26</v>
      </c>
      <c r="N2874">
        <v>99</v>
      </c>
      <c r="O2874" t="s">
        <v>27</v>
      </c>
      <c r="P2874">
        <v>1</v>
      </c>
      <c r="Q2874" t="s">
        <v>34</v>
      </c>
      <c r="R2874">
        <v>2232</v>
      </c>
      <c r="V2874" s="3">
        <f t="shared" si="89"/>
        <v>100</v>
      </c>
      <c r="W2874" s="3">
        <f>IF(AND(T2874&lt;&gt;"_U",T2874&lt;&gt;"c",J2874&lt;&gt;9,J2874&lt;&gt;99),IFERROR(VLOOKUP(A2874,'TA Total'!$A$2:$W$10000,18,0),"."),".")</f>
        <v>2232</v>
      </c>
    </row>
    <row r="2875" spans="1:23" x14ac:dyDescent="0.2">
      <c r="A2875" s="1" t="str">
        <f t="shared" si="88"/>
        <v>2018|Wairoa District|Female / Wahine</v>
      </c>
      <c r="B2875" t="s">
        <v>20</v>
      </c>
      <c r="C2875" t="s">
        <v>21</v>
      </c>
      <c r="D2875" t="s">
        <v>22</v>
      </c>
      <c r="E2875" t="s">
        <v>23</v>
      </c>
      <c r="F2875">
        <v>2018</v>
      </c>
      <c r="G2875">
        <v>2018</v>
      </c>
      <c r="H2875">
        <v>29</v>
      </c>
      <c r="I2875" t="s">
        <v>111</v>
      </c>
      <c r="J2875">
        <v>77</v>
      </c>
      <c r="K2875" t="s">
        <v>49</v>
      </c>
      <c r="L2875">
        <v>99</v>
      </c>
      <c r="M2875" t="s">
        <v>26</v>
      </c>
      <c r="N2875">
        <v>99</v>
      </c>
      <c r="O2875" t="s">
        <v>27</v>
      </c>
      <c r="P2875">
        <v>2</v>
      </c>
      <c r="Q2875" t="s">
        <v>31</v>
      </c>
      <c r="R2875">
        <v>2463</v>
      </c>
      <c r="V2875" s="3">
        <f t="shared" si="89"/>
        <v>100</v>
      </c>
      <c r="W2875" s="3">
        <f>IF(AND(T2875&lt;&gt;"_U",T2875&lt;&gt;"c",J2875&lt;&gt;9,J2875&lt;&gt;99),IFERROR(VLOOKUP(A2875,'TA Total'!$A$2:$W$10000,18,0),"."),".")</f>
        <v>2463</v>
      </c>
    </row>
    <row r="2876" spans="1:23" x14ac:dyDescent="0.2">
      <c r="A2876" s="1" t="str">
        <f t="shared" si="88"/>
        <v>2018|Wairoa District|Another gender / He ira kÄ“ anÅ</v>
      </c>
      <c r="B2876" t="s">
        <v>20</v>
      </c>
      <c r="C2876" t="s">
        <v>21</v>
      </c>
      <c r="D2876" t="s">
        <v>22</v>
      </c>
      <c r="E2876" t="s">
        <v>23</v>
      </c>
      <c r="F2876">
        <v>2018</v>
      </c>
      <c r="G2876">
        <v>2018</v>
      </c>
      <c r="H2876">
        <v>29</v>
      </c>
      <c r="I2876" t="s">
        <v>111</v>
      </c>
      <c r="J2876">
        <v>77</v>
      </c>
      <c r="K2876" t="s">
        <v>49</v>
      </c>
      <c r="L2876">
        <v>99</v>
      </c>
      <c r="M2876" t="s">
        <v>26</v>
      </c>
      <c r="N2876">
        <v>99</v>
      </c>
      <c r="O2876" t="s">
        <v>27</v>
      </c>
      <c r="P2876">
        <v>3</v>
      </c>
      <c r="Q2876" t="s">
        <v>28</v>
      </c>
      <c r="T2876" t="s">
        <v>36</v>
      </c>
      <c r="U2876" t="s">
        <v>37</v>
      </c>
      <c r="V2876" s="3" t="str">
        <f t="shared" si="89"/>
        <v>.</v>
      </c>
      <c r="W2876" s="3" t="str">
        <f>IF(AND(T2876&lt;&gt;"_U",T2876&lt;&gt;"c",J2876&lt;&gt;9,J2876&lt;&gt;99),IFERROR(VLOOKUP(A2876,'TA Total'!$A$2:$W$10000,18,0),"."),".")</f>
        <v>.</v>
      </c>
    </row>
    <row r="2877" spans="1:23" x14ac:dyDescent="0.2">
      <c r="A2877" s="1" t="str">
        <f t="shared" si="88"/>
        <v>2018|Wairoa District|Total - gender</v>
      </c>
      <c r="B2877" t="s">
        <v>20</v>
      </c>
      <c r="C2877" t="s">
        <v>21</v>
      </c>
      <c r="D2877" t="s">
        <v>22</v>
      </c>
      <c r="E2877" t="s">
        <v>23</v>
      </c>
      <c r="F2877">
        <v>2018</v>
      </c>
      <c r="G2877">
        <v>2018</v>
      </c>
      <c r="H2877">
        <v>29</v>
      </c>
      <c r="I2877" t="s">
        <v>111</v>
      </c>
      <c r="J2877">
        <v>77</v>
      </c>
      <c r="K2877" t="s">
        <v>49</v>
      </c>
      <c r="L2877">
        <v>99</v>
      </c>
      <c r="M2877" t="s">
        <v>26</v>
      </c>
      <c r="N2877">
        <v>99</v>
      </c>
      <c r="O2877" t="s">
        <v>27</v>
      </c>
      <c r="P2877">
        <v>99</v>
      </c>
      <c r="Q2877" t="s">
        <v>42</v>
      </c>
      <c r="R2877">
        <v>4692</v>
      </c>
      <c r="V2877" s="3">
        <f t="shared" si="89"/>
        <v>100</v>
      </c>
      <c r="W2877" s="3">
        <f>IF(AND(T2877&lt;&gt;"_U",T2877&lt;&gt;"c",J2877&lt;&gt;9,J2877&lt;&gt;99),IFERROR(VLOOKUP(A2877,'TA Total'!$A$2:$W$10000,18,0),"."),".")</f>
        <v>4692</v>
      </c>
    </row>
    <row r="2878" spans="1:23" x14ac:dyDescent="0.2">
      <c r="A2878" s="1" t="str">
        <f t="shared" si="88"/>
        <v>2018|Wairoa District|Male / TÄne</v>
      </c>
      <c r="B2878" t="s">
        <v>20</v>
      </c>
      <c r="C2878" t="s">
        <v>21</v>
      </c>
      <c r="D2878" t="s">
        <v>22</v>
      </c>
      <c r="E2878" t="s">
        <v>23</v>
      </c>
      <c r="F2878">
        <v>2018</v>
      </c>
      <c r="G2878">
        <v>2018</v>
      </c>
      <c r="H2878">
        <v>29</v>
      </c>
      <c r="I2878" t="s">
        <v>111</v>
      </c>
      <c r="J2878">
        <v>99</v>
      </c>
      <c r="K2878" t="s">
        <v>47</v>
      </c>
      <c r="L2878">
        <v>99</v>
      </c>
      <c r="M2878" t="s">
        <v>26</v>
      </c>
      <c r="N2878">
        <v>99</v>
      </c>
      <c r="O2878" t="s">
        <v>27</v>
      </c>
      <c r="P2878">
        <v>1</v>
      </c>
      <c r="Q2878" t="s">
        <v>34</v>
      </c>
      <c r="R2878">
        <v>3183</v>
      </c>
      <c r="V2878" s="3" t="str">
        <f t="shared" si="89"/>
        <v>.</v>
      </c>
      <c r="W2878" s="3" t="str">
        <f>IF(AND(T2878&lt;&gt;"_U",T2878&lt;&gt;"c",J2878&lt;&gt;9,J2878&lt;&gt;99),IFERROR(VLOOKUP(A2878,'TA Total'!$A$2:$W$10000,18,0),"."),".")</f>
        <v>.</v>
      </c>
    </row>
    <row r="2879" spans="1:23" x14ac:dyDescent="0.2">
      <c r="A2879" s="1" t="str">
        <f t="shared" si="88"/>
        <v>2018|Wairoa District|Female / Wahine</v>
      </c>
      <c r="B2879" t="s">
        <v>20</v>
      </c>
      <c r="C2879" t="s">
        <v>21</v>
      </c>
      <c r="D2879" t="s">
        <v>22</v>
      </c>
      <c r="E2879" t="s">
        <v>23</v>
      </c>
      <c r="F2879">
        <v>2018</v>
      </c>
      <c r="G2879">
        <v>2018</v>
      </c>
      <c r="H2879">
        <v>29</v>
      </c>
      <c r="I2879" t="s">
        <v>111</v>
      </c>
      <c r="J2879">
        <v>99</v>
      </c>
      <c r="K2879" t="s">
        <v>47</v>
      </c>
      <c r="L2879">
        <v>99</v>
      </c>
      <c r="M2879" t="s">
        <v>26</v>
      </c>
      <c r="N2879">
        <v>99</v>
      </c>
      <c r="O2879" t="s">
        <v>27</v>
      </c>
      <c r="P2879">
        <v>2</v>
      </c>
      <c r="Q2879" t="s">
        <v>31</v>
      </c>
      <c r="R2879">
        <v>3219</v>
      </c>
      <c r="V2879" s="3" t="str">
        <f t="shared" si="89"/>
        <v>.</v>
      </c>
      <c r="W2879" s="3" t="str">
        <f>IF(AND(T2879&lt;&gt;"_U",T2879&lt;&gt;"c",J2879&lt;&gt;9,J2879&lt;&gt;99),IFERROR(VLOOKUP(A2879,'TA Total'!$A$2:$W$10000,18,0),"."),".")</f>
        <v>.</v>
      </c>
    </row>
    <row r="2880" spans="1:23" x14ac:dyDescent="0.2">
      <c r="A2880" s="1" t="str">
        <f t="shared" si="88"/>
        <v>2018|Wairoa District|Another gender / He ira kÄ“ anÅ</v>
      </c>
      <c r="B2880" t="s">
        <v>20</v>
      </c>
      <c r="C2880" t="s">
        <v>21</v>
      </c>
      <c r="D2880" t="s">
        <v>22</v>
      </c>
      <c r="E2880" t="s">
        <v>23</v>
      </c>
      <c r="F2880">
        <v>2018</v>
      </c>
      <c r="G2880">
        <v>2018</v>
      </c>
      <c r="H2880">
        <v>29</v>
      </c>
      <c r="I2880" t="s">
        <v>111</v>
      </c>
      <c r="J2880">
        <v>99</v>
      </c>
      <c r="K2880" t="s">
        <v>47</v>
      </c>
      <c r="L2880">
        <v>99</v>
      </c>
      <c r="M2880" t="s">
        <v>26</v>
      </c>
      <c r="N2880">
        <v>99</v>
      </c>
      <c r="O2880" t="s">
        <v>27</v>
      </c>
      <c r="P2880">
        <v>3</v>
      </c>
      <c r="Q2880" t="s">
        <v>28</v>
      </c>
      <c r="T2880" t="s">
        <v>36</v>
      </c>
      <c r="U2880" t="s">
        <v>37</v>
      </c>
      <c r="V2880" s="3" t="str">
        <f t="shared" si="89"/>
        <v>.</v>
      </c>
      <c r="W2880" s="3" t="str">
        <f>IF(AND(T2880&lt;&gt;"_U",T2880&lt;&gt;"c",J2880&lt;&gt;9,J2880&lt;&gt;99),IFERROR(VLOOKUP(A2880,'TA Total'!$A$2:$W$10000,18,0),"."),".")</f>
        <v>.</v>
      </c>
    </row>
    <row r="2881" spans="1:23" x14ac:dyDescent="0.2">
      <c r="A2881" s="1" t="str">
        <f t="shared" si="88"/>
        <v>2018|Wairoa District|Total - gender</v>
      </c>
      <c r="B2881" t="s">
        <v>20</v>
      </c>
      <c r="C2881" t="s">
        <v>21</v>
      </c>
      <c r="D2881" t="s">
        <v>22</v>
      </c>
      <c r="E2881" t="s">
        <v>23</v>
      </c>
      <c r="F2881">
        <v>2018</v>
      </c>
      <c r="G2881">
        <v>2018</v>
      </c>
      <c r="H2881">
        <v>29</v>
      </c>
      <c r="I2881" t="s">
        <v>111</v>
      </c>
      <c r="J2881">
        <v>99</v>
      </c>
      <c r="K2881" t="s">
        <v>47</v>
      </c>
      <c r="L2881">
        <v>99</v>
      </c>
      <c r="M2881" t="s">
        <v>26</v>
      </c>
      <c r="N2881">
        <v>99</v>
      </c>
      <c r="O2881" t="s">
        <v>27</v>
      </c>
      <c r="P2881">
        <v>99</v>
      </c>
      <c r="Q2881" t="s">
        <v>42</v>
      </c>
      <c r="R2881">
        <v>6399</v>
      </c>
      <c r="V2881" s="3" t="str">
        <f t="shared" si="89"/>
        <v>.</v>
      </c>
      <c r="W2881" s="3" t="str">
        <f>IF(AND(T2881&lt;&gt;"_U",T2881&lt;&gt;"c",J2881&lt;&gt;9,J2881&lt;&gt;99),IFERROR(VLOOKUP(A2881,'TA Total'!$A$2:$W$10000,18,0),"."),".")</f>
        <v>.</v>
      </c>
    </row>
    <row r="2882" spans="1:23" x14ac:dyDescent="0.2">
      <c r="A2882" s="1" t="str">
        <f t="shared" si="88"/>
        <v>2018|Hastings District|Male / TÄne</v>
      </c>
      <c r="B2882" t="s">
        <v>20</v>
      </c>
      <c r="C2882" t="s">
        <v>21</v>
      </c>
      <c r="D2882" t="s">
        <v>22</v>
      </c>
      <c r="E2882" t="s">
        <v>23</v>
      </c>
      <c r="F2882">
        <v>2018</v>
      </c>
      <c r="G2882">
        <v>2018</v>
      </c>
      <c r="H2882">
        <v>30</v>
      </c>
      <c r="I2882" t="s">
        <v>95</v>
      </c>
      <c r="J2882">
        <v>1</v>
      </c>
      <c r="K2882" t="s">
        <v>30</v>
      </c>
      <c r="L2882">
        <v>99</v>
      </c>
      <c r="M2882" t="s">
        <v>26</v>
      </c>
      <c r="N2882">
        <v>99</v>
      </c>
      <c r="O2882" t="s">
        <v>27</v>
      </c>
      <c r="P2882">
        <v>1</v>
      </c>
      <c r="Q2882" t="s">
        <v>34</v>
      </c>
      <c r="R2882">
        <v>12453</v>
      </c>
      <c r="V2882" s="3">
        <f t="shared" si="89"/>
        <v>52.99</v>
      </c>
      <c r="W2882" s="3">
        <f>IF(AND(T2882&lt;&gt;"_U",T2882&lt;&gt;"c",J2882&lt;&gt;9,J2882&lt;&gt;99),IFERROR(VLOOKUP(A2882,'TA Total'!$A$2:$W$10000,18,0),"."),".")</f>
        <v>23499</v>
      </c>
    </row>
    <row r="2883" spans="1:23" x14ac:dyDescent="0.2">
      <c r="A2883" s="1" t="str">
        <f t="shared" ref="A2883:A2946" si="90">G2883&amp;"|"&amp;I2883&amp;"|"&amp;Q2883</f>
        <v>2018|Hastings District|Female / Wahine</v>
      </c>
      <c r="B2883" t="s">
        <v>20</v>
      </c>
      <c r="C2883" t="s">
        <v>21</v>
      </c>
      <c r="D2883" t="s">
        <v>22</v>
      </c>
      <c r="E2883" t="s">
        <v>23</v>
      </c>
      <c r="F2883">
        <v>2018</v>
      </c>
      <c r="G2883">
        <v>2018</v>
      </c>
      <c r="H2883">
        <v>30</v>
      </c>
      <c r="I2883" t="s">
        <v>95</v>
      </c>
      <c r="J2883">
        <v>1</v>
      </c>
      <c r="K2883" t="s">
        <v>30</v>
      </c>
      <c r="L2883">
        <v>99</v>
      </c>
      <c r="M2883" t="s">
        <v>26</v>
      </c>
      <c r="N2883">
        <v>99</v>
      </c>
      <c r="O2883" t="s">
        <v>27</v>
      </c>
      <c r="P2883">
        <v>2</v>
      </c>
      <c r="Q2883" t="s">
        <v>31</v>
      </c>
      <c r="R2883">
        <v>12522</v>
      </c>
      <c r="V2883" s="3">
        <f t="shared" ref="V2883:V2946" si="91">IF(T2883&lt;&gt;"_U",IFERROR((ROUND(R2883/W2883*100,2)),"."),".")</f>
        <v>46.66</v>
      </c>
      <c r="W2883" s="3">
        <f>IF(AND(T2883&lt;&gt;"_U",T2883&lt;&gt;"c",J2883&lt;&gt;9,J2883&lt;&gt;99),IFERROR(VLOOKUP(A2883,'TA Total'!$A$2:$W$10000,18,0),"."),".")</f>
        <v>26835</v>
      </c>
    </row>
    <row r="2884" spans="1:23" x14ac:dyDescent="0.2">
      <c r="A2884" s="1" t="str">
        <f t="shared" si="90"/>
        <v>2018|Hastings District|Another gender / He ira kÄ“ anÅ</v>
      </c>
      <c r="B2884" t="s">
        <v>20</v>
      </c>
      <c r="C2884" t="s">
        <v>21</v>
      </c>
      <c r="D2884" t="s">
        <v>22</v>
      </c>
      <c r="E2884" t="s">
        <v>23</v>
      </c>
      <c r="F2884">
        <v>2018</v>
      </c>
      <c r="G2884">
        <v>2018</v>
      </c>
      <c r="H2884">
        <v>30</v>
      </c>
      <c r="I2884" t="s">
        <v>95</v>
      </c>
      <c r="J2884">
        <v>1</v>
      </c>
      <c r="K2884" t="s">
        <v>30</v>
      </c>
      <c r="L2884">
        <v>99</v>
      </c>
      <c r="M2884" t="s">
        <v>26</v>
      </c>
      <c r="N2884">
        <v>99</v>
      </c>
      <c r="O2884" t="s">
        <v>27</v>
      </c>
      <c r="P2884">
        <v>3</v>
      </c>
      <c r="Q2884" t="s">
        <v>28</v>
      </c>
      <c r="T2884" t="s">
        <v>36</v>
      </c>
      <c r="U2884" t="s">
        <v>37</v>
      </c>
      <c r="V2884" s="3" t="str">
        <f t="shared" si="91"/>
        <v>.</v>
      </c>
      <c r="W2884" s="3" t="str">
        <f>IF(AND(T2884&lt;&gt;"_U",T2884&lt;&gt;"c",J2884&lt;&gt;9,J2884&lt;&gt;99),IFERROR(VLOOKUP(A2884,'TA Total'!$A$2:$W$10000,18,0),"."),".")</f>
        <v>.</v>
      </c>
    </row>
    <row r="2885" spans="1:23" x14ac:dyDescent="0.2">
      <c r="A2885" s="1" t="str">
        <f t="shared" si="90"/>
        <v>2018|Hastings District|Total - gender</v>
      </c>
      <c r="B2885" t="s">
        <v>20</v>
      </c>
      <c r="C2885" t="s">
        <v>21</v>
      </c>
      <c r="D2885" t="s">
        <v>22</v>
      </c>
      <c r="E2885" t="s">
        <v>23</v>
      </c>
      <c r="F2885">
        <v>2018</v>
      </c>
      <c r="G2885">
        <v>2018</v>
      </c>
      <c r="H2885">
        <v>30</v>
      </c>
      <c r="I2885" t="s">
        <v>95</v>
      </c>
      <c r="J2885">
        <v>1</v>
      </c>
      <c r="K2885" t="s">
        <v>30</v>
      </c>
      <c r="L2885">
        <v>99</v>
      </c>
      <c r="M2885" t="s">
        <v>26</v>
      </c>
      <c r="N2885">
        <v>99</v>
      </c>
      <c r="O2885" t="s">
        <v>27</v>
      </c>
      <c r="P2885">
        <v>99</v>
      </c>
      <c r="Q2885" t="s">
        <v>42</v>
      </c>
      <c r="R2885">
        <v>24975</v>
      </c>
      <c r="V2885" s="3">
        <f t="shared" si="91"/>
        <v>49.62</v>
      </c>
      <c r="W2885" s="3">
        <f>IF(AND(T2885&lt;&gt;"_U",T2885&lt;&gt;"c",J2885&lt;&gt;9,J2885&lt;&gt;99),IFERROR(VLOOKUP(A2885,'TA Total'!$A$2:$W$10000,18,0),"."),".")</f>
        <v>50337</v>
      </c>
    </row>
    <row r="2886" spans="1:23" x14ac:dyDescent="0.2">
      <c r="A2886" s="1" t="str">
        <f t="shared" si="90"/>
        <v>2018|Hastings District|Male / TÄne</v>
      </c>
      <c r="B2886" t="s">
        <v>20</v>
      </c>
      <c r="C2886" t="s">
        <v>21</v>
      </c>
      <c r="D2886" t="s">
        <v>22</v>
      </c>
      <c r="E2886" t="s">
        <v>23</v>
      </c>
      <c r="F2886">
        <v>2018</v>
      </c>
      <c r="G2886">
        <v>2018</v>
      </c>
      <c r="H2886">
        <v>30</v>
      </c>
      <c r="I2886" t="s">
        <v>95</v>
      </c>
      <c r="J2886">
        <v>3</v>
      </c>
      <c r="K2886" t="s">
        <v>39</v>
      </c>
      <c r="L2886">
        <v>99</v>
      </c>
      <c r="M2886" t="s">
        <v>26</v>
      </c>
      <c r="N2886">
        <v>99</v>
      </c>
      <c r="O2886" t="s">
        <v>27</v>
      </c>
      <c r="P2886">
        <v>1</v>
      </c>
      <c r="Q2886" t="s">
        <v>34</v>
      </c>
      <c r="R2886">
        <v>714</v>
      </c>
      <c r="V2886" s="3">
        <f t="shared" si="91"/>
        <v>3.04</v>
      </c>
      <c r="W2886" s="3">
        <f>IF(AND(T2886&lt;&gt;"_U",T2886&lt;&gt;"c",J2886&lt;&gt;9,J2886&lt;&gt;99),IFERROR(VLOOKUP(A2886,'TA Total'!$A$2:$W$10000,18,0),"."),".")</f>
        <v>23499</v>
      </c>
    </row>
    <row r="2887" spans="1:23" x14ac:dyDescent="0.2">
      <c r="A2887" s="1" t="str">
        <f t="shared" si="90"/>
        <v>2018|Hastings District|Female / Wahine</v>
      </c>
      <c r="B2887" t="s">
        <v>20</v>
      </c>
      <c r="C2887" t="s">
        <v>21</v>
      </c>
      <c r="D2887" t="s">
        <v>22</v>
      </c>
      <c r="E2887" t="s">
        <v>23</v>
      </c>
      <c r="F2887">
        <v>2018</v>
      </c>
      <c r="G2887">
        <v>2018</v>
      </c>
      <c r="H2887">
        <v>30</v>
      </c>
      <c r="I2887" t="s">
        <v>95</v>
      </c>
      <c r="J2887">
        <v>3</v>
      </c>
      <c r="K2887" t="s">
        <v>39</v>
      </c>
      <c r="L2887">
        <v>99</v>
      </c>
      <c r="M2887" t="s">
        <v>26</v>
      </c>
      <c r="N2887">
        <v>99</v>
      </c>
      <c r="O2887" t="s">
        <v>27</v>
      </c>
      <c r="P2887">
        <v>2</v>
      </c>
      <c r="Q2887" t="s">
        <v>31</v>
      </c>
      <c r="R2887">
        <v>951</v>
      </c>
      <c r="V2887" s="3">
        <f t="shared" si="91"/>
        <v>3.54</v>
      </c>
      <c r="W2887" s="3">
        <f>IF(AND(T2887&lt;&gt;"_U",T2887&lt;&gt;"c",J2887&lt;&gt;9,J2887&lt;&gt;99),IFERROR(VLOOKUP(A2887,'TA Total'!$A$2:$W$10000,18,0),"."),".")</f>
        <v>26835</v>
      </c>
    </row>
    <row r="2888" spans="1:23" x14ac:dyDescent="0.2">
      <c r="A2888" s="1" t="str">
        <f t="shared" si="90"/>
        <v>2018|Hastings District|Another gender / He ira kÄ“ anÅ</v>
      </c>
      <c r="B2888" t="s">
        <v>20</v>
      </c>
      <c r="C2888" t="s">
        <v>21</v>
      </c>
      <c r="D2888" t="s">
        <v>22</v>
      </c>
      <c r="E2888" t="s">
        <v>23</v>
      </c>
      <c r="F2888">
        <v>2018</v>
      </c>
      <c r="G2888">
        <v>2018</v>
      </c>
      <c r="H2888">
        <v>30</v>
      </c>
      <c r="I2888" t="s">
        <v>95</v>
      </c>
      <c r="J2888">
        <v>3</v>
      </c>
      <c r="K2888" t="s">
        <v>39</v>
      </c>
      <c r="L2888">
        <v>99</v>
      </c>
      <c r="M2888" t="s">
        <v>26</v>
      </c>
      <c r="N2888">
        <v>99</v>
      </c>
      <c r="O2888" t="s">
        <v>27</v>
      </c>
      <c r="P2888">
        <v>3</v>
      </c>
      <c r="Q2888" t="s">
        <v>28</v>
      </c>
      <c r="T2888" t="s">
        <v>36</v>
      </c>
      <c r="U2888" t="s">
        <v>37</v>
      </c>
      <c r="V2888" s="3" t="str">
        <f t="shared" si="91"/>
        <v>.</v>
      </c>
      <c r="W2888" s="3" t="str">
        <f>IF(AND(T2888&lt;&gt;"_U",T2888&lt;&gt;"c",J2888&lt;&gt;9,J2888&lt;&gt;99),IFERROR(VLOOKUP(A2888,'TA Total'!$A$2:$W$10000,18,0),"."),".")</f>
        <v>.</v>
      </c>
    </row>
    <row r="2889" spans="1:23" x14ac:dyDescent="0.2">
      <c r="A2889" s="1" t="str">
        <f t="shared" si="90"/>
        <v>2018|Hastings District|Total - gender</v>
      </c>
      <c r="B2889" t="s">
        <v>20</v>
      </c>
      <c r="C2889" t="s">
        <v>21</v>
      </c>
      <c r="D2889" t="s">
        <v>22</v>
      </c>
      <c r="E2889" t="s">
        <v>23</v>
      </c>
      <c r="F2889">
        <v>2018</v>
      </c>
      <c r="G2889">
        <v>2018</v>
      </c>
      <c r="H2889">
        <v>30</v>
      </c>
      <c r="I2889" t="s">
        <v>95</v>
      </c>
      <c r="J2889">
        <v>3</v>
      </c>
      <c r="K2889" t="s">
        <v>39</v>
      </c>
      <c r="L2889">
        <v>99</v>
      </c>
      <c r="M2889" t="s">
        <v>26</v>
      </c>
      <c r="N2889">
        <v>99</v>
      </c>
      <c r="O2889" t="s">
        <v>27</v>
      </c>
      <c r="P2889">
        <v>99</v>
      </c>
      <c r="Q2889" t="s">
        <v>42</v>
      </c>
      <c r="R2889">
        <v>1665</v>
      </c>
      <c r="V2889" s="3">
        <f t="shared" si="91"/>
        <v>3.31</v>
      </c>
      <c r="W2889" s="3">
        <f>IF(AND(T2889&lt;&gt;"_U",T2889&lt;&gt;"c",J2889&lt;&gt;9,J2889&lt;&gt;99),IFERROR(VLOOKUP(A2889,'TA Total'!$A$2:$W$10000,18,0),"."),".")</f>
        <v>50337</v>
      </c>
    </row>
    <row r="2890" spans="1:23" x14ac:dyDescent="0.2">
      <c r="A2890" s="1" t="str">
        <f t="shared" si="90"/>
        <v>2018|Hastings District|Male / TÄne</v>
      </c>
      <c r="B2890" t="s">
        <v>20</v>
      </c>
      <c r="C2890" t="s">
        <v>21</v>
      </c>
      <c r="D2890" t="s">
        <v>22</v>
      </c>
      <c r="E2890" t="s">
        <v>23</v>
      </c>
      <c r="F2890">
        <v>2018</v>
      </c>
      <c r="G2890">
        <v>2018</v>
      </c>
      <c r="H2890">
        <v>30</v>
      </c>
      <c r="I2890" t="s">
        <v>95</v>
      </c>
      <c r="J2890">
        <v>4</v>
      </c>
      <c r="K2890" t="s">
        <v>54</v>
      </c>
      <c r="L2890">
        <v>99</v>
      </c>
      <c r="M2890" t="s">
        <v>26</v>
      </c>
      <c r="N2890">
        <v>99</v>
      </c>
      <c r="O2890" t="s">
        <v>27</v>
      </c>
      <c r="P2890">
        <v>1</v>
      </c>
      <c r="Q2890" t="s">
        <v>34</v>
      </c>
      <c r="R2890">
        <v>1749</v>
      </c>
      <c r="V2890" s="3">
        <f t="shared" si="91"/>
        <v>7.44</v>
      </c>
      <c r="W2890" s="3">
        <f>IF(AND(T2890&lt;&gt;"_U",T2890&lt;&gt;"c",J2890&lt;&gt;9,J2890&lt;&gt;99),IFERROR(VLOOKUP(A2890,'TA Total'!$A$2:$W$10000,18,0),"."),".")</f>
        <v>23499</v>
      </c>
    </row>
    <row r="2891" spans="1:23" x14ac:dyDescent="0.2">
      <c r="A2891" s="1" t="str">
        <f t="shared" si="90"/>
        <v>2018|Hastings District|Female / Wahine</v>
      </c>
      <c r="B2891" t="s">
        <v>20</v>
      </c>
      <c r="C2891" t="s">
        <v>21</v>
      </c>
      <c r="D2891" t="s">
        <v>22</v>
      </c>
      <c r="E2891" t="s">
        <v>23</v>
      </c>
      <c r="F2891">
        <v>2018</v>
      </c>
      <c r="G2891">
        <v>2018</v>
      </c>
      <c r="H2891">
        <v>30</v>
      </c>
      <c r="I2891" t="s">
        <v>95</v>
      </c>
      <c r="J2891">
        <v>4</v>
      </c>
      <c r="K2891" t="s">
        <v>54</v>
      </c>
      <c r="L2891">
        <v>99</v>
      </c>
      <c r="M2891" t="s">
        <v>26</v>
      </c>
      <c r="N2891">
        <v>99</v>
      </c>
      <c r="O2891" t="s">
        <v>27</v>
      </c>
      <c r="P2891">
        <v>2</v>
      </c>
      <c r="Q2891" t="s">
        <v>31</v>
      </c>
      <c r="R2891">
        <v>2598</v>
      </c>
      <c r="V2891" s="3">
        <f t="shared" si="91"/>
        <v>9.68</v>
      </c>
      <c r="W2891" s="3">
        <f>IF(AND(T2891&lt;&gt;"_U",T2891&lt;&gt;"c",J2891&lt;&gt;9,J2891&lt;&gt;99),IFERROR(VLOOKUP(A2891,'TA Total'!$A$2:$W$10000,18,0),"."),".")</f>
        <v>26835</v>
      </c>
    </row>
    <row r="2892" spans="1:23" x14ac:dyDescent="0.2">
      <c r="A2892" s="1" t="str">
        <f t="shared" si="90"/>
        <v>2018|Hastings District|Another gender / He ira kÄ“ anÅ</v>
      </c>
      <c r="B2892" t="s">
        <v>20</v>
      </c>
      <c r="C2892" t="s">
        <v>21</v>
      </c>
      <c r="D2892" t="s">
        <v>22</v>
      </c>
      <c r="E2892" t="s">
        <v>23</v>
      </c>
      <c r="F2892">
        <v>2018</v>
      </c>
      <c r="G2892">
        <v>2018</v>
      </c>
      <c r="H2892">
        <v>30</v>
      </c>
      <c r="I2892" t="s">
        <v>95</v>
      </c>
      <c r="J2892">
        <v>4</v>
      </c>
      <c r="K2892" t="s">
        <v>54</v>
      </c>
      <c r="L2892">
        <v>99</v>
      </c>
      <c r="M2892" t="s">
        <v>26</v>
      </c>
      <c r="N2892">
        <v>99</v>
      </c>
      <c r="O2892" t="s">
        <v>27</v>
      </c>
      <c r="P2892">
        <v>3</v>
      </c>
      <c r="Q2892" t="s">
        <v>28</v>
      </c>
      <c r="T2892" t="s">
        <v>36</v>
      </c>
      <c r="U2892" t="s">
        <v>37</v>
      </c>
      <c r="V2892" s="3" t="str">
        <f t="shared" si="91"/>
        <v>.</v>
      </c>
      <c r="W2892" s="3" t="str">
        <f>IF(AND(T2892&lt;&gt;"_U",T2892&lt;&gt;"c",J2892&lt;&gt;9,J2892&lt;&gt;99),IFERROR(VLOOKUP(A2892,'TA Total'!$A$2:$W$10000,18,0),"."),".")</f>
        <v>.</v>
      </c>
    </row>
    <row r="2893" spans="1:23" x14ac:dyDescent="0.2">
      <c r="A2893" s="1" t="str">
        <f t="shared" si="90"/>
        <v>2018|Hastings District|Total - gender</v>
      </c>
      <c r="B2893" t="s">
        <v>20</v>
      </c>
      <c r="C2893" t="s">
        <v>21</v>
      </c>
      <c r="D2893" t="s">
        <v>22</v>
      </c>
      <c r="E2893" t="s">
        <v>23</v>
      </c>
      <c r="F2893">
        <v>2018</v>
      </c>
      <c r="G2893">
        <v>2018</v>
      </c>
      <c r="H2893">
        <v>30</v>
      </c>
      <c r="I2893" t="s">
        <v>95</v>
      </c>
      <c r="J2893">
        <v>4</v>
      </c>
      <c r="K2893" t="s">
        <v>54</v>
      </c>
      <c r="L2893">
        <v>99</v>
      </c>
      <c r="M2893" t="s">
        <v>26</v>
      </c>
      <c r="N2893">
        <v>99</v>
      </c>
      <c r="O2893" t="s">
        <v>27</v>
      </c>
      <c r="P2893">
        <v>99</v>
      </c>
      <c r="Q2893" t="s">
        <v>42</v>
      </c>
      <c r="R2893">
        <v>4350</v>
      </c>
      <c r="V2893" s="3">
        <f t="shared" si="91"/>
        <v>8.64</v>
      </c>
      <c r="W2893" s="3">
        <f>IF(AND(T2893&lt;&gt;"_U",T2893&lt;&gt;"c",J2893&lt;&gt;9,J2893&lt;&gt;99),IFERROR(VLOOKUP(A2893,'TA Total'!$A$2:$W$10000,18,0),"."),".")</f>
        <v>50337</v>
      </c>
    </row>
    <row r="2894" spans="1:23" x14ac:dyDescent="0.2">
      <c r="A2894" s="1" t="str">
        <f t="shared" si="90"/>
        <v>2018|Hastings District|Male / TÄne</v>
      </c>
      <c r="B2894" t="s">
        <v>20</v>
      </c>
      <c r="C2894" t="s">
        <v>21</v>
      </c>
      <c r="D2894" t="s">
        <v>22</v>
      </c>
      <c r="E2894" t="s">
        <v>23</v>
      </c>
      <c r="F2894">
        <v>2018</v>
      </c>
      <c r="G2894">
        <v>2018</v>
      </c>
      <c r="H2894">
        <v>30</v>
      </c>
      <c r="I2894" t="s">
        <v>95</v>
      </c>
      <c r="J2894">
        <v>5</v>
      </c>
      <c r="K2894" t="s">
        <v>33</v>
      </c>
      <c r="L2894">
        <v>99</v>
      </c>
      <c r="M2894" t="s">
        <v>26</v>
      </c>
      <c r="N2894">
        <v>99</v>
      </c>
      <c r="O2894" t="s">
        <v>27</v>
      </c>
      <c r="P2894">
        <v>1</v>
      </c>
      <c r="Q2894" t="s">
        <v>34</v>
      </c>
      <c r="R2894">
        <v>705</v>
      </c>
      <c r="V2894" s="3">
        <f t="shared" si="91"/>
        <v>3</v>
      </c>
      <c r="W2894" s="3">
        <f>IF(AND(T2894&lt;&gt;"_U",T2894&lt;&gt;"c",J2894&lt;&gt;9,J2894&lt;&gt;99),IFERROR(VLOOKUP(A2894,'TA Total'!$A$2:$W$10000,18,0),"."),".")</f>
        <v>23499</v>
      </c>
    </row>
    <row r="2895" spans="1:23" x14ac:dyDescent="0.2">
      <c r="A2895" s="1" t="str">
        <f t="shared" si="90"/>
        <v>2018|Hastings District|Female / Wahine</v>
      </c>
      <c r="B2895" t="s">
        <v>20</v>
      </c>
      <c r="C2895" t="s">
        <v>21</v>
      </c>
      <c r="D2895" t="s">
        <v>22</v>
      </c>
      <c r="E2895" t="s">
        <v>23</v>
      </c>
      <c r="F2895">
        <v>2018</v>
      </c>
      <c r="G2895">
        <v>2018</v>
      </c>
      <c r="H2895">
        <v>30</v>
      </c>
      <c r="I2895" t="s">
        <v>95</v>
      </c>
      <c r="J2895">
        <v>5</v>
      </c>
      <c r="K2895" t="s">
        <v>33</v>
      </c>
      <c r="L2895">
        <v>99</v>
      </c>
      <c r="M2895" t="s">
        <v>26</v>
      </c>
      <c r="N2895">
        <v>99</v>
      </c>
      <c r="O2895" t="s">
        <v>27</v>
      </c>
      <c r="P2895">
        <v>2</v>
      </c>
      <c r="Q2895" t="s">
        <v>31</v>
      </c>
      <c r="R2895">
        <v>2466</v>
      </c>
      <c r="V2895" s="3">
        <f t="shared" si="91"/>
        <v>9.19</v>
      </c>
      <c r="W2895" s="3">
        <f>IF(AND(T2895&lt;&gt;"_U",T2895&lt;&gt;"c",J2895&lt;&gt;9,J2895&lt;&gt;99),IFERROR(VLOOKUP(A2895,'TA Total'!$A$2:$W$10000,18,0),"."),".")</f>
        <v>26835</v>
      </c>
    </row>
    <row r="2896" spans="1:23" x14ac:dyDescent="0.2">
      <c r="A2896" s="1" t="str">
        <f t="shared" si="90"/>
        <v>2018|Hastings District|Another gender / He ira kÄ“ anÅ</v>
      </c>
      <c r="B2896" t="s">
        <v>20</v>
      </c>
      <c r="C2896" t="s">
        <v>21</v>
      </c>
      <c r="D2896" t="s">
        <v>22</v>
      </c>
      <c r="E2896" t="s">
        <v>23</v>
      </c>
      <c r="F2896">
        <v>2018</v>
      </c>
      <c r="G2896">
        <v>2018</v>
      </c>
      <c r="H2896">
        <v>30</v>
      </c>
      <c r="I2896" t="s">
        <v>95</v>
      </c>
      <c r="J2896">
        <v>5</v>
      </c>
      <c r="K2896" t="s">
        <v>33</v>
      </c>
      <c r="L2896">
        <v>99</v>
      </c>
      <c r="M2896" t="s">
        <v>26</v>
      </c>
      <c r="N2896">
        <v>99</v>
      </c>
      <c r="O2896" t="s">
        <v>27</v>
      </c>
      <c r="P2896">
        <v>3</v>
      </c>
      <c r="Q2896" t="s">
        <v>28</v>
      </c>
      <c r="T2896" t="s">
        <v>36</v>
      </c>
      <c r="U2896" t="s">
        <v>37</v>
      </c>
      <c r="V2896" s="3" t="str">
        <f t="shared" si="91"/>
        <v>.</v>
      </c>
      <c r="W2896" s="3" t="str">
        <f>IF(AND(T2896&lt;&gt;"_U",T2896&lt;&gt;"c",J2896&lt;&gt;9,J2896&lt;&gt;99),IFERROR(VLOOKUP(A2896,'TA Total'!$A$2:$W$10000,18,0),"."),".")</f>
        <v>.</v>
      </c>
    </row>
    <row r="2897" spans="1:23" x14ac:dyDescent="0.2">
      <c r="A2897" s="1" t="str">
        <f t="shared" si="90"/>
        <v>2018|Hastings District|Total - gender</v>
      </c>
      <c r="B2897" t="s">
        <v>20</v>
      </c>
      <c r="C2897" t="s">
        <v>21</v>
      </c>
      <c r="D2897" t="s">
        <v>22</v>
      </c>
      <c r="E2897" t="s">
        <v>23</v>
      </c>
      <c r="F2897">
        <v>2018</v>
      </c>
      <c r="G2897">
        <v>2018</v>
      </c>
      <c r="H2897">
        <v>30</v>
      </c>
      <c r="I2897" t="s">
        <v>95</v>
      </c>
      <c r="J2897">
        <v>5</v>
      </c>
      <c r="K2897" t="s">
        <v>33</v>
      </c>
      <c r="L2897">
        <v>99</v>
      </c>
      <c r="M2897" t="s">
        <v>26</v>
      </c>
      <c r="N2897">
        <v>99</v>
      </c>
      <c r="O2897" t="s">
        <v>27</v>
      </c>
      <c r="P2897">
        <v>99</v>
      </c>
      <c r="Q2897" t="s">
        <v>42</v>
      </c>
      <c r="R2897">
        <v>3171</v>
      </c>
      <c r="V2897" s="3">
        <f t="shared" si="91"/>
        <v>6.3</v>
      </c>
      <c r="W2897" s="3">
        <f>IF(AND(T2897&lt;&gt;"_U",T2897&lt;&gt;"c",J2897&lt;&gt;9,J2897&lt;&gt;99),IFERROR(VLOOKUP(A2897,'TA Total'!$A$2:$W$10000,18,0),"."),".")</f>
        <v>50337</v>
      </c>
    </row>
    <row r="2898" spans="1:23" x14ac:dyDescent="0.2">
      <c r="A2898" s="1" t="str">
        <f t="shared" si="90"/>
        <v>2018|Hastings District|Male / TÄne</v>
      </c>
      <c r="B2898" t="s">
        <v>20</v>
      </c>
      <c r="C2898" t="s">
        <v>21</v>
      </c>
      <c r="D2898" t="s">
        <v>22</v>
      </c>
      <c r="E2898" t="s">
        <v>23</v>
      </c>
      <c r="F2898">
        <v>2018</v>
      </c>
      <c r="G2898">
        <v>2018</v>
      </c>
      <c r="H2898">
        <v>30</v>
      </c>
      <c r="I2898" t="s">
        <v>95</v>
      </c>
      <c r="J2898">
        <v>6</v>
      </c>
      <c r="K2898" t="s">
        <v>52</v>
      </c>
      <c r="L2898">
        <v>99</v>
      </c>
      <c r="M2898" t="s">
        <v>26</v>
      </c>
      <c r="N2898">
        <v>99</v>
      </c>
      <c r="O2898" t="s">
        <v>27</v>
      </c>
      <c r="P2898">
        <v>1</v>
      </c>
      <c r="Q2898" t="s">
        <v>34</v>
      </c>
      <c r="R2898">
        <v>7875</v>
      </c>
      <c r="V2898" s="3">
        <f t="shared" si="91"/>
        <v>33.51</v>
      </c>
      <c r="W2898" s="3">
        <f>IF(AND(T2898&lt;&gt;"_U",T2898&lt;&gt;"c",J2898&lt;&gt;9,J2898&lt;&gt;99),IFERROR(VLOOKUP(A2898,'TA Total'!$A$2:$W$10000,18,0),"."),".")</f>
        <v>23499</v>
      </c>
    </row>
    <row r="2899" spans="1:23" x14ac:dyDescent="0.2">
      <c r="A2899" s="1" t="str">
        <f t="shared" si="90"/>
        <v>2018|Hastings District|Female / Wahine</v>
      </c>
      <c r="B2899" t="s">
        <v>20</v>
      </c>
      <c r="C2899" t="s">
        <v>21</v>
      </c>
      <c r="D2899" t="s">
        <v>22</v>
      </c>
      <c r="E2899" t="s">
        <v>23</v>
      </c>
      <c r="F2899">
        <v>2018</v>
      </c>
      <c r="G2899">
        <v>2018</v>
      </c>
      <c r="H2899">
        <v>30</v>
      </c>
      <c r="I2899" t="s">
        <v>95</v>
      </c>
      <c r="J2899">
        <v>6</v>
      </c>
      <c r="K2899" t="s">
        <v>52</v>
      </c>
      <c r="L2899">
        <v>99</v>
      </c>
      <c r="M2899" t="s">
        <v>26</v>
      </c>
      <c r="N2899">
        <v>99</v>
      </c>
      <c r="O2899" t="s">
        <v>27</v>
      </c>
      <c r="P2899">
        <v>2</v>
      </c>
      <c r="Q2899" t="s">
        <v>31</v>
      </c>
      <c r="R2899">
        <v>8301</v>
      </c>
      <c r="V2899" s="3">
        <f t="shared" si="91"/>
        <v>30.93</v>
      </c>
      <c r="W2899" s="3">
        <f>IF(AND(T2899&lt;&gt;"_U",T2899&lt;&gt;"c",J2899&lt;&gt;9,J2899&lt;&gt;99),IFERROR(VLOOKUP(A2899,'TA Total'!$A$2:$W$10000,18,0),"."),".")</f>
        <v>26835</v>
      </c>
    </row>
    <row r="2900" spans="1:23" x14ac:dyDescent="0.2">
      <c r="A2900" s="1" t="str">
        <f t="shared" si="90"/>
        <v>2018|Hastings District|Another gender / He ira kÄ“ anÅ</v>
      </c>
      <c r="B2900" t="s">
        <v>20</v>
      </c>
      <c r="C2900" t="s">
        <v>21</v>
      </c>
      <c r="D2900" t="s">
        <v>22</v>
      </c>
      <c r="E2900" t="s">
        <v>23</v>
      </c>
      <c r="F2900">
        <v>2018</v>
      </c>
      <c r="G2900">
        <v>2018</v>
      </c>
      <c r="H2900">
        <v>30</v>
      </c>
      <c r="I2900" t="s">
        <v>95</v>
      </c>
      <c r="J2900">
        <v>6</v>
      </c>
      <c r="K2900" t="s">
        <v>52</v>
      </c>
      <c r="L2900">
        <v>99</v>
      </c>
      <c r="M2900" t="s">
        <v>26</v>
      </c>
      <c r="N2900">
        <v>99</v>
      </c>
      <c r="O2900" t="s">
        <v>27</v>
      </c>
      <c r="P2900">
        <v>3</v>
      </c>
      <c r="Q2900" t="s">
        <v>28</v>
      </c>
      <c r="T2900" t="s">
        <v>36</v>
      </c>
      <c r="U2900" t="s">
        <v>37</v>
      </c>
      <c r="V2900" s="3" t="str">
        <f t="shared" si="91"/>
        <v>.</v>
      </c>
      <c r="W2900" s="3" t="str">
        <f>IF(AND(T2900&lt;&gt;"_U",T2900&lt;&gt;"c",J2900&lt;&gt;9,J2900&lt;&gt;99),IFERROR(VLOOKUP(A2900,'TA Total'!$A$2:$W$10000,18,0),"."),".")</f>
        <v>.</v>
      </c>
    </row>
    <row r="2901" spans="1:23" x14ac:dyDescent="0.2">
      <c r="A2901" s="1" t="str">
        <f t="shared" si="90"/>
        <v>2018|Hastings District|Total - gender</v>
      </c>
      <c r="B2901" t="s">
        <v>20</v>
      </c>
      <c r="C2901" t="s">
        <v>21</v>
      </c>
      <c r="D2901" t="s">
        <v>22</v>
      </c>
      <c r="E2901" t="s">
        <v>23</v>
      </c>
      <c r="F2901">
        <v>2018</v>
      </c>
      <c r="G2901">
        <v>2018</v>
      </c>
      <c r="H2901">
        <v>30</v>
      </c>
      <c r="I2901" t="s">
        <v>95</v>
      </c>
      <c r="J2901">
        <v>6</v>
      </c>
      <c r="K2901" t="s">
        <v>52</v>
      </c>
      <c r="L2901">
        <v>99</v>
      </c>
      <c r="M2901" t="s">
        <v>26</v>
      </c>
      <c r="N2901">
        <v>99</v>
      </c>
      <c r="O2901" t="s">
        <v>27</v>
      </c>
      <c r="P2901">
        <v>99</v>
      </c>
      <c r="Q2901" t="s">
        <v>42</v>
      </c>
      <c r="R2901">
        <v>16176</v>
      </c>
      <c r="V2901" s="3">
        <f t="shared" si="91"/>
        <v>32.14</v>
      </c>
      <c r="W2901" s="3">
        <f>IF(AND(T2901&lt;&gt;"_U",T2901&lt;&gt;"c",J2901&lt;&gt;9,J2901&lt;&gt;99),IFERROR(VLOOKUP(A2901,'TA Total'!$A$2:$W$10000,18,0),"."),".")</f>
        <v>50337</v>
      </c>
    </row>
    <row r="2902" spans="1:23" x14ac:dyDescent="0.2">
      <c r="A2902" s="1" t="str">
        <f t="shared" si="90"/>
        <v>2018|Hastings District|Male / TÄne</v>
      </c>
      <c r="B2902" t="s">
        <v>20</v>
      </c>
      <c r="C2902" t="s">
        <v>21</v>
      </c>
      <c r="D2902" t="s">
        <v>22</v>
      </c>
      <c r="E2902" t="s">
        <v>23</v>
      </c>
      <c r="F2902">
        <v>2018</v>
      </c>
      <c r="G2902">
        <v>2018</v>
      </c>
      <c r="H2902">
        <v>30</v>
      </c>
      <c r="I2902" t="s">
        <v>95</v>
      </c>
      <c r="J2902">
        <v>9</v>
      </c>
      <c r="K2902" t="s">
        <v>25</v>
      </c>
      <c r="L2902">
        <v>99</v>
      </c>
      <c r="M2902" t="s">
        <v>26</v>
      </c>
      <c r="N2902">
        <v>99</v>
      </c>
      <c r="O2902" t="s">
        <v>27</v>
      </c>
      <c r="P2902">
        <v>1</v>
      </c>
      <c r="Q2902" t="s">
        <v>34</v>
      </c>
      <c r="R2902">
        <v>7578</v>
      </c>
      <c r="V2902" s="3" t="str">
        <f t="shared" si="91"/>
        <v>.</v>
      </c>
      <c r="W2902" s="3" t="str">
        <f>IF(AND(T2902&lt;&gt;"_U",T2902&lt;&gt;"c",J2902&lt;&gt;9,J2902&lt;&gt;99),IFERROR(VLOOKUP(A2902,'TA Total'!$A$2:$W$10000,18,0),"."),".")</f>
        <v>.</v>
      </c>
    </row>
    <row r="2903" spans="1:23" x14ac:dyDescent="0.2">
      <c r="A2903" s="1" t="str">
        <f t="shared" si="90"/>
        <v>2018|Hastings District|Female / Wahine</v>
      </c>
      <c r="B2903" t="s">
        <v>20</v>
      </c>
      <c r="C2903" t="s">
        <v>21</v>
      </c>
      <c r="D2903" t="s">
        <v>22</v>
      </c>
      <c r="E2903" t="s">
        <v>23</v>
      </c>
      <c r="F2903">
        <v>2018</v>
      </c>
      <c r="G2903">
        <v>2018</v>
      </c>
      <c r="H2903">
        <v>30</v>
      </c>
      <c r="I2903" t="s">
        <v>95</v>
      </c>
      <c r="J2903">
        <v>9</v>
      </c>
      <c r="K2903" t="s">
        <v>25</v>
      </c>
      <c r="L2903">
        <v>99</v>
      </c>
      <c r="M2903" t="s">
        <v>26</v>
      </c>
      <c r="N2903">
        <v>99</v>
      </c>
      <c r="O2903" t="s">
        <v>27</v>
      </c>
      <c r="P2903">
        <v>2</v>
      </c>
      <c r="Q2903" t="s">
        <v>31</v>
      </c>
      <c r="R2903">
        <v>5928</v>
      </c>
      <c r="V2903" s="3" t="str">
        <f t="shared" si="91"/>
        <v>.</v>
      </c>
      <c r="W2903" s="3" t="str">
        <f>IF(AND(T2903&lt;&gt;"_U",T2903&lt;&gt;"c",J2903&lt;&gt;9,J2903&lt;&gt;99),IFERROR(VLOOKUP(A2903,'TA Total'!$A$2:$W$10000,18,0),"."),".")</f>
        <v>.</v>
      </c>
    </row>
    <row r="2904" spans="1:23" x14ac:dyDescent="0.2">
      <c r="A2904" s="1" t="str">
        <f t="shared" si="90"/>
        <v>2018|Hastings District|Another gender / He ira kÄ“ anÅ</v>
      </c>
      <c r="B2904" t="s">
        <v>20</v>
      </c>
      <c r="C2904" t="s">
        <v>21</v>
      </c>
      <c r="D2904" t="s">
        <v>22</v>
      </c>
      <c r="E2904" t="s">
        <v>23</v>
      </c>
      <c r="F2904">
        <v>2018</v>
      </c>
      <c r="G2904">
        <v>2018</v>
      </c>
      <c r="H2904">
        <v>30</v>
      </c>
      <c r="I2904" t="s">
        <v>95</v>
      </c>
      <c r="J2904">
        <v>9</v>
      </c>
      <c r="K2904" t="s">
        <v>25</v>
      </c>
      <c r="L2904">
        <v>99</v>
      </c>
      <c r="M2904" t="s">
        <v>26</v>
      </c>
      <c r="N2904">
        <v>99</v>
      </c>
      <c r="O2904" t="s">
        <v>27</v>
      </c>
      <c r="P2904">
        <v>3</v>
      </c>
      <c r="Q2904" t="s">
        <v>28</v>
      </c>
      <c r="T2904" t="s">
        <v>36</v>
      </c>
      <c r="U2904" t="s">
        <v>37</v>
      </c>
      <c r="V2904" s="3" t="str">
        <f t="shared" si="91"/>
        <v>.</v>
      </c>
      <c r="W2904" s="3" t="str">
        <f>IF(AND(T2904&lt;&gt;"_U",T2904&lt;&gt;"c",J2904&lt;&gt;9,J2904&lt;&gt;99),IFERROR(VLOOKUP(A2904,'TA Total'!$A$2:$W$10000,18,0),"."),".")</f>
        <v>.</v>
      </c>
    </row>
    <row r="2905" spans="1:23" x14ac:dyDescent="0.2">
      <c r="A2905" s="1" t="str">
        <f t="shared" si="90"/>
        <v>2018|Hastings District|Total - gender</v>
      </c>
      <c r="B2905" t="s">
        <v>20</v>
      </c>
      <c r="C2905" t="s">
        <v>21</v>
      </c>
      <c r="D2905" t="s">
        <v>22</v>
      </c>
      <c r="E2905" t="s">
        <v>23</v>
      </c>
      <c r="F2905">
        <v>2018</v>
      </c>
      <c r="G2905">
        <v>2018</v>
      </c>
      <c r="H2905">
        <v>30</v>
      </c>
      <c r="I2905" t="s">
        <v>95</v>
      </c>
      <c r="J2905">
        <v>9</v>
      </c>
      <c r="K2905" t="s">
        <v>25</v>
      </c>
      <c r="L2905">
        <v>99</v>
      </c>
      <c r="M2905" t="s">
        <v>26</v>
      </c>
      <c r="N2905">
        <v>99</v>
      </c>
      <c r="O2905" t="s">
        <v>27</v>
      </c>
      <c r="P2905">
        <v>99</v>
      </c>
      <c r="Q2905" t="s">
        <v>42</v>
      </c>
      <c r="R2905">
        <v>13506</v>
      </c>
      <c r="V2905" s="3" t="str">
        <f t="shared" si="91"/>
        <v>.</v>
      </c>
      <c r="W2905" s="3" t="str">
        <f>IF(AND(T2905&lt;&gt;"_U",T2905&lt;&gt;"c",J2905&lt;&gt;9,J2905&lt;&gt;99),IFERROR(VLOOKUP(A2905,'TA Total'!$A$2:$W$10000,18,0),"."),".")</f>
        <v>.</v>
      </c>
    </row>
    <row r="2906" spans="1:23" x14ac:dyDescent="0.2">
      <c r="A2906" s="1" t="str">
        <f t="shared" si="90"/>
        <v>2018|Hastings District|Male / TÄne</v>
      </c>
      <c r="B2906" t="s">
        <v>20</v>
      </c>
      <c r="C2906" t="s">
        <v>21</v>
      </c>
      <c r="D2906" t="s">
        <v>22</v>
      </c>
      <c r="E2906" t="s">
        <v>23</v>
      </c>
      <c r="F2906">
        <v>2018</v>
      </c>
      <c r="G2906">
        <v>2018</v>
      </c>
      <c r="H2906">
        <v>30</v>
      </c>
      <c r="I2906" t="s">
        <v>95</v>
      </c>
      <c r="J2906">
        <v>77</v>
      </c>
      <c r="K2906" t="s">
        <v>49</v>
      </c>
      <c r="L2906">
        <v>99</v>
      </c>
      <c r="M2906" t="s">
        <v>26</v>
      </c>
      <c r="N2906">
        <v>99</v>
      </c>
      <c r="O2906" t="s">
        <v>27</v>
      </c>
      <c r="P2906">
        <v>1</v>
      </c>
      <c r="Q2906" t="s">
        <v>34</v>
      </c>
      <c r="R2906">
        <v>23499</v>
      </c>
      <c r="V2906" s="3">
        <f t="shared" si="91"/>
        <v>100</v>
      </c>
      <c r="W2906" s="3">
        <f>IF(AND(T2906&lt;&gt;"_U",T2906&lt;&gt;"c",J2906&lt;&gt;9,J2906&lt;&gt;99),IFERROR(VLOOKUP(A2906,'TA Total'!$A$2:$W$10000,18,0),"."),".")</f>
        <v>23499</v>
      </c>
    </row>
    <row r="2907" spans="1:23" x14ac:dyDescent="0.2">
      <c r="A2907" s="1" t="str">
        <f t="shared" si="90"/>
        <v>2018|Hastings District|Female / Wahine</v>
      </c>
      <c r="B2907" t="s">
        <v>20</v>
      </c>
      <c r="C2907" t="s">
        <v>21</v>
      </c>
      <c r="D2907" t="s">
        <v>22</v>
      </c>
      <c r="E2907" t="s">
        <v>23</v>
      </c>
      <c r="F2907">
        <v>2018</v>
      </c>
      <c r="G2907">
        <v>2018</v>
      </c>
      <c r="H2907">
        <v>30</v>
      </c>
      <c r="I2907" t="s">
        <v>95</v>
      </c>
      <c r="J2907">
        <v>77</v>
      </c>
      <c r="K2907" t="s">
        <v>49</v>
      </c>
      <c r="L2907">
        <v>99</v>
      </c>
      <c r="M2907" t="s">
        <v>26</v>
      </c>
      <c r="N2907">
        <v>99</v>
      </c>
      <c r="O2907" t="s">
        <v>27</v>
      </c>
      <c r="P2907">
        <v>2</v>
      </c>
      <c r="Q2907" t="s">
        <v>31</v>
      </c>
      <c r="R2907">
        <v>26835</v>
      </c>
      <c r="V2907" s="3">
        <f t="shared" si="91"/>
        <v>100</v>
      </c>
      <c r="W2907" s="3">
        <f>IF(AND(T2907&lt;&gt;"_U",T2907&lt;&gt;"c",J2907&lt;&gt;9,J2907&lt;&gt;99),IFERROR(VLOOKUP(A2907,'TA Total'!$A$2:$W$10000,18,0),"."),".")</f>
        <v>26835</v>
      </c>
    </row>
    <row r="2908" spans="1:23" x14ac:dyDescent="0.2">
      <c r="A2908" s="1" t="str">
        <f t="shared" si="90"/>
        <v>2018|Hastings District|Another gender / He ira kÄ“ anÅ</v>
      </c>
      <c r="B2908" t="s">
        <v>20</v>
      </c>
      <c r="C2908" t="s">
        <v>21</v>
      </c>
      <c r="D2908" t="s">
        <v>22</v>
      </c>
      <c r="E2908" t="s">
        <v>23</v>
      </c>
      <c r="F2908">
        <v>2018</v>
      </c>
      <c r="G2908">
        <v>2018</v>
      </c>
      <c r="H2908">
        <v>30</v>
      </c>
      <c r="I2908" t="s">
        <v>95</v>
      </c>
      <c r="J2908">
        <v>77</v>
      </c>
      <c r="K2908" t="s">
        <v>49</v>
      </c>
      <c r="L2908">
        <v>99</v>
      </c>
      <c r="M2908" t="s">
        <v>26</v>
      </c>
      <c r="N2908">
        <v>99</v>
      </c>
      <c r="O2908" t="s">
        <v>27</v>
      </c>
      <c r="P2908">
        <v>3</v>
      </c>
      <c r="Q2908" t="s">
        <v>28</v>
      </c>
      <c r="T2908" t="s">
        <v>36</v>
      </c>
      <c r="U2908" t="s">
        <v>37</v>
      </c>
      <c r="V2908" s="3" t="str">
        <f t="shared" si="91"/>
        <v>.</v>
      </c>
      <c r="W2908" s="3" t="str">
        <f>IF(AND(T2908&lt;&gt;"_U",T2908&lt;&gt;"c",J2908&lt;&gt;9,J2908&lt;&gt;99),IFERROR(VLOOKUP(A2908,'TA Total'!$A$2:$W$10000,18,0),"."),".")</f>
        <v>.</v>
      </c>
    </row>
    <row r="2909" spans="1:23" x14ac:dyDescent="0.2">
      <c r="A2909" s="1" t="str">
        <f t="shared" si="90"/>
        <v>2018|Hastings District|Total - gender</v>
      </c>
      <c r="B2909" t="s">
        <v>20</v>
      </c>
      <c r="C2909" t="s">
        <v>21</v>
      </c>
      <c r="D2909" t="s">
        <v>22</v>
      </c>
      <c r="E2909" t="s">
        <v>23</v>
      </c>
      <c r="F2909">
        <v>2018</v>
      </c>
      <c r="G2909">
        <v>2018</v>
      </c>
      <c r="H2909">
        <v>30</v>
      </c>
      <c r="I2909" t="s">
        <v>95</v>
      </c>
      <c r="J2909">
        <v>77</v>
      </c>
      <c r="K2909" t="s">
        <v>49</v>
      </c>
      <c r="L2909">
        <v>99</v>
      </c>
      <c r="M2909" t="s">
        <v>26</v>
      </c>
      <c r="N2909">
        <v>99</v>
      </c>
      <c r="O2909" t="s">
        <v>27</v>
      </c>
      <c r="P2909">
        <v>99</v>
      </c>
      <c r="Q2909" t="s">
        <v>42</v>
      </c>
      <c r="R2909">
        <v>50337</v>
      </c>
      <c r="V2909" s="3">
        <f t="shared" si="91"/>
        <v>100</v>
      </c>
      <c r="W2909" s="3">
        <f>IF(AND(T2909&lt;&gt;"_U",T2909&lt;&gt;"c",J2909&lt;&gt;9,J2909&lt;&gt;99),IFERROR(VLOOKUP(A2909,'TA Total'!$A$2:$W$10000,18,0),"."),".")</f>
        <v>50337</v>
      </c>
    </row>
    <row r="2910" spans="1:23" x14ac:dyDescent="0.2">
      <c r="A2910" s="1" t="str">
        <f t="shared" si="90"/>
        <v>2018|Hastings District|Male / TÄne</v>
      </c>
      <c r="B2910" t="s">
        <v>20</v>
      </c>
      <c r="C2910" t="s">
        <v>21</v>
      </c>
      <c r="D2910" t="s">
        <v>22</v>
      </c>
      <c r="E2910" t="s">
        <v>23</v>
      </c>
      <c r="F2910">
        <v>2018</v>
      </c>
      <c r="G2910">
        <v>2018</v>
      </c>
      <c r="H2910">
        <v>30</v>
      </c>
      <c r="I2910" t="s">
        <v>95</v>
      </c>
      <c r="J2910">
        <v>99</v>
      </c>
      <c r="K2910" t="s">
        <v>47</v>
      </c>
      <c r="L2910">
        <v>99</v>
      </c>
      <c r="M2910" t="s">
        <v>26</v>
      </c>
      <c r="N2910">
        <v>99</v>
      </c>
      <c r="O2910" t="s">
        <v>27</v>
      </c>
      <c r="P2910">
        <v>1</v>
      </c>
      <c r="Q2910" t="s">
        <v>34</v>
      </c>
      <c r="R2910">
        <v>31080</v>
      </c>
      <c r="V2910" s="3" t="str">
        <f t="shared" si="91"/>
        <v>.</v>
      </c>
      <c r="W2910" s="3" t="str">
        <f>IF(AND(T2910&lt;&gt;"_U",T2910&lt;&gt;"c",J2910&lt;&gt;9,J2910&lt;&gt;99),IFERROR(VLOOKUP(A2910,'TA Total'!$A$2:$W$10000,18,0),"."),".")</f>
        <v>.</v>
      </c>
    </row>
    <row r="2911" spans="1:23" x14ac:dyDescent="0.2">
      <c r="A2911" s="1" t="str">
        <f t="shared" si="90"/>
        <v>2018|Hastings District|Female / Wahine</v>
      </c>
      <c r="B2911" t="s">
        <v>20</v>
      </c>
      <c r="C2911" t="s">
        <v>21</v>
      </c>
      <c r="D2911" t="s">
        <v>22</v>
      </c>
      <c r="E2911" t="s">
        <v>23</v>
      </c>
      <c r="F2911">
        <v>2018</v>
      </c>
      <c r="G2911">
        <v>2018</v>
      </c>
      <c r="H2911">
        <v>30</v>
      </c>
      <c r="I2911" t="s">
        <v>95</v>
      </c>
      <c r="J2911">
        <v>99</v>
      </c>
      <c r="K2911" t="s">
        <v>47</v>
      </c>
      <c r="L2911">
        <v>99</v>
      </c>
      <c r="M2911" t="s">
        <v>26</v>
      </c>
      <c r="N2911">
        <v>99</v>
      </c>
      <c r="O2911" t="s">
        <v>27</v>
      </c>
      <c r="P2911">
        <v>2</v>
      </c>
      <c r="Q2911" t="s">
        <v>31</v>
      </c>
      <c r="R2911">
        <v>32763</v>
      </c>
      <c r="V2911" s="3" t="str">
        <f t="shared" si="91"/>
        <v>.</v>
      </c>
      <c r="W2911" s="3" t="str">
        <f>IF(AND(T2911&lt;&gt;"_U",T2911&lt;&gt;"c",J2911&lt;&gt;9,J2911&lt;&gt;99),IFERROR(VLOOKUP(A2911,'TA Total'!$A$2:$W$10000,18,0),"."),".")</f>
        <v>.</v>
      </c>
    </row>
    <row r="2912" spans="1:23" x14ac:dyDescent="0.2">
      <c r="A2912" s="1" t="str">
        <f t="shared" si="90"/>
        <v>2018|Hastings District|Another gender / He ira kÄ“ anÅ</v>
      </c>
      <c r="B2912" t="s">
        <v>20</v>
      </c>
      <c r="C2912" t="s">
        <v>21</v>
      </c>
      <c r="D2912" t="s">
        <v>22</v>
      </c>
      <c r="E2912" t="s">
        <v>23</v>
      </c>
      <c r="F2912">
        <v>2018</v>
      </c>
      <c r="G2912">
        <v>2018</v>
      </c>
      <c r="H2912">
        <v>30</v>
      </c>
      <c r="I2912" t="s">
        <v>95</v>
      </c>
      <c r="J2912">
        <v>99</v>
      </c>
      <c r="K2912" t="s">
        <v>47</v>
      </c>
      <c r="L2912">
        <v>99</v>
      </c>
      <c r="M2912" t="s">
        <v>26</v>
      </c>
      <c r="N2912">
        <v>99</v>
      </c>
      <c r="O2912" t="s">
        <v>27</v>
      </c>
      <c r="P2912">
        <v>3</v>
      </c>
      <c r="Q2912" t="s">
        <v>28</v>
      </c>
      <c r="T2912" t="s">
        <v>36</v>
      </c>
      <c r="U2912" t="s">
        <v>37</v>
      </c>
      <c r="V2912" s="3" t="str">
        <f t="shared" si="91"/>
        <v>.</v>
      </c>
      <c r="W2912" s="3" t="str">
        <f>IF(AND(T2912&lt;&gt;"_U",T2912&lt;&gt;"c",J2912&lt;&gt;9,J2912&lt;&gt;99),IFERROR(VLOOKUP(A2912,'TA Total'!$A$2:$W$10000,18,0),"."),".")</f>
        <v>.</v>
      </c>
    </row>
    <row r="2913" spans="1:23" x14ac:dyDescent="0.2">
      <c r="A2913" s="1" t="str">
        <f t="shared" si="90"/>
        <v>2018|Hastings District|Total - gender</v>
      </c>
      <c r="B2913" t="s">
        <v>20</v>
      </c>
      <c r="C2913" t="s">
        <v>21</v>
      </c>
      <c r="D2913" t="s">
        <v>22</v>
      </c>
      <c r="E2913" t="s">
        <v>23</v>
      </c>
      <c r="F2913">
        <v>2018</v>
      </c>
      <c r="G2913">
        <v>2018</v>
      </c>
      <c r="H2913">
        <v>30</v>
      </c>
      <c r="I2913" t="s">
        <v>95</v>
      </c>
      <c r="J2913">
        <v>99</v>
      </c>
      <c r="K2913" t="s">
        <v>47</v>
      </c>
      <c r="L2913">
        <v>99</v>
      </c>
      <c r="M2913" t="s">
        <v>26</v>
      </c>
      <c r="N2913">
        <v>99</v>
      </c>
      <c r="O2913" t="s">
        <v>27</v>
      </c>
      <c r="P2913">
        <v>99</v>
      </c>
      <c r="Q2913" t="s">
        <v>42</v>
      </c>
      <c r="R2913">
        <v>63843</v>
      </c>
      <c r="V2913" s="3" t="str">
        <f t="shared" si="91"/>
        <v>.</v>
      </c>
      <c r="W2913" s="3" t="str">
        <f>IF(AND(T2913&lt;&gt;"_U",T2913&lt;&gt;"c",J2913&lt;&gt;9,J2913&lt;&gt;99),IFERROR(VLOOKUP(A2913,'TA Total'!$A$2:$W$10000,18,0),"."),".")</f>
        <v>.</v>
      </c>
    </row>
    <row r="2914" spans="1:23" x14ac:dyDescent="0.2">
      <c r="A2914" s="1" t="str">
        <f t="shared" si="90"/>
        <v>2018|Napier City|Male / TÄne</v>
      </c>
      <c r="B2914" t="s">
        <v>20</v>
      </c>
      <c r="C2914" t="s">
        <v>21</v>
      </c>
      <c r="D2914" t="s">
        <v>22</v>
      </c>
      <c r="E2914" t="s">
        <v>23</v>
      </c>
      <c r="F2914">
        <v>2018</v>
      </c>
      <c r="G2914">
        <v>2018</v>
      </c>
      <c r="H2914">
        <v>31</v>
      </c>
      <c r="I2914" t="s">
        <v>133</v>
      </c>
      <c r="J2914">
        <v>1</v>
      </c>
      <c r="K2914" t="s">
        <v>30</v>
      </c>
      <c r="L2914">
        <v>99</v>
      </c>
      <c r="M2914" t="s">
        <v>26</v>
      </c>
      <c r="N2914">
        <v>99</v>
      </c>
      <c r="O2914" t="s">
        <v>27</v>
      </c>
      <c r="P2914">
        <v>1</v>
      </c>
      <c r="Q2914" t="s">
        <v>34</v>
      </c>
      <c r="R2914">
        <v>9696</v>
      </c>
      <c r="V2914" s="3">
        <f t="shared" si="91"/>
        <v>50.93</v>
      </c>
      <c r="W2914" s="3">
        <f>IF(AND(T2914&lt;&gt;"_U",T2914&lt;&gt;"c",J2914&lt;&gt;9,J2914&lt;&gt;99),IFERROR(VLOOKUP(A2914,'TA Total'!$A$2:$W$10000,18,0),"."),".")</f>
        <v>19038</v>
      </c>
    </row>
    <row r="2915" spans="1:23" x14ac:dyDescent="0.2">
      <c r="A2915" s="1" t="str">
        <f t="shared" si="90"/>
        <v>2018|Napier City|Female / Wahine</v>
      </c>
      <c r="B2915" t="s">
        <v>20</v>
      </c>
      <c r="C2915" t="s">
        <v>21</v>
      </c>
      <c r="D2915" t="s">
        <v>22</v>
      </c>
      <c r="E2915" t="s">
        <v>23</v>
      </c>
      <c r="F2915">
        <v>2018</v>
      </c>
      <c r="G2915">
        <v>2018</v>
      </c>
      <c r="H2915">
        <v>31</v>
      </c>
      <c r="I2915" t="s">
        <v>133</v>
      </c>
      <c r="J2915">
        <v>1</v>
      </c>
      <c r="K2915" t="s">
        <v>30</v>
      </c>
      <c r="L2915">
        <v>99</v>
      </c>
      <c r="M2915" t="s">
        <v>26</v>
      </c>
      <c r="N2915">
        <v>99</v>
      </c>
      <c r="O2915" t="s">
        <v>27</v>
      </c>
      <c r="P2915">
        <v>2</v>
      </c>
      <c r="Q2915" t="s">
        <v>31</v>
      </c>
      <c r="R2915">
        <v>9789</v>
      </c>
      <c r="V2915" s="3">
        <f t="shared" si="91"/>
        <v>43.67</v>
      </c>
      <c r="W2915" s="3">
        <f>IF(AND(T2915&lt;&gt;"_U",T2915&lt;&gt;"c",J2915&lt;&gt;9,J2915&lt;&gt;99),IFERROR(VLOOKUP(A2915,'TA Total'!$A$2:$W$10000,18,0),"."),".")</f>
        <v>22416</v>
      </c>
    </row>
    <row r="2916" spans="1:23" x14ac:dyDescent="0.2">
      <c r="A2916" s="1" t="str">
        <f t="shared" si="90"/>
        <v>2018|Napier City|Another gender / He ira kÄ“ anÅ</v>
      </c>
      <c r="B2916" t="s">
        <v>20</v>
      </c>
      <c r="C2916" t="s">
        <v>21</v>
      </c>
      <c r="D2916" t="s">
        <v>22</v>
      </c>
      <c r="E2916" t="s">
        <v>23</v>
      </c>
      <c r="F2916">
        <v>2018</v>
      </c>
      <c r="G2916">
        <v>2018</v>
      </c>
      <c r="H2916">
        <v>31</v>
      </c>
      <c r="I2916" t="s">
        <v>133</v>
      </c>
      <c r="J2916">
        <v>1</v>
      </c>
      <c r="K2916" t="s">
        <v>30</v>
      </c>
      <c r="L2916">
        <v>99</v>
      </c>
      <c r="M2916" t="s">
        <v>26</v>
      </c>
      <c r="N2916">
        <v>99</v>
      </c>
      <c r="O2916" t="s">
        <v>27</v>
      </c>
      <c r="P2916">
        <v>3</v>
      </c>
      <c r="Q2916" t="s">
        <v>28</v>
      </c>
      <c r="T2916" t="s">
        <v>36</v>
      </c>
      <c r="U2916" t="s">
        <v>37</v>
      </c>
      <c r="V2916" s="3" t="str">
        <f t="shared" si="91"/>
        <v>.</v>
      </c>
      <c r="W2916" s="3" t="str">
        <f>IF(AND(T2916&lt;&gt;"_U",T2916&lt;&gt;"c",J2916&lt;&gt;9,J2916&lt;&gt;99),IFERROR(VLOOKUP(A2916,'TA Total'!$A$2:$W$10000,18,0),"."),".")</f>
        <v>.</v>
      </c>
    </row>
    <row r="2917" spans="1:23" x14ac:dyDescent="0.2">
      <c r="A2917" s="1" t="str">
        <f t="shared" si="90"/>
        <v>2018|Napier City|Total - gender</v>
      </c>
      <c r="B2917" t="s">
        <v>20</v>
      </c>
      <c r="C2917" t="s">
        <v>21</v>
      </c>
      <c r="D2917" t="s">
        <v>22</v>
      </c>
      <c r="E2917" t="s">
        <v>23</v>
      </c>
      <c r="F2917">
        <v>2018</v>
      </c>
      <c r="G2917">
        <v>2018</v>
      </c>
      <c r="H2917">
        <v>31</v>
      </c>
      <c r="I2917" t="s">
        <v>133</v>
      </c>
      <c r="J2917">
        <v>1</v>
      </c>
      <c r="K2917" t="s">
        <v>30</v>
      </c>
      <c r="L2917">
        <v>99</v>
      </c>
      <c r="M2917" t="s">
        <v>26</v>
      </c>
      <c r="N2917">
        <v>99</v>
      </c>
      <c r="O2917" t="s">
        <v>27</v>
      </c>
      <c r="P2917">
        <v>99</v>
      </c>
      <c r="Q2917" t="s">
        <v>42</v>
      </c>
      <c r="R2917">
        <v>19485</v>
      </c>
      <c r="V2917" s="3">
        <f t="shared" si="91"/>
        <v>47</v>
      </c>
      <c r="W2917" s="3">
        <f>IF(AND(T2917&lt;&gt;"_U",T2917&lt;&gt;"c",J2917&lt;&gt;9,J2917&lt;&gt;99),IFERROR(VLOOKUP(A2917,'TA Total'!$A$2:$W$10000,18,0),"."),".")</f>
        <v>41454</v>
      </c>
    </row>
    <row r="2918" spans="1:23" x14ac:dyDescent="0.2">
      <c r="A2918" s="1" t="str">
        <f t="shared" si="90"/>
        <v>2018|Napier City|Male / TÄne</v>
      </c>
      <c r="B2918" t="s">
        <v>20</v>
      </c>
      <c r="C2918" t="s">
        <v>21</v>
      </c>
      <c r="D2918" t="s">
        <v>22</v>
      </c>
      <c r="E2918" t="s">
        <v>23</v>
      </c>
      <c r="F2918">
        <v>2018</v>
      </c>
      <c r="G2918">
        <v>2018</v>
      </c>
      <c r="H2918">
        <v>31</v>
      </c>
      <c r="I2918" t="s">
        <v>133</v>
      </c>
      <c r="J2918">
        <v>3</v>
      </c>
      <c r="K2918" t="s">
        <v>39</v>
      </c>
      <c r="L2918">
        <v>99</v>
      </c>
      <c r="M2918" t="s">
        <v>26</v>
      </c>
      <c r="N2918">
        <v>99</v>
      </c>
      <c r="O2918" t="s">
        <v>27</v>
      </c>
      <c r="P2918">
        <v>1</v>
      </c>
      <c r="Q2918" t="s">
        <v>34</v>
      </c>
      <c r="R2918">
        <v>633</v>
      </c>
      <c r="V2918" s="3">
        <f t="shared" si="91"/>
        <v>3.32</v>
      </c>
      <c r="W2918" s="3">
        <f>IF(AND(T2918&lt;&gt;"_U",T2918&lt;&gt;"c",J2918&lt;&gt;9,J2918&lt;&gt;99),IFERROR(VLOOKUP(A2918,'TA Total'!$A$2:$W$10000,18,0),"."),".")</f>
        <v>19038</v>
      </c>
    </row>
    <row r="2919" spans="1:23" x14ac:dyDescent="0.2">
      <c r="A2919" s="1" t="str">
        <f t="shared" si="90"/>
        <v>2018|Napier City|Female / Wahine</v>
      </c>
      <c r="B2919" t="s">
        <v>20</v>
      </c>
      <c r="C2919" t="s">
        <v>21</v>
      </c>
      <c r="D2919" t="s">
        <v>22</v>
      </c>
      <c r="E2919" t="s">
        <v>23</v>
      </c>
      <c r="F2919">
        <v>2018</v>
      </c>
      <c r="G2919">
        <v>2018</v>
      </c>
      <c r="H2919">
        <v>31</v>
      </c>
      <c r="I2919" t="s">
        <v>133</v>
      </c>
      <c r="J2919">
        <v>3</v>
      </c>
      <c r="K2919" t="s">
        <v>39</v>
      </c>
      <c r="L2919">
        <v>99</v>
      </c>
      <c r="M2919" t="s">
        <v>26</v>
      </c>
      <c r="N2919">
        <v>99</v>
      </c>
      <c r="O2919" t="s">
        <v>27</v>
      </c>
      <c r="P2919">
        <v>2</v>
      </c>
      <c r="Q2919" t="s">
        <v>31</v>
      </c>
      <c r="R2919">
        <v>939</v>
      </c>
      <c r="V2919" s="3">
        <f t="shared" si="91"/>
        <v>4.1900000000000004</v>
      </c>
      <c r="W2919" s="3">
        <f>IF(AND(T2919&lt;&gt;"_U",T2919&lt;&gt;"c",J2919&lt;&gt;9,J2919&lt;&gt;99),IFERROR(VLOOKUP(A2919,'TA Total'!$A$2:$W$10000,18,0),"."),".")</f>
        <v>22416</v>
      </c>
    </row>
    <row r="2920" spans="1:23" x14ac:dyDescent="0.2">
      <c r="A2920" s="1" t="str">
        <f t="shared" si="90"/>
        <v>2018|Napier City|Another gender / He ira kÄ“ anÅ</v>
      </c>
      <c r="B2920" t="s">
        <v>20</v>
      </c>
      <c r="C2920" t="s">
        <v>21</v>
      </c>
      <c r="D2920" t="s">
        <v>22</v>
      </c>
      <c r="E2920" t="s">
        <v>23</v>
      </c>
      <c r="F2920">
        <v>2018</v>
      </c>
      <c r="G2920">
        <v>2018</v>
      </c>
      <c r="H2920">
        <v>31</v>
      </c>
      <c r="I2920" t="s">
        <v>133</v>
      </c>
      <c r="J2920">
        <v>3</v>
      </c>
      <c r="K2920" t="s">
        <v>39</v>
      </c>
      <c r="L2920">
        <v>99</v>
      </c>
      <c r="M2920" t="s">
        <v>26</v>
      </c>
      <c r="N2920">
        <v>99</v>
      </c>
      <c r="O2920" t="s">
        <v>27</v>
      </c>
      <c r="P2920">
        <v>3</v>
      </c>
      <c r="Q2920" t="s">
        <v>28</v>
      </c>
      <c r="T2920" t="s">
        <v>36</v>
      </c>
      <c r="U2920" t="s">
        <v>37</v>
      </c>
      <c r="V2920" s="3" t="str">
        <f t="shared" si="91"/>
        <v>.</v>
      </c>
      <c r="W2920" s="3" t="str">
        <f>IF(AND(T2920&lt;&gt;"_U",T2920&lt;&gt;"c",J2920&lt;&gt;9,J2920&lt;&gt;99),IFERROR(VLOOKUP(A2920,'TA Total'!$A$2:$W$10000,18,0),"."),".")</f>
        <v>.</v>
      </c>
    </row>
    <row r="2921" spans="1:23" x14ac:dyDescent="0.2">
      <c r="A2921" s="1" t="str">
        <f t="shared" si="90"/>
        <v>2018|Napier City|Total - gender</v>
      </c>
      <c r="B2921" t="s">
        <v>20</v>
      </c>
      <c r="C2921" t="s">
        <v>21</v>
      </c>
      <c r="D2921" t="s">
        <v>22</v>
      </c>
      <c r="E2921" t="s">
        <v>23</v>
      </c>
      <c r="F2921">
        <v>2018</v>
      </c>
      <c r="G2921">
        <v>2018</v>
      </c>
      <c r="H2921">
        <v>31</v>
      </c>
      <c r="I2921" t="s">
        <v>133</v>
      </c>
      <c r="J2921">
        <v>3</v>
      </c>
      <c r="K2921" t="s">
        <v>39</v>
      </c>
      <c r="L2921">
        <v>99</v>
      </c>
      <c r="M2921" t="s">
        <v>26</v>
      </c>
      <c r="N2921">
        <v>99</v>
      </c>
      <c r="O2921" t="s">
        <v>27</v>
      </c>
      <c r="P2921">
        <v>99</v>
      </c>
      <c r="Q2921" t="s">
        <v>42</v>
      </c>
      <c r="R2921">
        <v>1572</v>
      </c>
      <c r="V2921" s="3">
        <f t="shared" si="91"/>
        <v>3.79</v>
      </c>
      <c r="W2921" s="3">
        <f>IF(AND(T2921&lt;&gt;"_U",T2921&lt;&gt;"c",J2921&lt;&gt;9,J2921&lt;&gt;99),IFERROR(VLOOKUP(A2921,'TA Total'!$A$2:$W$10000,18,0),"."),".")</f>
        <v>41454</v>
      </c>
    </row>
    <row r="2922" spans="1:23" x14ac:dyDescent="0.2">
      <c r="A2922" s="1" t="str">
        <f t="shared" si="90"/>
        <v>2018|Napier City|Male / TÄne</v>
      </c>
      <c r="B2922" t="s">
        <v>20</v>
      </c>
      <c r="C2922" t="s">
        <v>21</v>
      </c>
      <c r="D2922" t="s">
        <v>22</v>
      </c>
      <c r="E2922" t="s">
        <v>23</v>
      </c>
      <c r="F2922">
        <v>2018</v>
      </c>
      <c r="G2922">
        <v>2018</v>
      </c>
      <c r="H2922">
        <v>31</v>
      </c>
      <c r="I2922" t="s">
        <v>133</v>
      </c>
      <c r="J2922">
        <v>4</v>
      </c>
      <c r="K2922" t="s">
        <v>54</v>
      </c>
      <c r="L2922">
        <v>99</v>
      </c>
      <c r="M2922" t="s">
        <v>26</v>
      </c>
      <c r="N2922">
        <v>99</v>
      </c>
      <c r="O2922" t="s">
        <v>27</v>
      </c>
      <c r="P2922">
        <v>1</v>
      </c>
      <c r="Q2922" t="s">
        <v>34</v>
      </c>
      <c r="R2922">
        <v>1581</v>
      </c>
      <c r="V2922" s="3">
        <f t="shared" si="91"/>
        <v>8.3000000000000007</v>
      </c>
      <c r="W2922" s="3">
        <f>IF(AND(T2922&lt;&gt;"_U",T2922&lt;&gt;"c",J2922&lt;&gt;9,J2922&lt;&gt;99),IFERROR(VLOOKUP(A2922,'TA Total'!$A$2:$W$10000,18,0),"."),".")</f>
        <v>19038</v>
      </c>
    </row>
    <row r="2923" spans="1:23" x14ac:dyDescent="0.2">
      <c r="A2923" s="1" t="str">
        <f t="shared" si="90"/>
        <v>2018|Napier City|Female / Wahine</v>
      </c>
      <c r="B2923" t="s">
        <v>20</v>
      </c>
      <c r="C2923" t="s">
        <v>21</v>
      </c>
      <c r="D2923" t="s">
        <v>22</v>
      </c>
      <c r="E2923" t="s">
        <v>23</v>
      </c>
      <c r="F2923">
        <v>2018</v>
      </c>
      <c r="G2923">
        <v>2018</v>
      </c>
      <c r="H2923">
        <v>31</v>
      </c>
      <c r="I2923" t="s">
        <v>133</v>
      </c>
      <c r="J2923">
        <v>4</v>
      </c>
      <c r="K2923" t="s">
        <v>54</v>
      </c>
      <c r="L2923">
        <v>99</v>
      </c>
      <c r="M2923" t="s">
        <v>26</v>
      </c>
      <c r="N2923">
        <v>99</v>
      </c>
      <c r="O2923" t="s">
        <v>27</v>
      </c>
      <c r="P2923">
        <v>2</v>
      </c>
      <c r="Q2923" t="s">
        <v>31</v>
      </c>
      <c r="R2923">
        <v>2607</v>
      </c>
      <c r="V2923" s="3">
        <f t="shared" si="91"/>
        <v>11.63</v>
      </c>
      <c r="W2923" s="3">
        <f>IF(AND(T2923&lt;&gt;"_U",T2923&lt;&gt;"c",J2923&lt;&gt;9,J2923&lt;&gt;99),IFERROR(VLOOKUP(A2923,'TA Total'!$A$2:$W$10000,18,0),"."),".")</f>
        <v>22416</v>
      </c>
    </row>
    <row r="2924" spans="1:23" x14ac:dyDescent="0.2">
      <c r="A2924" s="1" t="str">
        <f t="shared" si="90"/>
        <v>2018|Napier City|Another gender / He ira kÄ“ anÅ</v>
      </c>
      <c r="B2924" t="s">
        <v>20</v>
      </c>
      <c r="C2924" t="s">
        <v>21</v>
      </c>
      <c r="D2924" t="s">
        <v>22</v>
      </c>
      <c r="E2924" t="s">
        <v>23</v>
      </c>
      <c r="F2924">
        <v>2018</v>
      </c>
      <c r="G2924">
        <v>2018</v>
      </c>
      <c r="H2924">
        <v>31</v>
      </c>
      <c r="I2924" t="s">
        <v>133</v>
      </c>
      <c r="J2924">
        <v>4</v>
      </c>
      <c r="K2924" t="s">
        <v>54</v>
      </c>
      <c r="L2924">
        <v>99</v>
      </c>
      <c r="M2924" t="s">
        <v>26</v>
      </c>
      <c r="N2924">
        <v>99</v>
      </c>
      <c r="O2924" t="s">
        <v>27</v>
      </c>
      <c r="P2924">
        <v>3</v>
      </c>
      <c r="Q2924" t="s">
        <v>28</v>
      </c>
      <c r="T2924" t="s">
        <v>36</v>
      </c>
      <c r="U2924" t="s">
        <v>37</v>
      </c>
      <c r="V2924" s="3" t="str">
        <f t="shared" si="91"/>
        <v>.</v>
      </c>
      <c r="W2924" s="3" t="str">
        <f>IF(AND(T2924&lt;&gt;"_U",T2924&lt;&gt;"c",J2924&lt;&gt;9,J2924&lt;&gt;99),IFERROR(VLOOKUP(A2924,'TA Total'!$A$2:$W$10000,18,0),"."),".")</f>
        <v>.</v>
      </c>
    </row>
    <row r="2925" spans="1:23" x14ac:dyDescent="0.2">
      <c r="A2925" s="1" t="str">
        <f t="shared" si="90"/>
        <v>2018|Napier City|Total - gender</v>
      </c>
      <c r="B2925" t="s">
        <v>20</v>
      </c>
      <c r="C2925" t="s">
        <v>21</v>
      </c>
      <c r="D2925" t="s">
        <v>22</v>
      </c>
      <c r="E2925" t="s">
        <v>23</v>
      </c>
      <c r="F2925">
        <v>2018</v>
      </c>
      <c r="G2925">
        <v>2018</v>
      </c>
      <c r="H2925">
        <v>31</v>
      </c>
      <c r="I2925" t="s">
        <v>133</v>
      </c>
      <c r="J2925">
        <v>4</v>
      </c>
      <c r="K2925" t="s">
        <v>54</v>
      </c>
      <c r="L2925">
        <v>99</v>
      </c>
      <c r="M2925" t="s">
        <v>26</v>
      </c>
      <c r="N2925">
        <v>99</v>
      </c>
      <c r="O2925" t="s">
        <v>27</v>
      </c>
      <c r="P2925">
        <v>99</v>
      </c>
      <c r="Q2925" t="s">
        <v>42</v>
      </c>
      <c r="R2925">
        <v>4185</v>
      </c>
      <c r="V2925" s="3">
        <f t="shared" si="91"/>
        <v>10.1</v>
      </c>
      <c r="W2925" s="3">
        <f>IF(AND(T2925&lt;&gt;"_U",T2925&lt;&gt;"c",J2925&lt;&gt;9,J2925&lt;&gt;99),IFERROR(VLOOKUP(A2925,'TA Total'!$A$2:$W$10000,18,0),"."),".")</f>
        <v>41454</v>
      </c>
    </row>
    <row r="2926" spans="1:23" x14ac:dyDescent="0.2">
      <c r="A2926" s="1" t="str">
        <f t="shared" si="90"/>
        <v>2018|Napier City|Male / TÄne</v>
      </c>
      <c r="B2926" t="s">
        <v>20</v>
      </c>
      <c r="C2926" t="s">
        <v>21</v>
      </c>
      <c r="D2926" t="s">
        <v>22</v>
      </c>
      <c r="E2926" t="s">
        <v>23</v>
      </c>
      <c r="F2926">
        <v>2018</v>
      </c>
      <c r="G2926">
        <v>2018</v>
      </c>
      <c r="H2926">
        <v>31</v>
      </c>
      <c r="I2926" t="s">
        <v>133</v>
      </c>
      <c r="J2926">
        <v>5</v>
      </c>
      <c r="K2926" t="s">
        <v>33</v>
      </c>
      <c r="L2926">
        <v>99</v>
      </c>
      <c r="M2926" t="s">
        <v>26</v>
      </c>
      <c r="N2926">
        <v>99</v>
      </c>
      <c r="O2926" t="s">
        <v>27</v>
      </c>
      <c r="P2926">
        <v>1</v>
      </c>
      <c r="Q2926" t="s">
        <v>34</v>
      </c>
      <c r="R2926">
        <v>678</v>
      </c>
      <c r="V2926" s="3">
        <f t="shared" si="91"/>
        <v>3.56</v>
      </c>
      <c r="W2926" s="3">
        <f>IF(AND(T2926&lt;&gt;"_U",T2926&lt;&gt;"c",J2926&lt;&gt;9,J2926&lt;&gt;99),IFERROR(VLOOKUP(A2926,'TA Total'!$A$2:$W$10000,18,0),"."),".")</f>
        <v>19038</v>
      </c>
    </row>
    <row r="2927" spans="1:23" x14ac:dyDescent="0.2">
      <c r="A2927" s="1" t="str">
        <f t="shared" si="90"/>
        <v>2018|Napier City|Female / Wahine</v>
      </c>
      <c r="B2927" t="s">
        <v>20</v>
      </c>
      <c r="C2927" t="s">
        <v>21</v>
      </c>
      <c r="D2927" t="s">
        <v>22</v>
      </c>
      <c r="E2927" t="s">
        <v>23</v>
      </c>
      <c r="F2927">
        <v>2018</v>
      </c>
      <c r="G2927">
        <v>2018</v>
      </c>
      <c r="H2927">
        <v>31</v>
      </c>
      <c r="I2927" t="s">
        <v>133</v>
      </c>
      <c r="J2927">
        <v>5</v>
      </c>
      <c r="K2927" t="s">
        <v>33</v>
      </c>
      <c r="L2927">
        <v>99</v>
      </c>
      <c r="M2927" t="s">
        <v>26</v>
      </c>
      <c r="N2927">
        <v>99</v>
      </c>
      <c r="O2927" t="s">
        <v>27</v>
      </c>
      <c r="P2927">
        <v>2</v>
      </c>
      <c r="Q2927" t="s">
        <v>31</v>
      </c>
      <c r="R2927">
        <v>2325</v>
      </c>
      <c r="V2927" s="3">
        <f t="shared" si="91"/>
        <v>10.37</v>
      </c>
      <c r="W2927" s="3">
        <f>IF(AND(T2927&lt;&gt;"_U",T2927&lt;&gt;"c",J2927&lt;&gt;9,J2927&lt;&gt;99),IFERROR(VLOOKUP(A2927,'TA Total'!$A$2:$W$10000,18,0),"."),".")</f>
        <v>22416</v>
      </c>
    </row>
    <row r="2928" spans="1:23" x14ac:dyDescent="0.2">
      <c r="A2928" s="1" t="str">
        <f t="shared" si="90"/>
        <v>2018|Napier City|Another gender / He ira kÄ“ anÅ</v>
      </c>
      <c r="B2928" t="s">
        <v>20</v>
      </c>
      <c r="C2928" t="s">
        <v>21</v>
      </c>
      <c r="D2928" t="s">
        <v>22</v>
      </c>
      <c r="E2928" t="s">
        <v>23</v>
      </c>
      <c r="F2928">
        <v>2018</v>
      </c>
      <c r="G2928">
        <v>2018</v>
      </c>
      <c r="H2928">
        <v>31</v>
      </c>
      <c r="I2928" t="s">
        <v>133</v>
      </c>
      <c r="J2928">
        <v>5</v>
      </c>
      <c r="K2928" t="s">
        <v>33</v>
      </c>
      <c r="L2928">
        <v>99</v>
      </c>
      <c r="M2928" t="s">
        <v>26</v>
      </c>
      <c r="N2928">
        <v>99</v>
      </c>
      <c r="O2928" t="s">
        <v>27</v>
      </c>
      <c r="P2928">
        <v>3</v>
      </c>
      <c r="Q2928" t="s">
        <v>28</v>
      </c>
      <c r="T2928" t="s">
        <v>36</v>
      </c>
      <c r="U2928" t="s">
        <v>37</v>
      </c>
      <c r="V2928" s="3" t="str">
        <f t="shared" si="91"/>
        <v>.</v>
      </c>
      <c r="W2928" s="3" t="str">
        <f>IF(AND(T2928&lt;&gt;"_U",T2928&lt;&gt;"c",J2928&lt;&gt;9,J2928&lt;&gt;99),IFERROR(VLOOKUP(A2928,'TA Total'!$A$2:$W$10000,18,0),"."),".")</f>
        <v>.</v>
      </c>
    </row>
    <row r="2929" spans="1:23" x14ac:dyDescent="0.2">
      <c r="A2929" s="1" t="str">
        <f t="shared" si="90"/>
        <v>2018|Napier City|Total - gender</v>
      </c>
      <c r="B2929" t="s">
        <v>20</v>
      </c>
      <c r="C2929" t="s">
        <v>21</v>
      </c>
      <c r="D2929" t="s">
        <v>22</v>
      </c>
      <c r="E2929" t="s">
        <v>23</v>
      </c>
      <c r="F2929">
        <v>2018</v>
      </c>
      <c r="G2929">
        <v>2018</v>
      </c>
      <c r="H2929">
        <v>31</v>
      </c>
      <c r="I2929" t="s">
        <v>133</v>
      </c>
      <c r="J2929">
        <v>5</v>
      </c>
      <c r="K2929" t="s">
        <v>33</v>
      </c>
      <c r="L2929">
        <v>99</v>
      </c>
      <c r="M2929" t="s">
        <v>26</v>
      </c>
      <c r="N2929">
        <v>99</v>
      </c>
      <c r="O2929" t="s">
        <v>27</v>
      </c>
      <c r="P2929">
        <v>99</v>
      </c>
      <c r="Q2929" t="s">
        <v>42</v>
      </c>
      <c r="R2929">
        <v>3003</v>
      </c>
      <c r="V2929" s="3">
        <f t="shared" si="91"/>
        <v>7.24</v>
      </c>
      <c r="W2929" s="3">
        <f>IF(AND(T2929&lt;&gt;"_U",T2929&lt;&gt;"c",J2929&lt;&gt;9,J2929&lt;&gt;99),IFERROR(VLOOKUP(A2929,'TA Total'!$A$2:$W$10000,18,0),"."),".")</f>
        <v>41454</v>
      </c>
    </row>
    <row r="2930" spans="1:23" x14ac:dyDescent="0.2">
      <c r="A2930" s="1" t="str">
        <f t="shared" si="90"/>
        <v>2018|Napier City|Male / TÄne</v>
      </c>
      <c r="B2930" t="s">
        <v>20</v>
      </c>
      <c r="C2930" t="s">
        <v>21</v>
      </c>
      <c r="D2930" t="s">
        <v>22</v>
      </c>
      <c r="E2930" t="s">
        <v>23</v>
      </c>
      <c r="F2930">
        <v>2018</v>
      </c>
      <c r="G2930">
        <v>2018</v>
      </c>
      <c r="H2930">
        <v>31</v>
      </c>
      <c r="I2930" t="s">
        <v>133</v>
      </c>
      <c r="J2930">
        <v>6</v>
      </c>
      <c r="K2930" t="s">
        <v>52</v>
      </c>
      <c r="L2930">
        <v>99</v>
      </c>
      <c r="M2930" t="s">
        <v>26</v>
      </c>
      <c r="N2930">
        <v>99</v>
      </c>
      <c r="O2930" t="s">
        <v>27</v>
      </c>
      <c r="P2930">
        <v>1</v>
      </c>
      <c r="Q2930" t="s">
        <v>34</v>
      </c>
      <c r="R2930">
        <v>6450</v>
      </c>
      <c r="V2930" s="3">
        <f t="shared" si="91"/>
        <v>33.880000000000003</v>
      </c>
      <c r="W2930" s="3">
        <f>IF(AND(T2930&lt;&gt;"_U",T2930&lt;&gt;"c",J2930&lt;&gt;9,J2930&lt;&gt;99),IFERROR(VLOOKUP(A2930,'TA Total'!$A$2:$W$10000,18,0),"."),".")</f>
        <v>19038</v>
      </c>
    </row>
    <row r="2931" spans="1:23" x14ac:dyDescent="0.2">
      <c r="A2931" s="1" t="str">
        <f t="shared" si="90"/>
        <v>2018|Napier City|Female / Wahine</v>
      </c>
      <c r="B2931" t="s">
        <v>20</v>
      </c>
      <c r="C2931" t="s">
        <v>21</v>
      </c>
      <c r="D2931" t="s">
        <v>22</v>
      </c>
      <c r="E2931" t="s">
        <v>23</v>
      </c>
      <c r="F2931">
        <v>2018</v>
      </c>
      <c r="G2931">
        <v>2018</v>
      </c>
      <c r="H2931">
        <v>31</v>
      </c>
      <c r="I2931" t="s">
        <v>133</v>
      </c>
      <c r="J2931">
        <v>6</v>
      </c>
      <c r="K2931" t="s">
        <v>52</v>
      </c>
      <c r="L2931">
        <v>99</v>
      </c>
      <c r="M2931" t="s">
        <v>26</v>
      </c>
      <c r="N2931">
        <v>99</v>
      </c>
      <c r="O2931" t="s">
        <v>27</v>
      </c>
      <c r="P2931">
        <v>2</v>
      </c>
      <c r="Q2931" t="s">
        <v>31</v>
      </c>
      <c r="R2931">
        <v>6756</v>
      </c>
      <c r="V2931" s="3">
        <f t="shared" si="91"/>
        <v>30.14</v>
      </c>
      <c r="W2931" s="3">
        <f>IF(AND(T2931&lt;&gt;"_U",T2931&lt;&gt;"c",J2931&lt;&gt;9,J2931&lt;&gt;99),IFERROR(VLOOKUP(A2931,'TA Total'!$A$2:$W$10000,18,0),"."),".")</f>
        <v>22416</v>
      </c>
    </row>
    <row r="2932" spans="1:23" x14ac:dyDescent="0.2">
      <c r="A2932" s="1" t="str">
        <f t="shared" si="90"/>
        <v>2018|Napier City|Another gender / He ira kÄ“ anÅ</v>
      </c>
      <c r="B2932" t="s">
        <v>20</v>
      </c>
      <c r="C2932" t="s">
        <v>21</v>
      </c>
      <c r="D2932" t="s">
        <v>22</v>
      </c>
      <c r="E2932" t="s">
        <v>23</v>
      </c>
      <c r="F2932">
        <v>2018</v>
      </c>
      <c r="G2932">
        <v>2018</v>
      </c>
      <c r="H2932">
        <v>31</v>
      </c>
      <c r="I2932" t="s">
        <v>133</v>
      </c>
      <c r="J2932">
        <v>6</v>
      </c>
      <c r="K2932" t="s">
        <v>52</v>
      </c>
      <c r="L2932">
        <v>99</v>
      </c>
      <c r="M2932" t="s">
        <v>26</v>
      </c>
      <c r="N2932">
        <v>99</v>
      </c>
      <c r="O2932" t="s">
        <v>27</v>
      </c>
      <c r="P2932">
        <v>3</v>
      </c>
      <c r="Q2932" t="s">
        <v>28</v>
      </c>
      <c r="T2932" t="s">
        <v>36</v>
      </c>
      <c r="U2932" t="s">
        <v>37</v>
      </c>
      <c r="V2932" s="3" t="str">
        <f t="shared" si="91"/>
        <v>.</v>
      </c>
      <c r="W2932" s="3" t="str">
        <f>IF(AND(T2932&lt;&gt;"_U",T2932&lt;&gt;"c",J2932&lt;&gt;9,J2932&lt;&gt;99),IFERROR(VLOOKUP(A2932,'TA Total'!$A$2:$W$10000,18,0),"."),".")</f>
        <v>.</v>
      </c>
    </row>
    <row r="2933" spans="1:23" x14ac:dyDescent="0.2">
      <c r="A2933" s="1" t="str">
        <f t="shared" si="90"/>
        <v>2018|Napier City|Total - gender</v>
      </c>
      <c r="B2933" t="s">
        <v>20</v>
      </c>
      <c r="C2933" t="s">
        <v>21</v>
      </c>
      <c r="D2933" t="s">
        <v>22</v>
      </c>
      <c r="E2933" t="s">
        <v>23</v>
      </c>
      <c r="F2933">
        <v>2018</v>
      </c>
      <c r="G2933">
        <v>2018</v>
      </c>
      <c r="H2933">
        <v>31</v>
      </c>
      <c r="I2933" t="s">
        <v>133</v>
      </c>
      <c r="J2933">
        <v>6</v>
      </c>
      <c r="K2933" t="s">
        <v>52</v>
      </c>
      <c r="L2933">
        <v>99</v>
      </c>
      <c r="M2933" t="s">
        <v>26</v>
      </c>
      <c r="N2933">
        <v>99</v>
      </c>
      <c r="O2933" t="s">
        <v>27</v>
      </c>
      <c r="P2933">
        <v>99</v>
      </c>
      <c r="Q2933" t="s">
        <v>42</v>
      </c>
      <c r="R2933">
        <v>13206</v>
      </c>
      <c r="V2933" s="3">
        <f t="shared" si="91"/>
        <v>31.86</v>
      </c>
      <c r="W2933" s="3">
        <f>IF(AND(T2933&lt;&gt;"_U",T2933&lt;&gt;"c",J2933&lt;&gt;9,J2933&lt;&gt;99),IFERROR(VLOOKUP(A2933,'TA Total'!$A$2:$W$10000,18,0),"."),".")</f>
        <v>41454</v>
      </c>
    </row>
    <row r="2934" spans="1:23" x14ac:dyDescent="0.2">
      <c r="A2934" s="1" t="str">
        <f t="shared" si="90"/>
        <v>2018|Napier City|Male / TÄne</v>
      </c>
      <c r="B2934" t="s">
        <v>20</v>
      </c>
      <c r="C2934" t="s">
        <v>21</v>
      </c>
      <c r="D2934" t="s">
        <v>22</v>
      </c>
      <c r="E2934" t="s">
        <v>23</v>
      </c>
      <c r="F2934">
        <v>2018</v>
      </c>
      <c r="G2934">
        <v>2018</v>
      </c>
      <c r="H2934">
        <v>31</v>
      </c>
      <c r="I2934" t="s">
        <v>133</v>
      </c>
      <c r="J2934">
        <v>9</v>
      </c>
      <c r="K2934" t="s">
        <v>25</v>
      </c>
      <c r="L2934">
        <v>99</v>
      </c>
      <c r="M2934" t="s">
        <v>26</v>
      </c>
      <c r="N2934">
        <v>99</v>
      </c>
      <c r="O2934" t="s">
        <v>27</v>
      </c>
      <c r="P2934">
        <v>1</v>
      </c>
      <c r="Q2934" t="s">
        <v>34</v>
      </c>
      <c r="R2934">
        <v>4566</v>
      </c>
      <c r="V2934" s="3" t="str">
        <f t="shared" si="91"/>
        <v>.</v>
      </c>
      <c r="W2934" s="3" t="str">
        <f>IF(AND(T2934&lt;&gt;"_U",T2934&lt;&gt;"c",J2934&lt;&gt;9,J2934&lt;&gt;99),IFERROR(VLOOKUP(A2934,'TA Total'!$A$2:$W$10000,18,0),"."),".")</f>
        <v>.</v>
      </c>
    </row>
    <row r="2935" spans="1:23" x14ac:dyDescent="0.2">
      <c r="A2935" s="1" t="str">
        <f t="shared" si="90"/>
        <v>2018|Napier City|Female / Wahine</v>
      </c>
      <c r="B2935" t="s">
        <v>20</v>
      </c>
      <c r="C2935" t="s">
        <v>21</v>
      </c>
      <c r="D2935" t="s">
        <v>22</v>
      </c>
      <c r="E2935" t="s">
        <v>23</v>
      </c>
      <c r="F2935">
        <v>2018</v>
      </c>
      <c r="G2935">
        <v>2018</v>
      </c>
      <c r="H2935">
        <v>31</v>
      </c>
      <c r="I2935" t="s">
        <v>133</v>
      </c>
      <c r="J2935">
        <v>9</v>
      </c>
      <c r="K2935" t="s">
        <v>25</v>
      </c>
      <c r="L2935">
        <v>99</v>
      </c>
      <c r="M2935" t="s">
        <v>26</v>
      </c>
      <c r="N2935">
        <v>99</v>
      </c>
      <c r="O2935" t="s">
        <v>27</v>
      </c>
      <c r="P2935">
        <v>2</v>
      </c>
      <c r="Q2935" t="s">
        <v>31</v>
      </c>
      <c r="R2935">
        <v>3900</v>
      </c>
      <c r="V2935" s="3" t="str">
        <f t="shared" si="91"/>
        <v>.</v>
      </c>
      <c r="W2935" s="3" t="str">
        <f>IF(AND(T2935&lt;&gt;"_U",T2935&lt;&gt;"c",J2935&lt;&gt;9,J2935&lt;&gt;99),IFERROR(VLOOKUP(A2935,'TA Total'!$A$2:$W$10000,18,0),"."),".")</f>
        <v>.</v>
      </c>
    </row>
    <row r="2936" spans="1:23" x14ac:dyDescent="0.2">
      <c r="A2936" s="1" t="str">
        <f t="shared" si="90"/>
        <v>2018|Napier City|Another gender / He ira kÄ“ anÅ</v>
      </c>
      <c r="B2936" t="s">
        <v>20</v>
      </c>
      <c r="C2936" t="s">
        <v>21</v>
      </c>
      <c r="D2936" t="s">
        <v>22</v>
      </c>
      <c r="E2936" t="s">
        <v>23</v>
      </c>
      <c r="F2936">
        <v>2018</v>
      </c>
      <c r="G2936">
        <v>2018</v>
      </c>
      <c r="H2936">
        <v>31</v>
      </c>
      <c r="I2936" t="s">
        <v>133</v>
      </c>
      <c r="J2936">
        <v>9</v>
      </c>
      <c r="K2936" t="s">
        <v>25</v>
      </c>
      <c r="L2936">
        <v>99</v>
      </c>
      <c r="M2936" t="s">
        <v>26</v>
      </c>
      <c r="N2936">
        <v>99</v>
      </c>
      <c r="O2936" t="s">
        <v>27</v>
      </c>
      <c r="P2936">
        <v>3</v>
      </c>
      <c r="Q2936" t="s">
        <v>28</v>
      </c>
      <c r="T2936" t="s">
        <v>36</v>
      </c>
      <c r="U2936" t="s">
        <v>37</v>
      </c>
      <c r="V2936" s="3" t="str">
        <f t="shared" si="91"/>
        <v>.</v>
      </c>
      <c r="W2936" s="3" t="str">
        <f>IF(AND(T2936&lt;&gt;"_U",T2936&lt;&gt;"c",J2936&lt;&gt;9,J2936&lt;&gt;99),IFERROR(VLOOKUP(A2936,'TA Total'!$A$2:$W$10000,18,0),"."),".")</f>
        <v>.</v>
      </c>
    </row>
    <row r="2937" spans="1:23" x14ac:dyDescent="0.2">
      <c r="A2937" s="1" t="str">
        <f t="shared" si="90"/>
        <v>2018|Napier City|Total - gender</v>
      </c>
      <c r="B2937" t="s">
        <v>20</v>
      </c>
      <c r="C2937" t="s">
        <v>21</v>
      </c>
      <c r="D2937" t="s">
        <v>22</v>
      </c>
      <c r="E2937" t="s">
        <v>23</v>
      </c>
      <c r="F2937">
        <v>2018</v>
      </c>
      <c r="G2937">
        <v>2018</v>
      </c>
      <c r="H2937">
        <v>31</v>
      </c>
      <c r="I2937" t="s">
        <v>133</v>
      </c>
      <c r="J2937">
        <v>9</v>
      </c>
      <c r="K2937" t="s">
        <v>25</v>
      </c>
      <c r="L2937">
        <v>99</v>
      </c>
      <c r="M2937" t="s">
        <v>26</v>
      </c>
      <c r="N2937">
        <v>99</v>
      </c>
      <c r="O2937" t="s">
        <v>27</v>
      </c>
      <c r="P2937">
        <v>99</v>
      </c>
      <c r="Q2937" t="s">
        <v>42</v>
      </c>
      <c r="R2937">
        <v>8466</v>
      </c>
      <c r="V2937" s="3" t="str">
        <f t="shared" si="91"/>
        <v>.</v>
      </c>
      <c r="W2937" s="3" t="str">
        <f>IF(AND(T2937&lt;&gt;"_U",T2937&lt;&gt;"c",J2937&lt;&gt;9,J2937&lt;&gt;99),IFERROR(VLOOKUP(A2937,'TA Total'!$A$2:$W$10000,18,0),"."),".")</f>
        <v>.</v>
      </c>
    </row>
    <row r="2938" spans="1:23" x14ac:dyDescent="0.2">
      <c r="A2938" s="1" t="str">
        <f t="shared" si="90"/>
        <v>2018|Napier City|Male / TÄne</v>
      </c>
      <c r="B2938" t="s">
        <v>20</v>
      </c>
      <c r="C2938" t="s">
        <v>21</v>
      </c>
      <c r="D2938" t="s">
        <v>22</v>
      </c>
      <c r="E2938" t="s">
        <v>23</v>
      </c>
      <c r="F2938">
        <v>2018</v>
      </c>
      <c r="G2938">
        <v>2018</v>
      </c>
      <c r="H2938">
        <v>31</v>
      </c>
      <c r="I2938" t="s">
        <v>133</v>
      </c>
      <c r="J2938">
        <v>77</v>
      </c>
      <c r="K2938" t="s">
        <v>49</v>
      </c>
      <c r="L2938">
        <v>99</v>
      </c>
      <c r="M2938" t="s">
        <v>26</v>
      </c>
      <c r="N2938">
        <v>99</v>
      </c>
      <c r="O2938" t="s">
        <v>27</v>
      </c>
      <c r="P2938">
        <v>1</v>
      </c>
      <c r="Q2938" t="s">
        <v>34</v>
      </c>
      <c r="R2938">
        <v>19038</v>
      </c>
      <c r="V2938" s="3">
        <f t="shared" si="91"/>
        <v>100</v>
      </c>
      <c r="W2938" s="3">
        <f>IF(AND(T2938&lt;&gt;"_U",T2938&lt;&gt;"c",J2938&lt;&gt;9,J2938&lt;&gt;99),IFERROR(VLOOKUP(A2938,'TA Total'!$A$2:$W$10000,18,0),"."),".")</f>
        <v>19038</v>
      </c>
    </row>
    <row r="2939" spans="1:23" x14ac:dyDescent="0.2">
      <c r="A2939" s="1" t="str">
        <f t="shared" si="90"/>
        <v>2018|Napier City|Female / Wahine</v>
      </c>
      <c r="B2939" t="s">
        <v>20</v>
      </c>
      <c r="C2939" t="s">
        <v>21</v>
      </c>
      <c r="D2939" t="s">
        <v>22</v>
      </c>
      <c r="E2939" t="s">
        <v>23</v>
      </c>
      <c r="F2939">
        <v>2018</v>
      </c>
      <c r="G2939">
        <v>2018</v>
      </c>
      <c r="H2939">
        <v>31</v>
      </c>
      <c r="I2939" t="s">
        <v>133</v>
      </c>
      <c r="J2939">
        <v>77</v>
      </c>
      <c r="K2939" t="s">
        <v>49</v>
      </c>
      <c r="L2939">
        <v>99</v>
      </c>
      <c r="M2939" t="s">
        <v>26</v>
      </c>
      <c r="N2939">
        <v>99</v>
      </c>
      <c r="O2939" t="s">
        <v>27</v>
      </c>
      <c r="P2939">
        <v>2</v>
      </c>
      <c r="Q2939" t="s">
        <v>31</v>
      </c>
      <c r="R2939">
        <v>22416</v>
      </c>
      <c r="V2939" s="3">
        <f t="shared" si="91"/>
        <v>100</v>
      </c>
      <c r="W2939" s="3">
        <f>IF(AND(T2939&lt;&gt;"_U",T2939&lt;&gt;"c",J2939&lt;&gt;9,J2939&lt;&gt;99),IFERROR(VLOOKUP(A2939,'TA Total'!$A$2:$W$10000,18,0),"."),".")</f>
        <v>22416</v>
      </c>
    </row>
    <row r="2940" spans="1:23" x14ac:dyDescent="0.2">
      <c r="A2940" s="1" t="str">
        <f t="shared" si="90"/>
        <v>2018|Napier City|Another gender / He ira kÄ“ anÅ</v>
      </c>
      <c r="B2940" t="s">
        <v>20</v>
      </c>
      <c r="C2940" t="s">
        <v>21</v>
      </c>
      <c r="D2940" t="s">
        <v>22</v>
      </c>
      <c r="E2940" t="s">
        <v>23</v>
      </c>
      <c r="F2940">
        <v>2018</v>
      </c>
      <c r="G2940">
        <v>2018</v>
      </c>
      <c r="H2940">
        <v>31</v>
      </c>
      <c r="I2940" t="s">
        <v>133</v>
      </c>
      <c r="J2940">
        <v>77</v>
      </c>
      <c r="K2940" t="s">
        <v>49</v>
      </c>
      <c r="L2940">
        <v>99</v>
      </c>
      <c r="M2940" t="s">
        <v>26</v>
      </c>
      <c r="N2940">
        <v>99</v>
      </c>
      <c r="O2940" t="s">
        <v>27</v>
      </c>
      <c r="P2940">
        <v>3</v>
      </c>
      <c r="Q2940" t="s">
        <v>28</v>
      </c>
      <c r="T2940" t="s">
        <v>36</v>
      </c>
      <c r="U2940" t="s">
        <v>37</v>
      </c>
      <c r="V2940" s="3" t="str">
        <f t="shared" si="91"/>
        <v>.</v>
      </c>
      <c r="W2940" s="3" t="str">
        <f>IF(AND(T2940&lt;&gt;"_U",T2940&lt;&gt;"c",J2940&lt;&gt;9,J2940&lt;&gt;99),IFERROR(VLOOKUP(A2940,'TA Total'!$A$2:$W$10000,18,0),"."),".")</f>
        <v>.</v>
      </c>
    </row>
    <row r="2941" spans="1:23" x14ac:dyDescent="0.2">
      <c r="A2941" s="1" t="str">
        <f t="shared" si="90"/>
        <v>2018|Napier City|Total - gender</v>
      </c>
      <c r="B2941" t="s">
        <v>20</v>
      </c>
      <c r="C2941" t="s">
        <v>21</v>
      </c>
      <c r="D2941" t="s">
        <v>22</v>
      </c>
      <c r="E2941" t="s">
        <v>23</v>
      </c>
      <c r="F2941">
        <v>2018</v>
      </c>
      <c r="G2941">
        <v>2018</v>
      </c>
      <c r="H2941">
        <v>31</v>
      </c>
      <c r="I2941" t="s">
        <v>133</v>
      </c>
      <c r="J2941">
        <v>77</v>
      </c>
      <c r="K2941" t="s">
        <v>49</v>
      </c>
      <c r="L2941">
        <v>99</v>
      </c>
      <c r="M2941" t="s">
        <v>26</v>
      </c>
      <c r="N2941">
        <v>99</v>
      </c>
      <c r="O2941" t="s">
        <v>27</v>
      </c>
      <c r="P2941">
        <v>99</v>
      </c>
      <c r="Q2941" t="s">
        <v>42</v>
      </c>
      <c r="R2941">
        <v>41454</v>
      </c>
      <c r="V2941" s="3">
        <f t="shared" si="91"/>
        <v>100</v>
      </c>
      <c r="W2941" s="3">
        <f>IF(AND(T2941&lt;&gt;"_U",T2941&lt;&gt;"c",J2941&lt;&gt;9,J2941&lt;&gt;99),IFERROR(VLOOKUP(A2941,'TA Total'!$A$2:$W$10000,18,0),"."),".")</f>
        <v>41454</v>
      </c>
    </row>
    <row r="2942" spans="1:23" x14ac:dyDescent="0.2">
      <c r="A2942" s="1" t="str">
        <f t="shared" si="90"/>
        <v>2018|Napier City|Male / TÄne</v>
      </c>
      <c r="B2942" t="s">
        <v>20</v>
      </c>
      <c r="C2942" t="s">
        <v>21</v>
      </c>
      <c r="D2942" t="s">
        <v>22</v>
      </c>
      <c r="E2942" t="s">
        <v>23</v>
      </c>
      <c r="F2942">
        <v>2018</v>
      </c>
      <c r="G2942">
        <v>2018</v>
      </c>
      <c r="H2942">
        <v>31</v>
      </c>
      <c r="I2942" t="s">
        <v>133</v>
      </c>
      <c r="J2942">
        <v>99</v>
      </c>
      <c r="K2942" t="s">
        <v>47</v>
      </c>
      <c r="L2942">
        <v>99</v>
      </c>
      <c r="M2942" t="s">
        <v>26</v>
      </c>
      <c r="N2942">
        <v>99</v>
      </c>
      <c r="O2942" t="s">
        <v>27</v>
      </c>
      <c r="P2942">
        <v>1</v>
      </c>
      <c r="Q2942" t="s">
        <v>34</v>
      </c>
      <c r="R2942">
        <v>23604</v>
      </c>
      <c r="V2942" s="3" t="str">
        <f t="shared" si="91"/>
        <v>.</v>
      </c>
      <c r="W2942" s="3" t="str">
        <f>IF(AND(T2942&lt;&gt;"_U",T2942&lt;&gt;"c",J2942&lt;&gt;9,J2942&lt;&gt;99),IFERROR(VLOOKUP(A2942,'TA Total'!$A$2:$W$10000,18,0),"."),".")</f>
        <v>.</v>
      </c>
    </row>
    <row r="2943" spans="1:23" x14ac:dyDescent="0.2">
      <c r="A2943" s="1" t="str">
        <f t="shared" si="90"/>
        <v>2018|Napier City|Female / Wahine</v>
      </c>
      <c r="B2943" t="s">
        <v>20</v>
      </c>
      <c r="C2943" t="s">
        <v>21</v>
      </c>
      <c r="D2943" t="s">
        <v>22</v>
      </c>
      <c r="E2943" t="s">
        <v>23</v>
      </c>
      <c r="F2943">
        <v>2018</v>
      </c>
      <c r="G2943">
        <v>2018</v>
      </c>
      <c r="H2943">
        <v>31</v>
      </c>
      <c r="I2943" t="s">
        <v>133</v>
      </c>
      <c r="J2943">
        <v>99</v>
      </c>
      <c r="K2943" t="s">
        <v>47</v>
      </c>
      <c r="L2943">
        <v>99</v>
      </c>
      <c r="M2943" t="s">
        <v>26</v>
      </c>
      <c r="N2943">
        <v>99</v>
      </c>
      <c r="O2943" t="s">
        <v>27</v>
      </c>
      <c r="P2943">
        <v>2</v>
      </c>
      <c r="Q2943" t="s">
        <v>31</v>
      </c>
      <c r="R2943">
        <v>26316</v>
      </c>
      <c r="V2943" s="3" t="str">
        <f t="shared" si="91"/>
        <v>.</v>
      </c>
      <c r="W2943" s="3" t="str">
        <f>IF(AND(T2943&lt;&gt;"_U",T2943&lt;&gt;"c",J2943&lt;&gt;9,J2943&lt;&gt;99),IFERROR(VLOOKUP(A2943,'TA Total'!$A$2:$W$10000,18,0),"."),".")</f>
        <v>.</v>
      </c>
    </row>
    <row r="2944" spans="1:23" x14ac:dyDescent="0.2">
      <c r="A2944" s="1" t="str">
        <f t="shared" si="90"/>
        <v>2018|Napier City|Another gender / He ira kÄ“ anÅ</v>
      </c>
      <c r="B2944" t="s">
        <v>20</v>
      </c>
      <c r="C2944" t="s">
        <v>21</v>
      </c>
      <c r="D2944" t="s">
        <v>22</v>
      </c>
      <c r="E2944" t="s">
        <v>23</v>
      </c>
      <c r="F2944">
        <v>2018</v>
      </c>
      <c r="G2944">
        <v>2018</v>
      </c>
      <c r="H2944">
        <v>31</v>
      </c>
      <c r="I2944" t="s">
        <v>133</v>
      </c>
      <c r="J2944">
        <v>99</v>
      </c>
      <c r="K2944" t="s">
        <v>47</v>
      </c>
      <c r="L2944">
        <v>99</v>
      </c>
      <c r="M2944" t="s">
        <v>26</v>
      </c>
      <c r="N2944">
        <v>99</v>
      </c>
      <c r="O2944" t="s">
        <v>27</v>
      </c>
      <c r="P2944">
        <v>3</v>
      </c>
      <c r="Q2944" t="s">
        <v>28</v>
      </c>
      <c r="T2944" t="s">
        <v>36</v>
      </c>
      <c r="U2944" t="s">
        <v>37</v>
      </c>
      <c r="V2944" s="3" t="str">
        <f t="shared" si="91"/>
        <v>.</v>
      </c>
      <c r="W2944" s="3" t="str">
        <f>IF(AND(T2944&lt;&gt;"_U",T2944&lt;&gt;"c",J2944&lt;&gt;9,J2944&lt;&gt;99),IFERROR(VLOOKUP(A2944,'TA Total'!$A$2:$W$10000,18,0),"."),".")</f>
        <v>.</v>
      </c>
    </row>
    <row r="2945" spans="1:23" x14ac:dyDescent="0.2">
      <c r="A2945" s="1" t="str">
        <f t="shared" si="90"/>
        <v>2018|Napier City|Total - gender</v>
      </c>
      <c r="B2945" t="s">
        <v>20</v>
      </c>
      <c r="C2945" t="s">
        <v>21</v>
      </c>
      <c r="D2945" t="s">
        <v>22</v>
      </c>
      <c r="E2945" t="s">
        <v>23</v>
      </c>
      <c r="F2945">
        <v>2018</v>
      </c>
      <c r="G2945">
        <v>2018</v>
      </c>
      <c r="H2945">
        <v>31</v>
      </c>
      <c r="I2945" t="s">
        <v>133</v>
      </c>
      <c r="J2945">
        <v>99</v>
      </c>
      <c r="K2945" t="s">
        <v>47</v>
      </c>
      <c r="L2945">
        <v>99</v>
      </c>
      <c r="M2945" t="s">
        <v>26</v>
      </c>
      <c r="N2945">
        <v>99</v>
      </c>
      <c r="O2945" t="s">
        <v>27</v>
      </c>
      <c r="P2945">
        <v>99</v>
      </c>
      <c r="Q2945" t="s">
        <v>42</v>
      </c>
      <c r="R2945">
        <v>49920</v>
      </c>
      <c r="V2945" s="3" t="str">
        <f t="shared" si="91"/>
        <v>.</v>
      </c>
      <c r="W2945" s="3" t="str">
        <f>IF(AND(T2945&lt;&gt;"_U",T2945&lt;&gt;"c",J2945&lt;&gt;9,J2945&lt;&gt;99),IFERROR(VLOOKUP(A2945,'TA Total'!$A$2:$W$10000,18,0),"."),".")</f>
        <v>.</v>
      </c>
    </row>
    <row r="2946" spans="1:23" x14ac:dyDescent="0.2">
      <c r="A2946" s="1" t="str">
        <f t="shared" si="90"/>
        <v>2018|Central Hawke's Bay District|Male / TÄne</v>
      </c>
      <c r="B2946" t="s">
        <v>20</v>
      </c>
      <c r="C2946" t="s">
        <v>21</v>
      </c>
      <c r="D2946" t="s">
        <v>22</v>
      </c>
      <c r="E2946" t="s">
        <v>23</v>
      </c>
      <c r="F2946">
        <v>2018</v>
      </c>
      <c r="G2946">
        <v>2018</v>
      </c>
      <c r="H2946">
        <v>32</v>
      </c>
      <c r="I2946" t="s">
        <v>117</v>
      </c>
      <c r="J2946">
        <v>1</v>
      </c>
      <c r="K2946" t="s">
        <v>30</v>
      </c>
      <c r="L2946">
        <v>99</v>
      </c>
      <c r="M2946" t="s">
        <v>26</v>
      </c>
      <c r="N2946">
        <v>99</v>
      </c>
      <c r="O2946" t="s">
        <v>27</v>
      </c>
      <c r="P2946">
        <v>1</v>
      </c>
      <c r="Q2946" t="s">
        <v>34</v>
      </c>
      <c r="R2946">
        <v>2571</v>
      </c>
      <c r="V2946" s="3">
        <f t="shared" si="91"/>
        <v>55.9</v>
      </c>
      <c r="W2946" s="3">
        <f>IF(AND(T2946&lt;&gt;"_U",T2946&lt;&gt;"c",J2946&lt;&gt;9,J2946&lt;&gt;99),IFERROR(VLOOKUP(A2946,'TA Total'!$A$2:$W$10000,18,0),"."),".")</f>
        <v>4599</v>
      </c>
    </row>
    <row r="2947" spans="1:23" x14ac:dyDescent="0.2">
      <c r="A2947" s="1" t="str">
        <f t="shared" ref="A2947:A3010" si="92">G2947&amp;"|"&amp;I2947&amp;"|"&amp;Q2947</f>
        <v>2018|Central Hawke's Bay District|Female / Wahine</v>
      </c>
      <c r="B2947" t="s">
        <v>20</v>
      </c>
      <c r="C2947" t="s">
        <v>21</v>
      </c>
      <c r="D2947" t="s">
        <v>22</v>
      </c>
      <c r="E2947" t="s">
        <v>23</v>
      </c>
      <c r="F2947">
        <v>2018</v>
      </c>
      <c r="G2947">
        <v>2018</v>
      </c>
      <c r="H2947">
        <v>32</v>
      </c>
      <c r="I2947" t="s">
        <v>117</v>
      </c>
      <c r="J2947">
        <v>1</v>
      </c>
      <c r="K2947" t="s">
        <v>30</v>
      </c>
      <c r="L2947">
        <v>99</v>
      </c>
      <c r="M2947" t="s">
        <v>26</v>
      </c>
      <c r="N2947">
        <v>99</v>
      </c>
      <c r="O2947" t="s">
        <v>27</v>
      </c>
      <c r="P2947">
        <v>2</v>
      </c>
      <c r="Q2947" t="s">
        <v>31</v>
      </c>
      <c r="R2947">
        <v>2562</v>
      </c>
      <c r="V2947" s="3">
        <f t="shared" ref="V2947:V3010" si="93">IF(T2947&lt;&gt;"_U",IFERROR((ROUND(R2947/W2947*100,2)),"."),".")</f>
        <v>52.72</v>
      </c>
      <c r="W2947" s="3">
        <f>IF(AND(T2947&lt;&gt;"_U",T2947&lt;&gt;"c",J2947&lt;&gt;9,J2947&lt;&gt;99),IFERROR(VLOOKUP(A2947,'TA Total'!$A$2:$W$10000,18,0),"."),".")</f>
        <v>4860</v>
      </c>
    </row>
    <row r="2948" spans="1:23" x14ac:dyDescent="0.2">
      <c r="A2948" s="1" t="str">
        <f t="shared" si="92"/>
        <v>2018|Central Hawke's Bay District|Another gender / He ira kÄ“ anÅ</v>
      </c>
      <c r="B2948" t="s">
        <v>20</v>
      </c>
      <c r="C2948" t="s">
        <v>21</v>
      </c>
      <c r="D2948" t="s">
        <v>22</v>
      </c>
      <c r="E2948" t="s">
        <v>23</v>
      </c>
      <c r="F2948">
        <v>2018</v>
      </c>
      <c r="G2948">
        <v>2018</v>
      </c>
      <c r="H2948">
        <v>32</v>
      </c>
      <c r="I2948" t="s">
        <v>117</v>
      </c>
      <c r="J2948">
        <v>1</v>
      </c>
      <c r="K2948" t="s">
        <v>30</v>
      </c>
      <c r="L2948">
        <v>99</v>
      </c>
      <c r="M2948" t="s">
        <v>26</v>
      </c>
      <c r="N2948">
        <v>99</v>
      </c>
      <c r="O2948" t="s">
        <v>27</v>
      </c>
      <c r="P2948">
        <v>3</v>
      </c>
      <c r="Q2948" t="s">
        <v>28</v>
      </c>
      <c r="T2948" t="s">
        <v>36</v>
      </c>
      <c r="U2948" t="s">
        <v>37</v>
      </c>
      <c r="V2948" s="3" t="str">
        <f t="shared" si="93"/>
        <v>.</v>
      </c>
      <c r="W2948" s="3" t="str">
        <f>IF(AND(T2948&lt;&gt;"_U",T2948&lt;&gt;"c",J2948&lt;&gt;9,J2948&lt;&gt;99),IFERROR(VLOOKUP(A2948,'TA Total'!$A$2:$W$10000,18,0),"."),".")</f>
        <v>.</v>
      </c>
    </row>
    <row r="2949" spans="1:23" x14ac:dyDescent="0.2">
      <c r="A2949" s="1" t="str">
        <f t="shared" si="92"/>
        <v>2018|Central Hawke's Bay District|Total - gender</v>
      </c>
      <c r="B2949" t="s">
        <v>20</v>
      </c>
      <c r="C2949" t="s">
        <v>21</v>
      </c>
      <c r="D2949" t="s">
        <v>22</v>
      </c>
      <c r="E2949" t="s">
        <v>23</v>
      </c>
      <c r="F2949">
        <v>2018</v>
      </c>
      <c r="G2949">
        <v>2018</v>
      </c>
      <c r="H2949">
        <v>32</v>
      </c>
      <c r="I2949" t="s">
        <v>117</v>
      </c>
      <c r="J2949">
        <v>1</v>
      </c>
      <c r="K2949" t="s">
        <v>30</v>
      </c>
      <c r="L2949">
        <v>99</v>
      </c>
      <c r="M2949" t="s">
        <v>26</v>
      </c>
      <c r="N2949">
        <v>99</v>
      </c>
      <c r="O2949" t="s">
        <v>27</v>
      </c>
      <c r="P2949">
        <v>99</v>
      </c>
      <c r="Q2949" t="s">
        <v>42</v>
      </c>
      <c r="R2949">
        <v>5130</v>
      </c>
      <c r="V2949" s="3">
        <f t="shared" si="93"/>
        <v>54.23</v>
      </c>
      <c r="W2949" s="3">
        <f>IF(AND(T2949&lt;&gt;"_U",T2949&lt;&gt;"c",J2949&lt;&gt;9,J2949&lt;&gt;99),IFERROR(VLOOKUP(A2949,'TA Total'!$A$2:$W$10000,18,0),"."),".")</f>
        <v>9459</v>
      </c>
    </row>
    <row r="2950" spans="1:23" x14ac:dyDescent="0.2">
      <c r="A2950" s="1" t="str">
        <f t="shared" si="92"/>
        <v>2018|Central Hawke's Bay District|Male / TÄne</v>
      </c>
      <c r="B2950" t="s">
        <v>20</v>
      </c>
      <c r="C2950" t="s">
        <v>21</v>
      </c>
      <c r="D2950" t="s">
        <v>22</v>
      </c>
      <c r="E2950" t="s">
        <v>23</v>
      </c>
      <c r="F2950">
        <v>2018</v>
      </c>
      <c r="G2950">
        <v>2018</v>
      </c>
      <c r="H2950">
        <v>32</v>
      </c>
      <c r="I2950" t="s">
        <v>117</v>
      </c>
      <c r="J2950">
        <v>3</v>
      </c>
      <c r="K2950" t="s">
        <v>39</v>
      </c>
      <c r="L2950">
        <v>99</v>
      </c>
      <c r="M2950" t="s">
        <v>26</v>
      </c>
      <c r="N2950">
        <v>99</v>
      </c>
      <c r="O2950" t="s">
        <v>27</v>
      </c>
      <c r="P2950">
        <v>1</v>
      </c>
      <c r="Q2950" t="s">
        <v>34</v>
      </c>
      <c r="R2950">
        <v>153</v>
      </c>
      <c r="V2950" s="3">
        <f t="shared" si="93"/>
        <v>3.33</v>
      </c>
      <c r="W2950" s="3">
        <f>IF(AND(T2950&lt;&gt;"_U",T2950&lt;&gt;"c",J2950&lt;&gt;9,J2950&lt;&gt;99),IFERROR(VLOOKUP(A2950,'TA Total'!$A$2:$W$10000,18,0),"."),".")</f>
        <v>4599</v>
      </c>
    </row>
    <row r="2951" spans="1:23" x14ac:dyDescent="0.2">
      <c r="A2951" s="1" t="str">
        <f t="shared" si="92"/>
        <v>2018|Central Hawke's Bay District|Female / Wahine</v>
      </c>
      <c r="B2951" t="s">
        <v>20</v>
      </c>
      <c r="C2951" t="s">
        <v>21</v>
      </c>
      <c r="D2951" t="s">
        <v>22</v>
      </c>
      <c r="E2951" t="s">
        <v>23</v>
      </c>
      <c r="F2951">
        <v>2018</v>
      </c>
      <c r="G2951">
        <v>2018</v>
      </c>
      <c r="H2951">
        <v>32</v>
      </c>
      <c r="I2951" t="s">
        <v>117</v>
      </c>
      <c r="J2951">
        <v>3</v>
      </c>
      <c r="K2951" t="s">
        <v>39</v>
      </c>
      <c r="L2951">
        <v>99</v>
      </c>
      <c r="M2951" t="s">
        <v>26</v>
      </c>
      <c r="N2951">
        <v>99</v>
      </c>
      <c r="O2951" t="s">
        <v>27</v>
      </c>
      <c r="P2951">
        <v>2</v>
      </c>
      <c r="Q2951" t="s">
        <v>31</v>
      </c>
      <c r="R2951">
        <v>171</v>
      </c>
      <c r="V2951" s="3">
        <f t="shared" si="93"/>
        <v>3.52</v>
      </c>
      <c r="W2951" s="3">
        <f>IF(AND(T2951&lt;&gt;"_U",T2951&lt;&gt;"c",J2951&lt;&gt;9,J2951&lt;&gt;99),IFERROR(VLOOKUP(A2951,'TA Total'!$A$2:$W$10000,18,0),"."),".")</f>
        <v>4860</v>
      </c>
    </row>
    <row r="2952" spans="1:23" x14ac:dyDescent="0.2">
      <c r="A2952" s="1" t="str">
        <f t="shared" si="92"/>
        <v>2018|Central Hawke's Bay District|Another gender / He ira kÄ“ anÅ</v>
      </c>
      <c r="B2952" t="s">
        <v>20</v>
      </c>
      <c r="C2952" t="s">
        <v>21</v>
      </c>
      <c r="D2952" t="s">
        <v>22</v>
      </c>
      <c r="E2952" t="s">
        <v>23</v>
      </c>
      <c r="F2952">
        <v>2018</v>
      </c>
      <c r="G2952">
        <v>2018</v>
      </c>
      <c r="H2952">
        <v>32</v>
      </c>
      <c r="I2952" t="s">
        <v>117</v>
      </c>
      <c r="J2952">
        <v>3</v>
      </c>
      <c r="K2952" t="s">
        <v>39</v>
      </c>
      <c r="L2952">
        <v>99</v>
      </c>
      <c r="M2952" t="s">
        <v>26</v>
      </c>
      <c r="N2952">
        <v>99</v>
      </c>
      <c r="O2952" t="s">
        <v>27</v>
      </c>
      <c r="P2952">
        <v>3</v>
      </c>
      <c r="Q2952" t="s">
        <v>28</v>
      </c>
      <c r="T2952" t="s">
        <v>36</v>
      </c>
      <c r="U2952" t="s">
        <v>37</v>
      </c>
      <c r="V2952" s="3" t="str">
        <f t="shared" si="93"/>
        <v>.</v>
      </c>
      <c r="W2952" s="3" t="str">
        <f>IF(AND(T2952&lt;&gt;"_U",T2952&lt;&gt;"c",J2952&lt;&gt;9,J2952&lt;&gt;99),IFERROR(VLOOKUP(A2952,'TA Total'!$A$2:$W$10000,18,0),"."),".")</f>
        <v>.</v>
      </c>
    </row>
    <row r="2953" spans="1:23" x14ac:dyDescent="0.2">
      <c r="A2953" s="1" t="str">
        <f t="shared" si="92"/>
        <v>2018|Central Hawke's Bay District|Total - gender</v>
      </c>
      <c r="B2953" t="s">
        <v>20</v>
      </c>
      <c r="C2953" t="s">
        <v>21</v>
      </c>
      <c r="D2953" t="s">
        <v>22</v>
      </c>
      <c r="E2953" t="s">
        <v>23</v>
      </c>
      <c r="F2953">
        <v>2018</v>
      </c>
      <c r="G2953">
        <v>2018</v>
      </c>
      <c r="H2953">
        <v>32</v>
      </c>
      <c r="I2953" t="s">
        <v>117</v>
      </c>
      <c r="J2953">
        <v>3</v>
      </c>
      <c r="K2953" t="s">
        <v>39</v>
      </c>
      <c r="L2953">
        <v>99</v>
      </c>
      <c r="M2953" t="s">
        <v>26</v>
      </c>
      <c r="N2953">
        <v>99</v>
      </c>
      <c r="O2953" t="s">
        <v>27</v>
      </c>
      <c r="P2953">
        <v>99</v>
      </c>
      <c r="Q2953" t="s">
        <v>42</v>
      </c>
      <c r="R2953">
        <v>327</v>
      </c>
      <c r="V2953" s="3">
        <f t="shared" si="93"/>
        <v>3.46</v>
      </c>
      <c r="W2953" s="3">
        <f>IF(AND(T2953&lt;&gt;"_U",T2953&lt;&gt;"c",J2953&lt;&gt;9,J2953&lt;&gt;99),IFERROR(VLOOKUP(A2953,'TA Total'!$A$2:$W$10000,18,0),"."),".")</f>
        <v>9459</v>
      </c>
    </row>
    <row r="2954" spans="1:23" x14ac:dyDescent="0.2">
      <c r="A2954" s="1" t="str">
        <f t="shared" si="92"/>
        <v>2018|Central Hawke's Bay District|Male / TÄne</v>
      </c>
      <c r="B2954" t="s">
        <v>20</v>
      </c>
      <c r="C2954" t="s">
        <v>21</v>
      </c>
      <c r="D2954" t="s">
        <v>22</v>
      </c>
      <c r="E2954" t="s">
        <v>23</v>
      </c>
      <c r="F2954">
        <v>2018</v>
      </c>
      <c r="G2954">
        <v>2018</v>
      </c>
      <c r="H2954">
        <v>32</v>
      </c>
      <c r="I2954" t="s">
        <v>117</v>
      </c>
      <c r="J2954">
        <v>4</v>
      </c>
      <c r="K2954" t="s">
        <v>54</v>
      </c>
      <c r="L2954">
        <v>99</v>
      </c>
      <c r="M2954" t="s">
        <v>26</v>
      </c>
      <c r="N2954">
        <v>99</v>
      </c>
      <c r="O2954" t="s">
        <v>27</v>
      </c>
      <c r="P2954">
        <v>1</v>
      </c>
      <c r="Q2954" t="s">
        <v>34</v>
      </c>
      <c r="R2954">
        <v>387</v>
      </c>
      <c r="V2954" s="3">
        <f t="shared" si="93"/>
        <v>8.41</v>
      </c>
      <c r="W2954" s="3">
        <f>IF(AND(T2954&lt;&gt;"_U",T2954&lt;&gt;"c",J2954&lt;&gt;9,J2954&lt;&gt;99),IFERROR(VLOOKUP(A2954,'TA Total'!$A$2:$W$10000,18,0),"."),".")</f>
        <v>4599</v>
      </c>
    </row>
    <row r="2955" spans="1:23" x14ac:dyDescent="0.2">
      <c r="A2955" s="1" t="str">
        <f t="shared" si="92"/>
        <v>2018|Central Hawke's Bay District|Female / Wahine</v>
      </c>
      <c r="B2955" t="s">
        <v>20</v>
      </c>
      <c r="C2955" t="s">
        <v>21</v>
      </c>
      <c r="D2955" t="s">
        <v>22</v>
      </c>
      <c r="E2955" t="s">
        <v>23</v>
      </c>
      <c r="F2955">
        <v>2018</v>
      </c>
      <c r="G2955">
        <v>2018</v>
      </c>
      <c r="H2955">
        <v>32</v>
      </c>
      <c r="I2955" t="s">
        <v>117</v>
      </c>
      <c r="J2955">
        <v>4</v>
      </c>
      <c r="K2955" t="s">
        <v>54</v>
      </c>
      <c r="L2955">
        <v>99</v>
      </c>
      <c r="M2955" t="s">
        <v>26</v>
      </c>
      <c r="N2955">
        <v>99</v>
      </c>
      <c r="O2955" t="s">
        <v>27</v>
      </c>
      <c r="P2955">
        <v>2</v>
      </c>
      <c r="Q2955" t="s">
        <v>31</v>
      </c>
      <c r="R2955">
        <v>453</v>
      </c>
      <c r="V2955" s="3">
        <f t="shared" si="93"/>
        <v>9.32</v>
      </c>
      <c r="W2955" s="3">
        <f>IF(AND(T2955&lt;&gt;"_U",T2955&lt;&gt;"c",J2955&lt;&gt;9,J2955&lt;&gt;99),IFERROR(VLOOKUP(A2955,'TA Total'!$A$2:$W$10000,18,0),"."),".")</f>
        <v>4860</v>
      </c>
    </row>
    <row r="2956" spans="1:23" x14ac:dyDescent="0.2">
      <c r="A2956" s="1" t="str">
        <f t="shared" si="92"/>
        <v>2018|Central Hawke's Bay District|Another gender / He ira kÄ“ anÅ</v>
      </c>
      <c r="B2956" t="s">
        <v>20</v>
      </c>
      <c r="C2956" t="s">
        <v>21</v>
      </c>
      <c r="D2956" t="s">
        <v>22</v>
      </c>
      <c r="E2956" t="s">
        <v>23</v>
      </c>
      <c r="F2956">
        <v>2018</v>
      </c>
      <c r="G2956">
        <v>2018</v>
      </c>
      <c r="H2956">
        <v>32</v>
      </c>
      <c r="I2956" t="s">
        <v>117</v>
      </c>
      <c r="J2956">
        <v>4</v>
      </c>
      <c r="K2956" t="s">
        <v>54</v>
      </c>
      <c r="L2956">
        <v>99</v>
      </c>
      <c r="M2956" t="s">
        <v>26</v>
      </c>
      <c r="N2956">
        <v>99</v>
      </c>
      <c r="O2956" t="s">
        <v>27</v>
      </c>
      <c r="P2956">
        <v>3</v>
      </c>
      <c r="Q2956" t="s">
        <v>28</v>
      </c>
      <c r="T2956" t="s">
        <v>36</v>
      </c>
      <c r="U2956" t="s">
        <v>37</v>
      </c>
      <c r="V2956" s="3" t="str">
        <f t="shared" si="93"/>
        <v>.</v>
      </c>
      <c r="W2956" s="3" t="str">
        <f>IF(AND(T2956&lt;&gt;"_U",T2956&lt;&gt;"c",J2956&lt;&gt;9,J2956&lt;&gt;99),IFERROR(VLOOKUP(A2956,'TA Total'!$A$2:$W$10000,18,0),"."),".")</f>
        <v>.</v>
      </c>
    </row>
    <row r="2957" spans="1:23" x14ac:dyDescent="0.2">
      <c r="A2957" s="1" t="str">
        <f t="shared" si="92"/>
        <v>2018|Central Hawke's Bay District|Total - gender</v>
      </c>
      <c r="B2957" t="s">
        <v>20</v>
      </c>
      <c r="C2957" t="s">
        <v>21</v>
      </c>
      <c r="D2957" t="s">
        <v>22</v>
      </c>
      <c r="E2957" t="s">
        <v>23</v>
      </c>
      <c r="F2957">
        <v>2018</v>
      </c>
      <c r="G2957">
        <v>2018</v>
      </c>
      <c r="H2957">
        <v>32</v>
      </c>
      <c r="I2957" t="s">
        <v>117</v>
      </c>
      <c r="J2957">
        <v>4</v>
      </c>
      <c r="K2957" t="s">
        <v>54</v>
      </c>
      <c r="L2957">
        <v>99</v>
      </c>
      <c r="M2957" t="s">
        <v>26</v>
      </c>
      <c r="N2957">
        <v>99</v>
      </c>
      <c r="O2957" t="s">
        <v>27</v>
      </c>
      <c r="P2957">
        <v>99</v>
      </c>
      <c r="Q2957" t="s">
        <v>42</v>
      </c>
      <c r="R2957">
        <v>840</v>
      </c>
      <c r="V2957" s="3">
        <f t="shared" si="93"/>
        <v>8.8800000000000008</v>
      </c>
      <c r="W2957" s="3">
        <f>IF(AND(T2957&lt;&gt;"_U",T2957&lt;&gt;"c",J2957&lt;&gt;9,J2957&lt;&gt;99),IFERROR(VLOOKUP(A2957,'TA Total'!$A$2:$W$10000,18,0),"."),".")</f>
        <v>9459</v>
      </c>
    </row>
    <row r="2958" spans="1:23" x14ac:dyDescent="0.2">
      <c r="A2958" s="1" t="str">
        <f t="shared" si="92"/>
        <v>2018|Central Hawke's Bay District|Male / TÄne</v>
      </c>
      <c r="B2958" t="s">
        <v>20</v>
      </c>
      <c r="C2958" t="s">
        <v>21</v>
      </c>
      <c r="D2958" t="s">
        <v>22</v>
      </c>
      <c r="E2958" t="s">
        <v>23</v>
      </c>
      <c r="F2958">
        <v>2018</v>
      </c>
      <c r="G2958">
        <v>2018</v>
      </c>
      <c r="H2958">
        <v>32</v>
      </c>
      <c r="I2958" t="s">
        <v>117</v>
      </c>
      <c r="J2958">
        <v>5</v>
      </c>
      <c r="K2958" t="s">
        <v>33</v>
      </c>
      <c r="L2958">
        <v>99</v>
      </c>
      <c r="M2958" t="s">
        <v>26</v>
      </c>
      <c r="N2958">
        <v>99</v>
      </c>
      <c r="O2958" t="s">
        <v>27</v>
      </c>
      <c r="P2958">
        <v>1</v>
      </c>
      <c r="Q2958" t="s">
        <v>34</v>
      </c>
      <c r="R2958">
        <v>156</v>
      </c>
      <c r="V2958" s="3">
        <f t="shared" si="93"/>
        <v>3.39</v>
      </c>
      <c r="W2958" s="3">
        <f>IF(AND(T2958&lt;&gt;"_U",T2958&lt;&gt;"c",J2958&lt;&gt;9,J2958&lt;&gt;99),IFERROR(VLOOKUP(A2958,'TA Total'!$A$2:$W$10000,18,0),"."),".")</f>
        <v>4599</v>
      </c>
    </row>
    <row r="2959" spans="1:23" x14ac:dyDescent="0.2">
      <c r="A2959" s="1" t="str">
        <f t="shared" si="92"/>
        <v>2018|Central Hawke's Bay District|Female / Wahine</v>
      </c>
      <c r="B2959" t="s">
        <v>20</v>
      </c>
      <c r="C2959" t="s">
        <v>21</v>
      </c>
      <c r="D2959" t="s">
        <v>22</v>
      </c>
      <c r="E2959" t="s">
        <v>23</v>
      </c>
      <c r="F2959">
        <v>2018</v>
      </c>
      <c r="G2959">
        <v>2018</v>
      </c>
      <c r="H2959">
        <v>32</v>
      </c>
      <c r="I2959" t="s">
        <v>117</v>
      </c>
      <c r="J2959">
        <v>5</v>
      </c>
      <c r="K2959" t="s">
        <v>33</v>
      </c>
      <c r="L2959">
        <v>99</v>
      </c>
      <c r="M2959" t="s">
        <v>26</v>
      </c>
      <c r="N2959">
        <v>99</v>
      </c>
      <c r="O2959" t="s">
        <v>27</v>
      </c>
      <c r="P2959">
        <v>2</v>
      </c>
      <c r="Q2959" t="s">
        <v>31</v>
      </c>
      <c r="R2959">
        <v>429</v>
      </c>
      <c r="V2959" s="3">
        <f t="shared" si="93"/>
        <v>8.83</v>
      </c>
      <c r="W2959" s="3">
        <f>IF(AND(T2959&lt;&gt;"_U",T2959&lt;&gt;"c",J2959&lt;&gt;9,J2959&lt;&gt;99),IFERROR(VLOOKUP(A2959,'TA Total'!$A$2:$W$10000,18,0),"."),".")</f>
        <v>4860</v>
      </c>
    </row>
    <row r="2960" spans="1:23" x14ac:dyDescent="0.2">
      <c r="A2960" s="1" t="str">
        <f t="shared" si="92"/>
        <v>2018|Central Hawke's Bay District|Another gender / He ira kÄ“ anÅ</v>
      </c>
      <c r="B2960" t="s">
        <v>20</v>
      </c>
      <c r="C2960" t="s">
        <v>21</v>
      </c>
      <c r="D2960" t="s">
        <v>22</v>
      </c>
      <c r="E2960" t="s">
        <v>23</v>
      </c>
      <c r="F2960">
        <v>2018</v>
      </c>
      <c r="G2960">
        <v>2018</v>
      </c>
      <c r="H2960">
        <v>32</v>
      </c>
      <c r="I2960" t="s">
        <v>117</v>
      </c>
      <c r="J2960">
        <v>5</v>
      </c>
      <c r="K2960" t="s">
        <v>33</v>
      </c>
      <c r="L2960">
        <v>99</v>
      </c>
      <c r="M2960" t="s">
        <v>26</v>
      </c>
      <c r="N2960">
        <v>99</v>
      </c>
      <c r="O2960" t="s">
        <v>27</v>
      </c>
      <c r="P2960">
        <v>3</v>
      </c>
      <c r="Q2960" t="s">
        <v>28</v>
      </c>
      <c r="T2960" t="s">
        <v>36</v>
      </c>
      <c r="U2960" t="s">
        <v>37</v>
      </c>
      <c r="V2960" s="3" t="str">
        <f t="shared" si="93"/>
        <v>.</v>
      </c>
      <c r="W2960" s="3" t="str">
        <f>IF(AND(T2960&lt;&gt;"_U",T2960&lt;&gt;"c",J2960&lt;&gt;9,J2960&lt;&gt;99),IFERROR(VLOOKUP(A2960,'TA Total'!$A$2:$W$10000,18,0),"."),".")</f>
        <v>.</v>
      </c>
    </row>
    <row r="2961" spans="1:23" x14ac:dyDescent="0.2">
      <c r="A2961" s="1" t="str">
        <f t="shared" si="92"/>
        <v>2018|Central Hawke's Bay District|Total - gender</v>
      </c>
      <c r="B2961" t="s">
        <v>20</v>
      </c>
      <c r="C2961" t="s">
        <v>21</v>
      </c>
      <c r="D2961" t="s">
        <v>22</v>
      </c>
      <c r="E2961" t="s">
        <v>23</v>
      </c>
      <c r="F2961">
        <v>2018</v>
      </c>
      <c r="G2961">
        <v>2018</v>
      </c>
      <c r="H2961">
        <v>32</v>
      </c>
      <c r="I2961" t="s">
        <v>117</v>
      </c>
      <c r="J2961">
        <v>5</v>
      </c>
      <c r="K2961" t="s">
        <v>33</v>
      </c>
      <c r="L2961">
        <v>99</v>
      </c>
      <c r="M2961" t="s">
        <v>26</v>
      </c>
      <c r="N2961">
        <v>99</v>
      </c>
      <c r="O2961" t="s">
        <v>27</v>
      </c>
      <c r="P2961">
        <v>99</v>
      </c>
      <c r="Q2961" t="s">
        <v>42</v>
      </c>
      <c r="R2961">
        <v>585</v>
      </c>
      <c r="V2961" s="3">
        <f t="shared" si="93"/>
        <v>6.18</v>
      </c>
      <c r="W2961" s="3">
        <f>IF(AND(T2961&lt;&gt;"_U",T2961&lt;&gt;"c",J2961&lt;&gt;9,J2961&lt;&gt;99),IFERROR(VLOOKUP(A2961,'TA Total'!$A$2:$W$10000,18,0),"."),".")</f>
        <v>9459</v>
      </c>
    </row>
    <row r="2962" spans="1:23" x14ac:dyDescent="0.2">
      <c r="A2962" s="1" t="str">
        <f t="shared" si="92"/>
        <v>2018|Central Hawke's Bay District|Male / TÄne</v>
      </c>
      <c r="B2962" t="s">
        <v>20</v>
      </c>
      <c r="C2962" t="s">
        <v>21</v>
      </c>
      <c r="D2962" t="s">
        <v>22</v>
      </c>
      <c r="E2962" t="s">
        <v>23</v>
      </c>
      <c r="F2962">
        <v>2018</v>
      </c>
      <c r="G2962">
        <v>2018</v>
      </c>
      <c r="H2962">
        <v>32</v>
      </c>
      <c r="I2962" t="s">
        <v>117</v>
      </c>
      <c r="J2962">
        <v>6</v>
      </c>
      <c r="K2962" t="s">
        <v>52</v>
      </c>
      <c r="L2962">
        <v>99</v>
      </c>
      <c r="M2962" t="s">
        <v>26</v>
      </c>
      <c r="N2962">
        <v>99</v>
      </c>
      <c r="O2962" t="s">
        <v>27</v>
      </c>
      <c r="P2962">
        <v>1</v>
      </c>
      <c r="Q2962" t="s">
        <v>34</v>
      </c>
      <c r="R2962">
        <v>1332</v>
      </c>
      <c r="V2962" s="3">
        <f t="shared" si="93"/>
        <v>28.96</v>
      </c>
      <c r="W2962" s="3">
        <f>IF(AND(T2962&lt;&gt;"_U",T2962&lt;&gt;"c",J2962&lt;&gt;9,J2962&lt;&gt;99),IFERROR(VLOOKUP(A2962,'TA Total'!$A$2:$W$10000,18,0),"."),".")</f>
        <v>4599</v>
      </c>
    </row>
    <row r="2963" spans="1:23" x14ac:dyDescent="0.2">
      <c r="A2963" s="1" t="str">
        <f t="shared" si="92"/>
        <v>2018|Central Hawke's Bay District|Female / Wahine</v>
      </c>
      <c r="B2963" t="s">
        <v>20</v>
      </c>
      <c r="C2963" t="s">
        <v>21</v>
      </c>
      <c r="D2963" t="s">
        <v>22</v>
      </c>
      <c r="E2963" t="s">
        <v>23</v>
      </c>
      <c r="F2963">
        <v>2018</v>
      </c>
      <c r="G2963">
        <v>2018</v>
      </c>
      <c r="H2963">
        <v>32</v>
      </c>
      <c r="I2963" t="s">
        <v>117</v>
      </c>
      <c r="J2963">
        <v>6</v>
      </c>
      <c r="K2963" t="s">
        <v>52</v>
      </c>
      <c r="L2963">
        <v>99</v>
      </c>
      <c r="M2963" t="s">
        <v>26</v>
      </c>
      <c r="N2963">
        <v>99</v>
      </c>
      <c r="O2963" t="s">
        <v>27</v>
      </c>
      <c r="P2963">
        <v>2</v>
      </c>
      <c r="Q2963" t="s">
        <v>31</v>
      </c>
      <c r="R2963">
        <v>1245</v>
      </c>
      <c r="V2963" s="3">
        <f t="shared" si="93"/>
        <v>25.62</v>
      </c>
      <c r="W2963" s="3">
        <f>IF(AND(T2963&lt;&gt;"_U",T2963&lt;&gt;"c",J2963&lt;&gt;9,J2963&lt;&gt;99),IFERROR(VLOOKUP(A2963,'TA Total'!$A$2:$W$10000,18,0),"."),".")</f>
        <v>4860</v>
      </c>
    </row>
    <row r="2964" spans="1:23" x14ac:dyDescent="0.2">
      <c r="A2964" s="1" t="str">
        <f t="shared" si="92"/>
        <v>2018|Central Hawke's Bay District|Another gender / He ira kÄ“ anÅ</v>
      </c>
      <c r="B2964" t="s">
        <v>20</v>
      </c>
      <c r="C2964" t="s">
        <v>21</v>
      </c>
      <c r="D2964" t="s">
        <v>22</v>
      </c>
      <c r="E2964" t="s">
        <v>23</v>
      </c>
      <c r="F2964">
        <v>2018</v>
      </c>
      <c r="G2964">
        <v>2018</v>
      </c>
      <c r="H2964">
        <v>32</v>
      </c>
      <c r="I2964" t="s">
        <v>117</v>
      </c>
      <c r="J2964">
        <v>6</v>
      </c>
      <c r="K2964" t="s">
        <v>52</v>
      </c>
      <c r="L2964">
        <v>99</v>
      </c>
      <c r="M2964" t="s">
        <v>26</v>
      </c>
      <c r="N2964">
        <v>99</v>
      </c>
      <c r="O2964" t="s">
        <v>27</v>
      </c>
      <c r="P2964">
        <v>3</v>
      </c>
      <c r="Q2964" t="s">
        <v>28</v>
      </c>
      <c r="T2964" t="s">
        <v>36</v>
      </c>
      <c r="U2964" t="s">
        <v>37</v>
      </c>
      <c r="V2964" s="3" t="str">
        <f t="shared" si="93"/>
        <v>.</v>
      </c>
      <c r="W2964" s="3" t="str">
        <f>IF(AND(T2964&lt;&gt;"_U",T2964&lt;&gt;"c",J2964&lt;&gt;9,J2964&lt;&gt;99),IFERROR(VLOOKUP(A2964,'TA Total'!$A$2:$W$10000,18,0),"."),".")</f>
        <v>.</v>
      </c>
    </row>
    <row r="2965" spans="1:23" x14ac:dyDescent="0.2">
      <c r="A2965" s="1" t="str">
        <f t="shared" si="92"/>
        <v>2018|Central Hawke's Bay District|Total - gender</v>
      </c>
      <c r="B2965" t="s">
        <v>20</v>
      </c>
      <c r="C2965" t="s">
        <v>21</v>
      </c>
      <c r="D2965" t="s">
        <v>22</v>
      </c>
      <c r="E2965" t="s">
        <v>23</v>
      </c>
      <c r="F2965">
        <v>2018</v>
      </c>
      <c r="G2965">
        <v>2018</v>
      </c>
      <c r="H2965">
        <v>32</v>
      </c>
      <c r="I2965" t="s">
        <v>117</v>
      </c>
      <c r="J2965">
        <v>6</v>
      </c>
      <c r="K2965" t="s">
        <v>52</v>
      </c>
      <c r="L2965">
        <v>99</v>
      </c>
      <c r="M2965" t="s">
        <v>26</v>
      </c>
      <c r="N2965">
        <v>99</v>
      </c>
      <c r="O2965" t="s">
        <v>27</v>
      </c>
      <c r="P2965">
        <v>99</v>
      </c>
      <c r="Q2965" t="s">
        <v>42</v>
      </c>
      <c r="R2965">
        <v>2577</v>
      </c>
      <c r="V2965" s="3">
        <f t="shared" si="93"/>
        <v>27.24</v>
      </c>
      <c r="W2965" s="3">
        <f>IF(AND(T2965&lt;&gt;"_U",T2965&lt;&gt;"c",J2965&lt;&gt;9,J2965&lt;&gt;99),IFERROR(VLOOKUP(A2965,'TA Total'!$A$2:$W$10000,18,0),"."),".")</f>
        <v>9459</v>
      </c>
    </row>
    <row r="2966" spans="1:23" x14ac:dyDescent="0.2">
      <c r="A2966" s="1" t="str">
        <f t="shared" si="92"/>
        <v>2018|Central Hawke's Bay District|Male / TÄne</v>
      </c>
      <c r="B2966" t="s">
        <v>20</v>
      </c>
      <c r="C2966" t="s">
        <v>21</v>
      </c>
      <c r="D2966" t="s">
        <v>22</v>
      </c>
      <c r="E2966" t="s">
        <v>23</v>
      </c>
      <c r="F2966">
        <v>2018</v>
      </c>
      <c r="G2966">
        <v>2018</v>
      </c>
      <c r="H2966">
        <v>32</v>
      </c>
      <c r="I2966" t="s">
        <v>117</v>
      </c>
      <c r="J2966">
        <v>9</v>
      </c>
      <c r="K2966" t="s">
        <v>25</v>
      </c>
      <c r="L2966">
        <v>99</v>
      </c>
      <c r="M2966" t="s">
        <v>26</v>
      </c>
      <c r="N2966">
        <v>99</v>
      </c>
      <c r="O2966" t="s">
        <v>27</v>
      </c>
      <c r="P2966">
        <v>1</v>
      </c>
      <c r="Q2966" t="s">
        <v>34</v>
      </c>
      <c r="R2966">
        <v>951</v>
      </c>
      <c r="V2966" s="3" t="str">
        <f t="shared" si="93"/>
        <v>.</v>
      </c>
      <c r="W2966" s="3" t="str">
        <f>IF(AND(T2966&lt;&gt;"_U",T2966&lt;&gt;"c",J2966&lt;&gt;9,J2966&lt;&gt;99),IFERROR(VLOOKUP(A2966,'TA Total'!$A$2:$W$10000,18,0),"."),".")</f>
        <v>.</v>
      </c>
    </row>
    <row r="2967" spans="1:23" x14ac:dyDescent="0.2">
      <c r="A2967" s="1" t="str">
        <f t="shared" si="92"/>
        <v>2018|Central Hawke's Bay District|Female / Wahine</v>
      </c>
      <c r="B2967" t="s">
        <v>20</v>
      </c>
      <c r="C2967" t="s">
        <v>21</v>
      </c>
      <c r="D2967" t="s">
        <v>22</v>
      </c>
      <c r="E2967" t="s">
        <v>23</v>
      </c>
      <c r="F2967">
        <v>2018</v>
      </c>
      <c r="G2967">
        <v>2018</v>
      </c>
      <c r="H2967">
        <v>32</v>
      </c>
      <c r="I2967" t="s">
        <v>117</v>
      </c>
      <c r="J2967">
        <v>9</v>
      </c>
      <c r="K2967" t="s">
        <v>25</v>
      </c>
      <c r="L2967">
        <v>99</v>
      </c>
      <c r="M2967" t="s">
        <v>26</v>
      </c>
      <c r="N2967">
        <v>99</v>
      </c>
      <c r="O2967" t="s">
        <v>27</v>
      </c>
      <c r="P2967">
        <v>2</v>
      </c>
      <c r="Q2967" t="s">
        <v>31</v>
      </c>
      <c r="R2967">
        <v>789</v>
      </c>
      <c r="V2967" s="3" t="str">
        <f t="shared" si="93"/>
        <v>.</v>
      </c>
      <c r="W2967" s="3" t="str">
        <f>IF(AND(T2967&lt;&gt;"_U",T2967&lt;&gt;"c",J2967&lt;&gt;9,J2967&lt;&gt;99),IFERROR(VLOOKUP(A2967,'TA Total'!$A$2:$W$10000,18,0),"."),".")</f>
        <v>.</v>
      </c>
    </row>
    <row r="2968" spans="1:23" x14ac:dyDescent="0.2">
      <c r="A2968" s="1" t="str">
        <f t="shared" si="92"/>
        <v>2018|Central Hawke's Bay District|Another gender / He ira kÄ“ anÅ</v>
      </c>
      <c r="B2968" t="s">
        <v>20</v>
      </c>
      <c r="C2968" t="s">
        <v>21</v>
      </c>
      <c r="D2968" t="s">
        <v>22</v>
      </c>
      <c r="E2968" t="s">
        <v>23</v>
      </c>
      <c r="F2968">
        <v>2018</v>
      </c>
      <c r="G2968">
        <v>2018</v>
      </c>
      <c r="H2968">
        <v>32</v>
      </c>
      <c r="I2968" t="s">
        <v>117</v>
      </c>
      <c r="J2968">
        <v>9</v>
      </c>
      <c r="K2968" t="s">
        <v>25</v>
      </c>
      <c r="L2968">
        <v>99</v>
      </c>
      <c r="M2968" t="s">
        <v>26</v>
      </c>
      <c r="N2968">
        <v>99</v>
      </c>
      <c r="O2968" t="s">
        <v>27</v>
      </c>
      <c r="P2968">
        <v>3</v>
      </c>
      <c r="Q2968" t="s">
        <v>28</v>
      </c>
      <c r="T2968" t="s">
        <v>36</v>
      </c>
      <c r="U2968" t="s">
        <v>37</v>
      </c>
      <c r="V2968" s="3" t="str">
        <f t="shared" si="93"/>
        <v>.</v>
      </c>
      <c r="W2968" s="3" t="str">
        <f>IF(AND(T2968&lt;&gt;"_U",T2968&lt;&gt;"c",J2968&lt;&gt;9,J2968&lt;&gt;99),IFERROR(VLOOKUP(A2968,'TA Total'!$A$2:$W$10000,18,0),"."),".")</f>
        <v>.</v>
      </c>
    </row>
    <row r="2969" spans="1:23" x14ac:dyDescent="0.2">
      <c r="A2969" s="1" t="str">
        <f t="shared" si="92"/>
        <v>2018|Central Hawke's Bay District|Total - gender</v>
      </c>
      <c r="B2969" t="s">
        <v>20</v>
      </c>
      <c r="C2969" t="s">
        <v>21</v>
      </c>
      <c r="D2969" t="s">
        <v>22</v>
      </c>
      <c r="E2969" t="s">
        <v>23</v>
      </c>
      <c r="F2969">
        <v>2018</v>
      </c>
      <c r="G2969">
        <v>2018</v>
      </c>
      <c r="H2969">
        <v>32</v>
      </c>
      <c r="I2969" t="s">
        <v>117</v>
      </c>
      <c r="J2969">
        <v>9</v>
      </c>
      <c r="K2969" t="s">
        <v>25</v>
      </c>
      <c r="L2969">
        <v>99</v>
      </c>
      <c r="M2969" t="s">
        <v>26</v>
      </c>
      <c r="N2969">
        <v>99</v>
      </c>
      <c r="O2969" t="s">
        <v>27</v>
      </c>
      <c r="P2969">
        <v>99</v>
      </c>
      <c r="Q2969" t="s">
        <v>42</v>
      </c>
      <c r="R2969">
        <v>1740</v>
      </c>
      <c r="V2969" s="3" t="str">
        <f t="shared" si="93"/>
        <v>.</v>
      </c>
      <c r="W2969" s="3" t="str">
        <f>IF(AND(T2969&lt;&gt;"_U",T2969&lt;&gt;"c",J2969&lt;&gt;9,J2969&lt;&gt;99),IFERROR(VLOOKUP(A2969,'TA Total'!$A$2:$W$10000,18,0),"."),".")</f>
        <v>.</v>
      </c>
    </row>
    <row r="2970" spans="1:23" x14ac:dyDescent="0.2">
      <c r="A2970" s="1" t="str">
        <f t="shared" si="92"/>
        <v>2018|Central Hawke's Bay District|Male / TÄne</v>
      </c>
      <c r="B2970" t="s">
        <v>20</v>
      </c>
      <c r="C2970" t="s">
        <v>21</v>
      </c>
      <c r="D2970" t="s">
        <v>22</v>
      </c>
      <c r="E2970" t="s">
        <v>23</v>
      </c>
      <c r="F2970">
        <v>2018</v>
      </c>
      <c r="G2970">
        <v>2018</v>
      </c>
      <c r="H2970">
        <v>32</v>
      </c>
      <c r="I2970" t="s">
        <v>117</v>
      </c>
      <c r="J2970">
        <v>77</v>
      </c>
      <c r="K2970" t="s">
        <v>49</v>
      </c>
      <c r="L2970">
        <v>99</v>
      </c>
      <c r="M2970" t="s">
        <v>26</v>
      </c>
      <c r="N2970">
        <v>99</v>
      </c>
      <c r="O2970" t="s">
        <v>27</v>
      </c>
      <c r="P2970">
        <v>1</v>
      </c>
      <c r="Q2970" t="s">
        <v>34</v>
      </c>
      <c r="R2970">
        <v>4599</v>
      </c>
      <c r="V2970" s="3">
        <f t="shared" si="93"/>
        <v>100</v>
      </c>
      <c r="W2970" s="3">
        <f>IF(AND(T2970&lt;&gt;"_U",T2970&lt;&gt;"c",J2970&lt;&gt;9,J2970&lt;&gt;99),IFERROR(VLOOKUP(A2970,'TA Total'!$A$2:$W$10000,18,0),"."),".")</f>
        <v>4599</v>
      </c>
    </row>
    <row r="2971" spans="1:23" x14ac:dyDescent="0.2">
      <c r="A2971" s="1" t="str">
        <f t="shared" si="92"/>
        <v>2018|Central Hawke's Bay District|Female / Wahine</v>
      </c>
      <c r="B2971" t="s">
        <v>20</v>
      </c>
      <c r="C2971" t="s">
        <v>21</v>
      </c>
      <c r="D2971" t="s">
        <v>22</v>
      </c>
      <c r="E2971" t="s">
        <v>23</v>
      </c>
      <c r="F2971">
        <v>2018</v>
      </c>
      <c r="G2971">
        <v>2018</v>
      </c>
      <c r="H2971">
        <v>32</v>
      </c>
      <c r="I2971" t="s">
        <v>117</v>
      </c>
      <c r="J2971">
        <v>77</v>
      </c>
      <c r="K2971" t="s">
        <v>49</v>
      </c>
      <c r="L2971">
        <v>99</v>
      </c>
      <c r="M2971" t="s">
        <v>26</v>
      </c>
      <c r="N2971">
        <v>99</v>
      </c>
      <c r="O2971" t="s">
        <v>27</v>
      </c>
      <c r="P2971">
        <v>2</v>
      </c>
      <c r="Q2971" t="s">
        <v>31</v>
      </c>
      <c r="R2971">
        <v>4860</v>
      </c>
      <c r="V2971" s="3">
        <f t="shared" si="93"/>
        <v>100</v>
      </c>
      <c r="W2971" s="3">
        <f>IF(AND(T2971&lt;&gt;"_U",T2971&lt;&gt;"c",J2971&lt;&gt;9,J2971&lt;&gt;99),IFERROR(VLOOKUP(A2971,'TA Total'!$A$2:$W$10000,18,0),"."),".")</f>
        <v>4860</v>
      </c>
    </row>
    <row r="2972" spans="1:23" x14ac:dyDescent="0.2">
      <c r="A2972" s="1" t="str">
        <f t="shared" si="92"/>
        <v>2018|Central Hawke's Bay District|Another gender / He ira kÄ“ anÅ</v>
      </c>
      <c r="B2972" t="s">
        <v>20</v>
      </c>
      <c r="C2972" t="s">
        <v>21</v>
      </c>
      <c r="D2972" t="s">
        <v>22</v>
      </c>
      <c r="E2972" t="s">
        <v>23</v>
      </c>
      <c r="F2972">
        <v>2018</v>
      </c>
      <c r="G2972">
        <v>2018</v>
      </c>
      <c r="H2972">
        <v>32</v>
      </c>
      <c r="I2972" t="s">
        <v>117</v>
      </c>
      <c r="J2972">
        <v>77</v>
      </c>
      <c r="K2972" t="s">
        <v>49</v>
      </c>
      <c r="L2972">
        <v>99</v>
      </c>
      <c r="M2972" t="s">
        <v>26</v>
      </c>
      <c r="N2972">
        <v>99</v>
      </c>
      <c r="O2972" t="s">
        <v>27</v>
      </c>
      <c r="P2972">
        <v>3</v>
      </c>
      <c r="Q2972" t="s">
        <v>28</v>
      </c>
      <c r="T2972" t="s">
        <v>36</v>
      </c>
      <c r="U2972" t="s">
        <v>37</v>
      </c>
      <c r="V2972" s="3" t="str">
        <f t="shared" si="93"/>
        <v>.</v>
      </c>
      <c r="W2972" s="3" t="str">
        <f>IF(AND(T2972&lt;&gt;"_U",T2972&lt;&gt;"c",J2972&lt;&gt;9,J2972&lt;&gt;99),IFERROR(VLOOKUP(A2972,'TA Total'!$A$2:$W$10000,18,0),"."),".")</f>
        <v>.</v>
      </c>
    </row>
    <row r="2973" spans="1:23" x14ac:dyDescent="0.2">
      <c r="A2973" s="1" t="str">
        <f t="shared" si="92"/>
        <v>2018|Central Hawke's Bay District|Total - gender</v>
      </c>
      <c r="B2973" t="s">
        <v>20</v>
      </c>
      <c r="C2973" t="s">
        <v>21</v>
      </c>
      <c r="D2973" t="s">
        <v>22</v>
      </c>
      <c r="E2973" t="s">
        <v>23</v>
      </c>
      <c r="F2973">
        <v>2018</v>
      </c>
      <c r="G2973">
        <v>2018</v>
      </c>
      <c r="H2973">
        <v>32</v>
      </c>
      <c r="I2973" t="s">
        <v>117</v>
      </c>
      <c r="J2973">
        <v>77</v>
      </c>
      <c r="K2973" t="s">
        <v>49</v>
      </c>
      <c r="L2973">
        <v>99</v>
      </c>
      <c r="M2973" t="s">
        <v>26</v>
      </c>
      <c r="N2973">
        <v>99</v>
      </c>
      <c r="O2973" t="s">
        <v>27</v>
      </c>
      <c r="P2973">
        <v>99</v>
      </c>
      <c r="Q2973" t="s">
        <v>42</v>
      </c>
      <c r="R2973">
        <v>9459</v>
      </c>
      <c r="V2973" s="3">
        <f t="shared" si="93"/>
        <v>100</v>
      </c>
      <c r="W2973" s="3">
        <f>IF(AND(T2973&lt;&gt;"_U",T2973&lt;&gt;"c",J2973&lt;&gt;9,J2973&lt;&gt;99),IFERROR(VLOOKUP(A2973,'TA Total'!$A$2:$W$10000,18,0),"."),".")</f>
        <v>9459</v>
      </c>
    </row>
    <row r="2974" spans="1:23" x14ac:dyDescent="0.2">
      <c r="A2974" s="1" t="str">
        <f t="shared" si="92"/>
        <v>2018|Central Hawke's Bay District|Male / TÄne</v>
      </c>
      <c r="B2974" t="s">
        <v>20</v>
      </c>
      <c r="C2974" t="s">
        <v>21</v>
      </c>
      <c r="D2974" t="s">
        <v>22</v>
      </c>
      <c r="E2974" t="s">
        <v>23</v>
      </c>
      <c r="F2974">
        <v>2018</v>
      </c>
      <c r="G2974">
        <v>2018</v>
      </c>
      <c r="H2974">
        <v>32</v>
      </c>
      <c r="I2974" t="s">
        <v>117</v>
      </c>
      <c r="J2974">
        <v>99</v>
      </c>
      <c r="K2974" t="s">
        <v>47</v>
      </c>
      <c r="L2974">
        <v>99</v>
      </c>
      <c r="M2974" t="s">
        <v>26</v>
      </c>
      <c r="N2974">
        <v>99</v>
      </c>
      <c r="O2974" t="s">
        <v>27</v>
      </c>
      <c r="P2974">
        <v>1</v>
      </c>
      <c r="Q2974" t="s">
        <v>34</v>
      </c>
      <c r="R2974">
        <v>5550</v>
      </c>
      <c r="V2974" s="3" t="str">
        <f t="shared" si="93"/>
        <v>.</v>
      </c>
      <c r="W2974" s="3" t="str">
        <f>IF(AND(T2974&lt;&gt;"_U",T2974&lt;&gt;"c",J2974&lt;&gt;9,J2974&lt;&gt;99),IFERROR(VLOOKUP(A2974,'TA Total'!$A$2:$W$10000,18,0),"."),".")</f>
        <v>.</v>
      </c>
    </row>
    <row r="2975" spans="1:23" x14ac:dyDescent="0.2">
      <c r="A2975" s="1" t="str">
        <f t="shared" si="92"/>
        <v>2018|Central Hawke's Bay District|Female / Wahine</v>
      </c>
      <c r="B2975" t="s">
        <v>20</v>
      </c>
      <c r="C2975" t="s">
        <v>21</v>
      </c>
      <c r="D2975" t="s">
        <v>22</v>
      </c>
      <c r="E2975" t="s">
        <v>23</v>
      </c>
      <c r="F2975">
        <v>2018</v>
      </c>
      <c r="G2975">
        <v>2018</v>
      </c>
      <c r="H2975">
        <v>32</v>
      </c>
      <c r="I2975" t="s">
        <v>117</v>
      </c>
      <c r="J2975">
        <v>99</v>
      </c>
      <c r="K2975" t="s">
        <v>47</v>
      </c>
      <c r="L2975">
        <v>99</v>
      </c>
      <c r="M2975" t="s">
        <v>26</v>
      </c>
      <c r="N2975">
        <v>99</v>
      </c>
      <c r="O2975" t="s">
        <v>27</v>
      </c>
      <c r="P2975">
        <v>2</v>
      </c>
      <c r="Q2975" t="s">
        <v>31</v>
      </c>
      <c r="R2975">
        <v>5649</v>
      </c>
      <c r="V2975" s="3" t="str">
        <f t="shared" si="93"/>
        <v>.</v>
      </c>
      <c r="W2975" s="3" t="str">
        <f>IF(AND(T2975&lt;&gt;"_U",T2975&lt;&gt;"c",J2975&lt;&gt;9,J2975&lt;&gt;99),IFERROR(VLOOKUP(A2975,'TA Total'!$A$2:$W$10000,18,0),"."),".")</f>
        <v>.</v>
      </c>
    </row>
    <row r="2976" spans="1:23" x14ac:dyDescent="0.2">
      <c r="A2976" s="1" t="str">
        <f t="shared" si="92"/>
        <v>2018|Central Hawke's Bay District|Another gender / He ira kÄ“ anÅ</v>
      </c>
      <c r="B2976" t="s">
        <v>20</v>
      </c>
      <c r="C2976" t="s">
        <v>21</v>
      </c>
      <c r="D2976" t="s">
        <v>22</v>
      </c>
      <c r="E2976" t="s">
        <v>23</v>
      </c>
      <c r="F2976">
        <v>2018</v>
      </c>
      <c r="G2976">
        <v>2018</v>
      </c>
      <c r="H2976">
        <v>32</v>
      </c>
      <c r="I2976" t="s">
        <v>117</v>
      </c>
      <c r="J2976">
        <v>99</v>
      </c>
      <c r="K2976" t="s">
        <v>47</v>
      </c>
      <c r="L2976">
        <v>99</v>
      </c>
      <c r="M2976" t="s">
        <v>26</v>
      </c>
      <c r="N2976">
        <v>99</v>
      </c>
      <c r="O2976" t="s">
        <v>27</v>
      </c>
      <c r="P2976">
        <v>3</v>
      </c>
      <c r="Q2976" t="s">
        <v>28</v>
      </c>
      <c r="T2976" t="s">
        <v>36</v>
      </c>
      <c r="U2976" t="s">
        <v>37</v>
      </c>
      <c r="V2976" s="3" t="str">
        <f t="shared" si="93"/>
        <v>.</v>
      </c>
      <c r="W2976" s="3" t="str">
        <f>IF(AND(T2976&lt;&gt;"_U",T2976&lt;&gt;"c",J2976&lt;&gt;9,J2976&lt;&gt;99),IFERROR(VLOOKUP(A2976,'TA Total'!$A$2:$W$10000,18,0),"."),".")</f>
        <v>.</v>
      </c>
    </row>
    <row r="2977" spans="1:23" x14ac:dyDescent="0.2">
      <c r="A2977" s="1" t="str">
        <f t="shared" si="92"/>
        <v>2018|Central Hawke's Bay District|Total - gender</v>
      </c>
      <c r="B2977" t="s">
        <v>20</v>
      </c>
      <c r="C2977" t="s">
        <v>21</v>
      </c>
      <c r="D2977" t="s">
        <v>22</v>
      </c>
      <c r="E2977" t="s">
        <v>23</v>
      </c>
      <c r="F2977">
        <v>2018</v>
      </c>
      <c r="G2977">
        <v>2018</v>
      </c>
      <c r="H2977">
        <v>32</v>
      </c>
      <c r="I2977" t="s">
        <v>117</v>
      </c>
      <c r="J2977">
        <v>99</v>
      </c>
      <c r="K2977" t="s">
        <v>47</v>
      </c>
      <c r="L2977">
        <v>99</v>
      </c>
      <c r="M2977" t="s">
        <v>26</v>
      </c>
      <c r="N2977">
        <v>99</v>
      </c>
      <c r="O2977" t="s">
        <v>27</v>
      </c>
      <c r="P2977">
        <v>99</v>
      </c>
      <c r="Q2977" t="s">
        <v>42</v>
      </c>
      <c r="R2977">
        <v>11199</v>
      </c>
      <c r="V2977" s="3" t="str">
        <f t="shared" si="93"/>
        <v>.</v>
      </c>
      <c r="W2977" s="3" t="str">
        <f>IF(AND(T2977&lt;&gt;"_U",T2977&lt;&gt;"c",J2977&lt;&gt;9,J2977&lt;&gt;99),IFERROR(VLOOKUP(A2977,'TA Total'!$A$2:$W$10000,18,0),"."),".")</f>
        <v>.</v>
      </c>
    </row>
    <row r="2978" spans="1:23" x14ac:dyDescent="0.2">
      <c r="A2978" s="1" t="str">
        <f t="shared" si="92"/>
        <v>2018|New Plymouth District|Male / TÄne</v>
      </c>
      <c r="B2978" t="s">
        <v>20</v>
      </c>
      <c r="C2978" t="s">
        <v>21</v>
      </c>
      <c r="D2978" t="s">
        <v>22</v>
      </c>
      <c r="E2978" t="s">
        <v>23</v>
      </c>
      <c r="F2978">
        <v>2018</v>
      </c>
      <c r="G2978">
        <v>2018</v>
      </c>
      <c r="H2978">
        <v>33</v>
      </c>
      <c r="I2978" t="s">
        <v>143</v>
      </c>
      <c r="J2978">
        <v>1</v>
      </c>
      <c r="K2978" t="s">
        <v>30</v>
      </c>
      <c r="L2978">
        <v>99</v>
      </c>
      <c r="M2978" t="s">
        <v>26</v>
      </c>
      <c r="N2978">
        <v>99</v>
      </c>
      <c r="O2978" t="s">
        <v>27</v>
      </c>
      <c r="P2978">
        <v>1</v>
      </c>
      <c r="Q2978" t="s">
        <v>34</v>
      </c>
      <c r="R2978">
        <v>13641</v>
      </c>
      <c r="V2978" s="3">
        <f t="shared" si="93"/>
        <v>52.11</v>
      </c>
      <c r="W2978" s="3">
        <f>IF(AND(T2978&lt;&gt;"_U",T2978&lt;&gt;"c",J2978&lt;&gt;9,J2978&lt;&gt;99),IFERROR(VLOOKUP(A2978,'TA Total'!$A$2:$W$10000,18,0),"."),".")</f>
        <v>26175</v>
      </c>
    </row>
    <row r="2979" spans="1:23" x14ac:dyDescent="0.2">
      <c r="A2979" s="1" t="str">
        <f t="shared" si="92"/>
        <v>2018|New Plymouth District|Female / Wahine</v>
      </c>
      <c r="B2979" t="s">
        <v>20</v>
      </c>
      <c r="C2979" t="s">
        <v>21</v>
      </c>
      <c r="D2979" t="s">
        <v>22</v>
      </c>
      <c r="E2979" t="s">
        <v>23</v>
      </c>
      <c r="F2979">
        <v>2018</v>
      </c>
      <c r="G2979">
        <v>2018</v>
      </c>
      <c r="H2979">
        <v>33</v>
      </c>
      <c r="I2979" t="s">
        <v>143</v>
      </c>
      <c r="J2979">
        <v>1</v>
      </c>
      <c r="K2979" t="s">
        <v>30</v>
      </c>
      <c r="L2979">
        <v>99</v>
      </c>
      <c r="M2979" t="s">
        <v>26</v>
      </c>
      <c r="N2979">
        <v>99</v>
      </c>
      <c r="O2979" t="s">
        <v>27</v>
      </c>
      <c r="P2979">
        <v>2</v>
      </c>
      <c r="Q2979" t="s">
        <v>31</v>
      </c>
      <c r="R2979">
        <v>13830</v>
      </c>
      <c r="V2979" s="3">
        <f t="shared" si="93"/>
        <v>47.26</v>
      </c>
      <c r="W2979" s="3">
        <f>IF(AND(T2979&lt;&gt;"_U",T2979&lt;&gt;"c",J2979&lt;&gt;9,J2979&lt;&gt;99),IFERROR(VLOOKUP(A2979,'TA Total'!$A$2:$W$10000,18,0),"."),".")</f>
        <v>29265</v>
      </c>
    </row>
    <row r="2980" spans="1:23" x14ac:dyDescent="0.2">
      <c r="A2980" s="1" t="str">
        <f t="shared" si="92"/>
        <v>2018|New Plymouth District|Another gender / He ira kÄ“ anÅ</v>
      </c>
      <c r="B2980" t="s">
        <v>20</v>
      </c>
      <c r="C2980" t="s">
        <v>21</v>
      </c>
      <c r="D2980" t="s">
        <v>22</v>
      </c>
      <c r="E2980" t="s">
        <v>23</v>
      </c>
      <c r="F2980">
        <v>2018</v>
      </c>
      <c r="G2980">
        <v>2018</v>
      </c>
      <c r="H2980">
        <v>33</v>
      </c>
      <c r="I2980" t="s">
        <v>143</v>
      </c>
      <c r="J2980">
        <v>1</v>
      </c>
      <c r="K2980" t="s">
        <v>30</v>
      </c>
      <c r="L2980">
        <v>99</v>
      </c>
      <c r="M2980" t="s">
        <v>26</v>
      </c>
      <c r="N2980">
        <v>99</v>
      </c>
      <c r="O2980" t="s">
        <v>27</v>
      </c>
      <c r="P2980">
        <v>3</v>
      </c>
      <c r="Q2980" t="s">
        <v>28</v>
      </c>
      <c r="T2980" t="s">
        <v>36</v>
      </c>
      <c r="U2980" t="s">
        <v>37</v>
      </c>
      <c r="V2980" s="3" t="str">
        <f t="shared" si="93"/>
        <v>.</v>
      </c>
      <c r="W2980" s="3" t="str">
        <f>IF(AND(T2980&lt;&gt;"_U",T2980&lt;&gt;"c",J2980&lt;&gt;9,J2980&lt;&gt;99),IFERROR(VLOOKUP(A2980,'TA Total'!$A$2:$W$10000,18,0),"."),".")</f>
        <v>.</v>
      </c>
    </row>
    <row r="2981" spans="1:23" x14ac:dyDescent="0.2">
      <c r="A2981" s="1" t="str">
        <f t="shared" si="92"/>
        <v>2018|New Plymouth District|Total - gender</v>
      </c>
      <c r="B2981" t="s">
        <v>20</v>
      </c>
      <c r="C2981" t="s">
        <v>21</v>
      </c>
      <c r="D2981" t="s">
        <v>22</v>
      </c>
      <c r="E2981" t="s">
        <v>23</v>
      </c>
      <c r="F2981">
        <v>2018</v>
      </c>
      <c r="G2981">
        <v>2018</v>
      </c>
      <c r="H2981">
        <v>33</v>
      </c>
      <c r="I2981" t="s">
        <v>143</v>
      </c>
      <c r="J2981">
        <v>1</v>
      </c>
      <c r="K2981" t="s">
        <v>30</v>
      </c>
      <c r="L2981">
        <v>99</v>
      </c>
      <c r="M2981" t="s">
        <v>26</v>
      </c>
      <c r="N2981">
        <v>99</v>
      </c>
      <c r="O2981" t="s">
        <v>27</v>
      </c>
      <c r="P2981">
        <v>99</v>
      </c>
      <c r="Q2981" t="s">
        <v>42</v>
      </c>
      <c r="R2981">
        <v>27471</v>
      </c>
      <c r="V2981" s="3">
        <f t="shared" si="93"/>
        <v>49.55</v>
      </c>
      <c r="W2981" s="3">
        <f>IF(AND(T2981&lt;&gt;"_U",T2981&lt;&gt;"c",J2981&lt;&gt;9,J2981&lt;&gt;99),IFERROR(VLOOKUP(A2981,'TA Total'!$A$2:$W$10000,18,0),"."),".")</f>
        <v>55437</v>
      </c>
    </row>
    <row r="2982" spans="1:23" x14ac:dyDescent="0.2">
      <c r="A2982" s="1" t="str">
        <f t="shared" si="92"/>
        <v>2018|New Plymouth District|Male / TÄne</v>
      </c>
      <c r="B2982" t="s">
        <v>20</v>
      </c>
      <c r="C2982" t="s">
        <v>21</v>
      </c>
      <c r="D2982" t="s">
        <v>22</v>
      </c>
      <c r="E2982" t="s">
        <v>23</v>
      </c>
      <c r="F2982">
        <v>2018</v>
      </c>
      <c r="G2982">
        <v>2018</v>
      </c>
      <c r="H2982">
        <v>33</v>
      </c>
      <c r="I2982" t="s">
        <v>143</v>
      </c>
      <c r="J2982">
        <v>3</v>
      </c>
      <c r="K2982" t="s">
        <v>39</v>
      </c>
      <c r="L2982">
        <v>99</v>
      </c>
      <c r="M2982" t="s">
        <v>26</v>
      </c>
      <c r="N2982">
        <v>99</v>
      </c>
      <c r="O2982" t="s">
        <v>27</v>
      </c>
      <c r="P2982">
        <v>1</v>
      </c>
      <c r="Q2982" t="s">
        <v>34</v>
      </c>
      <c r="R2982">
        <v>765</v>
      </c>
      <c r="V2982" s="3">
        <f t="shared" si="93"/>
        <v>2.92</v>
      </c>
      <c r="W2982" s="3">
        <f>IF(AND(T2982&lt;&gt;"_U",T2982&lt;&gt;"c",J2982&lt;&gt;9,J2982&lt;&gt;99),IFERROR(VLOOKUP(A2982,'TA Total'!$A$2:$W$10000,18,0),"."),".")</f>
        <v>26175</v>
      </c>
    </row>
    <row r="2983" spans="1:23" x14ac:dyDescent="0.2">
      <c r="A2983" s="1" t="str">
        <f t="shared" si="92"/>
        <v>2018|New Plymouth District|Female / Wahine</v>
      </c>
      <c r="B2983" t="s">
        <v>20</v>
      </c>
      <c r="C2983" t="s">
        <v>21</v>
      </c>
      <c r="D2983" t="s">
        <v>22</v>
      </c>
      <c r="E2983" t="s">
        <v>23</v>
      </c>
      <c r="F2983">
        <v>2018</v>
      </c>
      <c r="G2983">
        <v>2018</v>
      </c>
      <c r="H2983">
        <v>33</v>
      </c>
      <c r="I2983" t="s">
        <v>143</v>
      </c>
      <c r="J2983">
        <v>3</v>
      </c>
      <c r="K2983" t="s">
        <v>39</v>
      </c>
      <c r="L2983">
        <v>99</v>
      </c>
      <c r="M2983" t="s">
        <v>26</v>
      </c>
      <c r="N2983">
        <v>99</v>
      </c>
      <c r="O2983" t="s">
        <v>27</v>
      </c>
      <c r="P2983">
        <v>2</v>
      </c>
      <c r="Q2983" t="s">
        <v>31</v>
      </c>
      <c r="R2983">
        <v>1038</v>
      </c>
      <c r="V2983" s="3">
        <f t="shared" si="93"/>
        <v>3.55</v>
      </c>
      <c r="W2983" s="3">
        <f>IF(AND(T2983&lt;&gt;"_U",T2983&lt;&gt;"c",J2983&lt;&gt;9,J2983&lt;&gt;99),IFERROR(VLOOKUP(A2983,'TA Total'!$A$2:$W$10000,18,0),"."),".")</f>
        <v>29265</v>
      </c>
    </row>
    <row r="2984" spans="1:23" x14ac:dyDescent="0.2">
      <c r="A2984" s="1" t="str">
        <f t="shared" si="92"/>
        <v>2018|New Plymouth District|Another gender / He ira kÄ“ anÅ</v>
      </c>
      <c r="B2984" t="s">
        <v>20</v>
      </c>
      <c r="C2984" t="s">
        <v>21</v>
      </c>
      <c r="D2984" t="s">
        <v>22</v>
      </c>
      <c r="E2984" t="s">
        <v>23</v>
      </c>
      <c r="F2984">
        <v>2018</v>
      </c>
      <c r="G2984">
        <v>2018</v>
      </c>
      <c r="H2984">
        <v>33</v>
      </c>
      <c r="I2984" t="s">
        <v>143</v>
      </c>
      <c r="J2984">
        <v>3</v>
      </c>
      <c r="K2984" t="s">
        <v>39</v>
      </c>
      <c r="L2984">
        <v>99</v>
      </c>
      <c r="M2984" t="s">
        <v>26</v>
      </c>
      <c r="N2984">
        <v>99</v>
      </c>
      <c r="O2984" t="s">
        <v>27</v>
      </c>
      <c r="P2984">
        <v>3</v>
      </c>
      <c r="Q2984" t="s">
        <v>28</v>
      </c>
      <c r="T2984" t="s">
        <v>36</v>
      </c>
      <c r="U2984" t="s">
        <v>37</v>
      </c>
      <c r="V2984" s="3" t="str">
        <f t="shared" si="93"/>
        <v>.</v>
      </c>
      <c r="W2984" s="3" t="str">
        <f>IF(AND(T2984&lt;&gt;"_U",T2984&lt;&gt;"c",J2984&lt;&gt;9,J2984&lt;&gt;99),IFERROR(VLOOKUP(A2984,'TA Total'!$A$2:$W$10000,18,0),"."),".")</f>
        <v>.</v>
      </c>
    </row>
    <row r="2985" spans="1:23" x14ac:dyDescent="0.2">
      <c r="A2985" s="1" t="str">
        <f t="shared" si="92"/>
        <v>2018|New Plymouth District|Total - gender</v>
      </c>
      <c r="B2985" t="s">
        <v>20</v>
      </c>
      <c r="C2985" t="s">
        <v>21</v>
      </c>
      <c r="D2985" t="s">
        <v>22</v>
      </c>
      <c r="E2985" t="s">
        <v>23</v>
      </c>
      <c r="F2985">
        <v>2018</v>
      </c>
      <c r="G2985">
        <v>2018</v>
      </c>
      <c r="H2985">
        <v>33</v>
      </c>
      <c r="I2985" t="s">
        <v>143</v>
      </c>
      <c r="J2985">
        <v>3</v>
      </c>
      <c r="K2985" t="s">
        <v>39</v>
      </c>
      <c r="L2985">
        <v>99</v>
      </c>
      <c r="M2985" t="s">
        <v>26</v>
      </c>
      <c r="N2985">
        <v>99</v>
      </c>
      <c r="O2985" t="s">
        <v>27</v>
      </c>
      <c r="P2985">
        <v>99</v>
      </c>
      <c r="Q2985" t="s">
        <v>42</v>
      </c>
      <c r="R2985">
        <v>1803</v>
      </c>
      <c r="V2985" s="3">
        <f t="shared" si="93"/>
        <v>3.25</v>
      </c>
      <c r="W2985" s="3">
        <f>IF(AND(T2985&lt;&gt;"_U",T2985&lt;&gt;"c",J2985&lt;&gt;9,J2985&lt;&gt;99),IFERROR(VLOOKUP(A2985,'TA Total'!$A$2:$W$10000,18,0),"."),".")</f>
        <v>55437</v>
      </c>
    </row>
    <row r="2986" spans="1:23" x14ac:dyDescent="0.2">
      <c r="A2986" s="1" t="str">
        <f t="shared" si="92"/>
        <v>2018|New Plymouth District|Male / TÄne</v>
      </c>
      <c r="B2986" t="s">
        <v>20</v>
      </c>
      <c r="C2986" t="s">
        <v>21</v>
      </c>
      <c r="D2986" t="s">
        <v>22</v>
      </c>
      <c r="E2986" t="s">
        <v>23</v>
      </c>
      <c r="F2986">
        <v>2018</v>
      </c>
      <c r="G2986">
        <v>2018</v>
      </c>
      <c r="H2986">
        <v>33</v>
      </c>
      <c r="I2986" t="s">
        <v>143</v>
      </c>
      <c r="J2986">
        <v>4</v>
      </c>
      <c r="K2986" t="s">
        <v>54</v>
      </c>
      <c r="L2986">
        <v>99</v>
      </c>
      <c r="M2986" t="s">
        <v>26</v>
      </c>
      <c r="N2986">
        <v>99</v>
      </c>
      <c r="O2986" t="s">
        <v>27</v>
      </c>
      <c r="P2986">
        <v>1</v>
      </c>
      <c r="Q2986" t="s">
        <v>34</v>
      </c>
      <c r="R2986">
        <v>1989</v>
      </c>
      <c r="V2986" s="3">
        <f t="shared" si="93"/>
        <v>7.6</v>
      </c>
      <c r="W2986" s="3">
        <f>IF(AND(T2986&lt;&gt;"_U",T2986&lt;&gt;"c",J2986&lt;&gt;9,J2986&lt;&gt;99),IFERROR(VLOOKUP(A2986,'TA Total'!$A$2:$W$10000,18,0),"."),".")</f>
        <v>26175</v>
      </c>
    </row>
    <row r="2987" spans="1:23" x14ac:dyDescent="0.2">
      <c r="A2987" s="1" t="str">
        <f t="shared" si="92"/>
        <v>2018|New Plymouth District|Female / Wahine</v>
      </c>
      <c r="B2987" t="s">
        <v>20</v>
      </c>
      <c r="C2987" t="s">
        <v>21</v>
      </c>
      <c r="D2987" t="s">
        <v>22</v>
      </c>
      <c r="E2987" t="s">
        <v>23</v>
      </c>
      <c r="F2987">
        <v>2018</v>
      </c>
      <c r="G2987">
        <v>2018</v>
      </c>
      <c r="H2987">
        <v>33</v>
      </c>
      <c r="I2987" t="s">
        <v>143</v>
      </c>
      <c r="J2987">
        <v>4</v>
      </c>
      <c r="K2987" t="s">
        <v>54</v>
      </c>
      <c r="L2987">
        <v>99</v>
      </c>
      <c r="M2987" t="s">
        <v>26</v>
      </c>
      <c r="N2987">
        <v>99</v>
      </c>
      <c r="O2987" t="s">
        <v>27</v>
      </c>
      <c r="P2987">
        <v>2</v>
      </c>
      <c r="Q2987" t="s">
        <v>31</v>
      </c>
      <c r="R2987">
        <v>2901</v>
      </c>
      <c r="V2987" s="3">
        <f t="shared" si="93"/>
        <v>9.91</v>
      </c>
      <c r="W2987" s="3">
        <f>IF(AND(T2987&lt;&gt;"_U",T2987&lt;&gt;"c",J2987&lt;&gt;9,J2987&lt;&gt;99),IFERROR(VLOOKUP(A2987,'TA Total'!$A$2:$W$10000,18,0),"."),".")</f>
        <v>29265</v>
      </c>
    </row>
    <row r="2988" spans="1:23" x14ac:dyDescent="0.2">
      <c r="A2988" s="1" t="str">
        <f t="shared" si="92"/>
        <v>2018|New Plymouth District|Another gender / He ira kÄ“ anÅ</v>
      </c>
      <c r="B2988" t="s">
        <v>20</v>
      </c>
      <c r="C2988" t="s">
        <v>21</v>
      </c>
      <c r="D2988" t="s">
        <v>22</v>
      </c>
      <c r="E2988" t="s">
        <v>23</v>
      </c>
      <c r="F2988">
        <v>2018</v>
      </c>
      <c r="G2988">
        <v>2018</v>
      </c>
      <c r="H2988">
        <v>33</v>
      </c>
      <c r="I2988" t="s">
        <v>143</v>
      </c>
      <c r="J2988">
        <v>4</v>
      </c>
      <c r="K2988" t="s">
        <v>54</v>
      </c>
      <c r="L2988">
        <v>99</v>
      </c>
      <c r="M2988" t="s">
        <v>26</v>
      </c>
      <c r="N2988">
        <v>99</v>
      </c>
      <c r="O2988" t="s">
        <v>27</v>
      </c>
      <c r="P2988">
        <v>3</v>
      </c>
      <c r="Q2988" t="s">
        <v>28</v>
      </c>
      <c r="T2988" t="s">
        <v>36</v>
      </c>
      <c r="U2988" t="s">
        <v>37</v>
      </c>
      <c r="V2988" s="3" t="str">
        <f t="shared" si="93"/>
        <v>.</v>
      </c>
      <c r="W2988" s="3" t="str">
        <f>IF(AND(T2988&lt;&gt;"_U",T2988&lt;&gt;"c",J2988&lt;&gt;9,J2988&lt;&gt;99),IFERROR(VLOOKUP(A2988,'TA Total'!$A$2:$W$10000,18,0),"."),".")</f>
        <v>.</v>
      </c>
    </row>
    <row r="2989" spans="1:23" x14ac:dyDescent="0.2">
      <c r="A2989" s="1" t="str">
        <f t="shared" si="92"/>
        <v>2018|New Plymouth District|Total - gender</v>
      </c>
      <c r="B2989" t="s">
        <v>20</v>
      </c>
      <c r="C2989" t="s">
        <v>21</v>
      </c>
      <c r="D2989" t="s">
        <v>22</v>
      </c>
      <c r="E2989" t="s">
        <v>23</v>
      </c>
      <c r="F2989">
        <v>2018</v>
      </c>
      <c r="G2989">
        <v>2018</v>
      </c>
      <c r="H2989">
        <v>33</v>
      </c>
      <c r="I2989" t="s">
        <v>143</v>
      </c>
      <c r="J2989">
        <v>4</v>
      </c>
      <c r="K2989" t="s">
        <v>54</v>
      </c>
      <c r="L2989">
        <v>99</v>
      </c>
      <c r="M2989" t="s">
        <v>26</v>
      </c>
      <c r="N2989">
        <v>99</v>
      </c>
      <c r="O2989" t="s">
        <v>27</v>
      </c>
      <c r="P2989">
        <v>99</v>
      </c>
      <c r="Q2989" t="s">
        <v>42</v>
      </c>
      <c r="R2989">
        <v>4887</v>
      </c>
      <c r="V2989" s="3">
        <f t="shared" si="93"/>
        <v>8.82</v>
      </c>
      <c r="W2989" s="3">
        <f>IF(AND(T2989&lt;&gt;"_U",T2989&lt;&gt;"c",J2989&lt;&gt;9,J2989&lt;&gt;99),IFERROR(VLOOKUP(A2989,'TA Total'!$A$2:$W$10000,18,0),"."),".")</f>
        <v>55437</v>
      </c>
    </row>
    <row r="2990" spans="1:23" x14ac:dyDescent="0.2">
      <c r="A2990" s="1" t="str">
        <f t="shared" si="92"/>
        <v>2018|New Plymouth District|Male / TÄne</v>
      </c>
      <c r="B2990" t="s">
        <v>20</v>
      </c>
      <c r="C2990" t="s">
        <v>21</v>
      </c>
      <c r="D2990" t="s">
        <v>22</v>
      </c>
      <c r="E2990" t="s">
        <v>23</v>
      </c>
      <c r="F2990">
        <v>2018</v>
      </c>
      <c r="G2990">
        <v>2018</v>
      </c>
      <c r="H2990">
        <v>33</v>
      </c>
      <c r="I2990" t="s">
        <v>143</v>
      </c>
      <c r="J2990">
        <v>5</v>
      </c>
      <c r="K2990" t="s">
        <v>33</v>
      </c>
      <c r="L2990">
        <v>99</v>
      </c>
      <c r="M2990" t="s">
        <v>26</v>
      </c>
      <c r="N2990">
        <v>99</v>
      </c>
      <c r="O2990" t="s">
        <v>27</v>
      </c>
      <c r="P2990">
        <v>1</v>
      </c>
      <c r="Q2990" t="s">
        <v>34</v>
      </c>
      <c r="R2990">
        <v>837</v>
      </c>
      <c r="V2990" s="3">
        <f t="shared" si="93"/>
        <v>3.2</v>
      </c>
      <c r="W2990" s="3">
        <f>IF(AND(T2990&lt;&gt;"_U",T2990&lt;&gt;"c",J2990&lt;&gt;9,J2990&lt;&gt;99),IFERROR(VLOOKUP(A2990,'TA Total'!$A$2:$W$10000,18,0),"."),".")</f>
        <v>26175</v>
      </c>
    </row>
    <row r="2991" spans="1:23" x14ac:dyDescent="0.2">
      <c r="A2991" s="1" t="str">
        <f t="shared" si="92"/>
        <v>2018|New Plymouth District|Female / Wahine</v>
      </c>
      <c r="B2991" t="s">
        <v>20</v>
      </c>
      <c r="C2991" t="s">
        <v>21</v>
      </c>
      <c r="D2991" t="s">
        <v>22</v>
      </c>
      <c r="E2991" t="s">
        <v>23</v>
      </c>
      <c r="F2991">
        <v>2018</v>
      </c>
      <c r="G2991">
        <v>2018</v>
      </c>
      <c r="H2991">
        <v>33</v>
      </c>
      <c r="I2991" t="s">
        <v>143</v>
      </c>
      <c r="J2991">
        <v>5</v>
      </c>
      <c r="K2991" t="s">
        <v>33</v>
      </c>
      <c r="L2991">
        <v>99</v>
      </c>
      <c r="M2991" t="s">
        <v>26</v>
      </c>
      <c r="N2991">
        <v>99</v>
      </c>
      <c r="O2991" t="s">
        <v>27</v>
      </c>
      <c r="P2991">
        <v>2</v>
      </c>
      <c r="Q2991" t="s">
        <v>31</v>
      </c>
      <c r="R2991">
        <v>2769</v>
      </c>
      <c r="V2991" s="3">
        <f t="shared" si="93"/>
        <v>9.4600000000000009</v>
      </c>
      <c r="W2991" s="3">
        <f>IF(AND(T2991&lt;&gt;"_U",T2991&lt;&gt;"c",J2991&lt;&gt;9,J2991&lt;&gt;99),IFERROR(VLOOKUP(A2991,'TA Total'!$A$2:$W$10000,18,0),"."),".")</f>
        <v>29265</v>
      </c>
    </row>
    <row r="2992" spans="1:23" x14ac:dyDescent="0.2">
      <c r="A2992" s="1" t="str">
        <f t="shared" si="92"/>
        <v>2018|New Plymouth District|Another gender / He ira kÄ“ anÅ</v>
      </c>
      <c r="B2992" t="s">
        <v>20</v>
      </c>
      <c r="C2992" t="s">
        <v>21</v>
      </c>
      <c r="D2992" t="s">
        <v>22</v>
      </c>
      <c r="E2992" t="s">
        <v>23</v>
      </c>
      <c r="F2992">
        <v>2018</v>
      </c>
      <c r="G2992">
        <v>2018</v>
      </c>
      <c r="H2992">
        <v>33</v>
      </c>
      <c r="I2992" t="s">
        <v>143</v>
      </c>
      <c r="J2992">
        <v>5</v>
      </c>
      <c r="K2992" t="s">
        <v>33</v>
      </c>
      <c r="L2992">
        <v>99</v>
      </c>
      <c r="M2992" t="s">
        <v>26</v>
      </c>
      <c r="N2992">
        <v>99</v>
      </c>
      <c r="O2992" t="s">
        <v>27</v>
      </c>
      <c r="P2992">
        <v>3</v>
      </c>
      <c r="Q2992" t="s">
        <v>28</v>
      </c>
      <c r="T2992" t="s">
        <v>36</v>
      </c>
      <c r="U2992" t="s">
        <v>37</v>
      </c>
      <c r="V2992" s="3" t="str">
        <f t="shared" si="93"/>
        <v>.</v>
      </c>
      <c r="W2992" s="3" t="str">
        <f>IF(AND(T2992&lt;&gt;"_U",T2992&lt;&gt;"c",J2992&lt;&gt;9,J2992&lt;&gt;99),IFERROR(VLOOKUP(A2992,'TA Total'!$A$2:$W$10000,18,0),"."),".")</f>
        <v>.</v>
      </c>
    </row>
    <row r="2993" spans="1:23" x14ac:dyDescent="0.2">
      <c r="A2993" s="1" t="str">
        <f t="shared" si="92"/>
        <v>2018|New Plymouth District|Total - gender</v>
      </c>
      <c r="B2993" t="s">
        <v>20</v>
      </c>
      <c r="C2993" t="s">
        <v>21</v>
      </c>
      <c r="D2993" t="s">
        <v>22</v>
      </c>
      <c r="E2993" t="s">
        <v>23</v>
      </c>
      <c r="F2993">
        <v>2018</v>
      </c>
      <c r="G2993">
        <v>2018</v>
      </c>
      <c r="H2993">
        <v>33</v>
      </c>
      <c r="I2993" t="s">
        <v>143</v>
      </c>
      <c r="J2993">
        <v>5</v>
      </c>
      <c r="K2993" t="s">
        <v>33</v>
      </c>
      <c r="L2993">
        <v>99</v>
      </c>
      <c r="M2993" t="s">
        <v>26</v>
      </c>
      <c r="N2993">
        <v>99</v>
      </c>
      <c r="O2993" t="s">
        <v>27</v>
      </c>
      <c r="P2993">
        <v>99</v>
      </c>
      <c r="Q2993" t="s">
        <v>42</v>
      </c>
      <c r="R2993">
        <v>3609</v>
      </c>
      <c r="V2993" s="3">
        <f t="shared" si="93"/>
        <v>6.51</v>
      </c>
      <c r="W2993" s="3">
        <f>IF(AND(T2993&lt;&gt;"_U",T2993&lt;&gt;"c",J2993&lt;&gt;9,J2993&lt;&gt;99),IFERROR(VLOOKUP(A2993,'TA Total'!$A$2:$W$10000,18,0),"."),".")</f>
        <v>55437</v>
      </c>
    </row>
    <row r="2994" spans="1:23" x14ac:dyDescent="0.2">
      <c r="A2994" s="1" t="str">
        <f t="shared" si="92"/>
        <v>2018|New Plymouth District|Male / TÄne</v>
      </c>
      <c r="B2994" t="s">
        <v>20</v>
      </c>
      <c r="C2994" t="s">
        <v>21</v>
      </c>
      <c r="D2994" t="s">
        <v>22</v>
      </c>
      <c r="E2994" t="s">
        <v>23</v>
      </c>
      <c r="F2994">
        <v>2018</v>
      </c>
      <c r="G2994">
        <v>2018</v>
      </c>
      <c r="H2994">
        <v>33</v>
      </c>
      <c r="I2994" t="s">
        <v>143</v>
      </c>
      <c r="J2994">
        <v>6</v>
      </c>
      <c r="K2994" t="s">
        <v>52</v>
      </c>
      <c r="L2994">
        <v>99</v>
      </c>
      <c r="M2994" t="s">
        <v>26</v>
      </c>
      <c r="N2994">
        <v>99</v>
      </c>
      <c r="O2994" t="s">
        <v>27</v>
      </c>
      <c r="P2994">
        <v>1</v>
      </c>
      <c r="Q2994" t="s">
        <v>34</v>
      </c>
      <c r="R2994">
        <v>8943</v>
      </c>
      <c r="V2994" s="3">
        <f t="shared" si="93"/>
        <v>34.17</v>
      </c>
      <c r="W2994" s="3">
        <f>IF(AND(T2994&lt;&gt;"_U",T2994&lt;&gt;"c",J2994&lt;&gt;9,J2994&lt;&gt;99),IFERROR(VLOOKUP(A2994,'TA Total'!$A$2:$W$10000,18,0),"."),".")</f>
        <v>26175</v>
      </c>
    </row>
    <row r="2995" spans="1:23" x14ac:dyDescent="0.2">
      <c r="A2995" s="1" t="str">
        <f t="shared" si="92"/>
        <v>2018|New Plymouth District|Female / Wahine</v>
      </c>
      <c r="B2995" t="s">
        <v>20</v>
      </c>
      <c r="C2995" t="s">
        <v>21</v>
      </c>
      <c r="D2995" t="s">
        <v>22</v>
      </c>
      <c r="E2995" t="s">
        <v>23</v>
      </c>
      <c r="F2995">
        <v>2018</v>
      </c>
      <c r="G2995">
        <v>2018</v>
      </c>
      <c r="H2995">
        <v>33</v>
      </c>
      <c r="I2995" t="s">
        <v>143</v>
      </c>
      <c r="J2995">
        <v>6</v>
      </c>
      <c r="K2995" t="s">
        <v>52</v>
      </c>
      <c r="L2995">
        <v>99</v>
      </c>
      <c r="M2995" t="s">
        <v>26</v>
      </c>
      <c r="N2995">
        <v>99</v>
      </c>
      <c r="O2995" t="s">
        <v>27</v>
      </c>
      <c r="P2995">
        <v>2</v>
      </c>
      <c r="Q2995" t="s">
        <v>31</v>
      </c>
      <c r="R2995">
        <v>8727</v>
      </c>
      <c r="V2995" s="3">
        <f t="shared" si="93"/>
        <v>29.82</v>
      </c>
      <c r="W2995" s="3">
        <f>IF(AND(T2995&lt;&gt;"_U",T2995&lt;&gt;"c",J2995&lt;&gt;9,J2995&lt;&gt;99),IFERROR(VLOOKUP(A2995,'TA Total'!$A$2:$W$10000,18,0),"."),".")</f>
        <v>29265</v>
      </c>
    </row>
    <row r="2996" spans="1:23" x14ac:dyDescent="0.2">
      <c r="A2996" s="1" t="str">
        <f t="shared" si="92"/>
        <v>2018|New Plymouth District|Another gender / He ira kÄ“ anÅ</v>
      </c>
      <c r="B2996" t="s">
        <v>20</v>
      </c>
      <c r="C2996" t="s">
        <v>21</v>
      </c>
      <c r="D2996" t="s">
        <v>22</v>
      </c>
      <c r="E2996" t="s">
        <v>23</v>
      </c>
      <c r="F2996">
        <v>2018</v>
      </c>
      <c r="G2996">
        <v>2018</v>
      </c>
      <c r="H2996">
        <v>33</v>
      </c>
      <c r="I2996" t="s">
        <v>143</v>
      </c>
      <c r="J2996">
        <v>6</v>
      </c>
      <c r="K2996" t="s">
        <v>52</v>
      </c>
      <c r="L2996">
        <v>99</v>
      </c>
      <c r="M2996" t="s">
        <v>26</v>
      </c>
      <c r="N2996">
        <v>99</v>
      </c>
      <c r="O2996" t="s">
        <v>27</v>
      </c>
      <c r="P2996">
        <v>3</v>
      </c>
      <c r="Q2996" t="s">
        <v>28</v>
      </c>
      <c r="T2996" t="s">
        <v>36</v>
      </c>
      <c r="U2996" t="s">
        <v>37</v>
      </c>
      <c r="V2996" s="3" t="str">
        <f t="shared" si="93"/>
        <v>.</v>
      </c>
      <c r="W2996" s="3" t="str">
        <f>IF(AND(T2996&lt;&gt;"_U",T2996&lt;&gt;"c",J2996&lt;&gt;9,J2996&lt;&gt;99),IFERROR(VLOOKUP(A2996,'TA Total'!$A$2:$W$10000,18,0),"."),".")</f>
        <v>.</v>
      </c>
    </row>
    <row r="2997" spans="1:23" x14ac:dyDescent="0.2">
      <c r="A2997" s="1" t="str">
        <f t="shared" si="92"/>
        <v>2018|New Plymouth District|Total - gender</v>
      </c>
      <c r="B2997" t="s">
        <v>20</v>
      </c>
      <c r="C2997" t="s">
        <v>21</v>
      </c>
      <c r="D2997" t="s">
        <v>22</v>
      </c>
      <c r="E2997" t="s">
        <v>23</v>
      </c>
      <c r="F2997">
        <v>2018</v>
      </c>
      <c r="G2997">
        <v>2018</v>
      </c>
      <c r="H2997">
        <v>33</v>
      </c>
      <c r="I2997" t="s">
        <v>143</v>
      </c>
      <c r="J2997">
        <v>6</v>
      </c>
      <c r="K2997" t="s">
        <v>52</v>
      </c>
      <c r="L2997">
        <v>99</v>
      </c>
      <c r="M2997" t="s">
        <v>26</v>
      </c>
      <c r="N2997">
        <v>99</v>
      </c>
      <c r="O2997" t="s">
        <v>27</v>
      </c>
      <c r="P2997">
        <v>99</v>
      </c>
      <c r="Q2997" t="s">
        <v>42</v>
      </c>
      <c r="R2997">
        <v>17667</v>
      </c>
      <c r="V2997" s="3">
        <f t="shared" si="93"/>
        <v>31.87</v>
      </c>
      <c r="W2997" s="3">
        <f>IF(AND(T2997&lt;&gt;"_U",T2997&lt;&gt;"c",J2997&lt;&gt;9,J2997&lt;&gt;99),IFERROR(VLOOKUP(A2997,'TA Total'!$A$2:$W$10000,18,0),"."),".")</f>
        <v>55437</v>
      </c>
    </row>
    <row r="2998" spans="1:23" x14ac:dyDescent="0.2">
      <c r="A2998" s="1" t="str">
        <f t="shared" si="92"/>
        <v>2018|New Plymouth District|Male / TÄne</v>
      </c>
      <c r="B2998" t="s">
        <v>20</v>
      </c>
      <c r="C2998" t="s">
        <v>21</v>
      </c>
      <c r="D2998" t="s">
        <v>22</v>
      </c>
      <c r="E2998" t="s">
        <v>23</v>
      </c>
      <c r="F2998">
        <v>2018</v>
      </c>
      <c r="G2998">
        <v>2018</v>
      </c>
      <c r="H2998">
        <v>33</v>
      </c>
      <c r="I2998" t="s">
        <v>143</v>
      </c>
      <c r="J2998">
        <v>9</v>
      </c>
      <c r="K2998" t="s">
        <v>25</v>
      </c>
      <c r="L2998">
        <v>99</v>
      </c>
      <c r="M2998" t="s">
        <v>26</v>
      </c>
      <c r="N2998">
        <v>99</v>
      </c>
      <c r="O2998" t="s">
        <v>27</v>
      </c>
      <c r="P2998">
        <v>1</v>
      </c>
      <c r="Q2998" t="s">
        <v>34</v>
      </c>
      <c r="R2998">
        <v>4953</v>
      </c>
      <c r="V2998" s="3" t="str">
        <f t="shared" si="93"/>
        <v>.</v>
      </c>
      <c r="W2998" s="3" t="str">
        <f>IF(AND(T2998&lt;&gt;"_U",T2998&lt;&gt;"c",J2998&lt;&gt;9,J2998&lt;&gt;99),IFERROR(VLOOKUP(A2998,'TA Total'!$A$2:$W$10000,18,0),"."),".")</f>
        <v>.</v>
      </c>
    </row>
    <row r="2999" spans="1:23" x14ac:dyDescent="0.2">
      <c r="A2999" s="1" t="str">
        <f t="shared" si="92"/>
        <v>2018|New Plymouth District|Female / Wahine</v>
      </c>
      <c r="B2999" t="s">
        <v>20</v>
      </c>
      <c r="C2999" t="s">
        <v>21</v>
      </c>
      <c r="D2999" t="s">
        <v>22</v>
      </c>
      <c r="E2999" t="s">
        <v>23</v>
      </c>
      <c r="F2999">
        <v>2018</v>
      </c>
      <c r="G2999">
        <v>2018</v>
      </c>
      <c r="H2999">
        <v>33</v>
      </c>
      <c r="I2999" t="s">
        <v>143</v>
      </c>
      <c r="J2999">
        <v>9</v>
      </c>
      <c r="K2999" t="s">
        <v>25</v>
      </c>
      <c r="L2999">
        <v>99</v>
      </c>
      <c r="M2999" t="s">
        <v>26</v>
      </c>
      <c r="N2999">
        <v>99</v>
      </c>
      <c r="O2999" t="s">
        <v>27</v>
      </c>
      <c r="P2999">
        <v>2</v>
      </c>
      <c r="Q2999" t="s">
        <v>31</v>
      </c>
      <c r="R2999">
        <v>3861</v>
      </c>
      <c r="V2999" s="3" t="str">
        <f t="shared" si="93"/>
        <v>.</v>
      </c>
      <c r="W2999" s="3" t="str">
        <f>IF(AND(T2999&lt;&gt;"_U",T2999&lt;&gt;"c",J2999&lt;&gt;9,J2999&lt;&gt;99),IFERROR(VLOOKUP(A2999,'TA Total'!$A$2:$W$10000,18,0),"."),".")</f>
        <v>.</v>
      </c>
    </row>
    <row r="3000" spans="1:23" x14ac:dyDescent="0.2">
      <c r="A3000" s="1" t="str">
        <f t="shared" si="92"/>
        <v>2018|New Plymouth District|Another gender / He ira kÄ“ anÅ</v>
      </c>
      <c r="B3000" t="s">
        <v>20</v>
      </c>
      <c r="C3000" t="s">
        <v>21</v>
      </c>
      <c r="D3000" t="s">
        <v>22</v>
      </c>
      <c r="E3000" t="s">
        <v>23</v>
      </c>
      <c r="F3000">
        <v>2018</v>
      </c>
      <c r="G3000">
        <v>2018</v>
      </c>
      <c r="H3000">
        <v>33</v>
      </c>
      <c r="I3000" t="s">
        <v>143</v>
      </c>
      <c r="J3000">
        <v>9</v>
      </c>
      <c r="K3000" t="s">
        <v>25</v>
      </c>
      <c r="L3000">
        <v>99</v>
      </c>
      <c r="M3000" t="s">
        <v>26</v>
      </c>
      <c r="N3000">
        <v>99</v>
      </c>
      <c r="O3000" t="s">
        <v>27</v>
      </c>
      <c r="P3000">
        <v>3</v>
      </c>
      <c r="Q3000" t="s">
        <v>28</v>
      </c>
      <c r="T3000" t="s">
        <v>36</v>
      </c>
      <c r="U3000" t="s">
        <v>37</v>
      </c>
      <c r="V3000" s="3" t="str">
        <f t="shared" si="93"/>
        <v>.</v>
      </c>
      <c r="W3000" s="3" t="str">
        <f>IF(AND(T3000&lt;&gt;"_U",T3000&lt;&gt;"c",J3000&lt;&gt;9,J3000&lt;&gt;99),IFERROR(VLOOKUP(A3000,'TA Total'!$A$2:$W$10000,18,0),"."),".")</f>
        <v>.</v>
      </c>
    </row>
    <row r="3001" spans="1:23" x14ac:dyDescent="0.2">
      <c r="A3001" s="1" t="str">
        <f t="shared" si="92"/>
        <v>2018|New Plymouth District|Total - gender</v>
      </c>
      <c r="B3001" t="s">
        <v>20</v>
      </c>
      <c r="C3001" t="s">
        <v>21</v>
      </c>
      <c r="D3001" t="s">
        <v>22</v>
      </c>
      <c r="E3001" t="s">
        <v>23</v>
      </c>
      <c r="F3001">
        <v>2018</v>
      </c>
      <c r="G3001">
        <v>2018</v>
      </c>
      <c r="H3001">
        <v>33</v>
      </c>
      <c r="I3001" t="s">
        <v>143</v>
      </c>
      <c r="J3001">
        <v>9</v>
      </c>
      <c r="K3001" t="s">
        <v>25</v>
      </c>
      <c r="L3001">
        <v>99</v>
      </c>
      <c r="M3001" t="s">
        <v>26</v>
      </c>
      <c r="N3001">
        <v>99</v>
      </c>
      <c r="O3001" t="s">
        <v>27</v>
      </c>
      <c r="P3001">
        <v>99</v>
      </c>
      <c r="Q3001" t="s">
        <v>42</v>
      </c>
      <c r="R3001">
        <v>8814</v>
      </c>
      <c r="V3001" s="3" t="str">
        <f t="shared" si="93"/>
        <v>.</v>
      </c>
      <c r="W3001" s="3" t="str">
        <f>IF(AND(T3001&lt;&gt;"_U",T3001&lt;&gt;"c",J3001&lt;&gt;9,J3001&lt;&gt;99),IFERROR(VLOOKUP(A3001,'TA Total'!$A$2:$W$10000,18,0),"."),".")</f>
        <v>.</v>
      </c>
    </row>
    <row r="3002" spans="1:23" x14ac:dyDescent="0.2">
      <c r="A3002" s="1" t="str">
        <f t="shared" si="92"/>
        <v>2018|New Plymouth District|Male / TÄne</v>
      </c>
      <c r="B3002" t="s">
        <v>20</v>
      </c>
      <c r="C3002" t="s">
        <v>21</v>
      </c>
      <c r="D3002" t="s">
        <v>22</v>
      </c>
      <c r="E3002" t="s">
        <v>23</v>
      </c>
      <c r="F3002">
        <v>2018</v>
      </c>
      <c r="G3002">
        <v>2018</v>
      </c>
      <c r="H3002">
        <v>33</v>
      </c>
      <c r="I3002" t="s">
        <v>143</v>
      </c>
      <c r="J3002">
        <v>77</v>
      </c>
      <c r="K3002" t="s">
        <v>49</v>
      </c>
      <c r="L3002">
        <v>99</v>
      </c>
      <c r="M3002" t="s">
        <v>26</v>
      </c>
      <c r="N3002">
        <v>99</v>
      </c>
      <c r="O3002" t="s">
        <v>27</v>
      </c>
      <c r="P3002">
        <v>1</v>
      </c>
      <c r="Q3002" t="s">
        <v>34</v>
      </c>
      <c r="R3002">
        <v>26175</v>
      </c>
      <c r="V3002" s="3">
        <f t="shared" si="93"/>
        <v>100</v>
      </c>
      <c r="W3002" s="3">
        <f>IF(AND(T3002&lt;&gt;"_U",T3002&lt;&gt;"c",J3002&lt;&gt;9,J3002&lt;&gt;99),IFERROR(VLOOKUP(A3002,'TA Total'!$A$2:$W$10000,18,0),"."),".")</f>
        <v>26175</v>
      </c>
    </row>
    <row r="3003" spans="1:23" x14ac:dyDescent="0.2">
      <c r="A3003" s="1" t="str">
        <f t="shared" si="92"/>
        <v>2018|New Plymouth District|Female / Wahine</v>
      </c>
      <c r="B3003" t="s">
        <v>20</v>
      </c>
      <c r="C3003" t="s">
        <v>21</v>
      </c>
      <c r="D3003" t="s">
        <v>22</v>
      </c>
      <c r="E3003" t="s">
        <v>23</v>
      </c>
      <c r="F3003">
        <v>2018</v>
      </c>
      <c r="G3003">
        <v>2018</v>
      </c>
      <c r="H3003">
        <v>33</v>
      </c>
      <c r="I3003" t="s">
        <v>143</v>
      </c>
      <c r="J3003">
        <v>77</v>
      </c>
      <c r="K3003" t="s">
        <v>49</v>
      </c>
      <c r="L3003">
        <v>99</v>
      </c>
      <c r="M3003" t="s">
        <v>26</v>
      </c>
      <c r="N3003">
        <v>99</v>
      </c>
      <c r="O3003" t="s">
        <v>27</v>
      </c>
      <c r="P3003">
        <v>2</v>
      </c>
      <c r="Q3003" t="s">
        <v>31</v>
      </c>
      <c r="R3003">
        <v>29265</v>
      </c>
      <c r="V3003" s="3">
        <f t="shared" si="93"/>
        <v>100</v>
      </c>
      <c r="W3003" s="3">
        <f>IF(AND(T3003&lt;&gt;"_U",T3003&lt;&gt;"c",J3003&lt;&gt;9,J3003&lt;&gt;99),IFERROR(VLOOKUP(A3003,'TA Total'!$A$2:$W$10000,18,0),"."),".")</f>
        <v>29265</v>
      </c>
    </row>
    <row r="3004" spans="1:23" x14ac:dyDescent="0.2">
      <c r="A3004" s="1" t="str">
        <f t="shared" si="92"/>
        <v>2018|New Plymouth District|Another gender / He ira kÄ“ anÅ</v>
      </c>
      <c r="B3004" t="s">
        <v>20</v>
      </c>
      <c r="C3004" t="s">
        <v>21</v>
      </c>
      <c r="D3004" t="s">
        <v>22</v>
      </c>
      <c r="E3004" t="s">
        <v>23</v>
      </c>
      <c r="F3004">
        <v>2018</v>
      </c>
      <c r="G3004">
        <v>2018</v>
      </c>
      <c r="H3004">
        <v>33</v>
      </c>
      <c r="I3004" t="s">
        <v>143</v>
      </c>
      <c r="J3004">
        <v>77</v>
      </c>
      <c r="K3004" t="s">
        <v>49</v>
      </c>
      <c r="L3004">
        <v>99</v>
      </c>
      <c r="M3004" t="s">
        <v>26</v>
      </c>
      <c r="N3004">
        <v>99</v>
      </c>
      <c r="O3004" t="s">
        <v>27</v>
      </c>
      <c r="P3004">
        <v>3</v>
      </c>
      <c r="Q3004" t="s">
        <v>28</v>
      </c>
      <c r="T3004" t="s">
        <v>36</v>
      </c>
      <c r="U3004" t="s">
        <v>37</v>
      </c>
      <c r="V3004" s="3" t="str">
        <f t="shared" si="93"/>
        <v>.</v>
      </c>
      <c r="W3004" s="3" t="str">
        <f>IF(AND(T3004&lt;&gt;"_U",T3004&lt;&gt;"c",J3004&lt;&gt;9,J3004&lt;&gt;99),IFERROR(VLOOKUP(A3004,'TA Total'!$A$2:$W$10000,18,0),"."),".")</f>
        <v>.</v>
      </c>
    </row>
    <row r="3005" spans="1:23" x14ac:dyDescent="0.2">
      <c r="A3005" s="1" t="str">
        <f t="shared" si="92"/>
        <v>2018|New Plymouth District|Total - gender</v>
      </c>
      <c r="B3005" t="s">
        <v>20</v>
      </c>
      <c r="C3005" t="s">
        <v>21</v>
      </c>
      <c r="D3005" t="s">
        <v>22</v>
      </c>
      <c r="E3005" t="s">
        <v>23</v>
      </c>
      <c r="F3005">
        <v>2018</v>
      </c>
      <c r="G3005">
        <v>2018</v>
      </c>
      <c r="H3005">
        <v>33</v>
      </c>
      <c r="I3005" t="s">
        <v>143</v>
      </c>
      <c r="J3005">
        <v>77</v>
      </c>
      <c r="K3005" t="s">
        <v>49</v>
      </c>
      <c r="L3005">
        <v>99</v>
      </c>
      <c r="M3005" t="s">
        <v>26</v>
      </c>
      <c r="N3005">
        <v>99</v>
      </c>
      <c r="O3005" t="s">
        <v>27</v>
      </c>
      <c r="P3005">
        <v>99</v>
      </c>
      <c r="Q3005" t="s">
        <v>42</v>
      </c>
      <c r="R3005">
        <v>55437</v>
      </c>
      <c r="V3005" s="3">
        <f t="shared" si="93"/>
        <v>100</v>
      </c>
      <c r="W3005" s="3">
        <f>IF(AND(T3005&lt;&gt;"_U",T3005&lt;&gt;"c",J3005&lt;&gt;9,J3005&lt;&gt;99),IFERROR(VLOOKUP(A3005,'TA Total'!$A$2:$W$10000,18,0),"."),".")</f>
        <v>55437</v>
      </c>
    </row>
    <row r="3006" spans="1:23" x14ac:dyDescent="0.2">
      <c r="A3006" s="1" t="str">
        <f t="shared" si="92"/>
        <v>2018|New Plymouth District|Male / TÄne</v>
      </c>
      <c r="B3006" t="s">
        <v>20</v>
      </c>
      <c r="C3006" t="s">
        <v>21</v>
      </c>
      <c r="D3006" t="s">
        <v>22</v>
      </c>
      <c r="E3006" t="s">
        <v>23</v>
      </c>
      <c r="F3006">
        <v>2018</v>
      </c>
      <c r="G3006">
        <v>2018</v>
      </c>
      <c r="H3006">
        <v>33</v>
      </c>
      <c r="I3006" t="s">
        <v>143</v>
      </c>
      <c r="J3006">
        <v>99</v>
      </c>
      <c r="K3006" t="s">
        <v>47</v>
      </c>
      <c r="L3006">
        <v>99</v>
      </c>
      <c r="M3006" t="s">
        <v>26</v>
      </c>
      <c r="N3006">
        <v>99</v>
      </c>
      <c r="O3006" t="s">
        <v>27</v>
      </c>
      <c r="P3006">
        <v>1</v>
      </c>
      <c r="Q3006" t="s">
        <v>34</v>
      </c>
      <c r="R3006">
        <v>31128</v>
      </c>
      <c r="V3006" s="3" t="str">
        <f t="shared" si="93"/>
        <v>.</v>
      </c>
      <c r="W3006" s="3" t="str">
        <f>IF(AND(T3006&lt;&gt;"_U",T3006&lt;&gt;"c",J3006&lt;&gt;9,J3006&lt;&gt;99),IFERROR(VLOOKUP(A3006,'TA Total'!$A$2:$W$10000,18,0),"."),".")</f>
        <v>.</v>
      </c>
    </row>
    <row r="3007" spans="1:23" x14ac:dyDescent="0.2">
      <c r="A3007" s="1" t="str">
        <f t="shared" si="92"/>
        <v>2018|New Plymouth District|Female / Wahine</v>
      </c>
      <c r="B3007" t="s">
        <v>20</v>
      </c>
      <c r="C3007" t="s">
        <v>21</v>
      </c>
      <c r="D3007" t="s">
        <v>22</v>
      </c>
      <c r="E3007" t="s">
        <v>23</v>
      </c>
      <c r="F3007">
        <v>2018</v>
      </c>
      <c r="G3007">
        <v>2018</v>
      </c>
      <c r="H3007">
        <v>33</v>
      </c>
      <c r="I3007" t="s">
        <v>143</v>
      </c>
      <c r="J3007">
        <v>99</v>
      </c>
      <c r="K3007" t="s">
        <v>47</v>
      </c>
      <c r="L3007">
        <v>99</v>
      </c>
      <c r="M3007" t="s">
        <v>26</v>
      </c>
      <c r="N3007">
        <v>99</v>
      </c>
      <c r="O3007" t="s">
        <v>27</v>
      </c>
      <c r="P3007">
        <v>2</v>
      </c>
      <c r="Q3007" t="s">
        <v>31</v>
      </c>
      <c r="R3007">
        <v>33126</v>
      </c>
      <c r="V3007" s="3" t="str">
        <f t="shared" si="93"/>
        <v>.</v>
      </c>
      <c r="W3007" s="3" t="str">
        <f>IF(AND(T3007&lt;&gt;"_U",T3007&lt;&gt;"c",J3007&lt;&gt;9,J3007&lt;&gt;99),IFERROR(VLOOKUP(A3007,'TA Total'!$A$2:$W$10000,18,0),"."),".")</f>
        <v>.</v>
      </c>
    </row>
    <row r="3008" spans="1:23" x14ac:dyDescent="0.2">
      <c r="A3008" s="1" t="str">
        <f t="shared" si="92"/>
        <v>2018|New Plymouth District|Another gender / He ira kÄ“ anÅ</v>
      </c>
      <c r="B3008" t="s">
        <v>20</v>
      </c>
      <c r="C3008" t="s">
        <v>21</v>
      </c>
      <c r="D3008" t="s">
        <v>22</v>
      </c>
      <c r="E3008" t="s">
        <v>23</v>
      </c>
      <c r="F3008">
        <v>2018</v>
      </c>
      <c r="G3008">
        <v>2018</v>
      </c>
      <c r="H3008">
        <v>33</v>
      </c>
      <c r="I3008" t="s">
        <v>143</v>
      </c>
      <c r="J3008">
        <v>99</v>
      </c>
      <c r="K3008" t="s">
        <v>47</v>
      </c>
      <c r="L3008">
        <v>99</v>
      </c>
      <c r="M3008" t="s">
        <v>26</v>
      </c>
      <c r="N3008">
        <v>99</v>
      </c>
      <c r="O3008" t="s">
        <v>27</v>
      </c>
      <c r="P3008">
        <v>3</v>
      </c>
      <c r="Q3008" t="s">
        <v>28</v>
      </c>
      <c r="T3008" t="s">
        <v>36</v>
      </c>
      <c r="U3008" t="s">
        <v>37</v>
      </c>
      <c r="V3008" s="3" t="str">
        <f t="shared" si="93"/>
        <v>.</v>
      </c>
      <c r="W3008" s="3" t="str">
        <f>IF(AND(T3008&lt;&gt;"_U",T3008&lt;&gt;"c",J3008&lt;&gt;9,J3008&lt;&gt;99),IFERROR(VLOOKUP(A3008,'TA Total'!$A$2:$W$10000,18,0),"."),".")</f>
        <v>.</v>
      </c>
    </row>
    <row r="3009" spans="1:23" x14ac:dyDescent="0.2">
      <c r="A3009" s="1" t="str">
        <f t="shared" si="92"/>
        <v>2018|New Plymouth District|Total - gender</v>
      </c>
      <c r="B3009" t="s">
        <v>20</v>
      </c>
      <c r="C3009" t="s">
        <v>21</v>
      </c>
      <c r="D3009" t="s">
        <v>22</v>
      </c>
      <c r="E3009" t="s">
        <v>23</v>
      </c>
      <c r="F3009">
        <v>2018</v>
      </c>
      <c r="G3009">
        <v>2018</v>
      </c>
      <c r="H3009">
        <v>33</v>
      </c>
      <c r="I3009" t="s">
        <v>143</v>
      </c>
      <c r="J3009">
        <v>99</v>
      </c>
      <c r="K3009" t="s">
        <v>47</v>
      </c>
      <c r="L3009">
        <v>99</v>
      </c>
      <c r="M3009" t="s">
        <v>26</v>
      </c>
      <c r="N3009">
        <v>99</v>
      </c>
      <c r="O3009" t="s">
        <v>27</v>
      </c>
      <c r="P3009">
        <v>99</v>
      </c>
      <c r="Q3009" t="s">
        <v>42</v>
      </c>
      <c r="R3009">
        <v>64254</v>
      </c>
      <c r="V3009" s="3" t="str">
        <f t="shared" si="93"/>
        <v>.</v>
      </c>
      <c r="W3009" s="3" t="str">
        <f>IF(AND(T3009&lt;&gt;"_U",T3009&lt;&gt;"c",J3009&lt;&gt;9,J3009&lt;&gt;99),IFERROR(VLOOKUP(A3009,'TA Total'!$A$2:$W$10000,18,0),"."),".")</f>
        <v>.</v>
      </c>
    </row>
    <row r="3010" spans="1:23" x14ac:dyDescent="0.2">
      <c r="A3010" s="1" t="str">
        <f t="shared" si="92"/>
        <v>2018|Stratford District|Male / TÄne</v>
      </c>
      <c r="B3010" t="s">
        <v>20</v>
      </c>
      <c r="C3010" t="s">
        <v>21</v>
      </c>
      <c r="D3010" t="s">
        <v>22</v>
      </c>
      <c r="E3010" t="s">
        <v>23</v>
      </c>
      <c r="F3010">
        <v>2018</v>
      </c>
      <c r="G3010">
        <v>2018</v>
      </c>
      <c r="H3010">
        <v>34</v>
      </c>
      <c r="I3010" t="s">
        <v>64</v>
      </c>
      <c r="J3010">
        <v>1</v>
      </c>
      <c r="K3010" t="s">
        <v>30</v>
      </c>
      <c r="L3010">
        <v>99</v>
      </c>
      <c r="M3010" t="s">
        <v>26</v>
      </c>
      <c r="N3010">
        <v>99</v>
      </c>
      <c r="O3010" t="s">
        <v>27</v>
      </c>
      <c r="P3010">
        <v>1</v>
      </c>
      <c r="Q3010" t="s">
        <v>34</v>
      </c>
      <c r="R3010">
        <v>1608</v>
      </c>
      <c r="V3010" s="3">
        <f t="shared" si="93"/>
        <v>52.29</v>
      </c>
      <c r="W3010" s="3">
        <f>IF(AND(T3010&lt;&gt;"_U",T3010&lt;&gt;"c",J3010&lt;&gt;9,J3010&lt;&gt;99),IFERROR(VLOOKUP(A3010,'TA Total'!$A$2:$W$10000,18,0),"."),".")</f>
        <v>3075</v>
      </c>
    </row>
    <row r="3011" spans="1:23" x14ac:dyDescent="0.2">
      <c r="A3011" s="1" t="str">
        <f t="shared" ref="A3011:A3074" si="94">G3011&amp;"|"&amp;I3011&amp;"|"&amp;Q3011</f>
        <v>2018|Stratford District|Female / Wahine</v>
      </c>
      <c r="B3011" t="s">
        <v>20</v>
      </c>
      <c r="C3011" t="s">
        <v>21</v>
      </c>
      <c r="D3011" t="s">
        <v>22</v>
      </c>
      <c r="E3011" t="s">
        <v>23</v>
      </c>
      <c r="F3011">
        <v>2018</v>
      </c>
      <c r="G3011">
        <v>2018</v>
      </c>
      <c r="H3011">
        <v>34</v>
      </c>
      <c r="I3011" t="s">
        <v>64</v>
      </c>
      <c r="J3011">
        <v>1</v>
      </c>
      <c r="K3011" t="s">
        <v>30</v>
      </c>
      <c r="L3011">
        <v>99</v>
      </c>
      <c r="M3011" t="s">
        <v>26</v>
      </c>
      <c r="N3011">
        <v>99</v>
      </c>
      <c r="O3011" t="s">
        <v>27</v>
      </c>
      <c r="P3011">
        <v>2</v>
      </c>
      <c r="Q3011" t="s">
        <v>31</v>
      </c>
      <c r="R3011">
        <v>1629</v>
      </c>
      <c r="V3011" s="3">
        <f t="shared" ref="V3011:V3074" si="95">IF(T3011&lt;&gt;"_U",IFERROR((ROUND(R3011/W3011*100,2)),"."),".")</f>
        <v>49.05</v>
      </c>
      <c r="W3011" s="3">
        <f>IF(AND(T3011&lt;&gt;"_U",T3011&lt;&gt;"c",J3011&lt;&gt;9,J3011&lt;&gt;99),IFERROR(VLOOKUP(A3011,'TA Total'!$A$2:$W$10000,18,0),"."),".")</f>
        <v>3321</v>
      </c>
    </row>
    <row r="3012" spans="1:23" x14ac:dyDescent="0.2">
      <c r="A3012" s="1" t="str">
        <f t="shared" si="94"/>
        <v>2018|Stratford District|Another gender / He ira kÄ“ anÅ</v>
      </c>
      <c r="B3012" t="s">
        <v>20</v>
      </c>
      <c r="C3012" t="s">
        <v>21</v>
      </c>
      <c r="D3012" t="s">
        <v>22</v>
      </c>
      <c r="E3012" t="s">
        <v>23</v>
      </c>
      <c r="F3012">
        <v>2018</v>
      </c>
      <c r="G3012">
        <v>2018</v>
      </c>
      <c r="H3012">
        <v>34</v>
      </c>
      <c r="I3012" t="s">
        <v>64</v>
      </c>
      <c r="J3012">
        <v>1</v>
      </c>
      <c r="K3012" t="s">
        <v>30</v>
      </c>
      <c r="L3012">
        <v>99</v>
      </c>
      <c r="M3012" t="s">
        <v>26</v>
      </c>
      <c r="N3012">
        <v>99</v>
      </c>
      <c r="O3012" t="s">
        <v>27</v>
      </c>
      <c r="P3012">
        <v>3</v>
      </c>
      <c r="Q3012" t="s">
        <v>28</v>
      </c>
      <c r="T3012" t="s">
        <v>36</v>
      </c>
      <c r="U3012" t="s">
        <v>37</v>
      </c>
      <c r="V3012" s="3" t="str">
        <f t="shared" si="95"/>
        <v>.</v>
      </c>
      <c r="W3012" s="3" t="str">
        <f>IF(AND(T3012&lt;&gt;"_U",T3012&lt;&gt;"c",J3012&lt;&gt;9,J3012&lt;&gt;99),IFERROR(VLOOKUP(A3012,'TA Total'!$A$2:$W$10000,18,0),"."),".")</f>
        <v>.</v>
      </c>
    </row>
    <row r="3013" spans="1:23" x14ac:dyDescent="0.2">
      <c r="A3013" s="1" t="str">
        <f t="shared" si="94"/>
        <v>2018|Stratford District|Total - gender</v>
      </c>
      <c r="B3013" t="s">
        <v>20</v>
      </c>
      <c r="C3013" t="s">
        <v>21</v>
      </c>
      <c r="D3013" t="s">
        <v>22</v>
      </c>
      <c r="E3013" t="s">
        <v>23</v>
      </c>
      <c r="F3013">
        <v>2018</v>
      </c>
      <c r="G3013">
        <v>2018</v>
      </c>
      <c r="H3013">
        <v>34</v>
      </c>
      <c r="I3013" t="s">
        <v>64</v>
      </c>
      <c r="J3013">
        <v>1</v>
      </c>
      <c r="K3013" t="s">
        <v>30</v>
      </c>
      <c r="L3013">
        <v>99</v>
      </c>
      <c r="M3013" t="s">
        <v>26</v>
      </c>
      <c r="N3013">
        <v>99</v>
      </c>
      <c r="O3013" t="s">
        <v>27</v>
      </c>
      <c r="P3013">
        <v>99</v>
      </c>
      <c r="Q3013" t="s">
        <v>42</v>
      </c>
      <c r="R3013">
        <v>3240</v>
      </c>
      <c r="V3013" s="3">
        <f t="shared" si="95"/>
        <v>50.63</v>
      </c>
      <c r="W3013" s="3">
        <f>IF(AND(T3013&lt;&gt;"_U",T3013&lt;&gt;"c",J3013&lt;&gt;9,J3013&lt;&gt;99),IFERROR(VLOOKUP(A3013,'TA Total'!$A$2:$W$10000,18,0),"."),".")</f>
        <v>6399</v>
      </c>
    </row>
    <row r="3014" spans="1:23" x14ac:dyDescent="0.2">
      <c r="A3014" s="1" t="str">
        <f t="shared" si="94"/>
        <v>2018|Stratford District|Male / TÄne</v>
      </c>
      <c r="B3014" t="s">
        <v>20</v>
      </c>
      <c r="C3014" t="s">
        <v>21</v>
      </c>
      <c r="D3014" t="s">
        <v>22</v>
      </c>
      <c r="E3014" t="s">
        <v>23</v>
      </c>
      <c r="F3014">
        <v>2018</v>
      </c>
      <c r="G3014">
        <v>2018</v>
      </c>
      <c r="H3014">
        <v>34</v>
      </c>
      <c r="I3014" t="s">
        <v>64</v>
      </c>
      <c r="J3014">
        <v>3</v>
      </c>
      <c r="K3014" t="s">
        <v>39</v>
      </c>
      <c r="L3014">
        <v>99</v>
      </c>
      <c r="M3014" t="s">
        <v>26</v>
      </c>
      <c r="N3014">
        <v>99</v>
      </c>
      <c r="O3014" t="s">
        <v>27</v>
      </c>
      <c r="P3014">
        <v>1</v>
      </c>
      <c r="Q3014" t="s">
        <v>34</v>
      </c>
      <c r="R3014">
        <v>96</v>
      </c>
      <c r="V3014" s="3">
        <f t="shared" si="95"/>
        <v>3.12</v>
      </c>
      <c r="W3014" s="3">
        <f>IF(AND(T3014&lt;&gt;"_U",T3014&lt;&gt;"c",J3014&lt;&gt;9,J3014&lt;&gt;99),IFERROR(VLOOKUP(A3014,'TA Total'!$A$2:$W$10000,18,0),"."),".")</f>
        <v>3075</v>
      </c>
    </row>
    <row r="3015" spans="1:23" x14ac:dyDescent="0.2">
      <c r="A3015" s="1" t="str">
        <f t="shared" si="94"/>
        <v>2018|Stratford District|Female / Wahine</v>
      </c>
      <c r="B3015" t="s">
        <v>20</v>
      </c>
      <c r="C3015" t="s">
        <v>21</v>
      </c>
      <c r="D3015" t="s">
        <v>22</v>
      </c>
      <c r="E3015" t="s">
        <v>23</v>
      </c>
      <c r="F3015">
        <v>2018</v>
      </c>
      <c r="G3015">
        <v>2018</v>
      </c>
      <c r="H3015">
        <v>34</v>
      </c>
      <c r="I3015" t="s">
        <v>64</v>
      </c>
      <c r="J3015">
        <v>3</v>
      </c>
      <c r="K3015" t="s">
        <v>39</v>
      </c>
      <c r="L3015">
        <v>99</v>
      </c>
      <c r="M3015" t="s">
        <v>26</v>
      </c>
      <c r="N3015">
        <v>99</v>
      </c>
      <c r="O3015" t="s">
        <v>27</v>
      </c>
      <c r="P3015">
        <v>2</v>
      </c>
      <c r="Q3015" t="s">
        <v>31</v>
      </c>
      <c r="R3015">
        <v>123</v>
      </c>
      <c r="V3015" s="3">
        <f t="shared" si="95"/>
        <v>3.7</v>
      </c>
      <c r="W3015" s="3">
        <f>IF(AND(T3015&lt;&gt;"_U",T3015&lt;&gt;"c",J3015&lt;&gt;9,J3015&lt;&gt;99),IFERROR(VLOOKUP(A3015,'TA Total'!$A$2:$W$10000,18,0),"."),".")</f>
        <v>3321</v>
      </c>
    </row>
    <row r="3016" spans="1:23" x14ac:dyDescent="0.2">
      <c r="A3016" s="1" t="str">
        <f t="shared" si="94"/>
        <v>2018|Stratford District|Another gender / He ira kÄ“ anÅ</v>
      </c>
      <c r="B3016" t="s">
        <v>20</v>
      </c>
      <c r="C3016" t="s">
        <v>21</v>
      </c>
      <c r="D3016" t="s">
        <v>22</v>
      </c>
      <c r="E3016" t="s">
        <v>23</v>
      </c>
      <c r="F3016">
        <v>2018</v>
      </c>
      <c r="G3016">
        <v>2018</v>
      </c>
      <c r="H3016">
        <v>34</v>
      </c>
      <c r="I3016" t="s">
        <v>64</v>
      </c>
      <c r="J3016">
        <v>3</v>
      </c>
      <c r="K3016" t="s">
        <v>39</v>
      </c>
      <c r="L3016">
        <v>99</v>
      </c>
      <c r="M3016" t="s">
        <v>26</v>
      </c>
      <c r="N3016">
        <v>99</v>
      </c>
      <c r="O3016" t="s">
        <v>27</v>
      </c>
      <c r="P3016">
        <v>3</v>
      </c>
      <c r="Q3016" t="s">
        <v>28</v>
      </c>
      <c r="T3016" t="s">
        <v>36</v>
      </c>
      <c r="U3016" t="s">
        <v>37</v>
      </c>
      <c r="V3016" s="3" t="str">
        <f t="shared" si="95"/>
        <v>.</v>
      </c>
      <c r="W3016" s="3" t="str">
        <f>IF(AND(T3016&lt;&gt;"_U",T3016&lt;&gt;"c",J3016&lt;&gt;9,J3016&lt;&gt;99),IFERROR(VLOOKUP(A3016,'TA Total'!$A$2:$W$10000,18,0),"."),".")</f>
        <v>.</v>
      </c>
    </row>
    <row r="3017" spans="1:23" x14ac:dyDescent="0.2">
      <c r="A3017" s="1" t="str">
        <f t="shared" si="94"/>
        <v>2018|Stratford District|Total - gender</v>
      </c>
      <c r="B3017" t="s">
        <v>20</v>
      </c>
      <c r="C3017" t="s">
        <v>21</v>
      </c>
      <c r="D3017" t="s">
        <v>22</v>
      </c>
      <c r="E3017" t="s">
        <v>23</v>
      </c>
      <c r="F3017">
        <v>2018</v>
      </c>
      <c r="G3017">
        <v>2018</v>
      </c>
      <c r="H3017">
        <v>34</v>
      </c>
      <c r="I3017" t="s">
        <v>64</v>
      </c>
      <c r="J3017">
        <v>3</v>
      </c>
      <c r="K3017" t="s">
        <v>39</v>
      </c>
      <c r="L3017">
        <v>99</v>
      </c>
      <c r="M3017" t="s">
        <v>26</v>
      </c>
      <c r="N3017">
        <v>99</v>
      </c>
      <c r="O3017" t="s">
        <v>27</v>
      </c>
      <c r="P3017">
        <v>99</v>
      </c>
      <c r="Q3017" t="s">
        <v>42</v>
      </c>
      <c r="R3017">
        <v>219</v>
      </c>
      <c r="V3017" s="3">
        <f t="shared" si="95"/>
        <v>3.42</v>
      </c>
      <c r="W3017" s="3">
        <f>IF(AND(T3017&lt;&gt;"_U",T3017&lt;&gt;"c",J3017&lt;&gt;9,J3017&lt;&gt;99),IFERROR(VLOOKUP(A3017,'TA Total'!$A$2:$W$10000,18,0),"."),".")</f>
        <v>6399</v>
      </c>
    </row>
    <row r="3018" spans="1:23" x14ac:dyDescent="0.2">
      <c r="A3018" s="1" t="str">
        <f t="shared" si="94"/>
        <v>2018|Stratford District|Male / TÄne</v>
      </c>
      <c r="B3018" t="s">
        <v>20</v>
      </c>
      <c r="C3018" t="s">
        <v>21</v>
      </c>
      <c r="D3018" t="s">
        <v>22</v>
      </c>
      <c r="E3018" t="s">
        <v>23</v>
      </c>
      <c r="F3018">
        <v>2018</v>
      </c>
      <c r="G3018">
        <v>2018</v>
      </c>
      <c r="H3018">
        <v>34</v>
      </c>
      <c r="I3018" t="s">
        <v>64</v>
      </c>
      <c r="J3018">
        <v>4</v>
      </c>
      <c r="K3018" t="s">
        <v>54</v>
      </c>
      <c r="L3018">
        <v>99</v>
      </c>
      <c r="M3018" t="s">
        <v>26</v>
      </c>
      <c r="N3018">
        <v>99</v>
      </c>
      <c r="O3018" t="s">
        <v>27</v>
      </c>
      <c r="P3018">
        <v>1</v>
      </c>
      <c r="Q3018" t="s">
        <v>34</v>
      </c>
      <c r="R3018">
        <v>240</v>
      </c>
      <c r="V3018" s="3">
        <f t="shared" si="95"/>
        <v>7.8</v>
      </c>
      <c r="W3018" s="3">
        <f>IF(AND(T3018&lt;&gt;"_U",T3018&lt;&gt;"c",J3018&lt;&gt;9,J3018&lt;&gt;99),IFERROR(VLOOKUP(A3018,'TA Total'!$A$2:$W$10000,18,0),"."),".")</f>
        <v>3075</v>
      </c>
    </row>
    <row r="3019" spans="1:23" x14ac:dyDescent="0.2">
      <c r="A3019" s="1" t="str">
        <f t="shared" si="94"/>
        <v>2018|Stratford District|Female / Wahine</v>
      </c>
      <c r="B3019" t="s">
        <v>20</v>
      </c>
      <c r="C3019" t="s">
        <v>21</v>
      </c>
      <c r="D3019" t="s">
        <v>22</v>
      </c>
      <c r="E3019" t="s">
        <v>23</v>
      </c>
      <c r="F3019">
        <v>2018</v>
      </c>
      <c r="G3019">
        <v>2018</v>
      </c>
      <c r="H3019">
        <v>34</v>
      </c>
      <c r="I3019" t="s">
        <v>64</v>
      </c>
      <c r="J3019">
        <v>4</v>
      </c>
      <c r="K3019" t="s">
        <v>54</v>
      </c>
      <c r="L3019">
        <v>99</v>
      </c>
      <c r="M3019" t="s">
        <v>26</v>
      </c>
      <c r="N3019">
        <v>99</v>
      </c>
      <c r="O3019" t="s">
        <v>27</v>
      </c>
      <c r="P3019">
        <v>2</v>
      </c>
      <c r="Q3019" t="s">
        <v>31</v>
      </c>
      <c r="R3019">
        <v>288</v>
      </c>
      <c r="V3019" s="3">
        <f t="shared" si="95"/>
        <v>8.67</v>
      </c>
      <c r="W3019" s="3">
        <f>IF(AND(T3019&lt;&gt;"_U",T3019&lt;&gt;"c",J3019&lt;&gt;9,J3019&lt;&gt;99),IFERROR(VLOOKUP(A3019,'TA Total'!$A$2:$W$10000,18,0),"."),".")</f>
        <v>3321</v>
      </c>
    </row>
    <row r="3020" spans="1:23" x14ac:dyDescent="0.2">
      <c r="A3020" s="1" t="str">
        <f t="shared" si="94"/>
        <v>2018|Stratford District|Another gender / He ira kÄ“ anÅ</v>
      </c>
      <c r="B3020" t="s">
        <v>20</v>
      </c>
      <c r="C3020" t="s">
        <v>21</v>
      </c>
      <c r="D3020" t="s">
        <v>22</v>
      </c>
      <c r="E3020" t="s">
        <v>23</v>
      </c>
      <c r="F3020">
        <v>2018</v>
      </c>
      <c r="G3020">
        <v>2018</v>
      </c>
      <c r="H3020">
        <v>34</v>
      </c>
      <c r="I3020" t="s">
        <v>64</v>
      </c>
      <c r="J3020">
        <v>4</v>
      </c>
      <c r="K3020" t="s">
        <v>54</v>
      </c>
      <c r="L3020">
        <v>99</v>
      </c>
      <c r="M3020" t="s">
        <v>26</v>
      </c>
      <c r="N3020">
        <v>99</v>
      </c>
      <c r="O3020" t="s">
        <v>27</v>
      </c>
      <c r="P3020">
        <v>3</v>
      </c>
      <c r="Q3020" t="s">
        <v>28</v>
      </c>
      <c r="T3020" t="s">
        <v>36</v>
      </c>
      <c r="U3020" t="s">
        <v>37</v>
      </c>
      <c r="V3020" s="3" t="str">
        <f t="shared" si="95"/>
        <v>.</v>
      </c>
      <c r="W3020" s="3" t="str">
        <f>IF(AND(T3020&lt;&gt;"_U",T3020&lt;&gt;"c",J3020&lt;&gt;9,J3020&lt;&gt;99),IFERROR(VLOOKUP(A3020,'TA Total'!$A$2:$W$10000,18,0),"."),".")</f>
        <v>.</v>
      </c>
    </row>
    <row r="3021" spans="1:23" x14ac:dyDescent="0.2">
      <c r="A3021" s="1" t="str">
        <f t="shared" si="94"/>
        <v>2018|Stratford District|Total - gender</v>
      </c>
      <c r="B3021" t="s">
        <v>20</v>
      </c>
      <c r="C3021" t="s">
        <v>21</v>
      </c>
      <c r="D3021" t="s">
        <v>22</v>
      </c>
      <c r="E3021" t="s">
        <v>23</v>
      </c>
      <c r="F3021">
        <v>2018</v>
      </c>
      <c r="G3021">
        <v>2018</v>
      </c>
      <c r="H3021">
        <v>34</v>
      </c>
      <c r="I3021" t="s">
        <v>64</v>
      </c>
      <c r="J3021">
        <v>4</v>
      </c>
      <c r="K3021" t="s">
        <v>54</v>
      </c>
      <c r="L3021">
        <v>99</v>
      </c>
      <c r="M3021" t="s">
        <v>26</v>
      </c>
      <c r="N3021">
        <v>99</v>
      </c>
      <c r="O3021" t="s">
        <v>27</v>
      </c>
      <c r="P3021">
        <v>99</v>
      </c>
      <c r="Q3021" t="s">
        <v>42</v>
      </c>
      <c r="R3021">
        <v>528</v>
      </c>
      <c r="V3021" s="3">
        <f t="shared" si="95"/>
        <v>8.25</v>
      </c>
      <c r="W3021" s="3">
        <f>IF(AND(T3021&lt;&gt;"_U",T3021&lt;&gt;"c",J3021&lt;&gt;9,J3021&lt;&gt;99),IFERROR(VLOOKUP(A3021,'TA Total'!$A$2:$W$10000,18,0),"."),".")</f>
        <v>6399</v>
      </c>
    </row>
    <row r="3022" spans="1:23" x14ac:dyDescent="0.2">
      <c r="A3022" s="1" t="str">
        <f t="shared" si="94"/>
        <v>2018|Stratford District|Male / TÄne</v>
      </c>
      <c r="B3022" t="s">
        <v>20</v>
      </c>
      <c r="C3022" t="s">
        <v>21</v>
      </c>
      <c r="D3022" t="s">
        <v>22</v>
      </c>
      <c r="E3022" t="s">
        <v>23</v>
      </c>
      <c r="F3022">
        <v>2018</v>
      </c>
      <c r="G3022">
        <v>2018</v>
      </c>
      <c r="H3022">
        <v>34</v>
      </c>
      <c r="I3022" t="s">
        <v>64</v>
      </c>
      <c r="J3022">
        <v>5</v>
      </c>
      <c r="K3022" t="s">
        <v>33</v>
      </c>
      <c r="L3022">
        <v>99</v>
      </c>
      <c r="M3022" t="s">
        <v>26</v>
      </c>
      <c r="N3022">
        <v>99</v>
      </c>
      <c r="O3022" t="s">
        <v>27</v>
      </c>
      <c r="P3022">
        <v>1</v>
      </c>
      <c r="Q3022" t="s">
        <v>34</v>
      </c>
      <c r="R3022">
        <v>93</v>
      </c>
      <c r="V3022" s="3">
        <f t="shared" si="95"/>
        <v>3.02</v>
      </c>
      <c r="W3022" s="3">
        <f>IF(AND(T3022&lt;&gt;"_U",T3022&lt;&gt;"c",J3022&lt;&gt;9,J3022&lt;&gt;99),IFERROR(VLOOKUP(A3022,'TA Total'!$A$2:$W$10000,18,0),"."),".")</f>
        <v>3075</v>
      </c>
    </row>
    <row r="3023" spans="1:23" x14ac:dyDescent="0.2">
      <c r="A3023" s="1" t="str">
        <f t="shared" si="94"/>
        <v>2018|Stratford District|Female / Wahine</v>
      </c>
      <c r="B3023" t="s">
        <v>20</v>
      </c>
      <c r="C3023" t="s">
        <v>21</v>
      </c>
      <c r="D3023" t="s">
        <v>22</v>
      </c>
      <c r="E3023" t="s">
        <v>23</v>
      </c>
      <c r="F3023">
        <v>2018</v>
      </c>
      <c r="G3023">
        <v>2018</v>
      </c>
      <c r="H3023">
        <v>34</v>
      </c>
      <c r="I3023" t="s">
        <v>64</v>
      </c>
      <c r="J3023">
        <v>5</v>
      </c>
      <c r="K3023" t="s">
        <v>33</v>
      </c>
      <c r="L3023">
        <v>99</v>
      </c>
      <c r="M3023" t="s">
        <v>26</v>
      </c>
      <c r="N3023">
        <v>99</v>
      </c>
      <c r="O3023" t="s">
        <v>27</v>
      </c>
      <c r="P3023">
        <v>2</v>
      </c>
      <c r="Q3023" t="s">
        <v>31</v>
      </c>
      <c r="R3023">
        <v>336</v>
      </c>
      <c r="V3023" s="3">
        <f t="shared" si="95"/>
        <v>10.119999999999999</v>
      </c>
      <c r="W3023" s="3">
        <f>IF(AND(T3023&lt;&gt;"_U",T3023&lt;&gt;"c",J3023&lt;&gt;9,J3023&lt;&gt;99),IFERROR(VLOOKUP(A3023,'TA Total'!$A$2:$W$10000,18,0),"."),".")</f>
        <v>3321</v>
      </c>
    </row>
    <row r="3024" spans="1:23" x14ac:dyDescent="0.2">
      <c r="A3024" s="1" t="str">
        <f t="shared" si="94"/>
        <v>2018|Stratford District|Another gender / He ira kÄ“ anÅ</v>
      </c>
      <c r="B3024" t="s">
        <v>20</v>
      </c>
      <c r="C3024" t="s">
        <v>21</v>
      </c>
      <c r="D3024" t="s">
        <v>22</v>
      </c>
      <c r="E3024" t="s">
        <v>23</v>
      </c>
      <c r="F3024">
        <v>2018</v>
      </c>
      <c r="G3024">
        <v>2018</v>
      </c>
      <c r="H3024">
        <v>34</v>
      </c>
      <c r="I3024" t="s">
        <v>64</v>
      </c>
      <c r="J3024">
        <v>5</v>
      </c>
      <c r="K3024" t="s">
        <v>33</v>
      </c>
      <c r="L3024">
        <v>99</v>
      </c>
      <c r="M3024" t="s">
        <v>26</v>
      </c>
      <c r="N3024">
        <v>99</v>
      </c>
      <c r="O3024" t="s">
        <v>27</v>
      </c>
      <c r="P3024">
        <v>3</v>
      </c>
      <c r="Q3024" t="s">
        <v>28</v>
      </c>
      <c r="T3024" t="s">
        <v>36</v>
      </c>
      <c r="U3024" t="s">
        <v>37</v>
      </c>
      <c r="V3024" s="3" t="str">
        <f t="shared" si="95"/>
        <v>.</v>
      </c>
      <c r="W3024" s="3" t="str">
        <f>IF(AND(T3024&lt;&gt;"_U",T3024&lt;&gt;"c",J3024&lt;&gt;9,J3024&lt;&gt;99),IFERROR(VLOOKUP(A3024,'TA Total'!$A$2:$W$10000,18,0),"."),".")</f>
        <v>.</v>
      </c>
    </row>
    <row r="3025" spans="1:23" x14ac:dyDescent="0.2">
      <c r="A3025" s="1" t="str">
        <f t="shared" si="94"/>
        <v>2018|Stratford District|Total - gender</v>
      </c>
      <c r="B3025" t="s">
        <v>20</v>
      </c>
      <c r="C3025" t="s">
        <v>21</v>
      </c>
      <c r="D3025" t="s">
        <v>22</v>
      </c>
      <c r="E3025" t="s">
        <v>23</v>
      </c>
      <c r="F3025">
        <v>2018</v>
      </c>
      <c r="G3025">
        <v>2018</v>
      </c>
      <c r="H3025">
        <v>34</v>
      </c>
      <c r="I3025" t="s">
        <v>64</v>
      </c>
      <c r="J3025">
        <v>5</v>
      </c>
      <c r="K3025" t="s">
        <v>33</v>
      </c>
      <c r="L3025">
        <v>99</v>
      </c>
      <c r="M3025" t="s">
        <v>26</v>
      </c>
      <c r="N3025">
        <v>99</v>
      </c>
      <c r="O3025" t="s">
        <v>27</v>
      </c>
      <c r="P3025">
        <v>99</v>
      </c>
      <c r="Q3025" t="s">
        <v>42</v>
      </c>
      <c r="R3025">
        <v>432</v>
      </c>
      <c r="V3025" s="3">
        <f t="shared" si="95"/>
        <v>6.75</v>
      </c>
      <c r="W3025" s="3">
        <f>IF(AND(T3025&lt;&gt;"_U",T3025&lt;&gt;"c",J3025&lt;&gt;9,J3025&lt;&gt;99),IFERROR(VLOOKUP(A3025,'TA Total'!$A$2:$W$10000,18,0),"."),".")</f>
        <v>6399</v>
      </c>
    </row>
    <row r="3026" spans="1:23" x14ac:dyDescent="0.2">
      <c r="A3026" s="1" t="str">
        <f t="shared" si="94"/>
        <v>2018|Stratford District|Male / TÄne</v>
      </c>
      <c r="B3026" t="s">
        <v>20</v>
      </c>
      <c r="C3026" t="s">
        <v>21</v>
      </c>
      <c r="D3026" t="s">
        <v>22</v>
      </c>
      <c r="E3026" t="s">
        <v>23</v>
      </c>
      <c r="F3026">
        <v>2018</v>
      </c>
      <c r="G3026">
        <v>2018</v>
      </c>
      <c r="H3026">
        <v>34</v>
      </c>
      <c r="I3026" t="s">
        <v>64</v>
      </c>
      <c r="J3026">
        <v>6</v>
      </c>
      <c r="K3026" t="s">
        <v>52</v>
      </c>
      <c r="L3026">
        <v>99</v>
      </c>
      <c r="M3026" t="s">
        <v>26</v>
      </c>
      <c r="N3026">
        <v>99</v>
      </c>
      <c r="O3026" t="s">
        <v>27</v>
      </c>
      <c r="P3026">
        <v>1</v>
      </c>
      <c r="Q3026" t="s">
        <v>34</v>
      </c>
      <c r="R3026">
        <v>1035</v>
      </c>
      <c r="V3026" s="3">
        <f t="shared" si="95"/>
        <v>33.659999999999997</v>
      </c>
      <c r="W3026" s="3">
        <f>IF(AND(T3026&lt;&gt;"_U",T3026&lt;&gt;"c",J3026&lt;&gt;9,J3026&lt;&gt;99),IFERROR(VLOOKUP(A3026,'TA Total'!$A$2:$W$10000,18,0),"."),".")</f>
        <v>3075</v>
      </c>
    </row>
    <row r="3027" spans="1:23" x14ac:dyDescent="0.2">
      <c r="A3027" s="1" t="str">
        <f t="shared" si="94"/>
        <v>2018|Stratford District|Female / Wahine</v>
      </c>
      <c r="B3027" t="s">
        <v>20</v>
      </c>
      <c r="C3027" t="s">
        <v>21</v>
      </c>
      <c r="D3027" t="s">
        <v>22</v>
      </c>
      <c r="E3027" t="s">
        <v>23</v>
      </c>
      <c r="F3027">
        <v>2018</v>
      </c>
      <c r="G3027">
        <v>2018</v>
      </c>
      <c r="H3027">
        <v>34</v>
      </c>
      <c r="I3027" t="s">
        <v>64</v>
      </c>
      <c r="J3027">
        <v>6</v>
      </c>
      <c r="K3027" t="s">
        <v>52</v>
      </c>
      <c r="L3027">
        <v>99</v>
      </c>
      <c r="M3027" t="s">
        <v>26</v>
      </c>
      <c r="N3027">
        <v>99</v>
      </c>
      <c r="O3027" t="s">
        <v>27</v>
      </c>
      <c r="P3027">
        <v>2</v>
      </c>
      <c r="Q3027" t="s">
        <v>31</v>
      </c>
      <c r="R3027">
        <v>942</v>
      </c>
      <c r="V3027" s="3">
        <f t="shared" si="95"/>
        <v>28.36</v>
      </c>
      <c r="W3027" s="3">
        <f>IF(AND(T3027&lt;&gt;"_U",T3027&lt;&gt;"c",J3027&lt;&gt;9,J3027&lt;&gt;99),IFERROR(VLOOKUP(A3027,'TA Total'!$A$2:$W$10000,18,0),"."),".")</f>
        <v>3321</v>
      </c>
    </row>
    <row r="3028" spans="1:23" x14ac:dyDescent="0.2">
      <c r="A3028" s="1" t="str">
        <f t="shared" si="94"/>
        <v>2018|Stratford District|Another gender / He ira kÄ“ anÅ</v>
      </c>
      <c r="B3028" t="s">
        <v>20</v>
      </c>
      <c r="C3028" t="s">
        <v>21</v>
      </c>
      <c r="D3028" t="s">
        <v>22</v>
      </c>
      <c r="E3028" t="s">
        <v>23</v>
      </c>
      <c r="F3028">
        <v>2018</v>
      </c>
      <c r="G3028">
        <v>2018</v>
      </c>
      <c r="H3028">
        <v>34</v>
      </c>
      <c r="I3028" t="s">
        <v>64</v>
      </c>
      <c r="J3028">
        <v>6</v>
      </c>
      <c r="K3028" t="s">
        <v>52</v>
      </c>
      <c r="L3028">
        <v>99</v>
      </c>
      <c r="M3028" t="s">
        <v>26</v>
      </c>
      <c r="N3028">
        <v>99</v>
      </c>
      <c r="O3028" t="s">
        <v>27</v>
      </c>
      <c r="P3028">
        <v>3</v>
      </c>
      <c r="Q3028" t="s">
        <v>28</v>
      </c>
      <c r="T3028" t="s">
        <v>36</v>
      </c>
      <c r="U3028" t="s">
        <v>37</v>
      </c>
      <c r="V3028" s="3" t="str">
        <f t="shared" si="95"/>
        <v>.</v>
      </c>
      <c r="W3028" s="3" t="str">
        <f>IF(AND(T3028&lt;&gt;"_U",T3028&lt;&gt;"c",J3028&lt;&gt;9,J3028&lt;&gt;99),IFERROR(VLOOKUP(A3028,'TA Total'!$A$2:$W$10000,18,0),"."),".")</f>
        <v>.</v>
      </c>
    </row>
    <row r="3029" spans="1:23" x14ac:dyDescent="0.2">
      <c r="A3029" s="1" t="str">
        <f t="shared" si="94"/>
        <v>2018|Stratford District|Total - gender</v>
      </c>
      <c r="B3029" t="s">
        <v>20</v>
      </c>
      <c r="C3029" t="s">
        <v>21</v>
      </c>
      <c r="D3029" t="s">
        <v>22</v>
      </c>
      <c r="E3029" t="s">
        <v>23</v>
      </c>
      <c r="F3029">
        <v>2018</v>
      </c>
      <c r="G3029">
        <v>2018</v>
      </c>
      <c r="H3029">
        <v>34</v>
      </c>
      <c r="I3029" t="s">
        <v>64</v>
      </c>
      <c r="J3029">
        <v>6</v>
      </c>
      <c r="K3029" t="s">
        <v>52</v>
      </c>
      <c r="L3029">
        <v>99</v>
      </c>
      <c r="M3029" t="s">
        <v>26</v>
      </c>
      <c r="N3029">
        <v>99</v>
      </c>
      <c r="O3029" t="s">
        <v>27</v>
      </c>
      <c r="P3029">
        <v>99</v>
      </c>
      <c r="Q3029" t="s">
        <v>42</v>
      </c>
      <c r="R3029">
        <v>1980</v>
      </c>
      <c r="V3029" s="3">
        <f t="shared" si="95"/>
        <v>30.94</v>
      </c>
      <c r="W3029" s="3">
        <f>IF(AND(T3029&lt;&gt;"_U",T3029&lt;&gt;"c",J3029&lt;&gt;9,J3029&lt;&gt;99),IFERROR(VLOOKUP(A3029,'TA Total'!$A$2:$W$10000,18,0),"."),".")</f>
        <v>6399</v>
      </c>
    </row>
    <row r="3030" spans="1:23" x14ac:dyDescent="0.2">
      <c r="A3030" s="1" t="str">
        <f t="shared" si="94"/>
        <v>2018|Stratford District|Male / TÄne</v>
      </c>
      <c r="B3030" t="s">
        <v>20</v>
      </c>
      <c r="C3030" t="s">
        <v>21</v>
      </c>
      <c r="D3030" t="s">
        <v>22</v>
      </c>
      <c r="E3030" t="s">
        <v>23</v>
      </c>
      <c r="F3030">
        <v>2018</v>
      </c>
      <c r="G3030">
        <v>2018</v>
      </c>
      <c r="H3030">
        <v>34</v>
      </c>
      <c r="I3030" t="s">
        <v>64</v>
      </c>
      <c r="J3030">
        <v>9</v>
      </c>
      <c r="K3030" t="s">
        <v>25</v>
      </c>
      <c r="L3030">
        <v>99</v>
      </c>
      <c r="M3030" t="s">
        <v>26</v>
      </c>
      <c r="N3030">
        <v>99</v>
      </c>
      <c r="O3030" t="s">
        <v>27</v>
      </c>
      <c r="P3030">
        <v>1</v>
      </c>
      <c r="Q3030" t="s">
        <v>34</v>
      </c>
      <c r="R3030">
        <v>594</v>
      </c>
      <c r="V3030" s="3" t="str">
        <f t="shared" si="95"/>
        <v>.</v>
      </c>
      <c r="W3030" s="3" t="str">
        <f>IF(AND(T3030&lt;&gt;"_U",T3030&lt;&gt;"c",J3030&lt;&gt;9,J3030&lt;&gt;99),IFERROR(VLOOKUP(A3030,'TA Total'!$A$2:$W$10000,18,0),"."),".")</f>
        <v>.</v>
      </c>
    </row>
    <row r="3031" spans="1:23" x14ac:dyDescent="0.2">
      <c r="A3031" s="1" t="str">
        <f t="shared" si="94"/>
        <v>2018|Stratford District|Female / Wahine</v>
      </c>
      <c r="B3031" t="s">
        <v>20</v>
      </c>
      <c r="C3031" t="s">
        <v>21</v>
      </c>
      <c r="D3031" t="s">
        <v>22</v>
      </c>
      <c r="E3031" t="s">
        <v>23</v>
      </c>
      <c r="F3031">
        <v>2018</v>
      </c>
      <c r="G3031">
        <v>2018</v>
      </c>
      <c r="H3031">
        <v>34</v>
      </c>
      <c r="I3031" t="s">
        <v>64</v>
      </c>
      <c r="J3031">
        <v>9</v>
      </c>
      <c r="K3031" t="s">
        <v>25</v>
      </c>
      <c r="L3031">
        <v>99</v>
      </c>
      <c r="M3031" t="s">
        <v>26</v>
      </c>
      <c r="N3031">
        <v>99</v>
      </c>
      <c r="O3031" t="s">
        <v>27</v>
      </c>
      <c r="P3031">
        <v>2</v>
      </c>
      <c r="Q3031" t="s">
        <v>31</v>
      </c>
      <c r="R3031">
        <v>438</v>
      </c>
      <c r="V3031" s="3" t="str">
        <f t="shared" si="95"/>
        <v>.</v>
      </c>
      <c r="W3031" s="3" t="str">
        <f>IF(AND(T3031&lt;&gt;"_U",T3031&lt;&gt;"c",J3031&lt;&gt;9,J3031&lt;&gt;99),IFERROR(VLOOKUP(A3031,'TA Total'!$A$2:$W$10000,18,0),"."),".")</f>
        <v>.</v>
      </c>
    </row>
    <row r="3032" spans="1:23" x14ac:dyDescent="0.2">
      <c r="A3032" s="1" t="str">
        <f t="shared" si="94"/>
        <v>2018|Stratford District|Another gender / He ira kÄ“ anÅ</v>
      </c>
      <c r="B3032" t="s">
        <v>20</v>
      </c>
      <c r="C3032" t="s">
        <v>21</v>
      </c>
      <c r="D3032" t="s">
        <v>22</v>
      </c>
      <c r="E3032" t="s">
        <v>23</v>
      </c>
      <c r="F3032">
        <v>2018</v>
      </c>
      <c r="G3032">
        <v>2018</v>
      </c>
      <c r="H3032">
        <v>34</v>
      </c>
      <c r="I3032" t="s">
        <v>64</v>
      </c>
      <c r="J3032">
        <v>9</v>
      </c>
      <c r="K3032" t="s">
        <v>25</v>
      </c>
      <c r="L3032">
        <v>99</v>
      </c>
      <c r="M3032" t="s">
        <v>26</v>
      </c>
      <c r="N3032">
        <v>99</v>
      </c>
      <c r="O3032" t="s">
        <v>27</v>
      </c>
      <c r="P3032">
        <v>3</v>
      </c>
      <c r="Q3032" t="s">
        <v>28</v>
      </c>
      <c r="T3032" t="s">
        <v>36</v>
      </c>
      <c r="U3032" t="s">
        <v>37</v>
      </c>
      <c r="V3032" s="3" t="str">
        <f t="shared" si="95"/>
        <v>.</v>
      </c>
      <c r="W3032" s="3" t="str">
        <f>IF(AND(T3032&lt;&gt;"_U",T3032&lt;&gt;"c",J3032&lt;&gt;9,J3032&lt;&gt;99),IFERROR(VLOOKUP(A3032,'TA Total'!$A$2:$W$10000,18,0),"."),".")</f>
        <v>.</v>
      </c>
    </row>
    <row r="3033" spans="1:23" x14ac:dyDescent="0.2">
      <c r="A3033" s="1" t="str">
        <f t="shared" si="94"/>
        <v>2018|Stratford District|Total - gender</v>
      </c>
      <c r="B3033" t="s">
        <v>20</v>
      </c>
      <c r="C3033" t="s">
        <v>21</v>
      </c>
      <c r="D3033" t="s">
        <v>22</v>
      </c>
      <c r="E3033" t="s">
        <v>23</v>
      </c>
      <c r="F3033">
        <v>2018</v>
      </c>
      <c r="G3033">
        <v>2018</v>
      </c>
      <c r="H3033">
        <v>34</v>
      </c>
      <c r="I3033" t="s">
        <v>64</v>
      </c>
      <c r="J3033">
        <v>9</v>
      </c>
      <c r="K3033" t="s">
        <v>25</v>
      </c>
      <c r="L3033">
        <v>99</v>
      </c>
      <c r="M3033" t="s">
        <v>26</v>
      </c>
      <c r="N3033">
        <v>99</v>
      </c>
      <c r="O3033" t="s">
        <v>27</v>
      </c>
      <c r="P3033">
        <v>99</v>
      </c>
      <c r="Q3033" t="s">
        <v>42</v>
      </c>
      <c r="R3033">
        <v>1035</v>
      </c>
      <c r="V3033" s="3" t="str">
        <f t="shared" si="95"/>
        <v>.</v>
      </c>
      <c r="W3033" s="3" t="str">
        <f>IF(AND(T3033&lt;&gt;"_U",T3033&lt;&gt;"c",J3033&lt;&gt;9,J3033&lt;&gt;99),IFERROR(VLOOKUP(A3033,'TA Total'!$A$2:$W$10000,18,0),"."),".")</f>
        <v>.</v>
      </c>
    </row>
    <row r="3034" spans="1:23" x14ac:dyDescent="0.2">
      <c r="A3034" s="1" t="str">
        <f t="shared" si="94"/>
        <v>2018|Stratford District|Male / TÄne</v>
      </c>
      <c r="B3034" t="s">
        <v>20</v>
      </c>
      <c r="C3034" t="s">
        <v>21</v>
      </c>
      <c r="D3034" t="s">
        <v>22</v>
      </c>
      <c r="E3034" t="s">
        <v>23</v>
      </c>
      <c r="F3034">
        <v>2018</v>
      </c>
      <c r="G3034">
        <v>2018</v>
      </c>
      <c r="H3034">
        <v>34</v>
      </c>
      <c r="I3034" t="s">
        <v>64</v>
      </c>
      <c r="J3034">
        <v>77</v>
      </c>
      <c r="K3034" t="s">
        <v>49</v>
      </c>
      <c r="L3034">
        <v>99</v>
      </c>
      <c r="M3034" t="s">
        <v>26</v>
      </c>
      <c r="N3034">
        <v>99</v>
      </c>
      <c r="O3034" t="s">
        <v>27</v>
      </c>
      <c r="P3034">
        <v>1</v>
      </c>
      <c r="Q3034" t="s">
        <v>34</v>
      </c>
      <c r="R3034">
        <v>3075</v>
      </c>
      <c r="V3034" s="3">
        <f t="shared" si="95"/>
        <v>100</v>
      </c>
      <c r="W3034" s="3">
        <f>IF(AND(T3034&lt;&gt;"_U",T3034&lt;&gt;"c",J3034&lt;&gt;9,J3034&lt;&gt;99),IFERROR(VLOOKUP(A3034,'TA Total'!$A$2:$W$10000,18,0),"."),".")</f>
        <v>3075</v>
      </c>
    </row>
    <row r="3035" spans="1:23" x14ac:dyDescent="0.2">
      <c r="A3035" s="1" t="str">
        <f t="shared" si="94"/>
        <v>2018|Stratford District|Female / Wahine</v>
      </c>
      <c r="B3035" t="s">
        <v>20</v>
      </c>
      <c r="C3035" t="s">
        <v>21</v>
      </c>
      <c r="D3035" t="s">
        <v>22</v>
      </c>
      <c r="E3035" t="s">
        <v>23</v>
      </c>
      <c r="F3035">
        <v>2018</v>
      </c>
      <c r="G3035">
        <v>2018</v>
      </c>
      <c r="H3035">
        <v>34</v>
      </c>
      <c r="I3035" t="s">
        <v>64</v>
      </c>
      <c r="J3035">
        <v>77</v>
      </c>
      <c r="K3035" t="s">
        <v>49</v>
      </c>
      <c r="L3035">
        <v>99</v>
      </c>
      <c r="M3035" t="s">
        <v>26</v>
      </c>
      <c r="N3035">
        <v>99</v>
      </c>
      <c r="O3035" t="s">
        <v>27</v>
      </c>
      <c r="P3035">
        <v>2</v>
      </c>
      <c r="Q3035" t="s">
        <v>31</v>
      </c>
      <c r="R3035">
        <v>3321</v>
      </c>
      <c r="V3035" s="3">
        <f t="shared" si="95"/>
        <v>100</v>
      </c>
      <c r="W3035" s="3">
        <f>IF(AND(T3035&lt;&gt;"_U",T3035&lt;&gt;"c",J3035&lt;&gt;9,J3035&lt;&gt;99),IFERROR(VLOOKUP(A3035,'TA Total'!$A$2:$W$10000,18,0),"."),".")</f>
        <v>3321</v>
      </c>
    </row>
    <row r="3036" spans="1:23" x14ac:dyDescent="0.2">
      <c r="A3036" s="1" t="str">
        <f t="shared" si="94"/>
        <v>2018|Stratford District|Another gender / He ira kÄ“ anÅ</v>
      </c>
      <c r="B3036" t="s">
        <v>20</v>
      </c>
      <c r="C3036" t="s">
        <v>21</v>
      </c>
      <c r="D3036" t="s">
        <v>22</v>
      </c>
      <c r="E3036" t="s">
        <v>23</v>
      </c>
      <c r="F3036">
        <v>2018</v>
      </c>
      <c r="G3036">
        <v>2018</v>
      </c>
      <c r="H3036">
        <v>34</v>
      </c>
      <c r="I3036" t="s">
        <v>64</v>
      </c>
      <c r="J3036">
        <v>77</v>
      </c>
      <c r="K3036" t="s">
        <v>49</v>
      </c>
      <c r="L3036">
        <v>99</v>
      </c>
      <c r="M3036" t="s">
        <v>26</v>
      </c>
      <c r="N3036">
        <v>99</v>
      </c>
      <c r="O3036" t="s">
        <v>27</v>
      </c>
      <c r="P3036">
        <v>3</v>
      </c>
      <c r="Q3036" t="s">
        <v>28</v>
      </c>
      <c r="T3036" t="s">
        <v>36</v>
      </c>
      <c r="U3036" t="s">
        <v>37</v>
      </c>
      <c r="V3036" s="3" t="str">
        <f t="shared" si="95"/>
        <v>.</v>
      </c>
      <c r="W3036" s="3" t="str">
        <f>IF(AND(T3036&lt;&gt;"_U",T3036&lt;&gt;"c",J3036&lt;&gt;9,J3036&lt;&gt;99),IFERROR(VLOOKUP(A3036,'TA Total'!$A$2:$W$10000,18,0),"."),".")</f>
        <v>.</v>
      </c>
    </row>
    <row r="3037" spans="1:23" x14ac:dyDescent="0.2">
      <c r="A3037" s="1" t="str">
        <f t="shared" si="94"/>
        <v>2018|Stratford District|Total - gender</v>
      </c>
      <c r="B3037" t="s">
        <v>20</v>
      </c>
      <c r="C3037" t="s">
        <v>21</v>
      </c>
      <c r="D3037" t="s">
        <v>22</v>
      </c>
      <c r="E3037" t="s">
        <v>23</v>
      </c>
      <c r="F3037">
        <v>2018</v>
      </c>
      <c r="G3037">
        <v>2018</v>
      </c>
      <c r="H3037">
        <v>34</v>
      </c>
      <c r="I3037" t="s">
        <v>64</v>
      </c>
      <c r="J3037">
        <v>77</v>
      </c>
      <c r="K3037" t="s">
        <v>49</v>
      </c>
      <c r="L3037">
        <v>99</v>
      </c>
      <c r="M3037" t="s">
        <v>26</v>
      </c>
      <c r="N3037">
        <v>99</v>
      </c>
      <c r="O3037" t="s">
        <v>27</v>
      </c>
      <c r="P3037">
        <v>99</v>
      </c>
      <c r="Q3037" t="s">
        <v>42</v>
      </c>
      <c r="R3037">
        <v>6399</v>
      </c>
      <c r="V3037" s="3">
        <f t="shared" si="95"/>
        <v>100</v>
      </c>
      <c r="W3037" s="3">
        <f>IF(AND(T3037&lt;&gt;"_U",T3037&lt;&gt;"c",J3037&lt;&gt;9,J3037&lt;&gt;99),IFERROR(VLOOKUP(A3037,'TA Total'!$A$2:$W$10000,18,0),"."),".")</f>
        <v>6399</v>
      </c>
    </row>
    <row r="3038" spans="1:23" x14ac:dyDescent="0.2">
      <c r="A3038" s="1" t="str">
        <f t="shared" si="94"/>
        <v>2018|Stratford District|Male / TÄne</v>
      </c>
      <c r="B3038" t="s">
        <v>20</v>
      </c>
      <c r="C3038" t="s">
        <v>21</v>
      </c>
      <c r="D3038" t="s">
        <v>22</v>
      </c>
      <c r="E3038" t="s">
        <v>23</v>
      </c>
      <c r="F3038">
        <v>2018</v>
      </c>
      <c r="G3038">
        <v>2018</v>
      </c>
      <c r="H3038">
        <v>34</v>
      </c>
      <c r="I3038" t="s">
        <v>64</v>
      </c>
      <c r="J3038">
        <v>99</v>
      </c>
      <c r="K3038" t="s">
        <v>47</v>
      </c>
      <c r="L3038">
        <v>99</v>
      </c>
      <c r="M3038" t="s">
        <v>26</v>
      </c>
      <c r="N3038">
        <v>99</v>
      </c>
      <c r="O3038" t="s">
        <v>27</v>
      </c>
      <c r="P3038">
        <v>1</v>
      </c>
      <c r="Q3038" t="s">
        <v>34</v>
      </c>
      <c r="R3038">
        <v>3672</v>
      </c>
      <c r="V3038" s="3" t="str">
        <f t="shared" si="95"/>
        <v>.</v>
      </c>
      <c r="W3038" s="3" t="str">
        <f>IF(AND(T3038&lt;&gt;"_U",T3038&lt;&gt;"c",J3038&lt;&gt;9,J3038&lt;&gt;99),IFERROR(VLOOKUP(A3038,'TA Total'!$A$2:$W$10000,18,0),"."),".")</f>
        <v>.</v>
      </c>
    </row>
    <row r="3039" spans="1:23" x14ac:dyDescent="0.2">
      <c r="A3039" s="1" t="str">
        <f t="shared" si="94"/>
        <v>2018|Stratford District|Female / Wahine</v>
      </c>
      <c r="B3039" t="s">
        <v>20</v>
      </c>
      <c r="C3039" t="s">
        <v>21</v>
      </c>
      <c r="D3039" t="s">
        <v>22</v>
      </c>
      <c r="E3039" t="s">
        <v>23</v>
      </c>
      <c r="F3039">
        <v>2018</v>
      </c>
      <c r="G3039">
        <v>2018</v>
      </c>
      <c r="H3039">
        <v>34</v>
      </c>
      <c r="I3039" t="s">
        <v>64</v>
      </c>
      <c r="J3039">
        <v>99</v>
      </c>
      <c r="K3039" t="s">
        <v>47</v>
      </c>
      <c r="L3039">
        <v>99</v>
      </c>
      <c r="M3039" t="s">
        <v>26</v>
      </c>
      <c r="N3039">
        <v>99</v>
      </c>
      <c r="O3039" t="s">
        <v>27</v>
      </c>
      <c r="P3039">
        <v>2</v>
      </c>
      <c r="Q3039" t="s">
        <v>31</v>
      </c>
      <c r="R3039">
        <v>3759</v>
      </c>
      <c r="V3039" s="3" t="str">
        <f t="shared" si="95"/>
        <v>.</v>
      </c>
      <c r="W3039" s="3" t="str">
        <f>IF(AND(T3039&lt;&gt;"_U",T3039&lt;&gt;"c",J3039&lt;&gt;9,J3039&lt;&gt;99),IFERROR(VLOOKUP(A3039,'TA Total'!$A$2:$W$10000,18,0),"."),".")</f>
        <v>.</v>
      </c>
    </row>
    <row r="3040" spans="1:23" x14ac:dyDescent="0.2">
      <c r="A3040" s="1" t="str">
        <f t="shared" si="94"/>
        <v>2018|Stratford District|Another gender / He ira kÄ“ anÅ</v>
      </c>
      <c r="B3040" t="s">
        <v>20</v>
      </c>
      <c r="C3040" t="s">
        <v>21</v>
      </c>
      <c r="D3040" t="s">
        <v>22</v>
      </c>
      <c r="E3040" t="s">
        <v>23</v>
      </c>
      <c r="F3040">
        <v>2018</v>
      </c>
      <c r="G3040">
        <v>2018</v>
      </c>
      <c r="H3040">
        <v>34</v>
      </c>
      <c r="I3040" t="s">
        <v>64</v>
      </c>
      <c r="J3040">
        <v>99</v>
      </c>
      <c r="K3040" t="s">
        <v>47</v>
      </c>
      <c r="L3040">
        <v>99</v>
      </c>
      <c r="M3040" t="s">
        <v>26</v>
      </c>
      <c r="N3040">
        <v>99</v>
      </c>
      <c r="O3040" t="s">
        <v>27</v>
      </c>
      <c r="P3040">
        <v>3</v>
      </c>
      <c r="Q3040" t="s">
        <v>28</v>
      </c>
      <c r="T3040" t="s">
        <v>36</v>
      </c>
      <c r="U3040" t="s">
        <v>37</v>
      </c>
      <c r="V3040" s="3" t="str">
        <f t="shared" si="95"/>
        <v>.</v>
      </c>
      <c r="W3040" s="3" t="str">
        <f>IF(AND(T3040&lt;&gt;"_U",T3040&lt;&gt;"c",J3040&lt;&gt;9,J3040&lt;&gt;99),IFERROR(VLOOKUP(A3040,'TA Total'!$A$2:$W$10000,18,0),"."),".")</f>
        <v>.</v>
      </c>
    </row>
    <row r="3041" spans="1:23" x14ac:dyDescent="0.2">
      <c r="A3041" s="1" t="str">
        <f t="shared" si="94"/>
        <v>2018|Stratford District|Total - gender</v>
      </c>
      <c r="B3041" t="s">
        <v>20</v>
      </c>
      <c r="C3041" t="s">
        <v>21</v>
      </c>
      <c r="D3041" t="s">
        <v>22</v>
      </c>
      <c r="E3041" t="s">
        <v>23</v>
      </c>
      <c r="F3041">
        <v>2018</v>
      </c>
      <c r="G3041">
        <v>2018</v>
      </c>
      <c r="H3041">
        <v>34</v>
      </c>
      <c r="I3041" t="s">
        <v>64</v>
      </c>
      <c r="J3041">
        <v>99</v>
      </c>
      <c r="K3041" t="s">
        <v>47</v>
      </c>
      <c r="L3041">
        <v>99</v>
      </c>
      <c r="M3041" t="s">
        <v>26</v>
      </c>
      <c r="N3041">
        <v>99</v>
      </c>
      <c r="O3041" t="s">
        <v>27</v>
      </c>
      <c r="P3041">
        <v>99</v>
      </c>
      <c r="Q3041" t="s">
        <v>42</v>
      </c>
      <c r="R3041">
        <v>7431</v>
      </c>
      <c r="V3041" s="3" t="str">
        <f t="shared" si="95"/>
        <v>.</v>
      </c>
      <c r="W3041" s="3" t="str">
        <f>IF(AND(T3041&lt;&gt;"_U",T3041&lt;&gt;"c",J3041&lt;&gt;9,J3041&lt;&gt;99),IFERROR(VLOOKUP(A3041,'TA Total'!$A$2:$W$10000,18,0),"."),".")</f>
        <v>.</v>
      </c>
    </row>
    <row r="3042" spans="1:23" x14ac:dyDescent="0.2">
      <c r="A3042" s="1" t="str">
        <f t="shared" si="94"/>
        <v>2018|South Taranaki District|Male / TÄne</v>
      </c>
      <c r="B3042" t="s">
        <v>20</v>
      </c>
      <c r="C3042" t="s">
        <v>21</v>
      </c>
      <c r="D3042" t="s">
        <v>22</v>
      </c>
      <c r="E3042" t="s">
        <v>23</v>
      </c>
      <c r="F3042">
        <v>2018</v>
      </c>
      <c r="G3042">
        <v>2018</v>
      </c>
      <c r="H3042">
        <v>35</v>
      </c>
      <c r="I3042" t="s">
        <v>129</v>
      </c>
      <c r="J3042">
        <v>1</v>
      </c>
      <c r="K3042" t="s">
        <v>30</v>
      </c>
      <c r="L3042">
        <v>99</v>
      </c>
      <c r="M3042" t="s">
        <v>26</v>
      </c>
      <c r="N3042">
        <v>99</v>
      </c>
      <c r="O3042" t="s">
        <v>27</v>
      </c>
      <c r="P3042">
        <v>1</v>
      </c>
      <c r="Q3042" t="s">
        <v>34</v>
      </c>
      <c r="R3042">
        <v>4173</v>
      </c>
      <c r="V3042" s="3">
        <f t="shared" si="95"/>
        <v>48.3</v>
      </c>
      <c r="W3042" s="3">
        <f>IF(AND(T3042&lt;&gt;"_U",T3042&lt;&gt;"c",J3042&lt;&gt;9,J3042&lt;&gt;99),IFERROR(VLOOKUP(A3042,'TA Total'!$A$2:$W$10000,18,0),"."),".")</f>
        <v>8640</v>
      </c>
    </row>
    <row r="3043" spans="1:23" x14ac:dyDescent="0.2">
      <c r="A3043" s="1" t="str">
        <f t="shared" si="94"/>
        <v>2018|South Taranaki District|Female / Wahine</v>
      </c>
      <c r="B3043" t="s">
        <v>20</v>
      </c>
      <c r="C3043" t="s">
        <v>21</v>
      </c>
      <c r="D3043" t="s">
        <v>22</v>
      </c>
      <c r="E3043" t="s">
        <v>23</v>
      </c>
      <c r="F3043">
        <v>2018</v>
      </c>
      <c r="G3043">
        <v>2018</v>
      </c>
      <c r="H3043">
        <v>35</v>
      </c>
      <c r="I3043" t="s">
        <v>129</v>
      </c>
      <c r="J3043">
        <v>1</v>
      </c>
      <c r="K3043" t="s">
        <v>30</v>
      </c>
      <c r="L3043">
        <v>99</v>
      </c>
      <c r="M3043" t="s">
        <v>26</v>
      </c>
      <c r="N3043">
        <v>99</v>
      </c>
      <c r="O3043" t="s">
        <v>27</v>
      </c>
      <c r="P3043">
        <v>2</v>
      </c>
      <c r="Q3043" t="s">
        <v>31</v>
      </c>
      <c r="R3043">
        <v>4182</v>
      </c>
      <c r="V3043" s="3">
        <f t="shared" si="95"/>
        <v>46.87</v>
      </c>
      <c r="W3043" s="3">
        <f>IF(AND(T3043&lt;&gt;"_U",T3043&lt;&gt;"c",J3043&lt;&gt;9,J3043&lt;&gt;99),IFERROR(VLOOKUP(A3043,'TA Total'!$A$2:$W$10000,18,0),"."),".")</f>
        <v>8922</v>
      </c>
    </row>
    <row r="3044" spans="1:23" x14ac:dyDescent="0.2">
      <c r="A3044" s="1" t="str">
        <f t="shared" si="94"/>
        <v>2018|South Taranaki District|Another gender / He ira kÄ“ anÅ</v>
      </c>
      <c r="B3044" t="s">
        <v>20</v>
      </c>
      <c r="C3044" t="s">
        <v>21</v>
      </c>
      <c r="D3044" t="s">
        <v>22</v>
      </c>
      <c r="E3044" t="s">
        <v>23</v>
      </c>
      <c r="F3044">
        <v>2018</v>
      </c>
      <c r="G3044">
        <v>2018</v>
      </c>
      <c r="H3044">
        <v>35</v>
      </c>
      <c r="I3044" t="s">
        <v>129</v>
      </c>
      <c r="J3044">
        <v>1</v>
      </c>
      <c r="K3044" t="s">
        <v>30</v>
      </c>
      <c r="L3044">
        <v>99</v>
      </c>
      <c r="M3044" t="s">
        <v>26</v>
      </c>
      <c r="N3044">
        <v>99</v>
      </c>
      <c r="O3044" t="s">
        <v>27</v>
      </c>
      <c r="P3044">
        <v>3</v>
      </c>
      <c r="Q3044" t="s">
        <v>28</v>
      </c>
      <c r="T3044" t="s">
        <v>36</v>
      </c>
      <c r="U3044" t="s">
        <v>37</v>
      </c>
      <c r="V3044" s="3" t="str">
        <f t="shared" si="95"/>
        <v>.</v>
      </c>
      <c r="W3044" s="3" t="str">
        <f>IF(AND(T3044&lt;&gt;"_U",T3044&lt;&gt;"c",J3044&lt;&gt;9,J3044&lt;&gt;99),IFERROR(VLOOKUP(A3044,'TA Total'!$A$2:$W$10000,18,0),"."),".")</f>
        <v>.</v>
      </c>
    </row>
    <row r="3045" spans="1:23" x14ac:dyDescent="0.2">
      <c r="A3045" s="1" t="str">
        <f t="shared" si="94"/>
        <v>2018|South Taranaki District|Total - gender</v>
      </c>
      <c r="B3045" t="s">
        <v>20</v>
      </c>
      <c r="C3045" t="s">
        <v>21</v>
      </c>
      <c r="D3045" t="s">
        <v>22</v>
      </c>
      <c r="E3045" t="s">
        <v>23</v>
      </c>
      <c r="F3045">
        <v>2018</v>
      </c>
      <c r="G3045">
        <v>2018</v>
      </c>
      <c r="H3045">
        <v>35</v>
      </c>
      <c r="I3045" t="s">
        <v>129</v>
      </c>
      <c r="J3045">
        <v>1</v>
      </c>
      <c r="K3045" t="s">
        <v>30</v>
      </c>
      <c r="L3045">
        <v>99</v>
      </c>
      <c r="M3045" t="s">
        <v>26</v>
      </c>
      <c r="N3045">
        <v>99</v>
      </c>
      <c r="O3045" t="s">
        <v>27</v>
      </c>
      <c r="P3045">
        <v>99</v>
      </c>
      <c r="Q3045" t="s">
        <v>42</v>
      </c>
      <c r="R3045">
        <v>8355</v>
      </c>
      <c r="V3045" s="3">
        <f t="shared" si="95"/>
        <v>47.57</v>
      </c>
      <c r="W3045" s="3">
        <f>IF(AND(T3045&lt;&gt;"_U",T3045&lt;&gt;"c",J3045&lt;&gt;9,J3045&lt;&gt;99),IFERROR(VLOOKUP(A3045,'TA Total'!$A$2:$W$10000,18,0),"."),".")</f>
        <v>17562</v>
      </c>
    </row>
    <row r="3046" spans="1:23" x14ac:dyDescent="0.2">
      <c r="A3046" s="1" t="str">
        <f t="shared" si="94"/>
        <v>2018|South Taranaki District|Male / TÄne</v>
      </c>
      <c r="B3046" t="s">
        <v>20</v>
      </c>
      <c r="C3046" t="s">
        <v>21</v>
      </c>
      <c r="D3046" t="s">
        <v>22</v>
      </c>
      <c r="E3046" t="s">
        <v>23</v>
      </c>
      <c r="F3046">
        <v>2018</v>
      </c>
      <c r="G3046">
        <v>2018</v>
      </c>
      <c r="H3046">
        <v>35</v>
      </c>
      <c r="I3046" t="s">
        <v>129</v>
      </c>
      <c r="J3046">
        <v>3</v>
      </c>
      <c r="K3046" t="s">
        <v>39</v>
      </c>
      <c r="L3046">
        <v>99</v>
      </c>
      <c r="M3046" t="s">
        <v>26</v>
      </c>
      <c r="N3046">
        <v>99</v>
      </c>
      <c r="O3046" t="s">
        <v>27</v>
      </c>
      <c r="P3046">
        <v>1</v>
      </c>
      <c r="Q3046" t="s">
        <v>34</v>
      </c>
      <c r="R3046">
        <v>312</v>
      </c>
      <c r="V3046" s="3">
        <f t="shared" si="95"/>
        <v>3.61</v>
      </c>
      <c r="W3046" s="3">
        <f>IF(AND(T3046&lt;&gt;"_U",T3046&lt;&gt;"c",J3046&lt;&gt;9,J3046&lt;&gt;99),IFERROR(VLOOKUP(A3046,'TA Total'!$A$2:$W$10000,18,0),"."),".")</f>
        <v>8640</v>
      </c>
    </row>
    <row r="3047" spans="1:23" x14ac:dyDescent="0.2">
      <c r="A3047" s="1" t="str">
        <f t="shared" si="94"/>
        <v>2018|South Taranaki District|Female / Wahine</v>
      </c>
      <c r="B3047" t="s">
        <v>20</v>
      </c>
      <c r="C3047" t="s">
        <v>21</v>
      </c>
      <c r="D3047" t="s">
        <v>22</v>
      </c>
      <c r="E3047" t="s">
        <v>23</v>
      </c>
      <c r="F3047">
        <v>2018</v>
      </c>
      <c r="G3047">
        <v>2018</v>
      </c>
      <c r="H3047">
        <v>35</v>
      </c>
      <c r="I3047" t="s">
        <v>129</v>
      </c>
      <c r="J3047">
        <v>3</v>
      </c>
      <c r="K3047" t="s">
        <v>39</v>
      </c>
      <c r="L3047">
        <v>99</v>
      </c>
      <c r="M3047" t="s">
        <v>26</v>
      </c>
      <c r="N3047">
        <v>99</v>
      </c>
      <c r="O3047" t="s">
        <v>27</v>
      </c>
      <c r="P3047">
        <v>2</v>
      </c>
      <c r="Q3047" t="s">
        <v>31</v>
      </c>
      <c r="R3047">
        <v>327</v>
      </c>
      <c r="V3047" s="3">
        <f t="shared" si="95"/>
        <v>3.67</v>
      </c>
      <c r="W3047" s="3">
        <f>IF(AND(T3047&lt;&gt;"_U",T3047&lt;&gt;"c",J3047&lt;&gt;9,J3047&lt;&gt;99),IFERROR(VLOOKUP(A3047,'TA Total'!$A$2:$W$10000,18,0),"."),".")</f>
        <v>8922</v>
      </c>
    </row>
    <row r="3048" spans="1:23" x14ac:dyDescent="0.2">
      <c r="A3048" s="1" t="str">
        <f t="shared" si="94"/>
        <v>2018|South Taranaki District|Another gender / He ira kÄ“ anÅ</v>
      </c>
      <c r="B3048" t="s">
        <v>20</v>
      </c>
      <c r="C3048" t="s">
        <v>21</v>
      </c>
      <c r="D3048" t="s">
        <v>22</v>
      </c>
      <c r="E3048" t="s">
        <v>23</v>
      </c>
      <c r="F3048">
        <v>2018</v>
      </c>
      <c r="G3048">
        <v>2018</v>
      </c>
      <c r="H3048">
        <v>35</v>
      </c>
      <c r="I3048" t="s">
        <v>129</v>
      </c>
      <c r="J3048">
        <v>3</v>
      </c>
      <c r="K3048" t="s">
        <v>39</v>
      </c>
      <c r="L3048">
        <v>99</v>
      </c>
      <c r="M3048" t="s">
        <v>26</v>
      </c>
      <c r="N3048">
        <v>99</v>
      </c>
      <c r="O3048" t="s">
        <v>27</v>
      </c>
      <c r="P3048">
        <v>3</v>
      </c>
      <c r="Q3048" t="s">
        <v>28</v>
      </c>
      <c r="T3048" t="s">
        <v>36</v>
      </c>
      <c r="U3048" t="s">
        <v>37</v>
      </c>
      <c r="V3048" s="3" t="str">
        <f t="shared" si="95"/>
        <v>.</v>
      </c>
      <c r="W3048" s="3" t="str">
        <f>IF(AND(T3048&lt;&gt;"_U",T3048&lt;&gt;"c",J3048&lt;&gt;9,J3048&lt;&gt;99),IFERROR(VLOOKUP(A3048,'TA Total'!$A$2:$W$10000,18,0),"."),".")</f>
        <v>.</v>
      </c>
    </row>
    <row r="3049" spans="1:23" x14ac:dyDescent="0.2">
      <c r="A3049" s="1" t="str">
        <f t="shared" si="94"/>
        <v>2018|South Taranaki District|Total - gender</v>
      </c>
      <c r="B3049" t="s">
        <v>20</v>
      </c>
      <c r="C3049" t="s">
        <v>21</v>
      </c>
      <c r="D3049" t="s">
        <v>22</v>
      </c>
      <c r="E3049" t="s">
        <v>23</v>
      </c>
      <c r="F3049">
        <v>2018</v>
      </c>
      <c r="G3049">
        <v>2018</v>
      </c>
      <c r="H3049">
        <v>35</v>
      </c>
      <c r="I3049" t="s">
        <v>129</v>
      </c>
      <c r="J3049">
        <v>3</v>
      </c>
      <c r="K3049" t="s">
        <v>39</v>
      </c>
      <c r="L3049">
        <v>99</v>
      </c>
      <c r="M3049" t="s">
        <v>26</v>
      </c>
      <c r="N3049">
        <v>99</v>
      </c>
      <c r="O3049" t="s">
        <v>27</v>
      </c>
      <c r="P3049">
        <v>99</v>
      </c>
      <c r="Q3049" t="s">
        <v>42</v>
      </c>
      <c r="R3049">
        <v>636</v>
      </c>
      <c r="V3049" s="3">
        <f t="shared" si="95"/>
        <v>3.62</v>
      </c>
      <c r="W3049" s="3">
        <f>IF(AND(T3049&lt;&gt;"_U",T3049&lt;&gt;"c",J3049&lt;&gt;9,J3049&lt;&gt;99),IFERROR(VLOOKUP(A3049,'TA Total'!$A$2:$W$10000,18,0),"."),".")</f>
        <v>17562</v>
      </c>
    </row>
    <row r="3050" spans="1:23" x14ac:dyDescent="0.2">
      <c r="A3050" s="1" t="str">
        <f t="shared" si="94"/>
        <v>2018|South Taranaki District|Male / TÄne</v>
      </c>
      <c r="B3050" t="s">
        <v>20</v>
      </c>
      <c r="C3050" t="s">
        <v>21</v>
      </c>
      <c r="D3050" t="s">
        <v>22</v>
      </c>
      <c r="E3050" t="s">
        <v>23</v>
      </c>
      <c r="F3050">
        <v>2018</v>
      </c>
      <c r="G3050">
        <v>2018</v>
      </c>
      <c r="H3050">
        <v>35</v>
      </c>
      <c r="I3050" t="s">
        <v>129</v>
      </c>
      <c r="J3050">
        <v>4</v>
      </c>
      <c r="K3050" t="s">
        <v>54</v>
      </c>
      <c r="L3050">
        <v>99</v>
      </c>
      <c r="M3050" t="s">
        <v>26</v>
      </c>
      <c r="N3050">
        <v>99</v>
      </c>
      <c r="O3050" t="s">
        <v>27</v>
      </c>
      <c r="P3050">
        <v>1</v>
      </c>
      <c r="Q3050" t="s">
        <v>34</v>
      </c>
      <c r="R3050">
        <v>669</v>
      </c>
      <c r="V3050" s="3">
        <f t="shared" si="95"/>
        <v>7.74</v>
      </c>
      <c r="W3050" s="3">
        <f>IF(AND(T3050&lt;&gt;"_U",T3050&lt;&gt;"c",J3050&lt;&gt;9,J3050&lt;&gt;99),IFERROR(VLOOKUP(A3050,'TA Total'!$A$2:$W$10000,18,0),"."),".")</f>
        <v>8640</v>
      </c>
    </row>
    <row r="3051" spans="1:23" x14ac:dyDescent="0.2">
      <c r="A3051" s="1" t="str">
        <f t="shared" si="94"/>
        <v>2018|South Taranaki District|Female / Wahine</v>
      </c>
      <c r="B3051" t="s">
        <v>20</v>
      </c>
      <c r="C3051" t="s">
        <v>21</v>
      </c>
      <c r="D3051" t="s">
        <v>22</v>
      </c>
      <c r="E3051" t="s">
        <v>23</v>
      </c>
      <c r="F3051">
        <v>2018</v>
      </c>
      <c r="G3051">
        <v>2018</v>
      </c>
      <c r="H3051">
        <v>35</v>
      </c>
      <c r="I3051" t="s">
        <v>129</v>
      </c>
      <c r="J3051">
        <v>4</v>
      </c>
      <c r="K3051" t="s">
        <v>54</v>
      </c>
      <c r="L3051">
        <v>99</v>
      </c>
      <c r="M3051" t="s">
        <v>26</v>
      </c>
      <c r="N3051">
        <v>99</v>
      </c>
      <c r="O3051" t="s">
        <v>27</v>
      </c>
      <c r="P3051">
        <v>2</v>
      </c>
      <c r="Q3051" t="s">
        <v>31</v>
      </c>
      <c r="R3051">
        <v>777</v>
      </c>
      <c r="V3051" s="3">
        <f t="shared" si="95"/>
        <v>8.7100000000000009</v>
      </c>
      <c r="W3051" s="3">
        <f>IF(AND(T3051&lt;&gt;"_U",T3051&lt;&gt;"c",J3051&lt;&gt;9,J3051&lt;&gt;99),IFERROR(VLOOKUP(A3051,'TA Total'!$A$2:$W$10000,18,0),"."),".")</f>
        <v>8922</v>
      </c>
    </row>
    <row r="3052" spans="1:23" x14ac:dyDescent="0.2">
      <c r="A3052" s="1" t="str">
        <f t="shared" si="94"/>
        <v>2018|South Taranaki District|Another gender / He ira kÄ“ anÅ</v>
      </c>
      <c r="B3052" t="s">
        <v>20</v>
      </c>
      <c r="C3052" t="s">
        <v>21</v>
      </c>
      <c r="D3052" t="s">
        <v>22</v>
      </c>
      <c r="E3052" t="s">
        <v>23</v>
      </c>
      <c r="F3052">
        <v>2018</v>
      </c>
      <c r="G3052">
        <v>2018</v>
      </c>
      <c r="H3052">
        <v>35</v>
      </c>
      <c r="I3052" t="s">
        <v>129</v>
      </c>
      <c r="J3052">
        <v>4</v>
      </c>
      <c r="K3052" t="s">
        <v>54</v>
      </c>
      <c r="L3052">
        <v>99</v>
      </c>
      <c r="M3052" t="s">
        <v>26</v>
      </c>
      <c r="N3052">
        <v>99</v>
      </c>
      <c r="O3052" t="s">
        <v>27</v>
      </c>
      <c r="P3052">
        <v>3</v>
      </c>
      <c r="Q3052" t="s">
        <v>28</v>
      </c>
      <c r="T3052" t="s">
        <v>36</v>
      </c>
      <c r="U3052" t="s">
        <v>37</v>
      </c>
      <c r="V3052" s="3" t="str">
        <f t="shared" si="95"/>
        <v>.</v>
      </c>
      <c r="W3052" s="3" t="str">
        <f>IF(AND(T3052&lt;&gt;"_U",T3052&lt;&gt;"c",J3052&lt;&gt;9,J3052&lt;&gt;99),IFERROR(VLOOKUP(A3052,'TA Total'!$A$2:$W$10000,18,0),"."),".")</f>
        <v>.</v>
      </c>
    </row>
    <row r="3053" spans="1:23" x14ac:dyDescent="0.2">
      <c r="A3053" s="1" t="str">
        <f t="shared" si="94"/>
        <v>2018|South Taranaki District|Total - gender</v>
      </c>
      <c r="B3053" t="s">
        <v>20</v>
      </c>
      <c r="C3053" t="s">
        <v>21</v>
      </c>
      <c r="D3053" t="s">
        <v>22</v>
      </c>
      <c r="E3053" t="s">
        <v>23</v>
      </c>
      <c r="F3053">
        <v>2018</v>
      </c>
      <c r="G3053">
        <v>2018</v>
      </c>
      <c r="H3053">
        <v>35</v>
      </c>
      <c r="I3053" t="s">
        <v>129</v>
      </c>
      <c r="J3053">
        <v>4</v>
      </c>
      <c r="K3053" t="s">
        <v>54</v>
      </c>
      <c r="L3053">
        <v>99</v>
      </c>
      <c r="M3053" t="s">
        <v>26</v>
      </c>
      <c r="N3053">
        <v>99</v>
      </c>
      <c r="O3053" t="s">
        <v>27</v>
      </c>
      <c r="P3053">
        <v>99</v>
      </c>
      <c r="Q3053" t="s">
        <v>42</v>
      </c>
      <c r="R3053">
        <v>1443</v>
      </c>
      <c r="V3053" s="3">
        <f t="shared" si="95"/>
        <v>8.2200000000000006</v>
      </c>
      <c r="W3053" s="3">
        <f>IF(AND(T3053&lt;&gt;"_U",T3053&lt;&gt;"c",J3053&lt;&gt;9,J3053&lt;&gt;99),IFERROR(VLOOKUP(A3053,'TA Total'!$A$2:$W$10000,18,0),"."),".")</f>
        <v>17562</v>
      </c>
    </row>
    <row r="3054" spans="1:23" x14ac:dyDescent="0.2">
      <c r="A3054" s="1" t="str">
        <f t="shared" si="94"/>
        <v>2018|South Taranaki District|Male / TÄne</v>
      </c>
      <c r="B3054" t="s">
        <v>20</v>
      </c>
      <c r="C3054" t="s">
        <v>21</v>
      </c>
      <c r="D3054" t="s">
        <v>22</v>
      </c>
      <c r="E3054" t="s">
        <v>23</v>
      </c>
      <c r="F3054">
        <v>2018</v>
      </c>
      <c r="G3054">
        <v>2018</v>
      </c>
      <c r="H3054">
        <v>35</v>
      </c>
      <c r="I3054" t="s">
        <v>129</v>
      </c>
      <c r="J3054">
        <v>5</v>
      </c>
      <c r="K3054" t="s">
        <v>33</v>
      </c>
      <c r="L3054">
        <v>99</v>
      </c>
      <c r="M3054" t="s">
        <v>26</v>
      </c>
      <c r="N3054">
        <v>99</v>
      </c>
      <c r="O3054" t="s">
        <v>27</v>
      </c>
      <c r="P3054">
        <v>1</v>
      </c>
      <c r="Q3054" t="s">
        <v>34</v>
      </c>
      <c r="R3054">
        <v>300</v>
      </c>
      <c r="V3054" s="3">
        <f t="shared" si="95"/>
        <v>3.47</v>
      </c>
      <c r="W3054" s="3">
        <f>IF(AND(T3054&lt;&gt;"_U",T3054&lt;&gt;"c",J3054&lt;&gt;9,J3054&lt;&gt;99),IFERROR(VLOOKUP(A3054,'TA Total'!$A$2:$W$10000,18,0),"."),".")</f>
        <v>8640</v>
      </c>
    </row>
    <row r="3055" spans="1:23" x14ac:dyDescent="0.2">
      <c r="A3055" s="1" t="str">
        <f t="shared" si="94"/>
        <v>2018|South Taranaki District|Female / Wahine</v>
      </c>
      <c r="B3055" t="s">
        <v>20</v>
      </c>
      <c r="C3055" t="s">
        <v>21</v>
      </c>
      <c r="D3055" t="s">
        <v>22</v>
      </c>
      <c r="E3055" t="s">
        <v>23</v>
      </c>
      <c r="F3055">
        <v>2018</v>
      </c>
      <c r="G3055">
        <v>2018</v>
      </c>
      <c r="H3055">
        <v>35</v>
      </c>
      <c r="I3055" t="s">
        <v>129</v>
      </c>
      <c r="J3055">
        <v>5</v>
      </c>
      <c r="K3055" t="s">
        <v>33</v>
      </c>
      <c r="L3055">
        <v>99</v>
      </c>
      <c r="M3055" t="s">
        <v>26</v>
      </c>
      <c r="N3055">
        <v>99</v>
      </c>
      <c r="O3055" t="s">
        <v>27</v>
      </c>
      <c r="P3055">
        <v>2</v>
      </c>
      <c r="Q3055" t="s">
        <v>31</v>
      </c>
      <c r="R3055">
        <v>840</v>
      </c>
      <c r="V3055" s="3">
        <f t="shared" si="95"/>
        <v>9.41</v>
      </c>
      <c r="W3055" s="3">
        <f>IF(AND(T3055&lt;&gt;"_U",T3055&lt;&gt;"c",J3055&lt;&gt;9,J3055&lt;&gt;99),IFERROR(VLOOKUP(A3055,'TA Total'!$A$2:$W$10000,18,0),"."),".")</f>
        <v>8922</v>
      </c>
    </row>
    <row r="3056" spans="1:23" x14ac:dyDescent="0.2">
      <c r="A3056" s="1" t="str">
        <f t="shared" si="94"/>
        <v>2018|South Taranaki District|Another gender / He ira kÄ“ anÅ</v>
      </c>
      <c r="B3056" t="s">
        <v>20</v>
      </c>
      <c r="C3056" t="s">
        <v>21</v>
      </c>
      <c r="D3056" t="s">
        <v>22</v>
      </c>
      <c r="E3056" t="s">
        <v>23</v>
      </c>
      <c r="F3056">
        <v>2018</v>
      </c>
      <c r="G3056">
        <v>2018</v>
      </c>
      <c r="H3056">
        <v>35</v>
      </c>
      <c r="I3056" t="s">
        <v>129</v>
      </c>
      <c r="J3056">
        <v>5</v>
      </c>
      <c r="K3056" t="s">
        <v>33</v>
      </c>
      <c r="L3056">
        <v>99</v>
      </c>
      <c r="M3056" t="s">
        <v>26</v>
      </c>
      <c r="N3056">
        <v>99</v>
      </c>
      <c r="O3056" t="s">
        <v>27</v>
      </c>
      <c r="P3056">
        <v>3</v>
      </c>
      <c r="Q3056" t="s">
        <v>28</v>
      </c>
      <c r="T3056" t="s">
        <v>36</v>
      </c>
      <c r="U3056" t="s">
        <v>37</v>
      </c>
      <c r="V3056" s="3" t="str">
        <f t="shared" si="95"/>
        <v>.</v>
      </c>
      <c r="W3056" s="3" t="str">
        <f>IF(AND(T3056&lt;&gt;"_U",T3056&lt;&gt;"c",J3056&lt;&gt;9,J3056&lt;&gt;99),IFERROR(VLOOKUP(A3056,'TA Total'!$A$2:$W$10000,18,0),"."),".")</f>
        <v>.</v>
      </c>
    </row>
    <row r="3057" spans="1:23" x14ac:dyDescent="0.2">
      <c r="A3057" s="1" t="str">
        <f t="shared" si="94"/>
        <v>2018|South Taranaki District|Total - gender</v>
      </c>
      <c r="B3057" t="s">
        <v>20</v>
      </c>
      <c r="C3057" t="s">
        <v>21</v>
      </c>
      <c r="D3057" t="s">
        <v>22</v>
      </c>
      <c r="E3057" t="s">
        <v>23</v>
      </c>
      <c r="F3057">
        <v>2018</v>
      </c>
      <c r="G3057">
        <v>2018</v>
      </c>
      <c r="H3057">
        <v>35</v>
      </c>
      <c r="I3057" t="s">
        <v>129</v>
      </c>
      <c r="J3057">
        <v>5</v>
      </c>
      <c r="K3057" t="s">
        <v>33</v>
      </c>
      <c r="L3057">
        <v>99</v>
      </c>
      <c r="M3057" t="s">
        <v>26</v>
      </c>
      <c r="N3057">
        <v>99</v>
      </c>
      <c r="O3057" t="s">
        <v>27</v>
      </c>
      <c r="P3057">
        <v>99</v>
      </c>
      <c r="Q3057" t="s">
        <v>42</v>
      </c>
      <c r="R3057">
        <v>1140</v>
      </c>
      <c r="V3057" s="3">
        <f t="shared" si="95"/>
        <v>6.49</v>
      </c>
      <c r="W3057" s="3">
        <f>IF(AND(T3057&lt;&gt;"_U",T3057&lt;&gt;"c",J3057&lt;&gt;9,J3057&lt;&gt;99),IFERROR(VLOOKUP(A3057,'TA Total'!$A$2:$W$10000,18,0),"."),".")</f>
        <v>17562</v>
      </c>
    </row>
    <row r="3058" spans="1:23" x14ac:dyDescent="0.2">
      <c r="A3058" s="1" t="str">
        <f t="shared" si="94"/>
        <v>2018|South Taranaki District|Male / TÄne</v>
      </c>
      <c r="B3058" t="s">
        <v>20</v>
      </c>
      <c r="C3058" t="s">
        <v>21</v>
      </c>
      <c r="D3058" t="s">
        <v>22</v>
      </c>
      <c r="E3058" t="s">
        <v>23</v>
      </c>
      <c r="F3058">
        <v>2018</v>
      </c>
      <c r="G3058">
        <v>2018</v>
      </c>
      <c r="H3058">
        <v>35</v>
      </c>
      <c r="I3058" t="s">
        <v>129</v>
      </c>
      <c r="J3058">
        <v>6</v>
      </c>
      <c r="K3058" t="s">
        <v>52</v>
      </c>
      <c r="L3058">
        <v>99</v>
      </c>
      <c r="M3058" t="s">
        <v>26</v>
      </c>
      <c r="N3058">
        <v>99</v>
      </c>
      <c r="O3058" t="s">
        <v>27</v>
      </c>
      <c r="P3058">
        <v>1</v>
      </c>
      <c r="Q3058" t="s">
        <v>34</v>
      </c>
      <c r="R3058">
        <v>3192</v>
      </c>
      <c r="V3058" s="3">
        <f t="shared" si="95"/>
        <v>36.94</v>
      </c>
      <c r="W3058" s="3">
        <f>IF(AND(T3058&lt;&gt;"_U",T3058&lt;&gt;"c",J3058&lt;&gt;9,J3058&lt;&gt;99),IFERROR(VLOOKUP(A3058,'TA Total'!$A$2:$W$10000,18,0),"."),".")</f>
        <v>8640</v>
      </c>
    </row>
    <row r="3059" spans="1:23" x14ac:dyDescent="0.2">
      <c r="A3059" s="1" t="str">
        <f t="shared" si="94"/>
        <v>2018|South Taranaki District|Female / Wahine</v>
      </c>
      <c r="B3059" t="s">
        <v>20</v>
      </c>
      <c r="C3059" t="s">
        <v>21</v>
      </c>
      <c r="D3059" t="s">
        <v>22</v>
      </c>
      <c r="E3059" t="s">
        <v>23</v>
      </c>
      <c r="F3059">
        <v>2018</v>
      </c>
      <c r="G3059">
        <v>2018</v>
      </c>
      <c r="H3059">
        <v>35</v>
      </c>
      <c r="I3059" t="s">
        <v>129</v>
      </c>
      <c r="J3059">
        <v>6</v>
      </c>
      <c r="K3059" t="s">
        <v>52</v>
      </c>
      <c r="L3059">
        <v>99</v>
      </c>
      <c r="M3059" t="s">
        <v>26</v>
      </c>
      <c r="N3059">
        <v>99</v>
      </c>
      <c r="O3059" t="s">
        <v>27</v>
      </c>
      <c r="P3059">
        <v>2</v>
      </c>
      <c r="Q3059" t="s">
        <v>31</v>
      </c>
      <c r="R3059">
        <v>2799</v>
      </c>
      <c r="V3059" s="3">
        <f t="shared" si="95"/>
        <v>31.37</v>
      </c>
      <c r="W3059" s="3">
        <f>IF(AND(T3059&lt;&gt;"_U",T3059&lt;&gt;"c",J3059&lt;&gt;9,J3059&lt;&gt;99),IFERROR(VLOOKUP(A3059,'TA Total'!$A$2:$W$10000,18,0),"."),".")</f>
        <v>8922</v>
      </c>
    </row>
    <row r="3060" spans="1:23" x14ac:dyDescent="0.2">
      <c r="A3060" s="1" t="str">
        <f t="shared" si="94"/>
        <v>2018|South Taranaki District|Another gender / He ira kÄ“ anÅ</v>
      </c>
      <c r="B3060" t="s">
        <v>20</v>
      </c>
      <c r="C3060" t="s">
        <v>21</v>
      </c>
      <c r="D3060" t="s">
        <v>22</v>
      </c>
      <c r="E3060" t="s">
        <v>23</v>
      </c>
      <c r="F3060">
        <v>2018</v>
      </c>
      <c r="G3060">
        <v>2018</v>
      </c>
      <c r="H3060">
        <v>35</v>
      </c>
      <c r="I3060" t="s">
        <v>129</v>
      </c>
      <c r="J3060">
        <v>6</v>
      </c>
      <c r="K3060" t="s">
        <v>52</v>
      </c>
      <c r="L3060">
        <v>99</v>
      </c>
      <c r="M3060" t="s">
        <v>26</v>
      </c>
      <c r="N3060">
        <v>99</v>
      </c>
      <c r="O3060" t="s">
        <v>27</v>
      </c>
      <c r="P3060">
        <v>3</v>
      </c>
      <c r="Q3060" t="s">
        <v>28</v>
      </c>
      <c r="T3060" t="s">
        <v>36</v>
      </c>
      <c r="U3060" t="s">
        <v>37</v>
      </c>
      <c r="V3060" s="3" t="str">
        <f t="shared" si="95"/>
        <v>.</v>
      </c>
      <c r="W3060" s="3" t="str">
        <f>IF(AND(T3060&lt;&gt;"_U",T3060&lt;&gt;"c",J3060&lt;&gt;9,J3060&lt;&gt;99),IFERROR(VLOOKUP(A3060,'TA Total'!$A$2:$W$10000,18,0),"."),".")</f>
        <v>.</v>
      </c>
    </row>
    <row r="3061" spans="1:23" x14ac:dyDescent="0.2">
      <c r="A3061" s="1" t="str">
        <f t="shared" si="94"/>
        <v>2018|South Taranaki District|Total - gender</v>
      </c>
      <c r="B3061" t="s">
        <v>20</v>
      </c>
      <c r="C3061" t="s">
        <v>21</v>
      </c>
      <c r="D3061" t="s">
        <v>22</v>
      </c>
      <c r="E3061" t="s">
        <v>23</v>
      </c>
      <c r="F3061">
        <v>2018</v>
      </c>
      <c r="G3061">
        <v>2018</v>
      </c>
      <c r="H3061">
        <v>35</v>
      </c>
      <c r="I3061" t="s">
        <v>129</v>
      </c>
      <c r="J3061">
        <v>6</v>
      </c>
      <c r="K3061" t="s">
        <v>52</v>
      </c>
      <c r="L3061">
        <v>99</v>
      </c>
      <c r="M3061" t="s">
        <v>26</v>
      </c>
      <c r="N3061">
        <v>99</v>
      </c>
      <c r="O3061" t="s">
        <v>27</v>
      </c>
      <c r="P3061">
        <v>99</v>
      </c>
      <c r="Q3061" t="s">
        <v>42</v>
      </c>
      <c r="R3061">
        <v>5988</v>
      </c>
      <c r="V3061" s="3">
        <f t="shared" si="95"/>
        <v>34.1</v>
      </c>
      <c r="W3061" s="3">
        <f>IF(AND(T3061&lt;&gt;"_U",T3061&lt;&gt;"c",J3061&lt;&gt;9,J3061&lt;&gt;99),IFERROR(VLOOKUP(A3061,'TA Total'!$A$2:$W$10000,18,0),"."),".")</f>
        <v>17562</v>
      </c>
    </row>
    <row r="3062" spans="1:23" x14ac:dyDescent="0.2">
      <c r="A3062" s="1" t="str">
        <f t="shared" si="94"/>
        <v>2018|South Taranaki District|Male / TÄne</v>
      </c>
      <c r="B3062" t="s">
        <v>20</v>
      </c>
      <c r="C3062" t="s">
        <v>21</v>
      </c>
      <c r="D3062" t="s">
        <v>22</v>
      </c>
      <c r="E3062" t="s">
        <v>23</v>
      </c>
      <c r="F3062">
        <v>2018</v>
      </c>
      <c r="G3062">
        <v>2018</v>
      </c>
      <c r="H3062">
        <v>35</v>
      </c>
      <c r="I3062" t="s">
        <v>129</v>
      </c>
      <c r="J3062">
        <v>9</v>
      </c>
      <c r="K3062" t="s">
        <v>25</v>
      </c>
      <c r="L3062">
        <v>99</v>
      </c>
      <c r="M3062" t="s">
        <v>26</v>
      </c>
      <c r="N3062">
        <v>99</v>
      </c>
      <c r="O3062" t="s">
        <v>27</v>
      </c>
      <c r="P3062">
        <v>1</v>
      </c>
      <c r="Q3062" t="s">
        <v>34</v>
      </c>
      <c r="R3062">
        <v>2079</v>
      </c>
      <c r="V3062" s="3" t="str">
        <f t="shared" si="95"/>
        <v>.</v>
      </c>
      <c r="W3062" s="3" t="str">
        <f>IF(AND(T3062&lt;&gt;"_U",T3062&lt;&gt;"c",J3062&lt;&gt;9,J3062&lt;&gt;99),IFERROR(VLOOKUP(A3062,'TA Total'!$A$2:$W$10000,18,0),"."),".")</f>
        <v>.</v>
      </c>
    </row>
    <row r="3063" spans="1:23" x14ac:dyDescent="0.2">
      <c r="A3063" s="1" t="str">
        <f t="shared" si="94"/>
        <v>2018|South Taranaki District|Female / Wahine</v>
      </c>
      <c r="B3063" t="s">
        <v>20</v>
      </c>
      <c r="C3063" t="s">
        <v>21</v>
      </c>
      <c r="D3063" t="s">
        <v>22</v>
      </c>
      <c r="E3063" t="s">
        <v>23</v>
      </c>
      <c r="F3063">
        <v>2018</v>
      </c>
      <c r="G3063">
        <v>2018</v>
      </c>
      <c r="H3063">
        <v>35</v>
      </c>
      <c r="I3063" t="s">
        <v>129</v>
      </c>
      <c r="J3063">
        <v>9</v>
      </c>
      <c r="K3063" t="s">
        <v>25</v>
      </c>
      <c r="L3063">
        <v>99</v>
      </c>
      <c r="M3063" t="s">
        <v>26</v>
      </c>
      <c r="N3063">
        <v>99</v>
      </c>
      <c r="O3063" t="s">
        <v>27</v>
      </c>
      <c r="P3063">
        <v>2</v>
      </c>
      <c r="Q3063" t="s">
        <v>31</v>
      </c>
      <c r="R3063">
        <v>1674</v>
      </c>
      <c r="V3063" s="3" t="str">
        <f t="shared" si="95"/>
        <v>.</v>
      </c>
      <c r="W3063" s="3" t="str">
        <f>IF(AND(T3063&lt;&gt;"_U",T3063&lt;&gt;"c",J3063&lt;&gt;9,J3063&lt;&gt;99),IFERROR(VLOOKUP(A3063,'TA Total'!$A$2:$W$10000,18,0),"."),".")</f>
        <v>.</v>
      </c>
    </row>
    <row r="3064" spans="1:23" x14ac:dyDescent="0.2">
      <c r="A3064" s="1" t="str">
        <f t="shared" si="94"/>
        <v>2018|South Taranaki District|Another gender / He ira kÄ“ anÅ</v>
      </c>
      <c r="B3064" t="s">
        <v>20</v>
      </c>
      <c r="C3064" t="s">
        <v>21</v>
      </c>
      <c r="D3064" t="s">
        <v>22</v>
      </c>
      <c r="E3064" t="s">
        <v>23</v>
      </c>
      <c r="F3064">
        <v>2018</v>
      </c>
      <c r="G3064">
        <v>2018</v>
      </c>
      <c r="H3064">
        <v>35</v>
      </c>
      <c r="I3064" t="s">
        <v>129</v>
      </c>
      <c r="J3064">
        <v>9</v>
      </c>
      <c r="K3064" t="s">
        <v>25</v>
      </c>
      <c r="L3064">
        <v>99</v>
      </c>
      <c r="M3064" t="s">
        <v>26</v>
      </c>
      <c r="N3064">
        <v>99</v>
      </c>
      <c r="O3064" t="s">
        <v>27</v>
      </c>
      <c r="P3064">
        <v>3</v>
      </c>
      <c r="Q3064" t="s">
        <v>28</v>
      </c>
      <c r="T3064" t="s">
        <v>36</v>
      </c>
      <c r="U3064" t="s">
        <v>37</v>
      </c>
      <c r="V3064" s="3" t="str">
        <f t="shared" si="95"/>
        <v>.</v>
      </c>
      <c r="W3064" s="3" t="str">
        <f>IF(AND(T3064&lt;&gt;"_U",T3064&lt;&gt;"c",J3064&lt;&gt;9,J3064&lt;&gt;99),IFERROR(VLOOKUP(A3064,'TA Total'!$A$2:$W$10000,18,0),"."),".")</f>
        <v>.</v>
      </c>
    </row>
    <row r="3065" spans="1:23" x14ac:dyDescent="0.2">
      <c r="A3065" s="1" t="str">
        <f t="shared" si="94"/>
        <v>2018|South Taranaki District|Total - gender</v>
      </c>
      <c r="B3065" t="s">
        <v>20</v>
      </c>
      <c r="C3065" t="s">
        <v>21</v>
      </c>
      <c r="D3065" t="s">
        <v>22</v>
      </c>
      <c r="E3065" t="s">
        <v>23</v>
      </c>
      <c r="F3065">
        <v>2018</v>
      </c>
      <c r="G3065">
        <v>2018</v>
      </c>
      <c r="H3065">
        <v>35</v>
      </c>
      <c r="I3065" t="s">
        <v>129</v>
      </c>
      <c r="J3065">
        <v>9</v>
      </c>
      <c r="K3065" t="s">
        <v>25</v>
      </c>
      <c r="L3065">
        <v>99</v>
      </c>
      <c r="M3065" t="s">
        <v>26</v>
      </c>
      <c r="N3065">
        <v>99</v>
      </c>
      <c r="O3065" t="s">
        <v>27</v>
      </c>
      <c r="P3065">
        <v>99</v>
      </c>
      <c r="Q3065" t="s">
        <v>42</v>
      </c>
      <c r="R3065">
        <v>3750</v>
      </c>
      <c r="V3065" s="3" t="str">
        <f t="shared" si="95"/>
        <v>.</v>
      </c>
      <c r="W3065" s="3" t="str">
        <f>IF(AND(T3065&lt;&gt;"_U",T3065&lt;&gt;"c",J3065&lt;&gt;9,J3065&lt;&gt;99),IFERROR(VLOOKUP(A3065,'TA Total'!$A$2:$W$10000,18,0),"."),".")</f>
        <v>.</v>
      </c>
    </row>
    <row r="3066" spans="1:23" x14ac:dyDescent="0.2">
      <c r="A3066" s="1" t="str">
        <f t="shared" si="94"/>
        <v>2018|South Taranaki District|Male / TÄne</v>
      </c>
      <c r="B3066" t="s">
        <v>20</v>
      </c>
      <c r="C3066" t="s">
        <v>21</v>
      </c>
      <c r="D3066" t="s">
        <v>22</v>
      </c>
      <c r="E3066" t="s">
        <v>23</v>
      </c>
      <c r="F3066">
        <v>2018</v>
      </c>
      <c r="G3066">
        <v>2018</v>
      </c>
      <c r="H3066">
        <v>35</v>
      </c>
      <c r="I3066" t="s">
        <v>129</v>
      </c>
      <c r="J3066">
        <v>77</v>
      </c>
      <c r="K3066" t="s">
        <v>49</v>
      </c>
      <c r="L3066">
        <v>99</v>
      </c>
      <c r="M3066" t="s">
        <v>26</v>
      </c>
      <c r="N3066">
        <v>99</v>
      </c>
      <c r="O3066" t="s">
        <v>27</v>
      </c>
      <c r="P3066">
        <v>1</v>
      </c>
      <c r="Q3066" t="s">
        <v>34</v>
      </c>
      <c r="R3066">
        <v>8640</v>
      </c>
      <c r="V3066" s="3">
        <f t="shared" si="95"/>
        <v>100</v>
      </c>
      <c r="W3066" s="3">
        <f>IF(AND(T3066&lt;&gt;"_U",T3066&lt;&gt;"c",J3066&lt;&gt;9,J3066&lt;&gt;99),IFERROR(VLOOKUP(A3066,'TA Total'!$A$2:$W$10000,18,0),"."),".")</f>
        <v>8640</v>
      </c>
    </row>
    <row r="3067" spans="1:23" x14ac:dyDescent="0.2">
      <c r="A3067" s="1" t="str">
        <f t="shared" si="94"/>
        <v>2018|South Taranaki District|Female / Wahine</v>
      </c>
      <c r="B3067" t="s">
        <v>20</v>
      </c>
      <c r="C3067" t="s">
        <v>21</v>
      </c>
      <c r="D3067" t="s">
        <v>22</v>
      </c>
      <c r="E3067" t="s">
        <v>23</v>
      </c>
      <c r="F3067">
        <v>2018</v>
      </c>
      <c r="G3067">
        <v>2018</v>
      </c>
      <c r="H3067">
        <v>35</v>
      </c>
      <c r="I3067" t="s">
        <v>129</v>
      </c>
      <c r="J3067">
        <v>77</v>
      </c>
      <c r="K3067" t="s">
        <v>49</v>
      </c>
      <c r="L3067">
        <v>99</v>
      </c>
      <c r="M3067" t="s">
        <v>26</v>
      </c>
      <c r="N3067">
        <v>99</v>
      </c>
      <c r="O3067" t="s">
        <v>27</v>
      </c>
      <c r="P3067">
        <v>2</v>
      </c>
      <c r="Q3067" t="s">
        <v>31</v>
      </c>
      <c r="R3067">
        <v>8922</v>
      </c>
      <c r="V3067" s="3">
        <f t="shared" si="95"/>
        <v>100</v>
      </c>
      <c r="W3067" s="3">
        <f>IF(AND(T3067&lt;&gt;"_U",T3067&lt;&gt;"c",J3067&lt;&gt;9,J3067&lt;&gt;99),IFERROR(VLOOKUP(A3067,'TA Total'!$A$2:$W$10000,18,0),"."),".")</f>
        <v>8922</v>
      </c>
    </row>
    <row r="3068" spans="1:23" x14ac:dyDescent="0.2">
      <c r="A3068" s="1" t="str">
        <f t="shared" si="94"/>
        <v>2018|South Taranaki District|Another gender / He ira kÄ“ anÅ</v>
      </c>
      <c r="B3068" t="s">
        <v>20</v>
      </c>
      <c r="C3068" t="s">
        <v>21</v>
      </c>
      <c r="D3068" t="s">
        <v>22</v>
      </c>
      <c r="E3068" t="s">
        <v>23</v>
      </c>
      <c r="F3068">
        <v>2018</v>
      </c>
      <c r="G3068">
        <v>2018</v>
      </c>
      <c r="H3068">
        <v>35</v>
      </c>
      <c r="I3068" t="s">
        <v>129</v>
      </c>
      <c r="J3068">
        <v>77</v>
      </c>
      <c r="K3068" t="s">
        <v>49</v>
      </c>
      <c r="L3068">
        <v>99</v>
      </c>
      <c r="M3068" t="s">
        <v>26</v>
      </c>
      <c r="N3068">
        <v>99</v>
      </c>
      <c r="O3068" t="s">
        <v>27</v>
      </c>
      <c r="P3068">
        <v>3</v>
      </c>
      <c r="Q3068" t="s">
        <v>28</v>
      </c>
      <c r="T3068" t="s">
        <v>36</v>
      </c>
      <c r="U3068" t="s">
        <v>37</v>
      </c>
      <c r="V3068" s="3" t="str">
        <f t="shared" si="95"/>
        <v>.</v>
      </c>
      <c r="W3068" s="3" t="str">
        <f>IF(AND(T3068&lt;&gt;"_U",T3068&lt;&gt;"c",J3068&lt;&gt;9,J3068&lt;&gt;99),IFERROR(VLOOKUP(A3068,'TA Total'!$A$2:$W$10000,18,0),"."),".")</f>
        <v>.</v>
      </c>
    </row>
    <row r="3069" spans="1:23" x14ac:dyDescent="0.2">
      <c r="A3069" s="1" t="str">
        <f t="shared" si="94"/>
        <v>2018|South Taranaki District|Total - gender</v>
      </c>
      <c r="B3069" t="s">
        <v>20</v>
      </c>
      <c r="C3069" t="s">
        <v>21</v>
      </c>
      <c r="D3069" t="s">
        <v>22</v>
      </c>
      <c r="E3069" t="s">
        <v>23</v>
      </c>
      <c r="F3069">
        <v>2018</v>
      </c>
      <c r="G3069">
        <v>2018</v>
      </c>
      <c r="H3069">
        <v>35</v>
      </c>
      <c r="I3069" t="s">
        <v>129</v>
      </c>
      <c r="J3069">
        <v>77</v>
      </c>
      <c r="K3069" t="s">
        <v>49</v>
      </c>
      <c r="L3069">
        <v>99</v>
      </c>
      <c r="M3069" t="s">
        <v>26</v>
      </c>
      <c r="N3069">
        <v>99</v>
      </c>
      <c r="O3069" t="s">
        <v>27</v>
      </c>
      <c r="P3069">
        <v>99</v>
      </c>
      <c r="Q3069" t="s">
        <v>42</v>
      </c>
      <c r="R3069">
        <v>17562</v>
      </c>
      <c r="V3069" s="3">
        <f t="shared" si="95"/>
        <v>100</v>
      </c>
      <c r="W3069" s="3">
        <f>IF(AND(T3069&lt;&gt;"_U",T3069&lt;&gt;"c",J3069&lt;&gt;9,J3069&lt;&gt;99),IFERROR(VLOOKUP(A3069,'TA Total'!$A$2:$W$10000,18,0),"."),".")</f>
        <v>17562</v>
      </c>
    </row>
    <row r="3070" spans="1:23" x14ac:dyDescent="0.2">
      <c r="A3070" s="1" t="str">
        <f t="shared" si="94"/>
        <v>2018|South Taranaki District|Male / TÄne</v>
      </c>
      <c r="B3070" t="s">
        <v>20</v>
      </c>
      <c r="C3070" t="s">
        <v>21</v>
      </c>
      <c r="D3070" t="s">
        <v>22</v>
      </c>
      <c r="E3070" t="s">
        <v>23</v>
      </c>
      <c r="F3070">
        <v>2018</v>
      </c>
      <c r="G3070">
        <v>2018</v>
      </c>
      <c r="H3070">
        <v>35</v>
      </c>
      <c r="I3070" t="s">
        <v>129</v>
      </c>
      <c r="J3070">
        <v>99</v>
      </c>
      <c r="K3070" t="s">
        <v>47</v>
      </c>
      <c r="L3070">
        <v>99</v>
      </c>
      <c r="M3070" t="s">
        <v>26</v>
      </c>
      <c r="N3070">
        <v>99</v>
      </c>
      <c r="O3070" t="s">
        <v>27</v>
      </c>
      <c r="P3070">
        <v>1</v>
      </c>
      <c r="Q3070" t="s">
        <v>34</v>
      </c>
      <c r="R3070">
        <v>10719</v>
      </c>
      <c r="V3070" s="3" t="str">
        <f t="shared" si="95"/>
        <v>.</v>
      </c>
      <c r="W3070" s="3" t="str">
        <f>IF(AND(T3070&lt;&gt;"_U",T3070&lt;&gt;"c",J3070&lt;&gt;9,J3070&lt;&gt;99),IFERROR(VLOOKUP(A3070,'TA Total'!$A$2:$W$10000,18,0),"."),".")</f>
        <v>.</v>
      </c>
    </row>
    <row r="3071" spans="1:23" x14ac:dyDescent="0.2">
      <c r="A3071" s="1" t="str">
        <f t="shared" si="94"/>
        <v>2018|South Taranaki District|Female / Wahine</v>
      </c>
      <c r="B3071" t="s">
        <v>20</v>
      </c>
      <c r="C3071" t="s">
        <v>21</v>
      </c>
      <c r="D3071" t="s">
        <v>22</v>
      </c>
      <c r="E3071" t="s">
        <v>23</v>
      </c>
      <c r="F3071">
        <v>2018</v>
      </c>
      <c r="G3071">
        <v>2018</v>
      </c>
      <c r="H3071">
        <v>35</v>
      </c>
      <c r="I3071" t="s">
        <v>129</v>
      </c>
      <c r="J3071">
        <v>99</v>
      </c>
      <c r="K3071" t="s">
        <v>47</v>
      </c>
      <c r="L3071">
        <v>99</v>
      </c>
      <c r="M3071" t="s">
        <v>26</v>
      </c>
      <c r="N3071">
        <v>99</v>
      </c>
      <c r="O3071" t="s">
        <v>27</v>
      </c>
      <c r="P3071">
        <v>2</v>
      </c>
      <c r="Q3071" t="s">
        <v>31</v>
      </c>
      <c r="R3071">
        <v>10596</v>
      </c>
      <c r="V3071" s="3" t="str">
        <f t="shared" si="95"/>
        <v>.</v>
      </c>
      <c r="W3071" s="3" t="str">
        <f>IF(AND(T3071&lt;&gt;"_U",T3071&lt;&gt;"c",J3071&lt;&gt;9,J3071&lt;&gt;99),IFERROR(VLOOKUP(A3071,'TA Total'!$A$2:$W$10000,18,0),"."),".")</f>
        <v>.</v>
      </c>
    </row>
    <row r="3072" spans="1:23" x14ac:dyDescent="0.2">
      <c r="A3072" s="1" t="str">
        <f t="shared" si="94"/>
        <v>2018|South Taranaki District|Another gender / He ira kÄ“ anÅ</v>
      </c>
      <c r="B3072" t="s">
        <v>20</v>
      </c>
      <c r="C3072" t="s">
        <v>21</v>
      </c>
      <c r="D3072" t="s">
        <v>22</v>
      </c>
      <c r="E3072" t="s">
        <v>23</v>
      </c>
      <c r="F3072">
        <v>2018</v>
      </c>
      <c r="G3072">
        <v>2018</v>
      </c>
      <c r="H3072">
        <v>35</v>
      </c>
      <c r="I3072" t="s">
        <v>129</v>
      </c>
      <c r="J3072">
        <v>99</v>
      </c>
      <c r="K3072" t="s">
        <v>47</v>
      </c>
      <c r="L3072">
        <v>99</v>
      </c>
      <c r="M3072" t="s">
        <v>26</v>
      </c>
      <c r="N3072">
        <v>99</v>
      </c>
      <c r="O3072" t="s">
        <v>27</v>
      </c>
      <c r="P3072">
        <v>3</v>
      </c>
      <c r="Q3072" t="s">
        <v>28</v>
      </c>
      <c r="T3072" t="s">
        <v>36</v>
      </c>
      <c r="U3072" t="s">
        <v>37</v>
      </c>
      <c r="V3072" s="3" t="str">
        <f t="shared" si="95"/>
        <v>.</v>
      </c>
      <c r="W3072" s="3" t="str">
        <f>IF(AND(T3072&lt;&gt;"_U",T3072&lt;&gt;"c",J3072&lt;&gt;9,J3072&lt;&gt;99),IFERROR(VLOOKUP(A3072,'TA Total'!$A$2:$W$10000,18,0),"."),".")</f>
        <v>.</v>
      </c>
    </row>
    <row r="3073" spans="1:23" x14ac:dyDescent="0.2">
      <c r="A3073" s="1" t="str">
        <f t="shared" si="94"/>
        <v>2018|South Taranaki District|Total - gender</v>
      </c>
      <c r="B3073" t="s">
        <v>20</v>
      </c>
      <c r="C3073" t="s">
        <v>21</v>
      </c>
      <c r="D3073" t="s">
        <v>22</v>
      </c>
      <c r="E3073" t="s">
        <v>23</v>
      </c>
      <c r="F3073">
        <v>2018</v>
      </c>
      <c r="G3073">
        <v>2018</v>
      </c>
      <c r="H3073">
        <v>35</v>
      </c>
      <c r="I3073" t="s">
        <v>129</v>
      </c>
      <c r="J3073">
        <v>99</v>
      </c>
      <c r="K3073" t="s">
        <v>47</v>
      </c>
      <c r="L3073">
        <v>99</v>
      </c>
      <c r="M3073" t="s">
        <v>26</v>
      </c>
      <c r="N3073">
        <v>99</v>
      </c>
      <c r="O3073" t="s">
        <v>27</v>
      </c>
      <c r="P3073">
        <v>99</v>
      </c>
      <c r="Q3073" t="s">
        <v>42</v>
      </c>
      <c r="R3073">
        <v>21315</v>
      </c>
      <c r="V3073" s="3" t="str">
        <f t="shared" si="95"/>
        <v>.</v>
      </c>
      <c r="W3073" s="3" t="str">
        <f>IF(AND(T3073&lt;&gt;"_U",T3073&lt;&gt;"c",J3073&lt;&gt;9,J3073&lt;&gt;99),IFERROR(VLOOKUP(A3073,'TA Total'!$A$2:$W$10000,18,0),"."),".")</f>
        <v>.</v>
      </c>
    </row>
    <row r="3074" spans="1:23" x14ac:dyDescent="0.2">
      <c r="A3074" s="1" t="str">
        <f t="shared" si="94"/>
        <v>2018|Ruapehu District|Male / TÄne</v>
      </c>
      <c r="B3074" t="s">
        <v>20</v>
      </c>
      <c r="C3074" t="s">
        <v>21</v>
      </c>
      <c r="D3074" t="s">
        <v>22</v>
      </c>
      <c r="E3074" t="s">
        <v>23</v>
      </c>
      <c r="F3074">
        <v>2018</v>
      </c>
      <c r="G3074">
        <v>2018</v>
      </c>
      <c r="H3074">
        <v>36</v>
      </c>
      <c r="I3074" t="s">
        <v>118</v>
      </c>
      <c r="J3074">
        <v>1</v>
      </c>
      <c r="K3074" t="s">
        <v>30</v>
      </c>
      <c r="L3074">
        <v>99</v>
      </c>
      <c r="M3074" t="s">
        <v>26</v>
      </c>
      <c r="N3074">
        <v>99</v>
      </c>
      <c r="O3074" t="s">
        <v>27</v>
      </c>
      <c r="P3074">
        <v>1</v>
      </c>
      <c r="Q3074" t="s">
        <v>34</v>
      </c>
      <c r="R3074">
        <v>1554</v>
      </c>
      <c r="V3074" s="3">
        <f t="shared" si="95"/>
        <v>43.86</v>
      </c>
      <c r="W3074" s="3">
        <f>IF(AND(T3074&lt;&gt;"_U",T3074&lt;&gt;"c",J3074&lt;&gt;9,J3074&lt;&gt;99),IFERROR(VLOOKUP(A3074,'TA Total'!$A$2:$W$10000,18,0),"."),".")</f>
        <v>3543</v>
      </c>
    </row>
    <row r="3075" spans="1:23" x14ac:dyDescent="0.2">
      <c r="A3075" s="1" t="str">
        <f t="shared" ref="A3075:A3138" si="96">G3075&amp;"|"&amp;I3075&amp;"|"&amp;Q3075</f>
        <v>2018|Ruapehu District|Female / Wahine</v>
      </c>
      <c r="B3075" t="s">
        <v>20</v>
      </c>
      <c r="C3075" t="s">
        <v>21</v>
      </c>
      <c r="D3075" t="s">
        <v>22</v>
      </c>
      <c r="E3075" t="s">
        <v>23</v>
      </c>
      <c r="F3075">
        <v>2018</v>
      </c>
      <c r="G3075">
        <v>2018</v>
      </c>
      <c r="H3075">
        <v>36</v>
      </c>
      <c r="I3075" t="s">
        <v>118</v>
      </c>
      <c r="J3075">
        <v>1</v>
      </c>
      <c r="K3075" t="s">
        <v>30</v>
      </c>
      <c r="L3075">
        <v>99</v>
      </c>
      <c r="M3075" t="s">
        <v>26</v>
      </c>
      <c r="N3075">
        <v>99</v>
      </c>
      <c r="O3075" t="s">
        <v>27</v>
      </c>
      <c r="P3075">
        <v>2</v>
      </c>
      <c r="Q3075" t="s">
        <v>31</v>
      </c>
      <c r="R3075">
        <v>1590</v>
      </c>
      <c r="V3075" s="3">
        <f t="shared" ref="V3075:V3138" si="97">IF(T3075&lt;&gt;"_U",IFERROR((ROUND(R3075/W3075*100,2)),"."),".")</f>
        <v>42.57</v>
      </c>
      <c r="W3075" s="3">
        <f>IF(AND(T3075&lt;&gt;"_U",T3075&lt;&gt;"c",J3075&lt;&gt;9,J3075&lt;&gt;99),IFERROR(VLOOKUP(A3075,'TA Total'!$A$2:$W$10000,18,0),"."),".")</f>
        <v>3735</v>
      </c>
    </row>
    <row r="3076" spans="1:23" x14ac:dyDescent="0.2">
      <c r="A3076" s="1" t="str">
        <f t="shared" si="96"/>
        <v>2018|Ruapehu District|Another gender / He ira kÄ“ anÅ</v>
      </c>
      <c r="B3076" t="s">
        <v>20</v>
      </c>
      <c r="C3076" t="s">
        <v>21</v>
      </c>
      <c r="D3076" t="s">
        <v>22</v>
      </c>
      <c r="E3076" t="s">
        <v>23</v>
      </c>
      <c r="F3076">
        <v>2018</v>
      </c>
      <c r="G3076">
        <v>2018</v>
      </c>
      <c r="H3076">
        <v>36</v>
      </c>
      <c r="I3076" t="s">
        <v>118</v>
      </c>
      <c r="J3076">
        <v>1</v>
      </c>
      <c r="K3076" t="s">
        <v>30</v>
      </c>
      <c r="L3076">
        <v>99</v>
      </c>
      <c r="M3076" t="s">
        <v>26</v>
      </c>
      <c r="N3076">
        <v>99</v>
      </c>
      <c r="O3076" t="s">
        <v>27</v>
      </c>
      <c r="P3076">
        <v>3</v>
      </c>
      <c r="Q3076" t="s">
        <v>28</v>
      </c>
      <c r="T3076" t="s">
        <v>36</v>
      </c>
      <c r="U3076" t="s">
        <v>37</v>
      </c>
      <c r="V3076" s="3" t="str">
        <f t="shared" si="97"/>
        <v>.</v>
      </c>
      <c r="W3076" s="3" t="str">
        <f>IF(AND(T3076&lt;&gt;"_U",T3076&lt;&gt;"c",J3076&lt;&gt;9,J3076&lt;&gt;99),IFERROR(VLOOKUP(A3076,'TA Total'!$A$2:$W$10000,18,0),"."),".")</f>
        <v>.</v>
      </c>
    </row>
    <row r="3077" spans="1:23" x14ac:dyDescent="0.2">
      <c r="A3077" s="1" t="str">
        <f t="shared" si="96"/>
        <v>2018|Ruapehu District|Total - gender</v>
      </c>
      <c r="B3077" t="s">
        <v>20</v>
      </c>
      <c r="C3077" t="s">
        <v>21</v>
      </c>
      <c r="D3077" t="s">
        <v>22</v>
      </c>
      <c r="E3077" t="s">
        <v>23</v>
      </c>
      <c r="F3077">
        <v>2018</v>
      </c>
      <c r="G3077">
        <v>2018</v>
      </c>
      <c r="H3077">
        <v>36</v>
      </c>
      <c r="I3077" t="s">
        <v>118</v>
      </c>
      <c r="J3077">
        <v>1</v>
      </c>
      <c r="K3077" t="s">
        <v>30</v>
      </c>
      <c r="L3077">
        <v>99</v>
      </c>
      <c r="M3077" t="s">
        <v>26</v>
      </c>
      <c r="N3077">
        <v>99</v>
      </c>
      <c r="O3077" t="s">
        <v>27</v>
      </c>
      <c r="P3077">
        <v>99</v>
      </c>
      <c r="Q3077" t="s">
        <v>42</v>
      </c>
      <c r="R3077">
        <v>3144</v>
      </c>
      <c r="V3077" s="3">
        <f t="shared" si="97"/>
        <v>43.18</v>
      </c>
      <c r="W3077" s="3">
        <f>IF(AND(T3077&lt;&gt;"_U",T3077&lt;&gt;"c",J3077&lt;&gt;9,J3077&lt;&gt;99),IFERROR(VLOOKUP(A3077,'TA Total'!$A$2:$W$10000,18,0),"."),".")</f>
        <v>7281</v>
      </c>
    </row>
    <row r="3078" spans="1:23" x14ac:dyDescent="0.2">
      <c r="A3078" s="1" t="str">
        <f t="shared" si="96"/>
        <v>2018|Ruapehu District|Male / TÄne</v>
      </c>
      <c r="B3078" t="s">
        <v>20</v>
      </c>
      <c r="C3078" t="s">
        <v>21</v>
      </c>
      <c r="D3078" t="s">
        <v>22</v>
      </c>
      <c r="E3078" t="s">
        <v>23</v>
      </c>
      <c r="F3078">
        <v>2018</v>
      </c>
      <c r="G3078">
        <v>2018</v>
      </c>
      <c r="H3078">
        <v>36</v>
      </c>
      <c r="I3078" t="s">
        <v>118</v>
      </c>
      <c r="J3078">
        <v>3</v>
      </c>
      <c r="K3078" t="s">
        <v>39</v>
      </c>
      <c r="L3078">
        <v>99</v>
      </c>
      <c r="M3078" t="s">
        <v>26</v>
      </c>
      <c r="N3078">
        <v>99</v>
      </c>
      <c r="O3078" t="s">
        <v>27</v>
      </c>
      <c r="P3078">
        <v>1</v>
      </c>
      <c r="Q3078" t="s">
        <v>34</v>
      </c>
      <c r="R3078">
        <v>147</v>
      </c>
      <c r="V3078" s="3">
        <f t="shared" si="97"/>
        <v>4.1500000000000004</v>
      </c>
      <c r="W3078" s="3">
        <f>IF(AND(T3078&lt;&gt;"_U",T3078&lt;&gt;"c",J3078&lt;&gt;9,J3078&lt;&gt;99),IFERROR(VLOOKUP(A3078,'TA Total'!$A$2:$W$10000,18,0),"."),".")</f>
        <v>3543</v>
      </c>
    </row>
    <row r="3079" spans="1:23" x14ac:dyDescent="0.2">
      <c r="A3079" s="1" t="str">
        <f t="shared" si="96"/>
        <v>2018|Ruapehu District|Female / Wahine</v>
      </c>
      <c r="B3079" t="s">
        <v>20</v>
      </c>
      <c r="C3079" t="s">
        <v>21</v>
      </c>
      <c r="D3079" t="s">
        <v>22</v>
      </c>
      <c r="E3079" t="s">
        <v>23</v>
      </c>
      <c r="F3079">
        <v>2018</v>
      </c>
      <c r="G3079">
        <v>2018</v>
      </c>
      <c r="H3079">
        <v>36</v>
      </c>
      <c r="I3079" t="s">
        <v>118</v>
      </c>
      <c r="J3079">
        <v>3</v>
      </c>
      <c r="K3079" t="s">
        <v>39</v>
      </c>
      <c r="L3079">
        <v>99</v>
      </c>
      <c r="M3079" t="s">
        <v>26</v>
      </c>
      <c r="N3079">
        <v>99</v>
      </c>
      <c r="O3079" t="s">
        <v>27</v>
      </c>
      <c r="P3079">
        <v>2</v>
      </c>
      <c r="Q3079" t="s">
        <v>31</v>
      </c>
      <c r="R3079">
        <v>138</v>
      </c>
      <c r="V3079" s="3">
        <f t="shared" si="97"/>
        <v>3.69</v>
      </c>
      <c r="W3079" s="3">
        <f>IF(AND(T3079&lt;&gt;"_U",T3079&lt;&gt;"c",J3079&lt;&gt;9,J3079&lt;&gt;99),IFERROR(VLOOKUP(A3079,'TA Total'!$A$2:$W$10000,18,0),"."),".")</f>
        <v>3735</v>
      </c>
    </row>
    <row r="3080" spans="1:23" x14ac:dyDescent="0.2">
      <c r="A3080" s="1" t="str">
        <f t="shared" si="96"/>
        <v>2018|Ruapehu District|Another gender / He ira kÄ“ anÅ</v>
      </c>
      <c r="B3080" t="s">
        <v>20</v>
      </c>
      <c r="C3080" t="s">
        <v>21</v>
      </c>
      <c r="D3080" t="s">
        <v>22</v>
      </c>
      <c r="E3080" t="s">
        <v>23</v>
      </c>
      <c r="F3080">
        <v>2018</v>
      </c>
      <c r="G3080">
        <v>2018</v>
      </c>
      <c r="H3080">
        <v>36</v>
      </c>
      <c r="I3080" t="s">
        <v>118</v>
      </c>
      <c r="J3080">
        <v>3</v>
      </c>
      <c r="K3080" t="s">
        <v>39</v>
      </c>
      <c r="L3080">
        <v>99</v>
      </c>
      <c r="M3080" t="s">
        <v>26</v>
      </c>
      <c r="N3080">
        <v>99</v>
      </c>
      <c r="O3080" t="s">
        <v>27</v>
      </c>
      <c r="P3080">
        <v>3</v>
      </c>
      <c r="Q3080" t="s">
        <v>28</v>
      </c>
      <c r="T3080" t="s">
        <v>36</v>
      </c>
      <c r="U3080" t="s">
        <v>37</v>
      </c>
      <c r="V3080" s="3" t="str">
        <f t="shared" si="97"/>
        <v>.</v>
      </c>
      <c r="W3080" s="3" t="str">
        <f>IF(AND(T3080&lt;&gt;"_U",T3080&lt;&gt;"c",J3080&lt;&gt;9,J3080&lt;&gt;99),IFERROR(VLOOKUP(A3080,'TA Total'!$A$2:$W$10000,18,0),"."),".")</f>
        <v>.</v>
      </c>
    </row>
    <row r="3081" spans="1:23" x14ac:dyDescent="0.2">
      <c r="A3081" s="1" t="str">
        <f t="shared" si="96"/>
        <v>2018|Ruapehu District|Total - gender</v>
      </c>
      <c r="B3081" t="s">
        <v>20</v>
      </c>
      <c r="C3081" t="s">
        <v>21</v>
      </c>
      <c r="D3081" t="s">
        <v>22</v>
      </c>
      <c r="E3081" t="s">
        <v>23</v>
      </c>
      <c r="F3081">
        <v>2018</v>
      </c>
      <c r="G3081">
        <v>2018</v>
      </c>
      <c r="H3081">
        <v>36</v>
      </c>
      <c r="I3081" t="s">
        <v>118</v>
      </c>
      <c r="J3081">
        <v>3</v>
      </c>
      <c r="K3081" t="s">
        <v>39</v>
      </c>
      <c r="L3081">
        <v>99</v>
      </c>
      <c r="M3081" t="s">
        <v>26</v>
      </c>
      <c r="N3081">
        <v>99</v>
      </c>
      <c r="O3081" t="s">
        <v>27</v>
      </c>
      <c r="P3081">
        <v>99</v>
      </c>
      <c r="Q3081" t="s">
        <v>42</v>
      </c>
      <c r="R3081">
        <v>285</v>
      </c>
      <c r="V3081" s="3">
        <f t="shared" si="97"/>
        <v>3.91</v>
      </c>
      <c r="W3081" s="3">
        <f>IF(AND(T3081&lt;&gt;"_U",T3081&lt;&gt;"c",J3081&lt;&gt;9,J3081&lt;&gt;99),IFERROR(VLOOKUP(A3081,'TA Total'!$A$2:$W$10000,18,0),"."),".")</f>
        <v>7281</v>
      </c>
    </row>
    <row r="3082" spans="1:23" x14ac:dyDescent="0.2">
      <c r="A3082" s="1" t="str">
        <f t="shared" si="96"/>
        <v>2018|Ruapehu District|Male / TÄne</v>
      </c>
      <c r="B3082" t="s">
        <v>20</v>
      </c>
      <c r="C3082" t="s">
        <v>21</v>
      </c>
      <c r="D3082" t="s">
        <v>22</v>
      </c>
      <c r="E3082" t="s">
        <v>23</v>
      </c>
      <c r="F3082">
        <v>2018</v>
      </c>
      <c r="G3082">
        <v>2018</v>
      </c>
      <c r="H3082">
        <v>36</v>
      </c>
      <c r="I3082" t="s">
        <v>118</v>
      </c>
      <c r="J3082">
        <v>4</v>
      </c>
      <c r="K3082" t="s">
        <v>54</v>
      </c>
      <c r="L3082">
        <v>99</v>
      </c>
      <c r="M3082" t="s">
        <v>26</v>
      </c>
      <c r="N3082">
        <v>99</v>
      </c>
      <c r="O3082" t="s">
        <v>27</v>
      </c>
      <c r="P3082">
        <v>1</v>
      </c>
      <c r="Q3082" t="s">
        <v>34</v>
      </c>
      <c r="R3082">
        <v>294</v>
      </c>
      <c r="V3082" s="3">
        <f t="shared" si="97"/>
        <v>8.3000000000000007</v>
      </c>
      <c r="W3082" s="3">
        <f>IF(AND(T3082&lt;&gt;"_U",T3082&lt;&gt;"c",J3082&lt;&gt;9,J3082&lt;&gt;99),IFERROR(VLOOKUP(A3082,'TA Total'!$A$2:$W$10000,18,0),"."),".")</f>
        <v>3543</v>
      </c>
    </row>
    <row r="3083" spans="1:23" x14ac:dyDescent="0.2">
      <c r="A3083" s="1" t="str">
        <f t="shared" si="96"/>
        <v>2018|Ruapehu District|Female / Wahine</v>
      </c>
      <c r="B3083" t="s">
        <v>20</v>
      </c>
      <c r="C3083" t="s">
        <v>21</v>
      </c>
      <c r="D3083" t="s">
        <v>22</v>
      </c>
      <c r="E3083" t="s">
        <v>23</v>
      </c>
      <c r="F3083">
        <v>2018</v>
      </c>
      <c r="G3083">
        <v>2018</v>
      </c>
      <c r="H3083">
        <v>36</v>
      </c>
      <c r="I3083" t="s">
        <v>118</v>
      </c>
      <c r="J3083">
        <v>4</v>
      </c>
      <c r="K3083" t="s">
        <v>54</v>
      </c>
      <c r="L3083">
        <v>99</v>
      </c>
      <c r="M3083" t="s">
        <v>26</v>
      </c>
      <c r="N3083">
        <v>99</v>
      </c>
      <c r="O3083" t="s">
        <v>27</v>
      </c>
      <c r="P3083">
        <v>2</v>
      </c>
      <c r="Q3083" t="s">
        <v>31</v>
      </c>
      <c r="R3083">
        <v>327</v>
      </c>
      <c r="V3083" s="3">
        <f t="shared" si="97"/>
        <v>8.76</v>
      </c>
      <c r="W3083" s="3">
        <f>IF(AND(T3083&lt;&gt;"_U",T3083&lt;&gt;"c",J3083&lt;&gt;9,J3083&lt;&gt;99),IFERROR(VLOOKUP(A3083,'TA Total'!$A$2:$W$10000,18,0),"."),".")</f>
        <v>3735</v>
      </c>
    </row>
    <row r="3084" spans="1:23" x14ac:dyDescent="0.2">
      <c r="A3084" s="1" t="str">
        <f t="shared" si="96"/>
        <v>2018|Ruapehu District|Another gender / He ira kÄ“ anÅ</v>
      </c>
      <c r="B3084" t="s">
        <v>20</v>
      </c>
      <c r="C3084" t="s">
        <v>21</v>
      </c>
      <c r="D3084" t="s">
        <v>22</v>
      </c>
      <c r="E3084" t="s">
        <v>23</v>
      </c>
      <c r="F3084">
        <v>2018</v>
      </c>
      <c r="G3084">
        <v>2018</v>
      </c>
      <c r="H3084">
        <v>36</v>
      </c>
      <c r="I3084" t="s">
        <v>118</v>
      </c>
      <c r="J3084">
        <v>4</v>
      </c>
      <c r="K3084" t="s">
        <v>54</v>
      </c>
      <c r="L3084">
        <v>99</v>
      </c>
      <c r="M3084" t="s">
        <v>26</v>
      </c>
      <c r="N3084">
        <v>99</v>
      </c>
      <c r="O3084" t="s">
        <v>27</v>
      </c>
      <c r="P3084">
        <v>3</v>
      </c>
      <c r="Q3084" t="s">
        <v>28</v>
      </c>
      <c r="T3084" t="s">
        <v>36</v>
      </c>
      <c r="U3084" t="s">
        <v>37</v>
      </c>
      <c r="V3084" s="3" t="str">
        <f t="shared" si="97"/>
        <v>.</v>
      </c>
      <c r="W3084" s="3" t="str">
        <f>IF(AND(T3084&lt;&gt;"_U",T3084&lt;&gt;"c",J3084&lt;&gt;9,J3084&lt;&gt;99),IFERROR(VLOOKUP(A3084,'TA Total'!$A$2:$W$10000,18,0),"."),".")</f>
        <v>.</v>
      </c>
    </row>
    <row r="3085" spans="1:23" x14ac:dyDescent="0.2">
      <c r="A3085" s="1" t="str">
        <f t="shared" si="96"/>
        <v>2018|Ruapehu District|Total - gender</v>
      </c>
      <c r="B3085" t="s">
        <v>20</v>
      </c>
      <c r="C3085" t="s">
        <v>21</v>
      </c>
      <c r="D3085" t="s">
        <v>22</v>
      </c>
      <c r="E3085" t="s">
        <v>23</v>
      </c>
      <c r="F3085">
        <v>2018</v>
      </c>
      <c r="G3085">
        <v>2018</v>
      </c>
      <c r="H3085">
        <v>36</v>
      </c>
      <c r="I3085" t="s">
        <v>118</v>
      </c>
      <c r="J3085">
        <v>4</v>
      </c>
      <c r="K3085" t="s">
        <v>54</v>
      </c>
      <c r="L3085">
        <v>99</v>
      </c>
      <c r="M3085" t="s">
        <v>26</v>
      </c>
      <c r="N3085">
        <v>99</v>
      </c>
      <c r="O3085" t="s">
        <v>27</v>
      </c>
      <c r="P3085">
        <v>99</v>
      </c>
      <c r="Q3085" t="s">
        <v>42</v>
      </c>
      <c r="R3085">
        <v>621</v>
      </c>
      <c r="V3085" s="3">
        <f t="shared" si="97"/>
        <v>8.5299999999999994</v>
      </c>
      <c r="W3085" s="3">
        <f>IF(AND(T3085&lt;&gt;"_U",T3085&lt;&gt;"c",J3085&lt;&gt;9,J3085&lt;&gt;99),IFERROR(VLOOKUP(A3085,'TA Total'!$A$2:$W$10000,18,0),"."),".")</f>
        <v>7281</v>
      </c>
    </row>
    <row r="3086" spans="1:23" x14ac:dyDescent="0.2">
      <c r="A3086" s="1" t="str">
        <f t="shared" si="96"/>
        <v>2018|Ruapehu District|Male / TÄne</v>
      </c>
      <c r="B3086" t="s">
        <v>20</v>
      </c>
      <c r="C3086" t="s">
        <v>21</v>
      </c>
      <c r="D3086" t="s">
        <v>22</v>
      </c>
      <c r="E3086" t="s">
        <v>23</v>
      </c>
      <c r="F3086">
        <v>2018</v>
      </c>
      <c r="G3086">
        <v>2018</v>
      </c>
      <c r="H3086">
        <v>36</v>
      </c>
      <c r="I3086" t="s">
        <v>118</v>
      </c>
      <c r="J3086">
        <v>5</v>
      </c>
      <c r="K3086" t="s">
        <v>33</v>
      </c>
      <c r="L3086">
        <v>99</v>
      </c>
      <c r="M3086" t="s">
        <v>26</v>
      </c>
      <c r="N3086">
        <v>99</v>
      </c>
      <c r="O3086" t="s">
        <v>27</v>
      </c>
      <c r="P3086">
        <v>1</v>
      </c>
      <c r="Q3086" t="s">
        <v>34</v>
      </c>
      <c r="R3086">
        <v>120</v>
      </c>
      <c r="V3086" s="3">
        <f t="shared" si="97"/>
        <v>3.39</v>
      </c>
      <c r="W3086" s="3">
        <f>IF(AND(T3086&lt;&gt;"_U",T3086&lt;&gt;"c",J3086&lt;&gt;9,J3086&lt;&gt;99),IFERROR(VLOOKUP(A3086,'TA Total'!$A$2:$W$10000,18,0),"."),".")</f>
        <v>3543</v>
      </c>
    </row>
    <row r="3087" spans="1:23" x14ac:dyDescent="0.2">
      <c r="A3087" s="1" t="str">
        <f t="shared" si="96"/>
        <v>2018|Ruapehu District|Female / Wahine</v>
      </c>
      <c r="B3087" t="s">
        <v>20</v>
      </c>
      <c r="C3087" t="s">
        <v>21</v>
      </c>
      <c r="D3087" t="s">
        <v>22</v>
      </c>
      <c r="E3087" t="s">
        <v>23</v>
      </c>
      <c r="F3087">
        <v>2018</v>
      </c>
      <c r="G3087">
        <v>2018</v>
      </c>
      <c r="H3087">
        <v>36</v>
      </c>
      <c r="I3087" t="s">
        <v>118</v>
      </c>
      <c r="J3087">
        <v>5</v>
      </c>
      <c r="K3087" t="s">
        <v>33</v>
      </c>
      <c r="L3087">
        <v>99</v>
      </c>
      <c r="M3087" t="s">
        <v>26</v>
      </c>
      <c r="N3087">
        <v>99</v>
      </c>
      <c r="O3087" t="s">
        <v>27</v>
      </c>
      <c r="P3087">
        <v>2</v>
      </c>
      <c r="Q3087" t="s">
        <v>31</v>
      </c>
      <c r="R3087">
        <v>339</v>
      </c>
      <c r="V3087" s="3">
        <f t="shared" si="97"/>
        <v>9.08</v>
      </c>
      <c r="W3087" s="3">
        <f>IF(AND(T3087&lt;&gt;"_U",T3087&lt;&gt;"c",J3087&lt;&gt;9,J3087&lt;&gt;99),IFERROR(VLOOKUP(A3087,'TA Total'!$A$2:$W$10000,18,0),"."),".")</f>
        <v>3735</v>
      </c>
    </row>
    <row r="3088" spans="1:23" x14ac:dyDescent="0.2">
      <c r="A3088" s="1" t="str">
        <f t="shared" si="96"/>
        <v>2018|Ruapehu District|Another gender / He ira kÄ“ anÅ</v>
      </c>
      <c r="B3088" t="s">
        <v>20</v>
      </c>
      <c r="C3088" t="s">
        <v>21</v>
      </c>
      <c r="D3088" t="s">
        <v>22</v>
      </c>
      <c r="E3088" t="s">
        <v>23</v>
      </c>
      <c r="F3088">
        <v>2018</v>
      </c>
      <c r="G3088">
        <v>2018</v>
      </c>
      <c r="H3088">
        <v>36</v>
      </c>
      <c r="I3088" t="s">
        <v>118</v>
      </c>
      <c r="J3088">
        <v>5</v>
      </c>
      <c r="K3088" t="s">
        <v>33</v>
      </c>
      <c r="L3088">
        <v>99</v>
      </c>
      <c r="M3088" t="s">
        <v>26</v>
      </c>
      <c r="N3088">
        <v>99</v>
      </c>
      <c r="O3088" t="s">
        <v>27</v>
      </c>
      <c r="P3088">
        <v>3</v>
      </c>
      <c r="Q3088" t="s">
        <v>28</v>
      </c>
      <c r="T3088" t="s">
        <v>36</v>
      </c>
      <c r="U3088" t="s">
        <v>37</v>
      </c>
      <c r="V3088" s="3" t="str">
        <f t="shared" si="97"/>
        <v>.</v>
      </c>
      <c r="W3088" s="3" t="str">
        <f>IF(AND(T3088&lt;&gt;"_U",T3088&lt;&gt;"c",J3088&lt;&gt;9,J3088&lt;&gt;99),IFERROR(VLOOKUP(A3088,'TA Total'!$A$2:$W$10000,18,0),"."),".")</f>
        <v>.</v>
      </c>
    </row>
    <row r="3089" spans="1:23" x14ac:dyDescent="0.2">
      <c r="A3089" s="1" t="str">
        <f t="shared" si="96"/>
        <v>2018|Ruapehu District|Total - gender</v>
      </c>
      <c r="B3089" t="s">
        <v>20</v>
      </c>
      <c r="C3089" t="s">
        <v>21</v>
      </c>
      <c r="D3089" t="s">
        <v>22</v>
      </c>
      <c r="E3089" t="s">
        <v>23</v>
      </c>
      <c r="F3089">
        <v>2018</v>
      </c>
      <c r="G3089">
        <v>2018</v>
      </c>
      <c r="H3089">
        <v>36</v>
      </c>
      <c r="I3089" t="s">
        <v>118</v>
      </c>
      <c r="J3089">
        <v>5</v>
      </c>
      <c r="K3089" t="s">
        <v>33</v>
      </c>
      <c r="L3089">
        <v>99</v>
      </c>
      <c r="M3089" t="s">
        <v>26</v>
      </c>
      <c r="N3089">
        <v>99</v>
      </c>
      <c r="O3089" t="s">
        <v>27</v>
      </c>
      <c r="P3089">
        <v>99</v>
      </c>
      <c r="Q3089" t="s">
        <v>42</v>
      </c>
      <c r="R3089">
        <v>459</v>
      </c>
      <c r="V3089" s="3">
        <f t="shared" si="97"/>
        <v>6.3</v>
      </c>
      <c r="W3089" s="3">
        <f>IF(AND(T3089&lt;&gt;"_U",T3089&lt;&gt;"c",J3089&lt;&gt;9,J3089&lt;&gt;99),IFERROR(VLOOKUP(A3089,'TA Total'!$A$2:$W$10000,18,0),"."),".")</f>
        <v>7281</v>
      </c>
    </row>
    <row r="3090" spans="1:23" x14ac:dyDescent="0.2">
      <c r="A3090" s="1" t="str">
        <f t="shared" si="96"/>
        <v>2018|Ruapehu District|Male / TÄne</v>
      </c>
      <c r="B3090" t="s">
        <v>20</v>
      </c>
      <c r="C3090" t="s">
        <v>21</v>
      </c>
      <c r="D3090" t="s">
        <v>22</v>
      </c>
      <c r="E3090" t="s">
        <v>23</v>
      </c>
      <c r="F3090">
        <v>2018</v>
      </c>
      <c r="G3090">
        <v>2018</v>
      </c>
      <c r="H3090">
        <v>36</v>
      </c>
      <c r="I3090" t="s">
        <v>118</v>
      </c>
      <c r="J3090">
        <v>6</v>
      </c>
      <c r="K3090" t="s">
        <v>52</v>
      </c>
      <c r="L3090">
        <v>99</v>
      </c>
      <c r="M3090" t="s">
        <v>26</v>
      </c>
      <c r="N3090">
        <v>99</v>
      </c>
      <c r="O3090" t="s">
        <v>27</v>
      </c>
      <c r="P3090">
        <v>1</v>
      </c>
      <c r="Q3090" t="s">
        <v>34</v>
      </c>
      <c r="R3090">
        <v>1431</v>
      </c>
      <c r="V3090" s="3">
        <f t="shared" si="97"/>
        <v>40.39</v>
      </c>
      <c r="W3090" s="3">
        <f>IF(AND(T3090&lt;&gt;"_U",T3090&lt;&gt;"c",J3090&lt;&gt;9,J3090&lt;&gt;99),IFERROR(VLOOKUP(A3090,'TA Total'!$A$2:$W$10000,18,0),"."),".")</f>
        <v>3543</v>
      </c>
    </row>
    <row r="3091" spans="1:23" x14ac:dyDescent="0.2">
      <c r="A3091" s="1" t="str">
        <f t="shared" si="96"/>
        <v>2018|Ruapehu District|Female / Wahine</v>
      </c>
      <c r="B3091" t="s">
        <v>20</v>
      </c>
      <c r="C3091" t="s">
        <v>21</v>
      </c>
      <c r="D3091" t="s">
        <v>22</v>
      </c>
      <c r="E3091" t="s">
        <v>23</v>
      </c>
      <c r="F3091">
        <v>2018</v>
      </c>
      <c r="G3091">
        <v>2018</v>
      </c>
      <c r="H3091">
        <v>36</v>
      </c>
      <c r="I3091" t="s">
        <v>118</v>
      </c>
      <c r="J3091">
        <v>6</v>
      </c>
      <c r="K3091" t="s">
        <v>52</v>
      </c>
      <c r="L3091">
        <v>99</v>
      </c>
      <c r="M3091" t="s">
        <v>26</v>
      </c>
      <c r="N3091">
        <v>99</v>
      </c>
      <c r="O3091" t="s">
        <v>27</v>
      </c>
      <c r="P3091">
        <v>2</v>
      </c>
      <c r="Q3091" t="s">
        <v>31</v>
      </c>
      <c r="R3091">
        <v>1344</v>
      </c>
      <c r="V3091" s="3">
        <f t="shared" si="97"/>
        <v>35.979999999999997</v>
      </c>
      <c r="W3091" s="3">
        <f>IF(AND(T3091&lt;&gt;"_U",T3091&lt;&gt;"c",J3091&lt;&gt;9,J3091&lt;&gt;99),IFERROR(VLOOKUP(A3091,'TA Total'!$A$2:$W$10000,18,0),"."),".")</f>
        <v>3735</v>
      </c>
    </row>
    <row r="3092" spans="1:23" x14ac:dyDescent="0.2">
      <c r="A3092" s="1" t="str">
        <f t="shared" si="96"/>
        <v>2018|Ruapehu District|Another gender / He ira kÄ“ anÅ</v>
      </c>
      <c r="B3092" t="s">
        <v>20</v>
      </c>
      <c r="C3092" t="s">
        <v>21</v>
      </c>
      <c r="D3092" t="s">
        <v>22</v>
      </c>
      <c r="E3092" t="s">
        <v>23</v>
      </c>
      <c r="F3092">
        <v>2018</v>
      </c>
      <c r="G3092">
        <v>2018</v>
      </c>
      <c r="H3092">
        <v>36</v>
      </c>
      <c r="I3092" t="s">
        <v>118</v>
      </c>
      <c r="J3092">
        <v>6</v>
      </c>
      <c r="K3092" t="s">
        <v>52</v>
      </c>
      <c r="L3092">
        <v>99</v>
      </c>
      <c r="M3092" t="s">
        <v>26</v>
      </c>
      <c r="N3092">
        <v>99</v>
      </c>
      <c r="O3092" t="s">
        <v>27</v>
      </c>
      <c r="P3092">
        <v>3</v>
      </c>
      <c r="Q3092" t="s">
        <v>28</v>
      </c>
      <c r="T3092" t="s">
        <v>36</v>
      </c>
      <c r="U3092" t="s">
        <v>37</v>
      </c>
      <c r="V3092" s="3" t="str">
        <f t="shared" si="97"/>
        <v>.</v>
      </c>
      <c r="W3092" s="3" t="str">
        <f>IF(AND(T3092&lt;&gt;"_U",T3092&lt;&gt;"c",J3092&lt;&gt;9,J3092&lt;&gt;99),IFERROR(VLOOKUP(A3092,'TA Total'!$A$2:$W$10000,18,0),"."),".")</f>
        <v>.</v>
      </c>
    </row>
    <row r="3093" spans="1:23" x14ac:dyDescent="0.2">
      <c r="A3093" s="1" t="str">
        <f t="shared" si="96"/>
        <v>2018|Ruapehu District|Total - gender</v>
      </c>
      <c r="B3093" t="s">
        <v>20</v>
      </c>
      <c r="C3093" t="s">
        <v>21</v>
      </c>
      <c r="D3093" t="s">
        <v>22</v>
      </c>
      <c r="E3093" t="s">
        <v>23</v>
      </c>
      <c r="F3093">
        <v>2018</v>
      </c>
      <c r="G3093">
        <v>2018</v>
      </c>
      <c r="H3093">
        <v>36</v>
      </c>
      <c r="I3093" t="s">
        <v>118</v>
      </c>
      <c r="J3093">
        <v>6</v>
      </c>
      <c r="K3093" t="s">
        <v>52</v>
      </c>
      <c r="L3093">
        <v>99</v>
      </c>
      <c r="M3093" t="s">
        <v>26</v>
      </c>
      <c r="N3093">
        <v>99</v>
      </c>
      <c r="O3093" t="s">
        <v>27</v>
      </c>
      <c r="P3093">
        <v>99</v>
      </c>
      <c r="Q3093" t="s">
        <v>42</v>
      </c>
      <c r="R3093">
        <v>2772</v>
      </c>
      <c r="V3093" s="3">
        <f t="shared" si="97"/>
        <v>38.07</v>
      </c>
      <c r="W3093" s="3">
        <f>IF(AND(T3093&lt;&gt;"_U",T3093&lt;&gt;"c",J3093&lt;&gt;9,J3093&lt;&gt;99),IFERROR(VLOOKUP(A3093,'TA Total'!$A$2:$W$10000,18,0),"."),".")</f>
        <v>7281</v>
      </c>
    </row>
    <row r="3094" spans="1:23" x14ac:dyDescent="0.2">
      <c r="A3094" s="1" t="str">
        <f t="shared" si="96"/>
        <v>2018|Ruapehu District|Male / TÄne</v>
      </c>
      <c r="B3094" t="s">
        <v>20</v>
      </c>
      <c r="C3094" t="s">
        <v>21</v>
      </c>
      <c r="D3094" t="s">
        <v>22</v>
      </c>
      <c r="E3094" t="s">
        <v>23</v>
      </c>
      <c r="F3094">
        <v>2018</v>
      </c>
      <c r="G3094">
        <v>2018</v>
      </c>
      <c r="H3094">
        <v>36</v>
      </c>
      <c r="I3094" t="s">
        <v>118</v>
      </c>
      <c r="J3094">
        <v>9</v>
      </c>
      <c r="K3094" t="s">
        <v>25</v>
      </c>
      <c r="L3094">
        <v>99</v>
      </c>
      <c r="M3094" t="s">
        <v>26</v>
      </c>
      <c r="N3094">
        <v>99</v>
      </c>
      <c r="O3094" t="s">
        <v>27</v>
      </c>
      <c r="P3094">
        <v>1</v>
      </c>
      <c r="Q3094" t="s">
        <v>34</v>
      </c>
      <c r="R3094">
        <v>1338</v>
      </c>
      <c r="V3094" s="3" t="str">
        <f t="shared" si="97"/>
        <v>.</v>
      </c>
      <c r="W3094" s="3" t="str">
        <f>IF(AND(T3094&lt;&gt;"_U",T3094&lt;&gt;"c",J3094&lt;&gt;9,J3094&lt;&gt;99),IFERROR(VLOOKUP(A3094,'TA Total'!$A$2:$W$10000,18,0),"."),".")</f>
        <v>.</v>
      </c>
    </row>
    <row r="3095" spans="1:23" x14ac:dyDescent="0.2">
      <c r="A3095" s="1" t="str">
        <f t="shared" si="96"/>
        <v>2018|Ruapehu District|Female / Wahine</v>
      </c>
      <c r="B3095" t="s">
        <v>20</v>
      </c>
      <c r="C3095" t="s">
        <v>21</v>
      </c>
      <c r="D3095" t="s">
        <v>22</v>
      </c>
      <c r="E3095" t="s">
        <v>23</v>
      </c>
      <c r="F3095">
        <v>2018</v>
      </c>
      <c r="G3095">
        <v>2018</v>
      </c>
      <c r="H3095">
        <v>36</v>
      </c>
      <c r="I3095" t="s">
        <v>118</v>
      </c>
      <c r="J3095">
        <v>9</v>
      </c>
      <c r="K3095" t="s">
        <v>25</v>
      </c>
      <c r="L3095">
        <v>99</v>
      </c>
      <c r="M3095" t="s">
        <v>26</v>
      </c>
      <c r="N3095">
        <v>99</v>
      </c>
      <c r="O3095" t="s">
        <v>27</v>
      </c>
      <c r="P3095">
        <v>2</v>
      </c>
      <c r="Q3095" t="s">
        <v>31</v>
      </c>
      <c r="R3095">
        <v>978</v>
      </c>
      <c r="V3095" s="3" t="str">
        <f t="shared" si="97"/>
        <v>.</v>
      </c>
      <c r="W3095" s="3" t="str">
        <f>IF(AND(T3095&lt;&gt;"_U",T3095&lt;&gt;"c",J3095&lt;&gt;9,J3095&lt;&gt;99),IFERROR(VLOOKUP(A3095,'TA Total'!$A$2:$W$10000,18,0),"."),".")</f>
        <v>.</v>
      </c>
    </row>
    <row r="3096" spans="1:23" x14ac:dyDescent="0.2">
      <c r="A3096" s="1" t="str">
        <f t="shared" si="96"/>
        <v>2018|Ruapehu District|Another gender / He ira kÄ“ anÅ</v>
      </c>
      <c r="B3096" t="s">
        <v>20</v>
      </c>
      <c r="C3096" t="s">
        <v>21</v>
      </c>
      <c r="D3096" t="s">
        <v>22</v>
      </c>
      <c r="E3096" t="s">
        <v>23</v>
      </c>
      <c r="F3096">
        <v>2018</v>
      </c>
      <c r="G3096">
        <v>2018</v>
      </c>
      <c r="H3096">
        <v>36</v>
      </c>
      <c r="I3096" t="s">
        <v>118</v>
      </c>
      <c r="J3096">
        <v>9</v>
      </c>
      <c r="K3096" t="s">
        <v>25</v>
      </c>
      <c r="L3096">
        <v>99</v>
      </c>
      <c r="M3096" t="s">
        <v>26</v>
      </c>
      <c r="N3096">
        <v>99</v>
      </c>
      <c r="O3096" t="s">
        <v>27</v>
      </c>
      <c r="P3096">
        <v>3</v>
      </c>
      <c r="Q3096" t="s">
        <v>28</v>
      </c>
      <c r="T3096" t="s">
        <v>36</v>
      </c>
      <c r="U3096" t="s">
        <v>37</v>
      </c>
      <c r="V3096" s="3" t="str">
        <f t="shared" si="97"/>
        <v>.</v>
      </c>
      <c r="W3096" s="3" t="str">
        <f>IF(AND(T3096&lt;&gt;"_U",T3096&lt;&gt;"c",J3096&lt;&gt;9,J3096&lt;&gt;99),IFERROR(VLOOKUP(A3096,'TA Total'!$A$2:$W$10000,18,0),"."),".")</f>
        <v>.</v>
      </c>
    </row>
    <row r="3097" spans="1:23" x14ac:dyDescent="0.2">
      <c r="A3097" s="1" t="str">
        <f t="shared" si="96"/>
        <v>2018|Ruapehu District|Total - gender</v>
      </c>
      <c r="B3097" t="s">
        <v>20</v>
      </c>
      <c r="C3097" t="s">
        <v>21</v>
      </c>
      <c r="D3097" t="s">
        <v>22</v>
      </c>
      <c r="E3097" t="s">
        <v>23</v>
      </c>
      <c r="F3097">
        <v>2018</v>
      </c>
      <c r="G3097">
        <v>2018</v>
      </c>
      <c r="H3097">
        <v>36</v>
      </c>
      <c r="I3097" t="s">
        <v>118</v>
      </c>
      <c r="J3097">
        <v>9</v>
      </c>
      <c r="K3097" t="s">
        <v>25</v>
      </c>
      <c r="L3097">
        <v>99</v>
      </c>
      <c r="M3097" t="s">
        <v>26</v>
      </c>
      <c r="N3097">
        <v>99</v>
      </c>
      <c r="O3097" t="s">
        <v>27</v>
      </c>
      <c r="P3097">
        <v>99</v>
      </c>
      <c r="Q3097" t="s">
        <v>42</v>
      </c>
      <c r="R3097">
        <v>2313</v>
      </c>
      <c r="V3097" s="3" t="str">
        <f t="shared" si="97"/>
        <v>.</v>
      </c>
      <c r="W3097" s="3" t="str">
        <f>IF(AND(T3097&lt;&gt;"_U",T3097&lt;&gt;"c",J3097&lt;&gt;9,J3097&lt;&gt;99),IFERROR(VLOOKUP(A3097,'TA Total'!$A$2:$W$10000,18,0),"."),".")</f>
        <v>.</v>
      </c>
    </row>
    <row r="3098" spans="1:23" x14ac:dyDescent="0.2">
      <c r="A3098" s="1" t="str">
        <f t="shared" si="96"/>
        <v>2018|Ruapehu District|Male / TÄne</v>
      </c>
      <c r="B3098" t="s">
        <v>20</v>
      </c>
      <c r="C3098" t="s">
        <v>21</v>
      </c>
      <c r="D3098" t="s">
        <v>22</v>
      </c>
      <c r="E3098" t="s">
        <v>23</v>
      </c>
      <c r="F3098">
        <v>2018</v>
      </c>
      <c r="G3098">
        <v>2018</v>
      </c>
      <c r="H3098">
        <v>36</v>
      </c>
      <c r="I3098" t="s">
        <v>118</v>
      </c>
      <c r="J3098">
        <v>77</v>
      </c>
      <c r="K3098" t="s">
        <v>49</v>
      </c>
      <c r="L3098">
        <v>99</v>
      </c>
      <c r="M3098" t="s">
        <v>26</v>
      </c>
      <c r="N3098">
        <v>99</v>
      </c>
      <c r="O3098" t="s">
        <v>27</v>
      </c>
      <c r="P3098">
        <v>1</v>
      </c>
      <c r="Q3098" t="s">
        <v>34</v>
      </c>
      <c r="R3098">
        <v>3543</v>
      </c>
      <c r="V3098" s="3">
        <f t="shared" si="97"/>
        <v>100</v>
      </c>
      <c r="W3098" s="3">
        <f>IF(AND(T3098&lt;&gt;"_U",T3098&lt;&gt;"c",J3098&lt;&gt;9,J3098&lt;&gt;99),IFERROR(VLOOKUP(A3098,'TA Total'!$A$2:$W$10000,18,0),"."),".")</f>
        <v>3543</v>
      </c>
    </row>
    <row r="3099" spans="1:23" x14ac:dyDescent="0.2">
      <c r="A3099" s="1" t="str">
        <f t="shared" si="96"/>
        <v>2018|Ruapehu District|Female / Wahine</v>
      </c>
      <c r="B3099" t="s">
        <v>20</v>
      </c>
      <c r="C3099" t="s">
        <v>21</v>
      </c>
      <c r="D3099" t="s">
        <v>22</v>
      </c>
      <c r="E3099" t="s">
        <v>23</v>
      </c>
      <c r="F3099">
        <v>2018</v>
      </c>
      <c r="G3099">
        <v>2018</v>
      </c>
      <c r="H3099">
        <v>36</v>
      </c>
      <c r="I3099" t="s">
        <v>118</v>
      </c>
      <c r="J3099">
        <v>77</v>
      </c>
      <c r="K3099" t="s">
        <v>49</v>
      </c>
      <c r="L3099">
        <v>99</v>
      </c>
      <c r="M3099" t="s">
        <v>26</v>
      </c>
      <c r="N3099">
        <v>99</v>
      </c>
      <c r="O3099" t="s">
        <v>27</v>
      </c>
      <c r="P3099">
        <v>2</v>
      </c>
      <c r="Q3099" t="s">
        <v>31</v>
      </c>
      <c r="R3099">
        <v>3735</v>
      </c>
      <c r="V3099" s="3">
        <f t="shared" si="97"/>
        <v>100</v>
      </c>
      <c r="W3099" s="3">
        <f>IF(AND(T3099&lt;&gt;"_U",T3099&lt;&gt;"c",J3099&lt;&gt;9,J3099&lt;&gt;99),IFERROR(VLOOKUP(A3099,'TA Total'!$A$2:$W$10000,18,0),"."),".")</f>
        <v>3735</v>
      </c>
    </row>
    <row r="3100" spans="1:23" x14ac:dyDescent="0.2">
      <c r="A3100" s="1" t="str">
        <f t="shared" si="96"/>
        <v>2018|Ruapehu District|Another gender / He ira kÄ“ anÅ</v>
      </c>
      <c r="B3100" t="s">
        <v>20</v>
      </c>
      <c r="C3100" t="s">
        <v>21</v>
      </c>
      <c r="D3100" t="s">
        <v>22</v>
      </c>
      <c r="E3100" t="s">
        <v>23</v>
      </c>
      <c r="F3100">
        <v>2018</v>
      </c>
      <c r="G3100">
        <v>2018</v>
      </c>
      <c r="H3100">
        <v>36</v>
      </c>
      <c r="I3100" t="s">
        <v>118</v>
      </c>
      <c r="J3100">
        <v>77</v>
      </c>
      <c r="K3100" t="s">
        <v>49</v>
      </c>
      <c r="L3100">
        <v>99</v>
      </c>
      <c r="M3100" t="s">
        <v>26</v>
      </c>
      <c r="N3100">
        <v>99</v>
      </c>
      <c r="O3100" t="s">
        <v>27</v>
      </c>
      <c r="P3100">
        <v>3</v>
      </c>
      <c r="Q3100" t="s">
        <v>28</v>
      </c>
      <c r="T3100" t="s">
        <v>36</v>
      </c>
      <c r="U3100" t="s">
        <v>37</v>
      </c>
      <c r="V3100" s="3" t="str">
        <f t="shared" si="97"/>
        <v>.</v>
      </c>
      <c r="W3100" s="3" t="str">
        <f>IF(AND(T3100&lt;&gt;"_U",T3100&lt;&gt;"c",J3100&lt;&gt;9,J3100&lt;&gt;99),IFERROR(VLOOKUP(A3100,'TA Total'!$A$2:$W$10000,18,0),"."),".")</f>
        <v>.</v>
      </c>
    </row>
    <row r="3101" spans="1:23" x14ac:dyDescent="0.2">
      <c r="A3101" s="1" t="str">
        <f t="shared" si="96"/>
        <v>2018|Ruapehu District|Total - gender</v>
      </c>
      <c r="B3101" t="s">
        <v>20</v>
      </c>
      <c r="C3101" t="s">
        <v>21</v>
      </c>
      <c r="D3101" t="s">
        <v>22</v>
      </c>
      <c r="E3101" t="s">
        <v>23</v>
      </c>
      <c r="F3101">
        <v>2018</v>
      </c>
      <c r="G3101">
        <v>2018</v>
      </c>
      <c r="H3101">
        <v>36</v>
      </c>
      <c r="I3101" t="s">
        <v>118</v>
      </c>
      <c r="J3101">
        <v>77</v>
      </c>
      <c r="K3101" t="s">
        <v>49</v>
      </c>
      <c r="L3101">
        <v>99</v>
      </c>
      <c r="M3101" t="s">
        <v>26</v>
      </c>
      <c r="N3101">
        <v>99</v>
      </c>
      <c r="O3101" t="s">
        <v>27</v>
      </c>
      <c r="P3101">
        <v>99</v>
      </c>
      <c r="Q3101" t="s">
        <v>42</v>
      </c>
      <c r="R3101">
        <v>7281</v>
      </c>
      <c r="V3101" s="3">
        <f t="shared" si="97"/>
        <v>100</v>
      </c>
      <c r="W3101" s="3">
        <f>IF(AND(T3101&lt;&gt;"_U",T3101&lt;&gt;"c",J3101&lt;&gt;9,J3101&lt;&gt;99),IFERROR(VLOOKUP(A3101,'TA Total'!$A$2:$W$10000,18,0),"."),".")</f>
        <v>7281</v>
      </c>
    </row>
    <row r="3102" spans="1:23" x14ac:dyDescent="0.2">
      <c r="A3102" s="1" t="str">
        <f t="shared" si="96"/>
        <v>2018|Ruapehu District|Male / TÄne</v>
      </c>
      <c r="B3102" t="s">
        <v>20</v>
      </c>
      <c r="C3102" t="s">
        <v>21</v>
      </c>
      <c r="D3102" t="s">
        <v>22</v>
      </c>
      <c r="E3102" t="s">
        <v>23</v>
      </c>
      <c r="F3102">
        <v>2018</v>
      </c>
      <c r="G3102">
        <v>2018</v>
      </c>
      <c r="H3102">
        <v>36</v>
      </c>
      <c r="I3102" t="s">
        <v>118</v>
      </c>
      <c r="J3102">
        <v>99</v>
      </c>
      <c r="K3102" t="s">
        <v>47</v>
      </c>
      <c r="L3102">
        <v>99</v>
      </c>
      <c r="M3102" t="s">
        <v>26</v>
      </c>
      <c r="N3102">
        <v>99</v>
      </c>
      <c r="O3102" t="s">
        <v>27</v>
      </c>
      <c r="P3102">
        <v>1</v>
      </c>
      <c r="Q3102" t="s">
        <v>34</v>
      </c>
      <c r="R3102">
        <v>4878</v>
      </c>
      <c r="V3102" s="3" t="str">
        <f t="shared" si="97"/>
        <v>.</v>
      </c>
      <c r="W3102" s="3" t="str">
        <f>IF(AND(T3102&lt;&gt;"_U",T3102&lt;&gt;"c",J3102&lt;&gt;9,J3102&lt;&gt;99),IFERROR(VLOOKUP(A3102,'TA Total'!$A$2:$W$10000,18,0),"."),".")</f>
        <v>.</v>
      </c>
    </row>
    <row r="3103" spans="1:23" x14ac:dyDescent="0.2">
      <c r="A3103" s="1" t="str">
        <f t="shared" si="96"/>
        <v>2018|Ruapehu District|Female / Wahine</v>
      </c>
      <c r="B3103" t="s">
        <v>20</v>
      </c>
      <c r="C3103" t="s">
        <v>21</v>
      </c>
      <c r="D3103" t="s">
        <v>22</v>
      </c>
      <c r="E3103" t="s">
        <v>23</v>
      </c>
      <c r="F3103">
        <v>2018</v>
      </c>
      <c r="G3103">
        <v>2018</v>
      </c>
      <c r="H3103">
        <v>36</v>
      </c>
      <c r="I3103" t="s">
        <v>118</v>
      </c>
      <c r="J3103">
        <v>99</v>
      </c>
      <c r="K3103" t="s">
        <v>47</v>
      </c>
      <c r="L3103">
        <v>99</v>
      </c>
      <c r="M3103" t="s">
        <v>26</v>
      </c>
      <c r="N3103">
        <v>99</v>
      </c>
      <c r="O3103" t="s">
        <v>27</v>
      </c>
      <c r="P3103">
        <v>2</v>
      </c>
      <c r="Q3103" t="s">
        <v>31</v>
      </c>
      <c r="R3103">
        <v>4713</v>
      </c>
      <c r="V3103" s="3" t="str">
        <f t="shared" si="97"/>
        <v>.</v>
      </c>
      <c r="W3103" s="3" t="str">
        <f>IF(AND(T3103&lt;&gt;"_U",T3103&lt;&gt;"c",J3103&lt;&gt;9,J3103&lt;&gt;99),IFERROR(VLOOKUP(A3103,'TA Total'!$A$2:$W$10000,18,0),"."),".")</f>
        <v>.</v>
      </c>
    </row>
    <row r="3104" spans="1:23" x14ac:dyDescent="0.2">
      <c r="A3104" s="1" t="str">
        <f t="shared" si="96"/>
        <v>2018|Ruapehu District|Another gender / He ira kÄ“ anÅ</v>
      </c>
      <c r="B3104" t="s">
        <v>20</v>
      </c>
      <c r="C3104" t="s">
        <v>21</v>
      </c>
      <c r="D3104" t="s">
        <v>22</v>
      </c>
      <c r="E3104" t="s">
        <v>23</v>
      </c>
      <c r="F3104">
        <v>2018</v>
      </c>
      <c r="G3104">
        <v>2018</v>
      </c>
      <c r="H3104">
        <v>36</v>
      </c>
      <c r="I3104" t="s">
        <v>118</v>
      </c>
      <c r="J3104">
        <v>99</v>
      </c>
      <c r="K3104" t="s">
        <v>47</v>
      </c>
      <c r="L3104">
        <v>99</v>
      </c>
      <c r="M3104" t="s">
        <v>26</v>
      </c>
      <c r="N3104">
        <v>99</v>
      </c>
      <c r="O3104" t="s">
        <v>27</v>
      </c>
      <c r="P3104">
        <v>3</v>
      </c>
      <c r="Q3104" t="s">
        <v>28</v>
      </c>
      <c r="T3104" t="s">
        <v>36</v>
      </c>
      <c r="U3104" t="s">
        <v>37</v>
      </c>
      <c r="V3104" s="3" t="str">
        <f t="shared" si="97"/>
        <v>.</v>
      </c>
      <c r="W3104" s="3" t="str">
        <f>IF(AND(T3104&lt;&gt;"_U",T3104&lt;&gt;"c",J3104&lt;&gt;9,J3104&lt;&gt;99),IFERROR(VLOOKUP(A3104,'TA Total'!$A$2:$W$10000,18,0),"."),".")</f>
        <v>.</v>
      </c>
    </row>
    <row r="3105" spans="1:23" x14ac:dyDescent="0.2">
      <c r="A3105" s="1" t="str">
        <f t="shared" si="96"/>
        <v>2018|Ruapehu District|Total - gender</v>
      </c>
      <c r="B3105" t="s">
        <v>20</v>
      </c>
      <c r="C3105" t="s">
        <v>21</v>
      </c>
      <c r="D3105" t="s">
        <v>22</v>
      </c>
      <c r="E3105" t="s">
        <v>23</v>
      </c>
      <c r="F3105">
        <v>2018</v>
      </c>
      <c r="G3105">
        <v>2018</v>
      </c>
      <c r="H3105">
        <v>36</v>
      </c>
      <c r="I3105" t="s">
        <v>118</v>
      </c>
      <c r="J3105">
        <v>99</v>
      </c>
      <c r="K3105" t="s">
        <v>47</v>
      </c>
      <c r="L3105">
        <v>99</v>
      </c>
      <c r="M3105" t="s">
        <v>26</v>
      </c>
      <c r="N3105">
        <v>99</v>
      </c>
      <c r="O3105" t="s">
        <v>27</v>
      </c>
      <c r="P3105">
        <v>99</v>
      </c>
      <c r="Q3105" t="s">
        <v>42</v>
      </c>
      <c r="R3105">
        <v>9594</v>
      </c>
      <c r="V3105" s="3" t="str">
        <f t="shared" si="97"/>
        <v>.</v>
      </c>
      <c r="W3105" s="3" t="str">
        <f>IF(AND(T3105&lt;&gt;"_U",T3105&lt;&gt;"c",J3105&lt;&gt;9,J3105&lt;&gt;99),IFERROR(VLOOKUP(A3105,'TA Total'!$A$2:$W$10000,18,0),"."),".")</f>
        <v>.</v>
      </c>
    </row>
    <row r="3106" spans="1:23" x14ac:dyDescent="0.2">
      <c r="A3106" s="1" t="str">
        <f t="shared" si="96"/>
        <v>2018|Whanganui District|Male / TÄne</v>
      </c>
      <c r="B3106" t="s">
        <v>20</v>
      </c>
      <c r="C3106" t="s">
        <v>21</v>
      </c>
      <c r="D3106" t="s">
        <v>22</v>
      </c>
      <c r="E3106" t="s">
        <v>23</v>
      </c>
      <c r="F3106">
        <v>2018</v>
      </c>
      <c r="G3106">
        <v>2018</v>
      </c>
      <c r="H3106">
        <v>37</v>
      </c>
      <c r="I3106" t="s">
        <v>119</v>
      </c>
      <c r="J3106">
        <v>1</v>
      </c>
      <c r="K3106" t="s">
        <v>30</v>
      </c>
      <c r="L3106">
        <v>99</v>
      </c>
      <c r="M3106" t="s">
        <v>26</v>
      </c>
      <c r="N3106">
        <v>99</v>
      </c>
      <c r="O3106" t="s">
        <v>27</v>
      </c>
      <c r="P3106">
        <v>1</v>
      </c>
      <c r="Q3106" t="s">
        <v>34</v>
      </c>
      <c r="R3106">
        <v>6312</v>
      </c>
      <c r="V3106" s="3">
        <f t="shared" si="97"/>
        <v>47.53</v>
      </c>
      <c r="W3106" s="3">
        <f>IF(AND(T3106&lt;&gt;"_U",T3106&lt;&gt;"c",J3106&lt;&gt;9,J3106&lt;&gt;99),IFERROR(VLOOKUP(A3106,'TA Total'!$A$2:$W$10000,18,0),"."),".")</f>
        <v>13281</v>
      </c>
    </row>
    <row r="3107" spans="1:23" x14ac:dyDescent="0.2">
      <c r="A3107" s="1" t="str">
        <f t="shared" si="96"/>
        <v>2018|Whanganui District|Female / Wahine</v>
      </c>
      <c r="B3107" t="s">
        <v>20</v>
      </c>
      <c r="C3107" t="s">
        <v>21</v>
      </c>
      <c r="D3107" t="s">
        <v>22</v>
      </c>
      <c r="E3107" t="s">
        <v>23</v>
      </c>
      <c r="F3107">
        <v>2018</v>
      </c>
      <c r="G3107">
        <v>2018</v>
      </c>
      <c r="H3107">
        <v>37</v>
      </c>
      <c r="I3107" t="s">
        <v>119</v>
      </c>
      <c r="J3107">
        <v>1</v>
      </c>
      <c r="K3107" t="s">
        <v>30</v>
      </c>
      <c r="L3107">
        <v>99</v>
      </c>
      <c r="M3107" t="s">
        <v>26</v>
      </c>
      <c r="N3107">
        <v>99</v>
      </c>
      <c r="O3107" t="s">
        <v>27</v>
      </c>
      <c r="P3107">
        <v>2</v>
      </c>
      <c r="Q3107" t="s">
        <v>31</v>
      </c>
      <c r="R3107">
        <v>6450</v>
      </c>
      <c r="V3107" s="3">
        <f t="shared" si="97"/>
        <v>41.3</v>
      </c>
      <c r="W3107" s="3">
        <f>IF(AND(T3107&lt;&gt;"_U",T3107&lt;&gt;"c",J3107&lt;&gt;9,J3107&lt;&gt;99),IFERROR(VLOOKUP(A3107,'TA Total'!$A$2:$W$10000,18,0),"."),".")</f>
        <v>15618</v>
      </c>
    </row>
    <row r="3108" spans="1:23" x14ac:dyDescent="0.2">
      <c r="A3108" s="1" t="str">
        <f t="shared" si="96"/>
        <v>2018|Whanganui District|Another gender / He ira kÄ“ anÅ</v>
      </c>
      <c r="B3108" t="s">
        <v>20</v>
      </c>
      <c r="C3108" t="s">
        <v>21</v>
      </c>
      <c r="D3108" t="s">
        <v>22</v>
      </c>
      <c r="E3108" t="s">
        <v>23</v>
      </c>
      <c r="F3108">
        <v>2018</v>
      </c>
      <c r="G3108">
        <v>2018</v>
      </c>
      <c r="H3108">
        <v>37</v>
      </c>
      <c r="I3108" t="s">
        <v>119</v>
      </c>
      <c r="J3108">
        <v>1</v>
      </c>
      <c r="K3108" t="s">
        <v>30</v>
      </c>
      <c r="L3108">
        <v>99</v>
      </c>
      <c r="M3108" t="s">
        <v>26</v>
      </c>
      <c r="N3108">
        <v>99</v>
      </c>
      <c r="O3108" t="s">
        <v>27</v>
      </c>
      <c r="P3108">
        <v>3</v>
      </c>
      <c r="Q3108" t="s">
        <v>28</v>
      </c>
      <c r="T3108" t="s">
        <v>36</v>
      </c>
      <c r="U3108" t="s">
        <v>37</v>
      </c>
      <c r="V3108" s="3" t="str">
        <f t="shared" si="97"/>
        <v>.</v>
      </c>
      <c r="W3108" s="3" t="str">
        <f>IF(AND(T3108&lt;&gt;"_U",T3108&lt;&gt;"c",J3108&lt;&gt;9,J3108&lt;&gt;99),IFERROR(VLOOKUP(A3108,'TA Total'!$A$2:$W$10000,18,0),"."),".")</f>
        <v>.</v>
      </c>
    </row>
    <row r="3109" spans="1:23" x14ac:dyDescent="0.2">
      <c r="A3109" s="1" t="str">
        <f t="shared" si="96"/>
        <v>2018|Whanganui District|Total - gender</v>
      </c>
      <c r="B3109" t="s">
        <v>20</v>
      </c>
      <c r="C3109" t="s">
        <v>21</v>
      </c>
      <c r="D3109" t="s">
        <v>22</v>
      </c>
      <c r="E3109" t="s">
        <v>23</v>
      </c>
      <c r="F3109">
        <v>2018</v>
      </c>
      <c r="G3109">
        <v>2018</v>
      </c>
      <c r="H3109">
        <v>37</v>
      </c>
      <c r="I3109" t="s">
        <v>119</v>
      </c>
      <c r="J3109">
        <v>1</v>
      </c>
      <c r="K3109" t="s">
        <v>30</v>
      </c>
      <c r="L3109">
        <v>99</v>
      </c>
      <c r="M3109" t="s">
        <v>26</v>
      </c>
      <c r="N3109">
        <v>99</v>
      </c>
      <c r="O3109" t="s">
        <v>27</v>
      </c>
      <c r="P3109">
        <v>99</v>
      </c>
      <c r="Q3109" t="s">
        <v>42</v>
      </c>
      <c r="R3109">
        <v>12762</v>
      </c>
      <c r="V3109" s="3">
        <f t="shared" si="97"/>
        <v>44.16</v>
      </c>
      <c r="W3109" s="3">
        <f>IF(AND(T3109&lt;&gt;"_U",T3109&lt;&gt;"c",J3109&lt;&gt;9,J3109&lt;&gt;99),IFERROR(VLOOKUP(A3109,'TA Total'!$A$2:$W$10000,18,0),"."),".")</f>
        <v>28902</v>
      </c>
    </row>
    <row r="3110" spans="1:23" x14ac:dyDescent="0.2">
      <c r="A3110" s="1" t="str">
        <f t="shared" si="96"/>
        <v>2018|Whanganui District|Male / TÄne</v>
      </c>
      <c r="B3110" t="s">
        <v>20</v>
      </c>
      <c r="C3110" t="s">
        <v>21</v>
      </c>
      <c r="D3110" t="s">
        <v>22</v>
      </c>
      <c r="E3110" t="s">
        <v>23</v>
      </c>
      <c r="F3110">
        <v>2018</v>
      </c>
      <c r="G3110">
        <v>2018</v>
      </c>
      <c r="H3110">
        <v>37</v>
      </c>
      <c r="I3110" t="s">
        <v>119</v>
      </c>
      <c r="J3110">
        <v>3</v>
      </c>
      <c r="K3110" t="s">
        <v>39</v>
      </c>
      <c r="L3110">
        <v>99</v>
      </c>
      <c r="M3110" t="s">
        <v>26</v>
      </c>
      <c r="N3110">
        <v>99</v>
      </c>
      <c r="O3110" t="s">
        <v>27</v>
      </c>
      <c r="P3110">
        <v>1</v>
      </c>
      <c r="Q3110" t="s">
        <v>34</v>
      </c>
      <c r="R3110">
        <v>498</v>
      </c>
      <c r="V3110" s="3">
        <f t="shared" si="97"/>
        <v>3.75</v>
      </c>
      <c r="W3110" s="3">
        <f>IF(AND(T3110&lt;&gt;"_U",T3110&lt;&gt;"c",J3110&lt;&gt;9,J3110&lt;&gt;99),IFERROR(VLOOKUP(A3110,'TA Total'!$A$2:$W$10000,18,0),"."),".")</f>
        <v>13281</v>
      </c>
    </row>
    <row r="3111" spans="1:23" x14ac:dyDescent="0.2">
      <c r="A3111" s="1" t="str">
        <f t="shared" si="96"/>
        <v>2018|Whanganui District|Female / Wahine</v>
      </c>
      <c r="B3111" t="s">
        <v>20</v>
      </c>
      <c r="C3111" t="s">
        <v>21</v>
      </c>
      <c r="D3111" t="s">
        <v>22</v>
      </c>
      <c r="E3111" t="s">
        <v>23</v>
      </c>
      <c r="F3111">
        <v>2018</v>
      </c>
      <c r="G3111">
        <v>2018</v>
      </c>
      <c r="H3111">
        <v>37</v>
      </c>
      <c r="I3111" t="s">
        <v>119</v>
      </c>
      <c r="J3111">
        <v>3</v>
      </c>
      <c r="K3111" t="s">
        <v>39</v>
      </c>
      <c r="L3111">
        <v>99</v>
      </c>
      <c r="M3111" t="s">
        <v>26</v>
      </c>
      <c r="N3111">
        <v>99</v>
      </c>
      <c r="O3111" t="s">
        <v>27</v>
      </c>
      <c r="P3111">
        <v>2</v>
      </c>
      <c r="Q3111" t="s">
        <v>31</v>
      </c>
      <c r="R3111">
        <v>660</v>
      </c>
      <c r="V3111" s="3">
        <f t="shared" si="97"/>
        <v>4.2300000000000004</v>
      </c>
      <c r="W3111" s="3">
        <f>IF(AND(T3111&lt;&gt;"_U",T3111&lt;&gt;"c",J3111&lt;&gt;9,J3111&lt;&gt;99),IFERROR(VLOOKUP(A3111,'TA Total'!$A$2:$W$10000,18,0),"."),".")</f>
        <v>15618</v>
      </c>
    </row>
    <row r="3112" spans="1:23" x14ac:dyDescent="0.2">
      <c r="A3112" s="1" t="str">
        <f t="shared" si="96"/>
        <v>2018|Whanganui District|Another gender / He ira kÄ“ anÅ</v>
      </c>
      <c r="B3112" t="s">
        <v>20</v>
      </c>
      <c r="C3112" t="s">
        <v>21</v>
      </c>
      <c r="D3112" t="s">
        <v>22</v>
      </c>
      <c r="E3112" t="s">
        <v>23</v>
      </c>
      <c r="F3112">
        <v>2018</v>
      </c>
      <c r="G3112">
        <v>2018</v>
      </c>
      <c r="H3112">
        <v>37</v>
      </c>
      <c r="I3112" t="s">
        <v>119</v>
      </c>
      <c r="J3112">
        <v>3</v>
      </c>
      <c r="K3112" t="s">
        <v>39</v>
      </c>
      <c r="L3112">
        <v>99</v>
      </c>
      <c r="M3112" t="s">
        <v>26</v>
      </c>
      <c r="N3112">
        <v>99</v>
      </c>
      <c r="O3112" t="s">
        <v>27</v>
      </c>
      <c r="P3112">
        <v>3</v>
      </c>
      <c r="Q3112" t="s">
        <v>28</v>
      </c>
      <c r="T3112" t="s">
        <v>36</v>
      </c>
      <c r="U3112" t="s">
        <v>37</v>
      </c>
      <c r="V3112" s="3" t="str">
        <f t="shared" si="97"/>
        <v>.</v>
      </c>
      <c r="W3112" s="3" t="str">
        <f>IF(AND(T3112&lt;&gt;"_U",T3112&lt;&gt;"c",J3112&lt;&gt;9,J3112&lt;&gt;99),IFERROR(VLOOKUP(A3112,'TA Total'!$A$2:$W$10000,18,0),"."),".")</f>
        <v>.</v>
      </c>
    </row>
    <row r="3113" spans="1:23" x14ac:dyDescent="0.2">
      <c r="A3113" s="1" t="str">
        <f t="shared" si="96"/>
        <v>2018|Whanganui District|Total - gender</v>
      </c>
      <c r="B3113" t="s">
        <v>20</v>
      </c>
      <c r="C3113" t="s">
        <v>21</v>
      </c>
      <c r="D3113" t="s">
        <v>22</v>
      </c>
      <c r="E3113" t="s">
        <v>23</v>
      </c>
      <c r="F3113">
        <v>2018</v>
      </c>
      <c r="G3113">
        <v>2018</v>
      </c>
      <c r="H3113">
        <v>37</v>
      </c>
      <c r="I3113" t="s">
        <v>119</v>
      </c>
      <c r="J3113">
        <v>3</v>
      </c>
      <c r="K3113" t="s">
        <v>39</v>
      </c>
      <c r="L3113">
        <v>99</v>
      </c>
      <c r="M3113" t="s">
        <v>26</v>
      </c>
      <c r="N3113">
        <v>99</v>
      </c>
      <c r="O3113" t="s">
        <v>27</v>
      </c>
      <c r="P3113">
        <v>99</v>
      </c>
      <c r="Q3113" t="s">
        <v>42</v>
      </c>
      <c r="R3113">
        <v>1158</v>
      </c>
      <c r="V3113" s="3">
        <f t="shared" si="97"/>
        <v>4.01</v>
      </c>
      <c r="W3113" s="3">
        <f>IF(AND(T3113&lt;&gt;"_U",T3113&lt;&gt;"c",J3113&lt;&gt;9,J3113&lt;&gt;99),IFERROR(VLOOKUP(A3113,'TA Total'!$A$2:$W$10000,18,0),"."),".")</f>
        <v>28902</v>
      </c>
    </row>
    <row r="3114" spans="1:23" x14ac:dyDescent="0.2">
      <c r="A3114" s="1" t="str">
        <f t="shared" si="96"/>
        <v>2018|Whanganui District|Male / TÄne</v>
      </c>
      <c r="B3114" t="s">
        <v>20</v>
      </c>
      <c r="C3114" t="s">
        <v>21</v>
      </c>
      <c r="D3114" t="s">
        <v>22</v>
      </c>
      <c r="E3114" t="s">
        <v>23</v>
      </c>
      <c r="F3114">
        <v>2018</v>
      </c>
      <c r="G3114">
        <v>2018</v>
      </c>
      <c r="H3114">
        <v>37</v>
      </c>
      <c r="I3114" t="s">
        <v>119</v>
      </c>
      <c r="J3114">
        <v>4</v>
      </c>
      <c r="K3114" t="s">
        <v>54</v>
      </c>
      <c r="L3114">
        <v>99</v>
      </c>
      <c r="M3114" t="s">
        <v>26</v>
      </c>
      <c r="N3114">
        <v>99</v>
      </c>
      <c r="O3114" t="s">
        <v>27</v>
      </c>
      <c r="P3114">
        <v>1</v>
      </c>
      <c r="Q3114" t="s">
        <v>34</v>
      </c>
      <c r="R3114">
        <v>1185</v>
      </c>
      <c r="V3114" s="3">
        <f t="shared" si="97"/>
        <v>8.92</v>
      </c>
      <c r="W3114" s="3">
        <f>IF(AND(T3114&lt;&gt;"_U",T3114&lt;&gt;"c",J3114&lt;&gt;9,J3114&lt;&gt;99),IFERROR(VLOOKUP(A3114,'TA Total'!$A$2:$W$10000,18,0),"."),".")</f>
        <v>13281</v>
      </c>
    </row>
    <row r="3115" spans="1:23" x14ac:dyDescent="0.2">
      <c r="A3115" s="1" t="str">
        <f t="shared" si="96"/>
        <v>2018|Whanganui District|Female / Wahine</v>
      </c>
      <c r="B3115" t="s">
        <v>20</v>
      </c>
      <c r="C3115" t="s">
        <v>21</v>
      </c>
      <c r="D3115" t="s">
        <v>22</v>
      </c>
      <c r="E3115" t="s">
        <v>23</v>
      </c>
      <c r="F3115">
        <v>2018</v>
      </c>
      <c r="G3115">
        <v>2018</v>
      </c>
      <c r="H3115">
        <v>37</v>
      </c>
      <c r="I3115" t="s">
        <v>119</v>
      </c>
      <c r="J3115">
        <v>4</v>
      </c>
      <c r="K3115" t="s">
        <v>54</v>
      </c>
      <c r="L3115">
        <v>99</v>
      </c>
      <c r="M3115" t="s">
        <v>26</v>
      </c>
      <c r="N3115">
        <v>99</v>
      </c>
      <c r="O3115" t="s">
        <v>27</v>
      </c>
      <c r="P3115">
        <v>2</v>
      </c>
      <c r="Q3115" t="s">
        <v>31</v>
      </c>
      <c r="R3115">
        <v>1875</v>
      </c>
      <c r="V3115" s="3">
        <f t="shared" si="97"/>
        <v>12.01</v>
      </c>
      <c r="W3115" s="3">
        <f>IF(AND(T3115&lt;&gt;"_U",T3115&lt;&gt;"c",J3115&lt;&gt;9,J3115&lt;&gt;99),IFERROR(VLOOKUP(A3115,'TA Total'!$A$2:$W$10000,18,0),"."),".")</f>
        <v>15618</v>
      </c>
    </row>
    <row r="3116" spans="1:23" x14ac:dyDescent="0.2">
      <c r="A3116" s="1" t="str">
        <f t="shared" si="96"/>
        <v>2018|Whanganui District|Another gender / He ira kÄ“ anÅ</v>
      </c>
      <c r="B3116" t="s">
        <v>20</v>
      </c>
      <c r="C3116" t="s">
        <v>21</v>
      </c>
      <c r="D3116" t="s">
        <v>22</v>
      </c>
      <c r="E3116" t="s">
        <v>23</v>
      </c>
      <c r="F3116">
        <v>2018</v>
      </c>
      <c r="G3116">
        <v>2018</v>
      </c>
      <c r="H3116">
        <v>37</v>
      </c>
      <c r="I3116" t="s">
        <v>119</v>
      </c>
      <c r="J3116">
        <v>4</v>
      </c>
      <c r="K3116" t="s">
        <v>54</v>
      </c>
      <c r="L3116">
        <v>99</v>
      </c>
      <c r="M3116" t="s">
        <v>26</v>
      </c>
      <c r="N3116">
        <v>99</v>
      </c>
      <c r="O3116" t="s">
        <v>27</v>
      </c>
      <c r="P3116">
        <v>3</v>
      </c>
      <c r="Q3116" t="s">
        <v>28</v>
      </c>
      <c r="T3116" t="s">
        <v>36</v>
      </c>
      <c r="U3116" t="s">
        <v>37</v>
      </c>
      <c r="V3116" s="3" t="str">
        <f t="shared" si="97"/>
        <v>.</v>
      </c>
      <c r="W3116" s="3" t="str">
        <f>IF(AND(T3116&lt;&gt;"_U",T3116&lt;&gt;"c",J3116&lt;&gt;9,J3116&lt;&gt;99),IFERROR(VLOOKUP(A3116,'TA Total'!$A$2:$W$10000,18,0),"."),".")</f>
        <v>.</v>
      </c>
    </row>
    <row r="3117" spans="1:23" x14ac:dyDescent="0.2">
      <c r="A3117" s="1" t="str">
        <f t="shared" si="96"/>
        <v>2018|Whanganui District|Total - gender</v>
      </c>
      <c r="B3117" t="s">
        <v>20</v>
      </c>
      <c r="C3117" t="s">
        <v>21</v>
      </c>
      <c r="D3117" t="s">
        <v>22</v>
      </c>
      <c r="E3117" t="s">
        <v>23</v>
      </c>
      <c r="F3117">
        <v>2018</v>
      </c>
      <c r="G3117">
        <v>2018</v>
      </c>
      <c r="H3117">
        <v>37</v>
      </c>
      <c r="I3117" t="s">
        <v>119</v>
      </c>
      <c r="J3117">
        <v>4</v>
      </c>
      <c r="K3117" t="s">
        <v>54</v>
      </c>
      <c r="L3117">
        <v>99</v>
      </c>
      <c r="M3117" t="s">
        <v>26</v>
      </c>
      <c r="N3117">
        <v>99</v>
      </c>
      <c r="O3117" t="s">
        <v>27</v>
      </c>
      <c r="P3117">
        <v>99</v>
      </c>
      <c r="Q3117" t="s">
        <v>42</v>
      </c>
      <c r="R3117">
        <v>3063</v>
      </c>
      <c r="V3117" s="3">
        <f t="shared" si="97"/>
        <v>10.6</v>
      </c>
      <c r="W3117" s="3">
        <f>IF(AND(T3117&lt;&gt;"_U",T3117&lt;&gt;"c",J3117&lt;&gt;9,J3117&lt;&gt;99),IFERROR(VLOOKUP(A3117,'TA Total'!$A$2:$W$10000,18,0),"."),".")</f>
        <v>28902</v>
      </c>
    </row>
    <row r="3118" spans="1:23" x14ac:dyDescent="0.2">
      <c r="A3118" s="1" t="str">
        <f t="shared" si="96"/>
        <v>2018|Whanganui District|Male / TÄne</v>
      </c>
      <c r="B3118" t="s">
        <v>20</v>
      </c>
      <c r="C3118" t="s">
        <v>21</v>
      </c>
      <c r="D3118" t="s">
        <v>22</v>
      </c>
      <c r="E3118" t="s">
        <v>23</v>
      </c>
      <c r="F3118">
        <v>2018</v>
      </c>
      <c r="G3118">
        <v>2018</v>
      </c>
      <c r="H3118">
        <v>37</v>
      </c>
      <c r="I3118" t="s">
        <v>119</v>
      </c>
      <c r="J3118">
        <v>5</v>
      </c>
      <c r="K3118" t="s">
        <v>33</v>
      </c>
      <c r="L3118">
        <v>99</v>
      </c>
      <c r="M3118" t="s">
        <v>26</v>
      </c>
      <c r="N3118">
        <v>99</v>
      </c>
      <c r="O3118" t="s">
        <v>27</v>
      </c>
      <c r="P3118">
        <v>1</v>
      </c>
      <c r="Q3118" t="s">
        <v>34</v>
      </c>
      <c r="R3118">
        <v>540</v>
      </c>
      <c r="V3118" s="3">
        <f t="shared" si="97"/>
        <v>4.07</v>
      </c>
      <c r="W3118" s="3">
        <f>IF(AND(T3118&lt;&gt;"_U",T3118&lt;&gt;"c",J3118&lt;&gt;9,J3118&lt;&gt;99),IFERROR(VLOOKUP(A3118,'TA Total'!$A$2:$W$10000,18,0),"."),".")</f>
        <v>13281</v>
      </c>
    </row>
    <row r="3119" spans="1:23" x14ac:dyDescent="0.2">
      <c r="A3119" s="1" t="str">
        <f t="shared" si="96"/>
        <v>2018|Whanganui District|Female / Wahine</v>
      </c>
      <c r="B3119" t="s">
        <v>20</v>
      </c>
      <c r="C3119" t="s">
        <v>21</v>
      </c>
      <c r="D3119" t="s">
        <v>22</v>
      </c>
      <c r="E3119" t="s">
        <v>23</v>
      </c>
      <c r="F3119">
        <v>2018</v>
      </c>
      <c r="G3119">
        <v>2018</v>
      </c>
      <c r="H3119">
        <v>37</v>
      </c>
      <c r="I3119" t="s">
        <v>119</v>
      </c>
      <c r="J3119">
        <v>5</v>
      </c>
      <c r="K3119" t="s">
        <v>33</v>
      </c>
      <c r="L3119">
        <v>99</v>
      </c>
      <c r="M3119" t="s">
        <v>26</v>
      </c>
      <c r="N3119">
        <v>99</v>
      </c>
      <c r="O3119" t="s">
        <v>27</v>
      </c>
      <c r="P3119">
        <v>2</v>
      </c>
      <c r="Q3119" t="s">
        <v>31</v>
      </c>
      <c r="R3119">
        <v>1881</v>
      </c>
      <c r="V3119" s="3">
        <f t="shared" si="97"/>
        <v>12.04</v>
      </c>
      <c r="W3119" s="3">
        <f>IF(AND(T3119&lt;&gt;"_U",T3119&lt;&gt;"c",J3119&lt;&gt;9,J3119&lt;&gt;99),IFERROR(VLOOKUP(A3119,'TA Total'!$A$2:$W$10000,18,0),"."),".")</f>
        <v>15618</v>
      </c>
    </row>
    <row r="3120" spans="1:23" x14ac:dyDescent="0.2">
      <c r="A3120" s="1" t="str">
        <f t="shared" si="96"/>
        <v>2018|Whanganui District|Another gender / He ira kÄ“ anÅ</v>
      </c>
      <c r="B3120" t="s">
        <v>20</v>
      </c>
      <c r="C3120" t="s">
        <v>21</v>
      </c>
      <c r="D3120" t="s">
        <v>22</v>
      </c>
      <c r="E3120" t="s">
        <v>23</v>
      </c>
      <c r="F3120">
        <v>2018</v>
      </c>
      <c r="G3120">
        <v>2018</v>
      </c>
      <c r="H3120">
        <v>37</v>
      </c>
      <c r="I3120" t="s">
        <v>119</v>
      </c>
      <c r="J3120">
        <v>5</v>
      </c>
      <c r="K3120" t="s">
        <v>33</v>
      </c>
      <c r="L3120">
        <v>99</v>
      </c>
      <c r="M3120" t="s">
        <v>26</v>
      </c>
      <c r="N3120">
        <v>99</v>
      </c>
      <c r="O3120" t="s">
        <v>27</v>
      </c>
      <c r="P3120">
        <v>3</v>
      </c>
      <c r="Q3120" t="s">
        <v>28</v>
      </c>
      <c r="T3120" t="s">
        <v>36</v>
      </c>
      <c r="U3120" t="s">
        <v>37</v>
      </c>
      <c r="V3120" s="3" t="str">
        <f t="shared" si="97"/>
        <v>.</v>
      </c>
      <c r="W3120" s="3" t="str">
        <f>IF(AND(T3120&lt;&gt;"_U",T3120&lt;&gt;"c",J3120&lt;&gt;9,J3120&lt;&gt;99),IFERROR(VLOOKUP(A3120,'TA Total'!$A$2:$W$10000,18,0),"."),".")</f>
        <v>.</v>
      </c>
    </row>
    <row r="3121" spans="1:23" x14ac:dyDescent="0.2">
      <c r="A3121" s="1" t="str">
        <f t="shared" si="96"/>
        <v>2018|Whanganui District|Total - gender</v>
      </c>
      <c r="B3121" t="s">
        <v>20</v>
      </c>
      <c r="C3121" t="s">
        <v>21</v>
      </c>
      <c r="D3121" t="s">
        <v>22</v>
      </c>
      <c r="E3121" t="s">
        <v>23</v>
      </c>
      <c r="F3121">
        <v>2018</v>
      </c>
      <c r="G3121">
        <v>2018</v>
      </c>
      <c r="H3121">
        <v>37</v>
      </c>
      <c r="I3121" t="s">
        <v>119</v>
      </c>
      <c r="J3121">
        <v>5</v>
      </c>
      <c r="K3121" t="s">
        <v>33</v>
      </c>
      <c r="L3121">
        <v>99</v>
      </c>
      <c r="M3121" t="s">
        <v>26</v>
      </c>
      <c r="N3121">
        <v>99</v>
      </c>
      <c r="O3121" t="s">
        <v>27</v>
      </c>
      <c r="P3121">
        <v>99</v>
      </c>
      <c r="Q3121" t="s">
        <v>42</v>
      </c>
      <c r="R3121">
        <v>2424</v>
      </c>
      <c r="V3121" s="3">
        <f t="shared" si="97"/>
        <v>8.39</v>
      </c>
      <c r="W3121" s="3">
        <f>IF(AND(T3121&lt;&gt;"_U",T3121&lt;&gt;"c",J3121&lt;&gt;9,J3121&lt;&gt;99),IFERROR(VLOOKUP(A3121,'TA Total'!$A$2:$W$10000,18,0),"."),".")</f>
        <v>28902</v>
      </c>
    </row>
    <row r="3122" spans="1:23" x14ac:dyDescent="0.2">
      <c r="A3122" s="1" t="str">
        <f t="shared" si="96"/>
        <v>2018|Whanganui District|Male / TÄne</v>
      </c>
      <c r="B3122" t="s">
        <v>20</v>
      </c>
      <c r="C3122" t="s">
        <v>21</v>
      </c>
      <c r="D3122" t="s">
        <v>22</v>
      </c>
      <c r="E3122" t="s">
        <v>23</v>
      </c>
      <c r="F3122">
        <v>2018</v>
      </c>
      <c r="G3122">
        <v>2018</v>
      </c>
      <c r="H3122">
        <v>37</v>
      </c>
      <c r="I3122" t="s">
        <v>119</v>
      </c>
      <c r="J3122">
        <v>6</v>
      </c>
      <c r="K3122" t="s">
        <v>52</v>
      </c>
      <c r="L3122">
        <v>99</v>
      </c>
      <c r="M3122" t="s">
        <v>26</v>
      </c>
      <c r="N3122">
        <v>99</v>
      </c>
      <c r="O3122" t="s">
        <v>27</v>
      </c>
      <c r="P3122">
        <v>1</v>
      </c>
      <c r="Q3122" t="s">
        <v>34</v>
      </c>
      <c r="R3122">
        <v>4746</v>
      </c>
      <c r="V3122" s="3">
        <f t="shared" si="97"/>
        <v>35.74</v>
      </c>
      <c r="W3122" s="3">
        <f>IF(AND(T3122&lt;&gt;"_U",T3122&lt;&gt;"c",J3122&lt;&gt;9,J3122&lt;&gt;99),IFERROR(VLOOKUP(A3122,'TA Total'!$A$2:$W$10000,18,0),"."),".")</f>
        <v>13281</v>
      </c>
    </row>
    <row r="3123" spans="1:23" x14ac:dyDescent="0.2">
      <c r="A3123" s="1" t="str">
        <f t="shared" si="96"/>
        <v>2018|Whanganui District|Female / Wahine</v>
      </c>
      <c r="B3123" t="s">
        <v>20</v>
      </c>
      <c r="C3123" t="s">
        <v>21</v>
      </c>
      <c r="D3123" t="s">
        <v>22</v>
      </c>
      <c r="E3123" t="s">
        <v>23</v>
      </c>
      <c r="F3123">
        <v>2018</v>
      </c>
      <c r="G3123">
        <v>2018</v>
      </c>
      <c r="H3123">
        <v>37</v>
      </c>
      <c r="I3123" t="s">
        <v>119</v>
      </c>
      <c r="J3123">
        <v>6</v>
      </c>
      <c r="K3123" t="s">
        <v>52</v>
      </c>
      <c r="L3123">
        <v>99</v>
      </c>
      <c r="M3123" t="s">
        <v>26</v>
      </c>
      <c r="N3123">
        <v>99</v>
      </c>
      <c r="O3123" t="s">
        <v>27</v>
      </c>
      <c r="P3123">
        <v>2</v>
      </c>
      <c r="Q3123" t="s">
        <v>31</v>
      </c>
      <c r="R3123">
        <v>4749</v>
      </c>
      <c r="V3123" s="3">
        <f t="shared" si="97"/>
        <v>30.41</v>
      </c>
      <c r="W3123" s="3">
        <f>IF(AND(T3123&lt;&gt;"_U",T3123&lt;&gt;"c",J3123&lt;&gt;9,J3123&lt;&gt;99),IFERROR(VLOOKUP(A3123,'TA Total'!$A$2:$W$10000,18,0),"."),".")</f>
        <v>15618</v>
      </c>
    </row>
    <row r="3124" spans="1:23" x14ac:dyDescent="0.2">
      <c r="A3124" s="1" t="str">
        <f t="shared" si="96"/>
        <v>2018|Whanganui District|Another gender / He ira kÄ“ anÅ</v>
      </c>
      <c r="B3124" t="s">
        <v>20</v>
      </c>
      <c r="C3124" t="s">
        <v>21</v>
      </c>
      <c r="D3124" t="s">
        <v>22</v>
      </c>
      <c r="E3124" t="s">
        <v>23</v>
      </c>
      <c r="F3124">
        <v>2018</v>
      </c>
      <c r="G3124">
        <v>2018</v>
      </c>
      <c r="H3124">
        <v>37</v>
      </c>
      <c r="I3124" t="s">
        <v>119</v>
      </c>
      <c r="J3124">
        <v>6</v>
      </c>
      <c r="K3124" t="s">
        <v>52</v>
      </c>
      <c r="L3124">
        <v>99</v>
      </c>
      <c r="M3124" t="s">
        <v>26</v>
      </c>
      <c r="N3124">
        <v>99</v>
      </c>
      <c r="O3124" t="s">
        <v>27</v>
      </c>
      <c r="P3124">
        <v>3</v>
      </c>
      <c r="Q3124" t="s">
        <v>28</v>
      </c>
      <c r="T3124" t="s">
        <v>36</v>
      </c>
      <c r="U3124" t="s">
        <v>37</v>
      </c>
      <c r="V3124" s="3" t="str">
        <f t="shared" si="97"/>
        <v>.</v>
      </c>
      <c r="W3124" s="3" t="str">
        <f>IF(AND(T3124&lt;&gt;"_U",T3124&lt;&gt;"c",J3124&lt;&gt;9,J3124&lt;&gt;99),IFERROR(VLOOKUP(A3124,'TA Total'!$A$2:$W$10000,18,0),"."),".")</f>
        <v>.</v>
      </c>
    </row>
    <row r="3125" spans="1:23" x14ac:dyDescent="0.2">
      <c r="A3125" s="1" t="str">
        <f t="shared" si="96"/>
        <v>2018|Whanganui District|Total - gender</v>
      </c>
      <c r="B3125" t="s">
        <v>20</v>
      </c>
      <c r="C3125" t="s">
        <v>21</v>
      </c>
      <c r="D3125" t="s">
        <v>22</v>
      </c>
      <c r="E3125" t="s">
        <v>23</v>
      </c>
      <c r="F3125">
        <v>2018</v>
      </c>
      <c r="G3125">
        <v>2018</v>
      </c>
      <c r="H3125">
        <v>37</v>
      </c>
      <c r="I3125" t="s">
        <v>119</v>
      </c>
      <c r="J3125">
        <v>6</v>
      </c>
      <c r="K3125" t="s">
        <v>52</v>
      </c>
      <c r="L3125">
        <v>99</v>
      </c>
      <c r="M3125" t="s">
        <v>26</v>
      </c>
      <c r="N3125">
        <v>99</v>
      </c>
      <c r="O3125" t="s">
        <v>27</v>
      </c>
      <c r="P3125">
        <v>99</v>
      </c>
      <c r="Q3125" t="s">
        <v>42</v>
      </c>
      <c r="R3125">
        <v>9492</v>
      </c>
      <c r="V3125" s="3">
        <f t="shared" si="97"/>
        <v>32.840000000000003</v>
      </c>
      <c r="W3125" s="3">
        <f>IF(AND(T3125&lt;&gt;"_U",T3125&lt;&gt;"c",J3125&lt;&gt;9,J3125&lt;&gt;99),IFERROR(VLOOKUP(A3125,'TA Total'!$A$2:$W$10000,18,0),"."),".")</f>
        <v>28902</v>
      </c>
    </row>
    <row r="3126" spans="1:23" x14ac:dyDescent="0.2">
      <c r="A3126" s="1" t="str">
        <f t="shared" si="96"/>
        <v>2018|Whanganui District|Male / TÄne</v>
      </c>
      <c r="B3126" t="s">
        <v>20</v>
      </c>
      <c r="C3126" t="s">
        <v>21</v>
      </c>
      <c r="D3126" t="s">
        <v>22</v>
      </c>
      <c r="E3126" t="s">
        <v>23</v>
      </c>
      <c r="F3126">
        <v>2018</v>
      </c>
      <c r="G3126">
        <v>2018</v>
      </c>
      <c r="H3126">
        <v>37</v>
      </c>
      <c r="I3126" t="s">
        <v>119</v>
      </c>
      <c r="J3126">
        <v>9</v>
      </c>
      <c r="K3126" t="s">
        <v>25</v>
      </c>
      <c r="L3126">
        <v>99</v>
      </c>
      <c r="M3126" t="s">
        <v>26</v>
      </c>
      <c r="N3126">
        <v>99</v>
      </c>
      <c r="O3126" t="s">
        <v>27</v>
      </c>
      <c r="P3126">
        <v>1</v>
      </c>
      <c r="Q3126" t="s">
        <v>34</v>
      </c>
      <c r="R3126">
        <v>4107</v>
      </c>
      <c r="V3126" s="3" t="str">
        <f t="shared" si="97"/>
        <v>.</v>
      </c>
      <c r="W3126" s="3" t="str">
        <f>IF(AND(T3126&lt;&gt;"_U",T3126&lt;&gt;"c",J3126&lt;&gt;9,J3126&lt;&gt;99),IFERROR(VLOOKUP(A3126,'TA Total'!$A$2:$W$10000,18,0),"."),".")</f>
        <v>.</v>
      </c>
    </row>
    <row r="3127" spans="1:23" x14ac:dyDescent="0.2">
      <c r="A3127" s="1" t="str">
        <f t="shared" si="96"/>
        <v>2018|Whanganui District|Female / Wahine</v>
      </c>
      <c r="B3127" t="s">
        <v>20</v>
      </c>
      <c r="C3127" t="s">
        <v>21</v>
      </c>
      <c r="D3127" t="s">
        <v>22</v>
      </c>
      <c r="E3127" t="s">
        <v>23</v>
      </c>
      <c r="F3127">
        <v>2018</v>
      </c>
      <c r="G3127">
        <v>2018</v>
      </c>
      <c r="H3127">
        <v>37</v>
      </c>
      <c r="I3127" t="s">
        <v>119</v>
      </c>
      <c r="J3127">
        <v>9</v>
      </c>
      <c r="K3127" t="s">
        <v>25</v>
      </c>
      <c r="L3127">
        <v>99</v>
      </c>
      <c r="M3127" t="s">
        <v>26</v>
      </c>
      <c r="N3127">
        <v>99</v>
      </c>
      <c r="O3127" t="s">
        <v>27</v>
      </c>
      <c r="P3127">
        <v>2</v>
      </c>
      <c r="Q3127" t="s">
        <v>31</v>
      </c>
      <c r="R3127">
        <v>3366</v>
      </c>
      <c r="V3127" s="3" t="str">
        <f t="shared" si="97"/>
        <v>.</v>
      </c>
      <c r="W3127" s="3" t="str">
        <f>IF(AND(T3127&lt;&gt;"_U",T3127&lt;&gt;"c",J3127&lt;&gt;9,J3127&lt;&gt;99),IFERROR(VLOOKUP(A3127,'TA Total'!$A$2:$W$10000,18,0),"."),".")</f>
        <v>.</v>
      </c>
    </row>
    <row r="3128" spans="1:23" x14ac:dyDescent="0.2">
      <c r="A3128" s="1" t="str">
        <f t="shared" si="96"/>
        <v>2018|Whanganui District|Another gender / He ira kÄ“ anÅ</v>
      </c>
      <c r="B3128" t="s">
        <v>20</v>
      </c>
      <c r="C3128" t="s">
        <v>21</v>
      </c>
      <c r="D3128" t="s">
        <v>22</v>
      </c>
      <c r="E3128" t="s">
        <v>23</v>
      </c>
      <c r="F3128">
        <v>2018</v>
      </c>
      <c r="G3128">
        <v>2018</v>
      </c>
      <c r="H3128">
        <v>37</v>
      </c>
      <c r="I3128" t="s">
        <v>119</v>
      </c>
      <c r="J3128">
        <v>9</v>
      </c>
      <c r="K3128" t="s">
        <v>25</v>
      </c>
      <c r="L3128">
        <v>99</v>
      </c>
      <c r="M3128" t="s">
        <v>26</v>
      </c>
      <c r="N3128">
        <v>99</v>
      </c>
      <c r="O3128" t="s">
        <v>27</v>
      </c>
      <c r="P3128">
        <v>3</v>
      </c>
      <c r="Q3128" t="s">
        <v>28</v>
      </c>
      <c r="T3128" t="s">
        <v>36</v>
      </c>
      <c r="U3128" t="s">
        <v>37</v>
      </c>
      <c r="V3128" s="3" t="str">
        <f t="shared" si="97"/>
        <v>.</v>
      </c>
      <c r="W3128" s="3" t="str">
        <f>IF(AND(T3128&lt;&gt;"_U",T3128&lt;&gt;"c",J3128&lt;&gt;9,J3128&lt;&gt;99),IFERROR(VLOOKUP(A3128,'TA Total'!$A$2:$W$10000,18,0),"."),".")</f>
        <v>.</v>
      </c>
    </row>
    <row r="3129" spans="1:23" x14ac:dyDescent="0.2">
      <c r="A3129" s="1" t="str">
        <f t="shared" si="96"/>
        <v>2018|Whanganui District|Total - gender</v>
      </c>
      <c r="B3129" t="s">
        <v>20</v>
      </c>
      <c r="C3129" t="s">
        <v>21</v>
      </c>
      <c r="D3129" t="s">
        <v>22</v>
      </c>
      <c r="E3129" t="s">
        <v>23</v>
      </c>
      <c r="F3129">
        <v>2018</v>
      </c>
      <c r="G3129">
        <v>2018</v>
      </c>
      <c r="H3129">
        <v>37</v>
      </c>
      <c r="I3129" t="s">
        <v>119</v>
      </c>
      <c r="J3129">
        <v>9</v>
      </c>
      <c r="K3129" t="s">
        <v>25</v>
      </c>
      <c r="L3129">
        <v>99</v>
      </c>
      <c r="M3129" t="s">
        <v>26</v>
      </c>
      <c r="N3129">
        <v>99</v>
      </c>
      <c r="O3129" t="s">
        <v>27</v>
      </c>
      <c r="P3129">
        <v>99</v>
      </c>
      <c r="Q3129" t="s">
        <v>42</v>
      </c>
      <c r="R3129">
        <v>7473</v>
      </c>
      <c r="V3129" s="3" t="str">
        <f t="shared" si="97"/>
        <v>.</v>
      </c>
      <c r="W3129" s="3" t="str">
        <f>IF(AND(T3129&lt;&gt;"_U",T3129&lt;&gt;"c",J3129&lt;&gt;9,J3129&lt;&gt;99),IFERROR(VLOOKUP(A3129,'TA Total'!$A$2:$W$10000,18,0),"."),".")</f>
        <v>.</v>
      </c>
    </row>
    <row r="3130" spans="1:23" x14ac:dyDescent="0.2">
      <c r="A3130" s="1" t="str">
        <f t="shared" si="96"/>
        <v>2018|Whanganui District|Male / TÄne</v>
      </c>
      <c r="B3130" t="s">
        <v>20</v>
      </c>
      <c r="C3130" t="s">
        <v>21</v>
      </c>
      <c r="D3130" t="s">
        <v>22</v>
      </c>
      <c r="E3130" t="s">
        <v>23</v>
      </c>
      <c r="F3130">
        <v>2018</v>
      </c>
      <c r="G3130">
        <v>2018</v>
      </c>
      <c r="H3130">
        <v>37</v>
      </c>
      <c r="I3130" t="s">
        <v>119</v>
      </c>
      <c r="J3130">
        <v>77</v>
      </c>
      <c r="K3130" t="s">
        <v>49</v>
      </c>
      <c r="L3130">
        <v>99</v>
      </c>
      <c r="M3130" t="s">
        <v>26</v>
      </c>
      <c r="N3130">
        <v>99</v>
      </c>
      <c r="O3130" t="s">
        <v>27</v>
      </c>
      <c r="P3130">
        <v>1</v>
      </c>
      <c r="Q3130" t="s">
        <v>34</v>
      </c>
      <c r="R3130">
        <v>13281</v>
      </c>
      <c r="V3130" s="3">
        <f t="shared" si="97"/>
        <v>100</v>
      </c>
      <c r="W3130" s="3">
        <f>IF(AND(T3130&lt;&gt;"_U",T3130&lt;&gt;"c",J3130&lt;&gt;9,J3130&lt;&gt;99),IFERROR(VLOOKUP(A3130,'TA Total'!$A$2:$W$10000,18,0),"."),".")</f>
        <v>13281</v>
      </c>
    </row>
    <row r="3131" spans="1:23" x14ac:dyDescent="0.2">
      <c r="A3131" s="1" t="str">
        <f t="shared" si="96"/>
        <v>2018|Whanganui District|Female / Wahine</v>
      </c>
      <c r="B3131" t="s">
        <v>20</v>
      </c>
      <c r="C3131" t="s">
        <v>21</v>
      </c>
      <c r="D3131" t="s">
        <v>22</v>
      </c>
      <c r="E3131" t="s">
        <v>23</v>
      </c>
      <c r="F3131">
        <v>2018</v>
      </c>
      <c r="G3131">
        <v>2018</v>
      </c>
      <c r="H3131">
        <v>37</v>
      </c>
      <c r="I3131" t="s">
        <v>119</v>
      </c>
      <c r="J3131">
        <v>77</v>
      </c>
      <c r="K3131" t="s">
        <v>49</v>
      </c>
      <c r="L3131">
        <v>99</v>
      </c>
      <c r="M3131" t="s">
        <v>26</v>
      </c>
      <c r="N3131">
        <v>99</v>
      </c>
      <c r="O3131" t="s">
        <v>27</v>
      </c>
      <c r="P3131">
        <v>2</v>
      </c>
      <c r="Q3131" t="s">
        <v>31</v>
      </c>
      <c r="R3131">
        <v>15618</v>
      </c>
      <c r="V3131" s="3">
        <f t="shared" si="97"/>
        <v>100</v>
      </c>
      <c r="W3131" s="3">
        <f>IF(AND(T3131&lt;&gt;"_U",T3131&lt;&gt;"c",J3131&lt;&gt;9,J3131&lt;&gt;99),IFERROR(VLOOKUP(A3131,'TA Total'!$A$2:$W$10000,18,0),"."),".")</f>
        <v>15618</v>
      </c>
    </row>
    <row r="3132" spans="1:23" x14ac:dyDescent="0.2">
      <c r="A3132" s="1" t="str">
        <f t="shared" si="96"/>
        <v>2018|Whanganui District|Another gender / He ira kÄ“ anÅ</v>
      </c>
      <c r="B3132" t="s">
        <v>20</v>
      </c>
      <c r="C3132" t="s">
        <v>21</v>
      </c>
      <c r="D3132" t="s">
        <v>22</v>
      </c>
      <c r="E3132" t="s">
        <v>23</v>
      </c>
      <c r="F3132">
        <v>2018</v>
      </c>
      <c r="G3132">
        <v>2018</v>
      </c>
      <c r="H3132">
        <v>37</v>
      </c>
      <c r="I3132" t="s">
        <v>119</v>
      </c>
      <c r="J3132">
        <v>77</v>
      </c>
      <c r="K3132" t="s">
        <v>49</v>
      </c>
      <c r="L3132">
        <v>99</v>
      </c>
      <c r="M3132" t="s">
        <v>26</v>
      </c>
      <c r="N3132">
        <v>99</v>
      </c>
      <c r="O3132" t="s">
        <v>27</v>
      </c>
      <c r="P3132">
        <v>3</v>
      </c>
      <c r="Q3132" t="s">
        <v>28</v>
      </c>
      <c r="T3132" t="s">
        <v>36</v>
      </c>
      <c r="U3132" t="s">
        <v>37</v>
      </c>
      <c r="V3132" s="3" t="str">
        <f t="shared" si="97"/>
        <v>.</v>
      </c>
      <c r="W3132" s="3" t="str">
        <f>IF(AND(T3132&lt;&gt;"_U",T3132&lt;&gt;"c",J3132&lt;&gt;9,J3132&lt;&gt;99),IFERROR(VLOOKUP(A3132,'TA Total'!$A$2:$W$10000,18,0),"."),".")</f>
        <v>.</v>
      </c>
    </row>
    <row r="3133" spans="1:23" x14ac:dyDescent="0.2">
      <c r="A3133" s="1" t="str">
        <f t="shared" si="96"/>
        <v>2018|Whanganui District|Total - gender</v>
      </c>
      <c r="B3133" t="s">
        <v>20</v>
      </c>
      <c r="C3133" t="s">
        <v>21</v>
      </c>
      <c r="D3133" t="s">
        <v>22</v>
      </c>
      <c r="E3133" t="s">
        <v>23</v>
      </c>
      <c r="F3133">
        <v>2018</v>
      </c>
      <c r="G3133">
        <v>2018</v>
      </c>
      <c r="H3133">
        <v>37</v>
      </c>
      <c r="I3133" t="s">
        <v>119</v>
      </c>
      <c r="J3133">
        <v>77</v>
      </c>
      <c r="K3133" t="s">
        <v>49</v>
      </c>
      <c r="L3133">
        <v>99</v>
      </c>
      <c r="M3133" t="s">
        <v>26</v>
      </c>
      <c r="N3133">
        <v>99</v>
      </c>
      <c r="O3133" t="s">
        <v>27</v>
      </c>
      <c r="P3133">
        <v>99</v>
      </c>
      <c r="Q3133" t="s">
        <v>42</v>
      </c>
      <c r="R3133">
        <v>28902</v>
      </c>
      <c r="V3133" s="3">
        <f t="shared" si="97"/>
        <v>100</v>
      </c>
      <c r="W3133" s="3">
        <f>IF(AND(T3133&lt;&gt;"_U",T3133&lt;&gt;"c",J3133&lt;&gt;9,J3133&lt;&gt;99),IFERROR(VLOOKUP(A3133,'TA Total'!$A$2:$W$10000,18,0),"."),".")</f>
        <v>28902</v>
      </c>
    </row>
    <row r="3134" spans="1:23" x14ac:dyDescent="0.2">
      <c r="A3134" s="1" t="str">
        <f t="shared" si="96"/>
        <v>2018|Whanganui District|Male / TÄne</v>
      </c>
      <c r="B3134" t="s">
        <v>20</v>
      </c>
      <c r="C3134" t="s">
        <v>21</v>
      </c>
      <c r="D3134" t="s">
        <v>22</v>
      </c>
      <c r="E3134" t="s">
        <v>23</v>
      </c>
      <c r="F3134">
        <v>2018</v>
      </c>
      <c r="G3134">
        <v>2018</v>
      </c>
      <c r="H3134">
        <v>37</v>
      </c>
      <c r="I3134" t="s">
        <v>119</v>
      </c>
      <c r="J3134">
        <v>99</v>
      </c>
      <c r="K3134" t="s">
        <v>47</v>
      </c>
      <c r="L3134">
        <v>99</v>
      </c>
      <c r="M3134" t="s">
        <v>26</v>
      </c>
      <c r="N3134">
        <v>99</v>
      </c>
      <c r="O3134" t="s">
        <v>27</v>
      </c>
      <c r="P3134">
        <v>1</v>
      </c>
      <c r="Q3134" t="s">
        <v>34</v>
      </c>
      <c r="R3134">
        <v>17391</v>
      </c>
      <c r="V3134" s="3" t="str">
        <f t="shared" si="97"/>
        <v>.</v>
      </c>
      <c r="W3134" s="3" t="str">
        <f>IF(AND(T3134&lt;&gt;"_U",T3134&lt;&gt;"c",J3134&lt;&gt;9,J3134&lt;&gt;99),IFERROR(VLOOKUP(A3134,'TA Total'!$A$2:$W$10000,18,0),"."),".")</f>
        <v>.</v>
      </c>
    </row>
    <row r="3135" spans="1:23" x14ac:dyDescent="0.2">
      <c r="A3135" s="1" t="str">
        <f t="shared" si="96"/>
        <v>2018|Whanganui District|Female / Wahine</v>
      </c>
      <c r="B3135" t="s">
        <v>20</v>
      </c>
      <c r="C3135" t="s">
        <v>21</v>
      </c>
      <c r="D3135" t="s">
        <v>22</v>
      </c>
      <c r="E3135" t="s">
        <v>23</v>
      </c>
      <c r="F3135">
        <v>2018</v>
      </c>
      <c r="G3135">
        <v>2018</v>
      </c>
      <c r="H3135">
        <v>37</v>
      </c>
      <c r="I3135" t="s">
        <v>119</v>
      </c>
      <c r="J3135">
        <v>99</v>
      </c>
      <c r="K3135" t="s">
        <v>47</v>
      </c>
      <c r="L3135">
        <v>99</v>
      </c>
      <c r="M3135" t="s">
        <v>26</v>
      </c>
      <c r="N3135">
        <v>99</v>
      </c>
      <c r="O3135" t="s">
        <v>27</v>
      </c>
      <c r="P3135">
        <v>2</v>
      </c>
      <c r="Q3135" t="s">
        <v>31</v>
      </c>
      <c r="R3135">
        <v>18981</v>
      </c>
      <c r="V3135" s="3" t="str">
        <f t="shared" si="97"/>
        <v>.</v>
      </c>
      <c r="W3135" s="3" t="str">
        <f>IF(AND(T3135&lt;&gt;"_U",T3135&lt;&gt;"c",J3135&lt;&gt;9,J3135&lt;&gt;99),IFERROR(VLOOKUP(A3135,'TA Total'!$A$2:$W$10000,18,0),"."),".")</f>
        <v>.</v>
      </c>
    </row>
    <row r="3136" spans="1:23" x14ac:dyDescent="0.2">
      <c r="A3136" s="1" t="str">
        <f t="shared" si="96"/>
        <v>2018|Whanganui District|Another gender / He ira kÄ“ anÅ</v>
      </c>
      <c r="B3136" t="s">
        <v>20</v>
      </c>
      <c r="C3136" t="s">
        <v>21</v>
      </c>
      <c r="D3136" t="s">
        <v>22</v>
      </c>
      <c r="E3136" t="s">
        <v>23</v>
      </c>
      <c r="F3136">
        <v>2018</v>
      </c>
      <c r="G3136">
        <v>2018</v>
      </c>
      <c r="H3136">
        <v>37</v>
      </c>
      <c r="I3136" t="s">
        <v>119</v>
      </c>
      <c r="J3136">
        <v>99</v>
      </c>
      <c r="K3136" t="s">
        <v>47</v>
      </c>
      <c r="L3136">
        <v>99</v>
      </c>
      <c r="M3136" t="s">
        <v>26</v>
      </c>
      <c r="N3136">
        <v>99</v>
      </c>
      <c r="O3136" t="s">
        <v>27</v>
      </c>
      <c r="P3136">
        <v>3</v>
      </c>
      <c r="Q3136" t="s">
        <v>28</v>
      </c>
      <c r="T3136" t="s">
        <v>36</v>
      </c>
      <c r="U3136" t="s">
        <v>37</v>
      </c>
      <c r="V3136" s="3" t="str">
        <f t="shared" si="97"/>
        <v>.</v>
      </c>
      <c r="W3136" s="3" t="str">
        <f>IF(AND(T3136&lt;&gt;"_U",T3136&lt;&gt;"c",J3136&lt;&gt;9,J3136&lt;&gt;99),IFERROR(VLOOKUP(A3136,'TA Total'!$A$2:$W$10000,18,0),"."),".")</f>
        <v>.</v>
      </c>
    </row>
    <row r="3137" spans="1:23" x14ac:dyDescent="0.2">
      <c r="A3137" s="1" t="str">
        <f t="shared" si="96"/>
        <v>2018|Whanganui District|Total - gender</v>
      </c>
      <c r="B3137" t="s">
        <v>20</v>
      </c>
      <c r="C3137" t="s">
        <v>21</v>
      </c>
      <c r="D3137" t="s">
        <v>22</v>
      </c>
      <c r="E3137" t="s">
        <v>23</v>
      </c>
      <c r="F3137">
        <v>2018</v>
      </c>
      <c r="G3137">
        <v>2018</v>
      </c>
      <c r="H3137">
        <v>37</v>
      </c>
      <c r="I3137" t="s">
        <v>119</v>
      </c>
      <c r="J3137">
        <v>99</v>
      </c>
      <c r="K3137" t="s">
        <v>47</v>
      </c>
      <c r="L3137">
        <v>99</v>
      </c>
      <c r="M3137" t="s">
        <v>26</v>
      </c>
      <c r="N3137">
        <v>99</v>
      </c>
      <c r="O3137" t="s">
        <v>27</v>
      </c>
      <c r="P3137">
        <v>99</v>
      </c>
      <c r="Q3137" t="s">
        <v>42</v>
      </c>
      <c r="R3137">
        <v>36372</v>
      </c>
      <c r="V3137" s="3" t="str">
        <f t="shared" si="97"/>
        <v>.</v>
      </c>
      <c r="W3137" s="3" t="str">
        <f>IF(AND(T3137&lt;&gt;"_U",T3137&lt;&gt;"c",J3137&lt;&gt;9,J3137&lt;&gt;99),IFERROR(VLOOKUP(A3137,'TA Total'!$A$2:$W$10000,18,0),"."),".")</f>
        <v>.</v>
      </c>
    </row>
    <row r="3138" spans="1:23" x14ac:dyDescent="0.2">
      <c r="A3138" s="1" t="str">
        <f t="shared" si="96"/>
        <v>2018|Rangitikei District|Male / TÄne</v>
      </c>
      <c r="B3138" t="s">
        <v>20</v>
      </c>
      <c r="C3138" t="s">
        <v>21</v>
      </c>
      <c r="D3138" t="s">
        <v>22</v>
      </c>
      <c r="E3138" t="s">
        <v>23</v>
      </c>
      <c r="F3138">
        <v>2018</v>
      </c>
      <c r="G3138">
        <v>2018</v>
      </c>
      <c r="H3138">
        <v>38</v>
      </c>
      <c r="I3138" t="s">
        <v>75</v>
      </c>
      <c r="J3138">
        <v>1</v>
      </c>
      <c r="K3138" t="s">
        <v>30</v>
      </c>
      <c r="L3138">
        <v>99</v>
      </c>
      <c r="M3138" t="s">
        <v>26</v>
      </c>
      <c r="N3138">
        <v>99</v>
      </c>
      <c r="O3138" t="s">
        <v>27</v>
      </c>
      <c r="P3138">
        <v>1</v>
      </c>
      <c r="Q3138" t="s">
        <v>34</v>
      </c>
      <c r="R3138">
        <v>2457</v>
      </c>
      <c r="V3138" s="3">
        <f t="shared" si="97"/>
        <v>51.9</v>
      </c>
      <c r="W3138" s="3">
        <f>IF(AND(T3138&lt;&gt;"_U",T3138&lt;&gt;"c",J3138&lt;&gt;9,J3138&lt;&gt;99),IFERROR(VLOOKUP(A3138,'TA Total'!$A$2:$W$10000,18,0),"."),".")</f>
        <v>4734</v>
      </c>
    </row>
    <row r="3139" spans="1:23" x14ac:dyDescent="0.2">
      <c r="A3139" s="1" t="str">
        <f t="shared" ref="A3139:A3202" si="98">G3139&amp;"|"&amp;I3139&amp;"|"&amp;Q3139</f>
        <v>2018|Rangitikei District|Female / Wahine</v>
      </c>
      <c r="B3139" t="s">
        <v>20</v>
      </c>
      <c r="C3139" t="s">
        <v>21</v>
      </c>
      <c r="D3139" t="s">
        <v>22</v>
      </c>
      <c r="E3139" t="s">
        <v>23</v>
      </c>
      <c r="F3139">
        <v>2018</v>
      </c>
      <c r="G3139">
        <v>2018</v>
      </c>
      <c r="H3139">
        <v>38</v>
      </c>
      <c r="I3139" t="s">
        <v>75</v>
      </c>
      <c r="J3139">
        <v>1</v>
      </c>
      <c r="K3139" t="s">
        <v>30</v>
      </c>
      <c r="L3139">
        <v>99</v>
      </c>
      <c r="M3139" t="s">
        <v>26</v>
      </c>
      <c r="N3139">
        <v>99</v>
      </c>
      <c r="O3139" t="s">
        <v>27</v>
      </c>
      <c r="P3139">
        <v>2</v>
      </c>
      <c r="Q3139" t="s">
        <v>31</v>
      </c>
      <c r="R3139">
        <v>2436</v>
      </c>
      <c r="V3139" s="3">
        <f t="shared" ref="V3139:V3202" si="99">IF(T3139&lt;&gt;"_U",IFERROR((ROUND(R3139/W3139*100,2)),"."),".")</f>
        <v>49.12</v>
      </c>
      <c r="W3139" s="3">
        <f>IF(AND(T3139&lt;&gt;"_U",T3139&lt;&gt;"c",J3139&lt;&gt;9,J3139&lt;&gt;99),IFERROR(VLOOKUP(A3139,'TA Total'!$A$2:$W$10000,18,0),"."),".")</f>
        <v>4959</v>
      </c>
    </row>
    <row r="3140" spans="1:23" x14ac:dyDescent="0.2">
      <c r="A3140" s="1" t="str">
        <f t="shared" si="98"/>
        <v>2018|Rangitikei District|Another gender / He ira kÄ“ anÅ</v>
      </c>
      <c r="B3140" t="s">
        <v>20</v>
      </c>
      <c r="C3140" t="s">
        <v>21</v>
      </c>
      <c r="D3140" t="s">
        <v>22</v>
      </c>
      <c r="E3140" t="s">
        <v>23</v>
      </c>
      <c r="F3140">
        <v>2018</v>
      </c>
      <c r="G3140">
        <v>2018</v>
      </c>
      <c r="H3140">
        <v>38</v>
      </c>
      <c r="I3140" t="s">
        <v>75</v>
      </c>
      <c r="J3140">
        <v>1</v>
      </c>
      <c r="K3140" t="s">
        <v>30</v>
      </c>
      <c r="L3140">
        <v>99</v>
      </c>
      <c r="M3140" t="s">
        <v>26</v>
      </c>
      <c r="N3140">
        <v>99</v>
      </c>
      <c r="O3140" t="s">
        <v>27</v>
      </c>
      <c r="P3140">
        <v>3</v>
      </c>
      <c r="Q3140" t="s">
        <v>28</v>
      </c>
      <c r="T3140" t="s">
        <v>36</v>
      </c>
      <c r="U3140" t="s">
        <v>37</v>
      </c>
      <c r="V3140" s="3" t="str">
        <f t="shared" si="99"/>
        <v>.</v>
      </c>
      <c r="W3140" s="3" t="str">
        <f>IF(AND(T3140&lt;&gt;"_U",T3140&lt;&gt;"c",J3140&lt;&gt;9,J3140&lt;&gt;99),IFERROR(VLOOKUP(A3140,'TA Total'!$A$2:$W$10000,18,0),"."),".")</f>
        <v>.</v>
      </c>
    </row>
    <row r="3141" spans="1:23" x14ac:dyDescent="0.2">
      <c r="A3141" s="1" t="str">
        <f t="shared" si="98"/>
        <v>2018|Rangitikei District|Total - gender</v>
      </c>
      <c r="B3141" t="s">
        <v>20</v>
      </c>
      <c r="C3141" t="s">
        <v>21</v>
      </c>
      <c r="D3141" t="s">
        <v>22</v>
      </c>
      <c r="E3141" t="s">
        <v>23</v>
      </c>
      <c r="F3141">
        <v>2018</v>
      </c>
      <c r="G3141">
        <v>2018</v>
      </c>
      <c r="H3141">
        <v>38</v>
      </c>
      <c r="I3141" t="s">
        <v>75</v>
      </c>
      <c r="J3141">
        <v>1</v>
      </c>
      <c r="K3141" t="s">
        <v>30</v>
      </c>
      <c r="L3141">
        <v>99</v>
      </c>
      <c r="M3141" t="s">
        <v>26</v>
      </c>
      <c r="N3141">
        <v>99</v>
      </c>
      <c r="O3141" t="s">
        <v>27</v>
      </c>
      <c r="P3141">
        <v>99</v>
      </c>
      <c r="Q3141" t="s">
        <v>42</v>
      </c>
      <c r="R3141">
        <v>4890</v>
      </c>
      <c r="V3141" s="3">
        <f t="shared" si="99"/>
        <v>50.45</v>
      </c>
      <c r="W3141" s="3">
        <f>IF(AND(T3141&lt;&gt;"_U",T3141&lt;&gt;"c",J3141&lt;&gt;9,J3141&lt;&gt;99),IFERROR(VLOOKUP(A3141,'TA Total'!$A$2:$W$10000,18,0),"."),".")</f>
        <v>9693</v>
      </c>
    </row>
    <row r="3142" spans="1:23" x14ac:dyDescent="0.2">
      <c r="A3142" s="1" t="str">
        <f t="shared" si="98"/>
        <v>2018|Rangitikei District|Male / TÄne</v>
      </c>
      <c r="B3142" t="s">
        <v>20</v>
      </c>
      <c r="C3142" t="s">
        <v>21</v>
      </c>
      <c r="D3142" t="s">
        <v>22</v>
      </c>
      <c r="E3142" t="s">
        <v>23</v>
      </c>
      <c r="F3142">
        <v>2018</v>
      </c>
      <c r="G3142">
        <v>2018</v>
      </c>
      <c r="H3142">
        <v>38</v>
      </c>
      <c r="I3142" t="s">
        <v>75</v>
      </c>
      <c r="J3142">
        <v>3</v>
      </c>
      <c r="K3142" t="s">
        <v>39</v>
      </c>
      <c r="L3142">
        <v>99</v>
      </c>
      <c r="M3142" t="s">
        <v>26</v>
      </c>
      <c r="N3142">
        <v>99</v>
      </c>
      <c r="O3142" t="s">
        <v>27</v>
      </c>
      <c r="P3142">
        <v>1</v>
      </c>
      <c r="Q3142" t="s">
        <v>34</v>
      </c>
      <c r="R3142">
        <v>177</v>
      </c>
      <c r="V3142" s="3">
        <f t="shared" si="99"/>
        <v>3.74</v>
      </c>
      <c r="W3142" s="3">
        <f>IF(AND(T3142&lt;&gt;"_U",T3142&lt;&gt;"c",J3142&lt;&gt;9,J3142&lt;&gt;99),IFERROR(VLOOKUP(A3142,'TA Total'!$A$2:$W$10000,18,0),"."),".")</f>
        <v>4734</v>
      </c>
    </row>
    <row r="3143" spans="1:23" x14ac:dyDescent="0.2">
      <c r="A3143" s="1" t="str">
        <f t="shared" si="98"/>
        <v>2018|Rangitikei District|Female / Wahine</v>
      </c>
      <c r="B3143" t="s">
        <v>20</v>
      </c>
      <c r="C3143" t="s">
        <v>21</v>
      </c>
      <c r="D3143" t="s">
        <v>22</v>
      </c>
      <c r="E3143" t="s">
        <v>23</v>
      </c>
      <c r="F3143">
        <v>2018</v>
      </c>
      <c r="G3143">
        <v>2018</v>
      </c>
      <c r="H3143">
        <v>38</v>
      </c>
      <c r="I3143" t="s">
        <v>75</v>
      </c>
      <c r="J3143">
        <v>3</v>
      </c>
      <c r="K3143" t="s">
        <v>39</v>
      </c>
      <c r="L3143">
        <v>99</v>
      </c>
      <c r="M3143" t="s">
        <v>26</v>
      </c>
      <c r="N3143">
        <v>99</v>
      </c>
      <c r="O3143" t="s">
        <v>27</v>
      </c>
      <c r="P3143">
        <v>2</v>
      </c>
      <c r="Q3143" t="s">
        <v>31</v>
      </c>
      <c r="R3143">
        <v>183</v>
      </c>
      <c r="V3143" s="3">
        <f t="shared" si="99"/>
        <v>3.69</v>
      </c>
      <c r="W3143" s="3">
        <f>IF(AND(T3143&lt;&gt;"_U",T3143&lt;&gt;"c",J3143&lt;&gt;9,J3143&lt;&gt;99),IFERROR(VLOOKUP(A3143,'TA Total'!$A$2:$W$10000,18,0),"."),".")</f>
        <v>4959</v>
      </c>
    </row>
    <row r="3144" spans="1:23" x14ac:dyDescent="0.2">
      <c r="A3144" s="1" t="str">
        <f t="shared" si="98"/>
        <v>2018|Rangitikei District|Another gender / He ira kÄ“ anÅ</v>
      </c>
      <c r="B3144" t="s">
        <v>20</v>
      </c>
      <c r="C3144" t="s">
        <v>21</v>
      </c>
      <c r="D3144" t="s">
        <v>22</v>
      </c>
      <c r="E3144" t="s">
        <v>23</v>
      </c>
      <c r="F3144">
        <v>2018</v>
      </c>
      <c r="G3144">
        <v>2018</v>
      </c>
      <c r="H3144">
        <v>38</v>
      </c>
      <c r="I3144" t="s">
        <v>75</v>
      </c>
      <c r="J3144">
        <v>3</v>
      </c>
      <c r="K3144" t="s">
        <v>39</v>
      </c>
      <c r="L3144">
        <v>99</v>
      </c>
      <c r="M3144" t="s">
        <v>26</v>
      </c>
      <c r="N3144">
        <v>99</v>
      </c>
      <c r="O3144" t="s">
        <v>27</v>
      </c>
      <c r="P3144">
        <v>3</v>
      </c>
      <c r="Q3144" t="s">
        <v>28</v>
      </c>
      <c r="T3144" t="s">
        <v>36</v>
      </c>
      <c r="U3144" t="s">
        <v>37</v>
      </c>
      <c r="V3144" s="3" t="str">
        <f t="shared" si="99"/>
        <v>.</v>
      </c>
      <c r="W3144" s="3" t="str">
        <f>IF(AND(T3144&lt;&gt;"_U",T3144&lt;&gt;"c",J3144&lt;&gt;9,J3144&lt;&gt;99),IFERROR(VLOOKUP(A3144,'TA Total'!$A$2:$W$10000,18,0),"."),".")</f>
        <v>.</v>
      </c>
    </row>
    <row r="3145" spans="1:23" x14ac:dyDescent="0.2">
      <c r="A3145" s="1" t="str">
        <f t="shared" si="98"/>
        <v>2018|Rangitikei District|Total - gender</v>
      </c>
      <c r="B3145" t="s">
        <v>20</v>
      </c>
      <c r="C3145" t="s">
        <v>21</v>
      </c>
      <c r="D3145" t="s">
        <v>22</v>
      </c>
      <c r="E3145" t="s">
        <v>23</v>
      </c>
      <c r="F3145">
        <v>2018</v>
      </c>
      <c r="G3145">
        <v>2018</v>
      </c>
      <c r="H3145">
        <v>38</v>
      </c>
      <c r="I3145" t="s">
        <v>75</v>
      </c>
      <c r="J3145">
        <v>3</v>
      </c>
      <c r="K3145" t="s">
        <v>39</v>
      </c>
      <c r="L3145">
        <v>99</v>
      </c>
      <c r="M3145" t="s">
        <v>26</v>
      </c>
      <c r="N3145">
        <v>99</v>
      </c>
      <c r="O3145" t="s">
        <v>27</v>
      </c>
      <c r="P3145">
        <v>99</v>
      </c>
      <c r="Q3145" t="s">
        <v>42</v>
      </c>
      <c r="R3145">
        <v>357</v>
      </c>
      <c r="V3145" s="3">
        <f t="shared" si="99"/>
        <v>3.68</v>
      </c>
      <c r="W3145" s="3">
        <f>IF(AND(T3145&lt;&gt;"_U",T3145&lt;&gt;"c",J3145&lt;&gt;9,J3145&lt;&gt;99),IFERROR(VLOOKUP(A3145,'TA Total'!$A$2:$W$10000,18,0),"."),".")</f>
        <v>9693</v>
      </c>
    </row>
    <row r="3146" spans="1:23" x14ac:dyDescent="0.2">
      <c r="A3146" s="1" t="str">
        <f t="shared" si="98"/>
        <v>2018|Rangitikei District|Male / TÄne</v>
      </c>
      <c r="B3146" t="s">
        <v>20</v>
      </c>
      <c r="C3146" t="s">
        <v>21</v>
      </c>
      <c r="D3146" t="s">
        <v>22</v>
      </c>
      <c r="E3146" t="s">
        <v>23</v>
      </c>
      <c r="F3146">
        <v>2018</v>
      </c>
      <c r="G3146">
        <v>2018</v>
      </c>
      <c r="H3146">
        <v>38</v>
      </c>
      <c r="I3146" t="s">
        <v>75</v>
      </c>
      <c r="J3146">
        <v>4</v>
      </c>
      <c r="K3146" t="s">
        <v>54</v>
      </c>
      <c r="L3146">
        <v>99</v>
      </c>
      <c r="M3146" t="s">
        <v>26</v>
      </c>
      <c r="N3146">
        <v>99</v>
      </c>
      <c r="O3146" t="s">
        <v>27</v>
      </c>
      <c r="P3146">
        <v>1</v>
      </c>
      <c r="Q3146" t="s">
        <v>34</v>
      </c>
      <c r="R3146">
        <v>378</v>
      </c>
      <c r="V3146" s="3">
        <f t="shared" si="99"/>
        <v>7.98</v>
      </c>
      <c r="W3146" s="3">
        <f>IF(AND(T3146&lt;&gt;"_U",T3146&lt;&gt;"c",J3146&lt;&gt;9,J3146&lt;&gt;99),IFERROR(VLOOKUP(A3146,'TA Total'!$A$2:$W$10000,18,0),"."),".")</f>
        <v>4734</v>
      </c>
    </row>
    <row r="3147" spans="1:23" x14ac:dyDescent="0.2">
      <c r="A3147" s="1" t="str">
        <f t="shared" si="98"/>
        <v>2018|Rangitikei District|Female / Wahine</v>
      </c>
      <c r="B3147" t="s">
        <v>20</v>
      </c>
      <c r="C3147" t="s">
        <v>21</v>
      </c>
      <c r="D3147" t="s">
        <v>22</v>
      </c>
      <c r="E3147" t="s">
        <v>23</v>
      </c>
      <c r="F3147">
        <v>2018</v>
      </c>
      <c r="G3147">
        <v>2018</v>
      </c>
      <c r="H3147">
        <v>38</v>
      </c>
      <c r="I3147" t="s">
        <v>75</v>
      </c>
      <c r="J3147">
        <v>4</v>
      </c>
      <c r="K3147" t="s">
        <v>54</v>
      </c>
      <c r="L3147">
        <v>99</v>
      </c>
      <c r="M3147" t="s">
        <v>26</v>
      </c>
      <c r="N3147">
        <v>99</v>
      </c>
      <c r="O3147" t="s">
        <v>27</v>
      </c>
      <c r="P3147">
        <v>2</v>
      </c>
      <c r="Q3147" t="s">
        <v>31</v>
      </c>
      <c r="R3147">
        <v>447</v>
      </c>
      <c r="V3147" s="3">
        <f t="shared" si="99"/>
        <v>9.01</v>
      </c>
      <c r="W3147" s="3">
        <f>IF(AND(T3147&lt;&gt;"_U",T3147&lt;&gt;"c",J3147&lt;&gt;9,J3147&lt;&gt;99),IFERROR(VLOOKUP(A3147,'TA Total'!$A$2:$W$10000,18,0),"."),".")</f>
        <v>4959</v>
      </c>
    </row>
    <row r="3148" spans="1:23" x14ac:dyDescent="0.2">
      <c r="A3148" s="1" t="str">
        <f t="shared" si="98"/>
        <v>2018|Rangitikei District|Another gender / He ira kÄ“ anÅ</v>
      </c>
      <c r="B3148" t="s">
        <v>20</v>
      </c>
      <c r="C3148" t="s">
        <v>21</v>
      </c>
      <c r="D3148" t="s">
        <v>22</v>
      </c>
      <c r="E3148" t="s">
        <v>23</v>
      </c>
      <c r="F3148">
        <v>2018</v>
      </c>
      <c r="G3148">
        <v>2018</v>
      </c>
      <c r="H3148">
        <v>38</v>
      </c>
      <c r="I3148" t="s">
        <v>75</v>
      </c>
      <c r="J3148">
        <v>4</v>
      </c>
      <c r="K3148" t="s">
        <v>54</v>
      </c>
      <c r="L3148">
        <v>99</v>
      </c>
      <c r="M3148" t="s">
        <v>26</v>
      </c>
      <c r="N3148">
        <v>99</v>
      </c>
      <c r="O3148" t="s">
        <v>27</v>
      </c>
      <c r="P3148">
        <v>3</v>
      </c>
      <c r="Q3148" t="s">
        <v>28</v>
      </c>
      <c r="T3148" t="s">
        <v>36</v>
      </c>
      <c r="U3148" t="s">
        <v>37</v>
      </c>
      <c r="V3148" s="3" t="str">
        <f t="shared" si="99"/>
        <v>.</v>
      </c>
      <c r="W3148" s="3" t="str">
        <f>IF(AND(T3148&lt;&gt;"_U",T3148&lt;&gt;"c",J3148&lt;&gt;9,J3148&lt;&gt;99),IFERROR(VLOOKUP(A3148,'TA Total'!$A$2:$W$10000,18,0),"."),".")</f>
        <v>.</v>
      </c>
    </row>
    <row r="3149" spans="1:23" x14ac:dyDescent="0.2">
      <c r="A3149" s="1" t="str">
        <f t="shared" si="98"/>
        <v>2018|Rangitikei District|Total - gender</v>
      </c>
      <c r="B3149" t="s">
        <v>20</v>
      </c>
      <c r="C3149" t="s">
        <v>21</v>
      </c>
      <c r="D3149" t="s">
        <v>22</v>
      </c>
      <c r="E3149" t="s">
        <v>23</v>
      </c>
      <c r="F3149">
        <v>2018</v>
      </c>
      <c r="G3149">
        <v>2018</v>
      </c>
      <c r="H3149">
        <v>38</v>
      </c>
      <c r="I3149" t="s">
        <v>75</v>
      </c>
      <c r="J3149">
        <v>4</v>
      </c>
      <c r="K3149" t="s">
        <v>54</v>
      </c>
      <c r="L3149">
        <v>99</v>
      </c>
      <c r="M3149" t="s">
        <v>26</v>
      </c>
      <c r="N3149">
        <v>99</v>
      </c>
      <c r="O3149" t="s">
        <v>27</v>
      </c>
      <c r="P3149">
        <v>99</v>
      </c>
      <c r="Q3149" t="s">
        <v>42</v>
      </c>
      <c r="R3149">
        <v>822</v>
      </c>
      <c r="V3149" s="3">
        <f t="shared" si="99"/>
        <v>8.48</v>
      </c>
      <c r="W3149" s="3">
        <f>IF(AND(T3149&lt;&gt;"_U",T3149&lt;&gt;"c",J3149&lt;&gt;9,J3149&lt;&gt;99),IFERROR(VLOOKUP(A3149,'TA Total'!$A$2:$W$10000,18,0),"."),".")</f>
        <v>9693</v>
      </c>
    </row>
    <row r="3150" spans="1:23" x14ac:dyDescent="0.2">
      <c r="A3150" s="1" t="str">
        <f t="shared" si="98"/>
        <v>2018|Rangitikei District|Male / TÄne</v>
      </c>
      <c r="B3150" t="s">
        <v>20</v>
      </c>
      <c r="C3150" t="s">
        <v>21</v>
      </c>
      <c r="D3150" t="s">
        <v>22</v>
      </c>
      <c r="E3150" t="s">
        <v>23</v>
      </c>
      <c r="F3150">
        <v>2018</v>
      </c>
      <c r="G3150">
        <v>2018</v>
      </c>
      <c r="H3150">
        <v>38</v>
      </c>
      <c r="I3150" t="s">
        <v>75</v>
      </c>
      <c r="J3150">
        <v>5</v>
      </c>
      <c r="K3150" t="s">
        <v>33</v>
      </c>
      <c r="L3150">
        <v>99</v>
      </c>
      <c r="M3150" t="s">
        <v>26</v>
      </c>
      <c r="N3150">
        <v>99</v>
      </c>
      <c r="O3150" t="s">
        <v>27</v>
      </c>
      <c r="P3150">
        <v>1</v>
      </c>
      <c r="Q3150" t="s">
        <v>34</v>
      </c>
      <c r="R3150">
        <v>159</v>
      </c>
      <c r="V3150" s="3">
        <f t="shared" si="99"/>
        <v>3.36</v>
      </c>
      <c r="W3150" s="3">
        <f>IF(AND(T3150&lt;&gt;"_U",T3150&lt;&gt;"c",J3150&lt;&gt;9,J3150&lt;&gt;99),IFERROR(VLOOKUP(A3150,'TA Total'!$A$2:$W$10000,18,0),"."),".")</f>
        <v>4734</v>
      </c>
    </row>
    <row r="3151" spans="1:23" x14ac:dyDescent="0.2">
      <c r="A3151" s="1" t="str">
        <f t="shared" si="98"/>
        <v>2018|Rangitikei District|Female / Wahine</v>
      </c>
      <c r="B3151" t="s">
        <v>20</v>
      </c>
      <c r="C3151" t="s">
        <v>21</v>
      </c>
      <c r="D3151" t="s">
        <v>22</v>
      </c>
      <c r="E3151" t="s">
        <v>23</v>
      </c>
      <c r="F3151">
        <v>2018</v>
      </c>
      <c r="G3151">
        <v>2018</v>
      </c>
      <c r="H3151">
        <v>38</v>
      </c>
      <c r="I3151" t="s">
        <v>75</v>
      </c>
      <c r="J3151">
        <v>5</v>
      </c>
      <c r="K3151" t="s">
        <v>33</v>
      </c>
      <c r="L3151">
        <v>99</v>
      </c>
      <c r="M3151" t="s">
        <v>26</v>
      </c>
      <c r="N3151">
        <v>99</v>
      </c>
      <c r="O3151" t="s">
        <v>27</v>
      </c>
      <c r="P3151">
        <v>2</v>
      </c>
      <c r="Q3151" t="s">
        <v>31</v>
      </c>
      <c r="R3151">
        <v>456</v>
      </c>
      <c r="V3151" s="3">
        <f t="shared" si="99"/>
        <v>9.1999999999999993</v>
      </c>
      <c r="W3151" s="3">
        <f>IF(AND(T3151&lt;&gt;"_U",T3151&lt;&gt;"c",J3151&lt;&gt;9,J3151&lt;&gt;99),IFERROR(VLOOKUP(A3151,'TA Total'!$A$2:$W$10000,18,0),"."),".")</f>
        <v>4959</v>
      </c>
    </row>
    <row r="3152" spans="1:23" x14ac:dyDescent="0.2">
      <c r="A3152" s="1" t="str">
        <f t="shared" si="98"/>
        <v>2018|Rangitikei District|Another gender / He ira kÄ“ anÅ</v>
      </c>
      <c r="B3152" t="s">
        <v>20</v>
      </c>
      <c r="C3152" t="s">
        <v>21</v>
      </c>
      <c r="D3152" t="s">
        <v>22</v>
      </c>
      <c r="E3152" t="s">
        <v>23</v>
      </c>
      <c r="F3152">
        <v>2018</v>
      </c>
      <c r="G3152">
        <v>2018</v>
      </c>
      <c r="H3152">
        <v>38</v>
      </c>
      <c r="I3152" t="s">
        <v>75</v>
      </c>
      <c r="J3152">
        <v>5</v>
      </c>
      <c r="K3152" t="s">
        <v>33</v>
      </c>
      <c r="L3152">
        <v>99</v>
      </c>
      <c r="M3152" t="s">
        <v>26</v>
      </c>
      <c r="N3152">
        <v>99</v>
      </c>
      <c r="O3152" t="s">
        <v>27</v>
      </c>
      <c r="P3152">
        <v>3</v>
      </c>
      <c r="Q3152" t="s">
        <v>28</v>
      </c>
      <c r="T3152" t="s">
        <v>36</v>
      </c>
      <c r="U3152" t="s">
        <v>37</v>
      </c>
      <c r="V3152" s="3" t="str">
        <f t="shared" si="99"/>
        <v>.</v>
      </c>
      <c r="W3152" s="3" t="str">
        <f>IF(AND(T3152&lt;&gt;"_U",T3152&lt;&gt;"c",J3152&lt;&gt;9,J3152&lt;&gt;99),IFERROR(VLOOKUP(A3152,'TA Total'!$A$2:$W$10000,18,0),"."),".")</f>
        <v>.</v>
      </c>
    </row>
    <row r="3153" spans="1:23" x14ac:dyDescent="0.2">
      <c r="A3153" s="1" t="str">
        <f t="shared" si="98"/>
        <v>2018|Rangitikei District|Total - gender</v>
      </c>
      <c r="B3153" t="s">
        <v>20</v>
      </c>
      <c r="C3153" t="s">
        <v>21</v>
      </c>
      <c r="D3153" t="s">
        <v>22</v>
      </c>
      <c r="E3153" t="s">
        <v>23</v>
      </c>
      <c r="F3153">
        <v>2018</v>
      </c>
      <c r="G3153">
        <v>2018</v>
      </c>
      <c r="H3153">
        <v>38</v>
      </c>
      <c r="I3153" t="s">
        <v>75</v>
      </c>
      <c r="J3153">
        <v>5</v>
      </c>
      <c r="K3153" t="s">
        <v>33</v>
      </c>
      <c r="L3153">
        <v>99</v>
      </c>
      <c r="M3153" t="s">
        <v>26</v>
      </c>
      <c r="N3153">
        <v>99</v>
      </c>
      <c r="O3153" t="s">
        <v>27</v>
      </c>
      <c r="P3153">
        <v>99</v>
      </c>
      <c r="Q3153" t="s">
        <v>42</v>
      </c>
      <c r="R3153">
        <v>615</v>
      </c>
      <c r="V3153" s="3">
        <f t="shared" si="99"/>
        <v>6.34</v>
      </c>
      <c r="W3153" s="3">
        <f>IF(AND(T3153&lt;&gt;"_U",T3153&lt;&gt;"c",J3153&lt;&gt;9,J3153&lt;&gt;99),IFERROR(VLOOKUP(A3153,'TA Total'!$A$2:$W$10000,18,0),"."),".")</f>
        <v>9693</v>
      </c>
    </row>
    <row r="3154" spans="1:23" x14ac:dyDescent="0.2">
      <c r="A3154" s="1" t="str">
        <f t="shared" si="98"/>
        <v>2018|Rangitikei District|Male / TÄne</v>
      </c>
      <c r="B3154" t="s">
        <v>20</v>
      </c>
      <c r="C3154" t="s">
        <v>21</v>
      </c>
      <c r="D3154" t="s">
        <v>22</v>
      </c>
      <c r="E3154" t="s">
        <v>23</v>
      </c>
      <c r="F3154">
        <v>2018</v>
      </c>
      <c r="G3154">
        <v>2018</v>
      </c>
      <c r="H3154">
        <v>38</v>
      </c>
      <c r="I3154" t="s">
        <v>75</v>
      </c>
      <c r="J3154">
        <v>6</v>
      </c>
      <c r="K3154" t="s">
        <v>52</v>
      </c>
      <c r="L3154">
        <v>99</v>
      </c>
      <c r="M3154" t="s">
        <v>26</v>
      </c>
      <c r="N3154">
        <v>99</v>
      </c>
      <c r="O3154" t="s">
        <v>27</v>
      </c>
      <c r="P3154">
        <v>1</v>
      </c>
      <c r="Q3154" t="s">
        <v>34</v>
      </c>
      <c r="R3154">
        <v>1569</v>
      </c>
      <c r="V3154" s="3">
        <f t="shared" si="99"/>
        <v>33.14</v>
      </c>
      <c r="W3154" s="3">
        <f>IF(AND(T3154&lt;&gt;"_U",T3154&lt;&gt;"c",J3154&lt;&gt;9,J3154&lt;&gt;99),IFERROR(VLOOKUP(A3154,'TA Total'!$A$2:$W$10000,18,0),"."),".")</f>
        <v>4734</v>
      </c>
    </row>
    <row r="3155" spans="1:23" x14ac:dyDescent="0.2">
      <c r="A3155" s="1" t="str">
        <f t="shared" si="98"/>
        <v>2018|Rangitikei District|Female / Wahine</v>
      </c>
      <c r="B3155" t="s">
        <v>20</v>
      </c>
      <c r="C3155" t="s">
        <v>21</v>
      </c>
      <c r="D3155" t="s">
        <v>22</v>
      </c>
      <c r="E3155" t="s">
        <v>23</v>
      </c>
      <c r="F3155">
        <v>2018</v>
      </c>
      <c r="G3155">
        <v>2018</v>
      </c>
      <c r="H3155">
        <v>38</v>
      </c>
      <c r="I3155" t="s">
        <v>75</v>
      </c>
      <c r="J3155">
        <v>6</v>
      </c>
      <c r="K3155" t="s">
        <v>52</v>
      </c>
      <c r="L3155">
        <v>99</v>
      </c>
      <c r="M3155" t="s">
        <v>26</v>
      </c>
      <c r="N3155">
        <v>99</v>
      </c>
      <c r="O3155" t="s">
        <v>27</v>
      </c>
      <c r="P3155">
        <v>2</v>
      </c>
      <c r="Q3155" t="s">
        <v>31</v>
      </c>
      <c r="R3155">
        <v>1440</v>
      </c>
      <c r="V3155" s="3">
        <f t="shared" si="99"/>
        <v>29.04</v>
      </c>
      <c r="W3155" s="3">
        <f>IF(AND(T3155&lt;&gt;"_U",T3155&lt;&gt;"c",J3155&lt;&gt;9,J3155&lt;&gt;99),IFERROR(VLOOKUP(A3155,'TA Total'!$A$2:$W$10000,18,0),"."),".")</f>
        <v>4959</v>
      </c>
    </row>
    <row r="3156" spans="1:23" x14ac:dyDescent="0.2">
      <c r="A3156" s="1" t="str">
        <f t="shared" si="98"/>
        <v>2018|Rangitikei District|Another gender / He ira kÄ“ anÅ</v>
      </c>
      <c r="B3156" t="s">
        <v>20</v>
      </c>
      <c r="C3156" t="s">
        <v>21</v>
      </c>
      <c r="D3156" t="s">
        <v>22</v>
      </c>
      <c r="E3156" t="s">
        <v>23</v>
      </c>
      <c r="F3156">
        <v>2018</v>
      </c>
      <c r="G3156">
        <v>2018</v>
      </c>
      <c r="H3156">
        <v>38</v>
      </c>
      <c r="I3156" t="s">
        <v>75</v>
      </c>
      <c r="J3156">
        <v>6</v>
      </c>
      <c r="K3156" t="s">
        <v>52</v>
      </c>
      <c r="L3156">
        <v>99</v>
      </c>
      <c r="M3156" t="s">
        <v>26</v>
      </c>
      <c r="N3156">
        <v>99</v>
      </c>
      <c r="O3156" t="s">
        <v>27</v>
      </c>
      <c r="P3156">
        <v>3</v>
      </c>
      <c r="Q3156" t="s">
        <v>28</v>
      </c>
      <c r="T3156" t="s">
        <v>36</v>
      </c>
      <c r="U3156" t="s">
        <v>37</v>
      </c>
      <c r="V3156" s="3" t="str">
        <f t="shared" si="99"/>
        <v>.</v>
      </c>
      <c r="W3156" s="3" t="str">
        <f>IF(AND(T3156&lt;&gt;"_U",T3156&lt;&gt;"c",J3156&lt;&gt;9,J3156&lt;&gt;99),IFERROR(VLOOKUP(A3156,'TA Total'!$A$2:$W$10000,18,0),"."),".")</f>
        <v>.</v>
      </c>
    </row>
    <row r="3157" spans="1:23" x14ac:dyDescent="0.2">
      <c r="A3157" s="1" t="str">
        <f t="shared" si="98"/>
        <v>2018|Rangitikei District|Total - gender</v>
      </c>
      <c r="B3157" t="s">
        <v>20</v>
      </c>
      <c r="C3157" t="s">
        <v>21</v>
      </c>
      <c r="D3157" t="s">
        <v>22</v>
      </c>
      <c r="E3157" t="s">
        <v>23</v>
      </c>
      <c r="F3157">
        <v>2018</v>
      </c>
      <c r="G3157">
        <v>2018</v>
      </c>
      <c r="H3157">
        <v>38</v>
      </c>
      <c r="I3157" t="s">
        <v>75</v>
      </c>
      <c r="J3157">
        <v>6</v>
      </c>
      <c r="K3157" t="s">
        <v>52</v>
      </c>
      <c r="L3157">
        <v>99</v>
      </c>
      <c r="M3157" t="s">
        <v>26</v>
      </c>
      <c r="N3157">
        <v>99</v>
      </c>
      <c r="O3157" t="s">
        <v>27</v>
      </c>
      <c r="P3157">
        <v>99</v>
      </c>
      <c r="Q3157" t="s">
        <v>42</v>
      </c>
      <c r="R3157">
        <v>3009</v>
      </c>
      <c r="V3157" s="3">
        <f t="shared" si="99"/>
        <v>31.04</v>
      </c>
      <c r="W3157" s="3">
        <f>IF(AND(T3157&lt;&gt;"_U",T3157&lt;&gt;"c",J3157&lt;&gt;9,J3157&lt;&gt;99),IFERROR(VLOOKUP(A3157,'TA Total'!$A$2:$W$10000,18,0),"."),".")</f>
        <v>9693</v>
      </c>
    </row>
    <row r="3158" spans="1:23" x14ac:dyDescent="0.2">
      <c r="A3158" s="1" t="str">
        <f t="shared" si="98"/>
        <v>2018|Rangitikei District|Male / TÄne</v>
      </c>
      <c r="B3158" t="s">
        <v>20</v>
      </c>
      <c r="C3158" t="s">
        <v>21</v>
      </c>
      <c r="D3158" t="s">
        <v>22</v>
      </c>
      <c r="E3158" t="s">
        <v>23</v>
      </c>
      <c r="F3158">
        <v>2018</v>
      </c>
      <c r="G3158">
        <v>2018</v>
      </c>
      <c r="H3158">
        <v>38</v>
      </c>
      <c r="I3158" t="s">
        <v>75</v>
      </c>
      <c r="J3158">
        <v>9</v>
      </c>
      <c r="K3158" t="s">
        <v>25</v>
      </c>
      <c r="L3158">
        <v>99</v>
      </c>
      <c r="M3158" t="s">
        <v>26</v>
      </c>
      <c r="N3158">
        <v>99</v>
      </c>
      <c r="O3158" t="s">
        <v>27</v>
      </c>
      <c r="P3158">
        <v>1</v>
      </c>
      <c r="Q3158" t="s">
        <v>34</v>
      </c>
      <c r="R3158">
        <v>1218</v>
      </c>
      <c r="V3158" s="3" t="str">
        <f t="shared" si="99"/>
        <v>.</v>
      </c>
      <c r="W3158" s="3" t="str">
        <f>IF(AND(T3158&lt;&gt;"_U",T3158&lt;&gt;"c",J3158&lt;&gt;9,J3158&lt;&gt;99),IFERROR(VLOOKUP(A3158,'TA Total'!$A$2:$W$10000,18,0),"."),".")</f>
        <v>.</v>
      </c>
    </row>
    <row r="3159" spans="1:23" x14ac:dyDescent="0.2">
      <c r="A3159" s="1" t="str">
        <f t="shared" si="98"/>
        <v>2018|Rangitikei District|Female / Wahine</v>
      </c>
      <c r="B3159" t="s">
        <v>20</v>
      </c>
      <c r="C3159" t="s">
        <v>21</v>
      </c>
      <c r="D3159" t="s">
        <v>22</v>
      </c>
      <c r="E3159" t="s">
        <v>23</v>
      </c>
      <c r="F3159">
        <v>2018</v>
      </c>
      <c r="G3159">
        <v>2018</v>
      </c>
      <c r="H3159">
        <v>38</v>
      </c>
      <c r="I3159" t="s">
        <v>75</v>
      </c>
      <c r="J3159">
        <v>9</v>
      </c>
      <c r="K3159" t="s">
        <v>25</v>
      </c>
      <c r="L3159">
        <v>99</v>
      </c>
      <c r="M3159" t="s">
        <v>26</v>
      </c>
      <c r="N3159">
        <v>99</v>
      </c>
      <c r="O3159" t="s">
        <v>27</v>
      </c>
      <c r="P3159">
        <v>2</v>
      </c>
      <c r="Q3159" t="s">
        <v>31</v>
      </c>
      <c r="R3159">
        <v>978</v>
      </c>
      <c r="V3159" s="3" t="str">
        <f t="shared" si="99"/>
        <v>.</v>
      </c>
      <c r="W3159" s="3" t="str">
        <f>IF(AND(T3159&lt;&gt;"_U",T3159&lt;&gt;"c",J3159&lt;&gt;9,J3159&lt;&gt;99),IFERROR(VLOOKUP(A3159,'TA Total'!$A$2:$W$10000,18,0),"."),".")</f>
        <v>.</v>
      </c>
    </row>
    <row r="3160" spans="1:23" x14ac:dyDescent="0.2">
      <c r="A3160" s="1" t="str">
        <f t="shared" si="98"/>
        <v>2018|Rangitikei District|Another gender / He ira kÄ“ anÅ</v>
      </c>
      <c r="B3160" t="s">
        <v>20</v>
      </c>
      <c r="C3160" t="s">
        <v>21</v>
      </c>
      <c r="D3160" t="s">
        <v>22</v>
      </c>
      <c r="E3160" t="s">
        <v>23</v>
      </c>
      <c r="F3160">
        <v>2018</v>
      </c>
      <c r="G3160">
        <v>2018</v>
      </c>
      <c r="H3160">
        <v>38</v>
      </c>
      <c r="I3160" t="s">
        <v>75</v>
      </c>
      <c r="J3160">
        <v>9</v>
      </c>
      <c r="K3160" t="s">
        <v>25</v>
      </c>
      <c r="L3160">
        <v>99</v>
      </c>
      <c r="M3160" t="s">
        <v>26</v>
      </c>
      <c r="N3160">
        <v>99</v>
      </c>
      <c r="O3160" t="s">
        <v>27</v>
      </c>
      <c r="P3160">
        <v>3</v>
      </c>
      <c r="Q3160" t="s">
        <v>28</v>
      </c>
      <c r="T3160" t="s">
        <v>36</v>
      </c>
      <c r="U3160" t="s">
        <v>37</v>
      </c>
      <c r="V3160" s="3" t="str">
        <f t="shared" si="99"/>
        <v>.</v>
      </c>
      <c r="W3160" s="3" t="str">
        <f>IF(AND(T3160&lt;&gt;"_U",T3160&lt;&gt;"c",J3160&lt;&gt;9,J3160&lt;&gt;99),IFERROR(VLOOKUP(A3160,'TA Total'!$A$2:$W$10000,18,0),"."),".")</f>
        <v>.</v>
      </c>
    </row>
    <row r="3161" spans="1:23" x14ac:dyDescent="0.2">
      <c r="A3161" s="1" t="str">
        <f t="shared" si="98"/>
        <v>2018|Rangitikei District|Total - gender</v>
      </c>
      <c r="B3161" t="s">
        <v>20</v>
      </c>
      <c r="C3161" t="s">
        <v>21</v>
      </c>
      <c r="D3161" t="s">
        <v>22</v>
      </c>
      <c r="E3161" t="s">
        <v>23</v>
      </c>
      <c r="F3161">
        <v>2018</v>
      </c>
      <c r="G3161">
        <v>2018</v>
      </c>
      <c r="H3161">
        <v>38</v>
      </c>
      <c r="I3161" t="s">
        <v>75</v>
      </c>
      <c r="J3161">
        <v>9</v>
      </c>
      <c r="K3161" t="s">
        <v>25</v>
      </c>
      <c r="L3161">
        <v>99</v>
      </c>
      <c r="M3161" t="s">
        <v>26</v>
      </c>
      <c r="N3161">
        <v>99</v>
      </c>
      <c r="O3161" t="s">
        <v>27</v>
      </c>
      <c r="P3161">
        <v>99</v>
      </c>
      <c r="Q3161" t="s">
        <v>42</v>
      </c>
      <c r="R3161">
        <v>2199</v>
      </c>
      <c r="V3161" s="3" t="str">
        <f t="shared" si="99"/>
        <v>.</v>
      </c>
      <c r="W3161" s="3" t="str">
        <f>IF(AND(T3161&lt;&gt;"_U",T3161&lt;&gt;"c",J3161&lt;&gt;9,J3161&lt;&gt;99),IFERROR(VLOOKUP(A3161,'TA Total'!$A$2:$W$10000,18,0),"."),".")</f>
        <v>.</v>
      </c>
    </row>
    <row r="3162" spans="1:23" x14ac:dyDescent="0.2">
      <c r="A3162" s="1" t="str">
        <f t="shared" si="98"/>
        <v>2018|Rangitikei District|Male / TÄne</v>
      </c>
      <c r="B3162" t="s">
        <v>20</v>
      </c>
      <c r="C3162" t="s">
        <v>21</v>
      </c>
      <c r="D3162" t="s">
        <v>22</v>
      </c>
      <c r="E3162" t="s">
        <v>23</v>
      </c>
      <c r="F3162">
        <v>2018</v>
      </c>
      <c r="G3162">
        <v>2018</v>
      </c>
      <c r="H3162">
        <v>38</v>
      </c>
      <c r="I3162" t="s">
        <v>75</v>
      </c>
      <c r="J3162">
        <v>77</v>
      </c>
      <c r="K3162" t="s">
        <v>49</v>
      </c>
      <c r="L3162">
        <v>99</v>
      </c>
      <c r="M3162" t="s">
        <v>26</v>
      </c>
      <c r="N3162">
        <v>99</v>
      </c>
      <c r="O3162" t="s">
        <v>27</v>
      </c>
      <c r="P3162">
        <v>1</v>
      </c>
      <c r="Q3162" t="s">
        <v>34</v>
      </c>
      <c r="R3162">
        <v>4734</v>
      </c>
      <c r="V3162" s="3">
        <f t="shared" si="99"/>
        <v>100</v>
      </c>
      <c r="W3162" s="3">
        <f>IF(AND(T3162&lt;&gt;"_U",T3162&lt;&gt;"c",J3162&lt;&gt;9,J3162&lt;&gt;99),IFERROR(VLOOKUP(A3162,'TA Total'!$A$2:$W$10000,18,0),"."),".")</f>
        <v>4734</v>
      </c>
    </row>
    <row r="3163" spans="1:23" x14ac:dyDescent="0.2">
      <c r="A3163" s="1" t="str">
        <f t="shared" si="98"/>
        <v>2018|Rangitikei District|Female / Wahine</v>
      </c>
      <c r="B3163" t="s">
        <v>20</v>
      </c>
      <c r="C3163" t="s">
        <v>21</v>
      </c>
      <c r="D3163" t="s">
        <v>22</v>
      </c>
      <c r="E3163" t="s">
        <v>23</v>
      </c>
      <c r="F3163">
        <v>2018</v>
      </c>
      <c r="G3163">
        <v>2018</v>
      </c>
      <c r="H3163">
        <v>38</v>
      </c>
      <c r="I3163" t="s">
        <v>75</v>
      </c>
      <c r="J3163">
        <v>77</v>
      </c>
      <c r="K3163" t="s">
        <v>49</v>
      </c>
      <c r="L3163">
        <v>99</v>
      </c>
      <c r="M3163" t="s">
        <v>26</v>
      </c>
      <c r="N3163">
        <v>99</v>
      </c>
      <c r="O3163" t="s">
        <v>27</v>
      </c>
      <c r="P3163">
        <v>2</v>
      </c>
      <c r="Q3163" t="s">
        <v>31</v>
      </c>
      <c r="R3163">
        <v>4959</v>
      </c>
      <c r="V3163" s="3">
        <f t="shared" si="99"/>
        <v>100</v>
      </c>
      <c r="W3163" s="3">
        <f>IF(AND(T3163&lt;&gt;"_U",T3163&lt;&gt;"c",J3163&lt;&gt;9,J3163&lt;&gt;99),IFERROR(VLOOKUP(A3163,'TA Total'!$A$2:$W$10000,18,0),"."),".")</f>
        <v>4959</v>
      </c>
    </row>
    <row r="3164" spans="1:23" x14ac:dyDescent="0.2">
      <c r="A3164" s="1" t="str">
        <f t="shared" si="98"/>
        <v>2018|Rangitikei District|Another gender / He ira kÄ“ anÅ</v>
      </c>
      <c r="B3164" t="s">
        <v>20</v>
      </c>
      <c r="C3164" t="s">
        <v>21</v>
      </c>
      <c r="D3164" t="s">
        <v>22</v>
      </c>
      <c r="E3164" t="s">
        <v>23</v>
      </c>
      <c r="F3164">
        <v>2018</v>
      </c>
      <c r="G3164">
        <v>2018</v>
      </c>
      <c r="H3164">
        <v>38</v>
      </c>
      <c r="I3164" t="s">
        <v>75</v>
      </c>
      <c r="J3164">
        <v>77</v>
      </c>
      <c r="K3164" t="s">
        <v>49</v>
      </c>
      <c r="L3164">
        <v>99</v>
      </c>
      <c r="M3164" t="s">
        <v>26</v>
      </c>
      <c r="N3164">
        <v>99</v>
      </c>
      <c r="O3164" t="s">
        <v>27</v>
      </c>
      <c r="P3164">
        <v>3</v>
      </c>
      <c r="Q3164" t="s">
        <v>28</v>
      </c>
      <c r="T3164" t="s">
        <v>36</v>
      </c>
      <c r="U3164" t="s">
        <v>37</v>
      </c>
      <c r="V3164" s="3" t="str">
        <f t="shared" si="99"/>
        <v>.</v>
      </c>
      <c r="W3164" s="3" t="str">
        <f>IF(AND(T3164&lt;&gt;"_U",T3164&lt;&gt;"c",J3164&lt;&gt;9,J3164&lt;&gt;99),IFERROR(VLOOKUP(A3164,'TA Total'!$A$2:$W$10000,18,0),"."),".")</f>
        <v>.</v>
      </c>
    </row>
    <row r="3165" spans="1:23" x14ac:dyDescent="0.2">
      <c r="A3165" s="1" t="str">
        <f t="shared" si="98"/>
        <v>2018|Rangitikei District|Total - gender</v>
      </c>
      <c r="B3165" t="s">
        <v>20</v>
      </c>
      <c r="C3165" t="s">
        <v>21</v>
      </c>
      <c r="D3165" t="s">
        <v>22</v>
      </c>
      <c r="E3165" t="s">
        <v>23</v>
      </c>
      <c r="F3165">
        <v>2018</v>
      </c>
      <c r="G3165">
        <v>2018</v>
      </c>
      <c r="H3165">
        <v>38</v>
      </c>
      <c r="I3165" t="s">
        <v>75</v>
      </c>
      <c r="J3165">
        <v>77</v>
      </c>
      <c r="K3165" t="s">
        <v>49</v>
      </c>
      <c r="L3165">
        <v>99</v>
      </c>
      <c r="M3165" t="s">
        <v>26</v>
      </c>
      <c r="N3165">
        <v>99</v>
      </c>
      <c r="O3165" t="s">
        <v>27</v>
      </c>
      <c r="P3165">
        <v>99</v>
      </c>
      <c r="Q3165" t="s">
        <v>42</v>
      </c>
      <c r="R3165">
        <v>9693</v>
      </c>
      <c r="V3165" s="3">
        <f t="shared" si="99"/>
        <v>100</v>
      </c>
      <c r="W3165" s="3">
        <f>IF(AND(T3165&lt;&gt;"_U",T3165&lt;&gt;"c",J3165&lt;&gt;9,J3165&lt;&gt;99),IFERROR(VLOOKUP(A3165,'TA Total'!$A$2:$W$10000,18,0),"."),".")</f>
        <v>9693</v>
      </c>
    </row>
    <row r="3166" spans="1:23" x14ac:dyDescent="0.2">
      <c r="A3166" s="1" t="str">
        <f t="shared" si="98"/>
        <v>2018|Rangitikei District|Male / TÄne</v>
      </c>
      <c r="B3166" t="s">
        <v>20</v>
      </c>
      <c r="C3166" t="s">
        <v>21</v>
      </c>
      <c r="D3166" t="s">
        <v>22</v>
      </c>
      <c r="E3166" t="s">
        <v>23</v>
      </c>
      <c r="F3166">
        <v>2018</v>
      </c>
      <c r="G3166">
        <v>2018</v>
      </c>
      <c r="H3166">
        <v>38</v>
      </c>
      <c r="I3166" t="s">
        <v>75</v>
      </c>
      <c r="J3166">
        <v>99</v>
      </c>
      <c r="K3166" t="s">
        <v>47</v>
      </c>
      <c r="L3166">
        <v>99</v>
      </c>
      <c r="M3166" t="s">
        <v>26</v>
      </c>
      <c r="N3166">
        <v>99</v>
      </c>
      <c r="O3166" t="s">
        <v>27</v>
      </c>
      <c r="P3166">
        <v>1</v>
      </c>
      <c r="Q3166" t="s">
        <v>34</v>
      </c>
      <c r="R3166">
        <v>5952</v>
      </c>
      <c r="V3166" s="3" t="str">
        <f t="shared" si="99"/>
        <v>.</v>
      </c>
      <c r="W3166" s="3" t="str">
        <f>IF(AND(T3166&lt;&gt;"_U",T3166&lt;&gt;"c",J3166&lt;&gt;9,J3166&lt;&gt;99),IFERROR(VLOOKUP(A3166,'TA Total'!$A$2:$W$10000,18,0),"."),".")</f>
        <v>.</v>
      </c>
    </row>
    <row r="3167" spans="1:23" x14ac:dyDescent="0.2">
      <c r="A3167" s="1" t="str">
        <f t="shared" si="98"/>
        <v>2018|Rangitikei District|Female / Wahine</v>
      </c>
      <c r="B3167" t="s">
        <v>20</v>
      </c>
      <c r="C3167" t="s">
        <v>21</v>
      </c>
      <c r="D3167" t="s">
        <v>22</v>
      </c>
      <c r="E3167" t="s">
        <v>23</v>
      </c>
      <c r="F3167">
        <v>2018</v>
      </c>
      <c r="G3167">
        <v>2018</v>
      </c>
      <c r="H3167">
        <v>38</v>
      </c>
      <c r="I3167" t="s">
        <v>75</v>
      </c>
      <c r="J3167">
        <v>99</v>
      </c>
      <c r="K3167" t="s">
        <v>47</v>
      </c>
      <c r="L3167">
        <v>99</v>
      </c>
      <c r="M3167" t="s">
        <v>26</v>
      </c>
      <c r="N3167">
        <v>99</v>
      </c>
      <c r="O3167" t="s">
        <v>27</v>
      </c>
      <c r="P3167">
        <v>2</v>
      </c>
      <c r="Q3167" t="s">
        <v>31</v>
      </c>
      <c r="R3167">
        <v>5940</v>
      </c>
      <c r="V3167" s="3" t="str">
        <f t="shared" si="99"/>
        <v>.</v>
      </c>
      <c r="W3167" s="3" t="str">
        <f>IF(AND(T3167&lt;&gt;"_U",T3167&lt;&gt;"c",J3167&lt;&gt;9,J3167&lt;&gt;99),IFERROR(VLOOKUP(A3167,'TA Total'!$A$2:$W$10000,18,0),"."),".")</f>
        <v>.</v>
      </c>
    </row>
    <row r="3168" spans="1:23" x14ac:dyDescent="0.2">
      <c r="A3168" s="1" t="str">
        <f t="shared" si="98"/>
        <v>2018|Rangitikei District|Another gender / He ira kÄ“ anÅ</v>
      </c>
      <c r="B3168" t="s">
        <v>20</v>
      </c>
      <c r="C3168" t="s">
        <v>21</v>
      </c>
      <c r="D3168" t="s">
        <v>22</v>
      </c>
      <c r="E3168" t="s">
        <v>23</v>
      </c>
      <c r="F3168">
        <v>2018</v>
      </c>
      <c r="G3168">
        <v>2018</v>
      </c>
      <c r="H3168">
        <v>38</v>
      </c>
      <c r="I3168" t="s">
        <v>75</v>
      </c>
      <c r="J3168">
        <v>99</v>
      </c>
      <c r="K3168" t="s">
        <v>47</v>
      </c>
      <c r="L3168">
        <v>99</v>
      </c>
      <c r="M3168" t="s">
        <v>26</v>
      </c>
      <c r="N3168">
        <v>99</v>
      </c>
      <c r="O3168" t="s">
        <v>27</v>
      </c>
      <c r="P3168">
        <v>3</v>
      </c>
      <c r="Q3168" t="s">
        <v>28</v>
      </c>
      <c r="T3168" t="s">
        <v>36</v>
      </c>
      <c r="U3168" t="s">
        <v>37</v>
      </c>
      <c r="V3168" s="3" t="str">
        <f t="shared" si="99"/>
        <v>.</v>
      </c>
      <c r="W3168" s="3" t="str">
        <f>IF(AND(T3168&lt;&gt;"_U",T3168&lt;&gt;"c",J3168&lt;&gt;9,J3168&lt;&gt;99),IFERROR(VLOOKUP(A3168,'TA Total'!$A$2:$W$10000,18,0),"."),".")</f>
        <v>.</v>
      </c>
    </row>
    <row r="3169" spans="1:23" x14ac:dyDescent="0.2">
      <c r="A3169" s="1" t="str">
        <f t="shared" si="98"/>
        <v>2018|Rangitikei District|Total - gender</v>
      </c>
      <c r="B3169" t="s">
        <v>20</v>
      </c>
      <c r="C3169" t="s">
        <v>21</v>
      </c>
      <c r="D3169" t="s">
        <v>22</v>
      </c>
      <c r="E3169" t="s">
        <v>23</v>
      </c>
      <c r="F3169">
        <v>2018</v>
      </c>
      <c r="G3169">
        <v>2018</v>
      </c>
      <c r="H3169">
        <v>38</v>
      </c>
      <c r="I3169" t="s">
        <v>75</v>
      </c>
      <c r="J3169">
        <v>99</v>
      </c>
      <c r="K3169" t="s">
        <v>47</v>
      </c>
      <c r="L3169">
        <v>99</v>
      </c>
      <c r="M3169" t="s">
        <v>26</v>
      </c>
      <c r="N3169">
        <v>99</v>
      </c>
      <c r="O3169" t="s">
        <v>27</v>
      </c>
      <c r="P3169">
        <v>99</v>
      </c>
      <c r="Q3169" t="s">
        <v>42</v>
      </c>
      <c r="R3169">
        <v>11892</v>
      </c>
      <c r="V3169" s="3" t="str">
        <f t="shared" si="99"/>
        <v>.</v>
      </c>
      <c r="W3169" s="3" t="str">
        <f>IF(AND(T3169&lt;&gt;"_U",T3169&lt;&gt;"c",J3169&lt;&gt;9,J3169&lt;&gt;99),IFERROR(VLOOKUP(A3169,'TA Total'!$A$2:$W$10000,18,0),"."),".")</f>
        <v>.</v>
      </c>
    </row>
    <row r="3170" spans="1:23" x14ac:dyDescent="0.2">
      <c r="A3170" s="1" t="str">
        <f t="shared" si="98"/>
        <v>2018|Manawatu District|Male / TÄne</v>
      </c>
      <c r="B3170" t="s">
        <v>20</v>
      </c>
      <c r="C3170" t="s">
        <v>21</v>
      </c>
      <c r="D3170" t="s">
        <v>22</v>
      </c>
      <c r="E3170" t="s">
        <v>23</v>
      </c>
      <c r="F3170">
        <v>2018</v>
      </c>
      <c r="G3170">
        <v>2018</v>
      </c>
      <c r="H3170">
        <v>39</v>
      </c>
      <c r="I3170" t="s">
        <v>87</v>
      </c>
      <c r="J3170">
        <v>1</v>
      </c>
      <c r="K3170" t="s">
        <v>30</v>
      </c>
      <c r="L3170">
        <v>99</v>
      </c>
      <c r="M3170" t="s">
        <v>26</v>
      </c>
      <c r="N3170">
        <v>99</v>
      </c>
      <c r="O3170" t="s">
        <v>27</v>
      </c>
      <c r="P3170">
        <v>1</v>
      </c>
      <c r="Q3170" t="s">
        <v>34</v>
      </c>
      <c r="R3170">
        <v>5397</v>
      </c>
      <c r="V3170" s="3">
        <f t="shared" si="99"/>
        <v>53.72</v>
      </c>
      <c r="W3170" s="3">
        <f>IF(AND(T3170&lt;&gt;"_U",T3170&lt;&gt;"c",J3170&lt;&gt;9,J3170&lt;&gt;99),IFERROR(VLOOKUP(A3170,'TA Total'!$A$2:$W$10000,18,0),"."),".")</f>
        <v>10047</v>
      </c>
    </row>
    <row r="3171" spans="1:23" x14ac:dyDescent="0.2">
      <c r="A3171" s="1" t="str">
        <f t="shared" si="98"/>
        <v>2018|Manawatu District|Female / Wahine</v>
      </c>
      <c r="B3171" t="s">
        <v>20</v>
      </c>
      <c r="C3171" t="s">
        <v>21</v>
      </c>
      <c r="D3171" t="s">
        <v>22</v>
      </c>
      <c r="E3171" t="s">
        <v>23</v>
      </c>
      <c r="F3171">
        <v>2018</v>
      </c>
      <c r="G3171">
        <v>2018</v>
      </c>
      <c r="H3171">
        <v>39</v>
      </c>
      <c r="I3171" t="s">
        <v>87</v>
      </c>
      <c r="J3171">
        <v>1</v>
      </c>
      <c r="K3171" t="s">
        <v>30</v>
      </c>
      <c r="L3171">
        <v>99</v>
      </c>
      <c r="M3171" t="s">
        <v>26</v>
      </c>
      <c r="N3171">
        <v>99</v>
      </c>
      <c r="O3171" t="s">
        <v>27</v>
      </c>
      <c r="P3171">
        <v>2</v>
      </c>
      <c r="Q3171" t="s">
        <v>31</v>
      </c>
      <c r="R3171">
        <v>5442</v>
      </c>
      <c r="V3171" s="3">
        <f t="shared" si="99"/>
        <v>49.99</v>
      </c>
      <c r="W3171" s="3">
        <f>IF(AND(T3171&lt;&gt;"_U",T3171&lt;&gt;"c",J3171&lt;&gt;9,J3171&lt;&gt;99),IFERROR(VLOOKUP(A3171,'TA Total'!$A$2:$W$10000,18,0),"."),".")</f>
        <v>10887</v>
      </c>
    </row>
    <row r="3172" spans="1:23" x14ac:dyDescent="0.2">
      <c r="A3172" s="1" t="str">
        <f t="shared" si="98"/>
        <v>2018|Manawatu District|Another gender / He ira kÄ“ anÅ</v>
      </c>
      <c r="B3172" t="s">
        <v>20</v>
      </c>
      <c r="C3172" t="s">
        <v>21</v>
      </c>
      <c r="D3172" t="s">
        <v>22</v>
      </c>
      <c r="E3172" t="s">
        <v>23</v>
      </c>
      <c r="F3172">
        <v>2018</v>
      </c>
      <c r="G3172">
        <v>2018</v>
      </c>
      <c r="H3172">
        <v>39</v>
      </c>
      <c r="I3172" t="s">
        <v>87</v>
      </c>
      <c r="J3172">
        <v>1</v>
      </c>
      <c r="K3172" t="s">
        <v>30</v>
      </c>
      <c r="L3172">
        <v>99</v>
      </c>
      <c r="M3172" t="s">
        <v>26</v>
      </c>
      <c r="N3172">
        <v>99</v>
      </c>
      <c r="O3172" t="s">
        <v>27</v>
      </c>
      <c r="P3172">
        <v>3</v>
      </c>
      <c r="Q3172" t="s">
        <v>28</v>
      </c>
      <c r="T3172" t="s">
        <v>36</v>
      </c>
      <c r="U3172" t="s">
        <v>37</v>
      </c>
      <c r="V3172" s="3" t="str">
        <f t="shared" si="99"/>
        <v>.</v>
      </c>
      <c r="W3172" s="3" t="str">
        <f>IF(AND(T3172&lt;&gt;"_U",T3172&lt;&gt;"c",J3172&lt;&gt;9,J3172&lt;&gt;99),IFERROR(VLOOKUP(A3172,'TA Total'!$A$2:$W$10000,18,0),"."),".")</f>
        <v>.</v>
      </c>
    </row>
    <row r="3173" spans="1:23" x14ac:dyDescent="0.2">
      <c r="A3173" s="1" t="str">
        <f t="shared" si="98"/>
        <v>2018|Manawatu District|Total - gender</v>
      </c>
      <c r="B3173" t="s">
        <v>20</v>
      </c>
      <c r="C3173" t="s">
        <v>21</v>
      </c>
      <c r="D3173" t="s">
        <v>22</v>
      </c>
      <c r="E3173" t="s">
        <v>23</v>
      </c>
      <c r="F3173">
        <v>2018</v>
      </c>
      <c r="G3173">
        <v>2018</v>
      </c>
      <c r="H3173">
        <v>39</v>
      </c>
      <c r="I3173" t="s">
        <v>87</v>
      </c>
      <c r="J3173">
        <v>1</v>
      </c>
      <c r="K3173" t="s">
        <v>30</v>
      </c>
      <c r="L3173">
        <v>99</v>
      </c>
      <c r="M3173" t="s">
        <v>26</v>
      </c>
      <c r="N3173">
        <v>99</v>
      </c>
      <c r="O3173" t="s">
        <v>27</v>
      </c>
      <c r="P3173">
        <v>99</v>
      </c>
      <c r="Q3173" t="s">
        <v>42</v>
      </c>
      <c r="R3173">
        <v>10836</v>
      </c>
      <c r="V3173" s="3">
        <f t="shared" si="99"/>
        <v>51.76</v>
      </c>
      <c r="W3173" s="3">
        <f>IF(AND(T3173&lt;&gt;"_U",T3173&lt;&gt;"c",J3173&lt;&gt;9,J3173&lt;&gt;99),IFERROR(VLOOKUP(A3173,'TA Total'!$A$2:$W$10000,18,0),"."),".")</f>
        <v>20934</v>
      </c>
    </row>
    <row r="3174" spans="1:23" x14ac:dyDescent="0.2">
      <c r="A3174" s="1" t="str">
        <f t="shared" si="98"/>
        <v>2018|Manawatu District|Male / TÄne</v>
      </c>
      <c r="B3174" t="s">
        <v>20</v>
      </c>
      <c r="C3174" t="s">
        <v>21</v>
      </c>
      <c r="D3174" t="s">
        <v>22</v>
      </c>
      <c r="E3174" t="s">
        <v>23</v>
      </c>
      <c r="F3174">
        <v>2018</v>
      </c>
      <c r="G3174">
        <v>2018</v>
      </c>
      <c r="H3174">
        <v>39</v>
      </c>
      <c r="I3174" t="s">
        <v>87</v>
      </c>
      <c r="J3174">
        <v>3</v>
      </c>
      <c r="K3174" t="s">
        <v>39</v>
      </c>
      <c r="L3174">
        <v>99</v>
      </c>
      <c r="M3174" t="s">
        <v>26</v>
      </c>
      <c r="N3174">
        <v>99</v>
      </c>
      <c r="O3174" t="s">
        <v>27</v>
      </c>
      <c r="P3174">
        <v>1</v>
      </c>
      <c r="Q3174" t="s">
        <v>34</v>
      </c>
      <c r="R3174">
        <v>315</v>
      </c>
      <c r="V3174" s="3">
        <f t="shared" si="99"/>
        <v>3.14</v>
      </c>
      <c r="W3174" s="3">
        <f>IF(AND(T3174&lt;&gt;"_U",T3174&lt;&gt;"c",J3174&lt;&gt;9,J3174&lt;&gt;99),IFERROR(VLOOKUP(A3174,'TA Total'!$A$2:$W$10000,18,0),"."),".")</f>
        <v>10047</v>
      </c>
    </row>
    <row r="3175" spans="1:23" x14ac:dyDescent="0.2">
      <c r="A3175" s="1" t="str">
        <f t="shared" si="98"/>
        <v>2018|Manawatu District|Female / Wahine</v>
      </c>
      <c r="B3175" t="s">
        <v>20</v>
      </c>
      <c r="C3175" t="s">
        <v>21</v>
      </c>
      <c r="D3175" t="s">
        <v>22</v>
      </c>
      <c r="E3175" t="s">
        <v>23</v>
      </c>
      <c r="F3175">
        <v>2018</v>
      </c>
      <c r="G3175">
        <v>2018</v>
      </c>
      <c r="H3175">
        <v>39</v>
      </c>
      <c r="I3175" t="s">
        <v>87</v>
      </c>
      <c r="J3175">
        <v>3</v>
      </c>
      <c r="K3175" t="s">
        <v>39</v>
      </c>
      <c r="L3175">
        <v>99</v>
      </c>
      <c r="M3175" t="s">
        <v>26</v>
      </c>
      <c r="N3175">
        <v>99</v>
      </c>
      <c r="O3175" t="s">
        <v>27</v>
      </c>
      <c r="P3175">
        <v>2</v>
      </c>
      <c r="Q3175" t="s">
        <v>31</v>
      </c>
      <c r="R3175">
        <v>387</v>
      </c>
      <c r="V3175" s="3">
        <f t="shared" si="99"/>
        <v>3.55</v>
      </c>
      <c r="W3175" s="3">
        <f>IF(AND(T3175&lt;&gt;"_U",T3175&lt;&gt;"c",J3175&lt;&gt;9,J3175&lt;&gt;99),IFERROR(VLOOKUP(A3175,'TA Total'!$A$2:$W$10000,18,0),"."),".")</f>
        <v>10887</v>
      </c>
    </row>
    <row r="3176" spans="1:23" x14ac:dyDescent="0.2">
      <c r="A3176" s="1" t="str">
        <f t="shared" si="98"/>
        <v>2018|Manawatu District|Another gender / He ira kÄ“ anÅ</v>
      </c>
      <c r="B3176" t="s">
        <v>20</v>
      </c>
      <c r="C3176" t="s">
        <v>21</v>
      </c>
      <c r="D3176" t="s">
        <v>22</v>
      </c>
      <c r="E3176" t="s">
        <v>23</v>
      </c>
      <c r="F3176">
        <v>2018</v>
      </c>
      <c r="G3176">
        <v>2018</v>
      </c>
      <c r="H3176">
        <v>39</v>
      </c>
      <c r="I3176" t="s">
        <v>87</v>
      </c>
      <c r="J3176">
        <v>3</v>
      </c>
      <c r="K3176" t="s">
        <v>39</v>
      </c>
      <c r="L3176">
        <v>99</v>
      </c>
      <c r="M3176" t="s">
        <v>26</v>
      </c>
      <c r="N3176">
        <v>99</v>
      </c>
      <c r="O3176" t="s">
        <v>27</v>
      </c>
      <c r="P3176">
        <v>3</v>
      </c>
      <c r="Q3176" t="s">
        <v>28</v>
      </c>
      <c r="T3176" t="s">
        <v>36</v>
      </c>
      <c r="U3176" t="s">
        <v>37</v>
      </c>
      <c r="V3176" s="3" t="str">
        <f t="shared" si="99"/>
        <v>.</v>
      </c>
      <c r="W3176" s="3" t="str">
        <f>IF(AND(T3176&lt;&gt;"_U",T3176&lt;&gt;"c",J3176&lt;&gt;9,J3176&lt;&gt;99),IFERROR(VLOOKUP(A3176,'TA Total'!$A$2:$W$10000,18,0),"."),".")</f>
        <v>.</v>
      </c>
    </row>
    <row r="3177" spans="1:23" x14ac:dyDescent="0.2">
      <c r="A3177" s="1" t="str">
        <f t="shared" si="98"/>
        <v>2018|Manawatu District|Total - gender</v>
      </c>
      <c r="B3177" t="s">
        <v>20</v>
      </c>
      <c r="C3177" t="s">
        <v>21</v>
      </c>
      <c r="D3177" t="s">
        <v>22</v>
      </c>
      <c r="E3177" t="s">
        <v>23</v>
      </c>
      <c r="F3177">
        <v>2018</v>
      </c>
      <c r="G3177">
        <v>2018</v>
      </c>
      <c r="H3177">
        <v>39</v>
      </c>
      <c r="I3177" t="s">
        <v>87</v>
      </c>
      <c r="J3177">
        <v>3</v>
      </c>
      <c r="K3177" t="s">
        <v>39</v>
      </c>
      <c r="L3177">
        <v>99</v>
      </c>
      <c r="M3177" t="s">
        <v>26</v>
      </c>
      <c r="N3177">
        <v>99</v>
      </c>
      <c r="O3177" t="s">
        <v>27</v>
      </c>
      <c r="P3177">
        <v>99</v>
      </c>
      <c r="Q3177" t="s">
        <v>42</v>
      </c>
      <c r="R3177">
        <v>702</v>
      </c>
      <c r="V3177" s="3">
        <f t="shared" si="99"/>
        <v>3.35</v>
      </c>
      <c r="W3177" s="3">
        <f>IF(AND(T3177&lt;&gt;"_U",T3177&lt;&gt;"c",J3177&lt;&gt;9,J3177&lt;&gt;99),IFERROR(VLOOKUP(A3177,'TA Total'!$A$2:$W$10000,18,0),"."),".")</f>
        <v>20934</v>
      </c>
    </row>
    <row r="3178" spans="1:23" x14ac:dyDescent="0.2">
      <c r="A3178" s="1" t="str">
        <f t="shared" si="98"/>
        <v>2018|Manawatu District|Male / TÄne</v>
      </c>
      <c r="B3178" t="s">
        <v>20</v>
      </c>
      <c r="C3178" t="s">
        <v>21</v>
      </c>
      <c r="D3178" t="s">
        <v>22</v>
      </c>
      <c r="E3178" t="s">
        <v>23</v>
      </c>
      <c r="F3178">
        <v>2018</v>
      </c>
      <c r="G3178">
        <v>2018</v>
      </c>
      <c r="H3178">
        <v>39</v>
      </c>
      <c r="I3178" t="s">
        <v>87</v>
      </c>
      <c r="J3178">
        <v>4</v>
      </c>
      <c r="K3178" t="s">
        <v>54</v>
      </c>
      <c r="L3178">
        <v>99</v>
      </c>
      <c r="M3178" t="s">
        <v>26</v>
      </c>
      <c r="N3178">
        <v>99</v>
      </c>
      <c r="O3178" t="s">
        <v>27</v>
      </c>
      <c r="P3178">
        <v>1</v>
      </c>
      <c r="Q3178" t="s">
        <v>34</v>
      </c>
      <c r="R3178">
        <v>741</v>
      </c>
      <c r="V3178" s="3">
        <f t="shared" si="99"/>
        <v>7.38</v>
      </c>
      <c r="W3178" s="3">
        <f>IF(AND(T3178&lt;&gt;"_U",T3178&lt;&gt;"c",J3178&lt;&gt;9,J3178&lt;&gt;99),IFERROR(VLOOKUP(A3178,'TA Total'!$A$2:$W$10000,18,0),"."),".")</f>
        <v>10047</v>
      </c>
    </row>
    <row r="3179" spans="1:23" x14ac:dyDescent="0.2">
      <c r="A3179" s="1" t="str">
        <f t="shared" si="98"/>
        <v>2018|Manawatu District|Female / Wahine</v>
      </c>
      <c r="B3179" t="s">
        <v>20</v>
      </c>
      <c r="C3179" t="s">
        <v>21</v>
      </c>
      <c r="D3179" t="s">
        <v>22</v>
      </c>
      <c r="E3179" t="s">
        <v>23</v>
      </c>
      <c r="F3179">
        <v>2018</v>
      </c>
      <c r="G3179">
        <v>2018</v>
      </c>
      <c r="H3179">
        <v>39</v>
      </c>
      <c r="I3179" t="s">
        <v>87</v>
      </c>
      <c r="J3179">
        <v>4</v>
      </c>
      <c r="K3179" t="s">
        <v>54</v>
      </c>
      <c r="L3179">
        <v>99</v>
      </c>
      <c r="M3179" t="s">
        <v>26</v>
      </c>
      <c r="N3179">
        <v>99</v>
      </c>
      <c r="O3179" t="s">
        <v>27</v>
      </c>
      <c r="P3179">
        <v>2</v>
      </c>
      <c r="Q3179" t="s">
        <v>31</v>
      </c>
      <c r="R3179">
        <v>1005</v>
      </c>
      <c r="V3179" s="3">
        <f t="shared" si="99"/>
        <v>9.23</v>
      </c>
      <c r="W3179" s="3">
        <f>IF(AND(T3179&lt;&gt;"_U",T3179&lt;&gt;"c",J3179&lt;&gt;9,J3179&lt;&gt;99),IFERROR(VLOOKUP(A3179,'TA Total'!$A$2:$W$10000,18,0),"."),".")</f>
        <v>10887</v>
      </c>
    </row>
    <row r="3180" spans="1:23" x14ac:dyDescent="0.2">
      <c r="A3180" s="1" t="str">
        <f t="shared" si="98"/>
        <v>2018|Manawatu District|Another gender / He ira kÄ“ anÅ</v>
      </c>
      <c r="B3180" t="s">
        <v>20</v>
      </c>
      <c r="C3180" t="s">
        <v>21</v>
      </c>
      <c r="D3180" t="s">
        <v>22</v>
      </c>
      <c r="E3180" t="s">
        <v>23</v>
      </c>
      <c r="F3180">
        <v>2018</v>
      </c>
      <c r="G3180">
        <v>2018</v>
      </c>
      <c r="H3180">
        <v>39</v>
      </c>
      <c r="I3180" t="s">
        <v>87</v>
      </c>
      <c r="J3180">
        <v>4</v>
      </c>
      <c r="K3180" t="s">
        <v>54</v>
      </c>
      <c r="L3180">
        <v>99</v>
      </c>
      <c r="M3180" t="s">
        <v>26</v>
      </c>
      <c r="N3180">
        <v>99</v>
      </c>
      <c r="O3180" t="s">
        <v>27</v>
      </c>
      <c r="P3180">
        <v>3</v>
      </c>
      <c r="Q3180" t="s">
        <v>28</v>
      </c>
      <c r="T3180" t="s">
        <v>36</v>
      </c>
      <c r="U3180" t="s">
        <v>37</v>
      </c>
      <c r="V3180" s="3" t="str">
        <f t="shared" si="99"/>
        <v>.</v>
      </c>
      <c r="W3180" s="3" t="str">
        <f>IF(AND(T3180&lt;&gt;"_U",T3180&lt;&gt;"c",J3180&lt;&gt;9,J3180&lt;&gt;99),IFERROR(VLOOKUP(A3180,'TA Total'!$A$2:$W$10000,18,0),"."),".")</f>
        <v>.</v>
      </c>
    </row>
    <row r="3181" spans="1:23" x14ac:dyDescent="0.2">
      <c r="A3181" s="1" t="str">
        <f t="shared" si="98"/>
        <v>2018|Manawatu District|Total - gender</v>
      </c>
      <c r="B3181" t="s">
        <v>20</v>
      </c>
      <c r="C3181" t="s">
        <v>21</v>
      </c>
      <c r="D3181" t="s">
        <v>22</v>
      </c>
      <c r="E3181" t="s">
        <v>23</v>
      </c>
      <c r="F3181">
        <v>2018</v>
      </c>
      <c r="G3181">
        <v>2018</v>
      </c>
      <c r="H3181">
        <v>39</v>
      </c>
      <c r="I3181" t="s">
        <v>87</v>
      </c>
      <c r="J3181">
        <v>4</v>
      </c>
      <c r="K3181" t="s">
        <v>54</v>
      </c>
      <c r="L3181">
        <v>99</v>
      </c>
      <c r="M3181" t="s">
        <v>26</v>
      </c>
      <c r="N3181">
        <v>99</v>
      </c>
      <c r="O3181" t="s">
        <v>27</v>
      </c>
      <c r="P3181">
        <v>99</v>
      </c>
      <c r="Q3181" t="s">
        <v>42</v>
      </c>
      <c r="R3181">
        <v>1746</v>
      </c>
      <c r="V3181" s="3">
        <f t="shared" si="99"/>
        <v>8.34</v>
      </c>
      <c r="W3181" s="3">
        <f>IF(AND(T3181&lt;&gt;"_U",T3181&lt;&gt;"c",J3181&lt;&gt;9,J3181&lt;&gt;99),IFERROR(VLOOKUP(A3181,'TA Total'!$A$2:$W$10000,18,0),"."),".")</f>
        <v>20934</v>
      </c>
    </row>
    <row r="3182" spans="1:23" x14ac:dyDescent="0.2">
      <c r="A3182" s="1" t="str">
        <f t="shared" si="98"/>
        <v>2018|Manawatu District|Male / TÄne</v>
      </c>
      <c r="B3182" t="s">
        <v>20</v>
      </c>
      <c r="C3182" t="s">
        <v>21</v>
      </c>
      <c r="D3182" t="s">
        <v>22</v>
      </c>
      <c r="E3182" t="s">
        <v>23</v>
      </c>
      <c r="F3182">
        <v>2018</v>
      </c>
      <c r="G3182">
        <v>2018</v>
      </c>
      <c r="H3182">
        <v>39</v>
      </c>
      <c r="I3182" t="s">
        <v>87</v>
      </c>
      <c r="J3182">
        <v>5</v>
      </c>
      <c r="K3182" t="s">
        <v>33</v>
      </c>
      <c r="L3182">
        <v>99</v>
      </c>
      <c r="M3182" t="s">
        <v>26</v>
      </c>
      <c r="N3182">
        <v>99</v>
      </c>
      <c r="O3182" t="s">
        <v>27</v>
      </c>
      <c r="P3182">
        <v>1</v>
      </c>
      <c r="Q3182" t="s">
        <v>34</v>
      </c>
      <c r="R3182">
        <v>312</v>
      </c>
      <c r="V3182" s="3">
        <f t="shared" si="99"/>
        <v>3.11</v>
      </c>
      <c r="W3182" s="3">
        <f>IF(AND(T3182&lt;&gt;"_U",T3182&lt;&gt;"c",J3182&lt;&gt;9,J3182&lt;&gt;99),IFERROR(VLOOKUP(A3182,'TA Total'!$A$2:$W$10000,18,0),"."),".")</f>
        <v>10047</v>
      </c>
    </row>
    <row r="3183" spans="1:23" x14ac:dyDescent="0.2">
      <c r="A3183" s="1" t="str">
        <f t="shared" si="98"/>
        <v>2018|Manawatu District|Female / Wahine</v>
      </c>
      <c r="B3183" t="s">
        <v>20</v>
      </c>
      <c r="C3183" t="s">
        <v>21</v>
      </c>
      <c r="D3183" t="s">
        <v>22</v>
      </c>
      <c r="E3183" t="s">
        <v>23</v>
      </c>
      <c r="F3183">
        <v>2018</v>
      </c>
      <c r="G3183">
        <v>2018</v>
      </c>
      <c r="H3183">
        <v>39</v>
      </c>
      <c r="I3183" t="s">
        <v>87</v>
      </c>
      <c r="J3183">
        <v>5</v>
      </c>
      <c r="K3183" t="s">
        <v>33</v>
      </c>
      <c r="L3183">
        <v>99</v>
      </c>
      <c r="M3183" t="s">
        <v>26</v>
      </c>
      <c r="N3183">
        <v>99</v>
      </c>
      <c r="O3183" t="s">
        <v>27</v>
      </c>
      <c r="P3183">
        <v>2</v>
      </c>
      <c r="Q3183" t="s">
        <v>31</v>
      </c>
      <c r="R3183">
        <v>933</v>
      </c>
      <c r="V3183" s="3">
        <f t="shared" si="99"/>
        <v>8.57</v>
      </c>
      <c r="W3183" s="3">
        <f>IF(AND(T3183&lt;&gt;"_U",T3183&lt;&gt;"c",J3183&lt;&gt;9,J3183&lt;&gt;99),IFERROR(VLOOKUP(A3183,'TA Total'!$A$2:$W$10000,18,0),"."),".")</f>
        <v>10887</v>
      </c>
    </row>
    <row r="3184" spans="1:23" x14ac:dyDescent="0.2">
      <c r="A3184" s="1" t="str">
        <f t="shared" si="98"/>
        <v>2018|Manawatu District|Another gender / He ira kÄ“ anÅ</v>
      </c>
      <c r="B3184" t="s">
        <v>20</v>
      </c>
      <c r="C3184" t="s">
        <v>21</v>
      </c>
      <c r="D3184" t="s">
        <v>22</v>
      </c>
      <c r="E3184" t="s">
        <v>23</v>
      </c>
      <c r="F3184">
        <v>2018</v>
      </c>
      <c r="G3184">
        <v>2018</v>
      </c>
      <c r="H3184">
        <v>39</v>
      </c>
      <c r="I3184" t="s">
        <v>87</v>
      </c>
      <c r="J3184">
        <v>5</v>
      </c>
      <c r="K3184" t="s">
        <v>33</v>
      </c>
      <c r="L3184">
        <v>99</v>
      </c>
      <c r="M3184" t="s">
        <v>26</v>
      </c>
      <c r="N3184">
        <v>99</v>
      </c>
      <c r="O3184" t="s">
        <v>27</v>
      </c>
      <c r="P3184">
        <v>3</v>
      </c>
      <c r="Q3184" t="s">
        <v>28</v>
      </c>
      <c r="T3184" t="s">
        <v>36</v>
      </c>
      <c r="U3184" t="s">
        <v>37</v>
      </c>
      <c r="V3184" s="3" t="str">
        <f t="shared" si="99"/>
        <v>.</v>
      </c>
      <c r="W3184" s="3" t="str">
        <f>IF(AND(T3184&lt;&gt;"_U",T3184&lt;&gt;"c",J3184&lt;&gt;9,J3184&lt;&gt;99),IFERROR(VLOOKUP(A3184,'TA Total'!$A$2:$W$10000,18,0),"."),".")</f>
        <v>.</v>
      </c>
    </row>
    <row r="3185" spans="1:23" x14ac:dyDescent="0.2">
      <c r="A3185" s="1" t="str">
        <f t="shared" si="98"/>
        <v>2018|Manawatu District|Total - gender</v>
      </c>
      <c r="B3185" t="s">
        <v>20</v>
      </c>
      <c r="C3185" t="s">
        <v>21</v>
      </c>
      <c r="D3185" t="s">
        <v>22</v>
      </c>
      <c r="E3185" t="s">
        <v>23</v>
      </c>
      <c r="F3185">
        <v>2018</v>
      </c>
      <c r="G3185">
        <v>2018</v>
      </c>
      <c r="H3185">
        <v>39</v>
      </c>
      <c r="I3185" t="s">
        <v>87</v>
      </c>
      <c r="J3185">
        <v>5</v>
      </c>
      <c r="K3185" t="s">
        <v>33</v>
      </c>
      <c r="L3185">
        <v>99</v>
      </c>
      <c r="M3185" t="s">
        <v>26</v>
      </c>
      <c r="N3185">
        <v>99</v>
      </c>
      <c r="O3185" t="s">
        <v>27</v>
      </c>
      <c r="P3185">
        <v>99</v>
      </c>
      <c r="Q3185" t="s">
        <v>42</v>
      </c>
      <c r="R3185">
        <v>1239</v>
      </c>
      <c r="V3185" s="3">
        <f t="shared" si="99"/>
        <v>5.92</v>
      </c>
      <c r="W3185" s="3">
        <f>IF(AND(T3185&lt;&gt;"_U",T3185&lt;&gt;"c",J3185&lt;&gt;9,J3185&lt;&gt;99),IFERROR(VLOOKUP(A3185,'TA Total'!$A$2:$W$10000,18,0),"."),".")</f>
        <v>20934</v>
      </c>
    </row>
    <row r="3186" spans="1:23" x14ac:dyDescent="0.2">
      <c r="A3186" s="1" t="str">
        <f t="shared" si="98"/>
        <v>2018|Manawatu District|Male / TÄne</v>
      </c>
      <c r="B3186" t="s">
        <v>20</v>
      </c>
      <c r="C3186" t="s">
        <v>21</v>
      </c>
      <c r="D3186" t="s">
        <v>22</v>
      </c>
      <c r="E3186" t="s">
        <v>23</v>
      </c>
      <c r="F3186">
        <v>2018</v>
      </c>
      <c r="G3186">
        <v>2018</v>
      </c>
      <c r="H3186">
        <v>39</v>
      </c>
      <c r="I3186" t="s">
        <v>87</v>
      </c>
      <c r="J3186">
        <v>6</v>
      </c>
      <c r="K3186" t="s">
        <v>52</v>
      </c>
      <c r="L3186">
        <v>99</v>
      </c>
      <c r="M3186" t="s">
        <v>26</v>
      </c>
      <c r="N3186">
        <v>99</v>
      </c>
      <c r="O3186" t="s">
        <v>27</v>
      </c>
      <c r="P3186">
        <v>1</v>
      </c>
      <c r="Q3186" t="s">
        <v>34</v>
      </c>
      <c r="R3186">
        <v>3282</v>
      </c>
      <c r="V3186" s="3">
        <f t="shared" si="99"/>
        <v>32.67</v>
      </c>
      <c r="W3186" s="3">
        <f>IF(AND(T3186&lt;&gt;"_U",T3186&lt;&gt;"c",J3186&lt;&gt;9,J3186&lt;&gt;99),IFERROR(VLOOKUP(A3186,'TA Total'!$A$2:$W$10000,18,0),"."),".")</f>
        <v>10047</v>
      </c>
    </row>
    <row r="3187" spans="1:23" x14ac:dyDescent="0.2">
      <c r="A3187" s="1" t="str">
        <f t="shared" si="98"/>
        <v>2018|Manawatu District|Female / Wahine</v>
      </c>
      <c r="B3187" t="s">
        <v>20</v>
      </c>
      <c r="C3187" t="s">
        <v>21</v>
      </c>
      <c r="D3187" t="s">
        <v>22</v>
      </c>
      <c r="E3187" t="s">
        <v>23</v>
      </c>
      <c r="F3187">
        <v>2018</v>
      </c>
      <c r="G3187">
        <v>2018</v>
      </c>
      <c r="H3187">
        <v>39</v>
      </c>
      <c r="I3187" t="s">
        <v>87</v>
      </c>
      <c r="J3187">
        <v>6</v>
      </c>
      <c r="K3187" t="s">
        <v>52</v>
      </c>
      <c r="L3187">
        <v>99</v>
      </c>
      <c r="M3187" t="s">
        <v>26</v>
      </c>
      <c r="N3187">
        <v>99</v>
      </c>
      <c r="O3187" t="s">
        <v>27</v>
      </c>
      <c r="P3187">
        <v>2</v>
      </c>
      <c r="Q3187" t="s">
        <v>31</v>
      </c>
      <c r="R3187">
        <v>3123</v>
      </c>
      <c r="V3187" s="3">
        <f t="shared" si="99"/>
        <v>28.69</v>
      </c>
      <c r="W3187" s="3">
        <f>IF(AND(T3187&lt;&gt;"_U",T3187&lt;&gt;"c",J3187&lt;&gt;9,J3187&lt;&gt;99),IFERROR(VLOOKUP(A3187,'TA Total'!$A$2:$W$10000,18,0),"."),".")</f>
        <v>10887</v>
      </c>
    </row>
    <row r="3188" spans="1:23" x14ac:dyDescent="0.2">
      <c r="A3188" s="1" t="str">
        <f t="shared" si="98"/>
        <v>2018|Manawatu District|Another gender / He ira kÄ“ anÅ</v>
      </c>
      <c r="B3188" t="s">
        <v>20</v>
      </c>
      <c r="C3188" t="s">
        <v>21</v>
      </c>
      <c r="D3188" t="s">
        <v>22</v>
      </c>
      <c r="E3188" t="s">
        <v>23</v>
      </c>
      <c r="F3188">
        <v>2018</v>
      </c>
      <c r="G3188">
        <v>2018</v>
      </c>
      <c r="H3188">
        <v>39</v>
      </c>
      <c r="I3188" t="s">
        <v>87</v>
      </c>
      <c r="J3188">
        <v>6</v>
      </c>
      <c r="K3188" t="s">
        <v>52</v>
      </c>
      <c r="L3188">
        <v>99</v>
      </c>
      <c r="M3188" t="s">
        <v>26</v>
      </c>
      <c r="N3188">
        <v>99</v>
      </c>
      <c r="O3188" t="s">
        <v>27</v>
      </c>
      <c r="P3188">
        <v>3</v>
      </c>
      <c r="Q3188" t="s">
        <v>28</v>
      </c>
      <c r="T3188" t="s">
        <v>36</v>
      </c>
      <c r="U3188" t="s">
        <v>37</v>
      </c>
      <c r="V3188" s="3" t="str">
        <f t="shared" si="99"/>
        <v>.</v>
      </c>
      <c r="W3188" s="3" t="str">
        <f>IF(AND(T3188&lt;&gt;"_U",T3188&lt;&gt;"c",J3188&lt;&gt;9,J3188&lt;&gt;99),IFERROR(VLOOKUP(A3188,'TA Total'!$A$2:$W$10000,18,0),"."),".")</f>
        <v>.</v>
      </c>
    </row>
    <row r="3189" spans="1:23" x14ac:dyDescent="0.2">
      <c r="A3189" s="1" t="str">
        <f t="shared" si="98"/>
        <v>2018|Manawatu District|Total - gender</v>
      </c>
      <c r="B3189" t="s">
        <v>20</v>
      </c>
      <c r="C3189" t="s">
        <v>21</v>
      </c>
      <c r="D3189" t="s">
        <v>22</v>
      </c>
      <c r="E3189" t="s">
        <v>23</v>
      </c>
      <c r="F3189">
        <v>2018</v>
      </c>
      <c r="G3189">
        <v>2018</v>
      </c>
      <c r="H3189">
        <v>39</v>
      </c>
      <c r="I3189" t="s">
        <v>87</v>
      </c>
      <c r="J3189">
        <v>6</v>
      </c>
      <c r="K3189" t="s">
        <v>52</v>
      </c>
      <c r="L3189">
        <v>99</v>
      </c>
      <c r="M3189" t="s">
        <v>26</v>
      </c>
      <c r="N3189">
        <v>99</v>
      </c>
      <c r="O3189" t="s">
        <v>27</v>
      </c>
      <c r="P3189">
        <v>99</v>
      </c>
      <c r="Q3189" t="s">
        <v>42</v>
      </c>
      <c r="R3189">
        <v>6405</v>
      </c>
      <c r="V3189" s="3">
        <f t="shared" si="99"/>
        <v>30.6</v>
      </c>
      <c r="W3189" s="3">
        <f>IF(AND(T3189&lt;&gt;"_U",T3189&lt;&gt;"c",J3189&lt;&gt;9,J3189&lt;&gt;99),IFERROR(VLOOKUP(A3189,'TA Total'!$A$2:$W$10000,18,0),"."),".")</f>
        <v>20934</v>
      </c>
    </row>
    <row r="3190" spans="1:23" x14ac:dyDescent="0.2">
      <c r="A3190" s="1" t="str">
        <f t="shared" si="98"/>
        <v>2018|Manawatu District|Male / TÄne</v>
      </c>
      <c r="B3190" t="s">
        <v>20</v>
      </c>
      <c r="C3190" t="s">
        <v>21</v>
      </c>
      <c r="D3190" t="s">
        <v>22</v>
      </c>
      <c r="E3190" t="s">
        <v>23</v>
      </c>
      <c r="F3190">
        <v>2018</v>
      </c>
      <c r="G3190">
        <v>2018</v>
      </c>
      <c r="H3190">
        <v>39</v>
      </c>
      <c r="I3190" t="s">
        <v>87</v>
      </c>
      <c r="J3190">
        <v>9</v>
      </c>
      <c r="K3190" t="s">
        <v>25</v>
      </c>
      <c r="L3190">
        <v>99</v>
      </c>
      <c r="M3190" t="s">
        <v>26</v>
      </c>
      <c r="N3190">
        <v>99</v>
      </c>
      <c r="O3190" t="s">
        <v>27</v>
      </c>
      <c r="P3190">
        <v>1</v>
      </c>
      <c r="Q3190" t="s">
        <v>34</v>
      </c>
      <c r="R3190">
        <v>1653</v>
      </c>
      <c r="V3190" s="3" t="str">
        <f t="shared" si="99"/>
        <v>.</v>
      </c>
      <c r="W3190" s="3" t="str">
        <f>IF(AND(T3190&lt;&gt;"_U",T3190&lt;&gt;"c",J3190&lt;&gt;9,J3190&lt;&gt;99),IFERROR(VLOOKUP(A3190,'TA Total'!$A$2:$W$10000,18,0),"."),".")</f>
        <v>.</v>
      </c>
    </row>
    <row r="3191" spans="1:23" x14ac:dyDescent="0.2">
      <c r="A3191" s="1" t="str">
        <f t="shared" si="98"/>
        <v>2018|Manawatu District|Female / Wahine</v>
      </c>
      <c r="B3191" t="s">
        <v>20</v>
      </c>
      <c r="C3191" t="s">
        <v>21</v>
      </c>
      <c r="D3191" t="s">
        <v>22</v>
      </c>
      <c r="E3191" t="s">
        <v>23</v>
      </c>
      <c r="F3191">
        <v>2018</v>
      </c>
      <c r="G3191">
        <v>2018</v>
      </c>
      <c r="H3191">
        <v>39</v>
      </c>
      <c r="I3191" t="s">
        <v>87</v>
      </c>
      <c r="J3191">
        <v>9</v>
      </c>
      <c r="K3191" t="s">
        <v>25</v>
      </c>
      <c r="L3191">
        <v>99</v>
      </c>
      <c r="M3191" t="s">
        <v>26</v>
      </c>
      <c r="N3191">
        <v>99</v>
      </c>
      <c r="O3191" t="s">
        <v>27</v>
      </c>
      <c r="P3191">
        <v>2</v>
      </c>
      <c r="Q3191" t="s">
        <v>31</v>
      </c>
      <c r="R3191">
        <v>1293</v>
      </c>
      <c r="V3191" s="3" t="str">
        <f t="shared" si="99"/>
        <v>.</v>
      </c>
      <c r="W3191" s="3" t="str">
        <f>IF(AND(T3191&lt;&gt;"_U",T3191&lt;&gt;"c",J3191&lt;&gt;9,J3191&lt;&gt;99),IFERROR(VLOOKUP(A3191,'TA Total'!$A$2:$W$10000,18,0),"."),".")</f>
        <v>.</v>
      </c>
    </row>
    <row r="3192" spans="1:23" x14ac:dyDescent="0.2">
      <c r="A3192" s="1" t="str">
        <f t="shared" si="98"/>
        <v>2018|Manawatu District|Another gender / He ira kÄ“ anÅ</v>
      </c>
      <c r="B3192" t="s">
        <v>20</v>
      </c>
      <c r="C3192" t="s">
        <v>21</v>
      </c>
      <c r="D3192" t="s">
        <v>22</v>
      </c>
      <c r="E3192" t="s">
        <v>23</v>
      </c>
      <c r="F3192">
        <v>2018</v>
      </c>
      <c r="G3192">
        <v>2018</v>
      </c>
      <c r="H3192">
        <v>39</v>
      </c>
      <c r="I3192" t="s">
        <v>87</v>
      </c>
      <c r="J3192">
        <v>9</v>
      </c>
      <c r="K3192" t="s">
        <v>25</v>
      </c>
      <c r="L3192">
        <v>99</v>
      </c>
      <c r="M3192" t="s">
        <v>26</v>
      </c>
      <c r="N3192">
        <v>99</v>
      </c>
      <c r="O3192" t="s">
        <v>27</v>
      </c>
      <c r="P3192">
        <v>3</v>
      </c>
      <c r="Q3192" t="s">
        <v>28</v>
      </c>
      <c r="T3192" t="s">
        <v>36</v>
      </c>
      <c r="U3192" t="s">
        <v>37</v>
      </c>
      <c r="V3192" s="3" t="str">
        <f t="shared" si="99"/>
        <v>.</v>
      </c>
      <c r="W3192" s="3" t="str">
        <f>IF(AND(T3192&lt;&gt;"_U",T3192&lt;&gt;"c",J3192&lt;&gt;9,J3192&lt;&gt;99),IFERROR(VLOOKUP(A3192,'TA Total'!$A$2:$W$10000,18,0),"."),".")</f>
        <v>.</v>
      </c>
    </row>
    <row r="3193" spans="1:23" x14ac:dyDescent="0.2">
      <c r="A3193" s="1" t="str">
        <f t="shared" si="98"/>
        <v>2018|Manawatu District|Total - gender</v>
      </c>
      <c r="B3193" t="s">
        <v>20</v>
      </c>
      <c r="C3193" t="s">
        <v>21</v>
      </c>
      <c r="D3193" t="s">
        <v>22</v>
      </c>
      <c r="E3193" t="s">
        <v>23</v>
      </c>
      <c r="F3193">
        <v>2018</v>
      </c>
      <c r="G3193">
        <v>2018</v>
      </c>
      <c r="H3193">
        <v>39</v>
      </c>
      <c r="I3193" t="s">
        <v>87</v>
      </c>
      <c r="J3193">
        <v>9</v>
      </c>
      <c r="K3193" t="s">
        <v>25</v>
      </c>
      <c r="L3193">
        <v>99</v>
      </c>
      <c r="M3193" t="s">
        <v>26</v>
      </c>
      <c r="N3193">
        <v>99</v>
      </c>
      <c r="O3193" t="s">
        <v>27</v>
      </c>
      <c r="P3193">
        <v>99</v>
      </c>
      <c r="Q3193" t="s">
        <v>42</v>
      </c>
      <c r="R3193">
        <v>2949</v>
      </c>
      <c r="V3193" s="3" t="str">
        <f t="shared" si="99"/>
        <v>.</v>
      </c>
      <c r="W3193" s="3" t="str">
        <f>IF(AND(T3193&lt;&gt;"_U",T3193&lt;&gt;"c",J3193&lt;&gt;9,J3193&lt;&gt;99),IFERROR(VLOOKUP(A3193,'TA Total'!$A$2:$W$10000,18,0),"."),".")</f>
        <v>.</v>
      </c>
    </row>
    <row r="3194" spans="1:23" x14ac:dyDescent="0.2">
      <c r="A3194" s="1" t="str">
        <f t="shared" si="98"/>
        <v>2018|Manawatu District|Male / TÄne</v>
      </c>
      <c r="B3194" t="s">
        <v>20</v>
      </c>
      <c r="C3194" t="s">
        <v>21</v>
      </c>
      <c r="D3194" t="s">
        <v>22</v>
      </c>
      <c r="E3194" t="s">
        <v>23</v>
      </c>
      <c r="F3194">
        <v>2018</v>
      </c>
      <c r="G3194">
        <v>2018</v>
      </c>
      <c r="H3194">
        <v>39</v>
      </c>
      <c r="I3194" t="s">
        <v>87</v>
      </c>
      <c r="J3194">
        <v>77</v>
      </c>
      <c r="K3194" t="s">
        <v>49</v>
      </c>
      <c r="L3194">
        <v>99</v>
      </c>
      <c r="M3194" t="s">
        <v>26</v>
      </c>
      <c r="N3194">
        <v>99</v>
      </c>
      <c r="O3194" t="s">
        <v>27</v>
      </c>
      <c r="P3194">
        <v>1</v>
      </c>
      <c r="Q3194" t="s">
        <v>34</v>
      </c>
      <c r="R3194">
        <v>10047</v>
      </c>
      <c r="V3194" s="3">
        <f t="shared" si="99"/>
        <v>100</v>
      </c>
      <c r="W3194" s="3">
        <f>IF(AND(T3194&lt;&gt;"_U",T3194&lt;&gt;"c",J3194&lt;&gt;9,J3194&lt;&gt;99),IFERROR(VLOOKUP(A3194,'TA Total'!$A$2:$W$10000,18,0),"."),".")</f>
        <v>10047</v>
      </c>
    </row>
    <row r="3195" spans="1:23" x14ac:dyDescent="0.2">
      <c r="A3195" s="1" t="str">
        <f t="shared" si="98"/>
        <v>2018|Manawatu District|Female / Wahine</v>
      </c>
      <c r="B3195" t="s">
        <v>20</v>
      </c>
      <c r="C3195" t="s">
        <v>21</v>
      </c>
      <c r="D3195" t="s">
        <v>22</v>
      </c>
      <c r="E3195" t="s">
        <v>23</v>
      </c>
      <c r="F3195">
        <v>2018</v>
      </c>
      <c r="G3195">
        <v>2018</v>
      </c>
      <c r="H3195">
        <v>39</v>
      </c>
      <c r="I3195" t="s">
        <v>87</v>
      </c>
      <c r="J3195">
        <v>77</v>
      </c>
      <c r="K3195" t="s">
        <v>49</v>
      </c>
      <c r="L3195">
        <v>99</v>
      </c>
      <c r="M3195" t="s">
        <v>26</v>
      </c>
      <c r="N3195">
        <v>99</v>
      </c>
      <c r="O3195" t="s">
        <v>27</v>
      </c>
      <c r="P3195">
        <v>2</v>
      </c>
      <c r="Q3195" t="s">
        <v>31</v>
      </c>
      <c r="R3195">
        <v>10887</v>
      </c>
      <c r="V3195" s="3">
        <f t="shared" si="99"/>
        <v>100</v>
      </c>
      <c r="W3195" s="3">
        <f>IF(AND(T3195&lt;&gt;"_U",T3195&lt;&gt;"c",J3195&lt;&gt;9,J3195&lt;&gt;99),IFERROR(VLOOKUP(A3195,'TA Total'!$A$2:$W$10000,18,0),"."),".")</f>
        <v>10887</v>
      </c>
    </row>
    <row r="3196" spans="1:23" x14ac:dyDescent="0.2">
      <c r="A3196" s="1" t="str">
        <f t="shared" si="98"/>
        <v>2018|Manawatu District|Another gender / He ira kÄ“ anÅ</v>
      </c>
      <c r="B3196" t="s">
        <v>20</v>
      </c>
      <c r="C3196" t="s">
        <v>21</v>
      </c>
      <c r="D3196" t="s">
        <v>22</v>
      </c>
      <c r="E3196" t="s">
        <v>23</v>
      </c>
      <c r="F3196">
        <v>2018</v>
      </c>
      <c r="G3196">
        <v>2018</v>
      </c>
      <c r="H3196">
        <v>39</v>
      </c>
      <c r="I3196" t="s">
        <v>87</v>
      </c>
      <c r="J3196">
        <v>77</v>
      </c>
      <c r="K3196" t="s">
        <v>49</v>
      </c>
      <c r="L3196">
        <v>99</v>
      </c>
      <c r="M3196" t="s">
        <v>26</v>
      </c>
      <c r="N3196">
        <v>99</v>
      </c>
      <c r="O3196" t="s">
        <v>27</v>
      </c>
      <c r="P3196">
        <v>3</v>
      </c>
      <c r="Q3196" t="s">
        <v>28</v>
      </c>
      <c r="T3196" t="s">
        <v>36</v>
      </c>
      <c r="U3196" t="s">
        <v>37</v>
      </c>
      <c r="V3196" s="3" t="str">
        <f t="shared" si="99"/>
        <v>.</v>
      </c>
      <c r="W3196" s="3" t="str">
        <f>IF(AND(T3196&lt;&gt;"_U",T3196&lt;&gt;"c",J3196&lt;&gt;9,J3196&lt;&gt;99),IFERROR(VLOOKUP(A3196,'TA Total'!$A$2:$W$10000,18,0),"."),".")</f>
        <v>.</v>
      </c>
    </row>
    <row r="3197" spans="1:23" x14ac:dyDescent="0.2">
      <c r="A3197" s="1" t="str">
        <f t="shared" si="98"/>
        <v>2018|Manawatu District|Total - gender</v>
      </c>
      <c r="B3197" t="s">
        <v>20</v>
      </c>
      <c r="C3197" t="s">
        <v>21</v>
      </c>
      <c r="D3197" t="s">
        <v>22</v>
      </c>
      <c r="E3197" t="s">
        <v>23</v>
      </c>
      <c r="F3197">
        <v>2018</v>
      </c>
      <c r="G3197">
        <v>2018</v>
      </c>
      <c r="H3197">
        <v>39</v>
      </c>
      <c r="I3197" t="s">
        <v>87</v>
      </c>
      <c r="J3197">
        <v>77</v>
      </c>
      <c r="K3197" t="s">
        <v>49</v>
      </c>
      <c r="L3197">
        <v>99</v>
      </c>
      <c r="M3197" t="s">
        <v>26</v>
      </c>
      <c r="N3197">
        <v>99</v>
      </c>
      <c r="O3197" t="s">
        <v>27</v>
      </c>
      <c r="P3197">
        <v>99</v>
      </c>
      <c r="Q3197" t="s">
        <v>42</v>
      </c>
      <c r="R3197">
        <v>20934</v>
      </c>
      <c r="V3197" s="3">
        <f t="shared" si="99"/>
        <v>100</v>
      </c>
      <c r="W3197" s="3">
        <f>IF(AND(T3197&lt;&gt;"_U",T3197&lt;&gt;"c",J3197&lt;&gt;9,J3197&lt;&gt;99),IFERROR(VLOOKUP(A3197,'TA Total'!$A$2:$W$10000,18,0),"."),".")</f>
        <v>20934</v>
      </c>
    </row>
    <row r="3198" spans="1:23" x14ac:dyDescent="0.2">
      <c r="A3198" s="1" t="str">
        <f t="shared" si="98"/>
        <v>2018|Manawatu District|Male / TÄne</v>
      </c>
      <c r="B3198" t="s">
        <v>20</v>
      </c>
      <c r="C3198" t="s">
        <v>21</v>
      </c>
      <c r="D3198" t="s">
        <v>22</v>
      </c>
      <c r="E3198" t="s">
        <v>23</v>
      </c>
      <c r="F3198">
        <v>2018</v>
      </c>
      <c r="G3198">
        <v>2018</v>
      </c>
      <c r="H3198">
        <v>39</v>
      </c>
      <c r="I3198" t="s">
        <v>87</v>
      </c>
      <c r="J3198">
        <v>99</v>
      </c>
      <c r="K3198" t="s">
        <v>47</v>
      </c>
      <c r="L3198">
        <v>99</v>
      </c>
      <c r="M3198" t="s">
        <v>26</v>
      </c>
      <c r="N3198">
        <v>99</v>
      </c>
      <c r="O3198" t="s">
        <v>27</v>
      </c>
      <c r="P3198">
        <v>1</v>
      </c>
      <c r="Q3198" t="s">
        <v>34</v>
      </c>
      <c r="R3198">
        <v>11700</v>
      </c>
      <c r="V3198" s="3" t="str">
        <f t="shared" si="99"/>
        <v>.</v>
      </c>
      <c r="W3198" s="3" t="str">
        <f>IF(AND(T3198&lt;&gt;"_U",T3198&lt;&gt;"c",J3198&lt;&gt;9,J3198&lt;&gt;99),IFERROR(VLOOKUP(A3198,'TA Total'!$A$2:$W$10000,18,0),"."),".")</f>
        <v>.</v>
      </c>
    </row>
    <row r="3199" spans="1:23" x14ac:dyDescent="0.2">
      <c r="A3199" s="1" t="str">
        <f t="shared" si="98"/>
        <v>2018|Manawatu District|Female / Wahine</v>
      </c>
      <c r="B3199" t="s">
        <v>20</v>
      </c>
      <c r="C3199" t="s">
        <v>21</v>
      </c>
      <c r="D3199" t="s">
        <v>22</v>
      </c>
      <c r="E3199" t="s">
        <v>23</v>
      </c>
      <c r="F3199">
        <v>2018</v>
      </c>
      <c r="G3199">
        <v>2018</v>
      </c>
      <c r="H3199">
        <v>39</v>
      </c>
      <c r="I3199" t="s">
        <v>87</v>
      </c>
      <c r="J3199">
        <v>99</v>
      </c>
      <c r="K3199" t="s">
        <v>47</v>
      </c>
      <c r="L3199">
        <v>99</v>
      </c>
      <c r="M3199" t="s">
        <v>26</v>
      </c>
      <c r="N3199">
        <v>99</v>
      </c>
      <c r="O3199" t="s">
        <v>27</v>
      </c>
      <c r="P3199">
        <v>2</v>
      </c>
      <c r="Q3199" t="s">
        <v>31</v>
      </c>
      <c r="R3199">
        <v>12180</v>
      </c>
      <c r="V3199" s="3" t="str">
        <f t="shared" si="99"/>
        <v>.</v>
      </c>
      <c r="W3199" s="3" t="str">
        <f>IF(AND(T3199&lt;&gt;"_U",T3199&lt;&gt;"c",J3199&lt;&gt;9,J3199&lt;&gt;99),IFERROR(VLOOKUP(A3199,'TA Total'!$A$2:$W$10000,18,0),"."),".")</f>
        <v>.</v>
      </c>
    </row>
    <row r="3200" spans="1:23" x14ac:dyDescent="0.2">
      <c r="A3200" s="1" t="str">
        <f t="shared" si="98"/>
        <v>2018|Manawatu District|Another gender / He ira kÄ“ anÅ</v>
      </c>
      <c r="B3200" t="s">
        <v>20</v>
      </c>
      <c r="C3200" t="s">
        <v>21</v>
      </c>
      <c r="D3200" t="s">
        <v>22</v>
      </c>
      <c r="E3200" t="s">
        <v>23</v>
      </c>
      <c r="F3200">
        <v>2018</v>
      </c>
      <c r="G3200">
        <v>2018</v>
      </c>
      <c r="H3200">
        <v>39</v>
      </c>
      <c r="I3200" t="s">
        <v>87</v>
      </c>
      <c r="J3200">
        <v>99</v>
      </c>
      <c r="K3200" t="s">
        <v>47</v>
      </c>
      <c r="L3200">
        <v>99</v>
      </c>
      <c r="M3200" t="s">
        <v>26</v>
      </c>
      <c r="N3200">
        <v>99</v>
      </c>
      <c r="O3200" t="s">
        <v>27</v>
      </c>
      <c r="P3200">
        <v>3</v>
      </c>
      <c r="Q3200" t="s">
        <v>28</v>
      </c>
      <c r="T3200" t="s">
        <v>36</v>
      </c>
      <c r="U3200" t="s">
        <v>37</v>
      </c>
      <c r="V3200" s="3" t="str">
        <f t="shared" si="99"/>
        <v>.</v>
      </c>
      <c r="W3200" s="3" t="str">
        <f>IF(AND(T3200&lt;&gt;"_U",T3200&lt;&gt;"c",J3200&lt;&gt;9,J3200&lt;&gt;99),IFERROR(VLOOKUP(A3200,'TA Total'!$A$2:$W$10000,18,0),"."),".")</f>
        <v>.</v>
      </c>
    </row>
    <row r="3201" spans="1:23" x14ac:dyDescent="0.2">
      <c r="A3201" s="1" t="str">
        <f t="shared" si="98"/>
        <v>2018|Manawatu District|Total - gender</v>
      </c>
      <c r="B3201" t="s">
        <v>20</v>
      </c>
      <c r="C3201" t="s">
        <v>21</v>
      </c>
      <c r="D3201" t="s">
        <v>22</v>
      </c>
      <c r="E3201" t="s">
        <v>23</v>
      </c>
      <c r="F3201">
        <v>2018</v>
      </c>
      <c r="G3201">
        <v>2018</v>
      </c>
      <c r="H3201">
        <v>39</v>
      </c>
      <c r="I3201" t="s">
        <v>87</v>
      </c>
      <c r="J3201">
        <v>99</v>
      </c>
      <c r="K3201" t="s">
        <v>47</v>
      </c>
      <c r="L3201">
        <v>99</v>
      </c>
      <c r="M3201" t="s">
        <v>26</v>
      </c>
      <c r="N3201">
        <v>99</v>
      </c>
      <c r="O3201" t="s">
        <v>27</v>
      </c>
      <c r="P3201">
        <v>99</v>
      </c>
      <c r="Q3201" t="s">
        <v>42</v>
      </c>
      <c r="R3201">
        <v>23880</v>
      </c>
      <c r="V3201" s="3" t="str">
        <f t="shared" si="99"/>
        <v>.</v>
      </c>
      <c r="W3201" s="3" t="str">
        <f>IF(AND(T3201&lt;&gt;"_U",T3201&lt;&gt;"c",J3201&lt;&gt;9,J3201&lt;&gt;99),IFERROR(VLOOKUP(A3201,'TA Total'!$A$2:$W$10000,18,0),"."),".")</f>
        <v>.</v>
      </c>
    </row>
    <row r="3202" spans="1:23" x14ac:dyDescent="0.2">
      <c r="A3202" s="1" t="str">
        <f t="shared" si="98"/>
        <v>2018|Palmerston North City|Male / TÄne</v>
      </c>
      <c r="B3202" t="s">
        <v>20</v>
      </c>
      <c r="C3202" t="s">
        <v>21</v>
      </c>
      <c r="D3202" t="s">
        <v>22</v>
      </c>
      <c r="E3202" t="s">
        <v>23</v>
      </c>
      <c r="F3202">
        <v>2018</v>
      </c>
      <c r="G3202">
        <v>2018</v>
      </c>
      <c r="H3202">
        <v>40</v>
      </c>
      <c r="I3202" t="s">
        <v>107</v>
      </c>
      <c r="J3202">
        <v>1</v>
      </c>
      <c r="K3202" t="s">
        <v>30</v>
      </c>
      <c r="L3202">
        <v>99</v>
      </c>
      <c r="M3202" t="s">
        <v>26</v>
      </c>
      <c r="N3202">
        <v>99</v>
      </c>
      <c r="O3202" t="s">
        <v>27</v>
      </c>
      <c r="P3202">
        <v>1</v>
      </c>
      <c r="Q3202" t="s">
        <v>34</v>
      </c>
      <c r="R3202">
        <v>12690</v>
      </c>
      <c r="V3202" s="3">
        <f t="shared" si="99"/>
        <v>46.71</v>
      </c>
      <c r="W3202" s="3">
        <f>IF(AND(T3202&lt;&gt;"_U",T3202&lt;&gt;"c",J3202&lt;&gt;9,J3202&lt;&gt;99),IFERROR(VLOOKUP(A3202,'TA Total'!$A$2:$W$10000,18,0),"."),".")</f>
        <v>27168</v>
      </c>
    </row>
    <row r="3203" spans="1:23" x14ac:dyDescent="0.2">
      <c r="A3203" s="1" t="str">
        <f t="shared" ref="A3203:A3266" si="100">G3203&amp;"|"&amp;I3203&amp;"|"&amp;Q3203</f>
        <v>2018|Palmerston North City|Female / Wahine</v>
      </c>
      <c r="B3203" t="s">
        <v>20</v>
      </c>
      <c r="C3203" t="s">
        <v>21</v>
      </c>
      <c r="D3203" t="s">
        <v>22</v>
      </c>
      <c r="E3203" t="s">
        <v>23</v>
      </c>
      <c r="F3203">
        <v>2018</v>
      </c>
      <c r="G3203">
        <v>2018</v>
      </c>
      <c r="H3203">
        <v>40</v>
      </c>
      <c r="I3203" t="s">
        <v>107</v>
      </c>
      <c r="J3203">
        <v>1</v>
      </c>
      <c r="K3203" t="s">
        <v>30</v>
      </c>
      <c r="L3203">
        <v>99</v>
      </c>
      <c r="M3203" t="s">
        <v>26</v>
      </c>
      <c r="N3203">
        <v>99</v>
      </c>
      <c r="O3203" t="s">
        <v>27</v>
      </c>
      <c r="P3203">
        <v>2</v>
      </c>
      <c r="Q3203" t="s">
        <v>31</v>
      </c>
      <c r="R3203">
        <v>12897</v>
      </c>
      <c r="V3203" s="3">
        <f t="shared" ref="V3203:V3266" si="101">IF(T3203&lt;&gt;"_U",IFERROR((ROUND(R3203/W3203*100,2)),"."),".")</f>
        <v>41.41</v>
      </c>
      <c r="W3203" s="3">
        <f>IF(AND(T3203&lt;&gt;"_U",T3203&lt;&gt;"c",J3203&lt;&gt;9,J3203&lt;&gt;99),IFERROR(VLOOKUP(A3203,'TA Total'!$A$2:$W$10000,18,0),"."),".")</f>
        <v>31143</v>
      </c>
    </row>
    <row r="3204" spans="1:23" x14ac:dyDescent="0.2">
      <c r="A3204" s="1" t="str">
        <f t="shared" si="100"/>
        <v>2018|Palmerston North City|Another gender / He ira kÄ“ anÅ</v>
      </c>
      <c r="B3204" t="s">
        <v>20</v>
      </c>
      <c r="C3204" t="s">
        <v>21</v>
      </c>
      <c r="D3204" t="s">
        <v>22</v>
      </c>
      <c r="E3204" t="s">
        <v>23</v>
      </c>
      <c r="F3204">
        <v>2018</v>
      </c>
      <c r="G3204">
        <v>2018</v>
      </c>
      <c r="H3204">
        <v>40</v>
      </c>
      <c r="I3204" t="s">
        <v>107</v>
      </c>
      <c r="J3204">
        <v>1</v>
      </c>
      <c r="K3204" t="s">
        <v>30</v>
      </c>
      <c r="L3204">
        <v>99</v>
      </c>
      <c r="M3204" t="s">
        <v>26</v>
      </c>
      <c r="N3204">
        <v>99</v>
      </c>
      <c r="O3204" t="s">
        <v>27</v>
      </c>
      <c r="P3204">
        <v>3</v>
      </c>
      <c r="Q3204" t="s">
        <v>28</v>
      </c>
      <c r="T3204" t="s">
        <v>36</v>
      </c>
      <c r="U3204" t="s">
        <v>37</v>
      </c>
      <c r="V3204" s="3" t="str">
        <f t="shared" si="101"/>
        <v>.</v>
      </c>
      <c r="W3204" s="3" t="str">
        <f>IF(AND(T3204&lt;&gt;"_U",T3204&lt;&gt;"c",J3204&lt;&gt;9,J3204&lt;&gt;99),IFERROR(VLOOKUP(A3204,'TA Total'!$A$2:$W$10000,18,0),"."),".")</f>
        <v>.</v>
      </c>
    </row>
    <row r="3205" spans="1:23" x14ac:dyDescent="0.2">
      <c r="A3205" s="1" t="str">
        <f t="shared" si="100"/>
        <v>2018|Palmerston North City|Total - gender</v>
      </c>
      <c r="B3205" t="s">
        <v>20</v>
      </c>
      <c r="C3205" t="s">
        <v>21</v>
      </c>
      <c r="D3205" t="s">
        <v>22</v>
      </c>
      <c r="E3205" t="s">
        <v>23</v>
      </c>
      <c r="F3205">
        <v>2018</v>
      </c>
      <c r="G3205">
        <v>2018</v>
      </c>
      <c r="H3205">
        <v>40</v>
      </c>
      <c r="I3205" t="s">
        <v>107</v>
      </c>
      <c r="J3205">
        <v>1</v>
      </c>
      <c r="K3205" t="s">
        <v>30</v>
      </c>
      <c r="L3205">
        <v>99</v>
      </c>
      <c r="M3205" t="s">
        <v>26</v>
      </c>
      <c r="N3205">
        <v>99</v>
      </c>
      <c r="O3205" t="s">
        <v>27</v>
      </c>
      <c r="P3205">
        <v>99</v>
      </c>
      <c r="Q3205" t="s">
        <v>42</v>
      </c>
      <c r="R3205">
        <v>25584</v>
      </c>
      <c r="V3205" s="3">
        <f t="shared" si="101"/>
        <v>43.88</v>
      </c>
      <c r="W3205" s="3">
        <f>IF(AND(T3205&lt;&gt;"_U",T3205&lt;&gt;"c",J3205&lt;&gt;9,J3205&lt;&gt;99),IFERROR(VLOOKUP(A3205,'TA Total'!$A$2:$W$10000,18,0),"."),".")</f>
        <v>58311</v>
      </c>
    </row>
    <row r="3206" spans="1:23" x14ac:dyDescent="0.2">
      <c r="A3206" s="1" t="str">
        <f t="shared" si="100"/>
        <v>2018|Palmerston North City|Male / TÄne</v>
      </c>
      <c r="B3206" t="s">
        <v>20</v>
      </c>
      <c r="C3206" t="s">
        <v>21</v>
      </c>
      <c r="D3206" t="s">
        <v>22</v>
      </c>
      <c r="E3206" t="s">
        <v>23</v>
      </c>
      <c r="F3206">
        <v>2018</v>
      </c>
      <c r="G3206">
        <v>2018</v>
      </c>
      <c r="H3206">
        <v>40</v>
      </c>
      <c r="I3206" t="s">
        <v>107</v>
      </c>
      <c r="J3206">
        <v>3</v>
      </c>
      <c r="K3206" t="s">
        <v>39</v>
      </c>
      <c r="L3206">
        <v>99</v>
      </c>
      <c r="M3206" t="s">
        <v>26</v>
      </c>
      <c r="N3206">
        <v>99</v>
      </c>
      <c r="O3206" t="s">
        <v>27</v>
      </c>
      <c r="P3206">
        <v>1</v>
      </c>
      <c r="Q3206" t="s">
        <v>34</v>
      </c>
      <c r="R3206">
        <v>708</v>
      </c>
      <c r="V3206" s="3">
        <f t="shared" si="101"/>
        <v>2.61</v>
      </c>
      <c r="W3206" s="3">
        <f>IF(AND(T3206&lt;&gt;"_U",T3206&lt;&gt;"c",J3206&lt;&gt;9,J3206&lt;&gt;99),IFERROR(VLOOKUP(A3206,'TA Total'!$A$2:$W$10000,18,0),"."),".")</f>
        <v>27168</v>
      </c>
    </row>
    <row r="3207" spans="1:23" x14ac:dyDescent="0.2">
      <c r="A3207" s="1" t="str">
        <f t="shared" si="100"/>
        <v>2018|Palmerston North City|Female / Wahine</v>
      </c>
      <c r="B3207" t="s">
        <v>20</v>
      </c>
      <c r="C3207" t="s">
        <v>21</v>
      </c>
      <c r="D3207" t="s">
        <v>22</v>
      </c>
      <c r="E3207" t="s">
        <v>23</v>
      </c>
      <c r="F3207">
        <v>2018</v>
      </c>
      <c r="G3207">
        <v>2018</v>
      </c>
      <c r="H3207">
        <v>40</v>
      </c>
      <c r="I3207" t="s">
        <v>107</v>
      </c>
      <c r="J3207">
        <v>3</v>
      </c>
      <c r="K3207" t="s">
        <v>39</v>
      </c>
      <c r="L3207">
        <v>99</v>
      </c>
      <c r="M3207" t="s">
        <v>26</v>
      </c>
      <c r="N3207">
        <v>99</v>
      </c>
      <c r="O3207" t="s">
        <v>27</v>
      </c>
      <c r="P3207">
        <v>2</v>
      </c>
      <c r="Q3207" t="s">
        <v>31</v>
      </c>
      <c r="R3207">
        <v>1062</v>
      </c>
      <c r="V3207" s="3">
        <f t="shared" si="101"/>
        <v>3.41</v>
      </c>
      <c r="W3207" s="3">
        <f>IF(AND(T3207&lt;&gt;"_U",T3207&lt;&gt;"c",J3207&lt;&gt;9,J3207&lt;&gt;99),IFERROR(VLOOKUP(A3207,'TA Total'!$A$2:$W$10000,18,0),"."),".")</f>
        <v>31143</v>
      </c>
    </row>
    <row r="3208" spans="1:23" x14ac:dyDescent="0.2">
      <c r="A3208" s="1" t="str">
        <f t="shared" si="100"/>
        <v>2018|Palmerston North City|Another gender / He ira kÄ“ anÅ</v>
      </c>
      <c r="B3208" t="s">
        <v>20</v>
      </c>
      <c r="C3208" t="s">
        <v>21</v>
      </c>
      <c r="D3208" t="s">
        <v>22</v>
      </c>
      <c r="E3208" t="s">
        <v>23</v>
      </c>
      <c r="F3208">
        <v>2018</v>
      </c>
      <c r="G3208">
        <v>2018</v>
      </c>
      <c r="H3208">
        <v>40</v>
      </c>
      <c r="I3208" t="s">
        <v>107</v>
      </c>
      <c r="J3208">
        <v>3</v>
      </c>
      <c r="K3208" t="s">
        <v>39</v>
      </c>
      <c r="L3208">
        <v>99</v>
      </c>
      <c r="M3208" t="s">
        <v>26</v>
      </c>
      <c r="N3208">
        <v>99</v>
      </c>
      <c r="O3208" t="s">
        <v>27</v>
      </c>
      <c r="P3208">
        <v>3</v>
      </c>
      <c r="Q3208" t="s">
        <v>28</v>
      </c>
      <c r="T3208" t="s">
        <v>36</v>
      </c>
      <c r="U3208" t="s">
        <v>37</v>
      </c>
      <c r="V3208" s="3" t="str">
        <f t="shared" si="101"/>
        <v>.</v>
      </c>
      <c r="W3208" s="3" t="str">
        <f>IF(AND(T3208&lt;&gt;"_U",T3208&lt;&gt;"c",J3208&lt;&gt;9,J3208&lt;&gt;99),IFERROR(VLOOKUP(A3208,'TA Total'!$A$2:$W$10000,18,0),"."),".")</f>
        <v>.</v>
      </c>
    </row>
    <row r="3209" spans="1:23" x14ac:dyDescent="0.2">
      <c r="A3209" s="1" t="str">
        <f t="shared" si="100"/>
        <v>2018|Palmerston North City|Total - gender</v>
      </c>
      <c r="B3209" t="s">
        <v>20</v>
      </c>
      <c r="C3209" t="s">
        <v>21</v>
      </c>
      <c r="D3209" t="s">
        <v>22</v>
      </c>
      <c r="E3209" t="s">
        <v>23</v>
      </c>
      <c r="F3209">
        <v>2018</v>
      </c>
      <c r="G3209">
        <v>2018</v>
      </c>
      <c r="H3209">
        <v>40</v>
      </c>
      <c r="I3209" t="s">
        <v>107</v>
      </c>
      <c r="J3209">
        <v>3</v>
      </c>
      <c r="K3209" t="s">
        <v>39</v>
      </c>
      <c r="L3209">
        <v>99</v>
      </c>
      <c r="M3209" t="s">
        <v>26</v>
      </c>
      <c r="N3209">
        <v>99</v>
      </c>
      <c r="O3209" t="s">
        <v>27</v>
      </c>
      <c r="P3209">
        <v>99</v>
      </c>
      <c r="Q3209" t="s">
        <v>42</v>
      </c>
      <c r="R3209">
        <v>1770</v>
      </c>
      <c r="V3209" s="3">
        <f t="shared" si="101"/>
        <v>3.04</v>
      </c>
      <c r="W3209" s="3">
        <f>IF(AND(T3209&lt;&gt;"_U",T3209&lt;&gt;"c",J3209&lt;&gt;9,J3209&lt;&gt;99),IFERROR(VLOOKUP(A3209,'TA Total'!$A$2:$W$10000,18,0),"."),".")</f>
        <v>58311</v>
      </c>
    </row>
    <row r="3210" spans="1:23" x14ac:dyDescent="0.2">
      <c r="A3210" s="1" t="str">
        <f t="shared" si="100"/>
        <v>2018|Palmerston North City|Male / TÄne</v>
      </c>
      <c r="B3210" t="s">
        <v>20</v>
      </c>
      <c r="C3210" t="s">
        <v>21</v>
      </c>
      <c r="D3210" t="s">
        <v>22</v>
      </c>
      <c r="E3210" t="s">
        <v>23</v>
      </c>
      <c r="F3210">
        <v>2018</v>
      </c>
      <c r="G3210">
        <v>2018</v>
      </c>
      <c r="H3210">
        <v>40</v>
      </c>
      <c r="I3210" t="s">
        <v>107</v>
      </c>
      <c r="J3210">
        <v>4</v>
      </c>
      <c r="K3210" t="s">
        <v>54</v>
      </c>
      <c r="L3210">
        <v>99</v>
      </c>
      <c r="M3210" t="s">
        <v>26</v>
      </c>
      <c r="N3210">
        <v>99</v>
      </c>
      <c r="O3210" t="s">
        <v>27</v>
      </c>
      <c r="P3210">
        <v>1</v>
      </c>
      <c r="Q3210" t="s">
        <v>34</v>
      </c>
      <c r="R3210">
        <v>1683</v>
      </c>
      <c r="V3210" s="3">
        <f t="shared" si="101"/>
        <v>6.19</v>
      </c>
      <c r="W3210" s="3">
        <f>IF(AND(T3210&lt;&gt;"_U",T3210&lt;&gt;"c",J3210&lt;&gt;9,J3210&lt;&gt;99),IFERROR(VLOOKUP(A3210,'TA Total'!$A$2:$W$10000,18,0),"."),".")</f>
        <v>27168</v>
      </c>
    </row>
    <row r="3211" spans="1:23" x14ac:dyDescent="0.2">
      <c r="A3211" s="1" t="str">
        <f t="shared" si="100"/>
        <v>2018|Palmerston North City|Female / Wahine</v>
      </c>
      <c r="B3211" t="s">
        <v>20</v>
      </c>
      <c r="C3211" t="s">
        <v>21</v>
      </c>
      <c r="D3211" t="s">
        <v>22</v>
      </c>
      <c r="E3211" t="s">
        <v>23</v>
      </c>
      <c r="F3211">
        <v>2018</v>
      </c>
      <c r="G3211">
        <v>2018</v>
      </c>
      <c r="H3211">
        <v>40</v>
      </c>
      <c r="I3211" t="s">
        <v>107</v>
      </c>
      <c r="J3211">
        <v>4</v>
      </c>
      <c r="K3211" t="s">
        <v>54</v>
      </c>
      <c r="L3211">
        <v>99</v>
      </c>
      <c r="M3211" t="s">
        <v>26</v>
      </c>
      <c r="N3211">
        <v>99</v>
      </c>
      <c r="O3211" t="s">
        <v>27</v>
      </c>
      <c r="P3211">
        <v>2</v>
      </c>
      <c r="Q3211" t="s">
        <v>31</v>
      </c>
      <c r="R3211">
        <v>2814</v>
      </c>
      <c r="V3211" s="3">
        <f t="shared" si="101"/>
        <v>9.0399999999999991</v>
      </c>
      <c r="W3211" s="3">
        <f>IF(AND(T3211&lt;&gt;"_U",T3211&lt;&gt;"c",J3211&lt;&gt;9,J3211&lt;&gt;99),IFERROR(VLOOKUP(A3211,'TA Total'!$A$2:$W$10000,18,0),"."),".")</f>
        <v>31143</v>
      </c>
    </row>
    <row r="3212" spans="1:23" x14ac:dyDescent="0.2">
      <c r="A3212" s="1" t="str">
        <f t="shared" si="100"/>
        <v>2018|Palmerston North City|Another gender / He ira kÄ“ anÅ</v>
      </c>
      <c r="B3212" t="s">
        <v>20</v>
      </c>
      <c r="C3212" t="s">
        <v>21</v>
      </c>
      <c r="D3212" t="s">
        <v>22</v>
      </c>
      <c r="E3212" t="s">
        <v>23</v>
      </c>
      <c r="F3212">
        <v>2018</v>
      </c>
      <c r="G3212">
        <v>2018</v>
      </c>
      <c r="H3212">
        <v>40</v>
      </c>
      <c r="I3212" t="s">
        <v>107</v>
      </c>
      <c r="J3212">
        <v>4</v>
      </c>
      <c r="K3212" t="s">
        <v>54</v>
      </c>
      <c r="L3212">
        <v>99</v>
      </c>
      <c r="M3212" t="s">
        <v>26</v>
      </c>
      <c r="N3212">
        <v>99</v>
      </c>
      <c r="O3212" t="s">
        <v>27</v>
      </c>
      <c r="P3212">
        <v>3</v>
      </c>
      <c r="Q3212" t="s">
        <v>28</v>
      </c>
      <c r="T3212" t="s">
        <v>36</v>
      </c>
      <c r="U3212" t="s">
        <v>37</v>
      </c>
      <c r="V3212" s="3" t="str">
        <f t="shared" si="101"/>
        <v>.</v>
      </c>
      <c r="W3212" s="3" t="str">
        <f>IF(AND(T3212&lt;&gt;"_U",T3212&lt;&gt;"c",J3212&lt;&gt;9,J3212&lt;&gt;99),IFERROR(VLOOKUP(A3212,'TA Total'!$A$2:$W$10000,18,0),"."),".")</f>
        <v>.</v>
      </c>
    </row>
    <row r="3213" spans="1:23" x14ac:dyDescent="0.2">
      <c r="A3213" s="1" t="str">
        <f t="shared" si="100"/>
        <v>2018|Palmerston North City|Total - gender</v>
      </c>
      <c r="B3213" t="s">
        <v>20</v>
      </c>
      <c r="C3213" t="s">
        <v>21</v>
      </c>
      <c r="D3213" t="s">
        <v>22</v>
      </c>
      <c r="E3213" t="s">
        <v>23</v>
      </c>
      <c r="F3213">
        <v>2018</v>
      </c>
      <c r="G3213">
        <v>2018</v>
      </c>
      <c r="H3213">
        <v>40</v>
      </c>
      <c r="I3213" t="s">
        <v>107</v>
      </c>
      <c r="J3213">
        <v>4</v>
      </c>
      <c r="K3213" t="s">
        <v>54</v>
      </c>
      <c r="L3213">
        <v>99</v>
      </c>
      <c r="M3213" t="s">
        <v>26</v>
      </c>
      <c r="N3213">
        <v>99</v>
      </c>
      <c r="O3213" t="s">
        <v>27</v>
      </c>
      <c r="P3213">
        <v>99</v>
      </c>
      <c r="Q3213" t="s">
        <v>42</v>
      </c>
      <c r="R3213">
        <v>4500</v>
      </c>
      <c r="V3213" s="3">
        <f t="shared" si="101"/>
        <v>7.72</v>
      </c>
      <c r="W3213" s="3">
        <f>IF(AND(T3213&lt;&gt;"_U",T3213&lt;&gt;"c",J3213&lt;&gt;9,J3213&lt;&gt;99),IFERROR(VLOOKUP(A3213,'TA Total'!$A$2:$W$10000,18,0),"."),".")</f>
        <v>58311</v>
      </c>
    </row>
    <row r="3214" spans="1:23" x14ac:dyDescent="0.2">
      <c r="A3214" s="1" t="str">
        <f t="shared" si="100"/>
        <v>2018|Palmerston North City|Male / TÄne</v>
      </c>
      <c r="B3214" t="s">
        <v>20</v>
      </c>
      <c r="C3214" t="s">
        <v>21</v>
      </c>
      <c r="D3214" t="s">
        <v>22</v>
      </c>
      <c r="E3214" t="s">
        <v>23</v>
      </c>
      <c r="F3214">
        <v>2018</v>
      </c>
      <c r="G3214">
        <v>2018</v>
      </c>
      <c r="H3214">
        <v>40</v>
      </c>
      <c r="I3214" t="s">
        <v>107</v>
      </c>
      <c r="J3214">
        <v>5</v>
      </c>
      <c r="K3214" t="s">
        <v>33</v>
      </c>
      <c r="L3214">
        <v>99</v>
      </c>
      <c r="M3214" t="s">
        <v>26</v>
      </c>
      <c r="N3214">
        <v>99</v>
      </c>
      <c r="O3214" t="s">
        <v>27</v>
      </c>
      <c r="P3214">
        <v>1</v>
      </c>
      <c r="Q3214" t="s">
        <v>34</v>
      </c>
      <c r="R3214">
        <v>687</v>
      </c>
      <c r="V3214" s="3">
        <f t="shared" si="101"/>
        <v>2.5299999999999998</v>
      </c>
      <c r="W3214" s="3">
        <f>IF(AND(T3214&lt;&gt;"_U",T3214&lt;&gt;"c",J3214&lt;&gt;9,J3214&lt;&gt;99),IFERROR(VLOOKUP(A3214,'TA Total'!$A$2:$W$10000,18,0),"."),".")</f>
        <v>27168</v>
      </c>
    </row>
    <row r="3215" spans="1:23" x14ac:dyDescent="0.2">
      <c r="A3215" s="1" t="str">
        <f t="shared" si="100"/>
        <v>2018|Palmerston North City|Female / Wahine</v>
      </c>
      <c r="B3215" t="s">
        <v>20</v>
      </c>
      <c r="C3215" t="s">
        <v>21</v>
      </c>
      <c r="D3215" t="s">
        <v>22</v>
      </c>
      <c r="E3215" t="s">
        <v>23</v>
      </c>
      <c r="F3215">
        <v>2018</v>
      </c>
      <c r="G3215">
        <v>2018</v>
      </c>
      <c r="H3215">
        <v>40</v>
      </c>
      <c r="I3215" t="s">
        <v>107</v>
      </c>
      <c r="J3215">
        <v>5</v>
      </c>
      <c r="K3215" t="s">
        <v>33</v>
      </c>
      <c r="L3215">
        <v>99</v>
      </c>
      <c r="M3215" t="s">
        <v>26</v>
      </c>
      <c r="N3215">
        <v>99</v>
      </c>
      <c r="O3215" t="s">
        <v>27</v>
      </c>
      <c r="P3215">
        <v>2</v>
      </c>
      <c r="Q3215" t="s">
        <v>31</v>
      </c>
      <c r="R3215">
        <v>2442</v>
      </c>
      <c r="V3215" s="3">
        <f t="shared" si="101"/>
        <v>7.84</v>
      </c>
      <c r="W3215" s="3">
        <f>IF(AND(T3215&lt;&gt;"_U",T3215&lt;&gt;"c",J3215&lt;&gt;9,J3215&lt;&gt;99),IFERROR(VLOOKUP(A3215,'TA Total'!$A$2:$W$10000,18,0),"."),".")</f>
        <v>31143</v>
      </c>
    </row>
    <row r="3216" spans="1:23" x14ac:dyDescent="0.2">
      <c r="A3216" s="1" t="str">
        <f t="shared" si="100"/>
        <v>2018|Palmerston North City|Another gender / He ira kÄ“ anÅ</v>
      </c>
      <c r="B3216" t="s">
        <v>20</v>
      </c>
      <c r="C3216" t="s">
        <v>21</v>
      </c>
      <c r="D3216" t="s">
        <v>22</v>
      </c>
      <c r="E3216" t="s">
        <v>23</v>
      </c>
      <c r="F3216">
        <v>2018</v>
      </c>
      <c r="G3216">
        <v>2018</v>
      </c>
      <c r="H3216">
        <v>40</v>
      </c>
      <c r="I3216" t="s">
        <v>107</v>
      </c>
      <c r="J3216">
        <v>5</v>
      </c>
      <c r="K3216" t="s">
        <v>33</v>
      </c>
      <c r="L3216">
        <v>99</v>
      </c>
      <c r="M3216" t="s">
        <v>26</v>
      </c>
      <c r="N3216">
        <v>99</v>
      </c>
      <c r="O3216" t="s">
        <v>27</v>
      </c>
      <c r="P3216">
        <v>3</v>
      </c>
      <c r="Q3216" t="s">
        <v>28</v>
      </c>
      <c r="T3216" t="s">
        <v>36</v>
      </c>
      <c r="U3216" t="s">
        <v>37</v>
      </c>
      <c r="V3216" s="3" t="str">
        <f t="shared" si="101"/>
        <v>.</v>
      </c>
      <c r="W3216" s="3" t="str">
        <f>IF(AND(T3216&lt;&gt;"_U",T3216&lt;&gt;"c",J3216&lt;&gt;9,J3216&lt;&gt;99),IFERROR(VLOOKUP(A3216,'TA Total'!$A$2:$W$10000,18,0),"."),".")</f>
        <v>.</v>
      </c>
    </row>
    <row r="3217" spans="1:23" x14ac:dyDescent="0.2">
      <c r="A3217" s="1" t="str">
        <f t="shared" si="100"/>
        <v>2018|Palmerston North City|Total - gender</v>
      </c>
      <c r="B3217" t="s">
        <v>20</v>
      </c>
      <c r="C3217" t="s">
        <v>21</v>
      </c>
      <c r="D3217" t="s">
        <v>22</v>
      </c>
      <c r="E3217" t="s">
        <v>23</v>
      </c>
      <c r="F3217">
        <v>2018</v>
      </c>
      <c r="G3217">
        <v>2018</v>
      </c>
      <c r="H3217">
        <v>40</v>
      </c>
      <c r="I3217" t="s">
        <v>107</v>
      </c>
      <c r="J3217">
        <v>5</v>
      </c>
      <c r="K3217" t="s">
        <v>33</v>
      </c>
      <c r="L3217">
        <v>99</v>
      </c>
      <c r="M3217" t="s">
        <v>26</v>
      </c>
      <c r="N3217">
        <v>99</v>
      </c>
      <c r="O3217" t="s">
        <v>27</v>
      </c>
      <c r="P3217">
        <v>99</v>
      </c>
      <c r="Q3217" t="s">
        <v>42</v>
      </c>
      <c r="R3217">
        <v>3126</v>
      </c>
      <c r="V3217" s="3">
        <f t="shared" si="101"/>
        <v>5.36</v>
      </c>
      <c r="W3217" s="3">
        <f>IF(AND(T3217&lt;&gt;"_U",T3217&lt;&gt;"c",J3217&lt;&gt;9,J3217&lt;&gt;99),IFERROR(VLOOKUP(A3217,'TA Total'!$A$2:$W$10000,18,0),"."),".")</f>
        <v>58311</v>
      </c>
    </row>
    <row r="3218" spans="1:23" x14ac:dyDescent="0.2">
      <c r="A3218" s="1" t="str">
        <f t="shared" si="100"/>
        <v>2018|Palmerston North City|Male / TÄne</v>
      </c>
      <c r="B3218" t="s">
        <v>20</v>
      </c>
      <c r="C3218" t="s">
        <v>21</v>
      </c>
      <c r="D3218" t="s">
        <v>22</v>
      </c>
      <c r="E3218" t="s">
        <v>23</v>
      </c>
      <c r="F3218">
        <v>2018</v>
      </c>
      <c r="G3218">
        <v>2018</v>
      </c>
      <c r="H3218">
        <v>40</v>
      </c>
      <c r="I3218" t="s">
        <v>107</v>
      </c>
      <c r="J3218">
        <v>6</v>
      </c>
      <c r="K3218" t="s">
        <v>52</v>
      </c>
      <c r="L3218">
        <v>99</v>
      </c>
      <c r="M3218" t="s">
        <v>26</v>
      </c>
      <c r="N3218">
        <v>99</v>
      </c>
      <c r="O3218" t="s">
        <v>27</v>
      </c>
      <c r="P3218">
        <v>1</v>
      </c>
      <c r="Q3218" t="s">
        <v>34</v>
      </c>
      <c r="R3218">
        <v>11400</v>
      </c>
      <c r="V3218" s="3">
        <f t="shared" si="101"/>
        <v>41.96</v>
      </c>
      <c r="W3218" s="3">
        <f>IF(AND(T3218&lt;&gt;"_U",T3218&lt;&gt;"c",J3218&lt;&gt;9,J3218&lt;&gt;99),IFERROR(VLOOKUP(A3218,'TA Total'!$A$2:$W$10000,18,0),"."),".")</f>
        <v>27168</v>
      </c>
    </row>
    <row r="3219" spans="1:23" x14ac:dyDescent="0.2">
      <c r="A3219" s="1" t="str">
        <f t="shared" si="100"/>
        <v>2018|Palmerston North City|Female / Wahine</v>
      </c>
      <c r="B3219" t="s">
        <v>20</v>
      </c>
      <c r="C3219" t="s">
        <v>21</v>
      </c>
      <c r="D3219" t="s">
        <v>22</v>
      </c>
      <c r="E3219" t="s">
        <v>23</v>
      </c>
      <c r="F3219">
        <v>2018</v>
      </c>
      <c r="G3219">
        <v>2018</v>
      </c>
      <c r="H3219">
        <v>40</v>
      </c>
      <c r="I3219" t="s">
        <v>107</v>
      </c>
      <c r="J3219">
        <v>6</v>
      </c>
      <c r="K3219" t="s">
        <v>52</v>
      </c>
      <c r="L3219">
        <v>99</v>
      </c>
      <c r="M3219" t="s">
        <v>26</v>
      </c>
      <c r="N3219">
        <v>99</v>
      </c>
      <c r="O3219" t="s">
        <v>27</v>
      </c>
      <c r="P3219">
        <v>2</v>
      </c>
      <c r="Q3219" t="s">
        <v>31</v>
      </c>
      <c r="R3219">
        <v>11931</v>
      </c>
      <c r="V3219" s="3">
        <f t="shared" si="101"/>
        <v>38.31</v>
      </c>
      <c r="W3219" s="3">
        <f>IF(AND(T3219&lt;&gt;"_U",T3219&lt;&gt;"c",J3219&lt;&gt;9,J3219&lt;&gt;99),IFERROR(VLOOKUP(A3219,'TA Total'!$A$2:$W$10000,18,0),"."),".")</f>
        <v>31143</v>
      </c>
    </row>
    <row r="3220" spans="1:23" x14ac:dyDescent="0.2">
      <c r="A3220" s="1" t="str">
        <f t="shared" si="100"/>
        <v>2018|Palmerston North City|Another gender / He ira kÄ“ anÅ</v>
      </c>
      <c r="B3220" t="s">
        <v>20</v>
      </c>
      <c r="C3220" t="s">
        <v>21</v>
      </c>
      <c r="D3220" t="s">
        <v>22</v>
      </c>
      <c r="E3220" t="s">
        <v>23</v>
      </c>
      <c r="F3220">
        <v>2018</v>
      </c>
      <c r="G3220">
        <v>2018</v>
      </c>
      <c r="H3220">
        <v>40</v>
      </c>
      <c r="I3220" t="s">
        <v>107</v>
      </c>
      <c r="J3220">
        <v>6</v>
      </c>
      <c r="K3220" t="s">
        <v>52</v>
      </c>
      <c r="L3220">
        <v>99</v>
      </c>
      <c r="M3220" t="s">
        <v>26</v>
      </c>
      <c r="N3220">
        <v>99</v>
      </c>
      <c r="O3220" t="s">
        <v>27</v>
      </c>
      <c r="P3220">
        <v>3</v>
      </c>
      <c r="Q3220" t="s">
        <v>28</v>
      </c>
      <c r="T3220" t="s">
        <v>36</v>
      </c>
      <c r="U3220" t="s">
        <v>37</v>
      </c>
      <c r="V3220" s="3" t="str">
        <f t="shared" si="101"/>
        <v>.</v>
      </c>
      <c r="W3220" s="3" t="str">
        <f>IF(AND(T3220&lt;&gt;"_U",T3220&lt;&gt;"c",J3220&lt;&gt;9,J3220&lt;&gt;99),IFERROR(VLOOKUP(A3220,'TA Total'!$A$2:$W$10000,18,0),"."),".")</f>
        <v>.</v>
      </c>
    </row>
    <row r="3221" spans="1:23" x14ac:dyDescent="0.2">
      <c r="A3221" s="1" t="str">
        <f t="shared" si="100"/>
        <v>2018|Palmerston North City|Total - gender</v>
      </c>
      <c r="B3221" t="s">
        <v>20</v>
      </c>
      <c r="C3221" t="s">
        <v>21</v>
      </c>
      <c r="D3221" t="s">
        <v>22</v>
      </c>
      <c r="E3221" t="s">
        <v>23</v>
      </c>
      <c r="F3221">
        <v>2018</v>
      </c>
      <c r="G3221">
        <v>2018</v>
      </c>
      <c r="H3221">
        <v>40</v>
      </c>
      <c r="I3221" t="s">
        <v>107</v>
      </c>
      <c r="J3221">
        <v>6</v>
      </c>
      <c r="K3221" t="s">
        <v>52</v>
      </c>
      <c r="L3221">
        <v>99</v>
      </c>
      <c r="M3221" t="s">
        <v>26</v>
      </c>
      <c r="N3221">
        <v>99</v>
      </c>
      <c r="O3221" t="s">
        <v>27</v>
      </c>
      <c r="P3221">
        <v>99</v>
      </c>
      <c r="Q3221" t="s">
        <v>42</v>
      </c>
      <c r="R3221">
        <v>23334</v>
      </c>
      <c r="V3221" s="3">
        <f t="shared" si="101"/>
        <v>40.020000000000003</v>
      </c>
      <c r="W3221" s="3">
        <f>IF(AND(T3221&lt;&gt;"_U",T3221&lt;&gt;"c",J3221&lt;&gt;9,J3221&lt;&gt;99),IFERROR(VLOOKUP(A3221,'TA Total'!$A$2:$W$10000,18,0),"."),".")</f>
        <v>58311</v>
      </c>
    </row>
    <row r="3222" spans="1:23" x14ac:dyDescent="0.2">
      <c r="A3222" s="1" t="str">
        <f t="shared" si="100"/>
        <v>2018|Palmerston North City|Male / TÄne</v>
      </c>
      <c r="B3222" t="s">
        <v>20</v>
      </c>
      <c r="C3222" t="s">
        <v>21</v>
      </c>
      <c r="D3222" t="s">
        <v>22</v>
      </c>
      <c r="E3222" t="s">
        <v>23</v>
      </c>
      <c r="F3222">
        <v>2018</v>
      </c>
      <c r="G3222">
        <v>2018</v>
      </c>
      <c r="H3222">
        <v>40</v>
      </c>
      <c r="I3222" t="s">
        <v>107</v>
      </c>
      <c r="J3222">
        <v>9</v>
      </c>
      <c r="K3222" t="s">
        <v>25</v>
      </c>
      <c r="L3222">
        <v>99</v>
      </c>
      <c r="M3222" t="s">
        <v>26</v>
      </c>
      <c r="N3222">
        <v>99</v>
      </c>
      <c r="O3222" t="s">
        <v>27</v>
      </c>
      <c r="P3222">
        <v>1</v>
      </c>
      <c r="Q3222" t="s">
        <v>34</v>
      </c>
      <c r="R3222">
        <v>5478</v>
      </c>
      <c r="V3222" s="3" t="str">
        <f t="shared" si="101"/>
        <v>.</v>
      </c>
      <c r="W3222" s="3" t="str">
        <f>IF(AND(T3222&lt;&gt;"_U",T3222&lt;&gt;"c",J3222&lt;&gt;9,J3222&lt;&gt;99),IFERROR(VLOOKUP(A3222,'TA Total'!$A$2:$W$10000,18,0),"."),".")</f>
        <v>.</v>
      </c>
    </row>
    <row r="3223" spans="1:23" x14ac:dyDescent="0.2">
      <c r="A3223" s="1" t="str">
        <f t="shared" si="100"/>
        <v>2018|Palmerston North City|Female / Wahine</v>
      </c>
      <c r="B3223" t="s">
        <v>20</v>
      </c>
      <c r="C3223" t="s">
        <v>21</v>
      </c>
      <c r="D3223" t="s">
        <v>22</v>
      </c>
      <c r="E3223" t="s">
        <v>23</v>
      </c>
      <c r="F3223">
        <v>2018</v>
      </c>
      <c r="G3223">
        <v>2018</v>
      </c>
      <c r="H3223">
        <v>40</v>
      </c>
      <c r="I3223" t="s">
        <v>107</v>
      </c>
      <c r="J3223">
        <v>9</v>
      </c>
      <c r="K3223" t="s">
        <v>25</v>
      </c>
      <c r="L3223">
        <v>99</v>
      </c>
      <c r="M3223" t="s">
        <v>26</v>
      </c>
      <c r="N3223">
        <v>99</v>
      </c>
      <c r="O3223" t="s">
        <v>27</v>
      </c>
      <c r="P3223">
        <v>2</v>
      </c>
      <c r="Q3223" t="s">
        <v>31</v>
      </c>
      <c r="R3223">
        <v>4146</v>
      </c>
      <c r="V3223" s="3" t="str">
        <f t="shared" si="101"/>
        <v>.</v>
      </c>
      <c r="W3223" s="3" t="str">
        <f>IF(AND(T3223&lt;&gt;"_U",T3223&lt;&gt;"c",J3223&lt;&gt;9,J3223&lt;&gt;99),IFERROR(VLOOKUP(A3223,'TA Total'!$A$2:$W$10000,18,0),"."),".")</f>
        <v>.</v>
      </c>
    </row>
    <row r="3224" spans="1:23" x14ac:dyDescent="0.2">
      <c r="A3224" s="1" t="str">
        <f t="shared" si="100"/>
        <v>2018|Palmerston North City|Another gender / He ira kÄ“ anÅ</v>
      </c>
      <c r="B3224" t="s">
        <v>20</v>
      </c>
      <c r="C3224" t="s">
        <v>21</v>
      </c>
      <c r="D3224" t="s">
        <v>22</v>
      </c>
      <c r="E3224" t="s">
        <v>23</v>
      </c>
      <c r="F3224">
        <v>2018</v>
      </c>
      <c r="G3224">
        <v>2018</v>
      </c>
      <c r="H3224">
        <v>40</v>
      </c>
      <c r="I3224" t="s">
        <v>107</v>
      </c>
      <c r="J3224">
        <v>9</v>
      </c>
      <c r="K3224" t="s">
        <v>25</v>
      </c>
      <c r="L3224">
        <v>99</v>
      </c>
      <c r="M3224" t="s">
        <v>26</v>
      </c>
      <c r="N3224">
        <v>99</v>
      </c>
      <c r="O3224" t="s">
        <v>27</v>
      </c>
      <c r="P3224">
        <v>3</v>
      </c>
      <c r="Q3224" t="s">
        <v>28</v>
      </c>
      <c r="T3224" t="s">
        <v>36</v>
      </c>
      <c r="U3224" t="s">
        <v>37</v>
      </c>
      <c r="V3224" s="3" t="str">
        <f t="shared" si="101"/>
        <v>.</v>
      </c>
      <c r="W3224" s="3" t="str">
        <f>IF(AND(T3224&lt;&gt;"_U",T3224&lt;&gt;"c",J3224&lt;&gt;9,J3224&lt;&gt;99),IFERROR(VLOOKUP(A3224,'TA Total'!$A$2:$W$10000,18,0),"."),".")</f>
        <v>.</v>
      </c>
    </row>
    <row r="3225" spans="1:23" x14ac:dyDescent="0.2">
      <c r="A3225" s="1" t="str">
        <f t="shared" si="100"/>
        <v>2018|Palmerston North City|Total - gender</v>
      </c>
      <c r="B3225" t="s">
        <v>20</v>
      </c>
      <c r="C3225" t="s">
        <v>21</v>
      </c>
      <c r="D3225" t="s">
        <v>22</v>
      </c>
      <c r="E3225" t="s">
        <v>23</v>
      </c>
      <c r="F3225">
        <v>2018</v>
      </c>
      <c r="G3225">
        <v>2018</v>
      </c>
      <c r="H3225">
        <v>40</v>
      </c>
      <c r="I3225" t="s">
        <v>107</v>
      </c>
      <c r="J3225">
        <v>9</v>
      </c>
      <c r="K3225" t="s">
        <v>25</v>
      </c>
      <c r="L3225">
        <v>99</v>
      </c>
      <c r="M3225" t="s">
        <v>26</v>
      </c>
      <c r="N3225">
        <v>99</v>
      </c>
      <c r="O3225" t="s">
        <v>27</v>
      </c>
      <c r="P3225">
        <v>99</v>
      </c>
      <c r="Q3225" t="s">
        <v>42</v>
      </c>
      <c r="R3225">
        <v>9624</v>
      </c>
      <c r="V3225" s="3" t="str">
        <f t="shared" si="101"/>
        <v>.</v>
      </c>
      <c r="W3225" s="3" t="str">
        <f>IF(AND(T3225&lt;&gt;"_U",T3225&lt;&gt;"c",J3225&lt;&gt;9,J3225&lt;&gt;99),IFERROR(VLOOKUP(A3225,'TA Total'!$A$2:$W$10000,18,0),"."),".")</f>
        <v>.</v>
      </c>
    </row>
    <row r="3226" spans="1:23" x14ac:dyDescent="0.2">
      <c r="A3226" s="1" t="str">
        <f t="shared" si="100"/>
        <v>2018|Palmerston North City|Male / TÄne</v>
      </c>
      <c r="B3226" t="s">
        <v>20</v>
      </c>
      <c r="C3226" t="s">
        <v>21</v>
      </c>
      <c r="D3226" t="s">
        <v>22</v>
      </c>
      <c r="E3226" t="s">
        <v>23</v>
      </c>
      <c r="F3226">
        <v>2018</v>
      </c>
      <c r="G3226">
        <v>2018</v>
      </c>
      <c r="H3226">
        <v>40</v>
      </c>
      <c r="I3226" t="s">
        <v>107</v>
      </c>
      <c r="J3226">
        <v>77</v>
      </c>
      <c r="K3226" t="s">
        <v>49</v>
      </c>
      <c r="L3226">
        <v>99</v>
      </c>
      <c r="M3226" t="s">
        <v>26</v>
      </c>
      <c r="N3226">
        <v>99</v>
      </c>
      <c r="O3226" t="s">
        <v>27</v>
      </c>
      <c r="P3226">
        <v>1</v>
      </c>
      <c r="Q3226" t="s">
        <v>34</v>
      </c>
      <c r="R3226">
        <v>27168</v>
      </c>
      <c r="V3226" s="3">
        <f t="shared" si="101"/>
        <v>100</v>
      </c>
      <c r="W3226" s="3">
        <f>IF(AND(T3226&lt;&gt;"_U",T3226&lt;&gt;"c",J3226&lt;&gt;9,J3226&lt;&gt;99),IFERROR(VLOOKUP(A3226,'TA Total'!$A$2:$W$10000,18,0),"."),".")</f>
        <v>27168</v>
      </c>
    </row>
    <row r="3227" spans="1:23" x14ac:dyDescent="0.2">
      <c r="A3227" s="1" t="str">
        <f t="shared" si="100"/>
        <v>2018|Palmerston North City|Female / Wahine</v>
      </c>
      <c r="B3227" t="s">
        <v>20</v>
      </c>
      <c r="C3227" t="s">
        <v>21</v>
      </c>
      <c r="D3227" t="s">
        <v>22</v>
      </c>
      <c r="E3227" t="s">
        <v>23</v>
      </c>
      <c r="F3227">
        <v>2018</v>
      </c>
      <c r="G3227">
        <v>2018</v>
      </c>
      <c r="H3227">
        <v>40</v>
      </c>
      <c r="I3227" t="s">
        <v>107</v>
      </c>
      <c r="J3227">
        <v>77</v>
      </c>
      <c r="K3227" t="s">
        <v>49</v>
      </c>
      <c r="L3227">
        <v>99</v>
      </c>
      <c r="M3227" t="s">
        <v>26</v>
      </c>
      <c r="N3227">
        <v>99</v>
      </c>
      <c r="O3227" t="s">
        <v>27</v>
      </c>
      <c r="P3227">
        <v>2</v>
      </c>
      <c r="Q3227" t="s">
        <v>31</v>
      </c>
      <c r="R3227">
        <v>31143</v>
      </c>
      <c r="V3227" s="3">
        <f t="shared" si="101"/>
        <v>100</v>
      </c>
      <c r="W3227" s="3">
        <f>IF(AND(T3227&lt;&gt;"_U",T3227&lt;&gt;"c",J3227&lt;&gt;9,J3227&lt;&gt;99),IFERROR(VLOOKUP(A3227,'TA Total'!$A$2:$W$10000,18,0),"."),".")</f>
        <v>31143</v>
      </c>
    </row>
    <row r="3228" spans="1:23" x14ac:dyDescent="0.2">
      <c r="A3228" s="1" t="str">
        <f t="shared" si="100"/>
        <v>2018|Palmerston North City|Another gender / He ira kÄ“ anÅ</v>
      </c>
      <c r="B3228" t="s">
        <v>20</v>
      </c>
      <c r="C3228" t="s">
        <v>21</v>
      </c>
      <c r="D3228" t="s">
        <v>22</v>
      </c>
      <c r="E3228" t="s">
        <v>23</v>
      </c>
      <c r="F3228">
        <v>2018</v>
      </c>
      <c r="G3228">
        <v>2018</v>
      </c>
      <c r="H3228">
        <v>40</v>
      </c>
      <c r="I3228" t="s">
        <v>107</v>
      </c>
      <c r="J3228">
        <v>77</v>
      </c>
      <c r="K3228" t="s">
        <v>49</v>
      </c>
      <c r="L3228">
        <v>99</v>
      </c>
      <c r="M3228" t="s">
        <v>26</v>
      </c>
      <c r="N3228">
        <v>99</v>
      </c>
      <c r="O3228" t="s">
        <v>27</v>
      </c>
      <c r="P3228">
        <v>3</v>
      </c>
      <c r="Q3228" t="s">
        <v>28</v>
      </c>
      <c r="T3228" t="s">
        <v>36</v>
      </c>
      <c r="U3228" t="s">
        <v>37</v>
      </c>
      <c r="V3228" s="3" t="str">
        <f t="shared" si="101"/>
        <v>.</v>
      </c>
      <c r="W3228" s="3" t="str">
        <f>IF(AND(T3228&lt;&gt;"_U",T3228&lt;&gt;"c",J3228&lt;&gt;9,J3228&lt;&gt;99),IFERROR(VLOOKUP(A3228,'TA Total'!$A$2:$W$10000,18,0),"."),".")</f>
        <v>.</v>
      </c>
    </row>
    <row r="3229" spans="1:23" x14ac:dyDescent="0.2">
      <c r="A3229" s="1" t="str">
        <f t="shared" si="100"/>
        <v>2018|Palmerston North City|Total - gender</v>
      </c>
      <c r="B3229" t="s">
        <v>20</v>
      </c>
      <c r="C3229" t="s">
        <v>21</v>
      </c>
      <c r="D3229" t="s">
        <v>22</v>
      </c>
      <c r="E3229" t="s">
        <v>23</v>
      </c>
      <c r="F3229">
        <v>2018</v>
      </c>
      <c r="G3229">
        <v>2018</v>
      </c>
      <c r="H3229">
        <v>40</v>
      </c>
      <c r="I3229" t="s">
        <v>107</v>
      </c>
      <c r="J3229">
        <v>77</v>
      </c>
      <c r="K3229" t="s">
        <v>49</v>
      </c>
      <c r="L3229">
        <v>99</v>
      </c>
      <c r="M3229" t="s">
        <v>26</v>
      </c>
      <c r="N3229">
        <v>99</v>
      </c>
      <c r="O3229" t="s">
        <v>27</v>
      </c>
      <c r="P3229">
        <v>99</v>
      </c>
      <c r="Q3229" t="s">
        <v>42</v>
      </c>
      <c r="R3229">
        <v>58311</v>
      </c>
      <c r="V3229" s="3">
        <f t="shared" si="101"/>
        <v>100</v>
      </c>
      <c r="W3229" s="3">
        <f>IF(AND(T3229&lt;&gt;"_U",T3229&lt;&gt;"c",J3229&lt;&gt;9,J3229&lt;&gt;99),IFERROR(VLOOKUP(A3229,'TA Total'!$A$2:$W$10000,18,0),"."),".")</f>
        <v>58311</v>
      </c>
    </row>
    <row r="3230" spans="1:23" x14ac:dyDescent="0.2">
      <c r="A3230" s="1" t="str">
        <f t="shared" si="100"/>
        <v>2018|Palmerston North City|Male / TÄne</v>
      </c>
      <c r="B3230" t="s">
        <v>20</v>
      </c>
      <c r="C3230" t="s">
        <v>21</v>
      </c>
      <c r="D3230" t="s">
        <v>22</v>
      </c>
      <c r="E3230" t="s">
        <v>23</v>
      </c>
      <c r="F3230">
        <v>2018</v>
      </c>
      <c r="G3230">
        <v>2018</v>
      </c>
      <c r="H3230">
        <v>40</v>
      </c>
      <c r="I3230" t="s">
        <v>107</v>
      </c>
      <c r="J3230">
        <v>99</v>
      </c>
      <c r="K3230" t="s">
        <v>47</v>
      </c>
      <c r="L3230">
        <v>99</v>
      </c>
      <c r="M3230" t="s">
        <v>26</v>
      </c>
      <c r="N3230">
        <v>99</v>
      </c>
      <c r="O3230" t="s">
        <v>27</v>
      </c>
      <c r="P3230">
        <v>1</v>
      </c>
      <c r="Q3230" t="s">
        <v>34</v>
      </c>
      <c r="R3230">
        <v>32643</v>
      </c>
      <c r="V3230" s="3" t="str">
        <f t="shared" si="101"/>
        <v>.</v>
      </c>
      <c r="W3230" s="3" t="str">
        <f>IF(AND(T3230&lt;&gt;"_U",T3230&lt;&gt;"c",J3230&lt;&gt;9,J3230&lt;&gt;99),IFERROR(VLOOKUP(A3230,'TA Total'!$A$2:$W$10000,18,0),"."),".")</f>
        <v>.</v>
      </c>
    </row>
    <row r="3231" spans="1:23" x14ac:dyDescent="0.2">
      <c r="A3231" s="1" t="str">
        <f t="shared" si="100"/>
        <v>2018|Palmerston North City|Female / Wahine</v>
      </c>
      <c r="B3231" t="s">
        <v>20</v>
      </c>
      <c r="C3231" t="s">
        <v>21</v>
      </c>
      <c r="D3231" t="s">
        <v>22</v>
      </c>
      <c r="E3231" t="s">
        <v>23</v>
      </c>
      <c r="F3231">
        <v>2018</v>
      </c>
      <c r="G3231">
        <v>2018</v>
      </c>
      <c r="H3231">
        <v>40</v>
      </c>
      <c r="I3231" t="s">
        <v>107</v>
      </c>
      <c r="J3231">
        <v>99</v>
      </c>
      <c r="K3231" t="s">
        <v>47</v>
      </c>
      <c r="L3231">
        <v>99</v>
      </c>
      <c r="M3231" t="s">
        <v>26</v>
      </c>
      <c r="N3231">
        <v>99</v>
      </c>
      <c r="O3231" t="s">
        <v>27</v>
      </c>
      <c r="P3231">
        <v>2</v>
      </c>
      <c r="Q3231" t="s">
        <v>31</v>
      </c>
      <c r="R3231">
        <v>35289</v>
      </c>
      <c r="V3231" s="3" t="str">
        <f t="shared" si="101"/>
        <v>.</v>
      </c>
      <c r="W3231" s="3" t="str">
        <f>IF(AND(T3231&lt;&gt;"_U",T3231&lt;&gt;"c",J3231&lt;&gt;9,J3231&lt;&gt;99),IFERROR(VLOOKUP(A3231,'TA Total'!$A$2:$W$10000,18,0),"."),".")</f>
        <v>.</v>
      </c>
    </row>
    <row r="3232" spans="1:23" x14ac:dyDescent="0.2">
      <c r="A3232" s="1" t="str">
        <f t="shared" si="100"/>
        <v>2018|Palmerston North City|Another gender / He ira kÄ“ anÅ</v>
      </c>
      <c r="B3232" t="s">
        <v>20</v>
      </c>
      <c r="C3232" t="s">
        <v>21</v>
      </c>
      <c r="D3232" t="s">
        <v>22</v>
      </c>
      <c r="E3232" t="s">
        <v>23</v>
      </c>
      <c r="F3232">
        <v>2018</v>
      </c>
      <c r="G3232">
        <v>2018</v>
      </c>
      <c r="H3232">
        <v>40</v>
      </c>
      <c r="I3232" t="s">
        <v>107</v>
      </c>
      <c r="J3232">
        <v>99</v>
      </c>
      <c r="K3232" t="s">
        <v>47</v>
      </c>
      <c r="L3232">
        <v>99</v>
      </c>
      <c r="M3232" t="s">
        <v>26</v>
      </c>
      <c r="N3232">
        <v>99</v>
      </c>
      <c r="O3232" t="s">
        <v>27</v>
      </c>
      <c r="P3232">
        <v>3</v>
      </c>
      <c r="Q3232" t="s">
        <v>28</v>
      </c>
      <c r="T3232" t="s">
        <v>36</v>
      </c>
      <c r="U3232" t="s">
        <v>37</v>
      </c>
      <c r="V3232" s="3" t="str">
        <f t="shared" si="101"/>
        <v>.</v>
      </c>
      <c r="W3232" s="3" t="str">
        <f>IF(AND(T3232&lt;&gt;"_U",T3232&lt;&gt;"c",J3232&lt;&gt;9,J3232&lt;&gt;99),IFERROR(VLOOKUP(A3232,'TA Total'!$A$2:$W$10000,18,0),"."),".")</f>
        <v>.</v>
      </c>
    </row>
    <row r="3233" spans="1:23" x14ac:dyDescent="0.2">
      <c r="A3233" s="1" t="str">
        <f t="shared" si="100"/>
        <v>2018|Palmerston North City|Total - gender</v>
      </c>
      <c r="B3233" t="s">
        <v>20</v>
      </c>
      <c r="C3233" t="s">
        <v>21</v>
      </c>
      <c r="D3233" t="s">
        <v>22</v>
      </c>
      <c r="E3233" t="s">
        <v>23</v>
      </c>
      <c r="F3233">
        <v>2018</v>
      </c>
      <c r="G3233">
        <v>2018</v>
      </c>
      <c r="H3233">
        <v>40</v>
      </c>
      <c r="I3233" t="s">
        <v>107</v>
      </c>
      <c r="J3233">
        <v>99</v>
      </c>
      <c r="K3233" t="s">
        <v>47</v>
      </c>
      <c r="L3233">
        <v>99</v>
      </c>
      <c r="M3233" t="s">
        <v>26</v>
      </c>
      <c r="N3233">
        <v>99</v>
      </c>
      <c r="O3233" t="s">
        <v>27</v>
      </c>
      <c r="P3233">
        <v>99</v>
      </c>
      <c r="Q3233" t="s">
        <v>42</v>
      </c>
      <c r="R3233">
        <v>67932</v>
      </c>
      <c r="V3233" s="3" t="str">
        <f t="shared" si="101"/>
        <v>.</v>
      </c>
      <c r="W3233" s="3" t="str">
        <f>IF(AND(T3233&lt;&gt;"_U",T3233&lt;&gt;"c",J3233&lt;&gt;9,J3233&lt;&gt;99),IFERROR(VLOOKUP(A3233,'TA Total'!$A$2:$W$10000,18,0),"."),".")</f>
        <v>.</v>
      </c>
    </row>
    <row r="3234" spans="1:23" x14ac:dyDescent="0.2">
      <c r="A3234" s="1" t="str">
        <f t="shared" si="100"/>
        <v>2018|Tararua District|Male / TÄne</v>
      </c>
      <c r="B3234" t="s">
        <v>20</v>
      </c>
      <c r="C3234" t="s">
        <v>21</v>
      </c>
      <c r="D3234" t="s">
        <v>22</v>
      </c>
      <c r="E3234" t="s">
        <v>23</v>
      </c>
      <c r="F3234">
        <v>2018</v>
      </c>
      <c r="G3234">
        <v>2018</v>
      </c>
      <c r="H3234">
        <v>41</v>
      </c>
      <c r="I3234" t="s">
        <v>66</v>
      </c>
      <c r="J3234">
        <v>1</v>
      </c>
      <c r="K3234" t="s">
        <v>30</v>
      </c>
      <c r="L3234">
        <v>99</v>
      </c>
      <c r="M3234" t="s">
        <v>26</v>
      </c>
      <c r="N3234">
        <v>99</v>
      </c>
      <c r="O3234" t="s">
        <v>27</v>
      </c>
      <c r="P3234">
        <v>1</v>
      </c>
      <c r="Q3234" t="s">
        <v>34</v>
      </c>
      <c r="R3234">
        <v>2865</v>
      </c>
      <c r="V3234" s="3">
        <f t="shared" si="101"/>
        <v>50.99</v>
      </c>
      <c r="W3234" s="3">
        <f>IF(AND(T3234&lt;&gt;"_U",T3234&lt;&gt;"c",J3234&lt;&gt;9,J3234&lt;&gt;99),IFERROR(VLOOKUP(A3234,'TA Total'!$A$2:$W$10000,18,0),"."),".")</f>
        <v>5619</v>
      </c>
    </row>
    <row r="3235" spans="1:23" x14ac:dyDescent="0.2">
      <c r="A3235" s="1" t="str">
        <f t="shared" si="100"/>
        <v>2018|Tararua District|Female / Wahine</v>
      </c>
      <c r="B3235" t="s">
        <v>20</v>
      </c>
      <c r="C3235" t="s">
        <v>21</v>
      </c>
      <c r="D3235" t="s">
        <v>22</v>
      </c>
      <c r="E3235" t="s">
        <v>23</v>
      </c>
      <c r="F3235">
        <v>2018</v>
      </c>
      <c r="G3235">
        <v>2018</v>
      </c>
      <c r="H3235">
        <v>41</v>
      </c>
      <c r="I3235" t="s">
        <v>66</v>
      </c>
      <c r="J3235">
        <v>1</v>
      </c>
      <c r="K3235" t="s">
        <v>30</v>
      </c>
      <c r="L3235">
        <v>99</v>
      </c>
      <c r="M3235" t="s">
        <v>26</v>
      </c>
      <c r="N3235">
        <v>99</v>
      </c>
      <c r="O3235" t="s">
        <v>27</v>
      </c>
      <c r="P3235">
        <v>2</v>
      </c>
      <c r="Q3235" t="s">
        <v>31</v>
      </c>
      <c r="R3235">
        <v>2910</v>
      </c>
      <c r="V3235" s="3">
        <f t="shared" si="101"/>
        <v>47.85</v>
      </c>
      <c r="W3235" s="3">
        <f>IF(AND(T3235&lt;&gt;"_U",T3235&lt;&gt;"c",J3235&lt;&gt;9,J3235&lt;&gt;99),IFERROR(VLOOKUP(A3235,'TA Total'!$A$2:$W$10000,18,0),"."),".")</f>
        <v>6081</v>
      </c>
    </row>
    <row r="3236" spans="1:23" x14ac:dyDescent="0.2">
      <c r="A3236" s="1" t="str">
        <f t="shared" si="100"/>
        <v>2018|Tararua District|Another gender / He ira kÄ“ anÅ</v>
      </c>
      <c r="B3236" t="s">
        <v>20</v>
      </c>
      <c r="C3236" t="s">
        <v>21</v>
      </c>
      <c r="D3236" t="s">
        <v>22</v>
      </c>
      <c r="E3236" t="s">
        <v>23</v>
      </c>
      <c r="F3236">
        <v>2018</v>
      </c>
      <c r="G3236">
        <v>2018</v>
      </c>
      <c r="H3236">
        <v>41</v>
      </c>
      <c r="I3236" t="s">
        <v>66</v>
      </c>
      <c r="J3236">
        <v>1</v>
      </c>
      <c r="K3236" t="s">
        <v>30</v>
      </c>
      <c r="L3236">
        <v>99</v>
      </c>
      <c r="M3236" t="s">
        <v>26</v>
      </c>
      <c r="N3236">
        <v>99</v>
      </c>
      <c r="O3236" t="s">
        <v>27</v>
      </c>
      <c r="P3236">
        <v>3</v>
      </c>
      <c r="Q3236" t="s">
        <v>28</v>
      </c>
      <c r="T3236" t="s">
        <v>36</v>
      </c>
      <c r="U3236" t="s">
        <v>37</v>
      </c>
      <c r="V3236" s="3" t="str">
        <f t="shared" si="101"/>
        <v>.</v>
      </c>
      <c r="W3236" s="3" t="str">
        <f>IF(AND(T3236&lt;&gt;"_U",T3236&lt;&gt;"c",J3236&lt;&gt;9,J3236&lt;&gt;99),IFERROR(VLOOKUP(A3236,'TA Total'!$A$2:$W$10000,18,0),"."),".")</f>
        <v>.</v>
      </c>
    </row>
    <row r="3237" spans="1:23" x14ac:dyDescent="0.2">
      <c r="A3237" s="1" t="str">
        <f t="shared" si="100"/>
        <v>2018|Tararua District|Total - gender</v>
      </c>
      <c r="B3237" t="s">
        <v>20</v>
      </c>
      <c r="C3237" t="s">
        <v>21</v>
      </c>
      <c r="D3237" t="s">
        <v>22</v>
      </c>
      <c r="E3237" t="s">
        <v>23</v>
      </c>
      <c r="F3237">
        <v>2018</v>
      </c>
      <c r="G3237">
        <v>2018</v>
      </c>
      <c r="H3237">
        <v>41</v>
      </c>
      <c r="I3237" t="s">
        <v>66</v>
      </c>
      <c r="J3237">
        <v>1</v>
      </c>
      <c r="K3237" t="s">
        <v>30</v>
      </c>
      <c r="L3237">
        <v>99</v>
      </c>
      <c r="M3237" t="s">
        <v>26</v>
      </c>
      <c r="N3237">
        <v>99</v>
      </c>
      <c r="O3237" t="s">
        <v>27</v>
      </c>
      <c r="P3237">
        <v>99</v>
      </c>
      <c r="Q3237" t="s">
        <v>42</v>
      </c>
      <c r="R3237">
        <v>5775</v>
      </c>
      <c r="V3237" s="3">
        <f t="shared" si="101"/>
        <v>49.36</v>
      </c>
      <c r="W3237" s="3">
        <f>IF(AND(T3237&lt;&gt;"_U",T3237&lt;&gt;"c",J3237&lt;&gt;9,J3237&lt;&gt;99),IFERROR(VLOOKUP(A3237,'TA Total'!$A$2:$W$10000,18,0),"."),".")</f>
        <v>11700</v>
      </c>
    </row>
    <row r="3238" spans="1:23" x14ac:dyDescent="0.2">
      <c r="A3238" s="1" t="str">
        <f t="shared" si="100"/>
        <v>2018|Tararua District|Male / TÄne</v>
      </c>
      <c r="B3238" t="s">
        <v>20</v>
      </c>
      <c r="C3238" t="s">
        <v>21</v>
      </c>
      <c r="D3238" t="s">
        <v>22</v>
      </c>
      <c r="E3238" t="s">
        <v>23</v>
      </c>
      <c r="F3238">
        <v>2018</v>
      </c>
      <c r="G3238">
        <v>2018</v>
      </c>
      <c r="H3238">
        <v>41</v>
      </c>
      <c r="I3238" t="s">
        <v>66</v>
      </c>
      <c r="J3238">
        <v>3</v>
      </c>
      <c r="K3238" t="s">
        <v>39</v>
      </c>
      <c r="L3238">
        <v>99</v>
      </c>
      <c r="M3238" t="s">
        <v>26</v>
      </c>
      <c r="N3238">
        <v>99</v>
      </c>
      <c r="O3238" t="s">
        <v>27</v>
      </c>
      <c r="P3238">
        <v>1</v>
      </c>
      <c r="Q3238" t="s">
        <v>34</v>
      </c>
      <c r="R3238">
        <v>201</v>
      </c>
      <c r="V3238" s="3">
        <f t="shared" si="101"/>
        <v>3.58</v>
      </c>
      <c r="W3238" s="3">
        <f>IF(AND(T3238&lt;&gt;"_U",T3238&lt;&gt;"c",J3238&lt;&gt;9,J3238&lt;&gt;99),IFERROR(VLOOKUP(A3238,'TA Total'!$A$2:$W$10000,18,0),"."),".")</f>
        <v>5619</v>
      </c>
    </row>
    <row r="3239" spans="1:23" x14ac:dyDescent="0.2">
      <c r="A3239" s="1" t="str">
        <f t="shared" si="100"/>
        <v>2018|Tararua District|Female / Wahine</v>
      </c>
      <c r="B3239" t="s">
        <v>20</v>
      </c>
      <c r="C3239" t="s">
        <v>21</v>
      </c>
      <c r="D3239" t="s">
        <v>22</v>
      </c>
      <c r="E3239" t="s">
        <v>23</v>
      </c>
      <c r="F3239">
        <v>2018</v>
      </c>
      <c r="G3239">
        <v>2018</v>
      </c>
      <c r="H3239">
        <v>41</v>
      </c>
      <c r="I3239" t="s">
        <v>66</v>
      </c>
      <c r="J3239">
        <v>3</v>
      </c>
      <c r="K3239" t="s">
        <v>39</v>
      </c>
      <c r="L3239">
        <v>99</v>
      </c>
      <c r="M3239" t="s">
        <v>26</v>
      </c>
      <c r="N3239">
        <v>99</v>
      </c>
      <c r="O3239" t="s">
        <v>27</v>
      </c>
      <c r="P3239">
        <v>2</v>
      </c>
      <c r="Q3239" t="s">
        <v>31</v>
      </c>
      <c r="R3239">
        <v>261</v>
      </c>
      <c r="V3239" s="3">
        <f t="shared" si="101"/>
        <v>4.29</v>
      </c>
      <c r="W3239" s="3">
        <f>IF(AND(T3239&lt;&gt;"_U",T3239&lt;&gt;"c",J3239&lt;&gt;9,J3239&lt;&gt;99),IFERROR(VLOOKUP(A3239,'TA Total'!$A$2:$W$10000,18,0),"."),".")</f>
        <v>6081</v>
      </c>
    </row>
    <row r="3240" spans="1:23" x14ac:dyDescent="0.2">
      <c r="A3240" s="1" t="str">
        <f t="shared" si="100"/>
        <v>2018|Tararua District|Another gender / He ira kÄ“ anÅ</v>
      </c>
      <c r="B3240" t="s">
        <v>20</v>
      </c>
      <c r="C3240" t="s">
        <v>21</v>
      </c>
      <c r="D3240" t="s">
        <v>22</v>
      </c>
      <c r="E3240" t="s">
        <v>23</v>
      </c>
      <c r="F3240">
        <v>2018</v>
      </c>
      <c r="G3240">
        <v>2018</v>
      </c>
      <c r="H3240">
        <v>41</v>
      </c>
      <c r="I3240" t="s">
        <v>66</v>
      </c>
      <c r="J3240">
        <v>3</v>
      </c>
      <c r="K3240" t="s">
        <v>39</v>
      </c>
      <c r="L3240">
        <v>99</v>
      </c>
      <c r="M3240" t="s">
        <v>26</v>
      </c>
      <c r="N3240">
        <v>99</v>
      </c>
      <c r="O3240" t="s">
        <v>27</v>
      </c>
      <c r="P3240">
        <v>3</v>
      </c>
      <c r="Q3240" t="s">
        <v>28</v>
      </c>
      <c r="T3240" t="s">
        <v>36</v>
      </c>
      <c r="U3240" t="s">
        <v>37</v>
      </c>
      <c r="V3240" s="3" t="str">
        <f t="shared" si="101"/>
        <v>.</v>
      </c>
      <c r="W3240" s="3" t="str">
        <f>IF(AND(T3240&lt;&gt;"_U",T3240&lt;&gt;"c",J3240&lt;&gt;9,J3240&lt;&gt;99),IFERROR(VLOOKUP(A3240,'TA Total'!$A$2:$W$10000,18,0),"."),".")</f>
        <v>.</v>
      </c>
    </row>
    <row r="3241" spans="1:23" x14ac:dyDescent="0.2">
      <c r="A3241" s="1" t="str">
        <f t="shared" si="100"/>
        <v>2018|Tararua District|Total - gender</v>
      </c>
      <c r="B3241" t="s">
        <v>20</v>
      </c>
      <c r="C3241" t="s">
        <v>21</v>
      </c>
      <c r="D3241" t="s">
        <v>22</v>
      </c>
      <c r="E3241" t="s">
        <v>23</v>
      </c>
      <c r="F3241">
        <v>2018</v>
      </c>
      <c r="G3241">
        <v>2018</v>
      </c>
      <c r="H3241">
        <v>41</v>
      </c>
      <c r="I3241" t="s">
        <v>66</v>
      </c>
      <c r="J3241">
        <v>3</v>
      </c>
      <c r="K3241" t="s">
        <v>39</v>
      </c>
      <c r="L3241">
        <v>99</v>
      </c>
      <c r="M3241" t="s">
        <v>26</v>
      </c>
      <c r="N3241">
        <v>99</v>
      </c>
      <c r="O3241" t="s">
        <v>27</v>
      </c>
      <c r="P3241">
        <v>99</v>
      </c>
      <c r="Q3241" t="s">
        <v>42</v>
      </c>
      <c r="R3241">
        <v>462</v>
      </c>
      <c r="V3241" s="3">
        <f t="shared" si="101"/>
        <v>3.95</v>
      </c>
      <c r="W3241" s="3">
        <f>IF(AND(T3241&lt;&gt;"_U",T3241&lt;&gt;"c",J3241&lt;&gt;9,J3241&lt;&gt;99),IFERROR(VLOOKUP(A3241,'TA Total'!$A$2:$W$10000,18,0),"."),".")</f>
        <v>11700</v>
      </c>
    </row>
    <row r="3242" spans="1:23" x14ac:dyDescent="0.2">
      <c r="A3242" s="1" t="str">
        <f t="shared" si="100"/>
        <v>2018|Tararua District|Male / TÄne</v>
      </c>
      <c r="B3242" t="s">
        <v>20</v>
      </c>
      <c r="C3242" t="s">
        <v>21</v>
      </c>
      <c r="D3242" t="s">
        <v>22</v>
      </c>
      <c r="E3242" t="s">
        <v>23</v>
      </c>
      <c r="F3242">
        <v>2018</v>
      </c>
      <c r="G3242">
        <v>2018</v>
      </c>
      <c r="H3242">
        <v>41</v>
      </c>
      <c r="I3242" t="s">
        <v>66</v>
      </c>
      <c r="J3242">
        <v>4</v>
      </c>
      <c r="K3242" t="s">
        <v>54</v>
      </c>
      <c r="L3242">
        <v>99</v>
      </c>
      <c r="M3242" t="s">
        <v>26</v>
      </c>
      <c r="N3242">
        <v>99</v>
      </c>
      <c r="O3242" t="s">
        <v>27</v>
      </c>
      <c r="P3242">
        <v>1</v>
      </c>
      <c r="Q3242" t="s">
        <v>34</v>
      </c>
      <c r="R3242">
        <v>489</v>
      </c>
      <c r="V3242" s="3">
        <f t="shared" si="101"/>
        <v>8.6999999999999993</v>
      </c>
      <c r="W3242" s="3">
        <f>IF(AND(T3242&lt;&gt;"_U",T3242&lt;&gt;"c",J3242&lt;&gt;9,J3242&lt;&gt;99),IFERROR(VLOOKUP(A3242,'TA Total'!$A$2:$W$10000,18,0),"."),".")</f>
        <v>5619</v>
      </c>
    </row>
    <row r="3243" spans="1:23" x14ac:dyDescent="0.2">
      <c r="A3243" s="1" t="str">
        <f t="shared" si="100"/>
        <v>2018|Tararua District|Female / Wahine</v>
      </c>
      <c r="B3243" t="s">
        <v>20</v>
      </c>
      <c r="C3243" t="s">
        <v>21</v>
      </c>
      <c r="D3243" t="s">
        <v>22</v>
      </c>
      <c r="E3243" t="s">
        <v>23</v>
      </c>
      <c r="F3243">
        <v>2018</v>
      </c>
      <c r="G3243">
        <v>2018</v>
      </c>
      <c r="H3243">
        <v>41</v>
      </c>
      <c r="I3243" t="s">
        <v>66</v>
      </c>
      <c r="J3243">
        <v>4</v>
      </c>
      <c r="K3243" t="s">
        <v>54</v>
      </c>
      <c r="L3243">
        <v>99</v>
      </c>
      <c r="M3243" t="s">
        <v>26</v>
      </c>
      <c r="N3243">
        <v>99</v>
      </c>
      <c r="O3243" t="s">
        <v>27</v>
      </c>
      <c r="P3243">
        <v>2</v>
      </c>
      <c r="Q3243" t="s">
        <v>31</v>
      </c>
      <c r="R3243">
        <v>573</v>
      </c>
      <c r="V3243" s="3">
        <f t="shared" si="101"/>
        <v>9.42</v>
      </c>
      <c r="W3243" s="3">
        <f>IF(AND(T3243&lt;&gt;"_U",T3243&lt;&gt;"c",J3243&lt;&gt;9,J3243&lt;&gt;99),IFERROR(VLOOKUP(A3243,'TA Total'!$A$2:$W$10000,18,0),"."),".")</f>
        <v>6081</v>
      </c>
    </row>
    <row r="3244" spans="1:23" x14ac:dyDescent="0.2">
      <c r="A3244" s="1" t="str">
        <f t="shared" si="100"/>
        <v>2018|Tararua District|Another gender / He ira kÄ“ anÅ</v>
      </c>
      <c r="B3244" t="s">
        <v>20</v>
      </c>
      <c r="C3244" t="s">
        <v>21</v>
      </c>
      <c r="D3244" t="s">
        <v>22</v>
      </c>
      <c r="E3244" t="s">
        <v>23</v>
      </c>
      <c r="F3244">
        <v>2018</v>
      </c>
      <c r="G3244">
        <v>2018</v>
      </c>
      <c r="H3244">
        <v>41</v>
      </c>
      <c r="I3244" t="s">
        <v>66</v>
      </c>
      <c r="J3244">
        <v>4</v>
      </c>
      <c r="K3244" t="s">
        <v>54</v>
      </c>
      <c r="L3244">
        <v>99</v>
      </c>
      <c r="M3244" t="s">
        <v>26</v>
      </c>
      <c r="N3244">
        <v>99</v>
      </c>
      <c r="O3244" t="s">
        <v>27</v>
      </c>
      <c r="P3244">
        <v>3</v>
      </c>
      <c r="Q3244" t="s">
        <v>28</v>
      </c>
      <c r="T3244" t="s">
        <v>36</v>
      </c>
      <c r="U3244" t="s">
        <v>37</v>
      </c>
      <c r="V3244" s="3" t="str">
        <f t="shared" si="101"/>
        <v>.</v>
      </c>
      <c r="W3244" s="3" t="str">
        <f>IF(AND(T3244&lt;&gt;"_U",T3244&lt;&gt;"c",J3244&lt;&gt;9,J3244&lt;&gt;99),IFERROR(VLOOKUP(A3244,'TA Total'!$A$2:$W$10000,18,0),"."),".")</f>
        <v>.</v>
      </c>
    </row>
    <row r="3245" spans="1:23" x14ac:dyDescent="0.2">
      <c r="A3245" s="1" t="str">
        <f t="shared" si="100"/>
        <v>2018|Tararua District|Total - gender</v>
      </c>
      <c r="B3245" t="s">
        <v>20</v>
      </c>
      <c r="C3245" t="s">
        <v>21</v>
      </c>
      <c r="D3245" t="s">
        <v>22</v>
      </c>
      <c r="E3245" t="s">
        <v>23</v>
      </c>
      <c r="F3245">
        <v>2018</v>
      </c>
      <c r="G3245">
        <v>2018</v>
      </c>
      <c r="H3245">
        <v>41</v>
      </c>
      <c r="I3245" t="s">
        <v>66</v>
      </c>
      <c r="J3245">
        <v>4</v>
      </c>
      <c r="K3245" t="s">
        <v>54</v>
      </c>
      <c r="L3245">
        <v>99</v>
      </c>
      <c r="M3245" t="s">
        <v>26</v>
      </c>
      <c r="N3245">
        <v>99</v>
      </c>
      <c r="O3245" t="s">
        <v>27</v>
      </c>
      <c r="P3245">
        <v>99</v>
      </c>
      <c r="Q3245" t="s">
        <v>42</v>
      </c>
      <c r="R3245">
        <v>1059</v>
      </c>
      <c r="V3245" s="3">
        <f t="shared" si="101"/>
        <v>9.0500000000000007</v>
      </c>
      <c r="W3245" s="3">
        <f>IF(AND(T3245&lt;&gt;"_U",T3245&lt;&gt;"c",J3245&lt;&gt;9,J3245&lt;&gt;99),IFERROR(VLOOKUP(A3245,'TA Total'!$A$2:$W$10000,18,0),"."),".")</f>
        <v>11700</v>
      </c>
    </row>
    <row r="3246" spans="1:23" x14ac:dyDescent="0.2">
      <c r="A3246" s="1" t="str">
        <f t="shared" si="100"/>
        <v>2018|Tararua District|Male / TÄne</v>
      </c>
      <c r="B3246" t="s">
        <v>20</v>
      </c>
      <c r="C3246" t="s">
        <v>21</v>
      </c>
      <c r="D3246" t="s">
        <v>22</v>
      </c>
      <c r="E3246" t="s">
        <v>23</v>
      </c>
      <c r="F3246">
        <v>2018</v>
      </c>
      <c r="G3246">
        <v>2018</v>
      </c>
      <c r="H3246">
        <v>41</v>
      </c>
      <c r="I3246" t="s">
        <v>66</v>
      </c>
      <c r="J3246">
        <v>5</v>
      </c>
      <c r="K3246" t="s">
        <v>33</v>
      </c>
      <c r="L3246">
        <v>99</v>
      </c>
      <c r="M3246" t="s">
        <v>26</v>
      </c>
      <c r="N3246">
        <v>99</v>
      </c>
      <c r="O3246" t="s">
        <v>27</v>
      </c>
      <c r="P3246">
        <v>1</v>
      </c>
      <c r="Q3246" t="s">
        <v>34</v>
      </c>
      <c r="R3246">
        <v>189</v>
      </c>
      <c r="V3246" s="3">
        <f t="shared" si="101"/>
        <v>3.36</v>
      </c>
      <c r="W3246" s="3">
        <f>IF(AND(T3246&lt;&gt;"_U",T3246&lt;&gt;"c",J3246&lt;&gt;9,J3246&lt;&gt;99),IFERROR(VLOOKUP(A3246,'TA Total'!$A$2:$W$10000,18,0),"."),".")</f>
        <v>5619</v>
      </c>
    </row>
    <row r="3247" spans="1:23" x14ac:dyDescent="0.2">
      <c r="A3247" s="1" t="str">
        <f t="shared" si="100"/>
        <v>2018|Tararua District|Female / Wahine</v>
      </c>
      <c r="B3247" t="s">
        <v>20</v>
      </c>
      <c r="C3247" t="s">
        <v>21</v>
      </c>
      <c r="D3247" t="s">
        <v>22</v>
      </c>
      <c r="E3247" t="s">
        <v>23</v>
      </c>
      <c r="F3247">
        <v>2018</v>
      </c>
      <c r="G3247">
        <v>2018</v>
      </c>
      <c r="H3247">
        <v>41</v>
      </c>
      <c r="I3247" t="s">
        <v>66</v>
      </c>
      <c r="J3247">
        <v>5</v>
      </c>
      <c r="K3247" t="s">
        <v>33</v>
      </c>
      <c r="L3247">
        <v>99</v>
      </c>
      <c r="M3247" t="s">
        <v>26</v>
      </c>
      <c r="N3247">
        <v>99</v>
      </c>
      <c r="O3247" t="s">
        <v>27</v>
      </c>
      <c r="P3247">
        <v>2</v>
      </c>
      <c r="Q3247" t="s">
        <v>31</v>
      </c>
      <c r="R3247">
        <v>615</v>
      </c>
      <c r="V3247" s="3">
        <f t="shared" si="101"/>
        <v>10.11</v>
      </c>
      <c r="W3247" s="3">
        <f>IF(AND(T3247&lt;&gt;"_U",T3247&lt;&gt;"c",J3247&lt;&gt;9,J3247&lt;&gt;99),IFERROR(VLOOKUP(A3247,'TA Total'!$A$2:$W$10000,18,0),"."),".")</f>
        <v>6081</v>
      </c>
    </row>
    <row r="3248" spans="1:23" x14ac:dyDescent="0.2">
      <c r="A3248" s="1" t="str">
        <f t="shared" si="100"/>
        <v>2018|Tararua District|Another gender / He ira kÄ“ anÅ</v>
      </c>
      <c r="B3248" t="s">
        <v>20</v>
      </c>
      <c r="C3248" t="s">
        <v>21</v>
      </c>
      <c r="D3248" t="s">
        <v>22</v>
      </c>
      <c r="E3248" t="s">
        <v>23</v>
      </c>
      <c r="F3248">
        <v>2018</v>
      </c>
      <c r="G3248">
        <v>2018</v>
      </c>
      <c r="H3248">
        <v>41</v>
      </c>
      <c r="I3248" t="s">
        <v>66</v>
      </c>
      <c r="J3248">
        <v>5</v>
      </c>
      <c r="K3248" t="s">
        <v>33</v>
      </c>
      <c r="L3248">
        <v>99</v>
      </c>
      <c r="M3248" t="s">
        <v>26</v>
      </c>
      <c r="N3248">
        <v>99</v>
      </c>
      <c r="O3248" t="s">
        <v>27</v>
      </c>
      <c r="P3248">
        <v>3</v>
      </c>
      <c r="Q3248" t="s">
        <v>28</v>
      </c>
      <c r="T3248" t="s">
        <v>36</v>
      </c>
      <c r="U3248" t="s">
        <v>37</v>
      </c>
      <c r="V3248" s="3" t="str">
        <f t="shared" si="101"/>
        <v>.</v>
      </c>
      <c r="W3248" s="3" t="str">
        <f>IF(AND(T3248&lt;&gt;"_U",T3248&lt;&gt;"c",J3248&lt;&gt;9,J3248&lt;&gt;99),IFERROR(VLOOKUP(A3248,'TA Total'!$A$2:$W$10000,18,0),"."),".")</f>
        <v>.</v>
      </c>
    </row>
    <row r="3249" spans="1:23" x14ac:dyDescent="0.2">
      <c r="A3249" s="1" t="str">
        <f t="shared" si="100"/>
        <v>2018|Tararua District|Total - gender</v>
      </c>
      <c r="B3249" t="s">
        <v>20</v>
      </c>
      <c r="C3249" t="s">
        <v>21</v>
      </c>
      <c r="D3249" t="s">
        <v>22</v>
      </c>
      <c r="E3249" t="s">
        <v>23</v>
      </c>
      <c r="F3249">
        <v>2018</v>
      </c>
      <c r="G3249">
        <v>2018</v>
      </c>
      <c r="H3249">
        <v>41</v>
      </c>
      <c r="I3249" t="s">
        <v>66</v>
      </c>
      <c r="J3249">
        <v>5</v>
      </c>
      <c r="K3249" t="s">
        <v>33</v>
      </c>
      <c r="L3249">
        <v>99</v>
      </c>
      <c r="M3249" t="s">
        <v>26</v>
      </c>
      <c r="N3249">
        <v>99</v>
      </c>
      <c r="O3249" t="s">
        <v>27</v>
      </c>
      <c r="P3249">
        <v>99</v>
      </c>
      <c r="Q3249" t="s">
        <v>42</v>
      </c>
      <c r="R3249">
        <v>804</v>
      </c>
      <c r="V3249" s="3">
        <f t="shared" si="101"/>
        <v>6.87</v>
      </c>
      <c r="W3249" s="3">
        <f>IF(AND(T3249&lt;&gt;"_U",T3249&lt;&gt;"c",J3249&lt;&gt;9,J3249&lt;&gt;99),IFERROR(VLOOKUP(A3249,'TA Total'!$A$2:$W$10000,18,0),"."),".")</f>
        <v>11700</v>
      </c>
    </row>
    <row r="3250" spans="1:23" x14ac:dyDescent="0.2">
      <c r="A3250" s="1" t="str">
        <f t="shared" si="100"/>
        <v>2018|Tararua District|Male / TÄne</v>
      </c>
      <c r="B3250" t="s">
        <v>20</v>
      </c>
      <c r="C3250" t="s">
        <v>21</v>
      </c>
      <c r="D3250" t="s">
        <v>22</v>
      </c>
      <c r="E3250" t="s">
        <v>23</v>
      </c>
      <c r="F3250">
        <v>2018</v>
      </c>
      <c r="G3250">
        <v>2018</v>
      </c>
      <c r="H3250">
        <v>41</v>
      </c>
      <c r="I3250" t="s">
        <v>66</v>
      </c>
      <c r="J3250">
        <v>6</v>
      </c>
      <c r="K3250" t="s">
        <v>52</v>
      </c>
      <c r="L3250">
        <v>99</v>
      </c>
      <c r="M3250" t="s">
        <v>26</v>
      </c>
      <c r="N3250">
        <v>99</v>
      </c>
      <c r="O3250" t="s">
        <v>27</v>
      </c>
      <c r="P3250">
        <v>1</v>
      </c>
      <c r="Q3250" t="s">
        <v>34</v>
      </c>
      <c r="R3250">
        <v>1875</v>
      </c>
      <c r="V3250" s="3">
        <f t="shared" si="101"/>
        <v>33.369999999999997</v>
      </c>
      <c r="W3250" s="3">
        <f>IF(AND(T3250&lt;&gt;"_U",T3250&lt;&gt;"c",J3250&lt;&gt;9,J3250&lt;&gt;99),IFERROR(VLOOKUP(A3250,'TA Total'!$A$2:$W$10000,18,0),"."),".")</f>
        <v>5619</v>
      </c>
    </row>
    <row r="3251" spans="1:23" x14ac:dyDescent="0.2">
      <c r="A3251" s="1" t="str">
        <f t="shared" si="100"/>
        <v>2018|Tararua District|Female / Wahine</v>
      </c>
      <c r="B3251" t="s">
        <v>20</v>
      </c>
      <c r="C3251" t="s">
        <v>21</v>
      </c>
      <c r="D3251" t="s">
        <v>22</v>
      </c>
      <c r="E3251" t="s">
        <v>23</v>
      </c>
      <c r="F3251">
        <v>2018</v>
      </c>
      <c r="G3251">
        <v>2018</v>
      </c>
      <c r="H3251">
        <v>41</v>
      </c>
      <c r="I3251" t="s">
        <v>66</v>
      </c>
      <c r="J3251">
        <v>6</v>
      </c>
      <c r="K3251" t="s">
        <v>52</v>
      </c>
      <c r="L3251">
        <v>99</v>
      </c>
      <c r="M3251" t="s">
        <v>26</v>
      </c>
      <c r="N3251">
        <v>99</v>
      </c>
      <c r="O3251" t="s">
        <v>27</v>
      </c>
      <c r="P3251">
        <v>2</v>
      </c>
      <c r="Q3251" t="s">
        <v>31</v>
      </c>
      <c r="R3251">
        <v>1722</v>
      </c>
      <c r="V3251" s="3">
        <f t="shared" si="101"/>
        <v>28.32</v>
      </c>
      <c r="W3251" s="3">
        <f>IF(AND(T3251&lt;&gt;"_U",T3251&lt;&gt;"c",J3251&lt;&gt;9,J3251&lt;&gt;99),IFERROR(VLOOKUP(A3251,'TA Total'!$A$2:$W$10000,18,0),"."),".")</f>
        <v>6081</v>
      </c>
    </row>
    <row r="3252" spans="1:23" x14ac:dyDescent="0.2">
      <c r="A3252" s="1" t="str">
        <f t="shared" si="100"/>
        <v>2018|Tararua District|Another gender / He ira kÄ“ anÅ</v>
      </c>
      <c r="B3252" t="s">
        <v>20</v>
      </c>
      <c r="C3252" t="s">
        <v>21</v>
      </c>
      <c r="D3252" t="s">
        <v>22</v>
      </c>
      <c r="E3252" t="s">
        <v>23</v>
      </c>
      <c r="F3252">
        <v>2018</v>
      </c>
      <c r="G3252">
        <v>2018</v>
      </c>
      <c r="H3252">
        <v>41</v>
      </c>
      <c r="I3252" t="s">
        <v>66</v>
      </c>
      <c r="J3252">
        <v>6</v>
      </c>
      <c r="K3252" t="s">
        <v>52</v>
      </c>
      <c r="L3252">
        <v>99</v>
      </c>
      <c r="M3252" t="s">
        <v>26</v>
      </c>
      <c r="N3252">
        <v>99</v>
      </c>
      <c r="O3252" t="s">
        <v>27</v>
      </c>
      <c r="P3252">
        <v>3</v>
      </c>
      <c r="Q3252" t="s">
        <v>28</v>
      </c>
      <c r="T3252" t="s">
        <v>36</v>
      </c>
      <c r="U3252" t="s">
        <v>37</v>
      </c>
      <c r="V3252" s="3" t="str">
        <f t="shared" si="101"/>
        <v>.</v>
      </c>
      <c r="W3252" s="3" t="str">
        <f>IF(AND(T3252&lt;&gt;"_U",T3252&lt;&gt;"c",J3252&lt;&gt;9,J3252&lt;&gt;99),IFERROR(VLOOKUP(A3252,'TA Total'!$A$2:$W$10000,18,0),"."),".")</f>
        <v>.</v>
      </c>
    </row>
    <row r="3253" spans="1:23" x14ac:dyDescent="0.2">
      <c r="A3253" s="1" t="str">
        <f t="shared" si="100"/>
        <v>2018|Tararua District|Total - gender</v>
      </c>
      <c r="B3253" t="s">
        <v>20</v>
      </c>
      <c r="C3253" t="s">
        <v>21</v>
      </c>
      <c r="D3253" t="s">
        <v>22</v>
      </c>
      <c r="E3253" t="s">
        <v>23</v>
      </c>
      <c r="F3253">
        <v>2018</v>
      </c>
      <c r="G3253">
        <v>2018</v>
      </c>
      <c r="H3253">
        <v>41</v>
      </c>
      <c r="I3253" t="s">
        <v>66</v>
      </c>
      <c r="J3253">
        <v>6</v>
      </c>
      <c r="K3253" t="s">
        <v>52</v>
      </c>
      <c r="L3253">
        <v>99</v>
      </c>
      <c r="M3253" t="s">
        <v>26</v>
      </c>
      <c r="N3253">
        <v>99</v>
      </c>
      <c r="O3253" t="s">
        <v>27</v>
      </c>
      <c r="P3253">
        <v>99</v>
      </c>
      <c r="Q3253" t="s">
        <v>42</v>
      </c>
      <c r="R3253">
        <v>3594</v>
      </c>
      <c r="V3253" s="3">
        <f t="shared" si="101"/>
        <v>30.72</v>
      </c>
      <c r="W3253" s="3">
        <f>IF(AND(T3253&lt;&gt;"_U",T3253&lt;&gt;"c",J3253&lt;&gt;9,J3253&lt;&gt;99),IFERROR(VLOOKUP(A3253,'TA Total'!$A$2:$W$10000,18,0),"."),".")</f>
        <v>11700</v>
      </c>
    </row>
    <row r="3254" spans="1:23" x14ac:dyDescent="0.2">
      <c r="A3254" s="1" t="str">
        <f t="shared" si="100"/>
        <v>2018|Tararua District|Male / TÄne</v>
      </c>
      <c r="B3254" t="s">
        <v>20</v>
      </c>
      <c r="C3254" t="s">
        <v>21</v>
      </c>
      <c r="D3254" t="s">
        <v>22</v>
      </c>
      <c r="E3254" t="s">
        <v>23</v>
      </c>
      <c r="F3254">
        <v>2018</v>
      </c>
      <c r="G3254">
        <v>2018</v>
      </c>
      <c r="H3254">
        <v>41</v>
      </c>
      <c r="I3254" t="s">
        <v>66</v>
      </c>
      <c r="J3254">
        <v>9</v>
      </c>
      <c r="K3254" t="s">
        <v>25</v>
      </c>
      <c r="L3254">
        <v>99</v>
      </c>
      <c r="M3254" t="s">
        <v>26</v>
      </c>
      <c r="N3254">
        <v>99</v>
      </c>
      <c r="O3254" t="s">
        <v>27</v>
      </c>
      <c r="P3254">
        <v>1</v>
      </c>
      <c r="Q3254" t="s">
        <v>34</v>
      </c>
      <c r="R3254">
        <v>1341</v>
      </c>
      <c r="V3254" s="3" t="str">
        <f t="shared" si="101"/>
        <v>.</v>
      </c>
      <c r="W3254" s="3" t="str">
        <f>IF(AND(T3254&lt;&gt;"_U",T3254&lt;&gt;"c",J3254&lt;&gt;9,J3254&lt;&gt;99),IFERROR(VLOOKUP(A3254,'TA Total'!$A$2:$W$10000,18,0),"."),".")</f>
        <v>.</v>
      </c>
    </row>
    <row r="3255" spans="1:23" x14ac:dyDescent="0.2">
      <c r="A3255" s="1" t="str">
        <f t="shared" si="100"/>
        <v>2018|Tararua District|Female / Wahine</v>
      </c>
      <c r="B3255" t="s">
        <v>20</v>
      </c>
      <c r="C3255" t="s">
        <v>21</v>
      </c>
      <c r="D3255" t="s">
        <v>22</v>
      </c>
      <c r="E3255" t="s">
        <v>23</v>
      </c>
      <c r="F3255">
        <v>2018</v>
      </c>
      <c r="G3255">
        <v>2018</v>
      </c>
      <c r="H3255">
        <v>41</v>
      </c>
      <c r="I3255" t="s">
        <v>66</v>
      </c>
      <c r="J3255">
        <v>9</v>
      </c>
      <c r="K3255" t="s">
        <v>25</v>
      </c>
      <c r="L3255">
        <v>99</v>
      </c>
      <c r="M3255" t="s">
        <v>26</v>
      </c>
      <c r="N3255">
        <v>99</v>
      </c>
      <c r="O3255" t="s">
        <v>27</v>
      </c>
      <c r="P3255">
        <v>2</v>
      </c>
      <c r="Q3255" t="s">
        <v>31</v>
      </c>
      <c r="R3255">
        <v>1026</v>
      </c>
      <c r="V3255" s="3" t="str">
        <f t="shared" si="101"/>
        <v>.</v>
      </c>
      <c r="W3255" s="3" t="str">
        <f>IF(AND(T3255&lt;&gt;"_U",T3255&lt;&gt;"c",J3255&lt;&gt;9,J3255&lt;&gt;99),IFERROR(VLOOKUP(A3255,'TA Total'!$A$2:$W$10000,18,0),"."),".")</f>
        <v>.</v>
      </c>
    </row>
    <row r="3256" spans="1:23" x14ac:dyDescent="0.2">
      <c r="A3256" s="1" t="str">
        <f t="shared" si="100"/>
        <v>2018|Tararua District|Another gender / He ira kÄ“ anÅ</v>
      </c>
      <c r="B3256" t="s">
        <v>20</v>
      </c>
      <c r="C3256" t="s">
        <v>21</v>
      </c>
      <c r="D3256" t="s">
        <v>22</v>
      </c>
      <c r="E3256" t="s">
        <v>23</v>
      </c>
      <c r="F3256">
        <v>2018</v>
      </c>
      <c r="G3256">
        <v>2018</v>
      </c>
      <c r="H3256">
        <v>41</v>
      </c>
      <c r="I3256" t="s">
        <v>66</v>
      </c>
      <c r="J3256">
        <v>9</v>
      </c>
      <c r="K3256" t="s">
        <v>25</v>
      </c>
      <c r="L3256">
        <v>99</v>
      </c>
      <c r="M3256" t="s">
        <v>26</v>
      </c>
      <c r="N3256">
        <v>99</v>
      </c>
      <c r="O3256" t="s">
        <v>27</v>
      </c>
      <c r="P3256">
        <v>3</v>
      </c>
      <c r="Q3256" t="s">
        <v>28</v>
      </c>
      <c r="T3256" t="s">
        <v>36</v>
      </c>
      <c r="U3256" t="s">
        <v>37</v>
      </c>
      <c r="V3256" s="3" t="str">
        <f t="shared" si="101"/>
        <v>.</v>
      </c>
      <c r="W3256" s="3" t="str">
        <f>IF(AND(T3256&lt;&gt;"_U",T3256&lt;&gt;"c",J3256&lt;&gt;9,J3256&lt;&gt;99),IFERROR(VLOOKUP(A3256,'TA Total'!$A$2:$W$10000,18,0),"."),".")</f>
        <v>.</v>
      </c>
    </row>
    <row r="3257" spans="1:23" x14ac:dyDescent="0.2">
      <c r="A3257" s="1" t="str">
        <f t="shared" si="100"/>
        <v>2018|Tararua District|Total - gender</v>
      </c>
      <c r="B3257" t="s">
        <v>20</v>
      </c>
      <c r="C3257" t="s">
        <v>21</v>
      </c>
      <c r="D3257" t="s">
        <v>22</v>
      </c>
      <c r="E3257" t="s">
        <v>23</v>
      </c>
      <c r="F3257">
        <v>2018</v>
      </c>
      <c r="G3257">
        <v>2018</v>
      </c>
      <c r="H3257">
        <v>41</v>
      </c>
      <c r="I3257" t="s">
        <v>66</v>
      </c>
      <c r="J3257">
        <v>9</v>
      </c>
      <c r="K3257" t="s">
        <v>25</v>
      </c>
      <c r="L3257">
        <v>99</v>
      </c>
      <c r="M3257" t="s">
        <v>26</v>
      </c>
      <c r="N3257">
        <v>99</v>
      </c>
      <c r="O3257" t="s">
        <v>27</v>
      </c>
      <c r="P3257">
        <v>99</v>
      </c>
      <c r="Q3257" t="s">
        <v>42</v>
      </c>
      <c r="R3257">
        <v>2367</v>
      </c>
      <c r="V3257" s="3" t="str">
        <f t="shared" si="101"/>
        <v>.</v>
      </c>
      <c r="W3257" s="3" t="str">
        <f>IF(AND(T3257&lt;&gt;"_U",T3257&lt;&gt;"c",J3257&lt;&gt;9,J3257&lt;&gt;99),IFERROR(VLOOKUP(A3257,'TA Total'!$A$2:$W$10000,18,0),"."),".")</f>
        <v>.</v>
      </c>
    </row>
    <row r="3258" spans="1:23" x14ac:dyDescent="0.2">
      <c r="A3258" s="1" t="str">
        <f t="shared" si="100"/>
        <v>2018|Tararua District|Male / TÄne</v>
      </c>
      <c r="B3258" t="s">
        <v>20</v>
      </c>
      <c r="C3258" t="s">
        <v>21</v>
      </c>
      <c r="D3258" t="s">
        <v>22</v>
      </c>
      <c r="E3258" t="s">
        <v>23</v>
      </c>
      <c r="F3258">
        <v>2018</v>
      </c>
      <c r="G3258">
        <v>2018</v>
      </c>
      <c r="H3258">
        <v>41</v>
      </c>
      <c r="I3258" t="s">
        <v>66</v>
      </c>
      <c r="J3258">
        <v>77</v>
      </c>
      <c r="K3258" t="s">
        <v>49</v>
      </c>
      <c r="L3258">
        <v>99</v>
      </c>
      <c r="M3258" t="s">
        <v>26</v>
      </c>
      <c r="N3258">
        <v>99</v>
      </c>
      <c r="O3258" t="s">
        <v>27</v>
      </c>
      <c r="P3258">
        <v>1</v>
      </c>
      <c r="Q3258" t="s">
        <v>34</v>
      </c>
      <c r="R3258">
        <v>5619</v>
      </c>
      <c r="V3258" s="3">
        <f t="shared" si="101"/>
        <v>100</v>
      </c>
      <c r="W3258" s="3">
        <f>IF(AND(T3258&lt;&gt;"_U",T3258&lt;&gt;"c",J3258&lt;&gt;9,J3258&lt;&gt;99),IFERROR(VLOOKUP(A3258,'TA Total'!$A$2:$W$10000,18,0),"."),".")</f>
        <v>5619</v>
      </c>
    </row>
    <row r="3259" spans="1:23" x14ac:dyDescent="0.2">
      <c r="A3259" s="1" t="str">
        <f t="shared" si="100"/>
        <v>2018|Tararua District|Female / Wahine</v>
      </c>
      <c r="B3259" t="s">
        <v>20</v>
      </c>
      <c r="C3259" t="s">
        <v>21</v>
      </c>
      <c r="D3259" t="s">
        <v>22</v>
      </c>
      <c r="E3259" t="s">
        <v>23</v>
      </c>
      <c r="F3259">
        <v>2018</v>
      </c>
      <c r="G3259">
        <v>2018</v>
      </c>
      <c r="H3259">
        <v>41</v>
      </c>
      <c r="I3259" t="s">
        <v>66</v>
      </c>
      <c r="J3259">
        <v>77</v>
      </c>
      <c r="K3259" t="s">
        <v>49</v>
      </c>
      <c r="L3259">
        <v>99</v>
      </c>
      <c r="M3259" t="s">
        <v>26</v>
      </c>
      <c r="N3259">
        <v>99</v>
      </c>
      <c r="O3259" t="s">
        <v>27</v>
      </c>
      <c r="P3259">
        <v>2</v>
      </c>
      <c r="Q3259" t="s">
        <v>31</v>
      </c>
      <c r="R3259">
        <v>6081</v>
      </c>
      <c r="V3259" s="3">
        <f t="shared" si="101"/>
        <v>100</v>
      </c>
      <c r="W3259" s="3">
        <f>IF(AND(T3259&lt;&gt;"_U",T3259&lt;&gt;"c",J3259&lt;&gt;9,J3259&lt;&gt;99),IFERROR(VLOOKUP(A3259,'TA Total'!$A$2:$W$10000,18,0),"."),".")</f>
        <v>6081</v>
      </c>
    </row>
    <row r="3260" spans="1:23" x14ac:dyDescent="0.2">
      <c r="A3260" s="1" t="str">
        <f t="shared" si="100"/>
        <v>2018|Tararua District|Another gender / He ira kÄ“ anÅ</v>
      </c>
      <c r="B3260" t="s">
        <v>20</v>
      </c>
      <c r="C3260" t="s">
        <v>21</v>
      </c>
      <c r="D3260" t="s">
        <v>22</v>
      </c>
      <c r="E3260" t="s">
        <v>23</v>
      </c>
      <c r="F3260">
        <v>2018</v>
      </c>
      <c r="G3260">
        <v>2018</v>
      </c>
      <c r="H3260">
        <v>41</v>
      </c>
      <c r="I3260" t="s">
        <v>66</v>
      </c>
      <c r="J3260">
        <v>77</v>
      </c>
      <c r="K3260" t="s">
        <v>49</v>
      </c>
      <c r="L3260">
        <v>99</v>
      </c>
      <c r="M3260" t="s">
        <v>26</v>
      </c>
      <c r="N3260">
        <v>99</v>
      </c>
      <c r="O3260" t="s">
        <v>27</v>
      </c>
      <c r="P3260">
        <v>3</v>
      </c>
      <c r="Q3260" t="s">
        <v>28</v>
      </c>
      <c r="T3260" t="s">
        <v>36</v>
      </c>
      <c r="U3260" t="s">
        <v>37</v>
      </c>
      <c r="V3260" s="3" t="str">
        <f t="shared" si="101"/>
        <v>.</v>
      </c>
      <c r="W3260" s="3" t="str">
        <f>IF(AND(T3260&lt;&gt;"_U",T3260&lt;&gt;"c",J3260&lt;&gt;9,J3260&lt;&gt;99),IFERROR(VLOOKUP(A3260,'TA Total'!$A$2:$W$10000,18,0),"."),".")</f>
        <v>.</v>
      </c>
    </row>
    <row r="3261" spans="1:23" x14ac:dyDescent="0.2">
      <c r="A3261" s="1" t="str">
        <f t="shared" si="100"/>
        <v>2018|Tararua District|Total - gender</v>
      </c>
      <c r="B3261" t="s">
        <v>20</v>
      </c>
      <c r="C3261" t="s">
        <v>21</v>
      </c>
      <c r="D3261" t="s">
        <v>22</v>
      </c>
      <c r="E3261" t="s">
        <v>23</v>
      </c>
      <c r="F3261">
        <v>2018</v>
      </c>
      <c r="G3261">
        <v>2018</v>
      </c>
      <c r="H3261">
        <v>41</v>
      </c>
      <c r="I3261" t="s">
        <v>66</v>
      </c>
      <c r="J3261">
        <v>77</v>
      </c>
      <c r="K3261" t="s">
        <v>49</v>
      </c>
      <c r="L3261">
        <v>99</v>
      </c>
      <c r="M3261" t="s">
        <v>26</v>
      </c>
      <c r="N3261">
        <v>99</v>
      </c>
      <c r="O3261" t="s">
        <v>27</v>
      </c>
      <c r="P3261">
        <v>99</v>
      </c>
      <c r="Q3261" t="s">
        <v>42</v>
      </c>
      <c r="R3261">
        <v>11700</v>
      </c>
      <c r="V3261" s="3">
        <f t="shared" si="101"/>
        <v>100</v>
      </c>
      <c r="W3261" s="3">
        <f>IF(AND(T3261&lt;&gt;"_U",T3261&lt;&gt;"c",J3261&lt;&gt;9,J3261&lt;&gt;99),IFERROR(VLOOKUP(A3261,'TA Total'!$A$2:$W$10000,18,0),"."),".")</f>
        <v>11700</v>
      </c>
    </row>
    <row r="3262" spans="1:23" x14ac:dyDescent="0.2">
      <c r="A3262" s="1" t="str">
        <f t="shared" si="100"/>
        <v>2018|Tararua District|Male / TÄne</v>
      </c>
      <c r="B3262" t="s">
        <v>20</v>
      </c>
      <c r="C3262" t="s">
        <v>21</v>
      </c>
      <c r="D3262" t="s">
        <v>22</v>
      </c>
      <c r="E3262" t="s">
        <v>23</v>
      </c>
      <c r="F3262">
        <v>2018</v>
      </c>
      <c r="G3262">
        <v>2018</v>
      </c>
      <c r="H3262">
        <v>41</v>
      </c>
      <c r="I3262" t="s">
        <v>66</v>
      </c>
      <c r="J3262">
        <v>99</v>
      </c>
      <c r="K3262" t="s">
        <v>47</v>
      </c>
      <c r="L3262">
        <v>99</v>
      </c>
      <c r="M3262" t="s">
        <v>26</v>
      </c>
      <c r="N3262">
        <v>99</v>
      </c>
      <c r="O3262" t="s">
        <v>27</v>
      </c>
      <c r="P3262">
        <v>1</v>
      </c>
      <c r="Q3262" t="s">
        <v>34</v>
      </c>
      <c r="R3262">
        <v>6960</v>
      </c>
      <c r="V3262" s="3" t="str">
        <f t="shared" si="101"/>
        <v>.</v>
      </c>
      <c r="W3262" s="3" t="str">
        <f>IF(AND(T3262&lt;&gt;"_U",T3262&lt;&gt;"c",J3262&lt;&gt;9,J3262&lt;&gt;99),IFERROR(VLOOKUP(A3262,'TA Total'!$A$2:$W$10000,18,0),"."),".")</f>
        <v>.</v>
      </c>
    </row>
    <row r="3263" spans="1:23" x14ac:dyDescent="0.2">
      <c r="A3263" s="1" t="str">
        <f t="shared" si="100"/>
        <v>2018|Tararua District|Female / Wahine</v>
      </c>
      <c r="B3263" t="s">
        <v>20</v>
      </c>
      <c r="C3263" t="s">
        <v>21</v>
      </c>
      <c r="D3263" t="s">
        <v>22</v>
      </c>
      <c r="E3263" t="s">
        <v>23</v>
      </c>
      <c r="F3263">
        <v>2018</v>
      </c>
      <c r="G3263">
        <v>2018</v>
      </c>
      <c r="H3263">
        <v>41</v>
      </c>
      <c r="I3263" t="s">
        <v>66</v>
      </c>
      <c r="J3263">
        <v>99</v>
      </c>
      <c r="K3263" t="s">
        <v>47</v>
      </c>
      <c r="L3263">
        <v>99</v>
      </c>
      <c r="M3263" t="s">
        <v>26</v>
      </c>
      <c r="N3263">
        <v>99</v>
      </c>
      <c r="O3263" t="s">
        <v>27</v>
      </c>
      <c r="P3263">
        <v>2</v>
      </c>
      <c r="Q3263" t="s">
        <v>31</v>
      </c>
      <c r="R3263">
        <v>7107</v>
      </c>
      <c r="V3263" s="3" t="str">
        <f t="shared" si="101"/>
        <v>.</v>
      </c>
      <c r="W3263" s="3" t="str">
        <f>IF(AND(T3263&lt;&gt;"_U",T3263&lt;&gt;"c",J3263&lt;&gt;9,J3263&lt;&gt;99),IFERROR(VLOOKUP(A3263,'TA Total'!$A$2:$W$10000,18,0),"."),".")</f>
        <v>.</v>
      </c>
    </row>
    <row r="3264" spans="1:23" x14ac:dyDescent="0.2">
      <c r="A3264" s="1" t="str">
        <f t="shared" si="100"/>
        <v>2018|Tararua District|Another gender / He ira kÄ“ anÅ</v>
      </c>
      <c r="B3264" t="s">
        <v>20</v>
      </c>
      <c r="C3264" t="s">
        <v>21</v>
      </c>
      <c r="D3264" t="s">
        <v>22</v>
      </c>
      <c r="E3264" t="s">
        <v>23</v>
      </c>
      <c r="F3264">
        <v>2018</v>
      </c>
      <c r="G3264">
        <v>2018</v>
      </c>
      <c r="H3264">
        <v>41</v>
      </c>
      <c r="I3264" t="s">
        <v>66</v>
      </c>
      <c r="J3264">
        <v>99</v>
      </c>
      <c r="K3264" t="s">
        <v>47</v>
      </c>
      <c r="L3264">
        <v>99</v>
      </c>
      <c r="M3264" t="s">
        <v>26</v>
      </c>
      <c r="N3264">
        <v>99</v>
      </c>
      <c r="O3264" t="s">
        <v>27</v>
      </c>
      <c r="P3264">
        <v>3</v>
      </c>
      <c r="Q3264" t="s">
        <v>28</v>
      </c>
      <c r="T3264" t="s">
        <v>36</v>
      </c>
      <c r="U3264" t="s">
        <v>37</v>
      </c>
      <c r="V3264" s="3" t="str">
        <f t="shared" si="101"/>
        <v>.</v>
      </c>
      <c r="W3264" s="3" t="str">
        <f>IF(AND(T3264&lt;&gt;"_U",T3264&lt;&gt;"c",J3264&lt;&gt;9,J3264&lt;&gt;99),IFERROR(VLOOKUP(A3264,'TA Total'!$A$2:$W$10000,18,0),"."),".")</f>
        <v>.</v>
      </c>
    </row>
    <row r="3265" spans="1:23" x14ac:dyDescent="0.2">
      <c r="A3265" s="1" t="str">
        <f t="shared" si="100"/>
        <v>2018|Tararua District|Total - gender</v>
      </c>
      <c r="B3265" t="s">
        <v>20</v>
      </c>
      <c r="C3265" t="s">
        <v>21</v>
      </c>
      <c r="D3265" t="s">
        <v>22</v>
      </c>
      <c r="E3265" t="s">
        <v>23</v>
      </c>
      <c r="F3265">
        <v>2018</v>
      </c>
      <c r="G3265">
        <v>2018</v>
      </c>
      <c r="H3265">
        <v>41</v>
      </c>
      <c r="I3265" t="s">
        <v>66</v>
      </c>
      <c r="J3265">
        <v>99</v>
      </c>
      <c r="K3265" t="s">
        <v>47</v>
      </c>
      <c r="L3265">
        <v>99</v>
      </c>
      <c r="M3265" t="s">
        <v>26</v>
      </c>
      <c r="N3265">
        <v>99</v>
      </c>
      <c r="O3265" t="s">
        <v>27</v>
      </c>
      <c r="P3265">
        <v>99</v>
      </c>
      <c r="Q3265" t="s">
        <v>42</v>
      </c>
      <c r="R3265">
        <v>14067</v>
      </c>
      <c r="V3265" s="3" t="str">
        <f t="shared" si="101"/>
        <v>.</v>
      </c>
      <c r="W3265" s="3" t="str">
        <f>IF(AND(T3265&lt;&gt;"_U",T3265&lt;&gt;"c",J3265&lt;&gt;9,J3265&lt;&gt;99),IFERROR(VLOOKUP(A3265,'TA Total'!$A$2:$W$10000,18,0),"."),".")</f>
        <v>.</v>
      </c>
    </row>
    <row r="3266" spans="1:23" x14ac:dyDescent="0.2">
      <c r="A3266" s="1" t="str">
        <f t="shared" si="100"/>
        <v>2018|Horowhenua District|Male / TÄne</v>
      </c>
      <c r="B3266" t="s">
        <v>20</v>
      </c>
      <c r="C3266" t="s">
        <v>21</v>
      </c>
      <c r="D3266" t="s">
        <v>22</v>
      </c>
      <c r="E3266" t="s">
        <v>23</v>
      </c>
      <c r="F3266">
        <v>2018</v>
      </c>
      <c r="G3266">
        <v>2018</v>
      </c>
      <c r="H3266">
        <v>42</v>
      </c>
      <c r="I3266" t="s">
        <v>72</v>
      </c>
      <c r="J3266">
        <v>1</v>
      </c>
      <c r="K3266" t="s">
        <v>30</v>
      </c>
      <c r="L3266">
        <v>99</v>
      </c>
      <c r="M3266" t="s">
        <v>26</v>
      </c>
      <c r="N3266">
        <v>99</v>
      </c>
      <c r="O3266" t="s">
        <v>27</v>
      </c>
      <c r="P3266">
        <v>1</v>
      </c>
      <c r="Q3266" t="s">
        <v>34</v>
      </c>
      <c r="R3266">
        <v>5205</v>
      </c>
      <c r="V3266" s="3">
        <f t="shared" si="101"/>
        <v>49.23</v>
      </c>
      <c r="W3266" s="3">
        <f>IF(AND(T3266&lt;&gt;"_U",T3266&lt;&gt;"c",J3266&lt;&gt;9,J3266&lt;&gt;99),IFERROR(VLOOKUP(A3266,'TA Total'!$A$2:$W$10000,18,0),"."),".")</f>
        <v>10572</v>
      </c>
    </row>
    <row r="3267" spans="1:23" x14ac:dyDescent="0.2">
      <c r="A3267" s="1" t="str">
        <f t="shared" ref="A3267:A3330" si="102">G3267&amp;"|"&amp;I3267&amp;"|"&amp;Q3267</f>
        <v>2018|Horowhenua District|Female / Wahine</v>
      </c>
      <c r="B3267" t="s">
        <v>20</v>
      </c>
      <c r="C3267" t="s">
        <v>21</v>
      </c>
      <c r="D3267" t="s">
        <v>22</v>
      </c>
      <c r="E3267" t="s">
        <v>23</v>
      </c>
      <c r="F3267">
        <v>2018</v>
      </c>
      <c r="G3267">
        <v>2018</v>
      </c>
      <c r="H3267">
        <v>42</v>
      </c>
      <c r="I3267" t="s">
        <v>72</v>
      </c>
      <c r="J3267">
        <v>1</v>
      </c>
      <c r="K3267" t="s">
        <v>30</v>
      </c>
      <c r="L3267">
        <v>99</v>
      </c>
      <c r="M3267" t="s">
        <v>26</v>
      </c>
      <c r="N3267">
        <v>99</v>
      </c>
      <c r="O3267" t="s">
        <v>27</v>
      </c>
      <c r="P3267">
        <v>2</v>
      </c>
      <c r="Q3267" t="s">
        <v>31</v>
      </c>
      <c r="R3267">
        <v>5190</v>
      </c>
      <c r="V3267" s="3">
        <f t="shared" ref="V3267:V3330" si="103">IF(T3267&lt;&gt;"_U",IFERROR((ROUND(R3267/W3267*100,2)),"."),".")</f>
        <v>43.35</v>
      </c>
      <c r="W3267" s="3">
        <f>IF(AND(T3267&lt;&gt;"_U",T3267&lt;&gt;"c",J3267&lt;&gt;9,J3267&lt;&gt;99),IFERROR(VLOOKUP(A3267,'TA Total'!$A$2:$W$10000,18,0),"."),".")</f>
        <v>11973</v>
      </c>
    </row>
    <row r="3268" spans="1:23" x14ac:dyDescent="0.2">
      <c r="A3268" s="1" t="str">
        <f t="shared" si="102"/>
        <v>2018|Horowhenua District|Another gender / He ira kÄ“ anÅ</v>
      </c>
      <c r="B3268" t="s">
        <v>20</v>
      </c>
      <c r="C3268" t="s">
        <v>21</v>
      </c>
      <c r="D3268" t="s">
        <v>22</v>
      </c>
      <c r="E3268" t="s">
        <v>23</v>
      </c>
      <c r="F3268">
        <v>2018</v>
      </c>
      <c r="G3268">
        <v>2018</v>
      </c>
      <c r="H3268">
        <v>42</v>
      </c>
      <c r="I3268" t="s">
        <v>72</v>
      </c>
      <c r="J3268">
        <v>1</v>
      </c>
      <c r="K3268" t="s">
        <v>30</v>
      </c>
      <c r="L3268">
        <v>99</v>
      </c>
      <c r="M3268" t="s">
        <v>26</v>
      </c>
      <c r="N3268">
        <v>99</v>
      </c>
      <c r="O3268" t="s">
        <v>27</v>
      </c>
      <c r="P3268">
        <v>3</v>
      </c>
      <c r="Q3268" t="s">
        <v>28</v>
      </c>
      <c r="T3268" t="s">
        <v>36</v>
      </c>
      <c r="U3268" t="s">
        <v>37</v>
      </c>
      <c r="V3268" s="3" t="str">
        <f t="shared" si="103"/>
        <v>.</v>
      </c>
      <c r="W3268" s="3" t="str">
        <f>IF(AND(T3268&lt;&gt;"_U",T3268&lt;&gt;"c",J3268&lt;&gt;9,J3268&lt;&gt;99),IFERROR(VLOOKUP(A3268,'TA Total'!$A$2:$W$10000,18,0),"."),".")</f>
        <v>.</v>
      </c>
    </row>
    <row r="3269" spans="1:23" x14ac:dyDescent="0.2">
      <c r="A3269" s="1" t="str">
        <f t="shared" si="102"/>
        <v>2018|Horowhenua District|Total - gender</v>
      </c>
      <c r="B3269" t="s">
        <v>20</v>
      </c>
      <c r="C3269" t="s">
        <v>21</v>
      </c>
      <c r="D3269" t="s">
        <v>22</v>
      </c>
      <c r="E3269" t="s">
        <v>23</v>
      </c>
      <c r="F3269">
        <v>2018</v>
      </c>
      <c r="G3269">
        <v>2018</v>
      </c>
      <c r="H3269">
        <v>42</v>
      </c>
      <c r="I3269" t="s">
        <v>72</v>
      </c>
      <c r="J3269">
        <v>1</v>
      </c>
      <c r="K3269" t="s">
        <v>30</v>
      </c>
      <c r="L3269">
        <v>99</v>
      </c>
      <c r="M3269" t="s">
        <v>26</v>
      </c>
      <c r="N3269">
        <v>99</v>
      </c>
      <c r="O3269" t="s">
        <v>27</v>
      </c>
      <c r="P3269">
        <v>99</v>
      </c>
      <c r="Q3269" t="s">
        <v>42</v>
      </c>
      <c r="R3269">
        <v>10398</v>
      </c>
      <c r="V3269" s="3">
        <f t="shared" si="103"/>
        <v>46.12</v>
      </c>
      <c r="W3269" s="3">
        <f>IF(AND(T3269&lt;&gt;"_U",T3269&lt;&gt;"c",J3269&lt;&gt;9,J3269&lt;&gt;99),IFERROR(VLOOKUP(A3269,'TA Total'!$A$2:$W$10000,18,0),"."),".")</f>
        <v>22545</v>
      </c>
    </row>
    <row r="3270" spans="1:23" x14ac:dyDescent="0.2">
      <c r="A3270" s="1" t="str">
        <f t="shared" si="102"/>
        <v>2018|Horowhenua District|Male / TÄne</v>
      </c>
      <c r="B3270" t="s">
        <v>20</v>
      </c>
      <c r="C3270" t="s">
        <v>21</v>
      </c>
      <c r="D3270" t="s">
        <v>22</v>
      </c>
      <c r="E3270" t="s">
        <v>23</v>
      </c>
      <c r="F3270">
        <v>2018</v>
      </c>
      <c r="G3270">
        <v>2018</v>
      </c>
      <c r="H3270">
        <v>42</v>
      </c>
      <c r="I3270" t="s">
        <v>72</v>
      </c>
      <c r="J3270">
        <v>3</v>
      </c>
      <c r="K3270" t="s">
        <v>39</v>
      </c>
      <c r="L3270">
        <v>99</v>
      </c>
      <c r="M3270" t="s">
        <v>26</v>
      </c>
      <c r="N3270">
        <v>99</v>
      </c>
      <c r="O3270" t="s">
        <v>27</v>
      </c>
      <c r="P3270">
        <v>1</v>
      </c>
      <c r="Q3270" t="s">
        <v>34</v>
      </c>
      <c r="R3270">
        <v>378</v>
      </c>
      <c r="V3270" s="3">
        <f t="shared" si="103"/>
        <v>3.58</v>
      </c>
      <c r="W3270" s="3">
        <f>IF(AND(T3270&lt;&gt;"_U",T3270&lt;&gt;"c",J3270&lt;&gt;9,J3270&lt;&gt;99),IFERROR(VLOOKUP(A3270,'TA Total'!$A$2:$W$10000,18,0),"."),".")</f>
        <v>10572</v>
      </c>
    </row>
    <row r="3271" spans="1:23" x14ac:dyDescent="0.2">
      <c r="A3271" s="1" t="str">
        <f t="shared" si="102"/>
        <v>2018|Horowhenua District|Female / Wahine</v>
      </c>
      <c r="B3271" t="s">
        <v>20</v>
      </c>
      <c r="C3271" t="s">
        <v>21</v>
      </c>
      <c r="D3271" t="s">
        <v>22</v>
      </c>
      <c r="E3271" t="s">
        <v>23</v>
      </c>
      <c r="F3271">
        <v>2018</v>
      </c>
      <c r="G3271">
        <v>2018</v>
      </c>
      <c r="H3271">
        <v>42</v>
      </c>
      <c r="I3271" t="s">
        <v>72</v>
      </c>
      <c r="J3271">
        <v>3</v>
      </c>
      <c r="K3271" t="s">
        <v>39</v>
      </c>
      <c r="L3271">
        <v>99</v>
      </c>
      <c r="M3271" t="s">
        <v>26</v>
      </c>
      <c r="N3271">
        <v>99</v>
      </c>
      <c r="O3271" t="s">
        <v>27</v>
      </c>
      <c r="P3271">
        <v>2</v>
      </c>
      <c r="Q3271" t="s">
        <v>31</v>
      </c>
      <c r="R3271">
        <v>453</v>
      </c>
      <c r="V3271" s="3">
        <f t="shared" si="103"/>
        <v>3.78</v>
      </c>
      <c r="W3271" s="3">
        <f>IF(AND(T3271&lt;&gt;"_U",T3271&lt;&gt;"c",J3271&lt;&gt;9,J3271&lt;&gt;99),IFERROR(VLOOKUP(A3271,'TA Total'!$A$2:$W$10000,18,0),"."),".")</f>
        <v>11973</v>
      </c>
    </row>
    <row r="3272" spans="1:23" x14ac:dyDescent="0.2">
      <c r="A3272" s="1" t="str">
        <f t="shared" si="102"/>
        <v>2018|Horowhenua District|Another gender / He ira kÄ“ anÅ</v>
      </c>
      <c r="B3272" t="s">
        <v>20</v>
      </c>
      <c r="C3272" t="s">
        <v>21</v>
      </c>
      <c r="D3272" t="s">
        <v>22</v>
      </c>
      <c r="E3272" t="s">
        <v>23</v>
      </c>
      <c r="F3272">
        <v>2018</v>
      </c>
      <c r="G3272">
        <v>2018</v>
      </c>
      <c r="H3272">
        <v>42</v>
      </c>
      <c r="I3272" t="s">
        <v>72</v>
      </c>
      <c r="J3272">
        <v>3</v>
      </c>
      <c r="K3272" t="s">
        <v>39</v>
      </c>
      <c r="L3272">
        <v>99</v>
      </c>
      <c r="M3272" t="s">
        <v>26</v>
      </c>
      <c r="N3272">
        <v>99</v>
      </c>
      <c r="O3272" t="s">
        <v>27</v>
      </c>
      <c r="P3272">
        <v>3</v>
      </c>
      <c r="Q3272" t="s">
        <v>28</v>
      </c>
      <c r="T3272" t="s">
        <v>36</v>
      </c>
      <c r="U3272" t="s">
        <v>37</v>
      </c>
      <c r="V3272" s="3" t="str">
        <f t="shared" si="103"/>
        <v>.</v>
      </c>
      <c r="W3272" s="3" t="str">
        <f>IF(AND(T3272&lt;&gt;"_U",T3272&lt;&gt;"c",J3272&lt;&gt;9,J3272&lt;&gt;99),IFERROR(VLOOKUP(A3272,'TA Total'!$A$2:$W$10000,18,0),"."),".")</f>
        <v>.</v>
      </c>
    </row>
    <row r="3273" spans="1:23" x14ac:dyDescent="0.2">
      <c r="A3273" s="1" t="str">
        <f t="shared" si="102"/>
        <v>2018|Horowhenua District|Total - gender</v>
      </c>
      <c r="B3273" t="s">
        <v>20</v>
      </c>
      <c r="C3273" t="s">
        <v>21</v>
      </c>
      <c r="D3273" t="s">
        <v>22</v>
      </c>
      <c r="E3273" t="s">
        <v>23</v>
      </c>
      <c r="F3273">
        <v>2018</v>
      </c>
      <c r="G3273">
        <v>2018</v>
      </c>
      <c r="H3273">
        <v>42</v>
      </c>
      <c r="I3273" t="s">
        <v>72</v>
      </c>
      <c r="J3273">
        <v>3</v>
      </c>
      <c r="K3273" t="s">
        <v>39</v>
      </c>
      <c r="L3273">
        <v>99</v>
      </c>
      <c r="M3273" t="s">
        <v>26</v>
      </c>
      <c r="N3273">
        <v>99</v>
      </c>
      <c r="O3273" t="s">
        <v>27</v>
      </c>
      <c r="P3273">
        <v>99</v>
      </c>
      <c r="Q3273" t="s">
        <v>42</v>
      </c>
      <c r="R3273">
        <v>831</v>
      </c>
      <c r="V3273" s="3">
        <f t="shared" si="103"/>
        <v>3.69</v>
      </c>
      <c r="W3273" s="3">
        <f>IF(AND(T3273&lt;&gt;"_U",T3273&lt;&gt;"c",J3273&lt;&gt;9,J3273&lt;&gt;99),IFERROR(VLOOKUP(A3273,'TA Total'!$A$2:$W$10000,18,0),"."),".")</f>
        <v>22545</v>
      </c>
    </row>
    <row r="3274" spans="1:23" x14ac:dyDescent="0.2">
      <c r="A3274" s="1" t="str">
        <f t="shared" si="102"/>
        <v>2018|Horowhenua District|Male / TÄne</v>
      </c>
      <c r="B3274" t="s">
        <v>20</v>
      </c>
      <c r="C3274" t="s">
        <v>21</v>
      </c>
      <c r="D3274" t="s">
        <v>22</v>
      </c>
      <c r="E3274" t="s">
        <v>23</v>
      </c>
      <c r="F3274">
        <v>2018</v>
      </c>
      <c r="G3274">
        <v>2018</v>
      </c>
      <c r="H3274">
        <v>42</v>
      </c>
      <c r="I3274" t="s">
        <v>72</v>
      </c>
      <c r="J3274">
        <v>4</v>
      </c>
      <c r="K3274" t="s">
        <v>54</v>
      </c>
      <c r="L3274">
        <v>99</v>
      </c>
      <c r="M3274" t="s">
        <v>26</v>
      </c>
      <c r="N3274">
        <v>99</v>
      </c>
      <c r="O3274" t="s">
        <v>27</v>
      </c>
      <c r="P3274">
        <v>1</v>
      </c>
      <c r="Q3274" t="s">
        <v>34</v>
      </c>
      <c r="R3274">
        <v>1002</v>
      </c>
      <c r="V3274" s="3">
        <f t="shared" si="103"/>
        <v>9.48</v>
      </c>
      <c r="W3274" s="3">
        <f>IF(AND(T3274&lt;&gt;"_U",T3274&lt;&gt;"c",J3274&lt;&gt;9,J3274&lt;&gt;99),IFERROR(VLOOKUP(A3274,'TA Total'!$A$2:$W$10000,18,0),"."),".")</f>
        <v>10572</v>
      </c>
    </row>
    <row r="3275" spans="1:23" x14ac:dyDescent="0.2">
      <c r="A3275" s="1" t="str">
        <f t="shared" si="102"/>
        <v>2018|Horowhenua District|Female / Wahine</v>
      </c>
      <c r="B3275" t="s">
        <v>20</v>
      </c>
      <c r="C3275" t="s">
        <v>21</v>
      </c>
      <c r="D3275" t="s">
        <v>22</v>
      </c>
      <c r="E3275" t="s">
        <v>23</v>
      </c>
      <c r="F3275">
        <v>2018</v>
      </c>
      <c r="G3275">
        <v>2018</v>
      </c>
      <c r="H3275">
        <v>42</v>
      </c>
      <c r="I3275" t="s">
        <v>72</v>
      </c>
      <c r="J3275">
        <v>4</v>
      </c>
      <c r="K3275" t="s">
        <v>54</v>
      </c>
      <c r="L3275">
        <v>99</v>
      </c>
      <c r="M3275" t="s">
        <v>26</v>
      </c>
      <c r="N3275">
        <v>99</v>
      </c>
      <c r="O3275" t="s">
        <v>27</v>
      </c>
      <c r="P3275">
        <v>2</v>
      </c>
      <c r="Q3275" t="s">
        <v>31</v>
      </c>
      <c r="R3275">
        <v>1374</v>
      </c>
      <c r="V3275" s="3">
        <f t="shared" si="103"/>
        <v>11.48</v>
      </c>
      <c r="W3275" s="3">
        <f>IF(AND(T3275&lt;&gt;"_U",T3275&lt;&gt;"c",J3275&lt;&gt;9,J3275&lt;&gt;99),IFERROR(VLOOKUP(A3275,'TA Total'!$A$2:$W$10000,18,0),"."),".")</f>
        <v>11973</v>
      </c>
    </row>
    <row r="3276" spans="1:23" x14ac:dyDescent="0.2">
      <c r="A3276" s="1" t="str">
        <f t="shared" si="102"/>
        <v>2018|Horowhenua District|Another gender / He ira kÄ“ anÅ</v>
      </c>
      <c r="B3276" t="s">
        <v>20</v>
      </c>
      <c r="C3276" t="s">
        <v>21</v>
      </c>
      <c r="D3276" t="s">
        <v>22</v>
      </c>
      <c r="E3276" t="s">
        <v>23</v>
      </c>
      <c r="F3276">
        <v>2018</v>
      </c>
      <c r="G3276">
        <v>2018</v>
      </c>
      <c r="H3276">
        <v>42</v>
      </c>
      <c r="I3276" t="s">
        <v>72</v>
      </c>
      <c r="J3276">
        <v>4</v>
      </c>
      <c r="K3276" t="s">
        <v>54</v>
      </c>
      <c r="L3276">
        <v>99</v>
      </c>
      <c r="M3276" t="s">
        <v>26</v>
      </c>
      <c r="N3276">
        <v>99</v>
      </c>
      <c r="O3276" t="s">
        <v>27</v>
      </c>
      <c r="P3276">
        <v>3</v>
      </c>
      <c r="Q3276" t="s">
        <v>28</v>
      </c>
      <c r="T3276" t="s">
        <v>36</v>
      </c>
      <c r="U3276" t="s">
        <v>37</v>
      </c>
      <c r="V3276" s="3" t="str">
        <f t="shared" si="103"/>
        <v>.</v>
      </c>
      <c r="W3276" s="3" t="str">
        <f>IF(AND(T3276&lt;&gt;"_U",T3276&lt;&gt;"c",J3276&lt;&gt;9,J3276&lt;&gt;99),IFERROR(VLOOKUP(A3276,'TA Total'!$A$2:$W$10000,18,0),"."),".")</f>
        <v>.</v>
      </c>
    </row>
    <row r="3277" spans="1:23" x14ac:dyDescent="0.2">
      <c r="A3277" s="1" t="str">
        <f t="shared" si="102"/>
        <v>2018|Horowhenua District|Total - gender</v>
      </c>
      <c r="B3277" t="s">
        <v>20</v>
      </c>
      <c r="C3277" t="s">
        <v>21</v>
      </c>
      <c r="D3277" t="s">
        <v>22</v>
      </c>
      <c r="E3277" t="s">
        <v>23</v>
      </c>
      <c r="F3277">
        <v>2018</v>
      </c>
      <c r="G3277">
        <v>2018</v>
      </c>
      <c r="H3277">
        <v>42</v>
      </c>
      <c r="I3277" t="s">
        <v>72</v>
      </c>
      <c r="J3277">
        <v>4</v>
      </c>
      <c r="K3277" t="s">
        <v>54</v>
      </c>
      <c r="L3277">
        <v>99</v>
      </c>
      <c r="M3277" t="s">
        <v>26</v>
      </c>
      <c r="N3277">
        <v>99</v>
      </c>
      <c r="O3277" t="s">
        <v>27</v>
      </c>
      <c r="P3277">
        <v>99</v>
      </c>
      <c r="Q3277" t="s">
        <v>42</v>
      </c>
      <c r="R3277">
        <v>2379</v>
      </c>
      <c r="V3277" s="3">
        <f t="shared" si="103"/>
        <v>10.55</v>
      </c>
      <c r="W3277" s="3">
        <f>IF(AND(T3277&lt;&gt;"_U",T3277&lt;&gt;"c",J3277&lt;&gt;9,J3277&lt;&gt;99),IFERROR(VLOOKUP(A3277,'TA Total'!$A$2:$W$10000,18,0),"."),".")</f>
        <v>22545</v>
      </c>
    </row>
    <row r="3278" spans="1:23" x14ac:dyDescent="0.2">
      <c r="A3278" s="1" t="str">
        <f t="shared" si="102"/>
        <v>2018|Horowhenua District|Male / TÄne</v>
      </c>
      <c r="B3278" t="s">
        <v>20</v>
      </c>
      <c r="C3278" t="s">
        <v>21</v>
      </c>
      <c r="D3278" t="s">
        <v>22</v>
      </c>
      <c r="E3278" t="s">
        <v>23</v>
      </c>
      <c r="F3278">
        <v>2018</v>
      </c>
      <c r="G3278">
        <v>2018</v>
      </c>
      <c r="H3278">
        <v>42</v>
      </c>
      <c r="I3278" t="s">
        <v>72</v>
      </c>
      <c r="J3278">
        <v>5</v>
      </c>
      <c r="K3278" t="s">
        <v>33</v>
      </c>
      <c r="L3278">
        <v>99</v>
      </c>
      <c r="M3278" t="s">
        <v>26</v>
      </c>
      <c r="N3278">
        <v>99</v>
      </c>
      <c r="O3278" t="s">
        <v>27</v>
      </c>
      <c r="P3278">
        <v>1</v>
      </c>
      <c r="Q3278" t="s">
        <v>34</v>
      </c>
      <c r="R3278">
        <v>450</v>
      </c>
      <c r="V3278" s="3">
        <f t="shared" si="103"/>
        <v>4.26</v>
      </c>
      <c r="W3278" s="3">
        <f>IF(AND(T3278&lt;&gt;"_U",T3278&lt;&gt;"c",J3278&lt;&gt;9,J3278&lt;&gt;99),IFERROR(VLOOKUP(A3278,'TA Total'!$A$2:$W$10000,18,0),"."),".")</f>
        <v>10572</v>
      </c>
    </row>
    <row r="3279" spans="1:23" x14ac:dyDescent="0.2">
      <c r="A3279" s="1" t="str">
        <f t="shared" si="102"/>
        <v>2018|Horowhenua District|Female / Wahine</v>
      </c>
      <c r="B3279" t="s">
        <v>20</v>
      </c>
      <c r="C3279" t="s">
        <v>21</v>
      </c>
      <c r="D3279" t="s">
        <v>22</v>
      </c>
      <c r="E3279" t="s">
        <v>23</v>
      </c>
      <c r="F3279">
        <v>2018</v>
      </c>
      <c r="G3279">
        <v>2018</v>
      </c>
      <c r="H3279">
        <v>42</v>
      </c>
      <c r="I3279" t="s">
        <v>72</v>
      </c>
      <c r="J3279">
        <v>5</v>
      </c>
      <c r="K3279" t="s">
        <v>33</v>
      </c>
      <c r="L3279">
        <v>99</v>
      </c>
      <c r="M3279" t="s">
        <v>26</v>
      </c>
      <c r="N3279">
        <v>99</v>
      </c>
      <c r="O3279" t="s">
        <v>27</v>
      </c>
      <c r="P3279">
        <v>2</v>
      </c>
      <c r="Q3279" t="s">
        <v>31</v>
      </c>
      <c r="R3279">
        <v>1440</v>
      </c>
      <c r="V3279" s="3">
        <f t="shared" si="103"/>
        <v>12.03</v>
      </c>
      <c r="W3279" s="3">
        <f>IF(AND(T3279&lt;&gt;"_U",T3279&lt;&gt;"c",J3279&lt;&gt;9,J3279&lt;&gt;99),IFERROR(VLOOKUP(A3279,'TA Total'!$A$2:$W$10000,18,0),"."),".")</f>
        <v>11973</v>
      </c>
    </row>
    <row r="3280" spans="1:23" x14ac:dyDescent="0.2">
      <c r="A3280" s="1" t="str">
        <f t="shared" si="102"/>
        <v>2018|Horowhenua District|Another gender / He ira kÄ“ anÅ</v>
      </c>
      <c r="B3280" t="s">
        <v>20</v>
      </c>
      <c r="C3280" t="s">
        <v>21</v>
      </c>
      <c r="D3280" t="s">
        <v>22</v>
      </c>
      <c r="E3280" t="s">
        <v>23</v>
      </c>
      <c r="F3280">
        <v>2018</v>
      </c>
      <c r="G3280">
        <v>2018</v>
      </c>
      <c r="H3280">
        <v>42</v>
      </c>
      <c r="I3280" t="s">
        <v>72</v>
      </c>
      <c r="J3280">
        <v>5</v>
      </c>
      <c r="K3280" t="s">
        <v>33</v>
      </c>
      <c r="L3280">
        <v>99</v>
      </c>
      <c r="M3280" t="s">
        <v>26</v>
      </c>
      <c r="N3280">
        <v>99</v>
      </c>
      <c r="O3280" t="s">
        <v>27</v>
      </c>
      <c r="P3280">
        <v>3</v>
      </c>
      <c r="Q3280" t="s">
        <v>28</v>
      </c>
      <c r="T3280" t="s">
        <v>36</v>
      </c>
      <c r="U3280" t="s">
        <v>37</v>
      </c>
      <c r="V3280" s="3" t="str">
        <f t="shared" si="103"/>
        <v>.</v>
      </c>
      <c r="W3280" s="3" t="str">
        <f>IF(AND(T3280&lt;&gt;"_U",T3280&lt;&gt;"c",J3280&lt;&gt;9,J3280&lt;&gt;99),IFERROR(VLOOKUP(A3280,'TA Total'!$A$2:$W$10000,18,0),"."),".")</f>
        <v>.</v>
      </c>
    </row>
    <row r="3281" spans="1:23" x14ac:dyDescent="0.2">
      <c r="A3281" s="1" t="str">
        <f t="shared" si="102"/>
        <v>2018|Horowhenua District|Total - gender</v>
      </c>
      <c r="B3281" t="s">
        <v>20</v>
      </c>
      <c r="C3281" t="s">
        <v>21</v>
      </c>
      <c r="D3281" t="s">
        <v>22</v>
      </c>
      <c r="E3281" t="s">
        <v>23</v>
      </c>
      <c r="F3281">
        <v>2018</v>
      </c>
      <c r="G3281">
        <v>2018</v>
      </c>
      <c r="H3281">
        <v>42</v>
      </c>
      <c r="I3281" t="s">
        <v>72</v>
      </c>
      <c r="J3281">
        <v>5</v>
      </c>
      <c r="K3281" t="s">
        <v>33</v>
      </c>
      <c r="L3281">
        <v>99</v>
      </c>
      <c r="M3281" t="s">
        <v>26</v>
      </c>
      <c r="N3281">
        <v>99</v>
      </c>
      <c r="O3281" t="s">
        <v>27</v>
      </c>
      <c r="P3281">
        <v>99</v>
      </c>
      <c r="Q3281" t="s">
        <v>42</v>
      </c>
      <c r="R3281">
        <v>1890</v>
      </c>
      <c r="V3281" s="3">
        <f t="shared" si="103"/>
        <v>8.3800000000000008</v>
      </c>
      <c r="W3281" s="3">
        <f>IF(AND(T3281&lt;&gt;"_U",T3281&lt;&gt;"c",J3281&lt;&gt;9,J3281&lt;&gt;99),IFERROR(VLOOKUP(A3281,'TA Total'!$A$2:$W$10000,18,0),"."),".")</f>
        <v>22545</v>
      </c>
    </row>
    <row r="3282" spans="1:23" x14ac:dyDescent="0.2">
      <c r="A3282" s="1" t="str">
        <f t="shared" si="102"/>
        <v>2018|Horowhenua District|Male / TÄne</v>
      </c>
      <c r="B3282" t="s">
        <v>20</v>
      </c>
      <c r="C3282" t="s">
        <v>21</v>
      </c>
      <c r="D3282" t="s">
        <v>22</v>
      </c>
      <c r="E3282" t="s">
        <v>23</v>
      </c>
      <c r="F3282">
        <v>2018</v>
      </c>
      <c r="G3282">
        <v>2018</v>
      </c>
      <c r="H3282">
        <v>42</v>
      </c>
      <c r="I3282" t="s">
        <v>72</v>
      </c>
      <c r="J3282">
        <v>6</v>
      </c>
      <c r="K3282" t="s">
        <v>52</v>
      </c>
      <c r="L3282">
        <v>99</v>
      </c>
      <c r="M3282" t="s">
        <v>26</v>
      </c>
      <c r="N3282">
        <v>99</v>
      </c>
      <c r="O3282" t="s">
        <v>27</v>
      </c>
      <c r="P3282">
        <v>1</v>
      </c>
      <c r="Q3282" t="s">
        <v>34</v>
      </c>
      <c r="R3282">
        <v>3534</v>
      </c>
      <c r="V3282" s="3">
        <f t="shared" si="103"/>
        <v>33.43</v>
      </c>
      <c r="W3282" s="3">
        <f>IF(AND(T3282&lt;&gt;"_U",T3282&lt;&gt;"c",J3282&lt;&gt;9,J3282&lt;&gt;99),IFERROR(VLOOKUP(A3282,'TA Total'!$A$2:$W$10000,18,0),"."),".")</f>
        <v>10572</v>
      </c>
    </row>
    <row r="3283" spans="1:23" x14ac:dyDescent="0.2">
      <c r="A3283" s="1" t="str">
        <f t="shared" si="102"/>
        <v>2018|Horowhenua District|Female / Wahine</v>
      </c>
      <c r="B3283" t="s">
        <v>20</v>
      </c>
      <c r="C3283" t="s">
        <v>21</v>
      </c>
      <c r="D3283" t="s">
        <v>22</v>
      </c>
      <c r="E3283" t="s">
        <v>23</v>
      </c>
      <c r="F3283">
        <v>2018</v>
      </c>
      <c r="G3283">
        <v>2018</v>
      </c>
      <c r="H3283">
        <v>42</v>
      </c>
      <c r="I3283" t="s">
        <v>72</v>
      </c>
      <c r="J3283">
        <v>6</v>
      </c>
      <c r="K3283" t="s">
        <v>52</v>
      </c>
      <c r="L3283">
        <v>99</v>
      </c>
      <c r="M3283" t="s">
        <v>26</v>
      </c>
      <c r="N3283">
        <v>99</v>
      </c>
      <c r="O3283" t="s">
        <v>27</v>
      </c>
      <c r="P3283">
        <v>2</v>
      </c>
      <c r="Q3283" t="s">
        <v>31</v>
      </c>
      <c r="R3283">
        <v>3516</v>
      </c>
      <c r="V3283" s="3">
        <f t="shared" si="103"/>
        <v>29.37</v>
      </c>
      <c r="W3283" s="3">
        <f>IF(AND(T3283&lt;&gt;"_U",T3283&lt;&gt;"c",J3283&lt;&gt;9,J3283&lt;&gt;99),IFERROR(VLOOKUP(A3283,'TA Total'!$A$2:$W$10000,18,0),"."),".")</f>
        <v>11973</v>
      </c>
    </row>
    <row r="3284" spans="1:23" x14ac:dyDescent="0.2">
      <c r="A3284" s="1" t="str">
        <f t="shared" si="102"/>
        <v>2018|Horowhenua District|Another gender / He ira kÄ“ anÅ</v>
      </c>
      <c r="B3284" t="s">
        <v>20</v>
      </c>
      <c r="C3284" t="s">
        <v>21</v>
      </c>
      <c r="D3284" t="s">
        <v>22</v>
      </c>
      <c r="E3284" t="s">
        <v>23</v>
      </c>
      <c r="F3284">
        <v>2018</v>
      </c>
      <c r="G3284">
        <v>2018</v>
      </c>
      <c r="H3284">
        <v>42</v>
      </c>
      <c r="I3284" t="s">
        <v>72</v>
      </c>
      <c r="J3284">
        <v>6</v>
      </c>
      <c r="K3284" t="s">
        <v>52</v>
      </c>
      <c r="L3284">
        <v>99</v>
      </c>
      <c r="M3284" t="s">
        <v>26</v>
      </c>
      <c r="N3284">
        <v>99</v>
      </c>
      <c r="O3284" t="s">
        <v>27</v>
      </c>
      <c r="P3284">
        <v>3</v>
      </c>
      <c r="Q3284" t="s">
        <v>28</v>
      </c>
      <c r="T3284" t="s">
        <v>36</v>
      </c>
      <c r="U3284" t="s">
        <v>37</v>
      </c>
      <c r="V3284" s="3" t="str">
        <f t="shared" si="103"/>
        <v>.</v>
      </c>
      <c r="W3284" s="3" t="str">
        <f>IF(AND(T3284&lt;&gt;"_U",T3284&lt;&gt;"c",J3284&lt;&gt;9,J3284&lt;&gt;99),IFERROR(VLOOKUP(A3284,'TA Total'!$A$2:$W$10000,18,0),"."),".")</f>
        <v>.</v>
      </c>
    </row>
    <row r="3285" spans="1:23" x14ac:dyDescent="0.2">
      <c r="A3285" s="1" t="str">
        <f t="shared" si="102"/>
        <v>2018|Horowhenua District|Total - gender</v>
      </c>
      <c r="B3285" t="s">
        <v>20</v>
      </c>
      <c r="C3285" t="s">
        <v>21</v>
      </c>
      <c r="D3285" t="s">
        <v>22</v>
      </c>
      <c r="E3285" t="s">
        <v>23</v>
      </c>
      <c r="F3285">
        <v>2018</v>
      </c>
      <c r="G3285">
        <v>2018</v>
      </c>
      <c r="H3285">
        <v>42</v>
      </c>
      <c r="I3285" t="s">
        <v>72</v>
      </c>
      <c r="J3285">
        <v>6</v>
      </c>
      <c r="K3285" t="s">
        <v>52</v>
      </c>
      <c r="L3285">
        <v>99</v>
      </c>
      <c r="M3285" t="s">
        <v>26</v>
      </c>
      <c r="N3285">
        <v>99</v>
      </c>
      <c r="O3285" t="s">
        <v>27</v>
      </c>
      <c r="P3285">
        <v>99</v>
      </c>
      <c r="Q3285" t="s">
        <v>42</v>
      </c>
      <c r="R3285">
        <v>7053</v>
      </c>
      <c r="V3285" s="3">
        <f t="shared" si="103"/>
        <v>31.28</v>
      </c>
      <c r="W3285" s="3">
        <f>IF(AND(T3285&lt;&gt;"_U",T3285&lt;&gt;"c",J3285&lt;&gt;9,J3285&lt;&gt;99),IFERROR(VLOOKUP(A3285,'TA Total'!$A$2:$W$10000,18,0),"."),".")</f>
        <v>22545</v>
      </c>
    </row>
    <row r="3286" spans="1:23" x14ac:dyDescent="0.2">
      <c r="A3286" s="1" t="str">
        <f t="shared" si="102"/>
        <v>2018|Horowhenua District|Male / TÄne</v>
      </c>
      <c r="B3286" t="s">
        <v>20</v>
      </c>
      <c r="C3286" t="s">
        <v>21</v>
      </c>
      <c r="D3286" t="s">
        <v>22</v>
      </c>
      <c r="E3286" t="s">
        <v>23</v>
      </c>
      <c r="F3286">
        <v>2018</v>
      </c>
      <c r="G3286">
        <v>2018</v>
      </c>
      <c r="H3286">
        <v>42</v>
      </c>
      <c r="I3286" t="s">
        <v>72</v>
      </c>
      <c r="J3286">
        <v>9</v>
      </c>
      <c r="K3286" t="s">
        <v>25</v>
      </c>
      <c r="L3286">
        <v>99</v>
      </c>
      <c r="M3286" t="s">
        <v>26</v>
      </c>
      <c r="N3286">
        <v>99</v>
      </c>
      <c r="O3286" t="s">
        <v>27</v>
      </c>
      <c r="P3286">
        <v>1</v>
      </c>
      <c r="Q3286" t="s">
        <v>34</v>
      </c>
      <c r="R3286">
        <v>2475</v>
      </c>
      <c r="V3286" s="3" t="str">
        <f t="shared" si="103"/>
        <v>.</v>
      </c>
      <c r="W3286" s="3" t="str">
        <f>IF(AND(T3286&lt;&gt;"_U",T3286&lt;&gt;"c",J3286&lt;&gt;9,J3286&lt;&gt;99),IFERROR(VLOOKUP(A3286,'TA Total'!$A$2:$W$10000,18,0),"."),".")</f>
        <v>.</v>
      </c>
    </row>
    <row r="3287" spans="1:23" x14ac:dyDescent="0.2">
      <c r="A3287" s="1" t="str">
        <f t="shared" si="102"/>
        <v>2018|Horowhenua District|Female / Wahine</v>
      </c>
      <c r="B3287" t="s">
        <v>20</v>
      </c>
      <c r="C3287" t="s">
        <v>21</v>
      </c>
      <c r="D3287" t="s">
        <v>22</v>
      </c>
      <c r="E3287" t="s">
        <v>23</v>
      </c>
      <c r="F3287">
        <v>2018</v>
      </c>
      <c r="G3287">
        <v>2018</v>
      </c>
      <c r="H3287">
        <v>42</v>
      </c>
      <c r="I3287" t="s">
        <v>72</v>
      </c>
      <c r="J3287">
        <v>9</v>
      </c>
      <c r="K3287" t="s">
        <v>25</v>
      </c>
      <c r="L3287">
        <v>99</v>
      </c>
      <c r="M3287" t="s">
        <v>26</v>
      </c>
      <c r="N3287">
        <v>99</v>
      </c>
      <c r="O3287" t="s">
        <v>27</v>
      </c>
      <c r="P3287">
        <v>2</v>
      </c>
      <c r="Q3287" t="s">
        <v>31</v>
      </c>
      <c r="R3287">
        <v>2154</v>
      </c>
      <c r="V3287" s="3" t="str">
        <f t="shared" si="103"/>
        <v>.</v>
      </c>
      <c r="W3287" s="3" t="str">
        <f>IF(AND(T3287&lt;&gt;"_U",T3287&lt;&gt;"c",J3287&lt;&gt;9,J3287&lt;&gt;99),IFERROR(VLOOKUP(A3287,'TA Total'!$A$2:$W$10000,18,0),"."),".")</f>
        <v>.</v>
      </c>
    </row>
    <row r="3288" spans="1:23" x14ac:dyDescent="0.2">
      <c r="A3288" s="1" t="str">
        <f t="shared" si="102"/>
        <v>2018|Horowhenua District|Another gender / He ira kÄ“ anÅ</v>
      </c>
      <c r="B3288" t="s">
        <v>20</v>
      </c>
      <c r="C3288" t="s">
        <v>21</v>
      </c>
      <c r="D3288" t="s">
        <v>22</v>
      </c>
      <c r="E3288" t="s">
        <v>23</v>
      </c>
      <c r="F3288">
        <v>2018</v>
      </c>
      <c r="G3288">
        <v>2018</v>
      </c>
      <c r="H3288">
        <v>42</v>
      </c>
      <c r="I3288" t="s">
        <v>72</v>
      </c>
      <c r="J3288">
        <v>9</v>
      </c>
      <c r="K3288" t="s">
        <v>25</v>
      </c>
      <c r="L3288">
        <v>99</v>
      </c>
      <c r="M3288" t="s">
        <v>26</v>
      </c>
      <c r="N3288">
        <v>99</v>
      </c>
      <c r="O3288" t="s">
        <v>27</v>
      </c>
      <c r="P3288">
        <v>3</v>
      </c>
      <c r="Q3288" t="s">
        <v>28</v>
      </c>
      <c r="T3288" t="s">
        <v>36</v>
      </c>
      <c r="U3288" t="s">
        <v>37</v>
      </c>
      <c r="V3288" s="3" t="str">
        <f t="shared" si="103"/>
        <v>.</v>
      </c>
      <c r="W3288" s="3" t="str">
        <f>IF(AND(T3288&lt;&gt;"_U",T3288&lt;&gt;"c",J3288&lt;&gt;9,J3288&lt;&gt;99),IFERROR(VLOOKUP(A3288,'TA Total'!$A$2:$W$10000,18,0),"."),".")</f>
        <v>.</v>
      </c>
    </row>
    <row r="3289" spans="1:23" x14ac:dyDescent="0.2">
      <c r="A3289" s="1" t="str">
        <f t="shared" si="102"/>
        <v>2018|Horowhenua District|Total - gender</v>
      </c>
      <c r="B3289" t="s">
        <v>20</v>
      </c>
      <c r="C3289" t="s">
        <v>21</v>
      </c>
      <c r="D3289" t="s">
        <v>22</v>
      </c>
      <c r="E3289" t="s">
        <v>23</v>
      </c>
      <c r="F3289">
        <v>2018</v>
      </c>
      <c r="G3289">
        <v>2018</v>
      </c>
      <c r="H3289">
        <v>42</v>
      </c>
      <c r="I3289" t="s">
        <v>72</v>
      </c>
      <c r="J3289">
        <v>9</v>
      </c>
      <c r="K3289" t="s">
        <v>25</v>
      </c>
      <c r="L3289">
        <v>99</v>
      </c>
      <c r="M3289" t="s">
        <v>26</v>
      </c>
      <c r="N3289">
        <v>99</v>
      </c>
      <c r="O3289" t="s">
        <v>27</v>
      </c>
      <c r="P3289">
        <v>99</v>
      </c>
      <c r="Q3289" t="s">
        <v>42</v>
      </c>
      <c r="R3289">
        <v>4632</v>
      </c>
      <c r="V3289" s="3" t="str">
        <f t="shared" si="103"/>
        <v>.</v>
      </c>
      <c r="W3289" s="3" t="str">
        <f>IF(AND(T3289&lt;&gt;"_U",T3289&lt;&gt;"c",J3289&lt;&gt;9,J3289&lt;&gt;99),IFERROR(VLOOKUP(A3289,'TA Total'!$A$2:$W$10000,18,0),"."),".")</f>
        <v>.</v>
      </c>
    </row>
    <row r="3290" spans="1:23" x14ac:dyDescent="0.2">
      <c r="A3290" s="1" t="str">
        <f t="shared" si="102"/>
        <v>2018|Horowhenua District|Male / TÄne</v>
      </c>
      <c r="B3290" t="s">
        <v>20</v>
      </c>
      <c r="C3290" t="s">
        <v>21</v>
      </c>
      <c r="D3290" t="s">
        <v>22</v>
      </c>
      <c r="E3290" t="s">
        <v>23</v>
      </c>
      <c r="F3290">
        <v>2018</v>
      </c>
      <c r="G3290">
        <v>2018</v>
      </c>
      <c r="H3290">
        <v>42</v>
      </c>
      <c r="I3290" t="s">
        <v>72</v>
      </c>
      <c r="J3290">
        <v>77</v>
      </c>
      <c r="K3290" t="s">
        <v>49</v>
      </c>
      <c r="L3290">
        <v>99</v>
      </c>
      <c r="M3290" t="s">
        <v>26</v>
      </c>
      <c r="N3290">
        <v>99</v>
      </c>
      <c r="O3290" t="s">
        <v>27</v>
      </c>
      <c r="P3290">
        <v>1</v>
      </c>
      <c r="Q3290" t="s">
        <v>34</v>
      </c>
      <c r="R3290">
        <v>10572</v>
      </c>
      <c r="V3290" s="3">
        <f t="shared" si="103"/>
        <v>100</v>
      </c>
      <c r="W3290" s="3">
        <f>IF(AND(T3290&lt;&gt;"_U",T3290&lt;&gt;"c",J3290&lt;&gt;9,J3290&lt;&gt;99),IFERROR(VLOOKUP(A3290,'TA Total'!$A$2:$W$10000,18,0),"."),".")</f>
        <v>10572</v>
      </c>
    </row>
    <row r="3291" spans="1:23" x14ac:dyDescent="0.2">
      <c r="A3291" s="1" t="str">
        <f t="shared" si="102"/>
        <v>2018|Horowhenua District|Female / Wahine</v>
      </c>
      <c r="B3291" t="s">
        <v>20</v>
      </c>
      <c r="C3291" t="s">
        <v>21</v>
      </c>
      <c r="D3291" t="s">
        <v>22</v>
      </c>
      <c r="E3291" t="s">
        <v>23</v>
      </c>
      <c r="F3291">
        <v>2018</v>
      </c>
      <c r="G3291">
        <v>2018</v>
      </c>
      <c r="H3291">
        <v>42</v>
      </c>
      <c r="I3291" t="s">
        <v>72</v>
      </c>
      <c r="J3291">
        <v>77</v>
      </c>
      <c r="K3291" t="s">
        <v>49</v>
      </c>
      <c r="L3291">
        <v>99</v>
      </c>
      <c r="M3291" t="s">
        <v>26</v>
      </c>
      <c r="N3291">
        <v>99</v>
      </c>
      <c r="O3291" t="s">
        <v>27</v>
      </c>
      <c r="P3291">
        <v>2</v>
      </c>
      <c r="Q3291" t="s">
        <v>31</v>
      </c>
      <c r="R3291">
        <v>11973</v>
      </c>
      <c r="V3291" s="3">
        <f t="shared" si="103"/>
        <v>100</v>
      </c>
      <c r="W3291" s="3">
        <f>IF(AND(T3291&lt;&gt;"_U",T3291&lt;&gt;"c",J3291&lt;&gt;9,J3291&lt;&gt;99),IFERROR(VLOOKUP(A3291,'TA Total'!$A$2:$W$10000,18,0),"."),".")</f>
        <v>11973</v>
      </c>
    </row>
    <row r="3292" spans="1:23" x14ac:dyDescent="0.2">
      <c r="A3292" s="1" t="str">
        <f t="shared" si="102"/>
        <v>2018|Horowhenua District|Another gender / He ira kÄ“ anÅ</v>
      </c>
      <c r="B3292" t="s">
        <v>20</v>
      </c>
      <c r="C3292" t="s">
        <v>21</v>
      </c>
      <c r="D3292" t="s">
        <v>22</v>
      </c>
      <c r="E3292" t="s">
        <v>23</v>
      </c>
      <c r="F3292">
        <v>2018</v>
      </c>
      <c r="G3292">
        <v>2018</v>
      </c>
      <c r="H3292">
        <v>42</v>
      </c>
      <c r="I3292" t="s">
        <v>72</v>
      </c>
      <c r="J3292">
        <v>77</v>
      </c>
      <c r="K3292" t="s">
        <v>49</v>
      </c>
      <c r="L3292">
        <v>99</v>
      </c>
      <c r="M3292" t="s">
        <v>26</v>
      </c>
      <c r="N3292">
        <v>99</v>
      </c>
      <c r="O3292" t="s">
        <v>27</v>
      </c>
      <c r="P3292">
        <v>3</v>
      </c>
      <c r="Q3292" t="s">
        <v>28</v>
      </c>
      <c r="T3292" t="s">
        <v>36</v>
      </c>
      <c r="U3292" t="s">
        <v>37</v>
      </c>
      <c r="V3292" s="3" t="str">
        <f t="shared" si="103"/>
        <v>.</v>
      </c>
      <c r="W3292" s="3" t="str">
        <f>IF(AND(T3292&lt;&gt;"_U",T3292&lt;&gt;"c",J3292&lt;&gt;9,J3292&lt;&gt;99),IFERROR(VLOOKUP(A3292,'TA Total'!$A$2:$W$10000,18,0),"."),".")</f>
        <v>.</v>
      </c>
    </row>
    <row r="3293" spans="1:23" x14ac:dyDescent="0.2">
      <c r="A3293" s="1" t="str">
        <f t="shared" si="102"/>
        <v>2018|Horowhenua District|Total - gender</v>
      </c>
      <c r="B3293" t="s">
        <v>20</v>
      </c>
      <c r="C3293" t="s">
        <v>21</v>
      </c>
      <c r="D3293" t="s">
        <v>22</v>
      </c>
      <c r="E3293" t="s">
        <v>23</v>
      </c>
      <c r="F3293">
        <v>2018</v>
      </c>
      <c r="G3293">
        <v>2018</v>
      </c>
      <c r="H3293">
        <v>42</v>
      </c>
      <c r="I3293" t="s">
        <v>72</v>
      </c>
      <c r="J3293">
        <v>77</v>
      </c>
      <c r="K3293" t="s">
        <v>49</v>
      </c>
      <c r="L3293">
        <v>99</v>
      </c>
      <c r="M3293" t="s">
        <v>26</v>
      </c>
      <c r="N3293">
        <v>99</v>
      </c>
      <c r="O3293" t="s">
        <v>27</v>
      </c>
      <c r="P3293">
        <v>99</v>
      </c>
      <c r="Q3293" t="s">
        <v>42</v>
      </c>
      <c r="R3293">
        <v>22545</v>
      </c>
      <c r="V3293" s="3">
        <f t="shared" si="103"/>
        <v>100</v>
      </c>
      <c r="W3293" s="3">
        <f>IF(AND(T3293&lt;&gt;"_U",T3293&lt;&gt;"c",J3293&lt;&gt;9,J3293&lt;&gt;99),IFERROR(VLOOKUP(A3293,'TA Total'!$A$2:$W$10000,18,0),"."),".")</f>
        <v>22545</v>
      </c>
    </row>
    <row r="3294" spans="1:23" x14ac:dyDescent="0.2">
      <c r="A3294" s="1" t="str">
        <f t="shared" si="102"/>
        <v>2018|Horowhenua District|Male / TÄne</v>
      </c>
      <c r="B3294" t="s">
        <v>20</v>
      </c>
      <c r="C3294" t="s">
        <v>21</v>
      </c>
      <c r="D3294" t="s">
        <v>22</v>
      </c>
      <c r="E3294" t="s">
        <v>23</v>
      </c>
      <c r="F3294">
        <v>2018</v>
      </c>
      <c r="G3294">
        <v>2018</v>
      </c>
      <c r="H3294">
        <v>42</v>
      </c>
      <c r="I3294" t="s">
        <v>72</v>
      </c>
      <c r="J3294">
        <v>99</v>
      </c>
      <c r="K3294" t="s">
        <v>47</v>
      </c>
      <c r="L3294">
        <v>99</v>
      </c>
      <c r="M3294" t="s">
        <v>26</v>
      </c>
      <c r="N3294">
        <v>99</v>
      </c>
      <c r="O3294" t="s">
        <v>27</v>
      </c>
      <c r="P3294">
        <v>1</v>
      </c>
      <c r="Q3294" t="s">
        <v>34</v>
      </c>
      <c r="R3294">
        <v>13044</v>
      </c>
      <c r="V3294" s="3" t="str">
        <f t="shared" si="103"/>
        <v>.</v>
      </c>
      <c r="W3294" s="3" t="str">
        <f>IF(AND(T3294&lt;&gt;"_U",T3294&lt;&gt;"c",J3294&lt;&gt;9,J3294&lt;&gt;99),IFERROR(VLOOKUP(A3294,'TA Total'!$A$2:$W$10000,18,0),"."),".")</f>
        <v>.</v>
      </c>
    </row>
    <row r="3295" spans="1:23" x14ac:dyDescent="0.2">
      <c r="A3295" s="1" t="str">
        <f t="shared" si="102"/>
        <v>2018|Horowhenua District|Female / Wahine</v>
      </c>
      <c r="B3295" t="s">
        <v>20</v>
      </c>
      <c r="C3295" t="s">
        <v>21</v>
      </c>
      <c r="D3295" t="s">
        <v>22</v>
      </c>
      <c r="E3295" t="s">
        <v>23</v>
      </c>
      <c r="F3295">
        <v>2018</v>
      </c>
      <c r="G3295">
        <v>2018</v>
      </c>
      <c r="H3295">
        <v>42</v>
      </c>
      <c r="I3295" t="s">
        <v>72</v>
      </c>
      <c r="J3295">
        <v>99</v>
      </c>
      <c r="K3295" t="s">
        <v>47</v>
      </c>
      <c r="L3295">
        <v>99</v>
      </c>
      <c r="M3295" t="s">
        <v>26</v>
      </c>
      <c r="N3295">
        <v>99</v>
      </c>
      <c r="O3295" t="s">
        <v>27</v>
      </c>
      <c r="P3295">
        <v>2</v>
      </c>
      <c r="Q3295" t="s">
        <v>31</v>
      </c>
      <c r="R3295">
        <v>14127</v>
      </c>
      <c r="V3295" s="3" t="str">
        <f t="shared" si="103"/>
        <v>.</v>
      </c>
      <c r="W3295" s="3" t="str">
        <f>IF(AND(T3295&lt;&gt;"_U",T3295&lt;&gt;"c",J3295&lt;&gt;9,J3295&lt;&gt;99),IFERROR(VLOOKUP(A3295,'TA Total'!$A$2:$W$10000,18,0),"."),".")</f>
        <v>.</v>
      </c>
    </row>
    <row r="3296" spans="1:23" x14ac:dyDescent="0.2">
      <c r="A3296" s="1" t="str">
        <f t="shared" si="102"/>
        <v>2018|Horowhenua District|Another gender / He ira kÄ“ anÅ</v>
      </c>
      <c r="B3296" t="s">
        <v>20</v>
      </c>
      <c r="C3296" t="s">
        <v>21</v>
      </c>
      <c r="D3296" t="s">
        <v>22</v>
      </c>
      <c r="E3296" t="s">
        <v>23</v>
      </c>
      <c r="F3296">
        <v>2018</v>
      </c>
      <c r="G3296">
        <v>2018</v>
      </c>
      <c r="H3296">
        <v>42</v>
      </c>
      <c r="I3296" t="s">
        <v>72</v>
      </c>
      <c r="J3296">
        <v>99</v>
      </c>
      <c r="K3296" t="s">
        <v>47</v>
      </c>
      <c r="L3296">
        <v>99</v>
      </c>
      <c r="M3296" t="s">
        <v>26</v>
      </c>
      <c r="N3296">
        <v>99</v>
      </c>
      <c r="O3296" t="s">
        <v>27</v>
      </c>
      <c r="P3296">
        <v>3</v>
      </c>
      <c r="Q3296" t="s">
        <v>28</v>
      </c>
      <c r="T3296" t="s">
        <v>36</v>
      </c>
      <c r="U3296" t="s">
        <v>37</v>
      </c>
      <c r="V3296" s="3" t="str">
        <f t="shared" si="103"/>
        <v>.</v>
      </c>
      <c r="W3296" s="3" t="str">
        <f>IF(AND(T3296&lt;&gt;"_U",T3296&lt;&gt;"c",J3296&lt;&gt;9,J3296&lt;&gt;99),IFERROR(VLOOKUP(A3296,'TA Total'!$A$2:$W$10000,18,0),"."),".")</f>
        <v>.</v>
      </c>
    </row>
    <row r="3297" spans="1:23" x14ac:dyDescent="0.2">
      <c r="A3297" s="1" t="str">
        <f t="shared" si="102"/>
        <v>2018|Horowhenua District|Total - gender</v>
      </c>
      <c r="B3297" t="s">
        <v>20</v>
      </c>
      <c r="C3297" t="s">
        <v>21</v>
      </c>
      <c r="D3297" t="s">
        <v>22</v>
      </c>
      <c r="E3297" t="s">
        <v>23</v>
      </c>
      <c r="F3297">
        <v>2018</v>
      </c>
      <c r="G3297">
        <v>2018</v>
      </c>
      <c r="H3297">
        <v>42</v>
      </c>
      <c r="I3297" t="s">
        <v>72</v>
      </c>
      <c r="J3297">
        <v>99</v>
      </c>
      <c r="K3297" t="s">
        <v>47</v>
      </c>
      <c r="L3297">
        <v>99</v>
      </c>
      <c r="M3297" t="s">
        <v>26</v>
      </c>
      <c r="N3297">
        <v>99</v>
      </c>
      <c r="O3297" t="s">
        <v>27</v>
      </c>
      <c r="P3297">
        <v>99</v>
      </c>
      <c r="Q3297" t="s">
        <v>42</v>
      </c>
      <c r="R3297">
        <v>27174</v>
      </c>
      <c r="V3297" s="3" t="str">
        <f t="shared" si="103"/>
        <v>.</v>
      </c>
      <c r="W3297" s="3" t="str">
        <f>IF(AND(T3297&lt;&gt;"_U",T3297&lt;&gt;"c",J3297&lt;&gt;9,J3297&lt;&gt;99),IFERROR(VLOOKUP(A3297,'TA Total'!$A$2:$W$10000,18,0),"."),".")</f>
        <v>.</v>
      </c>
    </row>
    <row r="3298" spans="1:23" x14ac:dyDescent="0.2">
      <c r="A3298" s="1" t="str">
        <f t="shared" si="102"/>
        <v>2018|Kapiti Coast District|Male / TÄne</v>
      </c>
      <c r="B3298" t="s">
        <v>20</v>
      </c>
      <c r="C3298" t="s">
        <v>21</v>
      </c>
      <c r="D3298" t="s">
        <v>22</v>
      </c>
      <c r="E3298" t="s">
        <v>23</v>
      </c>
      <c r="F3298">
        <v>2018</v>
      </c>
      <c r="G3298">
        <v>2018</v>
      </c>
      <c r="H3298">
        <v>43</v>
      </c>
      <c r="I3298" t="s">
        <v>93</v>
      </c>
      <c r="J3298">
        <v>1</v>
      </c>
      <c r="K3298" t="s">
        <v>30</v>
      </c>
      <c r="L3298">
        <v>99</v>
      </c>
      <c r="M3298" t="s">
        <v>26</v>
      </c>
      <c r="N3298">
        <v>99</v>
      </c>
      <c r="O3298" t="s">
        <v>27</v>
      </c>
      <c r="P3298">
        <v>1</v>
      </c>
      <c r="Q3298" t="s">
        <v>34</v>
      </c>
      <c r="R3298">
        <v>9717</v>
      </c>
      <c r="V3298" s="3">
        <f t="shared" si="103"/>
        <v>55.02</v>
      </c>
      <c r="W3298" s="3">
        <f>IF(AND(T3298&lt;&gt;"_U",T3298&lt;&gt;"c",J3298&lt;&gt;9,J3298&lt;&gt;99),IFERROR(VLOOKUP(A3298,'TA Total'!$A$2:$W$10000,18,0),"."),".")</f>
        <v>17661</v>
      </c>
    </row>
    <row r="3299" spans="1:23" x14ac:dyDescent="0.2">
      <c r="A3299" s="1" t="str">
        <f t="shared" si="102"/>
        <v>2018|Kapiti Coast District|Female / Wahine</v>
      </c>
      <c r="B3299" t="s">
        <v>20</v>
      </c>
      <c r="C3299" t="s">
        <v>21</v>
      </c>
      <c r="D3299" t="s">
        <v>22</v>
      </c>
      <c r="E3299" t="s">
        <v>23</v>
      </c>
      <c r="F3299">
        <v>2018</v>
      </c>
      <c r="G3299">
        <v>2018</v>
      </c>
      <c r="H3299">
        <v>43</v>
      </c>
      <c r="I3299" t="s">
        <v>93</v>
      </c>
      <c r="J3299">
        <v>1</v>
      </c>
      <c r="K3299" t="s">
        <v>30</v>
      </c>
      <c r="L3299">
        <v>99</v>
      </c>
      <c r="M3299" t="s">
        <v>26</v>
      </c>
      <c r="N3299">
        <v>99</v>
      </c>
      <c r="O3299" t="s">
        <v>27</v>
      </c>
      <c r="P3299">
        <v>2</v>
      </c>
      <c r="Q3299" t="s">
        <v>31</v>
      </c>
      <c r="R3299">
        <v>9792</v>
      </c>
      <c r="V3299" s="3">
        <f t="shared" si="103"/>
        <v>46.54</v>
      </c>
      <c r="W3299" s="3">
        <f>IF(AND(T3299&lt;&gt;"_U",T3299&lt;&gt;"c",J3299&lt;&gt;9,J3299&lt;&gt;99),IFERROR(VLOOKUP(A3299,'TA Total'!$A$2:$W$10000,18,0),"."),".")</f>
        <v>21039</v>
      </c>
    </row>
    <row r="3300" spans="1:23" x14ac:dyDescent="0.2">
      <c r="A3300" s="1" t="str">
        <f t="shared" si="102"/>
        <v>2018|Kapiti Coast District|Another gender / He ira kÄ“ anÅ</v>
      </c>
      <c r="B3300" t="s">
        <v>20</v>
      </c>
      <c r="C3300" t="s">
        <v>21</v>
      </c>
      <c r="D3300" t="s">
        <v>22</v>
      </c>
      <c r="E3300" t="s">
        <v>23</v>
      </c>
      <c r="F3300">
        <v>2018</v>
      </c>
      <c r="G3300">
        <v>2018</v>
      </c>
      <c r="H3300">
        <v>43</v>
      </c>
      <c r="I3300" t="s">
        <v>93</v>
      </c>
      <c r="J3300">
        <v>1</v>
      </c>
      <c r="K3300" t="s">
        <v>30</v>
      </c>
      <c r="L3300">
        <v>99</v>
      </c>
      <c r="M3300" t="s">
        <v>26</v>
      </c>
      <c r="N3300">
        <v>99</v>
      </c>
      <c r="O3300" t="s">
        <v>27</v>
      </c>
      <c r="P3300">
        <v>3</v>
      </c>
      <c r="Q3300" t="s">
        <v>28</v>
      </c>
      <c r="T3300" t="s">
        <v>36</v>
      </c>
      <c r="U3300" t="s">
        <v>37</v>
      </c>
      <c r="V3300" s="3" t="str">
        <f t="shared" si="103"/>
        <v>.</v>
      </c>
      <c r="W3300" s="3" t="str">
        <f>IF(AND(T3300&lt;&gt;"_U",T3300&lt;&gt;"c",J3300&lt;&gt;9,J3300&lt;&gt;99),IFERROR(VLOOKUP(A3300,'TA Total'!$A$2:$W$10000,18,0),"."),".")</f>
        <v>.</v>
      </c>
    </row>
    <row r="3301" spans="1:23" x14ac:dyDescent="0.2">
      <c r="A3301" s="1" t="str">
        <f t="shared" si="102"/>
        <v>2018|Kapiti Coast District|Total - gender</v>
      </c>
      <c r="B3301" t="s">
        <v>20</v>
      </c>
      <c r="C3301" t="s">
        <v>21</v>
      </c>
      <c r="D3301" t="s">
        <v>22</v>
      </c>
      <c r="E3301" t="s">
        <v>23</v>
      </c>
      <c r="F3301">
        <v>2018</v>
      </c>
      <c r="G3301">
        <v>2018</v>
      </c>
      <c r="H3301">
        <v>43</v>
      </c>
      <c r="I3301" t="s">
        <v>93</v>
      </c>
      <c r="J3301">
        <v>1</v>
      </c>
      <c r="K3301" t="s">
        <v>30</v>
      </c>
      <c r="L3301">
        <v>99</v>
      </c>
      <c r="M3301" t="s">
        <v>26</v>
      </c>
      <c r="N3301">
        <v>99</v>
      </c>
      <c r="O3301" t="s">
        <v>27</v>
      </c>
      <c r="P3301">
        <v>99</v>
      </c>
      <c r="Q3301" t="s">
        <v>42</v>
      </c>
      <c r="R3301">
        <v>19509</v>
      </c>
      <c r="V3301" s="3">
        <f t="shared" si="103"/>
        <v>50.42</v>
      </c>
      <c r="W3301" s="3">
        <f>IF(AND(T3301&lt;&gt;"_U",T3301&lt;&gt;"c",J3301&lt;&gt;9,J3301&lt;&gt;99),IFERROR(VLOOKUP(A3301,'TA Total'!$A$2:$W$10000,18,0),"."),".")</f>
        <v>38694</v>
      </c>
    </row>
    <row r="3302" spans="1:23" x14ac:dyDescent="0.2">
      <c r="A3302" s="1" t="str">
        <f t="shared" si="102"/>
        <v>2018|Kapiti Coast District|Male / TÄne</v>
      </c>
      <c r="B3302" t="s">
        <v>20</v>
      </c>
      <c r="C3302" t="s">
        <v>21</v>
      </c>
      <c r="D3302" t="s">
        <v>22</v>
      </c>
      <c r="E3302" t="s">
        <v>23</v>
      </c>
      <c r="F3302">
        <v>2018</v>
      </c>
      <c r="G3302">
        <v>2018</v>
      </c>
      <c r="H3302">
        <v>43</v>
      </c>
      <c r="I3302" t="s">
        <v>93</v>
      </c>
      <c r="J3302">
        <v>3</v>
      </c>
      <c r="K3302" t="s">
        <v>39</v>
      </c>
      <c r="L3302">
        <v>99</v>
      </c>
      <c r="M3302" t="s">
        <v>26</v>
      </c>
      <c r="N3302">
        <v>99</v>
      </c>
      <c r="O3302" t="s">
        <v>27</v>
      </c>
      <c r="P3302">
        <v>1</v>
      </c>
      <c r="Q3302" t="s">
        <v>34</v>
      </c>
      <c r="R3302">
        <v>555</v>
      </c>
      <c r="V3302" s="3">
        <f t="shared" si="103"/>
        <v>3.14</v>
      </c>
      <c r="W3302" s="3">
        <f>IF(AND(T3302&lt;&gt;"_U",T3302&lt;&gt;"c",J3302&lt;&gt;9,J3302&lt;&gt;99),IFERROR(VLOOKUP(A3302,'TA Total'!$A$2:$W$10000,18,0),"."),".")</f>
        <v>17661</v>
      </c>
    </row>
    <row r="3303" spans="1:23" x14ac:dyDescent="0.2">
      <c r="A3303" s="1" t="str">
        <f t="shared" si="102"/>
        <v>2018|Kapiti Coast District|Female / Wahine</v>
      </c>
      <c r="B3303" t="s">
        <v>20</v>
      </c>
      <c r="C3303" t="s">
        <v>21</v>
      </c>
      <c r="D3303" t="s">
        <v>22</v>
      </c>
      <c r="E3303" t="s">
        <v>23</v>
      </c>
      <c r="F3303">
        <v>2018</v>
      </c>
      <c r="G3303">
        <v>2018</v>
      </c>
      <c r="H3303">
        <v>43</v>
      </c>
      <c r="I3303" t="s">
        <v>93</v>
      </c>
      <c r="J3303">
        <v>3</v>
      </c>
      <c r="K3303" t="s">
        <v>39</v>
      </c>
      <c r="L3303">
        <v>99</v>
      </c>
      <c r="M3303" t="s">
        <v>26</v>
      </c>
      <c r="N3303">
        <v>99</v>
      </c>
      <c r="O3303" t="s">
        <v>27</v>
      </c>
      <c r="P3303">
        <v>2</v>
      </c>
      <c r="Q3303" t="s">
        <v>31</v>
      </c>
      <c r="R3303">
        <v>795</v>
      </c>
      <c r="V3303" s="3">
        <f t="shared" si="103"/>
        <v>3.78</v>
      </c>
      <c r="W3303" s="3">
        <f>IF(AND(T3303&lt;&gt;"_U",T3303&lt;&gt;"c",J3303&lt;&gt;9,J3303&lt;&gt;99),IFERROR(VLOOKUP(A3303,'TA Total'!$A$2:$W$10000,18,0),"."),".")</f>
        <v>21039</v>
      </c>
    </row>
    <row r="3304" spans="1:23" x14ac:dyDescent="0.2">
      <c r="A3304" s="1" t="str">
        <f t="shared" si="102"/>
        <v>2018|Kapiti Coast District|Another gender / He ira kÄ“ anÅ</v>
      </c>
      <c r="B3304" t="s">
        <v>20</v>
      </c>
      <c r="C3304" t="s">
        <v>21</v>
      </c>
      <c r="D3304" t="s">
        <v>22</v>
      </c>
      <c r="E3304" t="s">
        <v>23</v>
      </c>
      <c r="F3304">
        <v>2018</v>
      </c>
      <c r="G3304">
        <v>2018</v>
      </c>
      <c r="H3304">
        <v>43</v>
      </c>
      <c r="I3304" t="s">
        <v>93</v>
      </c>
      <c r="J3304">
        <v>3</v>
      </c>
      <c r="K3304" t="s">
        <v>39</v>
      </c>
      <c r="L3304">
        <v>99</v>
      </c>
      <c r="M3304" t="s">
        <v>26</v>
      </c>
      <c r="N3304">
        <v>99</v>
      </c>
      <c r="O3304" t="s">
        <v>27</v>
      </c>
      <c r="P3304">
        <v>3</v>
      </c>
      <c r="Q3304" t="s">
        <v>28</v>
      </c>
      <c r="T3304" t="s">
        <v>36</v>
      </c>
      <c r="U3304" t="s">
        <v>37</v>
      </c>
      <c r="V3304" s="3" t="str">
        <f t="shared" si="103"/>
        <v>.</v>
      </c>
      <c r="W3304" s="3" t="str">
        <f>IF(AND(T3304&lt;&gt;"_U",T3304&lt;&gt;"c",J3304&lt;&gt;9,J3304&lt;&gt;99),IFERROR(VLOOKUP(A3304,'TA Total'!$A$2:$W$10000,18,0),"."),".")</f>
        <v>.</v>
      </c>
    </row>
    <row r="3305" spans="1:23" x14ac:dyDescent="0.2">
      <c r="A3305" s="1" t="str">
        <f t="shared" si="102"/>
        <v>2018|Kapiti Coast District|Total - gender</v>
      </c>
      <c r="B3305" t="s">
        <v>20</v>
      </c>
      <c r="C3305" t="s">
        <v>21</v>
      </c>
      <c r="D3305" t="s">
        <v>22</v>
      </c>
      <c r="E3305" t="s">
        <v>23</v>
      </c>
      <c r="F3305">
        <v>2018</v>
      </c>
      <c r="G3305">
        <v>2018</v>
      </c>
      <c r="H3305">
        <v>43</v>
      </c>
      <c r="I3305" t="s">
        <v>93</v>
      </c>
      <c r="J3305">
        <v>3</v>
      </c>
      <c r="K3305" t="s">
        <v>39</v>
      </c>
      <c r="L3305">
        <v>99</v>
      </c>
      <c r="M3305" t="s">
        <v>26</v>
      </c>
      <c r="N3305">
        <v>99</v>
      </c>
      <c r="O3305" t="s">
        <v>27</v>
      </c>
      <c r="P3305">
        <v>99</v>
      </c>
      <c r="Q3305" t="s">
        <v>42</v>
      </c>
      <c r="R3305">
        <v>1350</v>
      </c>
      <c r="V3305" s="3">
        <f t="shared" si="103"/>
        <v>3.49</v>
      </c>
      <c r="W3305" s="3">
        <f>IF(AND(T3305&lt;&gt;"_U",T3305&lt;&gt;"c",J3305&lt;&gt;9,J3305&lt;&gt;99),IFERROR(VLOOKUP(A3305,'TA Total'!$A$2:$W$10000,18,0),"."),".")</f>
        <v>38694</v>
      </c>
    </row>
    <row r="3306" spans="1:23" x14ac:dyDescent="0.2">
      <c r="A3306" s="1" t="str">
        <f t="shared" si="102"/>
        <v>2018|Kapiti Coast District|Male / TÄne</v>
      </c>
      <c r="B3306" t="s">
        <v>20</v>
      </c>
      <c r="C3306" t="s">
        <v>21</v>
      </c>
      <c r="D3306" t="s">
        <v>22</v>
      </c>
      <c r="E3306" t="s">
        <v>23</v>
      </c>
      <c r="F3306">
        <v>2018</v>
      </c>
      <c r="G3306">
        <v>2018</v>
      </c>
      <c r="H3306">
        <v>43</v>
      </c>
      <c r="I3306" t="s">
        <v>93</v>
      </c>
      <c r="J3306">
        <v>4</v>
      </c>
      <c r="K3306" t="s">
        <v>54</v>
      </c>
      <c r="L3306">
        <v>99</v>
      </c>
      <c r="M3306" t="s">
        <v>26</v>
      </c>
      <c r="N3306">
        <v>99</v>
      </c>
      <c r="O3306" t="s">
        <v>27</v>
      </c>
      <c r="P3306">
        <v>1</v>
      </c>
      <c r="Q3306" t="s">
        <v>34</v>
      </c>
      <c r="R3306">
        <v>1440</v>
      </c>
      <c r="V3306" s="3">
        <f t="shared" si="103"/>
        <v>8.15</v>
      </c>
      <c r="W3306" s="3">
        <f>IF(AND(T3306&lt;&gt;"_U",T3306&lt;&gt;"c",J3306&lt;&gt;9,J3306&lt;&gt;99),IFERROR(VLOOKUP(A3306,'TA Total'!$A$2:$W$10000,18,0),"."),".")</f>
        <v>17661</v>
      </c>
    </row>
    <row r="3307" spans="1:23" x14ac:dyDescent="0.2">
      <c r="A3307" s="1" t="str">
        <f t="shared" si="102"/>
        <v>2018|Kapiti Coast District|Female / Wahine</v>
      </c>
      <c r="B3307" t="s">
        <v>20</v>
      </c>
      <c r="C3307" t="s">
        <v>21</v>
      </c>
      <c r="D3307" t="s">
        <v>22</v>
      </c>
      <c r="E3307" t="s">
        <v>23</v>
      </c>
      <c r="F3307">
        <v>2018</v>
      </c>
      <c r="G3307">
        <v>2018</v>
      </c>
      <c r="H3307">
        <v>43</v>
      </c>
      <c r="I3307" t="s">
        <v>93</v>
      </c>
      <c r="J3307">
        <v>4</v>
      </c>
      <c r="K3307" t="s">
        <v>54</v>
      </c>
      <c r="L3307">
        <v>99</v>
      </c>
      <c r="M3307" t="s">
        <v>26</v>
      </c>
      <c r="N3307">
        <v>99</v>
      </c>
      <c r="O3307" t="s">
        <v>27</v>
      </c>
      <c r="P3307">
        <v>2</v>
      </c>
      <c r="Q3307" t="s">
        <v>31</v>
      </c>
      <c r="R3307">
        <v>2379</v>
      </c>
      <c r="V3307" s="3">
        <f t="shared" si="103"/>
        <v>11.31</v>
      </c>
      <c r="W3307" s="3">
        <f>IF(AND(T3307&lt;&gt;"_U",T3307&lt;&gt;"c",J3307&lt;&gt;9,J3307&lt;&gt;99),IFERROR(VLOOKUP(A3307,'TA Total'!$A$2:$W$10000,18,0),"."),".")</f>
        <v>21039</v>
      </c>
    </row>
    <row r="3308" spans="1:23" x14ac:dyDescent="0.2">
      <c r="A3308" s="1" t="str">
        <f t="shared" si="102"/>
        <v>2018|Kapiti Coast District|Another gender / He ira kÄ“ anÅ</v>
      </c>
      <c r="B3308" t="s">
        <v>20</v>
      </c>
      <c r="C3308" t="s">
        <v>21</v>
      </c>
      <c r="D3308" t="s">
        <v>22</v>
      </c>
      <c r="E3308" t="s">
        <v>23</v>
      </c>
      <c r="F3308">
        <v>2018</v>
      </c>
      <c r="G3308">
        <v>2018</v>
      </c>
      <c r="H3308">
        <v>43</v>
      </c>
      <c r="I3308" t="s">
        <v>93</v>
      </c>
      <c r="J3308">
        <v>4</v>
      </c>
      <c r="K3308" t="s">
        <v>54</v>
      </c>
      <c r="L3308">
        <v>99</v>
      </c>
      <c r="M3308" t="s">
        <v>26</v>
      </c>
      <c r="N3308">
        <v>99</v>
      </c>
      <c r="O3308" t="s">
        <v>27</v>
      </c>
      <c r="P3308">
        <v>3</v>
      </c>
      <c r="Q3308" t="s">
        <v>28</v>
      </c>
      <c r="T3308" t="s">
        <v>36</v>
      </c>
      <c r="U3308" t="s">
        <v>37</v>
      </c>
      <c r="V3308" s="3" t="str">
        <f t="shared" si="103"/>
        <v>.</v>
      </c>
      <c r="W3308" s="3" t="str">
        <f>IF(AND(T3308&lt;&gt;"_U",T3308&lt;&gt;"c",J3308&lt;&gt;9,J3308&lt;&gt;99),IFERROR(VLOOKUP(A3308,'TA Total'!$A$2:$W$10000,18,0),"."),".")</f>
        <v>.</v>
      </c>
    </row>
    <row r="3309" spans="1:23" x14ac:dyDescent="0.2">
      <c r="A3309" s="1" t="str">
        <f t="shared" si="102"/>
        <v>2018|Kapiti Coast District|Total - gender</v>
      </c>
      <c r="B3309" t="s">
        <v>20</v>
      </c>
      <c r="C3309" t="s">
        <v>21</v>
      </c>
      <c r="D3309" t="s">
        <v>22</v>
      </c>
      <c r="E3309" t="s">
        <v>23</v>
      </c>
      <c r="F3309">
        <v>2018</v>
      </c>
      <c r="G3309">
        <v>2018</v>
      </c>
      <c r="H3309">
        <v>43</v>
      </c>
      <c r="I3309" t="s">
        <v>93</v>
      </c>
      <c r="J3309">
        <v>4</v>
      </c>
      <c r="K3309" t="s">
        <v>54</v>
      </c>
      <c r="L3309">
        <v>99</v>
      </c>
      <c r="M3309" t="s">
        <v>26</v>
      </c>
      <c r="N3309">
        <v>99</v>
      </c>
      <c r="O3309" t="s">
        <v>27</v>
      </c>
      <c r="P3309">
        <v>99</v>
      </c>
      <c r="Q3309" t="s">
        <v>42</v>
      </c>
      <c r="R3309">
        <v>3816</v>
      </c>
      <c r="V3309" s="3">
        <f t="shared" si="103"/>
        <v>9.86</v>
      </c>
      <c r="W3309" s="3">
        <f>IF(AND(T3309&lt;&gt;"_U",T3309&lt;&gt;"c",J3309&lt;&gt;9,J3309&lt;&gt;99),IFERROR(VLOOKUP(A3309,'TA Total'!$A$2:$W$10000,18,0),"."),".")</f>
        <v>38694</v>
      </c>
    </row>
    <row r="3310" spans="1:23" x14ac:dyDescent="0.2">
      <c r="A3310" s="1" t="str">
        <f t="shared" si="102"/>
        <v>2018|Kapiti Coast District|Male / TÄne</v>
      </c>
      <c r="B3310" t="s">
        <v>20</v>
      </c>
      <c r="C3310" t="s">
        <v>21</v>
      </c>
      <c r="D3310" t="s">
        <v>22</v>
      </c>
      <c r="E3310" t="s">
        <v>23</v>
      </c>
      <c r="F3310">
        <v>2018</v>
      </c>
      <c r="G3310">
        <v>2018</v>
      </c>
      <c r="H3310">
        <v>43</v>
      </c>
      <c r="I3310" t="s">
        <v>93</v>
      </c>
      <c r="J3310">
        <v>5</v>
      </c>
      <c r="K3310" t="s">
        <v>33</v>
      </c>
      <c r="L3310">
        <v>99</v>
      </c>
      <c r="M3310" t="s">
        <v>26</v>
      </c>
      <c r="N3310">
        <v>99</v>
      </c>
      <c r="O3310" t="s">
        <v>27</v>
      </c>
      <c r="P3310">
        <v>1</v>
      </c>
      <c r="Q3310" t="s">
        <v>34</v>
      </c>
      <c r="R3310">
        <v>696</v>
      </c>
      <c r="V3310" s="3">
        <f t="shared" si="103"/>
        <v>3.94</v>
      </c>
      <c r="W3310" s="3">
        <f>IF(AND(T3310&lt;&gt;"_U",T3310&lt;&gt;"c",J3310&lt;&gt;9,J3310&lt;&gt;99),IFERROR(VLOOKUP(A3310,'TA Total'!$A$2:$W$10000,18,0),"."),".")</f>
        <v>17661</v>
      </c>
    </row>
    <row r="3311" spans="1:23" x14ac:dyDescent="0.2">
      <c r="A3311" s="1" t="str">
        <f t="shared" si="102"/>
        <v>2018|Kapiti Coast District|Female / Wahine</v>
      </c>
      <c r="B3311" t="s">
        <v>20</v>
      </c>
      <c r="C3311" t="s">
        <v>21</v>
      </c>
      <c r="D3311" t="s">
        <v>22</v>
      </c>
      <c r="E3311" t="s">
        <v>23</v>
      </c>
      <c r="F3311">
        <v>2018</v>
      </c>
      <c r="G3311">
        <v>2018</v>
      </c>
      <c r="H3311">
        <v>43</v>
      </c>
      <c r="I3311" t="s">
        <v>93</v>
      </c>
      <c r="J3311">
        <v>5</v>
      </c>
      <c r="K3311" t="s">
        <v>33</v>
      </c>
      <c r="L3311">
        <v>99</v>
      </c>
      <c r="M3311" t="s">
        <v>26</v>
      </c>
      <c r="N3311">
        <v>99</v>
      </c>
      <c r="O3311" t="s">
        <v>27</v>
      </c>
      <c r="P3311">
        <v>2</v>
      </c>
      <c r="Q3311" t="s">
        <v>31</v>
      </c>
      <c r="R3311">
        <v>2496</v>
      </c>
      <c r="V3311" s="3">
        <f t="shared" si="103"/>
        <v>11.86</v>
      </c>
      <c r="W3311" s="3">
        <f>IF(AND(T3311&lt;&gt;"_U",T3311&lt;&gt;"c",J3311&lt;&gt;9,J3311&lt;&gt;99),IFERROR(VLOOKUP(A3311,'TA Total'!$A$2:$W$10000,18,0),"."),".")</f>
        <v>21039</v>
      </c>
    </row>
    <row r="3312" spans="1:23" x14ac:dyDescent="0.2">
      <c r="A3312" s="1" t="str">
        <f t="shared" si="102"/>
        <v>2018|Kapiti Coast District|Another gender / He ira kÄ“ anÅ</v>
      </c>
      <c r="B3312" t="s">
        <v>20</v>
      </c>
      <c r="C3312" t="s">
        <v>21</v>
      </c>
      <c r="D3312" t="s">
        <v>22</v>
      </c>
      <c r="E3312" t="s">
        <v>23</v>
      </c>
      <c r="F3312">
        <v>2018</v>
      </c>
      <c r="G3312">
        <v>2018</v>
      </c>
      <c r="H3312">
        <v>43</v>
      </c>
      <c r="I3312" t="s">
        <v>93</v>
      </c>
      <c r="J3312">
        <v>5</v>
      </c>
      <c r="K3312" t="s">
        <v>33</v>
      </c>
      <c r="L3312">
        <v>99</v>
      </c>
      <c r="M3312" t="s">
        <v>26</v>
      </c>
      <c r="N3312">
        <v>99</v>
      </c>
      <c r="O3312" t="s">
        <v>27</v>
      </c>
      <c r="P3312">
        <v>3</v>
      </c>
      <c r="Q3312" t="s">
        <v>28</v>
      </c>
      <c r="T3312" t="s">
        <v>36</v>
      </c>
      <c r="U3312" t="s">
        <v>37</v>
      </c>
      <c r="V3312" s="3" t="str">
        <f t="shared" si="103"/>
        <v>.</v>
      </c>
      <c r="W3312" s="3" t="str">
        <f>IF(AND(T3312&lt;&gt;"_U",T3312&lt;&gt;"c",J3312&lt;&gt;9,J3312&lt;&gt;99),IFERROR(VLOOKUP(A3312,'TA Total'!$A$2:$W$10000,18,0),"."),".")</f>
        <v>.</v>
      </c>
    </row>
    <row r="3313" spans="1:23" x14ac:dyDescent="0.2">
      <c r="A3313" s="1" t="str">
        <f t="shared" si="102"/>
        <v>2018|Kapiti Coast District|Total - gender</v>
      </c>
      <c r="B3313" t="s">
        <v>20</v>
      </c>
      <c r="C3313" t="s">
        <v>21</v>
      </c>
      <c r="D3313" t="s">
        <v>22</v>
      </c>
      <c r="E3313" t="s">
        <v>23</v>
      </c>
      <c r="F3313">
        <v>2018</v>
      </c>
      <c r="G3313">
        <v>2018</v>
      </c>
      <c r="H3313">
        <v>43</v>
      </c>
      <c r="I3313" t="s">
        <v>93</v>
      </c>
      <c r="J3313">
        <v>5</v>
      </c>
      <c r="K3313" t="s">
        <v>33</v>
      </c>
      <c r="L3313">
        <v>99</v>
      </c>
      <c r="M3313" t="s">
        <v>26</v>
      </c>
      <c r="N3313">
        <v>99</v>
      </c>
      <c r="O3313" t="s">
        <v>27</v>
      </c>
      <c r="P3313">
        <v>99</v>
      </c>
      <c r="Q3313" t="s">
        <v>42</v>
      </c>
      <c r="R3313">
        <v>3195</v>
      </c>
      <c r="V3313" s="3">
        <f t="shared" si="103"/>
        <v>8.26</v>
      </c>
      <c r="W3313" s="3">
        <f>IF(AND(T3313&lt;&gt;"_U",T3313&lt;&gt;"c",J3313&lt;&gt;9,J3313&lt;&gt;99),IFERROR(VLOOKUP(A3313,'TA Total'!$A$2:$W$10000,18,0),"."),".")</f>
        <v>38694</v>
      </c>
    </row>
    <row r="3314" spans="1:23" x14ac:dyDescent="0.2">
      <c r="A3314" s="1" t="str">
        <f t="shared" si="102"/>
        <v>2018|Kapiti Coast District|Male / TÄne</v>
      </c>
      <c r="B3314" t="s">
        <v>20</v>
      </c>
      <c r="C3314" t="s">
        <v>21</v>
      </c>
      <c r="D3314" t="s">
        <v>22</v>
      </c>
      <c r="E3314" t="s">
        <v>23</v>
      </c>
      <c r="F3314">
        <v>2018</v>
      </c>
      <c r="G3314">
        <v>2018</v>
      </c>
      <c r="H3314">
        <v>43</v>
      </c>
      <c r="I3314" t="s">
        <v>93</v>
      </c>
      <c r="J3314">
        <v>6</v>
      </c>
      <c r="K3314" t="s">
        <v>52</v>
      </c>
      <c r="L3314">
        <v>99</v>
      </c>
      <c r="M3314" t="s">
        <v>26</v>
      </c>
      <c r="N3314">
        <v>99</v>
      </c>
      <c r="O3314" t="s">
        <v>27</v>
      </c>
      <c r="P3314">
        <v>1</v>
      </c>
      <c r="Q3314" t="s">
        <v>34</v>
      </c>
      <c r="R3314">
        <v>5247</v>
      </c>
      <c r="V3314" s="3">
        <f t="shared" si="103"/>
        <v>29.71</v>
      </c>
      <c r="W3314" s="3">
        <f>IF(AND(T3314&lt;&gt;"_U",T3314&lt;&gt;"c",J3314&lt;&gt;9,J3314&lt;&gt;99),IFERROR(VLOOKUP(A3314,'TA Total'!$A$2:$W$10000,18,0),"."),".")</f>
        <v>17661</v>
      </c>
    </row>
    <row r="3315" spans="1:23" x14ac:dyDescent="0.2">
      <c r="A3315" s="1" t="str">
        <f t="shared" si="102"/>
        <v>2018|Kapiti Coast District|Female / Wahine</v>
      </c>
      <c r="B3315" t="s">
        <v>20</v>
      </c>
      <c r="C3315" t="s">
        <v>21</v>
      </c>
      <c r="D3315" t="s">
        <v>22</v>
      </c>
      <c r="E3315" t="s">
        <v>23</v>
      </c>
      <c r="F3315">
        <v>2018</v>
      </c>
      <c r="G3315">
        <v>2018</v>
      </c>
      <c r="H3315">
        <v>43</v>
      </c>
      <c r="I3315" t="s">
        <v>93</v>
      </c>
      <c r="J3315">
        <v>6</v>
      </c>
      <c r="K3315" t="s">
        <v>52</v>
      </c>
      <c r="L3315">
        <v>99</v>
      </c>
      <c r="M3315" t="s">
        <v>26</v>
      </c>
      <c r="N3315">
        <v>99</v>
      </c>
      <c r="O3315" t="s">
        <v>27</v>
      </c>
      <c r="P3315">
        <v>2</v>
      </c>
      <c r="Q3315" t="s">
        <v>31</v>
      </c>
      <c r="R3315">
        <v>5580</v>
      </c>
      <c r="V3315" s="3">
        <f t="shared" si="103"/>
        <v>26.52</v>
      </c>
      <c r="W3315" s="3">
        <f>IF(AND(T3315&lt;&gt;"_U",T3315&lt;&gt;"c",J3315&lt;&gt;9,J3315&lt;&gt;99),IFERROR(VLOOKUP(A3315,'TA Total'!$A$2:$W$10000,18,0),"."),".")</f>
        <v>21039</v>
      </c>
    </row>
    <row r="3316" spans="1:23" x14ac:dyDescent="0.2">
      <c r="A3316" s="1" t="str">
        <f t="shared" si="102"/>
        <v>2018|Kapiti Coast District|Another gender / He ira kÄ“ anÅ</v>
      </c>
      <c r="B3316" t="s">
        <v>20</v>
      </c>
      <c r="C3316" t="s">
        <v>21</v>
      </c>
      <c r="D3316" t="s">
        <v>22</v>
      </c>
      <c r="E3316" t="s">
        <v>23</v>
      </c>
      <c r="F3316">
        <v>2018</v>
      </c>
      <c r="G3316">
        <v>2018</v>
      </c>
      <c r="H3316">
        <v>43</v>
      </c>
      <c r="I3316" t="s">
        <v>93</v>
      </c>
      <c r="J3316">
        <v>6</v>
      </c>
      <c r="K3316" t="s">
        <v>52</v>
      </c>
      <c r="L3316">
        <v>99</v>
      </c>
      <c r="M3316" t="s">
        <v>26</v>
      </c>
      <c r="N3316">
        <v>99</v>
      </c>
      <c r="O3316" t="s">
        <v>27</v>
      </c>
      <c r="P3316">
        <v>3</v>
      </c>
      <c r="Q3316" t="s">
        <v>28</v>
      </c>
      <c r="T3316" t="s">
        <v>36</v>
      </c>
      <c r="U3316" t="s">
        <v>37</v>
      </c>
      <c r="V3316" s="3" t="str">
        <f t="shared" si="103"/>
        <v>.</v>
      </c>
      <c r="W3316" s="3" t="str">
        <f>IF(AND(T3316&lt;&gt;"_U",T3316&lt;&gt;"c",J3316&lt;&gt;9,J3316&lt;&gt;99),IFERROR(VLOOKUP(A3316,'TA Total'!$A$2:$W$10000,18,0),"."),".")</f>
        <v>.</v>
      </c>
    </row>
    <row r="3317" spans="1:23" x14ac:dyDescent="0.2">
      <c r="A3317" s="1" t="str">
        <f t="shared" si="102"/>
        <v>2018|Kapiti Coast District|Total - gender</v>
      </c>
      <c r="B3317" t="s">
        <v>20</v>
      </c>
      <c r="C3317" t="s">
        <v>21</v>
      </c>
      <c r="D3317" t="s">
        <v>22</v>
      </c>
      <c r="E3317" t="s">
        <v>23</v>
      </c>
      <c r="F3317">
        <v>2018</v>
      </c>
      <c r="G3317">
        <v>2018</v>
      </c>
      <c r="H3317">
        <v>43</v>
      </c>
      <c r="I3317" t="s">
        <v>93</v>
      </c>
      <c r="J3317">
        <v>6</v>
      </c>
      <c r="K3317" t="s">
        <v>52</v>
      </c>
      <c r="L3317">
        <v>99</v>
      </c>
      <c r="M3317" t="s">
        <v>26</v>
      </c>
      <c r="N3317">
        <v>99</v>
      </c>
      <c r="O3317" t="s">
        <v>27</v>
      </c>
      <c r="P3317">
        <v>99</v>
      </c>
      <c r="Q3317" t="s">
        <v>42</v>
      </c>
      <c r="R3317">
        <v>10827</v>
      </c>
      <c r="V3317" s="3">
        <f t="shared" si="103"/>
        <v>27.98</v>
      </c>
      <c r="W3317" s="3">
        <f>IF(AND(T3317&lt;&gt;"_U",T3317&lt;&gt;"c",J3317&lt;&gt;9,J3317&lt;&gt;99),IFERROR(VLOOKUP(A3317,'TA Total'!$A$2:$W$10000,18,0),"."),".")</f>
        <v>38694</v>
      </c>
    </row>
    <row r="3318" spans="1:23" x14ac:dyDescent="0.2">
      <c r="A3318" s="1" t="str">
        <f t="shared" si="102"/>
        <v>2018|Kapiti Coast District|Male / TÄne</v>
      </c>
      <c r="B3318" t="s">
        <v>20</v>
      </c>
      <c r="C3318" t="s">
        <v>21</v>
      </c>
      <c r="D3318" t="s">
        <v>22</v>
      </c>
      <c r="E3318" t="s">
        <v>23</v>
      </c>
      <c r="F3318">
        <v>2018</v>
      </c>
      <c r="G3318">
        <v>2018</v>
      </c>
      <c r="H3318">
        <v>43</v>
      </c>
      <c r="I3318" t="s">
        <v>93</v>
      </c>
      <c r="J3318">
        <v>9</v>
      </c>
      <c r="K3318" t="s">
        <v>25</v>
      </c>
      <c r="L3318">
        <v>99</v>
      </c>
      <c r="M3318" t="s">
        <v>26</v>
      </c>
      <c r="N3318">
        <v>99</v>
      </c>
      <c r="O3318" t="s">
        <v>27</v>
      </c>
      <c r="P3318">
        <v>1</v>
      </c>
      <c r="Q3318" t="s">
        <v>34</v>
      </c>
      <c r="R3318">
        <v>3015</v>
      </c>
      <c r="V3318" s="3" t="str">
        <f t="shared" si="103"/>
        <v>.</v>
      </c>
      <c r="W3318" s="3" t="str">
        <f>IF(AND(T3318&lt;&gt;"_U",T3318&lt;&gt;"c",J3318&lt;&gt;9,J3318&lt;&gt;99),IFERROR(VLOOKUP(A3318,'TA Total'!$A$2:$W$10000,18,0),"."),".")</f>
        <v>.</v>
      </c>
    </row>
    <row r="3319" spans="1:23" x14ac:dyDescent="0.2">
      <c r="A3319" s="1" t="str">
        <f t="shared" si="102"/>
        <v>2018|Kapiti Coast District|Female / Wahine</v>
      </c>
      <c r="B3319" t="s">
        <v>20</v>
      </c>
      <c r="C3319" t="s">
        <v>21</v>
      </c>
      <c r="D3319" t="s">
        <v>22</v>
      </c>
      <c r="E3319" t="s">
        <v>23</v>
      </c>
      <c r="F3319">
        <v>2018</v>
      </c>
      <c r="G3319">
        <v>2018</v>
      </c>
      <c r="H3319">
        <v>43</v>
      </c>
      <c r="I3319" t="s">
        <v>93</v>
      </c>
      <c r="J3319">
        <v>9</v>
      </c>
      <c r="K3319" t="s">
        <v>25</v>
      </c>
      <c r="L3319">
        <v>99</v>
      </c>
      <c r="M3319" t="s">
        <v>26</v>
      </c>
      <c r="N3319">
        <v>99</v>
      </c>
      <c r="O3319" t="s">
        <v>27</v>
      </c>
      <c r="P3319">
        <v>2</v>
      </c>
      <c r="Q3319" t="s">
        <v>31</v>
      </c>
      <c r="R3319">
        <v>2679</v>
      </c>
      <c r="V3319" s="3" t="str">
        <f t="shared" si="103"/>
        <v>.</v>
      </c>
      <c r="W3319" s="3" t="str">
        <f>IF(AND(T3319&lt;&gt;"_U",T3319&lt;&gt;"c",J3319&lt;&gt;9,J3319&lt;&gt;99),IFERROR(VLOOKUP(A3319,'TA Total'!$A$2:$W$10000,18,0),"."),".")</f>
        <v>.</v>
      </c>
    </row>
    <row r="3320" spans="1:23" x14ac:dyDescent="0.2">
      <c r="A3320" s="1" t="str">
        <f t="shared" si="102"/>
        <v>2018|Kapiti Coast District|Another gender / He ira kÄ“ anÅ</v>
      </c>
      <c r="B3320" t="s">
        <v>20</v>
      </c>
      <c r="C3320" t="s">
        <v>21</v>
      </c>
      <c r="D3320" t="s">
        <v>22</v>
      </c>
      <c r="E3320" t="s">
        <v>23</v>
      </c>
      <c r="F3320">
        <v>2018</v>
      </c>
      <c r="G3320">
        <v>2018</v>
      </c>
      <c r="H3320">
        <v>43</v>
      </c>
      <c r="I3320" t="s">
        <v>93</v>
      </c>
      <c r="J3320">
        <v>9</v>
      </c>
      <c r="K3320" t="s">
        <v>25</v>
      </c>
      <c r="L3320">
        <v>99</v>
      </c>
      <c r="M3320" t="s">
        <v>26</v>
      </c>
      <c r="N3320">
        <v>99</v>
      </c>
      <c r="O3320" t="s">
        <v>27</v>
      </c>
      <c r="P3320">
        <v>3</v>
      </c>
      <c r="Q3320" t="s">
        <v>28</v>
      </c>
      <c r="T3320" t="s">
        <v>36</v>
      </c>
      <c r="U3320" t="s">
        <v>37</v>
      </c>
      <c r="V3320" s="3" t="str">
        <f t="shared" si="103"/>
        <v>.</v>
      </c>
      <c r="W3320" s="3" t="str">
        <f>IF(AND(T3320&lt;&gt;"_U",T3320&lt;&gt;"c",J3320&lt;&gt;9,J3320&lt;&gt;99),IFERROR(VLOOKUP(A3320,'TA Total'!$A$2:$W$10000,18,0),"."),".")</f>
        <v>.</v>
      </c>
    </row>
    <row r="3321" spans="1:23" x14ac:dyDescent="0.2">
      <c r="A3321" s="1" t="str">
        <f t="shared" si="102"/>
        <v>2018|Kapiti Coast District|Total - gender</v>
      </c>
      <c r="B3321" t="s">
        <v>20</v>
      </c>
      <c r="C3321" t="s">
        <v>21</v>
      </c>
      <c r="D3321" t="s">
        <v>22</v>
      </c>
      <c r="E3321" t="s">
        <v>23</v>
      </c>
      <c r="F3321">
        <v>2018</v>
      </c>
      <c r="G3321">
        <v>2018</v>
      </c>
      <c r="H3321">
        <v>43</v>
      </c>
      <c r="I3321" t="s">
        <v>93</v>
      </c>
      <c r="J3321">
        <v>9</v>
      </c>
      <c r="K3321" t="s">
        <v>25</v>
      </c>
      <c r="L3321">
        <v>99</v>
      </c>
      <c r="M3321" t="s">
        <v>26</v>
      </c>
      <c r="N3321">
        <v>99</v>
      </c>
      <c r="O3321" t="s">
        <v>27</v>
      </c>
      <c r="P3321">
        <v>99</v>
      </c>
      <c r="Q3321" t="s">
        <v>42</v>
      </c>
      <c r="R3321">
        <v>5691</v>
      </c>
      <c r="V3321" s="3" t="str">
        <f t="shared" si="103"/>
        <v>.</v>
      </c>
      <c r="W3321" s="3" t="str">
        <f>IF(AND(T3321&lt;&gt;"_U",T3321&lt;&gt;"c",J3321&lt;&gt;9,J3321&lt;&gt;99),IFERROR(VLOOKUP(A3321,'TA Total'!$A$2:$W$10000,18,0),"."),".")</f>
        <v>.</v>
      </c>
    </row>
    <row r="3322" spans="1:23" x14ac:dyDescent="0.2">
      <c r="A3322" s="1" t="str">
        <f t="shared" si="102"/>
        <v>2018|Kapiti Coast District|Male / TÄne</v>
      </c>
      <c r="B3322" t="s">
        <v>20</v>
      </c>
      <c r="C3322" t="s">
        <v>21</v>
      </c>
      <c r="D3322" t="s">
        <v>22</v>
      </c>
      <c r="E3322" t="s">
        <v>23</v>
      </c>
      <c r="F3322">
        <v>2018</v>
      </c>
      <c r="G3322">
        <v>2018</v>
      </c>
      <c r="H3322">
        <v>43</v>
      </c>
      <c r="I3322" t="s">
        <v>93</v>
      </c>
      <c r="J3322">
        <v>77</v>
      </c>
      <c r="K3322" t="s">
        <v>49</v>
      </c>
      <c r="L3322">
        <v>99</v>
      </c>
      <c r="M3322" t="s">
        <v>26</v>
      </c>
      <c r="N3322">
        <v>99</v>
      </c>
      <c r="O3322" t="s">
        <v>27</v>
      </c>
      <c r="P3322">
        <v>1</v>
      </c>
      <c r="Q3322" t="s">
        <v>34</v>
      </c>
      <c r="R3322">
        <v>17661</v>
      </c>
      <c r="V3322" s="3">
        <f t="shared" si="103"/>
        <v>100</v>
      </c>
      <c r="W3322" s="3">
        <f>IF(AND(T3322&lt;&gt;"_U",T3322&lt;&gt;"c",J3322&lt;&gt;9,J3322&lt;&gt;99),IFERROR(VLOOKUP(A3322,'TA Total'!$A$2:$W$10000,18,0),"."),".")</f>
        <v>17661</v>
      </c>
    </row>
    <row r="3323" spans="1:23" x14ac:dyDescent="0.2">
      <c r="A3323" s="1" t="str">
        <f t="shared" si="102"/>
        <v>2018|Kapiti Coast District|Female / Wahine</v>
      </c>
      <c r="B3323" t="s">
        <v>20</v>
      </c>
      <c r="C3323" t="s">
        <v>21</v>
      </c>
      <c r="D3323" t="s">
        <v>22</v>
      </c>
      <c r="E3323" t="s">
        <v>23</v>
      </c>
      <c r="F3323">
        <v>2018</v>
      </c>
      <c r="G3323">
        <v>2018</v>
      </c>
      <c r="H3323">
        <v>43</v>
      </c>
      <c r="I3323" t="s">
        <v>93</v>
      </c>
      <c r="J3323">
        <v>77</v>
      </c>
      <c r="K3323" t="s">
        <v>49</v>
      </c>
      <c r="L3323">
        <v>99</v>
      </c>
      <c r="M3323" t="s">
        <v>26</v>
      </c>
      <c r="N3323">
        <v>99</v>
      </c>
      <c r="O3323" t="s">
        <v>27</v>
      </c>
      <c r="P3323">
        <v>2</v>
      </c>
      <c r="Q3323" t="s">
        <v>31</v>
      </c>
      <c r="R3323">
        <v>21039</v>
      </c>
      <c r="V3323" s="3">
        <f t="shared" si="103"/>
        <v>100</v>
      </c>
      <c r="W3323" s="3">
        <f>IF(AND(T3323&lt;&gt;"_U",T3323&lt;&gt;"c",J3323&lt;&gt;9,J3323&lt;&gt;99),IFERROR(VLOOKUP(A3323,'TA Total'!$A$2:$W$10000,18,0),"."),".")</f>
        <v>21039</v>
      </c>
    </row>
    <row r="3324" spans="1:23" x14ac:dyDescent="0.2">
      <c r="A3324" s="1" t="str">
        <f t="shared" si="102"/>
        <v>2018|Kapiti Coast District|Another gender / He ira kÄ“ anÅ</v>
      </c>
      <c r="B3324" t="s">
        <v>20</v>
      </c>
      <c r="C3324" t="s">
        <v>21</v>
      </c>
      <c r="D3324" t="s">
        <v>22</v>
      </c>
      <c r="E3324" t="s">
        <v>23</v>
      </c>
      <c r="F3324">
        <v>2018</v>
      </c>
      <c r="G3324">
        <v>2018</v>
      </c>
      <c r="H3324">
        <v>43</v>
      </c>
      <c r="I3324" t="s">
        <v>93</v>
      </c>
      <c r="J3324">
        <v>77</v>
      </c>
      <c r="K3324" t="s">
        <v>49</v>
      </c>
      <c r="L3324">
        <v>99</v>
      </c>
      <c r="M3324" t="s">
        <v>26</v>
      </c>
      <c r="N3324">
        <v>99</v>
      </c>
      <c r="O3324" t="s">
        <v>27</v>
      </c>
      <c r="P3324">
        <v>3</v>
      </c>
      <c r="Q3324" t="s">
        <v>28</v>
      </c>
      <c r="T3324" t="s">
        <v>36</v>
      </c>
      <c r="U3324" t="s">
        <v>37</v>
      </c>
      <c r="V3324" s="3" t="str">
        <f t="shared" si="103"/>
        <v>.</v>
      </c>
      <c r="W3324" s="3" t="str">
        <f>IF(AND(T3324&lt;&gt;"_U",T3324&lt;&gt;"c",J3324&lt;&gt;9,J3324&lt;&gt;99),IFERROR(VLOOKUP(A3324,'TA Total'!$A$2:$W$10000,18,0),"."),".")</f>
        <v>.</v>
      </c>
    </row>
    <row r="3325" spans="1:23" x14ac:dyDescent="0.2">
      <c r="A3325" s="1" t="str">
        <f t="shared" si="102"/>
        <v>2018|Kapiti Coast District|Total - gender</v>
      </c>
      <c r="B3325" t="s">
        <v>20</v>
      </c>
      <c r="C3325" t="s">
        <v>21</v>
      </c>
      <c r="D3325" t="s">
        <v>22</v>
      </c>
      <c r="E3325" t="s">
        <v>23</v>
      </c>
      <c r="F3325">
        <v>2018</v>
      </c>
      <c r="G3325">
        <v>2018</v>
      </c>
      <c r="H3325">
        <v>43</v>
      </c>
      <c r="I3325" t="s">
        <v>93</v>
      </c>
      <c r="J3325">
        <v>77</v>
      </c>
      <c r="K3325" t="s">
        <v>49</v>
      </c>
      <c r="L3325">
        <v>99</v>
      </c>
      <c r="M3325" t="s">
        <v>26</v>
      </c>
      <c r="N3325">
        <v>99</v>
      </c>
      <c r="O3325" t="s">
        <v>27</v>
      </c>
      <c r="P3325">
        <v>99</v>
      </c>
      <c r="Q3325" t="s">
        <v>42</v>
      </c>
      <c r="R3325">
        <v>38694</v>
      </c>
      <c r="V3325" s="3">
        <f t="shared" si="103"/>
        <v>100</v>
      </c>
      <c r="W3325" s="3">
        <f>IF(AND(T3325&lt;&gt;"_U",T3325&lt;&gt;"c",J3325&lt;&gt;9,J3325&lt;&gt;99),IFERROR(VLOOKUP(A3325,'TA Total'!$A$2:$W$10000,18,0),"."),".")</f>
        <v>38694</v>
      </c>
    </row>
    <row r="3326" spans="1:23" x14ac:dyDescent="0.2">
      <c r="A3326" s="1" t="str">
        <f t="shared" si="102"/>
        <v>2018|Kapiti Coast District|Male / TÄne</v>
      </c>
      <c r="B3326" t="s">
        <v>20</v>
      </c>
      <c r="C3326" t="s">
        <v>21</v>
      </c>
      <c r="D3326" t="s">
        <v>22</v>
      </c>
      <c r="E3326" t="s">
        <v>23</v>
      </c>
      <c r="F3326">
        <v>2018</v>
      </c>
      <c r="G3326">
        <v>2018</v>
      </c>
      <c r="H3326">
        <v>43</v>
      </c>
      <c r="I3326" t="s">
        <v>93</v>
      </c>
      <c r="J3326">
        <v>99</v>
      </c>
      <c r="K3326" t="s">
        <v>47</v>
      </c>
      <c r="L3326">
        <v>99</v>
      </c>
      <c r="M3326" t="s">
        <v>26</v>
      </c>
      <c r="N3326">
        <v>99</v>
      </c>
      <c r="O3326" t="s">
        <v>27</v>
      </c>
      <c r="P3326">
        <v>1</v>
      </c>
      <c r="Q3326" t="s">
        <v>34</v>
      </c>
      <c r="R3326">
        <v>20670</v>
      </c>
      <c r="V3326" s="3" t="str">
        <f t="shared" si="103"/>
        <v>.</v>
      </c>
      <c r="W3326" s="3" t="str">
        <f>IF(AND(T3326&lt;&gt;"_U",T3326&lt;&gt;"c",J3326&lt;&gt;9,J3326&lt;&gt;99),IFERROR(VLOOKUP(A3326,'TA Total'!$A$2:$W$10000,18,0),"."),".")</f>
        <v>.</v>
      </c>
    </row>
    <row r="3327" spans="1:23" x14ac:dyDescent="0.2">
      <c r="A3327" s="1" t="str">
        <f t="shared" si="102"/>
        <v>2018|Kapiti Coast District|Female / Wahine</v>
      </c>
      <c r="B3327" t="s">
        <v>20</v>
      </c>
      <c r="C3327" t="s">
        <v>21</v>
      </c>
      <c r="D3327" t="s">
        <v>22</v>
      </c>
      <c r="E3327" t="s">
        <v>23</v>
      </c>
      <c r="F3327">
        <v>2018</v>
      </c>
      <c r="G3327">
        <v>2018</v>
      </c>
      <c r="H3327">
        <v>43</v>
      </c>
      <c r="I3327" t="s">
        <v>93</v>
      </c>
      <c r="J3327">
        <v>99</v>
      </c>
      <c r="K3327" t="s">
        <v>47</v>
      </c>
      <c r="L3327">
        <v>99</v>
      </c>
      <c r="M3327" t="s">
        <v>26</v>
      </c>
      <c r="N3327">
        <v>99</v>
      </c>
      <c r="O3327" t="s">
        <v>27</v>
      </c>
      <c r="P3327">
        <v>2</v>
      </c>
      <c r="Q3327" t="s">
        <v>31</v>
      </c>
      <c r="R3327">
        <v>23715</v>
      </c>
      <c r="V3327" s="3" t="str">
        <f t="shared" si="103"/>
        <v>.</v>
      </c>
      <c r="W3327" s="3" t="str">
        <f>IF(AND(T3327&lt;&gt;"_U",T3327&lt;&gt;"c",J3327&lt;&gt;9,J3327&lt;&gt;99),IFERROR(VLOOKUP(A3327,'TA Total'!$A$2:$W$10000,18,0),"."),".")</f>
        <v>.</v>
      </c>
    </row>
    <row r="3328" spans="1:23" x14ac:dyDescent="0.2">
      <c r="A3328" s="1" t="str">
        <f t="shared" si="102"/>
        <v>2018|Kapiti Coast District|Another gender / He ira kÄ“ anÅ</v>
      </c>
      <c r="B3328" t="s">
        <v>20</v>
      </c>
      <c r="C3328" t="s">
        <v>21</v>
      </c>
      <c r="D3328" t="s">
        <v>22</v>
      </c>
      <c r="E3328" t="s">
        <v>23</v>
      </c>
      <c r="F3328">
        <v>2018</v>
      </c>
      <c r="G3328">
        <v>2018</v>
      </c>
      <c r="H3328">
        <v>43</v>
      </c>
      <c r="I3328" t="s">
        <v>93</v>
      </c>
      <c r="J3328">
        <v>99</v>
      </c>
      <c r="K3328" t="s">
        <v>47</v>
      </c>
      <c r="L3328">
        <v>99</v>
      </c>
      <c r="M3328" t="s">
        <v>26</v>
      </c>
      <c r="N3328">
        <v>99</v>
      </c>
      <c r="O3328" t="s">
        <v>27</v>
      </c>
      <c r="P3328">
        <v>3</v>
      </c>
      <c r="Q3328" t="s">
        <v>28</v>
      </c>
      <c r="T3328" t="s">
        <v>36</v>
      </c>
      <c r="U3328" t="s">
        <v>37</v>
      </c>
      <c r="V3328" s="3" t="str">
        <f t="shared" si="103"/>
        <v>.</v>
      </c>
      <c r="W3328" s="3" t="str">
        <f>IF(AND(T3328&lt;&gt;"_U",T3328&lt;&gt;"c",J3328&lt;&gt;9,J3328&lt;&gt;99),IFERROR(VLOOKUP(A3328,'TA Total'!$A$2:$W$10000,18,0),"."),".")</f>
        <v>.</v>
      </c>
    </row>
    <row r="3329" spans="1:23" x14ac:dyDescent="0.2">
      <c r="A3329" s="1" t="str">
        <f t="shared" si="102"/>
        <v>2018|Kapiti Coast District|Total - gender</v>
      </c>
      <c r="B3329" t="s">
        <v>20</v>
      </c>
      <c r="C3329" t="s">
        <v>21</v>
      </c>
      <c r="D3329" t="s">
        <v>22</v>
      </c>
      <c r="E3329" t="s">
        <v>23</v>
      </c>
      <c r="F3329">
        <v>2018</v>
      </c>
      <c r="G3329">
        <v>2018</v>
      </c>
      <c r="H3329">
        <v>43</v>
      </c>
      <c r="I3329" t="s">
        <v>93</v>
      </c>
      <c r="J3329">
        <v>99</v>
      </c>
      <c r="K3329" t="s">
        <v>47</v>
      </c>
      <c r="L3329">
        <v>99</v>
      </c>
      <c r="M3329" t="s">
        <v>26</v>
      </c>
      <c r="N3329">
        <v>99</v>
      </c>
      <c r="O3329" t="s">
        <v>27</v>
      </c>
      <c r="P3329">
        <v>99</v>
      </c>
      <c r="Q3329" t="s">
        <v>42</v>
      </c>
      <c r="R3329">
        <v>44388</v>
      </c>
      <c r="V3329" s="3" t="str">
        <f t="shared" si="103"/>
        <v>.</v>
      </c>
      <c r="W3329" s="3" t="str">
        <f>IF(AND(T3329&lt;&gt;"_U",T3329&lt;&gt;"c",J3329&lt;&gt;9,J3329&lt;&gt;99),IFERROR(VLOOKUP(A3329,'TA Total'!$A$2:$W$10000,18,0),"."),".")</f>
        <v>.</v>
      </c>
    </row>
    <row r="3330" spans="1:23" x14ac:dyDescent="0.2">
      <c r="A3330" s="1" t="str">
        <f t="shared" si="102"/>
        <v>2018|Porirua City|Male / TÄne</v>
      </c>
      <c r="B3330" t="s">
        <v>20</v>
      </c>
      <c r="C3330" t="s">
        <v>21</v>
      </c>
      <c r="D3330" t="s">
        <v>22</v>
      </c>
      <c r="E3330" t="s">
        <v>23</v>
      </c>
      <c r="F3330">
        <v>2018</v>
      </c>
      <c r="G3330">
        <v>2018</v>
      </c>
      <c r="H3330">
        <v>44</v>
      </c>
      <c r="I3330" t="s">
        <v>136</v>
      </c>
      <c r="J3330">
        <v>1</v>
      </c>
      <c r="K3330" t="s">
        <v>30</v>
      </c>
      <c r="L3330">
        <v>99</v>
      </c>
      <c r="M3330" t="s">
        <v>26</v>
      </c>
      <c r="N3330">
        <v>99</v>
      </c>
      <c r="O3330" t="s">
        <v>27</v>
      </c>
      <c r="P3330">
        <v>1</v>
      </c>
      <c r="Q3330" t="s">
        <v>34</v>
      </c>
      <c r="R3330">
        <v>8286</v>
      </c>
      <c r="V3330" s="3">
        <f t="shared" si="103"/>
        <v>50.66</v>
      </c>
      <c r="W3330" s="3">
        <f>IF(AND(T3330&lt;&gt;"_U",T3330&lt;&gt;"c",J3330&lt;&gt;9,J3330&lt;&gt;99),IFERROR(VLOOKUP(A3330,'TA Total'!$A$2:$W$10000,18,0),"."),".")</f>
        <v>16356</v>
      </c>
    </row>
    <row r="3331" spans="1:23" x14ac:dyDescent="0.2">
      <c r="A3331" s="1" t="str">
        <f t="shared" ref="A3331:A3394" si="104">G3331&amp;"|"&amp;I3331&amp;"|"&amp;Q3331</f>
        <v>2018|Porirua City|Female / Wahine</v>
      </c>
      <c r="B3331" t="s">
        <v>20</v>
      </c>
      <c r="C3331" t="s">
        <v>21</v>
      </c>
      <c r="D3331" t="s">
        <v>22</v>
      </c>
      <c r="E3331" t="s">
        <v>23</v>
      </c>
      <c r="F3331">
        <v>2018</v>
      </c>
      <c r="G3331">
        <v>2018</v>
      </c>
      <c r="H3331">
        <v>44</v>
      </c>
      <c r="I3331" t="s">
        <v>136</v>
      </c>
      <c r="J3331">
        <v>1</v>
      </c>
      <c r="K3331" t="s">
        <v>30</v>
      </c>
      <c r="L3331">
        <v>99</v>
      </c>
      <c r="M3331" t="s">
        <v>26</v>
      </c>
      <c r="N3331">
        <v>99</v>
      </c>
      <c r="O3331" t="s">
        <v>27</v>
      </c>
      <c r="P3331">
        <v>2</v>
      </c>
      <c r="Q3331" t="s">
        <v>31</v>
      </c>
      <c r="R3331">
        <v>8442</v>
      </c>
      <c r="V3331" s="3">
        <f t="shared" ref="V3331:V3394" si="105">IF(T3331&lt;&gt;"_U",IFERROR((ROUND(R3331/W3331*100,2)),"."),".")</f>
        <v>45.03</v>
      </c>
      <c r="W3331" s="3">
        <f>IF(AND(T3331&lt;&gt;"_U",T3331&lt;&gt;"c",J3331&lt;&gt;9,J3331&lt;&gt;99),IFERROR(VLOOKUP(A3331,'TA Total'!$A$2:$W$10000,18,0),"."),".")</f>
        <v>18747</v>
      </c>
    </row>
    <row r="3332" spans="1:23" x14ac:dyDescent="0.2">
      <c r="A3332" s="1" t="str">
        <f t="shared" si="104"/>
        <v>2018|Porirua City|Another gender / He ira kÄ“ anÅ</v>
      </c>
      <c r="B3332" t="s">
        <v>20</v>
      </c>
      <c r="C3332" t="s">
        <v>21</v>
      </c>
      <c r="D3332" t="s">
        <v>22</v>
      </c>
      <c r="E3332" t="s">
        <v>23</v>
      </c>
      <c r="F3332">
        <v>2018</v>
      </c>
      <c r="G3332">
        <v>2018</v>
      </c>
      <c r="H3332">
        <v>44</v>
      </c>
      <c r="I3332" t="s">
        <v>136</v>
      </c>
      <c r="J3332">
        <v>1</v>
      </c>
      <c r="K3332" t="s">
        <v>30</v>
      </c>
      <c r="L3332">
        <v>99</v>
      </c>
      <c r="M3332" t="s">
        <v>26</v>
      </c>
      <c r="N3332">
        <v>99</v>
      </c>
      <c r="O3332" t="s">
        <v>27</v>
      </c>
      <c r="P3332">
        <v>3</v>
      </c>
      <c r="Q3332" t="s">
        <v>28</v>
      </c>
      <c r="T3332" t="s">
        <v>36</v>
      </c>
      <c r="U3332" t="s">
        <v>37</v>
      </c>
      <c r="V3332" s="3" t="str">
        <f t="shared" si="105"/>
        <v>.</v>
      </c>
      <c r="W3332" s="3" t="str">
        <f>IF(AND(T3332&lt;&gt;"_U",T3332&lt;&gt;"c",J3332&lt;&gt;9,J3332&lt;&gt;99),IFERROR(VLOOKUP(A3332,'TA Total'!$A$2:$W$10000,18,0),"."),".")</f>
        <v>.</v>
      </c>
    </row>
    <row r="3333" spans="1:23" x14ac:dyDescent="0.2">
      <c r="A3333" s="1" t="str">
        <f t="shared" si="104"/>
        <v>2018|Porirua City|Total - gender</v>
      </c>
      <c r="B3333" t="s">
        <v>20</v>
      </c>
      <c r="C3333" t="s">
        <v>21</v>
      </c>
      <c r="D3333" t="s">
        <v>22</v>
      </c>
      <c r="E3333" t="s">
        <v>23</v>
      </c>
      <c r="F3333">
        <v>2018</v>
      </c>
      <c r="G3333">
        <v>2018</v>
      </c>
      <c r="H3333">
        <v>44</v>
      </c>
      <c r="I3333" t="s">
        <v>136</v>
      </c>
      <c r="J3333">
        <v>1</v>
      </c>
      <c r="K3333" t="s">
        <v>30</v>
      </c>
      <c r="L3333">
        <v>99</v>
      </c>
      <c r="M3333" t="s">
        <v>26</v>
      </c>
      <c r="N3333">
        <v>99</v>
      </c>
      <c r="O3333" t="s">
        <v>27</v>
      </c>
      <c r="P3333">
        <v>99</v>
      </c>
      <c r="Q3333" t="s">
        <v>42</v>
      </c>
      <c r="R3333">
        <v>16728</v>
      </c>
      <c r="V3333" s="3">
        <f t="shared" si="105"/>
        <v>47.65</v>
      </c>
      <c r="W3333" s="3">
        <f>IF(AND(T3333&lt;&gt;"_U",T3333&lt;&gt;"c",J3333&lt;&gt;9,J3333&lt;&gt;99),IFERROR(VLOOKUP(A3333,'TA Total'!$A$2:$W$10000,18,0),"."),".")</f>
        <v>35103</v>
      </c>
    </row>
    <row r="3334" spans="1:23" x14ac:dyDescent="0.2">
      <c r="A3334" s="1" t="str">
        <f t="shared" si="104"/>
        <v>2018|Porirua City|Male / TÄne</v>
      </c>
      <c r="B3334" t="s">
        <v>20</v>
      </c>
      <c r="C3334" t="s">
        <v>21</v>
      </c>
      <c r="D3334" t="s">
        <v>22</v>
      </c>
      <c r="E3334" t="s">
        <v>23</v>
      </c>
      <c r="F3334">
        <v>2018</v>
      </c>
      <c r="G3334">
        <v>2018</v>
      </c>
      <c r="H3334">
        <v>44</v>
      </c>
      <c r="I3334" t="s">
        <v>136</v>
      </c>
      <c r="J3334">
        <v>3</v>
      </c>
      <c r="K3334" t="s">
        <v>39</v>
      </c>
      <c r="L3334">
        <v>99</v>
      </c>
      <c r="M3334" t="s">
        <v>26</v>
      </c>
      <c r="N3334">
        <v>99</v>
      </c>
      <c r="O3334" t="s">
        <v>27</v>
      </c>
      <c r="P3334">
        <v>1</v>
      </c>
      <c r="Q3334" t="s">
        <v>34</v>
      </c>
      <c r="R3334">
        <v>426</v>
      </c>
      <c r="V3334" s="3">
        <f t="shared" si="105"/>
        <v>2.6</v>
      </c>
      <c r="W3334" s="3">
        <f>IF(AND(T3334&lt;&gt;"_U",T3334&lt;&gt;"c",J3334&lt;&gt;9,J3334&lt;&gt;99),IFERROR(VLOOKUP(A3334,'TA Total'!$A$2:$W$10000,18,0),"."),".")</f>
        <v>16356</v>
      </c>
    </row>
    <row r="3335" spans="1:23" x14ac:dyDescent="0.2">
      <c r="A3335" s="1" t="str">
        <f t="shared" si="104"/>
        <v>2018|Porirua City|Female / Wahine</v>
      </c>
      <c r="B3335" t="s">
        <v>20</v>
      </c>
      <c r="C3335" t="s">
        <v>21</v>
      </c>
      <c r="D3335" t="s">
        <v>22</v>
      </c>
      <c r="E3335" t="s">
        <v>23</v>
      </c>
      <c r="F3335">
        <v>2018</v>
      </c>
      <c r="G3335">
        <v>2018</v>
      </c>
      <c r="H3335">
        <v>44</v>
      </c>
      <c r="I3335" t="s">
        <v>136</v>
      </c>
      <c r="J3335">
        <v>3</v>
      </c>
      <c r="K3335" t="s">
        <v>39</v>
      </c>
      <c r="L3335">
        <v>99</v>
      </c>
      <c r="M3335" t="s">
        <v>26</v>
      </c>
      <c r="N3335">
        <v>99</v>
      </c>
      <c r="O3335" t="s">
        <v>27</v>
      </c>
      <c r="P3335">
        <v>2</v>
      </c>
      <c r="Q3335" t="s">
        <v>31</v>
      </c>
      <c r="R3335">
        <v>639</v>
      </c>
      <c r="V3335" s="3">
        <f t="shared" si="105"/>
        <v>3.41</v>
      </c>
      <c r="W3335" s="3">
        <f>IF(AND(T3335&lt;&gt;"_U",T3335&lt;&gt;"c",J3335&lt;&gt;9,J3335&lt;&gt;99),IFERROR(VLOOKUP(A3335,'TA Total'!$A$2:$W$10000,18,0),"."),".")</f>
        <v>18747</v>
      </c>
    </row>
    <row r="3336" spans="1:23" x14ac:dyDescent="0.2">
      <c r="A3336" s="1" t="str">
        <f t="shared" si="104"/>
        <v>2018|Porirua City|Another gender / He ira kÄ“ anÅ</v>
      </c>
      <c r="B3336" t="s">
        <v>20</v>
      </c>
      <c r="C3336" t="s">
        <v>21</v>
      </c>
      <c r="D3336" t="s">
        <v>22</v>
      </c>
      <c r="E3336" t="s">
        <v>23</v>
      </c>
      <c r="F3336">
        <v>2018</v>
      </c>
      <c r="G3336">
        <v>2018</v>
      </c>
      <c r="H3336">
        <v>44</v>
      </c>
      <c r="I3336" t="s">
        <v>136</v>
      </c>
      <c r="J3336">
        <v>3</v>
      </c>
      <c r="K3336" t="s">
        <v>39</v>
      </c>
      <c r="L3336">
        <v>99</v>
      </c>
      <c r="M3336" t="s">
        <v>26</v>
      </c>
      <c r="N3336">
        <v>99</v>
      </c>
      <c r="O3336" t="s">
        <v>27</v>
      </c>
      <c r="P3336">
        <v>3</v>
      </c>
      <c r="Q3336" t="s">
        <v>28</v>
      </c>
      <c r="T3336" t="s">
        <v>36</v>
      </c>
      <c r="U3336" t="s">
        <v>37</v>
      </c>
      <c r="V3336" s="3" t="str">
        <f t="shared" si="105"/>
        <v>.</v>
      </c>
      <c r="W3336" s="3" t="str">
        <f>IF(AND(T3336&lt;&gt;"_U",T3336&lt;&gt;"c",J3336&lt;&gt;9,J3336&lt;&gt;99),IFERROR(VLOOKUP(A3336,'TA Total'!$A$2:$W$10000,18,0),"."),".")</f>
        <v>.</v>
      </c>
    </row>
    <row r="3337" spans="1:23" x14ac:dyDescent="0.2">
      <c r="A3337" s="1" t="str">
        <f t="shared" si="104"/>
        <v>2018|Porirua City|Total - gender</v>
      </c>
      <c r="B3337" t="s">
        <v>20</v>
      </c>
      <c r="C3337" t="s">
        <v>21</v>
      </c>
      <c r="D3337" t="s">
        <v>22</v>
      </c>
      <c r="E3337" t="s">
        <v>23</v>
      </c>
      <c r="F3337">
        <v>2018</v>
      </c>
      <c r="G3337">
        <v>2018</v>
      </c>
      <c r="H3337">
        <v>44</v>
      </c>
      <c r="I3337" t="s">
        <v>136</v>
      </c>
      <c r="J3337">
        <v>3</v>
      </c>
      <c r="K3337" t="s">
        <v>39</v>
      </c>
      <c r="L3337">
        <v>99</v>
      </c>
      <c r="M3337" t="s">
        <v>26</v>
      </c>
      <c r="N3337">
        <v>99</v>
      </c>
      <c r="O3337" t="s">
        <v>27</v>
      </c>
      <c r="P3337">
        <v>99</v>
      </c>
      <c r="Q3337" t="s">
        <v>42</v>
      </c>
      <c r="R3337">
        <v>1065</v>
      </c>
      <c r="V3337" s="3">
        <f t="shared" si="105"/>
        <v>3.03</v>
      </c>
      <c r="W3337" s="3">
        <f>IF(AND(T3337&lt;&gt;"_U",T3337&lt;&gt;"c",J3337&lt;&gt;9,J3337&lt;&gt;99),IFERROR(VLOOKUP(A3337,'TA Total'!$A$2:$W$10000,18,0),"."),".")</f>
        <v>35103</v>
      </c>
    </row>
    <row r="3338" spans="1:23" x14ac:dyDescent="0.2">
      <c r="A3338" s="1" t="str">
        <f t="shared" si="104"/>
        <v>2018|Porirua City|Male / TÄne</v>
      </c>
      <c r="B3338" t="s">
        <v>20</v>
      </c>
      <c r="C3338" t="s">
        <v>21</v>
      </c>
      <c r="D3338" t="s">
        <v>22</v>
      </c>
      <c r="E3338" t="s">
        <v>23</v>
      </c>
      <c r="F3338">
        <v>2018</v>
      </c>
      <c r="G3338">
        <v>2018</v>
      </c>
      <c r="H3338">
        <v>44</v>
      </c>
      <c r="I3338" t="s">
        <v>136</v>
      </c>
      <c r="J3338">
        <v>4</v>
      </c>
      <c r="K3338" t="s">
        <v>54</v>
      </c>
      <c r="L3338">
        <v>99</v>
      </c>
      <c r="M3338" t="s">
        <v>26</v>
      </c>
      <c r="N3338">
        <v>99</v>
      </c>
      <c r="O3338" t="s">
        <v>27</v>
      </c>
      <c r="P3338">
        <v>1</v>
      </c>
      <c r="Q3338" t="s">
        <v>34</v>
      </c>
      <c r="R3338">
        <v>921</v>
      </c>
      <c r="V3338" s="3">
        <f t="shared" si="105"/>
        <v>5.63</v>
      </c>
      <c r="W3338" s="3">
        <f>IF(AND(T3338&lt;&gt;"_U",T3338&lt;&gt;"c",J3338&lt;&gt;9,J3338&lt;&gt;99),IFERROR(VLOOKUP(A3338,'TA Total'!$A$2:$W$10000,18,0),"."),".")</f>
        <v>16356</v>
      </c>
    </row>
    <row r="3339" spans="1:23" x14ac:dyDescent="0.2">
      <c r="A3339" s="1" t="str">
        <f t="shared" si="104"/>
        <v>2018|Porirua City|Female / Wahine</v>
      </c>
      <c r="B3339" t="s">
        <v>20</v>
      </c>
      <c r="C3339" t="s">
        <v>21</v>
      </c>
      <c r="D3339" t="s">
        <v>22</v>
      </c>
      <c r="E3339" t="s">
        <v>23</v>
      </c>
      <c r="F3339">
        <v>2018</v>
      </c>
      <c r="G3339">
        <v>2018</v>
      </c>
      <c r="H3339">
        <v>44</v>
      </c>
      <c r="I3339" t="s">
        <v>136</v>
      </c>
      <c r="J3339">
        <v>4</v>
      </c>
      <c r="K3339" t="s">
        <v>54</v>
      </c>
      <c r="L3339">
        <v>99</v>
      </c>
      <c r="M3339" t="s">
        <v>26</v>
      </c>
      <c r="N3339">
        <v>99</v>
      </c>
      <c r="O3339" t="s">
        <v>27</v>
      </c>
      <c r="P3339">
        <v>2</v>
      </c>
      <c r="Q3339" t="s">
        <v>31</v>
      </c>
      <c r="R3339">
        <v>1446</v>
      </c>
      <c r="V3339" s="3">
        <f t="shared" si="105"/>
        <v>7.71</v>
      </c>
      <c r="W3339" s="3">
        <f>IF(AND(T3339&lt;&gt;"_U",T3339&lt;&gt;"c",J3339&lt;&gt;9,J3339&lt;&gt;99),IFERROR(VLOOKUP(A3339,'TA Total'!$A$2:$W$10000,18,0),"."),".")</f>
        <v>18747</v>
      </c>
    </row>
    <row r="3340" spans="1:23" x14ac:dyDescent="0.2">
      <c r="A3340" s="1" t="str">
        <f t="shared" si="104"/>
        <v>2018|Porirua City|Another gender / He ira kÄ“ anÅ</v>
      </c>
      <c r="B3340" t="s">
        <v>20</v>
      </c>
      <c r="C3340" t="s">
        <v>21</v>
      </c>
      <c r="D3340" t="s">
        <v>22</v>
      </c>
      <c r="E3340" t="s">
        <v>23</v>
      </c>
      <c r="F3340">
        <v>2018</v>
      </c>
      <c r="G3340">
        <v>2018</v>
      </c>
      <c r="H3340">
        <v>44</v>
      </c>
      <c r="I3340" t="s">
        <v>136</v>
      </c>
      <c r="J3340">
        <v>4</v>
      </c>
      <c r="K3340" t="s">
        <v>54</v>
      </c>
      <c r="L3340">
        <v>99</v>
      </c>
      <c r="M3340" t="s">
        <v>26</v>
      </c>
      <c r="N3340">
        <v>99</v>
      </c>
      <c r="O3340" t="s">
        <v>27</v>
      </c>
      <c r="P3340">
        <v>3</v>
      </c>
      <c r="Q3340" t="s">
        <v>28</v>
      </c>
      <c r="T3340" t="s">
        <v>36</v>
      </c>
      <c r="U3340" t="s">
        <v>37</v>
      </c>
      <c r="V3340" s="3" t="str">
        <f t="shared" si="105"/>
        <v>.</v>
      </c>
      <c r="W3340" s="3" t="str">
        <f>IF(AND(T3340&lt;&gt;"_U",T3340&lt;&gt;"c",J3340&lt;&gt;9,J3340&lt;&gt;99),IFERROR(VLOOKUP(A3340,'TA Total'!$A$2:$W$10000,18,0),"."),".")</f>
        <v>.</v>
      </c>
    </row>
    <row r="3341" spans="1:23" x14ac:dyDescent="0.2">
      <c r="A3341" s="1" t="str">
        <f t="shared" si="104"/>
        <v>2018|Porirua City|Total - gender</v>
      </c>
      <c r="B3341" t="s">
        <v>20</v>
      </c>
      <c r="C3341" t="s">
        <v>21</v>
      </c>
      <c r="D3341" t="s">
        <v>22</v>
      </c>
      <c r="E3341" t="s">
        <v>23</v>
      </c>
      <c r="F3341">
        <v>2018</v>
      </c>
      <c r="G3341">
        <v>2018</v>
      </c>
      <c r="H3341">
        <v>44</v>
      </c>
      <c r="I3341" t="s">
        <v>136</v>
      </c>
      <c r="J3341">
        <v>4</v>
      </c>
      <c r="K3341" t="s">
        <v>54</v>
      </c>
      <c r="L3341">
        <v>99</v>
      </c>
      <c r="M3341" t="s">
        <v>26</v>
      </c>
      <c r="N3341">
        <v>99</v>
      </c>
      <c r="O3341" t="s">
        <v>27</v>
      </c>
      <c r="P3341">
        <v>99</v>
      </c>
      <c r="Q3341" t="s">
        <v>42</v>
      </c>
      <c r="R3341">
        <v>2364</v>
      </c>
      <c r="V3341" s="3">
        <f t="shared" si="105"/>
        <v>6.73</v>
      </c>
      <c r="W3341" s="3">
        <f>IF(AND(T3341&lt;&gt;"_U",T3341&lt;&gt;"c",J3341&lt;&gt;9,J3341&lt;&gt;99),IFERROR(VLOOKUP(A3341,'TA Total'!$A$2:$W$10000,18,0),"."),".")</f>
        <v>35103</v>
      </c>
    </row>
    <row r="3342" spans="1:23" x14ac:dyDescent="0.2">
      <c r="A3342" s="1" t="str">
        <f t="shared" si="104"/>
        <v>2018|Porirua City|Male / TÄne</v>
      </c>
      <c r="B3342" t="s">
        <v>20</v>
      </c>
      <c r="C3342" t="s">
        <v>21</v>
      </c>
      <c r="D3342" t="s">
        <v>22</v>
      </c>
      <c r="E3342" t="s">
        <v>23</v>
      </c>
      <c r="F3342">
        <v>2018</v>
      </c>
      <c r="G3342">
        <v>2018</v>
      </c>
      <c r="H3342">
        <v>44</v>
      </c>
      <c r="I3342" t="s">
        <v>136</v>
      </c>
      <c r="J3342">
        <v>5</v>
      </c>
      <c r="K3342" t="s">
        <v>33</v>
      </c>
      <c r="L3342">
        <v>99</v>
      </c>
      <c r="M3342" t="s">
        <v>26</v>
      </c>
      <c r="N3342">
        <v>99</v>
      </c>
      <c r="O3342" t="s">
        <v>27</v>
      </c>
      <c r="P3342">
        <v>1</v>
      </c>
      <c r="Q3342" t="s">
        <v>34</v>
      </c>
      <c r="R3342">
        <v>381</v>
      </c>
      <c r="V3342" s="3">
        <f t="shared" si="105"/>
        <v>2.33</v>
      </c>
      <c r="W3342" s="3">
        <f>IF(AND(T3342&lt;&gt;"_U",T3342&lt;&gt;"c",J3342&lt;&gt;9,J3342&lt;&gt;99),IFERROR(VLOOKUP(A3342,'TA Total'!$A$2:$W$10000,18,0),"."),".")</f>
        <v>16356</v>
      </c>
    </row>
    <row r="3343" spans="1:23" x14ac:dyDescent="0.2">
      <c r="A3343" s="1" t="str">
        <f t="shared" si="104"/>
        <v>2018|Porirua City|Female / Wahine</v>
      </c>
      <c r="B3343" t="s">
        <v>20</v>
      </c>
      <c r="C3343" t="s">
        <v>21</v>
      </c>
      <c r="D3343" t="s">
        <v>22</v>
      </c>
      <c r="E3343" t="s">
        <v>23</v>
      </c>
      <c r="F3343">
        <v>2018</v>
      </c>
      <c r="G3343">
        <v>2018</v>
      </c>
      <c r="H3343">
        <v>44</v>
      </c>
      <c r="I3343" t="s">
        <v>136</v>
      </c>
      <c r="J3343">
        <v>5</v>
      </c>
      <c r="K3343" t="s">
        <v>33</v>
      </c>
      <c r="L3343">
        <v>99</v>
      </c>
      <c r="M3343" t="s">
        <v>26</v>
      </c>
      <c r="N3343">
        <v>99</v>
      </c>
      <c r="O3343" t="s">
        <v>27</v>
      </c>
      <c r="P3343">
        <v>2</v>
      </c>
      <c r="Q3343" t="s">
        <v>31</v>
      </c>
      <c r="R3343">
        <v>1287</v>
      </c>
      <c r="V3343" s="3">
        <f t="shared" si="105"/>
        <v>6.87</v>
      </c>
      <c r="W3343" s="3">
        <f>IF(AND(T3343&lt;&gt;"_U",T3343&lt;&gt;"c",J3343&lt;&gt;9,J3343&lt;&gt;99),IFERROR(VLOOKUP(A3343,'TA Total'!$A$2:$W$10000,18,0),"."),".")</f>
        <v>18747</v>
      </c>
    </row>
    <row r="3344" spans="1:23" x14ac:dyDescent="0.2">
      <c r="A3344" s="1" t="str">
        <f t="shared" si="104"/>
        <v>2018|Porirua City|Another gender / He ira kÄ“ anÅ</v>
      </c>
      <c r="B3344" t="s">
        <v>20</v>
      </c>
      <c r="C3344" t="s">
        <v>21</v>
      </c>
      <c r="D3344" t="s">
        <v>22</v>
      </c>
      <c r="E3344" t="s">
        <v>23</v>
      </c>
      <c r="F3344">
        <v>2018</v>
      </c>
      <c r="G3344">
        <v>2018</v>
      </c>
      <c r="H3344">
        <v>44</v>
      </c>
      <c r="I3344" t="s">
        <v>136</v>
      </c>
      <c r="J3344">
        <v>5</v>
      </c>
      <c r="K3344" t="s">
        <v>33</v>
      </c>
      <c r="L3344">
        <v>99</v>
      </c>
      <c r="M3344" t="s">
        <v>26</v>
      </c>
      <c r="N3344">
        <v>99</v>
      </c>
      <c r="O3344" t="s">
        <v>27</v>
      </c>
      <c r="P3344">
        <v>3</v>
      </c>
      <c r="Q3344" t="s">
        <v>28</v>
      </c>
      <c r="T3344" t="s">
        <v>36</v>
      </c>
      <c r="U3344" t="s">
        <v>37</v>
      </c>
      <c r="V3344" s="3" t="str">
        <f t="shared" si="105"/>
        <v>.</v>
      </c>
      <c r="W3344" s="3" t="str">
        <f>IF(AND(T3344&lt;&gt;"_U",T3344&lt;&gt;"c",J3344&lt;&gt;9,J3344&lt;&gt;99),IFERROR(VLOOKUP(A3344,'TA Total'!$A$2:$W$10000,18,0),"."),".")</f>
        <v>.</v>
      </c>
    </row>
    <row r="3345" spans="1:23" x14ac:dyDescent="0.2">
      <c r="A3345" s="1" t="str">
        <f t="shared" si="104"/>
        <v>2018|Porirua City|Total - gender</v>
      </c>
      <c r="B3345" t="s">
        <v>20</v>
      </c>
      <c r="C3345" t="s">
        <v>21</v>
      </c>
      <c r="D3345" t="s">
        <v>22</v>
      </c>
      <c r="E3345" t="s">
        <v>23</v>
      </c>
      <c r="F3345">
        <v>2018</v>
      </c>
      <c r="G3345">
        <v>2018</v>
      </c>
      <c r="H3345">
        <v>44</v>
      </c>
      <c r="I3345" t="s">
        <v>136</v>
      </c>
      <c r="J3345">
        <v>5</v>
      </c>
      <c r="K3345" t="s">
        <v>33</v>
      </c>
      <c r="L3345">
        <v>99</v>
      </c>
      <c r="M3345" t="s">
        <v>26</v>
      </c>
      <c r="N3345">
        <v>99</v>
      </c>
      <c r="O3345" t="s">
        <v>27</v>
      </c>
      <c r="P3345">
        <v>99</v>
      </c>
      <c r="Q3345" t="s">
        <v>42</v>
      </c>
      <c r="R3345">
        <v>1665</v>
      </c>
      <c r="V3345" s="3">
        <f t="shared" si="105"/>
        <v>4.74</v>
      </c>
      <c r="W3345" s="3">
        <f>IF(AND(T3345&lt;&gt;"_U",T3345&lt;&gt;"c",J3345&lt;&gt;9,J3345&lt;&gt;99),IFERROR(VLOOKUP(A3345,'TA Total'!$A$2:$W$10000,18,0),"."),".")</f>
        <v>35103</v>
      </c>
    </row>
    <row r="3346" spans="1:23" x14ac:dyDescent="0.2">
      <c r="A3346" s="1" t="str">
        <f t="shared" si="104"/>
        <v>2018|Porirua City|Male / TÄne</v>
      </c>
      <c r="B3346" t="s">
        <v>20</v>
      </c>
      <c r="C3346" t="s">
        <v>21</v>
      </c>
      <c r="D3346" t="s">
        <v>22</v>
      </c>
      <c r="E3346" t="s">
        <v>23</v>
      </c>
      <c r="F3346">
        <v>2018</v>
      </c>
      <c r="G3346">
        <v>2018</v>
      </c>
      <c r="H3346">
        <v>44</v>
      </c>
      <c r="I3346" t="s">
        <v>136</v>
      </c>
      <c r="J3346">
        <v>6</v>
      </c>
      <c r="K3346" t="s">
        <v>52</v>
      </c>
      <c r="L3346">
        <v>99</v>
      </c>
      <c r="M3346" t="s">
        <v>26</v>
      </c>
      <c r="N3346">
        <v>99</v>
      </c>
      <c r="O3346" t="s">
        <v>27</v>
      </c>
      <c r="P3346">
        <v>1</v>
      </c>
      <c r="Q3346" t="s">
        <v>34</v>
      </c>
      <c r="R3346">
        <v>6339</v>
      </c>
      <c r="V3346" s="3">
        <f t="shared" si="105"/>
        <v>38.76</v>
      </c>
      <c r="W3346" s="3">
        <f>IF(AND(T3346&lt;&gt;"_U",T3346&lt;&gt;"c",J3346&lt;&gt;9,J3346&lt;&gt;99),IFERROR(VLOOKUP(A3346,'TA Total'!$A$2:$W$10000,18,0),"."),".")</f>
        <v>16356</v>
      </c>
    </row>
    <row r="3347" spans="1:23" x14ac:dyDescent="0.2">
      <c r="A3347" s="1" t="str">
        <f t="shared" si="104"/>
        <v>2018|Porirua City|Female / Wahine</v>
      </c>
      <c r="B3347" t="s">
        <v>20</v>
      </c>
      <c r="C3347" t="s">
        <v>21</v>
      </c>
      <c r="D3347" t="s">
        <v>22</v>
      </c>
      <c r="E3347" t="s">
        <v>23</v>
      </c>
      <c r="F3347">
        <v>2018</v>
      </c>
      <c r="G3347">
        <v>2018</v>
      </c>
      <c r="H3347">
        <v>44</v>
      </c>
      <c r="I3347" t="s">
        <v>136</v>
      </c>
      <c r="J3347">
        <v>6</v>
      </c>
      <c r="K3347" t="s">
        <v>52</v>
      </c>
      <c r="L3347">
        <v>99</v>
      </c>
      <c r="M3347" t="s">
        <v>26</v>
      </c>
      <c r="N3347">
        <v>99</v>
      </c>
      <c r="O3347" t="s">
        <v>27</v>
      </c>
      <c r="P3347">
        <v>2</v>
      </c>
      <c r="Q3347" t="s">
        <v>31</v>
      </c>
      <c r="R3347">
        <v>6939</v>
      </c>
      <c r="V3347" s="3">
        <f t="shared" si="105"/>
        <v>37.01</v>
      </c>
      <c r="W3347" s="3">
        <f>IF(AND(T3347&lt;&gt;"_U",T3347&lt;&gt;"c",J3347&lt;&gt;9,J3347&lt;&gt;99),IFERROR(VLOOKUP(A3347,'TA Total'!$A$2:$W$10000,18,0),"."),".")</f>
        <v>18747</v>
      </c>
    </row>
    <row r="3348" spans="1:23" x14ac:dyDescent="0.2">
      <c r="A3348" s="1" t="str">
        <f t="shared" si="104"/>
        <v>2018|Porirua City|Another gender / He ira kÄ“ anÅ</v>
      </c>
      <c r="B3348" t="s">
        <v>20</v>
      </c>
      <c r="C3348" t="s">
        <v>21</v>
      </c>
      <c r="D3348" t="s">
        <v>22</v>
      </c>
      <c r="E3348" t="s">
        <v>23</v>
      </c>
      <c r="F3348">
        <v>2018</v>
      </c>
      <c r="G3348">
        <v>2018</v>
      </c>
      <c r="H3348">
        <v>44</v>
      </c>
      <c r="I3348" t="s">
        <v>136</v>
      </c>
      <c r="J3348">
        <v>6</v>
      </c>
      <c r="K3348" t="s">
        <v>52</v>
      </c>
      <c r="L3348">
        <v>99</v>
      </c>
      <c r="M3348" t="s">
        <v>26</v>
      </c>
      <c r="N3348">
        <v>99</v>
      </c>
      <c r="O3348" t="s">
        <v>27</v>
      </c>
      <c r="P3348">
        <v>3</v>
      </c>
      <c r="Q3348" t="s">
        <v>28</v>
      </c>
      <c r="T3348" t="s">
        <v>36</v>
      </c>
      <c r="U3348" t="s">
        <v>37</v>
      </c>
      <c r="V3348" s="3" t="str">
        <f t="shared" si="105"/>
        <v>.</v>
      </c>
      <c r="W3348" s="3" t="str">
        <f>IF(AND(T3348&lt;&gt;"_U",T3348&lt;&gt;"c",J3348&lt;&gt;9,J3348&lt;&gt;99),IFERROR(VLOOKUP(A3348,'TA Total'!$A$2:$W$10000,18,0),"."),".")</f>
        <v>.</v>
      </c>
    </row>
    <row r="3349" spans="1:23" x14ac:dyDescent="0.2">
      <c r="A3349" s="1" t="str">
        <f t="shared" si="104"/>
        <v>2018|Porirua City|Total - gender</v>
      </c>
      <c r="B3349" t="s">
        <v>20</v>
      </c>
      <c r="C3349" t="s">
        <v>21</v>
      </c>
      <c r="D3349" t="s">
        <v>22</v>
      </c>
      <c r="E3349" t="s">
        <v>23</v>
      </c>
      <c r="F3349">
        <v>2018</v>
      </c>
      <c r="G3349">
        <v>2018</v>
      </c>
      <c r="H3349">
        <v>44</v>
      </c>
      <c r="I3349" t="s">
        <v>136</v>
      </c>
      <c r="J3349">
        <v>6</v>
      </c>
      <c r="K3349" t="s">
        <v>52</v>
      </c>
      <c r="L3349">
        <v>99</v>
      </c>
      <c r="M3349" t="s">
        <v>26</v>
      </c>
      <c r="N3349">
        <v>99</v>
      </c>
      <c r="O3349" t="s">
        <v>27</v>
      </c>
      <c r="P3349">
        <v>99</v>
      </c>
      <c r="Q3349" t="s">
        <v>42</v>
      </c>
      <c r="R3349">
        <v>13281</v>
      </c>
      <c r="V3349" s="3">
        <f t="shared" si="105"/>
        <v>37.83</v>
      </c>
      <c r="W3349" s="3">
        <f>IF(AND(T3349&lt;&gt;"_U",T3349&lt;&gt;"c",J3349&lt;&gt;9,J3349&lt;&gt;99),IFERROR(VLOOKUP(A3349,'TA Total'!$A$2:$W$10000,18,0),"."),".")</f>
        <v>35103</v>
      </c>
    </row>
    <row r="3350" spans="1:23" x14ac:dyDescent="0.2">
      <c r="A3350" s="1" t="str">
        <f t="shared" si="104"/>
        <v>2018|Porirua City|Male / TÄne</v>
      </c>
      <c r="B3350" t="s">
        <v>20</v>
      </c>
      <c r="C3350" t="s">
        <v>21</v>
      </c>
      <c r="D3350" t="s">
        <v>22</v>
      </c>
      <c r="E3350" t="s">
        <v>23</v>
      </c>
      <c r="F3350">
        <v>2018</v>
      </c>
      <c r="G3350">
        <v>2018</v>
      </c>
      <c r="H3350">
        <v>44</v>
      </c>
      <c r="I3350" t="s">
        <v>136</v>
      </c>
      <c r="J3350">
        <v>9</v>
      </c>
      <c r="K3350" t="s">
        <v>25</v>
      </c>
      <c r="L3350">
        <v>99</v>
      </c>
      <c r="M3350" t="s">
        <v>26</v>
      </c>
      <c r="N3350">
        <v>99</v>
      </c>
      <c r="O3350" t="s">
        <v>27</v>
      </c>
      <c r="P3350">
        <v>1</v>
      </c>
      <c r="Q3350" t="s">
        <v>34</v>
      </c>
      <c r="R3350">
        <v>4374</v>
      </c>
      <c r="V3350" s="3" t="str">
        <f t="shared" si="105"/>
        <v>.</v>
      </c>
      <c r="W3350" s="3" t="str">
        <f>IF(AND(T3350&lt;&gt;"_U",T3350&lt;&gt;"c",J3350&lt;&gt;9,J3350&lt;&gt;99),IFERROR(VLOOKUP(A3350,'TA Total'!$A$2:$W$10000,18,0),"."),".")</f>
        <v>.</v>
      </c>
    </row>
    <row r="3351" spans="1:23" x14ac:dyDescent="0.2">
      <c r="A3351" s="1" t="str">
        <f t="shared" si="104"/>
        <v>2018|Porirua City|Female / Wahine</v>
      </c>
      <c r="B3351" t="s">
        <v>20</v>
      </c>
      <c r="C3351" t="s">
        <v>21</v>
      </c>
      <c r="D3351" t="s">
        <v>22</v>
      </c>
      <c r="E3351" t="s">
        <v>23</v>
      </c>
      <c r="F3351">
        <v>2018</v>
      </c>
      <c r="G3351">
        <v>2018</v>
      </c>
      <c r="H3351">
        <v>44</v>
      </c>
      <c r="I3351" t="s">
        <v>136</v>
      </c>
      <c r="J3351">
        <v>9</v>
      </c>
      <c r="K3351" t="s">
        <v>25</v>
      </c>
      <c r="L3351">
        <v>99</v>
      </c>
      <c r="M3351" t="s">
        <v>26</v>
      </c>
      <c r="N3351">
        <v>99</v>
      </c>
      <c r="O3351" t="s">
        <v>27</v>
      </c>
      <c r="P3351">
        <v>2</v>
      </c>
      <c r="Q3351" t="s">
        <v>31</v>
      </c>
      <c r="R3351">
        <v>3642</v>
      </c>
      <c r="V3351" s="3" t="str">
        <f t="shared" si="105"/>
        <v>.</v>
      </c>
      <c r="W3351" s="3" t="str">
        <f>IF(AND(T3351&lt;&gt;"_U",T3351&lt;&gt;"c",J3351&lt;&gt;9,J3351&lt;&gt;99),IFERROR(VLOOKUP(A3351,'TA Total'!$A$2:$W$10000,18,0),"."),".")</f>
        <v>.</v>
      </c>
    </row>
    <row r="3352" spans="1:23" x14ac:dyDescent="0.2">
      <c r="A3352" s="1" t="str">
        <f t="shared" si="104"/>
        <v>2018|Porirua City|Another gender / He ira kÄ“ anÅ</v>
      </c>
      <c r="B3352" t="s">
        <v>20</v>
      </c>
      <c r="C3352" t="s">
        <v>21</v>
      </c>
      <c r="D3352" t="s">
        <v>22</v>
      </c>
      <c r="E3352" t="s">
        <v>23</v>
      </c>
      <c r="F3352">
        <v>2018</v>
      </c>
      <c r="G3352">
        <v>2018</v>
      </c>
      <c r="H3352">
        <v>44</v>
      </c>
      <c r="I3352" t="s">
        <v>136</v>
      </c>
      <c r="J3352">
        <v>9</v>
      </c>
      <c r="K3352" t="s">
        <v>25</v>
      </c>
      <c r="L3352">
        <v>99</v>
      </c>
      <c r="M3352" t="s">
        <v>26</v>
      </c>
      <c r="N3352">
        <v>99</v>
      </c>
      <c r="O3352" t="s">
        <v>27</v>
      </c>
      <c r="P3352">
        <v>3</v>
      </c>
      <c r="Q3352" t="s">
        <v>28</v>
      </c>
      <c r="T3352" t="s">
        <v>36</v>
      </c>
      <c r="U3352" t="s">
        <v>37</v>
      </c>
      <c r="V3352" s="3" t="str">
        <f t="shared" si="105"/>
        <v>.</v>
      </c>
      <c r="W3352" s="3" t="str">
        <f>IF(AND(T3352&lt;&gt;"_U",T3352&lt;&gt;"c",J3352&lt;&gt;9,J3352&lt;&gt;99),IFERROR(VLOOKUP(A3352,'TA Total'!$A$2:$W$10000,18,0),"."),".")</f>
        <v>.</v>
      </c>
    </row>
    <row r="3353" spans="1:23" x14ac:dyDescent="0.2">
      <c r="A3353" s="1" t="str">
        <f t="shared" si="104"/>
        <v>2018|Porirua City|Total - gender</v>
      </c>
      <c r="B3353" t="s">
        <v>20</v>
      </c>
      <c r="C3353" t="s">
        <v>21</v>
      </c>
      <c r="D3353" t="s">
        <v>22</v>
      </c>
      <c r="E3353" t="s">
        <v>23</v>
      </c>
      <c r="F3353">
        <v>2018</v>
      </c>
      <c r="G3353">
        <v>2018</v>
      </c>
      <c r="H3353">
        <v>44</v>
      </c>
      <c r="I3353" t="s">
        <v>136</v>
      </c>
      <c r="J3353">
        <v>9</v>
      </c>
      <c r="K3353" t="s">
        <v>25</v>
      </c>
      <c r="L3353">
        <v>99</v>
      </c>
      <c r="M3353" t="s">
        <v>26</v>
      </c>
      <c r="N3353">
        <v>99</v>
      </c>
      <c r="O3353" t="s">
        <v>27</v>
      </c>
      <c r="P3353">
        <v>99</v>
      </c>
      <c r="Q3353" t="s">
        <v>42</v>
      </c>
      <c r="R3353">
        <v>8013</v>
      </c>
      <c r="V3353" s="3" t="str">
        <f t="shared" si="105"/>
        <v>.</v>
      </c>
      <c r="W3353" s="3" t="str">
        <f>IF(AND(T3353&lt;&gt;"_U",T3353&lt;&gt;"c",J3353&lt;&gt;9,J3353&lt;&gt;99),IFERROR(VLOOKUP(A3353,'TA Total'!$A$2:$W$10000,18,0),"."),".")</f>
        <v>.</v>
      </c>
    </row>
    <row r="3354" spans="1:23" x14ac:dyDescent="0.2">
      <c r="A3354" s="1" t="str">
        <f t="shared" si="104"/>
        <v>2018|Porirua City|Male / TÄne</v>
      </c>
      <c r="B3354" t="s">
        <v>20</v>
      </c>
      <c r="C3354" t="s">
        <v>21</v>
      </c>
      <c r="D3354" t="s">
        <v>22</v>
      </c>
      <c r="E3354" t="s">
        <v>23</v>
      </c>
      <c r="F3354">
        <v>2018</v>
      </c>
      <c r="G3354">
        <v>2018</v>
      </c>
      <c r="H3354">
        <v>44</v>
      </c>
      <c r="I3354" t="s">
        <v>136</v>
      </c>
      <c r="J3354">
        <v>77</v>
      </c>
      <c r="K3354" t="s">
        <v>49</v>
      </c>
      <c r="L3354">
        <v>99</v>
      </c>
      <c r="M3354" t="s">
        <v>26</v>
      </c>
      <c r="N3354">
        <v>99</v>
      </c>
      <c r="O3354" t="s">
        <v>27</v>
      </c>
      <c r="P3354">
        <v>1</v>
      </c>
      <c r="Q3354" t="s">
        <v>34</v>
      </c>
      <c r="R3354">
        <v>16356</v>
      </c>
      <c r="V3354" s="3">
        <f t="shared" si="105"/>
        <v>100</v>
      </c>
      <c r="W3354" s="3">
        <f>IF(AND(T3354&lt;&gt;"_U",T3354&lt;&gt;"c",J3354&lt;&gt;9,J3354&lt;&gt;99),IFERROR(VLOOKUP(A3354,'TA Total'!$A$2:$W$10000,18,0),"."),".")</f>
        <v>16356</v>
      </c>
    </row>
    <row r="3355" spans="1:23" x14ac:dyDescent="0.2">
      <c r="A3355" s="1" t="str">
        <f t="shared" si="104"/>
        <v>2018|Porirua City|Female / Wahine</v>
      </c>
      <c r="B3355" t="s">
        <v>20</v>
      </c>
      <c r="C3355" t="s">
        <v>21</v>
      </c>
      <c r="D3355" t="s">
        <v>22</v>
      </c>
      <c r="E3355" t="s">
        <v>23</v>
      </c>
      <c r="F3355">
        <v>2018</v>
      </c>
      <c r="G3355">
        <v>2018</v>
      </c>
      <c r="H3355">
        <v>44</v>
      </c>
      <c r="I3355" t="s">
        <v>136</v>
      </c>
      <c r="J3355">
        <v>77</v>
      </c>
      <c r="K3355" t="s">
        <v>49</v>
      </c>
      <c r="L3355">
        <v>99</v>
      </c>
      <c r="M3355" t="s">
        <v>26</v>
      </c>
      <c r="N3355">
        <v>99</v>
      </c>
      <c r="O3355" t="s">
        <v>27</v>
      </c>
      <c r="P3355">
        <v>2</v>
      </c>
      <c r="Q3355" t="s">
        <v>31</v>
      </c>
      <c r="R3355">
        <v>18747</v>
      </c>
      <c r="V3355" s="3">
        <f t="shared" si="105"/>
        <v>100</v>
      </c>
      <c r="W3355" s="3">
        <f>IF(AND(T3355&lt;&gt;"_U",T3355&lt;&gt;"c",J3355&lt;&gt;9,J3355&lt;&gt;99),IFERROR(VLOOKUP(A3355,'TA Total'!$A$2:$W$10000,18,0),"."),".")</f>
        <v>18747</v>
      </c>
    </row>
    <row r="3356" spans="1:23" x14ac:dyDescent="0.2">
      <c r="A3356" s="1" t="str">
        <f t="shared" si="104"/>
        <v>2018|Porirua City|Another gender / He ira kÄ“ anÅ</v>
      </c>
      <c r="B3356" t="s">
        <v>20</v>
      </c>
      <c r="C3356" t="s">
        <v>21</v>
      </c>
      <c r="D3356" t="s">
        <v>22</v>
      </c>
      <c r="E3356" t="s">
        <v>23</v>
      </c>
      <c r="F3356">
        <v>2018</v>
      </c>
      <c r="G3356">
        <v>2018</v>
      </c>
      <c r="H3356">
        <v>44</v>
      </c>
      <c r="I3356" t="s">
        <v>136</v>
      </c>
      <c r="J3356">
        <v>77</v>
      </c>
      <c r="K3356" t="s">
        <v>49</v>
      </c>
      <c r="L3356">
        <v>99</v>
      </c>
      <c r="M3356" t="s">
        <v>26</v>
      </c>
      <c r="N3356">
        <v>99</v>
      </c>
      <c r="O3356" t="s">
        <v>27</v>
      </c>
      <c r="P3356">
        <v>3</v>
      </c>
      <c r="Q3356" t="s">
        <v>28</v>
      </c>
      <c r="T3356" t="s">
        <v>36</v>
      </c>
      <c r="U3356" t="s">
        <v>37</v>
      </c>
      <c r="V3356" s="3" t="str">
        <f t="shared" si="105"/>
        <v>.</v>
      </c>
      <c r="W3356" s="3" t="str">
        <f>IF(AND(T3356&lt;&gt;"_U",T3356&lt;&gt;"c",J3356&lt;&gt;9,J3356&lt;&gt;99),IFERROR(VLOOKUP(A3356,'TA Total'!$A$2:$W$10000,18,0),"."),".")</f>
        <v>.</v>
      </c>
    </row>
    <row r="3357" spans="1:23" x14ac:dyDescent="0.2">
      <c r="A3357" s="1" t="str">
        <f t="shared" si="104"/>
        <v>2018|Porirua City|Total - gender</v>
      </c>
      <c r="B3357" t="s">
        <v>20</v>
      </c>
      <c r="C3357" t="s">
        <v>21</v>
      </c>
      <c r="D3357" t="s">
        <v>22</v>
      </c>
      <c r="E3357" t="s">
        <v>23</v>
      </c>
      <c r="F3357">
        <v>2018</v>
      </c>
      <c r="G3357">
        <v>2018</v>
      </c>
      <c r="H3357">
        <v>44</v>
      </c>
      <c r="I3357" t="s">
        <v>136</v>
      </c>
      <c r="J3357">
        <v>77</v>
      </c>
      <c r="K3357" t="s">
        <v>49</v>
      </c>
      <c r="L3357">
        <v>99</v>
      </c>
      <c r="M3357" t="s">
        <v>26</v>
      </c>
      <c r="N3357">
        <v>99</v>
      </c>
      <c r="O3357" t="s">
        <v>27</v>
      </c>
      <c r="P3357">
        <v>99</v>
      </c>
      <c r="Q3357" t="s">
        <v>42</v>
      </c>
      <c r="R3357">
        <v>35103</v>
      </c>
      <c r="V3357" s="3">
        <f t="shared" si="105"/>
        <v>100</v>
      </c>
      <c r="W3357" s="3">
        <f>IF(AND(T3357&lt;&gt;"_U",T3357&lt;&gt;"c",J3357&lt;&gt;9,J3357&lt;&gt;99),IFERROR(VLOOKUP(A3357,'TA Total'!$A$2:$W$10000,18,0),"."),".")</f>
        <v>35103</v>
      </c>
    </row>
    <row r="3358" spans="1:23" x14ac:dyDescent="0.2">
      <c r="A3358" s="1" t="str">
        <f t="shared" si="104"/>
        <v>2018|Porirua City|Male / TÄne</v>
      </c>
      <c r="B3358" t="s">
        <v>20</v>
      </c>
      <c r="C3358" t="s">
        <v>21</v>
      </c>
      <c r="D3358" t="s">
        <v>22</v>
      </c>
      <c r="E3358" t="s">
        <v>23</v>
      </c>
      <c r="F3358">
        <v>2018</v>
      </c>
      <c r="G3358">
        <v>2018</v>
      </c>
      <c r="H3358">
        <v>44</v>
      </c>
      <c r="I3358" t="s">
        <v>136</v>
      </c>
      <c r="J3358">
        <v>99</v>
      </c>
      <c r="K3358" t="s">
        <v>47</v>
      </c>
      <c r="L3358">
        <v>99</v>
      </c>
      <c r="M3358" t="s">
        <v>26</v>
      </c>
      <c r="N3358">
        <v>99</v>
      </c>
      <c r="O3358" t="s">
        <v>27</v>
      </c>
      <c r="P3358">
        <v>1</v>
      </c>
      <c r="Q3358" t="s">
        <v>34</v>
      </c>
      <c r="R3358">
        <v>20727</v>
      </c>
      <c r="V3358" s="3" t="str">
        <f t="shared" si="105"/>
        <v>.</v>
      </c>
      <c r="W3358" s="3" t="str">
        <f>IF(AND(T3358&lt;&gt;"_U",T3358&lt;&gt;"c",J3358&lt;&gt;9,J3358&lt;&gt;99),IFERROR(VLOOKUP(A3358,'TA Total'!$A$2:$W$10000,18,0),"."),".")</f>
        <v>.</v>
      </c>
    </row>
    <row r="3359" spans="1:23" x14ac:dyDescent="0.2">
      <c r="A3359" s="1" t="str">
        <f t="shared" si="104"/>
        <v>2018|Porirua City|Female / Wahine</v>
      </c>
      <c r="B3359" t="s">
        <v>20</v>
      </c>
      <c r="C3359" t="s">
        <v>21</v>
      </c>
      <c r="D3359" t="s">
        <v>22</v>
      </c>
      <c r="E3359" t="s">
        <v>23</v>
      </c>
      <c r="F3359">
        <v>2018</v>
      </c>
      <c r="G3359">
        <v>2018</v>
      </c>
      <c r="H3359">
        <v>44</v>
      </c>
      <c r="I3359" t="s">
        <v>136</v>
      </c>
      <c r="J3359">
        <v>99</v>
      </c>
      <c r="K3359" t="s">
        <v>47</v>
      </c>
      <c r="L3359">
        <v>99</v>
      </c>
      <c r="M3359" t="s">
        <v>26</v>
      </c>
      <c r="N3359">
        <v>99</v>
      </c>
      <c r="O3359" t="s">
        <v>27</v>
      </c>
      <c r="P3359">
        <v>2</v>
      </c>
      <c r="Q3359" t="s">
        <v>31</v>
      </c>
      <c r="R3359">
        <v>22389</v>
      </c>
      <c r="V3359" s="3" t="str">
        <f t="shared" si="105"/>
        <v>.</v>
      </c>
      <c r="W3359" s="3" t="str">
        <f>IF(AND(T3359&lt;&gt;"_U",T3359&lt;&gt;"c",J3359&lt;&gt;9,J3359&lt;&gt;99),IFERROR(VLOOKUP(A3359,'TA Total'!$A$2:$W$10000,18,0),"."),".")</f>
        <v>.</v>
      </c>
    </row>
    <row r="3360" spans="1:23" x14ac:dyDescent="0.2">
      <c r="A3360" s="1" t="str">
        <f t="shared" si="104"/>
        <v>2018|Porirua City|Another gender / He ira kÄ“ anÅ</v>
      </c>
      <c r="B3360" t="s">
        <v>20</v>
      </c>
      <c r="C3360" t="s">
        <v>21</v>
      </c>
      <c r="D3360" t="s">
        <v>22</v>
      </c>
      <c r="E3360" t="s">
        <v>23</v>
      </c>
      <c r="F3360">
        <v>2018</v>
      </c>
      <c r="G3360">
        <v>2018</v>
      </c>
      <c r="H3360">
        <v>44</v>
      </c>
      <c r="I3360" t="s">
        <v>136</v>
      </c>
      <c r="J3360">
        <v>99</v>
      </c>
      <c r="K3360" t="s">
        <v>47</v>
      </c>
      <c r="L3360">
        <v>99</v>
      </c>
      <c r="M3360" t="s">
        <v>26</v>
      </c>
      <c r="N3360">
        <v>99</v>
      </c>
      <c r="O3360" t="s">
        <v>27</v>
      </c>
      <c r="P3360">
        <v>3</v>
      </c>
      <c r="Q3360" t="s">
        <v>28</v>
      </c>
      <c r="T3360" t="s">
        <v>36</v>
      </c>
      <c r="U3360" t="s">
        <v>37</v>
      </c>
      <c r="V3360" s="3" t="str">
        <f t="shared" si="105"/>
        <v>.</v>
      </c>
      <c r="W3360" s="3" t="str">
        <f>IF(AND(T3360&lt;&gt;"_U",T3360&lt;&gt;"c",J3360&lt;&gt;9,J3360&lt;&gt;99),IFERROR(VLOOKUP(A3360,'TA Total'!$A$2:$W$10000,18,0),"."),".")</f>
        <v>.</v>
      </c>
    </row>
    <row r="3361" spans="1:23" x14ac:dyDescent="0.2">
      <c r="A3361" s="1" t="str">
        <f t="shared" si="104"/>
        <v>2018|Porirua City|Total - gender</v>
      </c>
      <c r="B3361" t="s">
        <v>20</v>
      </c>
      <c r="C3361" t="s">
        <v>21</v>
      </c>
      <c r="D3361" t="s">
        <v>22</v>
      </c>
      <c r="E3361" t="s">
        <v>23</v>
      </c>
      <c r="F3361">
        <v>2018</v>
      </c>
      <c r="G3361">
        <v>2018</v>
      </c>
      <c r="H3361">
        <v>44</v>
      </c>
      <c r="I3361" t="s">
        <v>136</v>
      </c>
      <c r="J3361">
        <v>99</v>
      </c>
      <c r="K3361" t="s">
        <v>47</v>
      </c>
      <c r="L3361">
        <v>99</v>
      </c>
      <c r="M3361" t="s">
        <v>26</v>
      </c>
      <c r="N3361">
        <v>99</v>
      </c>
      <c r="O3361" t="s">
        <v>27</v>
      </c>
      <c r="P3361">
        <v>99</v>
      </c>
      <c r="Q3361" t="s">
        <v>42</v>
      </c>
      <c r="R3361">
        <v>43116</v>
      </c>
      <c r="V3361" s="3" t="str">
        <f t="shared" si="105"/>
        <v>.</v>
      </c>
      <c r="W3361" s="3" t="str">
        <f>IF(AND(T3361&lt;&gt;"_U",T3361&lt;&gt;"c",J3361&lt;&gt;9,J3361&lt;&gt;99),IFERROR(VLOOKUP(A3361,'TA Total'!$A$2:$W$10000,18,0),"."),".")</f>
        <v>.</v>
      </c>
    </row>
    <row r="3362" spans="1:23" x14ac:dyDescent="0.2">
      <c r="A3362" s="1" t="str">
        <f t="shared" si="104"/>
        <v>2018|Upper Hutt City|Male / TÄne</v>
      </c>
      <c r="B3362" t="s">
        <v>20</v>
      </c>
      <c r="C3362" t="s">
        <v>21</v>
      </c>
      <c r="D3362" t="s">
        <v>22</v>
      </c>
      <c r="E3362" t="s">
        <v>23</v>
      </c>
      <c r="F3362">
        <v>2018</v>
      </c>
      <c r="G3362">
        <v>2018</v>
      </c>
      <c r="H3362">
        <v>45</v>
      </c>
      <c r="I3362" t="s">
        <v>68</v>
      </c>
      <c r="J3362">
        <v>1</v>
      </c>
      <c r="K3362" t="s">
        <v>30</v>
      </c>
      <c r="L3362">
        <v>99</v>
      </c>
      <c r="M3362" t="s">
        <v>26</v>
      </c>
      <c r="N3362">
        <v>99</v>
      </c>
      <c r="O3362" t="s">
        <v>27</v>
      </c>
      <c r="P3362">
        <v>1</v>
      </c>
      <c r="Q3362" t="s">
        <v>34</v>
      </c>
      <c r="R3362">
        <v>7356</v>
      </c>
      <c r="V3362" s="3">
        <f t="shared" si="105"/>
        <v>49.37</v>
      </c>
      <c r="W3362" s="3">
        <f>IF(AND(T3362&lt;&gt;"_U",T3362&lt;&gt;"c",J3362&lt;&gt;9,J3362&lt;&gt;99),IFERROR(VLOOKUP(A3362,'TA Total'!$A$2:$W$10000,18,0),"."),".")</f>
        <v>14901</v>
      </c>
    </row>
    <row r="3363" spans="1:23" x14ac:dyDescent="0.2">
      <c r="A3363" s="1" t="str">
        <f t="shared" si="104"/>
        <v>2018|Upper Hutt City|Female / Wahine</v>
      </c>
      <c r="B3363" t="s">
        <v>20</v>
      </c>
      <c r="C3363" t="s">
        <v>21</v>
      </c>
      <c r="D3363" t="s">
        <v>22</v>
      </c>
      <c r="E3363" t="s">
        <v>23</v>
      </c>
      <c r="F3363">
        <v>2018</v>
      </c>
      <c r="G3363">
        <v>2018</v>
      </c>
      <c r="H3363">
        <v>45</v>
      </c>
      <c r="I3363" t="s">
        <v>68</v>
      </c>
      <c r="J3363">
        <v>1</v>
      </c>
      <c r="K3363" t="s">
        <v>30</v>
      </c>
      <c r="L3363">
        <v>99</v>
      </c>
      <c r="M3363" t="s">
        <v>26</v>
      </c>
      <c r="N3363">
        <v>99</v>
      </c>
      <c r="O3363" t="s">
        <v>27</v>
      </c>
      <c r="P3363">
        <v>2</v>
      </c>
      <c r="Q3363" t="s">
        <v>31</v>
      </c>
      <c r="R3363">
        <v>7389</v>
      </c>
      <c r="V3363" s="3">
        <f t="shared" si="105"/>
        <v>46.62</v>
      </c>
      <c r="W3363" s="3">
        <f>IF(AND(T3363&lt;&gt;"_U",T3363&lt;&gt;"c",J3363&lt;&gt;9,J3363&lt;&gt;99),IFERROR(VLOOKUP(A3363,'TA Total'!$A$2:$W$10000,18,0),"."),".")</f>
        <v>15849</v>
      </c>
    </row>
    <row r="3364" spans="1:23" x14ac:dyDescent="0.2">
      <c r="A3364" s="1" t="str">
        <f t="shared" si="104"/>
        <v>2018|Upper Hutt City|Another gender / He ira kÄ“ anÅ</v>
      </c>
      <c r="B3364" t="s">
        <v>20</v>
      </c>
      <c r="C3364" t="s">
        <v>21</v>
      </c>
      <c r="D3364" t="s">
        <v>22</v>
      </c>
      <c r="E3364" t="s">
        <v>23</v>
      </c>
      <c r="F3364">
        <v>2018</v>
      </c>
      <c r="G3364">
        <v>2018</v>
      </c>
      <c r="H3364">
        <v>45</v>
      </c>
      <c r="I3364" t="s">
        <v>68</v>
      </c>
      <c r="J3364">
        <v>1</v>
      </c>
      <c r="K3364" t="s">
        <v>30</v>
      </c>
      <c r="L3364">
        <v>99</v>
      </c>
      <c r="M3364" t="s">
        <v>26</v>
      </c>
      <c r="N3364">
        <v>99</v>
      </c>
      <c r="O3364" t="s">
        <v>27</v>
      </c>
      <c r="P3364">
        <v>3</v>
      </c>
      <c r="Q3364" t="s">
        <v>28</v>
      </c>
      <c r="T3364" t="s">
        <v>36</v>
      </c>
      <c r="U3364" t="s">
        <v>37</v>
      </c>
      <c r="V3364" s="3" t="str">
        <f t="shared" si="105"/>
        <v>.</v>
      </c>
      <c r="W3364" s="3" t="str">
        <f>IF(AND(T3364&lt;&gt;"_U",T3364&lt;&gt;"c",J3364&lt;&gt;9,J3364&lt;&gt;99),IFERROR(VLOOKUP(A3364,'TA Total'!$A$2:$W$10000,18,0),"."),".")</f>
        <v>.</v>
      </c>
    </row>
    <row r="3365" spans="1:23" x14ac:dyDescent="0.2">
      <c r="A3365" s="1" t="str">
        <f t="shared" si="104"/>
        <v>2018|Upper Hutt City|Total - gender</v>
      </c>
      <c r="B3365" t="s">
        <v>20</v>
      </c>
      <c r="C3365" t="s">
        <v>21</v>
      </c>
      <c r="D3365" t="s">
        <v>22</v>
      </c>
      <c r="E3365" t="s">
        <v>23</v>
      </c>
      <c r="F3365">
        <v>2018</v>
      </c>
      <c r="G3365">
        <v>2018</v>
      </c>
      <c r="H3365">
        <v>45</v>
      </c>
      <c r="I3365" t="s">
        <v>68</v>
      </c>
      <c r="J3365">
        <v>1</v>
      </c>
      <c r="K3365" t="s">
        <v>30</v>
      </c>
      <c r="L3365">
        <v>99</v>
      </c>
      <c r="M3365" t="s">
        <v>26</v>
      </c>
      <c r="N3365">
        <v>99</v>
      </c>
      <c r="O3365" t="s">
        <v>27</v>
      </c>
      <c r="P3365">
        <v>99</v>
      </c>
      <c r="Q3365" t="s">
        <v>42</v>
      </c>
      <c r="R3365">
        <v>14745</v>
      </c>
      <c r="V3365" s="3">
        <f t="shared" si="105"/>
        <v>47.95</v>
      </c>
      <c r="W3365" s="3">
        <f>IF(AND(T3365&lt;&gt;"_U",T3365&lt;&gt;"c",J3365&lt;&gt;9,J3365&lt;&gt;99),IFERROR(VLOOKUP(A3365,'TA Total'!$A$2:$W$10000,18,0),"."),".")</f>
        <v>30753</v>
      </c>
    </row>
    <row r="3366" spans="1:23" x14ac:dyDescent="0.2">
      <c r="A3366" s="1" t="str">
        <f t="shared" si="104"/>
        <v>2018|Upper Hutt City|Male / TÄne</v>
      </c>
      <c r="B3366" t="s">
        <v>20</v>
      </c>
      <c r="C3366" t="s">
        <v>21</v>
      </c>
      <c r="D3366" t="s">
        <v>22</v>
      </c>
      <c r="E3366" t="s">
        <v>23</v>
      </c>
      <c r="F3366">
        <v>2018</v>
      </c>
      <c r="G3366">
        <v>2018</v>
      </c>
      <c r="H3366">
        <v>45</v>
      </c>
      <c r="I3366" t="s">
        <v>68</v>
      </c>
      <c r="J3366">
        <v>3</v>
      </c>
      <c r="K3366" t="s">
        <v>39</v>
      </c>
      <c r="L3366">
        <v>99</v>
      </c>
      <c r="M3366" t="s">
        <v>26</v>
      </c>
      <c r="N3366">
        <v>99</v>
      </c>
      <c r="O3366" t="s">
        <v>27</v>
      </c>
      <c r="P3366">
        <v>1</v>
      </c>
      <c r="Q3366" t="s">
        <v>34</v>
      </c>
      <c r="R3366">
        <v>441</v>
      </c>
      <c r="V3366" s="3">
        <f t="shared" si="105"/>
        <v>2.96</v>
      </c>
      <c r="W3366" s="3">
        <f>IF(AND(T3366&lt;&gt;"_U",T3366&lt;&gt;"c",J3366&lt;&gt;9,J3366&lt;&gt;99),IFERROR(VLOOKUP(A3366,'TA Total'!$A$2:$W$10000,18,0),"."),".")</f>
        <v>14901</v>
      </c>
    </row>
    <row r="3367" spans="1:23" x14ac:dyDescent="0.2">
      <c r="A3367" s="1" t="str">
        <f t="shared" si="104"/>
        <v>2018|Upper Hutt City|Female / Wahine</v>
      </c>
      <c r="B3367" t="s">
        <v>20</v>
      </c>
      <c r="C3367" t="s">
        <v>21</v>
      </c>
      <c r="D3367" t="s">
        <v>22</v>
      </c>
      <c r="E3367" t="s">
        <v>23</v>
      </c>
      <c r="F3367">
        <v>2018</v>
      </c>
      <c r="G3367">
        <v>2018</v>
      </c>
      <c r="H3367">
        <v>45</v>
      </c>
      <c r="I3367" t="s">
        <v>68</v>
      </c>
      <c r="J3367">
        <v>3</v>
      </c>
      <c r="K3367" t="s">
        <v>39</v>
      </c>
      <c r="L3367">
        <v>99</v>
      </c>
      <c r="M3367" t="s">
        <v>26</v>
      </c>
      <c r="N3367">
        <v>99</v>
      </c>
      <c r="O3367" t="s">
        <v>27</v>
      </c>
      <c r="P3367">
        <v>2</v>
      </c>
      <c r="Q3367" t="s">
        <v>31</v>
      </c>
      <c r="R3367">
        <v>570</v>
      </c>
      <c r="V3367" s="3">
        <f t="shared" si="105"/>
        <v>3.6</v>
      </c>
      <c r="W3367" s="3">
        <f>IF(AND(T3367&lt;&gt;"_U",T3367&lt;&gt;"c",J3367&lt;&gt;9,J3367&lt;&gt;99),IFERROR(VLOOKUP(A3367,'TA Total'!$A$2:$W$10000,18,0),"."),".")</f>
        <v>15849</v>
      </c>
    </row>
    <row r="3368" spans="1:23" x14ac:dyDescent="0.2">
      <c r="A3368" s="1" t="str">
        <f t="shared" si="104"/>
        <v>2018|Upper Hutt City|Another gender / He ira kÄ“ anÅ</v>
      </c>
      <c r="B3368" t="s">
        <v>20</v>
      </c>
      <c r="C3368" t="s">
        <v>21</v>
      </c>
      <c r="D3368" t="s">
        <v>22</v>
      </c>
      <c r="E3368" t="s">
        <v>23</v>
      </c>
      <c r="F3368">
        <v>2018</v>
      </c>
      <c r="G3368">
        <v>2018</v>
      </c>
      <c r="H3368">
        <v>45</v>
      </c>
      <c r="I3368" t="s">
        <v>68</v>
      </c>
      <c r="J3368">
        <v>3</v>
      </c>
      <c r="K3368" t="s">
        <v>39</v>
      </c>
      <c r="L3368">
        <v>99</v>
      </c>
      <c r="M3368" t="s">
        <v>26</v>
      </c>
      <c r="N3368">
        <v>99</v>
      </c>
      <c r="O3368" t="s">
        <v>27</v>
      </c>
      <c r="P3368">
        <v>3</v>
      </c>
      <c r="Q3368" t="s">
        <v>28</v>
      </c>
      <c r="T3368" t="s">
        <v>36</v>
      </c>
      <c r="U3368" t="s">
        <v>37</v>
      </c>
      <c r="V3368" s="3" t="str">
        <f t="shared" si="105"/>
        <v>.</v>
      </c>
      <c r="W3368" s="3" t="str">
        <f>IF(AND(T3368&lt;&gt;"_U",T3368&lt;&gt;"c",J3368&lt;&gt;9,J3368&lt;&gt;99),IFERROR(VLOOKUP(A3368,'TA Total'!$A$2:$W$10000,18,0),"."),".")</f>
        <v>.</v>
      </c>
    </row>
    <row r="3369" spans="1:23" x14ac:dyDescent="0.2">
      <c r="A3369" s="1" t="str">
        <f t="shared" si="104"/>
        <v>2018|Upper Hutt City|Total - gender</v>
      </c>
      <c r="B3369" t="s">
        <v>20</v>
      </c>
      <c r="C3369" t="s">
        <v>21</v>
      </c>
      <c r="D3369" t="s">
        <v>22</v>
      </c>
      <c r="E3369" t="s">
        <v>23</v>
      </c>
      <c r="F3369">
        <v>2018</v>
      </c>
      <c r="G3369">
        <v>2018</v>
      </c>
      <c r="H3369">
        <v>45</v>
      </c>
      <c r="I3369" t="s">
        <v>68</v>
      </c>
      <c r="J3369">
        <v>3</v>
      </c>
      <c r="K3369" t="s">
        <v>39</v>
      </c>
      <c r="L3369">
        <v>99</v>
      </c>
      <c r="M3369" t="s">
        <v>26</v>
      </c>
      <c r="N3369">
        <v>99</v>
      </c>
      <c r="O3369" t="s">
        <v>27</v>
      </c>
      <c r="P3369">
        <v>99</v>
      </c>
      <c r="Q3369" t="s">
        <v>42</v>
      </c>
      <c r="R3369">
        <v>1011</v>
      </c>
      <c r="V3369" s="3">
        <f t="shared" si="105"/>
        <v>3.29</v>
      </c>
      <c r="W3369" s="3">
        <f>IF(AND(T3369&lt;&gt;"_U",T3369&lt;&gt;"c",J3369&lt;&gt;9,J3369&lt;&gt;99),IFERROR(VLOOKUP(A3369,'TA Total'!$A$2:$W$10000,18,0),"."),".")</f>
        <v>30753</v>
      </c>
    </row>
    <row r="3370" spans="1:23" x14ac:dyDescent="0.2">
      <c r="A3370" s="1" t="str">
        <f t="shared" si="104"/>
        <v>2018|Upper Hutt City|Male / TÄne</v>
      </c>
      <c r="B3370" t="s">
        <v>20</v>
      </c>
      <c r="C3370" t="s">
        <v>21</v>
      </c>
      <c r="D3370" t="s">
        <v>22</v>
      </c>
      <c r="E3370" t="s">
        <v>23</v>
      </c>
      <c r="F3370">
        <v>2018</v>
      </c>
      <c r="G3370">
        <v>2018</v>
      </c>
      <c r="H3370">
        <v>45</v>
      </c>
      <c r="I3370" t="s">
        <v>68</v>
      </c>
      <c r="J3370">
        <v>4</v>
      </c>
      <c r="K3370" t="s">
        <v>54</v>
      </c>
      <c r="L3370">
        <v>99</v>
      </c>
      <c r="M3370" t="s">
        <v>26</v>
      </c>
      <c r="N3370">
        <v>99</v>
      </c>
      <c r="O3370" t="s">
        <v>27</v>
      </c>
      <c r="P3370">
        <v>1</v>
      </c>
      <c r="Q3370" t="s">
        <v>34</v>
      </c>
      <c r="R3370">
        <v>1059</v>
      </c>
      <c r="V3370" s="3">
        <f t="shared" si="105"/>
        <v>7.11</v>
      </c>
      <c r="W3370" s="3">
        <f>IF(AND(T3370&lt;&gt;"_U",T3370&lt;&gt;"c",J3370&lt;&gt;9,J3370&lt;&gt;99),IFERROR(VLOOKUP(A3370,'TA Total'!$A$2:$W$10000,18,0),"."),".")</f>
        <v>14901</v>
      </c>
    </row>
    <row r="3371" spans="1:23" x14ac:dyDescent="0.2">
      <c r="A3371" s="1" t="str">
        <f t="shared" si="104"/>
        <v>2018|Upper Hutt City|Female / Wahine</v>
      </c>
      <c r="B3371" t="s">
        <v>20</v>
      </c>
      <c r="C3371" t="s">
        <v>21</v>
      </c>
      <c r="D3371" t="s">
        <v>22</v>
      </c>
      <c r="E3371" t="s">
        <v>23</v>
      </c>
      <c r="F3371">
        <v>2018</v>
      </c>
      <c r="G3371">
        <v>2018</v>
      </c>
      <c r="H3371">
        <v>45</v>
      </c>
      <c r="I3371" t="s">
        <v>68</v>
      </c>
      <c r="J3371">
        <v>4</v>
      </c>
      <c r="K3371" t="s">
        <v>54</v>
      </c>
      <c r="L3371">
        <v>99</v>
      </c>
      <c r="M3371" t="s">
        <v>26</v>
      </c>
      <c r="N3371">
        <v>99</v>
      </c>
      <c r="O3371" t="s">
        <v>27</v>
      </c>
      <c r="P3371">
        <v>2</v>
      </c>
      <c r="Q3371" t="s">
        <v>31</v>
      </c>
      <c r="R3371">
        <v>1569</v>
      </c>
      <c r="V3371" s="3">
        <f t="shared" si="105"/>
        <v>9.9</v>
      </c>
      <c r="W3371" s="3">
        <f>IF(AND(T3371&lt;&gt;"_U",T3371&lt;&gt;"c",J3371&lt;&gt;9,J3371&lt;&gt;99),IFERROR(VLOOKUP(A3371,'TA Total'!$A$2:$W$10000,18,0),"."),".")</f>
        <v>15849</v>
      </c>
    </row>
    <row r="3372" spans="1:23" x14ac:dyDescent="0.2">
      <c r="A3372" s="1" t="str">
        <f t="shared" si="104"/>
        <v>2018|Upper Hutt City|Another gender / He ira kÄ“ anÅ</v>
      </c>
      <c r="B3372" t="s">
        <v>20</v>
      </c>
      <c r="C3372" t="s">
        <v>21</v>
      </c>
      <c r="D3372" t="s">
        <v>22</v>
      </c>
      <c r="E3372" t="s">
        <v>23</v>
      </c>
      <c r="F3372">
        <v>2018</v>
      </c>
      <c r="G3372">
        <v>2018</v>
      </c>
      <c r="H3372">
        <v>45</v>
      </c>
      <c r="I3372" t="s">
        <v>68</v>
      </c>
      <c r="J3372">
        <v>4</v>
      </c>
      <c r="K3372" t="s">
        <v>54</v>
      </c>
      <c r="L3372">
        <v>99</v>
      </c>
      <c r="M3372" t="s">
        <v>26</v>
      </c>
      <c r="N3372">
        <v>99</v>
      </c>
      <c r="O3372" t="s">
        <v>27</v>
      </c>
      <c r="P3372">
        <v>3</v>
      </c>
      <c r="Q3372" t="s">
        <v>28</v>
      </c>
      <c r="T3372" t="s">
        <v>36</v>
      </c>
      <c r="U3372" t="s">
        <v>37</v>
      </c>
      <c r="V3372" s="3" t="str">
        <f t="shared" si="105"/>
        <v>.</v>
      </c>
      <c r="W3372" s="3" t="str">
        <f>IF(AND(T3372&lt;&gt;"_U",T3372&lt;&gt;"c",J3372&lt;&gt;9,J3372&lt;&gt;99),IFERROR(VLOOKUP(A3372,'TA Total'!$A$2:$W$10000,18,0),"."),".")</f>
        <v>.</v>
      </c>
    </row>
    <row r="3373" spans="1:23" x14ac:dyDescent="0.2">
      <c r="A3373" s="1" t="str">
        <f t="shared" si="104"/>
        <v>2018|Upper Hutt City|Total - gender</v>
      </c>
      <c r="B3373" t="s">
        <v>20</v>
      </c>
      <c r="C3373" t="s">
        <v>21</v>
      </c>
      <c r="D3373" t="s">
        <v>22</v>
      </c>
      <c r="E3373" t="s">
        <v>23</v>
      </c>
      <c r="F3373">
        <v>2018</v>
      </c>
      <c r="G3373">
        <v>2018</v>
      </c>
      <c r="H3373">
        <v>45</v>
      </c>
      <c r="I3373" t="s">
        <v>68</v>
      </c>
      <c r="J3373">
        <v>4</v>
      </c>
      <c r="K3373" t="s">
        <v>54</v>
      </c>
      <c r="L3373">
        <v>99</v>
      </c>
      <c r="M3373" t="s">
        <v>26</v>
      </c>
      <c r="N3373">
        <v>99</v>
      </c>
      <c r="O3373" t="s">
        <v>27</v>
      </c>
      <c r="P3373">
        <v>99</v>
      </c>
      <c r="Q3373" t="s">
        <v>42</v>
      </c>
      <c r="R3373">
        <v>2631</v>
      </c>
      <c r="V3373" s="3">
        <f t="shared" si="105"/>
        <v>8.56</v>
      </c>
      <c r="W3373" s="3">
        <f>IF(AND(T3373&lt;&gt;"_U",T3373&lt;&gt;"c",J3373&lt;&gt;9,J3373&lt;&gt;99),IFERROR(VLOOKUP(A3373,'TA Total'!$A$2:$W$10000,18,0),"."),".")</f>
        <v>30753</v>
      </c>
    </row>
    <row r="3374" spans="1:23" x14ac:dyDescent="0.2">
      <c r="A3374" s="1" t="str">
        <f t="shared" si="104"/>
        <v>2018|Upper Hutt City|Male / TÄne</v>
      </c>
      <c r="B3374" t="s">
        <v>20</v>
      </c>
      <c r="C3374" t="s">
        <v>21</v>
      </c>
      <c r="D3374" t="s">
        <v>22</v>
      </c>
      <c r="E3374" t="s">
        <v>23</v>
      </c>
      <c r="F3374">
        <v>2018</v>
      </c>
      <c r="G3374">
        <v>2018</v>
      </c>
      <c r="H3374">
        <v>45</v>
      </c>
      <c r="I3374" t="s">
        <v>68</v>
      </c>
      <c r="J3374">
        <v>5</v>
      </c>
      <c r="K3374" t="s">
        <v>33</v>
      </c>
      <c r="L3374">
        <v>99</v>
      </c>
      <c r="M3374" t="s">
        <v>26</v>
      </c>
      <c r="N3374">
        <v>99</v>
      </c>
      <c r="O3374" t="s">
        <v>27</v>
      </c>
      <c r="P3374">
        <v>1</v>
      </c>
      <c r="Q3374" t="s">
        <v>34</v>
      </c>
      <c r="R3374">
        <v>441</v>
      </c>
      <c r="V3374" s="3">
        <f t="shared" si="105"/>
        <v>2.96</v>
      </c>
      <c r="W3374" s="3">
        <f>IF(AND(T3374&lt;&gt;"_U",T3374&lt;&gt;"c",J3374&lt;&gt;9,J3374&lt;&gt;99),IFERROR(VLOOKUP(A3374,'TA Total'!$A$2:$W$10000,18,0),"."),".")</f>
        <v>14901</v>
      </c>
    </row>
    <row r="3375" spans="1:23" x14ac:dyDescent="0.2">
      <c r="A3375" s="1" t="str">
        <f t="shared" si="104"/>
        <v>2018|Upper Hutt City|Female / Wahine</v>
      </c>
      <c r="B3375" t="s">
        <v>20</v>
      </c>
      <c r="C3375" t="s">
        <v>21</v>
      </c>
      <c r="D3375" t="s">
        <v>22</v>
      </c>
      <c r="E3375" t="s">
        <v>23</v>
      </c>
      <c r="F3375">
        <v>2018</v>
      </c>
      <c r="G3375">
        <v>2018</v>
      </c>
      <c r="H3375">
        <v>45</v>
      </c>
      <c r="I3375" t="s">
        <v>68</v>
      </c>
      <c r="J3375">
        <v>5</v>
      </c>
      <c r="K3375" t="s">
        <v>33</v>
      </c>
      <c r="L3375">
        <v>99</v>
      </c>
      <c r="M3375" t="s">
        <v>26</v>
      </c>
      <c r="N3375">
        <v>99</v>
      </c>
      <c r="O3375" t="s">
        <v>27</v>
      </c>
      <c r="P3375">
        <v>2</v>
      </c>
      <c r="Q3375" t="s">
        <v>31</v>
      </c>
      <c r="R3375">
        <v>1377</v>
      </c>
      <c r="V3375" s="3">
        <f t="shared" si="105"/>
        <v>8.69</v>
      </c>
      <c r="W3375" s="3">
        <f>IF(AND(T3375&lt;&gt;"_U",T3375&lt;&gt;"c",J3375&lt;&gt;9,J3375&lt;&gt;99),IFERROR(VLOOKUP(A3375,'TA Total'!$A$2:$W$10000,18,0),"."),".")</f>
        <v>15849</v>
      </c>
    </row>
    <row r="3376" spans="1:23" x14ac:dyDescent="0.2">
      <c r="A3376" s="1" t="str">
        <f t="shared" si="104"/>
        <v>2018|Upper Hutt City|Another gender / He ira kÄ“ anÅ</v>
      </c>
      <c r="B3376" t="s">
        <v>20</v>
      </c>
      <c r="C3376" t="s">
        <v>21</v>
      </c>
      <c r="D3376" t="s">
        <v>22</v>
      </c>
      <c r="E3376" t="s">
        <v>23</v>
      </c>
      <c r="F3376">
        <v>2018</v>
      </c>
      <c r="G3376">
        <v>2018</v>
      </c>
      <c r="H3376">
        <v>45</v>
      </c>
      <c r="I3376" t="s">
        <v>68</v>
      </c>
      <c r="J3376">
        <v>5</v>
      </c>
      <c r="K3376" t="s">
        <v>33</v>
      </c>
      <c r="L3376">
        <v>99</v>
      </c>
      <c r="M3376" t="s">
        <v>26</v>
      </c>
      <c r="N3376">
        <v>99</v>
      </c>
      <c r="O3376" t="s">
        <v>27</v>
      </c>
      <c r="P3376">
        <v>3</v>
      </c>
      <c r="Q3376" t="s">
        <v>28</v>
      </c>
      <c r="T3376" t="s">
        <v>36</v>
      </c>
      <c r="U3376" t="s">
        <v>37</v>
      </c>
      <c r="V3376" s="3" t="str">
        <f t="shared" si="105"/>
        <v>.</v>
      </c>
      <c r="W3376" s="3" t="str">
        <f>IF(AND(T3376&lt;&gt;"_U",T3376&lt;&gt;"c",J3376&lt;&gt;9,J3376&lt;&gt;99),IFERROR(VLOOKUP(A3376,'TA Total'!$A$2:$W$10000,18,0),"."),".")</f>
        <v>.</v>
      </c>
    </row>
    <row r="3377" spans="1:23" x14ac:dyDescent="0.2">
      <c r="A3377" s="1" t="str">
        <f t="shared" si="104"/>
        <v>2018|Upper Hutt City|Total - gender</v>
      </c>
      <c r="B3377" t="s">
        <v>20</v>
      </c>
      <c r="C3377" t="s">
        <v>21</v>
      </c>
      <c r="D3377" t="s">
        <v>22</v>
      </c>
      <c r="E3377" t="s">
        <v>23</v>
      </c>
      <c r="F3377">
        <v>2018</v>
      </c>
      <c r="G3377">
        <v>2018</v>
      </c>
      <c r="H3377">
        <v>45</v>
      </c>
      <c r="I3377" t="s">
        <v>68</v>
      </c>
      <c r="J3377">
        <v>5</v>
      </c>
      <c r="K3377" t="s">
        <v>33</v>
      </c>
      <c r="L3377">
        <v>99</v>
      </c>
      <c r="M3377" t="s">
        <v>26</v>
      </c>
      <c r="N3377">
        <v>99</v>
      </c>
      <c r="O3377" t="s">
        <v>27</v>
      </c>
      <c r="P3377">
        <v>99</v>
      </c>
      <c r="Q3377" t="s">
        <v>42</v>
      </c>
      <c r="R3377">
        <v>1818</v>
      </c>
      <c r="V3377" s="3">
        <f t="shared" si="105"/>
        <v>5.91</v>
      </c>
      <c r="W3377" s="3">
        <f>IF(AND(T3377&lt;&gt;"_U",T3377&lt;&gt;"c",J3377&lt;&gt;9,J3377&lt;&gt;99),IFERROR(VLOOKUP(A3377,'TA Total'!$A$2:$W$10000,18,0),"."),".")</f>
        <v>30753</v>
      </c>
    </row>
    <row r="3378" spans="1:23" x14ac:dyDescent="0.2">
      <c r="A3378" s="1" t="str">
        <f t="shared" si="104"/>
        <v>2018|Upper Hutt City|Male / TÄne</v>
      </c>
      <c r="B3378" t="s">
        <v>20</v>
      </c>
      <c r="C3378" t="s">
        <v>21</v>
      </c>
      <c r="D3378" t="s">
        <v>22</v>
      </c>
      <c r="E3378" t="s">
        <v>23</v>
      </c>
      <c r="F3378">
        <v>2018</v>
      </c>
      <c r="G3378">
        <v>2018</v>
      </c>
      <c r="H3378">
        <v>45</v>
      </c>
      <c r="I3378" t="s">
        <v>68</v>
      </c>
      <c r="J3378">
        <v>6</v>
      </c>
      <c r="K3378" t="s">
        <v>52</v>
      </c>
      <c r="L3378">
        <v>99</v>
      </c>
      <c r="M3378" t="s">
        <v>26</v>
      </c>
      <c r="N3378">
        <v>99</v>
      </c>
      <c r="O3378" t="s">
        <v>27</v>
      </c>
      <c r="P3378">
        <v>1</v>
      </c>
      <c r="Q3378" t="s">
        <v>34</v>
      </c>
      <c r="R3378">
        <v>5601</v>
      </c>
      <c r="V3378" s="3">
        <f t="shared" si="105"/>
        <v>37.590000000000003</v>
      </c>
      <c r="W3378" s="3">
        <f>IF(AND(T3378&lt;&gt;"_U",T3378&lt;&gt;"c",J3378&lt;&gt;9,J3378&lt;&gt;99),IFERROR(VLOOKUP(A3378,'TA Total'!$A$2:$W$10000,18,0),"."),".")</f>
        <v>14901</v>
      </c>
    </row>
    <row r="3379" spans="1:23" x14ac:dyDescent="0.2">
      <c r="A3379" s="1" t="str">
        <f t="shared" si="104"/>
        <v>2018|Upper Hutt City|Female / Wahine</v>
      </c>
      <c r="B3379" t="s">
        <v>20</v>
      </c>
      <c r="C3379" t="s">
        <v>21</v>
      </c>
      <c r="D3379" t="s">
        <v>22</v>
      </c>
      <c r="E3379" t="s">
        <v>23</v>
      </c>
      <c r="F3379">
        <v>2018</v>
      </c>
      <c r="G3379">
        <v>2018</v>
      </c>
      <c r="H3379">
        <v>45</v>
      </c>
      <c r="I3379" t="s">
        <v>68</v>
      </c>
      <c r="J3379">
        <v>6</v>
      </c>
      <c r="K3379" t="s">
        <v>52</v>
      </c>
      <c r="L3379">
        <v>99</v>
      </c>
      <c r="M3379" t="s">
        <v>26</v>
      </c>
      <c r="N3379">
        <v>99</v>
      </c>
      <c r="O3379" t="s">
        <v>27</v>
      </c>
      <c r="P3379">
        <v>2</v>
      </c>
      <c r="Q3379" t="s">
        <v>31</v>
      </c>
      <c r="R3379">
        <v>4944</v>
      </c>
      <c r="V3379" s="3">
        <f t="shared" si="105"/>
        <v>31.19</v>
      </c>
      <c r="W3379" s="3">
        <f>IF(AND(T3379&lt;&gt;"_U",T3379&lt;&gt;"c",J3379&lt;&gt;9,J3379&lt;&gt;99),IFERROR(VLOOKUP(A3379,'TA Total'!$A$2:$W$10000,18,0),"."),".")</f>
        <v>15849</v>
      </c>
    </row>
    <row r="3380" spans="1:23" x14ac:dyDescent="0.2">
      <c r="A3380" s="1" t="str">
        <f t="shared" si="104"/>
        <v>2018|Upper Hutt City|Another gender / He ira kÄ“ anÅ</v>
      </c>
      <c r="B3380" t="s">
        <v>20</v>
      </c>
      <c r="C3380" t="s">
        <v>21</v>
      </c>
      <c r="D3380" t="s">
        <v>22</v>
      </c>
      <c r="E3380" t="s">
        <v>23</v>
      </c>
      <c r="F3380">
        <v>2018</v>
      </c>
      <c r="G3380">
        <v>2018</v>
      </c>
      <c r="H3380">
        <v>45</v>
      </c>
      <c r="I3380" t="s">
        <v>68</v>
      </c>
      <c r="J3380">
        <v>6</v>
      </c>
      <c r="K3380" t="s">
        <v>52</v>
      </c>
      <c r="L3380">
        <v>99</v>
      </c>
      <c r="M3380" t="s">
        <v>26</v>
      </c>
      <c r="N3380">
        <v>99</v>
      </c>
      <c r="O3380" t="s">
        <v>27</v>
      </c>
      <c r="P3380">
        <v>3</v>
      </c>
      <c r="Q3380" t="s">
        <v>28</v>
      </c>
      <c r="T3380" t="s">
        <v>36</v>
      </c>
      <c r="U3380" t="s">
        <v>37</v>
      </c>
      <c r="V3380" s="3" t="str">
        <f t="shared" si="105"/>
        <v>.</v>
      </c>
      <c r="W3380" s="3" t="str">
        <f>IF(AND(T3380&lt;&gt;"_U",T3380&lt;&gt;"c",J3380&lt;&gt;9,J3380&lt;&gt;99),IFERROR(VLOOKUP(A3380,'TA Total'!$A$2:$W$10000,18,0),"."),".")</f>
        <v>.</v>
      </c>
    </row>
    <row r="3381" spans="1:23" x14ac:dyDescent="0.2">
      <c r="A3381" s="1" t="str">
        <f t="shared" si="104"/>
        <v>2018|Upper Hutt City|Total - gender</v>
      </c>
      <c r="B3381" t="s">
        <v>20</v>
      </c>
      <c r="C3381" t="s">
        <v>21</v>
      </c>
      <c r="D3381" t="s">
        <v>22</v>
      </c>
      <c r="E3381" t="s">
        <v>23</v>
      </c>
      <c r="F3381">
        <v>2018</v>
      </c>
      <c r="G3381">
        <v>2018</v>
      </c>
      <c r="H3381">
        <v>45</v>
      </c>
      <c r="I3381" t="s">
        <v>68</v>
      </c>
      <c r="J3381">
        <v>6</v>
      </c>
      <c r="K3381" t="s">
        <v>52</v>
      </c>
      <c r="L3381">
        <v>99</v>
      </c>
      <c r="M3381" t="s">
        <v>26</v>
      </c>
      <c r="N3381">
        <v>99</v>
      </c>
      <c r="O3381" t="s">
        <v>27</v>
      </c>
      <c r="P3381">
        <v>99</v>
      </c>
      <c r="Q3381" t="s">
        <v>42</v>
      </c>
      <c r="R3381">
        <v>10545</v>
      </c>
      <c r="V3381" s="3">
        <f t="shared" si="105"/>
        <v>34.29</v>
      </c>
      <c r="W3381" s="3">
        <f>IF(AND(T3381&lt;&gt;"_U",T3381&lt;&gt;"c",J3381&lt;&gt;9,J3381&lt;&gt;99),IFERROR(VLOOKUP(A3381,'TA Total'!$A$2:$W$10000,18,0),"."),".")</f>
        <v>30753</v>
      </c>
    </row>
    <row r="3382" spans="1:23" x14ac:dyDescent="0.2">
      <c r="A3382" s="1" t="str">
        <f t="shared" si="104"/>
        <v>2018|Upper Hutt City|Male / TÄne</v>
      </c>
      <c r="B3382" t="s">
        <v>20</v>
      </c>
      <c r="C3382" t="s">
        <v>21</v>
      </c>
      <c r="D3382" t="s">
        <v>22</v>
      </c>
      <c r="E3382" t="s">
        <v>23</v>
      </c>
      <c r="F3382">
        <v>2018</v>
      </c>
      <c r="G3382">
        <v>2018</v>
      </c>
      <c r="H3382">
        <v>45</v>
      </c>
      <c r="I3382" t="s">
        <v>68</v>
      </c>
      <c r="J3382">
        <v>9</v>
      </c>
      <c r="K3382" t="s">
        <v>25</v>
      </c>
      <c r="L3382">
        <v>99</v>
      </c>
      <c r="M3382" t="s">
        <v>26</v>
      </c>
      <c r="N3382">
        <v>99</v>
      </c>
      <c r="O3382" t="s">
        <v>27</v>
      </c>
      <c r="P3382">
        <v>1</v>
      </c>
      <c r="Q3382" t="s">
        <v>34</v>
      </c>
      <c r="R3382">
        <v>2814</v>
      </c>
      <c r="V3382" s="3" t="str">
        <f t="shared" si="105"/>
        <v>.</v>
      </c>
      <c r="W3382" s="3" t="str">
        <f>IF(AND(T3382&lt;&gt;"_U",T3382&lt;&gt;"c",J3382&lt;&gt;9,J3382&lt;&gt;99),IFERROR(VLOOKUP(A3382,'TA Total'!$A$2:$W$10000,18,0),"."),".")</f>
        <v>.</v>
      </c>
    </row>
    <row r="3383" spans="1:23" x14ac:dyDescent="0.2">
      <c r="A3383" s="1" t="str">
        <f t="shared" si="104"/>
        <v>2018|Upper Hutt City|Female / Wahine</v>
      </c>
      <c r="B3383" t="s">
        <v>20</v>
      </c>
      <c r="C3383" t="s">
        <v>21</v>
      </c>
      <c r="D3383" t="s">
        <v>22</v>
      </c>
      <c r="E3383" t="s">
        <v>23</v>
      </c>
      <c r="F3383">
        <v>2018</v>
      </c>
      <c r="G3383">
        <v>2018</v>
      </c>
      <c r="H3383">
        <v>45</v>
      </c>
      <c r="I3383" t="s">
        <v>68</v>
      </c>
      <c r="J3383">
        <v>9</v>
      </c>
      <c r="K3383" t="s">
        <v>25</v>
      </c>
      <c r="L3383">
        <v>99</v>
      </c>
      <c r="M3383" t="s">
        <v>26</v>
      </c>
      <c r="N3383">
        <v>99</v>
      </c>
      <c r="O3383" t="s">
        <v>27</v>
      </c>
      <c r="P3383">
        <v>2</v>
      </c>
      <c r="Q3383" t="s">
        <v>31</v>
      </c>
      <c r="R3383">
        <v>1857</v>
      </c>
      <c r="V3383" s="3" t="str">
        <f t="shared" si="105"/>
        <v>.</v>
      </c>
      <c r="W3383" s="3" t="str">
        <f>IF(AND(T3383&lt;&gt;"_U",T3383&lt;&gt;"c",J3383&lt;&gt;9,J3383&lt;&gt;99),IFERROR(VLOOKUP(A3383,'TA Total'!$A$2:$W$10000,18,0),"."),".")</f>
        <v>.</v>
      </c>
    </row>
    <row r="3384" spans="1:23" x14ac:dyDescent="0.2">
      <c r="A3384" s="1" t="str">
        <f t="shared" si="104"/>
        <v>2018|Upper Hutt City|Another gender / He ira kÄ“ anÅ</v>
      </c>
      <c r="B3384" t="s">
        <v>20</v>
      </c>
      <c r="C3384" t="s">
        <v>21</v>
      </c>
      <c r="D3384" t="s">
        <v>22</v>
      </c>
      <c r="E3384" t="s">
        <v>23</v>
      </c>
      <c r="F3384">
        <v>2018</v>
      </c>
      <c r="G3384">
        <v>2018</v>
      </c>
      <c r="H3384">
        <v>45</v>
      </c>
      <c r="I3384" t="s">
        <v>68</v>
      </c>
      <c r="J3384">
        <v>9</v>
      </c>
      <c r="K3384" t="s">
        <v>25</v>
      </c>
      <c r="L3384">
        <v>99</v>
      </c>
      <c r="M3384" t="s">
        <v>26</v>
      </c>
      <c r="N3384">
        <v>99</v>
      </c>
      <c r="O3384" t="s">
        <v>27</v>
      </c>
      <c r="P3384">
        <v>3</v>
      </c>
      <c r="Q3384" t="s">
        <v>28</v>
      </c>
      <c r="T3384" t="s">
        <v>36</v>
      </c>
      <c r="U3384" t="s">
        <v>37</v>
      </c>
      <c r="V3384" s="3" t="str">
        <f t="shared" si="105"/>
        <v>.</v>
      </c>
      <c r="W3384" s="3" t="str">
        <f>IF(AND(T3384&lt;&gt;"_U",T3384&lt;&gt;"c",J3384&lt;&gt;9,J3384&lt;&gt;99),IFERROR(VLOOKUP(A3384,'TA Total'!$A$2:$W$10000,18,0),"."),".")</f>
        <v>.</v>
      </c>
    </row>
    <row r="3385" spans="1:23" x14ac:dyDescent="0.2">
      <c r="A3385" s="1" t="str">
        <f t="shared" si="104"/>
        <v>2018|Upper Hutt City|Total - gender</v>
      </c>
      <c r="B3385" t="s">
        <v>20</v>
      </c>
      <c r="C3385" t="s">
        <v>21</v>
      </c>
      <c r="D3385" t="s">
        <v>22</v>
      </c>
      <c r="E3385" t="s">
        <v>23</v>
      </c>
      <c r="F3385">
        <v>2018</v>
      </c>
      <c r="G3385">
        <v>2018</v>
      </c>
      <c r="H3385">
        <v>45</v>
      </c>
      <c r="I3385" t="s">
        <v>68</v>
      </c>
      <c r="J3385">
        <v>9</v>
      </c>
      <c r="K3385" t="s">
        <v>25</v>
      </c>
      <c r="L3385">
        <v>99</v>
      </c>
      <c r="M3385" t="s">
        <v>26</v>
      </c>
      <c r="N3385">
        <v>99</v>
      </c>
      <c r="O3385" t="s">
        <v>27</v>
      </c>
      <c r="P3385">
        <v>99</v>
      </c>
      <c r="Q3385" t="s">
        <v>42</v>
      </c>
      <c r="R3385">
        <v>4668</v>
      </c>
      <c r="V3385" s="3" t="str">
        <f t="shared" si="105"/>
        <v>.</v>
      </c>
      <c r="W3385" s="3" t="str">
        <f>IF(AND(T3385&lt;&gt;"_U",T3385&lt;&gt;"c",J3385&lt;&gt;9,J3385&lt;&gt;99),IFERROR(VLOOKUP(A3385,'TA Total'!$A$2:$W$10000,18,0),"."),".")</f>
        <v>.</v>
      </c>
    </row>
    <row r="3386" spans="1:23" x14ac:dyDescent="0.2">
      <c r="A3386" s="1" t="str">
        <f t="shared" si="104"/>
        <v>2018|Upper Hutt City|Male / TÄne</v>
      </c>
      <c r="B3386" t="s">
        <v>20</v>
      </c>
      <c r="C3386" t="s">
        <v>21</v>
      </c>
      <c r="D3386" t="s">
        <v>22</v>
      </c>
      <c r="E3386" t="s">
        <v>23</v>
      </c>
      <c r="F3386">
        <v>2018</v>
      </c>
      <c r="G3386">
        <v>2018</v>
      </c>
      <c r="H3386">
        <v>45</v>
      </c>
      <c r="I3386" t="s">
        <v>68</v>
      </c>
      <c r="J3386">
        <v>77</v>
      </c>
      <c r="K3386" t="s">
        <v>49</v>
      </c>
      <c r="L3386">
        <v>99</v>
      </c>
      <c r="M3386" t="s">
        <v>26</v>
      </c>
      <c r="N3386">
        <v>99</v>
      </c>
      <c r="O3386" t="s">
        <v>27</v>
      </c>
      <c r="P3386">
        <v>1</v>
      </c>
      <c r="Q3386" t="s">
        <v>34</v>
      </c>
      <c r="R3386">
        <v>14901</v>
      </c>
      <c r="V3386" s="3">
        <f t="shared" si="105"/>
        <v>100</v>
      </c>
      <c r="W3386" s="3">
        <f>IF(AND(T3386&lt;&gt;"_U",T3386&lt;&gt;"c",J3386&lt;&gt;9,J3386&lt;&gt;99),IFERROR(VLOOKUP(A3386,'TA Total'!$A$2:$W$10000,18,0),"."),".")</f>
        <v>14901</v>
      </c>
    </row>
    <row r="3387" spans="1:23" x14ac:dyDescent="0.2">
      <c r="A3387" s="1" t="str">
        <f t="shared" si="104"/>
        <v>2018|Upper Hutt City|Female / Wahine</v>
      </c>
      <c r="B3387" t="s">
        <v>20</v>
      </c>
      <c r="C3387" t="s">
        <v>21</v>
      </c>
      <c r="D3387" t="s">
        <v>22</v>
      </c>
      <c r="E3387" t="s">
        <v>23</v>
      </c>
      <c r="F3387">
        <v>2018</v>
      </c>
      <c r="G3387">
        <v>2018</v>
      </c>
      <c r="H3387">
        <v>45</v>
      </c>
      <c r="I3387" t="s">
        <v>68</v>
      </c>
      <c r="J3387">
        <v>77</v>
      </c>
      <c r="K3387" t="s">
        <v>49</v>
      </c>
      <c r="L3387">
        <v>99</v>
      </c>
      <c r="M3387" t="s">
        <v>26</v>
      </c>
      <c r="N3387">
        <v>99</v>
      </c>
      <c r="O3387" t="s">
        <v>27</v>
      </c>
      <c r="P3387">
        <v>2</v>
      </c>
      <c r="Q3387" t="s">
        <v>31</v>
      </c>
      <c r="R3387">
        <v>15849</v>
      </c>
      <c r="V3387" s="3">
        <f t="shared" si="105"/>
        <v>100</v>
      </c>
      <c r="W3387" s="3">
        <f>IF(AND(T3387&lt;&gt;"_U",T3387&lt;&gt;"c",J3387&lt;&gt;9,J3387&lt;&gt;99),IFERROR(VLOOKUP(A3387,'TA Total'!$A$2:$W$10000,18,0),"."),".")</f>
        <v>15849</v>
      </c>
    </row>
    <row r="3388" spans="1:23" x14ac:dyDescent="0.2">
      <c r="A3388" s="1" t="str">
        <f t="shared" si="104"/>
        <v>2018|Upper Hutt City|Another gender / He ira kÄ“ anÅ</v>
      </c>
      <c r="B3388" t="s">
        <v>20</v>
      </c>
      <c r="C3388" t="s">
        <v>21</v>
      </c>
      <c r="D3388" t="s">
        <v>22</v>
      </c>
      <c r="E3388" t="s">
        <v>23</v>
      </c>
      <c r="F3388">
        <v>2018</v>
      </c>
      <c r="G3388">
        <v>2018</v>
      </c>
      <c r="H3388">
        <v>45</v>
      </c>
      <c r="I3388" t="s">
        <v>68</v>
      </c>
      <c r="J3388">
        <v>77</v>
      </c>
      <c r="K3388" t="s">
        <v>49</v>
      </c>
      <c r="L3388">
        <v>99</v>
      </c>
      <c r="M3388" t="s">
        <v>26</v>
      </c>
      <c r="N3388">
        <v>99</v>
      </c>
      <c r="O3388" t="s">
        <v>27</v>
      </c>
      <c r="P3388">
        <v>3</v>
      </c>
      <c r="Q3388" t="s">
        <v>28</v>
      </c>
      <c r="T3388" t="s">
        <v>36</v>
      </c>
      <c r="U3388" t="s">
        <v>37</v>
      </c>
      <c r="V3388" s="3" t="str">
        <f t="shared" si="105"/>
        <v>.</v>
      </c>
      <c r="W3388" s="3" t="str">
        <f>IF(AND(T3388&lt;&gt;"_U",T3388&lt;&gt;"c",J3388&lt;&gt;9,J3388&lt;&gt;99),IFERROR(VLOOKUP(A3388,'TA Total'!$A$2:$W$10000,18,0),"."),".")</f>
        <v>.</v>
      </c>
    </row>
    <row r="3389" spans="1:23" x14ac:dyDescent="0.2">
      <c r="A3389" s="1" t="str">
        <f t="shared" si="104"/>
        <v>2018|Upper Hutt City|Total - gender</v>
      </c>
      <c r="B3389" t="s">
        <v>20</v>
      </c>
      <c r="C3389" t="s">
        <v>21</v>
      </c>
      <c r="D3389" t="s">
        <v>22</v>
      </c>
      <c r="E3389" t="s">
        <v>23</v>
      </c>
      <c r="F3389">
        <v>2018</v>
      </c>
      <c r="G3389">
        <v>2018</v>
      </c>
      <c r="H3389">
        <v>45</v>
      </c>
      <c r="I3389" t="s">
        <v>68</v>
      </c>
      <c r="J3389">
        <v>77</v>
      </c>
      <c r="K3389" t="s">
        <v>49</v>
      </c>
      <c r="L3389">
        <v>99</v>
      </c>
      <c r="M3389" t="s">
        <v>26</v>
      </c>
      <c r="N3389">
        <v>99</v>
      </c>
      <c r="O3389" t="s">
        <v>27</v>
      </c>
      <c r="P3389">
        <v>99</v>
      </c>
      <c r="Q3389" t="s">
        <v>42</v>
      </c>
      <c r="R3389">
        <v>30753</v>
      </c>
      <c r="V3389" s="3">
        <f t="shared" si="105"/>
        <v>100</v>
      </c>
      <c r="W3389" s="3">
        <f>IF(AND(T3389&lt;&gt;"_U",T3389&lt;&gt;"c",J3389&lt;&gt;9,J3389&lt;&gt;99),IFERROR(VLOOKUP(A3389,'TA Total'!$A$2:$W$10000,18,0),"."),".")</f>
        <v>30753</v>
      </c>
    </row>
    <row r="3390" spans="1:23" x14ac:dyDescent="0.2">
      <c r="A3390" s="1" t="str">
        <f t="shared" si="104"/>
        <v>2018|Upper Hutt City|Male / TÄne</v>
      </c>
      <c r="B3390" t="s">
        <v>20</v>
      </c>
      <c r="C3390" t="s">
        <v>21</v>
      </c>
      <c r="D3390" t="s">
        <v>22</v>
      </c>
      <c r="E3390" t="s">
        <v>23</v>
      </c>
      <c r="F3390">
        <v>2018</v>
      </c>
      <c r="G3390">
        <v>2018</v>
      </c>
      <c r="H3390">
        <v>45</v>
      </c>
      <c r="I3390" t="s">
        <v>68</v>
      </c>
      <c r="J3390">
        <v>99</v>
      </c>
      <c r="K3390" t="s">
        <v>47</v>
      </c>
      <c r="L3390">
        <v>99</v>
      </c>
      <c r="M3390" t="s">
        <v>26</v>
      </c>
      <c r="N3390">
        <v>99</v>
      </c>
      <c r="O3390" t="s">
        <v>27</v>
      </c>
      <c r="P3390">
        <v>1</v>
      </c>
      <c r="Q3390" t="s">
        <v>34</v>
      </c>
      <c r="R3390">
        <v>17718</v>
      </c>
      <c r="V3390" s="3" t="str">
        <f t="shared" si="105"/>
        <v>.</v>
      </c>
      <c r="W3390" s="3" t="str">
        <f>IF(AND(T3390&lt;&gt;"_U",T3390&lt;&gt;"c",J3390&lt;&gt;9,J3390&lt;&gt;99),IFERROR(VLOOKUP(A3390,'TA Total'!$A$2:$W$10000,18,0),"."),".")</f>
        <v>.</v>
      </c>
    </row>
    <row r="3391" spans="1:23" x14ac:dyDescent="0.2">
      <c r="A3391" s="1" t="str">
        <f t="shared" si="104"/>
        <v>2018|Upper Hutt City|Female / Wahine</v>
      </c>
      <c r="B3391" t="s">
        <v>20</v>
      </c>
      <c r="C3391" t="s">
        <v>21</v>
      </c>
      <c r="D3391" t="s">
        <v>22</v>
      </c>
      <c r="E3391" t="s">
        <v>23</v>
      </c>
      <c r="F3391">
        <v>2018</v>
      </c>
      <c r="G3391">
        <v>2018</v>
      </c>
      <c r="H3391">
        <v>45</v>
      </c>
      <c r="I3391" t="s">
        <v>68</v>
      </c>
      <c r="J3391">
        <v>99</v>
      </c>
      <c r="K3391" t="s">
        <v>47</v>
      </c>
      <c r="L3391">
        <v>99</v>
      </c>
      <c r="M3391" t="s">
        <v>26</v>
      </c>
      <c r="N3391">
        <v>99</v>
      </c>
      <c r="O3391" t="s">
        <v>27</v>
      </c>
      <c r="P3391">
        <v>2</v>
      </c>
      <c r="Q3391" t="s">
        <v>31</v>
      </c>
      <c r="R3391">
        <v>17706</v>
      </c>
      <c r="V3391" s="3" t="str">
        <f t="shared" si="105"/>
        <v>.</v>
      </c>
      <c r="W3391" s="3" t="str">
        <f>IF(AND(T3391&lt;&gt;"_U",T3391&lt;&gt;"c",J3391&lt;&gt;9,J3391&lt;&gt;99),IFERROR(VLOOKUP(A3391,'TA Total'!$A$2:$W$10000,18,0),"."),".")</f>
        <v>.</v>
      </c>
    </row>
    <row r="3392" spans="1:23" x14ac:dyDescent="0.2">
      <c r="A3392" s="1" t="str">
        <f t="shared" si="104"/>
        <v>2018|Upper Hutt City|Another gender / He ira kÄ“ anÅ</v>
      </c>
      <c r="B3392" t="s">
        <v>20</v>
      </c>
      <c r="C3392" t="s">
        <v>21</v>
      </c>
      <c r="D3392" t="s">
        <v>22</v>
      </c>
      <c r="E3392" t="s">
        <v>23</v>
      </c>
      <c r="F3392">
        <v>2018</v>
      </c>
      <c r="G3392">
        <v>2018</v>
      </c>
      <c r="H3392">
        <v>45</v>
      </c>
      <c r="I3392" t="s">
        <v>68</v>
      </c>
      <c r="J3392">
        <v>99</v>
      </c>
      <c r="K3392" t="s">
        <v>47</v>
      </c>
      <c r="L3392">
        <v>99</v>
      </c>
      <c r="M3392" t="s">
        <v>26</v>
      </c>
      <c r="N3392">
        <v>99</v>
      </c>
      <c r="O3392" t="s">
        <v>27</v>
      </c>
      <c r="P3392">
        <v>3</v>
      </c>
      <c r="Q3392" t="s">
        <v>28</v>
      </c>
      <c r="T3392" t="s">
        <v>36</v>
      </c>
      <c r="U3392" t="s">
        <v>37</v>
      </c>
      <c r="V3392" s="3" t="str">
        <f t="shared" si="105"/>
        <v>.</v>
      </c>
      <c r="W3392" s="3" t="str">
        <f>IF(AND(T3392&lt;&gt;"_U",T3392&lt;&gt;"c",J3392&lt;&gt;9,J3392&lt;&gt;99),IFERROR(VLOOKUP(A3392,'TA Total'!$A$2:$W$10000,18,0),"."),".")</f>
        <v>.</v>
      </c>
    </row>
    <row r="3393" spans="1:23" x14ac:dyDescent="0.2">
      <c r="A3393" s="1" t="str">
        <f t="shared" si="104"/>
        <v>2018|Upper Hutt City|Total - gender</v>
      </c>
      <c r="B3393" t="s">
        <v>20</v>
      </c>
      <c r="C3393" t="s">
        <v>21</v>
      </c>
      <c r="D3393" t="s">
        <v>22</v>
      </c>
      <c r="E3393" t="s">
        <v>23</v>
      </c>
      <c r="F3393">
        <v>2018</v>
      </c>
      <c r="G3393">
        <v>2018</v>
      </c>
      <c r="H3393">
        <v>45</v>
      </c>
      <c r="I3393" t="s">
        <v>68</v>
      </c>
      <c r="J3393">
        <v>99</v>
      </c>
      <c r="K3393" t="s">
        <v>47</v>
      </c>
      <c r="L3393">
        <v>99</v>
      </c>
      <c r="M3393" t="s">
        <v>26</v>
      </c>
      <c r="N3393">
        <v>99</v>
      </c>
      <c r="O3393" t="s">
        <v>27</v>
      </c>
      <c r="P3393">
        <v>99</v>
      </c>
      <c r="Q3393" t="s">
        <v>42</v>
      </c>
      <c r="R3393">
        <v>35421</v>
      </c>
      <c r="V3393" s="3" t="str">
        <f t="shared" si="105"/>
        <v>.</v>
      </c>
      <c r="W3393" s="3" t="str">
        <f>IF(AND(T3393&lt;&gt;"_U",T3393&lt;&gt;"c",J3393&lt;&gt;9,J3393&lt;&gt;99),IFERROR(VLOOKUP(A3393,'TA Total'!$A$2:$W$10000,18,0),"."),".")</f>
        <v>.</v>
      </c>
    </row>
    <row r="3394" spans="1:23" x14ac:dyDescent="0.2">
      <c r="A3394" s="1" t="str">
        <f t="shared" si="104"/>
        <v>2018|Lower Hutt City|Male / TÄne</v>
      </c>
      <c r="B3394" t="s">
        <v>20</v>
      </c>
      <c r="C3394" t="s">
        <v>21</v>
      </c>
      <c r="D3394" t="s">
        <v>22</v>
      </c>
      <c r="E3394" t="s">
        <v>23</v>
      </c>
      <c r="F3394">
        <v>2018</v>
      </c>
      <c r="G3394">
        <v>2018</v>
      </c>
      <c r="H3394">
        <v>46</v>
      </c>
      <c r="I3394" t="s">
        <v>78</v>
      </c>
      <c r="J3394">
        <v>1</v>
      </c>
      <c r="K3394" t="s">
        <v>30</v>
      </c>
      <c r="L3394">
        <v>99</v>
      </c>
      <c r="M3394" t="s">
        <v>26</v>
      </c>
      <c r="N3394">
        <v>99</v>
      </c>
      <c r="O3394" t="s">
        <v>27</v>
      </c>
      <c r="P3394">
        <v>1</v>
      </c>
      <c r="Q3394" t="s">
        <v>34</v>
      </c>
      <c r="R3394">
        <v>16323</v>
      </c>
      <c r="V3394" s="3">
        <f t="shared" si="105"/>
        <v>49.01</v>
      </c>
      <c r="W3394" s="3">
        <f>IF(AND(T3394&lt;&gt;"_U",T3394&lt;&gt;"c",J3394&lt;&gt;9,J3394&lt;&gt;99),IFERROR(VLOOKUP(A3394,'TA Total'!$A$2:$W$10000,18,0),"."),".")</f>
        <v>33306</v>
      </c>
    </row>
    <row r="3395" spans="1:23" x14ac:dyDescent="0.2">
      <c r="A3395" s="1" t="str">
        <f t="shared" ref="A3395:A3458" si="106">G3395&amp;"|"&amp;I3395&amp;"|"&amp;Q3395</f>
        <v>2018|Lower Hutt City|Female / Wahine</v>
      </c>
      <c r="B3395" t="s">
        <v>20</v>
      </c>
      <c r="C3395" t="s">
        <v>21</v>
      </c>
      <c r="D3395" t="s">
        <v>22</v>
      </c>
      <c r="E3395" t="s">
        <v>23</v>
      </c>
      <c r="F3395">
        <v>2018</v>
      </c>
      <c r="G3395">
        <v>2018</v>
      </c>
      <c r="H3395">
        <v>46</v>
      </c>
      <c r="I3395" t="s">
        <v>78</v>
      </c>
      <c r="J3395">
        <v>1</v>
      </c>
      <c r="K3395" t="s">
        <v>30</v>
      </c>
      <c r="L3395">
        <v>99</v>
      </c>
      <c r="M3395" t="s">
        <v>26</v>
      </c>
      <c r="N3395">
        <v>99</v>
      </c>
      <c r="O3395" t="s">
        <v>27</v>
      </c>
      <c r="P3395">
        <v>2</v>
      </c>
      <c r="Q3395" t="s">
        <v>31</v>
      </c>
      <c r="R3395">
        <v>16449</v>
      </c>
      <c r="V3395" s="3">
        <f t="shared" ref="V3395:V3458" si="107">IF(T3395&lt;&gt;"_U",IFERROR((ROUND(R3395/W3395*100,2)),"."),".")</f>
        <v>44.61</v>
      </c>
      <c r="W3395" s="3">
        <f>IF(AND(T3395&lt;&gt;"_U",T3395&lt;&gt;"c",J3395&lt;&gt;9,J3395&lt;&gt;99),IFERROR(VLOOKUP(A3395,'TA Total'!$A$2:$W$10000,18,0),"."),".")</f>
        <v>36870</v>
      </c>
    </row>
    <row r="3396" spans="1:23" x14ac:dyDescent="0.2">
      <c r="A3396" s="1" t="str">
        <f t="shared" si="106"/>
        <v>2018|Lower Hutt City|Another gender / He ira kÄ“ anÅ</v>
      </c>
      <c r="B3396" t="s">
        <v>20</v>
      </c>
      <c r="C3396" t="s">
        <v>21</v>
      </c>
      <c r="D3396" t="s">
        <v>22</v>
      </c>
      <c r="E3396" t="s">
        <v>23</v>
      </c>
      <c r="F3396">
        <v>2018</v>
      </c>
      <c r="G3396">
        <v>2018</v>
      </c>
      <c r="H3396">
        <v>46</v>
      </c>
      <c r="I3396" t="s">
        <v>78</v>
      </c>
      <c r="J3396">
        <v>1</v>
      </c>
      <c r="K3396" t="s">
        <v>30</v>
      </c>
      <c r="L3396">
        <v>99</v>
      </c>
      <c r="M3396" t="s">
        <v>26</v>
      </c>
      <c r="N3396">
        <v>99</v>
      </c>
      <c r="O3396" t="s">
        <v>27</v>
      </c>
      <c r="P3396">
        <v>3</v>
      </c>
      <c r="Q3396" t="s">
        <v>28</v>
      </c>
      <c r="T3396" t="s">
        <v>36</v>
      </c>
      <c r="U3396" t="s">
        <v>37</v>
      </c>
      <c r="V3396" s="3" t="str">
        <f t="shared" si="107"/>
        <v>.</v>
      </c>
      <c r="W3396" s="3" t="str">
        <f>IF(AND(T3396&lt;&gt;"_U",T3396&lt;&gt;"c",J3396&lt;&gt;9,J3396&lt;&gt;99),IFERROR(VLOOKUP(A3396,'TA Total'!$A$2:$W$10000,18,0),"."),".")</f>
        <v>.</v>
      </c>
    </row>
    <row r="3397" spans="1:23" x14ac:dyDescent="0.2">
      <c r="A3397" s="1" t="str">
        <f t="shared" si="106"/>
        <v>2018|Lower Hutt City|Total - gender</v>
      </c>
      <c r="B3397" t="s">
        <v>20</v>
      </c>
      <c r="C3397" t="s">
        <v>21</v>
      </c>
      <c r="D3397" t="s">
        <v>22</v>
      </c>
      <c r="E3397" t="s">
        <v>23</v>
      </c>
      <c r="F3397">
        <v>2018</v>
      </c>
      <c r="G3397">
        <v>2018</v>
      </c>
      <c r="H3397">
        <v>46</v>
      </c>
      <c r="I3397" t="s">
        <v>78</v>
      </c>
      <c r="J3397">
        <v>1</v>
      </c>
      <c r="K3397" t="s">
        <v>30</v>
      </c>
      <c r="L3397">
        <v>99</v>
      </c>
      <c r="M3397" t="s">
        <v>26</v>
      </c>
      <c r="N3397">
        <v>99</v>
      </c>
      <c r="O3397" t="s">
        <v>27</v>
      </c>
      <c r="P3397">
        <v>99</v>
      </c>
      <c r="Q3397" t="s">
        <v>42</v>
      </c>
      <c r="R3397">
        <v>32772</v>
      </c>
      <c r="V3397" s="3">
        <f t="shared" si="107"/>
        <v>46.7</v>
      </c>
      <c r="W3397" s="3">
        <f>IF(AND(T3397&lt;&gt;"_U",T3397&lt;&gt;"c",J3397&lt;&gt;9,J3397&lt;&gt;99),IFERROR(VLOOKUP(A3397,'TA Total'!$A$2:$W$10000,18,0),"."),".")</f>
        <v>70176</v>
      </c>
    </row>
    <row r="3398" spans="1:23" x14ac:dyDescent="0.2">
      <c r="A3398" s="1" t="str">
        <f t="shared" si="106"/>
        <v>2018|Lower Hutt City|Male / TÄne</v>
      </c>
      <c r="B3398" t="s">
        <v>20</v>
      </c>
      <c r="C3398" t="s">
        <v>21</v>
      </c>
      <c r="D3398" t="s">
        <v>22</v>
      </c>
      <c r="E3398" t="s">
        <v>23</v>
      </c>
      <c r="F3398">
        <v>2018</v>
      </c>
      <c r="G3398">
        <v>2018</v>
      </c>
      <c r="H3398">
        <v>46</v>
      </c>
      <c r="I3398" t="s">
        <v>78</v>
      </c>
      <c r="J3398">
        <v>3</v>
      </c>
      <c r="K3398" t="s">
        <v>39</v>
      </c>
      <c r="L3398">
        <v>99</v>
      </c>
      <c r="M3398" t="s">
        <v>26</v>
      </c>
      <c r="N3398">
        <v>99</v>
      </c>
      <c r="O3398" t="s">
        <v>27</v>
      </c>
      <c r="P3398">
        <v>1</v>
      </c>
      <c r="Q3398" t="s">
        <v>34</v>
      </c>
      <c r="R3398">
        <v>945</v>
      </c>
      <c r="V3398" s="3">
        <f t="shared" si="107"/>
        <v>2.84</v>
      </c>
      <c r="W3398" s="3">
        <f>IF(AND(T3398&lt;&gt;"_U",T3398&lt;&gt;"c",J3398&lt;&gt;9,J3398&lt;&gt;99),IFERROR(VLOOKUP(A3398,'TA Total'!$A$2:$W$10000,18,0),"."),".")</f>
        <v>33306</v>
      </c>
    </row>
    <row r="3399" spans="1:23" x14ac:dyDescent="0.2">
      <c r="A3399" s="1" t="str">
        <f t="shared" si="106"/>
        <v>2018|Lower Hutt City|Female / Wahine</v>
      </c>
      <c r="B3399" t="s">
        <v>20</v>
      </c>
      <c r="C3399" t="s">
        <v>21</v>
      </c>
      <c r="D3399" t="s">
        <v>22</v>
      </c>
      <c r="E3399" t="s">
        <v>23</v>
      </c>
      <c r="F3399">
        <v>2018</v>
      </c>
      <c r="G3399">
        <v>2018</v>
      </c>
      <c r="H3399">
        <v>46</v>
      </c>
      <c r="I3399" t="s">
        <v>78</v>
      </c>
      <c r="J3399">
        <v>3</v>
      </c>
      <c r="K3399" t="s">
        <v>39</v>
      </c>
      <c r="L3399">
        <v>99</v>
      </c>
      <c r="M3399" t="s">
        <v>26</v>
      </c>
      <c r="N3399">
        <v>99</v>
      </c>
      <c r="O3399" t="s">
        <v>27</v>
      </c>
      <c r="P3399">
        <v>2</v>
      </c>
      <c r="Q3399" t="s">
        <v>31</v>
      </c>
      <c r="R3399">
        <v>1203</v>
      </c>
      <c r="V3399" s="3">
        <f t="shared" si="107"/>
        <v>3.26</v>
      </c>
      <c r="W3399" s="3">
        <f>IF(AND(T3399&lt;&gt;"_U",T3399&lt;&gt;"c",J3399&lt;&gt;9,J3399&lt;&gt;99),IFERROR(VLOOKUP(A3399,'TA Total'!$A$2:$W$10000,18,0),"."),".")</f>
        <v>36870</v>
      </c>
    </row>
    <row r="3400" spans="1:23" x14ac:dyDescent="0.2">
      <c r="A3400" s="1" t="str">
        <f t="shared" si="106"/>
        <v>2018|Lower Hutt City|Another gender / He ira kÄ“ anÅ</v>
      </c>
      <c r="B3400" t="s">
        <v>20</v>
      </c>
      <c r="C3400" t="s">
        <v>21</v>
      </c>
      <c r="D3400" t="s">
        <v>22</v>
      </c>
      <c r="E3400" t="s">
        <v>23</v>
      </c>
      <c r="F3400">
        <v>2018</v>
      </c>
      <c r="G3400">
        <v>2018</v>
      </c>
      <c r="H3400">
        <v>46</v>
      </c>
      <c r="I3400" t="s">
        <v>78</v>
      </c>
      <c r="J3400">
        <v>3</v>
      </c>
      <c r="K3400" t="s">
        <v>39</v>
      </c>
      <c r="L3400">
        <v>99</v>
      </c>
      <c r="M3400" t="s">
        <v>26</v>
      </c>
      <c r="N3400">
        <v>99</v>
      </c>
      <c r="O3400" t="s">
        <v>27</v>
      </c>
      <c r="P3400">
        <v>3</v>
      </c>
      <c r="Q3400" t="s">
        <v>28</v>
      </c>
      <c r="T3400" t="s">
        <v>36</v>
      </c>
      <c r="U3400" t="s">
        <v>37</v>
      </c>
      <c r="V3400" s="3" t="str">
        <f t="shared" si="107"/>
        <v>.</v>
      </c>
      <c r="W3400" s="3" t="str">
        <f>IF(AND(T3400&lt;&gt;"_U",T3400&lt;&gt;"c",J3400&lt;&gt;9,J3400&lt;&gt;99),IFERROR(VLOOKUP(A3400,'TA Total'!$A$2:$W$10000,18,0),"."),".")</f>
        <v>.</v>
      </c>
    </row>
    <row r="3401" spans="1:23" x14ac:dyDescent="0.2">
      <c r="A3401" s="1" t="str">
        <f t="shared" si="106"/>
        <v>2018|Lower Hutt City|Total - gender</v>
      </c>
      <c r="B3401" t="s">
        <v>20</v>
      </c>
      <c r="C3401" t="s">
        <v>21</v>
      </c>
      <c r="D3401" t="s">
        <v>22</v>
      </c>
      <c r="E3401" t="s">
        <v>23</v>
      </c>
      <c r="F3401">
        <v>2018</v>
      </c>
      <c r="G3401">
        <v>2018</v>
      </c>
      <c r="H3401">
        <v>46</v>
      </c>
      <c r="I3401" t="s">
        <v>78</v>
      </c>
      <c r="J3401">
        <v>3</v>
      </c>
      <c r="K3401" t="s">
        <v>39</v>
      </c>
      <c r="L3401">
        <v>99</v>
      </c>
      <c r="M3401" t="s">
        <v>26</v>
      </c>
      <c r="N3401">
        <v>99</v>
      </c>
      <c r="O3401" t="s">
        <v>27</v>
      </c>
      <c r="P3401">
        <v>99</v>
      </c>
      <c r="Q3401" t="s">
        <v>42</v>
      </c>
      <c r="R3401">
        <v>2145</v>
      </c>
      <c r="V3401" s="3">
        <f t="shared" si="107"/>
        <v>3.06</v>
      </c>
      <c r="W3401" s="3">
        <f>IF(AND(T3401&lt;&gt;"_U",T3401&lt;&gt;"c",J3401&lt;&gt;9,J3401&lt;&gt;99),IFERROR(VLOOKUP(A3401,'TA Total'!$A$2:$W$10000,18,0),"."),".")</f>
        <v>70176</v>
      </c>
    </row>
    <row r="3402" spans="1:23" x14ac:dyDescent="0.2">
      <c r="A3402" s="1" t="str">
        <f t="shared" si="106"/>
        <v>2018|Lower Hutt City|Male / TÄne</v>
      </c>
      <c r="B3402" t="s">
        <v>20</v>
      </c>
      <c r="C3402" t="s">
        <v>21</v>
      </c>
      <c r="D3402" t="s">
        <v>22</v>
      </c>
      <c r="E3402" t="s">
        <v>23</v>
      </c>
      <c r="F3402">
        <v>2018</v>
      </c>
      <c r="G3402">
        <v>2018</v>
      </c>
      <c r="H3402">
        <v>46</v>
      </c>
      <c r="I3402" t="s">
        <v>78</v>
      </c>
      <c r="J3402">
        <v>4</v>
      </c>
      <c r="K3402" t="s">
        <v>54</v>
      </c>
      <c r="L3402">
        <v>99</v>
      </c>
      <c r="M3402" t="s">
        <v>26</v>
      </c>
      <c r="N3402">
        <v>99</v>
      </c>
      <c r="O3402" t="s">
        <v>27</v>
      </c>
      <c r="P3402">
        <v>1</v>
      </c>
      <c r="Q3402" t="s">
        <v>34</v>
      </c>
      <c r="R3402">
        <v>2190</v>
      </c>
      <c r="V3402" s="3">
        <f t="shared" si="107"/>
        <v>6.58</v>
      </c>
      <c r="W3402" s="3">
        <f>IF(AND(T3402&lt;&gt;"_U",T3402&lt;&gt;"c",J3402&lt;&gt;9,J3402&lt;&gt;99),IFERROR(VLOOKUP(A3402,'TA Total'!$A$2:$W$10000,18,0),"."),".")</f>
        <v>33306</v>
      </c>
    </row>
    <row r="3403" spans="1:23" x14ac:dyDescent="0.2">
      <c r="A3403" s="1" t="str">
        <f t="shared" si="106"/>
        <v>2018|Lower Hutt City|Female / Wahine</v>
      </c>
      <c r="B3403" t="s">
        <v>20</v>
      </c>
      <c r="C3403" t="s">
        <v>21</v>
      </c>
      <c r="D3403" t="s">
        <v>22</v>
      </c>
      <c r="E3403" t="s">
        <v>23</v>
      </c>
      <c r="F3403">
        <v>2018</v>
      </c>
      <c r="G3403">
        <v>2018</v>
      </c>
      <c r="H3403">
        <v>46</v>
      </c>
      <c r="I3403" t="s">
        <v>78</v>
      </c>
      <c r="J3403">
        <v>4</v>
      </c>
      <c r="K3403" t="s">
        <v>54</v>
      </c>
      <c r="L3403">
        <v>99</v>
      </c>
      <c r="M3403" t="s">
        <v>26</v>
      </c>
      <c r="N3403">
        <v>99</v>
      </c>
      <c r="O3403" t="s">
        <v>27</v>
      </c>
      <c r="P3403">
        <v>2</v>
      </c>
      <c r="Q3403" t="s">
        <v>31</v>
      </c>
      <c r="R3403">
        <v>3264</v>
      </c>
      <c r="V3403" s="3">
        <f t="shared" si="107"/>
        <v>8.85</v>
      </c>
      <c r="W3403" s="3">
        <f>IF(AND(T3403&lt;&gt;"_U",T3403&lt;&gt;"c",J3403&lt;&gt;9,J3403&lt;&gt;99),IFERROR(VLOOKUP(A3403,'TA Total'!$A$2:$W$10000,18,0),"."),".")</f>
        <v>36870</v>
      </c>
    </row>
    <row r="3404" spans="1:23" x14ac:dyDescent="0.2">
      <c r="A3404" s="1" t="str">
        <f t="shared" si="106"/>
        <v>2018|Lower Hutt City|Another gender / He ira kÄ“ anÅ</v>
      </c>
      <c r="B3404" t="s">
        <v>20</v>
      </c>
      <c r="C3404" t="s">
        <v>21</v>
      </c>
      <c r="D3404" t="s">
        <v>22</v>
      </c>
      <c r="E3404" t="s">
        <v>23</v>
      </c>
      <c r="F3404">
        <v>2018</v>
      </c>
      <c r="G3404">
        <v>2018</v>
      </c>
      <c r="H3404">
        <v>46</v>
      </c>
      <c r="I3404" t="s">
        <v>78</v>
      </c>
      <c r="J3404">
        <v>4</v>
      </c>
      <c r="K3404" t="s">
        <v>54</v>
      </c>
      <c r="L3404">
        <v>99</v>
      </c>
      <c r="M3404" t="s">
        <v>26</v>
      </c>
      <c r="N3404">
        <v>99</v>
      </c>
      <c r="O3404" t="s">
        <v>27</v>
      </c>
      <c r="P3404">
        <v>3</v>
      </c>
      <c r="Q3404" t="s">
        <v>28</v>
      </c>
      <c r="T3404" t="s">
        <v>36</v>
      </c>
      <c r="U3404" t="s">
        <v>37</v>
      </c>
      <c r="V3404" s="3" t="str">
        <f t="shared" si="107"/>
        <v>.</v>
      </c>
      <c r="W3404" s="3" t="str">
        <f>IF(AND(T3404&lt;&gt;"_U",T3404&lt;&gt;"c",J3404&lt;&gt;9,J3404&lt;&gt;99),IFERROR(VLOOKUP(A3404,'TA Total'!$A$2:$W$10000,18,0),"."),".")</f>
        <v>.</v>
      </c>
    </row>
    <row r="3405" spans="1:23" x14ac:dyDescent="0.2">
      <c r="A3405" s="1" t="str">
        <f t="shared" si="106"/>
        <v>2018|Lower Hutt City|Total - gender</v>
      </c>
      <c r="B3405" t="s">
        <v>20</v>
      </c>
      <c r="C3405" t="s">
        <v>21</v>
      </c>
      <c r="D3405" t="s">
        <v>22</v>
      </c>
      <c r="E3405" t="s">
        <v>23</v>
      </c>
      <c r="F3405">
        <v>2018</v>
      </c>
      <c r="G3405">
        <v>2018</v>
      </c>
      <c r="H3405">
        <v>46</v>
      </c>
      <c r="I3405" t="s">
        <v>78</v>
      </c>
      <c r="J3405">
        <v>4</v>
      </c>
      <c r="K3405" t="s">
        <v>54</v>
      </c>
      <c r="L3405">
        <v>99</v>
      </c>
      <c r="M3405" t="s">
        <v>26</v>
      </c>
      <c r="N3405">
        <v>99</v>
      </c>
      <c r="O3405" t="s">
        <v>27</v>
      </c>
      <c r="P3405">
        <v>99</v>
      </c>
      <c r="Q3405" t="s">
        <v>42</v>
      </c>
      <c r="R3405">
        <v>5454</v>
      </c>
      <c r="V3405" s="3">
        <f t="shared" si="107"/>
        <v>7.77</v>
      </c>
      <c r="W3405" s="3">
        <f>IF(AND(T3405&lt;&gt;"_U",T3405&lt;&gt;"c",J3405&lt;&gt;9,J3405&lt;&gt;99),IFERROR(VLOOKUP(A3405,'TA Total'!$A$2:$W$10000,18,0),"."),".")</f>
        <v>70176</v>
      </c>
    </row>
    <row r="3406" spans="1:23" x14ac:dyDescent="0.2">
      <c r="A3406" s="1" t="str">
        <f t="shared" si="106"/>
        <v>2018|Lower Hutt City|Male / TÄne</v>
      </c>
      <c r="B3406" t="s">
        <v>20</v>
      </c>
      <c r="C3406" t="s">
        <v>21</v>
      </c>
      <c r="D3406" t="s">
        <v>22</v>
      </c>
      <c r="E3406" t="s">
        <v>23</v>
      </c>
      <c r="F3406">
        <v>2018</v>
      </c>
      <c r="G3406">
        <v>2018</v>
      </c>
      <c r="H3406">
        <v>46</v>
      </c>
      <c r="I3406" t="s">
        <v>78</v>
      </c>
      <c r="J3406">
        <v>5</v>
      </c>
      <c r="K3406" t="s">
        <v>33</v>
      </c>
      <c r="L3406">
        <v>99</v>
      </c>
      <c r="M3406" t="s">
        <v>26</v>
      </c>
      <c r="N3406">
        <v>99</v>
      </c>
      <c r="O3406" t="s">
        <v>27</v>
      </c>
      <c r="P3406">
        <v>1</v>
      </c>
      <c r="Q3406" t="s">
        <v>34</v>
      </c>
      <c r="R3406">
        <v>795</v>
      </c>
      <c r="V3406" s="3">
        <f t="shared" si="107"/>
        <v>2.39</v>
      </c>
      <c r="W3406" s="3">
        <f>IF(AND(T3406&lt;&gt;"_U",T3406&lt;&gt;"c",J3406&lt;&gt;9,J3406&lt;&gt;99),IFERROR(VLOOKUP(A3406,'TA Total'!$A$2:$W$10000,18,0),"."),".")</f>
        <v>33306</v>
      </c>
    </row>
    <row r="3407" spans="1:23" x14ac:dyDescent="0.2">
      <c r="A3407" s="1" t="str">
        <f t="shared" si="106"/>
        <v>2018|Lower Hutt City|Female / Wahine</v>
      </c>
      <c r="B3407" t="s">
        <v>20</v>
      </c>
      <c r="C3407" t="s">
        <v>21</v>
      </c>
      <c r="D3407" t="s">
        <v>22</v>
      </c>
      <c r="E3407" t="s">
        <v>23</v>
      </c>
      <c r="F3407">
        <v>2018</v>
      </c>
      <c r="G3407">
        <v>2018</v>
      </c>
      <c r="H3407">
        <v>46</v>
      </c>
      <c r="I3407" t="s">
        <v>78</v>
      </c>
      <c r="J3407">
        <v>5</v>
      </c>
      <c r="K3407" t="s">
        <v>33</v>
      </c>
      <c r="L3407">
        <v>99</v>
      </c>
      <c r="M3407" t="s">
        <v>26</v>
      </c>
      <c r="N3407">
        <v>99</v>
      </c>
      <c r="O3407" t="s">
        <v>27</v>
      </c>
      <c r="P3407">
        <v>2</v>
      </c>
      <c r="Q3407" t="s">
        <v>31</v>
      </c>
      <c r="R3407">
        <v>2811</v>
      </c>
      <c r="V3407" s="3">
        <f t="shared" si="107"/>
        <v>7.62</v>
      </c>
      <c r="W3407" s="3">
        <f>IF(AND(T3407&lt;&gt;"_U",T3407&lt;&gt;"c",J3407&lt;&gt;9,J3407&lt;&gt;99),IFERROR(VLOOKUP(A3407,'TA Total'!$A$2:$W$10000,18,0),"."),".")</f>
        <v>36870</v>
      </c>
    </row>
    <row r="3408" spans="1:23" x14ac:dyDescent="0.2">
      <c r="A3408" s="1" t="str">
        <f t="shared" si="106"/>
        <v>2018|Lower Hutt City|Another gender / He ira kÄ“ anÅ</v>
      </c>
      <c r="B3408" t="s">
        <v>20</v>
      </c>
      <c r="C3408" t="s">
        <v>21</v>
      </c>
      <c r="D3408" t="s">
        <v>22</v>
      </c>
      <c r="E3408" t="s">
        <v>23</v>
      </c>
      <c r="F3408">
        <v>2018</v>
      </c>
      <c r="G3408">
        <v>2018</v>
      </c>
      <c r="H3408">
        <v>46</v>
      </c>
      <c r="I3408" t="s">
        <v>78</v>
      </c>
      <c r="J3408">
        <v>5</v>
      </c>
      <c r="K3408" t="s">
        <v>33</v>
      </c>
      <c r="L3408">
        <v>99</v>
      </c>
      <c r="M3408" t="s">
        <v>26</v>
      </c>
      <c r="N3408">
        <v>99</v>
      </c>
      <c r="O3408" t="s">
        <v>27</v>
      </c>
      <c r="P3408">
        <v>3</v>
      </c>
      <c r="Q3408" t="s">
        <v>28</v>
      </c>
      <c r="T3408" t="s">
        <v>36</v>
      </c>
      <c r="U3408" t="s">
        <v>37</v>
      </c>
      <c r="V3408" s="3" t="str">
        <f t="shared" si="107"/>
        <v>.</v>
      </c>
      <c r="W3408" s="3" t="str">
        <f>IF(AND(T3408&lt;&gt;"_U",T3408&lt;&gt;"c",J3408&lt;&gt;9,J3408&lt;&gt;99),IFERROR(VLOOKUP(A3408,'TA Total'!$A$2:$W$10000,18,0),"."),".")</f>
        <v>.</v>
      </c>
    </row>
    <row r="3409" spans="1:23" x14ac:dyDescent="0.2">
      <c r="A3409" s="1" t="str">
        <f t="shared" si="106"/>
        <v>2018|Lower Hutt City|Total - gender</v>
      </c>
      <c r="B3409" t="s">
        <v>20</v>
      </c>
      <c r="C3409" t="s">
        <v>21</v>
      </c>
      <c r="D3409" t="s">
        <v>22</v>
      </c>
      <c r="E3409" t="s">
        <v>23</v>
      </c>
      <c r="F3409">
        <v>2018</v>
      </c>
      <c r="G3409">
        <v>2018</v>
      </c>
      <c r="H3409">
        <v>46</v>
      </c>
      <c r="I3409" t="s">
        <v>78</v>
      </c>
      <c r="J3409">
        <v>5</v>
      </c>
      <c r="K3409" t="s">
        <v>33</v>
      </c>
      <c r="L3409">
        <v>99</v>
      </c>
      <c r="M3409" t="s">
        <v>26</v>
      </c>
      <c r="N3409">
        <v>99</v>
      </c>
      <c r="O3409" t="s">
        <v>27</v>
      </c>
      <c r="P3409">
        <v>99</v>
      </c>
      <c r="Q3409" t="s">
        <v>42</v>
      </c>
      <c r="R3409">
        <v>3609</v>
      </c>
      <c r="V3409" s="3">
        <f t="shared" si="107"/>
        <v>5.14</v>
      </c>
      <c r="W3409" s="3">
        <f>IF(AND(T3409&lt;&gt;"_U",T3409&lt;&gt;"c",J3409&lt;&gt;9,J3409&lt;&gt;99),IFERROR(VLOOKUP(A3409,'TA Total'!$A$2:$W$10000,18,0),"."),".")</f>
        <v>70176</v>
      </c>
    </row>
    <row r="3410" spans="1:23" x14ac:dyDescent="0.2">
      <c r="A3410" s="1" t="str">
        <f t="shared" si="106"/>
        <v>2018|Lower Hutt City|Male / TÄne</v>
      </c>
      <c r="B3410" t="s">
        <v>20</v>
      </c>
      <c r="C3410" t="s">
        <v>21</v>
      </c>
      <c r="D3410" t="s">
        <v>22</v>
      </c>
      <c r="E3410" t="s">
        <v>23</v>
      </c>
      <c r="F3410">
        <v>2018</v>
      </c>
      <c r="G3410">
        <v>2018</v>
      </c>
      <c r="H3410">
        <v>46</v>
      </c>
      <c r="I3410" t="s">
        <v>78</v>
      </c>
      <c r="J3410">
        <v>6</v>
      </c>
      <c r="K3410" t="s">
        <v>52</v>
      </c>
      <c r="L3410">
        <v>99</v>
      </c>
      <c r="M3410" t="s">
        <v>26</v>
      </c>
      <c r="N3410">
        <v>99</v>
      </c>
      <c r="O3410" t="s">
        <v>27</v>
      </c>
      <c r="P3410">
        <v>1</v>
      </c>
      <c r="Q3410" t="s">
        <v>34</v>
      </c>
      <c r="R3410">
        <v>13053</v>
      </c>
      <c r="V3410" s="3">
        <f t="shared" si="107"/>
        <v>39.19</v>
      </c>
      <c r="W3410" s="3">
        <f>IF(AND(T3410&lt;&gt;"_U",T3410&lt;&gt;"c",J3410&lt;&gt;9,J3410&lt;&gt;99),IFERROR(VLOOKUP(A3410,'TA Total'!$A$2:$W$10000,18,0),"."),".")</f>
        <v>33306</v>
      </c>
    </row>
    <row r="3411" spans="1:23" x14ac:dyDescent="0.2">
      <c r="A3411" s="1" t="str">
        <f t="shared" si="106"/>
        <v>2018|Lower Hutt City|Female / Wahine</v>
      </c>
      <c r="B3411" t="s">
        <v>20</v>
      </c>
      <c r="C3411" t="s">
        <v>21</v>
      </c>
      <c r="D3411" t="s">
        <v>22</v>
      </c>
      <c r="E3411" t="s">
        <v>23</v>
      </c>
      <c r="F3411">
        <v>2018</v>
      </c>
      <c r="G3411">
        <v>2018</v>
      </c>
      <c r="H3411">
        <v>46</v>
      </c>
      <c r="I3411" t="s">
        <v>78</v>
      </c>
      <c r="J3411">
        <v>6</v>
      </c>
      <c r="K3411" t="s">
        <v>52</v>
      </c>
      <c r="L3411">
        <v>99</v>
      </c>
      <c r="M3411" t="s">
        <v>26</v>
      </c>
      <c r="N3411">
        <v>99</v>
      </c>
      <c r="O3411" t="s">
        <v>27</v>
      </c>
      <c r="P3411">
        <v>2</v>
      </c>
      <c r="Q3411" t="s">
        <v>31</v>
      </c>
      <c r="R3411">
        <v>13143</v>
      </c>
      <c r="V3411" s="3">
        <f t="shared" si="107"/>
        <v>35.65</v>
      </c>
      <c r="W3411" s="3">
        <f>IF(AND(T3411&lt;&gt;"_U",T3411&lt;&gt;"c",J3411&lt;&gt;9,J3411&lt;&gt;99),IFERROR(VLOOKUP(A3411,'TA Total'!$A$2:$W$10000,18,0),"."),".")</f>
        <v>36870</v>
      </c>
    </row>
    <row r="3412" spans="1:23" x14ac:dyDescent="0.2">
      <c r="A3412" s="1" t="str">
        <f t="shared" si="106"/>
        <v>2018|Lower Hutt City|Another gender / He ira kÄ“ anÅ</v>
      </c>
      <c r="B3412" t="s">
        <v>20</v>
      </c>
      <c r="C3412" t="s">
        <v>21</v>
      </c>
      <c r="D3412" t="s">
        <v>22</v>
      </c>
      <c r="E3412" t="s">
        <v>23</v>
      </c>
      <c r="F3412">
        <v>2018</v>
      </c>
      <c r="G3412">
        <v>2018</v>
      </c>
      <c r="H3412">
        <v>46</v>
      </c>
      <c r="I3412" t="s">
        <v>78</v>
      </c>
      <c r="J3412">
        <v>6</v>
      </c>
      <c r="K3412" t="s">
        <v>52</v>
      </c>
      <c r="L3412">
        <v>99</v>
      </c>
      <c r="M3412" t="s">
        <v>26</v>
      </c>
      <c r="N3412">
        <v>99</v>
      </c>
      <c r="O3412" t="s">
        <v>27</v>
      </c>
      <c r="P3412">
        <v>3</v>
      </c>
      <c r="Q3412" t="s">
        <v>28</v>
      </c>
      <c r="T3412" t="s">
        <v>36</v>
      </c>
      <c r="U3412" t="s">
        <v>37</v>
      </c>
      <c r="V3412" s="3" t="str">
        <f t="shared" si="107"/>
        <v>.</v>
      </c>
      <c r="W3412" s="3" t="str">
        <f>IF(AND(T3412&lt;&gt;"_U",T3412&lt;&gt;"c",J3412&lt;&gt;9,J3412&lt;&gt;99),IFERROR(VLOOKUP(A3412,'TA Total'!$A$2:$W$10000,18,0),"."),".")</f>
        <v>.</v>
      </c>
    </row>
    <row r="3413" spans="1:23" x14ac:dyDescent="0.2">
      <c r="A3413" s="1" t="str">
        <f t="shared" si="106"/>
        <v>2018|Lower Hutt City|Total - gender</v>
      </c>
      <c r="B3413" t="s">
        <v>20</v>
      </c>
      <c r="C3413" t="s">
        <v>21</v>
      </c>
      <c r="D3413" t="s">
        <v>22</v>
      </c>
      <c r="E3413" t="s">
        <v>23</v>
      </c>
      <c r="F3413">
        <v>2018</v>
      </c>
      <c r="G3413">
        <v>2018</v>
      </c>
      <c r="H3413">
        <v>46</v>
      </c>
      <c r="I3413" t="s">
        <v>78</v>
      </c>
      <c r="J3413">
        <v>6</v>
      </c>
      <c r="K3413" t="s">
        <v>52</v>
      </c>
      <c r="L3413">
        <v>99</v>
      </c>
      <c r="M3413" t="s">
        <v>26</v>
      </c>
      <c r="N3413">
        <v>99</v>
      </c>
      <c r="O3413" t="s">
        <v>27</v>
      </c>
      <c r="P3413">
        <v>99</v>
      </c>
      <c r="Q3413" t="s">
        <v>42</v>
      </c>
      <c r="R3413">
        <v>26196</v>
      </c>
      <c r="V3413" s="3">
        <f t="shared" si="107"/>
        <v>37.33</v>
      </c>
      <c r="W3413" s="3">
        <f>IF(AND(T3413&lt;&gt;"_U",T3413&lt;&gt;"c",J3413&lt;&gt;9,J3413&lt;&gt;99),IFERROR(VLOOKUP(A3413,'TA Total'!$A$2:$W$10000,18,0),"."),".")</f>
        <v>70176</v>
      </c>
    </row>
    <row r="3414" spans="1:23" x14ac:dyDescent="0.2">
      <c r="A3414" s="1" t="str">
        <f t="shared" si="106"/>
        <v>2018|Lower Hutt City|Male / TÄne</v>
      </c>
      <c r="B3414" t="s">
        <v>20</v>
      </c>
      <c r="C3414" t="s">
        <v>21</v>
      </c>
      <c r="D3414" t="s">
        <v>22</v>
      </c>
      <c r="E3414" t="s">
        <v>23</v>
      </c>
      <c r="F3414">
        <v>2018</v>
      </c>
      <c r="G3414">
        <v>2018</v>
      </c>
      <c r="H3414">
        <v>46</v>
      </c>
      <c r="I3414" t="s">
        <v>78</v>
      </c>
      <c r="J3414">
        <v>9</v>
      </c>
      <c r="K3414" t="s">
        <v>25</v>
      </c>
      <c r="L3414">
        <v>99</v>
      </c>
      <c r="M3414" t="s">
        <v>26</v>
      </c>
      <c r="N3414">
        <v>99</v>
      </c>
      <c r="O3414" t="s">
        <v>27</v>
      </c>
      <c r="P3414">
        <v>1</v>
      </c>
      <c r="Q3414" t="s">
        <v>34</v>
      </c>
      <c r="R3414">
        <v>7260</v>
      </c>
      <c r="V3414" s="3" t="str">
        <f t="shared" si="107"/>
        <v>.</v>
      </c>
      <c r="W3414" s="3" t="str">
        <f>IF(AND(T3414&lt;&gt;"_U",T3414&lt;&gt;"c",J3414&lt;&gt;9,J3414&lt;&gt;99),IFERROR(VLOOKUP(A3414,'TA Total'!$A$2:$W$10000,18,0),"."),".")</f>
        <v>.</v>
      </c>
    </row>
    <row r="3415" spans="1:23" x14ac:dyDescent="0.2">
      <c r="A3415" s="1" t="str">
        <f t="shared" si="106"/>
        <v>2018|Lower Hutt City|Female / Wahine</v>
      </c>
      <c r="B3415" t="s">
        <v>20</v>
      </c>
      <c r="C3415" t="s">
        <v>21</v>
      </c>
      <c r="D3415" t="s">
        <v>22</v>
      </c>
      <c r="E3415" t="s">
        <v>23</v>
      </c>
      <c r="F3415">
        <v>2018</v>
      </c>
      <c r="G3415">
        <v>2018</v>
      </c>
      <c r="H3415">
        <v>46</v>
      </c>
      <c r="I3415" t="s">
        <v>78</v>
      </c>
      <c r="J3415">
        <v>9</v>
      </c>
      <c r="K3415" t="s">
        <v>25</v>
      </c>
      <c r="L3415">
        <v>99</v>
      </c>
      <c r="M3415" t="s">
        <v>26</v>
      </c>
      <c r="N3415">
        <v>99</v>
      </c>
      <c r="O3415" t="s">
        <v>27</v>
      </c>
      <c r="P3415">
        <v>2</v>
      </c>
      <c r="Q3415" t="s">
        <v>31</v>
      </c>
      <c r="R3415">
        <v>5961</v>
      </c>
      <c r="V3415" s="3" t="str">
        <f t="shared" si="107"/>
        <v>.</v>
      </c>
      <c r="W3415" s="3" t="str">
        <f>IF(AND(T3415&lt;&gt;"_U",T3415&lt;&gt;"c",J3415&lt;&gt;9,J3415&lt;&gt;99),IFERROR(VLOOKUP(A3415,'TA Total'!$A$2:$W$10000,18,0),"."),".")</f>
        <v>.</v>
      </c>
    </row>
    <row r="3416" spans="1:23" x14ac:dyDescent="0.2">
      <c r="A3416" s="1" t="str">
        <f t="shared" si="106"/>
        <v>2018|Lower Hutt City|Another gender / He ira kÄ“ anÅ</v>
      </c>
      <c r="B3416" t="s">
        <v>20</v>
      </c>
      <c r="C3416" t="s">
        <v>21</v>
      </c>
      <c r="D3416" t="s">
        <v>22</v>
      </c>
      <c r="E3416" t="s">
        <v>23</v>
      </c>
      <c r="F3416">
        <v>2018</v>
      </c>
      <c r="G3416">
        <v>2018</v>
      </c>
      <c r="H3416">
        <v>46</v>
      </c>
      <c r="I3416" t="s">
        <v>78</v>
      </c>
      <c r="J3416">
        <v>9</v>
      </c>
      <c r="K3416" t="s">
        <v>25</v>
      </c>
      <c r="L3416">
        <v>99</v>
      </c>
      <c r="M3416" t="s">
        <v>26</v>
      </c>
      <c r="N3416">
        <v>99</v>
      </c>
      <c r="O3416" t="s">
        <v>27</v>
      </c>
      <c r="P3416">
        <v>3</v>
      </c>
      <c r="Q3416" t="s">
        <v>28</v>
      </c>
      <c r="T3416" t="s">
        <v>36</v>
      </c>
      <c r="U3416" t="s">
        <v>37</v>
      </c>
      <c r="V3416" s="3" t="str">
        <f t="shared" si="107"/>
        <v>.</v>
      </c>
      <c r="W3416" s="3" t="str">
        <f>IF(AND(T3416&lt;&gt;"_U",T3416&lt;&gt;"c",J3416&lt;&gt;9,J3416&lt;&gt;99),IFERROR(VLOOKUP(A3416,'TA Total'!$A$2:$W$10000,18,0),"."),".")</f>
        <v>.</v>
      </c>
    </row>
    <row r="3417" spans="1:23" x14ac:dyDescent="0.2">
      <c r="A3417" s="1" t="str">
        <f t="shared" si="106"/>
        <v>2018|Lower Hutt City|Total - gender</v>
      </c>
      <c r="B3417" t="s">
        <v>20</v>
      </c>
      <c r="C3417" t="s">
        <v>21</v>
      </c>
      <c r="D3417" t="s">
        <v>22</v>
      </c>
      <c r="E3417" t="s">
        <v>23</v>
      </c>
      <c r="F3417">
        <v>2018</v>
      </c>
      <c r="G3417">
        <v>2018</v>
      </c>
      <c r="H3417">
        <v>46</v>
      </c>
      <c r="I3417" t="s">
        <v>78</v>
      </c>
      <c r="J3417">
        <v>9</v>
      </c>
      <c r="K3417" t="s">
        <v>25</v>
      </c>
      <c r="L3417">
        <v>99</v>
      </c>
      <c r="M3417" t="s">
        <v>26</v>
      </c>
      <c r="N3417">
        <v>99</v>
      </c>
      <c r="O3417" t="s">
        <v>27</v>
      </c>
      <c r="P3417">
        <v>99</v>
      </c>
      <c r="Q3417" t="s">
        <v>42</v>
      </c>
      <c r="R3417">
        <v>13221</v>
      </c>
      <c r="V3417" s="3" t="str">
        <f t="shared" si="107"/>
        <v>.</v>
      </c>
      <c r="W3417" s="3" t="str">
        <f>IF(AND(T3417&lt;&gt;"_U",T3417&lt;&gt;"c",J3417&lt;&gt;9,J3417&lt;&gt;99),IFERROR(VLOOKUP(A3417,'TA Total'!$A$2:$W$10000,18,0),"."),".")</f>
        <v>.</v>
      </c>
    </row>
    <row r="3418" spans="1:23" x14ac:dyDescent="0.2">
      <c r="A3418" s="1" t="str">
        <f t="shared" si="106"/>
        <v>2018|Lower Hutt City|Male / TÄne</v>
      </c>
      <c r="B3418" t="s">
        <v>20</v>
      </c>
      <c r="C3418" t="s">
        <v>21</v>
      </c>
      <c r="D3418" t="s">
        <v>22</v>
      </c>
      <c r="E3418" t="s">
        <v>23</v>
      </c>
      <c r="F3418">
        <v>2018</v>
      </c>
      <c r="G3418">
        <v>2018</v>
      </c>
      <c r="H3418">
        <v>46</v>
      </c>
      <c r="I3418" t="s">
        <v>78</v>
      </c>
      <c r="J3418">
        <v>77</v>
      </c>
      <c r="K3418" t="s">
        <v>49</v>
      </c>
      <c r="L3418">
        <v>99</v>
      </c>
      <c r="M3418" t="s">
        <v>26</v>
      </c>
      <c r="N3418">
        <v>99</v>
      </c>
      <c r="O3418" t="s">
        <v>27</v>
      </c>
      <c r="P3418">
        <v>1</v>
      </c>
      <c r="Q3418" t="s">
        <v>34</v>
      </c>
      <c r="R3418">
        <v>33306</v>
      </c>
      <c r="V3418" s="3">
        <f t="shared" si="107"/>
        <v>100</v>
      </c>
      <c r="W3418" s="3">
        <f>IF(AND(T3418&lt;&gt;"_U",T3418&lt;&gt;"c",J3418&lt;&gt;9,J3418&lt;&gt;99),IFERROR(VLOOKUP(A3418,'TA Total'!$A$2:$W$10000,18,0),"."),".")</f>
        <v>33306</v>
      </c>
    </row>
    <row r="3419" spans="1:23" x14ac:dyDescent="0.2">
      <c r="A3419" s="1" t="str">
        <f t="shared" si="106"/>
        <v>2018|Lower Hutt City|Female / Wahine</v>
      </c>
      <c r="B3419" t="s">
        <v>20</v>
      </c>
      <c r="C3419" t="s">
        <v>21</v>
      </c>
      <c r="D3419" t="s">
        <v>22</v>
      </c>
      <c r="E3419" t="s">
        <v>23</v>
      </c>
      <c r="F3419">
        <v>2018</v>
      </c>
      <c r="G3419">
        <v>2018</v>
      </c>
      <c r="H3419">
        <v>46</v>
      </c>
      <c r="I3419" t="s">
        <v>78</v>
      </c>
      <c r="J3419">
        <v>77</v>
      </c>
      <c r="K3419" t="s">
        <v>49</v>
      </c>
      <c r="L3419">
        <v>99</v>
      </c>
      <c r="M3419" t="s">
        <v>26</v>
      </c>
      <c r="N3419">
        <v>99</v>
      </c>
      <c r="O3419" t="s">
        <v>27</v>
      </c>
      <c r="P3419">
        <v>2</v>
      </c>
      <c r="Q3419" t="s">
        <v>31</v>
      </c>
      <c r="R3419">
        <v>36870</v>
      </c>
      <c r="V3419" s="3">
        <f t="shared" si="107"/>
        <v>100</v>
      </c>
      <c r="W3419" s="3">
        <f>IF(AND(T3419&lt;&gt;"_U",T3419&lt;&gt;"c",J3419&lt;&gt;9,J3419&lt;&gt;99),IFERROR(VLOOKUP(A3419,'TA Total'!$A$2:$W$10000,18,0),"."),".")</f>
        <v>36870</v>
      </c>
    </row>
    <row r="3420" spans="1:23" x14ac:dyDescent="0.2">
      <c r="A3420" s="1" t="str">
        <f t="shared" si="106"/>
        <v>2018|Lower Hutt City|Another gender / He ira kÄ“ anÅ</v>
      </c>
      <c r="B3420" t="s">
        <v>20</v>
      </c>
      <c r="C3420" t="s">
        <v>21</v>
      </c>
      <c r="D3420" t="s">
        <v>22</v>
      </c>
      <c r="E3420" t="s">
        <v>23</v>
      </c>
      <c r="F3420">
        <v>2018</v>
      </c>
      <c r="G3420">
        <v>2018</v>
      </c>
      <c r="H3420">
        <v>46</v>
      </c>
      <c r="I3420" t="s">
        <v>78</v>
      </c>
      <c r="J3420">
        <v>77</v>
      </c>
      <c r="K3420" t="s">
        <v>49</v>
      </c>
      <c r="L3420">
        <v>99</v>
      </c>
      <c r="M3420" t="s">
        <v>26</v>
      </c>
      <c r="N3420">
        <v>99</v>
      </c>
      <c r="O3420" t="s">
        <v>27</v>
      </c>
      <c r="P3420">
        <v>3</v>
      </c>
      <c r="Q3420" t="s">
        <v>28</v>
      </c>
      <c r="T3420" t="s">
        <v>36</v>
      </c>
      <c r="U3420" t="s">
        <v>37</v>
      </c>
      <c r="V3420" s="3" t="str">
        <f t="shared" si="107"/>
        <v>.</v>
      </c>
      <c r="W3420" s="3" t="str">
        <f>IF(AND(T3420&lt;&gt;"_U",T3420&lt;&gt;"c",J3420&lt;&gt;9,J3420&lt;&gt;99),IFERROR(VLOOKUP(A3420,'TA Total'!$A$2:$W$10000,18,0),"."),".")</f>
        <v>.</v>
      </c>
    </row>
    <row r="3421" spans="1:23" x14ac:dyDescent="0.2">
      <c r="A3421" s="1" t="str">
        <f t="shared" si="106"/>
        <v>2018|Lower Hutt City|Total - gender</v>
      </c>
      <c r="B3421" t="s">
        <v>20</v>
      </c>
      <c r="C3421" t="s">
        <v>21</v>
      </c>
      <c r="D3421" t="s">
        <v>22</v>
      </c>
      <c r="E3421" t="s">
        <v>23</v>
      </c>
      <c r="F3421">
        <v>2018</v>
      </c>
      <c r="G3421">
        <v>2018</v>
      </c>
      <c r="H3421">
        <v>46</v>
      </c>
      <c r="I3421" t="s">
        <v>78</v>
      </c>
      <c r="J3421">
        <v>77</v>
      </c>
      <c r="K3421" t="s">
        <v>49</v>
      </c>
      <c r="L3421">
        <v>99</v>
      </c>
      <c r="M3421" t="s">
        <v>26</v>
      </c>
      <c r="N3421">
        <v>99</v>
      </c>
      <c r="O3421" t="s">
        <v>27</v>
      </c>
      <c r="P3421">
        <v>99</v>
      </c>
      <c r="Q3421" t="s">
        <v>42</v>
      </c>
      <c r="R3421">
        <v>70176</v>
      </c>
      <c r="V3421" s="3">
        <f t="shared" si="107"/>
        <v>100</v>
      </c>
      <c r="W3421" s="3">
        <f>IF(AND(T3421&lt;&gt;"_U",T3421&lt;&gt;"c",J3421&lt;&gt;9,J3421&lt;&gt;99),IFERROR(VLOOKUP(A3421,'TA Total'!$A$2:$W$10000,18,0),"."),".")</f>
        <v>70176</v>
      </c>
    </row>
    <row r="3422" spans="1:23" x14ac:dyDescent="0.2">
      <c r="A3422" s="1" t="str">
        <f t="shared" si="106"/>
        <v>2018|Lower Hutt City|Male / TÄne</v>
      </c>
      <c r="B3422" t="s">
        <v>20</v>
      </c>
      <c r="C3422" t="s">
        <v>21</v>
      </c>
      <c r="D3422" t="s">
        <v>22</v>
      </c>
      <c r="E3422" t="s">
        <v>23</v>
      </c>
      <c r="F3422">
        <v>2018</v>
      </c>
      <c r="G3422">
        <v>2018</v>
      </c>
      <c r="H3422">
        <v>46</v>
      </c>
      <c r="I3422" t="s">
        <v>78</v>
      </c>
      <c r="J3422">
        <v>99</v>
      </c>
      <c r="K3422" t="s">
        <v>47</v>
      </c>
      <c r="L3422">
        <v>99</v>
      </c>
      <c r="M3422" t="s">
        <v>26</v>
      </c>
      <c r="N3422">
        <v>99</v>
      </c>
      <c r="O3422" t="s">
        <v>27</v>
      </c>
      <c r="P3422">
        <v>1</v>
      </c>
      <c r="Q3422" t="s">
        <v>34</v>
      </c>
      <c r="R3422">
        <v>40566</v>
      </c>
      <c r="V3422" s="3" t="str">
        <f t="shared" si="107"/>
        <v>.</v>
      </c>
      <c r="W3422" s="3" t="str">
        <f>IF(AND(T3422&lt;&gt;"_U",T3422&lt;&gt;"c",J3422&lt;&gt;9,J3422&lt;&gt;99),IFERROR(VLOOKUP(A3422,'TA Total'!$A$2:$W$10000,18,0),"."),".")</f>
        <v>.</v>
      </c>
    </row>
    <row r="3423" spans="1:23" x14ac:dyDescent="0.2">
      <c r="A3423" s="1" t="str">
        <f t="shared" si="106"/>
        <v>2018|Lower Hutt City|Female / Wahine</v>
      </c>
      <c r="B3423" t="s">
        <v>20</v>
      </c>
      <c r="C3423" t="s">
        <v>21</v>
      </c>
      <c r="D3423" t="s">
        <v>22</v>
      </c>
      <c r="E3423" t="s">
        <v>23</v>
      </c>
      <c r="F3423">
        <v>2018</v>
      </c>
      <c r="G3423">
        <v>2018</v>
      </c>
      <c r="H3423">
        <v>46</v>
      </c>
      <c r="I3423" t="s">
        <v>78</v>
      </c>
      <c r="J3423">
        <v>99</v>
      </c>
      <c r="K3423" t="s">
        <v>47</v>
      </c>
      <c r="L3423">
        <v>99</v>
      </c>
      <c r="M3423" t="s">
        <v>26</v>
      </c>
      <c r="N3423">
        <v>99</v>
      </c>
      <c r="O3423" t="s">
        <v>27</v>
      </c>
      <c r="P3423">
        <v>2</v>
      </c>
      <c r="Q3423" t="s">
        <v>31</v>
      </c>
      <c r="R3423">
        <v>42831</v>
      </c>
      <c r="V3423" s="3" t="str">
        <f t="shared" si="107"/>
        <v>.</v>
      </c>
      <c r="W3423" s="3" t="str">
        <f>IF(AND(T3423&lt;&gt;"_U",T3423&lt;&gt;"c",J3423&lt;&gt;9,J3423&lt;&gt;99),IFERROR(VLOOKUP(A3423,'TA Total'!$A$2:$W$10000,18,0),"."),".")</f>
        <v>.</v>
      </c>
    </row>
    <row r="3424" spans="1:23" x14ac:dyDescent="0.2">
      <c r="A3424" s="1" t="str">
        <f t="shared" si="106"/>
        <v>2018|Lower Hutt City|Another gender / He ira kÄ“ anÅ</v>
      </c>
      <c r="B3424" t="s">
        <v>20</v>
      </c>
      <c r="C3424" t="s">
        <v>21</v>
      </c>
      <c r="D3424" t="s">
        <v>22</v>
      </c>
      <c r="E3424" t="s">
        <v>23</v>
      </c>
      <c r="F3424">
        <v>2018</v>
      </c>
      <c r="G3424">
        <v>2018</v>
      </c>
      <c r="H3424">
        <v>46</v>
      </c>
      <c r="I3424" t="s">
        <v>78</v>
      </c>
      <c r="J3424">
        <v>99</v>
      </c>
      <c r="K3424" t="s">
        <v>47</v>
      </c>
      <c r="L3424">
        <v>99</v>
      </c>
      <c r="M3424" t="s">
        <v>26</v>
      </c>
      <c r="N3424">
        <v>99</v>
      </c>
      <c r="O3424" t="s">
        <v>27</v>
      </c>
      <c r="P3424">
        <v>3</v>
      </c>
      <c r="Q3424" t="s">
        <v>28</v>
      </c>
      <c r="T3424" t="s">
        <v>36</v>
      </c>
      <c r="U3424" t="s">
        <v>37</v>
      </c>
      <c r="V3424" s="3" t="str">
        <f t="shared" si="107"/>
        <v>.</v>
      </c>
      <c r="W3424" s="3" t="str">
        <f>IF(AND(T3424&lt;&gt;"_U",T3424&lt;&gt;"c",J3424&lt;&gt;9,J3424&lt;&gt;99),IFERROR(VLOOKUP(A3424,'TA Total'!$A$2:$W$10000,18,0),"."),".")</f>
        <v>.</v>
      </c>
    </row>
    <row r="3425" spans="1:23" x14ac:dyDescent="0.2">
      <c r="A3425" s="1" t="str">
        <f t="shared" si="106"/>
        <v>2018|Lower Hutt City|Total - gender</v>
      </c>
      <c r="B3425" t="s">
        <v>20</v>
      </c>
      <c r="C3425" t="s">
        <v>21</v>
      </c>
      <c r="D3425" t="s">
        <v>22</v>
      </c>
      <c r="E3425" t="s">
        <v>23</v>
      </c>
      <c r="F3425">
        <v>2018</v>
      </c>
      <c r="G3425">
        <v>2018</v>
      </c>
      <c r="H3425">
        <v>46</v>
      </c>
      <c r="I3425" t="s">
        <v>78</v>
      </c>
      <c r="J3425">
        <v>99</v>
      </c>
      <c r="K3425" t="s">
        <v>47</v>
      </c>
      <c r="L3425">
        <v>99</v>
      </c>
      <c r="M3425" t="s">
        <v>26</v>
      </c>
      <c r="N3425">
        <v>99</v>
      </c>
      <c r="O3425" t="s">
        <v>27</v>
      </c>
      <c r="P3425">
        <v>99</v>
      </c>
      <c r="Q3425" t="s">
        <v>42</v>
      </c>
      <c r="R3425">
        <v>83397</v>
      </c>
      <c r="V3425" s="3" t="str">
        <f t="shared" si="107"/>
        <v>.</v>
      </c>
      <c r="W3425" s="3" t="str">
        <f>IF(AND(T3425&lt;&gt;"_U",T3425&lt;&gt;"c",J3425&lt;&gt;9,J3425&lt;&gt;99),IFERROR(VLOOKUP(A3425,'TA Total'!$A$2:$W$10000,18,0),"."),".")</f>
        <v>.</v>
      </c>
    </row>
    <row r="3426" spans="1:23" x14ac:dyDescent="0.2">
      <c r="A3426" s="1" t="str">
        <f t="shared" si="106"/>
        <v>2018|Wellington City|Male / TÄne</v>
      </c>
      <c r="B3426" t="s">
        <v>20</v>
      </c>
      <c r="C3426" t="s">
        <v>21</v>
      </c>
      <c r="D3426" t="s">
        <v>22</v>
      </c>
      <c r="E3426" t="s">
        <v>23</v>
      </c>
      <c r="F3426">
        <v>2018</v>
      </c>
      <c r="G3426">
        <v>2018</v>
      </c>
      <c r="H3426">
        <v>47</v>
      </c>
      <c r="I3426" t="s">
        <v>85</v>
      </c>
      <c r="J3426">
        <v>1</v>
      </c>
      <c r="K3426" t="s">
        <v>30</v>
      </c>
      <c r="L3426">
        <v>99</v>
      </c>
      <c r="M3426" t="s">
        <v>26</v>
      </c>
      <c r="N3426">
        <v>99</v>
      </c>
      <c r="O3426" t="s">
        <v>27</v>
      </c>
      <c r="P3426">
        <v>1</v>
      </c>
      <c r="Q3426" t="s">
        <v>34</v>
      </c>
      <c r="R3426">
        <v>30666</v>
      </c>
      <c r="V3426" s="3">
        <f t="shared" si="107"/>
        <v>43.18</v>
      </c>
      <c r="W3426" s="3">
        <f>IF(AND(T3426&lt;&gt;"_U",T3426&lt;&gt;"c",J3426&lt;&gt;9,J3426&lt;&gt;99),IFERROR(VLOOKUP(A3426,'TA Total'!$A$2:$W$10000,18,0),"."),".")</f>
        <v>71013</v>
      </c>
    </row>
    <row r="3427" spans="1:23" x14ac:dyDescent="0.2">
      <c r="A3427" s="1" t="str">
        <f t="shared" si="106"/>
        <v>2018|Wellington City|Female / Wahine</v>
      </c>
      <c r="B3427" t="s">
        <v>20</v>
      </c>
      <c r="C3427" t="s">
        <v>21</v>
      </c>
      <c r="D3427" t="s">
        <v>22</v>
      </c>
      <c r="E3427" t="s">
        <v>23</v>
      </c>
      <c r="F3427">
        <v>2018</v>
      </c>
      <c r="G3427">
        <v>2018</v>
      </c>
      <c r="H3427">
        <v>47</v>
      </c>
      <c r="I3427" t="s">
        <v>85</v>
      </c>
      <c r="J3427">
        <v>1</v>
      </c>
      <c r="K3427" t="s">
        <v>30</v>
      </c>
      <c r="L3427">
        <v>99</v>
      </c>
      <c r="M3427" t="s">
        <v>26</v>
      </c>
      <c r="N3427">
        <v>99</v>
      </c>
      <c r="O3427" t="s">
        <v>27</v>
      </c>
      <c r="P3427">
        <v>2</v>
      </c>
      <c r="Q3427" t="s">
        <v>31</v>
      </c>
      <c r="R3427">
        <v>30888</v>
      </c>
      <c r="V3427" s="3">
        <f t="shared" si="107"/>
        <v>39.31</v>
      </c>
      <c r="W3427" s="3">
        <f>IF(AND(T3427&lt;&gt;"_U",T3427&lt;&gt;"c",J3427&lt;&gt;9,J3427&lt;&gt;99),IFERROR(VLOOKUP(A3427,'TA Total'!$A$2:$W$10000,18,0),"."),".")</f>
        <v>78573</v>
      </c>
    </row>
    <row r="3428" spans="1:23" x14ac:dyDescent="0.2">
      <c r="A3428" s="1" t="str">
        <f t="shared" si="106"/>
        <v>2018|Wellington City|Another gender / He ira kÄ“ anÅ</v>
      </c>
      <c r="B3428" t="s">
        <v>20</v>
      </c>
      <c r="C3428" t="s">
        <v>21</v>
      </c>
      <c r="D3428" t="s">
        <v>22</v>
      </c>
      <c r="E3428" t="s">
        <v>23</v>
      </c>
      <c r="F3428">
        <v>2018</v>
      </c>
      <c r="G3428">
        <v>2018</v>
      </c>
      <c r="H3428">
        <v>47</v>
      </c>
      <c r="I3428" t="s">
        <v>85</v>
      </c>
      <c r="J3428">
        <v>1</v>
      </c>
      <c r="K3428" t="s">
        <v>30</v>
      </c>
      <c r="L3428">
        <v>99</v>
      </c>
      <c r="M3428" t="s">
        <v>26</v>
      </c>
      <c r="N3428">
        <v>99</v>
      </c>
      <c r="O3428" t="s">
        <v>27</v>
      </c>
      <c r="P3428">
        <v>3</v>
      </c>
      <c r="Q3428" t="s">
        <v>28</v>
      </c>
      <c r="T3428" t="s">
        <v>36</v>
      </c>
      <c r="U3428" t="s">
        <v>37</v>
      </c>
      <c r="V3428" s="3" t="str">
        <f t="shared" si="107"/>
        <v>.</v>
      </c>
      <c r="W3428" s="3" t="str">
        <f>IF(AND(T3428&lt;&gt;"_U",T3428&lt;&gt;"c",J3428&lt;&gt;9,J3428&lt;&gt;99),IFERROR(VLOOKUP(A3428,'TA Total'!$A$2:$W$10000,18,0),"."),".")</f>
        <v>.</v>
      </c>
    </row>
    <row r="3429" spans="1:23" x14ac:dyDescent="0.2">
      <c r="A3429" s="1" t="str">
        <f t="shared" si="106"/>
        <v>2018|Wellington City|Total - gender</v>
      </c>
      <c r="B3429" t="s">
        <v>20</v>
      </c>
      <c r="C3429" t="s">
        <v>21</v>
      </c>
      <c r="D3429" t="s">
        <v>22</v>
      </c>
      <c r="E3429" t="s">
        <v>23</v>
      </c>
      <c r="F3429">
        <v>2018</v>
      </c>
      <c r="G3429">
        <v>2018</v>
      </c>
      <c r="H3429">
        <v>47</v>
      </c>
      <c r="I3429" t="s">
        <v>85</v>
      </c>
      <c r="J3429">
        <v>1</v>
      </c>
      <c r="K3429" t="s">
        <v>30</v>
      </c>
      <c r="L3429">
        <v>99</v>
      </c>
      <c r="M3429" t="s">
        <v>26</v>
      </c>
      <c r="N3429">
        <v>99</v>
      </c>
      <c r="O3429" t="s">
        <v>27</v>
      </c>
      <c r="P3429">
        <v>99</v>
      </c>
      <c r="Q3429" t="s">
        <v>42</v>
      </c>
      <c r="R3429">
        <v>61554</v>
      </c>
      <c r="V3429" s="3">
        <f t="shared" si="107"/>
        <v>41.15</v>
      </c>
      <c r="W3429" s="3">
        <f>IF(AND(T3429&lt;&gt;"_U",T3429&lt;&gt;"c",J3429&lt;&gt;9,J3429&lt;&gt;99),IFERROR(VLOOKUP(A3429,'TA Total'!$A$2:$W$10000,18,0),"."),".")</f>
        <v>149589</v>
      </c>
    </row>
    <row r="3430" spans="1:23" x14ac:dyDescent="0.2">
      <c r="A3430" s="1" t="str">
        <f t="shared" si="106"/>
        <v>2018|Wellington City|Male / TÄne</v>
      </c>
      <c r="B3430" t="s">
        <v>20</v>
      </c>
      <c r="C3430" t="s">
        <v>21</v>
      </c>
      <c r="D3430" t="s">
        <v>22</v>
      </c>
      <c r="E3430" t="s">
        <v>23</v>
      </c>
      <c r="F3430">
        <v>2018</v>
      </c>
      <c r="G3430">
        <v>2018</v>
      </c>
      <c r="H3430">
        <v>47</v>
      </c>
      <c r="I3430" t="s">
        <v>85</v>
      </c>
      <c r="J3430">
        <v>3</v>
      </c>
      <c r="K3430" t="s">
        <v>39</v>
      </c>
      <c r="L3430">
        <v>99</v>
      </c>
      <c r="M3430" t="s">
        <v>26</v>
      </c>
      <c r="N3430">
        <v>99</v>
      </c>
      <c r="O3430" t="s">
        <v>27</v>
      </c>
      <c r="P3430">
        <v>1</v>
      </c>
      <c r="Q3430" t="s">
        <v>34</v>
      </c>
      <c r="R3430">
        <v>1389</v>
      </c>
      <c r="V3430" s="3">
        <f t="shared" si="107"/>
        <v>1.96</v>
      </c>
      <c r="W3430" s="3">
        <f>IF(AND(T3430&lt;&gt;"_U",T3430&lt;&gt;"c",J3430&lt;&gt;9,J3430&lt;&gt;99),IFERROR(VLOOKUP(A3430,'TA Total'!$A$2:$W$10000,18,0),"."),".")</f>
        <v>71013</v>
      </c>
    </row>
    <row r="3431" spans="1:23" x14ac:dyDescent="0.2">
      <c r="A3431" s="1" t="str">
        <f t="shared" si="106"/>
        <v>2018|Wellington City|Female / Wahine</v>
      </c>
      <c r="B3431" t="s">
        <v>20</v>
      </c>
      <c r="C3431" t="s">
        <v>21</v>
      </c>
      <c r="D3431" t="s">
        <v>22</v>
      </c>
      <c r="E3431" t="s">
        <v>23</v>
      </c>
      <c r="F3431">
        <v>2018</v>
      </c>
      <c r="G3431">
        <v>2018</v>
      </c>
      <c r="H3431">
        <v>47</v>
      </c>
      <c r="I3431" t="s">
        <v>85</v>
      </c>
      <c r="J3431">
        <v>3</v>
      </c>
      <c r="K3431" t="s">
        <v>39</v>
      </c>
      <c r="L3431">
        <v>99</v>
      </c>
      <c r="M3431" t="s">
        <v>26</v>
      </c>
      <c r="N3431">
        <v>99</v>
      </c>
      <c r="O3431" t="s">
        <v>27</v>
      </c>
      <c r="P3431">
        <v>2</v>
      </c>
      <c r="Q3431" t="s">
        <v>31</v>
      </c>
      <c r="R3431">
        <v>1770</v>
      </c>
      <c r="V3431" s="3">
        <f t="shared" si="107"/>
        <v>2.25</v>
      </c>
      <c r="W3431" s="3">
        <f>IF(AND(T3431&lt;&gt;"_U",T3431&lt;&gt;"c",J3431&lt;&gt;9,J3431&lt;&gt;99),IFERROR(VLOOKUP(A3431,'TA Total'!$A$2:$W$10000,18,0),"."),".")</f>
        <v>78573</v>
      </c>
    </row>
    <row r="3432" spans="1:23" x14ac:dyDescent="0.2">
      <c r="A3432" s="1" t="str">
        <f t="shared" si="106"/>
        <v>2018|Wellington City|Another gender / He ira kÄ“ anÅ</v>
      </c>
      <c r="B3432" t="s">
        <v>20</v>
      </c>
      <c r="C3432" t="s">
        <v>21</v>
      </c>
      <c r="D3432" t="s">
        <v>22</v>
      </c>
      <c r="E3432" t="s">
        <v>23</v>
      </c>
      <c r="F3432">
        <v>2018</v>
      </c>
      <c r="G3432">
        <v>2018</v>
      </c>
      <c r="H3432">
        <v>47</v>
      </c>
      <c r="I3432" t="s">
        <v>85</v>
      </c>
      <c r="J3432">
        <v>3</v>
      </c>
      <c r="K3432" t="s">
        <v>39</v>
      </c>
      <c r="L3432">
        <v>99</v>
      </c>
      <c r="M3432" t="s">
        <v>26</v>
      </c>
      <c r="N3432">
        <v>99</v>
      </c>
      <c r="O3432" t="s">
        <v>27</v>
      </c>
      <c r="P3432">
        <v>3</v>
      </c>
      <c r="Q3432" t="s">
        <v>28</v>
      </c>
      <c r="T3432" t="s">
        <v>36</v>
      </c>
      <c r="U3432" t="s">
        <v>37</v>
      </c>
      <c r="V3432" s="3" t="str">
        <f t="shared" si="107"/>
        <v>.</v>
      </c>
      <c r="W3432" s="3" t="str">
        <f>IF(AND(T3432&lt;&gt;"_U",T3432&lt;&gt;"c",J3432&lt;&gt;9,J3432&lt;&gt;99),IFERROR(VLOOKUP(A3432,'TA Total'!$A$2:$W$10000,18,0),"."),".")</f>
        <v>.</v>
      </c>
    </row>
    <row r="3433" spans="1:23" x14ac:dyDescent="0.2">
      <c r="A3433" s="1" t="str">
        <f t="shared" si="106"/>
        <v>2018|Wellington City|Total - gender</v>
      </c>
      <c r="B3433" t="s">
        <v>20</v>
      </c>
      <c r="C3433" t="s">
        <v>21</v>
      </c>
      <c r="D3433" t="s">
        <v>22</v>
      </c>
      <c r="E3433" t="s">
        <v>23</v>
      </c>
      <c r="F3433">
        <v>2018</v>
      </c>
      <c r="G3433">
        <v>2018</v>
      </c>
      <c r="H3433">
        <v>47</v>
      </c>
      <c r="I3433" t="s">
        <v>85</v>
      </c>
      <c r="J3433">
        <v>3</v>
      </c>
      <c r="K3433" t="s">
        <v>39</v>
      </c>
      <c r="L3433">
        <v>99</v>
      </c>
      <c r="M3433" t="s">
        <v>26</v>
      </c>
      <c r="N3433">
        <v>99</v>
      </c>
      <c r="O3433" t="s">
        <v>27</v>
      </c>
      <c r="P3433">
        <v>99</v>
      </c>
      <c r="Q3433" t="s">
        <v>42</v>
      </c>
      <c r="R3433">
        <v>3159</v>
      </c>
      <c r="V3433" s="3">
        <f t="shared" si="107"/>
        <v>2.11</v>
      </c>
      <c r="W3433" s="3">
        <f>IF(AND(T3433&lt;&gt;"_U",T3433&lt;&gt;"c",J3433&lt;&gt;9,J3433&lt;&gt;99),IFERROR(VLOOKUP(A3433,'TA Total'!$A$2:$W$10000,18,0),"."),".")</f>
        <v>149589</v>
      </c>
    </row>
    <row r="3434" spans="1:23" x14ac:dyDescent="0.2">
      <c r="A3434" s="1" t="str">
        <f t="shared" si="106"/>
        <v>2018|Wellington City|Male / TÄne</v>
      </c>
      <c r="B3434" t="s">
        <v>20</v>
      </c>
      <c r="C3434" t="s">
        <v>21</v>
      </c>
      <c r="D3434" t="s">
        <v>22</v>
      </c>
      <c r="E3434" t="s">
        <v>23</v>
      </c>
      <c r="F3434">
        <v>2018</v>
      </c>
      <c r="G3434">
        <v>2018</v>
      </c>
      <c r="H3434">
        <v>47</v>
      </c>
      <c r="I3434" t="s">
        <v>85</v>
      </c>
      <c r="J3434">
        <v>4</v>
      </c>
      <c r="K3434" t="s">
        <v>54</v>
      </c>
      <c r="L3434">
        <v>99</v>
      </c>
      <c r="M3434" t="s">
        <v>26</v>
      </c>
      <c r="N3434">
        <v>99</v>
      </c>
      <c r="O3434" t="s">
        <v>27</v>
      </c>
      <c r="P3434">
        <v>1</v>
      </c>
      <c r="Q3434" t="s">
        <v>34</v>
      </c>
      <c r="R3434">
        <v>3567</v>
      </c>
      <c r="V3434" s="3">
        <f t="shared" si="107"/>
        <v>5.0199999999999996</v>
      </c>
      <c r="W3434" s="3">
        <f>IF(AND(T3434&lt;&gt;"_U",T3434&lt;&gt;"c",J3434&lt;&gt;9,J3434&lt;&gt;99),IFERROR(VLOOKUP(A3434,'TA Total'!$A$2:$W$10000,18,0),"."),".")</f>
        <v>71013</v>
      </c>
    </row>
    <row r="3435" spans="1:23" x14ac:dyDescent="0.2">
      <c r="A3435" s="1" t="str">
        <f t="shared" si="106"/>
        <v>2018|Wellington City|Female / Wahine</v>
      </c>
      <c r="B3435" t="s">
        <v>20</v>
      </c>
      <c r="C3435" t="s">
        <v>21</v>
      </c>
      <c r="D3435" t="s">
        <v>22</v>
      </c>
      <c r="E3435" t="s">
        <v>23</v>
      </c>
      <c r="F3435">
        <v>2018</v>
      </c>
      <c r="G3435">
        <v>2018</v>
      </c>
      <c r="H3435">
        <v>47</v>
      </c>
      <c r="I3435" t="s">
        <v>85</v>
      </c>
      <c r="J3435">
        <v>4</v>
      </c>
      <c r="K3435" t="s">
        <v>54</v>
      </c>
      <c r="L3435">
        <v>99</v>
      </c>
      <c r="M3435" t="s">
        <v>26</v>
      </c>
      <c r="N3435">
        <v>99</v>
      </c>
      <c r="O3435" t="s">
        <v>27</v>
      </c>
      <c r="P3435">
        <v>2</v>
      </c>
      <c r="Q3435" t="s">
        <v>31</v>
      </c>
      <c r="R3435">
        <v>5574</v>
      </c>
      <c r="V3435" s="3">
        <f t="shared" si="107"/>
        <v>7.09</v>
      </c>
      <c r="W3435" s="3">
        <f>IF(AND(T3435&lt;&gt;"_U",T3435&lt;&gt;"c",J3435&lt;&gt;9,J3435&lt;&gt;99),IFERROR(VLOOKUP(A3435,'TA Total'!$A$2:$W$10000,18,0),"."),".")</f>
        <v>78573</v>
      </c>
    </row>
    <row r="3436" spans="1:23" x14ac:dyDescent="0.2">
      <c r="A3436" s="1" t="str">
        <f t="shared" si="106"/>
        <v>2018|Wellington City|Another gender / He ira kÄ“ anÅ</v>
      </c>
      <c r="B3436" t="s">
        <v>20</v>
      </c>
      <c r="C3436" t="s">
        <v>21</v>
      </c>
      <c r="D3436" t="s">
        <v>22</v>
      </c>
      <c r="E3436" t="s">
        <v>23</v>
      </c>
      <c r="F3436">
        <v>2018</v>
      </c>
      <c r="G3436">
        <v>2018</v>
      </c>
      <c r="H3436">
        <v>47</v>
      </c>
      <c r="I3436" t="s">
        <v>85</v>
      </c>
      <c r="J3436">
        <v>4</v>
      </c>
      <c r="K3436" t="s">
        <v>54</v>
      </c>
      <c r="L3436">
        <v>99</v>
      </c>
      <c r="M3436" t="s">
        <v>26</v>
      </c>
      <c r="N3436">
        <v>99</v>
      </c>
      <c r="O3436" t="s">
        <v>27</v>
      </c>
      <c r="P3436">
        <v>3</v>
      </c>
      <c r="Q3436" t="s">
        <v>28</v>
      </c>
      <c r="T3436" t="s">
        <v>36</v>
      </c>
      <c r="U3436" t="s">
        <v>37</v>
      </c>
      <c r="V3436" s="3" t="str">
        <f t="shared" si="107"/>
        <v>.</v>
      </c>
      <c r="W3436" s="3" t="str">
        <f>IF(AND(T3436&lt;&gt;"_U",T3436&lt;&gt;"c",J3436&lt;&gt;9,J3436&lt;&gt;99),IFERROR(VLOOKUP(A3436,'TA Total'!$A$2:$W$10000,18,0),"."),".")</f>
        <v>.</v>
      </c>
    </row>
    <row r="3437" spans="1:23" x14ac:dyDescent="0.2">
      <c r="A3437" s="1" t="str">
        <f t="shared" si="106"/>
        <v>2018|Wellington City|Total - gender</v>
      </c>
      <c r="B3437" t="s">
        <v>20</v>
      </c>
      <c r="C3437" t="s">
        <v>21</v>
      </c>
      <c r="D3437" t="s">
        <v>22</v>
      </c>
      <c r="E3437" t="s">
        <v>23</v>
      </c>
      <c r="F3437">
        <v>2018</v>
      </c>
      <c r="G3437">
        <v>2018</v>
      </c>
      <c r="H3437">
        <v>47</v>
      </c>
      <c r="I3437" t="s">
        <v>85</v>
      </c>
      <c r="J3437">
        <v>4</v>
      </c>
      <c r="K3437" t="s">
        <v>54</v>
      </c>
      <c r="L3437">
        <v>99</v>
      </c>
      <c r="M3437" t="s">
        <v>26</v>
      </c>
      <c r="N3437">
        <v>99</v>
      </c>
      <c r="O3437" t="s">
        <v>27</v>
      </c>
      <c r="P3437">
        <v>99</v>
      </c>
      <c r="Q3437" t="s">
        <v>42</v>
      </c>
      <c r="R3437">
        <v>9141</v>
      </c>
      <c r="V3437" s="3">
        <f t="shared" si="107"/>
        <v>6.11</v>
      </c>
      <c r="W3437" s="3">
        <f>IF(AND(T3437&lt;&gt;"_U",T3437&lt;&gt;"c",J3437&lt;&gt;9,J3437&lt;&gt;99),IFERROR(VLOOKUP(A3437,'TA Total'!$A$2:$W$10000,18,0),"."),".")</f>
        <v>149589</v>
      </c>
    </row>
    <row r="3438" spans="1:23" x14ac:dyDescent="0.2">
      <c r="A3438" s="1" t="str">
        <f t="shared" si="106"/>
        <v>2018|Wellington City|Male / TÄne</v>
      </c>
      <c r="B3438" t="s">
        <v>20</v>
      </c>
      <c r="C3438" t="s">
        <v>21</v>
      </c>
      <c r="D3438" t="s">
        <v>22</v>
      </c>
      <c r="E3438" t="s">
        <v>23</v>
      </c>
      <c r="F3438">
        <v>2018</v>
      </c>
      <c r="G3438">
        <v>2018</v>
      </c>
      <c r="H3438">
        <v>47</v>
      </c>
      <c r="I3438" t="s">
        <v>85</v>
      </c>
      <c r="J3438">
        <v>5</v>
      </c>
      <c r="K3438" t="s">
        <v>33</v>
      </c>
      <c r="L3438">
        <v>99</v>
      </c>
      <c r="M3438" t="s">
        <v>26</v>
      </c>
      <c r="N3438">
        <v>99</v>
      </c>
      <c r="O3438" t="s">
        <v>27</v>
      </c>
      <c r="P3438">
        <v>1</v>
      </c>
      <c r="Q3438" t="s">
        <v>34</v>
      </c>
      <c r="R3438">
        <v>996</v>
      </c>
      <c r="V3438" s="3">
        <f t="shared" si="107"/>
        <v>1.4</v>
      </c>
      <c r="W3438" s="3">
        <f>IF(AND(T3438&lt;&gt;"_U",T3438&lt;&gt;"c",J3438&lt;&gt;9,J3438&lt;&gt;99),IFERROR(VLOOKUP(A3438,'TA Total'!$A$2:$W$10000,18,0),"."),".")</f>
        <v>71013</v>
      </c>
    </row>
    <row r="3439" spans="1:23" x14ac:dyDescent="0.2">
      <c r="A3439" s="1" t="str">
        <f t="shared" si="106"/>
        <v>2018|Wellington City|Female / Wahine</v>
      </c>
      <c r="B3439" t="s">
        <v>20</v>
      </c>
      <c r="C3439" t="s">
        <v>21</v>
      </c>
      <c r="D3439" t="s">
        <v>22</v>
      </c>
      <c r="E3439" t="s">
        <v>23</v>
      </c>
      <c r="F3439">
        <v>2018</v>
      </c>
      <c r="G3439">
        <v>2018</v>
      </c>
      <c r="H3439">
        <v>47</v>
      </c>
      <c r="I3439" t="s">
        <v>85</v>
      </c>
      <c r="J3439">
        <v>5</v>
      </c>
      <c r="K3439" t="s">
        <v>33</v>
      </c>
      <c r="L3439">
        <v>99</v>
      </c>
      <c r="M3439" t="s">
        <v>26</v>
      </c>
      <c r="N3439">
        <v>99</v>
      </c>
      <c r="O3439" t="s">
        <v>27</v>
      </c>
      <c r="P3439">
        <v>2</v>
      </c>
      <c r="Q3439" t="s">
        <v>31</v>
      </c>
      <c r="R3439">
        <v>3729</v>
      </c>
      <c r="V3439" s="3">
        <f t="shared" si="107"/>
        <v>4.75</v>
      </c>
      <c r="W3439" s="3">
        <f>IF(AND(T3439&lt;&gt;"_U",T3439&lt;&gt;"c",J3439&lt;&gt;9,J3439&lt;&gt;99),IFERROR(VLOOKUP(A3439,'TA Total'!$A$2:$W$10000,18,0),"."),".")</f>
        <v>78573</v>
      </c>
    </row>
    <row r="3440" spans="1:23" x14ac:dyDescent="0.2">
      <c r="A3440" s="1" t="str">
        <f t="shared" si="106"/>
        <v>2018|Wellington City|Another gender / He ira kÄ“ anÅ</v>
      </c>
      <c r="B3440" t="s">
        <v>20</v>
      </c>
      <c r="C3440" t="s">
        <v>21</v>
      </c>
      <c r="D3440" t="s">
        <v>22</v>
      </c>
      <c r="E3440" t="s">
        <v>23</v>
      </c>
      <c r="F3440">
        <v>2018</v>
      </c>
      <c r="G3440">
        <v>2018</v>
      </c>
      <c r="H3440">
        <v>47</v>
      </c>
      <c r="I3440" t="s">
        <v>85</v>
      </c>
      <c r="J3440">
        <v>5</v>
      </c>
      <c r="K3440" t="s">
        <v>33</v>
      </c>
      <c r="L3440">
        <v>99</v>
      </c>
      <c r="M3440" t="s">
        <v>26</v>
      </c>
      <c r="N3440">
        <v>99</v>
      </c>
      <c r="O3440" t="s">
        <v>27</v>
      </c>
      <c r="P3440">
        <v>3</v>
      </c>
      <c r="Q3440" t="s">
        <v>28</v>
      </c>
      <c r="T3440" t="s">
        <v>36</v>
      </c>
      <c r="U3440" t="s">
        <v>37</v>
      </c>
      <c r="V3440" s="3" t="str">
        <f t="shared" si="107"/>
        <v>.</v>
      </c>
      <c r="W3440" s="3" t="str">
        <f>IF(AND(T3440&lt;&gt;"_U",T3440&lt;&gt;"c",J3440&lt;&gt;9,J3440&lt;&gt;99),IFERROR(VLOOKUP(A3440,'TA Total'!$A$2:$W$10000,18,0),"."),".")</f>
        <v>.</v>
      </c>
    </row>
    <row r="3441" spans="1:23" x14ac:dyDescent="0.2">
      <c r="A3441" s="1" t="str">
        <f t="shared" si="106"/>
        <v>2018|Wellington City|Total - gender</v>
      </c>
      <c r="B3441" t="s">
        <v>20</v>
      </c>
      <c r="C3441" t="s">
        <v>21</v>
      </c>
      <c r="D3441" t="s">
        <v>22</v>
      </c>
      <c r="E3441" t="s">
        <v>23</v>
      </c>
      <c r="F3441">
        <v>2018</v>
      </c>
      <c r="G3441">
        <v>2018</v>
      </c>
      <c r="H3441">
        <v>47</v>
      </c>
      <c r="I3441" t="s">
        <v>85</v>
      </c>
      <c r="J3441">
        <v>5</v>
      </c>
      <c r="K3441" t="s">
        <v>33</v>
      </c>
      <c r="L3441">
        <v>99</v>
      </c>
      <c r="M3441" t="s">
        <v>26</v>
      </c>
      <c r="N3441">
        <v>99</v>
      </c>
      <c r="O3441" t="s">
        <v>27</v>
      </c>
      <c r="P3441">
        <v>99</v>
      </c>
      <c r="Q3441" t="s">
        <v>42</v>
      </c>
      <c r="R3441">
        <v>4725</v>
      </c>
      <c r="V3441" s="3">
        <f t="shared" si="107"/>
        <v>3.16</v>
      </c>
      <c r="W3441" s="3">
        <f>IF(AND(T3441&lt;&gt;"_U",T3441&lt;&gt;"c",J3441&lt;&gt;9,J3441&lt;&gt;99),IFERROR(VLOOKUP(A3441,'TA Total'!$A$2:$W$10000,18,0),"."),".")</f>
        <v>149589</v>
      </c>
    </row>
    <row r="3442" spans="1:23" x14ac:dyDescent="0.2">
      <c r="A3442" s="1" t="str">
        <f t="shared" si="106"/>
        <v>2018|Wellington City|Male / TÄne</v>
      </c>
      <c r="B3442" t="s">
        <v>20</v>
      </c>
      <c r="C3442" t="s">
        <v>21</v>
      </c>
      <c r="D3442" t="s">
        <v>22</v>
      </c>
      <c r="E3442" t="s">
        <v>23</v>
      </c>
      <c r="F3442">
        <v>2018</v>
      </c>
      <c r="G3442">
        <v>2018</v>
      </c>
      <c r="H3442">
        <v>47</v>
      </c>
      <c r="I3442" t="s">
        <v>85</v>
      </c>
      <c r="J3442">
        <v>6</v>
      </c>
      <c r="K3442" t="s">
        <v>52</v>
      </c>
      <c r="L3442">
        <v>99</v>
      </c>
      <c r="M3442" t="s">
        <v>26</v>
      </c>
      <c r="N3442">
        <v>99</v>
      </c>
      <c r="O3442" t="s">
        <v>27</v>
      </c>
      <c r="P3442">
        <v>1</v>
      </c>
      <c r="Q3442" t="s">
        <v>34</v>
      </c>
      <c r="R3442">
        <v>34395</v>
      </c>
      <c r="V3442" s="3">
        <f t="shared" si="107"/>
        <v>48.43</v>
      </c>
      <c r="W3442" s="3">
        <f>IF(AND(T3442&lt;&gt;"_U",T3442&lt;&gt;"c",J3442&lt;&gt;9,J3442&lt;&gt;99),IFERROR(VLOOKUP(A3442,'TA Total'!$A$2:$W$10000,18,0),"."),".")</f>
        <v>71013</v>
      </c>
    </row>
    <row r="3443" spans="1:23" x14ac:dyDescent="0.2">
      <c r="A3443" s="1" t="str">
        <f t="shared" si="106"/>
        <v>2018|Wellington City|Female / Wahine</v>
      </c>
      <c r="B3443" t="s">
        <v>20</v>
      </c>
      <c r="C3443" t="s">
        <v>21</v>
      </c>
      <c r="D3443" t="s">
        <v>22</v>
      </c>
      <c r="E3443" t="s">
        <v>23</v>
      </c>
      <c r="F3443">
        <v>2018</v>
      </c>
      <c r="G3443">
        <v>2018</v>
      </c>
      <c r="H3443">
        <v>47</v>
      </c>
      <c r="I3443" t="s">
        <v>85</v>
      </c>
      <c r="J3443">
        <v>6</v>
      </c>
      <c r="K3443" t="s">
        <v>52</v>
      </c>
      <c r="L3443">
        <v>99</v>
      </c>
      <c r="M3443" t="s">
        <v>26</v>
      </c>
      <c r="N3443">
        <v>99</v>
      </c>
      <c r="O3443" t="s">
        <v>27</v>
      </c>
      <c r="P3443">
        <v>2</v>
      </c>
      <c r="Q3443" t="s">
        <v>31</v>
      </c>
      <c r="R3443">
        <v>36615</v>
      </c>
      <c r="V3443" s="3">
        <f t="shared" si="107"/>
        <v>46.6</v>
      </c>
      <c r="W3443" s="3">
        <f>IF(AND(T3443&lt;&gt;"_U",T3443&lt;&gt;"c",J3443&lt;&gt;9,J3443&lt;&gt;99),IFERROR(VLOOKUP(A3443,'TA Total'!$A$2:$W$10000,18,0),"."),".")</f>
        <v>78573</v>
      </c>
    </row>
    <row r="3444" spans="1:23" x14ac:dyDescent="0.2">
      <c r="A3444" s="1" t="str">
        <f t="shared" si="106"/>
        <v>2018|Wellington City|Another gender / He ira kÄ“ anÅ</v>
      </c>
      <c r="B3444" t="s">
        <v>20</v>
      </c>
      <c r="C3444" t="s">
        <v>21</v>
      </c>
      <c r="D3444" t="s">
        <v>22</v>
      </c>
      <c r="E3444" t="s">
        <v>23</v>
      </c>
      <c r="F3444">
        <v>2018</v>
      </c>
      <c r="G3444">
        <v>2018</v>
      </c>
      <c r="H3444">
        <v>47</v>
      </c>
      <c r="I3444" t="s">
        <v>85</v>
      </c>
      <c r="J3444">
        <v>6</v>
      </c>
      <c r="K3444" t="s">
        <v>52</v>
      </c>
      <c r="L3444">
        <v>99</v>
      </c>
      <c r="M3444" t="s">
        <v>26</v>
      </c>
      <c r="N3444">
        <v>99</v>
      </c>
      <c r="O3444" t="s">
        <v>27</v>
      </c>
      <c r="P3444">
        <v>3</v>
      </c>
      <c r="Q3444" t="s">
        <v>28</v>
      </c>
      <c r="T3444" t="s">
        <v>36</v>
      </c>
      <c r="U3444" t="s">
        <v>37</v>
      </c>
      <c r="V3444" s="3" t="str">
        <f t="shared" si="107"/>
        <v>.</v>
      </c>
      <c r="W3444" s="3" t="str">
        <f>IF(AND(T3444&lt;&gt;"_U",T3444&lt;&gt;"c",J3444&lt;&gt;9,J3444&lt;&gt;99),IFERROR(VLOOKUP(A3444,'TA Total'!$A$2:$W$10000,18,0),"."),".")</f>
        <v>.</v>
      </c>
    </row>
    <row r="3445" spans="1:23" x14ac:dyDescent="0.2">
      <c r="A3445" s="1" t="str">
        <f t="shared" si="106"/>
        <v>2018|Wellington City|Total - gender</v>
      </c>
      <c r="B3445" t="s">
        <v>20</v>
      </c>
      <c r="C3445" t="s">
        <v>21</v>
      </c>
      <c r="D3445" t="s">
        <v>22</v>
      </c>
      <c r="E3445" t="s">
        <v>23</v>
      </c>
      <c r="F3445">
        <v>2018</v>
      </c>
      <c r="G3445">
        <v>2018</v>
      </c>
      <c r="H3445">
        <v>47</v>
      </c>
      <c r="I3445" t="s">
        <v>85</v>
      </c>
      <c r="J3445">
        <v>6</v>
      </c>
      <c r="K3445" t="s">
        <v>52</v>
      </c>
      <c r="L3445">
        <v>99</v>
      </c>
      <c r="M3445" t="s">
        <v>26</v>
      </c>
      <c r="N3445">
        <v>99</v>
      </c>
      <c r="O3445" t="s">
        <v>27</v>
      </c>
      <c r="P3445">
        <v>99</v>
      </c>
      <c r="Q3445" t="s">
        <v>42</v>
      </c>
      <c r="R3445">
        <v>71007</v>
      </c>
      <c r="V3445" s="3">
        <f t="shared" si="107"/>
        <v>47.47</v>
      </c>
      <c r="W3445" s="3">
        <f>IF(AND(T3445&lt;&gt;"_U",T3445&lt;&gt;"c",J3445&lt;&gt;9,J3445&lt;&gt;99),IFERROR(VLOOKUP(A3445,'TA Total'!$A$2:$W$10000,18,0),"."),".")</f>
        <v>149589</v>
      </c>
    </row>
    <row r="3446" spans="1:23" x14ac:dyDescent="0.2">
      <c r="A3446" s="1" t="str">
        <f t="shared" si="106"/>
        <v>2018|Wellington City|Male / TÄne</v>
      </c>
      <c r="B3446" t="s">
        <v>20</v>
      </c>
      <c r="C3446" t="s">
        <v>21</v>
      </c>
      <c r="D3446" t="s">
        <v>22</v>
      </c>
      <c r="E3446" t="s">
        <v>23</v>
      </c>
      <c r="F3446">
        <v>2018</v>
      </c>
      <c r="G3446">
        <v>2018</v>
      </c>
      <c r="H3446">
        <v>47</v>
      </c>
      <c r="I3446" t="s">
        <v>85</v>
      </c>
      <c r="J3446">
        <v>9</v>
      </c>
      <c r="K3446" t="s">
        <v>25</v>
      </c>
      <c r="L3446">
        <v>99</v>
      </c>
      <c r="M3446" t="s">
        <v>26</v>
      </c>
      <c r="N3446">
        <v>99</v>
      </c>
      <c r="O3446" t="s">
        <v>27</v>
      </c>
      <c r="P3446">
        <v>1</v>
      </c>
      <c r="Q3446" t="s">
        <v>34</v>
      </c>
      <c r="R3446">
        <v>11040</v>
      </c>
      <c r="V3446" s="3" t="str">
        <f t="shared" si="107"/>
        <v>.</v>
      </c>
      <c r="W3446" s="3" t="str">
        <f>IF(AND(T3446&lt;&gt;"_U",T3446&lt;&gt;"c",J3446&lt;&gt;9,J3446&lt;&gt;99),IFERROR(VLOOKUP(A3446,'TA Total'!$A$2:$W$10000,18,0),"."),".")</f>
        <v>.</v>
      </c>
    </row>
    <row r="3447" spans="1:23" x14ac:dyDescent="0.2">
      <c r="A3447" s="1" t="str">
        <f t="shared" si="106"/>
        <v>2018|Wellington City|Female / Wahine</v>
      </c>
      <c r="B3447" t="s">
        <v>20</v>
      </c>
      <c r="C3447" t="s">
        <v>21</v>
      </c>
      <c r="D3447" t="s">
        <v>22</v>
      </c>
      <c r="E3447" t="s">
        <v>23</v>
      </c>
      <c r="F3447">
        <v>2018</v>
      </c>
      <c r="G3447">
        <v>2018</v>
      </c>
      <c r="H3447">
        <v>47</v>
      </c>
      <c r="I3447" t="s">
        <v>85</v>
      </c>
      <c r="J3447">
        <v>9</v>
      </c>
      <c r="K3447" t="s">
        <v>25</v>
      </c>
      <c r="L3447">
        <v>99</v>
      </c>
      <c r="M3447" t="s">
        <v>26</v>
      </c>
      <c r="N3447">
        <v>99</v>
      </c>
      <c r="O3447" t="s">
        <v>27</v>
      </c>
      <c r="P3447">
        <v>2</v>
      </c>
      <c r="Q3447" t="s">
        <v>31</v>
      </c>
      <c r="R3447">
        <v>9252</v>
      </c>
      <c r="V3447" s="3" t="str">
        <f t="shared" si="107"/>
        <v>.</v>
      </c>
      <c r="W3447" s="3" t="str">
        <f>IF(AND(T3447&lt;&gt;"_U",T3447&lt;&gt;"c",J3447&lt;&gt;9,J3447&lt;&gt;99),IFERROR(VLOOKUP(A3447,'TA Total'!$A$2:$W$10000,18,0),"."),".")</f>
        <v>.</v>
      </c>
    </row>
    <row r="3448" spans="1:23" x14ac:dyDescent="0.2">
      <c r="A3448" s="1" t="str">
        <f t="shared" si="106"/>
        <v>2018|Wellington City|Another gender / He ira kÄ“ anÅ</v>
      </c>
      <c r="B3448" t="s">
        <v>20</v>
      </c>
      <c r="C3448" t="s">
        <v>21</v>
      </c>
      <c r="D3448" t="s">
        <v>22</v>
      </c>
      <c r="E3448" t="s">
        <v>23</v>
      </c>
      <c r="F3448">
        <v>2018</v>
      </c>
      <c r="G3448">
        <v>2018</v>
      </c>
      <c r="H3448">
        <v>47</v>
      </c>
      <c r="I3448" t="s">
        <v>85</v>
      </c>
      <c r="J3448">
        <v>9</v>
      </c>
      <c r="K3448" t="s">
        <v>25</v>
      </c>
      <c r="L3448">
        <v>99</v>
      </c>
      <c r="M3448" t="s">
        <v>26</v>
      </c>
      <c r="N3448">
        <v>99</v>
      </c>
      <c r="O3448" t="s">
        <v>27</v>
      </c>
      <c r="P3448">
        <v>3</v>
      </c>
      <c r="Q3448" t="s">
        <v>28</v>
      </c>
      <c r="T3448" t="s">
        <v>36</v>
      </c>
      <c r="U3448" t="s">
        <v>37</v>
      </c>
      <c r="V3448" s="3" t="str">
        <f t="shared" si="107"/>
        <v>.</v>
      </c>
      <c r="W3448" s="3" t="str">
        <f>IF(AND(T3448&lt;&gt;"_U",T3448&lt;&gt;"c",J3448&lt;&gt;9,J3448&lt;&gt;99),IFERROR(VLOOKUP(A3448,'TA Total'!$A$2:$W$10000,18,0),"."),".")</f>
        <v>.</v>
      </c>
    </row>
    <row r="3449" spans="1:23" x14ac:dyDescent="0.2">
      <c r="A3449" s="1" t="str">
        <f t="shared" si="106"/>
        <v>2018|Wellington City|Total - gender</v>
      </c>
      <c r="B3449" t="s">
        <v>20</v>
      </c>
      <c r="C3449" t="s">
        <v>21</v>
      </c>
      <c r="D3449" t="s">
        <v>22</v>
      </c>
      <c r="E3449" t="s">
        <v>23</v>
      </c>
      <c r="F3449">
        <v>2018</v>
      </c>
      <c r="G3449">
        <v>2018</v>
      </c>
      <c r="H3449">
        <v>47</v>
      </c>
      <c r="I3449" t="s">
        <v>85</v>
      </c>
      <c r="J3449">
        <v>9</v>
      </c>
      <c r="K3449" t="s">
        <v>25</v>
      </c>
      <c r="L3449">
        <v>99</v>
      </c>
      <c r="M3449" t="s">
        <v>26</v>
      </c>
      <c r="N3449">
        <v>99</v>
      </c>
      <c r="O3449" t="s">
        <v>27</v>
      </c>
      <c r="P3449">
        <v>99</v>
      </c>
      <c r="Q3449" t="s">
        <v>42</v>
      </c>
      <c r="R3449">
        <v>20292</v>
      </c>
      <c r="V3449" s="3" t="str">
        <f t="shared" si="107"/>
        <v>.</v>
      </c>
      <c r="W3449" s="3" t="str">
        <f>IF(AND(T3449&lt;&gt;"_U",T3449&lt;&gt;"c",J3449&lt;&gt;9,J3449&lt;&gt;99),IFERROR(VLOOKUP(A3449,'TA Total'!$A$2:$W$10000,18,0),"."),".")</f>
        <v>.</v>
      </c>
    </row>
    <row r="3450" spans="1:23" x14ac:dyDescent="0.2">
      <c r="A3450" s="1" t="str">
        <f t="shared" si="106"/>
        <v>2018|Wellington City|Male / TÄne</v>
      </c>
      <c r="B3450" t="s">
        <v>20</v>
      </c>
      <c r="C3450" t="s">
        <v>21</v>
      </c>
      <c r="D3450" t="s">
        <v>22</v>
      </c>
      <c r="E3450" t="s">
        <v>23</v>
      </c>
      <c r="F3450">
        <v>2018</v>
      </c>
      <c r="G3450">
        <v>2018</v>
      </c>
      <c r="H3450">
        <v>47</v>
      </c>
      <c r="I3450" t="s">
        <v>85</v>
      </c>
      <c r="J3450">
        <v>77</v>
      </c>
      <c r="K3450" t="s">
        <v>49</v>
      </c>
      <c r="L3450">
        <v>99</v>
      </c>
      <c r="M3450" t="s">
        <v>26</v>
      </c>
      <c r="N3450">
        <v>99</v>
      </c>
      <c r="O3450" t="s">
        <v>27</v>
      </c>
      <c r="P3450">
        <v>1</v>
      </c>
      <c r="Q3450" t="s">
        <v>34</v>
      </c>
      <c r="R3450">
        <v>71013</v>
      </c>
      <c r="V3450" s="3">
        <f t="shared" si="107"/>
        <v>100</v>
      </c>
      <c r="W3450" s="3">
        <f>IF(AND(T3450&lt;&gt;"_U",T3450&lt;&gt;"c",J3450&lt;&gt;9,J3450&lt;&gt;99),IFERROR(VLOOKUP(A3450,'TA Total'!$A$2:$W$10000,18,0),"."),".")</f>
        <v>71013</v>
      </c>
    </row>
    <row r="3451" spans="1:23" x14ac:dyDescent="0.2">
      <c r="A3451" s="1" t="str">
        <f t="shared" si="106"/>
        <v>2018|Wellington City|Female / Wahine</v>
      </c>
      <c r="B3451" t="s">
        <v>20</v>
      </c>
      <c r="C3451" t="s">
        <v>21</v>
      </c>
      <c r="D3451" t="s">
        <v>22</v>
      </c>
      <c r="E3451" t="s">
        <v>23</v>
      </c>
      <c r="F3451">
        <v>2018</v>
      </c>
      <c r="G3451">
        <v>2018</v>
      </c>
      <c r="H3451">
        <v>47</v>
      </c>
      <c r="I3451" t="s">
        <v>85</v>
      </c>
      <c r="J3451">
        <v>77</v>
      </c>
      <c r="K3451" t="s">
        <v>49</v>
      </c>
      <c r="L3451">
        <v>99</v>
      </c>
      <c r="M3451" t="s">
        <v>26</v>
      </c>
      <c r="N3451">
        <v>99</v>
      </c>
      <c r="O3451" t="s">
        <v>27</v>
      </c>
      <c r="P3451">
        <v>2</v>
      </c>
      <c r="Q3451" t="s">
        <v>31</v>
      </c>
      <c r="R3451">
        <v>78573</v>
      </c>
      <c r="V3451" s="3">
        <f t="shared" si="107"/>
        <v>100</v>
      </c>
      <c r="W3451" s="3">
        <f>IF(AND(T3451&lt;&gt;"_U",T3451&lt;&gt;"c",J3451&lt;&gt;9,J3451&lt;&gt;99),IFERROR(VLOOKUP(A3451,'TA Total'!$A$2:$W$10000,18,0),"."),".")</f>
        <v>78573</v>
      </c>
    </row>
    <row r="3452" spans="1:23" x14ac:dyDescent="0.2">
      <c r="A3452" s="1" t="str">
        <f t="shared" si="106"/>
        <v>2018|Wellington City|Another gender / He ira kÄ“ anÅ</v>
      </c>
      <c r="B3452" t="s">
        <v>20</v>
      </c>
      <c r="C3452" t="s">
        <v>21</v>
      </c>
      <c r="D3452" t="s">
        <v>22</v>
      </c>
      <c r="E3452" t="s">
        <v>23</v>
      </c>
      <c r="F3452">
        <v>2018</v>
      </c>
      <c r="G3452">
        <v>2018</v>
      </c>
      <c r="H3452">
        <v>47</v>
      </c>
      <c r="I3452" t="s">
        <v>85</v>
      </c>
      <c r="J3452">
        <v>77</v>
      </c>
      <c r="K3452" t="s">
        <v>49</v>
      </c>
      <c r="L3452">
        <v>99</v>
      </c>
      <c r="M3452" t="s">
        <v>26</v>
      </c>
      <c r="N3452">
        <v>99</v>
      </c>
      <c r="O3452" t="s">
        <v>27</v>
      </c>
      <c r="P3452">
        <v>3</v>
      </c>
      <c r="Q3452" t="s">
        <v>28</v>
      </c>
      <c r="T3452" t="s">
        <v>36</v>
      </c>
      <c r="U3452" t="s">
        <v>37</v>
      </c>
      <c r="V3452" s="3" t="str">
        <f t="shared" si="107"/>
        <v>.</v>
      </c>
      <c r="W3452" s="3" t="str">
        <f>IF(AND(T3452&lt;&gt;"_U",T3452&lt;&gt;"c",J3452&lt;&gt;9,J3452&lt;&gt;99),IFERROR(VLOOKUP(A3452,'TA Total'!$A$2:$W$10000,18,0),"."),".")</f>
        <v>.</v>
      </c>
    </row>
    <row r="3453" spans="1:23" x14ac:dyDescent="0.2">
      <c r="A3453" s="1" t="str">
        <f t="shared" si="106"/>
        <v>2018|Wellington City|Total - gender</v>
      </c>
      <c r="B3453" t="s">
        <v>20</v>
      </c>
      <c r="C3453" t="s">
        <v>21</v>
      </c>
      <c r="D3453" t="s">
        <v>22</v>
      </c>
      <c r="E3453" t="s">
        <v>23</v>
      </c>
      <c r="F3453">
        <v>2018</v>
      </c>
      <c r="G3453">
        <v>2018</v>
      </c>
      <c r="H3453">
        <v>47</v>
      </c>
      <c r="I3453" t="s">
        <v>85</v>
      </c>
      <c r="J3453">
        <v>77</v>
      </c>
      <c r="K3453" t="s">
        <v>49</v>
      </c>
      <c r="L3453">
        <v>99</v>
      </c>
      <c r="M3453" t="s">
        <v>26</v>
      </c>
      <c r="N3453">
        <v>99</v>
      </c>
      <c r="O3453" t="s">
        <v>27</v>
      </c>
      <c r="P3453">
        <v>99</v>
      </c>
      <c r="Q3453" t="s">
        <v>42</v>
      </c>
      <c r="R3453">
        <v>149589</v>
      </c>
      <c r="V3453" s="3">
        <f t="shared" si="107"/>
        <v>100</v>
      </c>
      <c r="W3453" s="3">
        <f>IF(AND(T3453&lt;&gt;"_U",T3453&lt;&gt;"c",J3453&lt;&gt;9,J3453&lt;&gt;99),IFERROR(VLOOKUP(A3453,'TA Total'!$A$2:$W$10000,18,0),"."),".")</f>
        <v>149589</v>
      </c>
    </row>
    <row r="3454" spans="1:23" x14ac:dyDescent="0.2">
      <c r="A3454" s="1" t="str">
        <f t="shared" si="106"/>
        <v>2018|Wellington City|Male / TÄne</v>
      </c>
      <c r="B3454" t="s">
        <v>20</v>
      </c>
      <c r="C3454" t="s">
        <v>21</v>
      </c>
      <c r="D3454" t="s">
        <v>22</v>
      </c>
      <c r="E3454" t="s">
        <v>23</v>
      </c>
      <c r="F3454">
        <v>2018</v>
      </c>
      <c r="G3454">
        <v>2018</v>
      </c>
      <c r="H3454">
        <v>47</v>
      </c>
      <c r="I3454" t="s">
        <v>85</v>
      </c>
      <c r="J3454">
        <v>99</v>
      </c>
      <c r="K3454" t="s">
        <v>47</v>
      </c>
      <c r="L3454">
        <v>99</v>
      </c>
      <c r="M3454" t="s">
        <v>26</v>
      </c>
      <c r="N3454">
        <v>99</v>
      </c>
      <c r="O3454" t="s">
        <v>27</v>
      </c>
      <c r="P3454">
        <v>1</v>
      </c>
      <c r="Q3454" t="s">
        <v>34</v>
      </c>
      <c r="R3454">
        <v>82053</v>
      </c>
      <c r="V3454" s="3" t="str">
        <f t="shared" si="107"/>
        <v>.</v>
      </c>
      <c r="W3454" s="3" t="str">
        <f>IF(AND(T3454&lt;&gt;"_U",T3454&lt;&gt;"c",J3454&lt;&gt;9,J3454&lt;&gt;99),IFERROR(VLOOKUP(A3454,'TA Total'!$A$2:$W$10000,18,0),"."),".")</f>
        <v>.</v>
      </c>
    </row>
    <row r="3455" spans="1:23" x14ac:dyDescent="0.2">
      <c r="A3455" s="1" t="str">
        <f t="shared" si="106"/>
        <v>2018|Wellington City|Female / Wahine</v>
      </c>
      <c r="B3455" t="s">
        <v>20</v>
      </c>
      <c r="C3455" t="s">
        <v>21</v>
      </c>
      <c r="D3455" t="s">
        <v>22</v>
      </c>
      <c r="E3455" t="s">
        <v>23</v>
      </c>
      <c r="F3455">
        <v>2018</v>
      </c>
      <c r="G3455">
        <v>2018</v>
      </c>
      <c r="H3455">
        <v>47</v>
      </c>
      <c r="I3455" t="s">
        <v>85</v>
      </c>
      <c r="J3455">
        <v>99</v>
      </c>
      <c r="K3455" t="s">
        <v>47</v>
      </c>
      <c r="L3455">
        <v>99</v>
      </c>
      <c r="M3455" t="s">
        <v>26</v>
      </c>
      <c r="N3455">
        <v>99</v>
      </c>
      <c r="O3455" t="s">
        <v>27</v>
      </c>
      <c r="P3455">
        <v>2</v>
      </c>
      <c r="Q3455" t="s">
        <v>31</v>
      </c>
      <c r="R3455">
        <v>87828</v>
      </c>
      <c r="V3455" s="3" t="str">
        <f t="shared" si="107"/>
        <v>.</v>
      </c>
      <c r="W3455" s="3" t="str">
        <f>IF(AND(T3455&lt;&gt;"_U",T3455&lt;&gt;"c",J3455&lt;&gt;9,J3455&lt;&gt;99),IFERROR(VLOOKUP(A3455,'TA Total'!$A$2:$W$10000,18,0),"."),".")</f>
        <v>.</v>
      </c>
    </row>
    <row r="3456" spans="1:23" x14ac:dyDescent="0.2">
      <c r="A3456" s="1" t="str">
        <f t="shared" si="106"/>
        <v>2018|Wellington City|Another gender / He ira kÄ“ anÅ</v>
      </c>
      <c r="B3456" t="s">
        <v>20</v>
      </c>
      <c r="C3456" t="s">
        <v>21</v>
      </c>
      <c r="D3456" t="s">
        <v>22</v>
      </c>
      <c r="E3456" t="s">
        <v>23</v>
      </c>
      <c r="F3456">
        <v>2018</v>
      </c>
      <c r="G3456">
        <v>2018</v>
      </c>
      <c r="H3456">
        <v>47</v>
      </c>
      <c r="I3456" t="s">
        <v>85</v>
      </c>
      <c r="J3456">
        <v>99</v>
      </c>
      <c r="K3456" t="s">
        <v>47</v>
      </c>
      <c r="L3456">
        <v>99</v>
      </c>
      <c r="M3456" t="s">
        <v>26</v>
      </c>
      <c r="N3456">
        <v>99</v>
      </c>
      <c r="O3456" t="s">
        <v>27</v>
      </c>
      <c r="P3456">
        <v>3</v>
      </c>
      <c r="Q3456" t="s">
        <v>28</v>
      </c>
      <c r="T3456" t="s">
        <v>36</v>
      </c>
      <c r="U3456" t="s">
        <v>37</v>
      </c>
      <c r="V3456" s="3" t="str">
        <f t="shared" si="107"/>
        <v>.</v>
      </c>
      <c r="W3456" s="3" t="str">
        <f>IF(AND(T3456&lt;&gt;"_U",T3456&lt;&gt;"c",J3456&lt;&gt;9,J3456&lt;&gt;99),IFERROR(VLOOKUP(A3456,'TA Total'!$A$2:$W$10000,18,0),"."),".")</f>
        <v>.</v>
      </c>
    </row>
    <row r="3457" spans="1:23" x14ac:dyDescent="0.2">
      <c r="A3457" s="1" t="str">
        <f t="shared" si="106"/>
        <v>2018|Wellington City|Total - gender</v>
      </c>
      <c r="B3457" t="s">
        <v>20</v>
      </c>
      <c r="C3457" t="s">
        <v>21</v>
      </c>
      <c r="D3457" t="s">
        <v>22</v>
      </c>
      <c r="E3457" t="s">
        <v>23</v>
      </c>
      <c r="F3457">
        <v>2018</v>
      </c>
      <c r="G3457">
        <v>2018</v>
      </c>
      <c r="H3457">
        <v>47</v>
      </c>
      <c r="I3457" t="s">
        <v>85</v>
      </c>
      <c r="J3457">
        <v>99</v>
      </c>
      <c r="K3457" t="s">
        <v>47</v>
      </c>
      <c r="L3457">
        <v>99</v>
      </c>
      <c r="M3457" t="s">
        <v>26</v>
      </c>
      <c r="N3457">
        <v>99</v>
      </c>
      <c r="O3457" t="s">
        <v>27</v>
      </c>
      <c r="P3457">
        <v>99</v>
      </c>
      <c r="Q3457" t="s">
        <v>42</v>
      </c>
      <c r="R3457">
        <v>169881</v>
      </c>
      <c r="V3457" s="3" t="str">
        <f t="shared" si="107"/>
        <v>.</v>
      </c>
      <c r="W3457" s="3" t="str">
        <f>IF(AND(T3457&lt;&gt;"_U",T3457&lt;&gt;"c",J3457&lt;&gt;9,J3457&lt;&gt;99),IFERROR(VLOOKUP(A3457,'TA Total'!$A$2:$W$10000,18,0),"."),".")</f>
        <v>.</v>
      </c>
    </row>
    <row r="3458" spans="1:23" x14ac:dyDescent="0.2">
      <c r="A3458" s="1" t="str">
        <f t="shared" si="106"/>
        <v>2018|Masterton District|Male / TÄne</v>
      </c>
      <c r="B3458" t="s">
        <v>20</v>
      </c>
      <c r="C3458" t="s">
        <v>21</v>
      </c>
      <c r="D3458" t="s">
        <v>22</v>
      </c>
      <c r="E3458" t="s">
        <v>23</v>
      </c>
      <c r="F3458">
        <v>2018</v>
      </c>
      <c r="G3458">
        <v>2018</v>
      </c>
      <c r="H3458">
        <v>48</v>
      </c>
      <c r="I3458" t="s">
        <v>134</v>
      </c>
      <c r="J3458">
        <v>1</v>
      </c>
      <c r="K3458" t="s">
        <v>30</v>
      </c>
      <c r="L3458">
        <v>99</v>
      </c>
      <c r="M3458" t="s">
        <v>26</v>
      </c>
      <c r="N3458">
        <v>99</v>
      </c>
      <c r="O3458" t="s">
        <v>27</v>
      </c>
      <c r="P3458">
        <v>1</v>
      </c>
      <c r="Q3458" t="s">
        <v>34</v>
      </c>
      <c r="R3458">
        <v>4161</v>
      </c>
      <c r="V3458" s="3">
        <f t="shared" si="107"/>
        <v>52.08</v>
      </c>
      <c r="W3458" s="3">
        <f>IF(AND(T3458&lt;&gt;"_U",T3458&lt;&gt;"c",J3458&lt;&gt;9,J3458&lt;&gt;99),IFERROR(VLOOKUP(A3458,'TA Total'!$A$2:$W$10000,18,0),"."),".")</f>
        <v>7989</v>
      </c>
    </row>
    <row r="3459" spans="1:23" x14ac:dyDescent="0.2">
      <c r="A3459" s="1" t="str">
        <f t="shared" ref="A3459:A3522" si="108">G3459&amp;"|"&amp;I3459&amp;"|"&amp;Q3459</f>
        <v>2018|Masterton District|Female / Wahine</v>
      </c>
      <c r="B3459" t="s">
        <v>20</v>
      </c>
      <c r="C3459" t="s">
        <v>21</v>
      </c>
      <c r="D3459" t="s">
        <v>22</v>
      </c>
      <c r="E3459" t="s">
        <v>23</v>
      </c>
      <c r="F3459">
        <v>2018</v>
      </c>
      <c r="G3459">
        <v>2018</v>
      </c>
      <c r="H3459">
        <v>48</v>
      </c>
      <c r="I3459" t="s">
        <v>134</v>
      </c>
      <c r="J3459">
        <v>1</v>
      </c>
      <c r="K3459" t="s">
        <v>30</v>
      </c>
      <c r="L3459">
        <v>99</v>
      </c>
      <c r="M3459" t="s">
        <v>26</v>
      </c>
      <c r="N3459">
        <v>99</v>
      </c>
      <c r="O3459" t="s">
        <v>27</v>
      </c>
      <c r="P3459">
        <v>2</v>
      </c>
      <c r="Q3459" t="s">
        <v>31</v>
      </c>
      <c r="R3459">
        <v>4179</v>
      </c>
      <c r="V3459" s="3">
        <f t="shared" ref="V3459:V3522" si="109">IF(T3459&lt;&gt;"_U",IFERROR((ROUND(R3459/W3459*100,2)),"."),".")</f>
        <v>45.37</v>
      </c>
      <c r="W3459" s="3">
        <f>IF(AND(T3459&lt;&gt;"_U",T3459&lt;&gt;"c",J3459&lt;&gt;9,J3459&lt;&gt;99),IFERROR(VLOOKUP(A3459,'TA Total'!$A$2:$W$10000,18,0),"."),".")</f>
        <v>9210</v>
      </c>
    </row>
    <row r="3460" spans="1:23" x14ac:dyDescent="0.2">
      <c r="A3460" s="1" t="str">
        <f t="shared" si="108"/>
        <v>2018|Masterton District|Another gender / He ira kÄ“ anÅ</v>
      </c>
      <c r="B3460" t="s">
        <v>20</v>
      </c>
      <c r="C3460" t="s">
        <v>21</v>
      </c>
      <c r="D3460" t="s">
        <v>22</v>
      </c>
      <c r="E3460" t="s">
        <v>23</v>
      </c>
      <c r="F3460">
        <v>2018</v>
      </c>
      <c r="G3460">
        <v>2018</v>
      </c>
      <c r="H3460">
        <v>48</v>
      </c>
      <c r="I3460" t="s">
        <v>134</v>
      </c>
      <c r="J3460">
        <v>1</v>
      </c>
      <c r="K3460" t="s">
        <v>30</v>
      </c>
      <c r="L3460">
        <v>99</v>
      </c>
      <c r="M3460" t="s">
        <v>26</v>
      </c>
      <c r="N3460">
        <v>99</v>
      </c>
      <c r="O3460" t="s">
        <v>27</v>
      </c>
      <c r="P3460">
        <v>3</v>
      </c>
      <c r="Q3460" t="s">
        <v>28</v>
      </c>
      <c r="T3460" t="s">
        <v>36</v>
      </c>
      <c r="U3460" t="s">
        <v>37</v>
      </c>
      <c r="V3460" s="3" t="str">
        <f t="shared" si="109"/>
        <v>.</v>
      </c>
      <c r="W3460" s="3" t="str">
        <f>IF(AND(T3460&lt;&gt;"_U",T3460&lt;&gt;"c",J3460&lt;&gt;9,J3460&lt;&gt;99),IFERROR(VLOOKUP(A3460,'TA Total'!$A$2:$W$10000,18,0),"."),".")</f>
        <v>.</v>
      </c>
    </row>
    <row r="3461" spans="1:23" x14ac:dyDescent="0.2">
      <c r="A3461" s="1" t="str">
        <f t="shared" si="108"/>
        <v>2018|Masterton District|Total - gender</v>
      </c>
      <c r="B3461" t="s">
        <v>20</v>
      </c>
      <c r="C3461" t="s">
        <v>21</v>
      </c>
      <c r="D3461" t="s">
        <v>22</v>
      </c>
      <c r="E3461" t="s">
        <v>23</v>
      </c>
      <c r="F3461">
        <v>2018</v>
      </c>
      <c r="G3461">
        <v>2018</v>
      </c>
      <c r="H3461">
        <v>48</v>
      </c>
      <c r="I3461" t="s">
        <v>134</v>
      </c>
      <c r="J3461">
        <v>1</v>
      </c>
      <c r="K3461" t="s">
        <v>30</v>
      </c>
      <c r="L3461">
        <v>99</v>
      </c>
      <c r="M3461" t="s">
        <v>26</v>
      </c>
      <c r="N3461">
        <v>99</v>
      </c>
      <c r="O3461" t="s">
        <v>27</v>
      </c>
      <c r="P3461">
        <v>99</v>
      </c>
      <c r="Q3461" t="s">
        <v>42</v>
      </c>
      <c r="R3461">
        <v>8337</v>
      </c>
      <c r="V3461" s="3">
        <f t="shared" si="109"/>
        <v>48.47</v>
      </c>
      <c r="W3461" s="3">
        <f>IF(AND(T3461&lt;&gt;"_U",T3461&lt;&gt;"c",J3461&lt;&gt;9,J3461&lt;&gt;99),IFERROR(VLOOKUP(A3461,'TA Total'!$A$2:$W$10000,18,0),"."),".")</f>
        <v>17202</v>
      </c>
    </row>
    <row r="3462" spans="1:23" x14ac:dyDescent="0.2">
      <c r="A3462" s="1" t="str">
        <f t="shared" si="108"/>
        <v>2018|Masterton District|Male / TÄne</v>
      </c>
      <c r="B3462" t="s">
        <v>20</v>
      </c>
      <c r="C3462" t="s">
        <v>21</v>
      </c>
      <c r="D3462" t="s">
        <v>22</v>
      </c>
      <c r="E3462" t="s">
        <v>23</v>
      </c>
      <c r="F3462">
        <v>2018</v>
      </c>
      <c r="G3462">
        <v>2018</v>
      </c>
      <c r="H3462">
        <v>48</v>
      </c>
      <c r="I3462" t="s">
        <v>134</v>
      </c>
      <c r="J3462">
        <v>3</v>
      </c>
      <c r="K3462" t="s">
        <v>39</v>
      </c>
      <c r="L3462">
        <v>99</v>
      </c>
      <c r="M3462" t="s">
        <v>26</v>
      </c>
      <c r="N3462">
        <v>99</v>
      </c>
      <c r="O3462" t="s">
        <v>27</v>
      </c>
      <c r="P3462">
        <v>1</v>
      </c>
      <c r="Q3462" t="s">
        <v>34</v>
      </c>
      <c r="R3462">
        <v>273</v>
      </c>
      <c r="V3462" s="3">
        <f t="shared" si="109"/>
        <v>3.42</v>
      </c>
      <c r="W3462" s="3">
        <f>IF(AND(T3462&lt;&gt;"_U",T3462&lt;&gt;"c",J3462&lt;&gt;9,J3462&lt;&gt;99),IFERROR(VLOOKUP(A3462,'TA Total'!$A$2:$W$10000,18,0),"."),".")</f>
        <v>7989</v>
      </c>
    </row>
    <row r="3463" spans="1:23" x14ac:dyDescent="0.2">
      <c r="A3463" s="1" t="str">
        <f t="shared" si="108"/>
        <v>2018|Masterton District|Female / Wahine</v>
      </c>
      <c r="B3463" t="s">
        <v>20</v>
      </c>
      <c r="C3463" t="s">
        <v>21</v>
      </c>
      <c r="D3463" t="s">
        <v>22</v>
      </c>
      <c r="E3463" t="s">
        <v>23</v>
      </c>
      <c r="F3463">
        <v>2018</v>
      </c>
      <c r="G3463">
        <v>2018</v>
      </c>
      <c r="H3463">
        <v>48</v>
      </c>
      <c r="I3463" t="s">
        <v>134</v>
      </c>
      <c r="J3463">
        <v>3</v>
      </c>
      <c r="K3463" t="s">
        <v>39</v>
      </c>
      <c r="L3463">
        <v>99</v>
      </c>
      <c r="M3463" t="s">
        <v>26</v>
      </c>
      <c r="N3463">
        <v>99</v>
      </c>
      <c r="O3463" t="s">
        <v>27</v>
      </c>
      <c r="P3463">
        <v>2</v>
      </c>
      <c r="Q3463" t="s">
        <v>31</v>
      </c>
      <c r="R3463">
        <v>390</v>
      </c>
      <c r="V3463" s="3">
        <f t="shared" si="109"/>
        <v>4.2300000000000004</v>
      </c>
      <c r="W3463" s="3">
        <f>IF(AND(T3463&lt;&gt;"_U",T3463&lt;&gt;"c",J3463&lt;&gt;9,J3463&lt;&gt;99),IFERROR(VLOOKUP(A3463,'TA Total'!$A$2:$W$10000,18,0),"."),".")</f>
        <v>9210</v>
      </c>
    </row>
    <row r="3464" spans="1:23" x14ac:dyDescent="0.2">
      <c r="A3464" s="1" t="str">
        <f t="shared" si="108"/>
        <v>2018|Masterton District|Another gender / He ira kÄ“ anÅ</v>
      </c>
      <c r="B3464" t="s">
        <v>20</v>
      </c>
      <c r="C3464" t="s">
        <v>21</v>
      </c>
      <c r="D3464" t="s">
        <v>22</v>
      </c>
      <c r="E3464" t="s">
        <v>23</v>
      </c>
      <c r="F3464">
        <v>2018</v>
      </c>
      <c r="G3464">
        <v>2018</v>
      </c>
      <c r="H3464">
        <v>48</v>
      </c>
      <c r="I3464" t="s">
        <v>134</v>
      </c>
      <c r="J3464">
        <v>3</v>
      </c>
      <c r="K3464" t="s">
        <v>39</v>
      </c>
      <c r="L3464">
        <v>99</v>
      </c>
      <c r="M3464" t="s">
        <v>26</v>
      </c>
      <c r="N3464">
        <v>99</v>
      </c>
      <c r="O3464" t="s">
        <v>27</v>
      </c>
      <c r="P3464">
        <v>3</v>
      </c>
      <c r="Q3464" t="s">
        <v>28</v>
      </c>
      <c r="T3464" t="s">
        <v>36</v>
      </c>
      <c r="U3464" t="s">
        <v>37</v>
      </c>
      <c r="V3464" s="3" t="str">
        <f t="shared" si="109"/>
        <v>.</v>
      </c>
      <c r="W3464" s="3" t="str">
        <f>IF(AND(T3464&lt;&gt;"_U",T3464&lt;&gt;"c",J3464&lt;&gt;9,J3464&lt;&gt;99),IFERROR(VLOOKUP(A3464,'TA Total'!$A$2:$W$10000,18,0),"."),".")</f>
        <v>.</v>
      </c>
    </row>
    <row r="3465" spans="1:23" x14ac:dyDescent="0.2">
      <c r="A3465" s="1" t="str">
        <f t="shared" si="108"/>
        <v>2018|Masterton District|Total - gender</v>
      </c>
      <c r="B3465" t="s">
        <v>20</v>
      </c>
      <c r="C3465" t="s">
        <v>21</v>
      </c>
      <c r="D3465" t="s">
        <v>22</v>
      </c>
      <c r="E3465" t="s">
        <v>23</v>
      </c>
      <c r="F3465">
        <v>2018</v>
      </c>
      <c r="G3465">
        <v>2018</v>
      </c>
      <c r="H3465">
        <v>48</v>
      </c>
      <c r="I3465" t="s">
        <v>134</v>
      </c>
      <c r="J3465">
        <v>3</v>
      </c>
      <c r="K3465" t="s">
        <v>39</v>
      </c>
      <c r="L3465">
        <v>99</v>
      </c>
      <c r="M3465" t="s">
        <v>26</v>
      </c>
      <c r="N3465">
        <v>99</v>
      </c>
      <c r="O3465" t="s">
        <v>27</v>
      </c>
      <c r="P3465">
        <v>99</v>
      </c>
      <c r="Q3465" t="s">
        <v>42</v>
      </c>
      <c r="R3465">
        <v>663</v>
      </c>
      <c r="V3465" s="3">
        <f t="shared" si="109"/>
        <v>3.85</v>
      </c>
      <c r="W3465" s="3">
        <f>IF(AND(T3465&lt;&gt;"_U",T3465&lt;&gt;"c",J3465&lt;&gt;9,J3465&lt;&gt;99),IFERROR(VLOOKUP(A3465,'TA Total'!$A$2:$W$10000,18,0),"."),".")</f>
        <v>17202</v>
      </c>
    </row>
    <row r="3466" spans="1:23" x14ac:dyDescent="0.2">
      <c r="A3466" s="1" t="str">
        <f t="shared" si="108"/>
        <v>2018|Masterton District|Male / TÄne</v>
      </c>
      <c r="B3466" t="s">
        <v>20</v>
      </c>
      <c r="C3466" t="s">
        <v>21</v>
      </c>
      <c r="D3466" t="s">
        <v>22</v>
      </c>
      <c r="E3466" t="s">
        <v>23</v>
      </c>
      <c r="F3466">
        <v>2018</v>
      </c>
      <c r="G3466">
        <v>2018</v>
      </c>
      <c r="H3466">
        <v>48</v>
      </c>
      <c r="I3466" t="s">
        <v>134</v>
      </c>
      <c r="J3466">
        <v>4</v>
      </c>
      <c r="K3466" t="s">
        <v>54</v>
      </c>
      <c r="L3466">
        <v>99</v>
      </c>
      <c r="M3466" t="s">
        <v>26</v>
      </c>
      <c r="N3466">
        <v>99</v>
      </c>
      <c r="O3466" t="s">
        <v>27</v>
      </c>
      <c r="P3466">
        <v>1</v>
      </c>
      <c r="Q3466" t="s">
        <v>34</v>
      </c>
      <c r="R3466">
        <v>666</v>
      </c>
      <c r="V3466" s="3">
        <f t="shared" si="109"/>
        <v>8.34</v>
      </c>
      <c r="W3466" s="3">
        <f>IF(AND(T3466&lt;&gt;"_U",T3466&lt;&gt;"c",J3466&lt;&gt;9,J3466&lt;&gt;99),IFERROR(VLOOKUP(A3466,'TA Total'!$A$2:$W$10000,18,0),"."),".")</f>
        <v>7989</v>
      </c>
    </row>
    <row r="3467" spans="1:23" x14ac:dyDescent="0.2">
      <c r="A3467" s="1" t="str">
        <f t="shared" si="108"/>
        <v>2018|Masterton District|Female / Wahine</v>
      </c>
      <c r="B3467" t="s">
        <v>20</v>
      </c>
      <c r="C3467" t="s">
        <v>21</v>
      </c>
      <c r="D3467" t="s">
        <v>22</v>
      </c>
      <c r="E3467" t="s">
        <v>23</v>
      </c>
      <c r="F3467">
        <v>2018</v>
      </c>
      <c r="G3467">
        <v>2018</v>
      </c>
      <c r="H3467">
        <v>48</v>
      </c>
      <c r="I3467" t="s">
        <v>134</v>
      </c>
      <c r="J3467">
        <v>4</v>
      </c>
      <c r="K3467" t="s">
        <v>54</v>
      </c>
      <c r="L3467">
        <v>99</v>
      </c>
      <c r="M3467" t="s">
        <v>26</v>
      </c>
      <c r="N3467">
        <v>99</v>
      </c>
      <c r="O3467" t="s">
        <v>27</v>
      </c>
      <c r="P3467">
        <v>2</v>
      </c>
      <c r="Q3467" t="s">
        <v>31</v>
      </c>
      <c r="R3467">
        <v>978</v>
      </c>
      <c r="V3467" s="3">
        <f t="shared" si="109"/>
        <v>10.62</v>
      </c>
      <c r="W3467" s="3">
        <f>IF(AND(T3467&lt;&gt;"_U",T3467&lt;&gt;"c",J3467&lt;&gt;9,J3467&lt;&gt;99),IFERROR(VLOOKUP(A3467,'TA Total'!$A$2:$W$10000,18,0),"."),".")</f>
        <v>9210</v>
      </c>
    </row>
    <row r="3468" spans="1:23" x14ac:dyDescent="0.2">
      <c r="A3468" s="1" t="str">
        <f t="shared" si="108"/>
        <v>2018|Masterton District|Another gender / He ira kÄ“ anÅ</v>
      </c>
      <c r="B3468" t="s">
        <v>20</v>
      </c>
      <c r="C3468" t="s">
        <v>21</v>
      </c>
      <c r="D3468" t="s">
        <v>22</v>
      </c>
      <c r="E3468" t="s">
        <v>23</v>
      </c>
      <c r="F3468">
        <v>2018</v>
      </c>
      <c r="G3468">
        <v>2018</v>
      </c>
      <c r="H3468">
        <v>48</v>
      </c>
      <c r="I3468" t="s">
        <v>134</v>
      </c>
      <c r="J3468">
        <v>4</v>
      </c>
      <c r="K3468" t="s">
        <v>54</v>
      </c>
      <c r="L3468">
        <v>99</v>
      </c>
      <c r="M3468" t="s">
        <v>26</v>
      </c>
      <c r="N3468">
        <v>99</v>
      </c>
      <c r="O3468" t="s">
        <v>27</v>
      </c>
      <c r="P3468">
        <v>3</v>
      </c>
      <c r="Q3468" t="s">
        <v>28</v>
      </c>
      <c r="T3468" t="s">
        <v>36</v>
      </c>
      <c r="U3468" t="s">
        <v>37</v>
      </c>
      <c r="V3468" s="3" t="str">
        <f t="shared" si="109"/>
        <v>.</v>
      </c>
      <c r="W3468" s="3" t="str">
        <f>IF(AND(T3468&lt;&gt;"_U",T3468&lt;&gt;"c",J3468&lt;&gt;9,J3468&lt;&gt;99),IFERROR(VLOOKUP(A3468,'TA Total'!$A$2:$W$10000,18,0),"."),".")</f>
        <v>.</v>
      </c>
    </row>
    <row r="3469" spans="1:23" x14ac:dyDescent="0.2">
      <c r="A3469" s="1" t="str">
        <f t="shared" si="108"/>
        <v>2018|Masterton District|Total - gender</v>
      </c>
      <c r="B3469" t="s">
        <v>20</v>
      </c>
      <c r="C3469" t="s">
        <v>21</v>
      </c>
      <c r="D3469" t="s">
        <v>22</v>
      </c>
      <c r="E3469" t="s">
        <v>23</v>
      </c>
      <c r="F3469">
        <v>2018</v>
      </c>
      <c r="G3469">
        <v>2018</v>
      </c>
      <c r="H3469">
        <v>48</v>
      </c>
      <c r="I3469" t="s">
        <v>134</v>
      </c>
      <c r="J3469">
        <v>4</v>
      </c>
      <c r="K3469" t="s">
        <v>54</v>
      </c>
      <c r="L3469">
        <v>99</v>
      </c>
      <c r="M3469" t="s">
        <v>26</v>
      </c>
      <c r="N3469">
        <v>99</v>
      </c>
      <c r="O3469" t="s">
        <v>27</v>
      </c>
      <c r="P3469">
        <v>99</v>
      </c>
      <c r="Q3469" t="s">
        <v>42</v>
      </c>
      <c r="R3469">
        <v>1644</v>
      </c>
      <c r="V3469" s="3">
        <f t="shared" si="109"/>
        <v>9.56</v>
      </c>
      <c r="W3469" s="3">
        <f>IF(AND(T3469&lt;&gt;"_U",T3469&lt;&gt;"c",J3469&lt;&gt;9,J3469&lt;&gt;99),IFERROR(VLOOKUP(A3469,'TA Total'!$A$2:$W$10000,18,0),"."),".")</f>
        <v>17202</v>
      </c>
    </row>
    <row r="3470" spans="1:23" x14ac:dyDescent="0.2">
      <c r="A3470" s="1" t="str">
        <f t="shared" si="108"/>
        <v>2018|Masterton District|Male / TÄne</v>
      </c>
      <c r="B3470" t="s">
        <v>20</v>
      </c>
      <c r="C3470" t="s">
        <v>21</v>
      </c>
      <c r="D3470" t="s">
        <v>22</v>
      </c>
      <c r="E3470" t="s">
        <v>23</v>
      </c>
      <c r="F3470">
        <v>2018</v>
      </c>
      <c r="G3470">
        <v>2018</v>
      </c>
      <c r="H3470">
        <v>48</v>
      </c>
      <c r="I3470" t="s">
        <v>134</v>
      </c>
      <c r="J3470">
        <v>5</v>
      </c>
      <c r="K3470" t="s">
        <v>33</v>
      </c>
      <c r="L3470">
        <v>99</v>
      </c>
      <c r="M3470" t="s">
        <v>26</v>
      </c>
      <c r="N3470">
        <v>99</v>
      </c>
      <c r="O3470" t="s">
        <v>27</v>
      </c>
      <c r="P3470">
        <v>1</v>
      </c>
      <c r="Q3470" t="s">
        <v>34</v>
      </c>
      <c r="R3470">
        <v>300</v>
      </c>
      <c r="V3470" s="3">
        <f t="shared" si="109"/>
        <v>3.76</v>
      </c>
      <c r="W3470" s="3">
        <f>IF(AND(T3470&lt;&gt;"_U",T3470&lt;&gt;"c",J3470&lt;&gt;9,J3470&lt;&gt;99),IFERROR(VLOOKUP(A3470,'TA Total'!$A$2:$W$10000,18,0),"."),".")</f>
        <v>7989</v>
      </c>
    </row>
    <row r="3471" spans="1:23" x14ac:dyDescent="0.2">
      <c r="A3471" s="1" t="str">
        <f t="shared" si="108"/>
        <v>2018|Masterton District|Female / Wahine</v>
      </c>
      <c r="B3471" t="s">
        <v>20</v>
      </c>
      <c r="C3471" t="s">
        <v>21</v>
      </c>
      <c r="D3471" t="s">
        <v>22</v>
      </c>
      <c r="E3471" t="s">
        <v>23</v>
      </c>
      <c r="F3471">
        <v>2018</v>
      </c>
      <c r="G3471">
        <v>2018</v>
      </c>
      <c r="H3471">
        <v>48</v>
      </c>
      <c r="I3471" t="s">
        <v>134</v>
      </c>
      <c r="J3471">
        <v>5</v>
      </c>
      <c r="K3471" t="s">
        <v>33</v>
      </c>
      <c r="L3471">
        <v>99</v>
      </c>
      <c r="M3471" t="s">
        <v>26</v>
      </c>
      <c r="N3471">
        <v>99</v>
      </c>
      <c r="O3471" t="s">
        <v>27</v>
      </c>
      <c r="P3471">
        <v>2</v>
      </c>
      <c r="Q3471" t="s">
        <v>31</v>
      </c>
      <c r="R3471">
        <v>1044</v>
      </c>
      <c r="V3471" s="3">
        <f t="shared" si="109"/>
        <v>11.34</v>
      </c>
      <c r="W3471" s="3">
        <f>IF(AND(T3471&lt;&gt;"_U",T3471&lt;&gt;"c",J3471&lt;&gt;9,J3471&lt;&gt;99),IFERROR(VLOOKUP(A3471,'TA Total'!$A$2:$W$10000,18,0),"."),".")</f>
        <v>9210</v>
      </c>
    </row>
    <row r="3472" spans="1:23" x14ac:dyDescent="0.2">
      <c r="A3472" s="1" t="str">
        <f t="shared" si="108"/>
        <v>2018|Masterton District|Another gender / He ira kÄ“ anÅ</v>
      </c>
      <c r="B3472" t="s">
        <v>20</v>
      </c>
      <c r="C3472" t="s">
        <v>21</v>
      </c>
      <c r="D3472" t="s">
        <v>22</v>
      </c>
      <c r="E3472" t="s">
        <v>23</v>
      </c>
      <c r="F3472">
        <v>2018</v>
      </c>
      <c r="G3472">
        <v>2018</v>
      </c>
      <c r="H3472">
        <v>48</v>
      </c>
      <c r="I3472" t="s">
        <v>134</v>
      </c>
      <c r="J3472">
        <v>5</v>
      </c>
      <c r="K3472" t="s">
        <v>33</v>
      </c>
      <c r="L3472">
        <v>99</v>
      </c>
      <c r="M3472" t="s">
        <v>26</v>
      </c>
      <c r="N3472">
        <v>99</v>
      </c>
      <c r="O3472" t="s">
        <v>27</v>
      </c>
      <c r="P3472">
        <v>3</v>
      </c>
      <c r="Q3472" t="s">
        <v>28</v>
      </c>
      <c r="T3472" t="s">
        <v>36</v>
      </c>
      <c r="U3472" t="s">
        <v>37</v>
      </c>
      <c r="V3472" s="3" t="str">
        <f t="shared" si="109"/>
        <v>.</v>
      </c>
      <c r="W3472" s="3" t="str">
        <f>IF(AND(T3472&lt;&gt;"_U",T3472&lt;&gt;"c",J3472&lt;&gt;9,J3472&lt;&gt;99),IFERROR(VLOOKUP(A3472,'TA Total'!$A$2:$W$10000,18,0),"."),".")</f>
        <v>.</v>
      </c>
    </row>
    <row r="3473" spans="1:23" x14ac:dyDescent="0.2">
      <c r="A3473" s="1" t="str">
        <f t="shared" si="108"/>
        <v>2018|Masterton District|Total - gender</v>
      </c>
      <c r="B3473" t="s">
        <v>20</v>
      </c>
      <c r="C3473" t="s">
        <v>21</v>
      </c>
      <c r="D3473" t="s">
        <v>22</v>
      </c>
      <c r="E3473" t="s">
        <v>23</v>
      </c>
      <c r="F3473">
        <v>2018</v>
      </c>
      <c r="G3473">
        <v>2018</v>
      </c>
      <c r="H3473">
        <v>48</v>
      </c>
      <c r="I3473" t="s">
        <v>134</v>
      </c>
      <c r="J3473">
        <v>5</v>
      </c>
      <c r="K3473" t="s">
        <v>33</v>
      </c>
      <c r="L3473">
        <v>99</v>
      </c>
      <c r="M3473" t="s">
        <v>26</v>
      </c>
      <c r="N3473">
        <v>99</v>
      </c>
      <c r="O3473" t="s">
        <v>27</v>
      </c>
      <c r="P3473">
        <v>99</v>
      </c>
      <c r="Q3473" t="s">
        <v>42</v>
      </c>
      <c r="R3473">
        <v>1341</v>
      </c>
      <c r="V3473" s="3">
        <f t="shared" si="109"/>
        <v>7.8</v>
      </c>
      <c r="W3473" s="3">
        <f>IF(AND(T3473&lt;&gt;"_U",T3473&lt;&gt;"c",J3473&lt;&gt;9,J3473&lt;&gt;99),IFERROR(VLOOKUP(A3473,'TA Total'!$A$2:$W$10000,18,0),"."),".")</f>
        <v>17202</v>
      </c>
    </row>
    <row r="3474" spans="1:23" x14ac:dyDescent="0.2">
      <c r="A3474" s="1" t="str">
        <f t="shared" si="108"/>
        <v>2018|Masterton District|Male / TÄne</v>
      </c>
      <c r="B3474" t="s">
        <v>20</v>
      </c>
      <c r="C3474" t="s">
        <v>21</v>
      </c>
      <c r="D3474" t="s">
        <v>22</v>
      </c>
      <c r="E3474" t="s">
        <v>23</v>
      </c>
      <c r="F3474">
        <v>2018</v>
      </c>
      <c r="G3474">
        <v>2018</v>
      </c>
      <c r="H3474">
        <v>48</v>
      </c>
      <c r="I3474" t="s">
        <v>134</v>
      </c>
      <c r="J3474">
        <v>6</v>
      </c>
      <c r="K3474" t="s">
        <v>52</v>
      </c>
      <c r="L3474">
        <v>99</v>
      </c>
      <c r="M3474" t="s">
        <v>26</v>
      </c>
      <c r="N3474">
        <v>99</v>
      </c>
      <c r="O3474" t="s">
        <v>27</v>
      </c>
      <c r="P3474">
        <v>1</v>
      </c>
      <c r="Q3474" t="s">
        <v>34</v>
      </c>
      <c r="R3474">
        <v>2592</v>
      </c>
      <c r="V3474" s="3">
        <f t="shared" si="109"/>
        <v>32.44</v>
      </c>
      <c r="W3474" s="3">
        <f>IF(AND(T3474&lt;&gt;"_U",T3474&lt;&gt;"c",J3474&lt;&gt;9,J3474&lt;&gt;99),IFERROR(VLOOKUP(A3474,'TA Total'!$A$2:$W$10000,18,0),"."),".")</f>
        <v>7989</v>
      </c>
    </row>
    <row r="3475" spans="1:23" x14ac:dyDescent="0.2">
      <c r="A3475" s="1" t="str">
        <f t="shared" si="108"/>
        <v>2018|Masterton District|Female / Wahine</v>
      </c>
      <c r="B3475" t="s">
        <v>20</v>
      </c>
      <c r="C3475" t="s">
        <v>21</v>
      </c>
      <c r="D3475" t="s">
        <v>22</v>
      </c>
      <c r="E3475" t="s">
        <v>23</v>
      </c>
      <c r="F3475">
        <v>2018</v>
      </c>
      <c r="G3475">
        <v>2018</v>
      </c>
      <c r="H3475">
        <v>48</v>
      </c>
      <c r="I3475" t="s">
        <v>134</v>
      </c>
      <c r="J3475">
        <v>6</v>
      </c>
      <c r="K3475" t="s">
        <v>52</v>
      </c>
      <c r="L3475">
        <v>99</v>
      </c>
      <c r="M3475" t="s">
        <v>26</v>
      </c>
      <c r="N3475">
        <v>99</v>
      </c>
      <c r="O3475" t="s">
        <v>27</v>
      </c>
      <c r="P3475">
        <v>2</v>
      </c>
      <c r="Q3475" t="s">
        <v>31</v>
      </c>
      <c r="R3475">
        <v>2625</v>
      </c>
      <c r="V3475" s="3">
        <f t="shared" si="109"/>
        <v>28.5</v>
      </c>
      <c r="W3475" s="3">
        <f>IF(AND(T3475&lt;&gt;"_U",T3475&lt;&gt;"c",J3475&lt;&gt;9,J3475&lt;&gt;99),IFERROR(VLOOKUP(A3475,'TA Total'!$A$2:$W$10000,18,0),"."),".")</f>
        <v>9210</v>
      </c>
    </row>
    <row r="3476" spans="1:23" x14ac:dyDescent="0.2">
      <c r="A3476" s="1" t="str">
        <f t="shared" si="108"/>
        <v>2018|Masterton District|Another gender / He ira kÄ“ anÅ</v>
      </c>
      <c r="B3476" t="s">
        <v>20</v>
      </c>
      <c r="C3476" t="s">
        <v>21</v>
      </c>
      <c r="D3476" t="s">
        <v>22</v>
      </c>
      <c r="E3476" t="s">
        <v>23</v>
      </c>
      <c r="F3476">
        <v>2018</v>
      </c>
      <c r="G3476">
        <v>2018</v>
      </c>
      <c r="H3476">
        <v>48</v>
      </c>
      <c r="I3476" t="s">
        <v>134</v>
      </c>
      <c r="J3476">
        <v>6</v>
      </c>
      <c r="K3476" t="s">
        <v>52</v>
      </c>
      <c r="L3476">
        <v>99</v>
      </c>
      <c r="M3476" t="s">
        <v>26</v>
      </c>
      <c r="N3476">
        <v>99</v>
      </c>
      <c r="O3476" t="s">
        <v>27</v>
      </c>
      <c r="P3476">
        <v>3</v>
      </c>
      <c r="Q3476" t="s">
        <v>28</v>
      </c>
      <c r="T3476" t="s">
        <v>36</v>
      </c>
      <c r="U3476" t="s">
        <v>37</v>
      </c>
      <c r="V3476" s="3" t="str">
        <f t="shared" si="109"/>
        <v>.</v>
      </c>
      <c r="W3476" s="3" t="str">
        <f>IF(AND(T3476&lt;&gt;"_U",T3476&lt;&gt;"c",J3476&lt;&gt;9,J3476&lt;&gt;99),IFERROR(VLOOKUP(A3476,'TA Total'!$A$2:$W$10000,18,0),"."),".")</f>
        <v>.</v>
      </c>
    </row>
    <row r="3477" spans="1:23" x14ac:dyDescent="0.2">
      <c r="A3477" s="1" t="str">
        <f t="shared" si="108"/>
        <v>2018|Masterton District|Total - gender</v>
      </c>
      <c r="B3477" t="s">
        <v>20</v>
      </c>
      <c r="C3477" t="s">
        <v>21</v>
      </c>
      <c r="D3477" t="s">
        <v>22</v>
      </c>
      <c r="E3477" t="s">
        <v>23</v>
      </c>
      <c r="F3477">
        <v>2018</v>
      </c>
      <c r="G3477">
        <v>2018</v>
      </c>
      <c r="H3477">
        <v>48</v>
      </c>
      <c r="I3477" t="s">
        <v>134</v>
      </c>
      <c r="J3477">
        <v>6</v>
      </c>
      <c r="K3477" t="s">
        <v>52</v>
      </c>
      <c r="L3477">
        <v>99</v>
      </c>
      <c r="M3477" t="s">
        <v>26</v>
      </c>
      <c r="N3477">
        <v>99</v>
      </c>
      <c r="O3477" t="s">
        <v>27</v>
      </c>
      <c r="P3477">
        <v>99</v>
      </c>
      <c r="Q3477" t="s">
        <v>42</v>
      </c>
      <c r="R3477">
        <v>5217</v>
      </c>
      <c r="V3477" s="3">
        <f t="shared" si="109"/>
        <v>30.33</v>
      </c>
      <c r="W3477" s="3">
        <f>IF(AND(T3477&lt;&gt;"_U",T3477&lt;&gt;"c",J3477&lt;&gt;9,J3477&lt;&gt;99),IFERROR(VLOOKUP(A3477,'TA Total'!$A$2:$W$10000,18,0),"."),".")</f>
        <v>17202</v>
      </c>
    </row>
    <row r="3478" spans="1:23" x14ac:dyDescent="0.2">
      <c r="A3478" s="1" t="str">
        <f t="shared" si="108"/>
        <v>2018|Masterton District|Male / TÄne</v>
      </c>
      <c r="B3478" t="s">
        <v>20</v>
      </c>
      <c r="C3478" t="s">
        <v>21</v>
      </c>
      <c r="D3478" t="s">
        <v>22</v>
      </c>
      <c r="E3478" t="s">
        <v>23</v>
      </c>
      <c r="F3478">
        <v>2018</v>
      </c>
      <c r="G3478">
        <v>2018</v>
      </c>
      <c r="H3478">
        <v>48</v>
      </c>
      <c r="I3478" t="s">
        <v>134</v>
      </c>
      <c r="J3478">
        <v>9</v>
      </c>
      <c r="K3478" t="s">
        <v>25</v>
      </c>
      <c r="L3478">
        <v>99</v>
      </c>
      <c r="M3478" t="s">
        <v>26</v>
      </c>
      <c r="N3478">
        <v>99</v>
      </c>
      <c r="O3478" t="s">
        <v>27</v>
      </c>
      <c r="P3478">
        <v>1</v>
      </c>
      <c r="Q3478" t="s">
        <v>34</v>
      </c>
      <c r="R3478">
        <v>1848</v>
      </c>
      <c r="V3478" s="3" t="str">
        <f t="shared" si="109"/>
        <v>.</v>
      </c>
      <c r="W3478" s="3" t="str">
        <f>IF(AND(T3478&lt;&gt;"_U",T3478&lt;&gt;"c",J3478&lt;&gt;9,J3478&lt;&gt;99),IFERROR(VLOOKUP(A3478,'TA Total'!$A$2:$W$10000,18,0),"."),".")</f>
        <v>.</v>
      </c>
    </row>
    <row r="3479" spans="1:23" x14ac:dyDescent="0.2">
      <c r="A3479" s="1" t="str">
        <f t="shared" si="108"/>
        <v>2018|Masterton District|Female / Wahine</v>
      </c>
      <c r="B3479" t="s">
        <v>20</v>
      </c>
      <c r="C3479" t="s">
        <v>21</v>
      </c>
      <c r="D3479" t="s">
        <v>22</v>
      </c>
      <c r="E3479" t="s">
        <v>23</v>
      </c>
      <c r="F3479">
        <v>2018</v>
      </c>
      <c r="G3479">
        <v>2018</v>
      </c>
      <c r="H3479">
        <v>48</v>
      </c>
      <c r="I3479" t="s">
        <v>134</v>
      </c>
      <c r="J3479">
        <v>9</v>
      </c>
      <c r="K3479" t="s">
        <v>25</v>
      </c>
      <c r="L3479">
        <v>99</v>
      </c>
      <c r="M3479" t="s">
        <v>26</v>
      </c>
      <c r="N3479">
        <v>99</v>
      </c>
      <c r="O3479" t="s">
        <v>27</v>
      </c>
      <c r="P3479">
        <v>2</v>
      </c>
      <c r="Q3479" t="s">
        <v>31</v>
      </c>
      <c r="R3479">
        <v>1533</v>
      </c>
      <c r="V3479" s="3" t="str">
        <f t="shared" si="109"/>
        <v>.</v>
      </c>
      <c r="W3479" s="3" t="str">
        <f>IF(AND(T3479&lt;&gt;"_U",T3479&lt;&gt;"c",J3479&lt;&gt;9,J3479&lt;&gt;99),IFERROR(VLOOKUP(A3479,'TA Total'!$A$2:$W$10000,18,0),"."),".")</f>
        <v>.</v>
      </c>
    </row>
    <row r="3480" spans="1:23" x14ac:dyDescent="0.2">
      <c r="A3480" s="1" t="str">
        <f t="shared" si="108"/>
        <v>2018|Masterton District|Another gender / He ira kÄ“ anÅ</v>
      </c>
      <c r="B3480" t="s">
        <v>20</v>
      </c>
      <c r="C3480" t="s">
        <v>21</v>
      </c>
      <c r="D3480" t="s">
        <v>22</v>
      </c>
      <c r="E3480" t="s">
        <v>23</v>
      </c>
      <c r="F3480">
        <v>2018</v>
      </c>
      <c r="G3480">
        <v>2018</v>
      </c>
      <c r="H3480">
        <v>48</v>
      </c>
      <c r="I3480" t="s">
        <v>134</v>
      </c>
      <c r="J3480">
        <v>9</v>
      </c>
      <c r="K3480" t="s">
        <v>25</v>
      </c>
      <c r="L3480">
        <v>99</v>
      </c>
      <c r="M3480" t="s">
        <v>26</v>
      </c>
      <c r="N3480">
        <v>99</v>
      </c>
      <c r="O3480" t="s">
        <v>27</v>
      </c>
      <c r="P3480">
        <v>3</v>
      </c>
      <c r="Q3480" t="s">
        <v>28</v>
      </c>
      <c r="T3480" t="s">
        <v>36</v>
      </c>
      <c r="U3480" t="s">
        <v>37</v>
      </c>
      <c r="V3480" s="3" t="str">
        <f t="shared" si="109"/>
        <v>.</v>
      </c>
      <c r="W3480" s="3" t="str">
        <f>IF(AND(T3480&lt;&gt;"_U",T3480&lt;&gt;"c",J3480&lt;&gt;9,J3480&lt;&gt;99),IFERROR(VLOOKUP(A3480,'TA Total'!$A$2:$W$10000,18,0),"."),".")</f>
        <v>.</v>
      </c>
    </row>
    <row r="3481" spans="1:23" x14ac:dyDescent="0.2">
      <c r="A3481" s="1" t="str">
        <f t="shared" si="108"/>
        <v>2018|Masterton District|Total - gender</v>
      </c>
      <c r="B3481" t="s">
        <v>20</v>
      </c>
      <c r="C3481" t="s">
        <v>21</v>
      </c>
      <c r="D3481" t="s">
        <v>22</v>
      </c>
      <c r="E3481" t="s">
        <v>23</v>
      </c>
      <c r="F3481">
        <v>2018</v>
      </c>
      <c r="G3481">
        <v>2018</v>
      </c>
      <c r="H3481">
        <v>48</v>
      </c>
      <c r="I3481" t="s">
        <v>134</v>
      </c>
      <c r="J3481">
        <v>9</v>
      </c>
      <c r="K3481" t="s">
        <v>25</v>
      </c>
      <c r="L3481">
        <v>99</v>
      </c>
      <c r="M3481" t="s">
        <v>26</v>
      </c>
      <c r="N3481">
        <v>99</v>
      </c>
      <c r="O3481" t="s">
        <v>27</v>
      </c>
      <c r="P3481">
        <v>99</v>
      </c>
      <c r="Q3481" t="s">
        <v>42</v>
      </c>
      <c r="R3481">
        <v>3384</v>
      </c>
      <c r="V3481" s="3" t="str">
        <f t="shared" si="109"/>
        <v>.</v>
      </c>
      <c r="W3481" s="3" t="str">
        <f>IF(AND(T3481&lt;&gt;"_U",T3481&lt;&gt;"c",J3481&lt;&gt;9,J3481&lt;&gt;99),IFERROR(VLOOKUP(A3481,'TA Total'!$A$2:$W$10000,18,0),"."),".")</f>
        <v>.</v>
      </c>
    </row>
    <row r="3482" spans="1:23" x14ac:dyDescent="0.2">
      <c r="A3482" s="1" t="str">
        <f t="shared" si="108"/>
        <v>2018|Masterton District|Male / TÄne</v>
      </c>
      <c r="B3482" t="s">
        <v>20</v>
      </c>
      <c r="C3482" t="s">
        <v>21</v>
      </c>
      <c r="D3482" t="s">
        <v>22</v>
      </c>
      <c r="E3482" t="s">
        <v>23</v>
      </c>
      <c r="F3482">
        <v>2018</v>
      </c>
      <c r="G3482">
        <v>2018</v>
      </c>
      <c r="H3482">
        <v>48</v>
      </c>
      <c r="I3482" t="s">
        <v>134</v>
      </c>
      <c r="J3482">
        <v>77</v>
      </c>
      <c r="K3482" t="s">
        <v>49</v>
      </c>
      <c r="L3482">
        <v>99</v>
      </c>
      <c r="M3482" t="s">
        <v>26</v>
      </c>
      <c r="N3482">
        <v>99</v>
      </c>
      <c r="O3482" t="s">
        <v>27</v>
      </c>
      <c r="P3482">
        <v>1</v>
      </c>
      <c r="Q3482" t="s">
        <v>34</v>
      </c>
      <c r="R3482">
        <v>7989</v>
      </c>
      <c r="V3482" s="3">
        <f t="shared" si="109"/>
        <v>100</v>
      </c>
      <c r="W3482" s="3">
        <f>IF(AND(T3482&lt;&gt;"_U",T3482&lt;&gt;"c",J3482&lt;&gt;9,J3482&lt;&gt;99),IFERROR(VLOOKUP(A3482,'TA Total'!$A$2:$W$10000,18,0),"."),".")</f>
        <v>7989</v>
      </c>
    </row>
    <row r="3483" spans="1:23" x14ac:dyDescent="0.2">
      <c r="A3483" s="1" t="str">
        <f t="shared" si="108"/>
        <v>2018|Masterton District|Female / Wahine</v>
      </c>
      <c r="B3483" t="s">
        <v>20</v>
      </c>
      <c r="C3483" t="s">
        <v>21</v>
      </c>
      <c r="D3483" t="s">
        <v>22</v>
      </c>
      <c r="E3483" t="s">
        <v>23</v>
      </c>
      <c r="F3483">
        <v>2018</v>
      </c>
      <c r="G3483">
        <v>2018</v>
      </c>
      <c r="H3483">
        <v>48</v>
      </c>
      <c r="I3483" t="s">
        <v>134</v>
      </c>
      <c r="J3483">
        <v>77</v>
      </c>
      <c r="K3483" t="s">
        <v>49</v>
      </c>
      <c r="L3483">
        <v>99</v>
      </c>
      <c r="M3483" t="s">
        <v>26</v>
      </c>
      <c r="N3483">
        <v>99</v>
      </c>
      <c r="O3483" t="s">
        <v>27</v>
      </c>
      <c r="P3483">
        <v>2</v>
      </c>
      <c r="Q3483" t="s">
        <v>31</v>
      </c>
      <c r="R3483">
        <v>9210</v>
      </c>
      <c r="V3483" s="3">
        <f t="shared" si="109"/>
        <v>100</v>
      </c>
      <c r="W3483" s="3">
        <f>IF(AND(T3483&lt;&gt;"_U",T3483&lt;&gt;"c",J3483&lt;&gt;9,J3483&lt;&gt;99),IFERROR(VLOOKUP(A3483,'TA Total'!$A$2:$W$10000,18,0),"."),".")</f>
        <v>9210</v>
      </c>
    </row>
    <row r="3484" spans="1:23" x14ac:dyDescent="0.2">
      <c r="A3484" s="1" t="str">
        <f t="shared" si="108"/>
        <v>2018|Masterton District|Another gender / He ira kÄ“ anÅ</v>
      </c>
      <c r="B3484" t="s">
        <v>20</v>
      </c>
      <c r="C3484" t="s">
        <v>21</v>
      </c>
      <c r="D3484" t="s">
        <v>22</v>
      </c>
      <c r="E3484" t="s">
        <v>23</v>
      </c>
      <c r="F3484">
        <v>2018</v>
      </c>
      <c r="G3484">
        <v>2018</v>
      </c>
      <c r="H3484">
        <v>48</v>
      </c>
      <c r="I3484" t="s">
        <v>134</v>
      </c>
      <c r="J3484">
        <v>77</v>
      </c>
      <c r="K3484" t="s">
        <v>49</v>
      </c>
      <c r="L3484">
        <v>99</v>
      </c>
      <c r="M3484" t="s">
        <v>26</v>
      </c>
      <c r="N3484">
        <v>99</v>
      </c>
      <c r="O3484" t="s">
        <v>27</v>
      </c>
      <c r="P3484">
        <v>3</v>
      </c>
      <c r="Q3484" t="s">
        <v>28</v>
      </c>
      <c r="T3484" t="s">
        <v>36</v>
      </c>
      <c r="U3484" t="s">
        <v>37</v>
      </c>
      <c r="V3484" s="3" t="str">
        <f t="shared" si="109"/>
        <v>.</v>
      </c>
      <c r="W3484" s="3" t="str">
        <f>IF(AND(T3484&lt;&gt;"_U",T3484&lt;&gt;"c",J3484&lt;&gt;9,J3484&lt;&gt;99),IFERROR(VLOOKUP(A3484,'TA Total'!$A$2:$W$10000,18,0),"."),".")</f>
        <v>.</v>
      </c>
    </row>
    <row r="3485" spans="1:23" x14ac:dyDescent="0.2">
      <c r="A3485" s="1" t="str">
        <f t="shared" si="108"/>
        <v>2018|Masterton District|Total - gender</v>
      </c>
      <c r="B3485" t="s">
        <v>20</v>
      </c>
      <c r="C3485" t="s">
        <v>21</v>
      </c>
      <c r="D3485" t="s">
        <v>22</v>
      </c>
      <c r="E3485" t="s">
        <v>23</v>
      </c>
      <c r="F3485">
        <v>2018</v>
      </c>
      <c r="G3485">
        <v>2018</v>
      </c>
      <c r="H3485">
        <v>48</v>
      </c>
      <c r="I3485" t="s">
        <v>134</v>
      </c>
      <c r="J3485">
        <v>77</v>
      </c>
      <c r="K3485" t="s">
        <v>49</v>
      </c>
      <c r="L3485">
        <v>99</v>
      </c>
      <c r="M3485" t="s">
        <v>26</v>
      </c>
      <c r="N3485">
        <v>99</v>
      </c>
      <c r="O3485" t="s">
        <v>27</v>
      </c>
      <c r="P3485">
        <v>99</v>
      </c>
      <c r="Q3485" t="s">
        <v>42</v>
      </c>
      <c r="R3485">
        <v>17202</v>
      </c>
      <c r="V3485" s="3">
        <f t="shared" si="109"/>
        <v>100</v>
      </c>
      <c r="W3485" s="3">
        <f>IF(AND(T3485&lt;&gt;"_U",T3485&lt;&gt;"c",J3485&lt;&gt;9,J3485&lt;&gt;99),IFERROR(VLOOKUP(A3485,'TA Total'!$A$2:$W$10000,18,0),"."),".")</f>
        <v>17202</v>
      </c>
    </row>
    <row r="3486" spans="1:23" x14ac:dyDescent="0.2">
      <c r="A3486" s="1" t="str">
        <f t="shared" si="108"/>
        <v>2018|Masterton District|Male / TÄne</v>
      </c>
      <c r="B3486" t="s">
        <v>20</v>
      </c>
      <c r="C3486" t="s">
        <v>21</v>
      </c>
      <c r="D3486" t="s">
        <v>22</v>
      </c>
      <c r="E3486" t="s">
        <v>23</v>
      </c>
      <c r="F3486">
        <v>2018</v>
      </c>
      <c r="G3486">
        <v>2018</v>
      </c>
      <c r="H3486">
        <v>48</v>
      </c>
      <c r="I3486" t="s">
        <v>134</v>
      </c>
      <c r="J3486">
        <v>99</v>
      </c>
      <c r="K3486" t="s">
        <v>47</v>
      </c>
      <c r="L3486">
        <v>99</v>
      </c>
      <c r="M3486" t="s">
        <v>26</v>
      </c>
      <c r="N3486">
        <v>99</v>
      </c>
      <c r="O3486" t="s">
        <v>27</v>
      </c>
      <c r="P3486">
        <v>1</v>
      </c>
      <c r="Q3486" t="s">
        <v>34</v>
      </c>
      <c r="R3486">
        <v>9840</v>
      </c>
      <c r="V3486" s="3" t="str">
        <f t="shared" si="109"/>
        <v>.</v>
      </c>
      <c r="W3486" s="3" t="str">
        <f>IF(AND(T3486&lt;&gt;"_U",T3486&lt;&gt;"c",J3486&lt;&gt;9,J3486&lt;&gt;99),IFERROR(VLOOKUP(A3486,'TA Total'!$A$2:$W$10000,18,0),"."),".")</f>
        <v>.</v>
      </c>
    </row>
    <row r="3487" spans="1:23" x14ac:dyDescent="0.2">
      <c r="A3487" s="1" t="str">
        <f t="shared" si="108"/>
        <v>2018|Masterton District|Female / Wahine</v>
      </c>
      <c r="B3487" t="s">
        <v>20</v>
      </c>
      <c r="C3487" t="s">
        <v>21</v>
      </c>
      <c r="D3487" t="s">
        <v>22</v>
      </c>
      <c r="E3487" t="s">
        <v>23</v>
      </c>
      <c r="F3487">
        <v>2018</v>
      </c>
      <c r="G3487">
        <v>2018</v>
      </c>
      <c r="H3487">
        <v>48</v>
      </c>
      <c r="I3487" t="s">
        <v>134</v>
      </c>
      <c r="J3487">
        <v>99</v>
      </c>
      <c r="K3487" t="s">
        <v>47</v>
      </c>
      <c r="L3487">
        <v>99</v>
      </c>
      <c r="M3487" t="s">
        <v>26</v>
      </c>
      <c r="N3487">
        <v>99</v>
      </c>
      <c r="O3487" t="s">
        <v>27</v>
      </c>
      <c r="P3487">
        <v>2</v>
      </c>
      <c r="Q3487" t="s">
        <v>31</v>
      </c>
      <c r="R3487">
        <v>10746</v>
      </c>
      <c r="V3487" s="3" t="str">
        <f t="shared" si="109"/>
        <v>.</v>
      </c>
      <c r="W3487" s="3" t="str">
        <f>IF(AND(T3487&lt;&gt;"_U",T3487&lt;&gt;"c",J3487&lt;&gt;9,J3487&lt;&gt;99),IFERROR(VLOOKUP(A3487,'TA Total'!$A$2:$W$10000,18,0),"."),".")</f>
        <v>.</v>
      </c>
    </row>
    <row r="3488" spans="1:23" x14ac:dyDescent="0.2">
      <c r="A3488" s="1" t="str">
        <f t="shared" si="108"/>
        <v>2018|Masterton District|Another gender / He ira kÄ“ anÅ</v>
      </c>
      <c r="B3488" t="s">
        <v>20</v>
      </c>
      <c r="C3488" t="s">
        <v>21</v>
      </c>
      <c r="D3488" t="s">
        <v>22</v>
      </c>
      <c r="E3488" t="s">
        <v>23</v>
      </c>
      <c r="F3488">
        <v>2018</v>
      </c>
      <c r="G3488">
        <v>2018</v>
      </c>
      <c r="H3488">
        <v>48</v>
      </c>
      <c r="I3488" t="s">
        <v>134</v>
      </c>
      <c r="J3488">
        <v>99</v>
      </c>
      <c r="K3488" t="s">
        <v>47</v>
      </c>
      <c r="L3488">
        <v>99</v>
      </c>
      <c r="M3488" t="s">
        <v>26</v>
      </c>
      <c r="N3488">
        <v>99</v>
      </c>
      <c r="O3488" t="s">
        <v>27</v>
      </c>
      <c r="P3488">
        <v>3</v>
      </c>
      <c r="Q3488" t="s">
        <v>28</v>
      </c>
      <c r="T3488" t="s">
        <v>36</v>
      </c>
      <c r="U3488" t="s">
        <v>37</v>
      </c>
      <c r="V3488" s="3" t="str">
        <f t="shared" si="109"/>
        <v>.</v>
      </c>
      <c r="W3488" s="3" t="str">
        <f>IF(AND(T3488&lt;&gt;"_U",T3488&lt;&gt;"c",J3488&lt;&gt;9,J3488&lt;&gt;99),IFERROR(VLOOKUP(A3488,'TA Total'!$A$2:$W$10000,18,0),"."),".")</f>
        <v>.</v>
      </c>
    </row>
    <row r="3489" spans="1:23" x14ac:dyDescent="0.2">
      <c r="A3489" s="1" t="str">
        <f t="shared" si="108"/>
        <v>2018|Masterton District|Total - gender</v>
      </c>
      <c r="B3489" t="s">
        <v>20</v>
      </c>
      <c r="C3489" t="s">
        <v>21</v>
      </c>
      <c r="D3489" t="s">
        <v>22</v>
      </c>
      <c r="E3489" t="s">
        <v>23</v>
      </c>
      <c r="F3489">
        <v>2018</v>
      </c>
      <c r="G3489">
        <v>2018</v>
      </c>
      <c r="H3489">
        <v>48</v>
      </c>
      <c r="I3489" t="s">
        <v>134</v>
      </c>
      <c r="J3489">
        <v>99</v>
      </c>
      <c r="K3489" t="s">
        <v>47</v>
      </c>
      <c r="L3489">
        <v>99</v>
      </c>
      <c r="M3489" t="s">
        <v>26</v>
      </c>
      <c r="N3489">
        <v>99</v>
      </c>
      <c r="O3489" t="s">
        <v>27</v>
      </c>
      <c r="P3489">
        <v>99</v>
      </c>
      <c r="Q3489" t="s">
        <v>42</v>
      </c>
      <c r="R3489">
        <v>20586</v>
      </c>
      <c r="V3489" s="3" t="str">
        <f t="shared" si="109"/>
        <v>.</v>
      </c>
      <c r="W3489" s="3" t="str">
        <f>IF(AND(T3489&lt;&gt;"_U",T3489&lt;&gt;"c",J3489&lt;&gt;9,J3489&lt;&gt;99),IFERROR(VLOOKUP(A3489,'TA Total'!$A$2:$W$10000,18,0),"."),".")</f>
        <v>.</v>
      </c>
    </row>
    <row r="3490" spans="1:23" x14ac:dyDescent="0.2">
      <c r="A3490" s="1" t="str">
        <f t="shared" si="108"/>
        <v>2018|Carterton District|Male / TÄne</v>
      </c>
      <c r="B3490" t="s">
        <v>20</v>
      </c>
      <c r="C3490" t="s">
        <v>21</v>
      </c>
      <c r="D3490" t="s">
        <v>22</v>
      </c>
      <c r="E3490" t="s">
        <v>23</v>
      </c>
      <c r="F3490">
        <v>2018</v>
      </c>
      <c r="G3490">
        <v>2018</v>
      </c>
      <c r="H3490">
        <v>49</v>
      </c>
      <c r="I3490" t="s">
        <v>148</v>
      </c>
      <c r="J3490">
        <v>1</v>
      </c>
      <c r="K3490" t="s">
        <v>30</v>
      </c>
      <c r="L3490">
        <v>99</v>
      </c>
      <c r="M3490" t="s">
        <v>26</v>
      </c>
      <c r="N3490">
        <v>99</v>
      </c>
      <c r="O3490" t="s">
        <v>27</v>
      </c>
      <c r="P3490">
        <v>1</v>
      </c>
      <c r="Q3490" t="s">
        <v>34</v>
      </c>
      <c r="R3490">
        <v>1734</v>
      </c>
      <c r="V3490" s="3">
        <f t="shared" si="109"/>
        <v>55.85</v>
      </c>
      <c r="W3490" s="3">
        <f>IF(AND(T3490&lt;&gt;"_U",T3490&lt;&gt;"c",J3490&lt;&gt;9,J3490&lt;&gt;99),IFERROR(VLOOKUP(A3490,'TA Total'!$A$2:$W$10000,18,0),"."),".")</f>
        <v>3105</v>
      </c>
    </row>
    <row r="3491" spans="1:23" x14ac:dyDescent="0.2">
      <c r="A3491" s="1" t="str">
        <f t="shared" si="108"/>
        <v>2018|Carterton District|Female / Wahine</v>
      </c>
      <c r="B3491" t="s">
        <v>20</v>
      </c>
      <c r="C3491" t="s">
        <v>21</v>
      </c>
      <c r="D3491" t="s">
        <v>22</v>
      </c>
      <c r="E3491" t="s">
        <v>23</v>
      </c>
      <c r="F3491">
        <v>2018</v>
      </c>
      <c r="G3491">
        <v>2018</v>
      </c>
      <c r="H3491">
        <v>49</v>
      </c>
      <c r="I3491" t="s">
        <v>148</v>
      </c>
      <c r="J3491">
        <v>1</v>
      </c>
      <c r="K3491" t="s">
        <v>30</v>
      </c>
      <c r="L3491">
        <v>99</v>
      </c>
      <c r="M3491" t="s">
        <v>26</v>
      </c>
      <c r="N3491">
        <v>99</v>
      </c>
      <c r="O3491" t="s">
        <v>27</v>
      </c>
      <c r="P3491">
        <v>2</v>
      </c>
      <c r="Q3491" t="s">
        <v>31</v>
      </c>
      <c r="R3491">
        <v>1749</v>
      </c>
      <c r="V3491" s="3">
        <f t="shared" si="109"/>
        <v>52.05</v>
      </c>
      <c r="W3491" s="3">
        <f>IF(AND(T3491&lt;&gt;"_U",T3491&lt;&gt;"c",J3491&lt;&gt;9,J3491&lt;&gt;99),IFERROR(VLOOKUP(A3491,'TA Total'!$A$2:$W$10000,18,0),"."),".")</f>
        <v>3360</v>
      </c>
    </row>
    <row r="3492" spans="1:23" x14ac:dyDescent="0.2">
      <c r="A3492" s="1" t="str">
        <f t="shared" si="108"/>
        <v>2018|Carterton District|Another gender / He ira kÄ“ anÅ</v>
      </c>
      <c r="B3492" t="s">
        <v>20</v>
      </c>
      <c r="C3492" t="s">
        <v>21</v>
      </c>
      <c r="D3492" t="s">
        <v>22</v>
      </c>
      <c r="E3492" t="s">
        <v>23</v>
      </c>
      <c r="F3492">
        <v>2018</v>
      </c>
      <c r="G3492">
        <v>2018</v>
      </c>
      <c r="H3492">
        <v>49</v>
      </c>
      <c r="I3492" t="s">
        <v>148</v>
      </c>
      <c r="J3492">
        <v>1</v>
      </c>
      <c r="K3492" t="s">
        <v>30</v>
      </c>
      <c r="L3492">
        <v>99</v>
      </c>
      <c r="M3492" t="s">
        <v>26</v>
      </c>
      <c r="N3492">
        <v>99</v>
      </c>
      <c r="O3492" t="s">
        <v>27</v>
      </c>
      <c r="P3492">
        <v>3</v>
      </c>
      <c r="Q3492" t="s">
        <v>28</v>
      </c>
      <c r="T3492" t="s">
        <v>36</v>
      </c>
      <c r="U3492" t="s">
        <v>37</v>
      </c>
      <c r="V3492" s="3" t="str">
        <f t="shared" si="109"/>
        <v>.</v>
      </c>
      <c r="W3492" s="3" t="str">
        <f>IF(AND(T3492&lt;&gt;"_U",T3492&lt;&gt;"c",J3492&lt;&gt;9,J3492&lt;&gt;99),IFERROR(VLOOKUP(A3492,'TA Total'!$A$2:$W$10000,18,0),"."),".")</f>
        <v>.</v>
      </c>
    </row>
    <row r="3493" spans="1:23" x14ac:dyDescent="0.2">
      <c r="A3493" s="1" t="str">
        <f t="shared" si="108"/>
        <v>2018|Carterton District|Total - gender</v>
      </c>
      <c r="B3493" t="s">
        <v>20</v>
      </c>
      <c r="C3493" t="s">
        <v>21</v>
      </c>
      <c r="D3493" t="s">
        <v>22</v>
      </c>
      <c r="E3493" t="s">
        <v>23</v>
      </c>
      <c r="F3493">
        <v>2018</v>
      </c>
      <c r="G3493">
        <v>2018</v>
      </c>
      <c r="H3493">
        <v>49</v>
      </c>
      <c r="I3493" t="s">
        <v>148</v>
      </c>
      <c r="J3493">
        <v>1</v>
      </c>
      <c r="K3493" t="s">
        <v>30</v>
      </c>
      <c r="L3493">
        <v>99</v>
      </c>
      <c r="M3493" t="s">
        <v>26</v>
      </c>
      <c r="N3493">
        <v>99</v>
      </c>
      <c r="O3493" t="s">
        <v>27</v>
      </c>
      <c r="P3493">
        <v>99</v>
      </c>
      <c r="Q3493" t="s">
        <v>42</v>
      </c>
      <c r="R3493">
        <v>3483</v>
      </c>
      <c r="V3493" s="3">
        <f t="shared" si="109"/>
        <v>53.87</v>
      </c>
      <c r="W3493" s="3">
        <f>IF(AND(T3493&lt;&gt;"_U",T3493&lt;&gt;"c",J3493&lt;&gt;9,J3493&lt;&gt;99),IFERROR(VLOOKUP(A3493,'TA Total'!$A$2:$W$10000,18,0),"."),".")</f>
        <v>6465</v>
      </c>
    </row>
    <row r="3494" spans="1:23" x14ac:dyDescent="0.2">
      <c r="A3494" s="1" t="str">
        <f t="shared" si="108"/>
        <v>2018|Carterton District|Male / TÄne</v>
      </c>
      <c r="B3494" t="s">
        <v>20</v>
      </c>
      <c r="C3494" t="s">
        <v>21</v>
      </c>
      <c r="D3494" t="s">
        <v>22</v>
      </c>
      <c r="E3494" t="s">
        <v>23</v>
      </c>
      <c r="F3494">
        <v>2018</v>
      </c>
      <c r="G3494">
        <v>2018</v>
      </c>
      <c r="H3494">
        <v>49</v>
      </c>
      <c r="I3494" t="s">
        <v>148</v>
      </c>
      <c r="J3494">
        <v>3</v>
      </c>
      <c r="K3494" t="s">
        <v>39</v>
      </c>
      <c r="L3494">
        <v>99</v>
      </c>
      <c r="M3494" t="s">
        <v>26</v>
      </c>
      <c r="N3494">
        <v>99</v>
      </c>
      <c r="O3494" t="s">
        <v>27</v>
      </c>
      <c r="P3494">
        <v>1</v>
      </c>
      <c r="Q3494" t="s">
        <v>34</v>
      </c>
      <c r="R3494">
        <v>102</v>
      </c>
      <c r="V3494" s="3">
        <f t="shared" si="109"/>
        <v>3.29</v>
      </c>
      <c r="W3494" s="3">
        <f>IF(AND(T3494&lt;&gt;"_U",T3494&lt;&gt;"c",J3494&lt;&gt;9,J3494&lt;&gt;99),IFERROR(VLOOKUP(A3494,'TA Total'!$A$2:$W$10000,18,0),"."),".")</f>
        <v>3105</v>
      </c>
    </row>
    <row r="3495" spans="1:23" x14ac:dyDescent="0.2">
      <c r="A3495" s="1" t="str">
        <f t="shared" si="108"/>
        <v>2018|Carterton District|Female / Wahine</v>
      </c>
      <c r="B3495" t="s">
        <v>20</v>
      </c>
      <c r="C3495" t="s">
        <v>21</v>
      </c>
      <c r="D3495" t="s">
        <v>22</v>
      </c>
      <c r="E3495" t="s">
        <v>23</v>
      </c>
      <c r="F3495">
        <v>2018</v>
      </c>
      <c r="G3495">
        <v>2018</v>
      </c>
      <c r="H3495">
        <v>49</v>
      </c>
      <c r="I3495" t="s">
        <v>148</v>
      </c>
      <c r="J3495">
        <v>3</v>
      </c>
      <c r="K3495" t="s">
        <v>39</v>
      </c>
      <c r="L3495">
        <v>99</v>
      </c>
      <c r="M3495" t="s">
        <v>26</v>
      </c>
      <c r="N3495">
        <v>99</v>
      </c>
      <c r="O3495" t="s">
        <v>27</v>
      </c>
      <c r="P3495">
        <v>2</v>
      </c>
      <c r="Q3495" t="s">
        <v>31</v>
      </c>
      <c r="R3495">
        <v>129</v>
      </c>
      <c r="V3495" s="3">
        <f t="shared" si="109"/>
        <v>3.84</v>
      </c>
      <c r="W3495" s="3">
        <f>IF(AND(T3495&lt;&gt;"_U",T3495&lt;&gt;"c",J3495&lt;&gt;9,J3495&lt;&gt;99),IFERROR(VLOOKUP(A3495,'TA Total'!$A$2:$W$10000,18,0),"."),".")</f>
        <v>3360</v>
      </c>
    </row>
    <row r="3496" spans="1:23" x14ac:dyDescent="0.2">
      <c r="A3496" s="1" t="str">
        <f t="shared" si="108"/>
        <v>2018|Carterton District|Another gender / He ira kÄ“ anÅ</v>
      </c>
      <c r="B3496" t="s">
        <v>20</v>
      </c>
      <c r="C3496" t="s">
        <v>21</v>
      </c>
      <c r="D3496" t="s">
        <v>22</v>
      </c>
      <c r="E3496" t="s">
        <v>23</v>
      </c>
      <c r="F3496">
        <v>2018</v>
      </c>
      <c r="G3496">
        <v>2018</v>
      </c>
      <c r="H3496">
        <v>49</v>
      </c>
      <c r="I3496" t="s">
        <v>148</v>
      </c>
      <c r="J3496">
        <v>3</v>
      </c>
      <c r="K3496" t="s">
        <v>39</v>
      </c>
      <c r="L3496">
        <v>99</v>
      </c>
      <c r="M3496" t="s">
        <v>26</v>
      </c>
      <c r="N3496">
        <v>99</v>
      </c>
      <c r="O3496" t="s">
        <v>27</v>
      </c>
      <c r="P3496">
        <v>3</v>
      </c>
      <c r="Q3496" t="s">
        <v>28</v>
      </c>
      <c r="T3496" t="s">
        <v>36</v>
      </c>
      <c r="U3496" t="s">
        <v>37</v>
      </c>
      <c r="V3496" s="3" t="str">
        <f t="shared" si="109"/>
        <v>.</v>
      </c>
      <c r="W3496" s="3" t="str">
        <f>IF(AND(T3496&lt;&gt;"_U",T3496&lt;&gt;"c",J3496&lt;&gt;9,J3496&lt;&gt;99),IFERROR(VLOOKUP(A3496,'TA Total'!$A$2:$W$10000,18,0),"."),".")</f>
        <v>.</v>
      </c>
    </row>
    <row r="3497" spans="1:23" x14ac:dyDescent="0.2">
      <c r="A3497" s="1" t="str">
        <f t="shared" si="108"/>
        <v>2018|Carterton District|Total - gender</v>
      </c>
      <c r="B3497" t="s">
        <v>20</v>
      </c>
      <c r="C3497" t="s">
        <v>21</v>
      </c>
      <c r="D3497" t="s">
        <v>22</v>
      </c>
      <c r="E3497" t="s">
        <v>23</v>
      </c>
      <c r="F3497">
        <v>2018</v>
      </c>
      <c r="G3497">
        <v>2018</v>
      </c>
      <c r="H3497">
        <v>49</v>
      </c>
      <c r="I3497" t="s">
        <v>148</v>
      </c>
      <c r="J3497">
        <v>3</v>
      </c>
      <c r="K3497" t="s">
        <v>39</v>
      </c>
      <c r="L3497">
        <v>99</v>
      </c>
      <c r="M3497" t="s">
        <v>26</v>
      </c>
      <c r="N3497">
        <v>99</v>
      </c>
      <c r="O3497" t="s">
        <v>27</v>
      </c>
      <c r="P3497">
        <v>99</v>
      </c>
      <c r="Q3497" t="s">
        <v>42</v>
      </c>
      <c r="R3497">
        <v>228</v>
      </c>
      <c r="V3497" s="3">
        <f t="shared" si="109"/>
        <v>3.53</v>
      </c>
      <c r="W3497" s="3">
        <f>IF(AND(T3497&lt;&gt;"_U",T3497&lt;&gt;"c",J3497&lt;&gt;9,J3497&lt;&gt;99),IFERROR(VLOOKUP(A3497,'TA Total'!$A$2:$W$10000,18,0),"."),".")</f>
        <v>6465</v>
      </c>
    </row>
    <row r="3498" spans="1:23" x14ac:dyDescent="0.2">
      <c r="A3498" s="1" t="str">
        <f t="shared" si="108"/>
        <v>2018|Carterton District|Male / TÄne</v>
      </c>
      <c r="B3498" t="s">
        <v>20</v>
      </c>
      <c r="C3498" t="s">
        <v>21</v>
      </c>
      <c r="D3498" t="s">
        <v>22</v>
      </c>
      <c r="E3498" t="s">
        <v>23</v>
      </c>
      <c r="F3498">
        <v>2018</v>
      </c>
      <c r="G3498">
        <v>2018</v>
      </c>
      <c r="H3498">
        <v>49</v>
      </c>
      <c r="I3498" t="s">
        <v>148</v>
      </c>
      <c r="J3498">
        <v>4</v>
      </c>
      <c r="K3498" t="s">
        <v>54</v>
      </c>
      <c r="L3498">
        <v>99</v>
      </c>
      <c r="M3498" t="s">
        <v>26</v>
      </c>
      <c r="N3498">
        <v>99</v>
      </c>
      <c r="O3498" t="s">
        <v>27</v>
      </c>
      <c r="P3498">
        <v>1</v>
      </c>
      <c r="Q3498" t="s">
        <v>34</v>
      </c>
      <c r="R3498">
        <v>273</v>
      </c>
      <c r="V3498" s="3">
        <f t="shared" si="109"/>
        <v>8.7899999999999991</v>
      </c>
      <c r="W3498" s="3">
        <f>IF(AND(T3498&lt;&gt;"_U",T3498&lt;&gt;"c",J3498&lt;&gt;9,J3498&lt;&gt;99),IFERROR(VLOOKUP(A3498,'TA Total'!$A$2:$W$10000,18,0),"."),".")</f>
        <v>3105</v>
      </c>
    </row>
    <row r="3499" spans="1:23" x14ac:dyDescent="0.2">
      <c r="A3499" s="1" t="str">
        <f t="shared" si="108"/>
        <v>2018|Carterton District|Female / Wahine</v>
      </c>
      <c r="B3499" t="s">
        <v>20</v>
      </c>
      <c r="C3499" t="s">
        <v>21</v>
      </c>
      <c r="D3499" t="s">
        <v>22</v>
      </c>
      <c r="E3499" t="s">
        <v>23</v>
      </c>
      <c r="F3499">
        <v>2018</v>
      </c>
      <c r="G3499">
        <v>2018</v>
      </c>
      <c r="H3499">
        <v>49</v>
      </c>
      <c r="I3499" t="s">
        <v>148</v>
      </c>
      <c r="J3499">
        <v>4</v>
      </c>
      <c r="K3499" t="s">
        <v>54</v>
      </c>
      <c r="L3499">
        <v>99</v>
      </c>
      <c r="M3499" t="s">
        <v>26</v>
      </c>
      <c r="N3499">
        <v>99</v>
      </c>
      <c r="O3499" t="s">
        <v>27</v>
      </c>
      <c r="P3499">
        <v>2</v>
      </c>
      <c r="Q3499" t="s">
        <v>31</v>
      </c>
      <c r="R3499">
        <v>318</v>
      </c>
      <c r="V3499" s="3">
        <f t="shared" si="109"/>
        <v>9.4600000000000009</v>
      </c>
      <c r="W3499" s="3">
        <f>IF(AND(T3499&lt;&gt;"_U",T3499&lt;&gt;"c",J3499&lt;&gt;9,J3499&lt;&gt;99),IFERROR(VLOOKUP(A3499,'TA Total'!$A$2:$W$10000,18,0),"."),".")</f>
        <v>3360</v>
      </c>
    </row>
    <row r="3500" spans="1:23" x14ac:dyDescent="0.2">
      <c r="A3500" s="1" t="str">
        <f t="shared" si="108"/>
        <v>2018|Carterton District|Another gender / He ira kÄ“ anÅ</v>
      </c>
      <c r="B3500" t="s">
        <v>20</v>
      </c>
      <c r="C3500" t="s">
        <v>21</v>
      </c>
      <c r="D3500" t="s">
        <v>22</v>
      </c>
      <c r="E3500" t="s">
        <v>23</v>
      </c>
      <c r="F3500">
        <v>2018</v>
      </c>
      <c r="G3500">
        <v>2018</v>
      </c>
      <c r="H3500">
        <v>49</v>
      </c>
      <c r="I3500" t="s">
        <v>148</v>
      </c>
      <c r="J3500">
        <v>4</v>
      </c>
      <c r="K3500" t="s">
        <v>54</v>
      </c>
      <c r="L3500">
        <v>99</v>
      </c>
      <c r="M3500" t="s">
        <v>26</v>
      </c>
      <c r="N3500">
        <v>99</v>
      </c>
      <c r="O3500" t="s">
        <v>27</v>
      </c>
      <c r="P3500">
        <v>3</v>
      </c>
      <c r="Q3500" t="s">
        <v>28</v>
      </c>
      <c r="T3500" t="s">
        <v>36</v>
      </c>
      <c r="U3500" t="s">
        <v>37</v>
      </c>
      <c r="V3500" s="3" t="str">
        <f t="shared" si="109"/>
        <v>.</v>
      </c>
      <c r="W3500" s="3" t="str">
        <f>IF(AND(T3500&lt;&gt;"_U",T3500&lt;&gt;"c",J3500&lt;&gt;9,J3500&lt;&gt;99),IFERROR(VLOOKUP(A3500,'TA Total'!$A$2:$W$10000,18,0),"."),".")</f>
        <v>.</v>
      </c>
    </row>
    <row r="3501" spans="1:23" x14ac:dyDescent="0.2">
      <c r="A3501" s="1" t="str">
        <f t="shared" si="108"/>
        <v>2018|Carterton District|Total - gender</v>
      </c>
      <c r="B3501" t="s">
        <v>20</v>
      </c>
      <c r="C3501" t="s">
        <v>21</v>
      </c>
      <c r="D3501" t="s">
        <v>22</v>
      </c>
      <c r="E3501" t="s">
        <v>23</v>
      </c>
      <c r="F3501">
        <v>2018</v>
      </c>
      <c r="G3501">
        <v>2018</v>
      </c>
      <c r="H3501">
        <v>49</v>
      </c>
      <c r="I3501" t="s">
        <v>148</v>
      </c>
      <c r="J3501">
        <v>4</v>
      </c>
      <c r="K3501" t="s">
        <v>54</v>
      </c>
      <c r="L3501">
        <v>99</v>
      </c>
      <c r="M3501" t="s">
        <v>26</v>
      </c>
      <c r="N3501">
        <v>99</v>
      </c>
      <c r="O3501" t="s">
        <v>27</v>
      </c>
      <c r="P3501">
        <v>99</v>
      </c>
      <c r="Q3501" t="s">
        <v>42</v>
      </c>
      <c r="R3501">
        <v>591</v>
      </c>
      <c r="V3501" s="3">
        <f t="shared" si="109"/>
        <v>9.14</v>
      </c>
      <c r="W3501" s="3">
        <f>IF(AND(T3501&lt;&gt;"_U",T3501&lt;&gt;"c",J3501&lt;&gt;9,J3501&lt;&gt;99),IFERROR(VLOOKUP(A3501,'TA Total'!$A$2:$W$10000,18,0),"."),".")</f>
        <v>6465</v>
      </c>
    </row>
    <row r="3502" spans="1:23" x14ac:dyDescent="0.2">
      <c r="A3502" s="1" t="str">
        <f t="shared" si="108"/>
        <v>2018|Carterton District|Male / TÄne</v>
      </c>
      <c r="B3502" t="s">
        <v>20</v>
      </c>
      <c r="C3502" t="s">
        <v>21</v>
      </c>
      <c r="D3502" t="s">
        <v>22</v>
      </c>
      <c r="E3502" t="s">
        <v>23</v>
      </c>
      <c r="F3502">
        <v>2018</v>
      </c>
      <c r="G3502">
        <v>2018</v>
      </c>
      <c r="H3502">
        <v>49</v>
      </c>
      <c r="I3502" t="s">
        <v>148</v>
      </c>
      <c r="J3502">
        <v>5</v>
      </c>
      <c r="K3502" t="s">
        <v>33</v>
      </c>
      <c r="L3502">
        <v>99</v>
      </c>
      <c r="M3502" t="s">
        <v>26</v>
      </c>
      <c r="N3502">
        <v>99</v>
      </c>
      <c r="O3502" t="s">
        <v>27</v>
      </c>
      <c r="P3502">
        <v>1</v>
      </c>
      <c r="Q3502" t="s">
        <v>34</v>
      </c>
      <c r="R3502">
        <v>117</v>
      </c>
      <c r="V3502" s="3">
        <f t="shared" si="109"/>
        <v>3.77</v>
      </c>
      <c r="W3502" s="3">
        <f>IF(AND(T3502&lt;&gt;"_U",T3502&lt;&gt;"c",J3502&lt;&gt;9,J3502&lt;&gt;99),IFERROR(VLOOKUP(A3502,'TA Total'!$A$2:$W$10000,18,0),"."),".")</f>
        <v>3105</v>
      </c>
    </row>
    <row r="3503" spans="1:23" x14ac:dyDescent="0.2">
      <c r="A3503" s="1" t="str">
        <f t="shared" si="108"/>
        <v>2018|Carterton District|Female / Wahine</v>
      </c>
      <c r="B3503" t="s">
        <v>20</v>
      </c>
      <c r="C3503" t="s">
        <v>21</v>
      </c>
      <c r="D3503" t="s">
        <v>22</v>
      </c>
      <c r="E3503" t="s">
        <v>23</v>
      </c>
      <c r="F3503">
        <v>2018</v>
      </c>
      <c r="G3503">
        <v>2018</v>
      </c>
      <c r="H3503">
        <v>49</v>
      </c>
      <c r="I3503" t="s">
        <v>148</v>
      </c>
      <c r="J3503">
        <v>5</v>
      </c>
      <c r="K3503" t="s">
        <v>33</v>
      </c>
      <c r="L3503">
        <v>99</v>
      </c>
      <c r="M3503" t="s">
        <v>26</v>
      </c>
      <c r="N3503">
        <v>99</v>
      </c>
      <c r="O3503" t="s">
        <v>27</v>
      </c>
      <c r="P3503">
        <v>2</v>
      </c>
      <c r="Q3503" t="s">
        <v>31</v>
      </c>
      <c r="R3503">
        <v>315</v>
      </c>
      <c r="V3503" s="3">
        <f t="shared" si="109"/>
        <v>9.3800000000000008</v>
      </c>
      <c r="W3503" s="3">
        <f>IF(AND(T3503&lt;&gt;"_U",T3503&lt;&gt;"c",J3503&lt;&gt;9,J3503&lt;&gt;99),IFERROR(VLOOKUP(A3503,'TA Total'!$A$2:$W$10000,18,0),"."),".")</f>
        <v>3360</v>
      </c>
    </row>
    <row r="3504" spans="1:23" x14ac:dyDescent="0.2">
      <c r="A3504" s="1" t="str">
        <f t="shared" si="108"/>
        <v>2018|Carterton District|Another gender / He ira kÄ“ anÅ</v>
      </c>
      <c r="B3504" t="s">
        <v>20</v>
      </c>
      <c r="C3504" t="s">
        <v>21</v>
      </c>
      <c r="D3504" t="s">
        <v>22</v>
      </c>
      <c r="E3504" t="s">
        <v>23</v>
      </c>
      <c r="F3504">
        <v>2018</v>
      </c>
      <c r="G3504">
        <v>2018</v>
      </c>
      <c r="H3504">
        <v>49</v>
      </c>
      <c r="I3504" t="s">
        <v>148</v>
      </c>
      <c r="J3504">
        <v>5</v>
      </c>
      <c r="K3504" t="s">
        <v>33</v>
      </c>
      <c r="L3504">
        <v>99</v>
      </c>
      <c r="M3504" t="s">
        <v>26</v>
      </c>
      <c r="N3504">
        <v>99</v>
      </c>
      <c r="O3504" t="s">
        <v>27</v>
      </c>
      <c r="P3504">
        <v>3</v>
      </c>
      <c r="Q3504" t="s">
        <v>28</v>
      </c>
      <c r="T3504" t="s">
        <v>36</v>
      </c>
      <c r="U3504" t="s">
        <v>37</v>
      </c>
      <c r="V3504" s="3" t="str">
        <f t="shared" si="109"/>
        <v>.</v>
      </c>
      <c r="W3504" s="3" t="str">
        <f>IF(AND(T3504&lt;&gt;"_U",T3504&lt;&gt;"c",J3504&lt;&gt;9,J3504&lt;&gt;99),IFERROR(VLOOKUP(A3504,'TA Total'!$A$2:$W$10000,18,0),"."),".")</f>
        <v>.</v>
      </c>
    </row>
    <row r="3505" spans="1:23" x14ac:dyDescent="0.2">
      <c r="A3505" s="1" t="str">
        <f t="shared" si="108"/>
        <v>2018|Carterton District|Total - gender</v>
      </c>
      <c r="B3505" t="s">
        <v>20</v>
      </c>
      <c r="C3505" t="s">
        <v>21</v>
      </c>
      <c r="D3505" t="s">
        <v>22</v>
      </c>
      <c r="E3505" t="s">
        <v>23</v>
      </c>
      <c r="F3505">
        <v>2018</v>
      </c>
      <c r="G3505">
        <v>2018</v>
      </c>
      <c r="H3505">
        <v>49</v>
      </c>
      <c r="I3505" t="s">
        <v>148</v>
      </c>
      <c r="J3505">
        <v>5</v>
      </c>
      <c r="K3505" t="s">
        <v>33</v>
      </c>
      <c r="L3505">
        <v>99</v>
      </c>
      <c r="M3505" t="s">
        <v>26</v>
      </c>
      <c r="N3505">
        <v>99</v>
      </c>
      <c r="O3505" t="s">
        <v>27</v>
      </c>
      <c r="P3505">
        <v>99</v>
      </c>
      <c r="Q3505" t="s">
        <v>42</v>
      </c>
      <c r="R3505">
        <v>432</v>
      </c>
      <c r="V3505" s="3">
        <f t="shared" si="109"/>
        <v>6.68</v>
      </c>
      <c r="W3505" s="3">
        <f>IF(AND(T3505&lt;&gt;"_U",T3505&lt;&gt;"c",J3505&lt;&gt;9,J3505&lt;&gt;99),IFERROR(VLOOKUP(A3505,'TA Total'!$A$2:$W$10000,18,0),"."),".")</f>
        <v>6465</v>
      </c>
    </row>
    <row r="3506" spans="1:23" x14ac:dyDescent="0.2">
      <c r="A3506" s="1" t="str">
        <f t="shared" si="108"/>
        <v>2018|Carterton District|Male / TÄne</v>
      </c>
      <c r="B3506" t="s">
        <v>20</v>
      </c>
      <c r="C3506" t="s">
        <v>21</v>
      </c>
      <c r="D3506" t="s">
        <v>22</v>
      </c>
      <c r="E3506" t="s">
        <v>23</v>
      </c>
      <c r="F3506">
        <v>2018</v>
      </c>
      <c r="G3506">
        <v>2018</v>
      </c>
      <c r="H3506">
        <v>49</v>
      </c>
      <c r="I3506" t="s">
        <v>148</v>
      </c>
      <c r="J3506">
        <v>6</v>
      </c>
      <c r="K3506" t="s">
        <v>52</v>
      </c>
      <c r="L3506">
        <v>99</v>
      </c>
      <c r="M3506" t="s">
        <v>26</v>
      </c>
      <c r="N3506">
        <v>99</v>
      </c>
      <c r="O3506" t="s">
        <v>27</v>
      </c>
      <c r="P3506">
        <v>1</v>
      </c>
      <c r="Q3506" t="s">
        <v>34</v>
      </c>
      <c r="R3506">
        <v>879</v>
      </c>
      <c r="V3506" s="3">
        <f t="shared" si="109"/>
        <v>28.31</v>
      </c>
      <c r="W3506" s="3">
        <f>IF(AND(T3506&lt;&gt;"_U",T3506&lt;&gt;"c",J3506&lt;&gt;9,J3506&lt;&gt;99),IFERROR(VLOOKUP(A3506,'TA Total'!$A$2:$W$10000,18,0),"."),".")</f>
        <v>3105</v>
      </c>
    </row>
    <row r="3507" spans="1:23" x14ac:dyDescent="0.2">
      <c r="A3507" s="1" t="str">
        <f t="shared" si="108"/>
        <v>2018|Carterton District|Female / Wahine</v>
      </c>
      <c r="B3507" t="s">
        <v>20</v>
      </c>
      <c r="C3507" t="s">
        <v>21</v>
      </c>
      <c r="D3507" t="s">
        <v>22</v>
      </c>
      <c r="E3507" t="s">
        <v>23</v>
      </c>
      <c r="F3507">
        <v>2018</v>
      </c>
      <c r="G3507">
        <v>2018</v>
      </c>
      <c r="H3507">
        <v>49</v>
      </c>
      <c r="I3507" t="s">
        <v>148</v>
      </c>
      <c r="J3507">
        <v>6</v>
      </c>
      <c r="K3507" t="s">
        <v>52</v>
      </c>
      <c r="L3507">
        <v>99</v>
      </c>
      <c r="M3507" t="s">
        <v>26</v>
      </c>
      <c r="N3507">
        <v>99</v>
      </c>
      <c r="O3507" t="s">
        <v>27</v>
      </c>
      <c r="P3507">
        <v>2</v>
      </c>
      <c r="Q3507" t="s">
        <v>31</v>
      </c>
      <c r="R3507">
        <v>852</v>
      </c>
      <c r="V3507" s="3">
        <f t="shared" si="109"/>
        <v>25.36</v>
      </c>
      <c r="W3507" s="3">
        <f>IF(AND(T3507&lt;&gt;"_U",T3507&lt;&gt;"c",J3507&lt;&gt;9,J3507&lt;&gt;99),IFERROR(VLOOKUP(A3507,'TA Total'!$A$2:$W$10000,18,0),"."),".")</f>
        <v>3360</v>
      </c>
    </row>
    <row r="3508" spans="1:23" x14ac:dyDescent="0.2">
      <c r="A3508" s="1" t="str">
        <f t="shared" si="108"/>
        <v>2018|Carterton District|Another gender / He ira kÄ“ anÅ</v>
      </c>
      <c r="B3508" t="s">
        <v>20</v>
      </c>
      <c r="C3508" t="s">
        <v>21</v>
      </c>
      <c r="D3508" t="s">
        <v>22</v>
      </c>
      <c r="E3508" t="s">
        <v>23</v>
      </c>
      <c r="F3508">
        <v>2018</v>
      </c>
      <c r="G3508">
        <v>2018</v>
      </c>
      <c r="H3508">
        <v>49</v>
      </c>
      <c r="I3508" t="s">
        <v>148</v>
      </c>
      <c r="J3508">
        <v>6</v>
      </c>
      <c r="K3508" t="s">
        <v>52</v>
      </c>
      <c r="L3508">
        <v>99</v>
      </c>
      <c r="M3508" t="s">
        <v>26</v>
      </c>
      <c r="N3508">
        <v>99</v>
      </c>
      <c r="O3508" t="s">
        <v>27</v>
      </c>
      <c r="P3508">
        <v>3</v>
      </c>
      <c r="Q3508" t="s">
        <v>28</v>
      </c>
      <c r="T3508" t="s">
        <v>36</v>
      </c>
      <c r="U3508" t="s">
        <v>37</v>
      </c>
      <c r="V3508" s="3" t="str">
        <f t="shared" si="109"/>
        <v>.</v>
      </c>
      <c r="W3508" s="3" t="str">
        <f>IF(AND(T3508&lt;&gt;"_U",T3508&lt;&gt;"c",J3508&lt;&gt;9,J3508&lt;&gt;99),IFERROR(VLOOKUP(A3508,'TA Total'!$A$2:$W$10000,18,0),"."),".")</f>
        <v>.</v>
      </c>
    </row>
    <row r="3509" spans="1:23" x14ac:dyDescent="0.2">
      <c r="A3509" s="1" t="str">
        <f t="shared" si="108"/>
        <v>2018|Carterton District|Total - gender</v>
      </c>
      <c r="B3509" t="s">
        <v>20</v>
      </c>
      <c r="C3509" t="s">
        <v>21</v>
      </c>
      <c r="D3509" t="s">
        <v>22</v>
      </c>
      <c r="E3509" t="s">
        <v>23</v>
      </c>
      <c r="F3509">
        <v>2018</v>
      </c>
      <c r="G3509">
        <v>2018</v>
      </c>
      <c r="H3509">
        <v>49</v>
      </c>
      <c r="I3509" t="s">
        <v>148</v>
      </c>
      <c r="J3509">
        <v>6</v>
      </c>
      <c r="K3509" t="s">
        <v>52</v>
      </c>
      <c r="L3509">
        <v>99</v>
      </c>
      <c r="M3509" t="s">
        <v>26</v>
      </c>
      <c r="N3509">
        <v>99</v>
      </c>
      <c r="O3509" t="s">
        <v>27</v>
      </c>
      <c r="P3509">
        <v>99</v>
      </c>
      <c r="Q3509" t="s">
        <v>42</v>
      </c>
      <c r="R3509">
        <v>1731</v>
      </c>
      <c r="V3509" s="3">
        <f t="shared" si="109"/>
        <v>26.77</v>
      </c>
      <c r="W3509" s="3">
        <f>IF(AND(T3509&lt;&gt;"_U",T3509&lt;&gt;"c",J3509&lt;&gt;9,J3509&lt;&gt;99),IFERROR(VLOOKUP(A3509,'TA Total'!$A$2:$W$10000,18,0),"."),".")</f>
        <v>6465</v>
      </c>
    </row>
    <row r="3510" spans="1:23" x14ac:dyDescent="0.2">
      <c r="A3510" s="1" t="str">
        <f t="shared" si="108"/>
        <v>2018|Carterton District|Male / TÄne</v>
      </c>
      <c r="B3510" t="s">
        <v>20</v>
      </c>
      <c r="C3510" t="s">
        <v>21</v>
      </c>
      <c r="D3510" t="s">
        <v>22</v>
      </c>
      <c r="E3510" t="s">
        <v>23</v>
      </c>
      <c r="F3510">
        <v>2018</v>
      </c>
      <c r="G3510">
        <v>2018</v>
      </c>
      <c r="H3510">
        <v>49</v>
      </c>
      <c r="I3510" t="s">
        <v>148</v>
      </c>
      <c r="J3510">
        <v>9</v>
      </c>
      <c r="K3510" t="s">
        <v>25</v>
      </c>
      <c r="L3510">
        <v>99</v>
      </c>
      <c r="M3510" t="s">
        <v>26</v>
      </c>
      <c r="N3510">
        <v>99</v>
      </c>
      <c r="O3510" t="s">
        <v>27</v>
      </c>
      <c r="P3510">
        <v>1</v>
      </c>
      <c r="Q3510" t="s">
        <v>34</v>
      </c>
      <c r="R3510">
        <v>552</v>
      </c>
      <c r="V3510" s="3" t="str">
        <f t="shared" si="109"/>
        <v>.</v>
      </c>
      <c r="W3510" s="3" t="str">
        <f>IF(AND(T3510&lt;&gt;"_U",T3510&lt;&gt;"c",J3510&lt;&gt;9,J3510&lt;&gt;99),IFERROR(VLOOKUP(A3510,'TA Total'!$A$2:$W$10000,18,0),"."),".")</f>
        <v>.</v>
      </c>
    </row>
    <row r="3511" spans="1:23" x14ac:dyDescent="0.2">
      <c r="A3511" s="1" t="str">
        <f t="shared" si="108"/>
        <v>2018|Carterton District|Female / Wahine</v>
      </c>
      <c r="B3511" t="s">
        <v>20</v>
      </c>
      <c r="C3511" t="s">
        <v>21</v>
      </c>
      <c r="D3511" t="s">
        <v>22</v>
      </c>
      <c r="E3511" t="s">
        <v>23</v>
      </c>
      <c r="F3511">
        <v>2018</v>
      </c>
      <c r="G3511">
        <v>2018</v>
      </c>
      <c r="H3511">
        <v>49</v>
      </c>
      <c r="I3511" t="s">
        <v>148</v>
      </c>
      <c r="J3511">
        <v>9</v>
      </c>
      <c r="K3511" t="s">
        <v>25</v>
      </c>
      <c r="L3511">
        <v>99</v>
      </c>
      <c r="M3511" t="s">
        <v>26</v>
      </c>
      <c r="N3511">
        <v>99</v>
      </c>
      <c r="O3511" t="s">
        <v>27</v>
      </c>
      <c r="P3511">
        <v>2</v>
      </c>
      <c r="Q3511" t="s">
        <v>31</v>
      </c>
      <c r="R3511">
        <v>441</v>
      </c>
      <c r="V3511" s="3" t="str">
        <f t="shared" si="109"/>
        <v>.</v>
      </c>
      <c r="W3511" s="3" t="str">
        <f>IF(AND(T3511&lt;&gt;"_U",T3511&lt;&gt;"c",J3511&lt;&gt;9,J3511&lt;&gt;99),IFERROR(VLOOKUP(A3511,'TA Total'!$A$2:$W$10000,18,0),"."),".")</f>
        <v>.</v>
      </c>
    </row>
    <row r="3512" spans="1:23" x14ac:dyDescent="0.2">
      <c r="A3512" s="1" t="str">
        <f t="shared" si="108"/>
        <v>2018|Carterton District|Another gender / He ira kÄ“ anÅ</v>
      </c>
      <c r="B3512" t="s">
        <v>20</v>
      </c>
      <c r="C3512" t="s">
        <v>21</v>
      </c>
      <c r="D3512" t="s">
        <v>22</v>
      </c>
      <c r="E3512" t="s">
        <v>23</v>
      </c>
      <c r="F3512">
        <v>2018</v>
      </c>
      <c r="G3512">
        <v>2018</v>
      </c>
      <c r="H3512">
        <v>49</v>
      </c>
      <c r="I3512" t="s">
        <v>148</v>
      </c>
      <c r="J3512">
        <v>9</v>
      </c>
      <c r="K3512" t="s">
        <v>25</v>
      </c>
      <c r="L3512">
        <v>99</v>
      </c>
      <c r="M3512" t="s">
        <v>26</v>
      </c>
      <c r="N3512">
        <v>99</v>
      </c>
      <c r="O3512" t="s">
        <v>27</v>
      </c>
      <c r="P3512">
        <v>3</v>
      </c>
      <c r="Q3512" t="s">
        <v>28</v>
      </c>
      <c r="T3512" t="s">
        <v>36</v>
      </c>
      <c r="U3512" t="s">
        <v>37</v>
      </c>
      <c r="V3512" s="3" t="str">
        <f t="shared" si="109"/>
        <v>.</v>
      </c>
      <c r="W3512" s="3" t="str">
        <f>IF(AND(T3512&lt;&gt;"_U",T3512&lt;&gt;"c",J3512&lt;&gt;9,J3512&lt;&gt;99),IFERROR(VLOOKUP(A3512,'TA Total'!$A$2:$W$10000,18,0),"."),".")</f>
        <v>.</v>
      </c>
    </row>
    <row r="3513" spans="1:23" x14ac:dyDescent="0.2">
      <c r="A3513" s="1" t="str">
        <f t="shared" si="108"/>
        <v>2018|Carterton District|Total - gender</v>
      </c>
      <c r="B3513" t="s">
        <v>20</v>
      </c>
      <c r="C3513" t="s">
        <v>21</v>
      </c>
      <c r="D3513" t="s">
        <v>22</v>
      </c>
      <c r="E3513" t="s">
        <v>23</v>
      </c>
      <c r="F3513">
        <v>2018</v>
      </c>
      <c r="G3513">
        <v>2018</v>
      </c>
      <c r="H3513">
        <v>49</v>
      </c>
      <c r="I3513" t="s">
        <v>148</v>
      </c>
      <c r="J3513">
        <v>9</v>
      </c>
      <c r="K3513" t="s">
        <v>25</v>
      </c>
      <c r="L3513">
        <v>99</v>
      </c>
      <c r="M3513" t="s">
        <v>26</v>
      </c>
      <c r="N3513">
        <v>99</v>
      </c>
      <c r="O3513" t="s">
        <v>27</v>
      </c>
      <c r="P3513">
        <v>99</v>
      </c>
      <c r="Q3513" t="s">
        <v>42</v>
      </c>
      <c r="R3513">
        <v>990</v>
      </c>
      <c r="V3513" s="3" t="str">
        <f t="shared" si="109"/>
        <v>.</v>
      </c>
      <c r="W3513" s="3" t="str">
        <f>IF(AND(T3513&lt;&gt;"_U",T3513&lt;&gt;"c",J3513&lt;&gt;9,J3513&lt;&gt;99),IFERROR(VLOOKUP(A3513,'TA Total'!$A$2:$W$10000,18,0),"."),".")</f>
        <v>.</v>
      </c>
    </row>
    <row r="3514" spans="1:23" x14ac:dyDescent="0.2">
      <c r="A3514" s="1" t="str">
        <f t="shared" si="108"/>
        <v>2018|Carterton District|Male / TÄne</v>
      </c>
      <c r="B3514" t="s">
        <v>20</v>
      </c>
      <c r="C3514" t="s">
        <v>21</v>
      </c>
      <c r="D3514" t="s">
        <v>22</v>
      </c>
      <c r="E3514" t="s">
        <v>23</v>
      </c>
      <c r="F3514">
        <v>2018</v>
      </c>
      <c r="G3514">
        <v>2018</v>
      </c>
      <c r="H3514">
        <v>49</v>
      </c>
      <c r="I3514" t="s">
        <v>148</v>
      </c>
      <c r="J3514">
        <v>77</v>
      </c>
      <c r="K3514" t="s">
        <v>49</v>
      </c>
      <c r="L3514">
        <v>99</v>
      </c>
      <c r="M3514" t="s">
        <v>26</v>
      </c>
      <c r="N3514">
        <v>99</v>
      </c>
      <c r="O3514" t="s">
        <v>27</v>
      </c>
      <c r="P3514">
        <v>1</v>
      </c>
      <c r="Q3514" t="s">
        <v>34</v>
      </c>
      <c r="R3514">
        <v>3105</v>
      </c>
      <c r="V3514" s="3">
        <f t="shared" si="109"/>
        <v>100</v>
      </c>
      <c r="W3514" s="3">
        <f>IF(AND(T3514&lt;&gt;"_U",T3514&lt;&gt;"c",J3514&lt;&gt;9,J3514&lt;&gt;99),IFERROR(VLOOKUP(A3514,'TA Total'!$A$2:$W$10000,18,0),"."),".")</f>
        <v>3105</v>
      </c>
    </row>
    <row r="3515" spans="1:23" x14ac:dyDescent="0.2">
      <c r="A3515" s="1" t="str">
        <f t="shared" si="108"/>
        <v>2018|Carterton District|Female / Wahine</v>
      </c>
      <c r="B3515" t="s">
        <v>20</v>
      </c>
      <c r="C3515" t="s">
        <v>21</v>
      </c>
      <c r="D3515" t="s">
        <v>22</v>
      </c>
      <c r="E3515" t="s">
        <v>23</v>
      </c>
      <c r="F3515">
        <v>2018</v>
      </c>
      <c r="G3515">
        <v>2018</v>
      </c>
      <c r="H3515">
        <v>49</v>
      </c>
      <c r="I3515" t="s">
        <v>148</v>
      </c>
      <c r="J3515">
        <v>77</v>
      </c>
      <c r="K3515" t="s">
        <v>49</v>
      </c>
      <c r="L3515">
        <v>99</v>
      </c>
      <c r="M3515" t="s">
        <v>26</v>
      </c>
      <c r="N3515">
        <v>99</v>
      </c>
      <c r="O3515" t="s">
        <v>27</v>
      </c>
      <c r="P3515">
        <v>2</v>
      </c>
      <c r="Q3515" t="s">
        <v>31</v>
      </c>
      <c r="R3515">
        <v>3360</v>
      </c>
      <c r="V3515" s="3">
        <f t="shared" si="109"/>
        <v>100</v>
      </c>
      <c r="W3515" s="3">
        <f>IF(AND(T3515&lt;&gt;"_U",T3515&lt;&gt;"c",J3515&lt;&gt;9,J3515&lt;&gt;99),IFERROR(VLOOKUP(A3515,'TA Total'!$A$2:$W$10000,18,0),"."),".")</f>
        <v>3360</v>
      </c>
    </row>
    <row r="3516" spans="1:23" x14ac:dyDescent="0.2">
      <c r="A3516" s="1" t="str">
        <f t="shared" si="108"/>
        <v>2018|Carterton District|Another gender / He ira kÄ“ anÅ</v>
      </c>
      <c r="B3516" t="s">
        <v>20</v>
      </c>
      <c r="C3516" t="s">
        <v>21</v>
      </c>
      <c r="D3516" t="s">
        <v>22</v>
      </c>
      <c r="E3516" t="s">
        <v>23</v>
      </c>
      <c r="F3516">
        <v>2018</v>
      </c>
      <c r="G3516">
        <v>2018</v>
      </c>
      <c r="H3516">
        <v>49</v>
      </c>
      <c r="I3516" t="s">
        <v>148</v>
      </c>
      <c r="J3516">
        <v>77</v>
      </c>
      <c r="K3516" t="s">
        <v>49</v>
      </c>
      <c r="L3516">
        <v>99</v>
      </c>
      <c r="M3516" t="s">
        <v>26</v>
      </c>
      <c r="N3516">
        <v>99</v>
      </c>
      <c r="O3516" t="s">
        <v>27</v>
      </c>
      <c r="P3516">
        <v>3</v>
      </c>
      <c r="Q3516" t="s">
        <v>28</v>
      </c>
      <c r="T3516" t="s">
        <v>36</v>
      </c>
      <c r="U3516" t="s">
        <v>37</v>
      </c>
      <c r="V3516" s="3" t="str">
        <f t="shared" si="109"/>
        <v>.</v>
      </c>
      <c r="W3516" s="3" t="str">
        <f>IF(AND(T3516&lt;&gt;"_U",T3516&lt;&gt;"c",J3516&lt;&gt;9,J3516&lt;&gt;99),IFERROR(VLOOKUP(A3516,'TA Total'!$A$2:$W$10000,18,0),"."),".")</f>
        <v>.</v>
      </c>
    </row>
    <row r="3517" spans="1:23" x14ac:dyDescent="0.2">
      <c r="A3517" s="1" t="str">
        <f t="shared" si="108"/>
        <v>2018|Carterton District|Total - gender</v>
      </c>
      <c r="B3517" t="s">
        <v>20</v>
      </c>
      <c r="C3517" t="s">
        <v>21</v>
      </c>
      <c r="D3517" t="s">
        <v>22</v>
      </c>
      <c r="E3517" t="s">
        <v>23</v>
      </c>
      <c r="F3517">
        <v>2018</v>
      </c>
      <c r="G3517">
        <v>2018</v>
      </c>
      <c r="H3517">
        <v>49</v>
      </c>
      <c r="I3517" t="s">
        <v>148</v>
      </c>
      <c r="J3517">
        <v>77</v>
      </c>
      <c r="K3517" t="s">
        <v>49</v>
      </c>
      <c r="L3517">
        <v>99</v>
      </c>
      <c r="M3517" t="s">
        <v>26</v>
      </c>
      <c r="N3517">
        <v>99</v>
      </c>
      <c r="O3517" t="s">
        <v>27</v>
      </c>
      <c r="P3517">
        <v>99</v>
      </c>
      <c r="Q3517" t="s">
        <v>42</v>
      </c>
      <c r="R3517">
        <v>6465</v>
      </c>
      <c r="V3517" s="3">
        <f t="shared" si="109"/>
        <v>100</v>
      </c>
      <c r="W3517" s="3">
        <f>IF(AND(T3517&lt;&gt;"_U",T3517&lt;&gt;"c",J3517&lt;&gt;9,J3517&lt;&gt;99),IFERROR(VLOOKUP(A3517,'TA Total'!$A$2:$W$10000,18,0),"."),".")</f>
        <v>6465</v>
      </c>
    </row>
    <row r="3518" spans="1:23" x14ac:dyDescent="0.2">
      <c r="A3518" s="1" t="str">
        <f t="shared" si="108"/>
        <v>2018|Carterton District|Male / TÄne</v>
      </c>
      <c r="B3518" t="s">
        <v>20</v>
      </c>
      <c r="C3518" t="s">
        <v>21</v>
      </c>
      <c r="D3518" t="s">
        <v>22</v>
      </c>
      <c r="E3518" t="s">
        <v>23</v>
      </c>
      <c r="F3518">
        <v>2018</v>
      </c>
      <c r="G3518">
        <v>2018</v>
      </c>
      <c r="H3518">
        <v>49</v>
      </c>
      <c r="I3518" t="s">
        <v>148</v>
      </c>
      <c r="J3518">
        <v>99</v>
      </c>
      <c r="K3518" t="s">
        <v>47</v>
      </c>
      <c r="L3518">
        <v>99</v>
      </c>
      <c r="M3518" t="s">
        <v>26</v>
      </c>
      <c r="N3518">
        <v>99</v>
      </c>
      <c r="O3518" t="s">
        <v>27</v>
      </c>
      <c r="P3518">
        <v>1</v>
      </c>
      <c r="Q3518" t="s">
        <v>34</v>
      </c>
      <c r="R3518">
        <v>3657</v>
      </c>
      <c r="V3518" s="3" t="str">
        <f t="shared" si="109"/>
        <v>.</v>
      </c>
      <c r="W3518" s="3" t="str">
        <f>IF(AND(T3518&lt;&gt;"_U",T3518&lt;&gt;"c",J3518&lt;&gt;9,J3518&lt;&gt;99),IFERROR(VLOOKUP(A3518,'TA Total'!$A$2:$W$10000,18,0),"."),".")</f>
        <v>.</v>
      </c>
    </row>
    <row r="3519" spans="1:23" x14ac:dyDescent="0.2">
      <c r="A3519" s="1" t="str">
        <f t="shared" si="108"/>
        <v>2018|Carterton District|Female / Wahine</v>
      </c>
      <c r="B3519" t="s">
        <v>20</v>
      </c>
      <c r="C3519" t="s">
        <v>21</v>
      </c>
      <c r="D3519" t="s">
        <v>22</v>
      </c>
      <c r="E3519" t="s">
        <v>23</v>
      </c>
      <c r="F3519">
        <v>2018</v>
      </c>
      <c r="G3519">
        <v>2018</v>
      </c>
      <c r="H3519">
        <v>49</v>
      </c>
      <c r="I3519" t="s">
        <v>148</v>
      </c>
      <c r="J3519">
        <v>99</v>
      </c>
      <c r="K3519" t="s">
        <v>47</v>
      </c>
      <c r="L3519">
        <v>99</v>
      </c>
      <c r="M3519" t="s">
        <v>26</v>
      </c>
      <c r="N3519">
        <v>99</v>
      </c>
      <c r="O3519" t="s">
        <v>27</v>
      </c>
      <c r="P3519">
        <v>2</v>
      </c>
      <c r="Q3519" t="s">
        <v>31</v>
      </c>
      <c r="R3519">
        <v>3801</v>
      </c>
      <c r="V3519" s="3" t="str">
        <f t="shared" si="109"/>
        <v>.</v>
      </c>
      <c r="W3519" s="3" t="str">
        <f>IF(AND(T3519&lt;&gt;"_U",T3519&lt;&gt;"c",J3519&lt;&gt;9,J3519&lt;&gt;99),IFERROR(VLOOKUP(A3519,'TA Total'!$A$2:$W$10000,18,0),"."),".")</f>
        <v>.</v>
      </c>
    </row>
    <row r="3520" spans="1:23" x14ac:dyDescent="0.2">
      <c r="A3520" s="1" t="str">
        <f t="shared" si="108"/>
        <v>2018|Carterton District|Another gender / He ira kÄ“ anÅ</v>
      </c>
      <c r="B3520" t="s">
        <v>20</v>
      </c>
      <c r="C3520" t="s">
        <v>21</v>
      </c>
      <c r="D3520" t="s">
        <v>22</v>
      </c>
      <c r="E3520" t="s">
        <v>23</v>
      </c>
      <c r="F3520">
        <v>2018</v>
      </c>
      <c r="G3520">
        <v>2018</v>
      </c>
      <c r="H3520">
        <v>49</v>
      </c>
      <c r="I3520" t="s">
        <v>148</v>
      </c>
      <c r="J3520">
        <v>99</v>
      </c>
      <c r="K3520" t="s">
        <v>47</v>
      </c>
      <c r="L3520">
        <v>99</v>
      </c>
      <c r="M3520" t="s">
        <v>26</v>
      </c>
      <c r="N3520">
        <v>99</v>
      </c>
      <c r="O3520" t="s">
        <v>27</v>
      </c>
      <c r="P3520">
        <v>3</v>
      </c>
      <c r="Q3520" t="s">
        <v>28</v>
      </c>
      <c r="T3520" t="s">
        <v>36</v>
      </c>
      <c r="U3520" t="s">
        <v>37</v>
      </c>
      <c r="V3520" s="3" t="str">
        <f t="shared" si="109"/>
        <v>.</v>
      </c>
      <c r="W3520" s="3" t="str">
        <f>IF(AND(T3520&lt;&gt;"_U",T3520&lt;&gt;"c",J3520&lt;&gt;9,J3520&lt;&gt;99),IFERROR(VLOOKUP(A3520,'TA Total'!$A$2:$W$10000,18,0),"."),".")</f>
        <v>.</v>
      </c>
    </row>
    <row r="3521" spans="1:23" x14ac:dyDescent="0.2">
      <c r="A3521" s="1" t="str">
        <f t="shared" si="108"/>
        <v>2018|Carterton District|Total - gender</v>
      </c>
      <c r="B3521" t="s">
        <v>20</v>
      </c>
      <c r="C3521" t="s">
        <v>21</v>
      </c>
      <c r="D3521" t="s">
        <v>22</v>
      </c>
      <c r="E3521" t="s">
        <v>23</v>
      </c>
      <c r="F3521">
        <v>2018</v>
      </c>
      <c r="G3521">
        <v>2018</v>
      </c>
      <c r="H3521">
        <v>49</v>
      </c>
      <c r="I3521" t="s">
        <v>148</v>
      </c>
      <c r="J3521">
        <v>99</v>
      </c>
      <c r="K3521" t="s">
        <v>47</v>
      </c>
      <c r="L3521">
        <v>99</v>
      </c>
      <c r="M3521" t="s">
        <v>26</v>
      </c>
      <c r="N3521">
        <v>99</v>
      </c>
      <c r="O3521" t="s">
        <v>27</v>
      </c>
      <c r="P3521">
        <v>99</v>
      </c>
      <c r="Q3521" t="s">
        <v>42</v>
      </c>
      <c r="R3521">
        <v>7455</v>
      </c>
      <c r="V3521" s="3" t="str">
        <f t="shared" si="109"/>
        <v>.</v>
      </c>
      <c r="W3521" s="3" t="str">
        <f>IF(AND(T3521&lt;&gt;"_U",T3521&lt;&gt;"c",J3521&lt;&gt;9,J3521&lt;&gt;99),IFERROR(VLOOKUP(A3521,'TA Total'!$A$2:$W$10000,18,0),"."),".")</f>
        <v>.</v>
      </c>
    </row>
    <row r="3522" spans="1:23" x14ac:dyDescent="0.2">
      <c r="A3522" s="1" t="str">
        <f t="shared" si="108"/>
        <v>2018|South Wairarapa District|Male / TÄne</v>
      </c>
      <c r="B3522" t="s">
        <v>20</v>
      </c>
      <c r="C3522" t="s">
        <v>21</v>
      </c>
      <c r="D3522" t="s">
        <v>22</v>
      </c>
      <c r="E3522" t="s">
        <v>23</v>
      </c>
      <c r="F3522">
        <v>2018</v>
      </c>
      <c r="G3522">
        <v>2018</v>
      </c>
      <c r="H3522">
        <v>50</v>
      </c>
      <c r="I3522" t="s">
        <v>103</v>
      </c>
      <c r="J3522">
        <v>1</v>
      </c>
      <c r="K3522" t="s">
        <v>30</v>
      </c>
      <c r="L3522">
        <v>99</v>
      </c>
      <c r="M3522" t="s">
        <v>26</v>
      </c>
      <c r="N3522">
        <v>99</v>
      </c>
      <c r="O3522" t="s">
        <v>27</v>
      </c>
      <c r="P3522">
        <v>1</v>
      </c>
      <c r="Q3522" t="s">
        <v>34</v>
      </c>
      <c r="R3522">
        <v>1962</v>
      </c>
      <c r="V3522" s="3">
        <f t="shared" si="109"/>
        <v>55.1</v>
      </c>
      <c r="W3522" s="3">
        <f>IF(AND(T3522&lt;&gt;"_U",T3522&lt;&gt;"c",J3522&lt;&gt;9,J3522&lt;&gt;99),IFERROR(VLOOKUP(A3522,'TA Total'!$A$2:$W$10000,18,0),"."),".")</f>
        <v>3561</v>
      </c>
    </row>
    <row r="3523" spans="1:23" x14ac:dyDescent="0.2">
      <c r="A3523" s="1" t="str">
        <f t="shared" ref="A3523:A3586" si="110">G3523&amp;"|"&amp;I3523&amp;"|"&amp;Q3523</f>
        <v>2018|South Wairarapa District|Female / Wahine</v>
      </c>
      <c r="B3523" t="s">
        <v>20</v>
      </c>
      <c r="C3523" t="s">
        <v>21</v>
      </c>
      <c r="D3523" t="s">
        <v>22</v>
      </c>
      <c r="E3523" t="s">
        <v>23</v>
      </c>
      <c r="F3523">
        <v>2018</v>
      </c>
      <c r="G3523">
        <v>2018</v>
      </c>
      <c r="H3523">
        <v>50</v>
      </c>
      <c r="I3523" t="s">
        <v>103</v>
      </c>
      <c r="J3523">
        <v>1</v>
      </c>
      <c r="K3523" t="s">
        <v>30</v>
      </c>
      <c r="L3523">
        <v>99</v>
      </c>
      <c r="M3523" t="s">
        <v>26</v>
      </c>
      <c r="N3523">
        <v>99</v>
      </c>
      <c r="O3523" t="s">
        <v>27</v>
      </c>
      <c r="P3523">
        <v>2</v>
      </c>
      <c r="Q3523" t="s">
        <v>31</v>
      </c>
      <c r="R3523">
        <v>1977</v>
      </c>
      <c r="V3523" s="3">
        <f t="shared" ref="V3523:V3586" si="111">IF(T3523&lt;&gt;"_U",IFERROR((ROUND(R3523/W3523*100,2)),"."),".")</f>
        <v>51.05</v>
      </c>
      <c r="W3523" s="3">
        <f>IF(AND(T3523&lt;&gt;"_U",T3523&lt;&gt;"c",J3523&lt;&gt;9,J3523&lt;&gt;99),IFERROR(VLOOKUP(A3523,'TA Total'!$A$2:$W$10000,18,0),"."),".")</f>
        <v>3873</v>
      </c>
    </row>
    <row r="3524" spans="1:23" x14ac:dyDescent="0.2">
      <c r="A3524" s="1" t="str">
        <f t="shared" si="110"/>
        <v>2018|South Wairarapa District|Another gender / He ira kÄ“ anÅ</v>
      </c>
      <c r="B3524" t="s">
        <v>20</v>
      </c>
      <c r="C3524" t="s">
        <v>21</v>
      </c>
      <c r="D3524" t="s">
        <v>22</v>
      </c>
      <c r="E3524" t="s">
        <v>23</v>
      </c>
      <c r="F3524">
        <v>2018</v>
      </c>
      <c r="G3524">
        <v>2018</v>
      </c>
      <c r="H3524">
        <v>50</v>
      </c>
      <c r="I3524" t="s">
        <v>103</v>
      </c>
      <c r="J3524">
        <v>1</v>
      </c>
      <c r="K3524" t="s">
        <v>30</v>
      </c>
      <c r="L3524">
        <v>99</v>
      </c>
      <c r="M3524" t="s">
        <v>26</v>
      </c>
      <c r="N3524">
        <v>99</v>
      </c>
      <c r="O3524" t="s">
        <v>27</v>
      </c>
      <c r="P3524">
        <v>3</v>
      </c>
      <c r="Q3524" t="s">
        <v>28</v>
      </c>
      <c r="T3524" t="s">
        <v>36</v>
      </c>
      <c r="U3524" t="s">
        <v>37</v>
      </c>
      <c r="V3524" s="3" t="str">
        <f t="shared" si="111"/>
        <v>.</v>
      </c>
      <c r="W3524" s="3" t="str">
        <f>IF(AND(T3524&lt;&gt;"_U",T3524&lt;&gt;"c",J3524&lt;&gt;9,J3524&lt;&gt;99),IFERROR(VLOOKUP(A3524,'TA Total'!$A$2:$W$10000,18,0),"."),".")</f>
        <v>.</v>
      </c>
    </row>
    <row r="3525" spans="1:23" x14ac:dyDescent="0.2">
      <c r="A3525" s="1" t="str">
        <f t="shared" si="110"/>
        <v>2018|South Wairarapa District|Total - gender</v>
      </c>
      <c r="B3525" t="s">
        <v>20</v>
      </c>
      <c r="C3525" t="s">
        <v>21</v>
      </c>
      <c r="D3525" t="s">
        <v>22</v>
      </c>
      <c r="E3525" t="s">
        <v>23</v>
      </c>
      <c r="F3525">
        <v>2018</v>
      </c>
      <c r="G3525">
        <v>2018</v>
      </c>
      <c r="H3525">
        <v>50</v>
      </c>
      <c r="I3525" t="s">
        <v>103</v>
      </c>
      <c r="J3525">
        <v>1</v>
      </c>
      <c r="K3525" t="s">
        <v>30</v>
      </c>
      <c r="L3525">
        <v>99</v>
      </c>
      <c r="M3525" t="s">
        <v>26</v>
      </c>
      <c r="N3525">
        <v>99</v>
      </c>
      <c r="O3525" t="s">
        <v>27</v>
      </c>
      <c r="P3525">
        <v>99</v>
      </c>
      <c r="Q3525" t="s">
        <v>42</v>
      </c>
      <c r="R3525">
        <v>3939</v>
      </c>
      <c r="V3525" s="3">
        <f t="shared" si="111"/>
        <v>52.96</v>
      </c>
      <c r="W3525" s="3">
        <f>IF(AND(T3525&lt;&gt;"_U",T3525&lt;&gt;"c",J3525&lt;&gt;9,J3525&lt;&gt;99),IFERROR(VLOOKUP(A3525,'TA Total'!$A$2:$W$10000,18,0),"."),".")</f>
        <v>7437</v>
      </c>
    </row>
    <row r="3526" spans="1:23" x14ac:dyDescent="0.2">
      <c r="A3526" s="1" t="str">
        <f t="shared" si="110"/>
        <v>2018|South Wairarapa District|Male / TÄne</v>
      </c>
      <c r="B3526" t="s">
        <v>20</v>
      </c>
      <c r="C3526" t="s">
        <v>21</v>
      </c>
      <c r="D3526" t="s">
        <v>22</v>
      </c>
      <c r="E3526" t="s">
        <v>23</v>
      </c>
      <c r="F3526">
        <v>2018</v>
      </c>
      <c r="G3526">
        <v>2018</v>
      </c>
      <c r="H3526">
        <v>50</v>
      </c>
      <c r="I3526" t="s">
        <v>103</v>
      </c>
      <c r="J3526">
        <v>3</v>
      </c>
      <c r="K3526" t="s">
        <v>39</v>
      </c>
      <c r="L3526">
        <v>99</v>
      </c>
      <c r="M3526" t="s">
        <v>26</v>
      </c>
      <c r="N3526">
        <v>99</v>
      </c>
      <c r="O3526" t="s">
        <v>27</v>
      </c>
      <c r="P3526">
        <v>1</v>
      </c>
      <c r="Q3526" t="s">
        <v>34</v>
      </c>
      <c r="R3526">
        <v>129</v>
      </c>
      <c r="V3526" s="3">
        <f t="shared" si="111"/>
        <v>3.62</v>
      </c>
      <c r="W3526" s="3">
        <f>IF(AND(T3526&lt;&gt;"_U",T3526&lt;&gt;"c",J3526&lt;&gt;9,J3526&lt;&gt;99),IFERROR(VLOOKUP(A3526,'TA Total'!$A$2:$W$10000,18,0),"."),".")</f>
        <v>3561</v>
      </c>
    </row>
    <row r="3527" spans="1:23" x14ac:dyDescent="0.2">
      <c r="A3527" s="1" t="str">
        <f t="shared" si="110"/>
        <v>2018|South Wairarapa District|Female / Wahine</v>
      </c>
      <c r="B3527" t="s">
        <v>20</v>
      </c>
      <c r="C3527" t="s">
        <v>21</v>
      </c>
      <c r="D3527" t="s">
        <v>22</v>
      </c>
      <c r="E3527" t="s">
        <v>23</v>
      </c>
      <c r="F3527">
        <v>2018</v>
      </c>
      <c r="G3527">
        <v>2018</v>
      </c>
      <c r="H3527">
        <v>50</v>
      </c>
      <c r="I3527" t="s">
        <v>103</v>
      </c>
      <c r="J3527">
        <v>3</v>
      </c>
      <c r="K3527" t="s">
        <v>39</v>
      </c>
      <c r="L3527">
        <v>99</v>
      </c>
      <c r="M3527" t="s">
        <v>26</v>
      </c>
      <c r="N3527">
        <v>99</v>
      </c>
      <c r="O3527" t="s">
        <v>27</v>
      </c>
      <c r="P3527">
        <v>2</v>
      </c>
      <c r="Q3527" t="s">
        <v>31</v>
      </c>
      <c r="R3527">
        <v>144</v>
      </c>
      <c r="V3527" s="3">
        <f t="shared" si="111"/>
        <v>3.72</v>
      </c>
      <c r="W3527" s="3">
        <f>IF(AND(T3527&lt;&gt;"_U",T3527&lt;&gt;"c",J3527&lt;&gt;9,J3527&lt;&gt;99),IFERROR(VLOOKUP(A3527,'TA Total'!$A$2:$W$10000,18,0),"."),".")</f>
        <v>3873</v>
      </c>
    </row>
    <row r="3528" spans="1:23" x14ac:dyDescent="0.2">
      <c r="A3528" s="1" t="str">
        <f t="shared" si="110"/>
        <v>2018|South Wairarapa District|Another gender / He ira kÄ“ anÅ</v>
      </c>
      <c r="B3528" t="s">
        <v>20</v>
      </c>
      <c r="C3528" t="s">
        <v>21</v>
      </c>
      <c r="D3528" t="s">
        <v>22</v>
      </c>
      <c r="E3528" t="s">
        <v>23</v>
      </c>
      <c r="F3528">
        <v>2018</v>
      </c>
      <c r="G3528">
        <v>2018</v>
      </c>
      <c r="H3528">
        <v>50</v>
      </c>
      <c r="I3528" t="s">
        <v>103</v>
      </c>
      <c r="J3528">
        <v>3</v>
      </c>
      <c r="K3528" t="s">
        <v>39</v>
      </c>
      <c r="L3528">
        <v>99</v>
      </c>
      <c r="M3528" t="s">
        <v>26</v>
      </c>
      <c r="N3528">
        <v>99</v>
      </c>
      <c r="O3528" t="s">
        <v>27</v>
      </c>
      <c r="P3528">
        <v>3</v>
      </c>
      <c r="Q3528" t="s">
        <v>28</v>
      </c>
      <c r="T3528" t="s">
        <v>36</v>
      </c>
      <c r="U3528" t="s">
        <v>37</v>
      </c>
      <c r="V3528" s="3" t="str">
        <f t="shared" si="111"/>
        <v>.</v>
      </c>
      <c r="W3528" s="3" t="str">
        <f>IF(AND(T3528&lt;&gt;"_U",T3528&lt;&gt;"c",J3528&lt;&gt;9,J3528&lt;&gt;99),IFERROR(VLOOKUP(A3528,'TA Total'!$A$2:$W$10000,18,0),"."),".")</f>
        <v>.</v>
      </c>
    </row>
    <row r="3529" spans="1:23" x14ac:dyDescent="0.2">
      <c r="A3529" s="1" t="str">
        <f t="shared" si="110"/>
        <v>2018|South Wairarapa District|Total - gender</v>
      </c>
      <c r="B3529" t="s">
        <v>20</v>
      </c>
      <c r="C3529" t="s">
        <v>21</v>
      </c>
      <c r="D3529" t="s">
        <v>22</v>
      </c>
      <c r="E3529" t="s">
        <v>23</v>
      </c>
      <c r="F3529">
        <v>2018</v>
      </c>
      <c r="G3529">
        <v>2018</v>
      </c>
      <c r="H3529">
        <v>50</v>
      </c>
      <c r="I3529" t="s">
        <v>103</v>
      </c>
      <c r="J3529">
        <v>3</v>
      </c>
      <c r="K3529" t="s">
        <v>39</v>
      </c>
      <c r="L3529">
        <v>99</v>
      </c>
      <c r="M3529" t="s">
        <v>26</v>
      </c>
      <c r="N3529">
        <v>99</v>
      </c>
      <c r="O3529" t="s">
        <v>27</v>
      </c>
      <c r="P3529">
        <v>99</v>
      </c>
      <c r="Q3529" t="s">
        <v>42</v>
      </c>
      <c r="R3529">
        <v>273</v>
      </c>
      <c r="V3529" s="3">
        <f t="shared" si="111"/>
        <v>3.67</v>
      </c>
      <c r="W3529" s="3">
        <f>IF(AND(T3529&lt;&gt;"_U",T3529&lt;&gt;"c",J3529&lt;&gt;9,J3529&lt;&gt;99),IFERROR(VLOOKUP(A3529,'TA Total'!$A$2:$W$10000,18,0),"."),".")</f>
        <v>7437</v>
      </c>
    </row>
    <row r="3530" spans="1:23" x14ac:dyDescent="0.2">
      <c r="A3530" s="1" t="str">
        <f t="shared" si="110"/>
        <v>2018|South Wairarapa District|Male / TÄne</v>
      </c>
      <c r="B3530" t="s">
        <v>20</v>
      </c>
      <c r="C3530" t="s">
        <v>21</v>
      </c>
      <c r="D3530" t="s">
        <v>22</v>
      </c>
      <c r="E3530" t="s">
        <v>23</v>
      </c>
      <c r="F3530">
        <v>2018</v>
      </c>
      <c r="G3530">
        <v>2018</v>
      </c>
      <c r="H3530">
        <v>50</v>
      </c>
      <c r="I3530" t="s">
        <v>103</v>
      </c>
      <c r="J3530">
        <v>4</v>
      </c>
      <c r="K3530" t="s">
        <v>54</v>
      </c>
      <c r="L3530">
        <v>99</v>
      </c>
      <c r="M3530" t="s">
        <v>26</v>
      </c>
      <c r="N3530">
        <v>99</v>
      </c>
      <c r="O3530" t="s">
        <v>27</v>
      </c>
      <c r="P3530">
        <v>1</v>
      </c>
      <c r="Q3530" t="s">
        <v>34</v>
      </c>
      <c r="R3530">
        <v>333</v>
      </c>
      <c r="V3530" s="3">
        <f t="shared" si="111"/>
        <v>9.35</v>
      </c>
      <c r="W3530" s="3">
        <f>IF(AND(T3530&lt;&gt;"_U",T3530&lt;&gt;"c",J3530&lt;&gt;9,J3530&lt;&gt;99),IFERROR(VLOOKUP(A3530,'TA Total'!$A$2:$W$10000,18,0),"."),".")</f>
        <v>3561</v>
      </c>
    </row>
    <row r="3531" spans="1:23" x14ac:dyDescent="0.2">
      <c r="A3531" s="1" t="str">
        <f t="shared" si="110"/>
        <v>2018|South Wairarapa District|Female / Wahine</v>
      </c>
      <c r="B3531" t="s">
        <v>20</v>
      </c>
      <c r="C3531" t="s">
        <v>21</v>
      </c>
      <c r="D3531" t="s">
        <v>22</v>
      </c>
      <c r="E3531" t="s">
        <v>23</v>
      </c>
      <c r="F3531">
        <v>2018</v>
      </c>
      <c r="G3531">
        <v>2018</v>
      </c>
      <c r="H3531">
        <v>50</v>
      </c>
      <c r="I3531" t="s">
        <v>103</v>
      </c>
      <c r="J3531">
        <v>4</v>
      </c>
      <c r="K3531" t="s">
        <v>54</v>
      </c>
      <c r="L3531">
        <v>99</v>
      </c>
      <c r="M3531" t="s">
        <v>26</v>
      </c>
      <c r="N3531">
        <v>99</v>
      </c>
      <c r="O3531" t="s">
        <v>27</v>
      </c>
      <c r="P3531">
        <v>2</v>
      </c>
      <c r="Q3531" t="s">
        <v>31</v>
      </c>
      <c r="R3531">
        <v>393</v>
      </c>
      <c r="V3531" s="3">
        <f t="shared" si="111"/>
        <v>10.15</v>
      </c>
      <c r="W3531" s="3">
        <f>IF(AND(T3531&lt;&gt;"_U",T3531&lt;&gt;"c",J3531&lt;&gt;9,J3531&lt;&gt;99),IFERROR(VLOOKUP(A3531,'TA Total'!$A$2:$W$10000,18,0),"."),".")</f>
        <v>3873</v>
      </c>
    </row>
    <row r="3532" spans="1:23" x14ac:dyDescent="0.2">
      <c r="A3532" s="1" t="str">
        <f t="shared" si="110"/>
        <v>2018|South Wairarapa District|Another gender / He ira kÄ“ anÅ</v>
      </c>
      <c r="B3532" t="s">
        <v>20</v>
      </c>
      <c r="C3532" t="s">
        <v>21</v>
      </c>
      <c r="D3532" t="s">
        <v>22</v>
      </c>
      <c r="E3532" t="s">
        <v>23</v>
      </c>
      <c r="F3532">
        <v>2018</v>
      </c>
      <c r="G3532">
        <v>2018</v>
      </c>
      <c r="H3532">
        <v>50</v>
      </c>
      <c r="I3532" t="s">
        <v>103</v>
      </c>
      <c r="J3532">
        <v>4</v>
      </c>
      <c r="K3532" t="s">
        <v>54</v>
      </c>
      <c r="L3532">
        <v>99</v>
      </c>
      <c r="M3532" t="s">
        <v>26</v>
      </c>
      <c r="N3532">
        <v>99</v>
      </c>
      <c r="O3532" t="s">
        <v>27</v>
      </c>
      <c r="P3532">
        <v>3</v>
      </c>
      <c r="Q3532" t="s">
        <v>28</v>
      </c>
      <c r="T3532" t="s">
        <v>36</v>
      </c>
      <c r="U3532" t="s">
        <v>37</v>
      </c>
      <c r="V3532" s="3" t="str">
        <f t="shared" si="111"/>
        <v>.</v>
      </c>
      <c r="W3532" s="3" t="str">
        <f>IF(AND(T3532&lt;&gt;"_U",T3532&lt;&gt;"c",J3532&lt;&gt;9,J3532&lt;&gt;99),IFERROR(VLOOKUP(A3532,'TA Total'!$A$2:$W$10000,18,0),"."),".")</f>
        <v>.</v>
      </c>
    </row>
    <row r="3533" spans="1:23" x14ac:dyDescent="0.2">
      <c r="A3533" s="1" t="str">
        <f t="shared" si="110"/>
        <v>2018|South Wairarapa District|Total - gender</v>
      </c>
      <c r="B3533" t="s">
        <v>20</v>
      </c>
      <c r="C3533" t="s">
        <v>21</v>
      </c>
      <c r="D3533" t="s">
        <v>22</v>
      </c>
      <c r="E3533" t="s">
        <v>23</v>
      </c>
      <c r="F3533">
        <v>2018</v>
      </c>
      <c r="G3533">
        <v>2018</v>
      </c>
      <c r="H3533">
        <v>50</v>
      </c>
      <c r="I3533" t="s">
        <v>103</v>
      </c>
      <c r="J3533">
        <v>4</v>
      </c>
      <c r="K3533" t="s">
        <v>54</v>
      </c>
      <c r="L3533">
        <v>99</v>
      </c>
      <c r="M3533" t="s">
        <v>26</v>
      </c>
      <c r="N3533">
        <v>99</v>
      </c>
      <c r="O3533" t="s">
        <v>27</v>
      </c>
      <c r="P3533">
        <v>99</v>
      </c>
      <c r="Q3533" t="s">
        <v>42</v>
      </c>
      <c r="R3533">
        <v>726</v>
      </c>
      <c r="V3533" s="3">
        <f t="shared" si="111"/>
        <v>9.76</v>
      </c>
      <c r="W3533" s="3">
        <f>IF(AND(T3533&lt;&gt;"_U",T3533&lt;&gt;"c",J3533&lt;&gt;9,J3533&lt;&gt;99),IFERROR(VLOOKUP(A3533,'TA Total'!$A$2:$W$10000,18,0),"."),".")</f>
        <v>7437</v>
      </c>
    </row>
    <row r="3534" spans="1:23" x14ac:dyDescent="0.2">
      <c r="A3534" s="1" t="str">
        <f t="shared" si="110"/>
        <v>2018|South Wairarapa District|Male / TÄne</v>
      </c>
      <c r="B3534" t="s">
        <v>20</v>
      </c>
      <c r="C3534" t="s">
        <v>21</v>
      </c>
      <c r="D3534" t="s">
        <v>22</v>
      </c>
      <c r="E3534" t="s">
        <v>23</v>
      </c>
      <c r="F3534">
        <v>2018</v>
      </c>
      <c r="G3534">
        <v>2018</v>
      </c>
      <c r="H3534">
        <v>50</v>
      </c>
      <c r="I3534" t="s">
        <v>103</v>
      </c>
      <c r="J3534">
        <v>5</v>
      </c>
      <c r="K3534" t="s">
        <v>33</v>
      </c>
      <c r="L3534">
        <v>99</v>
      </c>
      <c r="M3534" t="s">
        <v>26</v>
      </c>
      <c r="N3534">
        <v>99</v>
      </c>
      <c r="O3534" t="s">
        <v>27</v>
      </c>
      <c r="P3534">
        <v>1</v>
      </c>
      <c r="Q3534" t="s">
        <v>34</v>
      </c>
      <c r="R3534">
        <v>117</v>
      </c>
      <c r="V3534" s="3">
        <f t="shared" si="111"/>
        <v>3.29</v>
      </c>
      <c r="W3534" s="3">
        <f>IF(AND(T3534&lt;&gt;"_U",T3534&lt;&gt;"c",J3534&lt;&gt;9,J3534&lt;&gt;99),IFERROR(VLOOKUP(A3534,'TA Total'!$A$2:$W$10000,18,0),"."),".")</f>
        <v>3561</v>
      </c>
    </row>
    <row r="3535" spans="1:23" x14ac:dyDescent="0.2">
      <c r="A3535" s="1" t="str">
        <f t="shared" si="110"/>
        <v>2018|South Wairarapa District|Female / Wahine</v>
      </c>
      <c r="B3535" t="s">
        <v>20</v>
      </c>
      <c r="C3535" t="s">
        <v>21</v>
      </c>
      <c r="D3535" t="s">
        <v>22</v>
      </c>
      <c r="E3535" t="s">
        <v>23</v>
      </c>
      <c r="F3535">
        <v>2018</v>
      </c>
      <c r="G3535">
        <v>2018</v>
      </c>
      <c r="H3535">
        <v>50</v>
      </c>
      <c r="I3535" t="s">
        <v>103</v>
      </c>
      <c r="J3535">
        <v>5</v>
      </c>
      <c r="K3535" t="s">
        <v>33</v>
      </c>
      <c r="L3535">
        <v>99</v>
      </c>
      <c r="M3535" t="s">
        <v>26</v>
      </c>
      <c r="N3535">
        <v>99</v>
      </c>
      <c r="O3535" t="s">
        <v>27</v>
      </c>
      <c r="P3535">
        <v>2</v>
      </c>
      <c r="Q3535" t="s">
        <v>31</v>
      </c>
      <c r="R3535">
        <v>318</v>
      </c>
      <c r="V3535" s="3">
        <f t="shared" si="111"/>
        <v>8.2100000000000009</v>
      </c>
      <c r="W3535" s="3">
        <f>IF(AND(T3535&lt;&gt;"_U",T3535&lt;&gt;"c",J3535&lt;&gt;9,J3535&lt;&gt;99),IFERROR(VLOOKUP(A3535,'TA Total'!$A$2:$W$10000,18,0),"."),".")</f>
        <v>3873</v>
      </c>
    </row>
    <row r="3536" spans="1:23" x14ac:dyDescent="0.2">
      <c r="A3536" s="1" t="str">
        <f t="shared" si="110"/>
        <v>2018|South Wairarapa District|Another gender / He ira kÄ“ anÅ</v>
      </c>
      <c r="B3536" t="s">
        <v>20</v>
      </c>
      <c r="C3536" t="s">
        <v>21</v>
      </c>
      <c r="D3536" t="s">
        <v>22</v>
      </c>
      <c r="E3536" t="s">
        <v>23</v>
      </c>
      <c r="F3536">
        <v>2018</v>
      </c>
      <c r="G3536">
        <v>2018</v>
      </c>
      <c r="H3536">
        <v>50</v>
      </c>
      <c r="I3536" t="s">
        <v>103</v>
      </c>
      <c r="J3536">
        <v>5</v>
      </c>
      <c r="K3536" t="s">
        <v>33</v>
      </c>
      <c r="L3536">
        <v>99</v>
      </c>
      <c r="M3536" t="s">
        <v>26</v>
      </c>
      <c r="N3536">
        <v>99</v>
      </c>
      <c r="O3536" t="s">
        <v>27</v>
      </c>
      <c r="P3536">
        <v>3</v>
      </c>
      <c r="Q3536" t="s">
        <v>28</v>
      </c>
      <c r="T3536" t="s">
        <v>36</v>
      </c>
      <c r="U3536" t="s">
        <v>37</v>
      </c>
      <c r="V3536" s="3" t="str">
        <f t="shared" si="111"/>
        <v>.</v>
      </c>
      <c r="W3536" s="3" t="str">
        <f>IF(AND(T3536&lt;&gt;"_U",T3536&lt;&gt;"c",J3536&lt;&gt;9,J3536&lt;&gt;99),IFERROR(VLOOKUP(A3536,'TA Total'!$A$2:$W$10000,18,0),"."),".")</f>
        <v>.</v>
      </c>
    </row>
    <row r="3537" spans="1:23" x14ac:dyDescent="0.2">
      <c r="A3537" s="1" t="str">
        <f t="shared" si="110"/>
        <v>2018|South Wairarapa District|Total - gender</v>
      </c>
      <c r="B3537" t="s">
        <v>20</v>
      </c>
      <c r="C3537" t="s">
        <v>21</v>
      </c>
      <c r="D3537" t="s">
        <v>22</v>
      </c>
      <c r="E3537" t="s">
        <v>23</v>
      </c>
      <c r="F3537">
        <v>2018</v>
      </c>
      <c r="G3537">
        <v>2018</v>
      </c>
      <c r="H3537">
        <v>50</v>
      </c>
      <c r="I3537" t="s">
        <v>103</v>
      </c>
      <c r="J3537">
        <v>5</v>
      </c>
      <c r="K3537" t="s">
        <v>33</v>
      </c>
      <c r="L3537">
        <v>99</v>
      </c>
      <c r="M3537" t="s">
        <v>26</v>
      </c>
      <c r="N3537">
        <v>99</v>
      </c>
      <c r="O3537" t="s">
        <v>27</v>
      </c>
      <c r="P3537">
        <v>99</v>
      </c>
      <c r="Q3537" t="s">
        <v>42</v>
      </c>
      <c r="R3537">
        <v>432</v>
      </c>
      <c r="V3537" s="3">
        <f t="shared" si="111"/>
        <v>5.81</v>
      </c>
      <c r="W3537" s="3">
        <f>IF(AND(T3537&lt;&gt;"_U",T3537&lt;&gt;"c",J3537&lt;&gt;9,J3537&lt;&gt;99),IFERROR(VLOOKUP(A3537,'TA Total'!$A$2:$W$10000,18,0),"."),".")</f>
        <v>7437</v>
      </c>
    </row>
    <row r="3538" spans="1:23" x14ac:dyDescent="0.2">
      <c r="A3538" s="1" t="str">
        <f t="shared" si="110"/>
        <v>2018|South Wairarapa District|Male / TÄne</v>
      </c>
      <c r="B3538" t="s">
        <v>20</v>
      </c>
      <c r="C3538" t="s">
        <v>21</v>
      </c>
      <c r="D3538" t="s">
        <v>22</v>
      </c>
      <c r="E3538" t="s">
        <v>23</v>
      </c>
      <c r="F3538">
        <v>2018</v>
      </c>
      <c r="G3538">
        <v>2018</v>
      </c>
      <c r="H3538">
        <v>50</v>
      </c>
      <c r="I3538" t="s">
        <v>103</v>
      </c>
      <c r="J3538">
        <v>6</v>
      </c>
      <c r="K3538" t="s">
        <v>52</v>
      </c>
      <c r="L3538">
        <v>99</v>
      </c>
      <c r="M3538" t="s">
        <v>26</v>
      </c>
      <c r="N3538">
        <v>99</v>
      </c>
      <c r="O3538" t="s">
        <v>27</v>
      </c>
      <c r="P3538">
        <v>1</v>
      </c>
      <c r="Q3538" t="s">
        <v>34</v>
      </c>
      <c r="R3538">
        <v>1023</v>
      </c>
      <c r="V3538" s="3">
        <f t="shared" si="111"/>
        <v>28.73</v>
      </c>
      <c r="W3538" s="3">
        <f>IF(AND(T3538&lt;&gt;"_U",T3538&lt;&gt;"c",J3538&lt;&gt;9,J3538&lt;&gt;99),IFERROR(VLOOKUP(A3538,'TA Total'!$A$2:$W$10000,18,0),"."),".")</f>
        <v>3561</v>
      </c>
    </row>
    <row r="3539" spans="1:23" x14ac:dyDescent="0.2">
      <c r="A3539" s="1" t="str">
        <f t="shared" si="110"/>
        <v>2018|South Wairarapa District|Female / Wahine</v>
      </c>
      <c r="B3539" t="s">
        <v>20</v>
      </c>
      <c r="C3539" t="s">
        <v>21</v>
      </c>
      <c r="D3539" t="s">
        <v>22</v>
      </c>
      <c r="E3539" t="s">
        <v>23</v>
      </c>
      <c r="F3539">
        <v>2018</v>
      </c>
      <c r="G3539">
        <v>2018</v>
      </c>
      <c r="H3539">
        <v>50</v>
      </c>
      <c r="I3539" t="s">
        <v>103</v>
      </c>
      <c r="J3539">
        <v>6</v>
      </c>
      <c r="K3539" t="s">
        <v>52</v>
      </c>
      <c r="L3539">
        <v>99</v>
      </c>
      <c r="M3539" t="s">
        <v>26</v>
      </c>
      <c r="N3539">
        <v>99</v>
      </c>
      <c r="O3539" t="s">
        <v>27</v>
      </c>
      <c r="P3539">
        <v>2</v>
      </c>
      <c r="Q3539" t="s">
        <v>31</v>
      </c>
      <c r="R3539">
        <v>1047</v>
      </c>
      <c r="V3539" s="3">
        <f t="shared" si="111"/>
        <v>27.03</v>
      </c>
      <c r="W3539" s="3">
        <f>IF(AND(T3539&lt;&gt;"_U",T3539&lt;&gt;"c",J3539&lt;&gt;9,J3539&lt;&gt;99),IFERROR(VLOOKUP(A3539,'TA Total'!$A$2:$W$10000,18,0),"."),".")</f>
        <v>3873</v>
      </c>
    </row>
    <row r="3540" spans="1:23" x14ac:dyDescent="0.2">
      <c r="A3540" s="1" t="str">
        <f t="shared" si="110"/>
        <v>2018|South Wairarapa District|Another gender / He ira kÄ“ anÅ</v>
      </c>
      <c r="B3540" t="s">
        <v>20</v>
      </c>
      <c r="C3540" t="s">
        <v>21</v>
      </c>
      <c r="D3540" t="s">
        <v>22</v>
      </c>
      <c r="E3540" t="s">
        <v>23</v>
      </c>
      <c r="F3540">
        <v>2018</v>
      </c>
      <c r="G3540">
        <v>2018</v>
      </c>
      <c r="H3540">
        <v>50</v>
      </c>
      <c r="I3540" t="s">
        <v>103</v>
      </c>
      <c r="J3540">
        <v>6</v>
      </c>
      <c r="K3540" t="s">
        <v>52</v>
      </c>
      <c r="L3540">
        <v>99</v>
      </c>
      <c r="M3540" t="s">
        <v>26</v>
      </c>
      <c r="N3540">
        <v>99</v>
      </c>
      <c r="O3540" t="s">
        <v>27</v>
      </c>
      <c r="P3540">
        <v>3</v>
      </c>
      <c r="Q3540" t="s">
        <v>28</v>
      </c>
      <c r="T3540" t="s">
        <v>36</v>
      </c>
      <c r="U3540" t="s">
        <v>37</v>
      </c>
      <c r="V3540" s="3" t="str">
        <f t="shared" si="111"/>
        <v>.</v>
      </c>
      <c r="W3540" s="3" t="str">
        <f>IF(AND(T3540&lt;&gt;"_U",T3540&lt;&gt;"c",J3540&lt;&gt;9,J3540&lt;&gt;99),IFERROR(VLOOKUP(A3540,'TA Total'!$A$2:$W$10000,18,0),"."),".")</f>
        <v>.</v>
      </c>
    </row>
    <row r="3541" spans="1:23" x14ac:dyDescent="0.2">
      <c r="A3541" s="1" t="str">
        <f t="shared" si="110"/>
        <v>2018|South Wairarapa District|Total - gender</v>
      </c>
      <c r="B3541" t="s">
        <v>20</v>
      </c>
      <c r="C3541" t="s">
        <v>21</v>
      </c>
      <c r="D3541" t="s">
        <v>22</v>
      </c>
      <c r="E3541" t="s">
        <v>23</v>
      </c>
      <c r="F3541">
        <v>2018</v>
      </c>
      <c r="G3541">
        <v>2018</v>
      </c>
      <c r="H3541">
        <v>50</v>
      </c>
      <c r="I3541" t="s">
        <v>103</v>
      </c>
      <c r="J3541">
        <v>6</v>
      </c>
      <c r="K3541" t="s">
        <v>52</v>
      </c>
      <c r="L3541">
        <v>99</v>
      </c>
      <c r="M3541" t="s">
        <v>26</v>
      </c>
      <c r="N3541">
        <v>99</v>
      </c>
      <c r="O3541" t="s">
        <v>27</v>
      </c>
      <c r="P3541">
        <v>99</v>
      </c>
      <c r="Q3541" t="s">
        <v>42</v>
      </c>
      <c r="R3541">
        <v>2067</v>
      </c>
      <c r="V3541" s="3">
        <f t="shared" si="111"/>
        <v>27.79</v>
      </c>
      <c r="W3541" s="3">
        <f>IF(AND(T3541&lt;&gt;"_U",T3541&lt;&gt;"c",J3541&lt;&gt;9,J3541&lt;&gt;99),IFERROR(VLOOKUP(A3541,'TA Total'!$A$2:$W$10000,18,0),"."),".")</f>
        <v>7437</v>
      </c>
    </row>
    <row r="3542" spans="1:23" x14ac:dyDescent="0.2">
      <c r="A3542" s="1" t="str">
        <f t="shared" si="110"/>
        <v>2018|South Wairarapa District|Male / TÄne</v>
      </c>
      <c r="B3542" t="s">
        <v>20</v>
      </c>
      <c r="C3542" t="s">
        <v>21</v>
      </c>
      <c r="D3542" t="s">
        <v>22</v>
      </c>
      <c r="E3542" t="s">
        <v>23</v>
      </c>
      <c r="F3542">
        <v>2018</v>
      </c>
      <c r="G3542">
        <v>2018</v>
      </c>
      <c r="H3542">
        <v>50</v>
      </c>
      <c r="I3542" t="s">
        <v>103</v>
      </c>
      <c r="J3542">
        <v>9</v>
      </c>
      <c r="K3542" t="s">
        <v>25</v>
      </c>
      <c r="L3542">
        <v>99</v>
      </c>
      <c r="M3542" t="s">
        <v>26</v>
      </c>
      <c r="N3542">
        <v>99</v>
      </c>
      <c r="O3542" t="s">
        <v>27</v>
      </c>
      <c r="P3542">
        <v>1</v>
      </c>
      <c r="Q3542" t="s">
        <v>34</v>
      </c>
      <c r="R3542">
        <v>690</v>
      </c>
      <c r="V3542" s="3" t="str">
        <f t="shared" si="111"/>
        <v>.</v>
      </c>
      <c r="W3542" s="3" t="str">
        <f>IF(AND(T3542&lt;&gt;"_U",T3542&lt;&gt;"c",J3542&lt;&gt;9,J3542&lt;&gt;99),IFERROR(VLOOKUP(A3542,'TA Total'!$A$2:$W$10000,18,0),"."),".")</f>
        <v>.</v>
      </c>
    </row>
    <row r="3543" spans="1:23" x14ac:dyDescent="0.2">
      <c r="A3543" s="1" t="str">
        <f t="shared" si="110"/>
        <v>2018|South Wairarapa District|Female / Wahine</v>
      </c>
      <c r="B3543" t="s">
        <v>20</v>
      </c>
      <c r="C3543" t="s">
        <v>21</v>
      </c>
      <c r="D3543" t="s">
        <v>22</v>
      </c>
      <c r="E3543" t="s">
        <v>23</v>
      </c>
      <c r="F3543">
        <v>2018</v>
      </c>
      <c r="G3543">
        <v>2018</v>
      </c>
      <c r="H3543">
        <v>50</v>
      </c>
      <c r="I3543" t="s">
        <v>103</v>
      </c>
      <c r="J3543">
        <v>9</v>
      </c>
      <c r="K3543" t="s">
        <v>25</v>
      </c>
      <c r="L3543">
        <v>99</v>
      </c>
      <c r="M3543" t="s">
        <v>26</v>
      </c>
      <c r="N3543">
        <v>99</v>
      </c>
      <c r="O3543" t="s">
        <v>27</v>
      </c>
      <c r="P3543">
        <v>2</v>
      </c>
      <c r="Q3543" t="s">
        <v>31</v>
      </c>
      <c r="R3543">
        <v>531</v>
      </c>
      <c r="V3543" s="3" t="str">
        <f t="shared" si="111"/>
        <v>.</v>
      </c>
      <c r="W3543" s="3" t="str">
        <f>IF(AND(T3543&lt;&gt;"_U",T3543&lt;&gt;"c",J3543&lt;&gt;9,J3543&lt;&gt;99),IFERROR(VLOOKUP(A3543,'TA Total'!$A$2:$W$10000,18,0),"."),".")</f>
        <v>.</v>
      </c>
    </row>
    <row r="3544" spans="1:23" x14ac:dyDescent="0.2">
      <c r="A3544" s="1" t="str">
        <f t="shared" si="110"/>
        <v>2018|South Wairarapa District|Another gender / He ira kÄ“ anÅ</v>
      </c>
      <c r="B3544" t="s">
        <v>20</v>
      </c>
      <c r="C3544" t="s">
        <v>21</v>
      </c>
      <c r="D3544" t="s">
        <v>22</v>
      </c>
      <c r="E3544" t="s">
        <v>23</v>
      </c>
      <c r="F3544">
        <v>2018</v>
      </c>
      <c r="G3544">
        <v>2018</v>
      </c>
      <c r="H3544">
        <v>50</v>
      </c>
      <c r="I3544" t="s">
        <v>103</v>
      </c>
      <c r="J3544">
        <v>9</v>
      </c>
      <c r="K3544" t="s">
        <v>25</v>
      </c>
      <c r="L3544">
        <v>99</v>
      </c>
      <c r="M3544" t="s">
        <v>26</v>
      </c>
      <c r="N3544">
        <v>99</v>
      </c>
      <c r="O3544" t="s">
        <v>27</v>
      </c>
      <c r="P3544">
        <v>3</v>
      </c>
      <c r="Q3544" t="s">
        <v>28</v>
      </c>
      <c r="T3544" t="s">
        <v>36</v>
      </c>
      <c r="U3544" t="s">
        <v>37</v>
      </c>
      <c r="V3544" s="3" t="str">
        <f t="shared" si="111"/>
        <v>.</v>
      </c>
      <c r="W3544" s="3" t="str">
        <f>IF(AND(T3544&lt;&gt;"_U",T3544&lt;&gt;"c",J3544&lt;&gt;9,J3544&lt;&gt;99),IFERROR(VLOOKUP(A3544,'TA Total'!$A$2:$W$10000,18,0),"."),".")</f>
        <v>.</v>
      </c>
    </row>
    <row r="3545" spans="1:23" x14ac:dyDescent="0.2">
      <c r="A3545" s="1" t="str">
        <f t="shared" si="110"/>
        <v>2018|South Wairarapa District|Total - gender</v>
      </c>
      <c r="B3545" t="s">
        <v>20</v>
      </c>
      <c r="C3545" t="s">
        <v>21</v>
      </c>
      <c r="D3545" t="s">
        <v>22</v>
      </c>
      <c r="E3545" t="s">
        <v>23</v>
      </c>
      <c r="F3545">
        <v>2018</v>
      </c>
      <c r="G3545">
        <v>2018</v>
      </c>
      <c r="H3545">
        <v>50</v>
      </c>
      <c r="I3545" t="s">
        <v>103</v>
      </c>
      <c r="J3545">
        <v>9</v>
      </c>
      <c r="K3545" t="s">
        <v>25</v>
      </c>
      <c r="L3545">
        <v>99</v>
      </c>
      <c r="M3545" t="s">
        <v>26</v>
      </c>
      <c r="N3545">
        <v>99</v>
      </c>
      <c r="O3545" t="s">
        <v>27</v>
      </c>
      <c r="P3545">
        <v>99</v>
      </c>
      <c r="Q3545" t="s">
        <v>42</v>
      </c>
      <c r="R3545">
        <v>1224</v>
      </c>
      <c r="V3545" s="3" t="str">
        <f t="shared" si="111"/>
        <v>.</v>
      </c>
      <c r="W3545" s="3" t="str">
        <f>IF(AND(T3545&lt;&gt;"_U",T3545&lt;&gt;"c",J3545&lt;&gt;9,J3545&lt;&gt;99),IFERROR(VLOOKUP(A3545,'TA Total'!$A$2:$W$10000,18,0),"."),".")</f>
        <v>.</v>
      </c>
    </row>
    <row r="3546" spans="1:23" x14ac:dyDescent="0.2">
      <c r="A3546" s="1" t="str">
        <f t="shared" si="110"/>
        <v>2018|South Wairarapa District|Male / TÄne</v>
      </c>
      <c r="B3546" t="s">
        <v>20</v>
      </c>
      <c r="C3546" t="s">
        <v>21</v>
      </c>
      <c r="D3546" t="s">
        <v>22</v>
      </c>
      <c r="E3546" t="s">
        <v>23</v>
      </c>
      <c r="F3546">
        <v>2018</v>
      </c>
      <c r="G3546">
        <v>2018</v>
      </c>
      <c r="H3546">
        <v>50</v>
      </c>
      <c r="I3546" t="s">
        <v>103</v>
      </c>
      <c r="J3546">
        <v>77</v>
      </c>
      <c r="K3546" t="s">
        <v>49</v>
      </c>
      <c r="L3546">
        <v>99</v>
      </c>
      <c r="M3546" t="s">
        <v>26</v>
      </c>
      <c r="N3546">
        <v>99</v>
      </c>
      <c r="O3546" t="s">
        <v>27</v>
      </c>
      <c r="P3546">
        <v>1</v>
      </c>
      <c r="Q3546" t="s">
        <v>34</v>
      </c>
      <c r="R3546">
        <v>3561</v>
      </c>
      <c r="V3546" s="3">
        <f t="shared" si="111"/>
        <v>100</v>
      </c>
      <c r="W3546" s="3">
        <f>IF(AND(T3546&lt;&gt;"_U",T3546&lt;&gt;"c",J3546&lt;&gt;9,J3546&lt;&gt;99),IFERROR(VLOOKUP(A3546,'TA Total'!$A$2:$W$10000,18,0),"."),".")</f>
        <v>3561</v>
      </c>
    </row>
    <row r="3547" spans="1:23" x14ac:dyDescent="0.2">
      <c r="A3547" s="1" t="str">
        <f t="shared" si="110"/>
        <v>2018|South Wairarapa District|Female / Wahine</v>
      </c>
      <c r="B3547" t="s">
        <v>20</v>
      </c>
      <c r="C3547" t="s">
        <v>21</v>
      </c>
      <c r="D3547" t="s">
        <v>22</v>
      </c>
      <c r="E3547" t="s">
        <v>23</v>
      </c>
      <c r="F3547">
        <v>2018</v>
      </c>
      <c r="G3547">
        <v>2018</v>
      </c>
      <c r="H3547">
        <v>50</v>
      </c>
      <c r="I3547" t="s">
        <v>103</v>
      </c>
      <c r="J3547">
        <v>77</v>
      </c>
      <c r="K3547" t="s">
        <v>49</v>
      </c>
      <c r="L3547">
        <v>99</v>
      </c>
      <c r="M3547" t="s">
        <v>26</v>
      </c>
      <c r="N3547">
        <v>99</v>
      </c>
      <c r="O3547" t="s">
        <v>27</v>
      </c>
      <c r="P3547">
        <v>2</v>
      </c>
      <c r="Q3547" t="s">
        <v>31</v>
      </c>
      <c r="R3547">
        <v>3873</v>
      </c>
      <c r="V3547" s="3">
        <f t="shared" si="111"/>
        <v>100</v>
      </c>
      <c r="W3547" s="3">
        <f>IF(AND(T3547&lt;&gt;"_U",T3547&lt;&gt;"c",J3547&lt;&gt;9,J3547&lt;&gt;99),IFERROR(VLOOKUP(A3547,'TA Total'!$A$2:$W$10000,18,0),"."),".")</f>
        <v>3873</v>
      </c>
    </row>
    <row r="3548" spans="1:23" x14ac:dyDescent="0.2">
      <c r="A3548" s="1" t="str">
        <f t="shared" si="110"/>
        <v>2018|South Wairarapa District|Another gender / He ira kÄ“ anÅ</v>
      </c>
      <c r="B3548" t="s">
        <v>20</v>
      </c>
      <c r="C3548" t="s">
        <v>21</v>
      </c>
      <c r="D3548" t="s">
        <v>22</v>
      </c>
      <c r="E3548" t="s">
        <v>23</v>
      </c>
      <c r="F3548">
        <v>2018</v>
      </c>
      <c r="G3548">
        <v>2018</v>
      </c>
      <c r="H3548">
        <v>50</v>
      </c>
      <c r="I3548" t="s">
        <v>103</v>
      </c>
      <c r="J3548">
        <v>77</v>
      </c>
      <c r="K3548" t="s">
        <v>49</v>
      </c>
      <c r="L3548">
        <v>99</v>
      </c>
      <c r="M3548" t="s">
        <v>26</v>
      </c>
      <c r="N3548">
        <v>99</v>
      </c>
      <c r="O3548" t="s">
        <v>27</v>
      </c>
      <c r="P3548">
        <v>3</v>
      </c>
      <c r="Q3548" t="s">
        <v>28</v>
      </c>
      <c r="T3548" t="s">
        <v>36</v>
      </c>
      <c r="U3548" t="s">
        <v>37</v>
      </c>
      <c r="V3548" s="3" t="str">
        <f t="shared" si="111"/>
        <v>.</v>
      </c>
      <c r="W3548" s="3" t="str">
        <f>IF(AND(T3548&lt;&gt;"_U",T3548&lt;&gt;"c",J3548&lt;&gt;9,J3548&lt;&gt;99),IFERROR(VLOOKUP(A3548,'TA Total'!$A$2:$W$10000,18,0),"."),".")</f>
        <v>.</v>
      </c>
    </row>
    <row r="3549" spans="1:23" x14ac:dyDescent="0.2">
      <c r="A3549" s="1" t="str">
        <f t="shared" si="110"/>
        <v>2018|South Wairarapa District|Total - gender</v>
      </c>
      <c r="B3549" t="s">
        <v>20</v>
      </c>
      <c r="C3549" t="s">
        <v>21</v>
      </c>
      <c r="D3549" t="s">
        <v>22</v>
      </c>
      <c r="E3549" t="s">
        <v>23</v>
      </c>
      <c r="F3549">
        <v>2018</v>
      </c>
      <c r="G3549">
        <v>2018</v>
      </c>
      <c r="H3549">
        <v>50</v>
      </c>
      <c r="I3549" t="s">
        <v>103</v>
      </c>
      <c r="J3549">
        <v>77</v>
      </c>
      <c r="K3549" t="s">
        <v>49</v>
      </c>
      <c r="L3549">
        <v>99</v>
      </c>
      <c r="M3549" t="s">
        <v>26</v>
      </c>
      <c r="N3549">
        <v>99</v>
      </c>
      <c r="O3549" t="s">
        <v>27</v>
      </c>
      <c r="P3549">
        <v>99</v>
      </c>
      <c r="Q3549" t="s">
        <v>42</v>
      </c>
      <c r="R3549">
        <v>7437</v>
      </c>
      <c r="V3549" s="3">
        <f t="shared" si="111"/>
        <v>100</v>
      </c>
      <c r="W3549" s="3">
        <f>IF(AND(T3549&lt;&gt;"_U",T3549&lt;&gt;"c",J3549&lt;&gt;9,J3549&lt;&gt;99),IFERROR(VLOOKUP(A3549,'TA Total'!$A$2:$W$10000,18,0),"."),".")</f>
        <v>7437</v>
      </c>
    </row>
    <row r="3550" spans="1:23" x14ac:dyDescent="0.2">
      <c r="A3550" s="1" t="str">
        <f t="shared" si="110"/>
        <v>2018|South Wairarapa District|Male / TÄne</v>
      </c>
      <c r="B3550" t="s">
        <v>20</v>
      </c>
      <c r="C3550" t="s">
        <v>21</v>
      </c>
      <c r="D3550" t="s">
        <v>22</v>
      </c>
      <c r="E3550" t="s">
        <v>23</v>
      </c>
      <c r="F3550">
        <v>2018</v>
      </c>
      <c r="G3550">
        <v>2018</v>
      </c>
      <c r="H3550">
        <v>50</v>
      </c>
      <c r="I3550" t="s">
        <v>103</v>
      </c>
      <c r="J3550">
        <v>99</v>
      </c>
      <c r="K3550" t="s">
        <v>47</v>
      </c>
      <c r="L3550">
        <v>99</v>
      </c>
      <c r="M3550" t="s">
        <v>26</v>
      </c>
      <c r="N3550">
        <v>99</v>
      </c>
      <c r="O3550" t="s">
        <v>27</v>
      </c>
      <c r="P3550">
        <v>1</v>
      </c>
      <c r="Q3550" t="s">
        <v>34</v>
      </c>
      <c r="R3550">
        <v>4254</v>
      </c>
      <c r="V3550" s="3" t="str">
        <f t="shared" si="111"/>
        <v>.</v>
      </c>
      <c r="W3550" s="3" t="str">
        <f>IF(AND(T3550&lt;&gt;"_U",T3550&lt;&gt;"c",J3550&lt;&gt;9,J3550&lt;&gt;99),IFERROR(VLOOKUP(A3550,'TA Total'!$A$2:$W$10000,18,0),"."),".")</f>
        <v>.</v>
      </c>
    </row>
    <row r="3551" spans="1:23" x14ac:dyDescent="0.2">
      <c r="A3551" s="1" t="str">
        <f t="shared" si="110"/>
        <v>2018|South Wairarapa District|Female / Wahine</v>
      </c>
      <c r="B3551" t="s">
        <v>20</v>
      </c>
      <c r="C3551" t="s">
        <v>21</v>
      </c>
      <c r="D3551" t="s">
        <v>22</v>
      </c>
      <c r="E3551" t="s">
        <v>23</v>
      </c>
      <c r="F3551">
        <v>2018</v>
      </c>
      <c r="G3551">
        <v>2018</v>
      </c>
      <c r="H3551">
        <v>50</v>
      </c>
      <c r="I3551" t="s">
        <v>103</v>
      </c>
      <c r="J3551">
        <v>99</v>
      </c>
      <c r="K3551" t="s">
        <v>47</v>
      </c>
      <c r="L3551">
        <v>99</v>
      </c>
      <c r="M3551" t="s">
        <v>26</v>
      </c>
      <c r="N3551">
        <v>99</v>
      </c>
      <c r="O3551" t="s">
        <v>27</v>
      </c>
      <c r="P3551">
        <v>2</v>
      </c>
      <c r="Q3551" t="s">
        <v>31</v>
      </c>
      <c r="R3551">
        <v>4404</v>
      </c>
      <c r="V3551" s="3" t="str">
        <f t="shared" si="111"/>
        <v>.</v>
      </c>
      <c r="W3551" s="3" t="str">
        <f>IF(AND(T3551&lt;&gt;"_U",T3551&lt;&gt;"c",J3551&lt;&gt;9,J3551&lt;&gt;99),IFERROR(VLOOKUP(A3551,'TA Total'!$A$2:$W$10000,18,0),"."),".")</f>
        <v>.</v>
      </c>
    </row>
    <row r="3552" spans="1:23" x14ac:dyDescent="0.2">
      <c r="A3552" s="1" t="str">
        <f t="shared" si="110"/>
        <v>2018|South Wairarapa District|Another gender / He ira kÄ“ anÅ</v>
      </c>
      <c r="B3552" t="s">
        <v>20</v>
      </c>
      <c r="C3552" t="s">
        <v>21</v>
      </c>
      <c r="D3552" t="s">
        <v>22</v>
      </c>
      <c r="E3552" t="s">
        <v>23</v>
      </c>
      <c r="F3552">
        <v>2018</v>
      </c>
      <c r="G3552">
        <v>2018</v>
      </c>
      <c r="H3552">
        <v>50</v>
      </c>
      <c r="I3552" t="s">
        <v>103</v>
      </c>
      <c r="J3552">
        <v>99</v>
      </c>
      <c r="K3552" t="s">
        <v>47</v>
      </c>
      <c r="L3552">
        <v>99</v>
      </c>
      <c r="M3552" t="s">
        <v>26</v>
      </c>
      <c r="N3552">
        <v>99</v>
      </c>
      <c r="O3552" t="s">
        <v>27</v>
      </c>
      <c r="P3552">
        <v>3</v>
      </c>
      <c r="Q3552" t="s">
        <v>28</v>
      </c>
      <c r="T3552" t="s">
        <v>36</v>
      </c>
      <c r="U3552" t="s">
        <v>37</v>
      </c>
      <c r="V3552" s="3" t="str">
        <f t="shared" si="111"/>
        <v>.</v>
      </c>
      <c r="W3552" s="3" t="str">
        <f>IF(AND(T3552&lt;&gt;"_U",T3552&lt;&gt;"c",J3552&lt;&gt;9,J3552&lt;&gt;99),IFERROR(VLOOKUP(A3552,'TA Total'!$A$2:$W$10000,18,0),"."),".")</f>
        <v>.</v>
      </c>
    </row>
    <row r="3553" spans="1:23" x14ac:dyDescent="0.2">
      <c r="A3553" s="1" t="str">
        <f t="shared" si="110"/>
        <v>2018|South Wairarapa District|Total - gender</v>
      </c>
      <c r="B3553" t="s">
        <v>20</v>
      </c>
      <c r="C3553" t="s">
        <v>21</v>
      </c>
      <c r="D3553" t="s">
        <v>22</v>
      </c>
      <c r="E3553" t="s">
        <v>23</v>
      </c>
      <c r="F3553">
        <v>2018</v>
      </c>
      <c r="G3553">
        <v>2018</v>
      </c>
      <c r="H3553">
        <v>50</v>
      </c>
      <c r="I3553" t="s">
        <v>103</v>
      </c>
      <c r="J3553">
        <v>99</v>
      </c>
      <c r="K3553" t="s">
        <v>47</v>
      </c>
      <c r="L3553">
        <v>99</v>
      </c>
      <c r="M3553" t="s">
        <v>26</v>
      </c>
      <c r="N3553">
        <v>99</v>
      </c>
      <c r="O3553" t="s">
        <v>27</v>
      </c>
      <c r="P3553">
        <v>99</v>
      </c>
      <c r="Q3553" t="s">
        <v>42</v>
      </c>
      <c r="R3553">
        <v>8658</v>
      </c>
      <c r="V3553" s="3" t="str">
        <f t="shared" si="111"/>
        <v>.</v>
      </c>
      <c r="W3553" s="3" t="str">
        <f>IF(AND(T3553&lt;&gt;"_U",T3553&lt;&gt;"c",J3553&lt;&gt;9,J3553&lt;&gt;99),IFERROR(VLOOKUP(A3553,'TA Total'!$A$2:$W$10000,18,0),"."),".")</f>
        <v>.</v>
      </c>
    </row>
    <row r="3554" spans="1:23" x14ac:dyDescent="0.2">
      <c r="A3554" s="1" t="str">
        <f t="shared" si="110"/>
        <v>2018|Tasman District|Male / TÄne</v>
      </c>
      <c r="B3554" t="s">
        <v>20</v>
      </c>
      <c r="C3554" t="s">
        <v>21</v>
      </c>
      <c r="D3554" t="s">
        <v>22</v>
      </c>
      <c r="E3554" t="s">
        <v>23</v>
      </c>
      <c r="F3554">
        <v>2018</v>
      </c>
      <c r="G3554">
        <v>2018</v>
      </c>
      <c r="H3554">
        <v>51</v>
      </c>
      <c r="I3554" t="s">
        <v>126</v>
      </c>
      <c r="J3554">
        <v>1</v>
      </c>
      <c r="K3554" t="s">
        <v>30</v>
      </c>
      <c r="L3554">
        <v>99</v>
      </c>
      <c r="M3554" t="s">
        <v>26</v>
      </c>
      <c r="N3554">
        <v>99</v>
      </c>
      <c r="O3554" t="s">
        <v>27</v>
      </c>
      <c r="P3554">
        <v>1</v>
      </c>
      <c r="Q3554" t="s">
        <v>34</v>
      </c>
      <c r="R3554">
        <v>9873</v>
      </c>
      <c r="V3554" s="3">
        <f t="shared" si="111"/>
        <v>55.3</v>
      </c>
      <c r="W3554" s="3">
        <f>IF(AND(T3554&lt;&gt;"_U",T3554&lt;&gt;"c",J3554&lt;&gt;9,J3554&lt;&gt;99),IFERROR(VLOOKUP(A3554,'TA Total'!$A$2:$W$10000,18,0),"."),".")</f>
        <v>17853</v>
      </c>
    </row>
    <row r="3555" spans="1:23" x14ac:dyDescent="0.2">
      <c r="A3555" s="1" t="str">
        <f t="shared" si="110"/>
        <v>2018|Tasman District|Female / Wahine</v>
      </c>
      <c r="B3555" t="s">
        <v>20</v>
      </c>
      <c r="C3555" t="s">
        <v>21</v>
      </c>
      <c r="D3555" t="s">
        <v>22</v>
      </c>
      <c r="E3555" t="s">
        <v>23</v>
      </c>
      <c r="F3555">
        <v>2018</v>
      </c>
      <c r="G3555">
        <v>2018</v>
      </c>
      <c r="H3555">
        <v>51</v>
      </c>
      <c r="I3555" t="s">
        <v>126</v>
      </c>
      <c r="J3555">
        <v>1</v>
      </c>
      <c r="K3555" t="s">
        <v>30</v>
      </c>
      <c r="L3555">
        <v>99</v>
      </c>
      <c r="M3555" t="s">
        <v>26</v>
      </c>
      <c r="N3555">
        <v>99</v>
      </c>
      <c r="O3555" t="s">
        <v>27</v>
      </c>
      <c r="P3555">
        <v>2</v>
      </c>
      <c r="Q3555" t="s">
        <v>31</v>
      </c>
      <c r="R3555">
        <v>10059</v>
      </c>
      <c r="V3555" s="3">
        <f t="shared" si="111"/>
        <v>52.36</v>
      </c>
      <c r="W3555" s="3">
        <f>IF(AND(T3555&lt;&gt;"_U",T3555&lt;&gt;"c",J3555&lt;&gt;9,J3555&lt;&gt;99),IFERROR(VLOOKUP(A3555,'TA Total'!$A$2:$W$10000,18,0),"."),".")</f>
        <v>19212</v>
      </c>
    </row>
    <row r="3556" spans="1:23" x14ac:dyDescent="0.2">
      <c r="A3556" s="1" t="str">
        <f t="shared" si="110"/>
        <v>2018|Tasman District|Another gender / He ira kÄ“ anÅ</v>
      </c>
      <c r="B3556" t="s">
        <v>20</v>
      </c>
      <c r="C3556" t="s">
        <v>21</v>
      </c>
      <c r="D3556" t="s">
        <v>22</v>
      </c>
      <c r="E3556" t="s">
        <v>23</v>
      </c>
      <c r="F3556">
        <v>2018</v>
      </c>
      <c r="G3556">
        <v>2018</v>
      </c>
      <c r="H3556">
        <v>51</v>
      </c>
      <c r="I3556" t="s">
        <v>126</v>
      </c>
      <c r="J3556">
        <v>1</v>
      </c>
      <c r="K3556" t="s">
        <v>30</v>
      </c>
      <c r="L3556">
        <v>99</v>
      </c>
      <c r="M3556" t="s">
        <v>26</v>
      </c>
      <c r="N3556">
        <v>99</v>
      </c>
      <c r="O3556" t="s">
        <v>27</v>
      </c>
      <c r="P3556">
        <v>3</v>
      </c>
      <c r="Q3556" t="s">
        <v>28</v>
      </c>
      <c r="T3556" t="s">
        <v>36</v>
      </c>
      <c r="U3556" t="s">
        <v>37</v>
      </c>
      <c r="V3556" s="3" t="str">
        <f t="shared" si="111"/>
        <v>.</v>
      </c>
      <c r="W3556" s="3" t="str">
        <f>IF(AND(T3556&lt;&gt;"_U",T3556&lt;&gt;"c",J3556&lt;&gt;9,J3556&lt;&gt;99),IFERROR(VLOOKUP(A3556,'TA Total'!$A$2:$W$10000,18,0),"."),".")</f>
        <v>.</v>
      </c>
    </row>
    <row r="3557" spans="1:23" x14ac:dyDescent="0.2">
      <c r="A3557" s="1" t="str">
        <f t="shared" si="110"/>
        <v>2018|Tasman District|Total - gender</v>
      </c>
      <c r="B3557" t="s">
        <v>20</v>
      </c>
      <c r="C3557" t="s">
        <v>21</v>
      </c>
      <c r="D3557" t="s">
        <v>22</v>
      </c>
      <c r="E3557" t="s">
        <v>23</v>
      </c>
      <c r="F3557">
        <v>2018</v>
      </c>
      <c r="G3557">
        <v>2018</v>
      </c>
      <c r="H3557">
        <v>51</v>
      </c>
      <c r="I3557" t="s">
        <v>126</v>
      </c>
      <c r="J3557">
        <v>1</v>
      </c>
      <c r="K3557" t="s">
        <v>30</v>
      </c>
      <c r="L3557">
        <v>99</v>
      </c>
      <c r="M3557" t="s">
        <v>26</v>
      </c>
      <c r="N3557">
        <v>99</v>
      </c>
      <c r="O3557" t="s">
        <v>27</v>
      </c>
      <c r="P3557">
        <v>99</v>
      </c>
      <c r="Q3557" t="s">
        <v>42</v>
      </c>
      <c r="R3557">
        <v>19935</v>
      </c>
      <c r="V3557" s="3">
        <f t="shared" si="111"/>
        <v>53.78</v>
      </c>
      <c r="W3557" s="3">
        <f>IF(AND(T3557&lt;&gt;"_U",T3557&lt;&gt;"c",J3557&lt;&gt;9,J3557&lt;&gt;99),IFERROR(VLOOKUP(A3557,'TA Total'!$A$2:$W$10000,18,0),"."),".")</f>
        <v>37065</v>
      </c>
    </row>
    <row r="3558" spans="1:23" x14ac:dyDescent="0.2">
      <c r="A3558" s="1" t="str">
        <f t="shared" si="110"/>
        <v>2018|Tasman District|Male / TÄne</v>
      </c>
      <c r="B3558" t="s">
        <v>20</v>
      </c>
      <c r="C3558" t="s">
        <v>21</v>
      </c>
      <c r="D3558" t="s">
        <v>22</v>
      </c>
      <c r="E3558" t="s">
        <v>23</v>
      </c>
      <c r="F3558">
        <v>2018</v>
      </c>
      <c r="G3558">
        <v>2018</v>
      </c>
      <c r="H3558">
        <v>51</v>
      </c>
      <c r="I3558" t="s">
        <v>126</v>
      </c>
      <c r="J3558">
        <v>3</v>
      </c>
      <c r="K3558" t="s">
        <v>39</v>
      </c>
      <c r="L3558">
        <v>99</v>
      </c>
      <c r="M3558" t="s">
        <v>26</v>
      </c>
      <c r="N3558">
        <v>99</v>
      </c>
      <c r="O3558" t="s">
        <v>27</v>
      </c>
      <c r="P3558">
        <v>1</v>
      </c>
      <c r="Q3558" t="s">
        <v>34</v>
      </c>
      <c r="R3558">
        <v>516</v>
      </c>
      <c r="V3558" s="3">
        <f t="shared" si="111"/>
        <v>2.89</v>
      </c>
      <c r="W3558" s="3">
        <f>IF(AND(T3558&lt;&gt;"_U",T3558&lt;&gt;"c",J3558&lt;&gt;9,J3558&lt;&gt;99),IFERROR(VLOOKUP(A3558,'TA Total'!$A$2:$W$10000,18,0),"."),".")</f>
        <v>17853</v>
      </c>
    </row>
    <row r="3559" spans="1:23" x14ac:dyDescent="0.2">
      <c r="A3559" s="1" t="str">
        <f t="shared" si="110"/>
        <v>2018|Tasman District|Female / Wahine</v>
      </c>
      <c r="B3559" t="s">
        <v>20</v>
      </c>
      <c r="C3559" t="s">
        <v>21</v>
      </c>
      <c r="D3559" t="s">
        <v>22</v>
      </c>
      <c r="E3559" t="s">
        <v>23</v>
      </c>
      <c r="F3559">
        <v>2018</v>
      </c>
      <c r="G3559">
        <v>2018</v>
      </c>
      <c r="H3559">
        <v>51</v>
      </c>
      <c r="I3559" t="s">
        <v>126</v>
      </c>
      <c r="J3559">
        <v>3</v>
      </c>
      <c r="K3559" t="s">
        <v>39</v>
      </c>
      <c r="L3559">
        <v>99</v>
      </c>
      <c r="M3559" t="s">
        <v>26</v>
      </c>
      <c r="N3559">
        <v>99</v>
      </c>
      <c r="O3559" t="s">
        <v>27</v>
      </c>
      <c r="P3559">
        <v>2</v>
      </c>
      <c r="Q3559" t="s">
        <v>31</v>
      </c>
      <c r="R3559">
        <v>639</v>
      </c>
      <c r="V3559" s="3">
        <f t="shared" si="111"/>
        <v>3.33</v>
      </c>
      <c r="W3559" s="3">
        <f>IF(AND(T3559&lt;&gt;"_U",T3559&lt;&gt;"c",J3559&lt;&gt;9,J3559&lt;&gt;99),IFERROR(VLOOKUP(A3559,'TA Total'!$A$2:$W$10000,18,0),"."),".")</f>
        <v>19212</v>
      </c>
    </row>
    <row r="3560" spans="1:23" x14ac:dyDescent="0.2">
      <c r="A3560" s="1" t="str">
        <f t="shared" si="110"/>
        <v>2018|Tasman District|Another gender / He ira kÄ“ anÅ</v>
      </c>
      <c r="B3560" t="s">
        <v>20</v>
      </c>
      <c r="C3560" t="s">
        <v>21</v>
      </c>
      <c r="D3560" t="s">
        <v>22</v>
      </c>
      <c r="E3560" t="s">
        <v>23</v>
      </c>
      <c r="F3560">
        <v>2018</v>
      </c>
      <c r="G3560">
        <v>2018</v>
      </c>
      <c r="H3560">
        <v>51</v>
      </c>
      <c r="I3560" t="s">
        <v>126</v>
      </c>
      <c r="J3560">
        <v>3</v>
      </c>
      <c r="K3560" t="s">
        <v>39</v>
      </c>
      <c r="L3560">
        <v>99</v>
      </c>
      <c r="M3560" t="s">
        <v>26</v>
      </c>
      <c r="N3560">
        <v>99</v>
      </c>
      <c r="O3560" t="s">
        <v>27</v>
      </c>
      <c r="P3560">
        <v>3</v>
      </c>
      <c r="Q3560" t="s">
        <v>28</v>
      </c>
      <c r="T3560" t="s">
        <v>36</v>
      </c>
      <c r="U3560" t="s">
        <v>37</v>
      </c>
      <c r="V3560" s="3" t="str">
        <f t="shared" si="111"/>
        <v>.</v>
      </c>
      <c r="W3560" s="3" t="str">
        <f>IF(AND(T3560&lt;&gt;"_U",T3560&lt;&gt;"c",J3560&lt;&gt;9,J3560&lt;&gt;99),IFERROR(VLOOKUP(A3560,'TA Total'!$A$2:$W$10000,18,0),"."),".")</f>
        <v>.</v>
      </c>
    </row>
    <row r="3561" spans="1:23" x14ac:dyDescent="0.2">
      <c r="A3561" s="1" t="str">
        <f t="shared" si="110"/>
        <v>2018|Tasman District|Total - gender</v>
      </c>
      <c r="B3561" t="s">
        <v>20</v>
      </c>
      <c r="C3561" t="s">
        <v>21</v>
      </c>
      <c r="D3561" t="s">
        <v>22</v>
      </c>
      <c r="E3561" t="s">
        <v>23</v>
      </c>
      <c r="F3561">
        <v>2018</v>
      </c>
      <c r="G3561">
        <v>2018</v>
      </c>
      <c r="H3561">
        <v>51</v>
      </c>
      <c r="I3561" t="s">
        <v>126</v>
      </c>
      <c r="J3561">
        <v>3</v>
      </c>
      <c r="K3561" t="s">
        <v>39</v>
      </c>
      <c r="L3561">
        <v>99</v>
      </c>
      <c r="M3561" t="s">
        <v>26</v>
      </c>
      <c r="N3561">
        <v>99</v>
      </c>
      <c r="O3561" t="s">
        <v>27</v>
      </c>
      <c r="P3561">
        <v>99</v>
      </c>
      <c r="Q3561" t="s">
        <v>42</v>
      </c>
      <c r="R3561">
        <v>1155</v>
      </c>
      <c r="V3561" s="3">
        <f t="shared" si="111"/>
        <v>3.12</v>
      </c>
      <c r="W3561" s="3">
        <f>IF(AND(T3561&lt;&gt;"_U",T3561&lt;&gt;"c",J3561&lt;&gt;9,J3561&lt;&gt;99),IFERROR(VLOOKUP(A3561,'TA Total'!$A$2:$W$10000,18,0),"."),".")</f>
        <v>37065</v>
      </c>
    </row>
    <row r="3562" spans="1:23" x14ac:dyDescent="0.2">
      <c r="A3562" s="1" t="str">
        <f t="shared" si="110"/>
        <v>2018|Tasman District|Male / TÄne</v>
      </c>
      <c r="B3562" t="s">
        <v>20</v>
      </c>
      <c r="C3562" t="s">
        <v>21</v>
      </c>
      <c r="D3562" t="s">
        <v>22</v>
      </c>
      <c r="E3562" t="s">
        <v>23</v>
      </c>
      <c r="F3562">
        <v>2018</v>
      </c>
      <c r="G3562">
        <v>2018</v>
      </c>
      <c r="H3562">
        <v>51</v>
      </c>
      <c r="I3562" t="s">
        <v>126</v>
      </c>
      <c r="J3562">
        <v>4</v>
      </c>
      <c r="K3562" t="s">
        <v>54</v>
      </c>
      <c r="L3562">
        <v>99</v>
      </c>
      <c r="M3562" t="s">
        <v>26</v>
      </c>
      <c r="N3562">
        <v>99</v>
      </c>
      <c r="O3562" t="s">
        <v>27</v>
      </c>
      <c r="P3562">
        <v>1</v>
      </c>
      <c r="Q3562" t="s">
        <v>34</v>
      </c>
      <c r="R3562">
        <v>1491</v>
      </c>
      <c r="V3562" s="3">
        <f t="shared" si="111"/>
        <v>8.35</v>
      </c>
      <c r="W3562" s="3">
        <f>IF(AND(T3562&lt;&gt;"_U",T3562&lt;&gt;"c",J3562&lt;&gt;9,J3562&lt;&gt;99),IFERROR(VLOOKUP(A3562,'TA Total'!$A$2:$W$10000,18,0),"."),".")</f>
        <v>17853</v>
      </c>
    </row>
    <row r="3563" spans="1:23" x14ac:dyDescent="0.2">
      <c r="A3563" s="1" t="str">
        <f t="shared" si="110"/>
        <v>2018|Tasman District|Female / Wahine</v>
      </c>
      <c r="B3563" t="s">
        <v>20</v>
      </c>
      <c r="C3563" t="s">
        <v>21</v>
      </c>
      <c r="D3563" t="s">
        <v>22</v>
      </c>
      <c r="E3563" t="s">
        <v>23</v>
      </c>
      <c r="F3563">
        <v>2018</v>
      </c>
      <c r="G3563">
        <v>2018</v>
      </c>
      <c r="H3563">
        <v>51</v>
      </c>
      <c r="I3563" t="s">
        <v>126</v>
      </c>
      <c r="J3563">
        <v>4</v>
      </c>
      <c r="K3563" t="s">
        <v>54</v>
      </c>
      <c r="L3563">
        <v>99</v>
      </c>
      <c r="M3563" t="s">
        <v>26</v>
      </c>
      <c r="N3563">
        <v>99</v>
      </c>
      <c r="O3563" t="s">
        <v>27</v>
      </c>
      <c r="P3563">
        <v>2</v>
      </c>
      <c r="Q3563" t="s">
        <v>31</v>
      </c>
      <c r="R3563">
        <v>1959</v>
      </c>
      <c r="V3563" s="3">
        <f t="shared" si="111"/>
        <v>10.199999999999999</v>
      </c>
      <c r="W3563" s="3">
        <f>IF(AND(T3563&lt;&gt;"_U",T3563&lt;&gt;"c",J3563&lt;&gt;9,J3563&lt;&gt;99),IFERROR(VLOOKUP(A3563,'TA Total'!$A$2:$W$10000,18,0),"."),".")</f>
        <v>19212</v>
      </c>
    </row>
    <row r="3564" spans="1:23" x14ac:dyDescent="0.2">
      <c r="A3564" s="1" t="str">
        <f t="shared" si="110"/>
        <v>2018|Tasman District|Another gender / He ira kÄ“ anÅ</v>
      </c>
      <c r="B3564" t="s">
        <v>20</v>
      </c>
      <c r="C3564" t="s">
        <v>21</v>
      </c>
      <c r="D3564" t="s">
        <v>22</v>
      </c>
      <c r="E3564" t="s">
        <v>23</v>
      </c>
      <c r="F3564">
        <v>2018</v>
      </c>
      <c r="G3564">
        <v>2018</v>
      </c>
      <c r="H3564">
        <v>51</v>
      </c>
      <c r="I3564" t="s">
        <v>126</v>
      </c>
      <c r="J3564">
        <v>4</v>
      </c>
      <c r="K3564" t="s">
        <v>54</v>
      </c>
      <c r="L3564">
        <v>99</v>
      </c>
      <c r="M3564" t="s">
        <v>26</v>
      </c>
      <c r="N3564">
        <v>99</v>
      </c>
      <c r="O3564" t="s">
        <v>27</v>
      </c>
      <c r="P3564">
        <v>3</v>
      </c>
      <c r="Q3564" t="s">
        <v>28</v>
      </c>
      <c r="T3564" t="s">
        <v>36</v>
      </c>
      <c r="U3564" t="s">
        <v>37</v>
      </c>
      <c r="V3564" s="3" t="str">
        <f t="shared" si="111"/>
        <v>.</v>
      </c>
      <c r="W3564" s="3" t="str">
        <f>IF(AND(T3564&lt;&gt;"_U",T3564&lt;&gt;"c",J3564&lt;&gt;9,J3564&lt;&gt;99),IFERROR(VLOOKUP(A3564,'TA Total'!$A$2:$W$10000,18,0),"."),".")</f>
        <v>.</v>
      </c>
    </row>
    <row r="3565" spans="1:23" x14ac:dyDescent="0.2">
      <c r="A3565" s="1" t="str">
        <f t="shared" si="110"/>
        <v>2018|Tasman District|Total - gender</v>
      </c>
      <c r="B3565" t="s">
        <v>20</v>
      </c>
      <c r="C3565" t="s">
        <v>21</v>
      </c>
      <c r="D3565" t="s">
        <v>22</v>
      </c>
      <c r="E3565" t="s">
        <v>23</v>
      </c>
      <c r="F3565">
        <v>2018</v>
      </c>
      <c r="G3565">
        <v>2018</v>
      </c>
      <c r="H3565">
        <v>51</v>
      </c>
      <c r="I3565" t="s">
        <v>126</v>
      </c>
      <c r="J3565">
        <v>4</v>
      </c>
      <c r="K3565" t="s">
        <v>54</v>
      </c>
      <c r="L3565">
        <v>99</v>
      </c>
      <c r="M3565" t="s">
        <v>26</v>
      </c>
      <c r="N3565">
        <v>99</v>
      </c>
      <c r="O3565" t="s">
        <v>27</v>
      </c>
      <c r="P3565">
        <v>99</v>
      </c>
      <c r="Q3565" t="s">
        <v>42</v>
      </c>
      <c r="R3565">
        <v>3450</v>
      </c>
      <c r="V3565" s="3">
        <f t="shared" si="111"/>
        <v>9.31</v>
      </c>
      <c r="W3565" s="3">
        <f>IF(AND(T3565&lt;&gt;"_U",T3565&lt;&gt;"c",J3565&lt;&gt;9,J3565&lt;&gt;99),IFERROR(VLOOKUP(A3565,'TA Total'!$A$2:$W$10000,18,0),"."),".")</f>
        <v>37065</v>
      </c>
    </row>
    <row r="3566" spans="1:23" x14ac:dyDescent="0.2">
      <c r="A3566" s="1" t="str">
        <f t="shared" si="110"/>
        <v>2018|Tasman District|Male / TÄne</v>
      </c>
      <c r="B3566" t="s">
        <v>20</v>
      </c>
      <c r="C3566" t="s">
        <v>21</v>
      </c>
      <c r="D3566" t="s">
        <v>22</v>
      </c>
      <c r="E3566" t="s">
        <v>23</v>
      </c>
      <c r="F3566">
        <v>2018</v>
      </c>
      <c r="G3566">
        <v>2018</v>
      </c>
      <c r="H3566">
        <v>51</v>
      </c>
      <c r="I3566" t="s">
        <v>126</v>
      </c>
      <c r="J3566">
        <v>5</v>
      </c>
      <c r="K3566" t="s">
        <v>33</v>
      </c>
      <c r="L3566">
        <v>99</v>
      </c>
      <c r="M3566" t="s">
        <v>26</v>
      </c>
      <c r="N3566">
        <v>99</v>
      </c>
      <c r="O3566" t="s">
        <v>27</v>
      </c>
      <c r="P3566">
        <v>1</v>
      </c>
      <c r="Q3566" t="s">
        <v>34</v>
      </c>
      <c r="R3566">
        <v>507</v>
      </c>
      <c r="V3566" s="3">
        <f t="shared" si="111"/>
        <v>2.84</v>
      </c>
      <c r="W3566" s="3">
        <f>IF(AND(T3566&lt;&gt;"_U",T3566&lt;&gt;"c",J3566&lt;&gt;9,J3566&lt;&gt;99),IFERROR(VLOOKUP(A3566,'TA Total'!$A$2:$W$10000,18,0),"."),".")</f>
        <v>17853</v>
      </c>
    </row>
    <row r="3567" spans="1:23" x14ac:dyDescent="0.2">
      <c r="A3567" s="1" t="str">
        <f t="shared" si="110"/>
        <v>2018|Tasman District|Female / Wahine</v>
      </c>
      <c r="B3567" t="s">
        <v>20</v>
      </c>
      <c r="C3567" t="s">
        <v>21</v>
      </c>
      <c r="D3567" t="s">
        <v>22</v>
      </c>
      <c r="E3567" t="s">
        <v>23</v>
      </c>
      <c r="F3567">
        <v>2018</v>
      </c>
      <c r="G3567">
        <v>2018</v>
      </c>
      <c r="H3567">
        <v>51</v>
      </c>
      <c r="I3567" t="s">
        <v>126</v>
      </c>
      <c r="J3567">
        <v>5</v>
      </c>
      <c r="K3567" t="s">
        <v>33</v>
      </c>
      <c r="L3567">
        <v>99</v>
      </c>
      <c r="M3567" t="s">
        <v>26</v>
      </c>
      <c r="N3567">
        <v>99</v>
      </c>
      <c r="O3567" t="s">
        <v>27</v>
      </c>
      <c r="P3567">
        <v>2</v>
      </c>
      <c r="Q3567" t="s">
        <v>31</v>
      </c>
      <c r="R3567">
        <v>1566</v>
      </c>
      <c r="V3567" s="3">
        <f t="shared" si="111"/>
        <v>8.15</v>
      </c>
      <c r="W3567" s="3">
        <f>IF(AND(T3567&lt;&gt;"_U",T3567&lt;&gt;"c",J3567&lt;&gt;9,J3567&lt;&gt;99),IFERROR(VLOOKUP(A3567,'TA Total'!$A$2:$W$10000,18,0),"."),".")</f>
        <v>19212</v>
      </c>
    </row>
    <row r="3568" spans="1:23" x14ac:dyDescent="0.2">
      <c r="A3568" s="1" t="str">
        <f t="shared" si="110"/>
        <v>2018|Tasman District|Another gender / He ira kÄ“ anÅ</v>
      </c>
      <c r="B3568" t="s">
        <v>20</v>
      </c>
      <c r="C3568" t="s">
        <v>21</v>
      </c>
      <c r="D3568" t="s">
        <v>22</v>
      </c>
      <c r="E3568" t="s">
        <v>23</v>
      </c>
      <c r="F3568">
        <v>2018</v>
      </c>
      <c r="G3568">
        <v>2018</v>
      </c>
      <c r="H3568">
        <v>51</v>
      </c>
      <c r="I3568" t="s">
        <v>126</v>
      </c>
      <c r="J3568">
        <v>5</v>
      </c>
      <c r="K3568" t="s">
        <v>33</v>
      </c>
      <c r="L3568">
        <v>99</v>
      </c>
      <c r="M3568" t="s">
        <v>26</v>
      </c>
      <c r="N3568">
        <v>99</v>
      </c>
      <c r="O3568" t="s">
        <v>27</v>
      </c>
      <c r="P3568">
        <v>3</v>
      </c>
      <c r="Q3568" t="s">
        <v>28</v>
      </c>
      <c r="T3568" t="s">
        <v>36</v>
      </c>
      <c r="U3568" t="s">
        <v>37</v>
      </c>
      <c r="V3568" s="3" t="str">
        <f t="shared" si="111"/>
        <v>.</v>
      </c>
      <c r="W3568" s="3" t="str">
        <f>IF(AND(T3568&lt;&gt;"_U",T3568&lt;&gt;"c",J3568&lt;&gt;9,J3568&lt;&gt;99),IFERROR(VLOOKUP(A3568,'TA Total'!$A$2:$W$10000,18,0),"."),".")</f>
        <v>.</v>
      </c>
    </row>
    <row r="3569" spans="1:23" x14ac:dyDescent="0.2">
      <c r="A3569" s="1" t="str">
        <f t="shared" si="110"/>
        <v>2018|Tasman District|Total - gender</v>
      </c>
      <c r="B3569" t="s">
        <v>20</v>
      </c>
      <c r="C3569" t="s">
        <v>21</v>
      </c>
      <c r="D3569" t="s">
        <v>22</v>
      </c>
      <c r="E3569" t="s">
        <v>23</v>
      </c>
      <c r="F3569">
        <v>2018</v>
      </c>
      <c r="G3569">
        <v>2018</v>
      </c>
      <c r="H3569">
        <v>51</v>
      </c>
      <c r="I3569" t="s">
        <v>126</v>
      </c>
      <c r="J3569">
        <v>5</v>
      </c>
      <c r="K3569" t="s">
        <v>33</v>
      </c>
      <c r="L3569">
        <v>99</v>
      </c>
      <c r="M3569" t="s">
        <v>26</v>
      </c>
      <c r="N3569">
        <v>99</v>
      </c>
      <c r="O3569" t="s">
        <v>27</v>
      </c>
      <c r="P3569">
        <v>99</v>
      </c>
      <c r="Q3569" t="s">
        <v>42</v>
      </c>
      <c r="R3569">
        <v>2073</v>
      </c>
      <c r="V3569" s="3">
        <f t="shared" si="111"/>
        <v>5.59</v>
      </c>
      <c r="W3569" s="3">
        <f>IF(AND(T3569&lt;&gt;"_U",T3569&lt;&gt;"c",J3569&lt;&gt;9,J3569&lt;&gt;99),IFERROR(VLOOKUP(A3569,'TA Total'!$A$2:$W$10000,18,0),"."),".")</f>
        <v>37065</v>
      </c>
    </row>
    <row r="3570" spans="1:23" x14ac:dyDescent="0.2">
      <c r="A3570" s="1" t="str">
        <f t="shared" si="110"/>
        <v>2018|Tasman District|Male / TÄne</v>
      </c>
      <c r="B3570" t="s">
        <v>20</v>
      </c>
      <c r="C3570" t="s">
        <v>21</v>
      </c>
      <c r="D3570" t="s">
        <v>22</v>
      </c>
      <c r="E3570" t="s">
        <v>23</v>
      </c>
      <c r="F3570">
        <v>2018</v>
      </c>
      <c r="G3570">
        <v>2018</v>
      </c>
      <c r="H3570">
        <v>51</v>
      </c>
      <c r="I3570" t="s">
        <v>126</v>
      </c>
      <c r="J3570">
        <v>6</v>
      </c>
      <c r="K3570" t="s">
        <v>52</v>
      </c>
      <c r="L3570">
        <v>99</v>
      </c>
      <c r="M3570" t="s">
        <v>26</v>
      </c>
      <c r="N3570">
        <v>99</v>
      </c>
      <c r="O3570" t="s">
        <v>27</v>
      </c>
      <c r="P3570">
        <v>1</v>
      </c>
      <c r="Q3570" t="s">
        <v>34</v>
      </c>
      <c r="R3570">
        <v>5466</v>
      </c>
      <c r="V3570" s="3">
        <f t="shared" si="111"/>
        <v>30.62</v>
      </c>
      <c r="W3570" s="3">
        <f>IF(AND(T3570&lt;&gt;"_U",T3570&lt;&gt;"c",J3570&lt;&gt;9,J3570&lt;&gt;99),IFERROR(VLOOKUP(A3570,'TA Total'!$A$2:$W$10000,18,0),"."),".")</f>
        <v>17853</v>
      </c>
    </row>
    <row r="3571" spans="1:23" x14ac:dyDescent="0.2">
      <c r="A3571" s="1" t="str">
        <f t="shared" si="110"/>
        <v>2018|Tasman District|Female / Wahine</v>
      </c>
      <c r="B3571" t="s">
        <v>20</v>
      </c>
      <c r="C3571" t="s">
        <v>21</v>
      </c>
      <c r="D3571" t="s">
        <v>22</v>
      </c>
      <c r="E3571" t="s">
        <v>23</v>
      </c>
      <c r="F3571">
        <v>2018</v>
      </c>
      <c r="G3571">
        <v>2018</v>
      </c>
      <c r="H3571">
        <v>51</v>
      </c>
      <c r="I3571" t="s">
        <v>126</v>
      </c>
      <c r="J3571">
        <v>6</v>
      </c>
      <c r="K3571" t="s">
        <v>52</v>
      </c>
      <c r="L3571">
        <v>99</v>
      </c>
      <c r="M3571" t="s">
        <v>26</v>
      </c>
      <c r="N3571">
        <v>99</v>
      </c>
      <c r="O3571" t="s">
        <v>27</v>
      </c>
      <c r="P3571">
        <v>2</v>
      </c>
      <c r="Q3571" t="s">
        <v>31</v>
      </c>
      <c r="R3571">
        <v>4986</v>
      </c>
      <c r="V3571" s="3">
        <f t="shared" si="111"/>
        <v>25.95</v>
      </c>
      <c r="W3571" s="3">
        <f>IF(AND(T3571&lt;&gt;"_U",T3571&lt;&gt;"c",J3571&lt;&gt;9,J3571&lt;&gt;99),IFERROR(VLOOKUP(A3571,'TA Total'!$A$2:$W$10000,18,0),"."),".")</f>
        <v>19212</v>
      </c>
    </row>
    <row r="3572" spans="1:23" x14ac:dyDescent="0.2">
      <c r="A3572" s="1" t="str">
        <f t="shared" si="110"/>
        <v>2018|Tasman District|Another gender / He ira kÄ“ anÅ</v>
      </c>
      <c r="B3572" t="s">
        <v>20</v>
      </c>
      <c r="C3572" t="s">
        <v>21</v>
      </c>
      <c r="D3572" t="s">
        <v>22</v>
      </c>
      <c r="E3572" t="s">
        <v>23</v>
      </c>
      <c r="F3572">
        <v>2018</v>
      </c>
      <c r="G3572">
        <v>2018</v>
      </c>
      <c r="H3572">
        <v>51</v>
      </c>
      <c r="I3572" t="s">
        <v>126</v>
      </c>
      <c r="J3572">
        <v>6</v>
      </c>
      <c r="K3572" t="s">
        <v>52</v>
      </c>
      <c r="L3572">
        <v>99</v>
      </c>
      <c r="M3572" t="s">
        <v>26</v>
      </c>
      <c r="N3572">
        <v>99</v>
      </c>
      <c r="O3572" t="s">
        <v>27</v>
      </c>
      <c r="P3572">
        <v>3</v>
      </c>
      <c r="Q3572" t="s">
        <v>28</v>
      </c>
      <c r="T3572" t="s">
        <v>36</v>
      </c>
      <c r="U3572" t="s">
        <v>37</v>
      </c>
      <c r="V3572" s="3" t="str">
        <f t="shared" si="111"/>
        <v>.</v>
      </c>
      <c r="W3572" s="3" t="str">
        <f>IF(AND(T3572&lt;&gt;"_U",T3572&lt;&gt;"c",J3572&lt;&gt;9,J3572&lt;&gt;99),IFERROR(VLOOKUP(A3572,'TA Total'!$A$2:$W$10000,18,0),"."),".")</f>
        <v>.</v>
      </c>
    </row>
    <row r="3573" spans="1:23" x14ac:dyDescent="0.2">
      <c r="A3573" s="1" t="str">
        <f t="shared" si="110"/>
        <v>2018|Tasman District|Total - gender</v>
      </c>
      <c r="B3573" t="s">
        <v>20</v>
      </c>
      <c r="C3573" t="s">
        <v>21</v>
      </c>
      <c r="D3573" t="s">
        <v>22</v>
      </c>
      <c r="E3573" t="s">
        <v>23</v>
      </c>
      <c r="F3573">
        <v>2018</v>
      </c>
      <c r="G3573">
        <v>2018</v>
      </c>
      <c r="H3573">
        <v>51</v>
      </c>
      <c r="I3573" t="s">
        <v>126</v>
      </c>
      <c r="J3573">
        <v>6</v>
      </c>
      <c r="K3573" t="s">
        <v>52</v>
      </c>
      <c r="L3573">
        <v>99</v>
      </c>
      <c r="M3573" t="s">
        <v>26</v>
      </c>
      <c r="N3573">
        <v>99</v>
      </c>
      <c r="O3573" t="s">
        <v>27</v>
      </c>
      <c r="P3573">
        <v>99</v>
      </c>
      <c r="Q3573" t="s">
        <v>42</v>
      </c>
      <c r="R3573">
        <v>10452</v>
      </c>
      <c r="V3573" s="3">
        <f t="shared" si="111"/>
        <v>28.2</v>
      </c>
      <c r="W3573" s="3">
        <f>IF(AND(T3573&lt;&gt;"_U",T3573&lt;&gt;"c",J3573&lt;&gt;9,J3573&lt;&gt;99),IFERROR(VLOOKUP(A3573,'TA Total'!$A$2:$W$10000,18,0),"."),".")</f>
        <v>37065</v>
      </c>
    </row>
    <row r="3574" spans="1:23" x14ac:dyDescent="0.2">
      <c r="A3574" s="1" t="str">
        <f t="shared" si="110"/>
        <v>2018|Tasman District|Male / TÄne</v>
      </c>
      <c r="B3574" t="s">
        <v>20</v>
      </c>
      <c r="C3574" t="s">
        <v>21</v>
      </c>
      <c r="D3574" t="s">
        <v>22</v>
      </c>
      <c r="E3574" t="s">
        <v>23</v>
      </c>
      <c r="F3574">
        <v>2018</v>
      </c>
      <c r="G3574">
        <v>2018</v>
      </c>
      <c r="H3574">
        <v>51</v>
      </c>
      <c r="I3574" t="s">
        <v>126</v>
      </c>
      <c r="J3574">
        <v>9</v>
      </c>
      <c r="K3574" t="s">
        <v>25</v>
      </c>
      <c r="L3574">
        <v>99</v>
      </c>
      <c r="M3574" t="s">
        <v>26</v>
      </c>
      <c r="N3574">
        <v>99</v>
      </c>
      <c r="O3574" t="s">
        <v>27</v>
      </c>
      <c r="P3574">
        <v>1</v>
      </c>
      <c r="Q3574" t="s">
        <v>34</v>
      </c>
      <c r="R3574">
        <v>3306</v>
      </c>
      <c r="V3574" s="3" t="str">
        <f t="shared" si="111"/>
        <v>.</v>
      </c>
      <c r="W3574" s="3" t="str">
        <f>IF(AND(T3574&lt;&gt;"_U",T3574&lt;&gt;"c",J3574&lt;&gt;9,J3574&lt;&gt;99),IFERROR(VLOOKUP(A3574,'TA Total'!$A$2:$W$10000,18,0),"."),".")</f>
        <v>.</v>
      </c>
    </row>
    <row r="3575" spans="1:23" x14ac:dyDescent="0.2">
      <c r="A3575" s="1" t="str">
        <f t="shared" si="110"/>
        <v>2018|Tasman District|Female / Wahine</v>
      </c>
      <c r="B3575" t="s">
        <v>20</v>
      </c>
      <c r="C3575" t="s">
        <v>21</v>
      </c>
      <c r="D3575" t="s">
        <v>22</v>
      </c>
      <c r="E3575" t="s">
        <v>23</v>
      </c>
      <c r="F3575">
        <v>2018</v>
      </c>
      <c r="G3575">
        <v>2018</v>
      </c>
      <c r="H3575">
        <v>51</v>
      </c>
      <c r="I3575" t="s">
        <v>126</v>
      </c>
      <c r="J3575">
        <v>9</v>
      </c>
      <c r="K3575" t="s">
        <v>25</v>
      </c>
      <c r="L3575">
        <v>99</v>
      </c>
      <c r="M3575" t="s">
        <v>26</v>
      </c>
      <c r="N3575">
        <v>99</v>
      </c>
      <c r="O3575" t="s">
        <v>27</v>
      </c>
      <c r="P3575">
        <v>2</v>
      </c>
      <c r="Q3575" t="s">
        <v>31</v>
      </c>
      <c r="R3575">
        <v>2487</v>
      </c>
      <c r="V3575" s="3" t="str">
        <f t="shared" si="111"/>
        <v>.</v>
      </c>
      <c r="W3575" s="3" t="str">
        <f>IF(AND(T3575&lt;&gt;"_U",T3575&lt;&gt;"c",J3575&lt;&gt;9,J3575&lt;&gt;99),IFERROR(VLOOKUP(A3575,'TA Total'!$A$2:$W$10000,18,0),"."),".")</f>
        <v>.</v>
      </c>
    </row>
    <row r="3576" spans="1:23" x14ac:dyDescent="0.2">
      <c r="A3576" s="1" t="str">
        <f t="shared" si="110"/>
        <v>2018|Tasman District|Another gender / He ira kÄ“ anÅ</v>
      </c>
      <c r="B3576" t="s">
        <v>20</v>
      </c>
      <c r="C3576" t="s">
        <v>21</v>
      </c>
      <c r="D3576" t="s">
        <v>22</v>
      </c>
      <c r="E3576" t="s">
        <v>23</v>
      </c>
      <c r="F3576">
        <v>2018</v>
      </c>
      <c r="G3576">
        <v>2018</v>
      </c>
      <c r="H3576">
        <v>51</v>
      </c>
      <c r="I3576" t="s">
        <v>126</v>
      </c>
      <c r="J3576">
        <v>9</v>
      </c>
      <c r="K3576" t="s">
        <v>25</v>
      </c>
      <c r="L3576">
        <v>99</v>
      </c>
      <c r="M3576" t="s">
        <v>26</v>
      </c>
      <c r="N3576">
        <v>99</v>
      </c>
      <c r="O3576" t="s">
        <v>27</v>
      </c>
      <c r="P3576">
        <v>3</v>
      </c>
      <c r="Q3576" t="s">
        <v>28</v>
      </c>
      <c r="T3576" t="s">
        <v>36</v>
      </c>
      <c r="U3576" t="s">
        <v>37</v>
      </c>
      <c r="V3576" s="3" t="str">
        <f t="shared" si="111"/>
        <v>.</v>
      </c>
      <c r="W3576" s="3" t="str">
        <f>IF(AND(T3576&lt;&gt;"_U",T3576&lt;&gt;"c",J3576&lt;&gt;9,J3576&lt;&gt;99),IFERROR(VLOOKUP(A3576,'TA Total'!$A$2:$W$10000,18,0),"."),".")</f>
        <v>.</v>
      </c>
    </row>
    <row r="3577" spans="1:23" x14ac:dyDescent="0.2">
      <c r="A3577" s="1" t="str">
        <f t="shared" si="110"/>
        <v>2018|Tasman District|Total - gender</v>
      </c>
      <c r="B3577" t="s">
        <v>20</v>
      </c>
      <c r="C3577" t="s">
        <v>21</v>
      </c>
      <c r="D3577" t="s">
        <v>22</v>
      </c>
      <c r="E3577" t="s">
        <v>23</v>
      </c>
      <c r="F3577">
        <v>2018</v>
      </c>
      <c r="G3577">
        <v>2018</v>
      </c>
      <c r="H3577">
        <v>51</v>
      </c>
      <c r="I3577" t="s">
        <v>126</v>
      </c>
      <c r="J3577">
        <v>9</v>
      </c>
      <c r="K3577" t="s">
        <v>25</v>
      </c>
      <c r="L3577">
        <v>99</v>
      </c>
      <c r="M3577" t="s">
        <v>26</v>
      </c>
      <c r="N3577">
        <v>99</v>
      </c>
      <c r="O3577" t="s">
        <v>27</v>
      </c>
      <c r="P3577">
        <v>99</v>
      </c>
      <c r="Q3577" t="s">
        <v>42</v>
      </c>
      <c r="R3577">
        <v>5793</v>
      </c>
      <c r="V3577" s="3" t="str">
        <f t="shared" si="111"/>
        <v>.</v>
      </c>
      <c r="W3577" s="3" t="str">
        <f>IF(AND(T3577&lt;&gt;"_U",T3577&lt;&gt;"c",J3577&lt;&gt;9,J3577&lt;&gt;99),IFERROR(VLOOKUP(A3577,'TA Total'!$A$2:$W$10000,18,0),"."),".")</f>
        <v>.</v>
      </c>
    </row>
    <row r="3578" spans="1:23" x14ac:dyDescent="0.2">
      <c r="A3578" s="1" t="str">
        <f t="shared" si="110"/>
        <v>2018|Tasman District|Male / TÄne</v>
      </c>
      <c r="B3578" t="s">
        <v>20</v>
      </c>
      <c r="C3578" t="s">
        <v>21</v>
      </c>
      <c r="D3578" t="s">
        <v>22</v>
      </c>
      <c r="E3578" t="s">
        <v>23</v>
      </c>
      <c r="F3578">
        <v>2018</v>
      </c>
      <c r="G3578">
        <v>2018</v>
      </c>
      <c r="H3578">
        <v>51</v>
      </c>
      <c r="I3578" t="s">
        <v>126</v>
      </c>
      <c r="J3578">
        <v>77</v>
      </c>
      <c r="K3578" t="s">
        <v>49</v>
      </c>
      <c r="L3578">
        <v>99</v>
      </c>
      <c r="M3578" t="s">
        <v>26</v>
      </c>
      <c r="N3578">
        <v>99</v>
      </c>
      <c r="O3578" t="s">
        <v>27</v>
      </c>
      <c r="P3578">
        <v>1</v>
      </c>
      <c r="Q3578" t="s">
        <v>34</v>
      </c>
      <c r="R3578">
        <v>17853</v>
      </c>
      <c r="V3578" s="3">
        <f t="shared" si="111"/>
        <v>100</v>
      </c>
      <c r="W3578" s="3">
        <f>IF(AND(T3578&lt;&gt;"_U",T3578&lt;&gt;"c",J3578&lt;&gt;9,J3578&lt;&gt;99),IFERROR(VLOOKUP(A3578,'TA Total'!$A$2:$W$10000,18,0),"."),".")</f>
        <v>17853</v>
      </c>
    </row>
    <row r="3579" spans="1:23" x14ac:dyDescent="0.2">
      <c r="A3579" s="1" t="str">
        <f t="shared" si="110"/>
        <v>2018|Tasman District|Female / Wahine</v>
      </c>
      <c r="B3579" t="s">
        <v>20</v>
      </c>
      <c r="C3579" t="s">
        <v>21</v>
      </c>
      <c r="D3579" t="s">
        <v>22</v>
      </c>
      <c r="E3579" t="s">
        <v>23</v>
      </c>
      <c r="F3579">
        <v>2018</v>
      </c>
      <c r="G3579">
        <v>2018</v>
      </c>
      <c r="H3579">
        <v>51</v>
      </c>
      <c r="I3579" t="s">
        <v>126</v>
      </c>
      <c r="J3579">
        <v>77</v>
      </c>
      <c r="K3579" t="s">
        <v>49</v>
      </c>
      <c r="L3579">
        <v>99</v>
      </c>
      <c r="M3579" t="s">
        <v>26</v>
      </c>
      <c r="N3579">
        <v>99</v>
      </c>
      <c r="O3579" t="s">
        <v>27</v>
      </c>
      <c r="P3579">
        <v>2</v>
      </c>
      <c r="Q3579" t="s">
        <v>31</v>
      </c>
      <c r="R3579">
        <v>19212</v>
      </c>
      <c r="V3579" s="3">
        <f t="shared" si="111"/>
        <v>100</v>
      </c>
      <c r="W3579" s="3">
        <f>IF(AND(T3579&lt;&gt;"_U",T3579&lt;&gt;"c",J3579&lt;&gt;9,J3579&lt;&gt;99),IFERROR(VLOOKUP(A3579,'TA Total'!$A$2:$W$10000,18,0),"."),".")</f>
        <v>19212</v>
      </c>
    </row>
    <row r="3580" spans="1:23" x14ac:dyDescent="0.2">
      <c r="A3580" s="1" t="str">
        <f t="shared" si="110"/>
        <v>2018|Tasman District|Another gender / He ira kÄ“ anÅ</v>
      </c>
      <c r="B3580" t="s">
        <v>20</v>
      </c>
      <c r="C3580" t="s">
        <v>21</v>
      </c>
      <c r="D3580" t="s">
        <v>22</v>
      </c>
      <c r="E3580" t="s">
        <v>23</v>
      </c>
      <c r="F3580">
        <v>2018</v>
      </c>
      <c r="G3580">
        <v>2018</v>
      </c>
      <c r="H3580">
        <v>51</v>
      </c>
      <c r="I3580" t="s">
        <v>126</v>
      </c>
      <c r="J3580">
        <v>77</v>
      </c>
      <c r="K3580" t="s">
        <v>49</v>
      </c>
      <c r="L3580">
        <v>99</v>
      </c>
      <c r="M3580" t="s">
        <v>26</v>
      </c>
      <c r="N3580">
        <v>99</v>
      </c>
      <c r="O3580" t="s">
        <v>27</v>
      </c>
      <c r="P3580">
        <v>3</v>
      </c>
      <c r="Q3580" t="s">
        <v>28</v>
      </c>
      <c r="T3580" t="s">
        <v>36</v>
      </c>
      <c r="U3580" t="s">
        <v>37</v>
      </c>
      <c r="V3580" s="3" t="str">
        <f t="shared" si="111"/>
        <v>.</v>
      </c>
      <c r="W3580" s="3" t="str">
        <f>IF(AND(T3580&lt;&gt;"_U",T3580&lt;&gt;"c",J3580&lt;&gt;9,J3580&lt;&gt;99),IFERROR(VLOOKUP(A3580,'TA Total'!$A$2:$W$10000,18,0),"."),".")</f>
        <v>.</v>
      </c>
    </row>
    <row r="3581" spans="1:23" x14ac:dyDescent="0.2">
      <c r="A3581" s="1" t="str">
        <f t="shared" si="110"/>
        <v>2018|Tasman District|Total - gender</v>
      </c>
      <c r="B3581" t="s">
        <v>20</v>
      </c>
      <c r="C3581" t="s">
        <v>21</v>
      </c>
      <c r="D3581" t="s">
        <v>22</v>
      </c>
      <c r="E3581" t="s">
        <v>23</v>
      </c>
      <c r="F3581">
        <v>2018</v>
      </c>
      <c r="G3581">
        <v>2018</v>
      </c>
      <c r="H3581">
        <v>51</v>
      </c>
      <c r="I3581" t="s">
        <v>126</v>
      </c>
      <c r="J3581">
        <v>77</v>
      </c>
      <c r="K3581" t="s">
        <v>49</v>
      </c>
      <c r="L3581">
        <v>99</v>
      </c>
      <c r="M3581" t="s">
        <v>26</v>
      </c>
      <c r="N3581">
        <v>99</v>
      </c>
      <c r="O3581" t="s">
        <v>27</v>
      </c>
      <c r="P3581">
        <v>99</v>
      </c>
      <c r="Q3581" t="s">
        <v>42</v>
      </c>
      <c r="R3581">
        <v>37065</v>
      </c>
      <c r="V3581" s="3">
        <f t="shared" si="111"/>
        <v>100</v>
      </c>
      <c r="W3581" s="3">
        <f>IF(AND(T3581&lt;&gt;"_U",T3581&lt;&gt;"c",J3581&lt;&gt;9,J3581&lt;&gt;99),IFERROR(VLOOKUP(A3581,'TA Total'!$A$2:$W$10000,18,0),"."),".")</f>
        <v>37065</v>
      </c>
    </row>
    <row r="3582" spans="1:23" x14ac:dyDescent="0.2">
      <c r="A3582" s="1" t="str">
        <f t="shared" si="110"/>
        <v>2018|Tasman District|Male / TÄne</v>
      </c>
      <c r="B3582" t="s">
        <v>20</v>
      </c>
      <c r="C3582" t="s">
        <v>21</v>
      </c>
      <c r="D3582" t="s">
        <v>22</v>
      </c>
      <c r="E3582" t="s">
        <v>23</v>
      </c>
      <c r="F3582">
        <v>2018</v>
      </c>
      <c r="G3582">
        <v>2018</v>
      </c>
      <c r="H3582">
        <v>51</v>
      </c>
      <c r="I3582" t="s">
        <v>126</v>
      </c>
      <c r="J3582">
        <v>99</v>
      </c>
      <c r="K3582" t="s">
        <v>47</v>
      </c>
      <c r="L3582">
        <v>99</v>
      </c>
      <c r="M3582" t="s">
        <v>26</v>
      </c>
      <c r="N3582">
        <v>99</v>
      </c>
      <c r="O3582" t="s">
        <v>27</v>
      </c>
      <c r="P3582">
        <v>1</v>
      </c>
      <c r="Q3582" t="s">
        <v>34</v>
      </c>
      <c r="R3582">
        <v>21162</v>
      </c>
      <c r="V3582" s="3" t="str">
        <f t="shared" si="111"/>
        <v>.</v>
      </c>
      <c r="W3582" s="3" t="str">
        <f>IF(AND(T3582&lt;&gt;"_U",T3582&lt;&gt;"c",J3582&lt;&gt;9,J3582&lt;&gt;99),IFERROR(VLOOKUP(A3582,'TA Total'!$A$2:$W$10000,18,0),"."),".")</f>
        <v>.</v>
      </c>
    </row>
    <row r="3583" spans="1:23" x14ac:dyDescent="0.2">
      <c r="A3583" s="1" t="str">
        <f t="shared" si="110"/>
        <v>2018|Tasman District|Female / Wahine</v>
      </c>
      <c r="B3583" t="s">
        <v>20</v>
      </c>
      <c r="C3583" t="s">
        <v>21</v>
      </c>
      <c r="D3583" t="s">
        <v>22</v>
      </c>
      <c r="E3583" t="s">
        <v>23</v>
      </c>
      <c r="F3583">
        <v>2018</v>
      </c>
      <c r="G3583">
        <v>2018</v>
      </c>
      <c r="H3583">
        <v>51</v>
      </c>
      <c r="I3583" t="s">
        <v>126</v>
      </c>
      <c r="J3583">
        <v>99</v>
      </c>
      <c r="K3583" t="s">
        <v>47</v>
      </c>
      <c r="L3583">
        <v>99</v>
      </c>
      <c r="M3583" t="s">
        <v>26</v>
      </c>
      <c r="N3583">
        <v>99</v>
      </c>
      <c r="O3583" t="s">
        <v>27</v>
      </c>
      <c r="P3583">
        <v>2</v>
      </c>
      <c r="Q3583" t="s">
        <v>31</v>
      </c>
      <c r="R3583">
        <v>21699</v>
      </c>
      <c r="V3583" s="3" t="str">
        <f t="shared" si="111"/>
        <v>.</v>
      </c>
      <c r="W3583" s="3" t="str">
        <f>IF(AND(T3583&lt;&gt;"_U",T3583&lt;&gt;"c",J3583&lt;&gt;9,J3583&lt;&gt;99),IFERROR(VLOOKUP(A3583,'TA Total'!$A$2:$W$10000,18,0),"."),".")</f>
        <v>.</v>
      </c>
    </row>
    <row r="3584" spans="1:23" x14ac:dyDescent="0.2">
      <c r="A3584" s="1" t="str">
        <f t="shared" si="110"/>
        <v>2018|Tasman District|Another gender / He ira kÄ“ anÅ</v>
      </c>
      <c r="B3584" t="s">
        <v>20</v>
      </c>
      <c r="C3584" t="s">
        <v>21</v>
      </c>
      <c r="D3584" t="s">
        <v>22</v>
      </c>
      <c r="E3584" t="s">
        <v>23</v>
      </c>
      <c r="F3584">
        <v>2018</v>
      </c>
      <c r="G3584">
        <v>2018</v>
      </c>
      <c r="H3584">
        <v>51</v>
      </c>
      <c r="I3584" t="s">
        <v>126</v>
      </c>
      <c r="J3584">
        <v>99</v>
      </c>
      <c r="K3584" t="s">
        <v>47</v>
      </c>
      <c r="L3584">
        <v>99</v>
      </c>
      <c r="M3584" t="s">
        <v>26</v>
      </c>
      <c r="N3584">
        <v>99</v>
      </c>
      <c r="O3584" t="s">
        <v>27</v>
      </c>
      <c r="P3584">
        <v>3</v>
      </c>
      <c r="Q3584" t="s">
        <v>28</v>
      </c>
      <c r="T3584" t="s">
        <v>36</v>
      </c>
      <c r="U3584" t="s">
        <v>37</v>
      </c>
      <c r="V3584" s="3" t="str">
        <f t="shared" si="111"/>
        <v>.</v>
      </c>
      <c r="W3584" s="3" t="str">
        <f>IF(AND(T3584&lt;&gt;"_U",T3584&lt;&gt;"c",J3584&lt;&gt;9,J3584&lt;&gt;99),IFERROR(VLOOKUP(A3584,'TA Total'!$A$2:$W$10000,18,0),"."),".")</f>
        <v>.</v>
      </c>
    </row>
    <row r="3585" spans="1:23" x14ac:dyDescent="0.2">
      <c r="A3585" s="1" t="str">
        <f t="shared" si="110"/>
        <v>2018|Tasman District|Total - gender</v>
      </c>
      <c r="B3585" t="s">
        <v>20</v>
      </c>
      <c r="C3585" t="s">
        <v>21</v>
      </c>
      <c r="D3585" t="s">
        <v>22</v>
      </c>
      <c r="E3585" t="s">
        <v>23</v>
      </c>
      <c r="F3585">
        <v>2018</v>
      </c>
      <c r="G3585">
        <v>2018</v>
      </c>
      <c r="H3585">
        <v>51</v>
      </c>
      <c r="I3585" t="s">
        <v>126</v>
      </c>
      <c r="J3585">
        <v>99</v>
      </c>
      <c r="K3585" t="s">
        <v>47</v>
      </c>
      <c r="L3585">
        <v>99</v>
      </c>
      <c r="M3585" t="s">
        <v>26</v>
      </c>
      <c r="N3585">
        <v>99</v>
      </c>
      <c r="O3585" t="s">
        <v>27</v>
      </c>
      <c r="P3585">
        <v>99</v>
      </c>
      <c r="Q3585" t="s">
        <v>42</v>
      </c>
      <c r="R3585">
        <v>42858</v>
      </c>
      <c r="V3585" s="3" t="str">
        <f t="shared" si="111"/>
        <v>.</v>
      </c>
      <c r="W3585" s="3" t="str">
        <f>IF(AND(T3585&lt;&gt;"_U",T3585&lt;&gt;"c",J3585&lt;&gt;9,J3585&lt;&gt;99),IFERROR(VLOOKUP(A3585,'TA Total'!$A$2:$W$10000,18,0),"."),".")</f>
        <v>.</v>
      </c>
    </row>
    <row r="3586" spans="1:23" x14ac:dyDescent="0.2">
      <c r="A3586" s="1" t="str">
        <f t="shared" si="110"/>
        <v>2018|Nelson City|Male / TÄne</v>
      </c>
      <c r="B3586" t="s">
        <v>20</v>
      </c>
      <c r="C3586" t="s">
        <v>21</v>
      </c>
      <c r="D3586" t="s">
        <v>22</v>
      </c>
      <c r="E3586" t="s">
        <v>23</v>
      </c>
      <c r="F3586">
        <v>2018</v>
      </c>
      <c r="G3586">
        <v>2018</v>
      </c>
      <c r="H3586">
        <v>52</v>
      </c>
      <c r="I3586" t="s">
        <v>142</v>
      </c>
      <c r="J3586">
        <v>1</v>
      </c>
      <c r="K3586" t="s">
        <v>30</v>
      </c>
      <c r="L3586">
        <v>99</v>
      </c>
      <c r="M3586" t="s">
        <v>26</v>
      </c>
      <c r="N3586">
        <v>99</v>
      </c>
      <c r="O3586" t="s">
        <v>27</v>
      </c>
      <c r="P3586">
        <v>1</v>
      </c>
      <c r="Q3586" t="s">
        <v>34</v>
      </c>
      <c r="R3586">
        <v>8520</v>
      </c>
      <c r="V3586" s="3">
        <f t="shared" si="111"/>
        <v>50.31</v>
      </c>
      <c r="W3586" s="3">
        <f>IF(AND(T3586&lt;&gt;"_U",T3586&lt;&gt;"c",J3586&lt;&gt;9,J3586&lt;&gt;99),IFERROR(VLOOKUP(A3586,'TA Total'!$A$2:$W$10000,18,0),"."),".")</f>
        <v>16935</v>
      </c>
    </row>
    <row r="3587" spans="1:23" x14ac:dyDescent="0.2">
      <c r="A3587" s="1" t="str">
        <f t="shared" ref="A3587:A3650" si="112">G3587&amp;"|"&amp;I3587&amp;"|"&amp;Q3587</f>
        <v>2018|Nelson City|Female / Wahine</v>
      </c>
      <c r="B3587" t="s">
        <v>20</v>
      </c>
      <c r="C3587" t="s">
        <v>21</v>
      </c>
      <c r="D3587" t="s">
        <v>22</v>
      </c>
      <c r="E3587" t="s">
        <v>23</v>
      </c>
      <c r="F3587">
        <v>2018</v>
      </c>
      <c r="G3587">
        <v>2018</v>
      </c>
      <c r="H3587">
        <v>52</v>
      </c>
      <c r="I3587" t="s">
        <v>142</v>
      </c>
      <c r="J3587">
        <v>1</v>
      </c>
      <c r="K3587" t="s">
        <v>30</v>
      </c>
      <c r="L3587">
        <v>99</v>
      </c>
      <c r="M3587" t="s">
        <v>26</v>
      </c>
      <c r="N3587">
        <v>99</v>
      </c>
      <c r="O3587" t="s">
        <v>27</v>
      </c>
      <c r="P3587">
        <v>2</v>
      </c>
      <c r="Q3587" t="s">
        <v>31</v>
      </c>
      <c r="R3587">
        <v>8625</v>
      </c>
      <c r="V3587" s="3">
        <f t="shared" ref="V3587:V3650" si="113">IF(T3587&lt;&gt;"_U",IFERROR((ROUND(R3587/W3587*100,2)),"."),".")</f>
        <v>45.25</v>
      </c>
      <c r="W3587" s="3">
        <f>IF(AND(T3587&lt;&gt;"_U",T3587&lt;&gt;"c",J3587&lt;&gt;9,J3587&lt;&gt;99),IFERROR(VLOOKUP(A3587,'TA Total'!$A$2:$W$10000,18,0),"."),".")</f>
        <v>19062</v>
      </c>
    </row>
    <row r="3588" spans="1:23" x14ac:dyDescent="0.2">
      <c r="A3588" s="1" t="str">
        <f t="shared" si="112"/>
        <v>2018|Nelson City|Another gender / He ira kÄ“ anÅ</v>
      </c>
      <c r="B3588" t="s">
        <v>20</v>
      </c>
      <c r="C3588" t="s">
        <v>21</v>
      </c>
      <c r="D3588" t="s">
        <v>22</v>
      </c>
      <c r="E3588" t="s">
        <v>23</v>
      </c>
      <c r="F3588">
        <v>2018</v>
      </c>
      <c r="G3588">
        <v>2018</v>
      </c>
      <c r="H3588">
        <v>52</v>
      </c>
      <c r="I3588" t="s">
        <v>142</v>
      </c>
      <c r="J3588">
        <v>1</v>
      </c>
      <c r="K3588" t="s">
        <v>30</v>
      </c>
      <c r="L3588">
        <v>99</v>
      </c>
      <c r="M3588" t="s">
        <v>26</v>
      </c>
      <c r="N3588">
        <v>99</v>
      </c>
      <c r="O3588" t="s">
        <v>27</v>
      </c>
      <c r="P3588">
        <v>3</v>
      </c>
      <c r="Q3588" t="s">
        <v>28</v>
      </c>
      <c r="T3588" t="s">
        <v>36</v>
      </c>
      <c r="U3588" t="s">
        <v>37</v>
      </c>
      <c r="V3588" s="3" t="str">
        <f t="shared" si="113"/>
        <v>.</v>
      </c>
      <c r="W3588" s="3" t="str">
        <f>IF(AND(T3588&lt;&gt;"_U",T3588&lt;&gt;"c",J3588&lt;&gt;9,J3588&lt;&gt;99),IFERROR(VLOOKUP(A3588,'TA Total'!$A$2:$W$10000,18,0),"."),".")</f>
        <v>.</v>
      </c>
    </row>
    <row r="3589" spans="1:23" x14ac:dyDescent="0.2">
      <c r="A3589" s="1" t="str">
        <f t="shared" si="112"/>
        <v>2018|Nelson City|Total - gender</v>
      </c>
      <c r="B3589" t="s">
        <v>20</v>
      </c>
      <c r="C3589" t="s">
        <v>21</v>
      </c>
      <c r="D3589" t="s">
        <v>22</v>
      </c>
      <c r="E3589" t="s">
        <v>23</v>
      </c>
      <c r="F3589">
        <v>2018</v>
      </c>
      <c r="G3589">
        <v>2018</v>
      </c>
      <c r="H3589">
        <v>52</v>
      </c>
      <c r="I3589" t="s">
        <v>142</v>
      </c>
      <c r="J3589">
        <v>1</v>
      </c>
      <c r="K3589" t="s">
        <v>30</v>
      </c>
      <c r="L3589">
        <v>99</v>
      </c>
      <c r="M3589" t="s">
        <v>26</v>
      </c>
      <c r="N3589">
        <v>99</v>
      </c>
      <c r="O3589" t="s">
        <v>27</v>
      </c>
      <c r="P3589">
        <v>99</v>
      </c>
      <c r="Q3589" t="s">
        <v>42</v>
      </c>
      <c r="R3589">
        <v>17142</v>
      </c>
      <c r="V3589" s="3">
        <f t="shared" si="113"/>
        <v>47.62</v>
      </c>
      <c r="W3589" s="3">
        <f>IF(AND(T3589&lt;&gt;"_U",T3589&lt;&gt;"c",J3589&lt;&gt;9,J3589&lt;&gt;99),IFERROR(VLOOKUP(A3589,'TA Total'!$A$2:$W$10000,18,0),"."),".")</f>
        <v>35994</v>
      </c>
    </row>
    <row r="3590" spans="1:23" x14ac:dyDescent="0.2">
      <c r="A3590" s="1" t="str">
        <f t="shared" si="112"/>
        <v>2018|Nelson City|Male / TÄne</v>
      </c>
      <c r="B3590" t="s">
        <v>20</v>
      </c>
      <c r="C3590" t="s">
        <v>21</v>
      </c>
      <c r="D3590" t="s">
        <v>22</v>
      </c>
      <c r="E3590" t="s">
        <v>23</v>
      </c>
      <c r="F3590">
        <v>2018</v>
      </c>
      <c r="G3590">
        <v>2018</v>
      </c>
      <c r="H3590">
        <v>52</v>
      </c>
      <c r="I3590" t="s">
        <v>142</v>
      </c>
      <c r="J3590">
        <v>3</v>
      </c>
      <c r="K3590" t="s">
        <v>39</v>
      </c>
      <c r="L3590">
        <v>99</v>
      </c>
      <c r="M3590" t="s">
        <v>26</v>
      </c>
      <c r="N3590">
        <v>99</v>
      </c>
      <c r="O3590" t="s">
        <v>27</v>
      </c>
      <c r="P3590">
        <v>1</v>
      </c>
      <c r="Q3590" t="s">
        <v>34</v>
      </c>
      <c r="R3590">
        <v>501</v>
      </c>
      <c r="V3590" s="3">
        <f t="shared" si="113"/>
        <v>2.96</v>
      </c>
      <c r="W3590" s="3">
        <f>IF(AND(T3590&lt;&gt;"_U",T3590&lt;&gt;"c",J3590&lt;&gt;9,J3590&lt;&gt;99),IFERROR(VLOOKUP(A3590,'TA Total'!$A$2:$W$10000,18,0),"."),".")</f>
        <v>16935</v>
      </c>
    </row>
    <row r="3591" spans="1:23" x14ac:dyDescent="0.2">
      <c r="A3591" s="1" t="str">
        <f t="shared" si="112"/>
        <v>2018|Nelson City|Female / Wahine</v>
      </c>
      <c r="B3591" t="s">
        <v>20</v>
      </c>
      <c r="C3591" t="s">
        <v>21</v>
      </c>
      <c r="D3591" t="s">
        <v>22</v>
      </c>
      <c r="E3591" t="s">
        <v>23</v>
      </c>
      <c r="F3591">
        <v>2018</v>
      </c>
      <c r="G3591">
        <v>2018</v>
      </c>
      <c r="H3591">
        <v>52</v>
      </c>
      <c r="I3591" t="s">
        <v>142</v>
      </c>
      <c r="J3591">
        <v>3</v>
      </c>
      <c r="K3591" t="s">
        <v>39</v>
      </c>
      <c r="L3591">
        <v>99</v>
      </c>
      <c r="M3591" t="s">
        <v>26</v>
      </c>
      <c r="N3591">
        <v>99</v>
      </c>
      <c r="O3591" t="s">
        <v>27</v>
      </c>
      <c r="P3591">
        <v>2</v>
      </c>
      <c r="Q3591" t="s">
        <v>31</v>
      </c>
      <c r="R3591">
        <v>756</v>
      </c>
      <c r="V3591" s="3">
        <f t="shared" si="113"/>
        <v>3.97</v>
      </c>
      <c r="W3591" s="3">
        <f>IF(AND(T3591&lt;&gt;"_U",T3591&lt;&gt;"c",J3591&lt;&gt;9,J3591&lt;&gt;99),IFERROR(VLOOKUP(A3591,'TA Total'!$A$2:$W$10000,18,0),"."),".")</f>
        <v>19062</v>
      </c>
    </row>
    <row r="3592" spans="1:23" x14ac:dyDescent="0.2">
      <c r="A3592" s="1" t="str">
        <f t="shared" si="112"/>
        <v>2018|Nelson City|Another gender / He ira kÄ“ anÅ</v>
      </c>
      <c r="B3592" t="s">
        <v>20</v>
      </c>
      <c r="C3592" t="s">
        <v>21</v>
      </c>
      <c r="D3592" t="s">
        <v>22</v>
      </c>
      <c r="E3592" t="s">
        <v>23</v>
      </c>
      <c r="F3592">
        <v>2018</v>
      </c>
      <c r="G3592">
        <v>2018</v>
      </c>
      <c r="H3592">
        <v>52</v>
      </c>
      <c r="I3592" t="s">
        <v>142</v>
      </c>
      <c r="J3592">
        <v>3</v>
      </c>
      <c r="K3592" t="s">
        <v>39</v>
      </c>
      <c r="L3592">
        <v>99</v>
      </c>
      <c r="M3592" t="s">
        <v>26</v>
      </c>
      <c r="N3592">
        <v>99</v>
      </c>
      <c r="O3592" t="s">
        <v>27</v>
      </c>
      <c r="P3592">
        <v>3</v>
      </c>
      <c r="Q3592" t="s">
        <v>28</v>
      </c>
      <c r="T3592" t="s">
        <v>36</v>
      </c>
      <c r="U3592" t="s">
        <v>37</v>
      </c>
      <c r="V3592" s="3" t="str">
        <f t="shared" si="113"/>
        <v>.</v>
      </c>
      <c r="W3592" s="3" t="str">
        <f>IF(AND(T3592&lt;&gt;"_U",T3592&lt;&gt;"c",J3592&lt;&gt;9,J3592&lt;&gt;99),IFERROR(VLOOKUP(A3592,'TA Total'!$A$2:$W$10000,18,0),"."),".")</f>
        <v>.</v>
      </c>
    </row>
    <row r="3593" spans="1:23" x14ac:dyDescent="0.2">
      <c r="A3593" s="1" t="str">
        <f t="shared" si="112"/>
        <v>2018|Nelson City|Total - gender</v>
      </c>
      <c r="B3593" t="s">
        <v>20</v>
      </c>
      <c r="C3593" t="s">
        <v>21</v>
      </c>
      <c r="D3593" t="s">
        <v>22</v>
      </c>
      <c r="E3593" t="s">
        <v>23</v>
      </c>
      <c r="F3593">
        <v>2018</v>
      </c>
      <c r="G3593">
        <v>2018</v>
      </c>
      <c r="H3593">
        <v>52</v>
      </c>
      <c r="I3593" t="s">
        <v>142</v>
      </c>
      <c r="J3593">
        <v>3</v>
      </c>
      <c r="K3593" t="s">
        <v>39</v>
      </c>
      <c r="L3593">
        <v>99</v>
      </c>
      <c r="M3593" t="s">
        <v>26</v>
      </c>
      <c r="N3593">
        <v>99</v>
      </c>
      <c r="O3593" t="s">
        <v>27</v>
      </c>
      <c r="P3593">
        <v>99</v>
      </c>
      <c r="Q3593" t="s">
        <v>42</v>
      </c>
      <c r="R3593">
        <v>1257</v>
      </c>
      <c r="V3593" s="3">
        <f t="shared" si="113"/>
        <v>3.49</v>
      </c>
      <c r="W3593" s="3">
        <f>IF(AND(T3593&lt;&gt;"_U",T3593&lt;&gt;"c",J3593&lt;&gt;9,J3593&lt;&gt;99),IFERROR(VLOOKUP(A3593,'TA Total'!$A$2:$W$10000,18,0),"."),".")</f>
        <v>35994</v>
      </c>
    </row>
    <row r="3594" spans="1:23" x14ac:dyDescent="0.2">
      <c r="A3594" s="1" t="str">
        <f t="shared" si="112"/>
        <v>2018|Nelson City|Male / TÄne</v>
      </c>
      <c r="B3594" t="s">
        <v>20</v>
      </c>
      <c r="C3594" t="s">
        <v>21</v>
      </c>
      <c r="D3594" t="s">
        <v>22</v>
      </c>
      <c r="E3594" t="s">
        <v>23</v>
      </c>
      <c r="F3594">
        <v>2018</v>
      </c>
      <c r="G3594">
        <v>2018</v>
      </c>
      <c r="H3594">
        <v>52</v>
      </c>
      <c r="I3594" t="s">
        <v>142</v>
      </c>
      <c r="J3594">
        <v>4</v>
      </c>
      <c r="K3594" t="s">
        <v>54</v>
      </c>
      <c r="L3594">
        <v>99</v>
      </c>
      <c r="M3594" t="s">
        <v>26</v>
      </c>
      <c r="N3594">
        <v>99</v>
      </c>
      <c r="O3594" t="s">
        <v>27</v>
      </c>
      <c r="P3594">
        <v>1</v>
      </c>
      <c r="Q3594" t="s">
        <v>34</v>
      </c>
      <c r="R3594">
        <v>1536</v>
      </c>
      <c r="V3594" s="3">
        <f t="shared" si="113"/>
        <v>9.07</v>
      </c>
      <c r="W3594" s="3">
        <f>IF(AND(T3594&lt;&gt;"_U",T3594&lt;&gt;"c",J3594&lt;&gt;9,J3594&lt;&gt;99),IFERROR(VLOOKUP(A3594,'TA Total'!$A$2:$W$10000,18,0),"."),".")</f>
        <v>16935</v>
      </c>
    </row>
    <row r="3595" spans="1:23" x14ac:dyDescent="0.2">
      <c r="A3595" s="1" t="str">
        <f t="shared" si="112"/>
        <v>2018|Nelson City|Female / Wahine</v>
      </c>
      <c r="B3595" t="s">
        <v>20</v>
      </c>
      <c r="C3595" t="s">
        <v>21</v>
      </c>
      <c r="D3595" t="s">
        <v>22</v>
      </c>
      <c r="E3595" t="s">
        <v>23</v>
      </c>
      <c r="F3595">
        <v>2018</v>
      </c>
      <c r="G3595">
        <v>2018</v>
      </c>
      <c r="H3595">
        <v>52</v>
      </c>
      <c r="I3595" t="s">
        <v>142</v>
      </c>
      <c r="J3595">
        <v>4</v>
      </c>
      <c r="K3595" t="s">
        <v>54</v>
      </c>
      <c r="L3595">
        <v>99</v>
      </c>
      <c r="M3595" t="s">
        <v>26</v>
      </c>
      <c r="N3595">
        <v>99</v>
      </c>
      <c r="O3595" t="s">
        <v>27</v>
      </c>
      <c r="P3595">
        <v>2</v>
      </c>
      <c r="Q3595" t="s">
        <v>31</v>
      </c>
      <c r="R3595">
        <v>2352</v>
      </c>
      <c r="V3595" s="3">
        <f t="shared" si="113"/>
        <v>12.34</v>
      </c>
      <c r="W3595" s="3">
        <f>IF(AND(T3595&lt;&gt;"_U",T3595&lt;&gt;"c",J3595&lt;&gt;9,J3595&lt;&gt;99),IFERROR(VLOOKUP(A3595,'TA Total'!$A$2:$W$10000,18,0),"."),".")</f>
        <v>19062</v>
      </c>
    </row>
    <row r="3596" spans="1:23" x14ac:dyDescent="0.2">
      <c r="A3596" s="1" t="str">
        <f t="shared" si="112"/>
        <v>2018|Nelson City|Another gender / He ira kÄ“ anÅ</v>
      </c>
      <c r="B3596" t="s">
        <v>20</v>
      </c>
      <c r="C3596" t="s">
        <v>21</v>
      </c>
      <c r="D3596" t="s">
        <v>22</v>
      </c>
      <c r="E3596" t="s">
        <v>23</v>
      </c>
      <c r="F3596">
        <v>2018</v>
      </c>
      <c r="G3596">
        <v>2018</v>
      </c>
      <c r="H3596">
        <v>52</v>
      </c>
      <c r="I3596" t="s">
        <v>142</v>
      </c>
      <c r="J3596">
        <v>4</v>
      </c>
      <c r="K3596" t="s">
        <v>54</v>
      </c>
      <c r="L3596">
        <v>99</v>
      </c>
      <c r="M3596" t="s">
        <v>26</v>
      </c>
      <c r="N3596">
        <v>99</v>
      </c>
      <c r="O3596" t="s">
        <v>27</v>
      </c>
      <c r="P3596">
        <v>3</v>
      </c>
      <c r="Q3596" t="s">
        <v>28</v>
      </c>
      <c r="T3596" t="s">
        <v>36</v>
      </c>
      <c r="U3596" t="s">
        <v>37</v>
      </c>
      <c r="V3596" s="3" t="str">
        <f t="shared" si="113"/>
        <v>.</v>
      </c>
      <c r="W3596" s="3" t="str">
        <f>IF(AND(T3596&lt;&gt;"_U",T3596&lt;&gt;"c",J3596&lt;&gt;9,J3596&lt;&gt;99),IFERROR(VLOOKUP(A3596,'TA Total'!$A$2:$W$10000,18,0),"."),".")</f>
        <v>.</v>
      </c>
    </row>
    <row r="3597" spans="1:23" x14ac:dyDescent="0.2">
      <c r="A3597" s="1" t="str">
        <f t="shared" si="112"/>
        <v>2018|Nelson City|Total - gender</v>
      </c>
      <c r="B3597" t="s">
        <v>20</v>
      </c>
      <c r="C3597" t="s">
        <v>21</v>
      </c>
      <c r="D3597" t="s">
        <v>22</v>
      </c>
      <c r="E3597" t="s">
        <v>23</v>
      </c>
      <c r="F3597">
        <v>2018</v>
      </c>
      <c r="G3597">
        <v>2018</v>
      </c>
      <c r="H3597">
        <v>52</v>
      </c>
      <c r="I3597" t="s">
        <v>142</v>
      </c>
      <c r="J3597">
        <v>4</v>
      </c>
      <c r="K3597" t="s">
        <v>54</v>
      </c>
      <c r="L3597">
        <v>99</v>
      </c>
      <c r="M3597" t="s">
        <v>26</v>
      </c>
      <c r="N3597">
        <v>99</v>
      </c>
      <c r="O3597" t="s">
        <v>27</v>
      </c>
      <c r="P3597">
        <v>99</v>
      </c>
      <c r="Q3597" t="s">
        <v>42</v>
      </c>
      <c r="R3597">
        <v>3888</v>
      </c>
      <c r="V3597" s="3">
        <f t="shared" si="113"/>
        <v>10.8</v>
      </c>
      <c r="W3597" s="3">
        <f>IF(AND(T3597&lt;&gt;"_U",T3597&lt;&gt;"c",J3597&lt;&gt;9,J3597&lt;&gt;99),IFERROR(VLOOKUP(A3597,'TA Total'!$A$2:$W$10000,18,0),"."),".")</f>
        <v>35994</v>
      </c>
    </row>
    <row r="3598" spans="1:23" x14ac:dyDescent="0.2">
      <c r="A3598" s="1" t="str">
        <f t="shared" si="112"/>
        <v>2018|Nelson City|Male / TÄne</v>
      </c>
      <c r="B3598" t="s">
        <v>20</v>
      </c>
      <c r="C3598" t="s">
        <v>21</v>
      </c>
      <c r="D3598" t="s">
        <v>22</v>
      </c>
      <c r="E3598" t="s">
        <v>23</v>
      </c>
      <c r="F3598">
        <v>2018</v>
      </c>
      <c r="G3598">
        <v>2018</v>
      </c>
      <c r="H3598">
        <v>52</v>
      </c>
      <c r="I3598" t="s">
        <v>142</v>
      </c>
      <c r="J3598">
        <v>5</v>
      </c>
      <c r="K3598" t="s">
        <v>33</v>
      </c>
      <c r="L3598">
        <v>99</v>
      </c>
      <c r="M3598" t="s">
        <v>26</v>
      </c>
      <c r="N3598">
        <v>99</v>
      </c>
      <c r="O3598" t="s">
        <v>27</v>
      </c>
      <c r="P3598">
        <v>1</v>
      </c>
      <c r="Q3598" t="s">
        <v>34</v>
      </c>
      <c r="R3598">
        <v>561</v>
      </c>
      <c r="V3598" s="3">
        <f t="shared" si="113"/>
        <v>3.31</v>
      </c>
      <c r="W3598" s="3">
        <f>IF(AND(T3598&lt;&gt;"_U",T3598&lt;&gt;"c",J3598&lt;&gt;9,J3598&lt;&gt;99),IFERROR(VLOOKUP(A3598,'TA Total'!$A$2:$W$10000,18,0),"."),".")</f>
        <v>16935</v>
      </c>
    </row>
    <row r="3599" spans="1:23" x14ac:dyDescent="0.2">
      <c r="A3599" s="1" t="str">
        <f t="shared" si="112"/>
        <v>2018|Nelson City|Female / Wahine</v>
      </c>
      <c r="B3599" t="s">
        <v>20</v>
      </c>
      <c r="C3599" t="s">
        <v>21</v>
      </c>
      <c r="D3599" t="s">
        <v>22</v>
      </c>
      <c r="E3599" t="s">
        <v>23</v>
      </c>
      <c r="F3599">
        <v>2018</v>
      </c>
      <c r="G3599">
        <v>2018</v>
      </c>
      <c r="H3599">
        <v>52</v>
      </c>
      <c r="I3599" t="s">
        <v>142</v>
      </c>
      <c r="J3599">
        <v>5</v>
      </c>
      <c r="K3599" t="s">
        <v>33</v>
      </c>
      <c r="L3599">
        <v>99</v>
      </c>
      <c r="M3599" t="s">
        <v>26</v>
      </c>
      <c r="N3599">
        <v>99</v>
      </c>
      <c r="O3599" t="s">
        <v>27</v>
      </c>
      <c r="P3599">
        <v>2</v>
      </c>
      <c r="Q3599" t="s">
        <v>31</v>
      </c>
      <c r="R3599">
        <v>1656</v>
      </c>
      <c r="V3599" s="3">
        <f t="shared" si="113"/>
        <v>8.69</v>
      </c>
      <c r="W3599" s="3">
        <f>IF(AND(T3599&lt;&gt;"_U",T3599&lt;&gt;"c",J3599&lt;&gt;9,J3599&lt;&gt;99),IFERROR(VLOOKUP(A3599,'TA Total'!$A$2:$W$10000,18,0),"."),".")</f>
        <v>19062</v>
      </c>
    </row>
    <row r="3600" spans="1:23" x14ac:dyDescent="0.2">
      <c r="A3600" s="1" t="str">
        <f t="shared" si="112"/>
        <v>2018|Nelson City|Another gender / He ira kÄ“ anÅ</v>
      </c>
      <c r="B3600" t="s">
        <v>20</v>
      </c>
      <c r="C3600" t="s">
        <v>21</v>
      </c>
      <c r="D3600" t="s">
        <v>22</v>
      </c>
      <c r="E3600" t="s">
        <v>23</v>
      </c>
      <c r="F3600">
        <v>2018</v>
      </c>
      <c r="G3600">
        <v>2018</v>
      </c>
      <c r="H3600">
        <v>52</v>
      </c>
      <c r="I3600" t="s">
        <v>142</v>
      </c>
      <c r="J3600">
        <v>5</v>
      </c>
      <c r="K3600" t="s">
        <v>33</v>
      </c>
      <c r="L3600">
        <v>99</v>
      </c>
      <c r="M3600" t="s">
        <v>26</v>
      </c>
      <c r="N3600">
        <v>99</v>
      </c>
      <c r="O3600" t="s">
        <v>27</v>
      </c>
      <c r="P3600">
        <v>3</v>
      </c>
      <c r="Q3600" t="s">
        <v>28</v>
      </c>
      <c r="T3600" t="s">
        <v>36</v>
      </c>
      <c r="U3600" t="s">
        <v>37</v>
      </c>
      <c r="V3600" s="3" t="str">
        <f t="shared" si="113"/>
        <v>.</v>
      </c>
      <c r="W3600" s="3" t="str">
        <f>IF(AND(T3600&lt;&gt;"_U",T3600&lt;&gt;"c",J3600&lt;&gt;9,J3600&lt;&gt;99),IFERROR(VLOOKUP(A3600,'TA Total'!$A$2:$W$10000,18,0),"."),".")</f>
        <v>.</v>
      </c>
    </row>
    <row r="3601" spans="1:23" x14ac:dyDescent="0.2">
      <c r="A3601" s="1" t="str">
        <f t="shared" si="112"/>
        <v>2018|Nelson City|Total - gender</v>
      </c>
      <c r="B3601" t="s">
        <v>20</v>
      </c>
      <c r="C3601" t="s">
        <v>21</v>
      </c>
      <c r="D3601" t="s">
        <v>22</v>
      </c>
      <c r="E3601" t="s">
        <v>23</v>
      </c>
      <c r="F3601">
        <v>2018</v>
      </c>
      <c r="G3601">
        <v>2018</v>
      </c>
      <c r="H3601">
        <v>52</v>
      </c>
      <c r="I3601" t="s">
        <v>142</v>
      </c>
      <c r="J3601">
        <v>5</v>
      </c>
      <c r="K3601" t="s">
        <v>33</v>
      </c>
      <c r="L3601">
        <v>99</v>
      </c>
      <c r="M3601" t="s">
        <v>26</v>
      </c>
      <c r="N3601">
        <v>99</v>
      </c>
      <c r="O3601" t="s">
        <v>27</v>
      </c>
      <c r="P3601">
        <v>99</v>
      </c>
      <c r="Q3601" t="s">
        <v>42</v>
      </c>
      <c r="R3601">
        <v>2220</v>
      </c>
      <c r="V3601" s="3">
        <f t="shared" si="113"/>
        <v>6.17</v>
      </c>
      <c r="W3601" s="3">
        <f>IF(AND(T3601&lt;&gt;"_U",T3601&lt;&gt;"c",J3601&lt;&gt;9,J3601&lt;&gt;99),IFERROR(VLOOKUP(A3601,'TA Total'!$A$2:$W$10000,18,0),"."),".")</f>
        <v>35994</v>
      </c>
    </row>
    <row r="3602" spans="1:23" x14ac:dyDescent="0.2">
      <c r="A3602" s="1" t="str">
        <f t="shared" si="112"/>
        <v>2018|Nelson City|Male / TÄne</v>
      </c>
      <c r="B3602" t="s">
        <v>20</v>
      </c>
      <c r="C3602" t="s">
        <v>21</v>
      </c>
      <c r="D3602" t="s">
        <v>22</v>
      </c>
      <c r="E3602" t="s">
        <v>23</v>
      </c>
      <c r="F3602">
        <v>2018</v>
      </c>
      <c r="G3602">
        <v>2018</v>
      </c>
      <c r="H3602">
        <v>52</v>
      </c>
      <c r="I3602" t="s">
        <v>142</v>
      </c>
      <c r="J3602">
        <v>6</v>
      </c>
      <c r="K3602" t="s">
        <v>52</v>
      </c>
      <c r="L3602">
        <v>99</v>
      </c>
      <c r="M3602" t="s">
        <v>26</v>
      </c>
      <c r="N3602">
        <v>99</v>
      </c>
      <c r="O3602" t="s">
        <v>27</v>
      </c>
      <c r="P3602">
        <v>1</v>
      </c>
      <c r="Q3602" t="s">
        <v>34</v>
      </c>
      <c r="R3602">
        <v>5814</v>
      </c>
      <c r="V3602" s="3">
        <f t="shared" si="113"/>
        <v>34.33</v>
      </c>
      <c r="W3602" s="3">
        <f>IF(AND(T3602&lt;&gt;"_U",T3602&lt;&gt;"c",J3602&lt;&gt;9,J3602&lt;&gt;99),IFERROR(VLOOKUP(A3602,'TA Total'!$A$2:$W$10000,18,0),"."),".")</f>
        <v>16935</v>
      </c>
    </row>
    <row r="3603" spans="1:23" x14ac:dyDescent="0.2">
      <c r="A3603" s="1" t="str">
        <f t="shared" si="112"/>
        <v>2018|Nelson City|Female / Wahine</v>
      </c>
      <c r="B3603" t="s">
        <v>20</v>
      </c>
      <c r="C3603" t="s">
        <v>21</v>
      </c>
      <c r="D3603" t="s">
        <v>22</v>
      </c>
      <c r="E3603" t="s">
        <v>23</v>
      </c>
      <c r="F3603">
        <v>2018</v>
      </c>
      <c r="G3603">
        <v>2018</v>
      </c>
      <c r="H3603">
        <v>52</v>
      </c>
      <c r="I3603" t="s">
        <v>142</v>
      </c>
      <c r="J3603">
        <v>6</v>
      </c>
      <c r="K3603" t="s">
        <v>52</v>
      </c>
      <c r="L3603">
        <v>99</v>
      </c>
      <c r="M3603" t="s">
        <v>26</v>
      </c>
      <c r="N3603">
        <v>99</v>
      </c>
      <c r="O3603" t="s">
        <v>27</v>
      </c>
      <c r="P3603">
        <v>2</v>
      </c>
      <c r="Q3603" t="s">
        <v>31</v>
      </c>
      <c r="R3603">
        <v>5673</v>
      </c>
      <c r="V3603" s="3">
        <f t="shared" si="113"/>
        <v>29.76</v>
      </c>
      <c r="W3603" s="3">
        <f>IF(AND(T3603&lt;&gt;"_U",T3603&lt;&gt;"c",J3603&lt;&gt;9,J3603&lt;&gt;99),IFERROR(VLOOKUP(A3603,'TA Total'!$A$2:$W$10000,18,0),"."),".")</f>
        <v>19062</v>
      </c>
    </row>
    <row r="3604" spans="1:23" x14ac:dyDescent="0.2">
      <c r="A3604" s="1" t="str">
        <f t="shared" si="112"/>
        <v>2018|Nelson City|Another gender / He ira kÄ“ anÅ</v>
      </c>
      <c r="B3604" t="s">
        <v>20</v>
      </c>
      <c r="C3604" t="s">
        <v>21</v>
      </c>
      <c r="D3604" t="s">
        <v>22</v>
      </c>
      <c r="E3604" t="s">
        <v>23</v>
      </c>
      <c r="F3604">
        <v>2018</v>
      </c>
      <c r="G3604">
        <v>2018</v>
      </c>
      <c r="H3604">
        <v>52</v>
      </c>
      <c r="I3604" t="s">
        <v>142</v>
      </c>
      <c r="J3604">
        <v>6</v>
      </c>
      <c r="K3604" t="s">
        <v>52</v>
      </c>
      <c r="L3604">
        <v>99</v>
      </c>
      <c r="M3604" t="s">
        <v>26</v>
      </c>
      <c r="N3604">
        <v>99</v>
      </c>
      <c r="O3604" t="s">
        <v>27</v>
      </c>
      <c r="P3604">
        <v>3</v>
      </c>
      <c r="Q3604" t="s">
        <v>28</v>
      </c>
      <c r="T3604" t="s">
        <v>36</v>
      </c>
      <c r="U3604" t="s">
        <v>37</v>
      </c>
      <c r="V3604" s="3" t="str">
        <f t="shared" si="113"/>
        <v>.</v>
      </c>
      <c r="W3604" s="3" t="str">
        <f>IF(AND(T3604&lt;&gt;"_U",T3604&lt;&gt;"c",J3604&lt;&gt;9,J3604&lt;&gt;99),IFERROR(VLOOKUP(A3604,'TA Total'!$A$2:$W$10000,18,0),"."),".")</f>
        <v>.</v>
      </c>
    </row>
    <row r="3605" spans="1:23" x14ac:dyDescent="0.2">
      <c r="A3605" s="1" t="str">
        <f t="shared" si="112"/>
        <v>2018|Nelson City|Total - gender</v>
      </c>
      <c r="B3605" t="s">
        <v>20</v>
      </c>
      <c r="C3605" t="s">
        <v>21</v>
      </c>
      <c r="D3605" t="s">
        <v>22</v>
      </c>
      <c r="E3605" t="s">
        <v>23</v>
      </c>
      <c r="F3605">
        <v>2018</v>
      </c>
      <c r="G3605">
        <v>2018</v>
      </c>
      <c r="H3605">
        <v>52</v>
      </c>
      <c r="I3605" t="s">
        <v>142</v>
      </c>
      <c r="J3605">
        <v>6</v>
      </c>
      <c r="K3605" t="s">
        <v>52</v>
      </c>
      <c r="L3605">
        <v>99</v>
      </c>
      <c r="M3605" t="s">
        <v>26</v>
      </c>
      <c r="N3605">
        <v>99</v>
      </c>
      <c r="O3605" t="s">
        <v>27</v>
      </c>
      <c r="P3605">
        <v>99</v>
      </c>
      <c r="Q3605" t="s">
        <v>42</v>
      </c>
      <c r="R3605">
        <v>11484</v>
      </c>
      <c r="V3605" s="3">
        <f t="shared" si="113"/>
        <v>31.91</v>
      </c>
      <c r="W3605" s="3">
        <f>IF(AND(T3605&lt;&gt;"_U",T3605&lt;&gt;"c",J3605&lt;&gt;9,J3605&lt;&gt;99),IFERROR(VLOOKUP(A3605,'TA Total'!$A$2:$W$10000,18,0),"."),".")</f>
        <v>35994</v>
      </c>
    </row>
    <row r="3606" spans="1:23" x14ac:dyDescent="0.2">
      <c r="A3606" s="1" t="str">
        <f t="shared" si="112"/>
        <v>2018|Nelson City|Male / TÄne</v>
      </c>
      <c r="B3606" t="s">
        <v>20</v>
      </c>
      <c r="C3606" t="s">
        <v>21</v>
      </c>
      <c r="D3606" t="s">
        <v>22</v>
      </c>
      <c r="E3606" t="s">
        <v>23</v>
      </c>
      <c r="F3606">
        <v>2018</v>
      </c>
      <c r="G3606">
        <v>2018</v>
      </c>
      <c r="H3606">
        <v>52</v>
      </c>
      <c r="I3606" t="s">
        <v>142</v>
      </c>
      <c r="J3606">
        <v>9</v>
      </c>
      <c r="K3606" t="s">
        <v>25</v>
      </c>
      <c r="L3606">
        <v>99</v>
      </c>
      <c r="M3606" t="s">
        <v>26</v>
      </c>
      <c r="N3606">
        <v>99</v>
      </c>
      <c r="O3606" t="s">
        <v>27</v>
      </c>
      <c r="P3606">
        <v>1</v>
      </c>
      <c r="Q3606" t="s">
        <v>34</v>
      </c>
      <c r="R3606">
        <v>3258</v>
      </c>
      <c r="V3606" s="3" t="str">
        <f t="shared" si="113"/>
        <v>.</v>
      </c>
      <c r="W3606" s="3" t="str">
        <f>IF(AND(T3606&lt;&gt;"_U",T3606&lt;&gt;"c",J3606&lt;&gt;9,J3606&lt;&gt;99),IFERROR(VLOOKUP(A3606,'TA Total'!$A$2:$W$10000,18,0),"."),".")</f>
        <v>.</v>
      </c>
    </row>
    <row r="3607" spans="1:23" x14ac:dyDescent="0.2">
      <c r="A3607" s="1" t="str">
        <f t="shared" si="112"/>
        <v>2018|Nelson City|Female / Wahine</v>
      </c>
      <c r="B3607" t="s">
        <v>20</v>
      </c>
      <c r="C3607" t="s">
        <v>21</v>
      </c>
      <c r="D3607" t="s">
        <v>22</v>
      </c>
      <c r="E3607" t="s">
        <v>23</v>
      </c>
      <c r="F3607">
        <v>2018</v>
      </c>
      <c r="G3607">
        <v>2018</v>
      </c>
      <c r="H3607">
        <v>52</v>
      </c>
      <c r="I3607" t="s">
        <v>142</v>
      </c>
      <c r="J3607">
        <v>9</v>
      </c>
      <c r="K3607" t="s">
        <v>25</v>
      </c>
      <c r="L3607">
        <v>99</v>
      </c>
      <c r="M3607" t="s">
        <v>26</v>
      </c>
      <c r="N3607">
        <v>99</v>
      </c>
      <c r="O3607" t="s">
        <v>27</v>
      </c>
      <c r="P3607">
        <v>2</v>
      </c>
      <c r="Q3607" t="s">
        <v>31</v>
      </c>
      <c r="R3607">
        <v>2598</v>
      </c>
      <c r="V3607" s="3" t="str">
        <f t="shared" si="113"/>
        <v>.</v>
      </c>
      <c r="W3607" s="3" t="str">
        <f>IF(AND(T3607&lt;&gt;"_U",T3607&lt;&gt;"c",J3607&lt;&gt;9,J3607&lt;&gt;99),IFERROR(VLOOKUP(A3607,'TA Total'!$A$2:$W$10000,18,0),"."),".")</f>
        <v>.</v>
      </c>
    </row>
    <row r="3608" spans="1:23" x14ac:dyDescent="0.2">
      <c r="A3608" s="1" t="str">
        <f t="shared" si="112"/>
        <v>2018|Nelson City|Another gender / He ira kÄ“ anÅ</v>
      </c>
      <c r="B3608" t="s">
        <v>20</v>
      </c>
      <c r="C3608" t="s">
        <v>21</v>
      </c>
      <c r="D3608" t="s">
        <v>22</v>
      </c>
      <c r="E3608" t="s">
        <v>23</v>
      </c>
      <c r="F3608">
        <v>2018</v>
      </c>
      <c r="G3608">
        <v>2018</v>
      </c>
      <c r="H3608">
        <v>52</v>
      </c>
      <c r="I3608" t="s">
        <v>142</v>
      </c>
      <c r="J3608">
        <v>9</v>
      </c>
      <c r="K3608" t="s">
        <v>25</v>
      </c>
      <c r="L3608">
        <v>99</v>
      </c>
      <c r="M3608" t="s">
        <v>26</v>
      </c>
      <c r="N3608">
        <v>99</v>
      </c>
      <c r="O3608" t="s">
        <v>27</v>
      </c>
      <c r="P3608">
        <v>3</v>
      </c>
      <c r="Q3608" t="s">
        <v>28</v>
      </c>
      <c r="T3608" t="s">
        <v>36</v>
      </c>
      <c r="U3608" t="s">
        <v>37</v>
      </c>
      <c r="V3608" s="3" t="str">
        <f t="shared" si="113"/>
        <v>.</v>
      </c>
      <c r="W3608" s="3" t="str">
        <f>IF(AND(T3608&lt;&gt;"_U",T3608&lt;&gt;"c",J3608&lt;&gt;9,J3608&lt;&gt;99),IFERROR(VLOOKUP(A3608,'TA Total'!$A$2:$W$10000,18,0),"."),".")</f>
        <v>.</v>
      </c>
    </row>
    <row r="3609" spans="1:23" x14ac:dyDescent="0.2">
      <c r="A3609" s="1" t="str">
        <f t="shared" si="112"/>
        <v>2018|Nelson City|Total - gender</v>
      </c>
      <c r="B3609" t="s">
        <v>20</v>
      </c>
      <c r="C3609" t="s">
        <v>21</v>
      </c>
      <c r="D3609" t="s">
        <v>22</v>
      </c>
      <c r="E3609" t="s">
        <v>23</v>
      </c>
      <c r="F3609">
        <v>2018</v>
      </c>
      <c r="G3609">
        <v>2018</v>
      </c>
      <c r="H3609">
        <v>52</v>
      </c>
      <c r="I3609" t="s">
        <v>142</v>
      </c>
      <c r="J3609">
        <v>9</v>
      </c>
      <c r="K3609" t="s">
        <v>25</v>
      </c>
      <c r="L3609">
        <v>99</v>
      </c>
      <c r="M3609" t="s">
        <v>26</v>
      </c>
      <c r="N3609">
        <v>99</v>
      </c>
      <c r="O3609" t="s">
        <v>27</v>
      </c>
      <c r="P3609">
        <v>99</v>
      </c>
      <c r="Q3609" t="s">
        <v>42</v>
      </c>
      <c r="R3609">
        <v>5856</v>
      </c>
      <c r="V3609" s="3" t="str">
        <f t="shared" si="113"/>
        <v>.</v>
      </c>
      <c r="W3609" s="3" t="str">
        <f>IF(AND(T3609&lt;&gt;"_U",T3609&lt;&gt;"c",J3609&lt;&gt;9,J3609&lt;&gt;99),IFERROR(VLOOKUP(A3609,'TA Total'!$A$2:$W$10000,18,0),"."),".")</f>
        <v>.</v>
      </c>
    </row>
    <row r="3610" spans="1:23" x14ac:dyDescent="0.2">
      <c r="A3610" s="1" t="str">
        <f t="shared" si="112"/>
        <v>2018|Nelson City|Male / TÄne</v>
      </c>
      <c r="B3610" t="s">
        <v>20</v>
      </c>
      <c r="C3610" t="s">
        <v>21</v>
      </c>
      <c r="D3610" t="s">
        <v>22</v>
      </c>
      <c r="E3610" t="s">
        <v>23</v>
      </c>
      <c r="F3610">
        <v>2018</v>
      </c>
      <c r="G3610">
        <v>2018</v>
      </c>
      <c r="H3610">
        <v>52</v>
      </c>
      <c r="I3610" t="s">
        <v>142</v>
      </c>
      <c r="J3610">
        <v>77</v>
      </c>
      <c r="K3610" t="s">
        <v>49</v>
      </c>
      <c r="L3610">
        <v>99</v>
      </c>
      <c r="M3610" t="s">
        <v>26</v>
      </c>
      <c r="N3610">
        <v>99</v>
      </c>
      <c r="O3610" t="s">
        <v>27</v>
      </c>
      <c r="P3610">
        <v>1</v>
      </c>
      <c r="Q3610" t="s">
        <v>34</v>
      </c>
      <c r="R3610">
        <v>16935</v>
      </c>
      <c r="V3610" s="3">
        <f t="shared" si="113"/>
        <v>100</v>
      </c>
      <c r="W3610" s="3">
        <f>IF(AND(T3610&lt;&gt;"_U",T3610&lt;&gt;"c",J3610&lt;&gt;9,J3610&lt;&gt;99),IFERROR(VLOOKUP(A3610,'TA Total'!$A$2:$W$10000,18,0),"."),".")</f>
        <v>16935</v>
      </c>
    </row>
    <row r="3611" spans="1:23" x14ac:dyDescent="0.2">
      <c r="A3611" s="1" t="str">
        <f t="shared" si="112"/>
        <v>2018|Nelson City|Female / Wahine</v>
      </c>
      <c r="B3611" t="s">
        <v>20</v>
      </c>
      <c r="C3611" t="s">
        <v>21</v>
      </c>
      <c r="D3611" t="s">
        <v>22</v>
      </c>
      <c r="E3611" t="s">
        <v>23</v>
      </c>
      <c r="F3611">
        <v>2018</v>
      </c>
      <c r="G3611">
        <v>2018</v>
      </c>
      <c r="H3611">
        <v>52</v>
      </c>
      <c r="I3611" t="s">
        <v>142</v>
      </c>
      <c r="J3611">
        <v>77</v>
      </c>
      <c r="K3611" t="s">
        <v>49</v>
      </c>
      <c r="L3611">
        <v>99</v>
      </c>
      <c r="M3611" t="s">
        <v>26</v>
      </c>
      <c r="N3611">
        <v>99</v>
      </c>
      <c r="O3611" t="s">
        <v>27</v>
      </c>
      <c r="P3611">
        <v>2</v>
      </c>
      <c r="Q3611" t="s">
        <v>31</v>
      </c>
      <c r="R3611">
        <v>19062</v>
      </c>
      <c r="V3611" s="3">
        <f t="shared" si="113"/>
        <v>100</v>
      </c>
      <c r="W3611" s="3">
        <f>IF(AND(T3611&lt;&gt;"_U",T3611&lt;&gt;"c",J3611&lt;&gt;9,J3611&lt;&gt;99),IFERROR(VLOOKUP(A3611,'TA Total'!$A$2:$W$10000,18,0),"."),".")</f>
        <v>19062</v>
      </c>
    </row>
    <row r="3612" spans="1:23" x14ac:dyDescent="0.2">
      <c r="A3612" s="1" t="str">
        <f t="shared" si="112"/>
        <v>2018|Nelson City|Another gender / He ira kÄ“ anÅ</v>
      </c>
      <c r="B3612" t="s">
        <v>20</v>
      </c>
      <c r="C3612" t="s">
        <v>21</v>
      </c>
      <c r="D3612" t="s">
        <v>22</v>
      </c>
      <c r="E3612" t="s">
        <v>23</v>
      </c>
      <c r="F3612">
        <v>2018</v>
      </c>
      <c r="G3612">
        <v>2018</v>
      </c>
      <c r="H3612">
        <v>52</v>
      </c>
      <c r="I3612" t="s">
        <v>142</v>
      </c>
      <c r="J3612">
        <v>77</v>
      </c>
      <c r="K3612" t="s">
        <v>49</v>
      </c>
      <c r="L3612">
        <v>99</v>
      </c>
      <c r="M3612" t="s">
        <v>26</v>
      </c>
      <c r="N3612">
        <v>99</v>
      </c>
      <c r="O3612" t="s">
        <v>27</v>
      </c>
      <c r="P3612">
        <v>3</v>
      </c>
      <c r="Q3612" t="s">
        <v>28</v>
      </c>
      <c r="T3612" t="s">
        <v>36</v>
      </c>
      <c r="U3612" t="s">
        <v>37</v>
      </c>
      <c r="V3612" s="3" t="str">
        <f t="shared" si="113"/>
        <v>.</v>
      </c>
      <c r="W3612" s="3" t="str">
        <f>IF(AND(T3612&lt;&gt;"_U",T3612&lt;&gt;"c",J3612&lt;&gt;9,J3612&lt;&gt;99),IFERROR(VLOOKUP(A3612,'TA Total'!$A$2:$W$10000,18,0),"."),".")</f>
        <v>.</v>
      </c>
    </row>
    <row r="3613" spans="1:23" x14ac:dyDescent="0.2">
      <c r="A3613" s="1" t="str">
        <f t="shared" si="112"/>
        <v>2018|Nelson City|Total - gender</v>
      </c>
      <c r="B3613" t="s">
        <v>20</v>
      </c>
      <c r="C3613" t="s">
        <v>21</v>
      </c>
      <c r="D3613" t="s">
        <v>22</v>
      </c>
      <c r="E3613" t="s">
        <v>23</v>
      </c>
      <c r="F3613">
        <v>2018</v>
      </c>
      <c r="G3613">
        <v>2018</v>
      </c>
      <c r="H3613">
        <v>52</v>
      </c>
      <c r="I3613" t="s">
        <v>142</v>
      </c>
      <c r="J3613">
        <v>77</v>
      </c>
      <c r="K3613" t="s">
        <v>49</v>
      </c>
      <c r="L3613">
        <v>99</v>
      </c>
      <c r="M3613" t="s">
        <v>26</v>
      </c>
      <c r="N3613">
        <v>99</v>
      </c>
      <c r="O3613" t="s">
        <v>27</v>
      </c>
      <c r="P3613">
        <v>99</v>
      </c>
      <c r="Q3613" t="s">
        <v>42</v>
      </c>
      <c r="R3613">
        <v>35994</v>
      </c>
      <c r="V3613" s="3">
        <f t="shared" si="113"/>
        <v>100</v>
      </c>
      <c r="W3613" s="3">
        <f>IF(AND(T3613&lt;&gt;"_U",T3613&lt;&gt;"c",J3613&lt;&gt;9,J3613&lt;&gt;99),IFERROR(VLOOKUP(A3613,'TA Total'!$A$2:$W$10000,18,0),"."),".")</f>
        <v>35994</v>
      </c>
    </row>
    <row r="3614" spans="1:23" x14ac:dyDescent="0.2">
      <c r="A3614" s="1" t="str">
        <f t="shared" si="112"/>
        <v>2018|Nelson City|Male / TÄne</v>
      </c>
      <c r="B3614" t="s">
        <v>20</v>
      </c>
      <c r="C3614" t="s">
        <v>21</v>
      </c>
      <c r="D3614" t="s">
        <v>22</v>
      </c>
      <c r="E3614" t="s">
        <v>23</v>
      </c>
      <c r="F3614">
        <v>2018</v>
      </c>
      <c r="G3614">
        <v>2018</v>
      </c>
      <c r="H3614">
        <v>52</v>
      </c>
      <c r="I3614" t="s">
        <v>142</v>
      </c>
      <c r="J3614">
        <v>99</v>
      </c>
      <c r="K3614" t="s">
        <v>47</v>
      </c>
      <c r="L3614">
        <v>99</v>
      </c>
      <c r="M3614" t="s">
        <v>26</v>
      </c>
      <c r="N3614">
        <v>99</v>
      </c>
      <c r="O3614" t="s">
        <v>27</v>
      </c>
      <c r="P3614">
        <v>1</v>
      </c>
      <c r="Q3614" t="s">
        <v>34</v>
      </c>
      <c r="R3614">
        <v>20193</v>
      </c>
      <c r="V3614" s="3" t="str">
        <f t="shared" si="113"/>
        <v>.</v>
      </c>
      <c r="W3614" s="3" t="str">
        <f>IF(AND(T3614&lt;&gt;"_U",T3614&lt;&gt;"c",J3614&lt;&gt;9,J3614&lt;&gt;99),IFERROR(VLOOKUP(A3614,'TA Total'!$A$2:$W$10000,18,0),"."),".")</f>
        <v>.</v>
      </c>
    </row>
    <row r="3615" spans="1:23" x14ac:dyDescent="0.2">
      <c r="A3615" s="1" t="str">
        <f t="shared" si="112"/>
        <v>2018|Nelson City|Female / Wahine</v>
      </c>
      <c r="B3615" t="s">
        <v>20</v>
      </c>
      <c r="C3615" t="s">
        <v>21</v>
      </c>
      <c r="D3615" t="s">
        <v>22</v>
      </c>
      <c r="E3615" t="s">
        <v>23</v>
      </c>
      <c r="F3615">
        <v>2018</v>
      </c>
      <c r="G3615">
        <v>2018</v>
      </c>
      <c r="H3615">
        <v>52</v>
      </c>
      <c r="I3615" t="s">
        <v>142</v>
      </c>
      <c r="J3615">
        <v>99</v>
      </c>
      <c r="K3615" t="s">
        <v>47</v>
      </c>
      <c r="L3615">
        <v>99</v>
      </c>
      <c r="M3615" t="s">
        <v>26</v>
      </c>
      <c r="N3615">
        <v>99</v>
      </c>
      <c r="O3615" t="s">
        <v>27</v>
      </c>
      <c r="P3615">
        <v>2</v>
      </c>
      <c r="Q3615" t="s">
        <v>31</v>
      </c>
      <c r="R3615">
        <v>21663</v>
      </c>
      <c r="V3615" s="3" t="str">
        <f t="shared" si="113"/>
        <v>.</v>
      </c>
      <c r="W3615" s="3" t="str">
        <f>IF(AND(T3615&lt;&gt;"_U",T3615&lt;&gt;"c",J3615&lt;&gt;9,J3615&lt;&gt;99),IFERROR(VLOOKUP(A3615,'TA Total'!$A$2:$W$10000,18,0),"."),".")</f>
        <v>.</v>
      </c>
    </row>
    <row r="3616" spans="1:23" x14ac:dyDescent="0.2">
      <c r="A3616" s="1" t="str">
        <f t="shared" si="112"/>
        <v>2018|Nelson City|Another gender / He ira kÄ“ anÅ</v>
      </c>
      <c r="B3616" t="s">
        <v>20</v>
      </c>
      <c r="C3616" t="s">
        <v>21</v>
      </c>
      <c r="D3616" t="s">
        <v>22</v>
      </c>
      <c r="E3616" t="s">
        <v>23</v>
      </c>
      <c r="F3616">
        <v>2018</v>
      </c>
      <c r="G3616">
        <v>2018</v>
      </c>
      <c r="H3616">
        <v>52</v>
      </c>
      <c r="I3616" t="s">
        <v>142</v>
      </c>
      <c r="J3616">
        <v>99</v>
      </c>
      <c r="K3616" t="s">
        <v>47</v>
      </c>
      <c r="L3616">
        <v>99</v>
      </c>
      <c r="M3616" t="s">
        <v>26</v>
      </c>
      <c r="N3616">
        <v>99</v>
      </c>
      <c r="O3616" t="s">
        <v>27</v>
      </c>
      <c r="P3616">
        <v>3</v>
      </c>
      <c r="Q3616" t="s">
        <v>28</v>
      </c>
      <c r="T3616" t="s">
        <v>36</v>
      </c>
      <c r="U3616" t="s">
        <v>37</v>
      </c>
      <c r="V3616" s="3" t="str">
        <f t="shared" si="113"/>
        <v>.</v>
      </c>
      <c r="W3616" s="3" t="str">
        <f>IF(AND(T3616&lt;&gt;"_U",T3616&lt;&gt;"c",J3616&lt;&gt;9,J3616&lt;&gt;99),IFERROR(VLOOKUP(A3616,'TA Total'!$A$2:$W$10000,18,0),"."),".")</f>
        <v>.</v>
      </c>
    </row>
    <row r="3617" spans="1:23" x14ac:dyDescent="0.2">
      <c r="A3617" s="1" t="str">
        <f t="shared" si="112"/>
        <v>2018|Nelson City|Total - gender</v>
      </c>
      <c r="B3617" t="s">
        <v>20</v>
      </c>
      <c r="C3617" t="s">
        <v>21</v>
      </c>
      <c r="D3617" t="s">
        <v>22</v>
      </c>
      <c r="E3617" t="s">
        <v>23</v>
      </c>
      <c r="F3617">
        <v>2018</v>
      </c>
      <c r="G3617">
        <v>2018</v>
      </c>
      <c r="H3617">
        <v>52</v>
      </c>
      <c r="I3617" t="s">
        <v>142</v>
      </c>
      <c r="J3617">
        <v>99</v>
      </c>
      <c r="K3617" t="s">
        <v>47</v>
      </c>
      <c r="L3617">
        <v>99</v>
      </c>
      <c r="M3617" t="s">
        <v>26</v>
      </c>
      <c r="N3617">
        <v>99</v>
      </c>
      <c r="O3617" t="s">
        <v>27</v>
      </c>
      <c r="P3617">
        <v>99</v>
      </c>
      <c r="Q3617" t="s">
        <v>42</v>
      </c>
      <c r="R3617">
        <v>41853</v>
      </c>
      <c r="V3617" s="3" t="str">
        <f t="shared" si="113"/>
        <v>.</v>
      </c>
      <c r="W3617" s="3" t="str">
        <f>IF(AND(T3617&lt;&gt;"_U",T3617&lt;&gt;"c",J3617&lt;&gt;9,J3617&lt;&gt;99),IFERROR(VLOOKUP(A3617,'TA Total'!$A$2:$W$10000,18,0),"."),".")</f>
        <v>.</v>
      </c>
    </row>
    <row r="3618" spans="1:23" x14ac:dyDescent="0.2">
      <c r="A3618" s="1" t="str">
        <f t="shared" si="112"/>
        <v>2018|Marlborough District|Male / TÄne</v>
      </c>
      <c r="B3618" t="s">
        <v>20</v>
      </c>
      <c r="C3618" t="s">
        <v>21</v>
      </c>
      <c r="D3618" t="s">
        <v>22</v>
      </c>
      <c r="E3618" t="s">
        <v>23</v>
      </c>
      <c r="F3618">
        <v>2018</v>
      </c>
      <c r="G3618">
        <v>2018</v>
      </c>
      <c r="H3618">
        <v>53</v>
      </c>
      <c r="I3618" t="s">
        <v>82</v>
      </c>
      <c r="J3618">
        <v>1</v>
      </c>
      <c r="K3618" t="s">
        <v>30</v>
      </c>
      <c r="L3618">
        <v>99</v>
      </c>
      <c r="M3618" t="s">
        <v>26</v>
      </c>
      <c r="N3618">
        <v>99</v>
      </c>
      <c r="O3618" t="s">
        <v>27</v>
      </c>
      <c r="P3618">
        <v>1</v>
      </c>
      <c r="Q3618" t="s">
        <v>34</v>
      </c>
      <c r="R3618">
        <v>8769</v>
      </c>
      <c r="V3618" s="3">
        <f t="shared" si="113"/>
        <v>54.28</v>
      </c>
      <c r="W3618" s="3">
        <f>IF(AND(T3618&lt;&gt;"_U",T3618&lt;&gt;"c",J3618&lt;&gt;9,J3618&lt;&gt;99),IFERROR(VLOOKUP(A3618,'TA Total'!$A$2:$W$10000,18,0),"."),".")</f>
        <v>16155</v>
      </c>
    </row>
    <row r="3619" spans="1:23" x14ac:dyDescent="0.2">
      <c r="A3619" s="1" t="str">
        <f t="shared" si="112"/>
        <v>2018|Marlborough District|Female / Wahine</v>
      </c>
      <c r="B3619" t="s">
        <v>20</v>
      </c>
      <c r="C3619" t="s">
        <v>21</v>
      </c>
      <c r="D3619" t="s">
        <v>22</v>
      </c>
      <c r="E3619" t="s">
        <v>23</v>
      </c>
      <c r="F3619">
        <v>2018</v>
      </c>
      <c r="G3619">
        <v>2018</v>
      </c>
      <c r="H3619">
        <v>53</v>
      </c>
      <c r="I3619" t="s">
        <v>82</v>
      </c>
      <c r="J3619">
        <v>1</v>
      </c>
      <c r="K3619" t="s">
        <v>30</v>
      </c>
      <c r="L3619">
        <v>99</v>
      </c>
      <c r="M3619" t="s">
        <v>26</v>
      </c>
      <c r="N3619">
        <v>99</v>
      </c>
      <c r="O3619" t="s">
        <v>27</v>
      </c>
      <c r="P3619">
        <v>2</v>
      </c>
      <c r="Q3619" t="s">
        <v>31</v>
      </c>
      <c r="R3619">
        <v>8784</v>
      </c>
      <c r="V3619" s="3">
        <f t="shared" si="113"/>
        <v>50.88</v>
      </c>
      <c r="W3619" s="3">
        <f>IF(AND(T3619&lt;&gt;"_U",T3619&lt;&gt;"c",J3619&lt;&gt;9,J3619&lt;&gt;99),IFERROR(VLOOKUP(A3619,'TA Total'!$A$2:$W$10000,18,0),"."),".")</f>
        <v>17265</v>
      </c>
    </row>
    <row r="3620" spans="1:23" x14ac:dyDescent="0.2">
      <c r="A3620" s="1" t="str">
        <f t="shared" si="112"/>
        <v>2018|Marlborough District|Another gender / He ira kÄ“ anÅ</v>
      </c>
      <c r="B3620" t="s">
        <v>20</v>
      </c>
      <c r="C3620" t="s">
        <v>21</v>
      </c>
      <c r="D3620" t="s">
        <v>22</v>
      </c>
      <c r="E3620" t="s">
        <v>23</v>
      </c>
      <c r="F3620">
        <v>2018</v>
      </c>
      <c r="G3620">
        <v>2018</v>
      </c>
      <c r="H3620">
        <v>53</v>
      </c>
      <c r="I3620" t="s">
        <v>82</v>
      </c>
      <c r="J3620">
        <v>1</v>
      </c>
      <c r="K3620" t="s">
        <v>30</v>
      </c>
      <c r="L3620">
        <v>99</v>
      </c>
      <c r="M3620" t="s">
        <v>26</v>
      </c>
      <c r="N3620">
        <v>99</v>
      </c>
      <c r="O3620" t="s">
        <v>27</v>
      </c>
      <c r="P3620">
        <v>3</v>
      </c>
      <c r="Q3620" t="s">
        <v>28</v>
      </c>
      <c r="T3620" t="s">
        <v>36</v>
      </c>
      <c r="U3620" t="s">
        <v>37</v>
      </c>
      <c r="V3620" s="3" t="str">
        <f t="shared" si="113"/>
        <v>.</v>
      </c>
      <c r="W3620" s="3" t="str">
        <f>IF(AND(T3620&lt;&gt;"_U",T3620&lt;&gt;"c",J3620&lt;&gt;9,J3620&lt;&gt;99),IFERROR(VLOOKUP(A3620,'TA Total'!$A$2:$W$10000,18,0),"."),".")</f>
        <v>.</v>
      </c>
    </row>
    <row r="3621" spans="1:23" x14ac:dyDescent="0.2">
      <c r="A3621" s="1" t="str">
        <f t="shared" si="112"/>
        <v>2018|Marlborough District|Total - gender</v>
      </c>
      <c r="B3621" t="s">
        <v>20</v>
      </c>
      <c r="C3621" t="s">
        <v>21</v>
      </c>
      <c r="D3621" t="s">
        <v>22</v>
      </c>
      <c r="E3621" t="s">
        <v>23</v>
      </c>
      <c r="F3621">
        <v>2018</v>
      </c>
      <c r="G3621">
        <v>2018</v>
      </c>
      <c r="H3621">
        <v>53</v>
      </c>
      <c r="I3621" t="s">
        <v>82</v>
      </c>
      <c r="J3621">
        <v>1</v>
      </c>
      <c r="K3621" t="s">
        <v>30</v>
      </c>
      <c r="L3621">
        <v>99</v>
      </c>
      <c r="M3621" t="s">
        <v>26</v>
      </c>
      <c r="N3621">
        <v>99</v>
      </c>
      <c r="O3621" t="s">
        <v>27</v>
      </c>
      <c r="P3621">
        <v>99</v>
      </c>
      <c r="Q3621" t="s">
        <v>42</v>
      </c>
      <c r="R3621">
        <v>17556</v>
      </c>
      <c r="V3621" s="3">
        <f t="shared" si="113"/>
        <v>52.53</v>
      </c>
      <c r="W3621" s="3">
        <f>IF(AND(T3621&lt;&gt;"_U",T3621&lt;&gt;"c",J3621&lt;&gt;9,J3621&lt;&gt;99),IFERROR(VLOOKUP(A3621,'TA Total'!$A$2:$W$10000,18,0),"."),".")</f>
        <v>33420</v>
      </c>
    </row>
    <row r="3622" spans="1:23" x14ac:dyDescent="0.2">
      <c r="A3622" s="1" t="str">
        <f t="shared" si="112"/>
        <v>2018|Marlborough District|Male / TÄne</v>
      </c>
      <c r="B3622" t="s">
        <v>20</v>
      </c>
      <c r="C3622" t="s">
        <v>21</v>
      </c>
      <c r="D3622" t="s">
        <v>22</v>
      </c>
      <c r="E3622" t="s">
        <v>23</v>
      </c>
      <c r="F3622">
        <v>2018</v>
      </c>
      <c r="G3622">
        <v>2018</v>
      </c>
      <c r="H3622">
        <v>53</v>
      </c>
      <c r="I3622" t="s">
        <v>82</v>
      </c>
      <c r="J3622">
        <v>3</v>
      </c>
      <c r="K3622" t="s">
        <v>39</v>
      </c>
      <c r="L3622">
        <v>99</v>
      </c>
      <c r="M3622" t="s">
        <v>26</v>
      </c>
      <c r="N3622">
        <v>99</v>
      </c>
      <c r="O3622" t="s">
        <v>27</v>
      </c>
      <c r="P3622">
        <v>1</v>
      </c>
      <c r="Q3622" t="s">
        <v>34</v>
      </c>
      <c r="R3622">
        <v>492</v>
      </c>
      <c r="V3622" s="3">
        <f t="shared" si="113"/>
        <v>3.05</v>
      </c>
      <c r="W3622" s="3">
        <f>IF(AND(T3622&lt;&gt;"_U",T3622&lt;&gt;"c",J3622&lt;&gt;9,J3622&lt;&gt;99),IFERROR(VLOOKUP(A3622,'TA Total'!$A$2:$W$10000,18,0),"."),".")</f>
        <v>16155</v>
      </c>
    </row>
    <row r="3623" spans="1:23" x14ac:dyDescent="0.2">
      <c r="A3623" s="1" t="str">
        <f t="shared" si="112"/>
        <v>2018|Marlborough District|Female / Wahine</v>
      </c>
      <c r="B3623" t="s">
        <v>20</v>
      </c>
      <c r="C3623" t="s">
        <v>21</v>
      </c>
      <c r="D3623" t="s">
        <v>22</v>
      </c>
      <c r="E3623" t="s">
        <v>23</v>
      </c>
      <c r="F3623">
        <v>2018</v>
      </c>
      <c r="G3623">
        <v>2018</v>
      </c>
      <c r="H3623">
        <v>53</v>
      </c>
      <c r="I3623" t="s">
        <v>82</v>
      </c>
      <c r="J3623">
        <v>3</v>
      </c>
      <c r="K3623" t="s">
        <v>39</v>
      </c>
      <c r="L3623">
        <v>99</v>
      </c>
      <c r="M3623" t="s">
        <v>26</v>
      </c>
      <c r="N3623">
        <v>99</v>
      </c>
      <c r="O3623" t="s">
        <v>27</v>
      </c>
      <c r="P3623">
        <v>2</v>
      </c>
      <c r="Q3623" t="s">
        <v>31</v>
      </c>
      <c r="R3623">
        <v>561</v>
      </c>
      <c r="V3623" s="3">
        <f t="shared" si="113"/>
        <v>3.25</v>
      </c>
      <c r="W3623" s="3">
        <f>IF(AND(T3623&lt;&gt;"_U",T3623&lt;&gt;"c",J3623&lt;&gt;9,J3623&lt;&gt;99),IFERROR(VLOOKUP(A3623,'TA Total'!$A$2:$W$10000,18,0),"."),".")</f>
        <v>17265</v>
      </c>
    </row>
    <row r="3624" spans="1:23" x14ac:dyDescent="0.2">
      <c r="A3624" s="1" t="str">
        <f t="shared" si="112"/>
        <v>2018|Marlborough District|Another gender / He ira kÄ“ anÅ</v>
      </c>
      <c r="B3624" t="s">
        <v>20</v>
      </c>
      <c r="C3624" t="s">
        <v>21</v>
      </c>
      <c r="D3624" t="s">
        <v>22</v>
      </c>
      <c r="E3624" t="s">
        <v>23</v>
      </c>
      <c r="F3624">
        <v>2018</v>
      </c>
      <c r="G3624">
        <v>2018</v>
      </c>
      <c r="H3624">
        <v>53</v>
      </c>
      <c r="I3624" t="s">
        <v>82</v>
      </c>
      <c r="J3624">
        <v>3</v>
      </c>
      <c r="K3624" t="s">
        <v>39</v>
      </c>
      <c r="L3624">
        <v>99</v>
      </c>
      <c r="M3624" t="s">
        <v>26</v>
      </c>
      <c r="N3624">
        <v>99</v>
      </c>
      <c r="O3624" t="s">
        <v>27</v>
      </c>
      <c r="P3624">
        <v>3</v>
      </c>
      <c r="Q3624" t="s">
        <v>28</v>
      </c>
      <c r="T3624" t="s">
        <v>36</v>
      </c>
      <c r="U3624" t="s">
        <v>37</v>
      </c>
      <c r="V3624" s="3" t="str">
        <f t="shared" si="113"/>
        <v>.</v>
      </c>
      <c r="W3624" s="3" t="str">
        <f>IF(AND(T3624&lt;&gt;"_U",T3624&lt;&gt;"c",J3624&lt;&gt;9,J3624&lt;&gt;99),IFERROR(VLOOKUP(A3624,'TA Total'!$A$2:$W$10000,18,0),"."),".")</f>
        <v>.</v>
      </c>
    </row>
    <row r="3625" spans="1:23" x14ac:dyDescent="0.2">
      <c r="A3625" s="1" t="str">
        <f t="shared" si="112"/>
        <v>2018|Marlborough District|Total - gender</v>
      </c>
      <c r="B3625" t="s">
        <v>20</v>
      </c>
      <c r="C3625" t="s">
        <v>21</v>
      </c>
      <c r="D3625" t="s">
        <v>22</v>
      </c>
      <c r="E3625" t="s">
        <v>23</v>
      </c>
      <c r="F3625">
        <v>2018</v>
      </c>
      <c r="G3625">
        <v>2018</v>
      </c>
      <c r="H3625">
        <v>53</v>
      </c>
      <c r="I3625" t="s">
        <v>82</v>
      </c>
      <c r="J3625">
        <v>3</v>
      </c>
      <c r="K3625" t="s">
        <v>39</v>
      </c>
      <c r="L3625">
        <v>99</v>
      </c>
      <c r="M3625" t="s">
        <v>26</v>
      </c>
      <c r="N3625">
        <v>99</v>
      </c>
      <c r="O3625" t="s">
        <v>27</v>
      </c>
      <c r="P3625">
        <v>99</v>
      </c>
      <c r="Q3625" t="s">
        <v>42</v>
      </c>
      <c r="R3625">
        <v>1053</v>
      </c>
      <c r="V3625" s="3">
        <f t="shared" si="113"/>
        <v>3.15</v>
      </c>
      <c r="W3625" s="3">
        <f>IF(AND(T3625&lt;&gt;"_U",T3625&lt;&gt;"c",J3625&lt;&gt;9,J3625&lt;&gt;99),IFERROR(VLOOKUP(A3625,'TA Total'!$A$2:$W$10000,18,0),"."),".")</f>
        <v>33420</v>
      </c>
    </row>
    <row r="3626" spans="1:23" x14ac:dyDescent="0.2">
      <c r="A3626" s="1" t="str">
        <f t="shared" si="112"/>
        <v>2018|Marlborough District|Male / TÄne</v>
      </c>
      <c r="B3626" t="s">
        <v>20</v>
      </c>
      <c r="C3626" t="s">
        <v>21</v>
      </c>
      <c r="D3626" t="s">
        <v>22</v>
      </c>
      <c r="E3626" t="s">
        <v>23</v>
      </c>
      <c r="F3626">
        <v>2018</v>
      </c>
      <c r="G3626">
        <v>2018</v>
      </c>
      <c r="H3626">
        <v>53</v>
      </c>
      <c r="I3626" t="s">
        <v>82</v>
      </c>
      <c r="J3626">
        <v>4</v>
      </c>
      <c r="K3626" t="s">
        <v>54</v>
      </c>
      <c r="L3626">
        <v>99</v>
      </c>
      <c r="M3626" t="s">
        <v>26</v>
      </c>
      <c r="N3626">
        <v>99</v>
      </c>
      <c r="O3626" t="s">
        <v>27</v>
      </c>
      <c r="P3626">
        <v>1</v>
      </c>
      <c r="Q3626" t="s">
        <v>34</v>
      </c>
      <c r="R3626">
        <v>1353</v>
      </c>
      <c r="V3626" s="3">
        <f t="shared" si="113"/>
        <v>8.3800000000000008</v>
      </c>
      <c r="W3626" s="3">
        <f>IF(AND(T3626&lt;&gt;"_U",T3626&lt;&gt;"c",J3626&lt;&gt;9,J3626&lt;&gt;99),IFERROR(VLOOKUP(A3626,'TA Total'!$A$2:$W$10000,18,0),"."),".")</f>
        <v>16155</v>
      </c>
    </row>
    <row r="3627" spans="1:23" x14ac:dyDescent="0.2">
      <c r="A3627" s="1" t="str">
        <f t="shared" si="112"/>
        <v>2018|Marlborough District|Female / Wahine</v>
      </c>
      <c r="B3627" t="s">
        <v>20</v>
      </c>
      <c r="C3627" t="s">
        <v>21</v>
      </c>
      <c r="D3627" t="s">
        <v>22</v>
      </c>
      <c r="E3627" t="s">
        <v>23</v>
      </c>
      <c r="F3627">
        <v>2018</v>
      </c>
      <c r="G3627">
        <v>2018</v>
      </c>
      <c r="H3627">
        <v>53</v>
      </c>
      <c r="I3627" t="s">
        <v>82</v>
      </c>
      <c r="J3627">
        <v>4</v>
      </c>
      <c r="K3627" t="s">
        <v>54</v>
      </c>
      <c r="L3627">
        <v>99</v>
      </c>
      <c r="M3627" t="s">
        <v>26</v>
      </c>
      <c r="N3627">
        <v>99</v>
      </c>
      <c r="O3627" t="s">
        <v>27</v>
      </c>
      <c r="P3627">
        <v>2</v>
      </c>
      <c r="Q3627" t="s">
        <v>31</v>
      </c>
      <c r="R3627">
        <v>1782</v>
      </c>
      <c r="V3627" s="3">
        <f t="shared" si="113"/>
        <v>10.32</v>
      </c>
      <c r="W3627" s="3">
        <f>IF(AND(T3627&lt;&gt;"_U",T3627&lt;&gt;"c",J3627&lt;&gt;9,J3627&lt;&gt;99),IFERROR(VLOOKUP(A3627,'TA Total'!$A$2:$W$10000,18,0),"."),".")</f>
        <v>17265</v>
      </c>
    </row>
    <row r="3628" spans="1:23" x14ac:dyDescent="0.2">
      <c r="A3628" s="1" t="str">
        <f t="shared" si="112"/>
        <v>2018|Marlborough District|Another gender / He ira kÄ“ anÅ</v>
      </c>
      <c r="B3628" t="s">
        <v>20</v>
      </c>
      <c r="C3628" t="s">
        <v>21</v>
      </c>
      <c r="D3628" t="s">
        <v>22</v>
      </c>
      <c r="E3628" t="s">
        <v>23</v>
      </c>
      <c r="F3628">
        <v>2018</v>
      </c>
      <c r="G3628">
        <v>2018</v>
      </c>
      <c r="H3628">
        <v>53</v>
      </c>
      <c r="I3628" t="s">
        <v>82</v>
      </c>
      <c r="J3628">
        <v>4</v>
      </c>
      <c r="K3628" t="s">
        <v>54</v>
      </c>
      <c r="L3628">
        <v>99</v>
      </c>
      <c r="M3628" t="s">
        <v>26</v>
      </c>
      <c r="N3628">
        <v>99</v>
      </c>
      <c r="O3628" t="s">
        <v>27</v>
      </c>
      <c r="P3628">
        <v>3</v>
      </c>
      <c r="Q3628" t="s">
        <v>28</v>
      </c>
      <c r="T3628" t="s">
        <v>36</v>
      </c>
      <c r="U3628" t="s">
        <v>37</v>
      </c>
      <c r="V3628" s="3" t="str">
        <f t="shared" si="113"/>
        <v>.</v>
      </c>
      <c r="W3628" s="3" t="str">
        <f>IF(AND(T3628&lt;&gt;"_U",T3628&lt;&gt;"c",J3628&lt;&gt;9,J3628&lt;&gt;99),IFERROR(VLOOKUP(A3628,'TA Total'!$A$2:$W$10000,18,0),"."),".")</f>
        <v>.</v>
      </c>
    </row>
    <row r="3629" spans="1:23" x14ac:dyDescent="0.2">
      <c r="A3629" s="1" t="str">
        <f t="shared" si="112"/>
        <v>2018|Marlborough District|Total - gender</v>
      </c>
      <c r="B3629" t="s">
        <v>20</v>
      </c>
      <c r="C3629" t="s">
        <v>21</v>
      </c>
      <c r="D3629" t="s">
        <v>22</v>
      </c>
      <c r="E3629" t="s">
        <v>23</v>
      </c>
      <c r="F3629">
        <v>2018</v>
      </c>
      <c r="G3629">
        <v>2018</v>
      </c>
      <c r="H3629">
        <v>53</v>
      </c>
      <c r="I3629" t="s">
        <v>82</v>
      </c>
      <c r="J3629">
        <v>4</v>
      </c>
      <c r="K3629" t="s">
        <v>54</v>
      </c>
      <c r="L3629">
        <v>99</v>
      </c>
      <c r="M3629" t="s">
        <v>26</v>
      </c>
      <c r="N3629">
        <v>99</v>
      </c>
      <c r="O3629" t="s">
        <v>27</v>
      </c>
      <c r="P3629">
        <v>99</v>
      </c>
      <c r="Q3629" t="s">
        <v>42</v>
      </c>
      <c r="R3629">
        <v>3132</v>
      </c>
      <c r="V3629" s="3">
        <f t="shared" si="113"/>
        <v>9.3699999999999992</v>
      </c>
      <c r="W3629" s="3">
        <f>IF(AND(T3629&lt;&gt;"_U",T3629&lt;&gt;"c",J3629&lt;&gt;9,J3629&lt;&gt;99),IFERROR(VLOOKUP(A3629,'TA Total'!$A$2:$W$10000,18,0),"."),".")</f>
        <v>33420</v>
      </c>
    </row>
    <row r="3630" spans="1:23" x14ac:dyDescent="0.2">
      <c r="A3630" s="1" t="str">
        <f t="shared" si="112"/>
        <v>2018|Marlborough District|Male / TÄne</v>
      </c>
      <c r="B3630" t="s">
        <v>20</v>
      </c>
      <c r="C3630" t="s">
        <v>21</v>
      </c>
      <c r="D3630" t="s">
        <v>22</v>
      </c>
      <c r="E3630" t="s">
        <v>23</v>
      </c>
      <c r="F3630">
        <v>2018</v>
      </c>
      <c r="G3630">
        <v>2018</v>
      </c>
      <c r="H3630">
        <v>53</v>
      </c>
      <c r="I3630" t="s">
        <v>82</v>
      </c>
      <c r="J3630">
        <v>5</v>
      </c>
      <c r="K3630" t="s">
        <v>33</v>
      </c>
      <c r="L3630">
        <v>99</v>
      </c>
      <c r="M3630" t="s">
        <v>26</v>
      </c>
      <c r="N3630">
        <v>99</v>
      </c>
      <c r="O3630" t="s">
        <v>27</v>
      </c>
      <c r="P3630">
        <v>1</v>
      </c>
      <c r="Q3630" t="s">
        <v>34</v>
      </c>
      <c r="R3630">
        <v>585</v>
      </c>
      <c r="V3630" s="3">
        <f t="shared" si="113"/>
        <v>3.62</v>
      </c>
      <c r="W3630" s="3">
        <f>IF(AND(T3630&lt;&gt;"_U",T3630&lt;&gt;"c",J3630&lt;&gt;9,J3630&lt;&gt;99),IFERROR(VLOOKUP(A3630,'TA Total'!$A$2:$W$10000,18,0),"."),".")</f>
        <v>16155</v>
      </c>
    </row>
    <row r="3631" spans="1:23" x14ac:dyDescent="0.2">
      <c r="A3631" s="1" t="str">
        <f t="shared" si="112"/>
        <v>2018|Marlborough District|Female / Wahine</v>
      </c>
      <c r="B3631" t="s">
        <v>20</v>
      </c>
      <c r="C3631" t="s">
        <v>21</v>
      </c>
      <c r="D3631" t="s">
        <v>22</v>
      </c>
      <c r="E3631" t="s">
        <v>23</v>
      </c>
      <c r="F3631">
        <v>2018</v>
      </c>
      <c r="G3631">
        <v>2018</v>
      </c>
      <c r="H3631">
        <v>53</v>
      </c>
      <c r="I3631" t="s">
        <v>82</v>
      </c>
      <c r="J3631">
        <v>5</v>
      </c>
      <c r="K3631" t="s">
        <v>33</v>
      </c>
      <c r="L3631">
        <v>99</v>
      </c>
      <c r="M3631" t="s">
        <v>26</v>
      </c>
      <c r="N3631">
        <v>99</v>
      </c>
      <c r="O3631" t="s">
        <v>27</v>
      </c>
      <c r="P3631">
        <v>2</v>
      </c>
      <c r="Q3631" t="s">
        <v>31</v>
      </c>
      <c r="R3631">
        <v>1644</v>
      </c>
      <c r="V3631" s="3">
        <f t="shared" si="113"/>
        <v>9.52</v>
      </c>
      <c r="W3631" s="3">
        <f>IF(AND(T3631&lt;&gt;"_U",T3631&lt;&gt;"c",J3631&lt;&gt;9,J3631&lt;&gt;99),IFERROR(VLOOKUP(A3631,'TA Total'!$A$2:$W$10000,18,0),"."),".")</f>
        <v>17265</v>
      </c>
    </row>
    <row r="3632" spans="1:23" x14ac:dyDescent="0.2">
      <c r="A3632" s="1" t="str">
        <f t="shared" si="112"/>
        <v>2018|Marlborough District|Another gender / He ira kÄ“ anÅ</v>
      </c>
      <c r="B3632" t="s">
        <v>20</v>
      </c>
      <c r="C3632" t="s">
        <v>21</v>
      </c>
      <c r="D3632" t="s">
        <v>22</v>
      </c>
      <c r="E3632" t="s">
        <v>23</v>
      </c>
      <c r="F3632">
        <v>2018</v>
      </c>
      <c r="G3632">
        <v>2018</v>
      </c>
      <c r="H3632">
        <v>53</v>
      </c>
      <c r="I3632" t="s">
        <v>82</v>
      </c>
      <c r="J3632">
        <v>5</v>
      </c>
      <c r="K3632" t="s">
        <v>33</v>
      </c>
      <c r="L3632">
        <v>99</v>
      </c>
      <c r="M3632" t="s">
        <v>26</v>
      </c>
      <c r="N3632">
        <v>99</v>
      </c>
      <c r="O3632" t="s">
        <v>27</v>
      </c>
      <c r="P3632">
        <v>3</v>
      </c>
      <c r="Q3632" t="s">
        <v>28</v>
      </c>
      <c r="T3632" t="s">
        <v>36</v>
      </c>
      <c r="U3632" t="s">
        <v>37</v>
      </c>
      <c r="V3632" s="3" t="str">
        <f t="shared" si="113"/>
        <v>.</v>
      </c>
      <c r="W3632" s="3" t="str">
        <f>IF(AND(T3632&lt;&gt;"_U",T3632&lt;&gt;"c",J3632&lt;&gt;9,J3632&lt;&gt;99),IFERROR(VLOOKUP(A3632,'TA Total'!$A$2:$W$10000,18,0),"."),".")</f>
        <v>.</v>
      </c>
    </row>
    <row r="3633" spans="1:23" x14ac:dyDescent="0.2">
      <c r="A3633" s="1" t="str">
        <f t="shared" si="112"/>
        <v>2018|Marlborough District|Total - gender</v>
      </c>
      <c r="B3633" t="s">
        <v>20</v>
      </c>
      <c r="C3633" t="s">
        <v>21</v>
      </c>
      <c r="D3633" t="s">
        <v>22</v>
      </c>
      <c r="E3633" t="s">
        <v>23</v>
      </c>
      <c r="F3633">
        <v>2018</v>
      </c>
      <c r="G3633">
        <v>2018</v>
      </c>
      <c r="H3633">
        <v>53</v>
      </c>
      <c r="I3633" t="s">
        <v>82</v>
      </c>
      <c r="J3633">
        <v>5</v>
      </c>
      <c r="K3633" t="s">
        <v>33</v>
      </c>
      <c r="L3633">
        <v>99</v>
      </c>
      <c r="M3633" t="s">
        <v>26</v>
      </c>
      <c r="N3633">
        <v>99</v>
      </c>
      <c r="O3633" t="s">
        <v>27</v>
      </c>
      <c r="P3633">
        <v>99</v>
      </c>
      <c r="Q3633" t="s">
        <v>42</v>
      </c>
      <c r="R3633">
        <v>2229</v>
      </c>
      <c r="V3633" s="3">
        <f t="shared" si="113"/>
        <v>6.67</v>
      </c>
      <c r="W3633" s="3">
        <f>IF(AND(T3633&lt;&gt;"_U",T3633&lt;&gt;"c",J3633&lt;&gt;9,J3633&lt;&gt;99),IFERROR(VLOOKUP(A3633,'TA Total'!$A$2:$W$10000,18,0),"."),".")</f>
        <v>33420</v>
      </c>
    </row>
    <row r="3634" spans="1:23" x14ac:dyDescent="0.2">
      <c r="A3634" s="1" t="str">
        <f t="shared" si="112"/>
        <v>2018|Marlborough District|Male / TÄne</v>
      </c>
      <c r="B3634" t="s">
        <v>20</v>
      </c>
      <c r="C3634" t="s">
        <v>21</v>
      </c>
      <c r="D3634" t="s">
        <v>22</v>
      </c>
      <c r="E3634" t="s">
        <v>23</v>
      </c>
      <c r="F3634">
        <v>2018</v>
      </c>
      <c r="G3634">
        <v>2018</v>
      </c>
      <c r="H3634">
        <v>53</v>
      </c>
      <c r="I3634" t="s">
        <v>82</v>
      </c>
      <c r="J3634">
        <v>6</v>
      </c>
      <c r="K3634" t="s">
        <v>52</v>
      </c>
      <c r="L3634">
        <v>99</v>
      </c>
      <c r="M3634" t="s">
        <v>26</v>
      </c>
      <c r="N3634">
        <v>99</v>
      </c>
      <c r="O3634" t="s">
        <v>27</v>
      </c>
      <c r="P3634">
        <v>1</v>
      </c>
      <c r="Q3634" t="s">
        <v>34</v>
      </c>
      <c r="R3634">
        <v>4953</v>
      </c>
      <c r="V3634" s="3">
        <f t="shared" si="113"/>
        <v>30.66</v>
      </c>
      <c r="W3634" s="3">
        <f>IF(AND(T3634&lt;&gt;"_U",T3634&lt;&gt;"c",J3634&lt;&gt;9,J3634&lt;&gt;99),IFERROR(VLOOKUP(A3634,'TA Total'!$A$2:$W$10000,18,0),"."),".")</f>
        <v>16155</v>
      </c>
    </row>
    <row r="3635" spans="1:23" x14ac:dyDescent="0.2">
      <c r="A3635" s="1" t="str">
        <f t="shared" si="112"/>
        <v>2018|Marlborough District|Female / Wahine</v>
      </c>
      <c r="B3635" t="s">
        <v>20</v>
      </c>
      <c r="C3635" t="s">
        <v>21</v>
      </c>
      <c r="D3635" t="s">
        <v>22</v>
      </c>
      <c r="E3635" t="s">
        <v>23</v>
      </c>
      <c r="F3635">
        <v>2018</v>
      </c>
      <c r="G3635">
        <v>2018</v>
      </c>
      <c r="H3635">
        <v>53</v>
      </c>
      <c r="I3635" t="s">
        <v>82</v>
      </c>
      <c r="J3635">
        <v>6</v>
      </c>
      <c r="K3635" t="s">
        <v>52</v>
      </c>
      <c r="L3635">
        <v>99</v>
      </c>
      <c r="M3635" t="s">
        <v>26</v>
      </c>
      <c r="N3635">
        <v>99</v>
      </c>
      <c r="O3635" t="s">
        <v>27</v>
      </c>
      <c r="P3635">
        <v>2</v>
      </c>
      <c r="Q3635" t="s">
        <v>31</v>
      </c>
      <c r="R3635">
        <v>4494</v>
      </c>
      <c r="V3635" s="3">
        <f t="shared" si="113"/>
        <v>26.03</v>
      </c>
      <c r="W3635" s="3">
        <f>IF(AND(T3635&lt;&gt;"_U",T3635&lt;&gt;"c",J3635&lt;&gt;9,J3635&lt;&gt;99),IFERROR(VLOOKUP(A3635,'TA Total'!$A$2:$W$10000,18,0),"."),".")</f>
        <v>17265</v>
      </c>
    </row>
    <row r="3636" spans="1:23" x14ac:dyDescent="0.2">
      <c r="A3636" s="1" t="str">
        <f t="shared" si="112"/>
        <v>2018|Marlborough District|Another gender / He ira kÄ“ anÅ</v>
      </c>
      <c r="B3636" t="s">
        <v>20</v>
      </c>
      <c r="C3636" t="s">
        <v>21</v>
      </c>
      <c r="D3636" t="s">
        <v>22</v>
      </c>
      <c r="E3636" t="s">
        <v>23</v>
      </c>
      <c r="F3636">
        <v>2018</v>
      </c>
      <c r="G3636">
        <v>2018</v>
      </c>
      <c r="H3636">
        <v>53</v>
      </c>
      <c r="I3636" t="s">
        <v>82</v>
      </c>
      <c r="J3636">
        <v>6</v>
      </c>
      <c r="K3636" t="s">
        <v>52</v>
      </c>
      <c r="L3636">
        <v>99</v>
      </c>
      <c r="M3636" t="s">
        <v>26</v>
      </c>
      <c r="N3636">
        <v>99</v>
      </c>
      <c r="O3636" t="s">
        <v>27</v>
      </c>
      <c r="P3636">
        <v>3</v>
      </c>
      <c r="Q3636" t="s">
        <v>28</v>
      </c>
      <c r="T3636" t="s">
        <v>36</v>
      </c>
      <c r="U3636" t="s">
        <v>37</v>
      </c>
      <c r="V3636" s="3" t="str">
        <f t="shared" si="113"/>
        <v>.</v>
      </c>
      <c r="W3636" s="3" t="str">
        <f>IF(AND(T3636&lt;&gt;"_U",T3636&lt;&gt;"c",J3636&lt;&gt;9,J3636&lt;&gt;99),IFERROR(VLOOKUP(A3636,'TA Total'!$A$2:$W$10000,18,0),"."),".")</f>
        <v>.</v>
      </c>
    </row>
    <row r="3637" spans="1:23" x14ac:dyDescent="0.2">
      <c r="A3637" s="1" t="str">
        <f t="shared" si="112"/>
        <v>2018|Marlborough District|Total - gender</v>
      </c>
      <c r="B3637" t="s">
        <v>20</v>
      </c>
      <c r="C3637" t="s">
        <v>21</v>
      </c>
      <c r="D3637" t="s">
        <v>22</v>
      </c>
      <c r="E3637" t="s">
        <v>23</v>
      </c>
      <c r="F3637">
        <v>2018</v>
      </c>
      <c r="G3637">
        <v>2018</v>
      </c>
      <c r="H3637">
        <v>53</v>
      </c>
      <c r="I3637" t="s">
        <v>82</v>
      </c>
      <c r="J3637">
        <v>6</v>
      </c>
      <c r="K3637" t="s">
        <v>52</v>
      </c>
      <c r="L3637">
        <v>99</v>
      </c>
      <c r="M3637" t="s">
        <v>26</v>
      </c>
      <c r="N3637">
        <v>99</v>
      </c>
      <c r="O3637" t="s">
        <v>27</v>
      </c>
      <c r="P3637">
        <v>99</v>
      </c>
      <c r="Q3637" t="s">
        <v>42</v>
      </c>
      <c r="R3637">
        <v>9450</v>
      </c>
      <c r="V3637" s="3">
        <f t="shared" si="113"/>
        <v>28.28</v>
      </c>
      <c r="W3637" s="3">
        <f>IF(AND(T3637&lt;&gt;"_U",T3637&lt;&gt;"c",J3637&lt;&gt;9,J3637&lt;&gt;99),IFERROR(VLOOKUP(A3637,'TA Total'!$A$2:$W$10000,18,0),"."),".")</f>
        <v>33420</v>
      </c>
    </row>
    <row r="3638" spans="1:23" x14ac:dyDescent="0.2">
      <c r="A3638" s="1" t="str">
        <f t="shared" si="112"/>
        <v>2018|Marlborough District|Male / TÄne</v>
      </c>
      <c r="B3638" t="s">
        <v>20</v>
      </c>
      <c r="C3638" t="s">
        <v>21</v>
      </c>
      <c r="D3638" t="s">
        <v>22</v>
      </c>
      <c r="E3638" t="s">
        <v>23</v>
      </c>
      <c r="F3638">
        <v>2018</v>
      </c>
      <c r="G3638">
        <v>2018</v>
      </c>
      <c r="H3638">
        <v>53</v>
      </c>
      <c r="I3638" t="s">
        <v>82</v>
      </c>
      <c r="J3638">
        <v>9</v>
      </c>
      <c r="K3638" t="s">
        <v>25</v>
      </c>
      <c r="L3638">
        <v>99</v>
      </c>
      <c r="M3638" t="s">
        <v>26</v>
      </c>
      <c r="N3638">
        <v>99</v>
      </c>
      <c r="O3638" t="s">
        <v>27</v>
      </c>
      <c r="P3638">
        <v>1</v>
      </c>
      <c r="Q3638" t="s">
        <v>34</v>
      </c>
      <c r="R3638">
        <v>3222</v>
      </c>
      <c r="V3638" s="3" t="str">
        <f t="shared" si="113"/>
        <v>.</v>
      </c>
      <c r="W3638" s="3" t="str">
        <f>IF(AND(T3638&lt;&gt;"_U",T3638&lt;&gt;"c",J3638&lt;&gt;9,J3638&lt;&gt;99),IFERROR(VLOOKUP(A3638,'TA Total'!$A$2:$W$10000,18,0),"."),".")</f>
        <v>.</v>
      </c>
    </row>
    <row r="3639" spans="1:23" x14ac:dyDescent="0.2">
      <c r="A3639" s="1" t="str">
        <f t="shared" si="112"/>
        <v>2018|Marlborough District|Female / Wahine</v>
      </c>
      <c r="B3639" t="s">
        <v>20</v>
      </c>
      <c r="C3639" t="s">
        <v>21</v>
      </c>
      <c r="D3639" t="s">
        <v>22</v>
      </c>
      <c r="E3639" t="s">
        <v>23</v>
      </c>
      <c r="F3639">
        <v>2018</v>
      </c>
      <c r="G3639">
        <v>2018</v>
      </c>
      <c r="H3639">
        <v>53</v>
      </c>
      <c r="I3639" t="s">
        <v>82</v>
      </c>
      <c r="J3639">
        <v>9</v>
      </c>
      <c r="K3639" t="s">
        <v>25</v>
      </c>
      <c r="L3639">
        <v>99</v>
      </c>
      <c r="M3639" t="s">
        <v>26</v>
      </c>
      <c r="N3639">
        <v>99</v>
      </c>
      <c r="O3639" t="s">
        <v>27</v>
      </c>
      <c r="P3639">
        <v>2</v>
      </c>
      <c r="Q3639" t="s">
        <v>31</v>
      </c>
      <c r="R3639">
        <v>2439</v>
      </c>
      <c r="V3639" s="3" t="str">
        <f t="shared" si="113"/>
        <v>.</v>
      </c>
      <c r="W3639" s="3" t="str">
        <f>IF(AND(T3639&lt;&gt;"_U",T3639&lt;&gt;"c",J3639&lt;&gt;9,J3639&lt;&gt;99),IFERROR(VLOOKUP(A3639,'TA Total'!$A$2:$W$10000,18,0),"."),".")</f>
        <v>.</v>
      </c>
    </row>
    <row r="3640" spans="1:23" x14ac:dyDescent="0.2">
      <c r="A3640" s="1" t="str">
        <f t="shared" si="112"/>
        <v>2018|Marlborough District|Another gender / He ira kÄ“ anÅ</v>
      </c>
      <c r="B3640" t="s">
        <v>20</v>
      </c>
      <c r="C3640" t="s">
        <v>21</v>
      </c>
      <c r="D3640" t="s">
        <v>22</v>
      </c>
      <c r="E3640" t="s">
        <v>23</v>
      </c>
      <c r="F3640">
        <v>2018</v>
      </c>
      <c r="G3640">
        <v>2018</v>
      </c>
      <c r="H3640">
        <v>53</v>
      </c>
      <c r="I3640" t="s">
        <v>82</v>
      </c>
      <c r="J3640">
        <v>9</v>
      </c>
      <c r="K3640" t="s">
        <v>25</v>
      </c>
      <c r="L3640">
        <v>99</v>
      </c>
      <c r="M3640" t="s">
        <v>26</v>
      </c>
      <c r="N3640">
        <v>99</v>
      </c>
      <c r="O3640" t="s">
        <v>27</v>
      </c>
      <c r="P3640">
        <v>3</v>
      </c>
      <c r="Q3640" t="s">
        <v>28</v>
      </c>
      <c r="T3640" t="s">
        <v>36</v>
      </c>
      <c r="U3640" t="s">
        <v>37</v>
      </c>
      <c r="V3640" s="3" t="str">
        <f t="shared" si="113"/>
        <v>.</v>
      </c>
      <c r="W3640" s="3" t="str">
        <f>IF(AND(T3640&lt;&gt;"_U",T3640&lt;&gt;"c",J3640&lt;&gt;9,J3640&lt;&gt;99),IFERROR(VLOOKUP(A3640,'TA Total'!$A$2:$W$10000,18,0),"."),".")</f>
        <v>.</v>
      </c>
    </row>
    <row r="3641" spans="1:23" x14ac:dyDescent="0.2">
      <c r="A3641" s="1" t="str">
        <f t="shared" si="112"/>
        <v>2018|Marlborough District|Total - gender</v>
      </c>
      <c r="B3641" t="s">
        <v>20</v>
      </c>
      <c r="C3641" t="s">
        <v>21</v>
      </c>
      <c r="D3641" t="s">
        <v>22</v>
      </c>
      <c r="E3641" t="s">
        <v>23</v>
      </c>
      <c r="F3641">
        <v>2018</v>
      </c>
      <c r="G3641">
        <v>2018</v>
      </c>
      <c r="H3641">
        <v>53</v>
      </c>
      <c r="I3641" t="s">
        <v>82</v>
      </c>
      <c r="J3641">
        <v>9</v>
      </c>
      <c r="K3641" t="s">
        <v>25</v>
      </c>
      <c r="L3641">
        <v>99</v>
      </c>
      <c r="M3641" t="s">
        <v>26</v>
      </c>
      <c r="N3641">
        <v>99</v>
      </c>
      <c r="O3641" t="s">
        <v>27</v>
      </c>
      <c r="P3641">
        <v>99</v>
      </c>
      <c r="Q3641" t="s">
        <v>42</v>
      </c>
      <c r="R3641">
        <v>5661</v>
      </c>
      <c r="V3641" s="3" t="str">
        <f t="shared" si="113"/>
        <v>.</v>
      </c>
      <c r="W3641" s="3" t="str">
        <f>IF(AND(T3641&lt;&gt;"_U",T3641&lt;&gt;"c",J3641&lt;&gt;9,J3641&lt;&gt;99),IFERROR(VLOOKUP(A3641,'TA Total'!$A$2:$W$10000,18,0),"."),".")</f>
        <v>.</v>
      </c>
    </row>
    <row r="3642" spans="1:23" x14ac:dyDescent="0.2">
      <c r="A3642" s="1" t="str">
        <f t="shared" si="112"/>
        <v>2018|Marlborough District|Male / TÄne</v>
      </c>
      <c r="B3642" t="s">
        <v>20</v>
      </c>
      <c r="C3642" t="s">
        <v>21</v>
      </c>
      <c r="D3642" t="s">
        <v>22</v>
      </c>
      <c r="E3642" t="s">
        <v>23</v>
      </c>
      <c r="F3642">
        <v>2018</v>
      </c>
      <c r="G3642">
        <v>2018</v>
      </c>
      <c r="H3642">
        <v>53</v>
      </c>
      <c r="I3642" t="s">
        <v>82</v>
      </c>
      <c r="J3642">
        <v>77</v>
      </c>
      <c r="K3642" t="s">
        <v>49</v>
      </c>
      <c r="L3642">
        <v>99</v>
      </c>
      <c r="M3642" t="s">
        <v>26</v>
      </c>
      <c r="N3642">
        <v>99</v>
      </c>
      <c r="O3642" t="s">
        <v>27</v>
      </c>
      <c r="P3642">
        <v>1</v>
      </c>
      <c r="Q3642" t="s">
        <v>34</v>
      </c>
      <c r="R3642">
        <v>16155</v>
      </c>
      <c r="V3642" s="3">
        <f t="shared" si="113"/>
        <v>100</v>
      </c>
      <c r="W3642" s="3">
        <f>IF(AND(T3642&lt;&gt;"_U",T3642&lt;&gt;"c",J3642&lt;&gt;9,J3642&lt;&gt;99),IFERROR(VLOOKUP(A3642,'TA Total'!$A$2:$W$10000,18,0),"."),".")</f>
        <v>16155</v>
      </c>
    </row>
    <row r="3643" spans="1:23" x14ac:dyDescent="0.2">
      <c r="A3643" s="1" t="str">
        <f t="shared" si="112"/>
        <v>2018|Marlborough District|Female / Wahine</v>
      </c>
      <c r="B3643" t="s">
        <v>20</v>
      </c>
      <c r="C3643" t="s">
        <v>21</v>
      </c>
      <c r="D3643" t="s">
        <v>22</v>
      </c>
      <c r="E3643" t="s">
        <v>23</v>
      </c>
      <c r="F3643">
        <v>2018</v>
      </c>
      <c r="G3643">
        <v>2018</v>
      </c>
      <c r="H3643">
        <v>53</v>
      </c>
      <c r="I3643" t="s">
        <v>82</v>
      </c>
      <c r="J3643">
        <v>77</v>
      </c>
      <c r="K3643" t="s">
        <v>49</v>
      </c>
      <c r="L3643">
        <v>99</v>
      </c>
      <c r="M3643" t="s">
        <v>26</v>
      </c>
      <c r="N3643">
        <v>99</v>
      </c>
      <c r="O3643" t="s">
        <v>27</v>
      </c>
      <c r="P3643">
        <v>2</v>
      </c>
      <c r="Q3643" t="s">
        <v>31</v>
      </c>
      <c r="R3643">
        <v>17265</v>
      </c>
      <c r="V3643" s="3">
        <f t="shared" si="113"/>
        <v>100</v>
      </c>
      <c r="W3643" s="3">
        <f>IF(AND(T3643&lt;&gt;"_U",T3643&lt;&gt;"c",J3643&lt;&gt;9,J3643&lt;&gt;99),IFERROR(VLOOKUP(A3643,'TA Total'!$A$2:$W$10000,18,0),"."),".")</f>
        <v>17265</v>
      </c>
    </row>
    <row r="3644" spans="1:23" x14ac:dyDescent="0.2">
      <c r="A3644" s="1" t="str">
        <f t="shared" si="112"/>
        <v>2018|Marlborough District|Another gender / He ira kÄ“ anÅ</v>
      </c>
      <c r="B3644" t="s">
        <v>20</v>
      </c>
      <c r="C3644" t="s">
        <v>21</v>
      </c>
      <c r="D3644" t="s">
        <v>22</v>
      </c>
      <c r="E3644" t="s">
        <v>23</v>
      </c>
      <c r="F3644">
        <v>2018</v>
      </c>
      <c r="G3644">
        <v>2018</v>
      </c>
      <c r="H3644">
        <v>53</v>
      </c>
      <c r="I3644" t="s">
        <v>82</v>
      </c>
      <c r="J3644">
        <v>77</v>
      </c>
      <c r="K3644" t="s">
        <v>49</v>
      </c>
      <c r="L3644">
        <v>99</v>
      </c>
      <c r="M3644" t="s">
        <v>26</v>
      </c>
      <c r="N3644">
        <v>99</v>
      </c>
      <c r="O3644" t="s">
        <v>27</v>
      </c>
      <c r="P3644">
        <v>3</v>
      </c>
      <c r="Q3644" t="s">
        <v>28</v>
      </c>
      <c r="T3644" t="s">
        <v>36</v>
      </c>
      <c r="U3644" t="s">
        <v>37</v>
      </c>
      <c r="V3644" s="3" t="str">
        <f t="shared" si="113"/>
        <v>.</v>
      </c>
      <c r="W3644" s="3" t="str">
        <f>IF(AND(T3644&lt;&gt;"_U",T3644&lt;&gt;"c",J3644&lt;&gt;9,J3644&lt;&gt;99),IFERROR(VLOOKUP(A3644,'TA Total'!$A$2:$W$10000,18,0),"."),".")</f>
        <v>.</v>
      </c>
    </row>
    <row r="3645" spans="1:23" x14ac:dyDescent="0.2">
      <c r="A3645" s="1" t="str">
        <f t="shared" si="112"/>
        <v>2018|Marlborough District|Total - gender</v>
      </c>
      <c r="B3645" t="s">
        <v>20</v>
      </c>
      <c r="C3645" t="s">
        <v>21</v>
      </c>
      <c r="D3645" t="s">
        <v>22</v>
      </c>
      <c r="E3645" t="s">
        <v>23</v>
      </c>
      <c r="F3645">
        <v>2018</v>
      </c>
      <c r="G3645">
        <v>2018</v>
      </c>
      <c r="H3645">
        <v>53</v>
      </c>
      <c r="I3645" t="s">
        <v>82</v>
      </c>
      <c r="J3645">
        <v>77</v>
      </c>
      <c r="K3645" t="s">
        <v>49</v>
      </c>
      <c r="L3645">
        <v>99</v>
      </c>
      <c r="M3645" t="s">
        <v>26</v>
      </c>
      <c r="N3645">
        <v>99</v>
      </c>
      <c r="O3645" t="s">
        <v>27</v>
      </c>
      <c r="P3645">
        <v>99</v>
      </c>
      <c r="Q3645" t="s">
        <v>42</v>
      </c>
      <c r="R3645">
        <v>33420</v>
      </c>
      <c r="V3645" s="3">
        <f t="shared" si="113"/>
        <v>100</v>
      </c>
      <c r="W3645" s="3">
        <f>IF(AND(T3645&lt;&gt;"_U",T3645&lt;&gt;"c",J3645&lt;&gt;9,J3645&lt;&gt;99),IFERROR(VLOOKUP(A3645,'TA Total'!$A$2:$W$10000,18,0),"."),".")</f>
        <v>33420</v>
      </c>
    </row>
    <row r="3646" spans="1:23" x14ac:dyDescent="0.2">
      <c r="A3646" s="1" t="str">
        <f t="shared" si="112"/>
        <v>2018|Marlborough District|Male / TÄne</v>
      </c>
      <c r="B3646" t="s">
        <v>20</v>
      </c>
      <c r="C3646" t="s">
        <v>21</v>
      </c>
      <c r="D3646" t="s">
        <v>22</v>
      </c>
      <c r="E3646" t="s">
        <v>23</v>
      </c>
      <c r="F3646">
        <v>2018</v>
      </c>
      <c r="G3646">
        <v>2018</v>
      </c>
      <c r="H3646">
        <v>53</v>
      </c>
      <c r="I3646" t="s">
        <v>82</v>
      </c>
      <c r="J3646">
        <v>99</v>
      </c>
      <c r="K3646" t="s">
        <v>47</v>
      </c>
      <c r="L3646">
        <v>99</v>
      </c>
      <c r="M3646" t="s">
        <v>26</v>
      </c>
      <c r="N3646">
        <v>99</v>
      </c>
      <c r="O3646" t="s">
        <v>27</v>
      </c>
      <c r="P3646">
        <v>1</v>
      </c>
      <c r="Q3646" t="s">
        <v>34</v>
      </c>
      <c r="R3646">
        <v>19380</v>
      </c>
      <c r="V3646" s="3" t="str">
        <f t="shared" si="113"/>
        <v>.</v>
      </c>
      <c r="W3646" s="3" t="str">
        <f>IF(AND(T3646&lt;&gt;"_U",T3646&lt;&gt;"c",J3646&lt;&gt;9,J3646&lt;&gt;99),IFERROR(VLOOKUP(A3646,'TA Total'!$A$2:$W$10000,18,0),"."),".")</f>
        <v>.</v>
      </c>
    </row>
    <row r="3647" spans="1:23" x14ac:dyDescent="0.2">
      <c r="A3647" s="1" t="str">
        <f t="shared" si="112"/>
        <v>2018|Marlborough District|Female / Wahine</v>
      </c>
      <c r="B3647" t="s">
        <v>20</v>
      </c>
      <c r="C3647" t="s">
        <v>21</v>
      </c>
      <c r="D3647" t="s">
        <v>22</v>
      </c>
      <c r="E3647" t="s">
        <v>23</v>
      </c>
      <c r="F3647">
        <v>2018</v>
      </c>
      <c r="G3647">
        <v>2018</v>
      </c>
      <c r="H3647">
        <v>53</v>
      </c>
      <c r="I3647" t="s">
        <v>82</v>
      </c>
      <c r="J3647">
        <v>99</v>
      </c>
      <c r="K3647" t="s">
        <v>47</v>
      </c>
      <c r="L3647">
        <v>99</v>
      </c>
      <c r="M3647" t="s">
        <v>26</v>
      </c>
      <c r="N3647">
        <v>99</v>
      </c>
      <c r="O3647" t="s">
        <v>27</v>
      </c>
      <c r="P3647">
        <v>2</v>
      </c>
      <c r="Q3647" t="s">
        <v>31</v>
      </c>
      <c r="R3647">
        <v>19704</v>
      </c>
      <c r="V3647" s="3" t="str">
        <f t="shared" si="113"/>
        <v>.</v>
      </c>
      <c r="W3647" s="3" t="str">
        <f>IF(AND(T3647&lt;&gt;"_U",T3647&lt;&gt;"c",J3647&lt;&gt;9,J3647&lt;&gt;99),IFERROR(VLOOKUP(A3647,'TA Total'!$A$2:$W$10000,18,0),"."),".")</f>
        <v>.</v>
      </c>
    </row>
    <row r="3648" spans="1:23" x14ac:dyDescent="0.2">
      <c r="A3648" s="1" t="str">
        <f t="shared" si="112"/>
        <v>2018|Marlborough District|Another gender / He ira kÄ“ anÅ</v>
      </c>
      <c r="B3648" t="s">
        <v>20</v>
      </c>
      <c r="C3648" t="s">
        <v>21</v>
      </c>
      <c r="D3648" t="s">
        <v>22</v>
      </c>
      <c r="E3648" t="s">
        <v>23</v>
      </c>
      <c r="F3648">
        <v>2018</v>
      </c>
      <c r="G3648">
        <v>2018</v>
      </c>
      <c r="H3648">
        <v>53</v>
      </c>
      <c r="I3648" t="s">
        <v>82</v>
      </c>
      <c r="J3648">
        <v>99</v>
      </c>
      <c r="K3648" t="s">
        <v>47</v>
      </c>
      <c r="L3648">
        <v>99</v>
      </c>
      <c r="M3648" t="s">
        <v>26</v>
      </c>
      <c r="N3648">
        <v>99</v>
      </c>
      <c r="O3648" t="s">
        <v>27</v>
      </c>
      <c r="P3648">
        <v>3</v>
      </c>
      <c r="Q3648" t="s">
        <v>28</v>
      </c>
      <c r="T3648" t="s">
        <v>36</v>
      </c>
      <c r="U3648" t="s">
        <v>37</v>
      </c>
      <c r="V3648" s="3" t="str">
        <f t="shared" si="113"/>
        <v>.</v>
      </c>
      <c r="W3648" s="3" t="str">
        <f>IF(AND(T3648&lt;&gt;"_U",T3648&lt;&gt;"c",J3648&lt;&gt;9,J3648&lt;&gt;99),IFERROR(VLOOKUP(A3648,'TA Total'!$A$2:$W$10000,18,0),"."),".")</f>
        <v>.</v>
      </c>
    </row>
    <row r="3649" spans="1:23" x14ac:dyDescent="0.2">
      <c r="A3649" s="1" t="str">
        <f t="shared" si="112"/>
        <v>2018|Marlborough District|Total - gender</v>
      </c>
      <c r="B3649" t="s">
        <v>20</v>
      </c>
      <c r="C3649" t="s">
        <v>21</v>
      </c>
      <c r="D3649" t="s">
        <v>22</v>
      </c>
      <c r="E3649" t="s">
        <v>23</v>
      </c>
      <c r="F3649">
        <v>2018</v>
      </c>
      <c r="G3649">
        <v>2018</v>
      </c>
      <c r="H3649">
        <v>53</v>
      </c>
      <c r="I3649" t="s">
        <v>82</v>
      </c>
      <c r="J3649">
        <v>99</v>
      </c>
      <c r="K3649" t="s">
        <v>47</v>
      </c>
      <c r="L3649">
        <v>99</v>
      </c>
      <c r="M3649" t="s">
        <v>26</v>
      </c>
      <c r="N3649">
        <v>99</v>
      </c>
      <c r="O3649" t="s">
        <v>27</v>
      </c>
      <c r="P3649">
        <v>99</v>
      </c>
      <c r="Q3649" t="s">
        <v>42</v>
      </c>
      <c r="R3649">
        <v>39084</v>
      </c>
      <c r="V3649" s="3" t="str">
        <f t="shared" si="113"/>
        <v>.</v>
      </c>
      <c r="W3649" s="3" t="str">
        <f>IF(AND(T3649&lt;&gt;"_U",T3649&lt;&gt;"c",J3649&lt;&gt;9,J3649&lt;&gt;99),IFERROR(VLOOKUP(A3649,'TA Total'!$A$2:$W$10000,18,0),"."),".")</f>
        <v>.</v>
      </c>
    </row>
    <row r="3650" spans="1:23" x14ac:dyDescent="0.2">
      <c r="A3650" s="1" t="str">
        <f t="shared" si="112"/>
        <v>2018|Kaikoura District|Male / TÄne</v>
      </c>
      <c r="B3650" t="s">
        <v>20</v>
      </c>
      <c r="C3650" t="s">
        <v>21</v>
      </c>
      <c r="D3650" t="s">
        <v>22</v>
      </c>
      <c r="E3650" t="s">
        <v>23</v>
      </c>
      <c r="F3650">
        <v>2018</v>
      </c>
      <c r="G3650">
        <v>2018</v>
      </c>
      <c r="H3650">
        <v>54</v>
      </c>
      <c r="I3650" t="s">
        <v>67</v>
      </c>
      <c r="J3650">
        <v>1</v>
      </c>
      <c r="K3650" t="s">
        <v>30</v>
      </c>
      <c r="L3650">
        <v>99</v>
      </c>
      <c r="M3650" t="s">
        <v>26</v>
      </c>
      <c r="N3650">
        <v>99</v>
      </c>
      <c r="O3650" t="s">
        <v>27</v>
      </c>
      <c r="P3650">
        <v>1</v>
      </c>
      <c r="Q3650" t="s">
        <v>34</v>
      </c>
      <c r="R3650">
        <v>657</v>
      </c>
      <c r="V3650" s="3">
        <f t="shared" si="113"/>
        <v>51.9</v>
      </c>
      <c r="W3650" s="3">
        <f>IF(AND(T3650&lt;&gt;"_U",T3650&lt;&gt;"c",J3650&lt;&gt;9,J3650&lt;&gt;99),IFERROR(VLOOKUP(A3650,'TA Total'!$A$2:$W$10000,18,0),"."),".")</f>
        <v>1266</v>
      </c>
    </row>
    <row r="3651" spans="1:23" x14ac:dyDescent="0.2">
      <c r="A3651" s="1" t="str">
        <f t="shared" ref="A3651:A3714" si="114">G3651&amp;"|"&amp;I3651&amp;"|"&amp;Q3651</f>
        <v>2018|Kaikoura District|Female / Wahine</v>
      </c>
      <c r="B3651" t="s">
        <v>20</v>
      </c>
      <c r="C3651" t="s">
        <v>21</v>
      </c>
      <c r="D3651" t="s">
        <v>22</v>
      </c>
      <c r="E3651" t="s">
        <v>23</v>
      </c>
      <c r="F3651">
        <v>2018</v>
      </c>
      <c r="G3651">
        <v>2018</v>
      </c>
      <c r="H3651">
        <v>54</v>
      </c>
      <c r="I3651" t="s">
        <v>67</v>
      </c>
      <c r="J3651">
        <v>1</v>
      </c>
      <c r="K3651" t="s">
        <v>30</v>
      </c>
      <c r="L3651">
        <v>99</v>
      </c>
      <c r="M3651" t="s">
        <v>26</v>
      </c>
      <c r="N3651">
        <v>99</v>
      </c>
      <c r="O3651" t="s">
        <v>27</v>
      </c>
      <c r="P3651">
        <v>2</v>
      </c>
      <c r="Q3651" t="s">
        <v>31</v>
      </c>
      <c r="R3651">
        <v>666</v>
      </c>
      <c r="V3651" s="3">
        <f t="shared" ref="V3651:V3714" si="115">IF(T3651&lt;&gt;"_U",IFERROR((ROUND(R3651/W3651*100,2)),"."),".")</f>
        <v>51.03</v>
      </c>
      <c r="W3651" s="3">
        <f>IF(AND(T3651&lt;&gt;"_U",T3651&lt;&gt;"c",J3651&lt;&gt;9,J3651&lt;&gt;99),IFERROR(VLOOKUP(A3651,'TA Total'!$A$2:$W$10000,18,0),"."),".")</f>
        <v>1305</v>
      </c>
    </row>
    <row r="3652" spans="1:23" x14ac:dyDescent="0.2">
      <c r="A3652" s="1" t="str">
        <f t="shared" si="114"/>
        <v>2018|Kaikoura District|Another gender / He ira kÄ“ anÅ</v>
      </c>
      <c r="B3652" t="s">
        <v>20</v>
      </c>
      <c r="C3652" t="s">
        <v>21</v>
      </c>
      <c r="D3652" t="s">
        <v>22</v>
      </c>
      <c r="E3652" t="s">
        <v>23</v>
      </c>
      <c r="F3652">
        <v>2018</v>
      </c>
      <c r="G3652">
        <v>2018</v>
      </c>
      <c r="H3652">
        <v>54</v>
      </c>
      <c r="I3652" t="s">
        <v>67</v>
      </c>
      <c r="J3652">
        <v>1</v>
      </c>
      <c r="K3652" t="s">
        <v>30</v>
      </c>
      <c r="L3652">
        <v>99</v>
      </c>
      <c r="M3652" t="s">
        <v>26</v>
      </c>
      <c r="N3652">
        <v>99</v>
      </c>
      <c r="O3652" t="s">
        <v>27</v>
      </c>
      <c r="P3652">
        <v>3</v>
      </c>
      <c r="Q3652" t="s">
        <v>28</v>
      </c>
      <c r="T3652" t="s">
        <v>36</v>
      </c>
      <c r="U3652" t="s">
        <v>37</v>
      </c>
      <c r="V3652" s="3" t="str">
        <f t="shared" si="115"/>
        <v>.</v>
      </c>
      <c r="W3652" s="3" t="str">
        <f>IF(AND(T3652&lt;&gt;"_U",T3652&lt;&gt;"c",J3652&lt;&gt;9,J3652&lt;&gt;99),IFERROR(VLOOKUP(A3652,'TA Total'!$A$2:$W$10000,18,0),"."),".")</f>
        <v>.</v>
      </c>
    </row>
    <row r="3653" spans="1:23" x14ac:dyDescent="0.2">
      <c r="A3653" s="1" t="str">
        <f t="shared" si="114"/>
        <v>2018|Kaikoura District|Total - gender</v>
      </c>
      <c r="B3653" t="s">
        <v>20</v>
      </c>
      <c r="C3653" t="s">
        <v>21</v>
      </c>
      <c r="D3653" t="s">
        <v>22</v>
      </c>
      <c r="E3653" t="s">
        <v>23</v>
      </c>
      <c r="F3653">
        <v>2018</v>
      </c>
      <c r="G3653">
        <v>2018</v>
      </c>
      <c r="H3653">
        <v>54</v>
      </c>
      <c r="I3653" t="s">
        <v>67</v>
      </c>
      <c r="J3653">
        <v>1</v>
      </c>
      <c r="K3653" t="s">
        <v>30</v>
      </c>
      <c r="L3653">
        <v>99</v>
      </c>
      <c r="M3653" t="s">
        <v>26</v>
      </c>
      <c r="N3653">
        <v>99</v>
      </c>
      <c r="O3653" t="s">
        <v>27</v>
      </c>
      <c r="P3653">
        <v>99</v>
      </c>
      <c r="Q3653" t="s">
        <v>42</v>
      </c>
      <c r="R3653">
        <v>1323</v>
      </c>
      <c r="V3653" s="3">
        <f t="shared" si="115"/>
        <v>51.46</v>
      </c>
      <c r="W3653" s="3">
        <f>IF(AND(T3653&lt;&gt;"_U",T3653&lt;&gt;"c",J3653&lt;&gt;9,J3653&lt;&gt;99),IFERROR(VLOOKUP(A3653,'TA Total'!$A$2:$W$10000,18,0),"."),".")</f>
        <v>2571</v>
      </c>
    </row>
    <row r="3654" spans="1:23" x14ac:dyDescent="0.2">
      <c r="A3654" s="1" t="str">
        <f t="shared" si="114"/>
        <v>2018|Kaikoura District|Male / TÄne</v>
      </c>
      <c r="B3654" t="s">
        <v>20</v>
      </c>
      <c r="C3654" t="s">
        <v>21</v>
      </c>
      <c r="D3654" t="s">
        <v>22</v>
      </c>
      <c r="E3654" t="s">
        <v>23</v>
      </c>
      <c r="F3654">
        <v>2018</v>
      </c>
      <c r="G3654">
        <v>2018</v>
      </c>
      <c r="H3654">
        <v>54</v>
      </c>
      <c r="I3654" t="s">
        <v>67</v>
      </c>
      <c r="J3654">
        <v>3</v>
      </c>
      <c r="K3654" t="s">
        <v>39</v>
      </c>
      <c r="L3654">
        <v>99</v>
      </c>
      <c r="M3654" t="s">
        <v>26</v>
      </c>
      <c r="N3654">
        <v>99</v>
      </c>
      <c r="O3654" t="s">
        <v>27</v>
      </c>
      <c r="P3654">
        <v>1</v>
      </c>
      <c r="Q3654" t="s">
        <v>34</v>
      </c>
      <c r="R3654">
        <v>39</v>
      </c>
      <c r="V3654" s="3">
        <f t="shared" si="115"/>
        <v>3.08</v>
      </c>
      <c r="W3654" s="3">
        <f>IF(AND(T3654&lt;&gt;"_U",T3654&lt;&gt;"c",J3654&lt;&gt;9,J3654&lt;&gt;99),IFERROR(VLOOKUP(A3654,'TA Total'!$A$2:$W$10000,18,0),"."),".")</f>
        <v>1266</v>
      </c>
    </row>
    <row r="3655" spans="1:23" x14ac:dyDescent="0.2">
      <c r="A3655" s="1" t="str">
        <f t="shared" si="114"/>
        <v>2018|Kaikoura District|Female / Wahine</v>
      </c>
      <c r="B3655" t="s">
        <v>20</v>
      </c>
      <c r="C3655" t="s">
        <v>21</v>
      </c>
      <c r="D3655" t="s">
        <v>22</v>
      </c>
      <c r="E3655" t="s">
        <v>23</v>
      </c>
      <c r="F3655">
        <v>2018</v>
      </c>
      <c r="G3655">
        <v>2018</v>
      </c>
      <c r="H3655">
        <v>54</v>
      </c>
      <c r="I3655" t="s">
        <v>67</v>
      </c>
      <c r="J3655">
        <v>3</v>
      </c>
      <c r="K3655" t="s">
        <v>39</v>
      </c>
      <c r="L3655">
        <v>99</v>
      </c>
      <c r="M3655" t="s">
        <v>26</v>
      </c>
      <c r="N3655">
        <v>99</v>
      </c>
      <c r="O3655" t="s">
        <v>27</v>
      </c>
      <c r="P3655">
        <v>2</v>
      </c>
      <c r="Q3655" t="s">
        <v>31</v>
      </c>
      <c r="R3655">
        <v>36</v>
      </c>
      <c r="V3655" s="3">
        <f t="shared" si="115"/>
        <v>2.76</v>
      </c>
      <c r="W3655" s="3">
        <f>IF(AND(T3655&lt;&gt;"_U",T3655&lt;&gt;"c",J3655&lt;&gt;9,J3655&lt;&gt;99),IFERROR(VLOOKUP(A3655,'TA Total'!$A$2:$W$10000,18,0),"."),".")</f>
        <v>1305</v>
      </c>
    </row>
    <row r="3656" spans="1:23" x14ac:dyDescent="0.2">
      <c r="A3656" s="1" t="str">
        <f t="shared" si="114"/>
        <v>2018|Kaikoura District|Another gender / He ira kÄ“ anÅ</v>
      </c>
      <c r="B3656" t="s">
        <v>20</v>
      </c>
      <c r="C3656" t="s">
        <v>21</v>
      </c>
      <c r="D3656" t="s">
        <v>22</v>
      </c>
      <c r="E3656" t="s">
        <v>23</v>
      </c>
      <c r="F3656">
        <v>2018</v>
      </c>
      <c r="G3656">
        <v>2018</v>
      </c>
      <c r="H3656">
        <v>54</v>
      </c>
      <c r="I3656" t="s">
        <v>67</v>
      </c>
      <c r="J3656">
        <v>3</v>
      </c>
      <c r="K3656" t="s">
        <v>39</v>
      </c>
      <c r="L3656">
        <v>99</v>
      </c>
      <c r="M3656" t="s">
        <v>26</v>
      </c>
      <c r="N3656">
        <v>99</v>
      </c>
      <c r="O3656" t="s">
        <v>27</v>
      </c>
      <c r="P3656">
        <v>3</v>
      </c>
      <c r="Q3656" t="s">
        <v>28</v>
      </c>
      <c r="T3656" t="s">
        <v>36</v>
      </c>
      <c r="U3656" t="s">
        <v>37</v>
      </c>
      <c r="V3656" s="3" t="str">
        <f t="shared" si="115"/>
        <v>.</v>
      </c>
      <c r="W3656" s="3" t="str">
        <f>IF(AND(T3656&lt;&gt;"_U",T3656&lt;&gt;"c",J3656&lt;&gt;9,J3656&lt;&gt;99),IFERROR(VLOOKUP(A3656,'TA Total'!$A$2:$W$10000,18,0),"."),".")</f>
        <v>.</v>
      </c>
    </row>
    <row r="3657" spans="1:23" x14ac:dyDescent="0.2">
      <c r="A3657" s="1" t="str">
        <f t="shared" si="114"/>
        <v>2018|Kaikoura District|Total - gender</v>
      </c>
      <c r="B3657" t="s">
        <v>20</v>
      </c>
      <c r="C3657" t="s">
        <v>21</v>
      </c>
      <c r="D3657" t="s">
        <v>22</v>
      </c>
      <c r="E3657" t="s">
        <v>23</v>
      </c>
      <c r="F3657">
        <v>2018</v>
      </c>
      <c r="G3657">
        <v>2018</v>
      </c>
      <c r="H3657">
        <v>54</v>
      </c>
      <c r="I3657" t="s">
        <v>67</v>
      </c>
      <c r="J3657">
        <v>3</v>
      </c>
      <c r="K3657" t="s">
        <v>39</v>
      </c>
      <c r="L3657">
        <v>99</v>
      </c>
      <c r="M3657" t="s">
        <v>26</v>
      </c>
      <c r="N3657">
        <v>99</v>
      </c>
      <c r="O3657" t="s">
        <v>27</v>
      </c>
      <c r="P3657">
        <v>99</v>
      </c>
      <c r="Q3657" t="s">
        <v>42</v>
      </c>
      <c r="R3657">
        <v>78</v>
      </c>
      <c r="V3657" s="3">
        <f t="shared" si="115"/>
        <v>3.03</v>
      </c>
      <c r="W3657" s="3">
        <f>IF(AND(T3657&lt;&gt;"_U",T3657&lt;&gt;"c",J3657&lt;&gt;9,J3657&lt;&gt;99),IFERROR(VLOOKUP(A3657,'TA Total'!$A$2:$W$10000,18,0),"."),".")</f>
        <v>2571</v>
      </c>
    </row>
    <row r="3658" spans="1:23" x14ac:dyDescent="0.2">
      <c r="A3658" s="1" t="str">
        <f t="shared" si="114"/>
        <v>2018|Kaikoura District|Male / TÄne</v>
      </c>
      <c r="B3658" t="s">
        <v>20</v>
      </c>
      <c r="C3658" t="s">
        <v>21</v>
      </c>
      <c r="D3658" t="s">
        <v>22</v>
      </c>
      <c r="E3658" t="s">
        <v>23</v>
      </c>
      <c r="F3658">
        <v>2018</v>
      </c>
      <c r="G3658">
        <v>2018</v>
      </c>
      <c r="H3658">
        <v>54</v>
      </c>
      <c r="I3658" t="s">
        <v>67</v>
      </c>
      <c r="J3658">
        <v>4</v>
      </c>
      <c r="K3658" t="s">
        <v>54</v>
      </c>
      <c r="L3658">
        <v>99</v>
      </c>
      <c r="M3658" t="s">
        <v>26</v>
      </c>
      <c r="N3658">
        <v>99</v>
      </c>
      <c r="O3658" t="s">
        <v>27</v>
      </c>
      <c r="P3658">
        <v>1</v>
      </c>
      <c r="Q3658" t="s">
        <v>34</v>
      </c>
      <c r="R3658">
        <v>111</v>
      </c>
      <c r="V3658" s="3">
        <f t="shared" si="115"/>
        <v>8.77</v>
      </c>
      <c r="W3658" s="3">
        <f>IF(AND(T3658&lt;&gt;"_U",T3658&lt;&gt;"c",J3658&lt;&gt;9,J3658&lt;&gt;99),IFERROR(VLOOKUP(A3658,'TA Total'!$A$2:$W$10000,18,0),"."),".")</f>
        <v>1266</v>
      </c>
    </row>
    <row r="3659" spans="1:23" x14ac:dyDescent="0.2">
      <c r="A3659" s="1" t="str">
        <f t="shared" si="114"/>
        <v>2018|Kaikoura District|Female / Wahine</v>
      </c>
      <c r="B3659" t="s">
        <v>20</v>
      </c>
      <c r="C3659" t="s">
        <v>21</v>
      </c>
      <c r="D3659" t="s">
        <v>22</v>
      </c>
      <c r="E3659" t="s">
        <v>23</v>
      </c>
      <c r="F3659">
        <v>2018</v>
      </c>
      <c r="G3659">
        <v>2018</v>
      </c>
      <c r="H3659">
        <v>54</v>
      </c>
      <c r="I3659" t="s">
        <v>67</v>
      </c>
      <c r="J3659">
        <v>4</v>
      </c>
      <c r="K3659" t="s">
        <v>54</v>
      </c>
      <c r="L3659">
        <v>99</v>
      </c>
      <c r="M3659" t="s">
        <v>26</v>
      </c>
      <c r="N3659">
        <v>99</v>
      </c>
      <c r="O3659" t="s">
        <v>27</v>
      </c>
      <c r="P3659">
        <v>2</v>
      </c>
      <c r="Q3659" t="s">
        <v>31</v>
      </c>
      <c r="R3659">
        <v>120</v>
      </c>
      <c r="V3659" s="3">
        <f t="shared" si="115"/>
        <v>9.1999999999999993</v>
      </c>
      <c r="W3659" s="3">
        <f>IF(AND(T3659&lt;&gt;"_U",T3659&lt;&gt;"c",J3659&lt;&gt;9,J3659&lt;&gt;99),IFERROR(VLOOKUP(A3659,'TA Total'!$A$2:$W$10000,18,0),"."),".")</f>
        <v>1305</v>
      </c>
    </row>
    <row r="3660" spans="1:23" x14ac:dyDescent="0.2">
      <c r="A3660" s="1" t="str">
        <f t="shared" si="114"/>
        <v>2018|Kaikoura District|Another gender / He ira kÄ“ anÅ</v>
      </c>
      <c r="B3660" t="s">
        <v>20</v>
      </c>
      <c r="C3660" t="s">
        <v>21</v>
      </c>
      <c r="D3660" t="s">
        <v>22</v>
      </c>
      <c r="E3660" t="s">
        <v>23</v>
      </c>
      <c r="F3660">
        <v>2018</v>
      </c>
      <c r="G3660">
        <v>2018</v>
      </c>
      <c r="H3660">
        <v>54</v>
      </c>
      <c r="I3660" t="s">
        <v>67</v>
      </c>
      <c r="J3660">
        <v>4</v>
      </c>
      <c r="K3660" t="s">
        <v>54</v>
      </c>
      <c r="L3660">
        <v>99</v>
      </c>
      <c r="M3660" t="s">
        <v>26</v>
      </c>
      <c r="N3660">
        <v>99</v>
      </c>
      <c r="O3660" t="s">
        <v>27</v>
      </c>
      <c r="P3660">
        <v>3</v>
      </c>
      <c r="Q3660" t="s">
        <v>28</v>
      </c>
      <c r="T3660" t="s">
        <v>36</v>
      </c>
      <c r="U3660" t="s">
        <v>37</v>
      </c>
      <c r="V3660" s="3" t="str">
        <f t="shared" si="115"/>
        <v>.</v>
      </c>
      <c r="W3660" s="3" t="str">
        <f>IF(AND(T3660&lt;&gt;"_U",T3660&lt;&gt;"c",J3660&lt;&gt;9,J3660&lt;&gt;99),IFERROR(VLOOKUP(A3660,'TA Total'!$A$2:$W$10000,18,0),"."),".")</f>
        <v>.</v>
      </c>
    </row>
    <row r="3661" spans="1:23" x14ac:dyDescent="0.2">
      <c r="A3661" s="1" t="str">
        <f t="shared" si="114"/>
        <v>2018|Kaikoura District|Total - gender</v>
      </c>
      <c r="B3661" t="s">
        <v>20</v>
      </c>
      <c r="C3661" t="s">
        <v>21</v>
      </c>
      <c r="D3661" t="s">
        <v>22</v>
      </c>
      <c r="E3661" t="s">
        <v>23</v>
      </c>
      <c r="F3661">
        <v>2018</v>
      </c>
      <c r="G3661">
        <v>2018</v>
      </c>
      <c r="H3661">
        <v>54</v>
      </c>
      <c r="I3661" t="s">
        <v>67</v>
      </c>
      <c r="J3661">
        <v>4</v>
      </c>
      <c r="K3661" t="s">
        <v>54</v>
      </c>
      <c r="L3661">
        <v>99</v>
      </c>
      <c r="M3661" t="s">
        <v>26</v>
      </c>
      <c r="N3661">
        <v>99</v>
      </c>
      <c r="O3661" t="s">
        <v>27</v>
      </c>
      <c r="P3661">
        <v>99</v>
      </c>
      <c r="Q3661" t="s">
        <v>42</v>
      </c>
      <c r="R3661">
        <v>231</v>
      </c>
      <c r="V3661" s="3">
        <f t="shared" si="115"/>
        <v>8.98</v>
      </c>
      <c r="W3661" s="3">
        <f>IF(AND(T3661&lt;&gt;"_U",T3661&lt;&gt;"c",J3661&lt;&gt;9,J3661&lt;&gt;99),IFERROR(VLOOKUP(A3661,'TA Total'!$A$2:$W$10000,18,0),"."),".")</f>
        <v>2571</v>
      </c>
    </row>
    <row r="3662" spans="1:23" x14ac:dyDescent="0.2">
      <c r="A3662" s="1" t="str">
        <f t="shared" si="114"/>
        <v>2018|Kaikoura District|Male / TÄne</v>
      </c>
      <c r="B3662" t="s">
        <v>20</v>
      </c>
      <c r="C3662" t="s">
        <v>21</v>
      </c>
      <c r="D3662" t="s">
        <v>22</v>
      </c>
      <c r="E3662" t="s">
        <v>23</v>
      </c>
      <c r="F3662">
        <v>2018</v>
      </c>
      <c r="G3662">
        <v>2018</v>
      </c>
      <c r="H3662">
        <v>54</v>
      </c>
      <c r="I3662" t="s">
        <v>67</v>
      </c>
      <c r="J3662">
        <v>5</v>
      </c>
      <c r="K3662" t="s">
        <v>33</v>
      </c>
      <c r="L3662">
        <v>99</v>
      </c>
      <c r="M3662" t="s">
        <v>26</v>
      </c>
      <c r="N3662">
        <v>99</v>
      </c>
      <c r="O3662" t="s">
        <v>27</v>
      </c>
      <c r="P3662">
        <v>1</v>
      </c>
      <c r="Q3662" t="s">
        <v>34</v>
      </c>
      <c r="R3662">
        <v>42</v>
      </c>
      <c r="V3662" s="3">
        <f t="shared" si="115"/>
        <v>3.32</v>
      </c>
      <c r="W3662" s="3">
        <f>IF(AND(T3662&lt;&gt;"_U",T3662&lt;&gt;"c",J3662&lt;&gt;9,J3662&lt;&gt;99),IFERROR(VLOOKUP(A3662,'TA Total'!$A$2:$W$10000,18,0),"."),".")</f>
        <v>1266</v>
      </c>
    </row>
    <row r="3663" spans="1:23" x14ac:dyDescent="0.2">
      <c r="A3663" s="1" t="str">
        <f t="shared" si="114"/>
        <v>2018|Kaikoura District|Female / Wahine</v>
      </c>
      <c r="B3663" t="s">
        <v>20</v>
      </c>
      <c r="C3663" t="s">
        <v>21</v>
      </c>
      <c r="D3663" t="s">
        <v>22</v>
      </c>
      <c r="E3663" t="s">
        <v>23</v>
      </c>
      <c r="F3663">
        <v>2018</v>
      </c>
      <c r="G3663">
        <v>2018</v>
      </c>
      <c r="H3663">
        <v>54</v>
      </c>
      <c r="I3663" t="s">
        <v>67</v>
      </c>
      <c r="J3663">
        <v>5</v>
      </c>
      <c r="K3663" t="s">
        <v>33</v>
      </c>
      <c r="L3663">
        <v>99</v>
      </c>
      <c r="M3663" t="s">
        <v>26</v>
      </c>
      <c r="N3663">
        <v>99</v>
      </c>
      <c r="O3663" t="s">
        <v>27</v>
      </c>
      <c r="P3663">
        <v>2</v>
      </c>
      <c r="Q3663" t="s">
        <v>31</v>
      </c>
      <c r="R3663">
        <v>129</v>
      </c>
      <c r="V3663" s="3">
        <f t="shared" si="115"/>
        <v>9.89</v>
      </c>
      <c r="W3663" s="3">
        <f>IF(AND(T3663&lt;&gt;"_U",T3663&lt;&gt;"c",J3663&lt;&gt;9,J3663&lt;&gt;99),IFERROR(VLOOKUP(A3663,'TA Total'!$A$2:$W$10000,18,0),"."),".")</f>
        <v>1305</v>
      </c>
    </row>
    <row r="3664" spans="1:23" x14ac:dyDescent="0.2">
      <c r="A3664" s="1" t="str">
        <f t="shared" si="114"/>
        <v>2018|Kaikoura District|Another gender / He ira kÄ“ anÅ</v>
      </c>
      <c r="B3664" t="s">
        <v>20</v>
      </c>
      <c r="C3664" t="s">
        <v>21</v>
      </c>
      <c r="D3664" t="s">
        <v>22</v>
      </c>
      <c r="E3664" t="s">
        <v>23</v>
      </c>
      <c r="F3664">
        <v>2018</v>
      </c>
      <c r="G3664">
        <v>2018</v>
      </c>
      <c r="H3664">
        <v>54</v>
      </c>
      <c r="I3664" t="s">
        <v>67</v>
      </c>
      <c r="J3664">
        <v>5</v>
      </c>
      <c r="K3664" t="s">
        <v>33</v>
      </c>
      <c r="L3664">
        <v>99</v>
      </c>
      <c r="M3664" t="s">
        <v>26</v>
      </c>
      <c r="N3664">
        <v>99</v>
      </c>
      <c r="O3664" t="s">
        <v>27</v>
      </c>
      <c r="P3664">
        <v>3</v>
      </c>
      <c r="Q3664" t="s">
        <v>28</v>
      </c>
      <c r="T3664" t="s">
        <v>36</v>
      </c>
      <c r="U3664" t="s">
        <v>37</v>
      </c>
      <c r="V3664" s="3" t="str">
        <f t="shared" si="115"/>
        <v>.</v>
      </c>
      <c r="W3664" s="3" t="str">
        <f>IF(AND(T3664&lt;&gt;"_U",T3664&lt;&gt;"c",J3664&lt;&gt;9,J3664&lt;&gt;99),IFERROR(VLOOKUP(A3664,'TA Total'!$A$2:$W$10000,18,0),"."),".")</f>
        <v>.</v>
      </c>
    </row>
    <row r="3665" spans="1:23" x14ac:dyDescent="0.2">
      <c r="A3665" s="1" t="str">
        <f t="shared" si="114"/>
        <v>2018|Kaikoura District|Total - gender</v>
      </c>
      <c r="B3665" t="s">
        <v>20</v>
      </c>
      <c r="C3665" t="s">
        <v>21</v>
      </c>
      <c r="D3665" t="s">
        <v>22</v>
      </c>
      <c r="E3665" t="s">
        <v>23</v>
      </c>
      <c r="F3665">
        <v>2018</v>
      </c>
      <c r="G3665">
        <v>2018</v>
      </c>
      <c r="H3665">
        <v>54</v>
      </c>
      <c r="I3665" t="s">
        <v>67</v>
      </c>
      <c r="J3665">
        <v>5</v>
      </c>
      <c r="K3665" t="s">
        <v>33</v>
      </c>
      <c r="L3665">
        <v>99</v>
      </c>
      <c r="M3665" t="s">
        <v>26</v>
      </c>
      <c r="N3665">
        <v>99</v>
      </c>
      <c r="O3665" t="s">
        <v>27</v>
      </c>
      <c r="P3665">
        <v>99</v>
      </c>
      <c r="Q3665" t="s">
        <v>42</v>
      </c>
      <c r="R3665">
        <v>171</v>
      </c>
      <c r="V3665" s="3">
        <f t="shared" si="115"/>
        <v>6.65</v>
      </c>
      <c r="W3665" s="3">
        <f>IF(AND(T3665&lt;&gt;"_U",T3665&lt;&gt;"c",J3665&lt;&gt;9,J3665&lt;&gt;99),IFERROR(VLOOKUP(A3665,'TA Total'!$A$2:$W$10000,18,0),"."),".")</f>
        <v>2571</v>
      </c>
    </row>
    <row r="3666" spans="1:23" x14ac:dyDescent="0.2">
      <c r="A3666" s="1" t="str">
        <f t="shared" si="114"/>
        <v>2018|Kaikoura District|Male / TÄne</v>
      </c>
      <c r="B3666" t="s">
        <v>20</v>
      </c>
      <c r="C3666" t="s">
        <v>21</v>
      </c>
      <c r="D3666" t="s">
        <v>22</v>
      </c>
      <c r="E3666" t="s">
        <v>23</v>
      </c>
      <c r="F3666">
        <v>2018</v>
      </c>
      <c r="G3666">
        <v>2018</v>
      </c>
      <c r="H3666">
        <v>54</v>
      </c>
      <c r="I3666" t="s">
        <v>67</v>
      </c>
      <c r="J3666">
        <v>6</v>
      </c>
      <c r="K3666" t="s">
        <v>52</v>
      </c>
      <c r="L3666">
        <v>99</v>
      </c>
      <c r="M3666" t="s">
        <v>26</v>
      </c>
      <c r="N3666">
        <v>99</v>
      </c>
      <c r="O3666" t="s">
        <v>27</v>
      </c>
      <c r="P3666">
        <v>1</v>
      </c>
      <c r="Q3666" t="s">
        <v>34</v>
      </c>
      <c r="R3666">
        <v>417</v>
      </c>
      <c r="V3666" s="3">
        <f t="shared" si="115"/>
        <v>32.94</v>
      </c>
      <c r="W3666" s="3">
        <f>IF(AND(T3666&lt;&gt;"_U",T3666&lt;&gt;"c",J3666&lt;&gt;9,J3666&lt;&gt;99),IFERROR(VLOOKUP(A3666,'TA Total'!$A$2:$W$10000,18,0),"."),".")</f>
        <v>1266</v>
      </c>
    </row>
    <row r="3667" spans="1:23" x14ac:dyDescent="0.2">
      <c r="A3667" s="1" t="str">
        <f t="shared" si="114"/>
        <v>2018|Kaikoura District|Female / Wahine</v>
      </c>
      <c r="B3667" t="s">
        <v>20</v>
      </c>
      <c r="C3667" t="s">
        <v>21</v>
      </c>
      <c r="D3667" t="s">
        <v>22</v>
      </c>
      <c r="E3667" t="s">
        <v>23</v>
      </c>
      <c r="F3667">
        <v>2018</v>
      </c>
      <c r="G3667">
        <v>2018</v>
      </c>
      <c r="H3667">
        <v>54</v>
      </c>
      <c r="I3667" t="s">
        <v>67</v>
      </c>
      <c r="J3667">
        <v>6</v>
      </c>
      <c r="K3667" t="s">
        <v>52</v>
      </c>
      <c r="L3667">
        <v>99</v>
      </c>
      <c r="M3667" t="s">
        <v>26</v>
      </c>
      <c r="N3667">
        <v>99</v>
      </c>
      <c r="O3667" t="s">
        <v>27</v>
      </c>
      <c r="P3667">
        <v>2</v>
      </c>
      <c r="Q3667" t="s">
        <v>31</v>
      </c>
      <c r="R3667">
        <v>351</v>
      </c>
      <c r="V3667" s="3">
        <f t="shared" si="115"/>
        <v>26.9</v>
      </c>
      <c r="W3667" s="3">
        <f>IF(AND(T3667&lt;&gt;"_U",T3667&lt;&gt;"c",J3667&lt;&gt;9,J3667&lt;&gt;99),IFERROR(VLOOKUP(A3667,'TA Total'!$A$2:$W$10000,18,0),"."),".")</f>
        <v>1305</v>
      </c>
    </row>
    <row r="3668" spans="1:23" x14ac:dyDescent="0.2">
      <c r="A3668" s="1" t="str">
        <f t="shared" si="114"/>
        <v>2018|Kaikoura District|Another gender / He ira kÄ“ anÅ</v>
      </c>
      <c r="B3668" t="s">
        <v>20</v>
      </c>
      <c r="C3668" t="s">
        <v>21</v>
      </c>
      <c r="D3668" t="s">
        <v>22</v>
      </c>
      <c r="E3668" t="s">
        <v>23</v>
      </c>
      <c r="F3668">
        <v>2018</v>
      </c>
      <c r="G3668">
        <v>2018</v>
      </c>
      <c r="H3668">
        <v>54</v>
      </c>
      <c r="I3668" t="s">
        <v>67</v>
      </c>
      <c r="J3668">
        <v>6</v>
      </c>
      <c r="K3668" t="s">
        <v>52</v>
      </c>
      <c r="L3668">
        <v>99</v>
      </c>
      <c r="M3668" t="s">
        <v>26</v>
      </c>
      <c r="N3668">
        <v>99</v>
      </c>
      <c r="O3668" t="s">
        <v>27</v>
      </c>
      <c r="P3668">
        <v>3</v>
      </c>
      <c r="Q3668" t="s">
        <v>28</v>
      </c>
      <c r="T3668" t="s">
        <v>36</v>
      </c>
      <c r="U3668" t="s">
        <v>37</v>
      </c>
      <c r="V3668" s="3" t="str">
        <f t="shared" si="115"/>
        <v>.</v>
      </c>
      <c r="W3668" s="3" t="str">
        <f>IF(AND(T3668&lt;&gt;"_U",T3668&lt;&gt;"c",J3668&lt;&gt;9,J3668&lt;&gt;99),IFERROR(VLOOKUP(A3668,'TA Total'!$A$2:$W$10000,18,0),"."),".")</f>
        <v>.</v>
      </c>
    </row>
    <row r="3669" spans="1:23" x14ac:dyDescent="0.2">
      <c r="A3669" s="1" t="str">
        <f t="shared" si="114"/>
        <v>2018|Kaikoura District|Total - gender</v>
      </c>
      <c r="B3669" t="s">
        <v>20</v>
      </c>
      <c r="C3669" t="s">
        <v>21</v>
      </c>
      <c r="D3669" t="s">
        <v>22</v>
      </c>
      <c r="E3669" t="s">
        <v>23</v>
      </c>
      <c r="F3669">
        <v>2018</v>
      </c>
      <c r="G3669">
        <v>2018</v>
      </c>
      <c r="H3669">
        <v>54</v>
      </c>
      <c r="I3669" t="s">
        <v>67</v>
      </c>
      <c r="J3669">
        <v>6</v>
      </c>
      <c r="K3669" t="s">
        <v>52</v>
      </c>
      <c r="L3669">
        <v>99</v>
      </c>
      <c r="M3669" t="s">
        <v>26</v>
      </c>
      <c r="N3669">
        <v>99</v>
      </c>
      <c r="O3669" t="s">
        <v>27</v>
      </c>
      <c r="P3669">
        <v>99</v>
      </c>
      <c r="Q3669" t="s">
        <v>42</v>
      </c>
      <c r="R3669">
        <v>768</v>
      </c>
      <c r="V3669" s="3">
        <f t="shared" si="115"/>
        <v>29.87</v>
      </c>
      <c r="W3669" s="3">
        <f>IF(AND(T3669&lt;&gt;"_U",T3669&lt;&gt;"c",J3669&lt;&gt;9,J3669&lt;&gt;99),IFERROR(VLOOKUP(A3669,'TA Total'!$A$2:$W$10000,18,0),"."),".")</f>
        <v>2571</v>
      </c>
    </row>
    <row r="3670" spans="1:23" x14ac:dyDescent="0.2">
      <c r="A3670" s="1" t="str">
        <f t="shared" si="114"/>
        <v>2018|Kaikoura District|Male / TÄne</v>
      </c>
      <c r="B3670" t="s">
        <v>20</v>
      </c>
      <c r="C3670" t="s">
        <v>21</v>
      </c>
      <c r="D3670" t="s">
        <v>22</v>
      </c>
      <c r="E3670" t="s">
        <v>23</v>
      </c>
      <c r="F3670">
        <v>2018</v>
      </c>
      <c r="G3670">
        <v>2018</v>
      </c>
      <c r="H3670">
        <v>54</v>
      </c>
      <c r="I3670" t="s">
        <v>67</v>
      </c>
      <c r="J3670">
        <v>9</v>
      </c>
      <c r="K3670" t="s">
        <v>25</v>
      </c>
      <c r="L3670">
        <v>99</v>
      </c>
      <c r="M3670" t="s">
        <v>26</v>
      </c>
      <c r="N3670">
        <v>99</v>
      </c>
      <c r="O3670" t="s">
        <v>27</v>
      </c>
      <c r="P3670">
        <v>1</v>
      </c>
      <c r="Q3670" t="s">
        <v>34</v>
      </c>
      <c r="R3670">
        <v>411</v>
      </c>
      <c r="V3670" s="3" t="str">
        <f t="shared" si="115"/>
        <v>.</v>
      </c>
      <c r="W3670" s="3" t="str">
        <f>IF(AND(T3670&lt;&gt;"_U",T3670&lt;&gt;"c",J3670&lt;&gt;9,J3670&lt;&gt;99),IFERROR(VLOOKUP(A3670,'TA Total'!$A$2:$W$10000,18,0),"."),".")</f>
        <v>.</v>
      </c>
    </row>
    <row r="3671" spans="1:23" x14ac:dyDescent="0.2">
      <c r="A3671" s="1" t="str">
        <f t="shared" si="114"/>
        <v>2018|Kaikoura District|Female / Wahine</v>
      </c>
      <c r="B3671" t="s">
        <v>20</v>
      </c>
      <c r="C3671" t="s">
        <v>21</v>
      </c>
      <c r="D3671" t="s">
        <v>22</v>
      </c>
      <c r="E3671" t="s">
        <v>23</v>
      </c>
      <c r="F3671">
        <v>2018</v>
      </c>
      <c r="G3671">
        <v>2018</v>
      </c>
      <c r="H3671">
        <v>54</v>
      </c>
      <c r="I3671" t="s">
        <v>67</v>
      </c>
      <c r="J3671">
        <v>9</v>
      </c>
      <c r="K3671" t="s">
        <v>25</v>
      </c>
      <c r="L3671">
        <v>99</v>
      </c>
      <c r="M3671" t="s">
        <v>26</v>
      </c>
      <c r="N3671">
        <v>99</v>
      </c>
      <c r="O3671" t="s">
        <v>27</v>
      </c>
      <c r="P3671">
        <v>2</v>
      </c>
      <c r="Q3671" t="s">
        <v>31</v>
      </c>
      <c r="R3671">
        <v>300</v>
      </c>
      <c r="V3671" s="3" t="str">
        <f t="shared" si="115"/>
        <v>.</v>
      </c>
      <c r="W3671" s="3" t="str">
        <f>IF(AND(T3671&lt;&gt;"_U",T3671&lt;&gt;"c",J3671&lt;&gt;9,J3671&lt;&gt;99),IFERROR(VLOOKUP(A3671,'TA Total'!$A$2:$W$10000,18,0),"."),".")</f>
        <v>.</v>
      </c>
    </row>
    <row r="3672" spans="1:23" x14ac:dyDescent="0.2">
      <c r="A3672" s="1" t="str">
        <f t="shared" si="114"/>
        <v>2018|Kaikoura District|Another gender / He ira kÄ“ anÅ</v>
      </c>
      <c r="B3672" t="s">
        <v>20</v>
      </c>
      <c r="C3672" t="s">
        <v>21</v>
      </c>
      <c r="D3672" t="s">
        <v>22</v>
      </c>
      <c r="E3672" t="s">
        <v>23</v>
      </c>
      <c r="F3672">
        <v>2018</v>
      </c>
      <c r="G3672">
        <v>2018</v>
      </c>
      <c r="H3672">
        <v>54</v>
      </c>
      <c r="I3672" t="s">
        <v>67</v>
      </c>
      <c r="J3672">
        <v>9</v>
      </c>
      <c r="K3672" t="s">
        <v>25</v>
      </c>
      <c r="L3672">
        <v>99</v>
      </c>
      <c r="M3672" t="s">
        <v>26</v>
      </c>
      <c r="N3672">
        <v>99</v>
      </c>
      <c r="O3672" t="s">
        <v>27</v>
      </c>
      <c r="P3672">
        <v>3</v>
      </c>
      <c r="Q3672" t="s">
        <v>28</v>
      </c>
      <c r="T3672" t="s">
        <v>36</v>
      </c>
      <c r="U3672" t="s">
        <v>37</v>
      </c>
      <c r="V3672" s="3" t="str">
        <f t="shared" si="115"/>
        <v>.</v>
      </c>
      <c r="W3672" s="3" t="str">
        <f>IF(AND(T3672&lt;&gt;"_U",T3672&lt;&gt;"c",J3672&lt;&gt;9,J3672&lt;&gt;99),IFERROR(VLOOKUP(A3672,'TA Total'!$A$2:$W$10000,18,0),"."),".")</f>
        <v>.</v>
      </c>
    </row>
    <row r="3673" spans="1:23" x14ac:dyDescent="0.2">
      <c r="A3673" s="1" t="str">
        <f t="shared" si="114"/>
        <v>2018|Kaikoura District|Total - gender</v>
      </c>
      <c r="B3673" t="s">
        <v>20</v>
      </c>
      <c r="C3673" t="s">
        <v>21</v>
      </c>
      <c r="D3673" t="s">
        <v>22</v>
      </c>
      <c r="E3673" t="s">
        <v>23</v>
      </c>
      <c r="F3673">
        <v>2018</v>
      </c>
      <c r="G3673">
        <v>2018</v>
      </c>
      <c r="H3673">
        <v>54</v>
      </c>
      <c r="I3673" t="s">
        <v>67</v>
      </c>
      <c r="J3673">
        <v>9</v>
      </c>
      <c r="K3673" t="s">
        <v>25</v>
      </c>
      <c r="L3673">
        <v>99</v>
      </c>
      <c r="M3673" t="s">
        <v>26</v>
      </c>
      <c r="N3673">
        <v>99</v>
      </c>
      <c r="O3673" t="s">
        <v>27</v>
      </c>
      <c r="P3673">
        <v>99</v>
      </c>
      <c r="Q3673" t="s">
        <v>42</v>
      </c>
      <c r="R3673">
        <v>711</v>
      </c>
      <c r="V3673" s="3" t="str">
        <f t="shared" si="115"/>
        <v>.</v>
      </c>
      <c r="W3673" s="3" t="str">
        <f>IF(AND(T3673&lt;&gt;"_U",T3673&lt;&gt;"c",J3673&lt;&gt;9,J3673&lt;&gt;99),IFERROR(VLOOKUP(A3673,'TA Total'!$A$2:$W$10000,18,0),"."),".")</f>
        <v>.</v>
      </c>
    </row>
    <row r="3674" spans="1:23" x14ac:dyDescent="0.2">
      <c r="A3674" s="1" t="str">
        <f t="shared" si="114"/>
        <v>2018|Kaikoura District|Male / TÄne</v>
      </c>
      <c r="B3674" t="s">
        <v>20</v>
      </c>
      <c r="C3674" t="s">
        <v>21</v>
      </c>
      <c r="D3674" t="s">
        <v>22</v>
      </c>
      <c r="E3674" t="s">
        <v>23</v>
      </c>
      <c r="F3674">
        <v>2018</v>
      </c>
      <c r="G3674">
        <v>2018</v>
      </c>
      <c r="H3674">
        <v>54</v>
      </c>
      <c r="I3674" t="s">
        <v>67</v>
      </c>
      <c r="J3674">
        <v>77</v>
      </c>
      <c r="K3674" t="s">
        <v>49</v>
      </c>
      <c r="L3674">
        <v>99</v>
      </c>
      <c r="M3674" t="s">
        <v>26</v>
      </c>
      <c r="N3674">
        <v>99</v>
      </c>
      <c r="O3674" t="s">
        <v>27</v>
      </c>
      <c r="P3674">
        <v>1</v>
      </c>
      <c r="Q3674" t="s">
        <v>34</v>
      </c>
      <c r="R3674">
        <v>1266</v>
      </c>
      <c r="V3674" s="3">
        <f t="shared" si="115"/>
        <v>100</v>
      </c>
      <c r="W3674" s="3">
        <f>IF(AND(T3674&lt;&gt;"_U",T3674&lt;&gt;"c",J3674&lt;&gt;9,J3674&lt;&gt;99),IFERROR(VLOOKUP(A3674,'TA Total'!$A$2:$W$10000,18,0),"."),".")</f>
        <v>1266</v>
      </c>
    </row>
    <row r="3675" spans="1:23" x14ac:dyDescent="0.2">
      <c r="A3675" s="1" t="str">
        <f t="shared" si="114"/>
        <v>2018|Kaikoura District|Female / Wahine</v>
      </c>
      <c r="B3675" t="s">
        <v>20</v>
      </c>
      <c r="C3675" t="s">
        <v>21</v>
      </c>
      <c r="D3675" t="s">
        <v>22</v>
      </c>
      <c r="E3675" t="s">
        <v>23</v>
      </c>
      <c r="F3675">
        <v>2018</v>
      </c>
      <c r="G3675">
        <v>2018</v>
      </c>
      <c r="H3675">
        <v>54</v>
      </c>
      <c r="I3675" t="s">
        <v>67</v>
      </c>
      <c r="J3675">
        <v>77</v>
      </c>
      <c r="K3675" t="s">
        <v>49</v>
      </c>
      <c r="L3675">
        <v>99</v>
      </c>
      <c r="M3675" t="s">
        <v>26</v>
      </c>
      <c r="N3675">
        <v>99</v>
      </c>
      <c r="O3675" t="s">
        <v>27</v>
      </c>
      <c r="P3675">
        <v>2</v>
      </c>
      <c r="Q3675" t="s">
        <v>31</v>
      </c>
      <c r="R3675">
        <v>1305</v>
      </c>
      <c r="V3675" s="3">
        <f t="shared" si="115"/>
        <v>100</v>
      </c>
      <c r="W3675" s="3">
        <f>IF(AND(T3675&lt;&gt;"_U",T3675&lt;&gt;"c",J3675&lt;&gt;9,J3675&lt;&gt;99),IFERROR(VLOOKUP(A3675,'TA Total'!$A$2:$W$10000,18,0),"."),".")</f>
        <v>1305</v>
      </c>
    </row>
    <row r="3676" spans="1:23" x14ac:dyDescent="0.2">
      <c r="A3676" s="1" t="str">
        <f t="shared" si="114"/>
        <v>2018|Kaikoura District|Another gender / He ira kÄ“ anÅ</v>
      </c>
      <c r="B3676" t="s">
        <v>20</v>
      </c>
      <c r="C3676" t="s">
        <v>21</v>
      </c>
      <c r="D3676" t="s">
        <v>22</v>
      </c>
      <c r="E3676" t="s">
        <v>23</v>
      </c>
      <c r="F3676">
        <v>2018</v>
      </c>
      <c r="G3676">
        <v>2018</v>
      </c>
      <c r="H3676">
        <v>54</v>
      </c>
      <c r="I3676" t="s">
        <v>67</v>
      </c>
      <c r="J3676">
        <v>77</v>
      </c>
      <c r="K3676" t="s">
        <v>49</v>
      </c>
      <c r="L3676">
        <v>99</v>
      </c>
      <c r="M3676" t="s">
        <v>26</v>
      </c>
      <c r="N3676">
        <v>99</v>
      </c>
      <c r="O3676" t="s">
        <v>27</v>
      </c>
      <c r="P3676">
        <v>3</v>
      </c>
      <c r="Q3676" t="s">
        <v>28</v>
      </c>
      <c r="T3676" t="s">
        <v>36</v>
      </c>
      <c r="U3676" t="s">
        <v>37</v>
      </c>
      <c r="V3676" s="3" t="str">
        <f t="shared" si="115"/>
        <v>.</v>
      </c>
      <c r="W3676" s="3" t="str">
        <f>IF(AND(T3676&lt;&gt;"_U",T3676&lt;&gt;"c",J3676&lt;&gt;9,J3676&lt;&gt;99),IFERROR(VLOOKUP(A3676,'TA Total'!$A$2:$W$10000,18,0),"."),".")</f>
        <v>.</v>
      </c>
    </row>
    <row r="3677" spans="1:23" x14ac:dyDescent="0.2">
      <c r="A3677" s="1" t="str">
        <f t="shared" si="114"/>
        <v>2018|Kaikoura District|Total - gender</v>
      </c>
      <c r="B3677" t="s">
        <v>20</v>
      </c>
      <c r="C3677" t="s">
        <v>21</v>
      </c>
      <c r="D3677" t="s">
        <v>22</v>
      </c>
      <c r="E3677" t="s">
        <v>23</v>
      </c>
      <c r="F3677">
        <v>2018</v>
      </c>
      <c r="G3677">
        <v>2018</v>
      </c>
      <c r="H3677">
        <v>54</v>
      </c>
      <c r="I3677" t="s">
        <v>67</v>
      </c>
      <c r="J3677">
        <v>77</v>
      </c>
      <c r="K3677" t="s">
        <v>49</v>
      </c>
      <c r="L3677">
        <v>99</v>
      </c>
      <c r="M3677" t="s">
        <v>26</v>
      </c>
      <c r="N3677">
        <v>99</v>
      </c>
      <c r="O3677" t="s">
        <v>27</v>
      </c>
      <c r="P3677">
        <v>99</v>
      </c>
      <c r="Q3677" t="s">
        <v>42</v>
      </c>
      <c r="R3677">
        <v>2571</v>
      </c>
      <c r="V3677" s="3">
        <f t="shared" si="115"/>
        <v>100</v>
      </c>
      <c r="W3677" s="3">
        <f>IF(AND(T3677&lt;&gt;"_U",T3677&lt;&gt;"c",J3677&lt;&gt;9,J3677&lt;&gt;99),IFERROR(VLOOKUP(A3677,'TA Total'!$A$2:$W$10000,18,0),"."),".")</f>
        <v>2571</v>
      </c>
    </row>
    <row r="3678" spans="1:23" x14ac:dyDescent="0.2">
      <c r="A3678" s="1" t="str">
        <f t="shared" si="114"/>
        <v>2018|Kaikoura District|Male / TÄne</v>
      </c>
      <c r="B3678" t="s">
        <v>20</v>
      </c>
      <c r="C3678" t="s">
        <v>21</v>
      </c>
      <c r="D3678" t="s">
        <v>22</v>
      </c>
      <c r="E3678" t="s">
        <v>23</v>
      </c>
      <c r="F3678">
        <v>2018</v>
      </c>
      <c r="G3678">
        <v>2018</v>
      </c>
      <c r="H3678">
        <v>54</v>
      </c>
      <c r="I3678" t="s">
        <v>67</v>
      </c>
      <c r="J3678">
        <v>99</v>
      </c>
      <c r="K3678" t="s">
        <v>47</v>
      </c>
      <c r="L3678">
        <v>99</v>
      </c>
      <c r="M3678" t="s">
        <v>26</v>
      </c>
      <c r="N3678">
        <v>99</v>
      </c>
      <c r="O3678" t="s">
        <v>27</v>
      </c>
      <c r="P3678">
        <v>1</v>
      </c>
      <c r="Q3678" t="s">
        <v>34</v>
      </c>
      <c r="R3678">
        <v>1674</v>
      </c>
      <c r="V3678" s="3" t="str">
        <f t="shared" si="115"/>
        <v>.</v>
      </c>
      <c r="W3678" s="3" t="str">
        <f>IF(AND(T3678&lt;&gt;"_U",T3678&lt;&gt;"c",J3678&lt;&gt;9,J3678&lt;&gt;99),IFERROR(VLOOKUP(A3678,'TA Total'!$A$2:$W$10000,18,0),"."),".")</f>
        <v>.</v>
      </c>
    </row>
    <row r="3679" spans="1:23" x14ac:dyDescent="0.2">
      <c r="A3679" s="1" t="str">
        <f t="shared" si="114"/>
        <v>2018|Kaikoura District|Female / Wahine</v>
      </c>
      <c r="B3679" t="s">
        <v>20</v>
      </c>
      <c r="C3679" t="s">
        <v>21</v>
      </c>
      <c r="D3679" t="s">
        <v>22</v>
      </c>
      <c r="E3679" t="s">
        <v>23</v>
      </c>
      <c r="F3679">
        <v>2018</v>
      </c>
      <c r="G3679">
        <v>2018</v>
      </c>
      <c r="H3679">
        <v>54</v>
      </c>
      <c r="I3679" t="s">
        <v>67</v>
      </c>
      <c r="J3679">
        <v>99</v>
      </c>
      <c r="K3679" t="s">
        <v>47</v>
      </c>
      <c r="L3679">
        <v>99</v>
      </c>
      <c r="M3679" t="s">
        <v>26</v>
      </c>
      <c r="N3679">
        <v>99</v>
      </c>
      <c r="O3679" t="s">
        <v>27</v>
      </c>
      <c r="P3679">
        <v>2</v>
      </c>
      <c r="Q3679" t="s">
        <v>31</v>
      </c>
      <c r="R3679">
        <v>1605</v>
      </c>
      <c r="V3679" s="3" t="str">
        <f t="shared" si="115"/>
        <v>.</v>
      </c>
      <c r="W3679" s="3" t="str">
        <f>IF(AND(T3679&lt;&gt;"_U",T3679&lt;&gt;"c",J3679&lt;&gt;9,J3679&lt;&gt;99),IFERROR(VLOOKUP(A3679,'TA Total'!$A$2:$W$10000,18,0),"."),".")</f>
        <v>.</v>
      </c>
    </row>
    <row r="3680" spans="1:23" x14ac:dyDescent="0.2">
      <c r="A3680" s="1" t="str">
        <f t="shared" si="114"/>
        <v>2018|Kaikoura District|Another gender / He ira kÄ“ anÅ</v>
      </c>
      <c r="B3680" t="s">
        <v>20</v>
      </c>
      <c r="C3680" t="s">
        <v>21</v>
      </c>
      <c r="D3680" t="s">
        <v>22</v>
      </c>
      <c r="E3680" t="s">
        <v>23</v>
      </c>
      <c r="F3680">
        <v>2018</v>
      </c>
      <c r="G3680">
        <v>2018</v>
      </c>
      <c r="H3680">
        <v>54</v>
      </c>
      <c r="I3680" t="s">
        <v>67</v>
      </c>
      <c r="J3680">
        <v>99</v>
      </c>
      <c r="K3680" t="s">
        <v>47</v>
      </c>
      <c r="L3680">
        <v>99</v>
      </c>
      <c r="M3680" t="s">
        <v>26</v>
      </c>
      <c r="N3680">
        <v>99</v>
      </c>
      <c r="O3680" t="s">
        <v>27</v>
      </c>
      <c r="P3680">
        <v>3</v>
      </c>
      <c r="Q3680" t="s">
        <v>28</v>
      </c>
      <c r="T3680" t="s">
        <v>36</v>
      </c>
      <c r="U3680" t="s">
        <v>37</v>
      </c>
      <c r="V3680" s="3" t="str">
        <f t="shared" si="115"/>
        <v>.</v>
      </c>
      <c r="W3680" s="3" t="str">
        <f>IF(AND(T3680&lt;&gt;"_U",T3680&lt;&gt;"c",J3680&lt;&gt;9,J3680&lt;&gt;99),IFERROR(VLOOKUP(A3680,'TA Total'!$A$2:$W$10000,18,0),"."),".")</f>
        <v>.</v>
      </c>
    </row>
    <row r="3681" spans="1:23" x14ac:dyDescent="0.2">
      <c r="A3681" s="1" t="str">
        <f t="shared" si="114"/>
        <v>2018|Kaikoura District|Total - gender</v>
      </c>
      <c r="B3681" t="s">
        <v>20</v>
      </c>
      <c r="C3681" t="s">
        <v>21</v>
      </c>
      <c r="D3681" t="s">
        <v>22</v>
      </c>
      <c r="E3681" t="s">
        <v>23</v>
      </c>
      <c r="F3681">
        <v>2018</v>
      </c>
      <c r="G3681">
        <v>2018</v>
      </c>
      <c r="H3681">
        <v>54</v>
      </c>
      <c r="I3681" t="s">
        <v>67</v>
      </c>
      <c r="J3681">
        <v>99</v>
      </c>
      <c r="K3681" t="s">
        <v>47</v>
      </c>
      <c r="L3681">
        <v>99</v>
      </c>
      <c r="M3681" t="s">
        <v>26</v>
      </c>
      <c r="N3681">
        <v>99</v>
      </c>
      <c r="O3681" t="s">
        <v>27</v>
      </c>
      <c r="P3681">
        <v>99</v>
      </c>
      <c r="Q3681" t="s">
        <v>42</v>
      </c>
      <c r="R3681">
        <v>3282</v>
      </c>
      <c r="V3681" s="3" t="str">
        <f t="shared" si="115"/>
        <v>.</v>
      </c>
      <c r="W3681" s="3" t="str">
        <f>IF(AND(T3681&lt;&gt;"_U",T3681&lt;&gt;"c",J3681&lt;&gt;9,J3681&lt;&gt;99),IFERROR(VLOOKUP(A3681,'TA Total'!$A$2:$W$10000,18,0),"."),".")</f>
        <v>.</v>
      </c>
    </row>
    <row r="3682" spans="1:23" x14ac:dyDescent="0.2">
      <c r="A3682" s="1" t="str">
        <f t="shared" si="114"/>
        <v>2018|Buller District|Male / TÄne</v>
      </c>
      <c r="B3682" t="s">
        <v>20</v>
      </c>
      <c r="C3682" t="s">
        <v>21</v>
      </c>
      <c r="D3682" t="s">
        <v>22</v>
      </c>
      <c r="E3682" t="s">
        <v>23</v>
      </c>
      <c r="F3682">
        <v>2018</v>
      </c>
      <c r="G3682">
        <v>2018</v>
      </c>
      <c r="H3682">
        <v>55</v>
      </c>
      <c r="I3682" t="s">
        <v>73</v>
      </c>
      <c r="J3682">
        <v>1</v>
      </c>
      <c r="K3682" t="s">
        <v>30</v>
      </c>
      <c r="L3682">
        <v>99</v>
      </c>
      <c r="M3682" t="s">
        <v>26</v>
      </c>
      <c r="N3682">
        <v>99</v>
      </c>
      <c r="O3682" t="s">
        <v>27</v>
      </c>
      <c r="P3682">
        <v>1</v>
      </c>
      <c r="Q3682" t="s">
        <v>34</v>
      </c>
      <c r="R3682">
        <v>1521</v>
      </c>
      <c r="V3682" s="3">
        <f t="shared" si="115"/>
        <v>46.26</v>
      </c>
      <c r="W3682" s="3">
        <f>IF(AND(T3682&lt;&gt;"_U",T3682&lt;&gt;"c",J3682&lt;&gt;9,J3682&lt;&gt;99),IFERROR(VLOOKUP(A3682,'TA Total'!$A$2:$W$10000,18,0),"."),".")</f>
        <v>3288</v>
      </c>
    </row>
    <row r="3683" spans="1:23" x14ac:dyDescent="0.2">
      <c r="A3683" s="1" t="str">
        <f t="shared" si="114"/>
        <v>2018|Buller District|Female / Wahine</v>
      </c>
      <c r="B3683" t="s">
        <v>20</v>
      </c>
      <c r="C3683" t="s">
        <v>21</v>
      </c>
      <c r="D3683" t="s">
        <v>22</v>
      </c>
      <c r="E3683" t="s">
        <v>23</v>
      </c>
      <c r="F3683">
        <v>2018</v>
      </c>
      <c r="G3683">
        <v>2018</v>
      </c>
      <c r="H3683">
        <v>55</v>
      </c>
      <c r="I3683" t="s">
        <v>73</v>
      </c>
      <c r="J3683">
        <v>1</v>
      </c>
      <c r="K3683" t="s">
        <v>30</v>
      </c>
      <c r="L3683">
        <v>99</v>
      </c>
      <c r="M3683" t="s">
        <v>26</v>
      </c>
      <c r="N3683">
        <v>99</v>
      </c>
      <c r="O3683" t="s">
        <v>27</v>
      </c>
      <c r="P3683">
        <v>2</v>
      </c>
      <c r="Q3683" t="s">
        <v>31</v>
      </c>
      <c r="R3683">
        <v>1530</v>
      </c>
      <c r="V3683" s="3">
        <f t="shared" si="115"/>
        <v>45.74</v>
      </c>
      <c r="W3683" s="3">
        <f>IF(AND(T3683&lt;&gt;"_U",T3683&lt;&gt;"c",J3683&lt;&gt;9,J3683&lt;&gt;99),IFERROR(VLOOKUP(A3683,'TA Total'!$A$2:$W$10000,18,0),"."),".")</f>
        <v>3345</v>
      </c>
    </row>
    <row r="3684" spans="1:23" x14ac:dyDescent="0.2">
      <c r="A3684" s="1" t="str">
        <f t="shared" si="114"/>
        <v>2018|Buller District|Another gender / He ira kÄ“ anÅ</v>
      </c>
      <c r="B3684" t="s">
        <v>20</v>
      </c>
      <c r="C3684" t="s">
        <v>21</v>
      </c>
      <c r="D3684" t="s">
        <v>22</v>
      </c>
      <c r="E3684" t="s">
        <v>23</v>
      </c>
      <c r="F3684">
        <v>2018</v>
      </c>
      <c r="G3684">
        <v>2018</v>
      </c>
      <c r="H3684">
        <v>55</v>
      </c>
      <c r="I3684" t="s">
        <v>73</v>
      </c>
      <c r="J3684">
        <v>1</v>
      </c>
      <c r="K3684" t="s">
        <v>30</v>
      </c>
      <c r="L3684">
        <v>99</v>
      </c>
      <c r="M3684" t="s">
        <v>26</v>
      </c>
      <c r="N3684">
        <v>99</v>
      </c>
      <c r="O3684" t="s">
        <v>27</v>
      </c>
      <c r="P3684">
        <v>3</v>
      </c>
      <c r="Q3684" t="s">
        <v>28</v>
      </c>
      <c r="T3684" t="s">
        <v>36</v>
      </c>
      <c r="U3684" t="s">
        <v>37</v>
      </c>
      <c r="V3684" s="3" t="str">
        <f t="shared" si="115"/>
        <v>.</v>
      </c>
      <c r="W3684" s="3" t="str">
        <f>IF(AND(T3684&lt;&gt;"_U",T3684&lt;&gt;"c",J3684&lt;&gt;9,J3684&lt;&gt;99),IFERROR(VLOOKUP(A3684,'TA Total'!$A$2:$W$10000,18,0),"."),".")</f>
        <v>.</v>
      </c>
    </row>
    <row r="3685" spans="1:23" x14ac:dyDescent="0.2">
      <c r="A3685" s="1" t="str">
        <f t="shared" si="114"/>
        <v>2018|Buller District|Total - gender</v>
      </c>
      <c r="B3685" t="s">
        <v>20</v>
      </c>
      <c r="C3685" t="s">
        <v>21</v>
      </c>
      <c r="D3685" t="s">
        <v>22</v>
      </c>
      <c r="E3685" t="s">
        <v>23</v>
      </c>
      <c r="F3685">
        <v>2018</v>
      </c>
      <c r="G3685">
        <v>2018</v>
      </c>
      <c r="H3685">
        <v>55</v>
      </c>
      <c r="I3685" t="s">
        <v>73</v>
      </c>
      <c r="J3685">
        <v>1</v>
      </c>
      <c r="K3685" t="s">
        <v>30</v>
      </c>
      <c r="L3685">
        <v>99</v>
      </c>
      <c r="M3685" t="s">
        <v>26</v>
      </c>
      <c r="N3685">
        <v>99</v>
      </c>
      <c r="O3685" t="s">
        <v>27</v>
      </c>
      <c r="P3685">
        <v>99</v>
      </c>
      <c r="Q3685" t="s">
        <v>42</v>
      </c>
      <c r="R3685">
        <v>3054</v>
      </c>
      <c r="V3685" s="3">
        <f t="shared" si="115"/>
        <v>46.02</v>
      </c>
      <c r="W3685" s="3">
        <f>IF(AND(T3685&lt;&gt;"_U",T3685&lt;&gt;"c",J3685&lt;&gt;9,J3685&lt;&gt;99),IFERROR(VLOOKUP(A3685,'TA Total'!$A$2:$W$10000,18,0),"."),".")</f>
        <v>6636</v>
      </c>
    </row>
    <row r="3686" spans="1:23" x14ac:dyDescent="0.2">
      <c r="A3686" s="1" t="str">
        <f t="shared" si="114"/>
        <v>2018|Buller District|Male / TÄne</v>
      </c>
      <c r="B3686" t="s">
        <v>20</v>
      </c>
      <c r="C3686" t="s">
        <v>21</v>
      </c>
      <c r="D3686" t="s">
        <v>22</v>
      </c>
      <c r="E3686" t="s">
        <v>23</v>
      </c>
      <c r="F3686">
        <v>2018</v>
      </c>
      <c r="G3686">
        <v>2018</v>
      </c>
      <c r="H3686">
        <v>55</v>
      </c>
      <c r="I3686" t="s">
        <v>73</v>
      </c>
      <c r="J3686">
        <v>3</v>
      </c>
      <c r="K3686" t="s">
        <v>39</v>
      </c>
      <c r="L3686">
        <v>99</v>
      </c>
      <c r="M3686" t="s">
        <v>26</v>
      </c>
      <c r="N3686">
        <v>99</v>
      </c>
      <c r="O3686" t="s">
        <v>27</v>
      </c>
      <c r="P3686">
        <v>1</v>
      </c>
      <c r="Q3686" t="s">
        <v>34</v>
      </c>
      <c r="R3686">
        <v>147</v>
      </c>
      <c r="V3686" s="3">
        <f t="shared" si="115"/>
        <v>4.47</v>
      </c>
      <c r="W3686" s="3">
        <f>IF(AND(T3686&lt;&gt;"_U",T3686&lt;&gt;"c",J3686&lt;&gt;9,J3686&lt;&gt;99),IFERROR(VLOOKUP(A3686,'TA Total'!$A$2:$W$10000,18,0),"."),".")</f>
        <v>3288</v>
      </c>
    </row>
    <row r="3687" spans="1:23" x14ac:dyDescent="0.2">
      <c r="A3687" s="1" t="str">
        <f t="shared" si="114"/>
        <v>2018|Buller District|Female / Wahine</v>
      </c>
      <c r="B3687" t="s">
        <v>20</v>
      </c>
      <c r="C3687" t="s">
        <v>21</v>
      </c>
      <c r="D3687" t="s">
        <v>22</v>
      </c>
      <c r="E3687" t="s">
        <v>23</v>
      </c>
      <c r="F3687">
        <v>2018</v>
      </c>
      <c r="G3687">
        <v>2018</v>
      </c>
      <c r="H3687">
        <v>55</v>
      </c>
      <c r="I3687" t="s">
        <v>73</v>
      </c>
      <c r="J3687">
        <v>3</v>
      </c>
      <c r="K3687" t="s">
        <v>39</v>
      </c>
      <c r="L3687">
        <v>99</v>
      </c>
      <c r="M3687" t="s">
        <v>26</v>
      </c>
      <c r="N3687">
        <v>99</v>
      </c>
      <c r="O3687" t="s">
        <v>27</v>
      </c>
      <c r="P3687">
        <v>2</v>
      </c>
      <c r="Q3687" t="s">
        <v>31</v>
      </c>
      <c r="R3687">
        <v>147</v>
      </c>
      <c r="V3687" s="3">
        <f t="shared" si="115"/>
        <v>4.3899999999999997</v>
      </c>
      <c r="W3687" s="3">
        <f>IF(AND(T3687&lt;&gt;"_U",T3687&lt;&gt;"c",J3687&lt;&gt;9,J3687&lt;&gt;99),IFERROR(VLOOKUP(A3687,'TA Total'!$A$2:$W$10000,18,0),"."),".")</f>
        <v>3345</v>
      </c>
    </row>
    <row r="3688" spans="1:23" x14ac:dyDescent="0.2">
      <c r="A3688" s="1" t="str">
        <f t="shared" si="114"/>
        <v>2018|Buller District|Another gender / He ira kÄ“ anÅ</v>
      </c>
      <c r="B3688" t="s">
        <v>20</v>
      </c>
      <c r="C3688" t="s">
        <v>21</v>
      </c>
      <c r="D3688" t="s">
        <v>22</v>
      </c>
      <c r="E3688" t="s">
        <v>23</v>
      </c>
      <c r="F3688">
        <v>2018</v>
      </c>
      <c r="G3688">
        <v>2018</v>
      </c>
      <c r="H3688">
        <v>55</v>
      </c>
      <c r="I3688" t="s">
        <v>73</v>
      </c>
      <c r="J3688">
        <v>3</v>
      </c>
      <c r="K3688" t="s">
        <v>39</v>
      </c>
      <c r="L3688">
        <v>99</v>
      </c>
      <c r="M3688" t="s">
        <v>26</v>
      </c>
      <c r="N3688">
        <v>99</v>
      </c>
      <c r="O3688" t="s">
        <v>27</v>
      </c>
      <c r="P3688">
        <v>3</v>
      </c>
      <c r="Q3688" t="s">
        <v>28</v>
      </c>
      <c r="T3688" t="s">
        <v>36</v>
      </c>
      <c r="U3688" t="s">
        <v>37</v>
      </c>
      <c r="V3688" s="3" t="str">
        <f t="shared" si="115"/>
        <v>.</v>
      </c>
      <c r="W3688" s="3" t="str">
        <f>IF(AND(T3688&lt;&gt;"_U",T3688&lt;&gt;"c",J3688&lt;&gt;9,J3688&lt;&gt;99),IFERROR(VLOOKUP(A3688,'TA Total'!$A$2:$W$10000,18,0),"."),".")</f>
        <v>.</v>
      </c>
    </row>
    <row r="3689" spans="1:23" x14ac:dyDescent="0.2">
      <c r="A3689" s="1" t="str">
        <f t="shared" si="114"/>
        <v>2018|Buller District|Total - gender</v>
      </c>
      <c r="B3689" t="s">
        <v>20</v>
      </c>
      <c r="C3689" t="s">
        <v>21</v>
      </c>
      <c r="D3689" t="s">
        <v>22</v>
      </c>
      <c r="E3689" t="s">
        <v>23</v>
      </c>
      <c r="F3689">
        <v>2018</v>
      </c>
      <c r="G3689">
        <v>2018</v>
      </c>
      <c r="H3689">
        <v>55</v>
      </c>
      <c r="I3689" t="s">
        <v>73</v>
      </c>
      <c r="J3689">
        <v>3</v>
      </c>
      <c r="K3689" t="s">
        <v>39</v>
      </c>
      <c r="L3689">
        <v>99</v>
      </c>
      <c r="M3689" t="s">
        <v>26</v>
      </c>
      <c r="N3689">
        <v>99</v>
      </c>
      <c r="O3689" t="s">
        <v>27</v>
      </c>
      <c r="P3689">
        <v>99</v>
      </c>
      <c r="Q3689" t="s">
        <v>42</v>
      </c>
      <c r="R3689">
        <v>297</v>
      </c>
      <c r="V3689" s="3">
        <f t="shared" si="115"/>
        <v>4.4800000000000004</v>
      </c>
      <c r="W3689" s="3">
        <f>IF(AND(T3689&lt;&gt;"_U",T3689&lt;&gt;"c",J3689&lt;&gt;9,J3689&lt;&gt;99),IFERROR(VLOOKUP(A3689,'TA Total'!$A$2:$W$10000,18,0),"."),".")</f>
        <v>6636</v>
      </c>
    </row>
    <row r="3690" spans="1:23" x14ac:dyDescent="0.2">
      <c r="A3690" s="1" t="str">
        <f t="shared" si="114"/>
        <v>2018|Buller District|Male / TÄne</v>
      </c>
      <c r="B3690" t="s">
        <v>20</v>
      </c>
      <c r="C3690" t="s">
        <v>21</v>
      </c>
      <c r="D3690" t="s">
        <v>22</v>
      </c>
      <c r="E3690" t="s">
        <v>23</v>
      </c>
      <c r="F3690">
        <v>2018</v>
      </c>
      <c r="G3690">
        <v>2018</v>
      </c>
      <c r="H3690">
        <v>55</v>
      </c>
      <c r="I3690" t="s">
        <v>73</v>
      </c>
      <c r="J3690">
        <v>4</v>
      </c>
      <c r="K3690" t="s">
        <v>54</v>
      </c>
      <c r="L3690">
        <v>99</v>
      </c>
      <c r="M3690" t="s">
        <v>26</v>
      </c>
      <c r="N3690">
        <v>99</v>
      </c>
      <c r="O3690" t="s">
        <v>27</v>
      </c>
      <c r="P3690">
        <v>1</v>
      </c>
      <c r="Q3690" t="s">
        <v>34</v>
      </c>
      <c r="R3690">
        <v>399</v>
      </c>
      <c r="V3690" s="3">
        <f t="shared" si="115"/>
        <v>12.14</v>
      </c>
      <c r="W3690" s="3">
        <f>IF(AND(T3690&lt;&gt;"_U",T3690&lt;&gt;"c",J3690&lt;&gt;9,J3690&lt;&gt;99),IFERROR(VLOOKUP(A3690,'TA Total'!$A$2:$W$10000,18,0),"."),".")</f>
        <v>3288</v>
      </c>
    </row>
    <row r="3691" spans="1:23" x14ac:dyDescent="0.2">
      <c r="A3691" s="1" t="str">
        <f t="shared" si="114"/>
        <v>2018|Buller District|Female / Wahine</v>
      </c>
      <c r="B3691" t="s">
        <v>20</v>
      </c>
      <c r="C3691" t="s">
        <v>21</v>
      </c>
      <c r="D3691" t="s">
        <v>22</v>
      </c>
      <c r="E3691" t="s">
        <v>23</v>
      </c>
      <c r="F3691">
        <v>2018</v>
      </c>
      <c r="G3691">
        <v>2018</v>
      </c>
      <c r="H3691">
        <v>55</v>
      </c>
      <c r="I3691" t="s">
        <v>73</v>
      </c>
      <c r="J3691">
        <v>4</v>
      </c>
      <c r="K3691" t="s">
        <v>54</v>
      </c>
      <c r="L3691">
        <v>99</v>
      </c>
      <c r="M3691" t="s">
        <v>26</v>
      </c>
      <c r="N3691">
        <v>99</v>
      </c>
      <c r="O3691" t="s">
        <v>27</v>
      </c>
      <c r="P3691">
        <v>2</v>
      </c>
      <c r="Q3691" t="s">
        <v>31</v>
      </c>
      <c r="R3691">
        <v>402</v>
      </c>
      <c r="V3691" s="3">
        <f t="shared" si="115"/>
        <v>12.02</v>
      </c>
      <c r="W3691" s="3">
        <f>IF(AND(T3691&lt;&gt;"_U",T3691&lt;&gt;"c",J3691&lt;&gt;9,J3691&lt;&gt;99),IFERROR(VLOOKUP(A3691,'TA Total'!$A$2:$W$10000,18,0),"."),".")</f>
        <v>3345</v>
      </c>
    </row>
    <row r="3692" spans="1:23" x14ac:dyDescent="0.2">
      <c r="A3692" s="1" t="str">
        <f t="shared" si="114"/>
        <v>2018|Buller District|Another gender / He ira kÄ“ anÅ</v>
      </c>
      <c r="B3692" t="s">
        <v>20</v>
      </c>
      <c r="C3692" t="s">
        <v>21</v>
      </c>
      <c r="D3692" t="s">
        <v>22</v>
      </c>
      <c r="E3692" t="s">
        <v>23</v>
      </c>
      <c r="F3692">
        <v>2018</v>
      </c>
      <c r="G3692">
        <v>2018</v>
      </c>
      <c r="H3692">
        <v>55</v>
      </c>
      <c r="I3692" t="s">
        <v>73</v>
      </c>
      <c r="J3692">
        <v>4</v>
      </c>
      <c r="K3692" t="s">
        <v>54</v>
      </c>
      <c r="L3692">
        <v>99</v>
      </c>
      <c r="M3692" t="s">
        <v>26</v>
      </c>
      <c r="N3692">
        <v>99</v>
      </c>
      <c r="O3692" t="s">
        <v>27</v>
      </c>
      <c r="P3692">
        <v>3</v>
      </c>
      <c r="Q3692" t="s">
        <v>28</v>
      </c>
      <c r="T3692" t="s">
        <v>36</v>
      </c>
      <c r="U3692" t="s">
        <v>37</v>
      </c>
      <c r="V3692" s="3" t="str">
        <f t="shared" si="115"/>
        <v>.</v>
      </c>
      <c r="W3692" s="3" t="str">
        <f>IF(AND(T3692&lt;&gt;"_U",T3692&lt;&gt;"c",J3692&lt;&gt;9,J3692&lt;&gt;99),IFERROR(VLOOKUP(A3692,'TA Total'!$A$2:$W$10000,18,0),"."),".")</f>
        <v>.</v>
      </c>
    </row>
    <row r="3693" spans="1:23" x14ac:dyDescent="0.2">
      <c r="A3693" s="1" t="str">
        <f t="shared" si="114"/>
        <v>2018|Buller District|Total - gender</v>
      </c>
      <c r="B3693" t="s">
        <v>20</v>
      </c>
      <c r="C3693" t="s">
        <v>21</v>
      </c>
      <c r="D3693" t="s">
        <v>22</v>
      </c>
      <c r="E3693" t="s">
        <v>23</v>
      </c>
      <c r="F3693">
        <v>2018</v>
      </c>
      <c r="G3693">
        <v>2018</v>
      </c>
      <c r="H3693">
        <v>55</v>
      </c>
      <c r="I3693" t="s">
        <v>73</v>
      </c>
      <c r="J3693">
        <v>4</v>
      </c>
      <c r="K3693" t="s">
        <v>54</v>
      </c>
      <c r="L3693">
        <v>99</v>
      </c>
      <c r="M3693" t="s">
        <v>26</v>
      </c>
      <c r="N3693">
        <v>99</v>
      </c>
      <c r="O3693" t="s">
        <v>27</v>
      </c>
      <c r="P3693">
        <v>99</v>
      </c>
      <c r="Q3693" t="s">
        <v>42</v>
      </c>
      <c r="R3693">
        <v>801</v>
      </c>
      <c r="V3693" s="3">
        <f t="shared" si="115"/>
        <v>12.07</v>
      </c>
      <c r="W3693" s="3">
        <f>IF(AND(T3693&lt;&gt;"_U",T3693&lt;&gt;"c",J3693&lt;&gt;9,J3693&lt;&gt;99),IFERROR(VLOOKUP(A3693,'TA Total'!$A$2:$W$10000,18,0),"."),".")</f>
        <v>6636</v>
      </c>
    </row>
    <row r="3694" spans="1:23" x14ac:dyDescent="0.2">
      <c r="A3694" s="1" t="str">
        <f t="shared" si="114"/>
        <v>2018|Buller District|Male / TÄne</v>
      </c>
      <c r="B3694" t="s">
        <v>20</v>
      </c>
      <c r="C3694" t="s">
        <v>21</v>
      </c>
      <c r="D3694" t="s">
        <v>22</v>
      </c>
      <c r="E3694" t="s">
        <v>23</v>
      </c>
      <c r="F3694">
        <v>2018</v>
      </c>
      <c r="G3694">
        <v>2018</v>
      </c>
      <c r="H3694">
        <v>55</v>
      </c>
      <c r="I3694" t="s">
        <v>73</v>
      </c>
      <c r="J3694">
        <v>5</v>
      </c>
      <c r="K3694" t="s">
        <v>33</v>
      </c>
      <c r="L3694">
        <v>99</v>
      </c>
      <c r="M3694" t="s">
        <v>26</v>
      </c>
      <c r="N3694">
        <v>99</v>
      </c>
      <c r="O3694" t="s">
        <v>27</v>
      </c>
      <c r="P3694">
        <v>1</v>
      </c>
      <c r="Q3694" t="s">
        <v>34</v>
      </c>
      <c r="R3694">
        <v>138</v>
      </c>
      <c r="V3694" s="3">
        <f t="shared" si="115"/>
        <v>4.2</v>
      </c>
      <c r="W3694" s="3">
        <f>IF(AND(T3694&lt;&gt;"_U",T3694&lt;&gt;"c",J3694&lt;&gt;9,J3694&lt;&gt;99),IFERROR(VLOOKUP(A3694,'TA Total'!$A$2:$W$10000,18,0),"."),".")</f>
        <v>3288</v>
      </c>
    </row>
    <row r="3695" spans="1:23" x14ac:dyDescent="0.2">
      <c r="A3695" s="1" t="str">
        <f t="shared" si="114"/>
        <v>2018|Buller District|Female / Wahine</v>
      </c>
      <c r="B3695" t="s">
        <v>20</v>
      </c>
      <c r="C3695" t="s">
        <v>21</v>
      </c>
      <c r="D3695" t="s">
        <v>22</v>
      </c>
      <c r="E3695" t="s">
        <v>23</v>
      </c>
      <c r="F3695">
        <v>2018</v>
      </c>
      <c r="G3695">
        <v>2018</v>
      </c>
      <c r="H3695">
        <v>55</v>
      </c>
      <c r="I3695" t="s">
        <v>73</v>
      </c>
      <c r="J3695">
        <v>5</v>
      </c>
      <c r="K3695" t="s">
        <v>33</v>
      </c>
      <c r="L3695">
        <v>99</v>
      </c>
      <c r="M3695" t="s">
        <v>26</v>
      </c>
      <c r="N3695">
        <v>99</v>
      </c>
      <c r="O3695" t="s">
        <v>27</v>
      </c>
      <c r="P3695">
        <v>2</v>
      </c>
      <c r="Q3695" t="s">
        <v>31</v>
      </c>
      <c r="R3695">
        <v>366</v>
      </c>
      <c r="V3695" s="3">
        <f t="shared" si="115"/>
        <v>10.94</v>
      </c>
      <c r="W3695" s="3">
        <f>IF(AND(T3695&lt;&gt;"_U",T3695&lt;&gt;"c",J3695&lt;&gt;9,J3695&lt;&gt;99),IFERROR(VLOOKUP(A3695,'TA Total'!$A$2:$W$10000,18,0),"."),".")</f>
        <v>3345</v>
      </c>
    </row>
    <row r="3696" spans="1:23" x14ac:dyDescent="0.2">
      <c r="A3696" s="1" t="str">
        <f t="shared" si="114"/>
        <v>2018|Buller District|Another gender / He ira kÄ“ anÅ</v>
      </c>
      <c r="B3696" t="s">
        <v>20</v>
      </c>
      <c r="C3696" t="s">
        <v>21</v>
      </c>
      <c r="D3696" t="s">
        <v>22</v>
      </c>
      <c r="E3696" t="s">
        <v>23</v>
      </c>
      <c r="F3696">
        <v>2018</v>
      </c>
      <c r="G3696">
        <v>2018</v>
      </c>
      <c r="H3696">
        <v>55</v>
      </c>
      <c r="I3696" t="s">
        <v>73</v>
      </c>
      <c r="J3696">
        <v>5</v>
      </c>
      <c r="K3696" t="s">
        <v>33</v>
      </c>
      <c r="L3696">
        <v>99</v>
      </c>
      <c r="M3696" t="s">
        <v>26</v>
      </c>
      <c r="N3696">
        <v>99</v>
      </c>
      <c r="O3696" t="s">
        <v>27</v>
      </c>
      <c r="P3696">
        <v>3</v>
      </c>
      <c r="Q3696" t="s">
        <v>28</v>
      </c>
      <c r="T3696" t="s">
        <v>36</v>
      </c>
      <c r="U3696" t="s">
        <v>37</v>
      </c>
      <c r="V3696" s="3" t="str">
        <f t="shared" si="115"/>
        <v>.</v>
      </c>
      <c r="W3696" s="3" t="str">
        <f>IF(AND(T3696&lt;&gt;"_U",T3696&lt;&gt;"c",J3696&lt;&gt;9,J3696&lt;&gt;99),IFERROR(VLOOKUP(A3696,'TA Total'!$A$2:$W$10000,18,0),"."),".")</f>
        <v>.</v>
      </c>
    </row>
    <row r="3697" spans="1:23" x14ac:dyDescent="0.2">
      <c r="A3697" s="1" t="str">
        <f t="shared" si="114"/>
        <v>2018|Buller District|Total - gender</v>
      </c>
      <c r="B3697" t="s">
        <v>20</v>
      </c>
      <c r="C3697" t="s">
        <v>21</v>
      </c>
      <c r="D3697" t="s">
        <v>22</v>
      </c>
      <c r="E3697" t="s">
        <v>23</v>
      </c>
      <c r="F3697">
        <v>2018</v>
      </c>
      <c r="G3697">
        <v>2018</v>
      </c>
      <c r="H3697">
        <v>55</v>
      </c>
      <c r="I3697" t="s">
        <v>73</v>
      </c>
      <c r="J3697">
        <v>5</v>
      </c>
      <c r="K3697" t="s">
        <v>33</v>
      </c>
      <c r="L3697">
        <v>99</v>
      </c>
      <c r="M3697" t="s">
        <v>26</v>
      </c>
      <c r="N3697">
        <v>99</v>
      </c>
      <c r="O3697" t="s">
        <v>27</v>
      </c>
      <c r="P3697">
        <v>99</v>
      </c>
      <c r="Q3697" t="s">
        <v>42</v>
      </c>
      <c r="R3697">
        <v>504</v>
      </c>
      <c r="V3697" s="3">
        <f t="shared" si="115"/>
        <v>7.59</v>
      </c>
      <c r="W3697" s="3">
        <f>IF(AND(T3697&lt;&gt;"_U",T3697&lt;&gt;"c",J3697&lt;&gt;9,J3697&lt;&gt;99),IFERROR(VLOOKUP(A3697,'TA Total'!$A$2:$W$10000,18,0),"."),".")</f>
        <v>6636</v>
      </c>
    </row>
    <row r="3698" spans="1:23" x14ac:dyDescent="0.2">
      <c r="A3698" s="1" t="str">
        <f t="shared" si="114"/>
        <v>2018|Buller District|Male / TÄne</v>
      </c>
      <c r="B3698" t="s">
        <v>20</v>
      </c>
      <c r="C3698" t="s">
        <v>21</v>
      </c>
      <c r="D3698" t="s">
        <v>22</v>
      </c>
      <c r="E3698" t="s">
        <v>23</v>
      </c>
      <c r="F3698">
        <v>2018</v>
      </c>
      <c r="G3698">
        <v>2018</v>
      </c>
      <c r="H3698">
        <v>55</v>
      </c>
      <c r="I3698" t="s">
        <v>73</v>
      </c>
      <c r="J3698">
        <v>6</v>
      </c>
      <c r="K3698" t="s">
        <v>52</v>
      </c>
      <c r="L3698">
        <v>99</v>
      </c>
      <c r="M3698" t="s">
        <v>26</v>
      </c>
      <c r="N3698">
        <v>99</v>
      </c>
      <c r="O3698" t="s">
        <v>27</v>
      </c>
      <c r="P3698">
        <v>1</v>
      </c>
      <c r="Q3698" t="s">
        <v>34</v>
      </c>
      <c r="R3698">
        <v>1083</v>
      </c>
      <c r="V3698" s="3">
        <f t="shared" si="115"/>
        <v>32.94</v>
      </c>
      <c r="W3698" s="3">
        <f>IF(AND(T3698&lt;&gt;"_U",T3698&lt;&gt;"c",J3698&lt;&gt;9,J3698&lt;&gt;99),IFERROR(VLOOKUP(A3698,'TA Total'!$A$2:$W$10000,18,0),"."),".")</f>
        <v>3288</v>
      </c>
    </row>
    <row r="3699" spans="1:23" x14ac:dyDescent="0.2">
      <c r="A3699" s="1" t="str">
        <f t="shared" si="114"/>
        <v>2018|Buller District|Female / Wahine</v>
      </c>
      <c r="B3699" t="s">
        <v>20</v>
      </c>
      <c r="C3699" t="s">
        <v>21</v>
      </c>
      <c r="D3699" t="s">
        <v>22</v>
      </c>
      <c r="E3699" t="s">
        <v>23</v>
      </c>
      <c r="F3699">
        <v>2018</v>
      </c>
      <c r="G3699">
        <v>2018</v>
      </c>
      <c r="H3699">
        <v>55</v>
      </c>
      <c r="I3699" t="s">
        <v>73</v>
      </c>
      <c r="J3699">
        <v>6</v>
      </c>
      <c r="K3699" t="s">
        <v>52</v>
      </c>
      <c r="L3699">
        <v>99</v>
      </c>
      <c r="M3699" t="s">
        <v>26</v>
      </c>
      <c r="N3699">
        <v>99</v>
      </c>
      <c r="O3699" t="s">
        <v>27</v>
      </c>
      <c r="P3699">
        <v>2</v>
      </c>
      <c r="Q3699" t="s">
        <v>31</v>
      </c>
      <c r="R3699">
        <v>900</v>
      </c>
      <c r="V3699" s="3">
        <f t="shared" si="115"/>
        <v>26.91</v>
      </c>
      <c r="W3699" s="3">
        <f>IF(AND(T3699&lt;&gt;"_U",T3699&lt;&gt;"c",J3699&lt;&gt;9,J3699&lt;&gt;99),IFERROR(VLOOKUP(A3699,'TA Total'!$A$2:$W$10000,18,0),"."),".")</f>
        <v>3345</v>
      </c>
    </row>
    <row r="3700" spans="1:23" x14ac:dyDescent="0.2">
      <c r="A3700" s="1" t="str">
        <f t="shared" si="114"/>
        <v>2018|Buller District|Another gender / He ira kÄ“ anÅ</v>
      </c>
      <c r="B3700" t="s">
        <v>20</v>
      </c>
      <c r="C3700" t="s">
        <v>21</v>
      </c>
      <c r="D3700" t="s">
        <v>22</v>
      </c>
      <c r="E3700" t="s">
        <v>23</v>
      </c>
      <c r="F3700">
        <v>2018</v>
      </c>
      <c r="G3700">
        <v>2018</v>
      </c>
      <c r="H3700">
        <v>55</v>
      </c>
      <c r="I3700" t="s">
        <v>73</v>
      </c>
      <c r="J3700">
        <v>6</v>
      </c>
      <c r="K3700" t="s">
        <v>52</v>
      </c>
      <c r="L3700">
        <v>99</v>
      </c>
      <c r="M3700" t="s">
        <v>26</v>
      </c>
      <c r="N3700">
        <v>99</v>
      </c>
      <c r="O3700" t="s">
        <v>27</v>
      </c>
      <c r="P3700">
        <v>3</v>
      </c>
      <c r="Q3700" t="s">
        <v>28</v>
      </c>
      <c r="T3700" t="s">
        <v>36</v>
      </c>
      <c r="U3700" t="s">
        <v>37</v>
      </c>
      <c r="V3700" s="3" t="str">
        <f t="shared" si="115"/>
        <v>.</v>
      </c>
      <c r="W3700" s="3" t="str">
        <f>IF(AND(T3700&lt;&gt;"_U",T3700&lt;&gt;"c",J3700&lt;&gt;9,J3700&lt;&gt;99),IFERROR(VLOOKUP(A3700,'TA Total'!$A$2:$W$10000,18,0),"."),".")</f>
        <v>.</v>
      </c>
    </row>
    <row r="3701" spans="1:23" x14ac:dyDescent="0.2">
      <c r="A3701" s="1" t="str">
        <f t="shared" si="114"/>
        <v>2018|Buller District|Total - gender</v>
      </c>
      <c r="B3701" t="s">
        <v>20</v>
      </c>
      <c r="C3701" t="s">
        <v>21</v>
      </c>
      <c r="D3701" t="s">
        <v>22</v>
      </c>
      <c r="E3701" t="s">
        <v>23</v>
      </c>
      <c r="F3701">
        <v>2018</v>
      </c>
      <c r="G3701">
        <v>2018</v>
      </c>
      <c r="H3701">
        <v>55</v>
      </c>
      <c r="I3701" t="s">
        <v>73</v>
      </c>
      <c r="J3701">
        <v>6</v>
      </c>
      <c r="K3701" t="s">
        <v>52</v>
      </c>
      <c r="L3701">
        <v>99</v>
      </c>
      <c r="M3701" t="s">
        <v>26</v>
      </c>
      <c r="N3701">
        <v>99</v>
      </c>
      <c r="O3701" t="s">
        <v>27</v>
      </c>
      <c r="P3701">
        <v>99</v>
      </c>
      <c r="Q3701" t="s">
        <v>42</v>
      </c>
      <c r="R3701">
        <v>1980</v>
      </c>
      <c r="V3701" s="3">
        <f t="shared" si="115"/>
        <v>29.84</v>
      </c>
      <c r="W3701" s="3">
        <f>IF(AND(T3701&lt;&gt;"_U",T3701&lt;&gt;"c",J3701&lt;&gt;9,J3701&lt;&gt;99),IFERROR(VLOOKUP(A3701,'TA Total'!$A$2:$W$10000,18,0),"."),".")</f>
        <v>6636</v>
      </c>
    </row>
    <row r="3702" spans="1:23" x14ac:dyDescent="0.2">
      <c r="A3702" s="1" t="str">
        <f t="shared" si="114"/>
        <v>2018|Buller District|Male / TÄne</v>
      </c>
      <c r="B3702" t="s">
        <v>20</v>
      </c>
      <c r="C3702" t="s">
        <v>21</v>
      </c>
      <c r="D3702" t="s">
        <v>22</v>
      </c>
      <c r="E3702" t="s">
        <v>23</v>
      </c>
      <c r="F3702">
        <v>2018</v>
      </c>
      <c r="G3702">
        <v>2018</v>
      </c>
      <c r="H3702">
        <v>55</v>
      </c>
      <c r="I3702" t="s">
        <v>73</v>
      </c>
      <c r="J3702">
        <v>9</v>
      </c>
      <c r="K3702" t="s">
        <v>25</v>
      </c>
      <c r="L3702">
        <v>99</v>
      </c>
      <c r="M3702" t="s">
        <v>26</v>
      </c>
      <c r="N3702">
        <v>99</v>
      </c>
      <c r="O3702" t="s">
        <v>27</v>
      </c>
      <c r="P3702">
        <v>1</v>
      </c>
      <c r="Q3702" t="s">
        <v>34</v>
      </c>
      <c r="R3702">
        <v>804</v>
      </c>
      <c r="V3702" s="3" t="str">
        <f t="shared" si="115"/>
        <v>.</v>
      </c>
      <c r="W3702" s="3" t="str">
        <f>IF(AND(T3702&lt;&gt;"_U",T3702&lt;&gt;"c",J3702&lt;&gt;9,J3702&lt;&gt;99),IFERROR(VLOOKUP(A3702,'TA Total'!$A$2:$W$10000,18,0),"."),".")</f>
        <v>.</v>
      </c>
    </row>
    <row r="3703" spans="1:23" x14ac:dyDescent="0.2">
      <c r="A3703" s="1" t="str">
        <f t="shared" si="114"/>
        <v>2018|Buller District|Female / Wahine</v>
      </c>
      <c r="B3703" t="s">
        <v>20</v>
      </c>
      <c r="C3703" t="s">
        <v>21</v>
      </c>
      <c r="D3703" t="s">
        <v>22</v>
      </c>
      <c r="E3703" t="s">
        <v>23</v>
      </c>
      <c r="F3703">
        <v>2018</v>
      </c>
      <c r="G3703">
        <v>2018</v>
      </c>
      <c r="H3703">
        <v>55</v>
      </c>
      <c r="I3703" t="s">
        <v>73</v>
      </c>
      <c r="J3703">
        <v>9</v>
      </c>
      <c r="K3703" t="s">
        <v>25</v>
      </c>
      <c r="L3703">
        <v>99</v>
      </c>
      <c r="M3703" t="s">
        <v>26</v>
      </c>
      <c r="N3703">
        <v>99</v>
      </c>
      <c r="O3703" t="s">
        <v>27</v>
      </c>
      <c r="P3703">
        <v>2</v>
      </c>
      <c r="Q3703" t="s">
        <v>31</v>
      </c>
      <c r="R3703">
        <v>570</v>
      </c>
      <c r="V3703" s="3" t="str">
        <f t="shared" si="115"/>
        <v>.</v>
      </c>
      <c r="W3703" s="3" t="str">
        <f>IF(AND(T3703&lt;&gt;"_U",T3703&lt;&gt;"c",J3703&lt;&gt;9,J3703&lt;&gt;99),IFERROR(VLOOKUP(A3703,'TA Total'!$A$2:$W$10000,18,0),"."),".")</f>
        <v>.</v>
      </c>
    </row>
    <row r="3704" spans="1:23" x14ac:dyDescent="0.2">
      <c r="A3704" s="1" t="str">
        <f t="shared" si="114"/>
        <v>2018|Buller District|Another gender / He ira kÄ“ anÅ</v>
      </c>
      <c r="B3704" t="s">
        <v>20</v>
      </c>
      <c r="C3704" t="s">
        <v>21</v>
      </c>
      <c r="D3704" t="s">
        <v>22</v>
      </c>
      <c r="E3704" t="s">
        <v>23</v>
      </c>
      <c r="F3704">
        <v>2018</v>
      </c>
      <c r="G3704">
        <v>2018</v>
      </c>
      <c r="H3704">
        <v>55</v>
      </c>
      <c r="I3704" t="s">
        <v>73</v>
      </c>
      <c r="J3704">
        <v>9</v>
      </c>
      <c r="K3704" t="s">
        <v>25</v>
      </c>
      <c r="L3704">
        <v>99</v>
      </c>
      <c r="M3704" t="s">
        <v>26</v>
      </c>
      <c r="N3704">
        <v>99</v>
      </c>
      <c r="O3704" t="s">
        <v>27</v>
      </c>
      <c r="P3704">
        <v>3</v>
      </c>
      <c r="Q3704" t="s">
        <v>28</v>
      </c>
      <c r="T3704" t="s">
        <v>36</v>
      </c>
      <c r="U3704" t="s">
        <v>37</v>
      </c>
      <c r="V3704" s="3" t="str">
        <f t="shared" si="115"/>
        <v>.</v>
      </c>
      <c r="W3704" s="3" t="str">
        <f>IF(AND(T3704&lt;&gt;"_U",T3704&lt;&gt;"c",J3704&lt;&gt;9,J3704&lt;&gt;99),IFERROR(VLOOKUP(A3704,'TA Total'!$A$2:$W$10000,18,0),"."),".")</f>
        <v>.</v>
      </c>
    </row>
    <row r="3705" spans="1:23" x14ac:dyDescent="0.2">
      <c r="A3705" s="1" t="str">
        <f t="shared" si="114"/>
        <v>2018|Buller District|Total - gender</v>
      </c>
      <c r="B3705" t="s">
        <v>20</v>
      </c>
      <c r="C3705" t="s">
        <v>21</v>
      </c>
      <c r="D3705" t="s">
        <v>22</v>
      </c>
      <c r="E3705" t="s">
        <v>23</v>
      </c>
      <c r="F3705">
        <v>2018</v>
      </c>
      <c r="G3705">
        <v>2018</v>
      </c>
      <c r="H3705">
        <v>55</v>
      </c>
      <c r="I3705" t="s">
        <v>73</v>
      </c>
      <c r="J3705">
        <v>9</v>
      </c>
      <c r="K3705" t="s">
        <v>25</v>
      </c>
      <c r="L3705">
        <v>99</v>
      </c>
      <c r="M3705" t="s">
        <v>26</v>
      </c>
      <c r="N3705">
        <v>99</v>
      </c>
      <c r="O3705" t="s">
        <v>27</v>
      </c>
      <c r="P3705">
        <v>99</v>
      </c>
      <c r="Q3705" t="s">
        <v>42</v>
      </c>
      <c r="R3705">
        <v>1371</v>
      </c>
      <c r="V3705" s="3" t="str">
        <f t="shared" si="115"/>
        <v>.</v>
      </c>
      <c r="W3705" s="3" t="str">
        <f>IF(AND(T3705&lt;&gt;"_U",T3705&lt;&gt;"c",J3705&lt;&gt;9,J3705&lt;&gt;99),IFERROR(VLOOKUP(A3705,'TA Total'!$A$2:$W$10000,18,0),"."),".")</f>
        <v>.</v>
      </c>
    </row>
    <row r="3706" spans="1:23" x14ac:dyDescent="0.2">
      <c r="A3706" s="1" t="str">
        <f t="shared" si="114"/>
        <v>2018|Buller District|Male / TÄne</v>
      </c>
      <c r="B3706" t="s">
        <v>20</v>
      </c>
      <c r="C3706" t="s">
        <v>21</v>
      </c>
      <c r="D3706" t="s">
        <v>22</v>
      </c>
      <c r="E3706" t="s">
        <v>23</v>
      </c>
      <c r="F3706">
        <v>2018</v>
      </c>
      <c r="G3706">
        <v>2018</v>
      </c>
      <c r="H3706">
        <v>55</v>
      </c>
      <c r="I3706" t="s">
        <v>73</v>
      </c>
      <c r="J3706">
        <v>77</v>
      </c>
      <c r="K3706" t="s">
        <v>49</v>
      </c>
      <c r="L3706">
        <v>99</v>
      </c>
      <c r="M3706" t="s">
        <v>26</v>
      </c>
      <c r="N3706">
        <v>99</v>
      </c>
      <c r="O3706" t="s">
        <v>27</v>
      </c>
      <c r="P3706">
        <v>1</v>
      </c>
      <c r="Q3706" t="s">
        <v>34</v>
      </c>
      <c r="R3706">
        <v>3288</v>
      </c>
      <c r="V3706" s="3">
        <f t="shared" si="115"/>
        <v>100</v>
      </c>
      <c r="W3706" s="3">
        <f>IF(AND(T3706&lt;&gt;"_U",T3706&lt;&gt;"c",J3706&lt;&gt;9,J3706&lt;&gt;99),IFERROR(VLOOKUP(A3706,'TA Total'!$A$2:$W$10000,18,0),"."),".")</f>
        <v>3288</v>
      </c>
    </row>
    <row r="3707" spans="1:23" x14ac:dyDescent="0.2">
      <c r="A3707" s="1" t="str">
        <f t="shared" si="114"/>
        <v>2018|Buller District|Female / Wahine</v>
      </c>
      <c r="B3707" t="s">
        <v>20</v>
      </c>
      <c r="C3707" t="s">
        <v>21</v>
      </c>
      <c r="D3707" t="s">
        <v>22</v>
      </c>
      <c r="E3707" t="s">
        <v>23</v>
      </c>
      <c r="F3707">
        <v>2018</v>
      </c>
      <c r="G3707">
        <v>2018</v>
      </c>
      <c r="H3707">
        <v>55</v>
      </c>
      <c r="I3707" t="s">
        <v>73</v>
      </c>
      <c r="J3707">
        <v>77</v>
      </c>
      <c r="K3707" t="s">
        <v>49</v>
      </c>
      <c r="L3707">
        <v>99</v>
      </c>
      <c r="M3707" t="s">
        <v>26</v>
      </c>
      <c r="N3707">
        <v>99</v>
      </c>
      <c r="O3707" t="s">
        <v>27</v>
      </c>
      <c r="P3707">
        <v>2</v>
      </c>
      <c r="Q3707" t="s">
        <v>31</v>
      </c>
      <c r="R3707">
        <v>3345</v>
      </c>
      <c r="V3707" s="3">
        <f t="shared" si="115"/>
        <v>100</v>
      </c>
      <c r="W3707" s="3">
        <f>IF(AND(T3707&lt;&gt;"_U",T3707&lt;&gt;"c",J3707&lt;&gt;9,J3707&lt;&gt;99),IFERROR(VLOOKUP(A3707,'TA Total'!$A$2:$W$10000,18,0),"."),".")</f>
        <v>3345</v>
      </c>
    </row>
    <row r="3708" spans="1:23" x14ac:dyDescent="0.2">
      <c r="A3708" s="1" t="str">
        <f t="shared" si="114"/>
        <v>2018|Buller District|Another gender / He ira kÄ“ anÅ</v>
      </c>
      <c r="B3708" t="s">
        <v>20</v>
      </c>
      <c r="C3708" t="s">
        <v>21</v>
      </c>
      <c r="D3708" t="s">
        <v>22</v>
      </c>
      <c r="E3708" t="s">
        <v>23</v>
      </c>
      <c r="F3708">
        <v>2018</v>
      </c>
      <c r="G3708">
        <v>2018</v>
      </c>
      <c r="H3708">
        <v>55</v>
      </c>
      <c r="I3708" t="s">
        <v>73</v>
      </c>
      <c r="J3708">
        <v>77</v>
      </c>
      <c r="K3708" t="s">
        <v>49</v>
      </c>
      <c r="L3708">
        <v>99</v>
      </c>
      <c r="M3708" t="s">
        <v>26</v>
      </c>
      <c r="N3708">
        <v>99</v>
      </c>
      <c r="O3708" t="s">
        <v>27</v>
      </c>
      <c r="P3708">
        <v>3</v>
      </c>
      <c r="Q3708" t="s">
        <v>28</v>
      </c>
      <c r="T3708" t="s">
        <v>36</v>
      </c>
      <c r="U3708" t="s">
        <v>37</v>
      </c>
      <c r="V3708" s="3" t="str">
        <f t="shared" si="115"/>
        <v>.</v>
      </c>
      <c r="W3708" s="3" t="str">
        <f>IF(AND(T3708&lt;&gt;"_U",T3708&lt;&gt;"c",J3708&lt;&gt;9,J3708&lt;&gt;99),IFERROR(VLOOKUP(A3708,'TA Total'!$A$2:$W$10000,18,0),"."),".")</f>
        <v>.</v>
      </c>
    </row>
    <row r="3709" spans="1:23" x14ac:dyDescent="0.2">
      <c r="A3709" s="1" t="str">
        <f t="shared" si="114"/>
        <v>2018|Buller District|Total - gender</v>
      </c>
      <c r="B3709" t="s">
        <v>20</v>
      </c>
      <c r="C3709" t="s">
        <v>21</v>
      </c>
      <c r="D3709" t="s">
        <v>22</v>
      </c>
      <c r="E3709" t="s">
        <v>23</v>
      </c>
      <c r="F3709">
        <v>2018</v>
      </c>
      <c r="G3709">
        <v>2018</v>
      </c>
      <c r="H3709">
        <v>55</v>
      </c>
      <c r="I3709" t="s">
        <v>73</v>
      </c>
      <c r="J3709">
        <v>77</v>
      </c>
      <c r="K3709" t="s">
        <v>49</v>
      </c>
      <c r="L3709">
        <v>99</v>
      </c>
      <c r="M3709" t="s">
        <v>26</v>
      </c>
      <c r="N3709">
        <v>99</v>
      </c>
      <c r="O3709" t="s">
        <v>27</v>
      </c>
      <c r="P3709">
        <v>99</v>
      </c>
      <c r="Q3709" t="s">
        <v>42</v>
      </c>
      <c r="R3709">
        <v>6636</v>
      </c>
      <c r="V3709" s="3">
        <f t="shared" si="115"/>
        <v>100</v>
      </c>
      <c r="W3709" s="3">
        <f>IF(AND(T3709&lt;&gt;"_U",T3709&lt;&gt;"c",J3709&lt;&gt;9,J3709&lt;&gt;99),IFERROR(VLOOKUP(A3709,'TA Total'!$A$2:$W$10000,18,0),"."),".")</f>
        <v>6636</v>
      </c>
    </row>
    <row r="3710" spans="1:23" x14ac:dyDescent="0.2">
      <c r="A3710" s="1" t="str">
        <f t="shared" si="114"/>
        <v>2018|Buller District|Male / TÄne</v>
      </c>
      <c r="B3710" t="s">
        <v>20</v>
      </c>
      <c r="C3710" t="s">
        <v>21</v>
      </c>
      <c r="D3710" t="s">
        <v>22</v>
      </c>
      <c r="E3710" t="s">
        <v>23</v>
      </c>
      <c r="F3710">
        <v>2018</v>
      </c>
      <c r="G3710">
        <v>2018</v>
      </c>
      <c r="H3710">
        <v>55</v>
      </c>
      <c r="I3710" t="s">
        <v>73</v>
      </c>
      <c r="J3710">
        <v>99</v>
      </c>
      <c r="K3710" t="s">
        <v>47</v>
      </c>
      <c r="L3710">
        <v>99</v>
      </c>
      <c r="M3710" t="s">
        <v>26</v>
      </c>
      <c r="N3710">
        <v>99</v>
      </c>
      <c r="O3710" t="s">
        <v>27</v>
      </c>
      <c r="P3710">
        <v>1</v>
      </c>
      <c r="Q3710" t="s">
        <v>34</v>
      </c>
      <c r="R3710">
        <v>4092</v>
      </c>
      <c r="V3710" s="3" t="str">
        <f t="shared" si="115"/>
        <v>.</v>
      </c>
      <c r="W3710" s="3" t="str">
        <f>IF(AND(T3710&lt;&gt;"_U",T3710&lt;&gt;"c",J3710&lt;&gt;9,J3710&lt;&gt;99),IFERROR(VLOOKUP(A3710,'TA Total'!$A$2:$W$10000,18,0),"."),".")</f>
        <v>.</v>
      </c>
    </row>
    <row r="3711" spans="1:23" x14ac:dyDescent="0.2">
      <c r="A3711" s="1" t="str">
        <f t="shared" si="114"/>
        <v>2018|Buller District|Female / Wahine</v>
      </c>
      <c r="B3711" t="s">
        <v>20</v>
      </c>
      <c r="C3711" t="s">
        <v>21</v>
      </c>
      <c r="D3711" t="s">
        <v>22</v>
      </c>
      <c r="E3711" t="s">
        <v>23</v>
      </c>
      <c r="F3711">
        <v>2018</v>
      </c>
      <c r="G3711">
        <v>2018</v>
      </c>
      <c r="H3711">
        <v>55</v>
      </c>
      <c r="I3711" t="s">
        <v>73</v>
      </c>
      <c r="J3711">
        <v>99</v>
      </c>
      <c r="K3711" t="s">
        <v>47</v>
      </c>
      <c r="L3711">
        <v>99</v>
      </c>
      <c r="M3711" t="s">
        <v>26</v>
      </c>
      <c r="N3711">
        <v>99</v>
      </c>
      <c r="O3711" t="s">
        <v>27</v>
      </c>
      <c r="P3711">
        <v>2</v>
      </c>
      <c r="Q3711" t="s">
        <v>31</v>
      </c>
      <c r="R3711">
        <v>3915</v>
      </c>
      <c r="V3711" s="3" t="str">
        <f t="shared" si="115"/>
        <v>.</v>
      </c>
      <c r="W3711" s="3" t="str">
        <f>IF(AND(T3711&lt;&gt;"_U",T3711&lt;&gt;"c",J3711&lt;&gt;9,J3711&lt;&gt;99),IFERROR(VLOOKUP(A3711,'TA Total'!$A$2:$W$10000,18,0),"."),".")</f>
        <v>.</v>
      </c>
    </row>
    <row r="3712" spans="1:23" x14ac:dyDescent="0.2">
      <c r="A3712" s="1" t="str">
        <f t="shared" si="114"/>
        <v>2018|Buller District|Another gender / He ira kÄ“ anÅ</v>
      </c>
      <c r="B3712" t="s">
        <v>20</v>
      </c>
      <c r="C3712" t="s">
        <v>21</v>
      </c>
      <c r="D3712" t="s">
        <v>22</v>
      </c>
      <c r="E3712" t="s">
        <v>23</v>
      </c>
      <c r="F3712">
        <v>2018</v>
      </c>
      <c r="G3712">
        <v>2018</v>
      </c>
      <c r="H3712">
        <v>55</v>
      </c>
      <c r="I3712" t="s">
        <v>73</v>
      </c>
      <c r="J3712">
        <v>99</v>
      </c>
      <c r="K3712" t="s">
        <v>47</v>
      </c>
      <c r="L3712">
        <v>99</v>
      </c>
      <c r="M3712" t="s">
        <v>26</v>
      </c>
      <c r="N3712">
        <v>99</v>
      </c>
      <c r="O3712" t="s">
        <v>27</v>
      </c>
      <c r="P3712">
        <v>3</v>
      </c>
      <c r="Q3712" t="s">
        <v>28</v>
      </c>
      <c r="T3712" t="s">
        <v>36</v>
      </c>
      <c r="U3712" t="s">
        <v>37</v>
      </c>
      <c r="V3712" s="3" t="str">
        <f t="shared" si="115"/>
        <v>.</v>
      </c>
      <c r="W3712" s="3" t="str">
        <f>IF(AND(T3712&lt;&gt;"_U",T3712&lt;&gt;"c",J3712&lt;&gt;9,J3712&lt;&gt;99),IFERROR(VLOOKUP(A3712,'TA Total'!$A$2:$W$10000,18,0),"."),".")</f>
        <v>.</v>
      </c>
    </row>
    <row r="3713" spans="1:23" x14ac:dyDescent="0.2">
      <c r="A3713" s="1" t="str">
        <f t="shared" si="114"/>
        <v>2018|Buller District|Total - gender</v>
      </c>
      <c r="B3713" t="s">
        <v>20</v>
      </c>
      <c r="C3713" t="s">
        <v>21</v>
      </c>
      <c r="D3713" t="s">
        <v>22</v>
      </c>
      <c r="E3713" t="s">
        <v>23</v>
      </c>
      <c r="F3713">
        <v>2018</v>
      </c>
      <c r="G3713">
        <v>2018</v>
      </c>
      <c r="H3713">
        <v>55</v>
      </c>
      <c r="I3713" t="s">
        <v>73</v>
      </c>
      <c r="J3713">
        <v>99</v>
      </c>
      <c r="K3713" t="s">
        <v>47</v>
      </c>
      <c r="L3713">
        <v>99</v>
      </c>
      <c r="M3713" t="s">
        <v>26</v>
      </c>
      <c r="N3713">
        <v>99</v>
      </c>
      <c r="O3713" t="s">
        <v>27</v>
      </c>
      <c r="P3713">
        <v>99</v>
      </c>
      <c r="Q3713" t="s">
        <v>42</v>
      </c>
      <c r="R3713">
        <v>8004</v>
      </c>
      <c r="V3713" s="3" t="str">
        <f t="shared" si="115"/>
        <v>.</v>
      </c>
      <c r="W3713" s="3" t="str">
        <f>IF(AND(T3713&lt;&gt;"_U",T3713&lt;&gt;"c",J3713&lt;&gt;9,J3713&lt;&gt;99),IFERROR(VLOOKUP(A3713,'TA Total'!$A$2:$W$10000,18,0),"."),".")</f>
        <v>.</v>
      </c>
    </row>
    <row r="3714" spans="1:23" x14ac:dyDescent="0.2">
      <c r="A3714" s="1" t="str">
        <f t="shared" si="114"/>
        <v>2018|Grey District|Male / TÄne</v>
      </c>
      <c r="B3714" t="s">
        <v>20</v>
      </c>
      <c r="C3714" t="s">
        <v>21</v>
      </c>
      <c r="D3714" t="s">
        <v>22</v>
      </c>
      <c r="E3714" t="s">
        <v>23</v>
      </c>
      <c r="F3714">
        <v>2018</v>
      </c>
      <c r="G3714">
        <v>2018</v>
      </c>
      <c r="H3714">
        <v>56</v>
      </c>
      <c r="I3714" t="s">
        <v>84</v>
      </c>
      <c r="J3714">
        <v>1</v>
      </c>
      <c r="K3714" t="s">
        <v>30</v>
      </c>
      <c r="L3714">
        <v>99</v>
      </c>
      <c r="M3714" t="s">
        <v>26</v>
      </c>
      <c r="N3714">
        <v>99</v>
      </c>
      <c r="O3714" t="s">
        <v>27</v>
      </c>
      <c r="P3714">
        <v>1</v>
      </c>
      <c r="Q3714" t="s">
        <v>34</v>
      </c>
      <c r="R3714">
        <v>2127</v>
      </c>
      <c r="V3714" s="3">
        <f t="shared" si="115"/>
        <v>47.49</v>
      </c>
      <c r="W3714" s="3">
        <f>IF(AND(T3714&lt;&gt;"_U",T3714&lt;&gt;"c",J3714&lt;&gt;9,J3714&lt;&gt;99),IFERROR(VLOOKUP(A3714,'TA Total'!$A$2:$W$10000,18,0),"."),".")</f>
        <v>4479</v>
      </c>
    </row>
    <row r="3715" spans="1:23" x14ac:dyDescent="0.2">
      <c r="A3715" s="1" t="str">
        <f t="shared" ref="A3715:A3778" si="116">G3715&amp;"|"&amp;I3715&amp;"|"&amp;Q3715</f>
        <v>2018|Grey District|Female / Wahine</v>
      </c>
      <c r="B3715" t="s">
        <v>20</v>
      </c>
      <c r="C3715" t="s">
        <v>21</v>
      </c>
      <c r="D3715" t="s">
        <v>22</v>
      </c>
      <c r="E3715" t="s">
        <v>23</v>
      </c>
      <c r="F3715">
        <v>2018</v>
      </c>
      <c r="G3715">
        <v>2018</v>
      </c>
      <c r="H3715">
        <v>56</v>
      </c>
      <c r="I3715" t="s">
        <v>84</v>
      </c>
      <c r="J3715">
        <v>1</v>
      </c>
      <c r="K3715" t="s">
        <v>30</v>
      </c>
      <c r="L3715">
        <v>99</v>
      </c>
      <c r="M3715" t="s">
        <v>26</v>
      </c>
      <c r="N3715">
        <v>99</v>
      </c>
      <c r="O3715" t="s">
        <v>27</v>
      </c>
      <c r="P3715">
        <v>2</v>
      </c>
      <c r="Q3715" t="s">
        <v>31</v>
      </c>
      <c r="R3715">
        <v>2127</v>
      </c>
      <c r="V3715" s="3">
        <f t="shared" ref="V3715:V3778" si="117">IF(T3715&lt;&gt;"_U",IFERROR((ROUND(R3715/W3715*100,2)),"."),".")</f>
        <v>45.54</v>
      </c>
      <c r="W3715" s="3">
        <f>IF(AND(T3715&lt;&gt;"_U",T3715&lt;&gt;"c",J3715&lt;&gt;9,J3715&lt;&gt;99),IFERROR(VLOOKUP(A3715,'TA Total'!$A$2:$W$10000,18,0),"."),".")</f>
        <v>4671</v>
      </c>
    </row>
    <row r="3716" spans="1:23" x14ac:dyDescent="0.2">
      <c r="A3716" s="1" t="str">
        <f t="shared" si="116"/>
        <v>2018|Grey District|Another gender / He ira kÄ“ anÅ</v>
      </c>
      <c r="B3716" t="s">
        <v>20</v>
      </c>
      <c r="C3716" t="s">
        <v>21</v>
      </c>
      <c r="D3716" t="s">
        <v>22</v>
      </c>
      <c r="E3716" t="s">
        <v>23</v>
      </c>
      <c r="F3716">
        <v>2018</v>
      </c>
      <c r="G3716">
        <v>2018</v>
      </c>
      <c r="H3716">
        <v>56</v>
      </c>
      <c r="I3716" t="s">
        <v>84</v>
      </c>
      <c r="J3716">
        <v>1</v>
      </c>
      <c r="K3716" t="s">
        <v>30</v>
      </c>
      <c r="L3716">
        <v>99</v>
      </c>
      <c r="M3716" t="s">
        <v>26</v>
      </c>
      <c r="N3716">
        <v>99</v>
      </c>
      <c r="O3716" t="s">
        <v>27</v>
      </c>
      <c r="P3716">
        <v>3</v>
      </c>
      <c r="Q3716" t="s">
        <v>28</v>
      </c>
      <c r="T3716" t="s">
        <v>36</v>
      </c>
      <c r="U3716" t="s">
        <v>37</v>
      </c>
      <c r="V3716" s="3" t="str">
        <f t="shared" si="117"/>
        <v>.</v>
      </c>
      <c r="W3716" s="3" t="str">
        <f>IF(AND(T3716&lt;&gt;"_U",T3716&lt;&gt;"c",J3716&lt;&gt;9,J3716&lt;&gt;99),IFERROR(VLOOKUP(A3716,'TA Total'!$A$2:$W$10000,18,0),"."),".")</f>
        <v>.</v>
      </c>
    </row>
    <row r="3717" spans="1:23" x14ac:dyDescent="0.2">
      <c r="A3717" s="1" t="str">
        <f t="shared" si="116"/>
        <v>2018|Grey District|Total - gender</v>
      </c>
      <c r="B3717" t="s">
        <v>20</v>
      </c>
      <c r="C3717" t="s">
        <v>21</v>
      </c>
      <c r="D3717" t="s">
        <v>22</v>
      </c>
      <c r="E3717" t="s">
        <v>23</v>
      </c>
      <c r="F3717">
        <v>2018</v>
      </c>
      <c r="G3717">
        <v>2018</v>
      </c>
      <c r="H3717">
        <v>56</v>
      </c>
      <c r="I3717" t="s">
        <v>84</v>
      </c>
      <c r="J3717">
        <v>1</v>
      </c>
      <c r="K3717" t="s">
        <v>30</v>
      </c>
      <c r="L3717">
        <v>99</v>
      </c>
      <c r="M3717" t="s">
        <v>26</v>
      </c>
      <c r="N3717">
        <v>99</v>
      </c>
      <c r="O3717" t="s">
        <v>27</v>
      </c>
      <c r="P3717">
        <v>99</v>
      </c>
      <c r="Q3717" t="s">
        <v>42</v>
      </c>
      <c r="R3717">
        <v>4251</v>
      </c>
      <c r="V3717" s="3">
        <f t="shared" si="117"/>
        <v>46.44</v>
      </c>
      <c r="W3717" s="3">
        <f>IF(AND(T3717&lt;&gt;"_U",T3717&lt;&gt;"c",J3717&lt;&gt;9,J3717&lt;&gt;99),IFERROR(VLOOKUP(A3717,'TA Total'!$A$2:$W$10000,18,0),"."),".")</f>
        <v>9153</v>
      </c>
    </row>
    <row r="3718" spans="1:23" x14ac:dyDescent="0.2">
      <c r="A3718" s="1" t="str">
        <f t="shared" si="116"/>
        <v>2018|Grey District|Male / TÄne</v>
      </c>
      <c r="B3718" t="s">
        <v>20</v>
      </c>
      <c r="C3718" t="s">
        <v>21</v>
      </c>
      <c r="D3718" t="s">
        <v>22</v>
      </c>
      <c r="E3718" t="s">
        <v>23</v>
      </c>
      <c r="F3718">
        <v>2018</v>
      </c>
      <c r="G3718">
        <v>2018</v>
      </c>
      <c r="H3718">
        <v>56</v>
      </c>
      <c r="I3718" t="s">
        <v>84</v>
      </c>
      <c r="J3718">
        <v>3</v>
      </c>
      <c r="K3718" t="s">
        <v>39</v>
      </c>
      <c r="L3718">
        <v>99</v>
      </c>
      <c r="M3718" t="s">
        <v>26</v>
      </c>
      <c r="N3718">
        <v>99</v>
      </c>
      <c r="O3718" t="s">
        <v>27</v>
      </c>
      <c r="P3718">
        <v>1</v>
      </c>
      <c r="Q3718" t="s">
        <v>34</v>
      </c>
      <c r="R3718">
        <v>147</v>
      </c>
      <c r="V3718" s="3">
        <f t="shared" si="117"/>
        <v>3.28</v>
      </c>
      <c r="W3718" s="3">
        <f>IF(AND(T3718&lt;&gt;"_U",T3718&lt;&gt;"c",J3718&lt;&gt;9,J3718&lt;&gt;99),IFERROR(VLOOKUP(A3718,'TA Total'!$A$2:$W$10000,18,0),"."),".")</f>
        <v>4479</v>
      </c>
    </row>
    <row r="3719" spans="1:23" x14ac:dyDescent="0.2">
      <c r="A3719" s="1" t="str">
        <f t="shared" si="116"/>
        <v>2018|Grey District|Female / Wahine</v>
      </c>
      <c r="B3719" t="s">
        <v>20</v>
      </c>
      <c r="C3719" t="s">
        <v>21</v>
      </c>
      <c r="D3719" t="s">
        <v>22</v>
      </c>
      <c r="E3719" t="s">
        <v>23</v>
      </c>
      <c r="F3719">
        <v>2018</v>
      </c>
      <c r="G3719">
        <v>2018</v>
      </c>
      <c r="H3719">
        <v>56</v>
      </c>
      <c r="I3719" t="s">
        <v>84</v>
      </c>
      <c r="J3719">
        <v>3</v>
      </c>
      <c r="K3719" t="s">
        <v>39</v>
      </c>
      <c r="L3719">
        <v>99</v>
      </c>
      <c r="M3719" t="s">
        <v>26</v>
      </c>
      <c r="N3719">
        <v>99</v>
      </c>
      <c r="O3719" t="s">
        <v>27</v>
      </c>
      <c r="P3719">
        <v>2</v>
      </c>
      <c r="Q3719" t="s">
        <v>31</v>
      </c>
      <c r="R3719">
        <v>165</v>
      </c>
      <c r="V3719" s="3">
        <f t="shared" si="117"/>
        <v>3.53</v>
      </c>
      <c r="W3719" s="3">
        <f>IF(AND(T3719&lt;&gt;"_U",T3719&lt;&gt;"c",J3719&lt;&gt;9,J3719&lt;&gt;99),IFERROR(VLOOKUP(A3719,'TA Total'!$A$2:$W$10000,18,0),"."),".")</f>
        <v>4671</v>
      </c>
    </row>
    <row r="3720" spans="1:23" x14ac:dyDescent="0.2">
      <c r="A3720" s="1" t="str">
        <f t="shared" si="116"/>
        <v>2018|Grey District|Another gender / He ira kÄ“ anÅ</v>
      </c>
      <c r="B3720" t="s">
        <v>20</v>
      </c>
      <c r="C3720" t="s">
        <v>21</v>
      </c>
      <c r="D3720" t="s">
        <v>22</v>
      </c>
      <c r="E3720" t="s">
        <v>23</v>
      </c>
      <c r="F3720">
        <v>2018</v>
      </c>
      <c r="G3720">
        <v>2018</v>
      </c>
      <c r="H3720">
        <v>56</v>
      </c>
      <c r="I3720" t="s">
        <v>84</v>
      </c>
      <c r="J3720">
        <v>3</v>
      </c>
      <c r="K3720" t="s">
        <v>39</v>
      </c>
      <c r="L3720">
        <v>99</v>
      </c>
      <c r="M3720" t="s">
        <v>26</v>
      </c>
      <c r="N3720">
        <v>99</v>
      </c>
      <c r="O3720" t="s">
        <v>27</v>
      </c>
      <c r="P3720">
        <v>3</v>
      </c>
      <c r="Q3720" t="s">
        <v>28</v>
      </c>
      <c r="T3720" t="s">
        <v>36</v>
      </c>
      <c r="U3720" t="s">
        <v>37</v>
      </c>
      <c r="V3720" s="3" t="str">
        <f t="shared" si="117"/>
        <v>.</v>
      </c>
      <c r="W3720" s="3" t="str">
        <f>IF(AND(T3720&lt;&gt;"_U",T3720&lt;&gt;"c",J3720&lt;&gt;9,J3720&lt;&gt;99),IFERROR(VLOOKUP(A3720,'TA Total'!$A$2:$W$10000,18,0),"."),".")</f>
        <v>.</v>
      </c>
    </row>
    <row r="3721" spans="1:23" x14ac:dyDescent="0.2">
      <c r="A3721" s="1" t="str">
        <f t="shared" si="116"/>
        <v>2018|Grey District|Total - gender</v>
      </c>
      <c r="B3721" t="s">
        <v>20</v>
      </c>
      <c r="C3721" t="s">
        <v>21</v>
      </c>
      <c r="D3721" t="s">
        <v>22</v>
      </c>
      <c r="E3721" t="s">
        <v>23</v>
      </c>
      <c r="F3721">
        <v>2018</v>
      </c>
      <c r="G3721">
        <v>2018</v>
      </c>
      <c r="H3721">
        <v>56</v>
      </c>
      <c r="I3721" t="s">
        <v>84</v>
      </c>
      <c r="J3721">
        <v>3</v>
      </c>
      <c r="K3721" t="s">
        <v>39</v>
      </c>
      <c r="L3721">
        <v>99</v>
      </c>
      <c r="M3721" t="s">
        <v>26</v>
      </c>
      <c r="N3721">
        <v>99</v>
      </c>
      <c r="O3721" t="s">
        <v>27</v>
      </c>
      <c r="P3721">
        <v>99</v>
      </c>
      <c r="Q3721" t="s">
        <v>42</v>
      </c>
      <c r="R3721">
        <v>312</v>
      </c>
      <c r="V3721" s="3">
        <f t="shared" si="117"/>
        <v>3.41</v>
      </c>
      <c r="W3721" s="3">
        <f>IF(AND(T3721&lt;&gt;"_U",T3721&lt;&gt;"c",J3721&lt;&gt;9,J3721&lt;&gt;99),IFERROR(VLOOKUP(A3721,'TA Total'!$A$2:$W$10000,18,0),"."),".")</f>
        <v>9153</v>
      </c>
    </row>
    <row r="3722" spans="1:23" x14ac:dyDescent="0.2">
      <c r="A3722" s="1" t="str">
        <f t="shared" si="116"/>
        <v>2018|Grey District|Male / TÄne</v>
      </c>
      <c r="B3722" t="s">
        <v>20</v>
      </c>
      <c r="C3722" t="s">
        <v>21</v>
      </c>
      <c r="D3722" t="s">
        <v>22</v>
      </c>
      <c r="E3722" t="s">
        <v>23</v>
      </c>
      <c r="F3722">
        <v>2018</v>
      </c>
      <c r="G3722">
        <v>2018</v>
      </c>
      <c r="H3722">
        <v>56</v>
      </c>
      <c r="I3722" t="s">
        <v>84</v>
      </c>
      <c r="J3722">
        <v>4</v>
      </c>
      <c r="K3722" t="s">
        <v>54</v>
      </c>
      <c r="L3722">
        <v>99</v>
      </c>
      <c r="M3722" t="s">
        <v>26</v>
      </c>
      <c r="N3722">
        <v>99</v>
      </c>
      <c r="O3722" t="s">
        <v>27</v>
      </c>
      <c r="P3722">
        <v>1</v>
      </c>
      <c r="Q3722" t="s">
        <v>34</v>
      </c>
      <c r="R3722">
        <v>411</v>
      </c>
      <c r="V3722" s="3">
        <f t="shared" si="117"/>
        <v>9.18</v>
      </c>
      <c r="W3722" s="3">
        <f>IF(AND(T3722&lt;&gt;"_U",T3722&lt;&gt;"c",J3722&lt;&gt;9,J3722&lt;&gt;99),IFERROR(VLOOKUP(A3722,'TA Total'!$A$2:$W$10000,18,0),"."),".")</f>
        <v>4479</v>
      </c>
    </row>
    <row r="3723" spans="1:23" x14ac:dyDescent="0.2">
      <c r="A3723" s="1" t="str">
        <f t="shared" si="116"/>
        <v>2018|Grey District|Female / Wahine</v>
      </c>
      <c r="B3723" t="s">
        <v>20</v>
      </c>
      <c r="C3723" t="s">
        <v>21</v>
      </c>
      <c r="D3723" t="s">
        <v>22</v>
      </c>
      <c r="E3723" t="s">
        <v>23</v>
      </c>
      <c r="F3723">
        <v>2018</v>
      </c>
      <c r="G3723">
        <v>2018</v>
      </c>
      <c r="H3723">
        <v>56</v>
      </c>
      <c r="I3723" t="s">
        <v>84</v>
      </c>
      <c r="J3723">
        <v>4</v>
      </c>
      <c r="K3723" t="s">
        <v>54</v>
      </c>
      <c r="L3723">
        <v>99</v>
      </c>
      <c r="M3723" t="s">
        <v>26</v>
      </c>
      <c r="N3723">
        <v>99</v>
      </c>
      <c r="O3723" t="s">
        <v>27</v>
      </c>
      <c r="P3723">
        <v>2</v>
      </c>
      <c r="Q3723" t="s">
        <v>31</v>
      </c>
      <c r="R3723">
        <v>465</v>
      </c>
      <c r="V3723" s="3">
        <f t="shared" si="117"/>
        <v>9.9600000000000009</v>
      </c>
      <c r="W3723" s="3">
        <f>IF(AND(T3723&lt;&gt;"_U",T3723&lt;&gt;"c",J3723&lt;&gt;9,J3723&lt;&gt;99),IFERROR(VLOOKUP(A3723,'TA Total'!$A$2:$W$10000,18,0),"."),".")</f>
        <v>4671</v>
      </c>
    </row>
    <row r="3724" spans="1:23" x14ac:dyDescent="0.2">
      <c r="A3724" s="1" t="str">
        <f t="shared" si="116"/>
        <v>2018|Grey District|Another gender / He ira kÄ“ anÅ</v>
      </c>
      <c r="B3724" t="s">
        <v>20</v>
      </c>
      <c r="C3724" t="s">
        <v>21</v>
      </c>
      <c r="D3724" t="s">
        <v>22</v>
      </c>
      <c r="E3724" t="s">
        <v>23</v>
      </c>
      <c r="F3724">
        <v>2018</v>
      </c>
      <c r="G3724">
        <v>2018</v>
      </c>
      <c r="H3724">
        <v>56</v>
      </c>
      <c r="I3724" t="s">
        <v>84</v>
      </c>
      <c r="J3724">
        <v>4</v>
      </c>
      <c r="K3724" t="s">
        <v>54</v>
      </c>
      <c r="L3724">
        <v>99</v>
      </c>
      <c r="M3724" t="s">
        <v>26</v>
      </c>
      <c r="N3724">
        <v>99</v>
      </c>
      <c r="O3724" t="s">
        <v>27</v>
      </c>
      <c r="P3724">
        <v>3</v>
      </c>
      <c r="Q3724" t="s">
        <v>28</v>
      </c>
      <c r="T3724" t="s">
        <v>36</v>
      </c>
      <c r="U3724" t="s">
        <v>37</v>
      </c>
      <c r="V3724" s="3" t="str">
        <f t="shared" si="117"/>
        <v>.</v>
      </c>
      <c r="W3724" s="3" t="str">
        <f>IF(AND(T3724&lt;&gt;"_U",T3724&lt;&gt;"c",J3724&lt;&gt;9,J3724&lt;&gt;99),IFERROR(VLOOKUP(A3724,'TA Total'!$A$2:$W$10000,18,0),"."),".")</f>
        <v>.</v>
      </c>
    </row>
    <row r="3725" spans="1:23" x14ac:dyDescent="0.2">
      <c r="A3725" s="1" t="str">
        <f t="shared" si="116"/>
        <v>2018|Grey District|Total - gender</v>
      </c>
      <c r="B3725" t="s">
        <v>20</v>
      </c>
      <c r="C3725" t="s">
        <v>21</v>
      </c>
      <c r="D3725" t="s">
        <v>22</v>
      </c>
      <c r="E3725" t="s">
        <v>23</v>
      </c>
      <c r="F3725">
        <v>2018</v>
      </c>
      <c r="G3725">
        <v>2018</v>
      </c>
      <c r="H3725">
        <v>56</v>
      </c>
      <c r="I3725" t="s">
        <v>84</v>
      </c>
      <c r="J3725">
        <v>4</v>
      </c>
      <c r="K3725" t="s">
        <v>54</v>
      </c>
      <c r="L3725">
        <v>99</v>
      </c>
      <c r="M3725" t="s">
        <v>26</v>
      </c>
      <c r="N3725">
        <v>99</v>
      </c>
      <c r="O3725" t="s">
        <v>27</v>
      </c>
      <c r="P3725">
        <v>99</v>
      </c>
      <c r="Q3725" t="s">
        <v>42</v>
      </c>
      <c r="R3725">
        <v>879</v>
      </c>
      <c r="V3725" s="3">
        <f t="shared" si="117"/>
        <v>9.6</v>
      </c>
      <c r="W3725" s="3">
        <f>IF(AND(T3725&lt;&gt;"_U",T3725&lt;&gt;"c",J3725&lt;&gt;9,J3725&lt;&gt;99),IFERROR(VLOOKUP(A3725,'TA Total'!$A$2:$W$10000,18,0),"."),".")</f>
        <v>9153</v>
      </c>
    </row>
    <row r="3726" spans="1:23" x14ac:dyDescent="0.2">
      <c r="A3726" s="1" t="str">
        <f t="shared" si="116"/>
        <v>2018|Grey District|Male / TÄne</v>
      </c>
      <c r="B3726" t="s">
        <v>20</v>
      </c>
      <c r="C3726" t="s">
        <v>21</v>
      </c>
      <c r="D3726" t="s">
        <v>22</v>
      </c>
      <c r="E3726" t="s">
        <v>23</v>
      </c>
      <c r="F3726">
        <v>2018</v>
      </c>
      <c r="G3726">
        <v>2018</v>
      </c>
      <c r="H3726">
        <v>56</v>
      </c>
      <c r="I3726" t="s">
        <v>84</v>
      </c>
      <c r="J3726">
        <v>5</v>
      </c>
      <c r="K3726" t="s">
        <v>33</v>
      </c>
      <c r="L3726">
        <v>99</v>
      </c>
      <c r="M3726" t="s">
        <v>26</v>
      </c>
      <c r="N3726">
        <v>99</v>
      </c>
      <c r="O3726" t="s">
        <v>27</v>
      </c>
      <c r="P3726">
        <v>1</v>
      </c>
      <c r="Q3726" t="s">
        <v>34</v>
      </c>
      <c r="R3726">
        <v>159</v>
      </c>
      <c r="V3726" s="3">
        <f t="shared" si="117"/>
        <v>3.55</v>
      </c>
      <c r="W3726" s="3">
        <f>IF(AND(T3726&lt;&gt;"_U",T3726&lt;&gt;"c",J3726&lt;&gt;9,J3726&lt;&gt;99),IFERROR(VLOOKUP(A3726,'TA Total'!$A$2:$W$10000,18,0),"."),".")</f>
        <v>4479</v>
      </c>
    </row>
    <row r="3727" spans="1:23" x14ac:dyDescent="0.2">
      <c r="A3727" s="1" t="str">
        <f t="shared" si="116"/>
        <v>2018|Grey District|Female / Wahine</v>
      </c>
      <c r="B3727" t="s">
        <v>20</v>
      </c>
      <c r="C3727" t="s">
        <v>21</v>
      </c>
      <c r="D3727" t="s">
        <v>22</v>
      </c>
      <c r="E3727" t="s">
        <v>23</v>
      </c>
      <c r="F3727">
        <v>2018</v>
      </c>
      <c r="G3727">
        <v>2018</v>
      </c>
      <c r="H3727">
        <v>56</v>
      </c>
      <c r="I3727" t="s">
        <v>84</v>
      </c>
      <c r="J3727">
        <v>5</v>
      </c>
      <c r="K3727" t="s">
        <v>33</v>
      </c>
      <c r="L3727">
        <v>99</v>
      </c>
      <c r="M3727" t="s">
        <v>26</v>
      </c>
      <c r="N3727">
        <v>99</v>
      </c>
      <c r="O3727" t="s">
        <v>27</v>
      </c>
      <c r="P3727">
        <v>2</v>
      </c>
      <c r="Q3727" t="s">
        <v>31</v>
      </c>
      <c r="R3727">
        <v>450</v>
      </c>
      <c r="V3727" s="3">
        <f t="shared" si="117"/>
        <v>9.6300000000000008</v>
      </c>
      <c r="W3727" s="3">
        <f>IF(AND(T3727&lt;&gt;"_U",T3727&lt;&gt;"c",J3727&lt;&gt;9,J3727&lt;&gt;99),IFERROR(VLOOKUP(A3727,'TA Total'!$A$2:$W$10000,18,0),"."),".")</f>
        <v>4671</v>
      </c>
    </row>
    <row r="3728" spans="1:23" x14ac:dyDescent="0.2">
      <c r="A3728" s="1" t="str">
        <f t="shared" si="116"/>
        <v>2018|Grey District|Another gender / He ira kÄ“ anÅ</v>
      </c>
      <c r="B3728" t="s">
        <v>20</v>
      </c>
      <c r="C3728" t="s">
        <v>21</v>
      </c>
      <c r="D3728" t="s">
        <v>22</v>
      </c>
      <c r="E3728" t="s">
        <v>23</v>
      </c>
      <c r="F3728">
        <v>2018</v>
      </c>
      <c r="G3728">
        <v>2018</v>
      </c>
      <c r="H3728">
        <v>56</v>
      </c>
      <c r="I3728" t="s">
        <v>84</v>
      </c>
      <c r="J3728">
        <v>5</v>
      </c>
      <c r="K3728" t="s">
        <v>33</v>
      </c>
      <c r="L3728">
        <v>99</v>
      </c>
      <c r="M3728" t="s">
        <v>26</v>
      </c>
      <c r="N3728">
        <v>99</v>
      </c>
      <c r="O3728" t="s">
        <v>27</v>
      </c>
      <c r="P3728">
        <v>3</v>
      </c>
      <c r="Q3728" t="s">
        <v>28</v>
      </c>
      <c r="T3728" t="s">
        <v>36</v>
      </c>
      <c r="U3728" t="s">
        <v>37</v>
      </c>
      <c r="V3728" s="3" t="str">
        <f t="shared" si="117"/>
        <v>.</v>
      </c>
      <c r="W3728" s="3" t="str">
        <f>IF(AND(T3728&lt;&gt;"_U",T3728&lt;&gt;"c",J3728&lt;&gt;9,J3728&lt;&gt;99),IFERROR(VLOOKUP(A3728,'TA Total'!$A$2:$W$10000,18,0),"."),".")</f>
        <v>.</v>
      </c>
    </row>
    <row r="3729" spans="1:23" x14ac:dyDescent="0.2">
      <c r="A3729" s="1" t="str">
        <f t="shared" si="116"/>
        <v>2018|Grey District|Total - gender</v>
      </c>
      <c r="B3729" t="s">
        <v>20</v>
      </c>
      <c r="C3729" t="s">
        <v>21</v>
      </c>
      <c r="D3729" t="s">
        <v>22</v>
      </c>
      <c r="E3729" t="s">
        <v>23</v>
      </c>
      <c r="F3729">
        <v>2018</v>
      </c>
      <c r="G3729">
        <v>2018</v>
      </c>
      <c r="H3729">
        <v>56</v>
      </c>
      <c r="I3729" t="s">
        <v>84</v>
      </c>
      <c r="J3729">
        <v>5</v>
      </c>
      <c r="K3729" t="s">
        <v>33</v>
      </c>
      <c r="L3729">
        <v>99</v>
      </c>
      <c r="M3729" t="s">
        <v>26</v>
      </c>
      <c r="N3729">
        <v>99</v>
      </c>
      <c r="O3729" t="s">
        <v>27</v>
      </c>
      <c r="P3729">
        <v>99</v>
      </c>
      <c r="Q3729" t="s">
        <v>42</v>
      </c>
      <c r="R3729">
        <v>609</v>
      </c>
      <c r="V3729" s="3">
        <f t="shared" si="117"/>
        <v>6.65</v>
      </c>
      <c r="W3729" s="3">
        <f>IF(AND(T3729&lt;&gt;"_U",T3729&lt;&gt;"c",J3729&lt;&gt;9,J3729&lt;&gt;99),IFERROR(VLOOKUP(A3729,'TA Total'!$A$2:$W$10000,18,0),"."),".")</f>
        <v>9153</v>
      </c>
    </row>
    <row r="3730" spans="1:23" x14ac:dyDescent="0.2">
      <c r="A3730" s="1" t="str">
        <f t="shared" si="116"/>
        <v>2018|Grey District|Male / TÄne</v>
      </c>
      <c r="B3730" t="s">
        <v>20</v>
      </c>
      <c r="C3730" t="s">
        <v>21</v>
      </c>
      <c r="D3730" t="s">
        <v>22</v>
      </c>
      <c r="E3730" t="s">
        <v>23</v>
      </c>
      <c r="F3730">
        <v>2018</v>
      </c>
      <c r="G3730">
        <v>2018</v>
      </c>
      <c r="H3730">
        <v>56</v>
      </c>
      <c r="I3730" t="s">
        <v>84</v>
      </c>
      <c r="J3730">
        <v>6</v>
      </c>
      <c r="K3730" t="s">
        <v>52</v>
      </c>
      <c r="L3730">
        <v>99</v>
      </c>
      <c r="M3730" t="s">
        <v>26</v>
      </c>
      <c r="N3730">
        <v>99</v>
      </c>
      <c r="O3730" t="s">
        <v>27</v>
      </c>
      <c r="P3730">
        <v>1</v>
      </c>
      <c r="Q3730" t="s">
        <v>34</v>
      </c>
      <c r="R3730">
        <v>1635</v>
      </c>
      <c r="V3730" s="3">
        <f t="shared" si="117"/>
        <v>36.5</v>
      </c>
      <c r="W3730" s="3">
        <f>IF(AND(T3730&lt;&gt;"_U",T3730&lt;&gt;"c",J3730&lt;&gt;9,J3730&lt;&gt;99),IFERROR(VLOOKUP(A3730,'TA Total'!$A$2:$W$10000,18,0),"."),".")</f>
        <v>4479</v>
      </c>
    </row>
    <row r="3731" spans="1:23" x14ac:dyDescent="0.2">
      <c r="A3731" s="1" t="str">
        <f t="shared" si="116"/>
        <v>2018|Grey District|Female / Wahine</v>
      </c>
      <c r="B3731" t="s">
        <v>20</v>
      </c>
      <c r="C3731" t="s">
        <v>21</v>
      </c>
      <c r="D3731" t="s">
        <v>22</v>
      </c>
      <c r="E3731" t="s">
        <v>23</v>
      </c>
      <c r="F3731">
        <v>2018</v>
      </c>
      <c r="G3731">
        <v>2018</v>
      </c>
      <c r="H3731">
        <v>56</v>
      </c>
      <c r="I3731" t="s">
        <v>84</v>
      </c>
      <c r="J3731">
        <v>6</v>
      </c>
      <c r="K3731" t="s">
        <v>52</v>
      </c>
      <c r="L3731">
        <v>99</v>
      </c>
      <c r="M3731" t="s">
        <v>26</v>
      </c>
      <c r="N3731">
        <v>99</v>
      </c>
      <c r="O3731" t="s">
        <v>27</v>
      </c>
      <c r="P3731">
        <v>2</v>
      </c>
      <c r="Q3731" t="s">
        <v>31</v>
      </c>
      <c r="R3731">
        <v>1467</v>
      </c>
      <c r="V3731" s="3">
        <f t="shared" si="117"/>
        <v>31.41</v>
      </c>
      <c r="W3731" s="3">
        <f>IF(AND(T3731&lt;&gt;"_U",T3731&lt;&gt;"c",J3731&lt;&gt;9,J3731&lt;&gt;99),IFERROR(VLOOKUP(A3731,'TA Total'!$A$2:$W$10000,18,0),"."),".")</f>
        <v>4671</v>
      </c>
    </row>
    <row r="3732" spans="1:23" x14ac:dyDescent="0.2">
      <c r="A3732" s="1" t="str">
        <f t="shared" si="116"/>
        <v>2018|Grey District|Another gender / He ira kÄ“ anÅ</v>
      </c>
      <c r="B3732" t="s">
        <v>20</v>
      </c>
      <c r="C3732" t="s">
        <v>21</v>
      </c>
      <c r="D3732" t="s">
        <v>22</v>
      </c>
      <c r="E3732" t="s">
        <v>23</v>
      </c>
      <c r="F3732">
        <v>2018</v>
      </c>
      <c r="G3732">
        <v>2018</v>
      </c>
      <c r="H3732">
        <v>56</v>
      </c>
      <c r="I3732" t="s">
        <v>84</v>
      </c>
      <c r="J3732">
        <v>6</v>
      </c>
      <c r="K3732" t="s">
        <v>52</v>
      </c>
      <c r="L3732">
        <v>99</v>
      </c>
      <c r="M3732" t="s">
        <v>26</v>
      </c>
      <c r="N3732">
        <v>99</v>
      </c>
      <c r="O3732" t="s">
        <v>27</v>
      </c>
      <c r="P3732">
        <v>3</v>
      </c>
      <c r="Q3732" t="s">
        <v>28</v>
      </c>
      <c r="T3732" t="s">
        <v>36</v>
      </c>
      <c r="U3732" t="s">
        <v>37</v>
      </c>
      <c r="V3732" s="3" t="str">
        <f t="shared" si="117"/>
        <v>.</v>
      </c>
      <c r="W3732" s="3" t="str">
        <f>IF(AND(T3732&lt;&gt;"_U",T3732&lt;&gt;"c",J3732&lt;&gt;9,J3732&lt;&gt;99),IFERROR(VLOOKUP(A3732,'TA Total'!$A$2:$W$10000,18,0),"."),".")</f>
        <v>.</v>
      </c>
    </row>
    <row r="3733" spans="1:23" x14ac:dyDescent="0.2">
      <c r="A3733" s="1" t="str">
        <f t="shared" si="116"/>
        <v>2018|Grey District|Total - gender</v>
      </c>
      <c r="B3733" t="s">
        <v>20</v>
      </c>
      <c r="C3733" t="s">
        <v>21</v>
      </c>
      <c r="D3733" t="s">
        <v>22</v>
      </c>
      <c r="E3733" t="s">
        <v>23</v>
      </c>
      <c r="F3733">
        <v>2018</v>
      </c>
      <c r="G3733">
        <v>2018</v>
      </c>
      <c r="H3733">
        <v>56</v>
      </c>
      <c r="I3733" t="s">
        <v>84</v>
      </c>
      <c r="J3733">
        <v>6</v>
      </c>
      <c r="K3733" t="s">
        <v>52</v>
      </c>
      <c r="L3733">
        <v>99</v>
      </c>
      <c r="M3733" t="s">
        <v>26</v>
      </c>
      <c r="N3733">
        <v>99</v>
      </c>
      <c r="O3733" t="s">
        <v>27</v>
      </c>
      <c r="P3733">
        <v>99</v>
      </c>
      <c r="Q3733" t="s">
        <v>42</v>
      </c>
      <c r="R3733">
        <v>3102</v>
      </c>
      <c r="V3733" s="3">
        <f t="shared" si="117"/>
        <v>33.89</v>
      </c>
      <c r="W3733" s="3">
        <f>IF(AND(T3733&lt;&gt;"_U",T3733&lt;&gt;"c",J3733&lt;&gt;9,J3733&lt;&gt;99),IFERROR(VLOOKUP(A3733,'TA Total'!$A$2:$W$10000,18,0),"."),".")</f>
        <v>9153</v>
      </c>
    </row>
    <row r="3734" spans="1:23" x14ac:dyDescent="0.2">
      <c r="A3734" s="1" t="str">
        <f t="shared" si="116"/>
        <v>2018|Grey District|Male / TÄne</v>
      </c>
      <c r="B3734" t="s">
        <v>20</v>
      </c>
      <c r="C3734" t="s">
        <v>21</v>
      </c>
      <c r="D3734" t="s">
        <v>22</v>
      </c>
      <c r="E3734" t="s">
        <v>23</v>
      </c>
      <c r="F3734">
        <v>2018</v>
      </c>
      <c r="G3734">
        <v>2018</v>
      </c>
      <c r="H3734">
        <v>56</v>
      </c>
      <c r="I3734" t="s">
        <v>84</v>
      </c>
      <c r="J3734">
        <v>9</v>
      </c>
      <c r="K3734" t="s">
        <v>25</v>
      </c>
      <c r="L3734">
        <v>99</v>
      </c>
      <c r="M3734" t="s">
        <v>26</v>
      </c>
      <c r="N3734">
        <v>99</v>
      </c>
      <c r="O3734" t="s">
        <v>27</v>
      </c>
      <c r="P3734">
        <v>1</v>
      </c>
      <c r="Q3734" t="s">
        <v>34</v>
      </c>
      <c r="R3734">
        <v>927</v>
      </c>
      <c r="V3734" s="3" t="str">
        <f t="shared" si="117"/>
        <v>.</v>
      </c>
      <c r="W3734" s="3" t="str">
        <f>IF(AND(T3734&lt;&gt;"_U",T3734&lt;&gt;"c",J3734&lt;&gt;9,J3734&lt;&gt;99),IFERROR(VLOOKUP(A3734,'TA Total'!$A$2:$W$10000,18,0),"."),".")</f>
        <v>.</v>
      </c>
    </row>
    <row r="3735" spans="1:23" x14ac:dyDescent="0.2">
      <c r="A3735" s="1" t="str">
        <f t="shared" si="116"/>
        <v>2018|Grey District|Female / Wahine</v>
      </c>
      <c r="B3735" t="s">
        <v>20</v>
      </c>
      <c r="C3735" t="s">
        <v>21</v>
      </c>
      <c r="D3735" t="s">
        <v>22</v>
      </c>
      <c r="E3735" t="s">
        <v>23</v>
      </c>
      <c r="F3735">
        <v>2018</v>
      </c>
      <c r="G3735">
        <v>2018</v>
      </c>
      <c r="H3735">
        <v>56</v>
      </c>
      <c r="I3735" t="s">
        <v>84</v>
      </c>
      <c r="J3735">
        <v>9</v>
      </c>
      <c r="K3735" t="s">
        <v>25</v>
      </c>
      <c r="L3735">
        <v>99</v>
      </c>
      <c r="M3735" t="s">
        <v>26</v>
      </c>
      <c r="N3735">
        <v>99</v>
      </c>
      <c r="O3735" t="s">
        <v>27</v>
      </c>
      <c r="P3735">
        <v>2</v>
      </c>
      <c r="Q3735" t="s">
        <v>31</v>
      </c>
      <c r="R3735">
        <v>699</v>
      </c>
      <c r="V3735" s="3" t="str">
        <f t="shared" si="117"/>
        <v>.</v>
      </c>
      <c r="W3735" s="3" t="str">
        <f>IF(AND(T3735&lt;&gt;"_U",T3735&lt;&gt;"c",J3735&lt;&gt;9,J3735&lt;&gt;99),IFERROR(VLOOKUP(A3735,'TA Total'!$A$2:$W$10000,18,0),"."),".")</f>
        <v>.</v>
      </c>
    </row>
    <row r="3736" spans="1:23" x14ac:dyDescent="0.2">
      <c r="A3736" s="1" t="str">
        <f t="shared" si="116"/>
        <v>2018|Grey District|Another gender / He ira kÄ“ anÅ</v>
      </c>
      <c r="B3736" t="s">
        <v>20</v>
      </c>
      <c r="C3736" t="s">
        <v>21</v>
      </c>
      <c r="D3736" t="s">
        <v>22</v>
      </c>
      <c r="E3736" t="s">
        <v>23</v>
      </c>
      <c r="F3736">
        <v>2018</v>
      </c>
      <c r="G3736">
        <v>2018</v>
      </c>
      <c r="H3736">
        <v>56</v>
      </c>
      <c r="I3736" t="s">
        <v>84</v>
      </c>
      <c r="J3736">
        <v>9</v>
      </c>
      <c r="K3736" t="s">
        <v>25</v>
      </c>
      <c r="L3736">
        <v>99</v>
      </c>
      <c r="M3736" t="s">
        <v>26</v>
      </c>
      <c r="N3736">
        <v>99</v>
      </c>
      <c r="O3736" t="s">
        <v>27</v>
      </c>
      <c r="P3736">
        <v>3</v>
      </c>
      <c r="Q3736" t="s">
        <v>28</v>
      </c>
      <c r="T3736" t="s">
        <v>36</v>
      </c>
      <c r="U3736" t="s">
        <v>37</v>
      </c>
      <c r="V3736" s="3" t="str">
        <f t="shared" si="117"/>
        <v>.</v>
      </c>
      <c r="W3736" s="3" t="str">
        <f>IF(AND(T3736&lt;&gt;"_U",T3736&lt;&gt;"c",J3736&lt;&gt;9,J3736&lt;&gt;99),IFERROR(VLOOKUP(A3736,'TA Total'!$A$2:$W$10000,18,0),"."),".")</f>
        <v>.</v>
      </c>
    </row>
    <row r="3737" spans="1:23" x14ac:dyDescent="0.2">
      <c r="A3737" s="1" t="str">
        <f t="shared" si="116"/>
        <v>2018|Grey District|Total - gender</v>
      </c>
      <c r="B3737" t="s">
        <v>20</v>
      </c>
      <c r="C3737" t="s">
        <v>21</v>
      </c>
      <c r="D3737" t="s">
        <v>22</v>
      </c>
      <c r="E3737" t="s">
        <v>23</v>
      </c>
      <c r="F3737">
        <v>2018</v>
      </c>
      <c r="G3737">
        <v>2018</v>
      </c>
      <c r="H3737">
        <v>56</v>
      </c>
      <c r="I3737" t="s">
        <v>84</v>
      </c>
      <c r="J3737">
        <v>9</v>
      </c>
      <c r="K3737" t="s">
        <v>25</v>
      </c>
      <c r="L3737">
        <v>99</v>
      </c>
      <c r="M3737" t="s">
        <v>26</v>
      </c>
      <c r="N3737">
        <v>99</v>
      </c>
      <c r="O3737" t="s">
        <v>27</v>
      </c>
      <c r="P3737">
        <v>99</v>
      </c>
      <c r="Q3737" t="s">
        <v>42</v>
      </c>
      <c r="R3737">
        <v>1626</v>
      </c>
      <c r="V3737" s="3" t="str">
        <f t="shared" si="117"/>
        <v>.</v>
      </c>
      <c r="W3737" s="3" t="str">
        <f>IF(AND(T3737&lt;&gt;"_U",T3737&lt;&gt;"c",J3737&lt;&gt;9,J3737&lt;&gt;99),IFERROR(VLOOKUP(A3737,'TA Total'!$A$2:$W$10000,18,0),"."),".")</f>
        <v>.</v>
      </c>
    </row>
    <row r="3738" spans="1:23" x14ac:dyDescent="0.2">
      <c r="A3738" s="1" t="str">
        <f t="shared" si="116"/>
        <v>2018|Grey District|Male / TÄne</v>
      </c>
      <c r="B3738" t="s">
        <v>20</v>
      </c>
      <c r="C3738" t="s">
        <v>21</v>
      </c>
      <c r="D3738" t="s">
        <v>22</v>
      </c>
      <c r="E3738" t="s">
        <v>23</v>
      </c>
      <c r="F3738">
        <v>2018</v>
      </c>
      <c r="G3738">
        <v>2018</v>
      </c>
      <c r="H3738">
        <v>56</v>
      </c>
      <c r="I3738" t="s">
        <v>84</v>
      </c>
      <c r="J3738">
        <v>77</v>
      </c>
      <c r="K3738" t="s">
        <v>49</v>
      </c>
      <c r="L3738">
        <v>99</v>
      </c>
      <c r="M3738" t="s">
        <v>26</v>
      </c>
      <c r="N3738">
        <v>99</v>
      </c>
      <c r="O3738" t="s">
        <v>27</v>
      </c>
      <c r="P3738">
        <v>1</v>
      </c>
      <c r="Q3738" t="s">
        <v>34</v>
      </c>
      <c r="R3738">
        <v>4479</v>
      </c>
      <c r="V3738" s="3">
        <f t="shared" si="117"/>
        <v>100</v>
      </c>
      <c r="W3738" s="3">
        <f>IF(AND(T3738&lt;&gt;"_U",T3738&lt;&gt;"c",J3738&lt;&gt;9,J3738&lt;&gt;99),IFERROR(VLOOKUP(A3738,'TA Total'!$A$2:$W$10000,18,0),"."),".")</f>
        <v>4479</v>
      </c>
    </row>
    <row r="3739" spans="1:23" x14ac:dyDescent="0.2">
      <c r="A3739" s="1" t="str">
        <f t="shared" si="116"/>
        <v>2018|Grey District|Female / Wahine</v>
      </c>
      <c r="B3739" t="s">
        <v>20</v>
      </c>
      <c r="C3739" t="s">
        <v>21</v>
      </c>
      <c r="D3739" t="s">
        <v>22</v>
      </c>
      <c r="E3739" t="s">
        <v>23</v>
      </c>
      <c r="F3739">
        <v>2018</v>
      </c>
      <c r="G3739">
        <v>2018</v>
      </c>
      <c r="H3739">
        <v>56</v>
      </c>
      <c r="I3739" t="s">
        <v>84</v>
      </c>
      <c r="J3739">
        <v>77</v>
      </c>
      <c r="K3739" t="s">
        <v>49</v>
      </c>
      <c r="L3739">
        <v>99</v>
      </c>
      <c r="M3739" t="s">
        <v>26</v>
      </c>
      <c r="N3739">
        <v>99</v>
      </c>
      <c r="O3739" t="s">
        <v>27</v>
      </c>
      <c r="P3739">
        <v>2</v>
      </c>
      <c r="Q3739" t="s">
        <v>31</v>
      </c>
      <c r="R3739">
        <v>4671</v>
      </c>
      <c r="V3739" s="3">
        <f t="shared" si="117"/>
        <v>100</v>
      </c>
      <c r="W3739" s="3">
        <f>IF(AND(T3739&lt;&gt;"_U",T3739&lt;&gt;"c",J3739&lt;&gt;9,J3739&lt;&gt;99),IFERROR(VLOOKUP(A3739,'TA Total'!$A$2:$W$10000,18,0),"."),".")</f>
        <v>4671</v>
      </c>
    </row>
    <row r="3740" spans="1:23" x14ac:dyDescent="0.2">
      <c r="A3740" s="1" t="str">
        <f t="shared" si="116"/>
        <v>2018|Grey District|Another gender / He ira kÄ“ anÅ</v>
      </c>
      <c r="B3740" t="s">
        <v>20</v>
      </c>
      <c r="C3740" t="s">
        <v>21</v>
      </c>
      <c r="D3740" t="s">
        <v>22</v>
      </c>
      <c r="E3740" t="s">
        <v>23</v>
      </c>
      <c r="F3740">
        <v>2018</v>
      </c>
      <c r="G3740">
        <v>2018</v>
      </c>
      <c r="H3740">
        <v>56</v>
      </c>
      <c r="I3740" t="s">
        <v>84</v>
      </c>
      <c r="J3740">
        <v>77</v>
      </c>
      <c r="K3740" t="s">
        <v>49</v>
      </c>
      <c r="L3740">
        <v>99</v>
      </c>
      <c r="M3740" t="s">
        <v>26</v>
      </c>
      <c r="N3740">
        <v>99</v>
      </c>
      <c r="O3740" t="s">
        <v>27</v>
      </c>
      <c r="P3740">
        <v>3</v>
      </c>
      <c r="Q3740" t="s">
        <v>28</v>
      </c>
      <c r="T3740" t="s">
        <v>36</v>
      </c>
      <c r="U3740" t="s">
        <v>37</v>
      </c>
      <c r="V3740" s="3" t="str">
        <f t="shared" si="117"/>
        <v>.</v>
      </c>
      <c r="W3740" s="3" t="str">
        <f>IF(AND(T3740&lt;&gt;"_U",T3740&lt;&gt;"c",J3740&lt;&gt;9,J3740&lt;&gt;99),IFERROR(VLOOKUP(A3740,'TA Total'!$A$2:$W$10000,18,0),"."),".")</f>
        <v>.</v>
      </c>
    </row>
    <row r="3741" spans="1:23" x14ac:dyDescent="0.2">
      <c r="A3741" s="1" t="str">
        <f t="shared" si="116"/>
        <v>2018|Grey District|Total - gender</v>
      </c>
      <c r="B3741" t="s">
        <v>20</v>
      </c>
      <c r="C3741" t="s">
        <v>21</v>
      </c>
      <c r="D3741" t="s">
        <v>22</v>
      </c>
      <c r="E3741" t="s">
        <v>23</v>
      </c>
      <c r="F3741">
        <v>2018</v>
      </c>
      <c r="G3741">
        <v>2018</v>
      </c>
      <c r="H3741">
        <v>56</v>
      </c>
      <c r="I3741" t="s">
        <v>84</v>
      </c>
      <c r="J3741">
        <v>77</v>
      </c>
      <c r="K3741" t="s">
        <v>49</v>
      </c>
      <c r="L3741">
        <v>99</v>
      </c>
      <c r="M3741" t="s">
        <v>26</v>
      </c>
      <c r="N3741">
        <v>99</v>
      </c>
      <c r="O3741" t="s">
        <v>27</v>
      </c>
      <c r="P3741">
        <v>99</v>
      </c>
      <c r="Q3741" t="s">
        <v>42</v>
      </c>
      <c r="R3741">
        <v>9153</v>
      </c>
      <c r="V3741" s="3">
        <f t="shared" si="117"/>
        <v>100</v>
      </c>
      <c r="W3741" s="3">
        <f>IF(AND(T3741&lt;&gt;"_U",T3741&lt;&gt;"c",J3741&lt;&gt;9,J3741&lt;&gt;99),IFERROR(VLOOKUP(A3741,'TA Total'!$A$2:$W$10000,18,0),"."),".")</f>
        <v>9153</v>
      </c>
    </row>
    <row r="3742" spans="1:23" x14ac:dyDescent="0.2">
      <c r="A3742" s="1" t="str">
        <f t="shared" si="116"/>
        <v>2018|Grey District|Male / TÄne</v>
      </c>
      <c r="B3742" t="s">
        <v>20</v>
      </c>
      <c r="C3742" t="s">
        <v>21</v>
      </c>
      <c r="D3742" t="s">
        <v>22</v>
      </c>
      <c r="E3742" t="s">
        <v>23</v>
      </c>
      <c r="F3742">
        <v>2018</v>
      </c>
      <c r="G3742">
        <v>2018</v>
      </c>
      <c r="H3742">
        <v>56</v>
      </c>
      <c r="I3742" t="s">
        <v>84</v>
      </c>
      <c r="J3742">
        <v>99</v>
      </c>
      <c r="K3742" t="s">
        <v>47</v>
      </c>
      <c r="L3742">
        <v>99</v>
      </c>
      <c r="M3742" t="s">
        <v>26</v>
      </c>
      <c r="N3742">
        <v>99</v>
      </c>
      <c r="O3742" t="s">
        <v>27</v>
      </c>
      <c r="P3742">
        <v>1</v>
      </c>
      <c r="Q3742" t="s">
        <v>34</v>
      </c>
      <c r="R3742">
        <v>5406</v>
      </c>
      <c r="V3742" s="3" t="str">
        <f t="shared" si="117"/>
        <v>.</v>
      </c>
      <c r="W3742" s="3" t="str">
        <f>IF(AND(T3742&lt;&gt;"_U",T3742&lt;&gt;"c",J3742&lt;&gt;9,J3742&lt;&gt;99),IFERROR(VLOOKUP(A3742,'TA Total'!$A$2:$W$10000,18,0),"."),".")</f>
        <v>.</v>
      </c>
    </row>
    <row r="3743" spans="1:23" x14ac:dyDescent="0.2">
      <c r="A3743" s="1" t="str">
        <f t="shared" si="116"/>
        <v>2018|Grey District|Female / Wahine</v>
      </c>
      <c r="B3743" t="s">
        <v>20</v>
      </c>
      <c r="C3743" t="s">
        <v>21</v>
      </c>
      <c r="D3743" t="s">
        <v>22</v>
      </c>
      <c r="E3743" t="s">
        <v>23</v>
      </c>
      <c r="F3743">
        <v>2018</v>
      </c>
      <c r="G3743">
        <v>2018</v>
      </c>
      <c r="H3743">
        <v>56</v>
      </c>
      <c r="I3743" t="s">
        <v>84</v>
      </c>
      <c r="J3743">
        <v>99</v>
      </c>
      <c r="K3743" t="s">
        <v>47</v>
      </c>
      <c r="L3743">
        <v>99</v>
      </c>
      <c r="M3743" t="s">
        <v>26</v>
      </c>
      <c r="N3743">
        <v>99</v>
      </c>
      <c r="O3743" t="s">
        <v>27</v>
      </c>
      <c r="P3743">
        <v>2</v>
      </c>
      <c r="Q3743" t="s">
        <v>31</v>
      </c>
      <c r="R3743">
        <v>5373</v>
      </c>
      <c r="V3743" s="3" t="str">
        <f t="shared" si="117"/>
        <v>.</v>
      </c>
      <c r="W3743" s="3" t="str">
        <f>IF(AND(T3743&lt;&gt;"_U",T3743&lt;&gt;"c",J3743&lt;&gt;9,J3743&lt;&gt;99),IFERROR(VLOOKUP(A3743,'TA Total'!$A$2:$W$10000,18,0),"."),".")</f>
        <v>.</v>
      </c>
    </row>
    <row r="3744" spans="1:23" x14ac:dyDescent="0.2">
      <c r="A3744" s="1" t="str">
        <f t="shared" si="116"/>
        <v>2018|Grey District|Another gender / He ira kÄ“ anÅ</v>
      </c>
      <c r="B3744" t="s">
        <v>20</v>
      </c>
      <c r="C3744" t="s">
        <v>21</v>
      </c>
      <c r="D3744" t="s">
        <v>22</v>
      </c>
      <c r="E3744" t="s">
        <v>23</v>
      </c>
      <c r="F3744">
        <v>2018</v>
      </c>
      <c r="G3744">
        <v>2018</v>
      </c>
      <c r="H3744">
        <v>56</v>
      </c>
      <c r="I3744" t="s">
        <v>84</v>
      </c>
      <c r="J3744">
        <v>99</v>
      </c>
      <c r="K3744" t="s">
        <v>47</v>
      </c>
      <c r="L3744">
        <v>99</v>
      </c>
      <c r="M3744" t="s">
        <v>26</v>
      </c>
      <c r="N3744">
        <v>99</v>
      </c>
      <c r="O3744" t="s">
        <v>27</v>
      </c>
      <c r="P3744">
        <v>3</v>
      </c>
      <c r="Q3744" t="s">
        <v>28</v>
      </c>
      <c r="T3744" t="s">
        <v>36</v>
      </c>
      <c r="U3744" t="s">
        <v>37</v>
      </c>
      <c r="V3744" s="3" t="str">
        <f t="shared" si="117"/>
        <v>.</v>
      </c>
      <c r="W3744" s="3" t="str">
        <f>IF(AND(T3744&lt;&gt;"_U",T3744&lt;&gt;"c",J3744&lt;&gt;9,J3744&lt;&gt;99),IFERROR(VLOOKUP(A3744,'TA Total'!$A$2:$W$10000,18,0),"."),".")</f>
        <v>.</v>
      </c>
    </row>
    <row r="3745" spans="1:23" x14ac:dyDescent="0.2">
      <c r="A3745" s="1" t="str">
        <f t="shared" si="116"/>
        <v>2018|Grey District|Total - gender</v>
      </c>
      <c r="B3745" t="s">
        <v>20</v>
      </c>
      <c r="C3745" t="s">
        <v>21</v>
      </c>
      <c r="D3745" t="s">
        <v>22</v>
      </c>
      <c r="E3745" t="s">
        <v>23</v>
      </c>
      <c r="F3745">
        <v>2018</v>
      </c>
      <c r="G3745">
        <v>2018</v>
      </c>
      <c r="H3745">
        <v>56</v>
      </c>
      <c r="I3745" t="s">
        <v>84</v>
      </c>
      <c r="J3745">
        <v>99</v>
      </c>
      <c r="K3745" t="s">
        <v>47</v>
      </c>
      <c r="L3745">
        <v>99</v>
      </c>
      <c r="M3745" t="s">
        <v>26</v>
      </c>
      <c r="N3745">
        <v>99</v>
      </c>
      <c r="O3745" t="s">
        <v>27</v>
      </c>
      <c r="P3745">
        <v>99</v>
      </c>
      <c r="Q3745" t="s">
        <v>42</v>
      </c>
      <c r="R3745">
        <v>10779</v>
      </c>
      <c r="V3745" s="3" t="str">
        <f t="shared" si="117"/>
        <v>.</v>
      </c>
      <c r="W3745" s="3" t="str">
        <f>IF(AND(T3745&lt;&gt;"_U",T3745&lt;&gt;"c",J3745&lt;&gt;9,J3745&lt;&gt;99),IFERROR(VLOOKUP(A3745,'TA Total'!$A$2:$W$10000,18,0),"."),".")</f>
        <v>.</v>
      </c>
    </row>
    <row r="3746" spans="1:23" x14ac:dyDescent="0.2">
      <c r="A3746" s="1" t="str">
        <f t="shared" si="116"/>
        <v>2018|Westland District|Male / TÄne</v>
      </c>
      <c r="B3746" t="s">
        <v>20</v>
      </c>
      <c r="C3746" t="s">
        <v>21</v>
      </c>
      <c r="D3746" t="s">
        <v>22</v>
      </c>
      <c r="E3746" t="s">
        <v>23</v>
      </c>
      <c r="F3746">
        <v>2018</v>
      </c>
      <c r="G3746">
        <v>2018</v>
      </c>
      <c r="H3746">
        <v>57</v>
      </c>
      <c r="I3746" t="s">
        <v>109</v>
      </c>
      <c r="J3746">
        <v>1</v>
      </c>
      <c r="K3746" t="s">
        <v>30</v>
      </c>
      <c r="L3746">
        <v>99</v>
      </c>
      <c r="M3746" t="s">
        <v>26</v>
      </c>
      <c r="N3746">
        <v>99</v>
      </c>
      <c r="O3746" t="s">
        <v>27</v>
      </c>
      <c r="P3746">
        <v>1</v>
      </c>
      <c r="Q3746" t="s">
        <v>34</v>
      </c>
      <c r="R3746">
        <v>1377</v>
      </c>
      <c r="V3746" s="3">
        <f t="shared" si="117"/>
        <v>46.69</v>
      </c>
      <c r="W3746" s="3">
        <f>IF(AND(T3746&lt;&gt;"_U",T3746&lt;&gt;"c",J3746&lt;&gt;9,J3746&lt;&gt;99),IFERROR(VLOOKUP(A3746,'TA Total'!$A$2:$W$10000,18,0),"."),".")</f>
        <v>2949</v>
      </c>
    </row>
    <row r="3747" spans="1:23" x14ac:dyDescent="0.2">
      <c r="A3747" s="1" t="str">
        <f t="shared" si="116"/>
        <v>2018|Westland District|Female / Wahine</v>
      </c>
      <c r="B3747" t="s">
        <v>20</v>
      </c>
      <c r="C3747" t="s">
        <v>21</v>
      </c>
      <c r="D3747" t="s">
        <v>22</v>
      </c>
      <c r="E3747" t="s">
        <v>23</v>
      </c>
      <c r="F3747">
        <v>2018</v>
      </c>
      <c r="G3747">
        <v>2018</v>
      </c>
      <c r="H3747">
        <v>57</v>
      </c>
      <c r="I3747" t="s">
        <v>109</v>
      </c>
      <c r="J3747">
        <v>1</v>
      </c>
      <c r="K3747" t="s">
        <v>30</v>
      </c>
      <c r="L3747">
        <v>99</v>
      </c>
      <c r="M3747" t="s">
        <v>26</v>
      </c>
      <c r="N3747">
        <v>99</v>
      </c>
      <c r="O3747" t="s">
        <v>27</v>
      </c>
      <c r="P3747">
        <v>2</v>
      </c>
      <c r="Q3747" t="s">
        <v>31</v>
      </c>
      <c r="R3747">
        <v>1365</v>
      </c>
      <c r="V3747" s="3">
        <f t="shared" si="117"/>
        <v>44.56</v>
      </c>
      <c r="W3747" s="3">
        <f>IF(AND(T3747&lt;&gt;"_U",T3747&lt;&gt;"c",J3747&lt;&gt;9,J3747&lt;&gt;99),IFERROR(VLOOKUP(A3747,'TA Total'!$A$2:$W$10000,18,0),"."),".")</f>
        <v>3063</v>
      </c>
    </row>
    <row r="3748" spans="1:23" x14ac:dyDescent="0.2">
      <c r="A3748" s="1" t="str">
        <f t="shared" si="116"/>
        <v>2018|Westland District|Another gender / He ira kÄ“ anÅ</v>
      </c>
      <c r="B3748" t="s">
        <v>20</v>
      </c>
      <c r="C3748" t="s">
        <v>21</v>
      </c>
      <c r="D3748" t="s">
        <v>22</v>
      </c>
      <c r="E3748" t="s">
        <v>23</v>
      </c>
      <c r="F3748">
        <v>2018</v>
      </c>
      <c r="G3748">
        <v>2018</v>
      </c>
      <c r="H3748">
        <v>57</v>
      </c>
      <c r="I3748" t="s">
        <v>109</v>
      </c>
      <c r="J3748">
        <v>1</v>
      </c>
      <c r="K3748" t="s">
        <v>30</v>
      </c>
      <c r="L3748">
        <v>99</v>
      </c>
      <c r="M3748" t="s">
        <v>26</v>
      </c>
      <c r="N3748">
        <v>99</v>
      </c>
      <c r="O3748" t="s">
        <v>27</v>
      </c>
      <c r="P3748">
        <v>3</v>
      </c>
      <c r="Q3748" t="s">
        <v>28</v>
      </c>
      <c r="T3748" t="s">
        <v>36</v>
      </c>
      <c r="U3748" t="s">
        <v>37</v>
      </c>
      <c r="V3748" s="3" t="str">
        <f t="shared" si="117"/>
        <v>.</v>
      </c>
      <c r="W3748" s="3" t="str">
        <f>IF(AND(T3748&lt;&gt;"_U",T3748&lt;&gt;"c",J3748&lt;&gt;9,J3748&lt;&gt;99),IFERROR(VLOOKUP(A3748,'TA Total'!$A$2:$W$10000,18,0),"."),".")</f>
        <v>.</v>
      </c>
    </row>
    <row r="3749" spans="1:23" x14ac:dyDescent="0.2">
      <c r="A3749" s="1" t="str">
        <f t="shared" si="116"/>
        <v>2018|Westland District|Total - gender</v>
      </c>
      <c r="B3749" t="s">
        <v>20</v>
      </c>
      <c r="C3749" t="s">
        <v>21</v>
      </c>
      <c r="D3749" t="s">
        <v>22</v>
      </c>
      <c r="E3749" t="s">
        <v>23</v>
      </c>
      <c r="F3749">
        <v>2018</v>
      </c>
      <c r="G3749">
        <v>2018</v>
      </c>
      <c r="H3749">
        <v>57</v>
      </c>
      <c r="I3749" t="s">
        <v>109</v>
      </c>
      <c r="J3749">
        <v>1</v>
      </c>
      <c r="K3749" t="s">
        <v>30</v>
      </c>
      <c r="L3749">
        <v>99</v>
      </c>
      <c r="M3749" t="s">
        <v>26</v>
      </c>
      <c r="N3749">
        <v>99</v>
      </c>
      <c r="O3749" t="s">
        <v>27</v>
      </c>
      <c r="P3749">
        <v>99</v>
      </c>
      <c r="Q3749" t="s">
        <v>42</v>
      </c>
      <c r="R3749">
        <v>2739</v>
      </c>
      <c r="V3749" s="3">
        <f t="shared" si="117"/>
        <v>45.58</v>
      </c>
      <c r="W3749" s="3">
        <f>IF(AND(T3749&lt;&gt;"_U",T3749&lt;&gt;"c",J3749&lt;&gt;9,J3749&lt;&gt;99),IFERROR(VLOOKUP(A3749,'TA Total'!$A$2:$W$10000,18,0),"."),".")</f>
        <v>6009</v>
      </c>
    </row>
    <row r="3750" spans="1:23" x14ac:dyDescent="0.2">
      <c r="A3750" s="1" t="str">
        <f t="shared" si="116"/>
        <v>2018|Westland District|Male / TÄne</v>
      </c>
      <c r="B3750" t="s">
        <v>20</v>
      </c>
      <c r="C3750" t="s">
        <v>21</v>
      </c>
      <c r="D3750" t="s">
        <v>22</v>
      </c>
      <c r="E3750" t="s">
        <v>23</v>
      </c>
      <c r="F3750">
        <v>2018</v>
      </c>
      <c r="G3750">
        <v>2018</v>
      </c>
      <c r="H3750">
        <v>57</v>
      </c>
      <c r="I3750" t="s">
        <v>109</v>
      </c>
      <c r="J3750">
        <v>3</v>
      </c>
      <c r="K3750" t="s">
        <v>39</v>
      </c>
      <c r="L3750">
        <v>99</v>
      </c>
      <c r="M3750" t="s">
        <v>26</v>
      </c>
      <c r="N3750">
        <v>99</v>
      </c>
      <c r="O3750" t="s">
        <v>27</v>
      </c>
      <c r="P3750">
        <v>1</v>
      </c>
      <c r="Q3750" t="s">
        <v>34</v>
      </c>
      <c r="R3750">
        <v>90</v>
      </c>
      <c r="V3750" s="3">
        <f t="shared" si="117"/>
        <v>3.05</v>
      </c>
      <c r="W3750" s="3">
        <f>IF(AND(T3750&lt;&gt;"_U",T3750&lt;&gt;"c",J3750&lt;&gt;9,J3750&lt;&gt;99),IFERROR(VLOOKUP(A3750,'TA Total'!$A$2:$W$10000,18,0),"."),".")</f>
        <v>2949</v>
      </c>
    </row>
    <row r="3751" spans="1:23" x14ac:dyDescent="0.2">
      <c r="A3751" s="1" t="str">
        <f t="shared" si="116"/>
        <v>2018|Westland District|Female / Wahine</v>
      </c>
      <c r="B3751" t="s">
        <v>20</v>
      </c>
      <c r="C3751" t="s">
        <v>21</v>
      </c>
      <c r="D3751" t="s">
        <v>22</v>
      </c>
      <c r="E3751" t="s">
        <v>23</v>
      </c>
      <c r="F3751">
        <v>2018</v>
      </c>
      <c r="G3751">
        <v>2018</v>
      </c>
      <c r="H3751">
        <v>57</v>
      </c>
      <c r="I3751" t="s">
        <v>109</v>
      </c>
      <c r="J3751">
        <v>3</v>
      </c>
      <c r="K3751" t="s">
        <v>39</v>
      </c>
      <c r="L3751">
        <v>99</v>
      </c>
      <c r="M3751" t="s">
        <v>26</v>
      </c>
      <c r="N3751">
        <v>99</v>
      </c>
      <c r="O3751" t="s">
        <v>27</v>
      </c>
      <c r="P3751">
        <v>2</v>
      </c>
      <c r="Q3751" t="s">
        <v>31</v>
      </c>
      <c r="R3751">
        <v>84</v>
      </c>
      <c r="V3751" s="3">
        <f t="shared" si="117"/>
        <v>2.74</v>
      </c>
      <c r="W3751" s="3">
        <f>IF(AND(T3751&lt;&gt;"_U",T3751&lt;&gt;"c",J3751&lt;&gt;9,J3751&lt;&gt;99),IFERROR(VLOOKUP(A3751,'TA Total'!$A$2:$W$10000,18,0),"."),".")</f>
        <v>3063</v>
      </c>
    </row>
    <row r="3752" spans="1:23" x14ac:dyDescent="0.2">
      <c r="A3752" s="1" t="str">
        <f t="shared" si="116"/>
        <v>2018|Westland District|Another gender / He ira kÄ“ anÅ</v>
      </c>
      <c r="B3752" t="s">
        <v>20</v>
      </c>
      <c r="C3752" t="s">
        <v>21</v>
      </c>
      <c r="D3752" t="s">
        <v>22</v>
      </c>
      <c r="E3752" t="s">
        <v>23</v>
      </c>
      <c r="F3752">
        <v>2018</v>
      </c>
      <c r="G3752">
        <v>2018</v>
      </c>
      <c r="H3752">
        <v>57</v>
      </c>
      <c r="I3752" t="s">
        <v>109</v>
      </c>
      <c r="J3752">
        <v>3</v>
      </c>
      <c r="K3752" t="s">
        <v>39</v>
      </c>
      <c r="L3752">
        <v>99</v>
      </c>
      <c r="M3752" t="s">
        <v>26</v>
      </c>
      <c r="N3752">
        <v>99</v>
      </c>
      <c r="O3752" t="s">
        <v>27</v>
      </c>
      <c r="P3752">
        <v>3</v>
      </c>
      <c r="Q3752" t="s">
        <v>28</v>
      </c>
      <c r="T3752" t="s">
        <v>36</v>
      </c>
      <c r="U3752" t="s">
        <v>37</v>
      </c>
      <c r="V3752" s="3" t="str">
        <f t="shared" si="117"/>
        <v>.</v>
      </c>
      <c r="W3752" s="3" t="str">
        <f>IF(AND(T3752&lt;&gt;"_U",T3752&lt;&gt;"c",J3752&lt;&gt;9,J3752&lt;&gt;99),IFERROR(VLOOKUP(A3752,'TA Total'!$A$2:$W$10000,18,0),"."),".")</f>
        <v>.</v>
      </c>
    </row>
    <row r="3753" spans="1:23" x14ac:dyDescent="0.2">
      <c r="A3753" s="1" t="str">
        <f t="shared" si="116"/>
        <v>2018|Westland District|Total - gender</v>
      </c>
      <c r="B3753" t="s">
        <v>20</v>
      </c>
      <c r="C3753" t="s">
        <v>21</v>
      </c>
      <c r="D3753" t="s">
        <v>22</v>
      </c>
      <c r="E3753" t="s">
        <v>23</v>
      </c>
      <c r="F3753">
        <v>2018</v>
      </c>
      <c r="G3753">
        <v>2018</v>
      </c>
      <c r="H3753">
        <v>57</v>
      </c>
      <c r="I3753" t="s">
        <v>109</v>
      </c>
      <c r="J3753">
        <v>3</v>
      </c>
      <c r="K3753" t="s">
        <v>39</v>
      </c>
      <c r="L3753">
        <v>99</v>
      </c>
      <c r="M3753" t="s">
        <v>26</v>
      </c>
      <c r="N3753">
        <v>99</v>
      </c>
      <c r="O3753" t="s">
        <v>27</v>
      </c>
      <c r="P3753">
        <v>99</v>
      </c>
      <c r="Q3753" t="s">
        <v>42</v>
      </c>
      <c r="R3753">
        <v>174</v>
      </c>
      <c r="V3753" s="3">
        <f t="shared" si="117"/>
        <v>2.9</v>
      </c>
      <c r="W3753" s="3">
        <f>IF(AND(T3753&lt;&gt;"_U",T3753&lt;&gt;"c",J3753&lt;&gt;9,J3753&lt;&gt;99),IFERROR(VLOOKUP(A3753,'TA Total'!$A$2:$W$10000,18,0),"."),".")</f>
        <v>6009</v>
      </c>
    </row>
    <row r="3754" spans="1:23" x14ac:dyDescent="0.2">
      <c r="A3754" s="1" t="str">
        <f t="shared" si="116"/>
        <v>2018|Westland District|Male / TÄne</v>
      </c>
      <c r="B3754" t="s">
        <v>20</v>
      </c>
      <c r="C3754" t="s">
        <v>21</v>
      </c>
      <c r="D3754" t="s">
        <v>22</v>
      </c>
      <c r="E3754" t="s">
        <v>23</v>
      </c>
      <c r="F3754">
        <v>2018</v>
      </c>
      <c r="G3754">
        <v>2018</v>
      </c>
      <c r="H3754">
        <v>57</v>
      </c>
      <c r="I3754" t="s">
        <v>109</v>
      </c>
      <c r="J3754">
        <v>4</v>
      </c>
      <c r="K3754" t="s">
        <v>54</v>
      </c>
      <c r="L3754">
        <v>99</v>
      </c>
      <c r="M3754" t="s">
        <v>26</v>
      </c>
      <c r="N3754">
        <v>99</v>
      </c>
      <c r="O3754" t="s">
        <v>27</v>
      </c>
      <c r="P3754">
        <v>1</v>
      </c>
      <c r="Q3754" t="s">
        <v>34</v>
      </c>
      <c r="R3754">
        <v>297</v>
      </c>
      <c r="V3754" s="3">
        <f t="shared" si="117"/>
        <v>10.07</v>
      </c>
      <c r="W3754" s="3">
        <f>IF(AND(T3754&lt;&gt;"_U",T3754&lt;&gt;"c",J3754&lt;&gt;9,J3754&lt;&gt;99),IFERROR(VLOOKUP(A3754,'TA Total'!$A$2:$W$10000,18,0),"."),".")</f>
        <v>2949</v>
      </c>
    </row>
    <row r="3755" spans="1:23" x14ac:dyDescent="0.2">
      <c r="A3755" s="1" t="str">
        <f t="shared" si="116"/>
        <v>2018|Westland District|Female / Wahine</v>
      </c>
      <c r="B3755" t="s">
        <v>20</v>
      </c>
      <c r="C3755" t="s">
        <v>21</v>
      </c>
      <c r="D3755" t="s">
        <v>22</v>
      </c>
      <c r="E3755" t="s">
        <v>23</v>
      </c>
      <c r="F3755">
        <v>2018</v>
      </c>
      <c r="G3755">
        <v>2018</v>
      </c>
      <c r="H3755">
        <v>57</v>
      </c>
      <c r="I3755" t="s">
        <v>109</v>
      </c>
      <c r="J3755">
        <v>4</v>
      </c>
      <c r="K3755" t="s">
        <v>54</v>
      </c>
      <c r="L3755">
        <v>99</v>
      </c>
      <c r="M3755" t="s">
        <v>26</v>
      </c>
      <c r="N3755">
        <v>99</v>
      </c>
      <c r="O3755" t="s">
        <v>27</v>
      </c>
      <c r="P3755">
        <v>2</v>
      </c>
      <c r="Q3755" t="s">
        <v>31</v>
      </c>
      <c r="R3755">
        <v>312</v>
      </c>
      <c r="V3755" s="3">
        <f t="shared" si="117"/>
        <v>10.19</v>
      </c>
      <c r="W3755" s="3">
        <f>IF(AND(T3755&lt;&gt;"_U",T3755&lt;&gt;"c",J3755&lt;&gt;9,J3755&lt;&gt;99),IFERROR(VLOOKUP(A3755,'TA Total'!$A$2:$W$10000,18,0),"."),".")</f>
        <v>3063</v>
      </c>
    </row>
    <row r="3756" spans="1:23" x14ac:dyDescent="0.2">
      <c r="A3756" s="1" t="str">
        <f t="shared" si="116"/>
        <v>2018|Westland District|Another gender / He ira kÄ“ anÅ</v>
      </c>
      <c r="B3756" t="s">
        <v>20</v>
      </c>
      <c r="C3756" t="s">
        <v>21</v>
      </c>
      <c r="D3756" t="s">
        <v>22</v>
      </c>
      <c r="E3756" t="s">
        <v>23</v>
      </c>
      <c r="F3756">
        <v>2018</v>
      </c>
      <c r="G3756">
        <v>2018</v>
      </c>
      <c r="H3756">
        <v>57</v>
      </c>
      <c r="I3756" t="s">
        <v>109</v>
      </c>
      <c r="J3756">
        <v>4</v>
      </c>
      <c r="K3756" t="s">
        <v>54</v>
      </c>
      <c r="L3756">
        <v>99</v>
      </c>
      <c r="M3756" t="s">
        <v>26</v>
      </c>
      <c r="N3756">
        <v>99</v>
      </c>
      <c r="O3756" t="s">
        <v>27</v>
      </c>
      <c r="P3756">
        <v>3</v>
      </c>
      <c r="Q3756" t="s">
        <v>28</v>
      </c>
      <c r="T3756" t="s">
        <v>36</v>
      </c>
      <c r="U3756" t="s">
        <v>37</v>
      </c>
      <c r="V3756" s="3" t="str">
        <f t="shared" si="117"/>
        <v>.</v>
      </c>
      <c r="W3756" s="3" t="str">
        <f>IF(AND(T3756&lt;&gt;"_U",T3756&lt;&gt;"c",J3756&lt;&gt;9,J3756&lt;&gt;99),IFERROR(VLOOKUP(A3756,'TA Total'!$A$2:$W$10000,18,0),"."),".")</f>
        <v>.</v>
      </c>
    </row>
    <row r="3757" spans="1:23" x14ac:dyDescent="0.2">
      <c r="A3757" s="1" t="str">
        <f t="shared" si="116"/>
        <v>2018|Westland District|Total - gender</v>
      </c>
      <c r="B3757" t="s">
        <v>20</v>
      </c>
      <c r="C3757" t="s">
        <v>21</v>
      </c>
      <c r="D3757" t="s">
        <v>22</v>
      </c>
      <c r="E3757" t="s">
        <v>23</v>
      </c>
      <c r="F3757">
        <v>2018</v>
      </c>
      <c r="G3757">
        <v>2018</v>
      </c>
      <c r="H3757">
        <v>57</v>
      </c>
      <c r="I3757" t="s">
        <v>109</v>
      </c>
      <c r="J3757">
        <v>4</v>
      </c>
      <c r="K3757" t="s">
        <v>54</v>
      </c>
      <c r="L3757">
        <v>99</v>
      </c>
      <c r="M3757" t="s">
        <v>26</v>
      </c>
      <c r="N3757">
        <v>99</v>
      </c>
      <c r="O3757" t="s">
        <v>27</v>
      </c>
      <c r="P3757">
        <v>99</v>
      </c>
      <c r="Q3757" t="s">
        <v>42</v>
      </c>
      <c r="R3757">
        <v>609</v>
      </c>
      <c r="V3757" s="3">
        <f t="shared" si="117"/>
        <v>10.130000000000001</v>
      </c>
      <c r="W3757" s="3">
        <f>IF(AND(T3757&lt;&gt;"_U",T3757&lt;&gt;"c",J3757&lt;&gt;9,J3757&lt;&gt;99),IFERROR(VLOOKUP(A3757,'TA Total'!$A$2:$W$10000,18,0),"."),".")</f>
        <v>6009</v>
      </c>
    </row>
    <row r="3758" spans="1:23" x14ac:dyDescent="0.2">
      <c r="A3758" s="1" t="str">
        <f t="shared" si="116"/>
        <v>2018|Westland District|Male / TÄne</v>
      </c>
      <c r="B3758" t="s">
        <v>20</v>
      </c>
      <c r="C3758" t="s">
        <v>21</v>
      </c>
      <c r="D3758" t="s">
        <v>22</v>
      </c>
      <c r="E3758" t="s">
        <v>23</v>
      </c>
      <c r="F3758">
        <v>2018</v>
      </c>
      <c r="G3758">
        <v>2018</v>
      </c>
      <c r="H3758">
        <v>57</v>
      </c>
      <c r="I3758" t="s">
        <v>109</v>
      </c>
      <c r="J3758">
        <v>5</v>
      </c>
      <c r="K3758" t="s">
        <v>33</v>
      </c>
      <c r="L3758">
        <v>99</v>
      </c>
      <c r="M3758" t="s">
        <v>26</v>
      </c>
      <c r="N3758">
        <v>99</v>
      </c>
      <c r="O3758" t="s">
        <v>27</v>
      </c>
      <c r="P3758">
        <v>1</v>
      </c>
      <c r="Q3758" t="s">
        <v>34</v>
      </c>
      <c r="R3758">
        <v>87</v>
      </c>
      <c r="V3758" s="3">
        <f t="shared" si="117"/>
        <v>2.95</v>
      </c>
      <c r="W3758" s="3">
        <f>IF(AND(T3758&lt;&gt;"_U",T3758&lt;&gt;"c",J3758&lt;&gt;9,J3758&lt;&gt;99),IFERROR(VLOOKUP(A3758,'TA Total'!$A$2:$W$10000,18,0),"."),".")</f>
        <v>2949</v>
      </c>
    </row>
    <row r="3759" spans="1:23" x14ac:dyDescent="0.2">
      <c r="A3759" s="1" t="str">
        <f t="shared" si="116"/>
        <v>2018|Westland District|Female / Wahine</v>
      </c>
      <c r="B3759" t="s">
        <v>20</v>
      </c>
      <c r="C3759" t="s">
        <v>21</v>
      </c>
      <c r="D3759" t="s">
        <v>22</v>
      </c>
      <c r="E3759" t="s">
        <v>23</v>
      </c>
      <c r="F3759">
        <v>2018</v>
      </c>
      <c r="G3759">
        <v>2018</v>
      </c>
      <c r="H3759">
        <v>57</v>
      </c>
      <c r="I3759" t="s">
        <v>109</v>
      </c>
      <c r="J3759">
        <v>5</v>
      </c>
      <c r="K3759" t="s">
        <v>33</v>
      </c>
      <c r="L3759">
        <v>99</v>
      </c>
      <c r="M3759" t="s">
        <v>26</v>
      </c>
      <c r="N3759">
        <v>99</v>
      </c>
      <c r="O3759" t="s">
        <v>27</v>
      </c>
      <c r="P3759">
        <v>2</v>
      </c>
      <c r="Q3759" t="s">
        <v>31</v>
      </c>
      <c r="R3759">
        <v>243</v>
      </c>
      <c r="V3759" s="3">
        <f t="shared" si="117"/>
        <v>7.93</v>
      </c>
      <c r="W3759" s="3">
        <f>IF(AND(T3759&lt;&gt;"_U",T3759&lt;&gt;"c",J3759&lt;&gt;9,J3759&lt;&gt;99),IFERROR(VLOOKUP(A3759,'TA Total'!$A$2:$W$10000,18,0),"."),".")</f>
        <v>3063</v>
      </c>
    </row>
    <row r="3760" spans="1:23" x14ac:dyDescent="0.2">
      <c r="A3760" s="1" t="str">
        <f t="shared" si="116"/>
        <v>2018|Westland District|Another gender / He ira kÄ“ anÅ</v>
      </c>
      <c r="B3760" t="s">
        <v>20</v>
      </c>
      <c r="C3760" t="s">
        <v>21</v>
      </c>
      <c r="D3760" t="s">
        <v>22</v>
      </c>
      <c r="E3760" t="s">
        <v>23</v>
      </c>
      <c r="F3760">
        <v>2018</v>
      </c>
      <c r="G3760">
        <v>2018</v>
      </c>
      <c r="H3760">
        <v>57</v>
      </c>
      <c r="I3760" t="s">
        <v>109</v>
      </c>
      <c r="J3760">
        <v>5</v>
      </c>
      <c r="K3760" t="s">
        <v>33</v>
      </c>
      <c r="L3760">
        <v>99</v>
      </c>
      <c r="M3760" t="s">
        <v>26</v>
      </c>
      <c r="N3760">
        <v>99</v>
      </c>
      <c r="O3760" t="s">
        <v>27</v>
      </c>
      <c r="P3760">
        <v>3</v>
      </c>
      <c r="Q3760" t="s">
        <v>28</v>
      </c>
      <c r="T3760" t="s">
        <v>36</v>
      </c>
      <c r="U3760" t="s">
        <v>37</v>
      </c>
      <c r="V3760" s="3" t="str">
        <f t="shared" si="117"/>
        <v>.</v>
      </c>
      <c r="W3760" s="3" t="str">
        <f>IF(AND(T3760&lt;&gt;"_U",T3760&lt;&gt;"c",J3760&lt;&gt;9,J3760&lt;&gt;99),IFERROR(VLOOKUP(A3760,'TA Total'!$A$2:$W$10000,18,0),"."),".")</f>
        <v>.</v>
      </c>
    </row>
    <row r="3761" spans="1:23" x14ac:dyDescent="0.2">
      <c r="A3761" s="1" t="str">
        <f t="shared" si="116"/>
        <v>2018|Westland District|Total - gender</v>
      </c>
      <c r="B3761" t="s">
        <v>20</v>
      </c>
      <c r="C3761" t="s">
        <v>21</v>
      </c>
      <c r="D3761" t="s">
        <v>22</v>
      </c>
      <c r="E3761" t="s">
        <v>23</v>
      </c>
      <c r="F3761">
        <v>2018</v>
      </c>
      <c r="G3761">
        <v>2018</v>
      </c>
      <c r="H3761">
        <v>57</v>
      </c>
      <c r="I3761" t="s">
        <v>109</v>
      </c>
      <c r="J3761">
        <v>5</v>
      </c>
      <c r="K3761" t="s">
        <v>33</v>
      </c>
      <c r="L3761">
        <v>99</v>
      </c>
      <c r="M3761" t="s">
        <v>26</v>
      </c>
      <c r="N3761">
        <v>99</v>
      </c>
      <c r="O3761" t="s">
        <v>27</v>
      </c>
      <c r="P3761">
        <v>99</v>
      </c>
      <c r="Q3761" t="s">
        <v>42</v>
      </c>
      <c r="R3761">
        <v>327</v>
      </c>
      <c r="V3761" s="3">
        <f t="shared" si="117"/>
        <v>5.44</v>
      </c>
      <c r="W3761" s="3">
        <f>IF(AND(T3761&lt;&gt;"_U",T3761&lt;&gt;"c",J3761&lt;&gt;9,J3761&lt;&gt;99),IFERROR(VLOOKUP(A3761,'TA Total'!$A$2:$W$10000,18,0),"."),".")</f>
        <v>6009</v>
      </c>
    </row>
    <row r="3762" spans="1:23" x14ac:dyDescent="0.2">
      <c r="A3762" s="1" t="str">
        <f t="shared" si="116"/>
        <v>2018|Westland District|Male / TÄne</v>
      </c>
      <c r="B3762" t="s">
        <v>20</v>
      </c>
      <c r="C3762" t="s">
        <v>21</v>
      </c>
      <c r="D3762" t="s">
        <v>22</v>
      </c>
      <c r="E3762" t="s">
        <v>23</v>
      </c>
      <c r="F3762">
        <v>2018</v>
      </c>
      <c r="G3762">
        <v>2018</v>
      </c>
      <c r="H3762">
        <v>57</v>
      </c>
      <c r="I3762" t="s">
        <v>109</v>
      </c>
      <c r="J3762">
        <v>6</v>
      </c>
      <c r="K3762" t="s">
        <v>52</v>
      </c>
      <c r="L3762">
        <v>99</v>
      </c>
      <c r="M3762" t="s">
        <v>26</v>
      </c>
      <c r="N3762">
        <v>99</v>
      </c>
      <c r="O3762" t="s">
        <v>27</v>
      </c>
      <c r="P3762">
        <v>1</v>
      </c>
      <c r="Q3762" t="s">
        <v>34</v>
      </c>
      <c r="R3762">
        <v>1098</v>
      </c>
      <c r="V3762" s="3">
        <f t="shared" si="117"/>
        <v>37.229999999999997</v>
      </c>
      <c r="W3762" s="3">
        <f>IF(AND(T3762&lt;&gt;"_U",T3762&lt;&gt;"c",J3762&lt;&gt;9,J3762&lt;&gt;99),IFERROR(VLOOKUP(A3762,'TA Total'!$A$2:$W$10000,18,0),"."),".")</f>
        <v>2949</v>
      </c>
    </row>
    <row r="3763" spans="1:23" x14ac:dyDescent="0.2">
      <c r="A3763" s="1" t="str">
        <f t="shared" si="116"/>
        <v>2018|Westland District|Female / Wahine</v>
      </c>
      <c r="B3763" t="s">
        <v>20</v>
      </c>
      <c r="C3763" t="s">
        <v>21</v>
      </c>
      <c r="D3763" t="s">
        <v>22</v>
      </c>
      <c r="E3763" t="s">
        <v>23</v>
      </c>
      <c r="F3763">
        <v>2018</v>
      </c>
      <c r="G3763">
        <v>2018</v>
      </c>
      <c r="H3763">
        <v>57</v>
      </c>
      <c r="I3763" t="s">
        <v>109</v>
      </c>
      <c r="J3763">
        <v>6</v>
      </c>
      <c r="K3763" t="s">
        <v>52</v>
      </c>
      <c r="L3763">
        <v>99</v>
      </c>
      <c r="M3763" t="s">
        <v>26</v>
      </c>
      <c r="N3763">
        <v>99</v>
      </c>
      <c r="O3763" t="s">
        <v>27</v>
      </c>
      <c r="P3763">
        <v>2</v>
      </c>
      <c r="Q3763" t="s">
        <v>31</v>
      </c>
      <c r="R3763">
        <v>1062</v>
      </c>
      <c r="V3763" s="3">
        <f t="shared" si="117"/>
        <v>34.67</v>
      </c>
      <c r="W3763" s="3">
        <f>IF(AND(T3763&lt;&gt;"_U",T3763&lt;&gt;"c",J3763&lt;&gt;9,J3763&lt;&gt;99),IFERROR(VLOOKUP(A3763,'TA Total'!$A$2:$W$10000,18,0),"."),".")</f>
        <v>3063</v>
      </c>
    </row>
    <row r="3764" spans="1:23" x14ac:dyDescent="0.2">
      <c r="A3764" s="1" t="str">
        <f t="shared" si="116"/>
        <v>2018|Westland District|Another gender / He ira kÄ“ anÅ</v>
      </c>
      <c r="B3764" t="s">
        <v>20</v>
      </c>
      <c r="C3764" t="s">
        <v>21</v>
      </c>
      <c r="D3764" t="s">
        <v>22</v>
      </c>
      <c r="E3764" t="s">
        <v>23</v>
      </c>
      <c r="F3764">
        <v>2018</v>
      </c>
      <c r="G3764">
        <v>2018</v>
      </c>
      <c r="H3764">
        <v>57</v>
      </c>
      <c r="I3764" t="s">
        <v>109</v>
      </c>
      <c r="J3764">
        <v>6</v>
      </c>
      <c r="K3764" t="s">
        <v>52</v>
      </c>
      <c r="L3764">
        <v>99</v>
      </c>
      <c r="M3764" t="s">
        <v>26</v>
      </c>
      <c r="N3764">
        <v>99</v>
      </c>
      <c r="O3764" t="s">
        <v>27</v>
      </c>
      <c r="P3764">
        <v>3</v>
      </c>
      <c r="Q3764" t="s">
        <v>28</v>
      </c>
      <c r="T3764" t="s">
        <v>36</v>
      </c>
      <c r="U3764" t="s">
        <v>37</v>
      </c>
      <c r="V3764" s="3" t="str">
        <f t="shared" si="117"/>
        <v>.</v>
      </c>
      <c r="W3764" s="3" t="str">
        <f>IF(AND(T3764&lt;&gt;"_U",T3764&lt;&gt;"c",J3764&lt;&gt;9,J3764&lt;&gt;99),IFERROR(VLOOKUP(A3764,'TA Total'!$A$2:$W$10000,18,0),"."),".")</f>
        <v>.</v>
      </c>
    </row>
    <row r="3765" spans="1:23" x14ac:dyDescent="0.2">
      <c r="A3765" s="1" t="str">
        <f t="shared" si="116"/>
        <v>2018|Westland District|Total - gender</v>
      </c>
      <c r="B3765" t="s">
        <v>20</v>
      </c>
      <c r="C3765" t="s">
        <v>21</v>
      </c>
      <c r="D3765" t="s">
        <v>22</v>
      </c>
      <c r="E3765" t="s">
        <v>23</v>
      </c>
      <c r="F3765">
        <v>2018</v>
      </c>
      <c r="G3765">
        <v>2018</v>
      </c>
      <c r="H3765">
        <v>57</v>
      </c>
      <c r="I3765" t="s">
        <v>109</v>
      </c>
      <c r="J3765">
        <v>6</v>
      </c>
      <c r="K3765" t="s">
        <v>52</v>
      </c>
      <c r="L3765">
        <v>99</v>
      </c>
      <c r="M3765" t="s">
        <v>26</v>
      </c>
      <c r="N3765">
        <v>99</v>
      </c>
      <c r="O3765" t="s">
        <v>27</v>
      </c>
      <c r="P3765">
        <v>99</v>
      </c>
      <c r="Q3765" t="s">
        <v>42</v>
      </c>
      <c r="R3765">
        <v>2157</v>
      </c>
      <c r="V3765" s="3">
        <f t="shared" si="117"/>
        <v>35.9</v>
      </c>
      <c r="W3765" s="3">
        <f>IF(AND(T3765&lt;&gt;"_U",T3765&lt;&gt;"c",J3765&lt;&gt;9,J3765&lt;&gt;99),IFERROR(VLOOKUP(A3765,'TA Total'!$A$2:$W$10000,18,0),"."),".")</f>
        <v>6009</v>
      </c>
    </row>
    <row r="3766" spans="1:23" x14ac:dyDescent="0.2">
      <c r="A3766" s="1" t="str">
        <f t="shared" si="116"/>
        <v>2018|Westland District|Male / TÄne</v>
      </c>
      <c r="B3766" t="s">
        <v>20</v>
      </c>
      <c r="C3766" t="s">
        <v>21</v>
      </c>
      <c r="D3766" t="s">
        <v>22</v>
      </c>
      <c r="E3766" t="s">
        <v>23</v>
      </c>
      <c r="F3766">
        <v>2018</v>
      </c>
      <c r="G3766">
        <v>2018</v>
      </c>
      <c r="H3766">
        <v>57</v>
      </c>
      <c r="I3766" t="s">
        <v>109</v>
      </c>
      <c r="J3766">
        <v>9</v>
      </c>
      <c r="K3766" t="s">
        <v>25</v>
      </c>
      <c r="L3766">
        <v>99</v>
      </c>
      <c r="M3766" t="s">
        <v>26</v>
      </c>
      <c r="N3766">
        <v>99</v>
      </c>
      <c r="O3766" t="s">
        <v>27</v>
      </c>
      <c r="P3766">
        <v>1</v>
      </c>
      <c r="Q3766" t="s">
        <v>34</v>
      </c>
      <c r="R3766">
        <v>669</v>
      </c>
      <c r="V3766" s="3" t="str">
        <f t="shared" si="117"/>
        <v>.</v>
      </c>
      <c r="W3766" s="3" t="str">
        <f>IF(AND(T3766&lt;&gt;"_U",T3766&lt;&gt;"c",J3766&lt;&gt;9,J3766&lt;&gt;99),IFERROR(VLOOKUP(A3766,'TA Total'!$A$2:$W$10000,18,0),"."),".")</f>
        <v>.</v>
      </c>
    </row>
    <row r="3767" spans="1:23" x14ac:dyDescent="0.2">
      <c r="A3767" s="1" t="str">
        <f t="shared" si="116"/>
        <v>2018|Westland District|Female / Wahine</v>
      </c>
      <c r="B3767" t="s">
        <v>20</v>
      </c>
      <c r="C3767" t="s">
        <v>21</v>
      </c>
      <c r="D3767" t="s">
        <v>22</v>
      </c>
      <c r="E3767" t="s">
        <v>23</v>
      </c>
      <c r="F3767">
        <v>2018</v>
      </c>
      <c r="G3767">
        <v>2018</v>
      </c>
      <c r="H3767">
        <v>57</v>
      </c>
      <c r="I3767" t="s">
        <v>109</v>
      </c>
      <c r="J3767">
        <v>9</v>
      </c>
      <c r="K3767" t="s">
        <v>25</v>
      </c>
      <c r="L3767">
        <v>99</v>
      </c>
      <c r="M3767" t="s">
        <v>26</v>
      </c>
      <c r="N3767">
        <v>99</v>
      </c>
      <c r="O3767" t="s">
        <v>27</v>
      </c>
      <c r="P3767">
        <v>2</v>
      </c>
      <c r="Q3767" t="s">
        <v>31</v>
      </c>
      <c r="R3767">
        <v>513</v>
      </c>
      <c r="V3767" s="3" t="str">
        <f t="shared" si="117"/>
        <v>.</v>
      </c>
      <c r="W3767" s="3" t="str">
        <f>IF(AND(T3767&lt;&gt;"_U",T3767&lt;&gt;"c",J3767&lt;&gt;9,J3767&lt;&gt;99),IFERROR(VLOOKUP(A3767,'TA Total'!$A$2:$W$10000,18,0),"."),".")</f>
        <v>.</v>
      </c>
    </row>
    <row r="3768" spans="1:23" x14ac:dyDescent="0.2">
      <c r="A3768" s="1" t="str">
        <f t="shared" si="116"/>
        <v>2018|Westland District|Another gender / He ira kÄ“ anÅ</v>
      </c>
      <c r="B3768" t="s">
        <v>20</v>
      </c>
      <c r="C3768" t="s">
        <v>21</v>
      </c>
      <c r="D3768" t="s">
        <v>22</v>
      </c>
      <c r="E3768" t="s">
        <v>23</v>
      </c>
      <c r="F3768">
        <v>2018</v>
      </c>
      <c r="G3768">
        <v>2018</v>
      </c>
      <c r="H3768">
        <v>57</v>
      </c>
      <c r="I3768" t="s">
        <v>109</v>
      </c>
      <c r="J3768">
        <v>9</v>
      </c>
      <c r="K3768" t="s">
        <v>25</v>
      </c>
      <c r="L3768">
        <v>99</v>
      </c>
      <c r="M3768" t="s">
        <v>26</v>
      </c>
      <c r="N3768">
        <v>99</v>
      </c>
      <c r="O3768" t="s">
        <v>27</v>
      </c>
      <c r="P3768">
        <v>3</v>
      </c>
      <c r="Q3768" t="s">
        <v>28</v>
      </c>
      <c r="T3768" t="s">
        <v>36</v>
      </c>
      <c r="U3768" t="s">
        <v>37</v>
      </c>
      <c r="V3768" s="3" t="str">
        <f t="shared" si="117"/>
        <v>.</v>
      </c>
      <c r="W3768" s="3" t="str">
        <f>IF(AND(T3768&lt;&gt;"_U",T3768&lt;&gt;"c",J3768&lt;&gt;9,J3768&lt;&gt;99),IFERROR(VLOOKUP(A3768,'TA Total'!$A$2:$W$10000,18,0),"."),".")</f>
        <v>.</v>
      </c>
    </row>
    <row r="3769" spans="1:23" x14ac:dyDescent="0.2">
      <c r="A3769" s="1" t="str">
        <f t="shared" si="116"/>
        <v>2018|Westland District|Total - gender</v>
      </c>
      <c r="B3769" t="s">
        <v>20</v>
      </c>
      <c r="C3769" t="s">
        <v>21</v>
      </c>
      <c r="D3769" t="s">
        <v>22</v>
      </c>
      <c r="E3769" t="s">
        <v>23</v>
      </c>
      <c r="F3769">
        <v>2018</v>
      </c>
      <c r="G3769">
        <v>2018</v>
      </c>
      <c r="H3769">
        <v>57</v>
      </c>
      <c r="I3769" t="s">
        <v>109</v>
      </c>
      <c r="J3769">
        <v>9</v>
      </c>
      <c r="K3769" t="s">
        <v>25</v>
      </c>
      <c r="L3769">
        <v>99</v>
      </c>
      <c r="M3769" t="s">
        <v>26</v>
      </c>
      <c r="N3769">
        <v>99</v>
      </c>
      <c r="O3769" t="s">
        <v>27</v>
      </c>
      <c r="P3769">
        <v>99</v>
      </c>
      <c r="Q3769" t="s">
        <v>42</v>
      </c>
      <c r="R3769">
        <v>1179</v>
      </c>
      <c r="V3769" s="3" t="str">
        <f t="shared" si="117"/>
        <v>.</v>
      </c>
      <c r="W3769" s="3" t="str">
        <f>IF(AND(T3769&lt;&gt;"_U",T3769&lt;&gt;"c",J3769&lt;&gt;9,J3769&lt;&gt;99),IFERROR(VLOOKUP(A3769,'TA Total'!$A$2:$W$10000,18,0),"."),".")</f>
        <v>.</v>
      </c>
    </row>
    <row r="3770" spans="1:23" x14ac:dyDescent="0.2">
      <c r="A3770" s="1" t="str">
        <f t="shared" si="116"/>
        <v>2018|Westland District|Male / TÄne</v>
      </c>
      <c r="B3770" t="s">
        <v>20</v>
      </c>
      <c r="C3770" t="s">
        <v>21</v>
      </c>
      <c r="D3770" t="s">
        <v>22</v>
      </c>
      <c r="E3770" t="s">
        <v>23</v>
      </c>
      <c r="F3770">
        <v>2018</v>
      </c>
      <c r="G3770">
        <v>2018</v>
      </c>
      <c r="H3770">
        <v>57</v>
      </c>
      <c r="I3770" t="s">
        <v>109</v>
      </c>
      <c r="J3770">
        <v>77</v>
      </c>
      <c r="K3770" t="s">
        <v>49</v>
      </c>
      <c r="L3770">
        <v>99</v>
      </c>
      <c r="M3770" t="s">
        <v>26</v>
      </c>
      <c r="N3770">
        <v>99</v>
      </c>
      <c r="O3770" t="s">
        <v>27</v>
      </c>
      <c r="P3770">
        <v>1</v>
      </c>
      <c r="Q3770" t="s">
        <v>34</v>
      </c>
      <c r="R3770">
        <v>2949</v>
      </c>
      <c r="V3770" s="3">
        <f t="shared" si="117"/>
        <v>100</v>
      </c>
      <c r="W3770" s="3">
        <f>IF(AND(T3770&lt;&gt;"_U",T3770&lt;&gt;"c",J3770&lt;&gt;9,J3770&lt;&gt;99),IFERROR(VLOOKUP(A3770,'TA Total'!$A$2:$W$10000,18,0),"."),".")</f>
        <v>2949</v>
      </c>
    </row>
    <row r="3771" spans="1:23" x14ac:dyDescent="0.2">
      <c r="A3771" s="1" t="str">
        <f t="shared" si="116"/>
        <v>2018|Westland District|Female / Wahine</v>
      </c>
      <c r="B3771" t="s">
        <v>20</v>
      </c>
      <c r="C3771" t="s">
        <v>21</v>
      </c>
      <c r="D3771" t="s">
        <v>22</v>
      </c>
      <c r="E3771" t="s">
        <v>23</v>
      </c>
      <c r="F3771">
        <v>2018</v>
      </c>
      <c r="G3771">
        <v>2018</v>
      </c>
      <c r="H3771">
        <v>57</v>
      </c>
      <c r="I3771" t="s">
        <v>109</v>
      </c>
      <c r="J3771">
        <v>77</v>
      </c>
      <c r="K3771" t="s">
        <v>49</v>
      </c>
      <c r="L3771">
        <v>99</v>
      </c>
      <c r="M3771" t="s">
        <v>26</v>
      </c>
      <c r="N3771">
        <v>99</v>
      </c>
      <c r="O3771" t="s">
        <v>27</v>
      </c>
      <c r="P3771">
        <v>2</v>
      </c>
      <c r="Q3771" t="s">
        <v>31</v>
      </c>
      <c r="R3771">
        <v>3063</v>
      </c>
      <c r="V3771" s="3">
        <f t="shared" si="117"/>
        <v>100</v>
      </c>
      <c r="W3771" s="3">
        <f>IF(AND(T3771&lt;&gt;"_U",T3771&lt;&gt;"c",J3771&lt;&gt;9,J3771&lt;&gt;99),IFERROR(VLOOKUP(A3771,'TA Total'!$A$2:$W$10000,18,0),"."),".")</f>
        <v>3063</v>
      </c>
    </row>
    <row r="3772" spans="1:23" x14ac:dyDescent="0.2">
      <c r="A3772" s="1" t="str">
        <f t="shared" si="116"/>
        <v>2018|Westland District|Another gender / He ira kÄ“ anÅ</v>
      </c>
      <c r="B3772" t="s">
        <v>20</v>
      </c>
      <c r="C3772" t="s">
        <v>21</v>
      </c>
      <c r="D3772" t="s">
        <v>22</v>
      </c>
      <c r="E3772" t="s">
        <v>23</v>
      </c>
      <c r="F3772">
        <v>2018</v>
      </c>
      <c r="G3772">
        <v>2018</v>
      </c>
      <c r="H3772">
        <v>57</v>
      </c>
      <c r="I3772" t="s">
        <v>109</v>
      </c>
      <c r="J3772">
        <v>77</v>
      </c>
      <c r="K3772" t="s">
        <v>49</v>
      </c>
      <c r="L3772">
        <v>99</v>
      </c>
      <c r="M3772" t="s">
        <v>26</v>
      </c>
      <c r="N3772">
        <v>99</v>
      </c>
      <c r="O3772" t="s">
        <v>27</v>
      </c>
      <c r="P3772">
        <v>3</v>
      </c>
      <c r="Q3772" t="s">
        <v>28</v>
      </c>
      <c r="T3772" t="s">
        <v>36</v>
      </c>
      <c r="U3772" t="s">
        <v>37</v>
      </c>
      <c r="V3772" s="3" t="str">
        <f t="shared" si="117"/>
        <v>.</v>
      </c>
      <c r="W3772" s="3" t="str">
        <f>IF(AND(T3772&lt;&gt;"_U",T3772&lt;&gt;"c",J3772&lt;&gt;9,J3772&lt;&gt;99),IFERROR(VLOOKUP(A3772,'TA Total'!$A$2:$W$10000,18,0),"."),".")</f>
        <v>.</v>
      </c>
    </row>
    <row r="3773" spans="1:23" x14ac:dyDescent="0.2">
      <c r="A3773" s="1" t="str">
        <f t="shared" si="116"/>
        <v>2018|Westland District|Total - gender</v>
      </c>
      <c r="B3773" t="s">
        <v>20</v>
      </c>
      <c r="C3773" t="s">
        <v>21</v>
      </c>
      <c r="D3773" t="s">
        <v>22</v>
      </c>
      <c r="E3773" t="s">
        <v>23</v>
      </c>
      <c r="F3773">
        <v>2018</v>
      </c>
      <c r="G3773">
        <v>2018</v>
      </c>
      <c r="H3773">
        <v>57</v>
      </c>
      <c r="I3773" t="s">
        <v>109</v>
      </c>
      <c r="J3773">
        <v>77</v>
      </c>
      <c r="K3773" t="s">
        <v>49</v>
      </c>
      <c r="L3773">
        <v>99</v>
      </c>
      <c r="M3773" t="s">
        <v>26</v>
      </c>
      <c r="N3773">
        <v>99</v>
      </c>
      <c r="O3773" t="s">
        <v>27</v>
      </c>
      <c r="P3773">
        <v>99</v>
      </c>
      <c r="Q3773" t="s">
        <v>42</v>
      </c>
      <c r="R3773">
        <v>6009</v>
      </c>
      <c r="V3773" s="3">
        <f t="shared" si="117"/>
        <v>100</v>
      </c>
      <c r="W3773" s="3">
        <f>IF(AND(T3773&lt;&gt;"_U",T3773&lt;&gt;"c",J3773&lt;&gt;9,J3773&lt;&gt;99),IFERROR(VLOOKUP(A3773,'TA Total'!$A$2:$W$10000,18,0),"."),".")</f>
        <v>6009</v>
      </c>
    </row>
    <row r="3774" spans="1:23" x14ac:dyDescent="0.2">
      <c r="A3774" s="1" t="str">
        <f t="shared" si="116"/>
        <v>2018|Westland District|Male / TÄne</v>
      </c>
      <c r="B3774" t="s">
        <v>20</v>
      </c>
      <c r="C3774" t="s">
        <v>21</v>
      </c>
      <c r="D3774" t="s">
        <v>22</v>
      </c>
      <c r="E3774" t="s">
        <v>23</v>
      </c>
      <c r="F3774">
        <v>2018</v>
      </c>
      <c r="G3774">
        <v>2018</v>
      </c>
      <c r="H3774">
        <v>57</v>
      </c>
      <c r="I3774" t="s">
        <v>109</v>
      </c>
      <c r="J3774">
        <v>99</v>
      </c>
      <c r="K3774" t="s">
        <v>47</v>
      </c>
      <c r="L3774">
        <v>99</v>
      </c>
      <c r="M3774" t="s">
        <v>26</v>
      </c>
      <c r="N3774">
        <v>99</v>
      </c>
      <c r="O3774" t="s">
        <v>27</v>
      </c>
      <c r="P3774">
        <v>1</v>
      </c>
      <c r="Q3774" t="s">
        <v>34</v>
      </c>
      <c r="R3774">
        <v>3615</v>
      </c>
      <c r="V3774" s="3" t="str">
        <f t="shared" si="117"/>
        <v>.</v>
      </c>
      <c r="W3774" s="3" t="str">
        <f>IF(AND(T3774&lt;&gt;"_U",T3774&lt;&gt;"c",J3774&lt;&gt;9,J3774&lt;&gt;99),IFERROR(VLOOKUP(A3774,'TA Total'!$A$2:$W$10000,18,0),"."),".")</f>
        <v>.</v>
      </c>
    </row>
    <row r="3775" spans="1:23" x14ac:dyDescent="0.2">
      <c r="A3775" s="1" t="str">
        <f t="shared" si="116"/>
        <v>2018|Westland District|Female / Wahine</v>
      </c>
      <c r="B3775" t="s">
        <v>20</v>
      </c>
      <c r="C3775" t="s">
        <v>21</v>
      </c>
      <c r="D3775" t="s">
        <v>22</v>
      </c>
      <c r="E3775" t="s">
        <v>23</v>
      </c>
      <c r="F3775">
        <v>2018</v>
      </c>
      <c r="G3775">
        <v>2018</v>
      </c>
      <c r="H3775">
        <v>57</v>
      </c>
      <c r="I3775" t="s">
        <v>109</v>
      </c>
      <c r="J3775">
        <v>99</v>
      </c>
      <c r="K3775" t="s">
        <v>47</v>
      </c>
      <c r="L3775">
        <v>99</v>
      </c>
      <c r="M3775" t="s">
        <v>26</v>
      </c>
      <c r="N3775">
        <v>99</v>
      </c>
      <c r="O3775" t="s">
        <v>27</v>
      </c>
      <c r="P3775">
        <v>2</v>
      </c>
      <c r="Q3775" t="s">
        <v>31</v>
      </c>
      <c r="R3775">
        <v>3576</v>
      </c>
      <c r="V3775" s="3" t="str">
        <f t="shared" si="117"/>
        <v>.</v>
      </c>
      <c r="W3775" s="3" t="str">
        <f>IF(AND(T3775&lt;&gt;"_U",T3775&lt;&gt;"c",J3775&lt;&gt;9,J3775&lt;&gt;99),IFERROR(VLOOKUP(A3775,'TA Total'!$A$2:$W$10000,18,0),"."),".")</f>
        <v>.</v>
      </c>
    </row>
    <row r="3776" spans="1:23" x14ac:dyDescent="0.2">
      <c r="A3776" s="1" t="str">
        <f t="shared" si="116"/>
        <v>2018|Westland District|Another gender / He ira kÄ“ anÅ</v>
      </c>
      <c r="B3776" t="s">
        <v>20</v>
      </c>
      <c r="C3776" t="s">
        <v>21</v>
      </c>
      <c r="D3776" t="s">
        <v>22</v>
      </c>
      <c r="E3776" t="s">
        <v>23</v>
      </c>
      <c r="F3776">
        <v>2018</v>
      </c>
      <c r="G3776">
        <v>2018</v>
      </c>
      <c r="H3776">
        <v>57</v>
      </c>
      <c r="I3776" t="s">
        <v>109</v>
      </c>
      <c r="J3776">
        <v>99</v>
      </c>
      <c r="K3776" t="s">
        <v>47</v>
      </c>
      <c r="L3776">
        <v>99</v>
      </c>
      <c r="M3776" t="s">
        <v>26</v>
      </c>
      <c r="N3776">
        <v>99</v>
      </c>
      <c r="O3776" t="s">
        <v>27</v>
      </c>
      <c r="P3776">
        <v>3</v>
      </c>
      <c r="Q3776" t="s">
        <v>28</v>
      </c>
      <c r="T3776" t="s">
        <v>36</v>
      </c>
      <c r="U3776" t="s">
        <v>37</v>
      </c>
      <c r="V3776" s="3" t="str">
        <f t="shared" si="117"/>
        <v>.</v>
      </c>
      <c r="W3776" s="3" t="str">
        <f>IF(AND(T3776&lt;&gt;"_U",T3776&lt;&gt;"c",J3776&lt;&gt;9,J3776&lt;&gt;99),IFERROR(VLOOKUP(A3776,'TA Total'!$A$2:$W$10000,18,0),"."),".")</f>
        <v>.</v>
      </c>
    </row>
    <row r="3777" spans="1:23" x14ac:dyDescent="0.2">
      <c r="A3777" s="1" t="str">
        <f t="shared" si="116"/>
        <v>2018|Westland District|Total - gender</v>
      </c>
      <c r="B3777" t="s">
        <v>20</v>
      </c>
      <c r="C3777" t="s">
        <v>21</v>
      </c>
      <c r="D3777" t="s">
        <v>22</v>
      </c>
      <c r="E3777" t="s">
        <v>23</v>
      </c>
      <c r="F3777">
        <v>2018</v>
      </c>
      <c r="G3777">
        <v>2018</v>
      </c>
      <c r="H3777">
        <v>57</v>
      </c>
      <c r="I3777" t="s">
        <v>109</v>
      </c>
      <c r="J3777">
        <v>99</v>
      </c>
      <c r="K3777" t="s">
        <v>47</v>
      </c>
      <c r="L3777">
        <v>99</v>
      </c>
      <c r="M3777" t="s">
        <v>26</v>
      </c>
      <c r="N3777">
        <v>99</v>
      </c>
      <c r="O3777" t="s">
        <v>27</v>
      </c>
      <c r="P3777">
        <v>99</v>
      </c>
      <c r="Q3777" t="s">
        <v>42</v>
      </c>
      <c r="R3777">
        <v>7191</v>
      </c>
      <c r="V3777" s="3" t="str">
        <f t="shared" si="117"/>
        <v>.</v>
      </c>
      <c r="W3777" s="3" t="str">
        <f>IF(AND(T3777&lt;&gt;"_U",T3777&lt;&gt;"c",J3777&lt;&gt;9,J3777&lt;&gt;99),IFERROR(VLOOKUP(A3777,'TA Total'!$A$2:$W$10000,18,0),"."),".")</f>
        <v>.</v>
      </c>
    </row>
    <row r="3778" spans="1:23" x14ac:dyDescent="0.2">
      <c r="A3778" s="1" t="str">
        <f t="shared" si="116"/>
        <v>2018|Hurunui District|Male / TÄne</v>
      </c>
      <c r="B3778" t="s">
        <v>20</v>
      </c>
      <c r="C3778" t="s">
        <v>21</v>
      </c>
      <c r="D3778" t="s">
        <v>22</v>
      </c>
      <c r="E3778" t="s">
        <v>23</v>
      </c>
      <c r="F3778">
        <v>2018</v>
      </c>
      <c r="G3778">
        <v>2018</v>
      </c>
      <c r="H3778">
        <v>58</v>
      </c>
      <c r="I3778" t="s">
        <v>91</v>
      </c>
      <c r="J3778">
        <v>1</v>
      </c>
      <c r="K3778" t="s">
        <v>30</v>
      </c>
      <c r="L3778">
        <v>99</v>
      </c>
      <c r="M3778" t="s">
        <v>26</v>
      </c>
      <c r="N3778">
        <v>99</v>
      </c>
      <c r="O3778" t="s">
        <v>27</v>
      </c>
      <c r="P3778">
        <v>1</v>
      </c>
      <c r="Q3778" t="s">
        <v>34</v>
      </c>
      <c r="R3778">
        <v>2466</v>
      </c>
      <c r="V3778" s="3">
        <f t="shared" si="117"/>
        <v>57.81</v>
      </c>
      <c r="W3778" s="3">
        <f>IF(AND(T3778&lt;&gt;"_U",T3778&lt;&gt;"c",J3778&lt;&gt;9,J3778&lt;&gt;99),IFERROR(VLOOKUP(A3778,'TA Total'!$A$2:$W$10000,18,0),"."),".")</f>
        <v>4266</v>
      </c>
    </row>
    <row r="3779" spans="1:23" x14ac:dyDescent="0.2">
      <c r="A3779" s="1" t="str">
        <f t="shared" ref="A3779:A3842" si="118">G3779&amp;"|"&amp;I3779&amp;"|"&amp;Q3779</f>
        <v>2018|Hurunui District|Female / Wahine</v>
      </c>
      <c r="B3779" t="s">
        <v>20</v>
      </c>
      <c r="C3779" t="s">
        <v>21</v>
      </c>
      <c r="D3779" t="s">
        <v>22</v>
      </c>
      <c r="E3779" t="s">
        <v>23</v>
      </c>
      <c r="F3779">
        <v>2018</v>
      </c>
      <c r="G3779">
        <v>2018</v>
      </c>
      <c r="H3779">
        <v>58</v>
      </c>
      <c r="I3779" t="s">
        <v>91</v>
      </c>
      <c r="J3779">
        <v>1</v>
      </c>
      <c r="K3779" t="s">
        <v>30</v>
      </c>
      <c r="L3779">
        <v>99</v>
      </c>
      <c r="M3779" t="s">
        <v>26</v>
      </c>
      <c r="N3779">
        <v>99</v>
      </c>
      <c r="O3779" t="s">
        <v>27</v>
      </c>
      <c r="P3779">
        <v>2</v>
      </c>
      <c r="Q3779" t="s">
        <v>31</v>
      </c>
      <c r="R3779">
        <v>2442</v>
      </c>
      <c r="V3779" s="3">
        <f t="shared" ref="V3779:V3842" si="119">IF(T3779&lt;&gt;"_U",IFERROR((ROUND(R3779/W3779*100,2)),"."),".")</f>
        <v>56.22</v>
      </c>
      <c r="W3779" s="3">
        <f>IF(AND(T3779&lt;&gt;"_U",T3779&lt;&gt;"c",J3779&lt;&gt;9,J3779&lt;&gt;99),IFERROR(VLOOKUP(A3779,'TA Total'!$A$2:$W$10000,18,0),"."),".")</f>
        <v>4344</v>
      </c>
    </row>
    <row r="3780" spans="1:23" x14ac:dyDescent="0.2">
      <c r="A3780" s="1" t="str">
        <f t="shared" si="118"/>
        <v>2018|Hurunui District|Another gender / He ira kÄ“ anÅ</v>
      </c>
      <c r="B3780" t="s">
        <v>20</v>
      </c>
      <c r="C3780" t="s">
        <v>21</v>
      </c>
      <c r="D3780" t="s">
        <v>22</v>
      </c>
      <c r="E3780" t="s">
        <v>23</v>
      </c>
      <c r="F3780">
        <v>2018</v>
      </c>
      <c r="G3780">
        <v>2018</v>
      </c>
      <c r="H3780">
        <v>58</v>
      </c>
      <c r="I3780" t="s">
        <v>91</v>
      </c>
      <c r="J3780">
        <v>1</v>
      </c>
      <c r="K3780" t="s">
        <v>30</v>
      </c>
      <c r="L3780">
        <v>99</v>
      </c>
      <c r="M3780" t="s">
        <v>26</v>
      </c>
      <c r="N3780">
        <v>99</v>
      </c>
      <c r="O3780" t="s">
        <v>27</v>
      </c>
      <c r="P3780">
        <v>3</v>
      </c>
      <c r="Q3780" t="s">
        <v>28</v>
      </c>
      <c r="T3780" t="s">
        <v>36</v>
      </c>
      <c r="U3780" t="s">
        <v>37</v>
      </c>
      <c r="V3780" s="3" t="str">
        <f t="shared" si="119"/>
        <v>.</v>
      </c>
      <c r="W3780" s="3" t="str">
        <f>IF(AND(T3780&lt;&gt;"_U",T3780&lt;&gt;"c",J3780&lt;&gt;9,J3780&lt;&gt;99),IFERROR(VLOOKUP(A3780,'TA Total'!$A$2:$W$10000,18,0),"."),".")</f>
        <v>.</v>
      </c>
    </row>
    <row r="3781" spans="1:23" x14ac:dyDescent="0.2">
      <c r="A3781" s="1" t="str">
        <f t="shared" si="118"/>
        <v>2018|Hurunui District|Total - gender</v>
      </c>
      <c r="B3781" t="s">
        <v>20</v>
      </c>
      <c r="C3781" t="s">
        <v>21</v>
      </c>
      <c r="D3781" t="s">
        <v>22</v>
      </c>
      <c r="E3781" t="s">
        <v>23</v>
      </c>
      <c r="F3781">
        <v>2018</v>
      </c>
      <c r="G3781">
        <v>2018</v>
      </c>
      <c r="H3781">
        <v>58</v>
      </c>
      <c r="I3781" t="s">
        <v>91</v>
      </c>
      <c r="J3781">
        <v>1</v>
      </c>
      <c r="K3781" t="s">
        <v>30</v>
      </c>
      <c r="L3781">
        <v>99</v>
      </c>
      <c r="M3781" t="s">
        <v>26</v>
      </c>
      <c r="N3781">
        <v>99</v>
      </c>
      <c r="O3781" t="s">
        <v>27</v>
      </c>
      <c r="P3781">
        <v>99</v>
      </c>
      <c r="Q3781" t="s">
        <v>42</v>
      </c>
      <c r="R3781">
        <v>4908</v>
      </c>
      <c r="V3781" s="3">
        <f t="shared" si="119"/>
        <v>57</v>
      </c>
      <c r="W3781" s="3">
        <f>IF(AND(T3781&lt;&gt;"_U",T3781&lt;&gt;"c",J3781&lt;&gt;9,J3781&lt;&gt;99),IFERROR(VLOOKUP(A3781,'TA Total'!$A$2:$W$10000,18,0),"."),".")</f>
        <v>8610</v>
      </c>
    </row>
    <row r="3782" spans="1:23" x14ac:dyDescent="0.2">
      <c r="A3782" s="1" t="str">
        <f t="shared" si="118"/>
        <v>2018|Hurunui District|Male / TÄne</v>
      </c>
      <c r="B3782" t="s">
        <v>20</v>
      </c>
      <c r="C3782" t="s">
        <v>21</v>
      </c>
      <c r="D3782" t="s">
        <v>22</v>
      </c>
      <c r="E3782" t="s">
        <v>23</v>
      </c>
      <c r="F3782">
        <v>2018</v>
      </c>
      <c r="G3782">
        <v>2018</v>
      </c>
      <c r="H3782">
        <v>58</v>
      </c>
      <c r="I3782" t="s">
        <v>91</v>
      </c>
      <c r="J3782">
        <v>3</v>
      </c>
      <c r="K3782" t="s">
        <v>39</v>
      </c>
      <c r="L3782">
        <v>99</v>
      </c>
      <c r="M3782" t="s">
        <v>26</v>
      </c>
      <c r="N3782">
        <v>99</v>
      </c>
      <c r="O3782" t="s">
        <v>27</v>
      </c>
      <c r="P3782">
        <v>1</v>
      </c>
      <c r="Q3782" t="s">
        <v>34</v>
      </c>
      <c r="R3782">
        <v>135</v>
      </c>
      <c r="V3782" s="3">
        <f t="shared" si="119"/>
        <v>3.16</v>
      </c>
      <c r="W3782" s="3">
        <f>IF(AND(T3782&lt;&gt;"_U",T3782&lt;&gt;"c",J3782&lt;&gt;9,J3782&lt;&gt;99),IFERROR(VLOOKUP(A3782,'TA Total'!$A$2:$W$10000,18,0),"."),".")</f>
        <v>4266</v>
      </c>
    </row>
    <row r="3783" spans="1:23" x14ac:dyDescent="0.2">
      <c r="A3783" s="1" t="str">
        <f t="shared" si="118"/>
        <v>2018|Hurunui District|Female / Wahine</v>
      </c>
      <c r="B3783" t="s">
        <v>20</v>
      </c>
      <c r="C3783" t="s">
        <v>21</v>
      </c>
      <c r="D3783" t="s">
        <v>22</v>
      </c>
      <c r="E3783" t="s">
        <v>23</v>
      </c>
      <c r="F3783">
        <v>2018</v>
      </c>
      <c r="G3783">
        <v>2018</v>
      </c>
      <c r="H3783">
        <v>58</v>
      </c>
      <c r="I3783" t="s">
        <v>91</v>
      </c>
      <c r="J3783">
        <v>3</v>
      </c>
      <c r="K3783" t="s">
        <v>39</v>
      </c>
      <c r="L3783">
        <v>99</v>
      </c>
      <c r="M3783" t="s">
        <v>26</v>
      </c>
      <c r="N3783">
        <v>99</v>
      </c>
      <c r="O3783" t="s">
        <v>27</v>
      </c>
      <c r="P3783">
        <v>2</v>
      </c>
      <c r="Q3783" t="s">
        <v>31</v>
      </c>
      <c r="R3783">
        <v>129</v>
      </c>
      <c r="V3783" s="3">
        <f t="shared" si="119"/>
        <v>2.97</v>
      </c>
      <c r="W3783" s="3">
        <f>IF(AND(T3783&lt;&gt;"_U",T3783&lt;&gt;"c",J3783&lt;&gt;9,J3783&lt;&gt;99),IFERROR(VLOOKUP(A3783,'TA Total'!$A$2:$W$10000,18,0),"."),".")</f>
        <v>4344</v>
      </c>
    </row>
    <row r="3784" spans="1:23" x14ac:dyDescent="0.2">
      <c r="A3784" s="1" t="str">
        <f t="shared" si="118"/>
        <v>2018|Hurunui District|Another gender / He ira kÄ“ anÅ</v>
      </c>
      <c r="B3784" t="s">
        <v>20</v>
      </c>
      <c r="C3784" t="s">
        <v>21</v>
      </c>
      <c r="D3784" t="s">
        <v>22</v>
      </c>
      <c r="E3784" t="s">
        <v>23</v>
      </c>
      <c r="F3784">
        <v>2018</v>
      </c>
      <c r="G3784">
        <v>2018</v>
      </c>
      <c r="H3784">
        <v>58</v>
      </c>
      <c r="I3784" t="s">
        <v>91</v>
      </c>
      <c r="J3784">
        <v>3</v>
      </c>
      <c r="K3784" t="s">
        <v>39</v>
      </c>
      <c r="L3784">
        <v>99</v>
      </c>
      <c r="M3784" t="s">
        <v>26</v>
      </c>
      <c r="N3784">
        <v>99</v>
      </c>
      <c r="O3784" t="s">
        <v>27</v>
      </c>
      <c r="P3784">
        <v>3</v>
      </c>
      <c r="Q3784" t="s">
        <v>28</v>
      </c>
      <c r="T3784" t="s">
        <v>36</v>
      </c>
      <c r="U3784" t="s">
        <v>37</v>
      </c>
      <c r="V3784" s="3" t="str">
        <f t="shared" si="119"/>
        <v>.</v>
      </c>
      <c r="W3784" s="3" t="str">
        <f>IF(AND(T3784&lt;&gt;"_U",T3784&lt;&gt;"c",J3784&lt;&gt;9,J3784&lt;&gt;99),IFERROR(VLOOKUP(A3784,'TA Total'!$A$2:$W$10000,18,0),"."),".")</f>
        <v>.</v>
      </c>
    </row>
    <row r="3785" spans="1:23" x14ac:dyDescent="0.2">
      <c r="A3785" s="1" t="str">
        <f t="shared" si="118"/>
        <v>2018|Hurunui District|Total - gender</v>
      </c>
      <c r="B3785" t="s">
        <v>20</v>
      </c>
      <c r="C3785" t="s">
        <v>21</v>
      </c>
      <c r="D3785" t="s">
        <v>22</v>
      </c>
      <c r="E3785" t="s">
        <v>23</v>
      </c>
      <c r="F3785">
        <v>2018</v>
      </c>
      <c r="G3785">
        <v>2018</v>
      </c>
      <c r="H3785">
        <v>58</v>
      </c>
      <c r="I3785" t="s">
        <v>91</v>
      </c>
      <c r="J3785">
        <v>3</v>
      </c>
      <c r="K3785" t="s">
        <v>39</v>
      </c>
      <c r="L3785">
        <v>99</v>
      </c>
      <c r="M3785" t="s">
        <v>26</v>
      </c>
      <c r="N3785">
        <v>99</v>
      </c>
      <c r="O3785" t="s">
        <v>27</v>
      </c>
      <c r="P3785">
        <v>99</v>
      </c>
      <c r="Q3785" t="s">
        <v>42</v>
      </c>
      <c r="R3785">
        <v>261</v>
      </c>
      <c r="V3785" s="3">
        <f t="shared" si="119"/>
        <v>3.03</v>
      </c>
      <c r="W3785" s="3">
        <f>IF(AND(T3785&lt;&gt;"_U",T3785&lt;&gt;"c",J3785&lt;&gt;9,J3785&lt;&gt;99),IFERROR(VLOOKUP(A3785,'TA Total'!$A$2:$W$10000,18,0),"."),".")</f>
        <v>8610</v>
      </c>
    </row>
    <row r="3786" spans="1:23" x14ac:dyDescent="0.2">
      <c r="A3786" s="1" t="str">
        <f t="shared" si="118"/>
        <v>2018|Hurunui District|Male / TÄne</v>
      </c>
      <c r="B3786" t="s">
        <v>20</v>
      </c>
      <c r="C3786" t="s">
        <v>21</v>
      </c>
      <c r="D3786" t="s">
        <v>22</v>
      </c>
      <c r="E3786" t="s">
        <v>23</v>
      </c>
      <c r="F3786">
        <v>2018</v>
      </c>
      <c r="G3786">
        <v>2018</v>
      </c>
      <c r="H3786">
        <v>58</v>
      </c>
      <c r="I3786" t="s">
        <v>91</v>
      </c>
      <c r="J3786">
        <v>4</v>
      </c>
      <c r="K3786" t="s">
        <v>54</v>
      </c>
      <c r="L3786">
        <v>99</v>
      </c>
      <c r="M3786" t="s">
        <v>26</v>
      </c>
      <c r="N3786">
        <v>99</v>
      </c>
      <c r="O3786" t="s">
        <v>27</v>
      </c>
      <c r="P3786">
        <v>1</v>
      </c>
      <c r="Q3786" t="s">
        <v>34</v>
      </c>
      <c r="R3786">
        <v>318</v>
      </c>
      <c r="V3786" s="3">
        <f t="shared" si="119"/>
        <v>7.45</v>
      </c>
      <c r="W3786" s="3">
        <f>IF(AND(T3786&lt;&gt;"_U",T3786&lt;&gt;"c",J3786&lt;&gt;9,J3786&lt;&gt;99),IFERROR(VLOOKUP(A3786,'TA Total'!$A$2:$W$10000,18,0),"."),".")</f>
        <v>4266</v>
      </c>
    </row>
    <row r="3787" spans="1:23" x14ac:dyDescent="0.2">
      <c r="A3787" s="1" t="str">
        <f t="shared" si="118"/>
        <v>2018|Hurunui District|Female / Wahine</v>
      </c>
      <c r="B3787" t="s">
        <v>20</v>
      </c>
      <c r="C3787" t="s">
        <v>21</v>
      </c>
      <c r="D3787" t="s">
        <v>22</v>
      </c>
      <c r="E3787" t="s">
        <v>23</v>
      </c>
      <c r="F3787">
        <v>2018</v>
      </c>
      <c r="G3787">
        <v>2018</v>
      </c>
      <c r="H3787">
        <v>58</v>
      </c>
      <c r="I3787" t="s">
        <v>91</v>
      </c>
      <c r="J3787">
        <v>4</v>
      </c>
      <c r="K3787" t="s">
        <v>54</v>
      </c>
      <c r="L3787">
        <v>99</v>
      </c>
      <c r="M3787" t="s">
        <v>26</v>
      </c>
      <c r="N3787">
        <v>99</v>
      </c>
      <c r="O3787" t="s">
        <v>27</v>
      </c>
      <c r="P3787">
        <v>2</v>
      </c>
      <c r="Q3787" t="s">
        <v>31</v>
      </c>
      <c r="R3787">
        <v>402</v>
      </c>
      <c r="V3787" s="3">
        <f t="shared" si="119"/>
        <v>9.25</v>
      </c>
      <c r="W3787" s="3">
        <f>IF(AND(T3787&lt;&gt;"_U",T3787&lt;&gt;"c",J3787&lt;&gt;9,J3787&lt;&gt;99),IFERROR(VLOOKUP(A3787,'TA Total'!$A$2:$W$10000,18,0),"."),".")</f>
        <v>4344</v>
      </c>
    </row>
    <row r="3788" spans="1:23" x14ac:dyDescent="0.2">
      <c r="A3788" s="1" t="str">
        <f t="shared" si="118"/>
        <v>2018|Hurunui District|Another gender / He ira kÄ“ anÅ</v>
      </c>
      <c r="B3788" t="s">
        <v>20</v>
      </c>
      <c r="C3788" t="s">
        <v>21</v>
      </c>
      <c r="D3788" t="s">
        <v>22</v>
      </c>
      <c r="E3788" t="s">
        <v>23</v>
      </c>
      <c r="F3788">
        <v>2018</v>
      </c>
      <c r="G3788">
        <v>2018</v>
      </c>
      <c r="H3788">
        <v>58</v>
      </c>
      <c r="I3788" t="s">
        <v>91</v>
      </c>
      <c r="J3788">
        <v>4</v>
      </c>
      <c r="K3788" t="s">
        <v>54</v>
      </c>
      <c r="L3788">
        <v>99</v>
      </c>
      <c r="M3788" t="s">
        <v>26</v>
      </c>
      <c r="N3788">
        <v>99</v>
      </c>
      <c r="O3788" t="s">
        <v>27</v>
      </c>
      <c r="P3788">
        <v>3</v>
      </c>
      <c r="Q3788" t="s">
        <v>28</v>
      </c>
      <c r="T3788" t="s">
        <v>36</v>
      </c>
      <c r="U3788" t="s">
        <v>37</v>
      </c>
      <c r="V3788" s="3" t="str">
        <f t="shared" si="119"/>
        <v>.</v>
      </c>
      <c r="W3788" s="3" t="str">
        <f>IF(AND(T3788&lt;&gt;"_U",T3788&lt;&gt;"c",J3788&lt;&gt;9,J3788&lt;&gt;99),IFERROR(VLOOKUP(A3788,'TA Total'!$A$2:$W$10000,18,0),"."),".")</f>
        <v>.</v>
      </c>
    </row>
    <row r="3789" spans="1:23" x14ac:dyDescent="0.2">
      <c r="A3789" s="1" t="str">
        <f t="shared" si="118"/>
        <v>2018|Hurunui District|Total - gender</v>
      </c>
      <c r="B3789" t="s">
        <v>20</v>
      </c>
      <c r="C3789" t="s">
        <v>21</v>
      </c>
      <c r="D3789" t="s">
        <v>22</v>
      </c>
      <c r="E3789" t="s">
        <v>23</v>
      </c>
      <c r="F3789">
        <v>2018</v>
      </c>
      <c r="G3789">
        <v>2018</v>
      </c>
      <c r="H3789">
        <v>58</v>
      </c>
      <c r="I3789" t="s">
        <v>91</v>
      </c>
      <c r="J3789">
        <v>4</v>
      </c>
      <c r="K3789" t="s">
        <v>54</v>
      </c>
      <c r="L3789">
        <v>99</v>
      </c>
      <c r="M3789" t="s">
        <v>26</v>
      </c>
      <c r="N3789">
        <v>99</v>
      </c>
      <c r="O3789" t="s">
        <v>27</v>
      </c>
      <c r="P3789">
        <v>99</v>
      </c>
      <c r="Q3789" t="s">
        <v>42</v>
      </c>
      <c r="R3789">
        <v>720</v>
      </c>
      <c r="V3789" s="3">
        <f t="shared" si="119"/>
        <v>8.36</v>
      </c>
      <c r="W3789" s="3">
        <f>IF(AND(T3789&lt;&gt;"_U",T3789&lt;&gt;"c",J3789&lt;&gt;9,J3789&lt;&gt;99),IFERROR(VLOOKUP(A3789,'TA Total'!$A$2:$W$10000,18,0),"."),".")</f>
        <v>8610</v>
      </c>
    </row>
    <row r="3790" spans="1:23" x14ac:dyDescent="0.2">
      <c r="A3790" s="1" t="str">
        <f t="shared" si="118"/>
        <v>2018|Hurunui District|Male / TÄne</v>
      </c>
      <c r="B3790" t="s">
        <v>20</v>
      </c>
      <c r="C3790" t="s">
        <v>21</v>
      </c>
      <c r="D3790" t="s">
        <v>22</v>
      </c>
      <c r="E3790" t="s">
        <v>23</v>
      </c>
      <c r="F3790">
        <v>2018</v>
      </c>
      <c r="G3790">
        <v>2018</v>
      </c>
      <c r="H3790">
        <v>58</v>
      </c>
      <c r="I3790" t="s">
        <v>91</v>
      </c>
      <c r="J3790">
        <v>5</v>
      </c>
      <c r="K3790" t="s">
        <v>33</v>
      </c>
      <c r="L3790">
        <v>99</v>
      </c>
      <c r="M3790" t="s">
        <v>26</v>
      </c>
      <c r="N3790">
        <v>99</v>
      </c>
      <c r="O3790" t="s">
        <v>27</v>
      </c>
      <c r="P3790">
        <v>1</v>
      </c>
      <c r="Q3790" t="s">
        <v>34</v>
      </c>
      <c r="R3790">
        <v>141</v>
      </c>
      <c r="V3790" s="3">
        <f t="shared" si="119"/>
        <v>3.31</v>
      </c>
      <c r="W3790" s="3">
        <f>IF(AND(T3790&lt;&gt;"_U",T3790&lt;&gt;"c",J3790&lt;&gt;9,J3790&lt;&gt;99),IFERROR(VLOOKUP(A3790,'TA Total'!$A$2:$W$10000,18,0),"."),".")</f>
        <v>4266</v>
      </c>
    </row>
    <row r="3791" spans="1:23" x14ac:dyDescent="0.2">
      <c r="A3791" s="1" t="str">
        <f t="shared" si="118"/>
        <v>2018|Hurunui District|Female / Wahine</v>
      </c>
      <c r="B3791" t="s">
        <v>20</v>
      </c>
      <c r="C3791" t="s">
        <v>21</v>
      </c>
      <c r="D3791" t="s">
        <v>22</v>
      </c>
      <c r="E3791" t="s">
        <v>23</v>
      </c>
      <c r="F3791">
        <v>2018</v>
      </c>
      <c r="G3791">
        <v>2018</v>
      </c>
      <c r="H3791">
        <v>58</v>
      </c>
      <c r="I3791" t="s">
        <v>91</v>
      </c>
      <c r="J3791">
        <v>5</v>
      </c>
      <c r="K3791" t="s">
        <v>33</v>
      </c>
      <c r="L3791">
        <v>99</v>
      </c>
      <c r="M3791" t="s">
        <v>26</v>
      </c>
      <c r="N3791">
        <v>99</v>
      </c>
      <c r="O3791" t="s">
        <v>27</v>
      </c>
      <c r="P3791">
        <v>2</v>
      </c>
      <c r="Q3791" t="s">
        <v>31</v>
      </c>
      <c r="R3791">
        <v>315</v>
      </c>
      <c r="V3791" s="3">
        <f t="shared" si="119"/>
        <v>7.25</v>
      </c>
      <c r="W3791" s="3">
        <f>IF(AND(T3791&lt;&gt;"_U",T3791&lt;&gt;"c",J3791&lt;&gt;9,J3791&lt;&gt;99),IFERROR(VLOOKUP(A3791,'TA Total'!$A$2:$W$10000,18,0),"."),".")</f>
        <v>4344</v>
      </c>
    </row>
    <row r="3792" spans="1:23" x14ac:dyDescent="0.2">
      <c r="A3792" s="1" t="str">
        <f t="shared" si="118"/>
        <v>2018|Hurunui District|Another gender / He ira kÄ“ anÅ</v>
      </c>
      <c r="B3792" t="s">
        <v>20</v>
      </c>
      <c r="C3792" t="s">
        <v>21</v>
      </c>
      <c r="D3792" t="s">
        <v>22</v>
      </c>
      <c r="E3792" t="s">
        <v>23</v>
      </c>
      <c r="F3792">
        <v>2018</v>
      </c>
      <c r="G3792">
        <v>2018</v>
      </c>
      <c r="H3792">
        <v>58</v>
      </c>
      <c r="I3792" t="s">
        <v>91</v>
      </c>
      <c r="J3792">
        <v>5</v>
      </c>
      <c r="K3792" t="s">
        <v>33</v>
      </c>
      <c r="L3792">
        <v>99</v>
      </c>
      <c r="M3792" t="s">
        <v>26</v>
      </c>
      <c r="N3792">
        <v>99</v>
      </c>
      <c r="O3792" t="s">
        <v>27</v>
      </c>
      <c r="P3792">
        <v>3</v>
      </c>
      <c r="Q3792" t="s">
        <v>28</v>
      </c>
      <c r="T3792" t="s">
        <v>36</v>
      </c>
      <c r="U3792" t="s">
        <v>37</v>
      </c>
      <c r="V3792" s="3" t="str">
        <f t="shared" si="119"/>
        <v>.</v>
      </c>
      <c r="W3792" s="3" t="str">
        <f>IF(AND(T3792&lt;&gt;"_U",T3792&lt;&gt;"c",J3792&lt;&gt;9,J3792&lt;&gt;99),IFERROR(VLOOKUP(A3792,'TA Total'!$A$2:$W$10000,18,0),"."),".")</f>
        <v>.</v>
      </c>
    </row>
    <row r="3793" spans="1:23" x14ac:dyDescent="0.2">
      <c r="A3793" s="1" t="str">
        <f t="shared" si="118"/>
        <v>2018|Hurunui District|Total - gender</v>
      </c>
      <c r="B3793" t="s">
        <v>20</v>
      </c>
      <c r="C3793" t="s">
        <v>21</v>
      </c>
      <c r="D3793" t="s">
        <v>22</v>
      </c>
      <c r="E3793" t="s">
        <v>23</v>
      </c>
      <c r="F3793">
        <v>2018</v>
      </c>
      <c r="G3793">
        <v>2018</v>
      </c>
      <c r="H3793">
        <v>58</v>
      </c>
      <c r="I3793" t="s">
        <v>91</v>
      </c>
      <c r="J3793">
        <v>5</v>
      </c>
      <c r="K3793" t="s">
        <v>33</v>
      </c>
      <c r="L3793">
        <v>99</v>
      </c>
      <c r="M3793" t="s">
        <v>26</v>
      </c>
      <c r="N3793">
        <v>99</v>
      </c>
      <c r="O3793" t="s">
        <v>27</v>
      </c>
      <c r="P3793">
        <v>99</v>
      </c>
      <c r="Q3793" t="s">
        <v>42</v>
      </c>
      <c r="R3793">
        <v>456</v>
      </c>
      <c r="V3793" s="3">
        <f t="shared" si="119"/>
        <v>5.3</v>
      </c>
      <c r="W3793" s="3">
        <f>IF(AND(T3793&lt;&gt;"_U",T3793&lt;&gt;"c",J3793&lt;&gt;9,J3793&lt;&gt;99),IFERROR(VLOOKUP(A3793,'TA Total'!$A$2:$W$10000,18,0),"."),".")</f>
        <v>8610</v>
      </c>
    </row>
    <row r="3794" spans="1:23" x14ac:dyDescent="0.2">
      <c r="A3794" s="1" t="str">
        <f t="shared" si="118"/>
        <v>2018|Hurunui District|Male / TÄne</v>
      </c>
      <c r="B3794" t="s">
        <v>20</v>
      </c>
      <c r="C3794" t="s">
        <v>21</v>
      </c>
      <c r="D3794" t="s">
        <v>22</v>
      </c>
      <c r="E3794" t="s">
        <v>23</v>
      </c>
      <c r="F3794">
        <v>2018</v>
      </c>
      <c r="G3794">
        <v>2018</v>
      </c>
      <c r="H3794">
        <v>58</v>
      </c>
      <c r="I3794" t="s">
        <v>91</v>
      </c>
      <c r="J3794">
        <v>6</v>
      </c>
      <c r="K3794" t="s">
        <v>52</v>
      </c>
      <c r="L3794">
        <v>99</v>
      </c>
      <c r="M3794" t="s">
        <v>26</v>
      </c>
      <c r="N3794">
        <v>99</v>
      </c>
      <c r="O3794" t="s">
        <v>27</v>
      </c>
      <c r="P3794">
        <v>1</v>
      </c>
      <c r="Q3794" t="s">
        <v>34</v>
      </c>
      <c r="R3794">
        <v>1206</v>
      </c>
      <c r="V3794" s="3">
        <f t="shared" si="119"/>
        <v>28.27</v>
      </c>
      <c r="W3794" s="3">
        <f>IF(AND(T3794&lt;&gt;"_U",T3794&lt;&gt;"c",J3794&lt;&gt;9,J3794&lt;&gt;99),IFERROR(VLOOKUP(A3794,'TA Total'!$A$2:$W$10000,18,0),"."),".")</f>
        <v>4266</v>
      </c>
    </row>
    <row r="3795" spans="1:23" x14ac:dyDescent="0.2">
      <c r="A3795" s="1" t="str">
        <f t="shared" si="118"/>
        <v>2018|Hurunui District|Female / Wahine</v>
      </c>
      <c r="B3795" t="s">
        <v>20</v>
      </c>
      <c r="C3795" t="s">
        <v>21</v>
      </c>
      <c r="D3795" t="s">
        <v>22</v>
      </c>
      <c r="E3795" t="s">
        <v>23</v>
      </c>
      <c r="F3795">
        <v>2018</v>
      </c>
      <c r="G3795">
        <v>2018</v>
      </c>
      <c r="H3795">
        <v>58</v>
      </c>
      <c r="I3795" t="s">
        <v>91</v>
      </c>
      <c r="J3795">
        <v>6</v>
      </c>
      <c r="K3795" t="s">
        <v>52</v>
      </c>
      <c r="L3795">
        <v>99</v>
      </c>
      <c r="M3795" t="s">
        <v>26</v>
      </c>
      <c r="N3795">
        <v>99</v>
      </c>
      <c r="O3795" t="s">
        <v>27</v>
      </c>
      <c r="P3795">
        <v>2</v>
      </c>
      <c r="Q3795" t="s">
        <v>31</v>
      </c>
      <c r="R3795">
        <v>1056</v>
      </c>
      <c r="V3795" s="3">
        <f t="shared" si="119"/>
        <v>24.31</v>
      </c>
      <c r="W3795" s="3">
        <f>IF(AND(T3795&lt;&gt;"_U",T3795&lt;&gt;"c",J3795&lt;&gt;9,J3795&lt;&gt;99),IFERROR(VLOOKUP(A3795,'TA Total'!$A$2:$W$10000,18,0),"."),".")</f>
        <v>4344</v>
      </c>
    </row>
    <row r="3796" spans="1:23" x14ac:dyDescent="0.2">
      <c r="A3796" s="1" t="str">
        <f t="shared" si="118"/>
        <v>2018|Hurunui District|Another gender / He ira kÄ“ anÅ</v>
      </c>
      <c r="B3796" t="s">
        <v>20</v>
      </c>
      <c r="C3796" t="s">
        <v>21</v>
      </c>
      <c r="D3796" t="s">
        <v>22</v>
      </c>
      <c r="E3796" t="s">
        <v>23</v>
      </c>
      <c r="F3796">
        <v>2018</v>
      </c>
      <c r="G3796">
        <v>2018</v>
      </c>
      <c r="H3796">
        <v>58</v>
      </c>
      <c r="I3796" t="s">
        <v>91</v>
      </c>
      <c r="J3796">
        <v>6</v>
      </c>
      <c r="K3796" t="s">
        <v>52</v>
      </c>
      <c r="L3796">
        <v>99</v>
      </c>
      <c r="M3796" t="s">
        <v>26</v>
      </c>
      <c r="N3796">
        <v>99</v>
      </c>
      <c r="O3796" t="s">
        <v>27</v>
      </c>
      <c r="P3796">
        <v>3</v>
      </c>
      <c r="Q3796" t="s">
        <v>28</v>
      </c>
      <c r="T3796" t="s">
        <v>36</v>
      </c>
      <c r="U3796" t="s">
        <v>37</v>
      </c>
      <c r="V3796" s="3" t="str">
        <f t="shared" si="119"/>
        <v>.</v>
      </c>
      <c r="W3796" s="3" t="str">
        <f>IF(AND(T3796&lt;&gt;"_U",T3796&lt;&gt;"c",J3796&lt;&gt;9,J3796&lt;&gt;99),IFERROR(VLOOKUP(A3796,'TA Total'!$A$2:$W$10000,18,0),"."),".")</f>
        <v>.</v>
      </c>
    </row>
    <row r="3797" spans="1:23" x14ac:dyDescent="0.2">
      <c r="A3797" s="1" t="str">
        <f t="shared" si="118"/>
        <v>2018|Hurunui District|Total - gender</v>
      </c>
      <c r="B3797" t="s">
        <v>20</v>
      </c>
      <c r="C3797" t="s">
        <v>21</v>
      </c>
      <c r="D3797" t="s">
        <v>22</v>
      </c>
      <c r="E3797" t="s">
        <v>23</v>
      </c>
      <c r="F3797">
        <v>2018</v>
      </c>
      <c r="G3797">
        <v>2018</v>
      </c>
      <c r="H3797">
        <v>58</v>
      </c>
      <c r="I3797" t="s">
        <v>91</v>
      </c>
      <c r="J3797">
        <v>6</v>
      </c>
      <c r="K3797" t="s">
        <v>52</v>
      </c>
      <c r="L3797">
        <v>99</v>
      </c>
      <c r="M3797" t="s">
        <v>26</v>
      </c>
      <c r="N3797">
        <v>99</v>
      </c>
      <c r="O3797" t="s">
        <v>27</v>
      </c>
      <c r="P3797">
        <v>99</v>
      </c>
      <c r="Q3797" t="s">
        <v>42</v>
      </c>
      <c r="R3797">
        <v>2259</v>
      </c>
      <c r="V3797" s="3">
        <f t="shared" si="119"/>
        <v>26.24</v>
      </c>
      <c r="W3797" s="3">
        <f>IF(AND(T3797&lt;&gt;"_U",T3797&lt;&gt;"c",J3797&lt;&gt;9,J3797&lt;&gt;99),IFERROR(VLOOKUP(A3797,'TA Total'!$A$2:$W$10000,18,0),"."),".")</f>
        <v>8610</v>
      </c>
    </row>
    <row r="3798" spans="1:23" x14ac:dyDescent="0.2">
      <c r="A3798" s="1" t="str">
        <f t="shared" si="118"/>
        <v>2018|Hurunui District|Male / TÄne</v>
      </c>
      <c r="B3798" t="s">
        <v>20</v>
      </c>
      <c r="C3798" t="s">
        <v>21</v>
      </c>
      <c r="D3798" t="s">
        <v>22</v>
      </c>
      <c r="E3798" t="s">
        <v>23</v>
      </c>
      <c r="F3798">
        <v>2018</v>
      </c>
      <c r="G3798">
        <v>2018</v>
      </c>
      <c r="H3798">
        <v>58</v>
      </c>
      <c r="I3798" t="s">
        <v>91</v>
      </c>
      <c r="J3798">
        <v>9</v>
      </c>
      <c r="K3798" t="s">
        <v>25</v>
      </c>
      <c r="L3798">
        <v>99</v>
      </c>
      <c r="M3798" t="s">
        <v>26</v>
      </c>
      <c r="N3798">
        <v>99</v>
      </c>
      <c r="O3798" t="s">
        <v>27</v>
      </c>
      <c r="P3798">
        <v>1</v>
      </c>
      <c r="Q3798" t="s">
        <v>34</v>
      </c>
      <c r="R3798">
        <v>864</v>
      </c>
      <c r="V3798" s="3" t="str">
        <f t="shared" si="119"/>
        <v>.</v>
      </c>
      <c r="W3798" s="3" t="str">
        <f>IF(AND(T3798&lt;&gt;"_U",T3798&lt;&gt;"c",J3798&lt;&gt;9,J3798&lt;&gt;99),IFERROR(VLOOKUP(A3798,'TA Total'!$A$2:$W$10000,18,0),"."),".")</f>
        <v>.</v>
      </c>
    </row>
    <row r="3799" spans="1:23" x14ac:dyDescent="0.2">
      <c r="A3799" s="1" t="str">
        <f t="shared" si="118"/>
        <v>2018|Hurunui District|Female / Wahine</v>
      </c>
      <c r="B3799" t="s">
        <v>20</v>
      </c>
      <c r="C3799" t="s">
        <v>21</v>
      </c>
      <c r="D3799" t="s">
        <v>22</v>
      </c>
      <c r="E3799" t="s">
        <v>23</v>
      </c>
      <c r="F3799">
        <v>2018</v>
      </c>
      <c r="G3799">
        <v>2018</v>
      </c>
      <c r="H3799">
        <v>58</v>
      </c>
      <c r="I3799" t="s">
        <v>91</v>
      </c>
      <c r="J3799">
        <v>9</v>
      </c>
      <c r="K3799" t="s">
        <v>25</v>
      </c>
      <c r="L3799">
        <v>99</v>
      </c>
      <c r="M3799" t="s">
        <v>26</v>
      </c>
      <c r="N3799">
        <v>99</v>
      </c>
      <c r="O3799" t="s">
        <v>27</v>
      </c>
      <c r="P3799">
        <v>2</v>
      </c>
      <c r="Q3799" t="s">
        <v>31</v>
      </c>
      <c r="R3799">
        <v>657</v>
      </c>
      <c r="V3799" s="3" t="str">
        <f t="shared" si="119"/>
        <v>.</v>
      </c>
      <c r="W3799" s="3" t="str">
        <f>IF(AND(T3799&lt;&gt;"_U",T3799&lt;&gt;"c",J3799&lt;&gt;9,J3799&lt;&gt;99),IFERROR(VLOOKUP(A3799,'TA Total'!$A$2:$W$10000,18,0),"."),".")</f>
        <v>.</v>
      </c>
    </row>
    <row r="3800" spans="1:23" x14ac:dyDescent="0.2">
      <c r="A3800" s="1" t="str">
        <f t="shared" si="118"/>
        <v>2018|Hurunui District|Another gender / He ira kÄ“ anÅ</v>
      </c>
      <c r="B3800" t="s">
        <v>20</v>
      </c>
      <c r="C3800" t="s">
        <v>21</v>
      </c>
      <c r="D3800" t="s">
        <v>22</v>
      </c>
      <c r="E3800" t="s">
        <v>23</v>
      </c>
      <c r="F3800">
        <v>2018</v>
      </c>
      <c r="G3800">
        <v>2018</v>
      </c>
      <c r="H3800">
        <v>58</v>
      </c>
      <c r="I3800" t="s">
        <v>91</v>
      </c>
      <c r="J3800">
        <v>9</v>
      </c>
      <c r="K3800" t="s">
        <v>25</v>
      </c>
      <c r="L3800">
        <v>99</v>
      </c>
      <c r="M3800" t="s">
        <v>26</v>
      </c>
      <c r="N3800">
        <v>99</v>
      </c>
      <c r="O3800" t="s">
        <v>27</v>
      </c>
      <c r="P3800">
        <v>3</v>
      </c>
      <c r="Q3800" t="s">
        <v>28</v>
      </c>
      <c r="T3800" t="s">
        <v>36</v>
      </c>
      <c r="U3800" t="s">
        <v>37</v>
      </c>
      <c r="V3800" s="3" t="str">
        <f t="shared" si="119"/>
        <v>.</v>
      </c>
      <c r="W3800" s="3" t="str">
        <f>IF(AND(T3800&lt;&gt;"_U",T3800&lt;&gt;"c",J3800&lt;&gt;9,J3800&lt;&gt;99),IFERROR(VLOOKUP(A3800,'TA Total'!$A$2:$W$10000,18,0),"."),".")</f>
        <v>.</v>
      </c>
    </row>
    <row r="3801" spans="1:23" x14ac:dyDescent="0.2">
      <c r="A3801" s="1" t="str">
        <f t="shared" si="118"/>
        <v>2018|Hurunui District|Total - gender</v>
      </c>
      <c r="B3801" t="s">
        <v>20</v>
      </c>
      <c r="C3801" t="s">
        <v>21</v>
      </c>
      <c r="D3801" t="s">
        <v>22</v>
      </c>
      <c r="E3801" t="s">
        <v>23</v>
      </c>
      <c r="F3801">
        <v>2018</v>
      </c>
      <c r="G3801">
        <v>2018</v>
      </c>
      <c r="H3801">
        <v>58</v>
      </c>
      <c r="I3801" t="s">
        <v>91</v>
      </c>
      <c r="J3801">
        <v>9</v>
      </c>
      <c r="K3801" t="s">
        <v>25</v>
      </c>
      <c r="L3801">
        <v>99</v>
      </c>
      <c r="M3801" t="s">
        <v>26</v>
      </c>
      <c r="N3801">
        <v>99</v>
      </c>
      <c r="O3801" t="s">
        <v>27</v>
      </c>
      <c r="P3801">
        <v>99</v>
      </c>
      <c r="Q3801" t="s">
        <v>42</v>
      </c>
      <c r="R3801">
        <v>1521</v>
      </c>
      <c r="V3801" s="3" t="str">
        <f t="shared" si="119"/>
        <v>.</v>
      </c>
      <c r="W3801" s="3" t="str">
        <f>IF(AND(T3801&lt;&gt;"_U",T3801&lt;&gt;"c",J3801&lt;&gt;9,J3801&lt;&gt;99),IFERROR(VLOOKUP(A3801,'TA Total'!$A$2:$W$10000,18,0),"."),".")</f>
        <v>.</v>
      </c>
    </row>
    <row r="3802" spans="1:23" x14ac:dyDescent="0.2">
      <c r="A3802" s="1" t="str">
        <f t="shared" si="118"/>
        <v>2018|Hurunui District|Male / TÄne</v>
      </c>
      <c r="B3802" t="s">
        <v>20</v>
      </c>
      <c r="C3802" t="s">
        <v>21</v>
      </c>
      <c r="D3802" t="s">
        <v>22</v>
      </c>
      <c r="E3802" t="s">
        <v>23</v>
      </c>
      <c r="F3802">
        <v>2018</v>
      </c>
      <c r="G3802">
        <v>2018</v>
      </c>
      <c r="H3802">
        <v>58</v>
      </c>
      <c r="I3802" t="s">
        <v>91</v>
      </c>
      <c r="J3802">
        <v>77</v>
      </c>
      <c r="K3802" t="s">
        <v>49</v>
      </c>
      <c r="L3802">
        <v>99</v>
      </c>
      <c r="M3802" t="s">
        <v>26</v>
      </c>
      <c r="N3802">
        <v>99</v>
      </c>
      <c r="O3802" t="s">
        <v>27</v>
      </c>
      <c r="P3802">
        <v>1</v>
      </c>
      <c r="Q3802" t="s">
        <v>34</v>
      </c>
      <c r="R3802">
        <v>4266</v>
      </c>
      <c r="V3802" s="3">
        <f t="shared" si="119"/>
        <v>100</v>
      </c>
      <c r="W3802" s="3">
        <f>IF(AND(T3802&lt;&gt;"_U",T3802&lt;&gt;"c",J3802&lt;&gt;9,J3802&lt;&gt;99),IFERROR(VLOOKUP(A3802,'TA Total'!$A$2:$W$10000,18,0),"."),".")</f>
        <v>4266</v>
      </c>
    </row>
    <row r="3803" spans="1:23" x14ac:dyDescent="0.2">
      <c r="A3803" s="1" t="str">
        <f t="shared" si="118"/>
        <v>2018|Hurunui District|Female / Wahine</v>
      </c>
      <c r="B3803" t="s">
        <v>20</v>
      </c>
      <c r="C3803" t="s">
        <v>21</v>
      </c>
      <c r="D3803" t="s">
        <v>22</v>
      </c>
      <c r="E3803" t="s">
        <v>23</v>
      </c>
      <c r="F3803">
        <v>2018</v>
      </c>
      <c r="G3803">
        <v>2018</v>
      </c>
      <c r="H3803">
        <v>58</v>
      </c>
      <c r="I3803" t="s">
        <v>91</v>
      </c>
      <c r="J3803">
        <v>77</v>
      </c>
      <c r="K3803" t="s">
        <v>49</v>
      </c>
      <c r="L3803">
        <v>99</v>
      </c>
      <c r="M3803" t="s">
        <v>26</v>
      </c>
      <c r="N3803">
        <v>99</v>
      </c>
      <c r="O3803" t="s">
        <v>27</v>
      </c>
      <c r="P3803">
        <v>2</v>
      </c>
      <c r="Q3803" t="s">
        <v>31</v>
      </c>
      <c r="R3803">
        <v>4344</v>
      </c>
      <c r="V3803" s="3">
        <f t="shared" si="119"/>
        <v>100</v>
      </c>
      <c r="W3803" s="3">
        <f>IF(AND(T3803&lt;&gt;"_U",T3803&lt;&gt;"c",J3803&lt;&gt;9,J3803&lt;&gt;99),IFERROR(VLOOKUP(A3803,'TA Total'!$A$2:$W$10000,18,0),"."),".")</f>
        <v>4344</v>
      </c>
    </row>
    <row r="3804" spans="1:23" x14ac:dyDescent="0.2">
      <c r="A3804" s="1" t="str">
        <f t="shared" si="118"/>
        <v>2018|Hurunui District|Another gender / He ira kÄ“ anÅ</v>
      </c>
      <c r="B3804" t="s">
        <v>20</v>
      </c>
      <c r="C3804" t="s">
        <v>21</v>
      </c>
      <c r="D3804" t="s">
        <v>22</v>
      </c>
      <c r="E3804" t="s">
        <v>23</v>
      </c>
      <c r="F3804">
        <v>2018</v>
      </c>
      <c r="G3804">
        <v>2018</v>
      </c>
      <c r="H3804">
        <v>58</v>
      </c>
      <c r="I3804" t="s">
        <v>91</v>
      </c>
      <c r="J3804">
        <v>77</v>
      </c>
      <c r="K3804" t="s">
        <v>49</v>
      </c>
      <c r="L3804">
        <v>99</v>
      </c>
      <c r="M3804" t="s">
        <v>26</v>
      </c>
      <c r="N3804">
        <v>99</v>
      </c>
      <c r="O3804" t="s">
        <v>27</v>
      </c>
      <c r="P3804">
        <v>3</v>
      </c>
      <c r="Q3804" t="s">
        <v>28</v>
      </c>
      <c r="T3804" t="s">
        <v>36</v>
      </c>
      <c r="U3804" t="s">
        <v>37</v>
      </c>
      <c r="V3804" s="3" t="str">
        <f t="shared" si="119"/>
        <v>.</v>
      </c>
      <c r="W3804" s="3" t="str">
        <f>IF(AND(T3804&lt;&gt;"_U",T3804&lt;&gt;"c",J3804&lt;&gt;9,J3804&lt;&gt;99),IFERROR(VLOOKUP(A3804,'TA Total'!$A$2:$W$10000,18,0),"."),".")</f>
        <v>.</v>
      </c>
    </row>
    <row r="3805" spans="1:23" x14ac:dyDescent="0.2">
      <c r="A3805" s="1" t="str">
        <f t="shared" si="118"/>
        <v>2018|Hurunui District|Total - gender</v>
      </c>
      <c r="B3805" t="s">
        <v>20</v>
      </c>
      <c r="C3805" t="s">
        <v>21</v>
      </c>
      <c r="D3805" t="s">
        <v>22</v>
      </c>
      <c r="E3805" t="s">
        <v>23</v>
      </c>
      <c r="F3805">
        <v>2018</v>
      </c>
      <c r="G3805">
        <v>2018</v>
      </c>
      <c r="H3805">
        <v>58</v>
      </c>
      <c r="I3805" t="s">
        <v>91</v>
      </c>
      <c r="J3805">
        <v>77</v>
      </c>
      <c r="K3805" t="s">
        <v>49</v>
      </c>
      <c r="L3805">
        <v>99</v>
      </c>
      <c r="M3805" t="s">
        <v>26</v>
      </c>
      <c r="N3805">
        <v>99</v>
      </c>
      <c r="O3805" t="s">
        <v>27</v>
      </c>
      <c r="P3805">
        <v>99</v>
      </c>
      <c r="Q3805" t="s">
        <v>42</v>
      </c>
      <c r="R3805">
        <v>8610</v>
      </c>
      <c r="V3805" s="3">
        <f t="shared" si="119"/>
        <v>100</v>
      </c>
      <c r="W3805" s="3">
        <f>IF(AND(T3805&lt;&gt;"_U",T3805&lt;&gt;"c",J3805&lt;&gt;9,J3805&lt;&gt;99),IFERROR(VLOOKUP(A3805,'TA Total'!$A$2:$W$10000,18,0),"."),".")</f>
        <v>8610</v>
      </c>
    </row>
    <row r="3806" spans="1:23" x14ac:dyDescent="0.2">
      <c r="A3806" s="1" t="str">
        <f t="shared" si="118"/>
        <v>2018|Hurunui District|Male / TÄne</v>
      </c>
      <c r="B3806" t="s">
        <v>20</v>
      </c>
      <c r="C3806" t="s">
        <v>21</v>
      </c>
      <c r="D3806" t="s">
        <v>22</v>
      </c>
      <c r="E3806" t="s">
        <v>23</v>
      </c>
      <c r="F3806">
        <v>2018</v>
      </c>
      <c r="G3806">
        <v>2018</v>
      </c>
      <c r="H3806">
        <v>58</v>
      </c>
      <c r="I3806" t="s">
        <v>91</v>
      </c>
      <c r="J3806">
        <v>99</v>
      </c>
      <c r="K3806" t="s">
        <v>47</v>
      </c>
      <c r="L3806">
        <v>99</v>
      </c>
      <c r="M3806" t="s">
        <v>26</v>
      </c>
      <c r="N3806">
        <v>99</v>
      </c>
      <c r="O3806" t="s">
        <v>27</v>
      </c>
      <c r="P3806">
        <v>1</v>
      </c>
      <c r="Q3806" t="s">
        <v>34</v>
      </c>
      <c r="R3806">
        <v>5130</v>
      </c>
      <c r="V3806" s="3" t="str">
        <f t="shared" si="119"/>
        <v>.</v>
      </c>
      <c r="W3806" s="3" t="str">
        <f>IF(AND(T3806&lt;&gt;"_U",T3806&lt;&gt;"c",J3806&lt;&gt;9,J3806&lt;&gt;99),IFERROR(VLOOKUP(A3806,'TA Total'!$A$2:$W$10000,18,0),"."),".")</f>
        <v>.</v>
      </c>
    </row>
    <row r="3807" spans="1:23" x14ac:dyDescent="0.2">
      <c r="A3807" s="1" t="str">
        <f t="shared" si="118"/>
        <v>2018|Hurunui District|Female / Wahine</v>
      </c>
      <c r="B3807" t="s">
        <v>20</v>
      </c>
      <c r="C3807" t="s">
        <v>21</v>
      </c>
      <c r="D3807" t="s">
        <v>22</v>
      </c>
      <c r="E3807" t="s">
        <v>23</v>
      </c>
      <c r="F3807">
        <v>2018</v>
      </c>
      <c r="G3807">
        <v>2018</v>
      </c>
      <c r="H3807">
        <v>58</v>
      </c>
      <c r="I3807" t="s">
        <v>91</v>
      </c>
      <c r="J3807">
        <v>99</v>
      </c>
      <c r="K3807" t="s">
        <v>47</v>
      </c>
      <c r="L3807">
        <v>99</v>
      </c>
      <c r="M3807" t="s">
        <v>26</v>
      </c>
      <c r="N3807">
        <v>99</v>
      </c>
      <c r="O3807" t="s">
        <v>27</v>
      </c>
      <c r="P3807">
        <v>2</v>
      </c>
      <c r="Q3807" t="s">
        <v>31</v>
      </c>
      <c r="R3807">
        <v>5001</v>
      </c>
      <c r="V3807" s="3" t="str">
        <f t="shared" si="119"/>
        <v>.</v>
      </c>
      <c r="W3807" s="3" t="str">
        <f>IF(AND(T3807&lt;&gt;"_U",T3807&lt;&gt;"c",J3807&lt;&gt;9,J3807&lt;&gt;99),IFERROR(VLOOKUP(A3807,'TA Total'!$A$2:$W$10000,18,0),"."),".")</f>
        <v>.</v>
      </c>
    </row>
    <row r="3808" spans="1:23" x14ac:dyDescent="0.2">
      <c r="A3808" s="1" t="str">
        <f t="shared" si="118"/>
        <v>2018|Hurunui District|Another gender / He ira kÄ“ anÅ</v>
      </c>
      <c r="B3808" t="s">
        <v>20</v>
      </c>
      <c r="C3808" t="s">
        <v>21</v>
      </c>
      <c r="D3808" t="s">
        <v>22</v>
      </c>
      <c r="E3808" t="s">
        <v>23</v>
      </c>
      <c r="F3808">
        <v>2018</v>
      </c>
      <c r="G3808">
        <v>2018</v>
      </c>
      <c r="H3808">
        <v>58</v>
      </c>
      <c r="I3808" t="s">
        <v>91</v>
      </c>
      <c r="J3808">
        <v>99</v>
      </c>
      <c r="K3808" t="s">
        <v>47</v>
      </c>
      <c r="L3808">
        <v>99</v>
      </c>
      <c r="M3808" t="s">
        <v>26</v>
      </c>
      <c r="N3808">
        <v>99</v>
      </c>
      <c r="O3808" t="s">
        <v>27</v>
      </c>
      <c r="P3808">
        <v>3</v>
      </c>
      <c r="Q3808" t="s">
        <v>28</v>
      </c>
      <c r="T3808" t="s">
        <v>36</v>
      </c>
      <c r="U3808" t="s">
        <v>37</v>
      </c>
      <c r="V3808" s="3" t="str">
        <f t="shared" si="119"/>
        <v>.</v>
      </c>
      <c r="W3808" s="3" t="str">
        <f>IF(AND(T3808&lt;&gt;"_U",T3808&lt;&gt;"c",J3808&lt;&gt;9,J3808&lt;&gt;99),IFERROR(VLOOKUP(A3808,'TA Total'!$A$2:$W$10000,18,0),"."),".")</f>
        <v>.</v>
      </c>
    </row>
    <row r="3809" spans="1:23" x14ac:dyDescent="0.2">
      <c r="A3809" s="1" t="str">
        <f t="shared" si="118"/>
        <v>2018|Hurunui District|Total - gender</v>
      </c>
      <c r="B3809" t="s">
        <v>20</v>
      </c>
      <c r="C3809" t="s">
        <v>21</v>
      </c>
      <c r="D3809" t="s">
        <v>22</v>
      </c>
      <c r="E3809" t="s">
        <v>23</v>
      </c>
      <c r="F3809">
        <v>2018</v>
      </c>
      <c r="G3809">
        <v>2018</v>
      </c>
      <c r="H3809">
        <v>58</v>
      </c>
      <c r="I3809" t="s">
        <v>91</v>
      </c>
      <c r="J3809">
        <v>99</v>
      </c>
      <c r="K3809" t="s">
        <v>47</v>
      </c>
      <c r="L3809">
        <v>99</v>
      </c>
      <c r="M3809" t="s">
        <v>26</v>
      </c>
      <c r="N3809">
        <v>99</v>
      </c>
      <c r="O3809" t="s">
        <v>27</v>
      </c>
      <c r="P3809">
        <v>99</v>
      </c>
      <c r="Q3809" t="s">
        <v>42</v>
      </c>
      <c r="R3809">
        <v>10131</v>
      </c>
      <c r="V3809" s="3" t="str">
        <f t="shared" si="119"/>
        <v>.</v>
      </c>
      <c r="W3809" s="3" t="str">
        <f>IF(AND(T3809&lt;&gt;"_U",T3809&lt;&gt;"c",J3809&lt;&gt;9,J3809&lt;&gt;99),IFERROR(VLOOKUP(A3809,'TA Total'!$A$2:$W$10000,18,0),"."),".")</f>
        <v>.</v>
      </c>
    </row>
    <row r="3810" spans="1:23" x14ac:dyDescent="0.2">
      <c r="A3810" s="1" t="str">
        <f t="shared" si="118"/>
        <v>2018|Waimakariri District|Male / TÄne</v>
      </c>
      <c r="B3810" t="s">
        <v>20</v>
      </c>
      <c r="C3810" t="s">
        <v>21</v>
      </c>
      <c r="D3810" t="s">
        <v>22</v>
      </c>
      <c r="E3810" t="s">
        <v>23</v>
      </c>
      <c r="F3810">
        <v>2018</v>
      </c>
      <c r="G3810">
        <v>2018</v>
      </c>
      <c r="H3810">
        <v>59</v>
      </c>
      <c r="I3810" t="s">
        <v>112</v>
      </c>
      <c r="J3810">
        <v>1</v>
      </c>
      <c r="K3810" t="s">
        <v>30</v>
      </c>
      <c r="L3810">
        <v>99</v>
      </c>
      <c r="M3810" t="s">
        <v>26</v>
      </c>
      <c r="N3810">
        <v>99</v>
      </c>
      <c r="O3810" t="s">
        <v>27</v>
      </c>
      <c r="P3810">
        <v>1</v>
      </c>
      <c r="Q3810" t="s">
        <v>34</v>
      </c>
      <c r="R3810">
        <v>11922</v>
      </c>
      <c r="V3810" s="3">
        <f t="shared" si="119"/>
        <v>58.19</v>
      </c>
      <c r="W3810" s="3">
        <f>IF(AND(T3810&lt;&gt;"_U",T3810&lt;&gt;"c",J3810&lt;&gt;9,J3810&lt;&gt;99),IFERROR(VLOOKUP(A3810,'TA Total'!$A$2:$W$10000,18,0),"."),".")</f>
        <v>20487</v>
      </c>
    </row>
    <row r="3811" spans="1:23" x14ac:dyDescent="0.2">
      <c r="A3811" s="1" t="str">
        <f t="shared" si="118"/>
        <v>2018|Waimakariri District|Female / Wahine</v>
      </c>
      <c r="B3811" t="s">
        <v>20</v>
      </c>
      <c r="C3811" t="s">
        <v>21</v>
      </c>
      <c r="D3811" t="s">
        <v>22</v>
      </c>
      <c r="E3811" t="s">
        <v>23</v>
      </c>
      <c r="F3811">
        <v>2018</v>
      </c>
      <c r="G3811">
        <v>2018</v>
      </c>
      <c r="H3811">
        <v>59</v>
      </c>
      <c r="I3811" t="s">
        <v>112</v>
      </c>
      <c r="J3811">
        <v>1</v>
      </c>
      <c r="K3811" t="s">
        <v>30</v>
      </c>
      <c r="L3811">
        <v>99</v>
      </c>
      <c r="M3811" t="s">
        <v>26</v>
      </c>
      <c r="N3811">
        <v>99</v>
      </c>
      <c r="O3811" t="s">
        <v>27</v>
      </c>
      <c r="P3811">
        <v>2</v>
      </c>
      <c r="Q3811" t="s">
        <v>31</v>
      </c>
      <c r="R3811">
        <v>11985</v>
      </c>
      <c r="V3811" s="3">
        <f t="shared" si="119"/>
        <v>54.02</v>
      </c>
      <c r="W3811" s="3">
        <f>IF(AND(T3811&lt;&gt;"_U",T3811&lt;&gt;"c",J3811&lt;&gt;9,J3811&lt;&gt;99),IFERROR(VLOOKUP(A3811,'TA Total'!$A$2:$W$10000,18,0),"."),".")</f>
        <v>22188</v>
      </c>
    </row>
    <row r="3812" spans="1:23" x14ac:dyDescent="0.2">
      <c r="A3812" s="1" t="str">
        <f t="shared" si="118"/>
        <v>2018|Waimakariri District|Another gender / He ira kÄ“ anÅ</v>
      </c>
      <c r="B3812" t="s">
        <v>20</v>
      </c>
      <c r="C3812" t="s">
        <v>21</v>
      </c>
      <c r="D3812" t="s">
        <v>22</v>
      </c>
      <c r="E3812" t="s">
        <v>23</v>
      </c>
      <c r="F3812">
        <v>2018</v>
      </c>
      <c r="G3812">
        <v>2018</v>
      </c>
      <c r="H3812">
        <v>59</v>
      </c>
      <c r="I3812" t="s">
        <v>112</v>
      </c>
      <c r="J3812">
        <v>1</v>
      </c>
      <c r="K3812" t="s">
        <v>30</v>
      </c>
      <c r="L3812">
        <v>99</v>
      </c>
      <c r="M3812" t="s">
        <v>26</v>
      </c>
      <c r="N3812">
        <v>99</v>
      </c>
      <c r="O3812" t="s">
        <v>27</v>
      </c>
      <c r="P3812">
        <v>3</v>
      </c>
      <c r="Q3812" t="s">
        <v>28</v>
      </c>
      <c r="T3812" t="s">
        <v>36</v>
      </c>
      <c r="U3812" t="s">
        <v>37</v>
      </c>
      <c r="V3812" s="3" t="str">
        <f t="shared" si="119"/>
        <v>.</v>
      </c>
      <c r="W3812" s="3" t="str">
        <f>IF(AND(T3812&lt;&gt;"_U",T3812&lt;&gt;"c",J3812&lt;&gt;9,J3812&lt;&gt;99),IFERROR(VLOOKUP(A3812,'TA Total'!$A$2:$W$10000,18,0),"."),".")</f>
        <v>.</v>
      </c>
    </row>
    <row r="3813" spans="1:23" x14ac:dyDescent="0.2">
      <c r="A3813" s="1" t="str">
        <f t="shared" si="118"/>
        <v>2018|Waimakariri District|Total - gender</v>
      </c>
      <c r="B3813" t="s">
        <v>20</v>
      </c>
      <c r="C3813" t="s">
        <v>21</v>
      </c>
      <c r="D3813" t="s">
        <v>22</v>
      </c>
      <c r="E3813" t="s">
        <v>23</v>
      </c>
      <c r="F3813">
        <v>2018</v>
      </c>
      <c r="G3813">
        <v>2018</v>
      </c>
      <c r="H3813">
        <v>59</v>
      </c>
      <c r="I3813" t="s">
        <v>112</v>
      </c>
      <c r="J3813">
        <v>1</v>
      </c>
      <c r="K3813" t="s">
        <v>30</v>
      </c>
      <c r="L3813">
        <v>99</v>
      </c>
      <c r="M3813" t="s">
        <v>26</v>
      </c>
      <c r="N3813">
        <v>99</v>
      </c>
      <c r="O3813" t="s">
        <v>27</v>
      </c>
      <c r="P3813">
        <v>99</v>
      </c>
      <c r="Q3813" t="s">
        <v>42</v>
      </c>
      <c r="R3813">
        <v>23907</v>
      </c>
      <c r="V3813" s="3">
        <f t="shared" si="119"/>
        <v>56.02</v>
      </c>
      <c r="W3813" s="3">
        <f>IF(AND(T3813&lt;&gt;"_U",T3813&lt;&gt;"c",J3813&lt;&gt;9,J3813&lt;&gt;99),IFERROR(VLOOKUP(A3813,'TA Total'!$A$2:$W$10000,18,0),"."),".")</f>
        <v>42675</v>
      </c>
    </row>
    <row r="3814" spans="1:23" x14ac:dyDescent="0.2">
      <c r="A3814" s="1" t="str">
        <f t="shared" si="118"/>
        <v>2018|Waimakariri District|Male / TÄne</v>
      </c>
      <c r="B3814" t="s">
        <v>20</v>
      </c>
      <c r="C3814" t="s">
        <v>21</v>
      </c>
      <c r="D3814" t="s">
        <v>22</v>
      </c>
      <c r="E3814" t="s">
        <v>23</v>
      </c>
      <c r="F3814">
        <v>2018</v>
      </c>
      <c r="G3814">
        <v>2018</v>
      </c>
      <c r="H3814">
        <v>59</v>
      </c>
      <c r="I3814" t="s">
        <v>112</v>
      </c>
      <c r="J3814">
        <v>3</v>
      </c>
      <c r="K3814" t="s">
        <v>39</v>
      </c>
      <c r="L3814">
        <v>99</v>
      </c>
      <c r="M3814" t="s">
        <v>26</v>
      </c>
      <c r="N3814">
        <v>99</v>
      </c>
      <c r="O3814" t="s">
        <v>27</v>
      </c>
      <c r="P3814">
        <v>1</v>
      </c>
      <c r="Q3814" t="s">
        <v>34</v>
      </c>
      <c r="R3814">
        <v>573</v>
      </c>
      <c r="V3814" s="3">
        <f t="shared" si="119"/>
        <v>2.8</v>
      </c>
      <c r="W3814" s="3">
        <f>IF(AND(T3814&lt;&gt;"_U",T3814&lt;&gt;"c",J3814&lt;&gt;9,J3814&lt;&gt;99),IFERROR(VLOOKUP(A3814,'TA Total'!$A$2:$W$10000,18,0),"."),".")</f>
        <v>20487</v>
      </c>
    </row>
    <row r="3815" spans="1:23" x14ac:dyDescent="0.2">
      <c r="A3815" s="1" t="str">
        <f t="shared" si="118"/>
        <v>2018|Waimakariri District|Female / Wahine</v>
      </c>
      <c r="B3815" t="s">
        <v>20</v>
      </c>
      <c r="C3815" t="s">
        <v>21</v>
      </c>
      <c r="D3815" t="s">
        <v>22</v>
      </c>
      <c r="E3815" t="s">
        <v>23</v>
      </c>
      <c r="F3815">
        <v>2018</v>
      </c>
      <c r="G3815">
        <v>2018</v>
      </c>
      <c r="H3815">
        <v>59</v>
      </c>
      <c r="I3815" t="s">
        <v>112</v>
      </c>
      <c r="J3815">
        <v>3</v>
      </c>
      <c r="K3815" t="s">
        <v>39</v>
      </c>
      <c r="L3815">
        <v>99</v>
      </c>
      <c r="M3815" t="s">
        <v>26</v>
      </c>
      <c r="N3815">
        <v>99</v>
      </c>
      <c r="O3815" t="s">
        <v>27</v>
      </c>
      <c r="P3815">
        <v>2</v>
      </c>
      <c r="Q3815" t="s">
        <v>31</v>
      </c>
      <c r="R3815">
        <v>732</v>
      </c>
      <c r="V3815" s="3">
        <f t="shared" si="119"/>
        <v>3.3</v>
      </c>
      <c r="W3815" s="3">
        <f>IF(AND(T3815&lt;&gt;"_U",T3815&lt;&gt;"c",J3815&lt;&gt;9,J3815&lt;&gt;99),IFERROR(VLOOKUP(A3815,'TA Total'!$A$2:$W$10000,18,0),"."),".")</f>
        <v>22188</v>
      </c>
    </row>
    <row r="3816" spans="1:23" x14ac:dyDescent="0.2">
      <c r="A3816" s="1" t="str">
        <f t="shared" si="118"/>
        <v>2018|Waimakariri District|Another gender / He ira kÄ“ anÅ</v>
      </c>
      <c r="B3816" t="s">
        <v>20</v>
      </c>
      <c r="C3816" t="s">
        <v>21</v>
      </c>
      <c r="D3816" t="s">
        <v>22</v>
      </c>
      <c r="E3816" t="s">
        <v>23</v>
      </c>
      <c r="F3816">
        <v>2018</v>
      </c>
      <c r="G3816">
        <v>2018</v>
      </c>
      <c r="H3816">
        <v>59</v>
      </c>
      <c r="I3816" t="s">
        <v>112</v>
      </c>
      <c r="J3816">
        <v>3</v>
      </c>
      <c r="K3816" t="s">
        <v>39</v>
      </c>
      <c r="L3816">
        <v>99</v>
      </c>
      <c r="M3816" t="s">
        <v>26</v>
      </c>
      <c r="N3816">
        <v>99</v>
      </c>
      <c r="O3816" t="s">
        <v>27</v>
      </c>
      <c r="P3816">
        <v>3</v>
      </c>
      <c r="Q3816" t="s">
        <v>28</v>
      </c>
      <c r="T3816" t="s">
        <v>36</v>
      </c>
      <c r="U3816" t="s">
        <v>37</v>
      </c>
      <c r="V3816" s="3" t="str">
        <f t="shared" si="119"/>
        <v>.</v>
      </c>
      <c r="W3816" s="3" t="str">
        <f>IF(AND(T3816&lt;&gt;"_U",T3816&lt;&gt;"c",J3816&lt;&gt;9,J3816&lt;&gt;99),IFERROR(VLOOKUP(A3816,'TA Total'!$A$2:$W$10000,18,0),"."),".")</f>
        <v>.</v>
      </c>
    </row>
    <row r="3817" spans="1:23" x14ac:dyDescent="0.2">
      <c r="A3817" s="1" t="str">
        <f t="shared" si="118"/>
        <v>2018|Waimakariri District|Total - gender</v>
      </c>
      <c r="B3817" t="s">
        <v>20</v>
      </c>
      <c r="C3817" t="s">
        <v>21</v>
      </c>
      <c r="D3817" t="s">
        <v>22</v>
      </c>
      <c r="E3817" t="s">
        <v>23</v>
      </c>
      <c r="F3817">
        <v>2018</v>
      </c>
      <c r="G3817">
        <v>2018</v>
      </c>
      <c r="H3817">
        <v>59</v>
      </c>
      <c r="I3817" t="s">
        <v>112</v>
      </c>
      <c r="J3817">
        <v>3</v>
      </c>
      <c r="K3817" t="s">
        <v>39</v>
      </c>
      <c r="L3817">
        <v>99</v>
      </c>
      <c r="M3817" t="s">
        <v>26</v>
      </c>
      <c r="N3817">
        <v>99</v>
      </c>
      <c r="O3817" t="s">
        <v>27</v>
      </c>
      <c r="P3817">
        <v>99</v>
      </c>
      <c r="Q3817" t="s">
        <v>42</v>
      </c>
      <c r="R3817">
        <v>1302</v>
      </c>
      <c r="V3817" s="3">
        <f t="shared" si="119"/>
        <v>3.05</v>
      </c>
      <c r="W3817" s="3">
        <f>IF(AND(T3817&lt;&gt;"_U",T3817&lt;&gt;"c",J3817&lt;&gt;9,J3817&lt;&gt;99),IFERROR(VLOOKUP(A3817,'TA Total'!$A$2:$W$10000,18,0),"."),".")</f>
        <v>42675</v>
      </c>
    </row>
    <row r="3818" spans="1:23" x14ac:dyDescent="0.2">
      <c r="A3818" s="1" t="str">
        <f t="shared" si="118"/>
        <v>2018|Waimakariri District|Male / TÄne</v>
      </c>
      <c r="B3818" t="s">
        <v>20</v>
      </c>
      <c r="C3818" t="s">
        <v>21</v>
      </c>
      <c r="D3818" t="s">
        <v>22</v>
      </c>
      <c r="E3818" t="s">
        <v>23</v>
      </c>
      <c r="F3818">
        <v>2018</v>
      </c>
      <c r="G3818">
        <v>2018</v>
      </c>
      <c r="H3818">
        <v>59</v>
      </c>
      <c r="I3818" t="s">
        <v>112</v>
      </c>
      <c r="J3818">
        <v>4</v>
      </c>
      <c r="K3818" t="s">
        <v>54</v>
      </c>
      <c r="L3818">
        <v>99</v>
      </c>
      <c r="M3818" t="s">
        <v>26</v>
      </c>
      <c r="N3818">
        <v>99</v>
      </c>
      <c r="O3818" t="s">
        <v>27</v>
      </c>
      <c r="P3818">
        <v>1</v>
      </c>
      <c r="Q3818" t="s">
        <v>34</v>
      </c>
      <c r="R3818">
        <v>1389</v>
      </c>
      <c r="V3818" s="3">
        <f t="shared" si="119"/>
        <v>6.78</v>
      </c>
      <c r="W3818" s="3">
        <f>IF(AND(T3818&lt;&gt;"_U",T3818&lt;&gt;"c",J3818&lt;&gt;9,J3818&lt;&gt;99),IFERROR(VLOOKUP(A3818,'TA Total'!$A$2:$W$10000,18,0),"."),".")</f>
        <v>20487</v>
      </c>
    </row>
    <row r="3819" spans="1:23" x14ac:dyDescent="0.2">
      <c r="A3819" s="1" t="str">
        <f t="shared" si="118"/>
        <v>2018|Waimakariri District|Female / Wahine</v>
      </c>
      <c r="B3819" t="s">
        <v>20</v>
      </c>
      <c r="C3819" t="s">
        <v>21</v>
      </c>
      <c r="D3819" t="s">
        <v>22</v>
      </c>
      <c r="E3819" t="s">
        <v>23</v>
      </c>
      <c r="F3819">
        <v>2018</v>
      </c>
      <c r="G3819">
        <v>2018</v>
      </c>
      <c r="H3819">
        <v>59</v>
      </c>
      <c r="I3819" t="s">
        <v>112</v>
      </c>
      <c r="J3819">
        <v>4</v>
      </c>
      <c r="K3819" t="s">
        <v>54</v>
      </c>
      <c r="L3819">
        <v>99</v>
      </c>
      <c r="M3819" t="s">
        <v>26</v>
      </c>
      <c r="N3819">
        <v>99</v>
      </c>
      <c r="O3819" t="s">
        <v>27</v>
      </c>
      <c r="P3819">
        <v>2</v>
      </c>
      <c r="Q3819" t="s">
        <v>31</v>
      </c>
      <c r="R3819">
        <v>1941</v>
      </c>
      <c r="V3819" s="3">
        <f t="shared" si="119"/>
        <v>8.75</v>
      </c>
      <c r="W3819" s="3">
        <f>IF(AND(T3819&lt;&gt;"_U",T3819&lt;&gt;"c",J3819&lt;&gt;9,J3819&lt;&gt;99),IFERROR(VLOOKUP(A3819,'TA Total'!$A$2:$W$10000,18,0),"."),".")</f>
        <v>22188</v>
      </c>
    </row>
    <row r="3820" spans="1:23" x14ac:dyDescent="0.2">
      <c r="A3820" s="1" t="str">
        <f t="shared" si="118"/>
        <v>2018|Waimakariri District|Another gender / He ira kÄ“ anÅ</v>
      </c>
      <c r="B3820" t="s">
        <v>20</v>
      </c>
      <c r="C3820" t="s">
        <v>21</v>
      </c>
      <c r="D3820" t="s">
        <v>22</v>
      </c>
      <c r="E3820" t="s">
        <v>23</v>
      </c>
      <c r="F3820">
        <v>2018</v>
      </c>
      <c r="G3820">
        <v>2018</v>
      </c>
      <c r="H3820">
        <v>59</v>
      </c>
      <c r="I3820" t="s">
        <v>112</v>
      </c>
      <c r="J3820">
        <v>4</v>
      </c>
      <c r="K3820" t="s">
        <v>54</v>
      </c>
      <c r="L3820">
        <v>99</v>
      </c>
      <c r="M3820" t="s">
        <v>26</v>
      </c>
      <c r="N3820">
        <v>99</v>
      </c>
      <c r="O3820" t="s">
        <v>27</v>
      </c>
      <c r="P3820">
        <v>3</v>
      </c>
      <c r="Q3820" t="s">
        <v>28</v>
      </c>
      <c r="T3820" t="s">
        <v>36</v>
      </c>
      <c r="U3820" t="s">
        <v>37</v>
      </c>
      <c r="V3820" s="3" t="str">
        <f t="shared" si="119"/>
        <v>.</v>
      </c>
      <c r="W3820" s="3" t="str">
        <f>IF(AND(T3820&lt;&gt;"_U",T3820&lt;&gt;"c",J3820&lt;&gt;9,J3820&lt;&gt;99),IFERROR(VLOOKUP(A3820,'TA Total'!$A$2:$W$10000,18,0),"."),".")</f>
        <v>.</v>
      </c>
    </row>
    <row r="3821" spans="1:23" x14ac:dyDescent="0.2">
      <c r="A3821" s="1" t="str">
        <f t="shared" si="118"/>
        <v>2018|Waimakariri District|Total - gender</v>
      </c>
      <c r="B3821" t="s">
        <v>20</v>
      </c>
      <c r="C3821" t="s">
        <v>21</v>
      </c>
      <c r="D3821" t="s">
        <v>22</v>
      </c>
      <c r="E3821" t="s">
        <v>23</v>
      </c>
      <c r="F3821">
        <v>2018</v>
      </c>
      <c r="G3821">
        <v>2018</v>
      </c>
      <c r="H3821">
        <v>59</v>
      </c>
      <c r="I3821" t="s">
        <v>112</v>
      </c>
      <c r="J3821">
        <v>4</v>
      </c>
      <c r="K3821" t="s">
        <v>54</v>
      </c>
      <c r="L3821">
        <v>99</v>
      </c>
      <c r="M3821" t="s">
        <v>26</v>
      </c>
      <c r="N3821">
        <v>99</v>
      </c>
      <c r="O3821" t="s">
        <v>27</v>
      </c>
      <c r="P3821">
        <v>99</v>
      </c>
      <c r="Q3821" t="s">
        <v>42</v>
      </c>
      <c r="R3821">
        <v>3333</v>
      </c>
      <c r="V3821" s="3">
        <f t="shared" si="119"/>
        <v>7.81</v>
      </c>
      <c r="W3821" s="3">
        <f>IF(AND(T3821&lt;&gt;"_U",T3821&lt;&gt;"c",J3821&lt;&gt;9,J3821&lt;&gt;99),IFERROR(VLOOKUP(A3821,'TA Total'!$A$2:$W$10000,18,0),"."),".")</f>
        <v>42675</v>
      </c>
    </row>
    <row r="3822" spans="1:23" x14ac:dyDescent="0.2">
      <c r="A3822" s="1" t="str">
        <f t="shared" si="118"/>
        <v>2018|Waimakariri District|Male / TÄne</v>
      </c>
      <c r="B3822" t="s">
        <v>20</v>
      </c>
      <c r="C3822" t="s">
        <v>21</v>
      </c>
      <c r="D3822" t="s">
        <v>22</v>
      </c>
      <c r="E3822" t="s">
        <v>23</v>
      </c>
      <c r="F3822">
        <v>2018</v>
      </c>
      <c r="G3822">
        <v>2018</v>
      </c>
      <c r="H3822">
        <v>59</v>
      </c>
      <c r="I3822" t="s">
        <v>112</v>
      </c>
      <c r="J3822">
        <v>5</v>
      </c>
      <c r="K3822" t="s">
        <v>33</v>
      </c>
      <c r="L3822">
        <v>99</v>
      </c>
      <c r="M3822" t="s">
        <v>26</v>
      </c>
      <c r="N3822">
        <v>99</v>
      </c>
      <c r="O3822" t="s">
        <v>27</v>
      </c>
      <c r="P3822">
        <v>1</v>
      </c>
      <c r="Q3822" t="s">
        <v>34</v>
      </c>
      <c r="R3822">
        <v>567</v>
      </c>
      <c r="V3822" s="3">
        <f t="shared" si="119"/>
        <v>2.77</v>
      </c>
      <c r="W3822" s="3">
        <f>IF(AND(T3822&lt;&gt;"_U",T3822&lt;&gt;"c",J3822&lt;&gt;9,J3822&lt;&gt;99),IFERROR(VLOOKUP(A3822,'TA Total'!$A$2:$W$10000,18,0),"."),".")</f>
        <v>20487</v>
      </c>
    </row>
    <row r="3823" spans="1:23" x14ac:dyDescent="0.2">
      <c r="A3823" s="1" t="str">
        <f t="shared" si="118"/>
        <v>2018|Waimakariri District|Female / Wahine</v>
      </c>
      <c r="B3823" t="s">
        <v>20</v>
      </c>
      <c r="C3823" t="s">
        <v>21</v>
      </c>
      <c r="D3823" t="s">
        <v>22</v>
      </c>
      <c r="E3823" t="s">
        <v>23</v>
      </c>
      <c r="F3823">
        <v>2018</v>
      </c>
      <c r="G3823">
        <v>2018</v>
      </c>
      <c r="H3823">
        <v>59</v>
      </c>
      <c r="I3823" t="s">
        <v>112</v>
      </c>
      <c r="J3823">
        <v>5</v>
      </c>
      <c r="K3823" t="s">
        <v>33</v>
      </c>
      <c r="L3823">
        <v>99</v>
      </c>
      <c r="M3823" t="s">
        <v>26</v>
      </c>
      <c r="N3823">
        <v>99</v>
      </c>
      <c r="O3823" t="s">
        <v>27</v>
      </c>
      <c r="P3823">
        <v>2</v>
      </c>
      <c r="Q3823" t="s">
        <v>31</v>
      </c>
      <c r="R3823">
        <v>1848</v>
      </c>
      <c r="V3823" s="3">
        <f t="shared" si="119"/>
        <v>8.33</v>
      </c>
      <c r="W3823" s="3">
        <f>IF(AND(T3823&lt;&gt;"_U",T3823&lt;&gt;"c",J3823&lt;&gt;9,J3823&lt;&gt;99),IFERROR(VLOOKUP(A3823,'TA Total'!$A$2:$W$10000,18,0),"."),".")</f>
        <v>22188</v>
      </c>
    </row>
    <row r="3824" spans="1:23" x14ac:dyDescent="0.2">
      <c r="A3824" s="1" t="str">
        <f t="shared" si="118"/>
        <v>2018|Waimakariri District|Another gender / He ira kÄ“ anÅ</v>
      </c>
      <c r="B3824" t="s">
        <v>20</v>
      </c>
      <c r="C3824" t="s">
        <v>21</v>
      </c>
      <c r="D3824" t="s">
        <v>22</v>
      </c>
      <c r="E3824" t="s">
        <v>23</v>
      </c>
      <c r="F3824">
        <v>2018</v>
      </c>
      <c r="G3824">
        <v>2018</v>
      </c>
      <c r="H3824">
        <v>59</v>
      </c>
      <c r="I3824" t="s">
        <v>112</v>
      </c>
      <c r="J3824">
        <v>5</v>
      </c>
      <c r="K3824" t="s">
        <v>33</v>
      </c>
      <c r="L3824">
        <v>99</v>
      </c>
      <c r="M3824" t="s">
        <v>26</v>
      </c>
      <c r="N3824">
        <v>99</v>
      </c>
      <c r="O3824" t="s">
        <v>27</v>
      </c>
      <c r="P3824">
        <v>3</v>
      </c>
      <c r="Q3824" t="s">
        <v>28</v>
      </c>
      <c r="T3824" t="s">
        <v>36</v>
      </c>
      <c r="U3824" t="s">
        <v>37</v>
      </c>
      <c r="V3824" s="3" t="str">
        <f t="shared" si="119"/>
        <v>.</v>
      </c>
      <c r="W3824" s="3" t="str">
        <f>IF(AND(T3824&lt;&gt;"_U",T3824&lt;&gt;"c",J3824&lt;&gt;9,J3824&lt;&gt;99),IFERROR(VLOOKUP(A3824,'TA Total'!$A$2:$W$10000,18,0),"."),".")</f>
        <v>.</v>
      </c>
    </row>
    <row r="3825" spans="1:23" x14ac:dyDescent="0.2">
      <c r="A3825" s="1" t="str">
        <f t="shared" si="118"/>
        <v>2018|Waimakariri District|Total - gender</v>
      </c>
      <c r="B3825" t="s">
        <v>20</v>
      </c>
      <c r="C3825" t="s">
        <v>21</v>
      </c>
      <c r="D3825" t="s">
        <v>22</v>
      </c>
      <c r="E3825" t="s">
        <v>23</v>
      </c>
      <c r="F3825">
        <v>2018</v>
      </c>
      <c r="G3825">
        <v>2018</v>
      </c>
      <c r="H3825">
        <v>59</v>
      </c>
      <c r="I3825" t="s">
        <v>112</v>
      </c>
      <c r="J3825">
        <v>5</v>
      </c>
      <c r="K3825" t="s">
        <v>33</v>
      </c>
      <c r="L3825">
        <v>99</v>
      </c>
      <c r="M3825" t="s">
        <v>26</v>
      </c>
      <c r="N3825">
        <v>99</v>
      </c>
      <c r="O3825" t="s">
        <v>27</v>
      </c>
      <c r="P3825">
        <v>99</v>
      </c>
      <c r="Q3825" t="s">
        <v>42</v>
      </c>
      <c r="R3825">
        <v>2418</v>
      </c>
      <c r="V3825" s="3">
        <f t="shared" si="119"/>
        <v>5.67</v>
      </c>
      <c r="W3825" s="3">
        <f>IF(AND(T3825&lt;&gt;"_U",T3825&lt;&gt;"c",J3825&lt;&gt;9,J3825&lt;&gt;99),IFERROR(VLOOKUP(A3825,'TA Total'!$A$2:$W$10000,18,0),"."),".")</f>
        <v>42675</v>
      </c>
    </row>
    <row r="3826" spans="1:23" x14ac:dyDescent="0.2">
      <c r="A3826" s="1" t="str">
        <f t="shared" si="118"/>
        <v>2018|Waimakariri District|Male / TÄne</v>
      </c>
      <c r="B3826" t="s">
        <v>20</v>
      </c>
      <c r="C3826" t="s">
        <v>21</v>
      </c>
      <c r="D3826" t="s">
        <v>22</v>
      </c>
      <c r="E3826" t="s">
        <v>23</v>
      </c>
      <c r="F3826">
        <v>2018</v>
      </c>
      <c r="G3826">
        <v>2018</v>
      </c>
      <c r="H3826">
        <v>59</v>
      </c>
      <c r="I3826" t="s">
        <v>112</v>
      </c>
      <c r="J3826">
        <v>6</v>
      </c>
      <c r="K3826" t="s">
        <v>52</v>
      </c>
      <c r="L3826">
        <v>99</v>
      </c>
      <c r="M3826" t="s">
        <v>26</v>
      </c>
      <c r="N3826">
        <v>99</v>
      </c>
      <c r="O3826" t="s">
        <v>27</v>
      </c>
      <c r="P3826">
        <v>1</v>
      </c>
      <c r="Q3826" t="s">
        <v>34</v>
      </c>
      <c r="R3826">
        <v>6036</v>
      </c>
      <c r="V3826" s="3">
        <f t="shared" si="119"/>
        <v>29.46</v>
      </c>
      <c r="W3826" s="3">
        <f>IF(AND(T3826&lt;&gt;"_U",T3826&lt;&gt;"c",J3826&lt;&gt;9,J3826&lt;&gt;99),IFERROR(VLOOKUP(A3826,'TA Total'!$A$2:$W$10000,18,0),"."),".")</f>
        <v>20487</v>
      </c>
    </row>
    <row r="3827" spans="1:23" x14ac:dyDescent="0.2">
      <c r="A3827" s="1" t="str">
        <f t="shared" si="118"/>
        <v>2018|Waimakariri District|Female / Wahine</v>
      </c>
      <c r="B3827" t="s">
        <v>20</v>
      </c>
      <c r="C3827" t="s">
        <v>21</v>
      </c>
      <c r="D3827" t="s">
        <v>22</v>
      </c>
      <c r="E3827" t="s">
        <v>23</v>
      </c>
      <c r="F3827">
        <v>2018</v>
      </c>
      <c r="G3827">
        <v>2018</v>
      </c>
      <c r="H3827">
        <v>59</v>
      </c>
      <c r="I3827" t="s">
        <v>112</v>
      </c>
      <c r="J3827">
        <v>6</v>
      </c>
      <c r="K3827" t="s">
        <v>52</v>
      </c>
      <c r="L3827">
        <v>99</v>
      </c>
      <c r="M3827" t="s">
        <v>26</v>
      </c>
      <c r="N3827">
        <v>99</v>
      </c>
      <c r="O3827" t="s">
        <v>27</v>
      </c>
      <c r="P3827">
        <v>2</v>
      </c>
      <c r="Q3827" t="s">
        <v>31</v>
      </c>
      <c r="R3827">
        <v>5685</v>
      </c>
      <c r="V3827" s="3">
        <f t="shared" si="119"/>
        <v>25.62</v>
      </c>
      <c r="W3827" s="3">
        <f>IF(AND(T3827&lt;&gt;"_U",T3827&lt;&gt;"c",J3827&lt;&gt;9,J3827&lt;&gt;99),IFERROR(VLOOKUP(A3827,'TA Total'!$A$2:$W$10000,18,0),"."),".")</f>
        <v>22188</v>
      </c>
    </row>
    <row r="3828" spans="1:23" x14ac:dyDescent="0.2">
      <c r="A3828" s="1" t="str">
        <f t="shared" si="118"/>
        <v>2018|Waimakariri District|Another gender / He ira kÄ“ anÅ</v>
      </c>
      <c r="B3828" t="s">
        <v>20</v>
      </c>
      <c r="C3828" t="s">
        <v>21</v>
      </c>
      <c r="D3828" t="s">
        <v>22</v>
      </c>
      <c r="E3828" t="s">
        <v>23</v>
      </c>
      <c r="F3828">
        <v>2018</v>
      </c>
      <c r="G3828">
        <v>2018</v>
      </c>
      <c r="H3828">
        <v>59</v>
      </c>
      <c r="I3828" t="s">
        <v>112</v>
      </c>
      <c r="J3828">
        <v>6</v>
      </c>
      <c r="K3828" t="s">
        <v>52</v>
      </c>
      <c r="L3828">
        <v>99</v>
      </c>
      <c r="M3828" t="s">
        <v>26</v>
      </c>
      <c r="N3828">
        <v>99</v>
      </c>
      <c r="O3828" t="s">
        <v>27</v>
      </c>
      <c r="P3828">
        <v>3</v>
      </c>
      <c r="Q3828" t="s">
        <v>28</v>
      </c>
      <c r="T3828" t="s">
        <v>36</v>
      </c>
      <c r="U3828" t="s">
        <v>37</v>
      </c>
      <c r="V3828" s="3" t="str">
        <f t="shared" si="119"/>
        <v>.</v>
      </c>
      <c r="W3828" s="3" t="str">
        <f>IF(AND(T3828&lt;&gt;"_U",T3828&lt;&gt;"c",J3828&lt;&gt;9,J3828&lt;&gt;99),IFERROR(VLOOKUP(A3828,'TA Total'!$A$2:$W$10000,18,0),"."),".")</f>
        <v>.</v>
      </c>
    </row>
    <row r="3829" spans="1:23" x14ac:dyDescent="0.2">
      <c r="A3829" s="1" t="str">
        <f t="shared" si="118"/>
        <v>2018|Waimakariri District|Total - gender</v>
      </c>
      <c r="B3829" t="s">
        <v>20</v>
      </c>
      <c r="C3829" t="s">
        <v>21</v>
      </c>
      <c r="D3829" t="s">
        <v>22</v>
      </c>
      <c r="E3829" t="s">
        <v>23</v>
      </c>
      <c r="F3829">
        <v>2018</v>
      </c>
      <c r="G3829">
        <v>2018</v>
      </c>
      <c r="H3829">
        <v>59</v>
      </c>
      <c r="I3829" t="s">
        <v>112</v>
      </c>
      <c r="J3829">
        <v>6</v>
      </c>
      <c r="K3829" t="s">
        <v>52</v>
      </c>
      <c r="L3829">
        <v>99</v>
      </c>
      <c r="M3829" t="s">
        <v>26</v>
      </c>
      <c r="N3829">
        <v>99</v>
      </c>
      <c r="O3829" t="s">
        <v>27</v>
      </c>
      <c r="P3829">
        <v>99</v>
      </c>
      <c r="Q3829" t="s">
        <v>42</v>
      </c>
      <c r="R3829">
        <v>11718</v>
      </c>
      <c r="V3829" s="3">
        <f t="shared" si="119"/>
        <v>27.46</v>
      </c>
      <c r="W3829" s="3">
        <f>IF(AND(T3829&lt;&gt;"_U",T3829&lt;&gt;"c",J3829&lt;&gt;9,J3829&lt;&gt;99),IFERROR(VLOOKUP(A3829,'TA Total'!$A$2:$W$10000,18,0),"."),".")</f>
        <v>42675</v>
      </c>
    </row>
    <row r="3830" spans="1:23" x14ac:dyDescent="0.2">
      <c r="A3830" s="1" t="str">
        <f t="shared" si="118"/>
        <v>2018|Waimakariri District|Male / TÄne</v>
      </c>
      <c r="B3830" t="s">
        <v>20</v>
      </c>
      <c r="C3830" t="s">
        <v>21</v>
      </c>
      <c r="D3830" t="s">
        <v>22</v>
      </c>
      <c r="E3830" t="s">
        <v>23</v>
      </c>
      <c r="F3830">
        <v>2018</v>
      </c>
      <c r="G3830">
        <v>2018</v>
      </c>
      <c r="H3830">
        <v>59</v>
      </c>
      <c r="I3830" t="s">
        <v>112</v>
      </c>
      <c r="J3830">
        <v>9</v>
      </c>
      <c r="K3830" t="s">
        <v>25</v>
      </c>
      <c r="L3830">
        <v>99</v>
      </c>
      <c r="M3830" t="s">
        <v>26</v>
      </c>
      <c r="N3830">
        <v>99</v>
      </c>
      <c r="O3830" t="s">
        <v>27</v>
      </c>
      <c r="P3830">
        <v>1</v>
      </c>
      <c r="Q3830" t="s">
        <v>34</v>
      </c>
      <c r="R3830">
        <v>3021</v>
      </c>
      <c r="V3830" s="3" t="str">
        <f t="shared" si="119"/>
        <v>.</v>
      </c>
      <c r="W3830" s="3" t="str">
        <f>IF(AND(T3830&lt;&gt;"_U",T3830&lt;&gt;"c",J3830&lt;&gt;9,J3830&lt;&gt;99),IFERROR(VLOOKUP(A3830,'TA Total'!$A$2:$W$10000,18,0),"."),".")</f>
        <v>.</v>
      </c>
    </row>
    <row r="3831" spans="1:23" x14ac:dyDescent="0.2">
      <c r="A3831" s="1" t="str">
        <f t="shared" si="118"/>
        <v>2018|Waimakariri District|Female / Wahine</v>
      </c>
      <c r="B3831" t="s">
        <v>20</v>
      </c>
      <c r="C3831" t="s">
        <v>21</v>
      </c>
      <c r="D3831" t="s">
        <v>22</v>
      </c>
      <c r="E3831" t="s">
        <v>23</v>
      </c>
      <c r="F3831">
        <v>2018</v>
      </c>
      <c r="G3831">
        <v>2018</v>
      </c>
      <c r="H3831">
        <v>59</v>
      </c>
      <c r="I3831" t="s">
        <v>112</v>
      </c>
      <c r="J3831">
        <v>9</v>
      </c>
      <c r="K3831" t="s">
        <v>25</v>
      </c>
      <c r="L3831">
        <v>99</v>
      </c>
      <c r="M3831" t="s">
        <v>26</v>
      </c>
      <c r="N3831">
        <v>99</v>
      </c>
      <c r="O3831" t="s">
        <v>27</v>
      </c>
      <c r="P3831">
        <v>2</v>
      </c>
      <c r="Q3831" t="s">
        <v>31</v>
      </c>
      <c r="R3831">
        <v>2394</v>
      </c>
      <c r="V3831" s="3" t="str">
        <f t="shared" si="119"/>
        <v>.</v>
      </c>
      <c r="W3831" s="3" t="str">
        <f>IF(AND(T3831&lt;&gt;"_U",T3831&lt;&gt;"c",J3831&lt;&gt;9,J3831&lt;&gt;99),IFERROR(VLOOKUP(A3831,'TA Total'!$A$2:$W$10000,18,0),"."),".")</f>
        <v>.</v>
      </c>
    </row>
    <row r="3832" spans="1:23" x14ac:dyDescent="0.2">
      <c r="A3832" s="1" t="str">
        <f t="shared" si="118"/>
        <v>2018|Waimakariri District|Another gender / He ira kÄ“ anÅ</v>
      </c>
      <c r="B3832" t="s">
        <v>20</v>
      </c>
      <c r="C3832" t="s">
        <v>21</v>
      </c>
      <c r="D3832" t="s">
        <v>22</v>
      </c>
      <c r="E3832" t="s">
        <v>23</v>
      </c>
      <c r="F3832">
        <v>2018</v>
      </c>
      <c r="G3832">
        <v>2018</v>
      </c>
      <c r="H3832">
        <v>59</v>
      </c>
      <c r="I3832" t="s">
        <v>112</v>
      </c>
      <c r="J3832">
        <v>9</v>
      </c>
      <c r="K3832" t="s">
        <v>25</v>
      </c>
      <c r="L3832">
        <v>99</v>
      </c>
      <c r="M3832" t="s">
        <v>26</v>
      </c>
      <c r="N3832">
        <v>99</v>
      </c>
      <c r="O3832" t="s">
        <v>27</v>
      </c>
      <c r="P3832">
        <v>3</v>
      </c>
      <c r="Q3832" t="s">
        <v>28</v>
      </c>
      <c r="T3832" t="s">
        <v>36</v>
      </c>
      <c r="U3832" t="s">
        <v>37</v>
      </c>
      <c r="V3832" s="3" t="str">
        <f t="shared" si="119"/>
        <v>.</v>
      </c>
      <c r="W3832" s="3" t="str">
        <f>IF(AND(T3832&lt;&gt;"_U",T3832&lt;&gt;"c",J3832&lt;&gt;9,J3832&lt;&gt;99),IFERROR(VLOOKUP(A3832,'TA Total'!$A$2:$W$10000,18,0),"."),".")</f>
        <v>.</v>
      </c>
    </row>
    <row r="3833" spans="1:23" x14ac:dyDescent="0.2">
      <c r="A3833" s="1" t="str">
        <f t="shared" si="118"/>
        <v>2018|Waimakariri District|Total - gender</v>
      </c>
      <c r="B3833" t="s">
        <v>20</v>
      </c>
      <c r="C3833" t="s">
        <v>21</v>
      </c>
      <c r="D3833" t="s">
        <v>22</v>
      </c>
      <c r="E3833" t="s">
        <v>23</v>
      </c>
      <c r="F3833">
        <v>2018</v>
      </c>
      <c r="G3833">
        <v>2018</v>
      </c>
      <c r="H3833">
        <v>59</v>
      </c>
      <c r="I3833" t="s">
        <v>112</v>
      </c>
      <c r="J3833">
        <v>9</v>
      </c>
      <c r="K3833" t="s">
        <v>25</v>
      </c>
      <c r="L3833">
        <v>99</v>
      </c>
      <c r="M3833" t="s">
        <v>26</v>
      </c>
      <c r="N3833">
        <v>99</v>
      </c>
      <c r="O3833" t="s">
        <v>27</v>
      </c>
      <c r="P3833">
        <v>99</v>
      </c>
      <c r="Q3833" t="s">
        <v>42</v>
      </c>
      <c r="R3833">
        <v>5412</v>
      </c>
      <c r="V3833" s="3" t="str">
        <f t="shared" si="119"/>
        <v>.</v>
      </c>
      <c r="W3833" s="3" t="str">
        <f>IF(AND(T3833&lt;&gt;"_U",T3833&lt;&gt;"c",J3833&lt;&gt;9,J3833&lt;&gt;99),IFERROR(VLOOKUP(A3833,'TA Total'!$A$2:$W$10000,18,0),"."),".")</f>
        <v>.</v>
      </c>
    </row>
    <row r="3834" spans="1:23" x14ac:dyDescent="0.2">
      <c r="A3834" s="1" t="str">
        <f t="shared" si="118"/>
        <v>2018|Waimakariri District|Male / TÄne</v>
      </c>
      <c r="B3834" t="s">
        <v>20</v>
      </c>
      <c r="C3834" t="s">
        <v>21</v>
      </c>
      <c r="D3834" t="s">
        <v>22</v>
      </c>
      <c r="E3834" t="s">
        <v>23</v>
      </c>
      <c r="F3834">
        <v>2018</v>
      </c>
      <c r="G3834">
        <v>2018</v>
      </c>
      <c r="H3834">
        <v>59</v>
      </c>
      <c r="I3834" t="s">
        <v>112</v>
      </c>
      <c r="J3834">
        <v>77</v>
      </c>
      <c r="K3834" t="s">
        <v>49</v>
      </c>
      <c r="L3834">
        <v>99</v>
      </c>
      <c r="M3834" t="s">
        <v>26</v>
      </c>
      <c r="N3834">
        <v>99</v>
      </c>
      <c r="O3834" t="s">
        <v>27</v>
      </c>
      <c r="P3834">
        <v>1</v>
      </c>
      <c r="Q3834" t="s">
        <v>34</v>
      </c>
      <c r="R3834">
        <v>20487</v>
      </c>
      <c r="V3834" s="3">
        <f t="shared" si="119"/>
        <v>100</v>
      </c>
      <c r="W3834" s="3">
        <f>IF(AND(T3834&lt;&gt;"_U",T3834&lt;&gt;"c",J3834&lt;&gt;9,J3834&lt;&gt;99),IFERROR(VLOOKUP(A3834,'TA Total'!$A$2:$W$10000,18,0),"."),".")</f>
        <v>20487</v>
      </c>
    </row>
    <row r="3835" spans="1:23" x14ac:dyDescent="0.2">
      <c r="A3835" s="1" t="str">
        <f t="shared" si="118"/>
        <v>2018|Waimakariri District|Female / Wahine</v>
      </c>
      <c r="B3835" t="s">
        <v>20</v>
      </c>
      <c r="C3835" t="s">
        <v>21</v>
      </c>
      <c r="D3835" t="s">
        <v>22</v>
      </c>
      <c r="E3835" t="s">
        <v>23</v>
      </c>
      <c r="F3835">
        <v>2018</v>
      </c>
      <c r="G3835">
        <v>2018</v>
      </c>
      <c r="H3835">
        <v>59</v>
      </c>
      <c r="I3835" t="s">
        <v>112</v>
      </c>
      <c r="J3835">
        <v>77</v>
      </c>
      <c r="K3835" t="s">
        <v>49</v>
      </c>
      <c r="L3835">
        <v>99</v>
      </c>
      <c r="M3835" t="s">
        <v>26</v>
      </c>
      <c r="N3835">
        <v>99</v>
      </c>
      <c r="O3835" t="s">
        <v>27</v>
      </c>
      <c r="P3835">
        <v>2</v>
      </c>
      <c r="Q3835" t="s">
        <v>31</v>
      </c>
      <c r="R3835">
        <v>22188</v>
      </c>
      <c r="V3835" s="3">
        <f t="shared" si="119"/>
        <v>100</v>
      </c>
      <c r="W3835" s="3">
        <f>IF(AND(T3835&lt;&gt;"_U",T3835&lt;&gt;"c",J3835&lt;&gt;9,J3835&lt;&gt;99),IFERROR(VLOOKUP(A3835,'TA Total'!$A$2:$W$10000,18,0),"."),".")</f>
        <v>22188</v>
      </c>
    </row>
    <row r="3836" spans="1:23" x14ac:dyDescent="0.2">
      <c r="A3836" s="1" t="str">
        <f t="shared" si="118"/>
        <v>2018|Waimakariri District|Another gender / He ira kÄ“ anÅ</v>
      </c>
      <c r="B3836" t="s">
        <v>20</v>
      </c>
      <c r="C3836" t="s">
        <v>21</v>
      </c>
      <c r="D3836" t="s">
        <v>22</v>
      </c>
      <c r="E3836" t="s">
        <v>23</v>
      </c>
      <c r="F3836">
        <v>2018</v>
      </c>
      <c r="G3836">
        <v>2018</v>
      </c>
      <c r="H3836">
        <v>59</v>
      </c>
      <c r="I3836" t="s">
        <v>112</v>
      </c>
      <c r="J3836">
        <v>77</v>
      </c>
      <c r="K3836" t="s">
        <v>49</v>
      </c>
      <c r="L3836">
        <v>99</v>
      </c>
      <c r="M3836" t="s">
        <v>26</v>
      </c>
      <c r="N3836">
        <v>99</v>
      </c>
      <c r="O3836" t="s">
        <v>27</v>
      </c>
      <c r="P3836">
        <v>3</v>
      </c>
      <c r="Q3836" t="s">
        <v>28</v>
      </c>
      <c r="T3836" t="s">
        <v>36</v>
      </c>
      <c r="U3836" t="s">
        <v>37</v>
      </c>
      <c r="V3836" s="3" t="str">
        <f t="shared" si="119"/>
        <v>.</v>
      </c>
      <c r="W3836" s="3" t="str">
        <f>IF(AND(T3836&lt;&gt;"_U",T3836&lt;&gt;"c",J3836&lt;&gt;9,J3836&lt;&gt;99),IFERROR(VLOOKUP(A3836,'TA Total'!$A$2:$W$10000,18,0),"."),".")</f>
        <v>.</v>
      </c>
    </row>
    <row r="3837" spans="1:23" x14ac:dyDescent="0.2">
      <c r="A3837" s="1" t="str">
        <f t="shared" si="118"/>
        <v>2018|Waimakariri District|Total - gender</v>
      </c>
      <c r="B3837" t="s">
        <v>20</v>
      </c>
      <c r="C3837" t="s">
        <v>21</v>
      </c>
      <c r="D3837" t="s">
        <v>22</v>
      </c>
      <c r="E3837" t="s">
        <v>23</v>
      </c>
      <c r="F3837">
        <v>2018</v>
      </c>
      <c r="G3837">
        <v>2018</v>
      </c>
      <c r="H3837">
        <v>59</v>
      </c>
      <c r="I3837" t="s">
        <v>112</v>
      </c>
      <c r="J3837">
        <v>77</v>
      </c>
      <c r="K3837" t="s">
        <v>49</v>
      </c>
      <c r="L3837">
        <v>99</v>
      </c>
      <c r="M3837" t="s">
        <v>26</v>
      </c>
      <c r="N3837">
        <v>99</v>
      </c>
      <c r="O3837" t="s">
        <v>27</v>
      </c>
      <c r="P3837">
        <v>99</v>
      </c>
      <c r="Q3837" t="s">
        <v>42</v>
      </c>
      <c r="R3837">
        <v>42675</v>
      </c>
      <c r="V3837" s="3">
        <f t="shared" si="119"/>
        <v>100</v>
      </c>
      <c r="W3837" s="3">
        <f>IF(AND(T3837&lt;&gt;"_U",T3837&lt;&gt;"c",J3837&lt;&gt;9,J3837&lt;&gt;99),IFERROR(VLOOKUP(A3837,'TA Total'!$A$2:$W$10000,18,0),"."),".")</f>
        <v>42675</v>
      </c>
    </row>
    <row r="3838" spans="1:23" x14ac:dyDescent="0.2">
      <c r="A3838" s="1" t="str">
        <f t="shared" si="118"/>
        <v>2018|Waimakariri District|Male / TÄne</v>
      </c>
      <c r="B3838" t="s">
        <v>20</v>
      </c>
      <c r="C3838" t="s">
        <v>21</v>
      </c>
      <c r="D3838" t="s">
        <v>22</v>
      </c>
      <c r="E3838" t="s">
        <v>23</v>
      </c>
      <c r="F3838">
        <v>2018</v>
      </c>
      <c r="G3838">
        <v>2018</v>
      </c>
      <c r="H3838">
        <v>59</v>
      </c>
      <c r="I3838" t="s">
        <v>112</v>
      </c>
      <c r="J3838">
        <v>99</v>
      </c>
      <c r="K3838" t="s">
        <v>47</v>
      </c>
      <c r="L3838">
        <v>99</v>
      </c>
      <c r="M3838" t="s">
        <v>26</v>
      </c>
      <c r="N3838">
        <v>99</v>
      </c>
      <c r="O3838" t="s">
        <v>27</v>
      </c>
      <c r="P3838">
        <v>1</v>
      </c>
      <c r="Q3838" t="s">
        <v>34</v>
      </c>
      <c r="R3838">
        <v>23511</v>
      </c>
      <c r="V3838" s="3" t="str">
        <f t="shared" si="119"/>
        <v>.</v>
      </c>
      <c r="W3838" s="3" t="str">
        <f>IF(AND(T3838&lt;&gt;"_U",T3838&lt;&gt;"c",J3838&lt;&gt;9,J3838&lt;&gt;99),IFERROR(VLOOKUP(A3838,'TA Total'!$A$2:$W$10000,18,0),"."),".")</f>
        <v>.</v>
      </c>
    </row>
    <row r="3839" spans="1:23" x14ac:dyDescent="0.2">
      <c r="A3839" s="1" t="str">
        <f t="shared" si="118"/>
        <v>2018|Waimakariri District|Female / Wahine</v>
      </c>
      <c r="B3839" t="s">
        <v>20</v>
      </c>
      <c r="C3839" t="s">
        <v>21</v>
      </c>
      <c r="D3839" t="s">
        <v>22</v>
      </c>
      <c r="E3839" t="s">
        <v>23</v>
      </c>
      <c r="F3839">
        <v>2018</v>
      </c>
      <c r="G3839">
        <v>2018</v>
      </c>
      <c r="H3839">
        <v>59</v>
      </c>
      <c r="I3839" t="s">
        <v>112</v>
      </c>
      <c r="J3839">
        <v>99</v>
      </c>
      <c r="K3839" t="s">
        <v>47</v>
      </c>
      <c r="L3839">
        <v>99</v>
      </c>
      <c r="M3839" t="s">
        <v>26</v>
      </c>
      <c r="N3839">
        <v>99</v>
      </c>
      <c r="O3839" t="s">
        <v>27</v>
      </c>
      <c r="P3839">
        <v>2</v>
      </c>
      <c r="Q3839" t="s">
        <v>31</v>
      </c>
      <c r="R3839">
        <v>24582</v>
      </c>
      <c r="V3839" s="3" t="str">
        <f t="shared" si="119"/>
        <v>.</v>
      </c>
      <c r="W3839" s="3" t="str">
        <f>IF(AND(T3839&lt;&gt;"_U",T3839&lt;&gt;"c",J3839&lt;&gt;9,J3839&lt;&gt;99),IFERROR(VLOOKUP(A3839,'TA Total'!$A$2:$W$10000,18,0),"."),".")</f>
        <v>.</v>
      </c>
    </row>
    <row r="3840" spans="1:23" x14ac:dyDescent="0.2">
      <c r="A3840" s="1" t="str">
        <f t="shared" si="118"/>
        <v>2018|Waimakariri District|Another gender / He ira kÄ“ anÅ</v>
      </c>
      <c r="B3840" t="s">
        <v>20</v>
      </c>
      <c r="C3840" t="s">
        <v>21</v>
      </c>
      <c r="D3840" t="s">
        <v>22</v>
      </c>
      <c r="E3840" t="s">
        <v>23</v>
      </c>
      <c r="F3840">
        <v>2018</v>
      </c>
      <c r="G3840">
        <v>2018</v>
      </c>
      <c r="H3840">
        <v>59</v>
      </c>
      <c r="I3840" t="s">
        <v>112</v>
      </c>
      <c r="J3840">
        <v>99</v>
      </c>
      <c r="K3840" t="s">
        <v>47</v>
      </c>
      <c r="L3840">
        <v>99</v>
      </c>
      <c r="M3840" t="s">
        <v>26</v>
      </c>
      <c r="N3840">
        <v>99</v>
      </c>
      <c r="O3840" t="s">
        <v>27</v>
      </c>
      <c r="P3840">
        <v>3</v>
      </c>
      <c r="Q3840" t="s">
        <v>28</v>
      </c>
      <c r="T3840" t="s">
        <v>36</v>
      </c>
      <c r="U3840" t="s">
        <v>37</v>
      </c>
      <c r="V3840" s="3" t="str">
        <f t="shared" si="119"/>
        <v>.</v>
      </c>
      <c r="W3840" s="3" t="str">
        <f>IF(AND(T3840&lt;&gt;"_U",T3840&lt;&gt;"c",J3840&lt;&gt;9,J3840&lt;&gt;99),IFERROR(VLOOKUP(A3840,'TA Total'!$A$2:$W$10000,18,0),"."),".")</f>
        <v>.</v>
      </c>
    </row>
    <row r="3841" spans="1:23" x14ac:dyDescent="0.2">
      <c r="A3841" s="1" t="str">
        <f t="shared" si="118"/>
        <v>2018|Waimakariri District|Total - gender</v>
      </c>
      <c r="B3841" t="s">
        <v>20</v>
      </c>
      <c r="C3841" t="s">
        <v>21</v>
      </c>
      <c r="D3841" t="s">
        <v>22</v>
      </c>
      <c r="E3841" t="s">
        <v>23</v>
      </c>
      <c r="F3841">
        <v>2018</v>
      </c>
      <c r="G3841">
        <v>2018</v>
      </c>
      <c r="H3841">
        <v>59</v>
      </c>
      <c r="I3841" t="s">
        <v>112</v>
      </c>
      <c r="J3841">
        <v>99</v>
      </c>
      <c r="K3841" t="s">
        <v>47</v>
      </c>
      <c r="L3841">
        <v>99</v>
      </c>
      <c r="M3841" t="s">
        <v>26</v>
      </c>
      <c r="N3841">
        <v>99</v>
      </c>
      <c r="O3841" t="s">
        <v>27</v>
      </c>
      <c r="P3841">
        <v>99</v>
      </c>
      <c r="Q3841" t="s">
        <v>42</v>
      </c>
      <c r="R3841">
        <v>48090</v>
      </c>
      <c r="V3841" s="3" t="str">
        <f t="shared" si="119"/>
        <v>.</v>
      </c>
      <c r="W3841" s="3" t="str">
        <f>IF(AND(T3841&lt;&gt;"_U",T3841&lt;&gt;"c",J3841&lt;&gt;9,J3841&lt;&gt;99),IFERROR(VLOOKUP(A3841,'TA Total'!$A$2:$W$10000,18,0),"."),".")</f>
        <v>.</v>
      </c>
    </row>
    <row r="3842" spans="1:23" x14ac:dyDescent="0.2">
      <c r="A3842" s="1" t="str">
        <f t="shared" si="118"/>
        <v>2018|Christchurch City|Male / TÄne</v>
      </c>
      <c r="B3842" t="s">
        <v>20</v>
      </c>
      <c r="C3842" t="s">
        <v>21</v>
      </c>
      <c r="D3842" t="s">
        <v>22</v>
      </c>
      <c r="E3842" t="s">
        <v>23</v>
      </c>
      <c r="F3842">
        <v>2018</v>
      </c>
      <c r="G3842">
        <v>2018</v>
      </c>
      <c r="H3842">
        <v>60</v>
      </c>
      <c r="I3842" t="s">
        <v>106</v>
      </c>
      <c r="J3842">
        <v>1</v>
      </c>
      <c r="K3842" t="s">
        <v>30</v>
      </c>
      <c r="L3842">
        <v>99</v>
      </c>
      <c r="M3842" t="s">
        <v>26</v>
      </c>
      <c r="N3842">
        <v>99</v>
      </c>
      <c r="O3842" t="s">
        <v>27</v>
      </c>
      <c r="P3842">
        <v>1</v>
      </c>
      <c r="Q3842" t="s">
        <v>34</v>
      </c>
      <c r="R3842">
        <v>58479</v>
      </c>
      <c r="V3842" s="3">
        <f t="shared" si="119"/>
        <v>46.22</v>
      </c>
      <c r="W3842" s="3">
        <f>IF(AND(T3842&lt;&gt;"_U",T3842&lt;&gt;"c",J3842&lt;&gt;9,J3842&lt;&gt;99),IFERROR(VLOOKUP(A3842,'TA Total'!$A$2:$W$10000,18,0),"."),".")</f>
        <v>126525</v>
      </c>
    </row>
    <row r="3843" spans="1:23" x14ac:dyDescent="0.2">
      <c r="A3843" s="1" t="str">
        <f t="shared" ref="A3843:A3906" si="120">G3843&amp;"|"&amp;I3843&amp;"|"&amp;Q3843</f>
        <v>2018|Christchurch City|Female / Wahine</v>
      </c>
      <c r="B3843" t="s">
        <v>20</v>
      </c>
      <c r="C3843" t="s">
        <v>21</v>
      </c>
      <c r="D3843" t="s">
        <v>22</v>
      </c>
      <c r="E3843" t="s">
        <v>23</v>
      </c>
      <c r="F3843">
        <v>2018</v>
      </c>
      <c r="G3843">
        <v>2018</v>
      </c>
      <c r="H3843">
        <v>60</v>
      </c>
      <c r="I3843" t="s">
        <v>106</v>
      </c>
      <c r="J3843">
        <v>1</v>
      </c>
      <c r="K3843" t="s">
        <v>30</v>
      </c>
      <c r="L3843">
        <v>99</v>
      </c>
      <c r="M3843" t="s">
        <v>26</v>
      </c>
      <c r="N3843">
        <v>99</v>
      </c>
      <c r="O3843" t="s">
        <v>27</v>
      </c>
      <c r="P3843">
        <v>2</v>
      </c>
      <c r="Q3843" t="s">
        <v>31</v>
      </c>
      <c r="R3843">
        <v>58287</v>
      </c>
      <c r="V3843" s="3">
        <f t="shared" ref="V3843:V3906" si="121">IF(T3843&lt;&gt;"_U",IFERROR((ROUND(R3843/W3843*100,2)),"."),".")</f>
        <v>42.91</v>
      </c>
      <c r="W3843" s="3">
        <f>IF(AND(T3843&lt;&gt;"_U",T3843&lt;&gt;"c",J3843&lt;&gt;9,J3843&lt;&gt;99),IFERROR(VLOOKUP(A3843,'TA Total'!$A$2:$W$10000,18,0),"."),".")</f>
        <v>135834</v>
      </c>
    </row>
    <row r="3844" spans="1:23" x14ac:dyDescent="0.2">
      <c r="A3844" s="1" t="str">
        <f t="shared" si="120"/>
        <v>2018|Christchurch City|Another gender / He ira kÄ“ anÅ</v>
      </c>
      <c r="B3844" t="s">
        <v>20</v>
      </c>
      <c r="C3844" t="s">
        <v>21</v>
      </c>
      <c r="D3844" t="s">
        <v>22</v>
      </c>
      <c r="E3844" t="s">
        <v>23</v>
      </c>
      <c r="F3844">
        <v>2018</v>
      </c>
      <c r="G3844">
        <v>2018</v>
      </c>
      <c r="H3844">
        <v>60</v>
      </c>
      <c r="I3844" t="s">
        <v>106</v>
      </c>
      <c r="J3844">
        <v>1</v>
      </c>
      <c r="K3844" t="s">
        <v>30</v>
      </c>
      <c r="L3844">
        <v>99</v>
      </c>
      <c r="M3844" t="s">
        <v>26</v>
      </c>
      <c r="N3844">
        <v>99</v>
      </c>
      <c r="O3844" t="s">
        <v>27</v>
      </c>
      <c r="P3844">
        <v>3</v>
      </c>
      <c r="Q3844" t="s">
        <v>28</v>
      </c>
      <c r="T3844" t="s">
        <v>36</v>
      </c>
      <c r="U3844" t="s">
        <v>37</v>
      </c>
      <c r="V3844" s="3" t="str">
        <f t="shared" si="121"/>
        <v>.</v>
      </c>
      <c r="W3844" s="3" t="str">
        <f>IF(AND(T3844&lt;&gt;"_U",T3844&lt;&gt;"c",J3844&lt;&gt;9,J3844&lt;&gt;99),IFERROR(VLOOKUP(A3844,'TA Total'!$A$2:$W$10000,18,0),"."),".")</f>
        <v>.</v>
      </c>
    </row>
    <row r="3845" spans="1:23" x14ac:dyDescent="0.2">
      <c r="A3845" s="1" t="str">
        <f t="shared" si="120"/>
        <v>2018|Christchurch City|Total - gender</v>
      </c>
      <c r="B3845" t="s">
        <v>20</v>
      </c>
      <c r="C3845" t="s">
        <v>21</v>
      </c>
      <c r="D3845" t="s">
        <v>22</v>
      </c>
      <c r="E3845" t="s">
        <v>23</v>
      </c>
      <c r="F3845">
        <v>2018</v>
      </c>
      <c r="G3845">
        <v>2018</v>
      </c>
      <c r="H3845">
        <v>60</v>
      </c>
      <c r="I3845" t="s">
        <v>106</v>
      </c>
      <c r="J3845">
        <v>1</v>
      </c>
      <c r="K3845" t="s">
        <v>30</v>
      </c>
      <c r="L3845">
        <v>99</v>
      </c>
      <c r="M3845" t="s">
        <v>26</v>
      </c>
      <c r="N3845">
        <v>99</v>
      </c>
      <c r="O3845" t="s">
        <v>27</v>
      </c>
      <c r="P3845">
        <v>99</v>
      </c>
      <c r="Q3845" t="s">
        <v>42</v>
      </c>
      <c r="R3845">
        <v>116763</v>
      </c>
      <c r="V3845" s="3">
        <f t="shared" si="121"/>
        <v>44.51</v>
      </c>
      <c r="W3845" s="3">
        <f>IF(AND(T3845&lt;&gt;"_U",T3845&lt;&gt;"c",J3845&lt;&gt;9,J3845&lt;&gt;99),IFERROR(VLOOKUP(A3845,'TA Total'!$A$2:$W$10000,18,0),"."),".")</f>
        <v>262356</v>
      </c>
    </row>
    <row r="3846" spans="1:23" x14ac:dyDescent="0.2">
      <c r="A3846" s="1" t="str">
        <f t="shared" si="120"/>
        <v>2018|Christchurch City|Male / TÄne</v>
      </c>
      <c r="B3846" t="s">
        <v>20</v>
      </c>
      <c r="C3846" t="s">
        <v>21</v>
      </c>
      <c r="D3846" t="s">
        <v>22</v>
      </c>
      <c r="E3846" t="s">
        <v>23</v>
      </c>
      <c r="F3846">
        <v>2018</v>
      </c>
      <c r="G3846">
        <v>2018</v>
      </c>
      <c r="H3846">
        <v>60</v>
      </c>
      <c r="I3846" t="s">
        <v>106</v>
      </c>
      <c r="J3846">
        <v>3</v>
      </c>
      <c r="K3846" t="s">
        <v>39</v>
      </c>
      <c r="L3846">
        <v>99</v>
      </c>
      <c r="M3846" t="s">
        <v>26</v>
      </c>
      <c r="N3846">
        <v>99</v>
      </c>
      <c r="O3846" t="s">
        <v>27</v>
      </c>
      <c r="P3846">
        <v>1</v>
      </c>
      <c r="Q3846" t="s">
        <v>34</v>
      </c>
      <c r="R3846">
        <v>3708</v>
      </c>
      <c r="V3846" s="3">
        <f t="shared" si="121"/>
        <v>2.93</v>
      </c>
      <c r="W3846" s="3">
        <f>IF(AND(T3846&lt;&gt;"_U",T3846&lt;&gt;"c",J3846&lt;&gt;9,J3846&lt;&gt;99),IFERROR(VLOOKUP(A3846,'TA Total'!$A$2:$W$10000,18,0),"."),".")</f>
        <v>126525</v>
      </c>
    </row>
    <row r="3847" spans="1:23" x14ac:dyDescent="0.2">
      <c r="A3847" s="1" t="str">
        <f t="shared" si="120"/>
        <v>2018|Christchurch City|Female / Wahine</v>
      </c>
      <c r="B3847" t="s">
        <v>20</v>
      </c>
      <c r="C3847" t="s">
        <v>21</v>
      </c>
      <c r="D3847" t="s">
        <v>22</v>
      </c>
      <c r="E3847" t="s">
        <v>23</v>
      </c>
      <c r="F3847">
        <v>2018</v>
      </c>
      <c r="G3847">
        <v>2018</v>
      </c>
      <c r="H3847">
        <v>60</v>
      </c>
      <c r="I3847" t="s">
        <v>106</v>
      </c>
      <c r="J3847">
        <v>3</v>
      </c>
      <c r="K3847" t="s">
        <v>39</v>
      </c>
      <c r="L3847">
        <v>99</v>
      </c>
      <c r="M3847" t="s">
        <v>26</v>
      </c>
      <c r="N3847">
        <v>99</v>
      </c>
      <c r="O3847" t="s">
        <v>27</v>
      </c>
      <c r="P3847">
        <v>2</v>
      </c>
      <c r="Q3847" t="s">
        <v>31</v>
      </c>
      <c r="R3847">
        <v>4692</v>
      </c>
      <c r="V3847" s="3">
        <f t="shared" si="121"/>
        <v>3.45</v>
      </c>
      <c r="W3847" s="3">
        <f>IF(AND(T3847&lt;&gt;"_U",T3847&lt;&gt;"c",J3847&lt;&gt;9,J3847&lt;&gt;99),IFERROR(VLOOKUP(A3847,'TA Total'!$A$2:$W$10000,18,0),"."),".")</f>
        <v>135834</v>
      </c>
    </row>
    <row r="3848" spans="1:23" x14ac:dyDescent="0.2">
      <c r="A3848" s="1" t="str">
        <f t="shared" si="120"/>
        <v>2018|Christchurch City|Another gender / He ira kÄ“ anÅ</v>
      </c>
      <c r="B3848" t="s">
        <v>20</v>
      </c>
      <c r="C3848" t="s">
        <v>21</v>
      </c>
      <c r="D3848" t="s">
        <v>22</v>
      </c>
      <c r="E3848" t="s">
        <v>23</v>
      </c>
      <c r="F3848">
        <v>2018</v>
      </c>
      <c r="G3848">
        <v>2018</v>
      </c>
      <c r="H3848">
        <v>60</v>
      </c>
      <c r="I3848" t="s">
        <v>106</v>
      </c>
      <c r="J3848">
        <v>3</v>
      </c>
      <c r="K3848" t="s">
        <v>39</v>
      </c>
      <c r="L3848">
        <v>99</v>
      </c>
      <c r="M3848" t="s">
        <v>26</v>
      </c>
      <c r="N3848">
        <v>99</v>
      </c>
      <c r="O3848" t="s">
        <v>27</v>
      </c>
      <c r="P3848">
        <v>3</v>
      </c>
      <c r="Q3848" t="s">
        <v>28</v>
      </c>
      <c r="T3848" t="s">
        <v>36</v>
      </c>
      <c r="U3848" t="s">
        <v>37</v>
      </c>
      <c r="V3848" s="3" t="str">
        <f t="shared" si="121"/>
        <v>.</v>
      </c>
      <c r="W3848" s="3" t="str">
        <f>IF(AND(T3848&lt;&gt;"_U",T3848&lt;&gt;"c",J3848&lt;&gt;9,J3848&lt;&gt;99),IFERROR(VLOOKUP(A3848,'TA Total'!$A$2:$W$10000,18,0),"."),".")</f>
        <v>.</v>
      </c>
    </row>
    <row r="3849" spans="1:23" x14ac:dyDescent="0.2">
      <c r="A3849" s="1" t="str">
        <f t="shared" si="120"/>
        <v>2018|Christchurch City|Total - gender</v>
      </c>
      <c r="B3849" t="s">
        <v>20</v>
      </c>
      <c r="C3849" t="s">
        <v>21</v>
      </c>
      <c r="D3849" t="s">
        <v>22</v>
      </c>
      <c r="E3849" t="s">
        <v>23</v>
      </c>
      <c r="F3849">
        <v>2018</v>
      </c>
      <c r="G3849">
        <v>2018</v>
      </c>
      <c r="H3849">
        <v>60</v>
      </c>
      <c r="I3849" t="s">
        <v>106</v>
      </c>
      <c r="J3849">
        <v>3</v>
      </c>
      <c r="K3849" t="s">
        <v>39</v>
      </c>
      <c r="L3849">
        <v>99</v>
      </c>
      <c r="M3849" t="s">
        <v>26</v>
      </c>
      <c r="N3849">
        <v>99</v>
      </c>
      <c r="O3849" t="s">
        <v>27</v>
      </c>
      <c r="P3849">
        <v>99</v>
      </c>
      <c r="Q3849" t="s">
        <v>42</v>
      </c>
      <c r="R3849">
        <v>8400</v>
      </c>
      <c r="V3849" s="3">
        <f t="shared" si="121"/>
        <v>3.2</v>
      </c>
      <c r="W3849" s="3">
        <f>IF(AND(T3849&lt;&gt;"_U",T3849&lt;&gt;"c",J3849&lt;&gt;9,J3849&lt;&gt;99),IFERROR(VLOOKUP(A3849,'TA Total'!$A$2:$W$10000,18,0),"."),".")</f>
        <v>262356</v>
      </c>
    </row>
    <row r="3850" spans="1:23" x14ac:dyDescent="0.2">
      <c r="A3850" s="1" t="str">
        <f t="shared" si="120"/>
        <v>2018|Christchurch City|Male / TÄne</v>
      </c>
      <c r="B3850" t="s">
        <v>20</v>
      </c>
      <c r="C3850" t="s">
        <v>21</v>
      </c>
      <c r="D3850" t="s">
        <v>22</v>
      </c>
      <c r="E3850" t="s">
        <v>23</v>
      </c>
      <c r="F3850">
        <v>2018</v>
      </c>
      <c r="G3850">
        <v>2018</v>
      </c>
      <c r="H3850">
        <v>60</v>
      </c>
      <c r="I3850" t="s">
        <v>106</v>
      </c>
      <c r="J3850">
        <v>4</v>
      </c>
      <c r="K3850" t="s">
        <v>54</v>
      </c>
      <c r="L3850">
        <v>99</v>
      </c>
      <c r="M3850" t="s">
        <v>26</v>
      </c>
      <c r="N3850">
        <v>99</v>
      </c>
      <c r="O3850" t="s">
        <v>27</v>
      </c>
      <c r="P3850">
        <v>1</v>
      </c>
      <c r="Q3850" t="s">
        <v>34</v>
      </c>
      <c r="R3850">
        <v>8538</v>
      </c>
      <c r="V3850" s="3">
        <f t="shared" si="121"/>
        <v>6.75</v>
      </c>
      <c r="W3850" s="3">
        <f>IF(AND(T3850&lt;&gt;"_U",T3850&lt;&gt;"c",J3850&lt;&gt;9,J3850&lt;&gt;99),IFERROR(VLOOKUP(A3850,'TA Total'!$A$2:$W$10000,18,0),"."),".")</f>
        <v>126525</v>
      </c>
    </row>
    <row r="3851" spans="1:23" x14ac:dyDescent="0.2">
      <c r="A3851" s="1" t="str">
        <f t="shared" si="120"/>
        <v>2018|Christchurch City|Female / Wahine</v>
      </c>
      <c r="B3851" t="s">
        <v>20</v>
      </c>
      <c r="C3851" t="s">
        <v>21</v>
      </c>
      <c r="D3851" t="s">
        <v>22</v>
      </c>
      <c r="E3851" t="s">
        <v>23</v>
      </c>
      <c r="F3851">
        <v>2018</v>
      </c>
      <c r="G3851">
        <v>2018</v>
      </c>
      <c r="H3851">
        <v>60</v>
      </c>
      <c r="I3851" t="s">
        <v>106</v>
      </c>
      <c r="J3851">
        <v>4</v>
      </c>
      <c r="K3851" t="s">
        <v>54</v>
      </c>
      <c r="L3851">
        <v>99</v>
      </c>
      <c r="M3851" t="s">
        <v>26</v>
      </c>
      <c r="N3851">
        <v>99</v>
      </c>
      <c r="O3851" t="s">
        <v>27</v>
      </c>
      <c r="P3851">
        <v>2</v>
      </c>
      <c r="Q3851" t="s">
        <v>31</v>
      </c>
      <c r="R3851">
        <v>13236</v>
      </c>
      <c r="V3851" s="3">
        <f t="shared" si="121"/>
        <v>9.74</v>
      </c>
      <c r="W3851" s="3">
        <f>IF(AND(T3851&lt;&gt;"_U",T3851&lt;&gt;"c",J3851&lt;&gt;9,J3851&lt;&gt;99),IFERROR(VLOOKUP(A3851,'TA Total'!$A$2:$W$10000,18,0),"."),".")</f>
        <v>135834</v>
      </c>
    </row>
    <row r="3852" spans="1:23" x14ac:dyDescent="0.2">
      <c r="A3852" s="1" t="str">
        <f t="shared" si="120"/>
        <v>2018|Christchurch City|Another gender / He ira kÄ“ anÅ</v>
      </c>
      <c r="B3852" t="s">
        <v>20</v>
      </c>
      <c r="C3852" t="s">
        <v>21</v>
      </c>
      <c r="D3852" t="s">
        <v>22</v>
      </c>
      <c r="E3852" t="s">
        <v>23</v>
      </c>
      <c r="F3852">
        <v>2018</v>
      </c>
      <c r="G3852">
        <v>2018</v>
      </c>
      <c r="H3852">
        <v>60</v>
      </c>
      <c r="I3852" t="s">
        <v>106</v>
      </c>
      <c r="J3852">
        <v>4</v>
      </c>
      <c r="K3852" t="s">
        <v>54</v>
      </c>
      <c r="L3852">
        <v>99</v>
      </c>
      <c r="M3852" t="s">
        <v>26</v>
      </c>
      <c r="N3852">
        <v>99</v>
      </c>
      <c r="O3852" t="s">
        <v>27</v>
      </c>
      <c r="P3852">
        <v>3</v>
      </c>
      <c r="Q3852" t="s">
        <v>28</v>
      </c>
      <c r="T3852" t="s">
        <v>36</v>
      </c>
      <c r="U3852" t="s">
        <v>37</v>
      </c>
      <c r="V3852" s="3" t="str">
        <f t="shared" si="121"/>
        <v>.</v>
      </c>
      <c r="W3852" s="3" t="str">
        <f>IF(AND(T3852&lt;&gt;"_U",T3852&lt;&gt;"c",J3852&lt;&gt;9,J3852&lt;&gt;99),IFERROR(VLOOKUP(A3852,'TA Total'!$A$2:$W$10000,18,0),"."),".")</f>
        <v>.</v>
      </c>
    </row>
    <row r="3853" spans="1:23" x14ac:dyDescent="0.2">
      <c r="A3853" s="1" t="str">
        <f t="shared" si="120"/>
        <v>2018|Christchurch City|Total - gender</v>
      </c>
      <c r="B3853" t="s">
        <v>20</v>
      </c>
      <c r="C3853" t="s">
        <v>21</v>
      </c>
      <c r="D3853" t="s">
        <v>22</v>
      </c>
      <c r="E3853" t="s">
        <v>23</v>
      </c>
      <c r="F3853">
        <v>2018</v>
      </c>
      <c r="G3853">
        <v>2018</v>
      </c>
      <c r="H3853">
        <v>60</v>
      </c>
      <c r="I3853" t="s">
        <v>106</v>
      </c>
      <c r="J3853">
        <v>4</v>
      </c>
      <c r="K3853" t="s">
        <v>54</v>
      </c>
      <c r="L3853">
        <v>99</v>
      </c>
      <c r="M3853" t="s">
        <v>26</v>
      </c>
      <c r="N3853">
        <v>99</v>
      </c>
      <c r="O3853" t="s">
        <v>27</v>
      </c>
      <c r="P3853">
        <v>99</v>
      </c>
      <c r="Q3853" t="s">
        <v>42</v>
      </c>
      <c r="R3853">
        <v>21777</v>
      </c>
      <c r="V3853" s="3">
        <f t="shared" si="121"/>
        <v>8.3000000000000007</v>
      </c>
      <c r="W3853" s="3">
        <f>IF(AND(T3853&lt;&gt;"_U",T3853&lt;&gt;"c",J3853&lt;&gt;9,J3853&lt;&gt;99),IFERROR(VLOOKUP(A3853,'TA Total'!$A$2:$W$10000,18,0),"."),".")</f>
        <v>262356</v>
      </c>
    </row>
    <row r="3854" spans="1:23" x14ac:dyDescent="0.2">
      <c r="A3854" s="1" t="str">
        <f t="shared" si="120"/>
        <v>2018|Christchurch City|Male / TÄne</v>
      </c>
      <c r="B3854" t="s">
        <v>20</v>
      </c>
      <c r="C3854" t="s">
        <v>21</v>
      </c>
      <c r="D3854" t="s">
        <v>22</v>
      </c>
      <c r="E3854" t="s">
        <v>23</v>
      </c>
      <c r="F3854">
        <v>2018</v>
      </c>
      <c r="G3854">
        <v>2018</v>
      </c>
      <c r="H3854">
        <v>60</v>
      </c>
      <c r="I3854" t="s">
        <v>106</v>
      </c>
      <c r="J3854">
        <v>5</v>
      </c>
      <c r="K3854" t="s">
        <v>33</v>
      </c>
      <c r="L3854">
        <v>99</v>
      </c>
      <c r="M3854" t="s">
        <v>26</v>
      </c>
      <c r="N3854">
        <v>99</v>
      </c>
      <c r="O3854" t="s">
        <v>27</v>
      </c>
      <c r="P3854">
        <v>1</v>
      </c>
      <c r="Q3854" t="s">
        <v>34</v>
      </c>
      <c r="R3854">
        <v>3072</v>
      </c>
      <c r="V3854" s="3">
        <f t="shared" si="121"/>
        <v>2.4300000000000002</v>
      </c>
      <c r="W3854" s="3">
        <f>IF(AND(T3854&lt;&gt;"_U",T3854&lt;&gt;"c",J3854&lt;&gt;9,J3854&lt;&gt;99),IFERROR(VLOOKUP(A3854,'TA Total'!$A$2:$W$10000,18,0),"."),".")</f>
        <v>126525</v>
      </c>
    </row>
    <row r="3855" spans="1:23" x14ac:dyDescent="0.2">
      <c r="A3855" s="1" t="str">
        <f t="shared" si="120"/>
        <v>2018|Christchurch City|Female / Wahine</v>
      </c>
      <c r="B3855" t="s">
        <v>20</v>
      </c>
      <c r="C3855" t="s">
        <v>21</v>
      </c>
      <c r="D3855" t="s">
        <v>22</v>
      </c>
      <c r="E3855" t="s">
        <v>23</v>
      </c>
      <c r="F3855">
        <v>2018</v>
      </c>
      <c r="G3855">
        <v>2018</v>
      </c>
      <c r="H3855">
        <v>60</v>
      </c>
      <c r="I3855" t="s">
        <v>106</v>
      </c>
      <c r="J3855">
        <v>5</v>
      </c>
      <c r="K3855" t="s">
        <v>33</v>
      </c>
      <c r="L3855">
        <v>99</v>
      </c>
      <c r="M3855" t="s">
        <v>26</v>
      </c>
      <c r="N3855">
        <v>99</v>
      </c>
      <c r="O3855" t="s">
        <v>27</v>
      </c>
      <c r="P3855">
        <v>2</v>
      </c>
      <c r="Q3855" t="s">
        <v>31</v>
      </c>
      <c r="R3855">
        <v>10803</v>
      </c>
      <c r="V3855" s="3">
        <f t="shared" si="121"/>
        <v>7.95</v>
      </c>
      <c r="W3855" s="3">
        <f>IF(AND(T3855&lt;&gt;"_U",T3855&lt;&gt;"c",J3855&lt;&gt;9,J3855&lt;&gt;99),IFERROR(VLOOKUP(A3855,'TA Total'!$A$2:$W$10000,18,0),"."),".")</f>
        <v>135834</v>
      </c>
    </row>
    <row r="3856" spans="1:23" x14ac:dyDescent="0.2">
      <c r="A3856" s="1" t="str">
        <f t="shared" si="120"/>
        <v>2018|Christchurch City|Another gender / He ira kÄ“ anÅ</v>
      </c>
      <c r="B3856" t="s">
        <v>20</v>
      </c>
      <c r="C3856" t="s">
        <v>21</v>
      </c>
      <c r="D3856" t="s">
        <v>22</v>
      </c>
      <c r="E3856" t="s">
        <v>23</v>
      </c>
      <c r="F3856">
        <v>2018</v>
      </c>
      <c r="G3856">
        <v>2018</v>
      </c>
      <c r="H3856">
        <v>60</v>
      </c>
      <c r="I3856" t="s">
        <v>106</v>
      </c>
      <c r="J3856">
        <v>5</v>
      </c>
      <c r="K3856" t="s">
        <v>33</v>
      </c>
      <c r="L3856">
        <v>99</v>
      </c>
      <c r="M3856" t="s">
        <v>26</v>
      </c>
      <c r="N3856">
        <v>99</v>
      </c>
      <c r="O3856" t="s">
        <v>27</v>
      </c>
      <c r="P3856">
        <v>3</v>
      </c>
      <c r="Q3856" t="s">
        <v>28</v>
      </c>
      <c r="T3856" t="s">
        <v>36</v>
      </c>
      <c r="U3856" t="s">
        <v>37</v>
      </c>
      <c r="V3856" s="3" t="str">
        <f t="shared" si="121"/>
        <v>.</v>
      </c>
      <c r="W3856" s="3" t="str">
        <f>IF(AND(T3856&lt;&gt;"_U",T3856&lt;&gt;"c",J3856&lt;&gt;9,J3856&lt;&gt;99),IFERROR(VLOOKUP(A3856,'TA Total'!$A$2:$W$10000,18,0),"."),".")</f>
        <v>.</v>
      </c>
    </row>
    <row r="3857" spans="1:23" x14ac:dyDescent="0.2">
      <c r="A3857" s="1" t="str">
        <f t="shared" si="120"/>
        <v>2018|Christchurch City|Total - gender</v>
      </c>
      <c r="B3857" t="s">
        <v>20</v>
      </c>
      <c r="C3857" t="s">
        <v>21</v>
      </c>
      <c r="D3857" t="s">
        <v>22</v>
      </c>
      <c r="E3857" t="s">
        <v>23</v>
      </c>
      <c r="F3857">
        <v>2018</v>
      </c>
      <c r="G3857">
        <v>2018</v>
      </c>
      <c r="H3857">
        <v>60</v>
      </c>
      <c r="I3857" t="s">
        <v>106</v>
      </c>
      <c r="J3857">
        <v>5</v>
      </c>
      <c r="K3857" t="s">
        <v>33</v>
      </c>
      <c r="L3857">
        <v>99</v>
      </c>
      <c r="M3857" t="s">
        <v>26</v>
      </c>
      <c r="N3857">
        <v>99</v>
      </c>
      <c r="O3857" t="s">
        <v>27</v>
      </c>
      <c r="P3857">
        <v>99</v>
      </c>
      <c r="Q3857" t="s">
        <v>42</v>
      </c>
      <c r="R3857">
        <v>13875</v>
      </c>
      <c r="V3857" s="3">
        <f t="shared" si="121"/>
        <v>5.29</v>
      </c>
      <c r="W3857" s="3">
        <f>IF(AND(T3857&lt;&gt;"_U",T3857&lt;&gt;"c",J3857&lt;&gt;9,J3857&lt;&gt;99),IFERROR(VLOOKUP(A3857,'TA Total'!$A$2:$W$10000,18,0),"."),".")</f>
        <v>262356</v>
      </c>
    </row>
    <row r="3858" spans="1:23" x14ac:dyDescent="0.2">
      <c r="A3858" s="1" t="str">
        <f t="shared" si="120"/>
        <v>2018|Christchurch City|Male / TÄne</v>
      </c>
      <c r="B3858" t="s">
        <v>20</v>
      </c>
      <c r="C3858" t="s">
        <v>21</v>
      </c>
      <c r="D3858" t="s">
        <v>22</v>
      </c>
      <c r="E3858" t="s">
        <v>23</v>
      </c>
      <c r="F3858">
        <v>2018</v>
      </c>
      <c r="G3858">
        <v>2018</v>
      </c>
      <c r="H3858">
        <v>60</v>
      </c>
      <c r="I3858" t="s">
        <v>106</v>
      </c>
      <c r="J3858">
        <v>6</v>
      </c>
      <c r="K3858" t="s">
        <v>52</v>
      </c>
      <c r="L3858">
        <v>99</v>
      </c>
      <c r="M3858" t="s">
        <v>26</v>
      </c>
      <c r="N3858">
        <v>99</v>
      </c>
      <c r="O3858" t="s">
        <v>27</v>
      </c>
      <c r="P3858">
        <v>1</v>
      </c>
      <c r="Q3858" t="s">
        <v>34</v>
      </c>
      <c r="R3858">
        <v>52728</v>
      </c>
      <c r="V3858" s="3">
        <f t="shared" si="121"/>
        <v>41.67</v>
      </c>
      <c r="W3858" s="3">
        <f>IF(AND(T3858&lt;&gt;"_U",T3858&lt;&gt;"c",J3858&lt;&gt;9,J3858&lt;&gt;99),IFERROR(VLOOKUP(A3858,'TA Total'!$A$2:$W$10000,18,0),"."),".")</f>
        <v>126525</v>
      </c>
    </row>
    <row r="3859" spans="1:23" x14ac:dyDescent="0.2">
      <c r="A3859" s="1" t="str">
        <f t="shared" si="120"/>
        <v>2018|Christchurch City|Female / Wahine</v>
      </c>
      <c r="B3859" t="s">
        <v>20</v>
      </c>
      <c r="C3859" t="s">
        <v>21</v>
      </c>
      <c r="D3859" t="s">
        <v>22</v>
      </c>
      <c r="E3859" t="s">
        <v>23</v>
      </c>
      <c r="F3859">
        <v>2018</v>
      </c>
      <c r="G3859">
        <v>2018</v>
      </c>
      <c r="H3859">
        <v>60</v>
      </c>
      <c r="I3859" t="s">
        <v>106</v>
      </c>
      <c r="J3859">
        <v>6</v>
      </c>
      <c r="K3859" t="s">
        <v>52</v>
      </c>
      <c r="L3859">
        <v>99</v>
      </c>
      <c r="M3859" t="s">
        <v>26</v>
      </c>
      <c r="N3859">
        <v>99</v>
      </c>
      <c r="O3859" t="s">
        <v>27</v>
      </c>
      <c r="P3859">
        <v>2</v>
      </c>
      <c r="Q3859" t="s">
        <v>31</v>
      </c>
      <c r="R3859">
        <v>48813</v>
      </c>
      <c r="V3859" s="3">
        <f t="shared" si="121"/>
        <v>35.94</v>
      </c>
      <c r="W3859" s="3">
        <f>IF(AND(T3859&lt;&gt;"_U",T3859&lt;&gt;"c",J3859&lt;&gt;9,J3859&lt;&gt;99),IFERROR(VLOOKUP(A3859,'TA Total'!$A$2:$W$10000,18,0),"."),".")</f>
        <v>135834</v>
      </c>
    </row>
    <row r="3860" spans="1:23" x14ac:dyDescent="0.2">
      <c r="A3860" s="1" t="str">
        <f t="shared" si="120"/>
        <v>2018|Christchurch City|Another gender / He ira kÄ“ anÅ</v>
      </c>
      <c r="B3860" t="s">
        <v>20</v>
      </c>
      <c r="C3860" t="s">
        <v>21</v>
      </c>
      <c r="D3860" t="s">
        <v>22</v>
      </c>
      <c r="E3860" t="s">
        <v>23</v>
      </c>
      <c r="F3860">
        <v>2018</v>
      </c>
      <c r="G3860">
        <v>2018</v>
      </c>
      <c r="H3860">
        <v>60</v>
      </c>
      <c r="I3860" t="s">
        <v>106</v>
      </c>
      <c r="J3860">
        <v>6</v>
      </c>
      <c r="K3860" t="s">
        <v>52</v>
      </c>
      <c r="L3860">
        <v>99</v>
      </c>
      <c r="M3860" t="s">
        <v>26</v>
      </c>
      <c r="N3860">
        <v>99</v>
      </c>
      <c r="O3860" t="s">
        <v>27</v>
      </c>
      <c r="P3860">
        <v>3</v>
      </c>
      <c r="Q3860" t="s">
        <v>28</v>
      </c>
      <c r="T3860" t="s">
        <v>36</v>
      </c>
      <c r="U3860" t="s">
        <v>37</v>
      </c>
      <c r="V3860" s="3" t="str">
        <f t="shared" si="121"/>
        <v>.</v>
      </c>
      <c r="W3860" s="3" t="str">
        <f>IF(AND(T3860&lt;&gt;"_U",T3860&lt;&gt;"c",J3860&lt;&gt;9,J3860&lt;&gt;99),IFERROR(VLOOKUP(A3860,'TA Total'!$A$2:$W$10000,18,0),"."),".")</f>
        <v>.</v>
      </c>
    </row>
    <row r="3861" spans="1:23" x14ac:dyDescent="0.2">
      <c r="A3861" s="1" t="str">
        <f t="shared" si="120"/>
        <v>2018|Christchurch City|Total - gender</v>
      </c>
      <c r="B3861" t="s">
        <v>20</v>
      </c>
      <c r="C3861" t="s">
        <v>21</v>
      </c>
      <c r="D3861" t="s">
        <v>22</v>
      </c>
      <c r="E3861" t="s">
        <v>23</v>
      </c>
      <c r="F3861">
        <v>2018</v>
      </c>
      <c r="G3861">
        <v>2018</v>
      </c>
      <c r="H3861">
        <v>60</v>
      </c>
      <c r="I3861" t="s">
        <v>106</v>
      </c>
      <c r="J3861">
        <v>6</v>
      </c>
      <c r="K3861" t="s">
        <v>52</v>
      </c>
      <c r="L3861">
        <v>99</v>
      </c>
      <c r="M3861" t="s">
        <v>26</v>
      </c>
      <c r="N3861">
        <v>99</v>
      </c>
      <c r="O3861" t="s">
        <v>27</v>
      </c>
      <c r="P3861">
        <v>99</v>
      </c>
      <c r="Q3861" t="s">
        <v>42</v>
      </c>
      <c r="R3861">
        <v>101544</v>
      </c>
      <c r="V3861" s="3">
        <f t="shared" si="121"/>
        <v>38.700000000000003</v>
      </c>
      <c r="W3861" s="3">
        <f>IF(AND(T3861&lt;&gt;"_U",T3861&lt;&gt;"c",J3861&lt;&gt;9,J3861&lt;&gt;99),IFERROR(VLOOKUP(A3861,'TA Total'!$A$2:$W$10000,18,0),"."),".")</f>
        <v>262356</v>
      </c>
    </row>
    <row r="3862" spans="1:23" x14ac:dyDescent="0.2">
      <c r="A3862" s="1" t="str">
        <f t="shared" si="120"/>
        <v>2018|Christchurch City|Male / TÄne</v>
      </c>
      <c r="B3862" t="s">
        <v>20</v>
      </c>
      <c r="C3862" t="s">
        <v>21</v>
      </c>
      <c r="D3862" t="s">
        <v>22</v>
      </c>
      <c r="E3862" t="s">
        <v>23</v>
      </c>
      <c r="F3862">
        <v>2018</v>
      </c>
      <c r="G3862">
        <v>2018</v>
      </c>
      <c r="H3862">
        <v>60</v>
      </c>
      <c r="I3862" t="s">
        <v>106</v>
      </c>
      <c r="J3862">
        <v>9</v>
      </c>
      <c r="K3862" t="s">
        <v>25</v>
      </c>
      <c r="L3862">
        <v>99</v>
      </c>
      <c r="M3862" t="s">
        <v>26</v>
      </c>
      <c r="N3862">
        <v>99</v>
      </c>
      <c r="O3862" t="s">
        <v>27</v>
      </c>
      <c r="P3862">
        <v>1</v>
      </c>
      <c r="Q3862" t="s">
        <v>34</v>
      </c>
      <c r="R3862">
        <v>24831</v>
      </c>
      <c r="V3862" s="3" t="str">
        <f t="shared" si="121"/>
        <v>.</v>
      </c>
      <c r="W3862" s="3" t="str">
        <f>IF(AND(T3862&lt;&gt;"_U",T3862&lt;&gt;"c",J3862&lt;&gt;9,J3862&lt;&gt;99),IFERROR(VLOOKUP(A3862,'TA Total'!$A$2:$W$10000,18,0),"."),".")</f>
        <v>.</v>
      </c>
    </row>
    <row r="3863" spans="1:23" x14ac:dyDescent="0.2">
      <c r="A3863" s="1" t="str">
        <f t="shared" si="120"/>
        <v>2018|Christchurch City|Female / Wahine</v>
      </c>
      <c r="B3863" t="s">
        <v>20</v>
      </c>
      <c r="C3863" t="s">
        <v>21</v>
      </c>
      <c r="D3863" t="s">
        <v>22</v>
      </c>
      <c r="E3863" t="s">
        <v>23</v>
      </c>
      <c r="F3863">
        <v>2018</v>
      </c>
      <c r="G3863">
        <v>2018</v>
      </c>
      <c r="H3863">
        <v>60</v>
      </c>
      <c r="I3863" t="s">
        <v>106</v>
      </c>
      <c r="J3863">
        <v>9</v>
      </c>
      <c r="K3863" t="s">
        <v>25</v>
      </c>
      <c r="L3863">
        <v>99</v>
      </c>
      <c r="M3863" t="s">
        <v>26</v>
      </c>
      <c r="N3863">
        <v>99</v>
      </c>
      <c r="O3863" t="s">
        <v>27</v>
      </c>
      <c r="P3863">
        <v>2</v>
      </c>
      <c r="Q3863" t="s">
        <v>31</v>
      </c>
      <c r="R3863">
        <v>18123</v>
      </c>
      <c r="V3863" s="3" t="str">
        <f t="shared" si="121"/>
        <v>.</v>
      </c>
      <c r="W3863" s="3" t="str">
        <f>IF(AND(T3863&lt;&gt;"_U",T3863&lt;&gt;"c",J3863&lt;&gt;9,J3863&lt;&gt;99),IFERROR(VLOOKUP(A3863,'TA Total'!$A$2:$W$10000,18,0),"."),".")</f>
        <v>.</v>
      </c>
    </row>
    <row r="3864" spans="1:23" x14ac:dyDescent="0.2">
      <c r="A3864" s="1" t="str">
        <f t="shared" si="120"/>
        <v>2018|Christchurch City|Another gender / He ira kÄ“ anÅ</v>
      </c>
      <c r="B3864" t="s">
        <v>20</v>
      </c>
      <c r="C3864" t="s">
        <v>21</v>
      </c>
      <c r="D3864" t="s">
        <v>22</v>
      </c>
      <c r="E3864" t="s">
        <v>23</v>
      </c>
      <c r="F3864">
        <v>2018</v>
      </c>
      <c r="G3864">
        <v>2018</v>
      </c>
      <c r="H3864">
        <v>60</v>
      </c>
      <c r="I3864" t="s">
        <v>106</v>
      </c>
      <c r="J3864">
        <v>9</v>
      </c>
      <c r="K3864" t="s">
        <v>25</v>
      </c>
      <c r="L3864">
        <v>99</v>
      </c>
      <c r="M3864" t="s">
        <v>26</v>
      </c>
      <c r="N3864">
        <v>99</v>
      </c>
      <c r="O3864" t="s">
        <v>27</v>
      </c>
      <c r="P3864">
        <v>3</v>
      </c>
      <c r="Q3864" t="s">
        <v>28</v>
      </c>
      <c r="T3864" t="s">
        <v>36</v>
      </c>
      <c r="U3864" t="s">
        <v>37</v>
      </c>
      <c r="V3864" s="3" t="str">
        <f t="shared" si="121"/>
        <v>.</v>
      </c>
      <c r="W3864" s="3" t="str">
        <f>IF(AND(T3864&lt;&gt;"_U",T3864&lt;&gt;"c",J3864&lt;&gt;9,J3864&lt;&gt;99),IFERROR(VLOOKUP(A3864,'TA Total'!$A$2:$W$10000,18,0),"."),".")</f>
        <v>.</v>
      </c>
    </row>
    <row r="3865" spans="1:23" x14ac:dyDescent="0.2">
      <c r="A3865" s="1" t="str">
        <f t="shared" si="120"/>
        <v>2018|Christchurch City|Total - gender</v>
      </c>
      <c r="B3865" t="s">
        <v>20</v>
      </c>
      <c r="C3865" t="s">
        <v>21</v>
      </c>
      <c r="D3865" t="s">
        <v>22</v>
      </c>
      <c r="E3865" t="s">
        <v>23</v>
      </c>
      <c r="F3865">
        <v>2018</v>
      </c>
      <c r="G3865">
        <v>2018</v>
      </c>
      <c r="H3865">
        <v>60</v>
      </c>
      <c r="I3865" t="s">
        <v>106</v>
      </c>
      <c r="J3865">
        <v>9</v>
      </c>
      <c r="K3865" t="s">
        <v>25</v>
      </c>
      <c r="L3865">
        <v>99</v>
      </c>
      <c r="M3865" t="s">
        <v>26</v>
      </c>
      <c r="N3865">
        <v>99</v>
      </c>
      <c r="O3865" t="s">
        <v>27</v>
      </c>
      <c r="P3865">
        <v>99</v>
      </c>
      <c r="Q3865" t="s">
        <v>42</v>
      </c>
      <c r="R3865">
        <v>42954</v>
      </c>
      <c r="V3865" s="3" t="str">
        <f t="shared" si="121"/>
        <v>.</v>
      </c>
      <c r="W3865" s="3" t="str">
        <f>IF(AND(T3865&lt;&gt;"_U",T3865&lt;&gt;"c",J3865&lt;&gt;9,J3865&lt;&gt;99),IFERROR(VLOOKUP(A3865,'TA Total'!$A$2:$W$10000,18,0),"."),".")</f>
        <v>.</v>
      </c>
    </row>
    <row r="3866" spans="1:23" x14ac:dyDescent="0.2">
      <c r="A3866" s="1" t="str">
        <f t="shared" si="120"/>
        <v>2018|Christchurch City|Male / TÄne</v>
      </c>
      <c r="B3866" t="s">
        <v>20</v>
      </c>
      <c r="C3866" t="s">
        <v>21</v>
      </c>
      <c r="D3866" t="s">
        <v>22</v>
      </c>
      <c r="E3866" t="s">
        <v>23</v>
      </c>
      <c r="F3866">
        <v>2018</v>
      </c>
      <c r="G3866">
        <v>2018</v>
      </c>
      <c r="H3866">
        <v>60</v>
      </c>
      <c r="I3866" t="s">
        <v>106</v>
      </c>
      <c r="J3866">
        <v>77</v>
      </c>
      <c r="K3866" t="s">
        <v>49</v>
      </c>
      <c r="L3866">
        <v>99</v>
      </c>
      <c r="M3866" t="s">
        <v>26</v>
      </c>
      <c r="N3866">
        <v>99</v>
      </c>
      <c r="O3866" t="s">
        <v>27</v>
      </c>
      <c r="P3866">
        <v>1</v>
      </c>
      <c r="Q3866" t="s">
        <v>34</v>
      </c>
      <c r="R3866">
        <v>126525</v>
      </c>
      <c r="V3866" s="3">
        <f t="shared" si="121"/>
        <v>100</v>
      </c>
      <c r="W3866" s="3">
        <f>IF(AND(T3866&lt;&gt;"_U",T3866&lt;&gt;"c",J3866&lt;&gt;9,J3866&lt;&gt;99),IFERROR(VLOOKUP(A3866,'TA Total'!$A$2:$W$10000,18,0),"."),".")</f>
        <v>126525</v>
      </c>
    </row>
    <row r="3867" spans="1:23" x14ac:dyDescent="0.2">
      <c r="A3867" s="1" t="str">
        <f t="shared" si="120"/>
        <v>2018|Christchurch City|Female / Wahine</v>
      </c>
      <c r="B3867" t="s">
        <v>20</v>
      </c>
      <c r="C3867" t="s">
        <v>21</v>
      </c>
      <c r="D3867" t="s">
        <v>22</v>
      </c>
      <c r="E3867" t="s">
        <v>23</v>
      </c>
      <c r="F3867">
        <v>2018</v>
      </c>
      <c r="G3867">
        <v>2018</v>
      </c>
      <c r="H3867">
        <v>60</v>
      </c>
      <c r="I3867" t="s">
        <v>106</v>
      </c>
      <c r="J3867">
        <v>77</v>
      </c>
      <c r="K3867" t="s">
        <v>49</v>
      </c>
      <c r="L3867">
        <v>99</v>
      </c>
      <c r="M3867" t="s">
        <v>26</v>
      </c>
      <c r="N3867">
        <v>99</v>
      </c>
      <c r="O3867" t="s">
        <v>27</v>
      </c>
      <c r="P3867">
        <v>2</v>
      </c>
      <c r="Q3867" t="s">
        <v>31</v>
      </c>
      <c r="R3867">
        <v>135834</v>
      </c>
      <c r="V3867" s="3">
        <f t="shared" si="121"/>
        <v>100</v>
      </c>
      <c r="W3867" s="3">
        <f>IF(AND(T3867&lt;&gt;"_U",T3867&lt;&gt;"c",J3867&lt;&gt;9,J3867&lt;&gt;99),IFERROR(VLOOKUP(A3867,'TA Total'!$A$2:$W$10000,18,0),"."),".")</f>
        <v>135834</v>
      </c>
    </row>
    <row r="3868" spans="1:23" x14ac:dyDescent="0.2">
      <c r="A3868" s="1" t="str">
        <f t="shared" si="120"/>
        <v>2018|Christchurch City|Another gender / He ira kÄ“ anÅ</v>
      </c>
      <c r="B3868" t="s">
        <v>20</v>
      </c>
      <c r="C3868" t="s">
        <v>21</v>
      </c>
      <c r="D3868" t="s">
        <v>22</v>
      </c>
      <c r="E3868" t="s">
        <v>23</v>
      </c>
      <c r="F3868">
        <v>2018</v>
      </c>
      <c r="G3868">
        <v>2018</v>
      </c>
      <c r="H3868">
        <v>60</v>
      </c>
      <c r="I3868" t="s">
        <v>106</v>
      </c>
      <c r="J3868">
        <v>77</v>
      </c>
      <c r="K3868" t="s">
        <v>49</v>
      </c>
      <c r="L3868">
        <v>99</v>
      </c>
      <c r="M3868" t="s">
        <v>26</v>
      </c>
      <c r="N3868">
        <v>99</v>
      </c>
      <c r="O3868" t="s">
        <v>27</v>
      </c>
      <c r="P3868">
        <v>3</v>
      </c>
      <c r="Q3868" t="s">
        <v>28</v>
      </c>
      <c r="T3868" t="s">
        <v>36</v>
      </c>
      <c r="U3868" t="s">
        <v>37</v>
      </c>
      <c r="V3868" s="3" t="str">
        <f t="shared" si="121"/>
        <v>.</v>
      </c>
      <c r="W3868" s="3" t="str">
        <f>IF(AND(T3868&lt;&gt;"_U",T3868&lt;&gt;"c",J3868&lt;&gt;9,J3868&lt;&gt;99),IFERROR(VLOOKUP(A3868,'TA Total'!$A$2:$W$10000,18,0),"."),".")</f>
        <v>.</v>
      </c>
    </row>
    <row r="3869" spans="1:23" x14ac:dyDescent="0.2">
      <c r="A3869" s="1" t="str">
        <f t="shared" si="120"/>
        <v>2018|Christchurch City|Total - gender</v>
      </c>
      <c r="B3869" t="s">
        <v>20</v>
      </c>
      <c r="C3869" t="s">
        <v>21</v>
      </c>
      <c r="D3869" t="s">
        <v>22</v>
      </c>
      <c r="E3869" t="s">
        <v>23</v>
      </c>
      <c r="F3869">
        <v>2018</v>
      </c>
      <c r="G3869">
        <v>2018</v>
      </c>
      <c r="H3869">
        <v>60</v>
      </c>
      <c r="I3869" t="s">
        <v>106</v>
      </c>
      <c r="J3869">
        <v>77</v>
      </c>
      <c r="K3869" t="s">
        <v>49</v>
      </c>
      <c r="L3869">
        <v>99</v>
      </c>
      <c r="M3869" t="s">
        <v>26</v>
      </c>
      <c r="N3869">
        <v>99</v>
      </c>
      <c r="O3869" t="s">
        <v>27</v>
      </c>
      <c r="P3869">
        <v>99</v>
      </c>
      <c r="Q3869" t="s">
        <v>42</v>
      </c>
      <c r="R3869">
        <v>262356</v>
      </c>
      <c r="V3869" s="3">
        <f t="shared" si="121"/>
        <v>100</v>
      </c>
      <c r="W3869" s="3">
        <f>IF(AND(T3869&lt;&gt;"_U",T3869&lt;&gt;"c",J3869&lt;&gt;9,J3869&lt;&gt;99),IFERROR(VLOOKUP(A3869,'TA Total'!$A$2:$W$10000,18,0),"."),".")</f>
        <v>262356</v>
      </c>
    </row>
    <row r="3870" spans="1:23" x14ac:dyDescent="0.2">
      <c r="A3870" s="1" t="str">
        <f t="shared" si="120"/>
        <v>2018|Christchurch City|Male / TÄne</v>
      </c>
      <c r="B3870" t="s">
        <v>20</v>
      </c>
      <c r="C3870" t="s">
        <v>21</v>
      </c>
      <c r="D3870" t="s">
        <v>22</v>
      </c>
      <c r="E3870" t="s">
        <v>23</v>
      </c>
      <c r="F3870">
        <v>2018</v>
      </c>
      <c r="G3870">
        <v>2018</v>
      </c>
      <c r="H3870">
        <v>60</v>
      </c>
      <c r="I3870" t="s">
        <v>106</v>
      </c>
      <c r="J3870">
        <v>99</v>
      </c>
      <c r="K3870" t="s">
        <v>47</v>
      </c>
      <c r="L3870">
        <v>99</v>
      </c>
      <c r="M3870" t="s">
        <v>26</v>
      </c>
      <c r="N3870">
        <v>99</v>
      </c>
      <c r="O3870" t="s">
        <v>27</v>
      </c>
      <c r="P3870">
        <v>1</v>
      </c>
      <c r="Q3870" t="s">
        <v>34</v>
      </c>
      <c r="R3870">
        <v>151356</v>
      </c>
      <c r="V3870" s="3" t="str">
        <f t="shared" si="121"/>
        <v>.</v>
      </c>
      <c r="W3870" s="3" t="str">
        <f>IF(AND(T3870&lt;&gt;"_U",T3870&lt;&gt;"c",J3870&lt;&gt;9,J3870&lt;&gt;99),IFERROR(VLOOKUP(A3870,'TA Total'!$A$2:$W$10000,18,0),"."),".")</f>
        <v>.</v>
      </c>
    </row>
    <row r="3871" spans="1:23" x14ac:dyDescent="0.2">
      <c r="A3871" s="1" t="str">
        <f t="shared" si="120"/>
        <v>2018|Christchurch City|Female / Wahine</v>
      </c>
      <c r="B3871" t="s">
        <v>20</v>
      </c>
      <c r="C3871" t="s">
        <v>21</v>
      </c>
      <c r="D3871" t="s">
        <v>22</v>
      </c>
      <c r="E3871" t="s">
        <v>23</v>
      </c>
      <c r="F3871">
        <v>2018</v>
      </c>
      <c r="G3871">
        <v>2018</v>
      </c>
      <c r="H3871">
        <v>60</v>
      </c>
      <c r="I3871" t="s">
        <v>106</v>
      </c>
      <c r="J3871">
        <v>99</v>
      </c>
      <c r="K3871" t="s">
        <v>47</v>
      </c>
      <c r="L3871">
        <v>99</v>
      </c>
      <c r="M3871" t="s">
        <v>26</v>
      </c>
      <c r="N3871">
        <v>99</v>
      </c>
      <c r="O3871" t="s">
        <v>27</v>
      </c>
      <c r="P3871">
        <v>2</v>
      </c>
      <c r="Q3871" t="s">
        <v>31</v>
      </c>
      <c r="R3871">
        <v>153954</v>
      </c>
      <c r="V3871" s="3" t="str">
        <f t="shared" si="121"/>
        <v>.</v>
      </c>
      <c r="W3871" s="3" t="str">
        <f>IF(AND(T3871&lt;&gt;"_U",T3871&lt;&gt;"c",J3871&lt;&gt;9,J3871&lt;&gt;99),IFERROR(VLOOKUP(A3871,'TA Total'!$A$2:$W$10000,18,0),"."),".")</f>
        <v>.</v>
      </c>
    </row>
    <row r="3872" spans="1:23" x14ac:dyDescent="0.2">
      <c r="A3872" s="1" t="str">
        <f t="shared" si="120"/>
        <v>2018|Christchurch City|Another gender / He ira kÄ“ anÅ</v>
      </c>
      <c r="B3872" t="s">
        <v>20</v>
      </c>
      <c r="C3872" t="s">
        <v>21</v>
      </c>
      <c r="D3872" t="s">
        <v>22</v>
      </c>
      <c r="E3872" t="s">
        <v>23</v>
      </c>
      <c r="F3872">
        <v>2018</v>
      </c>
      <c r="G3872">
        <v>2018</v>
      </c>
      <c r="H3872">
        <v>60</v>
      </c>
      <c r="I3872" t="s">
        <v>106</v>
      </c>
      <c r="J3872">
        <v>99</v>
      </c>
      <c r="K3872" t="s">
        <v>47</v>
      </c>
      <c r="L3872">
        <v>99</v>
      </c>
      <c r="M3872" t="s">
        <v>26</v>
      </c>
      <c r="N3872">
        <v>99</v>
      </c>
      <c r="O3872" t="s">
        <v>27</v>
      </c>
      <c r="P3872">
        <v>3</v>
      </c>
      <c r="Q3872" t="s">
        <v>28</v>
      </c>
      <c r="T3872" t="s">
        <v>36</v>
      </c>
      <c r="U3872" t="s">
        <v>37</v>
      </c>
      <c r="V3872" s="3" t="str">
        <f t="shared" si="121"/>
        <v>.</v>
      </c>
      <c r="W3872" s="3" t="str">
        <f>IF(AND(T3872&lt;&gt;"_U",T3872&lt;&gt;"c",J3872&lt;&gt;9,J3872&lt;&gt;99),IFERROR(VLOOKUP(A3872,'TA Total'!$A$2:$W$10000,18,0),"."),".")</f>
        <v>.</v>
      </c>
    </row>
    <row r="3873" spans="1:23" x14ac:dyDescent="0.2">
      <c r="A3873" s="1" t="str">
        <f t="shared" si="120"/>
        <v>2018|Christchurch City|Total - gender</v>
      </c>
      <c r="B3873" t="s">
        <v>20</v>
      </c>
      <c r="C3873" t="s">
        <v>21</v>
      </c>
      <c r="D3873" t="s">
        <v>22</v>
      </c>
      <c r="E3873" t="s">
        <v>23</v>
      </c>
      <c r="F3873">
        <v>2018</v>
      </c>
      <c r="G3873">
        <v>2018</v>
      </c>
      <c r="H3873">
        <v>60</v>
      </c>
      <c r="I3873" t="s">
        <v>106</v>
      </c>
      <c r="J3873">
        <v>99</v>
      </c>
      <c r="K3873" t="s">
        <v>47</v>
      </c>
      <c r="L3873">
        <v>99</v>
      </c>
      <c r="M3873" t="s">
        <v>26</v>
      </c>
      <c r="N3873">
        <v>99</v>
      </c>
      <c r="O3873" t="s">
        <v>27</v>
      </c>
      <c r="P3873">
        <v>99</v>
      </c>
      <c r="Q3873" t="s">
        <v>42</v>
      </c>
      <c r="R3873">
        <v>305310</v>
      </c>
      <c r="V3873" s="3" t="str">
        <f t="shared" si="121"/>
        <v>.</v>
      </c>
      <c r="W3873" s="3" t="str">
        <f>IF(AND(T3873&lt;&gt;"_U",T3873&lt;&gt;"c",J3873&lt;&gt;9,J3873&lt;&gt;99),IFERROR(VLOOKUP(A3873,'TA Total'!$A$2:$W$10000,18,0),"."),".")</f>
        <v>.</v>
      </c>
    </row>
    <row r="3874" spans="1:23" x14ac:dyDescent="0.2">
      <c r="A3874" s="1" t="str">
        <f t="shared" si="120"/>
        <v>2018|Selwyn District|Male / TÄne</v>
      </c>
      <c r="B3874" t="s">
        <v>20</v>
      </c>
      <c r="C3874" t="s">
        <v>21</v>
      </c>
      <c r="D3874" t="s">
        <v>22</v>
      </c>
      <c r="E3874" t="s">
        <v>23</v>
      </c>
      <c r="F3874">
        <v>2018</v>
      </c>
      <c r="G3874">
        <v>2018</v>
      </c>
      <c r="H3874">
        <v>62</v>
      </c>
      <c r="I3874" t="s">
        <v>96</v>
      </c>
      <c r="J3874">
        <v>1</v>
      </c>
      <c r="K3874" t="s">
        <v>30</v>
      </c>
      <c r="L3874">
        <v>99</v>
      </c>
      <c r="M3874" t="s">
        <v>26</v>
      </c>
      <c r="N3874">
        <v>99</v>
      </c>
      <c r="O3874" t="s">
        <v>27</v>
      </c>
      <c r="P3874">
        <v>1</v>
      </c>
      <c r="Q3874" t="s">
        <v>34</v>
      </c>
      <c r="R3874">
        <v>12396</v>
      </c>
      <c r="V3874" s="3">
        <f t="shared" si="121"/>
        <v>59.04</v>
      </c>
      <c r="W3874" s="3">
        <f>IF(AND(T3874&lt;&gt;"_U",T3874&lt;&gt;"c",J3874&lt;&gt;9,J3874&lt;&gt;99),IFERROR(VLOOKUP(A3874,'TA Total'!$A$2:$W$10000,18,0),"."),".")</f>
        <v>20997</v>
      </c>
    </row>
    <row r="3875" spans="1:23" x14ac:dyDescent="0.2">
      <c r="A3875" s="1" t="str">
        <f t="shared" si="120"/>
        <v>2018|Selwyn District|Female / Wahine</v>
      </c>
      <c r="B3875" t="s">
        <v>20</v>
      </c>
      <c r="C3875" t="s">
        <v>21</v>
      </c>
      <c r="D3875" t="s">
        <v>22</v>
      </c>
      <c r="E3875" t="s">
        <v>23</v>
      </c>
      <c r="F3875">
        <v>2018</v>
      </c>
      <c r="G3875">
        <v>2018</v>
      </c>
      <c r="H3875">
        <v>62</v>
      </c>
      <c r="I3875" t="s">
        <v>96</v>
      </c>
      <c r="J3875">
        <v>1</v>
      </c>
      <c r="K3875" t="s">
        <v>30</v>
      </c>
      <c r="L3875">
        <v>99</v>
      </c>
      <c r="M3875" t="s">
        <v>26</v>
      </c>
      <c r="N3875">
        <v>99</v>
      </c>
      <c r="O3875" t="s">
        <v>27</v>
      </c>
      <c r="P3875">
        <v>2</v>
      </c>
      <c r="Q3875" t="s">
        <v>31</v>
      </c>
      <c r="R3875">
        <v>12474</v>
      </c>
      <c r="V3875" s="3">
        <f t="shared" si="121"/>
        <v>58.11</v>
      </c>
      <c r="W3875" s="3">
        <f>IF(AND(T3875&lt;&gt;"_U",T3875&lt;&gt;"c",J3875&lt;&gt;9,J3875&lt;&gt;99),IFERROR(VLOOKUP(A3875,'TA Total'!$A$2:$W$10000,18,0),"."),".")</f>
        <v>21468</v>
      </c>
    </row>
    <row r="3876" spans="1:23" x14ac:dyDescent="0.2">
      <c r="A3876" s="1" t="str">
        <f t="shared" si="120"/>
        <v>2018|Selwyn District|Another gender / He ira kÄ“ anÅ</v>
      </c>
      <c r="B3876" t="s">
        <v>20</v>
      </c>
      <c r="C3876" t="s">
        <v>21</v>
      </c>
      <c r="D3876" t="s">
        <v>22</v>
      </c>
      <c r="E3876" t="s">
        <v>23</v>
      </c>
      <c r="F3876">
        <v>2018</v>
      </c>
      <c r="G3876">
        <v>2018</v>
      </c>
      <c r="H3876">
        <v>62</v>
      </c>
      <c r="I3876" t="s">
        <v>96</v>
      </c>
      <c r="J3876">
        <v>1</v>
      </c>
      <c r="K3876" t="s">
        <v>30</v>
      </c>
      <c r="L3876">
        <v>99</v>
      </c>
      <c r="M3876" t="s">
        <v>26</v>
      </c>
      <c r="N3876">
        <v>99</v>
      </c>
      <c r="O3876" t="s">
        <v>27</v>
      </c>
      <c r="P3876">
        <v>3</v>
      </c>
      <c r="Q3876" t="s">
        <v>28</v>
      </c>
      <c r="T3876" t="s">
        <v>36</v>
      </c>
      <c r="U3876" t="s">
        <v>37</v>
      </c>
      <c r="V3876" s="3" t="str">
        <f t="shared" si="121"/>
        <v>.</v>
      </c>
      <c r="W3876" s="3" t="str">
        <f>IF(AND(T3876&lt;&gt;"_U",T3876&lt;&gt;"c",J3876&lt;&gt;9,J3876&lt;&gt;99),IFERROR(VLOOKUP(A3876,'TA Total'!$A$2:$W$10000,18,0),"."),".")</f>
        <v>.</v>
      </c>
    </row>
    <row r="3877" spans="1:23" x14ac:dyDescent="0.2">
      <c r="A3877" s="1" t="str">
        <f t="shared" si="120"/>
        <v>2018|Selwyn District|Total - gender</v>
      </c>
      <c r="B3877" t="s">
        <v>20</v>
      </c>
      <c r="C3877" t="s">
        <v>21</v>
      </c>
      <c r="D3877" t="s">
        <v>22</v>
      </c>
      <c r="E3877" t="s">
        <v>23</v>
      </c>
      <c r="F3877">
        <v>2018</v>
      </c>
      <c r="G3877">
        <v>2018</v>
      </c>
      <c r="H3877">
        <v>62</v>
      </c>
      <c r="I3877" t="s">
        <v>96</v>
      </c>
      <c r="J3877">
        <v>1</v>
      </c>
      <c r="K3877" t="s">
        <v>30</v>
      </c>
      <c r="L3877">
        <v>99</v>
      </c>
      <c r="M3877" t="s">
        <v>26</v>
      </c>
      <c r="N3877">
        <v>99</v>
      </c>
      <c r="O3877" t="s">
        <v>27</v>
      </c>
      <c r="P3877">
        <v>99</v>
      </c>
      <c r="Q3877" t="s">
        <v>42</v>
      </c>
      <c r="R3877">
        <v>24870</v>
      </c>
      <c r="V3877" s="3">
        <f t="shared" si="121"/>
        <v>58.57</v>
      </c>
      <c r="W3877" s="3">
        <f>IF(AND(T3877&lt;&gt;"_U",T3877&lt;&gt;"c",J3877&lt;&gt;9,J3877&lt;&gt;99),IFERROR(VLOOKUP(A3877,'TA Total'!$A$2:$W$10000,18,0),"."),".")</f>
        <v>42465</v>
      </c>
    </row>
    <row r="3878" spans="1:23" x14ac:dyDescent="0.2">
      <c r="A3878" s="1" t="str">
        <f t="shared" si="120"/>
        <v>2018|Selwyn District|Male / TÄne</v>
      </c>
      <c r="B3878" t="s">
        <v>20</v>
      </c>
      <c r="C3878" t="s">
        <v>21</v>
      </c>
      <c r="D3878" t="s">
        <v>22</v>
      </c>
      <c r="E3878" t="s">
        <v>23</v>
      </c>
      <c r="F3878">
        <v>2018</v>
      </c>
      <c r="G3878">
        <v>2018</v>
      </c>
      <c r="H3878">
        <v>62</v>
      </c>
      <c r="I3878" t="s">
        <v>96</v>
      </c>
      <c r="J3878">
        <v>3</v>
      </c>
      <c r="K3878" t="s">
        <v>39</v>
      </c>
      <c r="L3878">
        <v>99</v>
      </c>
      <c r="M3878" t="s">
        <v>26</v>
      </c>
      <c r="N3878">
        <v>99</v>
      </c>
      <c r="O3878" t="s">
        <v>27</v>
      </c>
      <c r="P3878">
        <v>1</v>
      </c>
      <c r="Q3878" t="s">
        <v>34</v>
      </c>
      <c r="R3878">
        <v>471</v>
      </c>
      <c r="V3878" s="3">
        <f t="shared" si="121"/>
        <v>2.2400000000000002</v>
      </c>
      <c r="W3878" s="3">
        <f>IF(AND(T3878&lt;&gt;"_U",T3878&lt;&gt;"c",J3878&lt;&gt;9,J3878&lt;&gt;99),IFERROR(VLOOKUP(A3878,'TA Total'!$A$2:$W$10000,18,0),"."),".")</f>
        <v>20997</v>
      </c>
    </row>
    <row r="3879" spans="1:23" x14ac:dyDescent="0.2">
      <c r="A3879" s="1" t="str">
        <f t="shared" si="120"/>
        <v>2018|Selwyn District|Female / Wahine</v>
      </c>
      <c r="B3879" t="s">
        <v>20</v>
      </c>
      <c r="C3879" t="s">
        <v>21</v>
      </c>
      <c r="D3879" t="s">
        <v>22</v>
      </c>
      <c r="E3879" t="s">
        <v>23</v>
      </c>
      <c r="F3879">
        <v>2018</v>
      </c>
      <c r="G3879">
        <v>2018</v>
      </c>
      <c r="H3879">
        <v>62</v>
      </c>
      <c r="I3879" t="s">
        <v>96</v>
      </c>
      <c r="J3879">
        <v>3</v>
      </c>
      <c r="K3879" t="s">
        <v>39</v>
      </c>
      <c r="L3879">
        <v>99</v>
      </c>
      <c r="M3879" t="s">
        <v>26</v>
      </c>
      <c r="N3879">
        <v>99</v>
      </c>
      <c r="O3879" t="s">
        <v>27</v>
      </c>
      <c r="P3879">
        <v>2</v>
      </c>
      <c r="Q3879" t="s">
        <v>31</v>
      </c>
      <c r="R3879">
        <v>597</v>
      </c>
      <c r="V3879" s="3">
        <f t="shared" si="121"/>
        <v>2.78</v>
      </c>
      <c r="W3879" s="3">
        <f>IF(AND(T3879&lt;&gt;"_U",T3879&lt;&gt;"c",J3879&lt;&gt;9,J3879&lt;&gt;99),IFERROR(VLOOKUP(A3879,'TA Total'!$A$2:$W$10000,18,0),"."),".")</f>
        <v>21468</v>
      </c>
    </row>
    <row r="3880" spans="1:23" x14ac:dyDescent="0.2">
      <c r="A3880" s="1" t="str">
        <f t="shared" si="120"/>
        <v>2018|Selwyn District|Another gender / He ira kÄ“ anÅ</v>
      </c>
      <c r="B3880" t="s">
        <v>20</v>
      </c>
      <c r="C3880" t="s">
        <v>21</v>
      </c>
      <c r="D3880" t="s">
        <v>22</v>
      </c>
      <c r="E3880" t="s">
        <v>23</v>
      </c>
      <c r="F3880">
        <v>2018</v>
      </c>
      <c r="G3880">
        <v>2018</v>
      </c>
      <c r="H3880">
        <v>62</v>
      </c>
      <c r="I3880" t="s">
        <v>96</v>
      </c>
      <c r="J3880">
        <v>3</v>
      </c>
      <c r="K3880" t="s">
        <v>39</v>
      </c>
      <c r="L3880">
        <v>99</v>
      </c>
      <c r="M3880" t="s">
        <v>26</v>
      </c>
      <c r="N3880">
        <v>99</v>
      </c>
      <c r="O3880" t="s">
        <v>27</v>
      </c>
      <c r="P3880">
        <v>3</v>
      </c>
      <c r="Q3880" t="s">
        <v>28</v>
      </c>
      <c r="T3880" t="s">
        <v>36</v>
      </c>
      <c r="U3880" t="s">
        <v>37</v>
      </c>
      <c r="V3880" s="3" t="str">
        <f t="shared" si="121"/>
        <v>.</v>
      </c>
      <c r="W3880" s="3" t="str">
        <f>IF(AND(T3880&lt;&gt;"_U",T3880&lt;&gt;"c",J3880&lt;&gt;9,J3880&lt;&gt;99),IFERROR(VLOOKUP(A3880,'TA Total'!$A$2:$W$10000,18,0),"."),".")</f>
        <v>.</v>
      </c>
    </row>
    <row r="3881" spans="1:23" x14ac:dyDescent="0.2">
      <c r="A3881" s="1" t="str">
        <f t="shared" si="120"/>
        <v>2018|Selwyn District|Total - gender</v>
      </c>
      <c r="B3881" t="s">
        <v>20</v>
      </c>
      <c r="C3881" t="s">
        <v>21</v>
      </c>
      <c r="D3881" t="s">
        <v>22</v>
      </c>
      <c r="E3881" t="s">
        <v>23</v>
      </c>
      <c r="F3881">
        <v>2018</v>
      </c>
      <c r="G3881">
        <v>2018</v>
      </c>
      <c r="H3881">
        <v>62</v>
      </c>
      <c r="I3881" t="s">
        <v>96</v>
      </c>
      <c r="J3881">
        <v>3</v>
      </c>
      <c r="K3881" t="s">
        <v>39</v>
      </c>
      <c r="L3881">
        <v>99</v>
      </c>
      <c r="M3881" t="s">
        <v>26</v>
      </c>
      <c r="N3881">
        <v>99</v>
      </c>
      <c r="O3881" t="s">
        <v>27</v>
      </c>
      <c r="P3881">
        <v>99</v>
      </c>
      <c r="Q3881" t="s">
        <v>42</v>
      </c>
      <c r="R3881">
        <v>1068</v>
      </c>
      <c r="V3881" s="3">
        <f t="shared" si="121"/>
        <v>2.52</v>
      </c>
      <c r="W3881" s="3">
        <f>IF(AND(T3881&lt;&gt;"_U",T3881&lt;&gt;"c",J3881&lt;&gt;9,J3881&lt;&gt;99),IFERROR(VLOOKUP(A3881,'TA Total'!$A$2:$W$10000,18,0),"."),".")</f>
        <v>42465</v>
      </c>
    </row>
    <row r="3882" spans="1:23" x14ac:dyDescent="0.2">
      <c r="A3882" s="1" t="str">
        <f t="shared" si="120"/>
        <v>2018|Selwyn District|Male / TÄne</v>
      </c>
      <c r="B3882" t="s">
        <v>20</v>
      </c>
      <c r="C3882" t="s">
        <v>21</v>
      </c>
      <c r="D3882" t="s">
        <v>22</v>
      </c>
      <c r="E3882" t="s">
        <v>23</v>
      </c>
      <c r="F3882">
        <v>2018</v>
      </c>
      <c r="G3882">
        <v>2018</v>
      </c>
      <c r="H3882">
        <v>62</v>
      </c>
      <c r="I3882" t="s">
        <v>96</v>
      </c>
      <c r="J3882">
        <v>4</v>
      </c>
      <c r="K3882" t="s">
        <v>54</v>
      </c>
      <c r="L3882">
        <v>99</v>
      </c>
      <c r="M3882" t="s">
        <v>26</v>
      </c>
      <c r="N3882">
        <v>99</v>
      </c>
      <c r="O3882" t="s">
        <v>27</v>
      </c>
      <c r="P3882">
        <v>1</v>
      </c>
      <c r="Q3882" t="s">
        <v>34</v>
      </c>
      <c r="R3882">
        <v>1179</v>
      </c>
      <c r="V3882" s="3">
        <f t="shared" si="121"/>
        <v>5.62</v>
      </c>
      <c r="W3882" s="3">
        <f>IF(AND(T3882&lt;&gt;"_U",T3882&lt;&gt;"c",J3882&lt;&gt;9,J3882&lt;&gt;99),IFERROR(VLOOKUP(A3882,'TA Total'!$A$2:$W$10000,18,0),"."),".")</f>
        <v>20997</v>
      </c>
    </row>
    <row r="3883" spans="1:23" x14ac:dyDescent="0.2">
      <c r="A3883" s="1" t="str">
        <f t="shared" si="120"/>
        <v>2018|Selwyn District|Female / Wahine</v>
      </c>
      <c r="B3883" t="s">
        <v>20</v>
      </c>
      <c r="C3883" t="s">
        <v>21</v>
      </c>
      <c r="D3883" t="s">
        <v>22</v>
      </c>
      <c r="E3883" t="s">
        <v>23</v>
      </c>
      <c r="F3883">
        <v>2018</v>
      </c>
      <c r="G3883">
        <v>2018</v>
      </c>
      <c r="H3883">
        <v>62</v>
      </c>
      <c r="I3883" t="s">
        <v>96</v>
      </c>
      <c r="J3883">
        <v>4</v>
      </c>
      <c r="K3883" t="s">
        <v>54</v>
      </c>
      <c r="L3883">
        <v>99</v>
      </c>
      <c r="M3883" t="s">
        <v>26</v>
      </c>
      <c r="N3883">
        <v>99</v>
      </c>
      <c r="O3883" t="s">
        <v>27</v>
      </c>
      <c r="P3883">
        <v>2</v>
      </c>
      <c r="Q3883" t="s">
        <v>31</v>
      </c>
      <c r="R3883">
        <v>1458</v>
      </c>
      <c r="V3883" s="3">
        <f t="shared" si="121"/>
        <v>6.79</v>
      </c>
      <c r="W3883" s="3">
        <f>IF(AND(T3883&lt;&gt;"_U",T3883&lt;&gt;"c",J3883&lt;&gt;9,J3883&lt;&gt;99),IFERROR(VLOOKUP(A3883,'TA Total'!$A$2:$W$10000,18,0),"."),".")</f>
        <v>21468</v>
      </c>
    </row>
    <row r="3884" spans="1:23" x14ac:dyDescent="0.2">
      <c r="A3884" s="1" t="str">
        <f t="shared" si="120"/>
        <v>2018|Selwyn District|Another gender / He ira kÄ“ anÅ</v>
      </c>
      <c r="B3884" t="s">
        <v>20</v>
      </c>
      <c r="C3884" t="s">
        <v>21</v>
      </c>
      <c r="D3884" t="s">
        <v>22</v>
      </c>
      <c r="E3884" t="s">
        <v>23</v>
      </c>
      <c r="F3884">
        <v>2018</v>
      </c>
      <c r="G3884">
        <v>2018</v>
      </c>
      <c r="H3884">
        <v>62</v>
      </c>
      <c r="I3884" t="s">
        <v>96</v>
      </c>
      <c r="J3884">
        <v>4</v>
      </c>
      <c r="K3884" t="s">
        <v>54</v>
      </c>
      <c r="L3884">
        <v>99</v>
      </c>
      <c r="M3884" t="s">
        <v>26</v>
      </c>
      <c r="N3884">
        <v>99</v>
      </c>
      <c r="O3884" t="s">
        <v>27</v>
      </c>
      <c r="P3884">
        <v>3</v>
      </c>
      <c r="Q3884" t="s">
        <v>28</v>
      </c>
      <c r="T3884" t="s">
        <v>36</v>
      </c>
      <c r="U3884" t="s">
        <v>37</v>
      </c>
      <c r="V3884" s="3" t="str">
        <f t="shared" si="121"/>
        <v>.</v>
      </c>
      <c r="W3884" s="3" t="str">
        <f>IF(AND(T3884&lt;&gt;"_U",T3884&lt;&gt;"c",J3884&lt;&gt;9,J3884&lt;&gt;99),IFERROR(VLOOKUP(A3884,'TA Total'!$A$2:$W$10000,18,0),"."),".")</f>
        <v>.</v>
      </c>
    </row>
    <row r="3885" spans="1:23" x14ac:dyDescent="0.2">
      <c r="A3885" s="1" t="str">
        <f t="shared" si="120"/>
        <v>2018|Selwyn District|Total - gender</v>
      </c>
      <c r="B3885" t="s">
        <v>20</v>
      </c>
      <c r="C3885" t="s">
        <v>21</v>
      </c>
      <c r="D3885" t="s">
        <v>22</v>
      </c>
      <c r="E3885" t="s">
        <v>23</v>
      </c>
      <c r="F3885">
        <v>2018</v>
      </c>
      <c r="G3885">
        <v>2018</v>
      </c>
      <c r="H3885">
        <v>62</v>
      </c>
      <c r="I3885" t="s">
        <v>96</v>
      </c>
      <c r="J3885">
        <v>4</v>
      </c>
      <c r="K3885" t="s">
        <v>54</v>
      </c>
      <c r="L3885">
        <v>99</v>
      </c>
      <c r="M3885" t="s">
        <v>26</v>
      </c>
      <c r="N3885">
        <v>99</v>
      </c>
      <c r="O3885" t="s">
        <v>27</v>
      </c>
      <c r="P3885">
        <v>99</v>
      </c>
      <c r="Q3885" t="s">
        <v>42</v>
      </c>
      <c r="R3885">
        <v>2634</v>
      </c>
      <c r="V3885" s="3">
        <f t="shared" si="121"/>
        <v>6.2</v>
      </c>
      <c r="W3885" s="3">
        <f>IF(AND(T3885&lt;&gt;"_U",T3885&lt;&gt;"c",J3885&lt;&gt;9,J3885&lt;&gt;99),IFERROR(VLOOKUP(A3885,'TA Total'!$A$2:$W$10000,18,0),"."),".")</f>
        <v>42465</v>
      </c>
    </row>
    <row r="3886" spans="1:23" x14ac:dyDescent="0.2">
      <c r="A3886" s="1" t="str">
        <f t="shared" si="120"/>
        <v>2018|Selwyn District|Male / TÄne</v>
      </c>
      <c r="B3886" t="s">
        <v>20</v>
      </c>
      <c r="C3886" t="s">
        <v>21</v>
      </c>
      <c r="D3886" t="s">
        <v>22</v>
      </c>
      <c r="E3886" t="s">
        <v>23</v>
      </c>
      <c r="F3886">
        <v>2018</v>
      </c>
      <c r="G3886">
        <v>2018</v>
      </c>
      <c r="H3886">
        <v>62</v>
      </c>
      <c r="I3886" t="s">
        <v>96</v>
      </c>
      <c r="J3886">
        <v>5</v>
      </c>
      <c r="K3886" t="s">
        <v>33</v>
      </c>
      <c r="L3886">
        <v>99</v>
      </c>
      <c r="M3886" t="s">
        <v>26</v>
      </c>
      <c r="N3886">
        <v>99</v>
      </c>
      <c r="O3886" t="s">
        <v>27</v>
      </c>
      <c r="P3886">
        <v>1</v>
      </c>
      <c r="Q3886" t="s">
        <v>34</v>
      </c>
      <c r="R3886">
        <v>357</v>
      </c>
      <c r="V3886" s="3">
        <f t="shared" si="121"/>
        <v>1.7</v>
      </c>
      <c r="W3886" s="3">
        <f>IF(AND(T3886&lt;&gt;"_U",T3886&lt;&gt;"c",J3886&lt;&gt;9,J3886&lt;&gt;99),IFERROR(VLOOKUP(A3886,'TA Total'!$A$2:$W$10000,18,0),"."),".")</f>
        <v>20997</v>
      </c>
    </row>
    <row r="3887" spans="1:23" x14ac:dyDescent="0.2">
      <c r="A3887" s="1" t="str">
        <f t="shared" si="120"/>
        <v>2018|Selwyn District|Female / Wahine</v>
      </c>
      <c r="B3887" t="s">
        <v>20</v>
      </c>
      <c r="C3887" t="s">
        <v>21</v>
      </c>
      <c r="D3887" t="s">
        <v>22</v>
      </c>
      <c r="E3887" t="s">
        <v>23</v>
      </c>
      <c r="F3887">
        <v>2018</v>
      </c>
      <c r="G3887">
        <v>2018</v>
      </c>
      <c r="H3887">
        <v>62</v>
      </c>
      <c r="I3887" t="s">
        <v>96</v>
      </c>
      <c r="J3887">
        <v>5</v>
      </c>
      <c r="K3887" t="s">
        <v>33</v>
      </c>
      <c r="L3887">
        <v>99</v>
      </c>
      <c r="M3887" t="s">
        <v>26</v>
      </c>
      <c r="N3887">
        <v>99</v>
      </c>
      <c r="O3887" t="s">
        <v>27</v>
      </c>
      <c r="P3887">
        <v>2</v>
      </c>
      <c r="Q3887" t="s">
        <v>31</v>
      </c>
      <c r="R3887">
        <v>900</v>
      </c>
      <c r="V3887" s="3">
        <f t="shared" si="121"/>
        <v>4.1900000000000004</v>
      </c>
      <c r="W3887" s="3">
        <f>IF(AND(T3887&lt;&gt;"_U",T3887&lt;&gt;"c",J3887&lt;&gt;9,J3887&lt;&gt;99),IFERROR(VLOOKUP(A3887,'TA Total'!$A$2:$W$10000,18,0),"."),".")</f>
        <v>21468</v>
      </c>
    </row>
    <row r="3888" spans="1:23" x14ac:dyDescent="0.2">
      <c r="A3888" s="1" t="str">
        <f t="shared" si="120"/>
        <v>2018|Selwyn District|Another gender / He ira kÄ“ anÅ</v>
      </c>
      <c r="B3888" t="s">
        <v>20</v>
      </c>
      <c r="C3888" t="s">
        <v>21</v>
      </c>
      <c r="D3888" t="s">
        <v>22</v>
      </c>
      <c r="E3888" t="s">
        <v>23</v>
      </c>
      <c r="F3888">
        <v>2018</v>
      </c>
      <c r="G3888">
        <v>2018</v>
      </c>
      <c r="H3888">
        <v>62</v>
      </c>
      <c r="I3888" t="s">
        <v>96</v>
      </c>
      <c r="J3888">
        <v>5</v>
      </c>
      <c r="K3888" t="s">
        <v>33</v>
      </c>
      <c r="L3888">
        <v>99</v>
      </c>
      <c r="M3888" t="s">
        <v>26</v>
      </c>
      <c r="N3888">
        <v>99</v>
      </c>
      <c r="O3888" t="s">
        <v>27</v>
      </c>
      <c r="P3888">
        <v>3</v>
      </c>
      <c r="Q3888" t="s">
        <v>28</v>
      </c>
      <c r="T3888" t="s">
        <v>36</v>
      </c>
      <c r="U3888" t="s">
        <v>37</v>
      </c>
      <c r="V3888" s="3" t="str">
        <f t="shared" si="121"/>
        <v>.</v>
      </c>
      <c r="W3888" s="3" t="str">
        <f>IF(AND(T3888&lt;&gt;"_U",T3888&lt;&gt;"c",J3888&lt;&gt;9,J3888&lt;&gt;99),IFERROR(VLOOKUP(A3888,'TA Total'!$A$2:$W$10000,18,0),"."),".")</f>
        <v>.</v>
      </c>
    </row>
    <row r="3889" spans="1:23" x14ac:dyDescent="0.2">
      <c r="A3889" s="1" t="str">
        <f t="shared" si="120"/>
        <v>2018|Selwyn District|Total - gender</v>
      </c>
      <c r="B3889" t="s">
        <v>20</v>
      </c>
      <c r="C3889" t="s">
        <v>21</v>
      </c>
      <c r="D3889" t="s">
        <v>22</v>
      </c>
      <c r="E3889" t="s">
        <v>23</v>
      </c>
      <c r="F3889">
        <v>2018</v>
      </c>
      <c r="G3889">
        <v>2018</v>
      </c>
      <c r="H3889">
        <v>62</v>
      </c>
      <c r="I3889" t="s">
        <v>96</v>
      </c>
      <c r="J3889">
        <v>5</v>
      </c>
      <c r="K3889" t="s">
        <v>33</v>
      </c>
      <c r="L3889">
        <v>99</v>
      </c>
      <c r="M3889" t="s">
        <v>26</v>
      </c>
      <c r="N3889">
        <v>99</v>
      </c>
      <c r="O3889" t="s">
        <v>27</v>
      </c>
      <c r="P3889">
        <v>99</v>
      </c>
      <c r="Q3889" t="s">
        <v>42</v>
      </c>
      <c r="R3889">
        <v>1257</v>
      </c>
      <c r="V3889" s="3">
        <f t="shared" si="121"/>
        <v>2.96</v>
      </c>
      <c r="W3889" s="3">
        <f>IF(AND(T3889&lt;&gt;"_U",T3889&lt;&gt;"c",J3889&lt;&gt;9,J3889&lt;&gt;99),IFERROR(VLOOKUP(A3889,'TA Total'!$A$2:$W$10000,18,0),"."),".")</f>
        <v>42465</v>
      </c>
    </row>
    <row r="3890" spans="1:23" x14ac:dyDescent="0.2">
      <c r="A3890" s="1" t="str">
        <f t="shared" si="120"/>
        <v>2018|Selwyn District|Male / TÄne</v>
      </c>
      <c r="B3890" t="s">
        <v>20</v>
      </c>
      <c r="C3890" t="s">
        <v>21</v>
      </c>
      <c r="D3890" t="s">
        <v>22</v>
      </c>
      <c r="E3890" t="s">
        <v>23</v>
      </c>
      <c r="F3890">
        <v>2018</v>
      </c>
      <c r="G3890">
        <v>2018</v>
      </c>
      <c r="H3890">
        <v>62</v>
      </c>
      <c r="I3890" t="s">
        <v>96</v>
      </c>
      <c r="J3890">
        <v>6</v>
      </c>
      <c r="K3890" t="s">
        <v>52</v>
      </c>
      <c r="L3890">
        <v>99</v>
      </c>
      <c r="M3890" t="s">
        <v>26</v>
      </c>
      <c r="N3890">
        <v>99</v>
      </c>
      <c r="O3890" t="s">
        <v>27</v>
      </c>
      <c r="P3890">
        <v>1</v>
      </c>
      <c r="Q3890" t="s">
        <v>34</v>
      </c>
      <c r="R3890">
        <v>6594</v>
      </c>
      <c r="V3890" s="3">
        <f t="shared" si="121"/>
        <v>31.4</v>
      </c>
      <c r="W3890" s="3">
        <f>IF(AND(T3890&lt;&gt;"_U",T3890&lt;&gt;"c",J3890&lt;&gt;9,J3890&lt;&gt;99),IFERROR(VLOOKUP(A3890,'TA Total'!$A$2:$W$10000,18,0),"."),".")</f>
        <v>20997</v>
      </c>
    </row>
    <row r="3891" spans="1:23" x14ac:dyDescent="0.2">
      <c r="A3891" s="1" t="str">
        <f t="shared" si="120"/>
        <v>2018|Selwyn District|Female / Wahine</v>
      </c>
      <c r="B3891" t="s">
        <v>20</v>
      </c>
      <c r="C3891" t="s">
        <v>21</v>
      </c>
      <c r="D3891" t="s">
        <v>22</v>
      </c>
      <c r="E3891" t="s">
        <v>23</v>
      </c>
      <c r="F3891">
        <v>2018</v>
      </c>
      <c r="G3891">
        <v>2018</v>
      </c>
      <c r="H3891">
        <v>62</v>
      </c>
      <c r="I3891" t="s">
        <v>96</v>
      </c>
      <c r="J3891">
        <v>6</v>
      </c>
      <c r="K3891" t="s">
        <v>52</v>
      </c>
      <c r="L3891">
        <v>99</v>
      </c>
      <c r="M3891" t="s">
        <v>26</v>
      </c>
      <c r="N3891">
        <v>99</v>
      </c>
      <c r="O3891" t="s">
        <v>27</v>
      </c>
      <c r="P3891">
        <v>2</v>
      </c>
      <c r="Q3891" t="s">
        <v>31</v>
      </c>
      <c r="R3891">
        <v>6042</v>
      </c>
      <c r="V3891" s="3">
        <f t="shared" si="121"/>
        <v>28.14</v>
      </c>
      <c r="W3891" s="3">
        <f>IF(AND(T3891&lt;&gt;"_U",T3891&lt;&gt;"c",J3891&lt;&gt;9,J3891&lt;&gt;99),IFERROR(VLOOKUP(A3891,'TA Total'!$A$2:$W$10000,18,0),"."),".")</f>
        <v>21468</v>
      </c>
    </row>
    <row r="3892" spans="1:23" x14ac:dyDescent="0.2">
      <c r="A3892" s="1" t="str">
        <f t="shared" si="120"/>
        <v>2018|Selwyn District|Another gender / He ira kÄ“ anÅ</v>
      </c>
      <c r="B3892" t="s">
        <v>20</v>
      </c>
      <c r="C3892" t="s">
        <v>21</v>
      </c>
      <c r="D3892" t="s">
        <v>22</v>
      </c>
      <c r="E3892" t="s">
        <v>23</v>
      </c>
      <c r="F3892">
        <v>2018</v>
      </c>
      <c r="G3892">
        <v>2018</v>
      </c>
      <c r="H3892">
        <v>62</v>
      </c>
      <c r="I3892" t="s">
        <v>96</v>
      </c>
      <c r="J3892">
        <v>6</v>
      </c>
      <c r="K3892" t="s">
        <v>52</v>
      </c>
      <c r="L3892">
        <v>99</v>
      </c>
      <c r="M3892" t="s">
        <v>26</v>
      </c>
      <c r="N3892">
        <v>99</v>
      </c>
      <c r="O3892" t="s">
        <v>27</v>
      </c>
      <c r="P3892">
        <v>3</v>
      </c>
      <c r="Q3892" t="s">
        <v>28</v>
      </c>
      <c r="T3892" t="s">
        <v>36</v>
      </c>
      <c r="U3892" t="s">
        <v>37</v>
      </c>
      <c r="V3892" s="3" t="str">
        <f t="shared" si="121"/>
        <v>.</v>
      </c>
      <c r="W3892" s="3" t="str">
        <f>IF(AND(T3892&lt;&gt;"_U",T3892&lt;&gt;"c",J3892&lt;&gt;9,J3892&lt;&gt;99),IFERROR(VLOOKUP(A3892,'TA Total'!$A$2:$W$10000,18,0),"."),".")</f>
        <v>.</v>
      </c>
    </row>
    <row r="3893" spans="1:23" x14ac:dyDescent="0.2">
      <c r="A3893" s="1" t="str">
        <f t="shared" si="120"/>
        <v>2018|Selwyn District|Total - gender</v>
      </c>
      <c r="B3893" t="s">
        <v>20</v>
      </c>
      <c r="C3893" t="s">
        <v>21</v>
      </c>
      <c r="D3893" t="s">
        <v>22</v>
      </c>
      <c r="E3893" t="s">
        <v>23</v>
      </c>
      <c r="F3893">
        <v>2018</v>
      </c>
      <c r="G3893">
        <v>2018</v>
      </c>
      <c r="H3893">
        <v>62</v>
      </c>
      <c r="I3893" t="s">
        <v>96</v>
      </c>
      <c r="J3893">
        <v>6</v>
      </c>
      <c r="K3893" t="s">
        <v>52</v>
      </c>
      <c r="L3893">
        <v>99</v>
      </c>
      <c r="M3893" t="s">
        <v>26</v>
      </c>
      <c r="N3893">
        <v>99</v>
      </c>
      <c r="O3893" t="s">
        <v>27</v>
      </c>
      <c r="P3893">
        <v>99</v>
      </c>
      <c r="Q3893" t="s">
        <v>42</v>
      </c>
      <c r="R3893">
        <v>12633</v>
      </c>
      <c r="V3893" s="3">
        <f t="shared" si="121"/>
        <v>29.75</v>
      </c>
      <c r="W3893" s="3">
        <f>IF(AND(T3893&lt;&gt;"_U",T3893&lt;&gt;"c",J3893&lt;&gt;9,J3893&lt;&gt;99),IFERROR(VLOOKUP(A3893,'TA Total'!$A$2:$W$10000,18,0),"."),".")</f>
        <v>42465</v>
      </c>
    </row>
    <row r="3894" spans="1:23" x14ac:dyDescent="0.2">
      <c r="A3894" s="1" t="str">
        <f t="shared" si="120"/>
        <v>2018|Selwyn District|Male / TÄne</v>
      </c>
      <c r="B3894" t="s">
        <v>20</v>
      </c>
      <c r="C3894" t="s">
        <v>21</v>
      </c>
      <c r="D3894" t="s">
        <v>22</v>
      </c>
      <c r="E3894" t="s">
        <v>23</v>
      </c>
      <c r="F3894">
        <v>2018</v>
      </c>
      <c r="G3894">
        <v>2018</v>
      </c>
      <c r="H3894">
        <v>62</v>
      </c>
      <c r="I3894" t="s">
        <v>96</v>
      </c>
      <c r="J3894">
        <v>9</v>
      </c>
      <c r="K3894" t="s">
        <v>25</v>
      </c>
      <c r="L3894">
        <v>99</v>
      </c>
      <c r="M3894" t="s">
        <v>26</v>
      </c>
      <c r="N3894">
        <v>99</v>
      </c>
      <c r="O3894" t="s">
        <v>27</v>
      </c>
      <c r="P3894">
        <v>1</v>
      </c>
      <c r="Q3894" t="s">
        <v>34</v>
      </c>
      <c r="R3894">
        <v>2706</v>
      </c>
      <c r="V3894" s="3" t="str">
        <f t="shared" si="121"/>
        <v>.</v>
      </c>
      <c r="W3894" s="3" t="str">
        <f>IF(AND(T3894&lt;&gt;"_U",T3894&lt;&gt;"c",J3894&lt;&gt;9,J3894&lt;&gt;99),IFERROR(VLOOKUP(A3894,'TA Total'!$A$2:$W$10000,18,0),"."),".")</f>
        <v>.</v>
      </c>
    </row>
    <row r="3895" spans="1:23" x14ac:dyDescent="0.2">
      <c r="A3895" s="1" t="str">
        <f t="shared" si="120"/>
        <v>2018|Selwyn District|Female / Wahine</v>
      </c>
      <c r="B3895" t="s">
        <v>20</v>
      </c>
      <c r="C3895" t="s">
        <v>21</v>
      </c>
      <c r="D3895" t="s">
        <v>22</v>
      </c>
      <c r="E3895" t="s">
        <v>23</v>
      </c>
      <c r="F3895">
        <v>2018</v>
      </c>
      <c r="G3895">
        <v>2018</v>
      </c>
      <c r="H3895">
        <v>62</v>
      </c>
      <c r="I3895" t="s">
        <v>96</v>
      </c>
      <c r="J3895">
        <v>9</v>
      </c>
      <c r="K3895" t="s">
        <v>25</v>
      </c>
      <c r="L3895">
        <v>99</v>
      </c>
      <c r="M3895" t="s">
        <v>26</v>
      </c>
      <c r="N3895">
        <v>99</v>
      </c>
      <c r="O3895" t="s">
        <v>27</v>
      </c>
      <c r="P3895">
        <v>2</v>
      </c>
      <c r="Q3895" t="s">
        <v>31</v>
      </c>
      <c r="R3895">
        <v>1941</v>
      </c>
      <c r="V3895" s="3" t="str">
        <f t="shared" si="121"/>
        <v>.</v>
      </c>
      <c r="W3895" s="3" t="str">
        <f>IF(AND(T3895&lt;&gt;"_U",T3895&lt;&gt;"c",J3895&lt;&gt;9,J3895&lt;&gt;99),IFERROR(VLOOKUP(A3895,'TA Total'!$A$2:$W$10000,18,0),"."),".")</f>
        <v>.</v>
      </c>
    </row>
    <row r="3896" spans="1:23" x14ac:dyDescent="0.2">
      <c r="A3896" s="1" t="str">
        <f t="shared" si="120"/>
        <v>2018|Selwyn District|Another gender / He ira kÄ“ anÅ</v>
      </c>
      <c r="B3896" t="s">
        <v>20</v>
      </c>
      <c r="C3896" t="s">
        <v>21</v>
      </c>
      <c r="D3896" t="s">
        <v>22</v>
      </c>
      <c r="E3896" t="s">
        <v>23</v>
      </c>
      <c r="F3896">
        <v>2018</v>
      </c>
      <c r="G3896">
        <v>2018</v>
      </c>
      <c r="H3896">
        <v>62</v>
      </c>
      <c r="I3896" t="s">
        <v>96</v>
      </c>
      <c r="J3896">
        <v>9</v>
      </c>
      <c r="K3896" t="s">
        <v>25</v>
      </c>
      <c r="L3896">
        <v>99</v>
      </c>
      <c r="M3896" t="s">
        <v>26</v>
      </c>
      <c r="N3896">
        <v>99</v>
      </c>
      <c r="O3896" t="s">
        <v>27</v>
      </c>
      <c r="P3896">
        <v>3</v>
      </c>
      <c r="Q3896" t="s">
        <v>28</v>
      </c>
      <c r="T3896" t="s">
        <v>36</v>
      </c>
      <c r="U3896" t="s">
        <v>37</v>
      </c>
      <c r="V3896" s="3" t="str">
        <f t="shared" si="121"/>
        <v>.</v>
      </c>
      <c r="W3896" s="3" t="str">
        <f>IF(AND(T3896&lt;&gt;"_U",T3896&lt;&gt;"c",J3896&lt;&gt;9,J3896&lt;&gt;99),IFERROR(VLOOKUP(A3896,'TA Total'!$A$2:$W$10000,18,0),"."),".")</f>
        <v>.</v>
      </c>
    </row>
    <row r="3897" spans="1:23" x14ac:dyDescent="0.2">
      <c r="A3897" s="1" t="str">
        <f t="shared" si="120"/>
        <v>2018|Selwyn District|Total - gender</v>
      </c>
      <c r="B3897" t="s">
        <v>20</v>
      </c>
      <c r="C3897" t="s">
        <v>21</v>
      </c>
      <c r="D3897" t="s">
        <v>22</v>
      </c>
      <c r="E3897" t="s">
        <v>23</v>
      </c>
      <c r="F3897">
        <v>2018</v>
      </c>
      <c r="G3897">
        <v>2018</v>
      </c>
      <c r="H3897">
        <v>62</v>
      </c>
      <c r="I3897" t="s">
        <v>96</v>
      </c>
      <c r="J3897">
        <v>9</v>
      </c>
      <c r="K3897" t="s">
        <v>25</v>
      </c>
      <c r="L3897">
        <v>99</v>
      </c>
      <c r="M3897" t="s">
        <v>26</v>
      </c>
      <c r="N3897">
        <v>99</v>
      </c>
      <c r="O3897" t="s">
        <v>27</v>
      </c>
      <c r="P3897">
        <v>99</v>
      </c>
      <c r="Q3897" t="s">
        <v>42</v>
      </c>
      <c r="R3897">
        <v>4647</v>
      </c>
      <c r="V3897" s="3" t="str">
        <f t="shared" si="121"/>
        <v>.</v>
      </c>
      <c r="W3897" s="3" t="str">
        <f>IF(AND(T3897&lt;&gt;"_U",T3897&lt;&gt;"c",J3897&lt;&gt;9,J3897&lt;&gt;99),IFERROR(VLOOKUP(A3897,'TA Total'!$A$2:$W$10000,18,0),"."),".")</f>
        <v>.</v>
      </c>
    </row>
    <row r="3898" spans="1:23" x14ac:dyDescent="0.2">
      <c r="A3898" s="1" t="str">
        <f t="shared" si="120"/>
        <v>2018|Selwyn District|Male / TÄne</v>
      </c>
      <c r="B3898" t="s">
        <v>20</v>
      </c>
      <c r="C3898" t="s">
        <v>21</v>
      </c>
      <c r="D3898" t="s">
        <v>22</v>
      </c>
      <c r="E3898" t="s">
        <v>23</v>
      </c>
      <c r="F3898">
        <v>2018</v>
      </c>
      <c r="G3898">
        <v>2018</v>
      </c>
      <c r="H3898">
        <v>62</v>
      </c>
      <c r="I3898" t="s">
        <v>96</v>
      </c>
      <c r="J3898">
        <v>77</v>
      </c>
      <c r="K3898" t="s">
        <v>49</v>
      </c>
      <c r="L3898">
        <v>99</v>
      </c>
      <c r="M3898" t="s">
        <v>26</v>
      </c>
      <c r="N3898">
        <v>99</v>
      </c>
      <c r="O3898" t="s">
        <v>27</v>
      </c>
      <c r="P3898">
        <v>1</v>
      </c>
      <c r="Q3898" t="s">
        <v>34</v>
      </c>
      <c r="R3898">
        <v>20997</v>
      </c>
      <c r="V3898" s="3">
        <f t="shared" si="121"/>
        <v>100</v>
      </c>
      <c r="W3898" s="3">
        <f>IF(AND(T3898&lt;&gt;"_U",T3898&lt;&gt;"c",J3898&lt;&gt;9,J3898&lt;&gt;99),IFERROR(VLOOKUP(A3898,'TA Total'!$A$2:$W$10000,18,0),"."),".")</f>
        <v>20997</v>
      </c>
    </row>
    <row r="3899" spans="1:23" x14ac:dyDescent="0.2">
      <c r="A3899" s="1" t="str">
        <f t="shared" si="120"/>
        <v>2018|Selwyn District|Female / Wahine</v>
      </c>
      <c r="B3899" t="s">
        <v>20</v>
      </c>
      <c r="C3899" t="s">
        <v>21</v>
      </c>
      <c r="D3899" t="s">
        <v>22</v>
      </c>
      <c r="E3899" t="s">
        <v>23</v>
      </c>
      <c r="F3899">
        <v>2018</v>
      </c>
      <c r="G3899">
        <v>2018</v>
      </c>
      <c r="H3899">
        <v>62</v>
      </c>
      <c r="I3899" t="s">
        <v>96</v>
      </c>
      <c r="J3899">
        <v>77</v>
      </c>
      <c r="K3899" t="s">
        <v>49</v>
      </c>
      <c r="L3899">
        <v>99</v>
      </c>
      <c r="M3899" t="s">
        <v>26</v>
      </c>
      <c r="N3899">
        <v>99</v>
      </c>
      <c r="O3899" t="s">
        <v>27</v>
      </c>
      <c r="P3899">
        <v>2</v>
      </c>
      <c r="Q3899" t="s">
        <v>31</v>
      </c>
      <c r="R3899">
        <v>21468</v>
      </c>
      <c r="V3899" s="3">
        <f t="shared" si="121"/>
        <v>100</v>
      </c>
      <c r="W3899" s="3">
        <f>IF(AND(T3899&lt;&gt;"_U",T3899&lt;&gt;"c",J3899&lt;&gt;9,J3899&lt;&gt;99),IFERROR(VLOOKUP(A3899,'TA Total'!$A$2:$W$10000,18,0),"."),".")</f>
        <v>21468</v>
      </c>
    </row>
    <row r="3900" spans="1:23" x14ac:dyDescent="0.2">
      <c r="A3900" s="1" t="str">
        <f t="shared" si="120"/>
        <v>2018|Selwyn District|Another gender / He ira kÄ“ anÅ</v>
      </c>
      <c r="B3900" t="s">
        <v>20</v>
      </c>
      <c r="C3900" t="s">
        <v>21</v>
      </c>
      <c r="D3900" t="s">
        <v>22</v>
      </c>
      <c r="E3900" t="s">
        <v>23</v>
      </c>
      <c r="F3900">
        <v>2018</v>
      </c>
      <c r="G3900">
        <v>2018</v>
      </c>
      <c r="H3900">
        <v>62</v>
      </c>
      <c r="I3900" t="s">
        <v>96</v>
      </c>
      <c r="J3900">
        <v>77</v>
      </c>
      <c r="K3900" t="s">
        <v>49</v>
      </c>
      <c r="L3900">
        <v>99</v>
      </c>
      <c r="M3900" t="s">
        <v>26</v>
      </c>
      <c r="N3900">
        <v>99</v>
      </c>
      <c r="O3900" t="s">
        <v>27</v>
      </c>
      <c r="P3900">
        <v>3</v>
      </c>
      <c r="Q3900" t="s">
        <v>28</v>
      </c>
      <c r="T3900" t="s">
        <v>36</v>
      </c>
      <c r="U3900" t="s">
        <v>37</v>
      </c>
      <c r="V3900" s="3" t="str">
        <f t="shared" si="121"/>
        <v>.</v>
      </c>
      <c r="W3900" s="3" t="str">
        <f>IF(AND(T3900&lt;&gt;"_U",T3900&lt;&gt;"c",J3900&lt;&gt;9,J3900&lt;&gt;99),IFERROR(VLOOKUP(A3900,'TA Total'!$A$2:$W$10000,18,0),"."),".")</f>
        <v>.</v>
      </c>
    </row>
    <row r="3901" spans="1:23" x14ac:dyDescent="0.2">
      <c r="A3901" s="1" t="str">
        <f t="shared" si="120"/>
        <v>2018|Selwyn District|Total - gender</v>
      </c>
      <c r="B3901" t="s">
        <v>20</v>
      </c>
      <c r="C3901" t="s">
        <v>21</v>
      </c>
      <c r="D3901" t="s">
        <v>22</v>
      </c>
      <c r="E3901" t="s">
        <v>23</v>
      </c>
      <c r="F3901">
        <v>2018</v>
      </c>
      <c r="G3901">
        <v>2018</v>
      </c>
      <c r="H3901">
        <v>62</v>
      </c>
      <c r="I3901" t="s">
        <v>96</v>
      </c>
      <c r="J3901">
        <v>77</v>
      </c>
      <c r="K3901" t="s">
        <v>49</v>
      </c>
      <c r="L3901">
        <v>99</v>
      </c>
      <c r="M3901" t="s">
        <v>26</v>
      </c>
      <c r="N3901">
        <v>99</v>
      </c>
      <c r="O3901" t="s">
        <v>27</v>
      </c>
      <c r="P3901">
        <v>99</v>
      </c>
      <c r="Q3901" t="s">
        <v>42</v>
      </c>
      <c r="R3901">
        <v>42465</v>
      </c>
      <c r="V3901" s="3">
        <f t="shared" si="121"/>
        <v>100</v>
      </c>
      <c r="W3901" s="3">
        <f>IF(AND(T3901&lt;&gt;"_U",T3901&lt;&gt;"c",J3901&lt;&gt;9,J3901&lt;&gt;99),IFERROR(VLOOKUP(A3901,'TA Total'!$A$2:$W$10000,18,0),"."),".")</f>
        <v>42465</v>
      </c>
    </row>
    <row r="3902" spans="1:23" x14ac:dyDescent="0.2">
      <c r="A3902" s="1" t="str">
        <f t="shared" si="120"/>
        <v>2018|Selwyn District|Male / TÄne</v>
      </c>
      <c r="B3902" t="s">
        <v>20</v>
      </c>
      <c r="C3902" t="s">
        <v>21</v>
      </c>
      <c r="D3902" t="s">
        <v>22</v>
      </c>
      <c r="E3902" t="s">
        <v>23</v>
      </c>
      <c r="F3902">
        <v>2018</v>
      </c>
      <c r="G3902">
        <v>2018</v>
      </c>
      <c r="H3902">
        <v>62</v>
      </c>
      <c r="I3902" t="s">
        <v>96</v>
      </c>
      <c r="J3902">
        <v>99</v>
      </c>
      <c r="K3902" t="s">
        <v>47</v>
      </c>
      <c r="L3902">
        <v>99</v>
      </c>
      <c r="M3902" t="s">
        <v>26</v>
      </c>
      <c r="N3902">
        <v>99</v>
      </c>
      <c r="O3902" t="s">
        <v>27</v>
      </c>
      <c r="P3902">
        <v>1</v>
      </c>
      <c r="Q3902" t="s">
        <v>34</v>
      </c>
      <c r="R3902">
        <v>23703</v>
      </c>
      <c r="V3902" s="3" t="str">
        <f t="shared" si="121"/>
        <v>.</v>
      </c>
      <c r="W3902" s="3" t="str">
        <f>IF(AND(T3902&lt;&gt;"_U",T3902&lt;&gt;"c",J3902&lt;&gt;9,J3902&lt;&gt;99),IFERROR(VLOOKUP(A3902,'TA Total'!$A$2:$W$10000,18,0),"."),".")</f>
        <v>.</v>
      </c>
    </row>
    <row r="3903" spans="1:23" x14ac:dyDescent="0.2">
      <c r="A3903" s="1" t="str">
        <f t="shared" si="120"/>
        <v>2018|Selwyn District|Female / Wahine</v>
      </c>
      <c r="B3903" t="s">
        <v>20</v>
      </c>
      <c r="C3903" t="s">
        <v>21</v>
      </c>
      <c r="D3903" t="s">
        <v>22</v>
      </c>
      <c r="E3903" t="s">
        <v>23</v>
      </c>
      <c r="F3903">
        <v>2018</v>
      </c>
      <c r="G3903">
        <v>2018</v>
      </c>
      <c r="H3903">
        <v>62</v>
      </c>
      <c r="I3903" t="s">
        <v>96</v>
      </c>
      <c r="J3903">
        <v>99</v>
      </c>
      <c r="K3903" t="s">
        <v>47</v>
      </c>
      <c r="L3903">
        <v>99</v>
      </c>
      <c r="M3903" t="s">
        <v>26</v>
      </c>
      <c r="N3903">
        <v>99</v>
      </c>
      <c r="O3903" t="s">
        <v>27</v>
      </c>
      <c r="P3903">
        <v>2</v>
      </c>
      <c r="Q3903" t="s">
        <v>31</v>
      </c>
      <c r="R3903">
        <v>23409</v>
      </c>
      <c r="V3903" s="3" t="str">
        <f t="shared" si="121"/>
        <v>.</v>
      </c>
      <c r="W3903" s="3" t="str">
        <f>IF(AND(T3903&lt;&gt;"_U",T3903&lt;&gt;"c",J3903&lt;&gt;9,J3903&lt;&gt;99),IFERROR(VLOOKUP(A3903,'TA Total'!$A$2:$W$10000,18,0),"."),".")</f>
        <v>.</v>
      </c>
    </row>
    <row r="3904" spans="1:23" x14ac:dyDescent="0.2">
      <c r="A3904" s="1" t="str">
        <f t="shared" si="120"/>
        <v>2018|Selwyn District|Another gender / He ira kÄ“ anÅ</v>
      </c>
      <c r="B3904" t="s">
        <v>20</v>
      </c>
      <c r="C3904" t="s">
        <v>21</v>
      </c>
      <c r="D3904" t="s">
        <v>22</v>
      </c>
      <c r="E3904" t="s">
        <v>23</v>
      </c>
      <c r="F3904">
        <v>2018</v>
      </c>
      <c r="G3904">
        <v>2018</v>
      </c>
      <c r="H3904">
        <v>62</v>
      </c>
      <c r="I3904" t="s">
        <v>96</v>
      </c>
      <c r="J3904">
        <v>99</v>
      </c>
      <c r="K3904" t="s">
        <v>47</v>
      </c>
      <c r="L3904">
        <v>99</v>
      </c>
      <c r="M3904" t="s">
        <v>26</v>
      </c>
      <c r="N3904">
        <v>99</v>
      </c>
      <c r="O3904" t="s">
        <v>27</v>
      </c>
      <c r="P3904">
        <v>3</v>
      </c>
      <c r="Q3904" t="s">
        <v>28</v>
      </c>
      <c r="T3904" t="s">
        <v>36</v>
      </c>
      <c r="U3904" t="s">
        <v>37</v>
      </c>
      <c r="V3904" s="3" t="str">
        <f t="shared" si="121"/>
        <v>.</v>
      </c>
      <c r="W3904" s="3" t="str">
        <f>IF(AND(T3904&lt;&gt;"_U",T3904&lt;&gt;"c",J3904&lt;&gt;9,J3904&lt;&gt;99),IFERROR(VLOOKUP(A3904,'TA Total'!$A$2:$W$10000,18,0),"."),".")</f>
        <v>.</v>
      </c>
    </row>
    <row r="3905" spans="1:23" x14ac:dyDescent="0.2">
      <c r="A3905" s="1" t="str">
        <f t="shared" si="120"/>
        <v>2018|Selwyn District|Total - gender</v>
      </c>
      <c r="B3905" t="s">
        <v>20</v>
      </c>
      <c r="C3905" t="s">
        <v>21</v>
      </c>
      <c r="D3905" t="s">
        <v>22</v>
      </c>
      <c r="E3905" t="s">
        <v>23</v>
      </c>
      <c r="F3905">
        <v>2018</v>
      </c>
      <c r="G3905">
        <v>2018</v>
      </c>
      <c r="H3905">
        <v>62</v>
      </c>
      <c r="I3905" t="s">
        <v>96</v>
      </c>
      <c r="J3905">
        <v>99</v>
      </c>
      <c r="K3905" t="s">
        <v>47</v>
      </c>
      <c r="L3905">
        <v>99</v>
      </c>
      <c r="M3905" t="s">
        <v>26</v>
      </c>
      <c r="N3905">
        <v>99</v>
      </c>
      <c r="O3905" t="s">
        <v>27</v>
      </c>
      <c r="P3905">
        <v>99</v>
      </c>
      <c r="Q3905" t="s">
        <v>42</v>
      </c>
      <c r="R3905">
        <v>47112</v>
      </c>
      <c r="V3905" s="3" t="str">
        <f t="shared" si="121"/>
        <v>.</v>
      </c>
      <c r="W3905" s="3" t="str">
        <f>IF(AND(T3905&lt;&gt;"_U",T3905&lt;&gt;"c",J3905&lt;&gt;9,J3905&lt;&gt;99),IFERROR(VLOOKUP(A3905,'TA Total'!$A$2:$W$10000,18,0),"."),".")</f>
        <v>.</v>
      </c>
    </row>
    <row r="3906" spans="1:23" x14ac:dyDescent="0.2">
      <c r="A3906" s="1" t="str">
        <f t="shared" si="120"/>
        <v>2018|Ashburton District|Male / TÄne</v>
      </c>
      <c r="B3906" t="s">
        <v>20</v>
      </c>
      <c r="C3906" t="s">
        <v>21</v>
      </c>
      <c r="D3906" t="s">
        <v>22</v>
      </c>
      <c r="E3906" t="s">
        <v>23</v>
      </c>
      <c r="F3906">
        <v>2018</v>
      </c>
      <c r="G3906">
        <v>2018</v>
      </c>
      <c r="H3906">
        <v>63</v>
      </c>
      <c r="I3906" t="s">
        <v>69</v>
      </c>
      <c r="J3906">
        <v>1</v>
      </c>
      <c r="K3906" t="s">
        <v>30</v>
      </c>
      <c r="L3906">
        <v>99</v>
      </c>
      <c r="M3906" t="s">
        <v>26</v>
      </c>
      <c r="N3906">
        <v>99</v>
      </c>
      <c r="O3906" t="s">
        <v>27</v>
      </c>
      <c r="P3906">
        <v>1</v>
      </c>
      <c r="Q3906" t="s">
        <v>34</v>
      </c>
      <c r="R3906">
        <v>6309</v>
      </c>
      <c r="V3906" s="3">
        <f t="shared" si="121"/>
        <v>55.5</v>
      </c>
      <c r="W3906" s="3">
        <f>IF(AND(T3906&lt;&gt;"_U",T3906&lt;&gt;"c",J3906&lt;&gt;9,J3906&lt;&gt;99),IFERROR(VLOOKUP(A3906,'TA Total'!$A$2:$W$10000,18,0),"."),".")</f>
        <v>11367</v>
      </c>
    </row>
    <row r="3907" spans="1:23" x14ac:dyDescent="0.2">
      <c r="A3907" s="1" t="str">
        <f t="shared" ref="A3907:A3970" si="122">G3907&amp;"|"&amp;I3907&amp;"|"&amp;Q3907</f>
        <v>2018|Ashburton District|Female / Wahine</v>
      </c>
      <c r="B3907" t="s">
        <v>20</v>
      </c>
      <c r="C3907" t="s">
        <v>21</v>
      </c>
      <c r="D3907" t="s">
        <v>22</v>
      </c>
      <c r="E3907" t="s">
        <v>23</v>
      </c>
      <c r="F3907">
        <v>2018</v>
      </c>
      <c r="G3907">
        <v>2018</v>
      </c>
      <c r="H3907">
        <v>63</v>
      </c>
      <c r="I3907" t="s">
        <v>69</v>
      </c>
      <c r="J3907">
        <v>1</v>
      </c>
      <c r="K3907" t="s">
        <v>30</v>
      </c>
      <c r="L3907">
        <v>99</v>
      </c>
      <c r="M3907" t="s">
        <v>26</v>
      </c>
      <c r="N3907">
        <v>99</v>
      </c>
      <c r="O3907" t="s">
        <v>27</v>
      </c>
      <c r="P3907">
        <v>2</v>
      </c>
      <c r="Q3907" t="s">
        <v>31</v>
      </c>
      <c r="R3907">
        <v>6198</v>
      </c>
      <c r="V3907" s="3">
        <f t="shared" ref="V3907:V3970" si="123">IF(T3907&lt;&gt;"_U",IFERROR((ROUND(R3907/W3907*100,2)),"."),".")</f>
        <v>53.98</v>
      </c>
      <c r="W3907" s="3">
        <f>IF(AND(T3907&lt;&gt;"_U",T3907&lt;&gt;"c",J3907&lt;&gt;9,J3907&lt;&gt;99),IFERROR(VLOOKUP(A3907,'TA Total'!$A$2:$W$10000,18,0),"."),".")</f>
        <v>11481</v>
      </c>
    </row>
    <row r="3908" spans="1:23" x14ac:dyDescent="0.2">
      <c r="A3908" s="1" t="str">
        <f t="shared" si="122"/>
        <v>2018|Ashburton District|Another gender / He ira kÄ“ anÅ</v>
      </c>
      <c r="B3908" t="s">
        <v>20</v>
      </c>
      <c r="C3908" t="s">
        <v>21</v>
      </c>
      <c r="D3908" t="s">
        <v>22</v>
      </c>
      <c r="E3908" t="s">
        <v>23</v>
      </c>
      <c r="F3908">
        <v>2018</v>
      </c>
      <c r="G3908">
        <v>2018</v>
      </c>
      <c r="H3908">
        <v>63</v>
      </c>
      <c r="I3908" t="s">
        <v>69</v>
      </c>
      <c r="J3908">
        <v>1</v>
      </c>
      <c r="K3908" t="s">
        <v>30</v>
      </c>
      <c r="L3908">
        <v>99</v>
      </c>
      <c r="M3908" t="s">
        <v>26</v>
      </c>
      <c r="N3908">
        <v>99</v>
      </c>
      <c r="O3908" t="s">
        <v>27</v>
      </c>
      <c r="P3908">
        <v>3</v>
      </c>
      <c r="Q3908" t="s">
        <v>28</v>
      </c>
      <c r="T3908" t="s">
        <v>36</v>
      </c>
      <c r="U3908" t="s">
        <v>37</v>
      </c>
      <c r="V3908" s="3" t="str">
        <f t="shared" si="123"/>
        <v>.</v>
      </c>
      <c r="W3908" s="3" t="str">
        <f>IF(AND(T3908&lt;&gt;"_U",T3908&lt;&gt;"c",J3908&lt;&gt;9,J3908&lt;&gt;99),IFERROR(VLOOKUP(A3908,'TA Total'!$A$2:$W$10000,18,0),"."),".")</f>
        <v>.</v>
      </c>
    </row>
    <row r="3909" spans="1:23" x14ac:dyDescent="0.2">
      <c r="A3909" s="1" t="str">
        <f t="shared" si="122"/>
        <v>2018|Ashburton District|Total - gender</v>
      </c>
      <c r="B3909" t="s">
        <v>20</v>
      </c>
      <c r="C3909" t="s">
        <v>21</v>
      </c>
      <c r="D3909" t="s">
        <v>22</v>
      </c>
      <c r="E3909" t="s">
        <v>23</v>
      </c>
      <c r="F3909">
        <v>2018</v>
      </c>
      <c r="G3909">
        <v>2018</v>
      </c>
      <c r="H3909">
        <v>63</v>
      </c>
      <c r="I3909" t="s">
        <v>69</v>
      </c>
      <c r="J3909">
        <v>1</v>
      </c>
      <c r="K3909" t="s">
        <v>30</v>
      </c>
      <c r="L3909">
        <v>99</v>
      </c>
      <c r="M3909" t="s">
        <v>26</v>
      </c>
      <c r="N3909">
        <v>99</v>
      </c>
      <c r="O3909" t="s">
        <v>27</v>
      </c>
      <c r="P3909">
        <v>99</v>
      </c>
      <c r="Q3909" t="s">
        <v>42</v>
      </c>
      <c r="R3909">
        <v>12504</v>
      </c>
      <c r="V3909" s="3">
        <f t="shared" si="123"/>
        <v>54.72</v>
      </c>
      <c r="W3909" s="3">
        <f>IF(AND(T3909&lt;&gt;"_U",T3909&lt;&gt;"c",J3909&lt;&gt;9,J3909&lt;&gt;99),IFERROR(VLOOKUP(A3909,'TA Total'!$A$2:$W$10000,18,0),"."),".")</f>
        <v>22851</v>
      </c>
    </row>
    <row r="3910" spans="1:23" x14ac:dyDescent="0.2">
      <c r="A3910" s="1" t="str">
        <f t="shared" si="122"/>
        <v>2018|Ashburton District|Male / TÄne</v>
      </c>
      <c r="B3910" t="s">
        <v>20</v>
      </c>
      <c r="C3910" t="s">
        <v>21</v>
      </c>
      <c r="D3910" t="s">
        <v>22</v>
      </c>
      <c r="E3910" t="s">
        <v>23</v>
      </c>
      <c r="F3910">
        <v>2018</v>
      </c>
      <c r="G3910">
        <v>2018</v>
      </c>
      <c r="H3910">
        <v>63</v>
      </c>
      <c r="I3910" t="s">
        <v>69</v>
      </c>
      <c r="J3910">
        <v>3</v>
      </c>
      <c r="K3910" t="s">
        <v>39</v>
      </c>
      <c r="L3910">
        <v>99</v>
      </c>
      <c r="M3910" t="s">
        <v>26</v>
      </c>
      <c r="N3910">
        <v>99</v>
      </c>
      <c r="O3910" t="s">
        <v>27</v>
      </c>
      <c r="P3910">
        <v>1</v>
      </c>
      <c r="Q3910" t="s">
        <v>34</v>
      </c>
      <c r="R3910">
        <v>351</v>
      </c>
      <c r="V3910" s="3">
        <f t="shared" si="123"/>
        <v>3.09</v>
      </c>
      <c r="W3910" s="3">
        <f>IF(AND(T3910&lt;&gt;"_U",T3910&lt;&gt;"c",J3910&lt;&gt;9,J3910&lt;&gt;99),IFERROR(VLOOKUP(A3910,'TA Total'!$A$2:$W$10000,18,0),"."),".")</f>
        <v>11367</v>
      </c>
    </row>
    <row r="3911" spans="1:23" x14ac:dyDescent="0.2">
      <c r="A3911" s="1" t="str">
        <f t="shared" si="122"/>
        <v>2018|Ashburton District|Female / Wahine</v>
      </c>
      <c r="B3911" t="s">
        <v>20</v>
      </c>
      <c r="C3911" t="s">
        <v>21</v>
      </c>
      <c r="D3911" t="s">
        <v>22</v>
      </c>
      <c r="E3911" t="s">
        <v>23</v>
      </c>
      <c r="F3911">
        <v>2018</v>
      </c>
      <c r="G3911">
        <v>2018</v>
      </c>
      <c r="H3911">
        <v>63</v>
      </c>
      <c r="I3911" t="s">
        <v>69</v>
      </c>
      <c r="J3911">
        <v>3</v>
      </c>
      <c r="K3911" t="s">
        <v>39</v>
      </c>
      <c r="L3911">
        <v>99</v>
      </c>
      <c r="M3911" t="s">
        <v>26</v>
      </c>
      <c r="N3911">
        <v>99</v>
      </c>
      <c r="O3911" t="s">
        <v>27</v>
      </c>
      <c r="P3911">
        <v>2</v>
      </c>
      <c r="Q3911" t="s">
        <v>31</v>
      </c>
      <c r="R3911">
        <v>348</v>
      </c>
      <c r="V3911" s="3">
        <f t="shared" si="123"/>
        <v>3.03</v>
      </c>
      <c r="W3911" s="3">
        <f>IF(AND(T3911&lt;&gt;"_U",T3911&lt;&gt;"c",J3911&lt;&gt;9,J3911&lt;&gt;99),IFERROR(VLOOKUP(A3911,'TA Total'!$A$2:$W$10000,18,0),"."),".")</f>
        <v>11481</v>
      </c>
    </row>
    <row r="3912" spans="1:23" x14ac:dyDescent="0.2">
      <c r="A3912" s="1" t="str">
        <f t="shared" si="122"/>
        <v>2018|Ashburton District|Another gender / He ira kÄ“ anÅ</v>
      </c>
      <c r="B3912" t="s">
        <v>20</v>
      </c>
      <c r="C3912" t="s">
        <v>21</v>
      </c>
      <c r="D3912" t="s">
        <v>22</v>
      </c>
      <c r="E3912" t="s">
        <v>23</v>
      </c>
      <c r="F3912">
        <v>2018</v>
      </c>
      <c r="G3912">
        <v>2018</v>
      </c>
      <c r="H3912">
        <v>63</v>
      </c>
      <c r="I3912" t="s">
        <v>69</v>
      </c>
      <c r="J3912">
        <v>3</v>
      </c>
      <c r="K3912" t="s">
        <v>39</v>
      </c>
      <c r="L3912">
        <v>99</v>
      </c>
      <c r="M3912" t="s">
        <v>26</v>
      </c>
      <c r="N3912">
        <v>99</v>
      </c>
      <c r="O3912" t="s">
        <v>27</v>
      </c>
      <c r="P3912">
        <v>3</v>
      </c>
      <c r="Q3912" t="s">
        <v>28</v>
      </c>
      <c r="T3912" t="s">
        <v>36</v>
      </c>
      <c r="U3912" t="s">
        <v>37</v>
      </c>
      <c r="V3912" s="3" t="str">
        <f t="shared" si="123"/>
        <v>.</v>
      </c>
      <c r="W3912" s="3" t="str">
        <f>IF(AND(T3912&lt;&gt;"_U",T3912&lt;&gt;"c",J3912&lt;&gt;9,J3912&lt;&gt;99),IFERROR(VLOOKUP(A3912,'TA Total'!$A$2:$W$10000,18,0),"."),".")</f>
        <v>.</v>
      </c>
    </row>
    <row r="3913" spans="1:23" x14ac:dyDescent="0.2">
      <c r="A3913" s="1" t="str">
        <f t="shared" si="122"/>
        <v>2018|Ashburton District|Total - gender</v>
      </c>
      <c r="B3913" t="s">
        <v>20</v>
      </c>
      <c r="C3913" t="s">
        <v>21</v>
      </c>
      <c r="D3913" t="s">
        <v>22</v>
      </c>
      <c r="E3913" t="s">
        <v>23</v>
      </c>
      <c r="F3913">
        <v>2018</v>
      </c>
      <c r="G3913">
        <v>2018</v>
      </c>
      <c r="H3913">
        <v>63</v>
      </c>
      <c r="I3913" t="s">
        <v>69</v>
      </c>
      <c r="J3913">
        <v>3</v>
      </c>
      <c r="K3913" t="s">
        <v>39</v>
      </c>
      <c r="L3913">
        <v>99</v>
      </c>
      <c r="M3913" t="s">
        <v>26</v>
      </c>
      <c r="N3913">
        <v>99</v>
      </c>
      <c r="O3913" t="s">
        <v>27</v>
      </c>
      <c r="P3913">
        <v>99</v>
      </c>
      <c r="Q3913" t="s">
        <v>42</v>
      </c>
      <c r="R3913">
        <v>702</v>
      </c>
      <c r="V3913" s="3">
        <f t="shared" si="123"/>
        <v>3.07</v>
      </c>
      <c r="W3913" s="3">
        <f>IF(AND(T3913&lt;&gt;"_U",T3913&lt;&gt;"c",J3913&lt;&gt;9,J3913&lt;&gt;99),IFERROR(VLOOKUP(A3913,'TA Total'!$A$2:$W$10000,18,0),"."),".")</f>
        <v>22851</v>
      </c>
    </row>
    <row r="3914" spans="1:23" x14ac:dyDescent="0.2">
      <c r="A3914" s="1" t="str">
        <f t="shared" si="122"/>
        <v>2018|Ashburton District|Male / TÄne</v>
      </c>
      <c r="B3914" t="s">
        <v>20</v>
      </c>
      <c r="C3914" t="s">
        <v>21</v>
      </c>
      <c r="D3914" t="s">
        <v>22</v>
      </c>
      <c r="E3914" t="s">
        <v>23</v>
      </c>
      <c r="F3914">
        <v>2018</v>
      </c>
      <c r="G3914">
        <v>2018</v>
      </c>
      <c r="H3914">
        <v>63</v>
      </c>
      <c r="I3914" t="s">
        <v>69</v>
      </c>
      <c r="J3914">
        <v>4</v>
      </c>
      <c r="K3914" t="s">
        <v>54</v>
      </c>
      <c r="L3914">
        <v>99</v>
      </c>
      <c r="M3914" t="s">
        <v>26</v>
      </c>
      <c r="N3914">
        <v>99</v>
      </c>
      <c r="O3914" t="s">
        <v>27</v>
      </c>
      <c r="P3914">
        <v>1</v>
      </c>
      <c r="Q3914" t="s">
        <v>34</v>
      </c>
      <c r="R3914">
        <v>639</v>
      </c>
      <c r="V3914" s="3">
        <f t="shared" si="123"/>
        <v>5.62</v>
      </c>
      <c r="W3914" s="3">
        <f>IF(AND(T3914&lt;&gt;"_U",T3914&lt;&gt;"c",J3914&lt;&gt;9,J3914&lt;&gt;99),IFERROR(VLOOKUP(A3914,'TA Total'!$A$2:$W$10000,18,0),"."),".")</f>
        <v>11367</v>
      </c>
    </row>
    <row r="3915" spans="1:23" x14ac:dyDescent="0.2">
      <c r="A3915" s="1" t="str">
        <f t="shared" si="122"/>
        <v>2018|Ashburton District|Female / Wahine</v>
      </c>
      <c r="B3915" t="s">
        <v>20</v>
      </c>
      <c r="C3915" t="s">
        <v>21</v>
      </c>
      <c r="D3915" t="s">
        <v>22</v>
      </c>
      <c r="E3915" t="s">
        <v>23</v>
      </c>
      <c r="F3915">
        <v>2018</v>
      </c>
      <c r="G3915">
        <v>2018</v>
      </c>
      <c r="H3915">
        <v>63</v>
      </c>
      <c r="I3915" t="s">
        <v>69</v>
      </c>
      <c r="J3915">
        <v>4</v>
      </c>
      <c r="K3915" t="s">
        <v>54</v>
      </c>
      <c r="L3915">
        <v>99</v>
      </c>
      <c r="M3915" t="s">
        <v>26</v>
      </c>
      <c r="N3915">
        <v>99</v>
      </c>
      <c r="O3915" t="s">
        <v>27</v>
      </c>
      <c r="P3915">
        <v>2</v>
      </c>
      <c r="Q3915" t="s">
        <v>31</v>
      </c>
      <c r="R3915">
        <v>846</v>
      </c>
      <c r="V3915" s="3">
        <f t="shared" si="123"/>
        <v>7.37</v>
      </c>
      <c r="W3915" s="3">
        <f>IF(AND(T3915&lt;&gt;"_U",T3915&lt;&gt;"c",J3915&lt;&gt;9,J3915&lt;&gt;99),IFERROR(VLOOKUP(A3915,'TA Total'!$A$2:$W$10000,18,0),"."),".")</f>
        <v>11481</v>
      </c>
    </row>
    <row r="3916" spans="1:23" x14ac:dyDescent="0.2">
      <c r="A3916" s="1" t="str">
        <f t="shared" si="122"/>
        <v>2018|Ashburton District|Another gender / He ira kÄ“ anÅ</v>
      </c>
      <c r="B3916" t="s">
        <v>20</v>
      </c>
      <c r="C3916" t="s">
        <v>21</v>
      </c>
      <c r="D3916" t="s">
        <v>22</v>
      </c>
      <c r="E3916" t="s">
        <v>23</v>
      </c>
      <c r="F3916">
        <v>2018</v>
      </c>
      <c r="G3916">
        <v>2018</v>
      </c>
      <c r="H3916">
        <v>63</v>
      </c>
      <c r="I3916" t="s">
        <v>69</v>
      </c>
      <c r="J3916">
        <v>4</v>
      </c>
      <c r="K3916" t="s">
        <v>54</v>
      </c>
      <c r="L3916">
        <v>99</v>
      </c>
      <c r="M3916" t="s">
        <v>26</v>
      </c>
      <c r="N3916">
        <v>99</v>
      </c>
      <c r="O3916" t="s">
        <v>27</v>
      </c>
      <c r="P3916">
        <v>3</v>
      </c>
      <c r="Q3916" t="s">
        <v>28</v>
      </c>
      <c r="T3916" t="s">
        <v>36</v>
      </c>
      <c r="U3916" t="s">
        <v>37</v>
      </c>
      <c r="V3916" s="3" t="str">
        <f t="shared" si="123"/>
        <v>.</v>
      </c>
      <c r="W3916" s="3" t="str">
        <f>IF(AND(T3916&lt;&gt;"_U",T3916&lt;&gt;"c",J3916&lt;&gt;9,J3916&lt;&gt;99),IFERROR(VLOOKUP(A3916,'TA Total'!$A$2:$W$10000,18,0),"."),".")</f>
        <v>.</v>
      </c>
    </row>
    <row r="3917" spans="1:23" x14ac:dyDescent="0.2">
      <c r="A3917" s="1" t="str">
        <f t="shared" si="122"/>
        <v>2018|Ashburton District|Total - gender</v>
      </c>
      <c r="B3917" t="s">
        <v>20</v>
      </c>
      <c r="C3917" t="s">
        <v>21</v>
      </c>
      <c r="D3917" t="s">
        <v>22</v>
      </c>
      <c r="E3917" t="s">
        <v>23</v>
      </c>
      <c r="F3917">
        <v>2018</v>
      </c>
      <c r="G3917">
        <v>2018</v>
      </c>
      <c r="H3917">
        <v>63</v>
      </c>
      <c r="I3917" t="s">
        <v>69</v>
      </c>
      <c r="J3917">
        <v>4</v>
      </c>
      <c r="K3917" t="s">
        <v>54</v>
      </c>
      <c r="L3917">
        <v>99</v>
      </c>
      <c r="M3917" t="s">
        <v>26</v>
      </c>
      <c r="N3917">
        <v>99</v>
      </c>
      <c r="O3917" t="s">
        <v>27</v>
      </c>
      <c r="P3917">
        <v>99</v>
      </c>
      <c r="Q3917" t="s">
        <v>42</v>
      </c>
      <c r="R3917">
        <v>1485</v>
      </c>
      <c r="V3917" s="3">
        <f t="shared" si="123"/>
        <v>6.5</v>
      </c>
      <c r="W3917" s="3">
        <f>IF(AND(T3917&lt;&gt;"_U",T3917&lt;&gt;"c",J3917&lt;&gt;9,J3917&lt;&gt;99),IFERROR(VLOOKUP(A3917,'TA Total'!$A$2:$W$10000,18,0),"."),".")</f>
        <v>22851</v>
      </c>
    </row>
    <row r="3918" spans="1:23" x14ac:dyDescent="0.2">
      <c r="A3918" s="1" t="str">
        <f t="shared" si="122"/>
        <v>2018|Ashburton District|Male / TÄne</v>
      </c>
      <c r="B3918" t="s">
        <v>20</v>
      </c>
      <c r="C3918" t="s">
        <v>21</v>
      </c>
      <c r="D3918" t="s">
        <v>22</v>
      </c>
      <c r="E3918" t="s">
        <v>23</v>
      </c>
      <c r="F3918">
        <v>2018</v>
      </c>
      <c r="G3918">
        <v>2018</v>
      </c>
      <c r="H3918">
        <v>63</v>
      </c>
      <c r="I3918" t="s">
        <v>69</v>
      </c>
      <c r="J3918">
        <v>5</v>
      </c>
      <c r="K3918" t="s">
        <v>33</v>
      </c>
      <c r="L3918">
        <v>99</v>
      </c>
      <c r="M3918" t="s">
        <v>26</v>
      </c>
      <c r="N3918">
        <v>99</v>
      </c>
      <c r="O3918" t="s">
        <v>27</v>
      </c>
      <c r="P3918">
        <v>1</v>
      </c>
      <c r="Q3918" t="s">
        <v>34</v>
      </c>
      <c r="R3918">
        <v>351</v>
      </c>
      <c r="V3918" s="3">
        <f t="shared" si="123"/>
        <v>3.09</v>
      </c>
      <c r="W3918" s="3">
        <f>IF(AND(T3918&lt;&gt;"_U",T3918&lt;&gt;"c",J3918&lt;&gt;9,J3918&lt;&gt;99),IFERROR(VLOOKUP(A3918,'TA Total'!$A$2:$W$10000,18,0),"."),".")</f>
        <v>11367</v>
      </c>
    </row>
    <row r="3919" spans="1:23" x14ac:dyDescent="0.2">
      <c r="A3919" s="1" t="str">
        <f t="shared" si="122"/>
        <v>2018|Ashburton District|Female / Wahine</v>
      </c>
      <c r="B3919" t="s">
        <v>20</v>
      </c>
      <c r="C3919" t="s">
        <v>21</v>
      </c>
      <c r="D3919" t="s">
        <v>22</v>
      </c>
      <c r="E3919" t="s">
        <v>23</v>
      </c>
      <c r="F3919">
        <v>2018</v>
      </c>
      <c r="G3919">
        <v>2018</v>
      </c>
      <c r="H3919">
        <v>63</v>
      </c>
      <c r="I3919" t="s">
        <v>69</v>
      </c>
      <c r="J3919">
        <v>5</v>
      </c>
      <c r="K3919" t="s">
        <v>33</v>
      </c>
      <c r="L3919">
        <v>99</v>
      </c>
      <c r="M3919" t="s">
        <v>26</v>
      </c>
      <c r="N3919">
        <v>99</v>
      </c>
      <c r="O3919" t="s">
        <v>27</v>
      </c>
      <c r="P3919">
        <v>2</v>
      </c>
      <c r="Q3919" t="s">
        <v>31</v>
      </c>
      <c r="R3919">
        <v>1098</v>
      </c>
      <c r="V3919" s="3">
        <f t="shared" si="123"/>
        <v>9.56</v>
      </c>
      <c r="W3919" s="3">
        <f>IF(AND(T3919&lt;&gt;"_U",T3919&lt;&gt;"c",J3919&lt;&gt;9,J3919&lt;&gt;99),IFERROR(VLOOKUP(A3919,'TA Total'!$A$2:$W$10000,18,0),"."),".")</f>
        <v>11481</v>
      </c>
    </row>
    <row r="3920" spans="1:23" x14ac:dyDescent="0.2">
      <c r="A3920" s="1" t="str">
        <f t="shared" si="122"/>
        <v>2018|Ashburton District|Another gender / He ira kÄ“ anÅ</v>
      </c>
      <c r="B3920" t="s">
        <v>20</v>
      </c>
      <c r="C3920" t="s">
        <v>21</v>
      </c>
      <c r="D3920" t="s">
        <v>22</v>
      </c>
      <c r="E3920" t="s">
        <v>23</v>
      </c>
      <c r="F3920">
        <v>2018</v>
      </c>
      <c r="G3920">
        <v>2018</v>
      </c>
      <c r="H3920">
        <v>63</v>
      </c>
      <c r="I3920" t="s">
        <v>69</v>
      </c>
      <c r="J3920">
        <v>5</v>
      </c>
      <c r="K3920" t="s">
        <v>33</v>
      </c>
      <c r="L3920">
        <v>99</v>
      </c>
      <c r="M3920" t="s">
        <v>26</v>
      </c>
      <c r="N3920">
        <v>99</v>
      </c>
      <c r="O3920" t="s">
        <v>27</v>
      </c>
      <c r="P3920">
        <v>3</v>
      </c>
      <c r="Q3920" t="s">
        <v>28</v>
      </c>
      <c r="T3920" t="s">
        <v>36</v>
      </c>
      <c r="U3920" t="s">
        <v>37</v>
      </c>
      <c r="V3920" s="3" t="str">
        <f t="shared" si="123"/>
        <v>.</v>
      </c>
      <c r="W3920" s="3" t="str">
        <f>IF(AND(T3920&lt;&gt;"_U",T3920&lt;&gt;"c",J3920&lt;&gt;9,J3920&lt;&gt;99),IFERROR(VLOOKUP(A3920,'TA Total'!$A$2:$W$10000,18,0),"."),".")</f>
        <v>.</v>
      </c>
    </row>
    <row r="3921" spans="1:23" x14ac:dyDescent="0.2">
      <c r="A3921" s="1" t="str">
        <f t="shared" si="122"/>
        <v>2018|Ashburton District|Total - gender</v>
      </c>
      <c r="B3921" t="s">
        <v>20</v>
      </c>
      <c r="C3921" t="s">
        <v>21</v>
      </c>
      <c r="D3921" t="s">
        <v>22</v>
      </c>
      <c r="E3921" t="s">
        <v>23</v>
      </c>
      <c r="F3921">
        <v>2018</v>
      </c>
      <c r="G3921">
        <v>2018</v>
      </c>
      <c r="H3921">
        <v>63</v>
      </c>
      <c r="I3921" t="s">
        <v>69</v>
      </c>
      <c r="J3921">
        <v>5</v>
      </c>
      <c r="K3921" t="s">
        <v>33</v>
      </c>
      <c r="L3921">
        <v>99</v>
      </c>
      <c r="M3921" t="s">
        <v>26</v>
      </c>
      <c r="N3921">
        <v>99</v>
      </c>
      <c r="O3921" t="s">
        <v>27</v>
      </c>
      <c r="P3921">
        <v>99</v>
      </c>
      <c r="Q3921" t="s">
        <v>42</v>
      </c>
      <c r="R3921">
        <v>1449</v>
      </c>
      <c r="V3921" s="3">
        <f t="shared" si="123"/>
        <v>6.34</v>
      </c>
      <c r="W3921" s="3">
        <f>IF(AND(T3921&lt;&gt;"_U",T3921&lt;&gt;"c",J3921&lt;&gt;9,J3921&lt;&gt;99),IFERROR(VLOOKUP(A3921,'TA Total'!$A$2:$W$10000,18,0),"."),".")</f>
        <v>22851</v>
      </c>
    </row>
    <row r="3922" spans="1:23" x14ac:dyDescent="0.2">
      <c r="A3922" s="1" t="str">
        <f t="shared" si="122"/>
        <v>2018|Ashburton District|Male / TÄne</v>
      </c>
      <c r="B3922" t="s">
        <v>20</v>
      </c>
      <c r="C3922" t="s">
        <v>21</v>
      </c>
      <c r="D3922" t="s">
        <v>22</v>
      </c>
      <c r="E3922" t="s">
        <v>23</v>
      </c>
      <c r="F3922">
        <v>2018</v>
      </c>
      <c r="G3922">
        <v>2018</v>
      </c>
      <c r="H3922">
        <v>63</v>
      </c>
      <c r="I3922" t="s">
        <v>69</v>
      </c>
      <c r="J3922">
        <v>6</v>
      </c>
      <c r="K3922" t="s">
        <v>52</v>
      </c>
      <c r="L3922">
        <v>99</v>
      </c>
      <c r="M3922" t="s">
        <v>26</v>
      </c>
      <c r="N3922">
        <v>99</v>
      </c>
      <c r="O3922" t="s">
        <v>27</v>
      </c>
      <c r="P3922">
        <v>1</v>
      </c>
      <c r="Q3922" t="s">
        <v>34</v>
      </c>
      <c r="R3922">
        <v>3720</v>
      </c>
      <c r="V3922" s="3">
        <f t="shared" si="123"/>
        <v>32.729999999999997</v>
      </c>
      <c r="W3922" s="3">
        <f>IF(AND(T3922&lt;&gt;"_U",T3922&lt;&gt;"c",J3922&lt;&gt;9,J3922&lt;&gt;99),IFERROR(VLOOKUP(A3922,'TA Total'!$A$2:$W$10000,18,0),"."),".")</f>
        <v>11367</v>
      </c>
    </row>
    <row r="3923" spans="1:23" x14ac:dyDescent="0.2">
      <c r="A3923" s="1" t="str">
        <f t="shared" si="122"/>
        <v>2018|Ashburton District|Female / Wahine</v>
      </c>
      <c r="B3923" t="s">
        <v>20</v>
      </c>
      <c r="C3923" t="s">
        <v>21</v>
      </c>
      <c r="D3923" t="s">
        <v>22</v>
      </c>
      <c r="E3923" t="s">
        <v>23</v>
      </c>
      <c r="F3923">
        <v>2018</v>
      </c>
      <c r="G3923">
        <v>2018</v>
      </c>
      <c r="H3923">
        <v>63</v>
      </c>
      <c r="I3923" t="s">
        <v>69</v>
      </c>
      <c r="J3923">
        <v>6</v>
      </c>
      <c r="K3923" t="s">
        <v>52</v>
      </c>
      <c r="L3923">
        <v>99</v>
      </c>
      <c r="M3923" t="s">
        <v>26</v>
      </c>
      <c r="N3923">
        <v>99</v>
      </c>
      <c r="O3923" t="s">
        <v>27</v>
      </c>
      <c r="P3923">
        <v>2</v>
      </c>
      <c r="Q3923" t="s">
        <v>31</v>
      </c>
      <c r="R3923">
        <v>2988</v>
      </c>
      <c r="V3923" s="3">
        <f t="shared" si="123"/>
        <v>26.03</v>
      </c>
      <c r="W3923" s="3">
        <f>IF(AND(T3923&lt;&gt;"_U",T3923&lt;&gt;"c",J3923&lt;&gt;9,J3923&lt;&gt;99),IFERROR(VLOOKUP(A3923,'TA Total'!$A$2:$W$10000,18,0),"."),".")</f>
        <v>11481</v>
      </c>
    </row>
    <row r="3924" spans="1:23" x14ac:dyDescent="0.2">
      <c r="A3924" s="1" t="str">
        <f t="shared" si="122"/>
        <v>2018|Ashburton District|Another gender / He ira kÄ“ anÅ</v>
      </c>
      <c r="B3924" t="s">
        <v>20</v>
      </c>
      <c r="C3924" t="s">
        <v>21</v>
      </c>
      <c r="D3924" t="s">
        <v>22</v>
      </c>
      <c r="E3924" t="s">
        <v>23</v>
      </c>
      <c r="F3924">
        <v>2018</v>
      </c>
      <c r="G3924">
        <v>2018</v>
      </c>
      <c r="H3924">
        <v>63</v>
      </c>
      <c r="I3924" t="s">
        <v>69</v>
      </c>
      <c r="J3924">
        <v>6</v>
      </c>
      <c r="K3924" t="s">
        <v>52</v>
      </c>
      <c r="L3924">
        <v>99</v>
      </c>
      <c r="M3924" t="s">
        <v>26</v>
      </c>
      <c r="N3924">
        <v>99</v>
      </c>
      <c r="O3924" t="s">
        <v>27</v>
      </c>
      <c r="P3924">
        <v>3</v>
      </c>
      <c r="Q3924" t="s">
        <v>28</v>
      </c>
      <c r="T3924" t="s">
        <v>36</v>
      </c>
      <c r="U3924" t="s">
        <v>37</v>
      </c>
      <c r="V3924" s="3" t="str">
        <f t="shared" si="123"/>
        <v>.</v>
      </c>
      <c r="W3924" s="3" t="str">
        <f>IF(AND(T3924&lt;&gt;"_U",T3924&lt;&gt;"c",J3924&lt;&gt;9,J3924&lt;&gt;99),IFERROR(VLOOKUP(A3924,'TA Total'!$A$2:$W$10000,18,0),"."),".")</f>
        <v>.</v>
      </c>
    </row>
    <row r="3925" spans="1:23" x14ac:dyDescent="0.2">
      <c r="A3925" s="1" t="str">
        <f t="shared" si="122"/>
        <v>2018|Ashburton District|Total - gender</v>
      </c>
      <c r="B3925" t="s">
        <v>20</v>
      </c>
      <c r="C3925" t="s">
        <v>21</v>
      </c>
      <c r="D3925" t="s">
        <v>22</v>
      </c>
      <c r="E3925" t="s">
        <v>23</v>
      </c>
      <c r="F3925">
        <v>2018</v>
      </c>
      <c r="G3925">
        <v>2018</v>
      </c>
      <c r="H3925">
        <v>63</v>
      </c>
      <c r="I3925" t="s">
        <v>69</v>
      </c>
      <c r="J3925">
        <v>6</v>
      </c>
      <c r="K3925" t="s">
        <v>52</v>
      </c>
      <c r="L3925">
        <v>99</v>
      </c>
      <c r="M3925" t="s">
        <v>26</v>
      </c>
      <c r="N3925">
        <v>99</v>
      </c>
      <c r="O3925" t="s">
        <v>27</v>
      </c>
      <c r="P3925">
        <v>99</v>
      </c>
      <c r="Q3925" t="s">
        <v>42</v>
      </c>
      <c r="R3925">
        <v>6708</v>
      </c>
      <c r="V3925" s="3">
        <f t="shared" si="123"/>
        <v>29.36</v>
      </c>
      <c r="W3925" s="3">
        <f>IF(AND(T3925&lt;&gt;"_U",T3925&lt;&gt;"c",J3925&lt;&gt;9,J3925&lt;&gt;99),IFERROR(VLOOKUP(A3925,'TA Total'!$A$2:$W$10000,18,0),"."),".")</f>
        <v>22851</v>
      </c>
    </row>
    <row r="3926" spans="1:23" x14ac:dyDescent="0.2">
      <c r="A3926" s="1" t="str">
        <f t="shared" si="122"/>
        <v>2018|Ashburton District|Male / TÄne</v>
      </c>
      <c r="B3926" t="s">
        <v>20</v>
      </c>
      <c r="C3926" t="s">
        <v>21</v>
      </c>
      <c r="D3926" t="s">
        <v>22</v>
      </c>
      <c r="E3926" t="s">
        <v>23</v>
      </c>
      <c r="F3926">
        <v>2018</v>
      </c>
      <c r="G3926">
        <v>2018</v>
      </c>
      <c r="H3926">
        <v>63</v>
      </c>
      <c r="I3926" t="s">
        <v>69</v>
      </c>
      <c r="J3926">
        <v>9</v>
      </c>
      <c r="K3926" t="s">
        <v>25</v>
      </c>
      <c r="L3926">
        <v>99</v>
      </c>
      <c r="M3926" t="s">
        <v>26</v>
      </c>
      <c r="N3926">
        <v>99</v>
      </c>
      <c r="O3926" t="s">
        <v>27</v>
      </c>
      <c r="P3926">
        <v>1</v>
      </c>
      <c r="Q3926" t="s">
        <v>34</v>
      </c>
      <c r="R3926">
        <v>2112</v>
      </c>
      <c r="V3926" s="3" t="str">
        <f t="shared" si="123"/>
        <v>.</v>
      </c>
      <c r="W3926" s="3" t="str">
        <f>IF(AND(T3926&lt;&gt;"_U",T3926&lt;&gt;"c",J3926&lt;&gt;9,J3926&lt;&gt;99),IFERROR(VLOOKUP(A3926,'TA Total'!$A$2:$W$10000,18,0),"."),".")</f>
        <v>.</v>
      </c>
    </row>
    <row r="3927" spans="1:23" x14ac:dyDescent="0.2">
      <c r="A3927" s="1" t="str">
        <f t="shared" si="122"/>
        <v>2018|Ashburton District|Female / Wahine</v>
      </c>
      <c r="B3927" t="s">
        <v>20</v>
      </c>
      <c r="C3927" t="s">
        <v>21</v>
      </c>
      <c r="D3927" t="s">
        <v>22</v>
      </c>
      <c r="E3927" t="s">
        <v>23</v>
      </c>
      <c r="F3927">
        <v>2018</v>
      </c>
      <c r="G3927">
        <v>2018</v>
      </c>
      <c r="H3927">
        <v>63</v>
      </c>
      <c r="I3927" t="s">
        <v>69</v>
      </c>
      <c r="J3927">
        <v>9</v>
      </c>
      <c r="K3927" t="s">
        <v>25</v>
      </c>
      <c r="L3927">
        <v>99</v>
      </c>
      <c r="M3927" t="s">
        <v>26</v>
      </c>
      <c r="N3927">
        <v>99</v>
      </c>
      <c r="O3927" t="s">
        <v>27</v>
      </c>
      <c r="P3927">
        <v>2</v>
      </c>
      <c r="Q3927" t="s">
        <v>31</v>
      </c>
      <c r="R3927">
        <v>1653</v>
      </c>
      <c r="V3927" s="3" t="str">
        <f t="shared" si="123"/>
        <v>.</v>
      </c>
      <c r="W3927" s="3" t="str">
        <f>IF(AND(T3927&lt;&gt;"_U",T3927&lt;&gt;"c",J3927&lt;&gt;9,J3927&lt;&gt;99),IFERROR(VLOOKUP(A3927,'TA Total'!$A$2:$W$10000,18,0),"."),".")</f>
        <v>.</v>
      </c>
    </row>
    <row r="3928" spans="1:23" x14ac:dyDescent="0.2">
      <c r="A3928" s="1" t="str">
        <f t="shared" si="122"/>
        <v>2018|Ashburton District|Another gender / He ira kÄ“ anÅ</v>
      </c>
      <c r="B3928" t="s">
        <v>20</v>
      </c>
      <c r="C3928" t="s">
        <v>21</v>
      </c>
      <c r="D3928" t="s">
        <v>22</v>
      </c>
      <c r="E3928" t="s">
        <v>23</v>
      </c>
      <c r="F3928">
        <v>2018</v>
      </c>
      <c r="G3928">
        <v>2018</v>
      </c>
      <c r="H3928">
        <v>63</v>
      </c>
      <c r="I3928" t="s">
        <v>69</v>
      </c>
      <c r="J3928">
        <v>9</v>
      </c>
      <c r="K3928" t="s">
        <v>25</v>
      </c>
      <c r="L3928">
        <v>99</v>
      </c>
      <c r="M3928" t="s">
        <v>26</v>
      </c>
      <c r="N3928">
        <v>99</v>
      </c>
      <c r="O3928" t="s">
        <v>27</v>
      </c>
      <c r="P3928">
        <v>3</v>
      </c>
      <c r="Q3928" t="s">
        <v>28</v>
      </c>
      <c r="T3928" t="s">
        <v>36</v>
      </c>
      <c r="U3928" t="s">
        <v>37</v>
      </c>
      <c r="V3928" s="3" t="str">
        <f t="shared" si="123"/>
        <v>.</v>
      </c>
      <c r="W3928" s="3" t="str">
        <f>IF(AND(T3928&lt;&gt;"_U",T3928&lt;&gt;"c",J3928&lt;&gt;9,J3928&lt;&gt;99),IFERROR(VLOOKUP(A3928,'TA Total'!$A$2:$W$10000,18,0),"."),".")</f>
        <v>.</v>
      </c>
    </row>
    <row r="3929" spans="1:23" x14ac:dyDescent="0.2">
      <c r="A3929" s="1" t="str">
        <f t="shared" si="122"/>
        <v>2018|Ashburton District|Total - gender</v>
      </c>
      <c r="B3929" t="s">
        <v>20</v>
      </c>
      <c r="C3929" t="s">
        <v>21</v>
      </c>
      <c r="D3929" t="s">
        <v>22</v>
      </c>
      <c r="E3929" t="s">
        <v>23</v>
      </c>
      <c r="F3929">
        <v>2018</v>
      </c>
      <c r="G3929">
        <v>2018</v>
      </c>
      <c r="H3929">
        <v>63</v>
      </c>
      <c r="I3929" t="s">
        <v>69</v>
      </c>
      <c r="J3929">
        <v>9</v>
      </c>
      <c r="K3929" t="s">
        <v>25</v>
      </c>
      <c r="L3929">
        <v>99</v>
      </c>
      <c r="M3929" t="s">
        <v>26</v>
      </c>
      <c r="N3929">
        <v>99</v>
      </c>
      <c r="O3929" t="s">
        <v>27</v>
      </c>
      <c r="P3929">
        <v>99</v>
      </c>
      <c r="Q3929" t="s">
        <v>42</v>
      </c>
      <c r="R3929">
        <v>3768</v>
      </c>
      <c r="V3929" s="3" t="str">
        <f t="shared" si="123"/>
        <v>.</v>
      </c>
      <c r="W3929" s="3" t="str">
        <f>IF(AND(T3929&lt;&gt;"_U",T3929&lt;&gt;"c",J3929&lt;&gt;9,J3929&lt;&gt;99),IFERROR(VLOOKUP(A3929,'TA Total'!$A$2:$W$10000,18,0),"."),".")</f>
        <v>.</v>
      </c>
    </row>
    <row r="3930" spans="1:23" x14ac:dyDescent="0.2">
      <c r="A3930" s="1" t="str">
        <f t="shared" si="122"/>
        <v>2018|Ashburton District|Male / TÄne</v>
      </c>
      <c r="B3930" t="s">
        <v>20</v>
      </c>
      <c r="C3930" t="s">
        <v>21</v>
      </c>
      <c r="D3930" t="s">
        <v>22</v>
      </c>
      <c r="E3930" t="s">
        <v>23</v>
      </c>
      <c r="F3930">
        <v>2018</v>
      </c>
      <c r="G3930">
        <v>2018</v>
      </c>
      <c r="H3930">
        <v>63</v>
      </c>
      <c r="I3930" t="s">
        <v>69</v>
      </c>
      <c r="J3930">
        <v>77</v>
      </c>
      <c r="K3930" t="s">
        <v>49</v>
      </c>
      <c r="L3930">
        <v>99</v>
      </c>
      <c r="M3930" t="s">
        <v>26</v>
      </c>
      <c r="N3930">
        <v>99</v>
      </c>
      <c r="O3930" t="s">
        <v>27</v>
      </c>
      <c r="P3930">
        <v>1</v>
      </c>
      <c r="Q3930" t="s">
        <v>34</v>
      </c>
      <c r="R3930">
        <v>11367</v>
      </c>
      <c r="V3930" s="3">
        <f t="shared" si="123"/>
        <v>100</v>
      </c>
      <c r="W3930" s="3">
        <f>IF(AND(T3930&lt;&gt;"_U",T3930&lt;&gt;"c",J3930&lt;&gt;9,J3930&lt;&gt;99),IFERROR(VLOOKUP(A3930,'TA Total'!$A$2:$W$10000,18,0),"."),".")</f>
        <v>11367</v>
      </c>
    </row>
    <row r="3931" spans="1:23" x14ac:dyDescent="0.2">
      <c r="A3931" s="1" t="str">
        <f t="shared" si="122"/>
        <v>2018|Ashburton District|Female / Wahine</v>
      </c>
      <c r="B3931" t="s">
        <v>20</v>
      </c>
      <c r="C3931" t="s">
        <v>21</v>
      </c>
      <c r="D3931" t="s">
        <v>22</v>
      </c>
      <c r="E3931" t="s">
        <v>23</v>
      </c>
      <c r="F3931">
        <v>2018</v>
      </c>
      <c r="G3931">
        <v>2018</v>
      </c>
      <c r="H3931">
        <v>63</v>
      </c>
      <c r="I3931" t="s">
        <v>69</v>
      </c>
      <c r="J3931">
        <v>77</v>
      </c>
      <c r="K3931" t="s">
        <v>49</v>
      </c>
      <c r="L3931">
        <v>99</v>
      </c>
      <c r="M3931" t="s">
        <v>26</v>
      </c>
      <c r="N3931">
        <v>99</v>
      </c>
      <c r="O3931" t="s">
        <v>27</v>
      </c>
      <c r="P3931">
        <v>2</v>
      </c>
      <c r="Q3931" t="s">
        <v>31</v>
      </c>
      <c r="R3931">
        <v>11481</v>
      </c>
      <c r="V3931" s="3">
        <f t="shared" si="123"/>
        <v>100</v>
      </c>
      <c r="W3931" s="3">
        <f>IF(AND(T3931&lt;&gt;"_U",T3931&lt;&gt;"c",J3931&lt;&gt;9,J3931&lt;&gt;99),IFERROR(VLOOKUP(A3931,'TA Total'!$A$2:$W$10000,18,0),"."),".")</f>
        <v>11481</v>
      </c>
    </row>
    <row r="3932" spans="1:23" x14ac:dyDescent="0.2">
      <c r="A3932" s="1" t="str">
        <f t="shared" si="122"/>
        <v>2018|Ashburton District|Another gender / He ira kÄ“ anÅ</v>
      </c>
      <c r="B3932" t="s">
        <v>20</v>
      </c>
      <c r="C3932" t="s">
        <v>21</v>
      </c>
      <c r="D3932" t="s">
        <v>22</v>
      </c>
      <c r="E3932" t="s">
        <v>23</v>
      </c>
      <c r="F3932">
        <v>2018</v>
      </c>
      <c r="G3932">
        <v>2018</v>
      </c>
      <c r="H3932">
        <v>63</v>
      </c>
      <c r="I3932" t="s">
        <v>69</v>
      </c>
      <c r="J3932">
        <v>77</v>
      </c>
      <c r="K3932" t="s">
        <v>49</v>
      </c>
      <c r="L3932">
        <v>99</v>
      </c>
      <c r="M3932" t="s">
        <v>26</v>
      </c>
      <c r="N3932">
        <v>99</v>
      </c>
      <c r="O3932" t="s">
        <v>27</v>
      </c>
      <c r="P3932">
        <v>3</v>
      </c>
      <c r="Q3932" t="s">
        <v>28</v>
      </c>
      <c r="T3932" t="s">
        <v>36</v>
      </c>
      <c r="U3932" t="s">
        <v>37</v>
      </c>
      <c r="V3932" s="3" t="str">
        <f t="shared" si="123"/>
        <v>.</v>
      </c>
      <c r="W3932" s="3" t="str">
        <f>IF(AND(T3932&lt;&gt;"_U",T3932&lt;&gt;"c",J3932&lt;&gt;9,J3932&lt;&gt;99),IFERROR(VLOOKUP(A3932,'TA Total'!$A$2:$W$10000,18,0),"."),".")</f>
        <v>.</v>
      </c>
    </row>
    <row r="3933" spans="1:23" x14ac:dyDescent="0.2">
      <c r="A3933" s="1" t="str">
        <f t="shared" si="122"/>
        <v>2018|Ashburton District|Total - gender</v>
      </c>
      <c r="B3933" t="s">
        <v>20</v>
      </c>
      <c r="C3933" t="s">
        <v>21</v>
      </c>
      <c r="D3933" t="s">
        <v>22</v>
      </c>
      <c r="E3933" t="s">
        <v>23</v>
      </c>
      <c r="F3933">
        <v>2018</v>
      </c>
      <c r="G3933">
        <v>2018</v>
      </c>
      <c r="H3933">
        <v>63</v>
      </c>
      <c r="I3933" t="s">
        <v>69</v>
      </c>
      <c r="J3933">
        <v>77</v>
      </c>
      <c r="K3933" t="s">
        <v>49</v>
      </c>
      <c r="L3933">
        <v>99</v>
      </c>
      <c r="M3933" t="s">
        <v>26</v>
      </c>
      <c r="N3933">
        <v>99</v>
      </c>
      <c r="O3933" t="s">
        <v>27</v>
      </c>
      <c r="P3933">
        <v>99</v>
      </c>
      <c r="Q3933" t="s">
        <v>42</v>
      </c>
      <c r="R3933">
        <v>22851</v>
      </c>
      <c r="V3933" s="3">
        <f t="shared" si="123"/>
        <v>100</v>
      </c>
      <c r="W3933" s="3">
        <f>IF(AND(T3933&lt;&gt;"_U",T3933&lt;&gt;"c",J3933&lt;&gt;9,J3933&lt;&gt;99),IFERROR(VLOOKUP(A3933,'TA Total'!$A$2:$W$10000,18,0),"."),".")</f>
        <v>22851</v>
      </c>
    </row>
    <row r="3934" spans="1:23" x14ac:dyDescent="0.2">
      <c r="A3934" s="1" t="str">
        <f t="shared" si="122"/>
        <v>2018|Ashburton District|Male / TÄne</v>
      </c>
      <c r="B3934" t="s">
        <v>20</v>
      </c>
      <c r="C3934" t="s">
        <v>21</v>
      </c>
      <c r="D3934" t="s">
        <v>22</v>
      </c>
      <c r="E3934" t="s">
        <v>23</v>
      </c>
      <c r="F3934">
        <v>2018</v>
      </c>
      <c r="G3934">
        <v>2018</v>
      </c>
      <c r="H3934">
        <v>63</v>
      </c>
      <c r="I3934" t="s">
        <v>69</v>
      </c>
      <c r="J3934">
        <v>99</v>
      </c>
      <c r="K3934" t="s">
        <v>47</v>
      </c>
      <c r="L3934">
        <v>99</v>
      </c>
      <c r="M3934" t="s">
        <v>26</v>
      </c>
      <c r="N3934">
        <v>99</v>
      </c>
      <c r="O3934" t="s">
        <v>27</v>
      </c>
      <c r="P3934">
        <v>1</v>
      </c>
      <c r="Q3934" t="s">
        <v>34</v>
      </c>
      <c r="R3934">
        <v>13482</v>
      </c>
      <c r="V3934" s="3" t="str">
        <f t="shared" si="123"/>
        <v>.</v>
      </c>
      <c r="W3934" s="3" t="str">
        <f>IF(AND(T3934&lt;&gt;"_U",T3934&lt;&gt;"c",J3934&lt;&gt;9,J3934&lt;&gt;99),IFERROR(VLOOKUP(A3934,'TA Total'!$A$2:$W$10000,18,0),"."),".")</f>
        <v>.</v>
      </c>
    </row>
    <row r="3935" spans="1:23" x14ac:dyDescent="0.2">
      <c r="A3935" s="1" t="str">
        <f t="shared" si="122"/>
        <v>2018|Ashburton District|Female / Wahine</v>
      </c>
      <c r="B3935" t="s">
        <v>20</v>
      </c>
      <c r="C3935" t="s">
        <v>21</v>
      </c>
      <c r="D3935" t="s">
        <v>22</v>
      </c>
      <c r="E3935" t="s">
        <v>23</v>
      </c>
      <c r="F3935">
        <v>2018</v>
      </c>
      <c r="G3935">
        <v>2018</v>
      </c>
      <c r="H3935">
        <v>63</v>
      </c>
      <c r="I3935" t="s">
        <v>69</v>
      </c>
      <c r="J3935">
        <v>99</v>
      </c>
      <c r="K3935" t="s">
        <v>47</v>
      </c>
      <c r="L3935">
        <v>99</v>
      </c>
      <c r="M3935" t="s">
        <v>26</v>
      </c>
      <c r="N3935">
        <v>99</v>
      </c>
      <c r="O3935" t="s">
        <v>27</v>
      </c>
      <c r="P3935">
        <v>2</v>
      </c>
      <c r="Q3935" t="s">
        <v>31</v>
      </c>
      <c r="R3935">
        <v>13134</v>
      </c>
      <c r="V3935" s="3" t="str">
        <f t="shared" si="123"/>
        <v>.</v>
      </c>
      <c r="W3935" s="3" t="str">
        <f>IF(AND(T3935&lt;&gt;"_U",T3935&lt;&gt;"c",J3935&lt;&gt;9,J3935&lt;&gt;99),IFERROR(VLOOKUP(A3935,'TA Total'!$A$2:$W$10000,18,0),"."),".")</f>
        <v>.</v>
      </c>
    </row>
    <row r="3936" spans="1:23" x14ac:dyDescent="0.2">
      <c r="A3936" s="1" t="str">
        <f t="shared" si="122"/>
        <v>2018|Ashburton District|Another gender / He ira kÄ“ anÅ</v>
      </c>
      <c r="B3936" t="s">
        <v>20</v>
      </c>
      <c r="C3936" t="s">
        <v>21</v>
      </c>
      <c r="D3936" t="s">
        <v>22</v>
      </c>
      <c r="E3936" t="s">
        <v>23</v>
      </c>
      <c r="F3936">
        <v>2018</v>
      </c>
      <c r="G3936">
        <v>2018</v>
      </c>
      <c r="H3936">
        <v>63</v>
      </c>
      <c r="I3936" t="s">
        <v>69</v>
      </c>
      <c r="J3936">
        <v>99</v>
      </c>
      <c r="K3936" t="s">
        <v>47</v>
      </c>
      <c r="L3936">
        <v>99</v>
      </c>
      <c r="M3936" t="s">
        <v>26</v>
      </c>
      <c r="N3936">
        <v>99</v>
      </c>
      <c r="O3936" t="s">
        <v>27</v>
      </c>
      <c r="P3936">
        <v>3</v>
      </c>
      <c r="Q3936" t="s">
        <v>28</v>
      </c>
      <c r="T3936" t="s">
        <v>36</v>
      </c>
      <c r="U3936" t="s">
        <v>37</v>
      </c>
      <c r="V3936" s="3" t="str">
        <f t="shared" si="123"/>
        <v>.</v>
      </c>
      <c r="W3936" s="3" t="str">
        <f>IF(AND(T3936&lt;&gt;"_U",T3936&lt;&gt;"c",J3936&lt;&gt;9,J3936&lt;&gt;99),IFERROR(VLOOKUP(A3936,'TA Total'!$A$2:$W$10000,18,0),"."),".")</f>
        <v>.</v>
      </c>
    </row>
    <row r="3937" spans="1:23" x14ac:dyDescent="0.2">
      <c r="A3937" s="1" t="str">
        <f t="shared" si="122"/>
        <v>2018|Ashburton District|Total - gender</v>
      </c>
      <c r="B3937" t="s">
        <v>20</v>
      </c>
      <c r="C3937" t="s">
        <v>21</v>
      </c>
      <c r="D3937" t="s">
        <v>22</v>
      </c>
      <c r="E3937" t="s">
        <v>23</v>
      </c>
      <c r="F3937">
        <v>2018</v>
      </c>
      <c r="G3937">
        <v>2018</v>
      </c>
      <c r="H3937">
        <v>63</v>
      </c>
      <c r="I3937" t="s">
        <v>69</v>
      </c>
      <c r="J3937">
        <v>99</v>
      </c>
      <c r="K3937" t="s">
        <v>47</v>
      </c>
      <c r="L3937">
        <v>99</v>
      </c>
      <c r="M3937" t="s">
        <v>26</v>
      </c>
      <c r="N3937">
        <v>99</v>
      </c>
      <c r="O3937" t="s">
        <v>27</v>
      </c>
      <c r="P3937">
        <v>99</v>
      </c>
      <c r="Q3937" t="s">
        <v>42</v>
      </c>
      <c r="R3937">
        <v>26613</v>
      </c>
      <c r="V3937" s="3" t="str">
        <f t="shared" si="123"/>
        <v>.</v>
      </c>
      <c r="W3937" s="3" t="str">
        <f>IF(AND(T3937&lt;&gt;"_U",T3937&lt;&gt;"c",J3937&lt;&gt;9,J3937&lt;&gt;99),IFERROR(VLOOKUP(A3937,'TA Total'!$A$2:$W$10000,18,0),"."),".")</f>
        <v>.</v>
      </c>
    </row>
    <row r="3938" spans="1:23" x14ac:dyDescent="0.2">
      <c r="A3938" s="1" t="str">
        <f t="shared" si="122"/>
        <v>2018|Timaru District|Male / TÄne</v>
      </c>
      <c r="B3938" t="s">
        <v>20</v>
      </c>
      <c r="C3938" t="s">
        <v>21</v>
      </c>
      <c r="D3938" t="s">
        <v>22</v>
      </c>
      <c r="E3938" t="s">
        <v>23</v>
      </c>
      <c r="F3938">
        <v>2018</v>
      </c>
      <c r="G3938">
        <v>2018</v>
      </c>
      <c r="H3938">
        <v>64</v>
      </c>
      <c r="I3938" t="s">
        <v>123</v>
      </c>
      <c r="J3938">
        <v>1</v>
      </c>
      <c r="K3938" t="s">
        <v>30</v>
      </c>
      <c r="L3938">
        <v>99</v>
      </c>
      <c r="M3938" t="s">
        <v>26</v>
      </c>
      <c r="N3938">
        <v>99</v>
      </c>
      <c r="O3938" t="s">
        <v>27</v>
      </c>
      <c r="P3938">
        <v>1</v>
      </c>
      <c r="Q3938" t="s">
        <v>34</v>
      </c>
      <c r="R3938">
        <v>8739</v>
      </c>
      <c r="V3938" s="3">
        <f t="shared" si="123"/>
        <v>54.62</v>
      </c>
      <c r="W3938" s="3">
        <f>IF(AND(T3938&lt;&gt;"_U",T3938&lt;&gt;"c",J3938&lt;&gt;9,J3938&lt;&gt;99),IFERROR(VLOOKUP(A3938,'TA Total'!$A$2:$W$10000,18,0),"."),".")</f>
        <v>15999</v>
      </c>
    </row>
    <row r="3939" spans="1:23" x14ac:dyDescent="0.2">
      <c r="A3939" s="1" t="str">
        <f t="shared" si="122"/>
        <v>2018|Timaru District|Female / Wahine</v>
      </c>
      <c r="B3939" t="s">
        <v>20</v>
      </c>
      <c r="C3939" t="s">
        <v>21</v>
      </c>
      <c r="D3939" t="s">
        <v>22</v>
      </c>
      <c r="E3939" t="s">
        <v>23</v>
      </c>
      <c r="F3939">
        <v>2018</v>
      </c>
      <c r="G3939">
        <v>2018</v>
      </c>
      <c r="H3939">
        <v>64</v>
      </c>
      <c r="I3939" t="s">
        <v>123</v>
      </c>
      <c r="J3939">
        <v>1</v>
      </c>
      <c r="K3939" t="s">
        <v>30</v>
      </c>
      <c r="L3939">
        <v>99</v>
      </c>
      <c r="M3939" t="s">
        <v>26</v>
      </c>
      <c r="N3939">
        <v>99</v>
      </c>
      <c r="O3939" t="s">
        <v>27</v>
      </c>
      <c r="P3939">
        <v>2</v>
      </c>
      <c r="Q3939" t="s">
        <v>31</v>
      </c>
      <c r="R3939">
        <v>8763</v>
      </c>
      <c r="V3939" s="3">
        <f t="shared" si="123"/>
        <v>49.98</v>
      </c>
      <c r="W3939" s="3">
        <f>IF(AND(T3939&lt;&gt;"_U",T3939&lt;&gt;"c",J3939&lt;&gt;9,J3939&lt;&gt;99),IFERROR(VLOOKUP(A3939,'TA Total'!$A$2:$W$10000,18,0),"."),".")</f>
        <v>17532</v>
      </c>
    </row>
    <row r="3940" spans="1:23" x14ac:dyDescent="0.2">
      <c r="A3940" s="1" t="str">
        <f t="shared" si="122"/>
        <v>2018|Timaru District|Another gender / He ira kÄ“ anÅ</v>
      </c>
      <c r="B3940" t="s">
        <v>20</v>
      </c>
      <c r="C3940" t="s">
        <v>21</v>
      </c>
      <c r="D3940" t="s">
        <v>22</v>
      </c>
      <c r="E3940" t="s">
        <v>23</v>
      </c>
      <c r="F3940">
        <v>2018</v>
      </c>
      <c r="G3940">
        <v>2018</v>
      </c>
      <c r="H3940">
        <v>64</v>
      </c>
      <c r="I3940" t="s">
        <v>123</v>
      </c>
      <c r="J3940">
        <v>1</v>
      </c>
      <c r="K3940" t="s">
        <v>30</v>
      </c>
      <c r="L3940">
        <v>99</v>
      </c>
      <c r="M3940" t="s">
        <v>26</v>
      </c>
      <c r="N3940">
        <v>99</v>
      </c>
      <c r="O3940" t="s">
        <v>27</v>
      </c>
      <c r="P3940">
        <v>3</v>
      </c>
      <c r="Q3940" t="s">
        <v>28</v>
      </c>
      <c r="T3940" t="s">
        <v>36</v>
      </c>
      <c r="U3940" t="s">
        <v>37</v>
      </c>
      <c r="V3940" s="3" t="str">
        <f t="shared" si="123"/>
        <v>.</v>
      </c>
      <c r="W3940" s="3" t="str">
        <f>IF(AND(T3940&lt;&gt;"_U",T3940&lt;&gt;"c",J3940&lt;&gt;9,J3940&lt;&gt;99),IFERROR(VLOOKUP(A3940,'TA Total'!$A$2:$W$10000,18,0),"."),".")</f>
        <v>.</v>
      </c>
    </row>
    <row r="3941" spans="1:23" x14ac:dyDescent="0.2">
      <c r="A3941" s="1" t="str">
        <f t="shared" si="122"/>
        <v>2018|Timaru District|Total - gender</v>
      </c>
      <c r="B3941" t="s">
        <v>20</v>
      </c>
      <c r="C3941" t="s">
        <v>21</v>
      </c>
      <c r="D3941" t="s">
        <v>22</v>
      </c>
      <c r="E3941" t="s">
        <v>23</v>
      </c>
      <c r="F3941">
        <v>2018</v>
      </c>
      <c r="G3941">
        <v>2018</v>
      </c>
      <c r="H3941">
        <v>64</v>
      </c>
      <c r="I3941" t="s">
        <v>123</v>
      </c>
      <c r="J3941">
        <v>1</v>
      </c>
      <c r="K3941" t="s">
        <v>30</v>
      </c>
      <c r="L3941">
        <v>99</v>
      </c>
      <c r="M3941" t="s">
        <v>26</v>
      </c>
      <c r="N3941">
        <v>99</v>
      </c>
      <c r="O3941" t="s">
        <v>27</v>
      </c>
      <c r="P3941">
        <v>99</v>
      </c>
      <c r="Q3941" t="s">
        <v>42</v>
      </c>
      <c r="R3941">
        <v>17502</v>
      </c>
      <c r="V3941" s="3">
        <f t="shared" si="123"/>
        <v>52.2</v>
      </c>
      <c r="W3941" s="3">
        <f>IF(AND(T3941&lt;&gt;"_U",T3941&lt;&gt;"c",J3941&lt;&gt;9,J3941&lt;&gt;99),IFERROR(VLOOKUP(A3941,'TA Total'!$A$2:$W$10000,18,0),"."),".")</f>
        <v>33531</v>
      </c>
    </row>
    <row r="3942" spans="1:23" x14ac:dyDescent="0.2">
      <c r="A3942" s="1" t="str">
        <f t="shared" si="122"/>
        <v>2018|Timaru District|Male / TÄne</v>
      </c>
      <c r="B3942" t="s">
        <v>20</v>
      </c>
      <c r="C3942" t="s">
        <v>21</v>
      </c>
      <c r="D3942" t="s">
        <v>22</v>
      </c>
      <c r="E3942" t="s">
        <v>23</v>
      </c>
      <c r="F3942">
        <v>2018</v>
      </c>
      <c r="G3942">
        <v>2018</v>
      </c>
      <c r="H3942">
        <v>64</v>
      </c>
      <c r="I3942" t="s">
        <v>123</v>
      </c>
      <c r="J3942">
        <v>3</v>
      </c>
      <c r="K3942" t="s">
        <v>39</v>
      </c>
      <c r="L3942">
        <v>99</v>
      </c>
      <c r="M3942" t="s">
        <v>26</v>
      </c>
      <c r="N3942">
        <v>99</v>
      </c>
      <c r="O3942" t="s">
        <v>27</v>
      </c>
      <c r="P3942">
        <v>1</v>
      </c>
      <c r="Q3942" t="s">
        <v>34</v>
      </c>
      <c r="R3942">
        <v>459</v>
      </c>
      <c r="V3942" s="3">
        <f t="shared" si="123"/>
        <v>2.87</v>
      </c>
      <c r="W3942" s="3">
        <f>IF(AND(T3942&lt;&gt;"_U",T3942&lt;&gt;"c",J3942&lt;&gt;9,J3942&lt;&gt;99),IFERROR(VLOOKUP(A3942,'TA Total'!$A$2:$W$10000,18,0),"."),".")</f>
        <v>15999</v>
      </c>
    </row>
    <row r="3943" spans="1:23" x14ac:dyDescent="0.2">
      <c r="A3943" s="1" t="str">
        <f t="shared" si="122"/>
        <v>2018|Timaru District|Female / Wahine</v>
      </c>
      <c r="B3943" t="s">
        <v>20</v>
      </c>
      <c r="C3943" t="s">
        <v>21</v>
      </c>
      <c r="D3943" t="s">
        <v>22</v>
      </c>
      <c r="E3943" t="s">
        <v>23</v>
      </c>
      <c r="F3943">
        <v>2018</v>
      </c>
      <c r="G3943">
        <v>2018</v>
      </c>
      <c r="H3943">
        <v>64</v>
      </c>
      <c r="I3943" t="s">
        <v>123</v>
      </c>
      <c r="J3943">
        <v>3</v>
      </c>
      <c r="K3943" t="s">
        <v>39</v>
      </c>
      <c r="L3943">
        <v>99</v>
      </c>
      <c r="M3943" t="s">
        <v>26</v>
      </c>
      <c r="N3943">
        <v>99</v>
      </c>
      <c r="O3943" t="s">
        <v>27</v>
      </c>
      <c r="P3943">
        <v>2</v>
      </c>
      <c r="Q3943" t="s">
        <v>31</v>
      </c>
      <c r="R3943">
        <v>639</v>
      </c>
      <c r="V3943" s="3">
        <f t="shared" si="123"/>
        <v>3.64</v>
      </c>
      <c r="W3943" s="3">
        <f>IF(AND(T3943&lt;&gt;"_U",T3943&lt;&gt;"c",J3943&lt;&gt;9,J3943&lt;&gt;99),IFERROR(VLOOKUP(A3943,'TA Total'!$A$2:$W$10000,18,0),"."),".")</f>
        <v>17532</v>
      </c>
    </row>
    <row r="3944" spans="1:23" x14ac:dyDescent="0.2">
      <c r="A3944" s="1" t="str">
        <f t="shared" si="122"/>
        <v>2018|Timaru District|Another gender / He ira kÄ“ anÅ</v>
      </c>
      <c r="B3944" t="s">
        <v>20</v>
      </c>
      <c r="C3944" t="s">
        <v>21</v>
      </c>
      <c r="D3944" t="s">
        <v>22</v>
      </c>
      <c r="E3944" t="s">
        <v>23</v>
      </c>
      <c r="F3944">
        <v>2018</v>
      </c>
      <c r="G3944">
        <v>2018</v>
      </c>
      <c r="H3944">
        <v>64</v>
      </c>
      <c r="I3944" t="s">
        <v>123</v>
      </c>
      <c r="J3944">
        <v>3</v>
      </c>
      <c r="K3944" t="s">
        <v>39</v>
      </c>
      <c r="L3944">
        <v>99</v>
      </c>
      <c r="M3944" t="s">
        <v>26</v>
      </c>
      <c r="N3944">
        <v>99</v>
      </c>
      <c r="O3944" t="s">
        <v>27</v>
      </c>
      <c r="P3944">
        <v>3</v>
      </c>
      <c r="Q3944" t="s">
        <v>28</v>
      </c>
      <c r="T3944" t="s">
        <v>36</v>
      </c>
      <c r="U3944" t="s">
        <v>37</v>
      </c>
      <c r="V3944" s="3" t="str">
        <f t="shared" si="123"/>
        <v>.</v>
      </c>
      <c r="W3944" s="3" t="str">
        <f>IF(AND(T3944&lt;&gt;"_U",T3944&lt;&gt;"c",J3944&lt;&gt;9,J3944&lt;&gt;99),IFERROR(VLOOKUP(A3944,'TA Total'!$A$2:$W$10000,18,0),"."),".")</f>
        <v>.</v>
      </c>
    </row>
    <row r="3945" spans="1:23" x14ac:dyDescent="0.2">
      <c r="A3945" s="1" t="str">
        <f t="shared" si="122"/>
        <v>2018|Timaru District|Total - gender</v>
      </c>
      <c r="B3945" t="s">
        <v>20</v>
      </c>
      <c r="C3945" t="s">
        <v>21</v>
      </c>
      <c r="D3945" t="s">
        <v>22</v>
      </c>
      <c r="E3945" t="s">
        <v>23</v>
      </c>
      <c r="F3945">
        <v>2018</v>
      </c>
      <c r="G3945">
        <v>2018</v>
      </c>
      <c r="H3945">
        <v>64</v>
      </c>
      <c r="I3945" t="s">
        <v>123</v>
      </c>
      <c r="J3945">
        <v>3</v>
      </c>
      <c r="K3945" t="s">
        <v>39</v>
      </c>
      <c r="L3945">
        <v>99</v>
      </c>
      <c r="M3945" t="s">
        <v>26</v>
      </c>
      <c r="N3945">
        <v>99</v>
      </c>
      <c r="O3945" t="s">
        <v>27</v>
      </c>
      <c r="P3945">
        <v>99</v>
      </c>
      <c r="Q3945" t="s">
        <v>42</v>
      </c>
      <c r="R3945">
        <v>1095</v>
      </c>
      <c r="V3945" s="3">
        <f t="shared" si="123"/>
        <v>3.27</v>
      </c>
      <c r="W3945" s="3">
        <f>IF(AND(T3945&lt;&gt;"_U",T3945&lt;&gt;"c",J3945&lt;&gt;9,J3945&lt;&gt;99),IFERROR(VLOOKUP(A3945,'TA Total'!$A$2:$W$10000,18,0),"."),".")</f>
        <v>33531</v>
      </c>
    </row>
    <row r="3946" spans="1:23" x14ac:dyDescent="0.2">
      <c r="A3946" s="1" t="str">
        <f t="shared" si="122"/>
        <v>2018|Timaru District|Male / TÄne</v>
      </c>
      <c r="B3946" t="s">
        <v>20</v>
      </c>
      <c r="C3946" t="s">
        <v>21</v>
      </c>
      <c r="D3946" t="s">
        <v>22</v>
      </c>
      <c r="E3946" t="s">
        <v>23</v>
      </c>
      <c r="F3946">
        <v>2018</v>
      </c>
      <c r="G3946">
        <v>2018</v>
      </c>
      <c r="H3946">
        <v>64</v>
      </c>
      <c r="I3946" t="s">
        <v>123</v>
      </c>
      <c r="J3946">
        <v>4</v>
      </c>
      <c r="K3946" t="s">
        <v>54</v>
      </c>
      <c r="L3946">
        <v>99</v>
      </c>
      <c r="M3946" t="s">
        <v>26</v>
      </c>
      <c r="N3946">
        <v>99</v>
      </c>
      <c r="O3946" t="s">
        <v>27</v>
      </c>
      <c r="P3946">
        <v>1</v>
      </c>
      <c r="Q3946" t="s">
        <v>34</v>
      </c>
      <c r="R3946">
        <v>1206</v>
      </c>
      <c r="V3946" s="3">
        <f t="shared" si="123"/>
        <v>7.54</v>
      </c>
      <c r="W3946" s="3">
        <f>IF(AND(T3946&lt;&gt;"_U",T3946&lt;&gt;"c",J3946&lt;&gt;9,J3946&lt;&gt;99),IFERROR(VLOOKUP(A3946,'TA Total'!$A$2:$W$10000,18,0),"."),".")</f>
        <v>15999</v>
      </c>
    </row>
    <row r="3947" spans="1:23" x14ac:dyDescent="0.2">
      <c r="A3947" s="1" t="str">
        <f t="shared" si="122"/>
        <v>2018|Timaru District|Female / Wahine</v>
      </c>
      <c r="B3947" t="s">
        <v>20</v>
      </c>
      <c r="C3947" t="s">
        <v>21</v>
      </c>
      <c r="D3947" t="s">
        <v>22</v>
      </c>
      <c r="E3947" t="s">
        <v>23</v>
      </c>
      <c r="F3947">
        <v>2018</v>
      </c>
      <c r="G3947">
        <v>2018</v>
      </c>
      <c r="H3947">
        <v>64</v>
      </c>
      <c r="I3947" t="s">
        <v>123</v>
      </c>
      <c r="J3947">
        <v>4</v>
      </c>
      <c r="K3947" t="s">
        <v>54</v>
      </c>
      <c r="L3947">
        <v>99</v>
      </c>
      <c r="M3947" t="s">
        <v>26</v>
      </c>
      <c r="N3947">
        <v>99</v>
      </c>
      <c r="O3947" t="s">
        <v>27</v>
      </c>
      <c r="P3947">
        <v>2</v>
      </c>
      <c r="Q3947" t="s">
        <v>31</v>
      </c>
      <c r="R3947">
        <v>1695</v>
      </c>
      <c r="V3947" s="3">
        <f t="shared" si="123"/>
        <v>9.67</v>
      </c>
      <c r="W3947" s="3">
        <f>IF(AND(T3947&lt;&gt;"_U",T3947&lt;&gt;"c",J3947&lt;&gt;9,J3947&lt;&gt;99),IFERROR(VLOOKUP(A3947,'TA Total'!$A$2:$W$10000,18,0),"."),".")</f>
        <v>17532</v>
      </c>
    </row>
    <row r="3948" spans="1:23" x14ac:dyDescent="0.2">
      <c r="A3948" s="1" t="str">
        <f t="shared" si="122"/>
        <v>2018|Timaru District|Another gender / He ira kÄ“ anÅ</v>
      </c>
      <c r="B3948" t="s">
        <v>20</v>
      </c>
      <c r="C3948" t="s">
        <v>21</v>
      </c>
      <c r="D3948" t="s">
        <v>22</v>
      </c>
      <c r="E3948" t="s">
        <v>23</v>
      </c>
      <c r="F3948">
        <v>2018</v>
      </c>
      <c r="G3948">
        <v>2018</v>
      </c>
      <c r="H3948">
        <v>64</v>
      </c>
      <c r="I3948" t="s">
        <v>123</v>
      </c>
      <c r="J3948">
        <v>4</v>
      </c>
      <c r="K3948" t="s">
        <v>54</v>
      </c>
      <c r="L3948">
        <v>99</v>
      </c>
      <c r="M3948" t="s">
        <v>26</v>
      </c>
      <c r="N3948">
        <v>99</v>
      </c>
      <c r="O3948" t="s">
        <v>27</v>
      </c>
      <c r="P3948">
        <v>3</v>
      </c>
      <c r="Q3948" t="s">
        <v>28</v>
      </c>
      <c r="T3948" t="s">
        <v>36</v>
      </c>
      <c r="U3948" t="s">
        <v>37</v>
      </c>
      <c r="V3948" s="3" t="str">
        <f t="shared" si="123"/>
        <v>.</v>
      </c>
      <c r="W3948" s="3" t="str">
        <f>IF(AND(T3948&lt;&gt;"_U",T3948&lt;&gt;"c",J3948&lt;&gt;9,J3948&lt;&gt;99),IFERROR(VLOOKUP(A3948,'TA Total'!$A$2:$W$10000,18,0),"."),".")</f>
        <v>.</v>
      </c>
    </row>
    <row r="3949" spans="1:23" x14ac:dyDescent="0.2">
      <c r="A3949" s="1" t="str">
        <f t="shared" si="122"/>
        <v>2018|Timaru District|Total - gender</v>
      </c>
      <c r="B3949" t="s">
        <v>20</v>
      </c>
      <c r="C3949" t="s">
        <v>21</v>
      </c>
      <c r="D3949" t="s">
        <v>22</v>
      </c>
      <c r="E3949" t="s">
        <v>23</v>
      </c>
      <c r="F3949">
        <v>2018</v>
      </c>
      <c r="G3949">
        <v>2018</v>
      </c>
      <c r="H3949">
        <v>64</v>
      </c>
      <c r="I3949" t="s">
        <v>123</v>
      </c>
      <c r="J3949">
        <v>4</v>
      </c>
      <c r="K3949" t="s">
        <v>54</v>
      </c>
      <c r="L3949">
        <v>99</v>
      </c>
      <c r="M3949" t="s">
        <v>26</v>
      </c>
      <c r="N3949">
        <v>99</v>
      </c>
      <c r="O3949" t="s">
        <v>27</v>
      </c>
      <c r="P3949">
        <v>99</v>
      </c>
      <c r="Q3949" t="s">
        <v>42</v>
      </c>
      <c r="R3949">
        <v>2904</v>
      </c>
      <c r="V3949" s="3">
        <f t="shared" si="123"/>
        <v>8.66</v>
      </c>
      <c r="W3949" s="3">
        <f>IF(AND(T3949&lt;&gt;"_U",T3949&lt;&gt;"c",J3949&lt;&gt;9,J3949&lt;&gt;99),IFERROR(VLOOKUP(A3949,'TA Total'!$A$2:$W$10000,18,0),"."),".")</f>
        <v>33531</v>
      </c>
    </row>
    <row r="3950" spans="1:23" x14ac:dyDescent="0.2">
      <c r="A3950" s="1" t="str">
        <f t="shared" si="122"/>
        <v>2018|Timaru District|Male / TÄne</v>
      </c>
      <c r="B3950" t="s">
        <v>20</v>
      </c>
      <c r="C3950" t="s">
        <v>21</v>
      </c>
      <c r="D3950" t="s">
        <v>22</v>
      </c>
      <c r="E3950" t="s">
        <v>23</v>
      </c>
      <c r="F3950">
        <v>2018</v>
      </c>
      <c r="G3950">
        <v>2018</v>
      </c>
      <c r="H3950">
        <v>64</v>
      </c>
      <c r="I3950" t="s">
        <v>123</v>
      </c>
      <c r="J3950">
        <v>5</v>
      </c>
      <c r="K3950" t="s">
        <v>33</v>
      </c>
      <c r="L3950">
        <v>99</v>
      </c>
      <c r="M3950" t="s">
        <v>26</v>
      </c>
      <c r="N3950">
        <v>99</v>
      </c>
      <c r="O3950" t="s">
        <v>27</v>
      </c>
      <c r="P3950">
        <v>1</v>
      </c>
      <c r="Q3950" t="s">
        <v>34</v>
      </c>
      <c r="R3950">
        <v>579</v>
      </c>
      <c r="V3950" s="3">
        <f t="shared" si="123"/>
        <v>3.62</v>
      </c>
      <c r="W3950" s="3">
        <f>IF(AND(T3950&lt;&gt;"_U",T3950&lt;&gt;"c",J3950&lt;&gt;9,J3950&lt;&gt;99),IFERROR(VLOOKUP(A3950,'TA Total'!$A$2:$W$10000,18,0),"."),".")</f>
        <v>15999</v>
      </c>
    </row>
    <row r="3951" spans="1:23" x14ac:dyDescent="0.2">
      <c r="A3951" s="1" t="str">
        <f t="shared" si="122"/>
        <v>2018|Timaru District|Female / Wahine</v>
      </c>
      <c r="B3951" t="s">
        <v>20</v>
      </c>
      <c r="C3951" t="s">
        <v>21</v>
      </c>
      <c r="D3951" t="s">
        <v>22</v>
      </c>
      <c r="E3951" t="s">
        <v>23</v>
      </c>
      <c r="F3951">
        <v>2018</v>
      </c>
      <c r="G3951">
        <v>2018</v>
      </c>
      <c r="H3951">
        <v>64</v>
      </c>
      <c r="I3951" t="s">
        <v>123</v>
      </c>
      <c r="J3951">
        <v>5</v>
      </c>
      <c r="K3951" t="s">
        <v>33</v>
      </c>
      <c r="L3951">
        <v>99</v>
      </c>
      <c r="M3951" t="s">
        <v>26</v>
      </c>
      <c r="N3951">
        <v>99</v>
      </c>
      <c r="O3951" t="s">
        <v>27</v>
      </c>
      <c r="P3951">
        <v>2</v>
      </c>
      <c r="Q3951" t="s">
        <v>31</v>
      </c>
      <c r="R3951">
        <v>1890</v>
      </c>
      <c r="V3951" s="3">
        <f t="shared" si="123"/>
        <v>10.78</v>
      </c>
      <c r="W3951" s="3">
        <f>IF(AND(T3951&lt;&gt;"_U",T3951&lt;&gt;"c",J3951&lt;&gt;9,J3951&lt;&gt;99),IFERROR(VLOOKUP(A3951,'TA Total'!$A$2:$W$10000,18,0),"."),".")</f>
        <v>17532</v>
      </c>
    </row>
    <row r="3952" spans="1:23" x14ac:dyDescent="0.2">
      <c r="A3952" s="1" t="str">
        <f t="shared" si="122"/>
        <v>2018|Timaru District|Another gender / He ira kÄ“ anÅ</v>
      </c>
      <c r="B3952" t="s">
        <v>20</v>
      </c>
      <c r="C3952" t="s">
        <v>21</v>
      </c>
      <c r="D3952" t="s">
        <v>22</v>
      </c>
      <c r="E3952" t="s">
        <v>23</v>
      </c>
      <c r="F3952">
        <v>2018</v>
      </c>
      <c r="G3952">
        <v>2018</v>
      </c>
      <c r="H3952">
        <v>64</v>
      </c>
      <c r="I3952" t="s">
        <v>123</v>
      </c>
      <c r="J3952">
        <v>5</v>
      </c>
      <c r="K3952" t="s">
        <v>33</v>
      </c>
      <c r="L3952">
        <v>99</v>
      </c>
      <c r="M3952" t="s">
        <v>26</v>
      </c>
      <c r="N3952">
        <v>99</v>
      </c>
      <c r="O3952" t="s">
        <v>27</v>
      </c>
      <c r="P3952">
        <v>3</v>
      </c>
      <c r="Q3952" t="s">
        <v>28</v>
      </c>
      <c r="T3952" t="s">
        <v>36</v>
      </c>
      <c r="U3952" t="s">
        <v>37</v>
      </c>
      <c r="V3952" s="3" t="str">
        <f t="shared" si="123"/>
        <v>.</v>
      </c>
      <c r="W3952" s="3" t="str">
        <f>IF(AND(T3952&lt;&gt;"_U",T3952&lt;&gt;"c",J3952&lt;&gt;9,J3952&lt;&gt;99),IFERROR(VLOOKUP(A3952,'TA Total'!$A$2:$W$10000,18,0),"."),".")</f>
        <v>.</v>
      </c>
    </row>
    <row r="3953" spans="1:23" x14ac:dyDescent="0.2">
      <c r="A3953" s="1" t="str">
        <f t="shared" si="122"/>
        <v>2018|Timaru District|Total - gender</v>
      </c>
      <c r="B3953" t="s">
        <v>20</v>
      </c>
      <c r="C3953" t="s">
        <v>21</v>
      </c>
      <c r="D3953" t="s">
        <v>22</v>
      </c>
      <c r="E3953" t="s">
        <v>23</v>
      </c>
      <c r="F3953">
        <v>2018</v>
      </c>
      <c r="G3953">
        <v>2018</v>
      </c>
      <c r="H3953">
        <v>64</v>
      </c>
      <c r="I3953" t="s">
        <v>123</v>
      </c>
      <c r="J3953">
        <v>5</v>
      </c>
      <c r="K3953" t="s">
        <v>33</v>
      </c>
      <c r="L3953">
        <v>99</v>
      </c>
      <c r="M3953" t="s">
        <v>26</v>
      </c>
      <c r="N3953">
        <v>99</v>
      </c>
      <c r="O3953" t="s">
        <v>27</v>
      </c>
      <c r="P3953">
        <v>99</v>
      </c>
      <c r="Q3953" t="s">
        <v>42</v>
      </c>
      <c r="R3953">
        <v>2469</v>
      </c>
      <c r="V3953" s="3">
        <f t="shared" si="123"/>
        <v>7.36</v>
      </c>
      <c r="W3953" s="3">
        <f>IF(AND(T3953&lt;&gt;"_U",T3953&lt;&gt;"c",J3953&lt;&gt;9,J3953&lt;&gt;99),IFERROR(VLOOKUP(A3953,'TA Total'!$A$2:$W$10000,18,0),"."),".")</f>
        <v>33531</v>
      </c>
    </row>
    <row r="3954" spans="1:23" x14ac:dyDescent="0.2">
      <c r="A3954" s="1" t="str">
        <f t="shared" si="122"/>
        <v>2018|Timaru District|Male / TÄne</v>
      </c>
      <c r="B3954" t="s">
        <v>20</v>
      </c>
      <c r="C3954" t="s">
        <v>21</v>
      </c>
      <c r="D3954" t="s">
        <v>22</v>
      </c>
      <c r="E3954" t="s">
        <v>23</v>
      </c>
      <c r="F3954">
        <v>2018</v>
      </c>
      <c r="G3954">
        <v>2018</v>
      </c>
      <c r="H3954">
        <v>64</v>
      </c>
      <c r="I3954" t="s">
        <v>123</v>
      </c>
      <c r="J3954">
        <v>6</v>
      </c>
      <c r="K3954" t="s">
        <v>52</v>
      </c>
      <c r="L3954">
        <v>99</v>
      </c>
      <c r="M3954" t="s">
        <v>26</v>
      </c>
      <c r="N3954">
        <v>99</v>
      </c>
      <c r="O3954" t="s">
        <v>27</v>
      </c>
      <c r="P3954">
        <v>1</v>
      </c>
      <c r="Q3954" t="s">
        <v>34</v>
      </c>
      <c r="R3954">
        <v>5016</v>
      </c>
      <c r="V3954" s="3">
        <f t="shared" si="123"/>
        <v>31.35</v>
      </c>
      <c r="W3954" s="3">
        <f>IF(AND(T3954&lt;&gt;"_U",T3954&lt;&gt;"c",J3954&lt;&gt;9,J3954&lt;&gt;99),IFERROR(VLOOKUP(A3954,'TA Total'!$A$2:$W$10000,18,0),"."),".")</f>
        <v>15999</v>
      </c>
    </row>
    <row r="3955" spans="1:23" x14ac:dyDescent="0.2">
      <c r="A3955" s="1" t="str">
        <f t="shared" si="122"/>
        <v>2018|Timaru District|Female / Wahine</v>
      </c>
      <c r="B3955" t="s">
        <v>20</v>
      </c>
      <c r="C3955" t="s">
        <v>21</v>
      </c>
      <c r="D3955" t="s">
        <v>22</v>
      </c>
      <c r="E3955" t="s">
        <v>23</v>
      </c>
      <c r="F3955">
        <v>2018</v>
      </c>
      <c r="G3955">
        <v>2018</v>
      </c>
      <c r="H3955">
        <v>64</v>
      </c>
      <c r="I3955" t="s">
        <v>123</v>
      </c>
      <c r="J3955">
        <v>6</v>
      </c>
      <c r="K3955" t="s">
        <v>52</v>
      </c>
      <c r="L3955">
        <v>99</v>
      </c>
      <c r="M3955" t="s">
        <v>26</v>
      </c>
      <c r="N3955">
        <v>99</v>
      </c>
      <c r="O3955" t="s">
        <v>27</v>
      </c>
      <c r="P3955">
        <v>2</v>
      </c>
      <c r="Q3955" t="s">
        <v>31</v>
      </c>
      <c r="R3955">
        <v>4548</v>
      </c>
      <c r="V3955" s="3">
        <f t="shared" si="123"/>
        <v>25.94</v>
      </c>
      <c r="W3955" s="3">
        <f>IF(AND(T3955&lt;&gt;"_U",T3955&lt;&gt;"c",J3955&lt;&gt;9,J3955&lt;&gt;99),IFERROR(VLOOKUP(A3955,'TA Total'!$A$2:$W$10000,18,0),"."),".")</f>
        <v>17532</v>
      </c>
    </row>
    <row r="3956" spans="1:23" x14ac:dyDescent="0.2">
      <c r="A3956" s="1" t="str">
        <f t="shared" si="122"/>
        <v>2018|Timaru District|Another gender / He ira kÄ“ anÅ</v>
      </c>
      <c r="B3956" t="s">
        <v>20</v>
      </c>
      <c r="C3956" t="s">
        <v>21</v>
      </c>
      <c r="D3956" t="s">
        <v>22</v>
      </c>
      <c r="E3956" t="s">
        <v>23</v>
      </c>
      <c r="F3956">
        <v>2018</v>
      </c>
      <c r="G3956">
        <v>2018</v>
      </c>
      <c r="H3956">
        <v>64</v>
      </c>
      <c r="I3956" t="s">
        <v>123</v>
      </c>
      <c r="J3956">
        <v>6</v>
      </c>
      <c r="K3956" t="s">
        <v>52</v>
      </c>
      <c r="L3956">
        <v>99</v>
      </c>
      <c r="M3956" t="s">
        <v>26</v>
      </c>
      <c r="N3956">
        <v>99</v>
      </c>
      <c r="O3956" t="s">
        <v>27</v>
      </c>
      <c r="P3956">
        <v>3</v>
      </c>
      <c r="Q3956" t="s">
        <v>28</v>
      </c>
      <c r="T3956" t="s">
        <v>36</v>
      </c>
      <c r="U3956" t="s">
        <v>37</v>
      </c>
      <c r="V3956" s="3" t="str">
        <f t="shared" si="123"/>
        <v>.</v>
      </c>
      <c r="W3956" s="3" t="str">
        <f>IF(AND(T3956&lt;&gt;"_U",T3956&lt;&gt;"c",J3956&lt;&gt;9,J3956&lt;&gt;99),IFERROR(VLOOKUP(A3956,'TA Total'!$A$2:$W$10000,18,0),"."),".")</f>
        <v>.</v>
      </c>
    </row>
    <row r="3957" spans="1:23" x14ac:dyDescent="0.2">
      <c r="A3957" s="1" t="str">
        <f t="shared" si="122"/>
        <v>2018|Timaru District|Total - gender</v>
      </c>
      <c r="B3957" t="s">
        <v>20</v>
      </c>
      <c r="C3957" t="s">
        <v>21</v>
      </c>
      <c r="D3957" t="s">
        <v>22</v>
      </c>
      <c r="E3957" t="s">
        <v>23</v>
      </c>
      <c r="F3957">
        <v>2018</v>
      </c>
      <c r="G3957">
        <v>2018</v>
      </c>
      <c r="H3957">
        <v>64</v>
      </c>
      <c r="I3957" t="s">
        <v>123</v>
      </c>
      <c r="J3957">
        <v>6</v>
      </c>
      <c r="K3957" t="s">
        <v>52</v>
      </c>
      <c r="L3957">
        <v>99</v>
      </c>
      <c r="M3957" t="s">
        <v>26</v>
      </c>
      <c r="N3957">
        <v>99</v>
      </c>
      <c r="O3957" t="s">
        <v>27</v>
      </c>
      <c r="P3957">
        <v>99</v>
      </c>
      <c r="Q3957" t="s">
        <v>42</v>
      </c>
      <c r="R3957">
        <v>9567</v>
      </c>
      <c r="V3957" s="3">
        <f t="shared" si="123"/>
        <v>28.53</v>
      </c>
      <c r="W3957" s="3">
        <f>IF(AND(T3957&lt;&gt;"_U",T3957&lt;&gt;"c",J3957&lt;&gt;9,J3957&lt;&gt;99),IFERROR(VLOOKUP(A3957,'TA Total'!$A$2:$W$10000,18,0),"."),".")</f>
        <v>33531</v>
      </c>
    </row>
    <row r="3958" spans="1:23" x14ac:dyDescent="0.2">
      <c r="A3958" s="1" t="str">
        <f t="shared" si="122"/>
        <v>2018|Timaru District|Male / TÄne</v>
      </c>
      <c r="B3958" t="s">
        <v>20</v>
      </c>
      <c r="C3958" t="s">
        <v>21</v>
      </c>
      <c r="D3958" t="s">
        <v>22</v>
      </c>
      <c r="E3958" t="s">
        <v>23</v>
      </c>
      <c r="F3958">
        <v>2018</v>
      </c>
      <c r="G3958">
        <v>2018</v>
      </c>
      <c r="H3958">
        <v>64</v>
      </c>
      <c r="I3958" t="s">
        <v>123</v>
      </c>
      <c r="J3958">
        <v>9</v>
      </c>
      <c r="K3958" t="s">
        <v>25</v>
      </c>
      <c r="L3958">
        <v>99</v>
      </c>
      <c r="M3958" t="s">
        <v>26</v>
      </c>
      <c r="N3958">
        <v>99</v>
      </c>
      <c r="O3958" t="s">
        <v>27</v>
      </c>
      <c r="P3958">
        <v>1</v>
      </c>
      <c r="Q3958" t="s">
        <v>34</v>
      </c>
      <c r="R3958">
        <v>2496</v>
      </c>
      <c r="V3958" s="3" t="str">
        <f t="shared" si="123"/>
        <v>.</v>
      </c>
      <c r="W3958" s="3" t="str">
        <f>IF(AND(T3958&lt;&gt;"_U",T3958&lt;&gt;"c",J3958&lt;&gt;9,J3958&lt;&gt;99),IFERROR(VLOOKUP(A3958,'TA Total'!$A$2:$W$10000,18,0),"."),".")</f>
        <v>.</v>
      </c>
    </row>
    <row r="3959" spans="1:23" x14ac:dyDescent="0.2">
      <c r="A3959" s="1" t="str">
        <f t="shared" si="122"/>
        <v>2018|Timaru District|Female / Wahine</v>
      </c>
      <c r="B3959" t="s">
        <v>20</v>
      </c>
      <c r="C3959" t="s">
        <v>21</v>
      </c>
      <c r="D3959" t="s">
        <v>22</v>
      </c>
      <c r="E3959" t="s">
        <v>23</v>
      </c>
      <c r="F3959">
        <v>2018</v>
      </c>
      <c r="G3959">
        <v>2018</v>
      </c>
      <c r="H3959">
        <v>64</v>
      </c>
      <c r="I3959" t="s">
        <v>123</v>
      </c>
      <c r="J3959">
        <v>9</v>
      </c>
      <c r="K3959" t="s">
        <v>25</v>
      </c>
      <c r="L3959">
        <v>99</v>
      </c>
      <c r="M3959" t="s">
        <v>26</v>
      </c>
      <c r="N3959">
        <v>99</v>
      </c>
      <c r="O3959" t="s">
        <v>27</v>
      </c>
      <c r="P3959">
        <v>2</v>
      </c>
      <c r="Q3959" t="s">
        <v>31</v>
      </c>
      <c r="R3959">
        <v>1980</v>
      </c>
      <c r="V3959" s="3" t="str">
        <f t="shared" si="123"/>
        <v>.</v>
      </c>
      <c r="W3959" s="3" t="str">
        <f>IF(AND(T3959&lt;&gt;"_U",T3959&lt;&gt;"c",J3959&lt;&gt;9,J3959&lt;&gt;99),IFERROR(VLOOKUP(A3959,'TA Total'!$A$2:$W$10000,18,0),"."),".")</f>
        <v>.</v>
      </c>
    </row>
    <row r="3960" spans="1:23" x14ac:dyDescent="0.2">
      <c r="A3960" s="1" t="str">
        <f t="shared" si="122"/>
        <v>2018|Timaru District|Another gender / He ira kÄ“ anÅ</v>
      </c>
      <c r="B3960" t="s">
        <v>20</v>
      </c>
      <c r="C3960" t="s">
        <v>21</v>
      </c>
      <c r="D3960" t="s">
        <v>22</v>
      </c>
      <c r="E3960" t="s">
        <v>23</v>
      </c>
      <c r="F3960">
        <v>2018</v>
      </c>
      <c r="G3960">
        <v>2018</v>
      </c>
      <c r="H3960">
        <v>64</v>
      </c>
      <c r="I3960" t="s">
        <v>123</v>
      </c>
      <c r="J3960">
        <v>9</v>
      </c>
      <c r="K3960" t="s">
        <v>25</v>
      </c>
      <c r="L3960">
        <v>99</v>
      </c>
      <c r="M3960" t="s">
        <v>26</v>
      </c>
      <c r="N3960">
        <v>99</v>
      </c>
      <c r="O3960" t="s">
        <v>27</v>
      </c>
      <c r="P3960">
        <v>3</v>
      </c>
      <c r="Q3960" t="s">
        <v>28</v>
      </c>
      <c r="T3960" t="s">
        <v>36</v>
      </c>
      <c r="U3960" t="s">
        <v>37</v>
      </c>
      <c r="V3960" s="3" t="str">
        <f t="shared" si="123"/>
        <v>.</v>
      </c>
      <c r="W3960" s="3" t="str">
        <f>IF(AND(T3960&lt;&gt;"_U",T3960&lt;&gt;"c",J3960&lt;&gt;9,J3960&lt;&gt;99),IFERROR(VLOOKUP(A3960,'TA Total'!$A$2:$W$10000,18,0),"."),".")</f>
        <v>.</v>
      </c>
    </row>
    <row r="3961" spans="1:23" x14ac:dyDescent="0.2">
      <c r="A3961" s="1" t="str">
        <f t="shared" si="122"/>
        <v>2018|Timaru District|Total - gender</v>
      </c>
      <c r="B3961" t="s">
        <v>20</v>
      </c>
      <c r="C3961" t="s">
        <v>21</v>
      </c>
      <c r="D3961" t="s">
        <v>22</v>
      </c>
      <c r="E3961" t="s">
        <v>23</v>
      </c>
      <c r="F3961">
        <v>2018</v>
      </c>
      <c r="G3961">
        <v>2018</v>
      </c>
      <c r="H3961">
        <v>64</v>
      </c>
      <c r="I3961" t="s">
        <v>123</v>
      </c>
      <c r="J3961">
        <v>9</v>
      </c>
      <c r="K3961" t="s">
        <v>25</v>
      </c>
      <c r="L3961">
        <v>99</v>
      </c>
      <c r="M3961" t="s">
        <v>26</v>
      </c>
      <c r="N3961">
        <v>99</v>
      </c>
      <c r="O3961" t="s">
        <v>27</v>
      </c>
      <c r="P3961">
        <v>99</v>
      </c>
      <c r="Q3961" t="s">
        <v>42</v>
      </c>
      <c r="R3961">
        <v>4473</v>
      </c>
      <c r="V3961" s="3" t="str">
        <f t="shared" si="123"/>
        <v>.</v>
      </c>
      <c r="W3961" s="3" t="str">
        <f>IF(AND(T3961&lt;&gt;"_U",T3961&lt;&gt;"c",J3961&lt;&gt;9,J3961&lt;&gt;99),IFERROR(VLOOKUP(A3961,'TA Total'!$A$2:$W$10000,18,0),"."),".")</f>
        <v>.</v>
      </c>
    </row>
    <row r="3962" spans="1:23" x14ac:dyDescent="0.2">
      <c r="A3962" s="1" t="str">
        <f t="shared" si="122"/>
        <v>2018|Timaru District|Male / TÄne</v>
      </c>
      <c r="B3962" t="s">
        <v>20</v>
      </c>
      <c r="C3962" t="s">
        <v>21</v>
      </c>
      <c r="D3962" t="s">
        <v>22</v>
      </c>
      <c r="E3962" t="s">
        <v>23</v>
      </c>
      <c r="F3962">
        <v>2018</v>
      </c>
      <c r="G3962">
        <v>2018</v>
      </c>
      <c r="H3962">
        <v>64</v>
      </c>
      <c r="I3962" t="s">
        <v>123</v>
      </c>
      <c r="J3962">
        <v>77</v>
      </c>
      <c r="K3962" t="s">
        <v>49</v>
      </c>
      <c r="L3962">
        <v>99</v>
      </c>
      <c r="M3962" t="s">
        <v>26</v>
      </c>
      <c r="N3962">
        <v>99</v>
      </c>
      <c r="O3962" t="s">
        <v>27</v>
      </c>
      <c r="P3962">
        <v>1</v>
      </c>
      <c r="Q3962" t="s">
        <v>34</v>
      </c>
      <c r="R3962">
        <v>15999</v>
      </c>
      <c r="V3962" s="3">
        <f t="shared" si="123"/>
        <v>100</v>
      </c>
      <c r="W3962" s="3">
        <f>IF(AND(T3962&lt;&gt;"_U",T3962&lt;&gt;"c",J3962&lt;&gt;9,J3962&lt;&gt;99),IFERROR(VLOOKUP(A3962,'TA Total'!$A$2:$W$10000,18,0),"."),".")</f>
        <v>15999</v>
      </c>
    </row>
    <row r="3963" spans="1:23" x14ac:dyDescent="0.2">
      <c r="A3963" s="1" t="str">
        <f t="shared" si="122"/>
        <v>2018|Timaru District|Female / Wahine</v>
      </c>
      <c r="B3963" t="s">
        <v>20</v>
      </c>
      <c r="C3963" t="s">
        <v>21</v>
      </c>
      <c r="D3963" t="s">
        <v>22</v>
      </c>
      <c r="E3963" t="s">
        <v>23</v>
      </c>
      <c r="F3963">
        <v>2018</v>
      </c>
      <c r="G3963">
        <v>2018</v>
      </c>
      <c r="H3963">
        <v>64</v>
      </c>
      <c r="I3963" t="s">
        <v>123</v>
      </c>
      <c r="J3963">
        <v>77</v>
      </c>
      <c r="K3963" t="s">
        <v>49</v>
      </c>
      <c r="L3963">
        <v>99</v>
      </c>
      <c r="M3963" t="s">
        <v>26</v>
      </c>
      <c r="N3963">
        <v>99</v>
      </c>
      <c r="O3963" t="s">
        <v>27</v>
      </c>
      <c r="P3963">
        <v>2</v>
      </c>
      <c r="Q3963" t="s">
        <v>31</v>
      </c>
      <c r="R3963">
        <v>17532</v>
      </c>
      <c r="V3963" s="3">
        <f t="shared" si="123"/>
        <v>100</v>
      </c>
      <c r="W3963" s="3">
        <f>IF(AND(T3963&lt;&gt;"_U",T3963&lt;&gt;"c",J3963&lt;&gt;9,J3963&lt;&gt;99),IFERROR(VLOOKUP(A3963,'TA Total'!$A$2:$W$10000,18,0),"."),".")</f>
        <v>17532</v>
      </c>
    </row>
    <row r="3964" spans="1:23" x14ac:dyDescent="0.2">
      <c r="A3964" s="1" t="str">
        <f t="shared" si="122"/>
        <v>2018|Timaru District|Another gender / He ira kÄ“ anÅ</v>
      </c>
      <c r="B3964" t="s">
        <v>20</v>
      </c>
      <c r="C3964" t="s">
        <v>21</v>
      </c>
      <c r="D3964" t="s">
        <v>22</v>
      </c>
      <c r="E3964" t="s">
        <v>23</v>
      </c>
      <c r="F3964">
        <v>2018</v>
      </c>
      <c r="G3964">
        <v>2018</v>
      </c>
      <c r="H3964">
        <v>64</v>
      </c>
      <c r="I3964" t="s">
        <v>123</v>
      </c>
      <c r="J3964">
        <v>77</v>
      </c>
      <c r="K3964" t="s">
        <v>49</v>
      </c>
      <c r="L3964">
        <v>99</v>
      </c>
      <c r="M3964" t="s">
        <v>26</v>
      </c>
      <c r="N3964">
        <v>99</v>
      </c>
      <c r="O3964" t="s">
        <v>27</v>
      </c>
      <c r="P3964">
        <v>3</v>
      </c>
      <c r="Q3964" t="s">
        <v>28</v>
      </c>
      <c r="T3964" t="s">
        <v>36</v>
      </c>
      <c r="U3964" t="s">
        <v>37</v>
      </c>
      <c r="V3964" s="3" t="str">
        <f t="shared" si="123"/>
        <v>.</v>
      </c>
      <c r="W3964" s="3" t="str">
        <f>IF(AND(T3964&lt;&gt;"_U",T3964&lt;&gt;"c",J3964&lt;&gt;9,J3964&lt;&gt;99),IFERROR(VLOOKUP(A3964,'TA Total'!$A$2:$W$10000,18,0),"."),".")</f>
        <v>.</v>
      </c>
    </row>
    <row r="3965" spans="1:23" x14ac:dyDescent="0.2">
      <c r="A3965" s="1" t="str">
        <f t="shared" si="122"/>
        <v>2018|Timaru District|Total - gender</v>
      </c>
      <c r="B3965" t="s">
        <v>20</v>
      </c>
      <c r="C3965" t="s">
        <v>21</v>
      </c>
      <c r="D3965" t="s">
        <v>22</v>
      </c>
      <c r="E3965" t="s">
        <v>23</v>
      </c>
      <c r="F3965">
        <v>2018</v>
      </c>
      <c r="G3965">
        <v>2018</v>
      </c>
      <c r="H3965">
        <v>64</v>
      </c>
      <c r="I3965" t="s">
        <v>123</v>
      </c>
      <c r="J3965">
        <v>77</v>
      </c>
      <c r="K3965" t="s">
        <v>49</v>
      </c>
      <c r="L3965">
        <v>99</v>
      </c>
      <c r="M3965" t="s">
        <v>26</v>
      </c>
      <c r="N3965">
        <v>99</v>
      </c>
      <c r="O3965" t="s">
        <v>27</v>
      </c>
      <c r="P3965">
        <v>99</v>
      </c>
      <c r="Q3965" t="s">
        <v>42</v>
      </c>
      <c r="R3965">
        <v>33531</v>
      </c>
      <c r="V3965" s="3">
        <f t="shared" si="123"/>
        <v>100</v>
      </c>
      <c r="W3965" s="3">
        <f>IF(AND(T3965&lt;&gt;"_U",T3965&lt;&gt;"c",J3965&lt;&gt;9,J3965&lt;&gt;99),IFERROR(VLOOKUP(A3965,'TA Total'!$A$2:$W$10000,18,0),"."),".")</f>
        <v>33531</v>
      </c>
    </row>
    <row r="3966" spans="1:23" x14ac:dyDescent="0.2">
      <c r="A3966" s="1" t="str">
        <f t="shared" si="122"/>
        <v>2018|Timaru District|Male / TÄne</v>
      </c>
      <c r="B3966" t="s">
        <v>20</v>
      </c>
      <c r="C3966" t="s">
        <v>21</v>
      </c>
      <c r="D3966" t="s">
        <v>22</v>
      </c>
      <c r="E3966" t="s">
        <v>23</v>
      </c>
      <c r="F3966">
        <v>2018</v>
      </c>
      <c r="G3966">
        <v>2018</v>
      </c>
      <c r="H3966">
        <v>64</v>
      </c>
      <c r="I3966" t="s">
        <v>123</v>
      </c>
      <c r="J3966">
        <v>99</v>
      </c>
      <c r="K3966" t="s">
        <v>47</v>
      </c>
      <c r="L3966">
        <v>99</v>
      </c>
      <c r="M3966" t="s">
        <v>26</v>
      </c>
      <c r="N3966">
        <v>99</v>
      </c>
      <c r="O3966" t="s">
        <v>27</v>
      </c>
      <c r="P3966">
        <v>1</v>
      </c>
      <c r="Q3966" t="s">
        <v>34</v>
      </c>
      <c r="R3966">
        <v>18492</v>
      </c>
      <c r="V3966" s="3" t="str">
        <f t="shared" si="123"/>
        <v>.</v>
      </c>
      <c r="W3966" s="3" t="str">
        <f>IF(AND(T3966&lt;&gt;"_U",T3966&lt;&gt;"c",J3966&lt;&gt;9,J3966&lt;&gt;99),IFERROR(VLOOKUP(A3966,'TA Total'!$A$2:$W$10000,18,0),"."),".")</f>
        <v>.</v>
      </c>
    </row>
    <row r="3967" spans="1:23" x14ac:dyDescent="0.2">
      <c r="A3967" s="1" t="str">
        <f t="shared" si="122"/>
        <v>2018|Timaru District|Female / Wahine</v>
      </c>
      <c r="B3967" t="s">
        <v>20</v>
      </c>
      <c r="C3967" t="s">
        <v>21</v>
      </c>
      <c r="D3967" t="s">
        <v>22</v>
      </c>
      <c r="E3967" t="s">
        <v>23</v>
      </c>
      <c r="F3967">
        <v>2018</v>
      </c>
      <c r="G3967">
        <v>2018</v>
      </c>
      <c r="H3967">
        <v>64</v>
      </c>
      <c r="I3967" t="s">
        <v>123</v>
      </c>
      <c r="J3967">
        <v>99</v>
      </c>
      <c r="K3967" t="s">
        <v>47</v>
      </c>
      <c r="L3967">
        <v>99</v>
      </c>
      <c r="M3967" t="s">
        <v>26</v>
      </c>
      <c r="N3967">
        <v>99</v>
      </c>
      <c r="O3967" t="s">
        <v>27</v>
      </c>
      <c r="P3967">
        <v>2</v>
      </c>
      <c r="Q3967" t="s">
        <v>31</v>
      </c>
      <c r="R3967">
        <v>19512</v>
      </c>
      <c r="V3967" s="3" t="str">
        <f t="shared" si="123"/>
        <v>.</v>
      </c>
      <c r="W3967" s="3" t="str">
        <f>IF(AND(T3967&lt;&gt;"_U",T3967&lt;&gt;"c",J3967&lt;&gt;9,J3967&lt;&gt;99),IFERROR(VLOOKUP(A3967,'TA Total'!$A$2:$W$10000,18,0),"."),".")</f>
        <v>.</v>
      </c>
    </row>
    <row r="3968" spans="1:23" x14ac:dyDescent="0.2">
      <c r="A3968" s="1" t="str">
        <f t="shared" si="122"/>
        <v>2018|Timaru District|Another gender / He ira kÄ“ anÅ</v>
      </c>
      <c r="B3968" t="s">
        <v>20</v>
      </c>
      <c r="C3968" t="s">
        <v>21</v>
      </c>
      <c r="D3968" t="s">
        <v>22</v>
      </c>
      <c r="E3968" t="s">
        <v>23</v>
      </c>
      <c r="F3968">
        <v>2018</v>
      </c>
      <c r="G3968">
        <v>2018</v>
      </c>
      <c r="H3968">
        <v>64</v>
      </c>
      <c r="I3968" t="s">
        <v>123</v>
      </c>
      <c r="J3968">
        <v>99</v>
      </c>
      <c r="K3968" t="s">
        <v>47</v>
      </c>
      <c r="L3968">
        <v>99</v>
      </c>
      <c r="M3968" t="s">
        <v>26</v>
      </c>
      <c r="N3968">
        <v>99</v>
      </c>
      <c r="O3968" t="s">
        <v>27</v>
      </c>
      <c r="P3968">
        <v>3</v>
      </c>
      <c r="Q3968" t="s">
        <v>28</v>
      </c>
      <c r="T3968" t="s">
        <v>36</v>
      </c>
      <c r="U3968" t="s">
        <v>37</v>
      </c>
      <c r="V3968" s="3" t="str">
        <f t="shared" si="123"/>
        <v>.</v>
      </c>
      <c r="W3968" s="3" t="str">
        <f>IF(AND(T3968&lt;&gt;"_U",T3968&lt;&gt;"c",J3968&lt;&gt;9,J3968&lt;&gt;99),IFERROR(VLOOKUP(A3968,'TA Total'!$A$2:$W$10000,18,0),"."),".")</f>
        <v>.</v>
      </c>
    </row>
    <row r="3969" spans="1:23" x14ac:dyDescent="0.2">
      <c r="A3969" s="1" t="str">
        <f t="shared" si="122"/>
        <v>2018|Timaru District|Total - gender</v>
      </c>
      <c r="B3969" t="s">
        <v>20</v>
      </c>
      <c r="C3969" t="s">
        <v>21</v>
      </c>
      <c r="D3969" t="s">
        <v>22</v>
      </c>
      <c r="E3969" t="s">
        <v>23</v>
      </c>
      <c r="F3969">
        <v>2018</v>
      </c>
      <c r="G3969">
        <v>2018</v>
      </c>
      <c r="H3969">
        <v>64</v>
      </c>
      <c r="I3969" t="s">
        <v>123</v>
      </c>
      <c r="J3969">
        <v>99</v>
      </c>
      <c r="K3969" t="s">
        <v>47</v>
      </c>
      <c r="L3969">
        <v>99</v>
      </c>
      <c r="M3969" t="s">
        <v>26</v>
      </c>
      <c r="N3969">
        <v>99</v>
      </c>
      <c r="O3969" t="s">
        <v>27</v>
      </c>
      <c r="P3969">
        <v>99</v>
      </c>
      <c r="Q3969" t="s">
        <v>42</v>
      </c>
      <c r="R3969">
        <v>38004</v>
      </c>
      <c r="V3969" s="3" t="str">
        <f t="shared" si="123"/>
        <v>.</v>
      </c>
      <c r="W3969" s="3" t="str">
        <f>IF(AND(T3969&lt;&gt;"_U",T3969&lt;&gt;"c",J3969&lt;&gt;9,J3969&lt;&gt;99),IFERROR(VLOOKUP(A3969,'TA Total'!$A$2:$W$10000,18,0),"."),".")</f>
        <v>.</v>
      </c>
    </row>
    <row r="3970" spans="1:23" x14ac:dyDescent="0.2">
      <c r="A3970" s="1" t="str">
        <f t="shared" si="122"/>
        <v>2018|Mackenzie District|Male / TÄne</v>
      </c>
      <c r="B3970" t="s">
        <v>20</v>
      </c>
      <c r="C3970" t="s">
        <v>21</v>
      </c>
      <c r="D3970" t="s">
        <v>22</v>
      </c>
      <c r="E3970" t="s">
        <v>23</v>
      </c>
      <c r="F3970">
        <v>2018</v>
      </c>
      <c r="G3970">
        <v>2018</v>
      </c>
      <c r="H3970">
        <v>65</v>
      </c>
      <c r="I3970" t="s">
        <v>138</v>
      </c>
      <c r="J3970">
        <v>1</v>
      </c>
      <c r="K3970" t="s">
        <v>30</v>
      </c>
      <c r="L3970">
        <v>99</v>
      </c>
      <c r="M3970" t="s">
        <v>26</v>
      </c>
      <c r="N3970">
        <v>99</v>
      </c>
      <c r="O3970" t="s">
        <v>27</v>
      </c>
      <c r="P3970">
        <v>1</v>
      </c>
      <c r="Q3970" t="s">
        <v>34</v>
      </c>
      <c r="R3970">
        <v>942</v>
      </c>
      <c r="V3970" s="3">
        <f t="shared" si="123"/>
        <v>53.04</v>
      </c>
      <c r="W3970" s="3">
        <f>IF(AND(T3970&lt;&gt;"_U",T3970&lt;&gt;"c",J3970&lt;&gt;9,J3970&lt;&gt;99),IFERROR(VLOOKUP(A3970,'TA Total'!$A$2:$W$10000,18,0),"."),".")</f>
        <v>1776</v>
      </c>
    </row>
    <row r="3971" spans="1:23" x14ac:dyDescent="0.2">
      <c r="A3971" s="1" t="str">
        <f t="shared" ref="A3971:A4034" si="124">G3971&amp;"|"&amp;I3971&amp;"|"&amp;Q3971</f>
        <v>2018|Mackenzie District|Female / Wahine</v>
      </c>
      <c r="B3971" t="s">
        <v>20</v>
      </c>
      <c r="C3971" t="s">
        <v>21</v>
      </c>
      <c r="D3971" t="s">
        <v>22</v>
      </c>
      <c r="E3971" t="s">
        <v>23</v>
      </c>
      <c r="F3971">
        <v>2018</v>
      </c>
      <c r="G3971">
        <v>2018</v>
      </c>
      <c r="H3971">
        <v>65</v>
      </c>
      <c r="I3971" t="s">
        <v>138</v>
      </c>
      <c r="J3971">
        <v>1</v>
      </c>
      <c r="K3971" t="s">
        <v>30</v>
      </c>
      <c r="L3971">
        <v>99</v>
      </c>
      <c r="M3971" t="s">
        <v>26</v>
      </c>
      <c r="N3971">
        <v>99</v>
      </c>
      <c r="O3971" t="s">
        <v>27</v>
      </c>
      <c r="P3971">
        <v>2</v>
      </c>
      <c r="Q3971" t="s">
        <v>31</v>
      </c>
      <c r="R3971">
        <v>912</v>
      </c>
      <c r="V3971" s="3">
        <f t="shared" ref="V3971:V4034" si="125">IF(T3971&lt;&gt;"_U",IFERROR((ROUND(R3971/W3971*100,2)),"."),".")</f>
        <v>52.23</v>
      </c>
      <c r="W3971" s="3">
        <f>IF(AND(T3971&lt;&gt;"_U",T3971&lt;&gt;"c",J3971&lt;&gt;9,J3971&lt;&gt;99),IFERROR(VLOOKUP(A3971,'TA Total'!$A$2:$W$10000,18,0),"."),".")</f>
        <v>1746</v>
      </c>
    </row>
    <row r="3972" spans="1:23" x14ac:dyDescent="0.2">
      <c r="A3972" s="1" t="str">
        <f t="shared" si="124"/>
        <v>2018|Mackenzie District|Another gender / He ira kÄ“ anÅ</v>
      </c>
      <c r="B3972" t="s">
        <v>20</v>
      </c>
      <c r="C3972" t="s">
        <v>21</v>
      </c>
      <c r="D3972" t="s">
        <v>22</v>
      </c>
      <c r="E3972" t="s">
        <v>23</v>
      </c>
      <c r="F3972">
        <v>2018</v>
      </c>
      <c r="G3972">
        <v>2018</v>
      </c>
      <c r="H3972">
        <v>65</v>
      </c>
      <c r="I3972" t="s">
        <v>138</v>
      </c>
      <c r="J3972">
        <v>1</v>
      </c>
      <c r="K3972" t="s">
        <v>30</v>
      </c>
      <c r="L3972">
        <v>99</v>
      </c>
      <c r="M3972" t="s">
        <v>26</v>
      </c>
      <c r="N3972">
        <v>99</v>
      </c>
      <c r="O3972" t="s">
        <v>27</v>
      </c>
      <c r="P3972">
        <v>3</v>
      </c>
      <c r="Q3972" t="s">
        <v>28</v>
      </c>
      <c r="T3972" t="s">
        <v>36</v>
      </c>
      <c r="U3972" t="s">
        <v>37</v>
      </c>
      <c r="V3972" s="3" t="str">
        <f t="shared" si="125"/>
        <v>.</v>
      </c>
      <c r="W3972" s="3" t="str">
        <f>IF(AND(T3972&lt;&gt;"_U",T3972&lt;&gt;"c",J3972&lt;&gt;9,J3972&lt;&gt;99),IFERROR(VLOOKUP(A3972,'TA Total'!$A$2:$W$10000,18,0),"."),".")</f>
        <v>.</v>
      </c>
    </row>
    <row r="3973" spans="1:23" x14ac:dyDescent="0.2">
      <c r="A3973" s="1" t="str">
        <f t="shared" si="124"/>
        <v>2018|Mackenzie District|Total - gender</v>
      </c>
      <c r="B3973" t="s">
        <v>20</v>
      </c>
      <c r="C3973" t="s">
        <v>21</v>
      </c>
      <c r="D3973" t="s">
        <v>22</v>
      </c>
      <c r="E3973" t="s">
        <v>23</v>
      </c>
      <c r="F3973">
        <v>2018</v>
      </c>
      <c r="G3973">
        <v>2018</v>
      </c>
      <c r="H3973">
        <v>65</v>
      </c>
      <c r="I3973" t="s">
        <v>138</v>
      </c>
      <c r="J3973">
        <v>1</v>
      </c>
      <c r="K3973" t="s">
        <v>30</v>
      </c>
      <c r="L3973">
        <v>99</v>
      </c>
      <c r="M3973" t="s">
        <v>26</v>
      </c>
      <c r="N3973">
        <v>99</v>
      </c>
      <c r="O3973" t="s">
        <v>27</v>
      </c>
      <c r="P3973">
        <v>99</v>
      </c>
      <c r="Q3973" t="s">
        <v>42</v>
      </c>
      <c r="R3973">
        <v>1854</v>
      </c>
      <c r="V3973" s="3">
        <f t="shared" si="125"/>
        <v>52.64</v>
      </c>
      <c r="W3973" s="3">
        <f>IF(AND(T3973&lt;&gt;"_U",T3973&lt;&gt;"c",J3973&lt;&gt;9,J3973&lt;&gt;99),IFERROR(VLOOKUP(A3973,'TA Total'!$A$2:$W$10000,18,0),"."),".")</f>
        <v>3522</v>
      </c>
    </row>
    <row r="3974" spans="1:23" x14ac:dyDescent="0.2">
      <c r="A3974" s="1" t="str">
        <f t="shared" si="124"/>
        <v>2018|Mackenzie District|Male / TÄne</v>
      </c>
      <c r="B3974" t="s">
        <v>20</v>
      </c>
      <c r="C3974" t="s">
        <v>21</v>
      </c>
      <c r="D3974" t="s">
        <v>22</v>
      </c>
      <c r="E3974" t="s">
        <v>23</v>
      </c>
      <c r="F3974">
        <v>2018</v>
      </c>
      <c r="G3974">
        <v>2018</v>
      </c>
      <c r="H3974">
        <v>65</v>
      </c>
      <c r="I3974" t="s">
        <v>138</v>
      </c>
      <c r="J3974">
        <v>3</v>
      </c>
      <c r="K3974" t="s">
        <v>39</v>
      </c>
      <c r="L3974">
        <v>99</v>
      </c>
      <c r="M3974" t="s">
        <v>26</v>
      </c>
      <c r="N3974">
        <v>99</v>
      </c>
      <c r="O3974" t="s">
        <v>27</v>
      </c>
      <c r="P3974">
        <v>1</v>
      </c>
      <c r="Q3974" t="s">
        <v>34</v>
      </c>
      <c r="R3974">
        <v>39</v>
      </c>
      <c r="V3974" s="3">
        <f t="shared" si="125"/>
        <v>2.2000000000000002</v>
      </c>
      <c r="W3974" s="3">
        <f>IF(AND(T3974&lt;&gt;"_U",T3974&lt;&gt;"c",J3974&lt;&gt;9,J3974&lt;&gt;99),IFERROR(VLOOKUP(A3974,'TA Total'!$A$2:$W$10000,18,0),"."),".")</f>
        <v>1776</v>
      </c>
    </row>
    <row r="3975" spans="1:23" x14ac:dyDescent="0.2">
      <c r="A3975" s="1" t="str">
        <f t="shared" si="124"/>
        <v>2018|Mackenzie District|Female / Wahine</v>
      </c>
      <c r="B3975" t="s">
        <v>20</v>
      </c>
      <c r="C3975" t="s">
        <v>21</v>
      </c>
      <c r="D3975" t="s">
        <v>22</v>
      </c>
      <c r="E3975" t="s">
        <v>23</v>
      </c>
      <c r="F3975">
        <v>2018</v>
      </c>
      <c r="G3975">
        <v>2018</v>
      </c>
      <c r="H3975">
        <v>65</v>
      </c>
      <c r="I3975" t="s">
        <v>138</v>
      </c>
      <c r="J3975">
        <v>3</v>
      </c>
      <c r="K3975" t="s">
        <v>39</v>
      </c>
      <c r="L3975">
        <v>99</v>
      </c>
      <c r="M3975" t="s">
        <v>26</v>
      </c>
      <c r="N3975">
        <v>99</v>
      </c>
      <c r="O3975" t="s">
        <v>27</v>
      </c>
      <c r="P3975">
        <v>2</v>
      </c>
      <c r="Q3975" t="s">
        <v>31</v>
      </c>
      <c r="R3975">
        <v>39</v>
      </c>
      <c r="V3975" s="3">
        <f t="shared" si="125"/>
        <v>2.23</v>
      </c>
      <c r="W3975" s="3">
        <f>IF(AND(T3975&lt;&gt;"_U",T3975&lt;&gt;"c",J3975&lt;&gt;9,J3975&lt;&gt;99),IFERROR(VLOOKUP(A3975,'TA Total'!$A$2:$W$10000,18,0),"."),".")</f>
        <v>1746</v>
      </c>
    </row>
    <row r="3976" spans="1:23" x14ac:dyDescent="0.2">
      <c r="A3976" s="1" t="str">
        <f t="shared" si="124"/>
        <v>2018|Mackenzie District|Another gender / He ira kÄ“ anÅ</v>
      </c>
      <c r="B3976" t="s">
        <v>20</v>
      </c>
      <c r="C3976" t="s">
        <v>21</v>
      </c>
      <c r="D3976" t="s">
        <v>22</v>
      </c>
      <c r="E3976" t="s">
        <v>23</v>
      </c>
      <c r="F3976">
        <v>2018</v>
      </c>
      <c r="G3976">
        <v>2018</v>
      </c>
      <c r="H3976">
        <v>65</v>
      </c>
      <c r="I3976" t="s">
        <v>138</v>
      </c>
      <c r="J3976">
        <v>3</v>
      </c>
      <c r="K3976" t="s">
        <v>39</v>
      </c>
      <c r="L3976">
        <v>99</v>
      </c>
      <c r="M3976" t="s">
        <v>26</v>
      </c>
      <c r="N3976">
        <v>99</v>
      </c>
      <c r="O3976" t="s">
        <v>27</v>
      </c>
      <c r="P3976">
        <v>3</v>
      </c>
      <c r="Q3976" t="s">
        <v>28</v>
      </c>
      <c r="T3976" t="s">
        <v>36</v>
      </c>
      <c r="U3976" t="s">
        <v>37</v>
      </c>
      <c r="V3976" s="3" t="str">
        <f t="shared" si="125"/>
        <v>.</v>
      </c>
      <c r="W3976" s="3" t="str">
        <f>IF(AND(T3976&lt;&gt;"_U",T3976&lt;&gt;"c",J3976&lt;&gt;9,J3976&lt;&gt;99),IFERROR(VLOOKUP(A3976,'TA Total'!$A$2:$W$10000,18,0),"."),".")</f>
        <v>.</v>
      </c>
    </row>
    <row r="3977" spans="1:23" x14ac:dyDescent="0.2">
      <c r="A3977" s="1" t="str">
        <f t="shared" si="124"/>
        <v>2018|Mackenzie District|Total - gender</v>
      </c>
      <c r="B3977" t="s">
        <v>20</v>
      </c>
      <c r="C3977" t="s">
        <v>21</v>
      </c>
      <c r="D3977" t="s">
        <v>22</v>
      </c>
      <c r="E3977" t="s">
        <v>23</v>
      </c>
      <c r="F3977">
        <v>2018</v>
      </c>
      <c r="G3977">
        <v>2018</v>
      </c>
      <c r="H3977">
        <v>65</v>
      </c>
      <c r="I3977" t="s">
        <v>138</v>
      </c>
      <c r="J3977">
        <v>3</v>
      </c>
      <c r="K3977" t="s">
        <v>39</v>
      </c>
      <c r="L3977">
        <v>99</v>
      </c>
      <c r="M3977" t="s">
        <v>26</v>
      </c>
      <c r="N3977">
        <v>99</v>
      </c>
      <c r="O3977" t="s">
        <v>27</v>
      </c>
      <c r="P3977">
        <v>99</v>
      </c>
      <c r="Q3977" t="s">
        <v>42</v>
      </c>
      <c r="R3977">
        <v>78</v>
      </c>
      <c r="V3977" s="3">
        <f t="shared" si="125"/>
        <v>2.21</v>
      </c>
      <c r="W3977" s="3">
        <f>IF(AND(T3977&lt;&gt;"_U",T3977&lt;&gt;"c",J3977&lt;&gt;9,J3977&lt;&gt;99),IFERROR(VLOOKUP(A3977,'TA Total'!$A$2:$W$10000,18,0),"."),".")</f>
        <v>3522</v>
      </c>
    </row>
    <row r="3978" spans="1:23" x14ac:dyDescent="0.2">
      <c r="A3978" s="1" t="str">
        <f t="shared" si="124"/>
        <v>2018|Mackenzie District|Male / TÄne</v>
      </c>
      <c r="B3978" t="s">
        <v>20</v>
      </c>
      <c r="C3978" t="s">
        <v>21</v>
      </c>
      <c r="D3978" t="s">
        <v>22</v>
      </c>
      <c r="E3978" t="s">
        <v>23</v>
      </c>
      <c r="F3978">
        <v>2018</v>
      </c>
      <c r="G3978">
        <v>2018</v>
      </c>
      <c r="H3978">
        <v>65</v>
      </c>
      <c r="I3978" t="s">
        <v>138</v>
      </c>
      <c r="J3978">
        <v>4</v>
      </c>
      <c r="K3978" t="s">
        <v>54</v>
      </c>
      <c r="L3978">
        <v>99</v>
      </c>
      <c r="M3978" t="s">
        <v>26</v>
      </c>
      <c r="N3978">
        <v>99</v>
      </c>
      <c r="O3978" t="s">
        <v>27</v>
      </c>
      <c r="P3978">
        <v>1</v>
      </c>
      <c r="Q3978" t="s">
        <v>34</v>
      </c>
      <c r="R3978">
        <v>111</v>
      </c>
      <c r="V3978" s="3">
        <f t="shared" si="125"/>
        <v>6.25</v>
      </c>
      <c r="W3978" s="3">
        <f>IF(AND(T3978&lt;&gt;"_U",T3978&lt;&gt;"c",J3978&lt;&gt;9,J3978&lt;&gt;99),IFERROR(VLOOKUP(A3978,'TA Total'!$A$2:$W$10000,18,0),"."),".")</f>
        <v>1776</v>
      </c>
    </row>
    <row r="3979" spans="1:23" x14ac:dyDescent="0.2">
      <c r="A3979" s="1" t="str">
        <f t="shared" si="124"/>
        <v>2018|Mackenzie District|Female / Wahine</v>
      </c>
      <c r="B3979" t="s">
        <v>20</v>
      </c>
      <c r="C3979" t="s">
        <v>21</v>
      </c>
      <c r="D3979" t="s">
        <v>22</v>
      </c>
      <c r="E3979" t="s">
        <v>23</v>
      </c>
      <c r="F3979">
        <v>2018</v>
      </c>
      <c r="G3979">
        <v>2018</v>
      </c>
      <c r="H3979">
        <v>65</v>
      </c>
      <c r="I3979" t="s">
        <v>138</v>
      </c>
      <c r="J3979">
        <v>4</v>
      </c>
      <c r="K3979" t="s">
        <v>54</v>
      </c>
      <c r="L3979">
        <v>99</v>
      </c>
      <c r="M3979" t="s">
        <v>26</v>
      </c>
      <c r="N3979">
        <v>99</v>
      </c>
      <c r="O3979" t="s">
        <v>27</v>
      </c>
      <c r="P3979">
        <v>2</v>
      </c>
      <c r="Q3979" t="s">
        <v>31</v>
      </c>
      <c r="R3979">
        <v>114</v>
      </c>
      <c r="V3979" s="3">
        <f t="shared" si="125"/>
        <v>6.53</v>
      </c>
      <c r="W3979" s="3">
        <f>IF(AND(T3979&lt;&gt;"_U",T3979&lt;&gt;"c",J3979&lt;&gt;9,J3979&lt;&gt;99),IFERROR(VLOOKUP(A3979,'TA Total'!$A$2:$W$10000,18,0),"."),".")</f>
        <v>1746</v>
      </c>
    </row>
    <row r="3980" spans="1:23" x14ac:dyDescent="0.2">
      <c r="A3980" s="1" t="str">
        <f t="shared" si="124"/>
        <v>2018|Mackenzie District|Another gender / He ira kÄ“ anÅ</v>
      </c>
      <c r="B3980" t="s">
        <v>20</v>
      </c>
      <c r="C3980" t="s">
        <v>21</v>
      </c>
      <c r="D3980" t="s">
        <v>22</v>
      </c>
      <c r="E3980" t="s">
        <v>23</v>
      </c>
      <c r="F3980">
        <v>2018</v>
      </c>
      <c r="G3980">
        <v>2018</v>
      </c>
      <c r="H3980">
        <v>65</v>
      </c>
      <c r="I3980" t="s">
        <v>138</v>
      </c>
      <c r="J3980">
        <v>4</v>
      </c>
      <c r="K3980" t="s">
        <v>54</v>
      </c>
      <c r="L3980">
        <v>99</v>
      </c>
      <c r="M3980" t="s">
        <v>26</v>
      </c>
      <c r="N3980">
        <v>99</v>
      </c>
      <c r="O3980" t="s">
        <v>27</v>
      </c>
      <c r="P3980">
        <v>3</v>
      </c>
      <c r="Q3980" t="s">
        <v>28</v>
      </c>
      <c r="T3980" t="s">
        <v>36</v>
      </c>
      <c r="U3980" t="s">
        <v>37</v>
      </c>
      <c r="V3980" s="3" t="str">
        <f t="shared" si="125"/>
        <v>.</v>
      </c>
      <c r="W3980" s="3" t="str">
        <f>IF(AND(T3980&lt;&gt;"_U",T3980&lt;&gt;"c",J3980&lt;&gt;9,J3980&lt;&gt;99),IFERROR(VLOOKUP(A3980,'TA Total'!$A$2:$W$10000,18,0),"."),".")</f>
        <v>.</v>
      </c>
    </row>
    <row r="3981" spans="1:23" x14ac:dyDescent="0.2">
      <c r="A3981" s="1" t="str">
        <f t="shared" si="124"/>
        <v>2018|Mackenzie District|Total - gender</v>
      </c>
      <c r="B3981" t="s">
        <v>20</v>
      </c>
      <c r="C3981" t="s">
        <v>21</v>
      </c>
      <c r="D3981" t="s">
        <v>22</v>
      </c>
      <c r="E3981" t="s">
        <v>23</v>
      </c>
      <c r="F3981">
        <v>2018</v>
      </c>
      <c r="G3981">
        <v>2018</v>
      </c>
      <c r="H3981">
        <v>65</v>
      </c>
      <c r="I3981" t="s">
        <v>138</v>
      </c>
      <c r="J3981">
        <v>4</v>
      </c>
      <c r="K3981" t="s">
        <v>54</v>
      </c>
      <c r="L3981">
        <v>99</v>
      </c>
      <c r="M3981" t="s">
        <v>26</v>
      </c>
      <c r="N3981">
        <v>99</v>
      </c>
      <c r="O3981" t="s">
        <v>27</v>
      </c>
      <c r="P3981">
        <v>99</v>
      </c>
      <c r="Q3981" t="s">
        <v>42</v>
      </c>
      <c r="R3981">
        <v>228</v>
      </c>
      <c r="V3981" s="3">
        <f t="shared" si="125"/>
        <v>6.47</v>
      </c>
      <c r="W3981" s="3">
        <f>IF(AND(T3981&lt;&gt;"_U",T3981&lt;&gt;"c",J3981&lt;&gt;9,J3981&lt;&gt;99),IFERROR(VLOOKUP(A3981,'TA Total'!$A$2:$W$10000,18,0),"."),".")</f>
        <v>3522</v>
      </c>
    </row>
    <row r="3982" spans="1:23" x14ac:dyDescent="0.2">
      <c r="A3982" s="1" t="str">
        <f t="shared" si="124"/>
        <v>2018|Mackenzie District|Male / TÄne</v>
      </c>
      <c r="B3982" t="s">
        <v>20</v>
      </c>
      <c r="C3982" t="s">
        <v>21</v>
      </c>
      <c r="D3982" t="s">
        <v>22</v>
      </c>
      <c r="E3982" t="s">
        <v>23</v>
      </c>
      <c r="F3982">
        <v>2018</v>
      </c>
      <c r="G3982">
        <v>2018</v>
      </c>
      <c r="H3982">
        <v>65</v>
      </c>
      <c r="I3982" t="s">
        <v>138</v>
      </c>
      <c r="J3982">
        <v>5</v>
      </c>
      <c r="K3982" t="s">
        <v>33</v>
      </c>
      <c r="L3982">
        <v>99</v>
      </c>
      <c r="M3982" t="s">
        <v>26</v>
      </c>
      <c r="N3982">
        <v>99</v>
      </c>
      <c r="O3982" t="s">
        <v>27</v>
      </c>
      <c r="P3982">
        <v>1</v>
      </c>
      <c r="Q3982" t="s">
        <v>34</v>
      </c>
      <c r="R3982">
        <v>30</v>
      </c>
      <c r="V3982" s="3">
        <f t="shared" si="125"/>
        <v>1.69</v>
      </c>
      <c r="W3982" s="3">
        <f>IF(AND(T3982&lt;&gt;"_U",T3982&lt;&gt;"c",J3982&lt;&gt;9,J3982&lt;&gt;99),IFERROR(VLOOKUP(A3982,'TA Total'!$A$2:$W$10000,18,0),"."),".")</f>
        <v>1776</v>
      </c>
    </row>
    <row r="3983" spans="1:23" x14ac:dyDescent="0.2">
      <c r="A3983" s="1" t="str">
        <f t="shared" si="124"/>
        <v>2018|Mackenzie District|Female / Wahine</v>
      </c>
      <c r="B3983" t="s">
        <v>20</v>
      </c>
      <c r="C3983" t="s">
        <v>21</v>
      </c>
      <c r="D3983" t="s">
        <v>22</v>
      </c>
      <c r="E3983" t="s">
        <v>23</v>
      </c>
      <c r="F3983">
        <v>2018</v>
      </c>
      <c r="G3983">
        <v>2018</v>
      </c>
      <c r="H3983">
        <v>65</v>
      </c>
      <c r="I3983" t="s">
        <v>138</v>
      </c>
      <c r="J3983">
        <v>5</v>
      </c>
      <c r="K3983" t="s">
        <v>33</v>
      </c>
      <c r="L3983">
        <v>99</v>
      </c>
      <c r="M3983" t="s">
        <v>26</v>
      </c>
      <c r="N3983">
        <v>99</v>
      </c>
      <c r="O3983" t="s">
        <v>27</v>
      </c>
      <c r="P3983">
        <v>2</v>
      </c>
      <c r="Q3983" t="s">
        <v>31</v>
      </c>
      <c r="R3983">
        <v>111</v>
      </c>
      <c r="V3983" s="3">
        <f t="shared" si="125"/>
        <v>6.36</v>
      </c>
      <c r="W3983" s="3">
        <f>IF(AND(T3983&lt;&gt;"_U",T3983&lt;&gt;"c",J3983&lt;&gt;9,J3983&lt;&gt;99),IFERROR(VLOOKUP(A3983,'TA Total'!$A$2:$W$10000,18,0),"."),".")</f>
        <v>1746</v>
      </c>
    </row>
    <row r="3984" spans="1:23" x14ac:dyDescent="0.2">
      <c r="A3984" s="1" t="str">
        <f t="shared" si="124"/>
        <v>2018|Mackenzie District|Another gender / He ira kÄ“ anÅ</v>
      </c>
      <c r="B3984" t="s">
        <v>20</v>
      </c>
      <c r="C3984" t="s">
        <v>21</v>
      </c>
      <c r="D3984" t="s">
        <v>22</v>
      </c>
      <c r="E3984" t="s">
        <v>23</v>
      </c>
      <c r="F3984">
        <v>2018</v>
      </c>
      <c r="G3984">
        <v>2018</v>
      </c>
      <c r="H3984">
        <v>65</v>
      </c>
      <c r="I3984" t="s">
        <v>138</v>
      </c>
      <c r="J3984">
        <v>5</v>
      </c>
      <c r="K3984" t="s">
        <v>33</v>
      </c>
      <c r="L3984">
        <v>99</v>
      </c>
      <c r="M3984" t="s">
        <v>26</v>
      </c>
      <c r="N3984">
        <v>99</v>
      </c>
      <c r="O3984" t="s">
        <v>27</v>
      </c>
      <c r="P3984">
        <v>3</v>
      </c>
      <c r="Q3984" t="s">
        <v>28</v>
      </c>
      <c r="T3984" t="s">
        <v>36</v>
      </c>
      <c r="U3984" t="s">
        <v>37</v>
      </c>
      <c r="V3984" s="3" t="str">
        <f t="shared" si="125"/>
        <v>.</v>
      </c>
      <c r="W3984" s="3" t="str">
        <f>IF(AND(T3984&lt;&gt;"_U",T3984&lt;&gt;"c",J3984&lt;&gt;9,J3984&lt;&gt;99),IFERROR(VLOOKUP(A3984,'TA Total'!$A$2:$W$10000,18,0),"."),".")</f>
        <v>.</v>
      </c>
    </row>
    <row r="3985" spans="1:23" x14ac:dyDescent="0.2">
      <c r="A3985" s="1" t="str">
        <f t="shared" si="124"/>
        <v>2018|Mackenzie District|Total - gender</v>
      </c>
      <c r="B3985" t="s">
        <v>20</v>
      </c>
      <c r="C3985" t="s">
        <v>21</v>
      </c>
      <c r="D3985" t="s">
        <v>22</v>
      </c>
      <c r="E3985" t="s">
        <v>23</v>
      </c>
      <c r="F3985">
        <v>2018</v>
      </c>
      <c r="G3985">
        <v>2018</v>
      </c>
      <c r="H3985">
        <v>65</v>
      </c>
      <c r="I3985" t="s">
        <v>138</v>
      </c>
      <c r="J3985">
        <v>5</v>
      </c>
      <c r="K3985" t="s">
        <v>33</v>
      </c>
      <c r="L3985">
        <v>99</v>
      </c>
      <c r="M3985" t="s">
        <v>26</v>
      </c>
      <c r="N3985">
        <v>99</v>
      </c>
      <c r="O3985" t="s">
        <v>27</v>
      </c>
      <c r="P3985">
        <v>99</v>
      </c>
      <c r="Q3985" t="s">
        <v>42</v>
      </c>
      <c r="R3985">
        <v>144</v>
      </c>
      <c r="V3985" s="3">
        <f t="shared" si="125"/>
        <v>4.09</v>
      </c>
      <c r="W3985" s="3">
        <f>IF(AND(T3985&lt;&gt;"_U",T3985&lt;&gt;"c",J3985&lt;&gt;9,J3985&lt;&gt;99),IFERROR(VLOOKUP(A3985,'TA Total'!$A$2:$W$10000,18,0),"."),".")</f>
        <v>3522</v>
      </c>
    </row>
    <row r="3986" spans="1:23" x14ac:dyDescent="0.2">
      <c r="A3986" s="1" t="str">
        <f t="shared" si="124"/>
        <v>2018|Mackenzie District|Male / TÄne</v>
      </c>
      <c r="B3986" t="s">
        <v>20</v>
      </c>
      <c r="C3986" t="s">
        <v>21</v>
      </c>
      <c r="D3986" t="s">
        <v>22</v>
      </c>
      <c r="E3986" t="s">
        <v>23</v>
      </c>
      <c r="F3986">
        <v>2018</v>
      </c>
      <c r="G3986">
        <v>2018</v>
      </c>
      <c r="H3986">
        <v>65</v>
      </c>
      <c r="I3986" t="s">
        <v>138</v>
      </c>
      <c r="J3986">
        <v>6</v>
      </c>
      <c r="K3986" t="s">
        <v>52</v>
      </c>
      <c r="L3986">
        <v>99</v>
      </c>
      <c r="M3986" t="s">
        <v>26</v>
      </c>
      <c r="N3986">
        <v>99</v>
      </c>
      <c r="O3986" t="s">
        <v>27</v>
      </c>
      <c r="P3986">
        <v>1</v>
      </c>
      <c r="Q3986" t="s">
        <v>34</v>
      </c>
      <c r="R3986">
        <v>651</v>
      </c>
      <c r="V3986" s="3">
        <f t="shared" si="125"/>
        <v>36.659999999999997</v>
      </c>
      <c r="W3986" s="3">
        <f>IF(AND(T3986&lt;&gt;"_U",T3986&lt;&gt;"c",J3986&lt;&gt;9,J3986&lt;&gt;99),IFERROR(VLOOKUP(A3986,'TA Total'!$A$2:$W$10000,18,0),"."),".")</f>
        <v>1776</v>
      </c>
    </row>
    <row r="3987" spans="1:23" x14ac:dyDescent="0.2">
      <c r="A3987" s="1" t="str">
        <f t="shared" si="124"/>
        <v>2018|Mackenzie District|Female / Wahine</v>
      </c>
      <c r="B3987" t="s">
        <v>20</v>
      </c>
      <c r="C3987" t="s">
        <v>21</v>
      </c>
      <c r="D3987" t="s">
        <v>22</v>
      </c>
      <c r="E3987" t="s">
        <v>23</v>
      </c>
      <c r="F3987">
        <v>2018</v>
      </c>
      <c r="G3987">
        <v>2018</v>
      </c>
      <c r="H3987">
        <v>65</v>
      </c>
      <c r="I3987" t="s">
        <v>138</v>
      </c>
      <c r="J3987">
        <v>6</v>
      </c>
      <c r="K3987" t="s">
        <v>52</v>
      </c>
      <c r="L3987">
        <v>99</v>
      </c>
      <c r="M3987" t="s">
        <v>26</v>
      </c>
      <c r="N3987">
        <v>99</v>
      </c>
      <c r="O3987" t="s">
        <v>27</v>
      </c>
      <c r="P3987">
        <v>2</v>
      </c>
      <c r="Q3987" t="s">
        <v>31</v>
      </c>
      <c r="R3987">
        <v>570</v>
      </c>
      <c r="V3987" s="3">
        <f t="shared" si="125"/>
        <v>32.65</v>
      </c>
      <c r="W3987" s="3">
        <f>IF(AND(T3987&lt;&gt;"_U",T3987&lt;&gt;"c",J3987&lt;&gt;9,J3987&lt;&gt;99),IFERROR(VLOOKUP(A3987,'TA Total'!$A$2:$W$10000,18,0),"."),".")</f>
        <v>1746</v>
      </c>
    </row>
    <row r="3988" spans="1:23" x14ac:dyDescent="0.2">
      <c r="A3988" s="1" t="str">
        <f t="shared" si="124"/>
        <v>2018|Mackenzie District|Another gender / He ira kÄ“ anÅ</v>
      </c>
      <c r="B3988" t="s">
        <v>20</v>
      </c>
      <c r="C3988" t="s">
        <v>21</v>
      </c>
      <c r="D3988" t="s">
        <v>22</v>
      </c>
      <c r="E3988" t="s">
        <v>23</v>
      </c>
      <c r="F3988">
        <v>2018</v>
      </c>
      <c r="G3988">
        <v>2018</v>
      </c>
      <c r="H3988">
        <v>65</v>
      </c>
      <c r="I3988" t="s">
        <v>138</v>
      </c>
      <c r="J3988">
        <v>6</v>
      </c>
      <c r="K3988" t="s">
        <v>52</v>
      </c>
      <c r="L3988">
        <v>99</v>
      </c>
      <c r="M3988" t="s">
        <v>26</v>
      </c>
      <c r="N3988">
        <v>99</v>
      </c>
      <c r="O3988" t="s">
        <v>27</v>
      </c>
      <c r="P3988">
        <v>3</v>
      </c>
      <c r="Q3988" t="s">
        <v>28</v>
      </c>
      <c r="T3988" t="s">
        <v>36</v>
      </c>
      <c r="U3988" t="s">
        <v>37</v>
      </c>
      <c r="V3988" s="3" t="str">
        <f t="shared" si="125"/>
        <v>.</v>
      </c>
      <c r="W3988" s="3" t="str">
        <f>IF(AND(T3988&lt;&gt;"_U",T3988&lt;&gt;"c",J3988&lt;&gt;9,J3988&lt;&gt;99),IFERROR(VLOOKUP(A3988,'TA Total'!$A$2:$W$10000,18,0),"."),".")</f>
        <v>.</v>
      </c>
    </row>
    <row r="3989" spans="1:23" x14ac:dyDescent="0.2">
      <c r="A3989" s="1" t="str">
        <f t="shared" si="124"/>
        <v>2018|Mackenzie District|Total - gender</v>
      </c>
      <c r="B3989" t="s">
        <v>20</v>
      </c>
      <c r="C3989" t="s">
        <v>21</v>
      </c>
      <c r="D3989" t="s">
        <v>22</v>
      </c>
      <c r="E3989" t="s">
        <v>23</v>
      </c>
      <c r="F3989">
        <v>2018</v>
      </c>
      <c r="G3989">
        <v>2018</v>
      </c>
      <c r="H3989">
        <v>65</v>
      </c>
      <c r="I3989" t="s">
        <v>138</v>
      </c>
      <c r="J3989">
        <v>6</v>
      </c>
      <c r="K3989" t="s">
        <v>52</v>
      </c>
      <c r="L3989">
        <v>99</v>
      </c>
      <c r="M3989" t="s">
        <v>26</v>
      </c>
      <c r="N3989">
        <v>99</v>
      </c>
      <c r="O3989" t="s">
        <v>27</v>
      </c>
      <c r="P3989">
        <v>99</v>
      </c>
      <c r="Q3989" t="s">
        <v>42</v>
      </c>
      <c r="R3989">
        <v>1221</v>
      </c>
      <c r="V3989" s="3">
        <f t="shared" si="125"/>
        <v>34.67</v>
      </c>
      <c r="W3989" s="3">
        <f>IF(AND(T3989&lt;&gt;"_U",T3989&lt;&gt;"c",J3989&lt;&gt;9,J3989&lt;&gt;99),IFERROR(VLOOKUP(A3989,'TA Total'!$A$2:$W$10000,18,0),"."),".")</f>
        <v>3522</v>
      </c>
    </row>
    <row r="3990" spans="1:23" x14ac:dyDescent="0.2">
      <c r="A3990" s="1" t="str">
        <f t="shared" si="124"/>
        <v>2018|Mackenzie District|Male / TÄne</v>
      </c>
      <c r="B3990" t="s">
        <v>20</v>
      </c>
      <c r="C3990" t="s">
        <v>21</v>
      </c>
      <c r="D3990" t="s">
        <v>22</v>
      </c>
      <c r="E3990" t="s">
        <v>23</v>
      </c>
      <c r="F3990">
        <v>2018</v>
      </c>
      <c r="G3990">
        <v>2018</v>
      </c>
      <c r="H3990">
        <v>65</v>
      </c>
      <c r="I3990" t="s">
        <v>138</v>
      </c>
      <c r="J3990">
        <v>9</v>
      </c>
      <c r="K3990" t="s">
        <v>25</v>
      </c>
      <c r="L3990">
        <v>99</v>
      </c>
      <c r="M3990" t="s">
        <v>26</v>
      </c>
      <c r="N3990">
        <v>99</v>
      </c>
      <c r="O3990" t="s">
        <v>27</v>
      </c>
      <c r="P3990">
        <v>1</v>
      </c>
      <c r="Q3990" t="s">
        <v>34</v>
      </c>
      <c r="R3990">
        <v>300</v>
      </c>
      <c r="V3990" s="3" t="str">
        <f t="shared" si="125"/>
        <v>.</v>
      </c>
      <c r="W3990" s="3" t="str">
        <f>IF(AND(T3990&lt;&gt;"_U",T3990&lt;&gt;"c",J3990&lt;&gt;9,J3990&lt;&gt;99),IFERROR(VLOOKUP(A3990,'TA Total'!$A$2:$W$10000,18,0),"."),".")</f>
        <v>.</v>
      </c>
    </row>
    <row r="3991" spans="1:23" x14ac:dyDescent="0.2">
      <c r="A3991" s="1" t="str">
        <f t="shared" si="124"/>
        <v>2018|Mackenzie District|Female / Wahine</v>
      </c>
      <c r="B3991" t="s">
        <v>20</v>
      </c>
      <c r="C3991" t="s">
        <v>21</v>
      </c>
      <c r="D3991" t="s">
        <v>22</v>
      </c>
      <c r="E3991" t="s">
        <v>23</v>
      </c>
      <c r="F3991">
        <v>2018</v>
      </c>
      <c r="G3991">
        <v>2018</v>
      </c>
      <c r="H3991">
        <v>65</v>
      </c>
      <c r="I3991" t="s">
        <v>138</v>
      </c>
      <c r="J3991">
        <v>9</v>
      </c>
      <c r="K3991" t="s">
        <v>25</v>
      </c>
      <c r="L3991">
        <v>99</v>
      </c>
      <c r="M3991" t="s">
        <v>26</v>
      </c>
      <c r="N3991">
        <v>99</v>
      </c>
      <c r="O3991" t="s">
        <v>27</v>
      </c>
      <c r="P3991">
        <v>2</v>
      </c>
      <c r="Q3991" t="s">
        <v>31</v>
      </c>
      <c r="R3991">
        <v>240</v>
      </c>
      <c r="V3991" s="3" t="str">
        <f t="shared" si="125"/>
        <v>.</v>
      </c>
      <c r="W3991" s="3" t="str">
        <f>IF(AND(T3991&lt;&gt;"_U",T3991&lt;&gt;"c",J3991&lt;&gt;9,J3991&lt;&gt;99),IFERROR(VLOOKUP(A3991,'TA Total'!$A$2:$W$10000,18,0),"."),".")</f>
        <v>.</v>
      </c>
    </row>
    <row r="3992" spans="1:23" x14ac:dyDescent="0.2">
      <c r="A3992" s="1" t="str">
        <f t="shared" si="124"/>
        <v>2018|Mackenzie District|Another gender / He ira kÄ“ anÅ</v>
      </c>
      <c r="B3992" t="s">
        <v>20</v>
      </c>
      <c r="C3992" t="s">
        <v>21</v>
      </c>
      <c r="D3992" t="s">
        <v>22</v>
      </c>
      <c r="E3992" t="s">
        <v>23</v>
      </c>
      <c r="F3992">
        <v>2018</v>
      </c>
      <c r="G3992">
        <v>2018</v>
      </c>
      <c r="H3992">
        <v>65</v>
      </c>
      <c r="I3992" t="s">
        <v>138</v>
      </c>
      <c r="J3992">
        <v>9</v>
      </c>
      <c r="K3992" t="s">
        <v>25</v>
      </c>
      <c r="L3992">
        <v>99</v>
      </c>
      <c r="M3992" t="s">
        <v>26</v>
      </c>
      <c r="N3992">
        <v>99</v>
      </c>
      <c r="O3992" t="s">
        <v>27</v>
      </c>
      <c r="P3992">
        <v>3</v>
      </c>
      <c r="Q3992" t="s">
        <v>28</v>
      </c>
      <c r="T3992" t="s">
        <v>36</v>
      </c>
      <c r="U3992" t="s">
        <v>37</v>
      </c>
      <c r="V3992" s="3" t="str">
        <f t="shared" si="125"/>
        <v>.</v>
      </c>
      <c r="W3992" s="3" t="str">
        <f>IF(AND(T3992&lt;&gt;"_U",T3992&lt;&gt;"c",J3992&lt;&gt;9,J3992&lt;&gt;99),IFERROR(VLOOKUP(A3992,'TA Total'!$A$2:$W$10000,18,0),"."),".")</f>
        <v>.</v>
      </c>
    </row>
    <row r="3993" spans="1:23" x14ac:dyDescent="0.2">
      <c r="A3993" s="1" t="str">
        <f t="shared" si="124"/>
        <v>2018|Mackenzie District|Total - gender</v>
      </c>
      <c r="B3993" t="s">
        <v>20</v>
      </c>
      <c r="C3993" t="s">
        <v>21</v>
      </c>
      <c r="D3993" t="s">
        <v>22</v>
      </c>
      <c r="E3993" t="s">
        <v>23</v>
      </c>
      <c r="F3993">
        <v>2018</v>
      </c>
      <c r="G3993">
        <v>2018</v>
      </c>
      <c r="H3993">
        <v>65</v>
      </c>
      <c r="I3993" t="s">
        <v>138</v>
      </c>
      <c r="J3993">
        <v>9</v>
      </c>
      <c r="K3993" t="s">
        <v>25</v>
      </c>
      <c r="L3993">
        <v>99</v>
      </c>
      <c r="M3993" t="s">
        <v>26</v>
      </c>
      <c r="N3993">
        <v>99</v>
      </c>
      <c r="O3993" t="s">
        <v>27</v>
      </c>
      <c r="P3993">
        <v>99</v>
      </c>
      <c r="Q3993" t="s">
        <v>42</v>
      </c>
      <c r="R3993">
        <v>543</v>
      </c>
      <c r="V3993" s="3" t="str">
        <f t="shared" si="125"/>
        <v>.</v>
      </c>
      <c r="W3993" s="3" t="str">
        <f>IF(AND(T3993&lt;&gt;"_U",T3993&lt;&gt;"c",J3993&lt;&gt;9,J3993&lt;&gt;99),IFERROR(VLOOKUP(A3993,'TA Total'!$A$2:$W$10000,18,0),"."),".")</f>
        <v>.</v>
      </c>
    </row>
    <row r="3994" spans="1:23" x14ac:dyDescent="0.2">
      <c r="A3994" s="1" t="str">
        <f t="shared" si="124"/>
        <v>2018|Mackenzie District|Male / TÄne</v>
      </c>
      <c r="B3994" t="s">
        <v>20</v>
      </c>
      <c r="C3994" t="s">
        <v>21</v>
      </c>
      <c r="D3994" t="s">
        <v>22</v>
      </c>
      <c r="E3994" t="s">
        <v>23</v>
      </c>
      <c r="F3994">
        <v>2018</v>
      </c>
      <c r="G3994">
        <v>2018</v>
      </c>
      <c r="H3994">
        <v>65</v>
      </c>
      <c r="I3994" t="s">
        <v>138</v>
      </c>
      <c r="J3994">
        <v>77</v>
      </c>
      <c r="K3994" t="s">
        <v>49</v>
      </c>
      <c r="L3994">
        <v>99</v>
      </c>
      <c r="M3994" t="s">
        <v>26</v>
      </c>
      <c r="N3994">
        <v>99</v>
      </c>
      <c r="O3994" t="s">
        <v>27</v>
      </c>
      <c r="P3994">
        <v>1</v>
      </c>
      <c r="Q3994" t="s">
        <v>34</v>
      </c>
      <c r="R3994">
        <v>1776</v>
      </c>
      <c r="V3994" s="3">
        <f t="shared" si="125"/>
        <v>100</v>
      </c>
      <c r="W3994" s="3">
        <f>IF(AND(T3994&lt;&gt;"_U",T3994&lt;&gt;"c",J3994&lt;&gt;9,J3994&lt;&gt;99),IFERROR(VLOOKUP(A3994,'TA Total'!$A$2:$W$10000,18,0),"."),".")</f>
        <v>1776</v>
      </c>
    </row>
    <row r="3995" spans="1:23" x14ac:dyDescent="0.2">
      <c r="A3995" s="1" t="str">
        <f t="shared" si="124"/>
        <v>2018|Mackenzie District|Female / Wahine</v>
      </c>
      <c r="B3995" t="s">
        <v>20</v>
      </c>
      <c r="C3995" t="s">
        <v>21</v>
      </c>
      <c r="D3995" t="s">
        <v>22</v>
      </c>
      <c r="E3995" t="s">
        <v>23</v>
      </c>
      <c r="F3995">
        <v>2018</v>
      </c>
      <c r="G3995">
        <v>2018</v>
      </c>
      <c r="H3995">
        <v>65</v>
      </c>
      <c r="I3995" t="s">
        <v>138</v>
      </c>
      <c r="J3995">
        <v>77</v>
      </c>
      <c r="K3995" t="s">
        <v>49</v>
      </c>
      <c r="L3995">
        <v>99</v>
      </c>
      <c r="M3995" t="s">
        <v>26</v>
      </c>
      <c r="N3995">
        <v>99</v>
      </c>
      <c r="O3995" t="s">
        <v>27</v>
      </c>
      <c r="P3995">
        <v>2</v>
      </c>
      <c r="Q3995" t="s">
        <v>31</v>
      </c>
      <c r="R3995">
        <v>1746</v>
      </c>
      <c r="V3995" s="3">
        <f t="shared" si="125"/>
        <v>100</v>
      </c>
      <c r="W3995" s="3">
        <f>IF(AND(T3995&lt;&gt;"_U",T3995&lt;&gt;"c",J3995&lt;&gt;9,J3995&lt;&gt;99),IFERROR(VLOOKUP(A3995,'TA Total'!$A$2:$W$10000,18,0),"."),".")</f>
        <v>1746</v>
      </c>
    </row>
    <row r="3996" spans="1:23" x14ac:dyDescent="0.2">
      <c r="A3996" s="1" t="str">
        <f t="shared" si="124"/>
        <v>2018|Mackenzie District|Another gender / He ira kÄ“ anÅ</v>
      </c>
      <c r="B3996" t="s">
        <v>20</v>
      </c>
      <c r="C3996" t="s">
        <v>21</v>
      </c>
      <c r="D3996" t="s">
        <v>22</v>
      </c>
      <c r="E3996" t="s">
        <v>23</v>
      </c>
      <c r="F3996">
        <v>2018</v>
      </c>
      <c r="G3996">
        <v>2018</v>
      </c>
      <c r="H3996">
        <v>65</v>
      </c>
      <c r="I3996" t="s">
        <v>138</v>
      </c>
      <c r="J3996">
        <v>77</v>
      </c>
      <c r="K3996" t="s">
        <v>49</v>
      </c>
      <c r="L3996">
        <v>99</v>
      </c>
      <c r="M3996" t="s">
        <v>26</v>
      </c>
      <c r="N3996">
        <v>99</v>
      </c>
      <c r="O3996" t="s">
        <v>27</v>
      </c>
      <c r="P3996">
        <v>3</v>
      </c>
      <c r="Q3996" t="s">
        <v>28</v>
      </c>
      <c r="T3996" t="s">
        <v>36</v>
      </c>
      <c r="U3996" t="s">
        <v>37</v>
      </c>
      <c r="V3996" s="3" t="str">
        <f t="shared" si="125"/>
        <v>.</v>
      </c>
      <c r="W3996" s="3" t="str">
        <f>IF(AND(T3996&lt;&gt;"_U",T3996&lt;&gt;"c",J3996&lt;&gt;9,J3996&lt;&gt;99),IFERROR(VLOOKUP(A3996,'TA Total'!$A$2:$W$10000,18,0),"."),".")</f>
        <v>.</v>
      </c>
    </row>
    <row r="3997" spans="1:23" x14ac:dyDescent="0.2">
      <c r="A3997" s="1" t="str">
        <f t="shared" si="124"/>
        <v>2018|Mackenzie District|Total - gender</v>
      </c>
      <c r="B3997" t="s">
        <v>20</v>
      </c>
      <c r="C3997" t="s">
        <v>21</v>
      </c>
      <c r="D3997" t="s">
        <v>22</v>
      </c>
      <c r="E3997" t="s">
        <v>23</v>
      </c>
      <c r="F3997">
        <v>2018</v>
      </c>
      <c r="G3997">
        <v>2018</v>
      </c>
      <c r="H3997">
        <v>65</v>
      </c>
      <c r="I3997" t="s">
        <v>138</v>
      </c>
      <c r="J3997">
        <v>77</v>
      </c>
      <c r="K3997" t="s">
        <v>49</v>
      </c>
      <c r="L3997">
        <v>99</v>
      </c>
      <c r="M3997" t="s">
        <v>26</v>
      </c>
      <c r="N3997">
        <v>99</v>
      </c>
      <c r="O3997" t="s">
        <v>27</v>
      </c>
      <c r="P3997">
        <v>99</v>
      </c>
      <c r="Q3997" t="s">
        <v>42</v>
      </c>
      <c r="R3997">
        <v>3522</v>
      </c>
      <c r="V3997" s="3">
        <f t="shared" si="125"/>
        <v>100</v>
      </c>
      <c r="W3997" s="3">
        <f>IF(AND(T3997&lt;&gt;"_U",T3997&lt;&gt;"c",J3997&lt;&gt;9,J3997&lt;&gt;99),IFERROR(VLOOKUP(A3997,'TA Total'!$A$2:$W$10000,18,0),"."),".")</f>
        <v>3522</v>
      </c>
    </row>
    <row r="3998" spans="1:23" x14ac:dyDescent="0.2">
      <c r="A3998" s="1" t="str">
        <f t="shared" si="124"/>
        <v>2018|Mackenzie District|Male / TÄne</v>
      </c>
      <c r="B3998" t="s">
        <v>20</v>
      </c>
      <c r="C3998" t="s">
        <v>21</v>
      </c>
      <c r="D3998" t="s">
        <v>22</v>
      </c>
      <c r="E3998" t="s">
        <v>23</v>
      </c>
      <c r="F3998">
        <v>2018</v>
      </c>
      <c r="G3998">
        <v>2018</v>
      </c>
      <c r="H3998">
        <v>65</v>
      </c>
      <c r="I3998" t="s">
        <v>138</v>
      </c>
      <c r="J3998">
        <v>99</v>
      </c>
      <c r="K3998" t="s">
        <v>47</v>
      </c>
      <c r="L3998">
        <v>99</v>
      </c>
      <c r="M3998" t="s">
        <v>26</v>
      </c>
      <c r="N3998">
        <v>99</v>
      </c>
      <c r="O3998" t="s">
        <v>27</v>
      </c>
      <c r="P3998">
        <v>1</v>
      </c>
      <c r="Q3998" t="s">
        <v>34</v>
      </c>
      <c r="R3998">
        <v>2079</v>
      </c>
      <c r="V3998" s="3" t="str">
        <f t="shared" si="125"/>
        <v>.</v>
      </c>
      <c r="W3998" s="3" t="str">
        <f>IF(AND(T3998&lt;&gt;"_U",T3998&lt;&gt;"c",J3998&lt;&gt;9,J3998&lt;&gt;99),IFERROR(VLOOKUP(A3998,'TA Total'!$A$2:$W$10000,18,0),"."),".")</f>
        <v>.</v>
      </c>
    </row>
    <row r="3999" spans="1:23" x14ac:dyDescent="0.2">
      <c r="A3999" s="1" t="str">
        <f t="shared" si="124"/>
        <v>2018|Mackenzie District|Female / Wahine</v>
      </c>
      <c r="B3999" t="s">
        <v>20</v>
      </c>
      <c r="C3999" t="s">
        <v>21</v>
      </c>
      <c r="D3999" t="s">
        <v>22</v>
      </c>
      <c r="E3999" t="s">
        <v>23</v>
      </c>
      <c r="F3999">
        <v>2018</v>
      </c>
      <c r="G3999">
        <v>2018</v>
      </c>
      <c r="H3999">
        <v>65</v>
      </c>
      <c r="I3999" t="s">
        <v>138</v>
      </c>
      <c r="J3999">
        <v>99</v>
      </c>
      <c r="K3999" t="s">
        <v>47</v>
      </c>
      <c r="L3999">
        <v>99</v>
      </c>
      <c r="M3999" t="s">
        <v>26</v>
      </c>
      <c r="N3999">
        <v>99</v>
      </c>
      <c r="O3999" t="s">
        <v>27</v>
      </c>
      <c r="P3999">
        <v>2</v>
      </c>
      <c r="Q3999" t="s">
        <v>31</v>
      </c>
      <c r="R3999">
        <v>1986</v>
      </c>
      <c r="V3999" s="3" t="str">
        <f t="shared" si="125"/>
        <v>.</v>
      </c>
      <c r="W3999" s="3" t="str">
        <f>IF(AND(T3999&lt;&gt;"_U",T3999&lt;&gt;"c",J3999&lt;&gt;9,J3999&lt;&gt;99),IFERROR(VLOOKUP(A3999,'TA Total'!$A$2:$W$10000,18,0),"."),".")</f>
        <v>.</v>
      </c>
    </row>
    <row r="4000" spans="1:23" x14ac:dyDescent="0.2">
      <c r="A4000" s="1" t="str">
        <f t="shared" si="124"/>
        <v>2018|Mackenzie District|Another gender / He ira kÄ“ anÅ</v>
      </c>
      <c r="B4000" t="s">
        <v>20</v>
      </c>
      <c r="C4000" t="s">
        <v>21</v>
      </c>
      <c r="D4000" t="s">
        <v>22</v>
      </c>
      <c r="E4000" t="s">
        <v>23</v>
      </c>
      <c r="F4000">
        <v>2018</v>
      </c>
      <c r="G4000">
        <v>2018</v>
      </c>
      <c r="H4000">
        <v>65</v>
      </c>
      <c r="I4000" t="s">
        <v>138</v>
      </c>
      <c r="J4000">
        <v>99</v>
      </c>
      <c r="K4000" t="s">
        <v>47</v>
      </c>
      <c r="L4000">
        <v>99</v>
      </c>
      <c r="M4000" t="s">
        <v>26</v>
      </c>
      <c r="N4000">
        <v>99</v>
      </c>
      <c r="O4000" t="s">
        <v>27</v>
      </c>
      <c r="P4000">
        <v>3</v>
      </c>
      <c r="Q4000" t="s">
        <v>28</v>
      </c>
      <c r="T4000" t="s">
        <v>36</v>
      </c>
      <c r="U4000" t="s">
        <v>37</v>
      </c>
      <c r="V4000" s="3" t="str">
        <f t="shared" si="125"/>
        <v>.</v>
      </c>
      <c r="W4000" s="3" t="str">
        <f>IF(AND(T4000&lt;&gt;"_U",T4000&lt;&gt;"c",J4000&lt;&gt;9,J4000&lt;&gt;99),IFERROR(VLOOKUP(A4000,'TA Total'!$A$2:$W$10000,18,0),"."),".")</f>
        <v>.</v>
      </c>
    </row>
    <row r="4001" spans="1:23" x14ac:dyDescent="0.2">
      <c r="A4001" s="1" t="str">
        <f t="shared" si="124"/>
        <v>2018|Mackenzie District|Total - gender</v>
      </c>
      <c r="B4001" t="s">
        <v>20</v>
      </c>
      <c r="C4001" t="s">
        <v>21</v>
      </c>
      <c r="D4001" t="s">
        <v>22</v>
      </c>
      <c r="E4001" t="s">
        <v>23</v>
      </c>
      <c r="F4001">
        <v>2018</v>
      </c>
      <c r="G4001">
        <v>2018</v>
      </c>
      <c r="H4001">
        <v>65</v>
      </c>
      <c r="I4001" t="s">
        <v>138</v>
      </c>
      <c r="J4001">
        <v>99</v>
      </c>
      <c r="K4001" t="s">
        <v>47</v>
      </c>
      <c r="L4001">
        <v>99</v>
      </c>
      <c r="M4001" t="s">
        <v>26</v>
      </c>
      <c r="N4001">
        <v>99</v>
      </c>
      <c r="O4001" t="s">
        <v>27</v>
      </c>
      <c r="P4001">
        <v>99</v>
      </c>
      <c r="Q4001" t="s">
        <v>42</v>
      </c>
      <c r="R4001">
        <v>4065</v>
      </c>
      <c r="V4001" s="3" t="str">
        <f t="shared" si="125"/>
        <v>.</v>
      </c>
      <c r="W4001" s="3" t="str">
        <f>IF(AND(T4001&lt;&gt;"_U",T4001&lt;&gt;"c",J4001&lt;&gt;9,J4001&lt;&gt;99),IFERROR(VLOOKUP(A4001,'TA Total'!$A$2:$W$10000,18,0),"."),".")</f>
        <v>.</v>
      </c>
    </row>
    <row r="4002" spans="1:23" x14ac:dyDescent="0.2">
      <c r="A4002" s="1" t="str">
        <f t="shared" si="124"/>
        <v>2018|Waimate District|Male / TÄne</v>
      </c>
      <c r="B4002" t="s">
        <v>20</v>
      </c>
      <c r="C4002" t="s">
        <v>21</v>
      </c>
      <c r="D4002" t="s">
        <v>22</v>
      </c>
      <c r="E4002" t="s">
        <v>23</v>
      </c>
      <c r="F4002">
        <v>2018</v>
      </c>
      <c r="G4002">
        <v>2018</v>
      </c>
      <c r="H4002">
        <v>66</v>
      </c>
      <c r="I4002" t="s">
        <v>147</v>
      </c>
      <c r="J4002">
        <v>1</v>
      </c>
      <c r="K4002" t="s">
        <v>30</v>
      </c>
      <c r="L4002">
        <v>99</v>
      </c>
      <c r="M4002" t="s">
        <v>26</v>
      </c>
      <c r="N4002">
        <v>99</v>
      </c>
      <c r="O4002" t="s">
        <v>27</v>
      </c>
      <c r="P4002">
        <v>1</v>
      </c>
      <c r="Q4002" t="s">
        <v>34</v>
      </c>
      <c r="R4002">
        <v>1566</v>
      </c>
      <c r="V4002" s="3">
        <f t="shared" si="125"/>
        <v>55.12</v>
      </c>
      <c r="W4002" s="3">
        <f>IF(AND(T4002&lt;&gt;"_U",T4002&lt;&gt;"c",J4002&lt;&gt;9,J4002&lt;&gt;99),IFERROR(VLOOKUP(A4002,'TA Total'!$A$2:$W$10000,18,0),"."),".")</f>
        <v>2841</v>
      </c>
    </row>
    <row r="4003" spans="1:23" x14ac:dyDescent="0.2">
      <c r="A4003" s="1" t="str">
        <f t="shared" si="124"/>
        <v>2018|Waimate District|Female / Wahine</v>
      </c>
      <c r="B4003" t="s">
        <v>20</v>
      </c>
      <c r="C4003" t="s">
        <v>21</v>
      </c>
      <c r="D4003" t="s">
        <v>22</v>
      </c>
      <c r="E4003" t="s">
        <v>23</v>
      </c>
      <c r="F4003">
        <v>2018</v>
      </c>
      <c r="G4003">
        <v>2018</v>
      </c>
      <c r="H4003">
        <v>66</v>
      </c>
      <c r="I4003" t="s">
        <v>147</v>
      </c>
      <c r="J4003">
        <v>1</v>
      </c>
      <c r="K4003" t="s">
        <v>30</v>
      </c>
      <c r="L4003">
        <v>99</v>
      </c>
      <c r="M4003" t="s">
        <v>26</v>
      </c>
      <c r="N4003">
        <v>99</v>
      </c>
      <c r="O4003" t="s">
        <v>27</v>
      </c>
      <c r="P4003">
        <v>2</v>
      </c>
      <c r="Q4003" t="s">
        <v>31</v>
      </c>
      <c r="R4003">
        <v>1536</v>
      </c>
      <c r="V4003" s="3">
        <f t="shared" si="125"/>
        <v>54.76</v>
      </c>
      <c r="W4003" s="3">
        <f>IF(AND(T4003&lt;&gt;"_U",T4003&lt;&gt;"c",J4003&lt;&gt;9,J4003&lt;&gt;99),IFERROR(VLOOKUP(A4003,'TA Total'!$A$2:$W$10000,18,0),"."),".")</f>
        <v>2805</v>
      </c>
    </row>
    <row r="4004" spans="1:23" x14ac:dyDescent="0.2">
      <c r="A4004" s="1" t="str">
        <f t="shared" si="124"/>
        <v>2018|Waimate District|Another gender / He ira kÄ“ anÅ</v>
      </c>
      <c r="B4004" t="s">
        <v>20</v>
      </c>
      <c r="C4004" t="s">
        <v>21</v>
      </c>
      <c r="D4004" t="s">
        <v>22</v>
      </c>
      <c r="E4004" t="s">
        <v>23</v>
      </c>
      <c r="F4004">
        <v>2018</v>
      </c>
      <c r="G4004">
        <v>2018</v>
      </c>
      <c r="H4004">
        <v>66</v>
      </c>
      <c r="I4004" t="s">
        <v>147</v>
      </c>
      <c r="J4004">
        <v>1</v>
      </c>
      <c r="K4004" t="s">
        <v>30</v>
      </c>
      <c r="L4004">
        <v>99</v>
      </c>
      <c r="M4004" t="s">
        <v>26</v>
      </c>
      <c r="N4004">
        <v>99</v>
      </c>
      <c r="O4004" t="s">
        <v>27</v>
      </c>
      <c r="P4004">
        <v>3</v>
      </c>
      <c r="Q4004" t="s">
        <v>28</v>
      </c>
      <c r="T4004" t="s">
        <v>36</v>
      </c>
      <c r="U4004" t="s">
        <v>37</v>
      </c>
      <c r="V4004" s="3" t="str">
        <f t="shared" si="125"/>
        <v>.</v>
      </c>
      <c r="W4004" s="3" t="str">
        <f>IF(AND(T4004&lt;&gt;"_U",T4004&lt;&gt;"c",J4004&lt;&gt;9,J4004&lt;&gt;99),IFERROR(VLOOKUP(A4004,'TA Total'!$A$2:$W$10000,18,0),"."),".")</f>
        <v>.</v>
      </c>
    </row>
    <row r="4005" spans="1:23" x14ac:dyDescent="0.2">
      <c r="A4005" s="1" t="str">
        <f t="shared" si="124"/>
        <v>2018|Waimate District|Total - gender</v>
      </c>
      <c r="B4005" t="s">
        <v>20</v>
      </c>
      <c r="C4005" t="s">
        <v>21</v>
      </c>
      <c r="D4005" t="s">
        <v>22</v>
      </c>
      <c r="E4005" t="s">
        <v>23</v>
      </c>
      <c r="F4005">
        <v>2018</v>
      </c>
      <c r="G4005">
        <v>2018</v>
      </c>
      <c r="H4005">
        <v>66</v>
      </c>
      <c r="I4005" t="s">
        <v>147</v>
      </c>
      <c r="J4005">
        <v>1</v>
      </c>
      <c r="K4005" t="s">
        <v>30</v>
      </c>
      <c r="L4005">
        <v>99</v>
      </c>
      <c r="M4005" t="s">
        <v>26</v>
      </c>
      <c r="N4005">
        <v>99</v>
      </c>
      <c r="O4005" t="s">
        <v>27</v>
      </c>
      <c r="P4005">
        <v>99</v>
      </c>
      <c r="Q4005" t="s">
        <v>42</v>
      </c>
      <c r="R4005">
        <v>3105</v>
      </c>
      <c r="V4005" s="3">
        <f t="shared" si="125"/>
        <v>54.99</v>
      </c>
      <c r="W4005" s="3">
        <f>IF(AND(T4005&lt;&gt;"_U",T4005&lt;&gt;"c",J4005&lt;&gt;9,J4005&lt;&gt;99),IFERROR(VLOOKUP(A4005,'TA Total'!$A$2:$W$10000,18,0),"."),".")</f>
        <v>5646</v>
      </c>
    </row>
    <row r="4006" spans="1:23" x14ac:dyDescent="0.2">
      <c r="A4006" s="1" t="str">
        <f t="shared" si="124"/>
        <v>2018|Waimate District|Male / TÄne</v>
      </c>
      <c r="B4006" t="s">
        <v>20</v>
      </c>
      <c r="C4006" t="s">
        <v>21</v>
      </c>
      <c r="D4006" t="s">
        <v>22</v>
      </c>
      <c r="E4006" t="s">
        <v>23</v>
      </c>
      <c r="F4006">
        <v>2018</v>
      </c>
      <c r="G4006">
        <v>2018</v>
      </c>
      <c r="H4006">
        <v>66</v>
      </c>
      <c r="I4006" t="s">
        <v>147</v>
      </c>
      <c r="J4006">
        <v>3</v>
      </c>
      <c r="K4006" t="s">
        <v>39</v>
      </c>
      <c r="L4006">
        <v>99</v>
      </c>
      <c r="M4006" t="s">
        <v>26</v>
      </c>
      <c r="N4006">
        <v>99</v>
      </c>
      <c r="O4006" t="s">
        <v>27</v>
      </c>
      <c r="P4006">
        <v>1</v>
      </c>
      <c r="Q4006" t="s">
        <v>34</v>
      </c>
      <c r="R4006">
        <v>102</v>
      </c>
      <c r="V4006" s="3">
        <f t="shared" si="125"/>
        <v>3.59</v>
      </c>
      <c r="W4006" s="3">
        <f>IF(AND(T4006&lt;&gt;"_U",T4006&lt;&gt;"c",J4006&lt;&gt;9,J4006&lt;&gt;99),IFERROR(VLOOKUP(A4006,'TA Total'!$A$2:$W$10000,18,0),"."),".")</f>
        <v>2841</v>
      </c>
    </row>
    <row r="4007" spans="1:23" x14ac:dyDescent="0.2">
      <c r="A4007" s="1" t="str">
        <f t="shared" si="124"/>
        <v>2018|Waimate District|Female / Wahine</v>
      </c>
      <c r="B4007" t="s">
        <v>20</v>
      </c>
      <c r="C4007" t="s">
        <v>21</v>
      </c>
      <c r="D4007" t="s">
        <v>22</v>
      </c>
      <c r="E4007" t="s">
        <v>23</v>
      </c>
      <c r="F4007">
        <v>2018</v>
      </c>
      <c r="G4007">
        <v>2018</v>
      </c>
      <c r="H4007">
        <v>66</v>
      </c>
      <c r="I4007" t="s">
        <v>147</v>
      </c>
      <c r="J4007">
        <v>3</v>
      </c>
      <c r="K4007" t="s">
        <v>39</v>
      </c>
      <c r="L4007">
        <v>99</v>
      </c>
      <c r="M4007" t="s">
        <v>26</v>
      </c>
      <c r="N4007">
        <v>99</v>
      </c>
      <c r="O4007" t="s">
        <v>27</v>
      </c>
      <c r="P4007">
        <v>2</v>
      </c>
      <c r="Q4007" t="s">
        <v>31</v>
      </c>
      <c r="R4007">
        <v>93</v>
      </c>
      <c r="V4007" s="3">
        <f t="shared" si="125"/>
        <v>3.32</v>
      </c>
      <c r="W4007" s="3">
        <f>IF(AND(T4007&lt;&gt;"_U",T4007&lt;&gt;"c",J4007&lt;&gt;9,J4007&lt;&gt;99),IFERROR(VLOOKUP(A4007,'TA Total'!$A$2:$W$10000,18,0),"."),".")</f>
        <v>2805</v>
      </c>
    </row>
    <row r="4008" spans="1:23" x14ac:dyDescent="0.2">
      <c r="A4008" s="1" t="str">
        <f t="shared" si="124"/>
        <v>2018|Waimate District|Another gender / He ira kÄ“ anÅ</v>
      </c>
      <c r="B4008" t="s">
        <v>20</v>
      </c>
      <c r="C4008" t="s">
        <v>21</v>
      </c>
      <c r="D4008" t="s">
        <v>22</v>
      </c>
      <c r="E4008" t="s">
        <v>23</v>
      </c>
      <c r="F4008">
        <v>2018</v>
      </c>
      <c r="G4008">
        <v>2018</v>
      </c>
      <c r="H4008">
        <v>66</v>
      </c>
      <c r="I4008" t="s">
        <v>147</v>
      </c>
      <c r="J4008">
        <v>3</v>
      </c>
      <c r="K4008" t="s">
        <v>39</v>
      </c>
      <c r="L4008">
        <v>99</v>
      </c>
      <c r="M4008" t="s">
        <v>26</v>
      </c>
      <c r="N4008">
        <v>99</v>
      </c>
      <c r="O4008" t="s">
        <v>27</v>
      </c>
      <c r="P4008">
        <v>3</v>
      </c>
      <c r="Q4008" t="s">
        <v>28</v>
      </c>
      <c r="T4008" t="s">
        <v>36</v>
      </c>
      <c r="U4008" t="s">
        <v>37</v>
      </c>
      <c r="V4008" s="3" t="str">
        <f t="shared" si="125"/>
        <v>.</v>
      </c>
      <c r="W4008" s="3" t="str">
        <f>IF(AND(T4008&lt;&gt;"_U",T4008&lt;&gt;"c",J4008&lt;&gt;9,J4008&lt;&gt;99),IFERROR(VLOOKUP(A4008,'TA Total'!$A$2:$W$10000,18,0),"."),".")</f>
        <v>.</v>
      </c>
    </row>
    <row r="4009" spans="1:23" x14ac:dyDescent="0.2">
      <c r="A4009" s="1" t="str">
        <f t="shared" si="124"/>
        <v>2018|Waimate District|Total - gender</v>
      </c>
      <c r="B4009" t="s">
        <v>20</v>
      </c>
      <c r="C4009" t="s">
        <v>21</v>
      </c>
      <c r="D4009" t="s">
        <v>22</v>
      </c>
      <c r="E4009" t="s">
        <v>23</v>
      </c>
      <c r="F4009">
        <v>2018</v>
      </c>
      <c r="G4009">
        <v>2018</v>
      </c>
      <c r="H4009">
        <v>66</v>
      </c>
      <c r="I4009" t="s">
        <v>147</v>
      </c>
      <c r="J4009">
        <v>3</v>
      </c>
      <c r="K4009" t="s">
        <v>39</v>
      </c>
      <c r="L4009">
        <v>99</v>
      </c>
      <c r="M4009" t="s">
        <v>26</v>
      </c>
      <c r="N4009">
        <v>99</v>
      </c>
      <c r="O4009" t="s">
        <v>27</v>
      </c>
      <c r="P4009">
        <v>99</v>
      </c>
      <c r="Q4009" t="s">
        <v>42</v>
      </c>
      <c r="R4009">
        <v>195</v>
      </c>
      <c r="V4009" s="3">
        <f t="shared" si="125"/>
        <v>3.45</v>
      </c>
      <c r="W4009" s="3">
        <f>IF(AND(T4009&lt;&gt;"_U",T4009&lt;&gt;"c",J4009&lt;&gt;9,J4009&lt;&gt;99),IFERROR(VLOOKUP(A4009,'TA Total'!$A$2:$W$10000,18,0),"."),".")</f>
        <v>5646</v>
      </c>
    </row>
    <row r="4010" spans="1:23" x14ac:dyDescent="0.2">
      <c r="A4010" s="1" t="str">
        <f t="shared" si="124"/>
        <v>2018|Waimate District|Male / TÄne</v>
      </c>
      <c r="B4010" t="s">
        <v>20</v>
      </c>
      <c r="C4010" t="s">
        <v>21</v>
      </c>
      <c r="D4010" t="s">
        <v>22</v>
      </c>
      <c r="E4010" t="s">
        <v>23</v>
      </c>
      <c r="F4010">
        <v>2018</v>
      </c>
      <c r="G4010">
        <v>2018</v>
      </c>
      <c r="H4010">
        <v>66</v>
      </c>
      <c r="I4010" t="s">
        <v>147</v>
      </c>
      <c r="J4010">
        <v>4</v>
      </c>
      <c r="K4010" t="s">
        <v>54</v>
      </c>
      <c r="L4010">
        <v>99</v>
      </c>
      <c r="M4010" t="s">
        <v>26</v>
      </c>
      <c r="N4010">
        <v>99</v>
      </c>
      <c r="O4010" t="s">
        <v>27</v>
      </c>
      <c r="P4010">
        <v>1</v>
      </c>
      <c r="Q4010" t="s">
        <v>34</v>
      </c>
      <c r="R4010">
        <v>231</v>
      </c>
      <c r="V4010" s="3">
        <f t="shared" si="125"/>
        <v>8.1300000000000008</v>
      </c>
      <c r="W4010" s="3">
        <f>IF(AND(T4010&lt;&gt;"_U",T4010&lt;&gt;"c",J4010&lt;&gt;9,J4010&lt;&gt;99),IFERROR(VLOOKUP(A4010,'TA Total'!$A$2:$W$10000,18,0),"."),".")</f>
        <v>2841</v>
      </c>
    </row>
    <row r="4011" spans="1:23" x14ac:dyDescent="0.2">
      <c r="A4011" s="1" t="str">
        <f t="shared" si="124"/>
        <v>2018|Waimate District|Female / Wahine</v>
      </c>
      <c r="B4011" t="s">
        <v>20</v>
      </c>
      <c r="C4011" t="s">
        <v>21</v>
      </c>
      <c r="D4011" t="s">
        <v>22</v>
      </c>
      <c r="E4011" t="s">
        <v>23</v>
      </c>
      <c r="F4011">
        <v>2018</v>
      </c>
      <c r="G4011">
        <v>2018</v>
      </c>
      <c r="H4011">
        <v>66</v>
      </c>
      <c r="I4011" t="s">
        <v>147</v>
      </c>
      <c r="J4011">
        <v>4</v>
      </c>
      <c r="K4011" t="s">
        <v>54</v>
      </c>
      <c r="L4011">
        <v>99</v>
      </c>
      <c r="M4011" t="s">
        <v>26</v>
      </c>
      <c r="N4011">
        <v>99</v>
      </c>
      <c r="O4011" t="s">
        <v>27</v>
      </c>
      <c r="P4011">
        <v>2</v>
      </c>
      <c r="Q4011" t="s">
        <v>31</v>
      </c>
      <c r="R4011">
        <v>234</v>
      </c>
      <c r="V4011" s="3">
        <f t="shared" si="125"/>
        <v>8.34</v>
      </c>
      <c r="W4011" s="3">
        <f>IF(AND(T4011&lt;&gt;"_U",T4011&lt;&gt;"c",J4011&lt;&gt;9,J4011&lt;&gt;99),IFERROR(VLOOKUP(A4011,'TA Total'!$A$2:$W$10000,18,0),"."),".")</f>
        <v>2805</v>
      </c>
    </row>
    <row r="4012" spans="1:23" x14ac:dyDescent="0.2">
      <c r="A4012" s="1" t="str">
        <f t="shared" si="124"/>
        <v>2018|Waimate District|Another gender / He ira kÄ“ anÅ</v>
      </c>
      <c r="B4012" t="s">
        <v>20</v>
      </c>
      <c r="C4012" t="s">
        <v>21</v>
      </c>
      <c r="D4012" t="s">
        <v>22</v>
      </c>
      <c r="E4012" t="s">
        <v>23</v>
      </c>
      <c r="F4012">
        <v>2018</v>
      </c>
      <c r="G4012">
        <v>2018</v>
      </c>
      <c r="H4012">
        <v>66</v>
      </c>
      <c r="I4012" t="s">
        <v>147</v>
      </c>
      <c r="J4012">
        <v>4</v>
      </c>
      <c r="K4012" t="s">
        <v>54</v>
      </c>
      <c r="L4012">
        <v>99</v>
      </c>
      <c r="M4012" t="s">
        <v>26</v>
      </c>
      <c r="N4012">
        <v>99</v>
      </c>
      <c r="O4012" t="s">
        <v>27</v>
      </c>
      <c r="P4012">
        <v>3</v>
      </c>
      <c r="Q4012" t="s">
        <v>28</v>
      </c>
      <c r="T4012" t="s">
        <v>36</v>
      </c>
      <c r="U4012" t="s">
        <v>37</v>
      </c>
      <c r="V4012" s="3" t="str">
        <f t="shared" si="125"/>
        <v>.</v>
      </c>
      <c r="W4012" s="3" t="str">
        <f>IF(AND(T4012&lt;&gt;"_U",T4012&lt;&gt;"c",J4012&lt;&gt;9,J4012&lt;&gt;99),IFERROR(VLOOKUP(A4012,'TA Total'!$A$2:$W$10000,18,0),"."),".")</f>
        <v>.</v>
      </c>
    </row>
    <row r="4013" spans="1:23" x14ac:dyDescent="0.2">
      <c r="A4013" s="1" t="str">
        <f t="shared" si="124"/>
        <v>2018|Waimate District|Total - gender</v>
      </c>
      <c r="B4013" t="s">
        <v>20</v>
      </c>
      <c r="C4013" t="s">
        <v>21</v>
      </c>
      <c r="D4013" t="s">
        <v>22</v>
      </c>
      <c r="E4013" t="s">
        <v>23</v>
      </c>
      <c r="F4013">
        <v>2018</v>
      </c>
      <c r="G4013">
        <v>2018</v>
      </c>
      <c r="H4013">
        <v>66</v>
      </c>
      <c r="I4013" t="s">
        <v>147</v>
      </c>
      <c r="J4013">
        <v>4</v>
      </c>
      <c r="K4013" t="s">
        <v>54</v>
      </c>
      <c r="L4013">
        <v>99</v>
      </c>
      <c r="M4013" t="s">
        <v>26</v>
      </c>
      <c r="N4013">
        <v>99</v>
      </c>
      <c r="O4013" t="s">
        <v>27</v>
      </c>
      <c r="P4013">
        <v>99</v>
      </c>
      <c r="Q4013" t="s">
        <v>42</v>
      </c>
      <c r="R4013">
        <v>468</v>
      </c>
      <c r="V4013" s="3">
        <f t="shared" si="125"/>
        <v>8.2899999999999991</v>
      </c>
      <c r="W4013" s="3">
        <f>IF(AND(T4013&lt;&gt;"_U",T4013&lt;&gt;"c",J4013&lt;&gt;9,J4013&lt;&gt;99),IFERROR(VLOOKUP(A4013,'TA Total'!$A$2:$W$10000,18,0),"."),".")</f>
        <v>5646</v>
      </c>
    </row>
    <row r="4014" spans="1:23" x14ac:dyDescent="0.2">
      <c r="A4014" s="1" t="str">
        <f t="shared" si="124"/>
        <v>2018|Waimate District|Male / TÄne</v>
      </c>
      <c r="B4014" t="s">
        <v>20</v>
      </c>
      <c r="C4014" t="s">
        <v>21</v>
      </c>
      <c r="D4014" t="s">
        <v>22</v>
      </c>
      <c r="E4014" t="s">
        <v>23</v>
      </c>
      <c r="F4014">
        <v>2018</v>
      </c>
      <c r="G4014">
        <v>2018</v>
      </c>
      <c r="H4014">
        <v>66</v>
      </c>
      <c r="I4014" t="s">
        <v>147</v>
      </c>
      <c r="J4014">
        <v>5</v>
      </c>
      <c r="K4014" t="s">
        <v>33</v>
      </c>
      <c r="L4014">
        <v>99</v>
      </c>
      <c r="M4014" t="s">
        <v>26</v>
      </c>
      <c r="N4014">
        <v>99</v>
      </c>
      <c r="O4014" t="s">
        <v>27</v>
      </c>
      <c r="P4014">
        <v>1</v>
      </c>
      <c r="Q4014" t="s">
        <v>34</v>
      </c>
      <c r="R4014">
        <v>102</v>
      </c>
      <c r="V4014" s="3">
        <f t="shared" si="125"/>
        <v>3.59</v>
      </c>
      <c r="W4014" s="3">
        <f>IF(AND(T4014&lt;&gt;"_U",T4014&lt;&gt;"c",J4014&lt;&gt;9,J4014&lt;&gt;99),IFERROR(VLOOKUP(A4014,'TA Total'!$A$2:$W$10000,18,0),"."),".")</f>
        <v>2841</v>
      </c>
    </row>
    <row r="4015" spans="1:23" x14ac:dyDescent="0.2">
      <c r="A4015" s="1" t="str">
        <f t="shared" si="124"/>
        <v>2018|Waimate District|Female / Wahine</v>
      </c>
      <c r="B4015" t="s">
        <v>20</v>
      </c>
      <c r="C4015" t="s">
        <v>21</v>
      </c>
      <c r="D4015" t="s">
        <v>22</v>
      </c>
      <c r="E4015" t="s">
        <v>23</v>
      </c>
      <c r="F4015">
        <v>2018</v>
      </c>
      <c r="G4015">
        <v>2018</v>
      </c>
      <c r="H4015">
        <v>66</v>
      </c>
      <c r="I4015" t="s">
        <v>147</v>
      </c>
      <c r="J4015">
        <v>5</v>
      </c>
      <c r="K4015" t="s">
        <v>33</v>
      </c>
      <c r="L4015">
        <v>99</v>
      </c>
      <c r="M4015" t="s">
        <v>26</v>
      </c>
      <c r="N4015">
        <v>99</v>
      </c>
      <c r="O4015" t="s">
        <v>27</v>
      </c>
      <c r="P4015">
        <v>2</v>
      </c>
      <c r="Q4015" t="s">
        <v>31</v>
      </c>
      <c r="R4015">
        <v>300</v>
      </c>
      <c r="V4015" s="3">
        <f t="shared" si="125"/>
        <v>10.7</v>
      </c>
      <c r="W4015" s="3">
        <f>IF(AND(T4015&lt;&gt;"_U",T4015&lt;&gt;"c",J4015&lt;&gt;9,J4015&lt;&gt;99),IFERROR(VLOOKUP(A4015,'TA Total'!$A$2:$W$10000,18,0),"."),".")</f>
        <v>2805</v>
      </c>
    </row>
    <row r="4016" spans="1:23" x14ac:dyDescent="0.2">
      <c r="A4016" s="1" t="str">
        <f t="shared" si="124"/>
        <v>2018|Waimate District|Another gender / He ira kÄ“ anÅ</v>
      </c>
      <c r="B4016" t="s">
        <v>20</v>
      </c>
      <c r="C4016" t="s">
        <v>21</v>
      </c>
      <c r="D4016" t="s">
        <v>22</v>
      </c>
      <c r="E4016" t="s">
        <v>23</v>
      </c>
      <c r="F4016">
        <v>2018</v>
      </c>
      <c r="G4016">
        <v>2018</v>
      </c>
      <c r="H4016">
        <v>66</v>
      </c>
      <c r="I4016" t="s">
        <v>147</v>
      </c>
      <c r="J4016">
        <v>5</v>
      </c>
      <c r="K4016" t="s">
        <v>33</v>
      </c>
      <c r="L4016">
        <v>99</v>
      </c>
      <c r="M4016" t="s">
        <v>26</v>
      </c>
      <c r="N4016">
        <v>99</v>
      </c>
      <c r="O4016" t="s">
        <v>27</v>
      </c>
      <c r="P4016">
        <v>3</v>
      </c>
      <c r="Q4016" t="s">
        <v>28</v>
      </c>
      <c r="T4016" t="s">
        <v>36</v>
      </c>
      <c r="U4016" t="s">
        <v>37</v>
      </c>
      <c r="V4016" s="3" t="str">
        <f t="shared" si="125"/>
        <v>.</v>
      </c>
      <c r="W4016" s="3" t="str">
        <f>IF(AND(T4016&lt;&gt;"_U",T4016&lt;&gt;"c",J4016&lt;&gt;9,J4016&lt;&gt;99),IFERROR(VLOOKUP(A4016,'TA Total'!$A$2:$W$10000,18,0),"."),".")</f>
        <v>.</v>
      </c>
    </row>
    <row r="4017" spans="1:23" x14ac:dyDescent="0.2">
      <c r="A4017" s="1" t="str">
        <f t="shared" si="124"/>
        <v>2018|Waimate District|Total - gender</v>
      </c>
      <c r="B4017" t="s">
        <v>20</v>
      </c>
      <c r="C4017" t="s">
        <v>21</v>
      </c>
      <c r="D4017" t="s">
        <v>22</v>
      </c>
      <c r="E4017" t="s">
        <v>23</v>
      </c>
      <c r="F4017">
        <v>2018</v>
      </c>
      <c r="G4017">
        <v>2018</v>
      </c>
      <c r="H4017">
        <v>66</v>
      </c>
      <c r="I4017" t="s">
        <v>147</v>
      </c>
      <c r="J4017">
        <v>5</v>
      </c>
      <c r="K4017" t="s">
        <v>33</v>
      </c>
      <c r="L4017">
        <v>99</v>
      </c>
      <c r="M4017" t="s">
        <v>26</v>
      </c>
      <c r="N4017">
        <v>99</v>
      </c>
      <c r="O4017" t="s">
        <v>27</v>
      </c>
      <c r="P4017">
        <v>99</v>
      </c>
      <c r="Q4017" t="s">
        <v>42</v>
      </c>
      <c r="R4017">
        <v>405</v>
      </c>
      <c r="V4017" s="3">
        <f t="shared" si="125"/>
        <v>7.17</v>
      </c>
      <c r="W4017" s="3">
        <f>IF(AND(T4017&lt;&gt;"_U",T4017&lt;&gt;"c",J4017&lt;&gt;9,J4017&lt;&gt;99),IFERROR(VLOOKUP(A4017,'TA Total'!$A$2:$W$10000,18,0),"."),".")</f>
        <v>5646</v>
      </c>
    </row>
    <row r="4018" spans="1:23" x14ac:dyDescent="0.2">
      <c r="A4018" s="1" t="str">
        <f t="shared" si="124"/>
        <v>2018|Waimate District|Male / TÄne</v>
      </c>
      <c r="B4018" t="s">
        <v>20</v>
      </c>
      <c r="C4018" t="s">
        <v>21</v>
      </c>
      <c r="D4018" t="s">
        <v>22</v>
      </c>
      <c r="E4018" t="s">
        <v>23</v>
      </c>
      <c r="F4018">
        <v>2018</v>
      </c>
      <c r="G4018">
        <v>2018</v>
      </c>
      <c r="H4018">
        <v>66</v>
      </c>
      <c r="I4018" t="s">
        <v>147</v>
      </c>
      <c r="J4018">
        <v>6</v>
      </c>
      <c r="K4018" t="s">
        <v>52</v>
      </c>
      <c r="L4018">
        <v>99</v>
      </c>
      <c r="M4018" t="s">
        <v>26</v>
      </c>
      <c r="N4018">
        <v>99</v>
      </c>
      <c r="O4018" t="s">
        <v>27</v>
      </c>
      <c r="P4018">
        <v>1</v>
      </c>
      <c r="Q4018" t="s">
        <v>34</v>
      </c>
      <c r="R4018">
        <v>837</v>
      </c>
      <c r="V4018" s="3">
        <f t="shared" si="125"/>
        <v>29.46</v>
      </c>
      <c r="W4018" s="3">
        <f>IF(AND(T4018&lt;&gt;"_U",T4018&lt;&gt;"c",J4018&lt;&gt;9,J4018&lt;&gt;99),IFERROR(VLOOKUP(A4018,'TA Total'!$A$2:$W$10000,18,0),"."),".")</f>
        <v>2841</v>
      </c>
    </row>
    <row r="4019" spans="1:23" x14ac:dyDescent="0.2">
      <c r="A4019" s="1" t="str">
        <f t="shared" si="124"/>
        <v>2018|Waimate District|Female / Wahine</v>
      </c>
      <c r="B4019" t="s">
        <v>20</v>
      </c>
      <c r="C4019" t="s">
        <v>21</v>
      </c>
      <c r="D4019" t="s">
        <v>22</v>
      </c>
      <c r="E4019" t="s">
        <v>23</v>
      </c>
      <c r="F4019">
        <v>2018</v>
      </c>
      <c r="G4019">
        <v>2018</v>
      </c>
      <c r="H4019">
        <v>66</v>
      </c>
      <c r="I4019" t="s">
        <v>147</v>
      </c>
      <c r="J4019">
        <v>6</v>
      </c>
      <c r="K4019" t="s">
        <v>52</v>
      </c>
      <c r="L4019">
        <v>99</v>
      </c>
      <c r="M4019" t="s">
        <v>26</v>
      </c>
      <c r="N4019">
        <v>99</v>
      </c>
      <c r="O4019" t="s">
        <v>27</v>
      </c>
      <c r="P4019">
        <v>2</v>
      </c>
      <c r="Q4019" t="s">
        <v>31</v>
      </c>
      <c r="R4019">
        <v>639</v>
      </c>
      <c r="V4019" s="3">
        <f t="shared" si="125"/>
        <v>22.78</v>
      </c>
      <c r="W4019" s="3">
        <f>IF(AND(T4019&lt;&gt;"_U",T4019&lt;&gt;"c",J4019&lt;&gt;9,J4019&lt;&gt;99),IFERROR(VLOOKUP(A4019,'TA Total'!$A$2:$W$10000,18,0),"."),".")</f>
        <v>2805</v>
      </c>
    </row>
    <row r="4020" spans="1:23" x14ac:dyDescent="0.2">
      <c r="A4020" s="1" t="str">
        <f t="shared" si="124"/>
        <v>2018|Waimate District|Another gender / He ira kÄ“ anÅ</v>
      </c>
      <c r="B4020" t="s">
        <v>20</v>
      </c>
      <c r="C4020" t="s">
        <v>21</v>
      </c>
      <c r="D4020" t="s">
        <v>22</v>
      </c>
      <c r="E4020" t="s">
        <v>23</v>
      </c>
      <c r="F4020">
        <v>2018</v>
      </c>
      <c r="G4020">
        <v>2018</v>
      </c>
      <c r="H4020">
        <v>66</v>
      </c>
      <c r="I4020" t="s">
        <v>147</v>
      </c>
      <c r="J4020">
        <v>6</v>
      </c>
      <c r="K4020" t="s">
        <v>52</v>
      </c>
      <c r="L4020">
        <v>99</v>
      </c>
      <c r="M4020" t="s">
        <v>26</v>
      </c>
      <c r="N4020">
        <v>99</v>
      </c>
      <c r="O4020" t="s">
        <v>27</v>
      </c>
      <c r="P4020">
        <v>3</v>
      </c>
      <c r="Q4020" t="s">
        <v>28</v>
      </c>
      <c r="T4020" t="s">
        <v>36</v>
      </c>
      <c r="U4020" t="s">
        <v>37</v>
      </c>
      <c r="V4020" s="3" t="str">
        <f t="shared" si="125"/>
        <v>.</v>
      </c>
      <c r="W4020" s="3" t="str">
        <f>IF(AND(T4020&lt;&gt;"_U",T4020&lt;&gt;"c",J4020&lt;&gt;9,J4020&lt;&gt;99),IFERROR(VLOOKUP(A4020,'TA Total'!$A$2:$W$10000,18,0),"."),".")</f>
        <v>.</v>
      </c>
    </row>
    <row r="4021" spans="1:23" x14ac:dyDescent="0.2">
      <c r="A4021" s="1" t="str">
        <f t="shared" si="124"/>
        <v>2018|Waimate District|Total - gender</v>
      </c>
      <c r="B4021" t="s">
        <v>20</v>
      </c>
      <c r="C4021" t="s">
        <v>21</v>
      </c>
      <c r="D4021" t="s">
        <v>22</v>
      </c>
      <c r="E4021" t="s">
        <v>23</v>
      </c>
      <c r="F4021">
        <v>2018</v>
      </c>
      <c r="G4021">
        <v>2018</v>
      </c>
      <c r="H4021">
        <v>66</v>
      </c>
      <c r="I4021" t="s">
        <v>147</v>
      </c>
      <c r="J4021">
        <v>6</v>
      </c>
      <c r="K4021" t="s">
        <v>52</v>
      </c>
      <c r="L4021">
        <v>99</v>
      </c>
      <c r="M4021" t="s">
        <v>26</v>
      </c>
      <c r="N4021">
        <v>99</v>
      </c>
      <c r="O4021" t="s">
        <v>27</v>
      </c>
      <c r="P4021">
        <v>99</v>
      </c>
      <c r="Q4021" t="s">
        <v>42</v>
      </c>
      <c r="R4021">
        <v>1476</v>
      </c>
      <c r="V4021" s="3">
        <f t="shared" si="125"/>
        <v>26.14</v>
      </c>
      <c r="W4021" s="3">
        <f>IF(AND(T4021&lt;&gt;"_U",T4021&lt;&gt;"c",J4021&lt;&gt;9,J4021&lt;&gt;99),IFERROR(VLOOKUP(A4021,'TA Total'!$A$2:$W$10000,18,0),"."),".")</f>
        <v>5646</v>
      </c>
    </row>
    <row r="4022" spans="1:23" x14ac:dyDescent="0.2">
      <c r="A4022" s="1" t="str">
        <f t="shared" si="124"/>
        <v>2018|Waimate District|Male / TÄne</v>
      </c>
      <c r="B4022" t="s">
        <v>20</v>
      </c>
      <c r="C4022" t="s">
        <v>21</v>
      </c>
      <c r="D4022" t="s">
        <v>22</v>
      </c>
      <c r="E4022" t="s">
        <v>23</v>
      </c>
      <c r="F4022">
        <v>2018</v>
      </c>
      <c r="G4022">
        <v>2018</v>
      </c>
      <c r="H4022">
        <v>66</v>
      </c>
      <c r="I4022" t="s">
        <v>147</v>
      </c>
      <c r="J4022">
        <v>9</v>
      </c>
      <c r="K4022" t="s">
        <v>25</v>
      </c>
      <c r="L4022">
        <v>99</v>
      </c>
      <c r="M4022" t="s">
        <v>26</v>
      </c>
      <c r="N4022">
        <v>99</v>
      </c>
      <c r="O4022" t="s">
        <v>27</v>
      </c>
      <c r="P4022">
        <v>1</v>
      </c>
      <c r="Q4022" t="s">
        <v>34</v>
      </c>
      <c r="R4022">
        <v>474</v>
      </c>
      <c r="V4022" s="3" t="str">
        <f t="shared" si="125"/>
        <v>.</v>
      </c>
      <c r="W4022" s="3" t="str">
        <f>IF(AND(T4022&lt;&gt;"_U",T4022&lt;&gt;"c",J4022&lt;&gt;9,J4022&lt;&gt;99),IFERROR(VLOOKUP(A4022,'TA Total'!$A$2:$W$10000,18,0),"."),".")</f>
        <v>.</v>
      </c>
    </row>
    <row r="4023" spans="1:23" x14ac:dyDescent="0.2">
      <c r="A4023" s="1" t="str">
        <f t="shared" si="124"/>
        <v>2018|Waimate District|Female / Wahine</v>
      </c>
      <c r="B4023" t="s">
        <v>20</v>
      </c>
      <c r="C4023" t="s">
        <v>21</v>
      </c>
      <c r="D4023" t="s">
        <v>22</v>
      </c>
      <c r="E4023" t="s">
        <v>23</v>
      </c>
      <c r="F4023">
        <v>2018</v>
      </c>
      <c r="G4023">
        <v>2018</v>
      </c>
      <c r="H4023">
        <v>66</v>
      </c>
      <c r="I4023" t="s">
        <v>147</v>
      </c>
      <c r="J4023">
        <v>9</v>
      </c>
      <c r="K4023" t="s">
        <v>25</v>
      </c>
      <c r="L4023">
        <v>99</v>
      </c>
      <c r="M4023" t="s">
        <v>26</v>
      </c>
      <c r="N4023">
        <v>99</v>
      </c>
      <c r="O4023" t="s">
        <v>27</v>
      </c>
      <c r="P4023">
        <v>2</v>
      </c>
      <c r="Q4023" t="s">
        <v>31</v>
      </c>
      <c r="R4023">
        <v>339</v>
      </c>
      <c r="V4023" s="3" t="str">
        <f t="shared" si="125"/>
        <v>.</v>
      </c>
      <c r="W4023" s="3" t="str">
        <f>IF(AND(T4023&lt;&gt;"_U",T4023&lt;&gt;"c",J4023&lt;&gt;9,J4023&lt;&gt;99),IFERROR(VLOOKUP(A4023,'TA Total'!$A$2:$W$10000,18,0),"."),".")</f>
        <v>.</v>
      </c>
    </row>
    <row r="4024" spans="1:23" x14ac:dyDescent="0.2">
      <c r="A4024" s="1" t="str">
        <f t="shared" si="124"/>
        <v>2018|Waimate District|Another gender / He ira kÄ“ anÅ</v>
      </c>
      <c r="B4024" t="s">
        <v>20</v>
      </c>
      <c r="C4024" t="s">
        <v>21</v>
      </c>
      <c r="D4024" t="s">
        <v>22</v>
      </c>
      <c r="E4024" t="s">
        <v>23</v>
      </c>
      <c r="F4024">
        <v>2018</v>
      </c>
      <c r="G4024">
        <v>2018</v>
      </c>
      <c r="H4024">
        <v>66</v>
      </c>
      <c r="I4024" t="s">
        <v>147</v>
      </c>
      <c r="J4024">
        <v>9</v>
      </c>
      <c r="K4024" t="s">
        <v>25</v>
      </c>
      <c r="L4024">
        <v>99</v>
      </c>
      <c r="M4024" t="s">
        <v>26</v>
      </c>
      <c r="N4024">
        <v>99</v>
      </c>
      <c r="O4024" t="s">
        <v>27</v>
      </c>
      <c r="P4024">
        <v>3</v>
      </c>
      <c r="Q4024" t="s">
        <v>28</v>
      </c>
      <c r="T4024" t="s">
        <v>36</v>
      </c>
      <c r="U4024" t="s">
        <v>37</v>
      </c>
      <c r="V4024" s="3" t="str">
        <f t="shared" si="125"/>
        <v>.</v>
      </c>
      <c r="W4024" s="3" t="str">
        <f>IF(AND(T4024&lt;&gt;"_U",T4024&lt;&gt;"c",J4024&lt;&gt;9,J4024&lt;&gt;99),IFERROR(VLOOKUP(A4024,'TA Total'!$A$2:$W$10000,18,0),"."),".")</f>
        <v>.</v>
      </c>
    </row>
    <row r="4025" spans="1:23" x14ac:dyDescent="0.2">
      <c r="A4025" s="1" t="str">
        <f t="shared" si="124"/>
        <v>2018|Waimate District|Total - gender</v>
      </c>
      <c r="B4025" t="s">
        <v>20</v>
      </c>
      <c r="C4025" t="s">
        <v>21</v>
      </c>
      <c r="D4025" t="s">
        <v>22</v>
      </c>
      <c r="E4025" t="s">
        <v>23</v>
      </c>
      <c r="F4025">
        <v>2018</v>
      </c>
      <c r="G4025">
        <v>2018</v>
      </c>
      <c r="H4025">
        <v>66</v>
      </c>
      <c r="I4025" t="s">
        <v>147</v>
      </c>
      <c r="J4025">
        <v>9</v>
      </c>
      <c r="K4025" t="s">
        <v>25</v>
      </c>
      <c r="L4025">
        <v>99</v>
      </c>
      <c r="M4025" t="s">
        <v>26</v>
      </c>
      <c r="N4025">
        <v>99</v>
      </c>
      <c r="O4025" t="s">
        <v>27</v>
      </c>
      <c r="P4025">
        <v>99</v>
      </c>
      <c r="Q4025" t="s">
        <v>42</v>
      </c>
      <c r="R4025">
        <v>813</v>
      </c>
      <c r="V4025" s="3" t="str">
        <f t="shared" si="125"/>
        <v>.</v>
      </c>
      <c r="W4025" s="3" t="str">
        <f>IF(AND(T4025&lt;&gt;"_U",T4025&lt;&gt;"c",J4025&lt;&gt;9,J4025&lt;&gt;99),IFERROR(VLOOKUP(A4025,'TA Total'!$A$2:$W$10000,18,0),"."),".")</f>
        <v>.</v>
      </c>
    </row>
    <row r="4026" spans="1:23" x14ac:dyDescent="0.2">
      <c r="A4026" s="1" t="str">
        <f t="shared" si="124"/>
        <v>2018|Waimate District|Male / TÄne</v>
      </c>
      <c r="B4026" t="s">
        <v>20</v>
      </c>
      <c r="C4026" t="s">
        <v>21</v>
      </c>
      <c r="D4026" t="s">
        <v>22</v>
      </c>
      <c r="E4026" t="s">
        <v>23</v>
      </c>
      <c r="F4026">
        <v>2018</v>
      </c>
      <c r="G4026">
        <v>2018</v>
      </c>
      <c r="H4026">
        <v>66</v>
      </c>
      <c r="I4026" t="s">
        <v>147</v>
      </c>
      <c r="J4026">
        <v>77</v>
      </c>
      <c r="K4026" t="s">
        <v>49</v>
      </c>
      <c r="L4026">
        <v>99</v>
      </c>
      <c r="M4026" t="s">
        <v>26</v>
      </c>
      <c r="N4026">
        <v>99</v>
      </c>
      <c r="O4026" t="s">
        <v>27</v>
      </c>
      <c r="P4026">
        <v>1</v>
      </c>
      <c r="Q4026" t="s">
        <v>34</v>
      </c>
      <c r="R4026">
        <v>2841</v>
      </c>
      <c r="V4026" s="3">
        <f t="shared" si="125"/>
        <v>100</v>
      </c>
      <c r="W4026" s="3">
        <f>IF(AND(T4026&lt;&gt;"_U",T4026&lt;&gt;"c",J4026&lt;&gt;9,J4026&lt;&gt;99),IFERROR(VLOOKUP(A4026,'TA Total'!$A$2:$W$10000,18,0),"."),".")</f>
        <v>2841</v>
      </c>
    </row>
    <row r="4027" spans="1:23" x14ac:dyDescent="0.2">
      <c r="A4027" s="1" t="str">
        <f t="shared" si="124"/>
        <v>2018|Waimate District|Female / Wahine</v>
      </c>
      <c r="B4027" t="s">
        <v>20</v>
      </c>
      <c r="C4027" t="s">
        <v>21</v>
      </c>
      <c r="D4027" t="s">
        <v>22</v>
      </c>
      <c r="E4027" t="s">
        <v>23</v>
      </c>
      <c r="F4027">
        <v>2018</v>
      </c>
      <c r="G4027">
        <v>2018</v>
      </c>
      <c r="H4027">
        <v>66</v>
      </c>
      <c r="I4027" t="s">
        <v>147</v>
      </c>
      <c r="J4027">
        <v>77</v>
      </c>
      <c r="K4027" t="s">
        <v>49</v>
      </c>
      <c r="L4027">
        <v>99</v>
      </c>
      <c r="M4027" t="s">
        <v>26</v>
      </c>
      <c r="N4027">
        <v>99</v>
      </c>
      <c r="O4027" t="s">
        <v>27</v>
      </c>
      <c r="P4027">
        <v>2</v>
      </c>
      <c r="Q4027" t="s">
        <v>31</v>
      </c>
      <c r="R4027">
        <v>2805</v>
      </c>
      <c r="V4027" s="3">
        <f t="shared" si="125"/>
        <v>100</v>
      </c>
      <c r="W4027" s="3">
        <f>IF(AND(T4027&lt;&gt;"_U",T4027&lt;&gt;"c",J4027&lt;&gt;9,J4027&lt;&gt;99),IFERROR(VLOOKUP(A4027,'TA Total'!$A$2:$W$10000,18,0),"."),".")</f>
        <v>2805</v>
      </c>
    </row>
    <row r="4028" spans="1:23" x14ac:dyDescent="0.2">
      <c r="A4028" s="1" t="str">
        <f t="shared" si="124"/>
        <v>2018|Waimate District|Another gender / He ira kÄ“ anÅ</v>
      </c>
      <c r="B4028" t="s">
        <v>20</v>
      </c>
      <c r="C4028" t="s">
        <v>21</v>
      </c>
      <c r="D4028" t="s">
        <v>22</v>
      </c>
      <c r="E4028" t="s">
        <v>23</v>
      </c>
      <c r="F4028">
        <v>2018</v>
      </c>
      <c r="G4028">
        <v>2018</v>
      </c>
      <c r="H4028">
        <v>66</v>
      </c>
      <c r="I4028" t="s">
        <v>147</v>
      </c>
      <c r="J4028">
        <v>77</v>
      </c>
      <c r="K4028" t="s">
        <v>49</v>
      </c>
      <c r="L4028">
        <v>99</v>
      </c>
      <c r="M4028" t="s">
        <v>26</v>
      </c>
      <c r="N4028">
        <v>99</v>
      </c>
      <c r="O4028" t="s">
        <v>27</v>
      </c>
      <c r="P4028">
        <v>3</v>
      </c>
      <c r="Q4028" t="s">
        <v>28</v>
      </c>
      <c r="T4028" t="s">
        <v>36</v>
      </c>
      <c r="U4028" t="s">
        <v>37</v>
      </c>
      <c r="V4028" s="3" t="str">
        <f t="shared" si="125"/>
        <v>.</v>
      </c>
      <c r="W4028" s="3" t="str">
        <f>IF(AND(T4028&lt;&gt;"_U",T4028&lt;&gt;"c",J4028&lt;&gt;9,J4028&lt;&gt;99),IFERROR(VLOOKUP(A4028,'TA Total'!$A$2:$W$10000,18,0),"."),".")</f>
        <v>.</v>
      </c>
    </row>
    <row r="4029" spans="1:23" x14ac:dyDescent="0.2">
      <c r="A4029" s="1" t="str">
        <f t="shared" si="124"/>
        <v>2018|Waimate District|Total - gender</v>
      </c>
      <c r="B4029" t="s">
        <v>20</v>
      </c>
      <c r="C4029" t="s">
        <v>21</v>
      </c>
      <c r="D4029" t="s">
        <v>22</v>
      </c>
      <c r="E4029" t="s">
        <v>23</v>
      </c>
      <c r="F4029">
        <v>2018</v>
      </c>
      <c r="G4029">
        <v>2018</v>
      </c>
      <c r="H4029">
        <v>66</v>
      </c>
      <c r="I4029" t="s">
        <v>147</v>
      </c>
      <c r="J4029">
        <v>77</v>
      </c>
      <c r="K4029" t="s">
        <v>49</v>
      </c>
      <c r="L4029">
        <v>99</v>
      </c>
      <c r="M4029" t="s">
        <v>26</v>
      </c>
      <c r="N4029">
        <v>99</v>
      </c>
      <c r="O4029" t="s">
        <v>27</v>
      </c>
      <c r="P4029">
        <v>99</v>
      </c>
      <c r="Q4029" t="s">
        <v>42</v>
      </c>
      <c r="R4029">
        <v>5646</v>
      </c>
      <c r="V4029" s="3">
        <f t="shared" si="125"/>
        <v>100</v>
      </c>
      <c r="W4029" s="3">
        <f>IF(AND(T4029&lt;&gt;"_U",T4029&lt;&gt;"c",J4029&lt;&gt;9,J4029&lt;&gt;99),IFERROR(VLOOKUP(A4029,'TA Total'!$A$2:$W$10000,18,0),"."),".")</f>
        <v>5646</v>
      </c>
    </row>
    <row r="4030" spans="1:23" x14ac:dyDescent="0.2">
      <c r="A4030" s="1" t="str">
        <f t="shared" si="124"/>
        <v>2018|Waimate District|Male / TÄne</v>
      </c>
      <c r="B4030" t="s">
        <v>20</v>
      </c>
      <c r="C4030" t="s">
        <v>21</v>
      </c>
      <c r="D4030" t="s">
        <v>22</v>
      </c>
      <c r="E4030" t="s">
        <v>23</v>
      </c>
      <c r="F4030">
        <v>2018</v>
      </c>
      <c r="G4030">
        <v>2018</v>
      </c>
      <c r="H4030">
        <v>66</v>
      </c>
      <c r="I4030" t="s">
        <v>147</v>
      </c>
      <c r="J4030">
        <v>99</v>
      </c>
      <c r="K4030" t="s">
        <v>47</v>
      </c>
      <c r="L4030">
        <v>99</v>
      </c>
      <c r="M4030" t="s">
        <v>26</v>
      </c>
      <c r="N4030">
        <v>99</v>
      </c>
      <c r="O4030" t="s">
        <v>27</v>
      </c>
      <c r="P4030">
        <v>1</v>
      </c>
      <c r="Q4030" t="s">
        <v>34</v>
      </c>
      <c r="R4030">
        <v>3315</v>
      </c>
      <c r="V4030" s="3" t="str">
        <f t="shared" si="125"/>
        <v>.</v>
      </c>
      <c r="W4030" s="3" t="str">
        <f>IF(AND(T4030&lt;&gt;"_U",T4030&lt;&gt;"c",J4030&lt;&gt;9,J4030&lt;&gt;99),IFERROR(VLOOKUP(A4030,'TA Total'!$A$2:$W$10000,18,0),"."),".")</f>
        <v>.</v>
      </c>
    </row>
    <row r="4031" spans="1:23" x14ac:dyDescent="0.2">
      <c r="A4031" s="1" t="str">
        <f t="shared" si="124"/>
        <v>2018|Waimate District|Female / Wahine</v>
      </c>
      <c r="B4031" t="s">
        <v>20</v>
      </c>
      <c r="C4031" t="s">
        <v>21</v>
      </c>
      <c r="D4031" t="s">
        <v>22</v>
      </c>
      <c r="E4031" t="s">
        <v>23</v>
      </c>
      <c r="F4031">
        <v>2018</v>
      </c>
      <c r="G4031">
        <v>2018</v>
      </c>
      <c r="H4031">
        <v>66</v>
      </c>
      <c r="I4031" t="s">
        <v>147</v>
      </c>
      <c r="J4031">
        <v>99</v>
      </c>
      <c r="K4031" t="s">
        <v>47</v>
      </c>
      <c r="L4031">
        <v>99</v>
      </c>
      <c r="M4031" t="s">
        <v>26</v>
      </c>
      <c r="N4031">
        <v>99</v>
      </c>
      <c r="O4031" t="s">
        <v>27</v>
      </c>
      <c r="P4031">
        <v>2</v>
      </c>
      <c r="Q4031" t="s">
        <v>31</v>
      </c>
      <c r="R4031">
        <v>3144</v>
      </c>
      <c r="V4031" s="3" t="str">
        <f t="shared" si="125"/>
        <v>.</v>
      </c>
      <c r="W4031" s="3" t="str">
        <f>IF(AND(T4031&lt;&gt;"_U",T4031&lt;&gt;"c",J4031&lt;&gt;9,J4031&lt;&gt;99),IFERROR(VLOOKUP(A4031,'TA Total'!$A$2:$W$10000,18,0),"."),".")</f>
        <v>.</v>
      </c>
    </row>
    <row r="4032" spans="1:23" x14ac:dyDescent="0.2">
      <c r="A4032" s="1" t="str">
        <f t="shared" si="124"/>
        <v>2018|Waimate District|Another gender / He ira kÄ“ anÅ</v>
      </c>
      <c r="B4032" t="s">
        <v>20</v>
      </c>
      <c r="C4032" t="s">
        <v>21</v>
      </c>
      <c r="D4032" t="s">
        <v>22</v>
      </c>
      <c r="E4032" t="s">
        <v>23</v>
      </c>
      <c r="F4032">
        <v>2018</v>
      </c>
      <c r="G4032">
        <v>2018</v>
      </c>
      <c r="H4032">
        <v>66</v>
      </c>
      <c r="I4032" t="s">
        <v>147</v>
      </c>
      <c r="J4032">
        <v>99</v>
      </c>
      <c r="K4032" t="s">
        <v>47</v>
      </c>
      <c r="L4032">
        <v>99</v>
      </c>
      <c r="M4032" t="s">
        <v>26</v>
      </c>
      <c r="N4032">
        <v>99</v>
      </c>
      <c r="O4032" t="s">
        <v>27</v>
      </c>
      <c r="P4032">
        <v>3</v>
      </c>
      <c r="Q4032" t="s">
        <v>28</v>
      </c>
      <c r="T4032" t="s">
        <v>36</v>
      </c>
      <c r="U4032" t="s">
        <v>37</v>
      </c>
      <c r="V4032" s="3" t="str">
        <f t="shared" si="125"/>
        <v>.</v>
      </c>
      <c r="W4032" s="3" t="str">
        <f>IF(AND(T4032&lt;&gt;"_U",T4032&lt;&gt;"c",J4032&lt;&gt;9,J4032&lt;&gt;99),IFERROR(VLOOKUP(A4032,'TA Total'!$A$2:$W$10000,18,0),"."),".")</f>
        <v>.</v>
      </c>
    </row>
    <row r="4033" spans="1:23" x14ac:dyDescent="0.2">
      <c r="A4033" s="1" t="str">
        <f t="shared" si="124"/>
        <v>2018|Waimate District|Total - gender</v>
      </c>
      <c r="B4033" t="s">
        <v>20</v>
      </c>
      <c r="C4033" t="s">
        <v>21</v>
      </c>
      <c r="D4033" t="s">
        <v>22</v>
      </c>
      <c r="E4033" t="s">
        <v>23</v>
      </c>
      <c r="F4033">
        <v>2018</v>
      </c>
      <c r="G4033">
        <v>2018</v>
      </c>
      <c r="H4033">
        <v>66</v>
      </c>
      <c r="I4033" t="s">
        <v>147</v>
      </c>
      <c r="J4033">
        <v>99</v>
      </c>
      <c r="K4033" t="s">
        <v>47</v>
      </c>
      <c r="L4033">
        <v>99</v>
      </c>
      <c r="M4033" t="s">
        <v>26</v>
      </c>
      <c r="N4033">
        <v>99</v>
      </c>
      <c r="O4033" t="s">
        <v>27</v>
      </c>
      <c r="P4033">
        <v>99</v>
      </c>
      <c r="Q4033" t="s">
        <v>42</v>
      </c>
      <c r="R4033">
        <v>6456</v>
      </c>
      <c r="V4033" s="3" t="str">
        <f t="shared" si="125"/>
        <v>.</v>
      </c>
      <c r="W4033" s="3" t="str">
        <f>IF(AND(T4033&lt;&gt;"_U",T4033&lt;&gt;"c",J4033&lt;&gt;9,J4033&lt;&gt;99),IFERROR(VLOOKUP(A4033,'TA Total'!$A$2:$W$10000,18,0),"."),".")</f>
        <v>.</v>
      </c>
    </row>
    <row r="4034" spans="1:23" x14ac:dyDescent="0.2">
      <c r="A4034" s="1" t="str">
        <f t="shared" si="124"/>
        <v>2018|Chatham Islands Territory|Male / TÄne</v>
      </c>
      <c r="B4034" t="s">
        <v>20</v>
      </c>
      <c r="C4034" t="s">
        <v>21</v>
      </c>
      <c r="D4034" t="s">
        <v>22</v>
      </c>
      <c r="E4034" t="s">
        <v>23</v>
      </c>
      <c r="F4034">
        <v>2018</v>
      </c>
      <c r="G4034">
        <v>2018</v>
      </c>
      <c r="H4034">
        <v>67</v>
      </c>
      <c r="I4034" t="s">
        <v>146</v>
      </c>
      <c r="J4034">
        <v>1</v>
      </c>
      <c r="K4034" t="s">
        <v>30</v>
      </c>
      <c r="L4034">
        <v>99</v>
      </c>
      <c r="M4034" t="s">
        <v>26</v>
      </c>
      <c r="N4034">
        <v>99</v>
      </c>
      <c r="O4034" t="s">
        <v>27</v>
      </c>
      <c r="P4034">
        <v>1</v>
      </c>
      <c r="Q4034" t="s">
        <v>34</v>
      </c>
      <c r="R4034">
        <v>81</v>
      </c>
      <c r="V4034" s="3">
        <f t="shared" si="125"/>
        <v>33.33</v>
      </c>
      <c r="W4034" s="3">
        <f>IF(AND(T4034&lt;&gt;"_U",T4034&lt;&gt;"c",J4034&lt;&gt;9,J4034&lt;&gt;99),IFERROR(VLOOKUP(A4034,'TA Total'!$A$2:$W$10000,18,0),"."),".")</f>
        <v>243</v>
      </c>
    </row>
    <row r="4035" spans="1:23" x14ac:dyDescent="0.2">
      <c r="A4035" s="1" t="str">
        <f t="shared" ref="A4035:A4098" si="126">G4035&amp;"|"&amp;I4035&amp;"|"&amp;Q4035</f>
        <v>2018|Chatham Islands Territory|Female / Wahine</v>
      </c>
      <c r="B4035" t="s">
        <v>20</v>
      </c>
      <c r="C4035" t="s">
        <v>21</v>
      </c>
      <c r="D4035" t="s">
        <v>22</v>
      </c>
      <c r="E4035" t="s">
        <v>23</v>
      </c>
      <c r="F4035">
        <v>2018</v>
      </c>
      <c r="G4035">
        <v>2018</v>
      </c>
      <c r="H4035">
        <v>67</v>
      </c>
      <c r="I4035" t="s">
        <v>146</v>
      </c>
      <c r="J4035">
        <v>1</v>
      </c>
      <c r="K4035" t="s">
        <v>30</v>
      </c>
      <c r="L4035">
        <v>99</v>
      </c>
      <c r="M4035" t="s">
        <v>26</v>
      </c>
      <c r="N4035">
        <v>99</v>
      </c>
      <c r="O4035" t="s">
        <v>27</v>
      </c>
      <c r="P4035">
        <v>2</v>
      </c>
      <c r="Q4035" t="s">
        <v>31</v>
      </c>
      <c r="R4035">
        <v>87</v>
      </c>
      <c r="V4035" s="3">
        <f t="shared" ref="V4035:V4098" si="127">IF(T4035&lt;&gt;"_U",IFERROR((ROUND(R4035/W4035*100,2)),"."),".")</f>
        <v>37.18</v>
      </c>
      <c r="W4035" s="3">
        <f>IF(AND(T4035&lt;&gt;"_U",T4035&lt;&gt;"c",J4035&lt;&gt;9,J4035&lt;&gt;99),IFERROR(VLOOKUP(A4035,'TA Total'!$A$2:$W$10000,18,0),"."),".")</f>
        <v>234</v>
      </c>
    </row>
    <row r="4036" spans="1:23" x14ac:dyDescent="0.2">
      <c r="A4036" s="1" t="str">
        <f t="shared" si="126"/>
        <v>2018|Chatham Islands Territory|Another gender / He ira kÄ“ anÅ</v>
      </c>
      <c r="B4036" t="s">
        <v>20</v>
      </c>
      <c r="C4036" t="s">
        <v>21</v>
      </c>
      <c r="D4036" t="s">
        <v>22</v>
      </c>
      <c r="E4036" t="s">
        <v>23</v>
      </c>
      <c r="F4036">
        <v>2018</v>
      </c>
      <c r="G4036">
        <v>2018</v>
      </c>
      <c r="H4036">
        <v>67</v>
      </c>
      <c r="I4036" t="s">
        <v>146</v>
      </c>
      <c r="J4036">
        <v>1</v>
      </c>
      <c r="K4036" t="s">
        <v>30</v>
      </c>
      <c r="L4036">
        <v>99</v>
      </c>
      <c r="M4036" t="s">
        <v>26</v>
      </c>
      <c r="N4036">
        <v>99</v>
      </c>
      <c r="O4036" t="s">
        <v>27</v>
      </c>
      <c r="P4036">
        <v>3</v>
      </c>
      <c r="Q4036" t="s">
        <v>28</v>
      </c>
      <c r="T4036" t="s">
        <v>36</v>
      </c>
      <c r="U4036" t="s">
        <v>37</v>
      </c>
      <c r="V4036" s="3" t="str">
        <f t="shared" si="127"/>
        <v>.</v>
      </c>
      <c r="W4036" s="3" t="str">
        <f>IF(AND(T4036&lt;&gt;"_U",T4036&lt;&gt;"c",J4036&lt;&gt;9,J4036&lt;&gt;99),IFERROR(VLOOKUP(A4036,'TA Total'!$A$2:$W$10000,18,0),"."),".")</f>
        <v>.</v>
      </c>
    </row>
    <row r="4037" spans="1:23" x14ac:dyDescent="0.2">
      <c r="A4037" s="1" t="str">
        <f t="shared" si="126"/>
        <v>2018|Chatham Islands Territory|Total - gender</v>
      </c>
      <c r="B4037" t="s">
        <v>20</v>
      </c>
      <c r="C4037" t="s">
        <v>21</v>
      </c>
      <c r="D4037" t="s">
        <v>22</v>
      </c>
      <c r="E4037" t="s">
        <v>23</v>
      </c>
      <c r="F4037">
        <v>2018</v>
      </c>
      <c r="G4037">
        <v>2018</v>
      </c>
      <c r="H4037">
        <v>67</v>
      </c>
      <c r="I4037" t="s">
        <v>146</v>
      </c>
      <c r="J4037">
        <v>1</v>
      </c>
      <c r="K4037" t="s">
        <v>30</v>
      </c>
      <c r="L4037">
        <v>99</v>
      </c>
      <c r="M4037" t="s">
        <v>26</v>
      </c>
      <c r="N4037">
        <v>99</v>
      </c>
      <c r="O4037" t="s">
        <v>27</v>
      </c>
      <c r="P4037">
        <v>99</v>
      </c>
      <c r="Q4037" t="s">
        <v>42</v>
      </c>
      <c r="R4037">
        <v>168</v>
      </c>
      <c r="V4037" s="3">
        <f t="shared" si="127"/>
        <v>35.22</v>
      </c>
      <c r="W4037" s="3">
        <f>IF(AND(T4037&lt;&gt;"_U",T4037&lt;&gt;"c",J4037&lt;&gt;9,J4037&lt;&gt;99),IFERROR(VLOOKUP(A4037,'TA Total'!$A$2:$W$10000,18,0),"."),".")</f>
        <v>477</v>
      </c>
    </row>
    <row r="4038" spans="1:23" x14ac:dyDescent="0.2">
      <c r="A4038" s="1" t="str">
        <f t="shared" si="126"/>
        <v>2018|Chatham Islands Territory|Male / TÄne</v>
      </c>
      <c r="B4038" t="s">
        <v>20</v>
      </c>
      <c r="C4038" t="s">
        <v>21</v>
      </c>
      <c r="D4038" t="s">
        <v>22</v>
      </c>
      <c r="E4038" t="s">
        <v>23</v>
      </c>
      <c r="F4038">
        <v>2018</v>
      </c>
      <c r="G4038">
        <v>2018</v>
      </c>
      <c r="H4038">
        <v>67</v>
      </c>
      <c r="I4038" t="s">
        <v>146</v>
      </c>
      <c r="J4038">
        <v>3</v>
      </c>
      <c r="K4038" t="s">
        <v>39</v>
      </c>
      <c r="L4038">
        <v>99</v>
      </c>
      <c r="M4038" t="s">
        <v>26</v>
      </c>
      <c r="N4038">
        <v>99</v>
      </c>
      <c r="O4038" t="s">
        <v>27</v>
      </c>
      <c r="P4038">
        <v>1</v>
      </c>
      <c r="Q4038" t="s">
        <v>34</v>
      </c>
      <c r="R4038">
        <v>12</v>
      </c>
      <c r="V4038" s="3">
        <f t="shared" si="127"/>
        <v>4.9400000000000004</v>
      </c>
      <c r="W4038" s="3">
        <f>IF(AND(T4038&lt;&gt;"_U",T4038&lt;&gt;"c",J4038&lt;&gt;9,J4038&lt;&gt;99),IFERROR(VLOOKUP(A4038,'TA Total'!$A$2:$W$10000,18,0),"."),".")</f>
        <v>243</v>
      </c>
    </row>
    <row r="4039" spans="1:23" x14ac:dyDescent="0.2">
      <c r="A4039" s="1" t="str">
        <f t="shared" si="126"/>
        <v>2018|Chatham Islands Territory|Female / Wahine</v>
      </c>
      <c r="B4039" t="s">
        <v>20</v>
      </c>
      <c r="C4039" t="s">
        <v>21</v>
      </c>
      <c r="D4039" t="s">
        <v>22</v>
      </c>
      <c r="E4039" t="s">
        <v>23</v>
      </c>
      <c r="F4039">
        <v>2018</v>
      </c>
      <c r="G4039">
        <v>2018</v>
      </c>
      <c r="H4039">
        <v>67</v>
      </c>
      <c r="I4039" t="s">
        <v>146</v>
      </c>
      <c r="J4039">
        <v>3</v>
      </c>
      <c r="K4039" t="s">
        <v>39</v>
      </c>
      <c r="L4039">
        <v>99</v>
      </c>
      <c r="M4039" t="s">
        <v>26</v>
      </c>
      <c r="N4039">
        <v>99</v>
      </c>
      <c r="O4039" t="s">
        <v>27</v>
      </c>
      <c r="P4039">
        <v>2</v>
      </c>
      <c r="Q4039" t="s">
        <v>31</v>
      </c>
      <c r="R4039">
        <v>6</v>
      </c>
      <c r="V4039" s="3">
        <f t="shared" si="127"/>
        <v>2.56</v>
      </c>
      <c r="W4039" s="3">
        <f>IF(AND(T4039&lt;&gt;"_U",T4039&lt;&gt;"c",J4039&lt;&gt;9,J4039&lt;&gt;99),IFERROR(VLOOKUP(A4039,'TA Total'!$A$2:$W$10000,18,0),"."),".")</f>
        <v>234</v>
      </c>
    </row>
    <row r="4040" spans="1:23" x14ac:dyDescent="0.2">
      <c r="A4040" s="1" t="str">
        <f t="shared" si="126"/>
        <v>2018|Chatham Islands Territory|Another gender / He ira kÄ“ anÅ</v>
      </c>
      <c r="B4040" t="s">
        <v>20</v>
      </c>
      <c r="C4040" t="s">
        <v>21</v>
      </c>
      <c r="D4040" t="s">
        <v>22</v>
      </c>
      <c r="E4040" t="s">
        <v>23</v>
      </c>
      <c r="F4040">
        <v>2018</v>
      </c>
      <c r="G4040">
        <v>2018</v>
      </c>
      <c r="H4040">
        <v>67</v>
      </c>
      <c r="I4040" t="s">
        <v>146</v>
      </c>
      <c r="J4040">
        <v>3</v>
      </c>
      <c r="K4040" t="s">
        <v>39</v>
      </c>
      <c r="L4040">
        <v>99</v>
      </c>
      <c r="M4040" t="s">
        <v>26</v>
      </c>
      <c r="N4040">
        <v>99</v>
      </c>
      <c r="O4040" t="s">
        <v>27</v>
      </c>
      <c r="P4040">
        <v>3</v>
      </c>
      <c r="Q4040" t="s">
        <v>28</v>
      </c>
      <c r="T4040" t="s">
        <v>36</v>
      </c>
      <c r="U4040" t="s">
        <v>37</v>
      </c>
      <c r="V4040" s="3" t="str">
        <f t="shared" si="127"/>
        <v>.</v>
      </c>
      <c r="W4040" s="3" t="str">
        <f>IF(AND(T4040&lt;&gt;"_U",T4040&lt;&gt;"c",J4040&lt;&gt;9,J4040&lt;&gt;99),IFERROR(VLOOKUP(A4040,'TA Total'!$A$2:$W$10000,18,0),"."),".")</f>
        <v>.</v>
      </c>
    </row>
    <row r="4041" spans="1:23" x14ac:dyDescent="0.2">
      <c r="A4041" s="1" t="str">
        <f t="shared" si="126"/>
        <v>2018|Chatham Islands Territory|Total - gender</v>
      </c>
      <c r="B4041" t="s">
        <v>20</v>
      </c>
      <c r="C4041" t="s">
        <v>21</v>
      </c>
      <c r="D4041" t="s">
        <v>22</v>
      </c>
      <c r="E4041" t="s">
        <v>23</v>
      </c>
      <c r="F4041">
        <v>2018</v>
      </c>
      <c r="G4041">
        <v>2018</v>
      </c>
      <c r="H4041">
        <v>67</v>
      </c>
      <c r="I4041" t="s">
        <v>146</v>
      </c>
      <c r="J4041">
        <v>3</v>
      </c>
      <c r="K4041" t="s">
        <v>39</v>
      </c>
      <c r="L4041">
        <v>99</v>
      </c>
      <c r="M4041" t="s">
        <v>26</v>
      </c>
      <c r="N4041">
        <v>99</v>
      </c>
      <c r="O4041" t="s">
        <v>27</v>
      </c>
      <c r="P4041">
        <v>99</v>
      </c>
      <c r="Q4041" t="s">
        <v>42</v>
      </c>
      <c r="R4041">
        <v>18</v>
      </c>
      <c r="V4041" s="3">
        <f t="shared" si="127"/>
        <v>3.77</v>
      </c>
      <c r="W4041" s="3">
        <f>IF(AND(T4041&lt;&gt;"_U",T4041&lt;&gt;"c",J4041&lt;&gt;9,J4041&lt;&gt;99),IFERROR(VLOOKUP(A4041,'TA Total'!$A$2:$W$10000,18,0),"."),".")</f>
        <v>477</v>
      </c>
    </row>
    <row r="4042" spans="1:23" x14ac:dyDescent="0.2">
      <c r="A4042" s="1" t="str">
        <f t="shared" si="126"/>
        <v>2018|Chatham Islands Territory|Male / TÄne</v>
      </c>
      <c r="B4042" t="s">
        <v>20</v>
      </c>
      <c r="C4042" t="s">
        <v>21</v>
      </c>
      <c r="D4042" t="s">
        <v>22</v>
      </c>
      <c r="E4042" t="s">
        <v>23</v>
      </c>
      <c r="F4042">
        <v>2018</v>
      </c>
      <c r="G4042">
        <v>2018</v>
      </c>
      <c r="H4042">
        <v>67</v>
      </c>
      <c r="I4042" t="s">
        <v>146</v>
      </c>
      <c r="J4042">
        <v>4</v>
      </c>
      <c r="K4042" t="s">
        <v>54</v>
      </c>
      <c r="L4042">
        <v>99</v>
      </c>
      <c r="M4042" t="s">
        <v>26</v>
      </c>
      <c r="N4042">
        <v>99</v>
      </c>
      <c r="O4042" t="s">
        <v>27</v>
      </c>
      <c r="P4042">
        <v>1</v>
      </c>
      <c r="Q4042" t="s">
        <v>34</v>
      </c>
      <c r="R4042">
        <v>24</v>
      </c>
      <c r="V4042" s="3">
        <f t="shared" si="127"/>
        <v>9.8800000000000008</v>
      </c>
      <c r="W4042" s="3">
        <f>IF(AND(T4042&lt;&gt;"_U",T4042&lt;&gt;"c",J4042&lt;&gt;9,J4042&lt;&gt;99),IFERROR(VLOOKUP(A4042,'TA Total'!$A$2:$W$10000,18,0),"."),".")</f>
        <v>243</v>
      </c>
    </row>
    <row r="4043" spans="1:23" x14ac:dyDescent="0.2">
      <c r="A4043" s="1" t="str">
        <f t="shared" si="126"/>
        <v>2018|Chatham Islands Territory|Female / Wahine</v>
      </c>
      <c r="B4043" t="s">
        <v>20</v>
      </c>
      <c r="C4043" t="s">
        <v>21</v>
      </c>
      <c r="D4043" t="s">
        <v>22</v>
      </c>
      <c r="E4043" t="s">
        <v>23</v>
      </c>
      <c r="F4043">
        <v>2018</v>
      </c>
      <c r="G4043">
        <v>2018</v>
      </c>
      <c r="H4043">
        <v>67</v>
      </c>
      <c r="I4043" t="s">
        <v>146</v>
      </c>
      <c r="J4043">
        <v>4</v>
      </c>
      <c r="K4043" t="s">
        <v>54</v>
      </c>
      <c r="L4043">
        <v>99</v>
      </c>
      <c r="M4043" t="s">
        <v>26</v>
      </c>
      <c r="N4043">
        <v>99</v>
      </c>
      <c r="O4043" t="s">
        <v>27</v>
      </c>
      <c r="P4043">
        <v>2</v>
      </c>
      <c r="Q4043" t="s">
        <v>31</v>
      </c>
      <c r="R4043">
        <v>30</v>
      </c>
      <c r="V4043" s="3">
        <f t="shared" si="127"/>
        <v>12.82</v>
      </c>
      <c r="W4043" s="3">
        <f>IF(AND(T4043&lt;&gt;"_U",T4043&lt;&gt;"c",J4043&lt;&gt;9,J4043&lt;&gt;99),IFERROR(VLOOKUP(A4043,'TA Total'!$A$2:$W$10000,18,0),"."),".")</f>
        <v>234</v>
      </c>
    </row>
    <row r="4044" spans="1:23" x14ac:dyDescent="0.2">
      <c r="A4044" s="1" t="str">
        <f t="shared" si="126"/>
        <v>2018|Chatham Islands Territory|Another gender / He ira kÄ“ anÅ</v>
      </c>
      <c r="B4044" t="s">
        <v>20</v>
      </c>
      <c r="C4044" t="s">
        <v>21</v>
      </c>
      <c r="D4044" t="s">
        <v>22</v>
      </c>
      <c r="E4044" t="s">
        <v>23</v>
      </c>
      <c r="F4044">
        <v>2018</v>
      </c>
      <c r="G4044">
        <v>2018</v>
      </c>
      <c r="H4044">
        <v>67</v>
      </c>
      <c r="I4044" t="s">
        <v>146</v>
      </c>
      <c r="J4044">
        <v>4</v>
      </c>
      <c r="K4044" t="s">
        <v>54</v>
      </c>
      <c r="L4044">
        <v>99</v>
      </c>
      <c r="M4044" t="s">
        <v>26</v>
      </c>
      <c r="N4044">
        <v>99</v>
      </c>
      <c r="O4044" t="s">
        <v>27</v>
      </c>
      <c r="P4044">
        <v>3</v>
      </c>
      <c r="Q4044" t="s">
        <v>28</v>
      </c>
      <c r="T4044" t="s">
        <v>36</v>
      </c>
      <c r="U4044" t="s">
        <v>37</v>
      </c>
      <c r="V4044" s="3" t="str">
        <f t="shared" si="127"/>
        <v>.</v>
      </c>
      <c r="W4044" s="3" t="str">
        <f>IF(AND(T4044&lt;&gt;"_U",T4044&lt;&gt;"c",J4044&lt;&gt;9,J4044&lt;&gt;99),IFERROR(VLOOKUP(A4044,'TA Total'!$A$2:$W$10000,18,0),"."),".")</f>
        <v>.</v>
      </c>
    </row>
    <row r="4045" spans="1:23" x14ac:dyDescent="0.2">
      <c r="A4045" s="1" t="str">
        <f t="shared" si="126"/>
        <v>2018|Chatham Islands Territory|Total - gender</v>
      </c>
      <c r="B4045" t="s">
        <v>20</v>
      </c>
      <c r="C4045" t="s">
        <v>21</v>
      </c>
      <c r="D4045" t="s">
        <v>22</v>
      </c>
      <c r="E4045" t="s">
        <v>23</v>
      </c>
      <c r="F4045">
        <v>2018</v>
      </c>
      <c r="G4045">
        <v>2018</v>
      </c>
      <c r="H4045">
        <v>67</v>
      </c>
      <c r="I4045" t="s">
        <v>146</v>
      </c>
      <c r="J4045">
        <v>4</v>
      </c>
      <c r="K4045" t="s">
        <v>54</v>
      </c>
      <c r="L4045">
        <v>99</v>
      </c>
      <c r="M4045" t="s">
        <v>26</v>
      </c>
      <c r="N4045">
        <v>99</v>
      </c>
      <c r="O4045" t="s">
        <v>27</v>
      </c>
      <c r="P4045">
        <v>99</v>
      </c>
      <c r="Q4045" t="s">
        <v>42</v>
      </c>
      <c r="R4045">
        <v>54</v>
      </c>
      <c r="V4045" s="3">
        <f t="shared" si="127"/>
        <v>11.32</v>
      </c>
      <c r="W4045" s="3">
        <f>IF(AND(T4045&lt;&gt;"_U",T4045&lt;&gt;"c",J4045&lt;&gt;9,J4045&lt;&gt;99),IFERROR(VLOOKUP(A4045,'TA Total'!$A$2:$W$10000,18,0),"."),".")</f>
        <v>477</v>
      </c>
    </row>
    <row r="4046" spans="1:23" x14ac:dyDescent="0.2">
      <c r="A4046" s="1" t="str">
        <f t="shared" si="126"/>
        <v>2018|Chatham Islands Territory|Male / TÄne</v>
      </c>
      <c r="B4046" t="s">
        <v>20</v>
      </c>
      <c r="C4046" t="s">
        <v>21</v>
      </c>
      <c r="D4046" t="s">
        <v>22</v>
      </c>
      <c r="E4046" t="s">
        <v>23</v>
      </c>
      <c r="F4046">
        <v>2018</v>
      </c>
      <c r="G4046">
        <v>2018</v>
      </c>
      <c r="H4046">
        <v>67</v>
      </c>
      <c r="I4046" t="s">
        <v>146</v>
      </c>
      <c r="J4046">
        <v>5</v>
      </c>
      <c r="K4046" t="s">
        <v>33</v>
      </c>
      <c r="L4046">
        <v>99</v>
      </c>
      <c r="M4046" t="s">
        <v>26</v>
      </c>
      <c r="N4046">
        <v>99</v>
      </c>
      <c r="O4046" t="s">
        <v>27</v>
      </c>
      <c r="P4046">
        <v>1</v>
      </c>
      <c r="Q4046" t="s">
        <v>34</v>
      </c>
      <c r="R4046">
        <v>9</v>
      </c>
      <c r="V4046" s="3">
        <f t="shared" si="127"/>
        <v>3.7</v>
      </c>
      <c r="W4046" s="3">
        <f>IF(AND(T4046&lt;&gt;"_U",T4046&lt;&gt;"c",J4046&lt;&gt;9,J4046&lt;&gt;99),IFERROR(VLOOKUP(A4046,'TA Total'!$A$2:$W$10000,18,0),"."),".")</f>
        <v>243</v>
      </c>
    </row>
    <row r="4047" spans="1:23" x14ac:dyDescent="0.2">
      <c r="A4047" s="1" t="str">
        <f t="shared" si="126"/>
        <v>2018|Chatham Islands Territory|Female / Wahine</v>
      </c>
      <c r="B4047" t="s">
        <v>20</v>
      </c>
      <c r="C4047" t="s">
        <v>21</v>
      </c>
      <c r="D4047" t="s">
        <v>22</v>
      </c>
      <c r="E4047" t="s">
        <v>23</v>
      </c>
      <c r="F4047">
        <v>2018</v>
      </c>
      <c r="G4047">
        <v>2018</v>
      </c>
      <c r="H4047">
        <v>67</v>
      </c>
      <c r="I4047" t="s">
        <v>146</v>
      </c>
      <c r="J4047">
        <v>5</v>
      </c>
      <c r="K4047" t="s">
        <v>33</v>
      </c>
      <c r="L4047">
        <v>99</v>
      </c>
      <c r="M4047" t="s">
        <v>26</v>
      </c>
      <c r="N4047">
        <v>99</v>
      </c>
      <c r="O4047" t="s">
        <v>27</v>
      </c>
      <c r="P4047">
        <v>2</v>
      </c>
      <c r="Q4047" t="s">
        <v>31</v>
      </c>
      <c r="R4047">
        <v>18</v>
      </c>
      <c r="V4047" s="3">
        <f t="shared" si="127"/>
        <v>7.69</v>
      </c>
      <c r="W4047" s="3">
        <f>IF(AND(T4047&lt;&gt;"_U",T4047&lt;&gt;"c",J4047&lt;&gt;9,J4047&lt;&gt;99),IFERROR(VLOOKUP(A4047,'TA Total'!$A$2:$W$10000,18,0),"."),".")</f>
        <v>234</v>
      </c>
    </row>
    <row r="4048" spans="1:23" x14ac:dyDescent="0.2">
      <c r="A4048" s="1" t="str">
        <f t="shared" si="126"/>
        <v>2018|Chatham Islands Territory|Another gender / He ira kÄ“ anÅ</v>
      </c>
      <c r="B4048" t="s">
        <v>20</v>
      </c>
      <c r="C4048" t="s">
        <v>21</v>
      </c>
      <c r="D4048" t="s">
        <v>22</v>
      </c>
      <c r="E4048" t="s">
        <v>23</v>
      </c>
      <c r="F4048">
        <v>2018</v>
      </c>
      <c r="G4048">
        <v>2018</v>
      </c>
      <c r="H4048">
        <v>67</v>
      </c>
      <c r="I4048" t="s">
        <v>146</v>
      </c>
      <c r="J4048">
        <v>5</v>
      </c>
      <c r="K4048" t="s">
        <v>33</v>
      </c>
      <c r="L4048">
        <v>99</v>
      </c>
      <c r="M4048" t="s">
        <v>26</v>
      </c>
      <c r="N4048">
        <v>99</v>
      </c>
      <c r="O4048" t="s">
        <v>27</v>
      </c>
      <c r="P4048">
        <v>3</v>
      </c>
      <c r="Q4048" t="s">
        <v>28</v>
      </c>
      <c r="T4048" t="s">
        <v>36</v>
      </c>
      <c r="U4048" t="s">
        <v>37</v>
      </c>
      <c r="V4048" s="3" t="str">
        <f t="shared" si="127"/>
        <v>.</v>
      </c>
      <c r="W4048" s="3" t="str">
        <f>IF(AND(T4048&lt;&gt;"_U",T4048&lt;&gt;"c",J4048&lt;&gt;9,J4048&lt;&gt;99),IFERROR(VLOOKUP(A4048,'TA Total'!$A$2:$W$10000,18,0),"."),".")</f>
        <v>.</v>
      </c>
    </row>
    <row r="4049" spans="1:23" x14ac:dyDescent="0.2">
      <c r="A4049" s="1" t="str">
        <f t="shared" si="126"/>
        <v>2018|Chatham Islands Territory|Total - gender</v>
      </c>
      <c r="B4049" t="s">
        <v>20</v>
      </c>
      <c r="C4049" t="s">
        <v>21</v>
      </c>
      <c r="D4049" t="s">
        <v>22</v>
      </c>
      <c r="E4049" t="s">
        <v>23</v>
      </c>
      <c r="F4049">
        <v>2018</v>
      </c>
      <c r="G4049">
        <v>2018</v>
      </c>
      <c r="H4049">
        <v>67</v>
      </c>
      <c r="I4049" t="s">
        <v>146</v>
      </c>
      <c r="J4049">
        <v>5</v>
      </c>
      <c r="K4049" t="s">
        <v>33</v>
      </c>
      <c r="L4049">
        <v>99</v>
      </c>
      <c r="M4049" t="s">
        <v>26</v>
      </c>
      <c r="N4049">
        <v>99</v>
      </c>
      <c r="O4049" t="s">
        <v>27</v>
      </c>
      <c r="P4049">
        <v>99</v>
      </c>
      <c r="Q4049" t="s">
        <v>42</v>
      </c>
      <c r="R4049">
        <v>24</v>
      </c>
      <c r="V4049" s="3">
        <f t="shared" si="127"/>
        <v>5.03</v>
      </c>
      <c r="W4049" s="3">
        <f>IF(AND(T4049&lt;&gt;"_U",T4049&lt;&gt;"c",J4049&lt;&gt;9,J4049&lt;&gt;99),IFERROR(VLOOKUP(A4049,'TA Total'!$A$2:$W$10000,18,0),"."),".")</f>
        <v>477</v>
      </c>
    </row>
    <row r="4050" spans="1:23" x14ac:dyDescent="0.2">
      <c r="A4050" s="1" t="str">
        <f t="shared" si="126"/>
        <v>2018|Chatham Islands Territory|Male / TÄne</v>
      </c>
      <c r="B4050" t="s">
        <v>20</v>
      </c>
      <c r="C4050" t="s">
        <v>21</v>
      </c>
      <c r="D4050" t="s">
        <v>22</v>
      </c>
      <c r="E4050" t="s">
        <v>23</v>
      </c>
      <c r="F4050">
        <v>2018</v>
      </c>
      <c r="G4050">
        <v>2018</v>
      </c>
      <c r="H4050">
        <v>67</v>
      </c>
      <c r="I4050" t="s">
        <v>146</v>
      </c>
      <c r="J4050">
        <v>6</v>
      </c>
      <c r="K4050" t="s">
        <v>52</v>
      </c>
      <c r="L4050">
        <v>99</v>
      </c>
      <c r="M4050" t="s">
        <v>26</v>
      </c>
      <c r="N4050">
        <v>99</v>
      </c>
      <c r="O4050" t="s">
        <v>27</v>
      </c>
      <c r="P4050">
        <v>1</v>
      </c>
      <c r="Q4050" t="s">
        <v>34</v>
      </c>
      <c r="R4050">
        <v>117</v>
      </c>
      <c r="V4050" s="3">
        <f t="shared" si="127"/>
        <v>48.15</v>
      </c>
      <c r="W4050" s="3">
        <f>IF(AND(T4050&lt;&gt;"_U",T4050&lt;&gt;"c",J4050&lt;&gt;9,J4050&lt;&gt;99),IFERROR(VLOOKUP(A4050,'TA Total'!$A$2:$W$10000,18,0),"."),".")</f>
        <v>243</v>
      </c>
    </row>
    <row r="4051" spans="1:23" x14ac:dyDescent="0.2">
      <c r="A4051" s="1" t="str">
        <f t="shared" si="126"/>
        <v>2018|Chatham Islands Territory|Female / Wahine</v>
      </c>
      <c r="B4051" t="s">
        <v>20</v>
      </c>
      <c r="C4051" t="s">
        <v>21</v>
      </c>
      <c r="D4051" t="s">
        <v>22</v>
      </c>
      <c r="E4051" t="s">
        <v>23</v>
      </c>
      <c r="F4051">
        <v>2018</v>
      </c>
      <c r="G4051">
        <v>2018</v>
      </c>
      <c r="H4051">
        <v>67</v>
      </c>
      <c r="I4051" t="s">
        <v>146</v>
      </c>
      <c r="J4051">
        <v>6</v>
      </c>
      <c r="K4051" t="s">
        <v>52</v>
      </c>
      <c r="L4051">
        <v>99</v>
      </c>
      <c r="M4051" t="s">
        <v>26</v>
      </c>
      <c r="N4051">
        <v>99</v>
      </c>
      <c r="O4051" t="s">
        <v>27</v>
      </c>
      <c r="P4051">
        <v>2</v>
      </c>
      <c r="Q4051" t="s">
        <v>31</v>
      </c>
      <c r="R4051">
        <v>96</v>
      </c>
      <c r="V4051" s="3">
        <f t="shared" si="127"/>
        <v>41.03</v>
      </c>
      <c r="W4051" s="3">
        <f>IF(AND(T4051&lt;&gt;"_U",T4051&lt;&gt;"c",J4051&lt;&gt;9,J4051&lt;&gt;99),IFERROR(VLOOKUP(A4051,'TA Total'!$A$2:$W$10000,18,0),"."),".")</f>
        <v>234</v>
      </c>
    </row>
    <row r="4052" spans="1:23" x14ac:dyDescent="0.2">
      <c r="A4052" s="1" t="str">
        <f t="shared" si="126"/>
        <v>2018|Chatham Islands Territory|Another gender / He ira kÄ“ anÅ</v>
      </c>
      <c r="B4052" t="s">
        <v>20</v>
      </c>
      <c r="C4052" t="s">
        <v>21</v>
      </c>
      <c r="D4052" t="s">
        <v>22</v>
      </c>
      <c r="E4052" t="s">
        <v>23</v>
      </c>
      <c r="F4052">
        <v>2018</v>
      </c>
      <c r="G4052">
        <v>2018</v>
      </c>
      <c r="H4052">
        <v>67</v>
      </c>
      <c r="I4052" t="s">
        <v>146</v>
      </c>
      <c r="J4052">
        <v>6</v>
      </c>
      <c r="K4052" t="s">
        <v>52</v>
      </c>
      <c r="L4052">
        <v>99</v>
      </c>
      <c r="M4052" t="s">
        <v>26</v>
      </c>
      <c r="N4052">
        <v>99</v>
      </c>
      <c r="O4052" t="s">
        <v>27</v>
      </c>
      <c r="P4052">
        <v>3</v>
      </c>
      <c r="Q4052" t="s">
        <v>28</v>
      </c>
      <c r="T4052" t="s">
        <v>36</v>
      </c>
      <c r="U4052" t="s">
        <v>37</v>
      </c>
      <c r="V4052" s="3" t="str">
        <f t="shared" si="127"/>
        <v>.</v>
      </c>
      <c r="W4052" s="3" t="str">
        <f>IF(AND(T4052&lt;&gt;"_U",T4052&lt;&gt;"c",J4052&lt;&gt;9,J4052&lt;&gt;99),IFERROR(VLOOKUP(A4052,'TA Total'!$A$2:$W$10000,18,0),"."),".")</f>
        <v>.</v>
      </c>
    </row>
    <row r="4053" spans="1:23" x14ac:dyDescent="0.2">
      <c r="A4053" s="1" t="str">
        <f t="shared" si="126"/>
        <v>2018|Chatham Islands Territory|Total - gender</v>
      </c>
      <c r="B4053" t="s">
        <v>20</v>
      </c>
      <c r="C4053" t="s">
        <v>21</v>
      </c>
      <c r="D4053" t="s">
        <v>22</v>
      </c>
      <c r="E4053" t="s">
        <v>23</v>
      </c>
      <c r="F4053">
        <v>2018</v>
      </c>
      <c r="G4053">
        <v>2018</v>
      </c>
      <c r="H4053">
        <v>67</v>
      </c>
      <c r="I4053" t="s">
        <v>146</v>
      </c>
      <c r="J4053">
        <v>6</v>
      </c>
      <c r="K4053" t="s">
        <v>52</v>
      </c>
      <c r="L4053">
        <v>99</v>
      </c>
      <c r="M4053" t="s">
        <v>26</v>
      </c>
      <c r="N4053">
        <v>99</v>
      </c>
      <c r="O4053" t="s">
        <v>27</v>
      </c>
      <c r="P4053">
        <v>99</v>
      </c>
      <c r="Q4053" t="s">
        <v>42</v>
      </c>
      <c r="R4053">
        <v>213</v>
      </c>
      <c r="V4053" s="3">
        <f t="shared" si="127"/>
        <v>44.65</v>
      </c>
      <c r="W4053" s="3">
        <f>IF(AND(T4053&lt;&gt;"_U",T4053&lt;&gt;"c",J4053&lt;&gt;9,J4053&lt;&gt;99),IFERROR(VLOOKUP(A4053,'TA Total'!$A$2:$W$10000,18,0),"."),".")</f>
        <v>477</v>
      </c>
    </row>
    <row r="4054" spans="1:23" x14ac:dyDescent="0.2">
      <c r="A4054" s="1" t="str">
        <f t="shared" si="126"/>
        <v>2018|Chatham Islands Territory|Male / TÄne</v>
      </c>
      <c r="B4054" t="s">
        <v>20</v>
      </c>
      <c r="C4054" t="s">
        <v>21</v>
      </c>
      <c r="D4054" t="s">
        <v>22</v>
      </c>
      <c r="E4054" t="s">
        <v>23</v>
      </c>
      <c r="F4054">
        <v>2018</v>
      </c>
      <c r="G4054">
        <v>2018</v>
      </c>
      <c r="H4054">
        <v>67</v>
      </c>
      <c r="I4054" t="s">
        <v>146</v>
      </c>
      <c r="J4054">
        <v>9</v>
      </c>
      <c r="K4054" t="s">
        <v>25</v>
      </c>
      <c r="L4054">
        <v>99</v>
      </c>
      <c r="M4054" t="s">
        <v>26</v>
      </c>
      <c r="N4054">
        <v>99</v>
      </c>
      <c r="O4054" t="s">
        <v>27</v>
      </c>
      <c r="P4054">
        <v>1</v>
      </c>
      <c r="Q4054" t="s">
        <v>34</v>
      </c>
      <c r="R4054">
        <v>48</v>
      </c>
      <c r="V4054" s="3" t="str">
        <f t="shared" si="127"/>
        <v>.</v>
      </c>
      <c r="W4054" s="3" t="str">
        <f>IF(AND(T4054&lt;&gt;"_U",T4054&lt;&gt;"c",J4054&lt;&gt;9,J4054&lt;&gt;99),IFERROR(VLOOKUP(A4054,'TA Total'!$A$2:$W$10000,18,0),"."),".")</f>
        <v>.</v>
      </c>
    </row>
    <row r="4055" spans="1:23" x14ac:dyDescent="0.2">
      <c r="A4055" s="1" t="str">
        <f t="shared" si="126"/>
        <v>2018|Chatham Islands Territory|Female / Wahine</v>
      </c>
      <c r="B4055" t="s">
        <v>20</v>
      </c>
      <c r="C4055" t="s">
        <v>21</v>
      </c>
      <c r="D4055" t="s">
        <v>22</v>
      </c>
      <c r="E4055" t="s">
        <v>23</v>
      </c>
      <c r="F4055">
        <v>2018</v>
      </c>
      <c r="G4055">
        <v>2018</v>
      </c>
      <c r="H4055">
        <v>67</v>
      </c>
      <c r="I4055" t="s">
        <v>146</v>
      </c>
      <c r="J4055">
        <v>9</v>
      </c>
      <c r="K4055" t="s">
        <v>25</v>
      </c>
      <c r="L4055">
        <v>99</v>
      </c>
      <c r="M4055" t="s">
        <v>26</v>
      </c>
      <c r="N4055">
        <v>99</v>
      </c>
      <c r="O4055" t="s">
        <v>27</v>
      </c>
      <c r="P4055">
        <v>2</v>
      </c>
      <c r="Q4055" t="s">
        <v>31</v>
      </c>
      <c r="R4055">
        <v>27</v>
      </c>
      <c r="V4055" s="3" t="str">
        <f t="shared" si="127"/>
        <v>.</v>
      </c>
      <c r="W4055" s="3" t="str">
        <f>IF(AND(T4055&lt;&gt;"_U",T4055&lt;&gt;"c",J4055&lt;&gt;9,J4055&lt;&gt;99),IFERROR(VLOOKUP(A4055,'TA Total'!$A$2:$W$10000,18,0),"."),".")</f>
        <v>.</v>
      </c>
    </row>
    <row r="4056" spans="1:23" x14ac:dyDescent="0.2">
      <c r="A4056" s="1" t="str">
        <f t="shared" si="126"/>
        <v>2018|Chatham Islands Territory|Another gender / He ira kÄ“ anÅ</v>
      </c>
      <c r="B4056" t="s">
        <v>20</v>
      </c>
      <c r="C4056" t="s">
        <v>21</v>
      </c>
      <c r="D4056" t="s">
        <v>22</v>
      </c>
      <c r="E4056" t="s">
        <v>23</v>
      </c>
      <c r="F4056">
        <v>2018</v>
      </c>
      <c r="G4056">
        <v>2018</v>
      </c>
      <c r="H4056">
        <v>67</v>
      </c>
      <c r="I4056" t="s">
        <v>146</v>
      </c>
      <c r="J4056">
        <v>9</v>
      </c>
      <c r="K4056" t="s">
        <v>25</v>
      </c>
      <c r="L4056">
        <v>99</v>
      </c>
      <c r="M4056" t="s">
        <v>26</v>
      </c>
      <c r="N4056">
        <v>99</v>
      </c>
      <c r="O4056" t="s">
        <v>27</v>
      </c>
      <c r="P4056">
        <v>3</v>
      </c>
      <c r="Q4056" t="s">
        <v>28</v>
      </c>
      <c r="T4056" t="s">
        <v>36</v>
      </c>
      <c r="U4056" t="s">
        <v>37</v>
      </c>
      <c r="V4056" s="3" t="str">
        <f t="shared" si="127"/>
        <v>.</v>
      </c>
      <c r="W4056" s="3" t="str">
        <f>IF(AND(T4056&lt;&gt;"_U",T4056&lt;&gt;"c",J4056&lt;&gt;9,J4056&lt;&gt;99),IFERROR(VLOOKUP(A4056,'TA Total'!$A$2:$W$10000,18,0),"."),".")</f>
        <v>.</v>
      </c>
    </row>
    <row r="4057" spans="1:23" x14ac:dyDescent="0.2">
      <c r="A4057" s="1" t="str">
        <f t="shared" si="126"/>
        <v>2018|Chatham Islands Territory|Total - gender</v>
      </c>
      <c r="B4057" t="s">
        <v>20</v>
      </c>
      <c r="C4057" t="s">
        <v>21</v>
      </c>
      <c r="D4057" t="s">
        <v>22</v>
      </c>
      <c r="E4057" t="s">
        <v>23</v>
      </c>
      <c r="F4057">
        <v>2018</v>
      </c>
      <c r="G4057">
        <v>2018</v>
      </c>
      <c r="H4057">
        <v>67</v>
      </c>
      <c r="I4057" t="s">
        <v>146</v>
      </c>
      <c r="J4057">
        <v>9</v>
      </c>
      <c r="K4057" t="s">
        <v>25</v>
      </c>
      <c r="L4057">
        <v>99</v>
      </c>
      <c r="M4057" t="s">
        <v>26</v>
      </c>
      <c r="N4057">
        <v>99</v>
      </c>
      <c r="O4057" t="s">
        <v>27</v>
      </c>
      <c r="P4057">
        <v>99</v>
      </c>
      <c r="Q4057" t="s">
        <v>42</v>
      </c>
      <c r="R4057">
        <v>75</v>
      </c>
      <c r="V4057" s="3" t="str">
        <f t="shared" si="127"/>
        <v>.</v>
      </c>
      <c r="W4057" s="3" t="str">
        <f>IF(AND(T4057&lt;&gt;"_U",T4057&lt;&gt;"c",J4057&lt;&gt;9,J4057&lt;&gt;99),IFERROR(VLOOKUP(A4057,'TA Total'!$A$2:$W$10000,18,0),"."),".")</f>
        <v>.</v>
      </c>
    </row>
    <row r="4058" spans="1:23" x14ac:dyDescent="0.2">
      <c r="A4058" s="1" t="str">
        <f t="shared" si="126"/>
        <v>2018|Chatham Islands Territory|Male / TÄne</v>
      </c>
      <c r="B4058" t="s">
        <v>20</v>
      </c>
      <c r="C4058" t="s">
        <v>21</v>
      </c>
      <c r="D4058" t="s">
        <v>22</v>
      </c>
      <c r="E4058" t="s">
        <v>23</v>
      </c>
      <c r="F4058">
        <v>2018</v>
      </c>
      <c r="G4058">
        <v>2018</v>
      </c>
      <c r="H4058">
        <v>67</v>
      </c>
      <c r="I4058" t="s">
        <v>146</v>
      </c>
      <c r="J4058">
        <v>77</v>
      </c>
      <c r="K4058" t="s">
        <v>49</v>
      </c>
      <c r="L4058">
        <v>99</v>
      </c>
      <c r="M4058" t="s">
        <v>26</v>
      </c>
      <c r="N4058">
        <v>99</v>
      </c>
      <c r="O4058" t="s">
        <v>27</v>
      </c>
      <c r="P4058">
        <v>1</v>
      </c>
      <c r="Q4058" t="s">
        <v>34</v>
      </c>
      <c r="R4058">
        <v>243</v>
      </c>
      <c r="V4058" s="3">
        <f t="shared" si="127"/>
        <v>100</v>
      </c>
      <c r="W4058" s="3">
        <f>IF(AND(T4058&lt;&gt;"_U",T4058&lt;&gt;"c",J4058&lt;&gt;9,J4058&lt;&gt;99),IFERROR(VLOOKUP(A4058,'TA Total'!$A$2:$W$10000,18,0),"."),".")</f>
        <v>243</v>
      </c>
    </row>
    <row r="4059" spans="1:23" x14ac:dyDescent="0.2">
      <c r="A4059" s="1" t="str">
        <f t="shared" si="126"/>
        <v>2018|Chatham Islands Territory|Female / Wahine</v>
      </c>
      <c r="B4059" t="s">
        <v>20</v>
      </c>
      <c r="C4059" t="s">
        <v>21</v>
      </c>
      <c r="D4059" t="s">
        <v>22</v>
      </c>
      <c r="E4059" t="s">
        <v>23</v>
      </c>
      <c r="F4059">
        <v>2018</v>
      </c>
      <c r="G4059">
        <v>2018</v>
      </c>
      <c r="H4059">
        <v>67</v>
      </c>
      <c r="I4059" t="s">
        <v>146</v>
      </c>
      <c r="J4059">
        <v>77</v>
      </c>
      <c r="K4059" t="s">
        <v>49</v>
      </c>
      <c r="L4059">
        <v>99</v>
      </c>
      <c r="M4059" t="s">
        <v>26</v>
      </c>
      <c r="N4059">
        <v>99</v>
      </c>
      <c r="O4059" t="s">
        <v>27</v>
      </c>
      <c r="P4059">
        <v>2</v>
      </c>
      <c r="Q4059" t="s">
        <v>31</v>
      </c>
      <c r="R4059">
        <v>234</v>
      </c>
      <c r="V4059" s="3">
        <f t="shared" si="127"/>
        <v>100</v>
      </c>
      <c r="W4059" s="3">
        <f>IF(AND(T4059&lt;&gt;"_U",T4059&lt;&gt;"c",J4059&lt;&gt;9,J4059&lt;&gt;99),IFERROR(VLOOKUP(A4059,'TA Total'!$A$2:$W$10000,18,0),"."),".")</f>
        <v>234</v>
      </c>
    </row>
    <row r="4060" spans="1:23" x14ac:dyDescent="0.2">
      <c r="A4060" s="1" t="str">
        <f t="shared" si="126"/>
        <v>2018|Chatham Islands Territory|Another gender / He ira kÄ“ anÅ</v>
      </c>
      <c r="B4060" t="s">
        <v>20</v>
      </c>
      <c r="C4060" t="s">
        <v>21</v>
      </c>
      <c r="D4060" t="s">
        <v>22</v>
      </c>
      <c r="E4060" t="s">
        <v>23</v>
      </c>
      <c r="F4060">
        <v>2018</v>
      </c>
      <c r="G4060">
        <v>2018</v>
      </c>
      <c r="H4060">
        <v>67</v>
      </c>
      <c r="I4060" t="s">
        <v>146</v>
      </c>
      <c r="J4060">
        <v>77</v>
      </c>
      <c r="K4060" t="s">
        <v>49</v>
      </c>
      <c r="L4060">
        <v>99</v>
      </c>
      <c r="M4060" t="s">
        <v>26</v>
      </c>
      <c r="N4060">
        <v>99</v>
      </c>
      <c r="O4060" t="s">
        <v>27</v>
      </c>
      <c r="P4060">
        <v>3</v>
      </c>
      <c r="Q4060" t="s">
        <v>28</v>
      </c>
      <c r="T4060" t="s">
        <v>36</v>
      </c>
      <c r="U4060" t="s">
        <v>37</v>
      </c>
      <c r="V4060" s="3" t="str">
        <f t="shared" si="127"/>
        <v>.</v>
      </c>
      <c r="W4060" s="3" t="str">
        <f>IF(AND(T4060&lt;&gt;"_U",T4060&lt;&gt;"c",J4060&lt;&gt;9,J4060&lt;&gt;99),IFERROR(VLOOKUP(A4060,'TA Total'!$A$2:$W$10000,18,0),"."),".")</f>
        <v>.</v>
      </c>
    </row>
    <row r="4061" spans="1:23" x14ac:dyDescent="0.2">
      <c r="A4061" s="1" t="str">
        <f t="shared" si="126"/>
        <v>2018|Chatham Islands Territory|Total - gender</v>
      </c>
      <c r="B4061" t="s">
        <v>20</v>
      </c>
      <c r="C4061" t="s">
        <v>21</v>
      </c>
      <c r="D4061" t="s">
        <v>22</v>
      </c>
      <c r="E4061" t="s">
        <v>23</v>
      </c>
      <c r="F4061">
        <v>2018</v>
      </c>
      <c r="G4061">
        <v>2018</v>
      </c>
      <c r="H4061">
        <v>67</v>
      </c>
      <c r="I4061" t="s">
        <v>146</v>
      </c>
      <c r="J4061">
        <v>77</v>
      </c>
      <c r="K4061" t="s">
        <v>49</v>
      </c>
      <c r="L4061">
        <v>99</v>
      </c>
      <c r="M4061" t="s">
        <v>26</v>
      </c>
      <c r="N4061">
        <v>99</v>
      </c>
      <c r="O4061" t="s">
        <v>27</v>
      </c>
      <c r="P4061">
        <v>99</v>
      </c>
      <c r="Q4061" t="s">
        <v>42</v>
      </c>
      <c r="R4061">
        <v>477</v>
      </c>
      <c r="V4061" s="3">
        <f t="shared" si="127"/>
        <v>100</v>
      </c>
      <c r="W4061" s="3">
        <f>IF(AND(T4061&lt;&gt;"_U",T4061&lt;&gt;"c",J4061&lt;&gt;9,J4061&lt;&gt;99),IFERROR(VLOOKUP(A4061,'TA Total'!$A$2:$W$10000,18,0),"."),".")</f>
        <v>477</v>
      </c>
    </row>
    <row r="4062" spans="1:23" x14ac:dyDescent="0.2">
      <c r="A4062" s="1" t="str">
        <f t="shared" si="126"/>
        <v>2018|Chatham Islands Territory|Male / TÄne</v>
      </c>
      <c r="B4062" t="s">
        <v>20</v>
      </c>
      <c r="C4062" t="s">
        <v>21</v>
      </c>
      <c r="D4062" t="s">
        <v>22</v>
      </c>
      <c r="E4062" t="s">
        <v>23</v>
      </c>
      <c r="F4062">
        <v>2018</v>
      </c>
      <c r="G4062">
        <v>2018</v>
      </c>
      <c r="H4062">
        <v>67</v>
      </c>
      <c r="I4062" t="s">
        <v>146</v>
      </c>
      <c r="J4062">
        <v>99</v>
      </c>
      <c r="K4062" t="s">
        <v>47</v>
      </c>
      <c r="L4062">
        <v>99</v>
      </c>
      <c r="M4062" t="s">
        <v>26</v>
      </c>
      <c r="N4062">
        <v>99</v>
      </c>
      <c r="O4062" t="s">
        <v>27</v>
      </c>
      <c r="P4062">
        <v>1</v>
      </c>
      <c r="Q4062" t="s">
        <v>34</v>
      </c>
      <c r="R4062">
        <v>291</v>
      </c>
      <c r="V4062" s="3" t="str">
        <f t="shared" si="127"/>
        <v>.</v>
      </c>
      <c r="W4062" s="3" t="str">
        <f>IF(AND(T4062&lt;&gt;"_U",T4062&lt;&gt;"c",J4062&lt;&gt;9,J4062&lt;&gt;99),IFERROR(VLOOKUP(A4062,'TA Total'!$A$2:$W$10000,18,0),"."),".")</f>
        <v>.</v>
      </c>
    </row>
    <row r="4063" spans="1:23" x14ac:dyDescent="0.2">
      <c r="A4063" s="1" t="str">
        <f t="shared" si="126"/>
        <v>2018|Chatham Islands Territory|Female / Wahine</v>
      </c>
      <c r="B4063" t="s">
        <v>20</v>
      </c>
      <c r="C4063" t="s">
        <v>21</v>
      </c>
      <c r="D4063" t="s">
        <v>22</v>
      </c>
      <c r="E4063" t="s">
        <v>23</v>
      </c>
      <c r="F4063">
        <v>2018</v>
      </c>
      <c r="G4063">
        <v>2018</v>
      </c>
      <c r="H4063">
        <v>67</v>
      </c>
      <c r="I4063" t="s">
        <v>146</v>
      </c>
      <c r="J4063">
        <v>99</v>
      </c>
      <c r="K4063" t="s">
        <v>47</v>
      </c>
      <c r="L4063">
        <v>99</v>
      </c>
      <c r="M4063" t="s">
        <v>26</v>
      </c>
      <c r="N4063">
        <v>99</v>
      </c>
      <c r="O4063" t="s">
        <v>27</v>
      </c>
      <c r="P4063">
        <v>2</v>
      </c>
      <c r="Q4063" t="s">
        <v>31</v>
      </c>
      <c r="R4063">
        <v>258</v>
      </c>
      <c r="V4063" s="3" t="str">
        <f t="shared" si="127"/>
        <v>.</v>
      </c>
      <c r="W4063" s="3" t="str">
        <f>IF(AND(T4063&lt;&gt;"_U",T4063&lt;&gt;"c",J4063&lt;&gt;9,J4063&lt;&gt;99),IFERROR(VLOOKUP(A4063,'TA Total'!$A$2:$W$10000,18,0),"."),".")</f>
        <v>.</v>
      </c>
    </row>
    <row r="4064" spans="1:23" x14ac:dyDescent="0.2">
      <c r="A4064" s="1" t="str">
        <f t="shared" si="126"/>
        <v>2018|Chatham Islands Territory|Another gender / He ira kÄ“ anÅ</v>
      </c>
      <c r="B4064" t="s">
        <v>20</v>
      </c>
      <c r="C4064" t="s">
        <v>21</v>
      </c>
      <c r="D4064" t="s">
        <v>22</v>
      </c>
      <c r="E4064" t="s">
        <v>23</v>
      </c>
      <c r="F4064">
        <v>2018</v>
      </c>
      <c r="G4064">
        <v>2018</v>
      </c>
      <c r="H4064">
        <v>67</v>
      </c>
      <c r="I4064" t="s">
        <v>146</v>
      </c>
      <c r="J4064">
        <v>99</v>
      </c>
      <c r="K4064" t="s">
        <v>47</v>
      </c>
      <c r="L4064">
        <v>99</v>
      </c>
      <c r="M4064" t="s">
        <v>26</v>
      </c>
      <c r="N4064">
        <v>99</v>
      </c>
      <c r="O4064" t="s">
        <v>27</v>
      </c>
      <c r="P4064">
        <v>3</v>
      </c>
      <c r="Q4064" t="s">
        <v>28</v>
      </c>
      <c r="T4064" t="s">
        <v>36</v>
      </c>
      <c r="U4064" t="s">
        <v>37</v>
      </c>
      <c r="V4064" s="3" t="str">
        <f t="shared" si="127"/>
        <v>.</v>
      </c>
      <c r="W4064" s="3" t="str">
        <f>IF(AND(T4064&lt;&gt;"_U",T4064&lt;&gt;"c",J4064&lt;&gt;9,J4064&lt;&gt;99),IFERROR(VLOOKUP(A4064,'TA Total'!$A$2:$W$10000,18,0),"."),".")</f>
        <v>.</v>
      </c>
    </row>
    <row r="4065" spans="1:23" x14ac:dyDescent="0.2">
      <c r="A4065" s="1" t="str">
        <f t="shared" si="126"/>
        <v>2018|Chatham Islands Territory|Total - gender</v>
      </c>
      <c r="B4065" t="s">
        <v>20</v>
      </c>
      <c r="C4065" t="s">
        <v>21</v>
      </c>
      <c r="D4065" t="s">
        <v>22</v>
      </c>
      <c r="E4065" t="s">
        <v>23</v>
      </c>
      <c r="F4065">
        <v>2018</v>
      </c>
      <c r="G4065">
        <v>2018</v>
      </c>
      <c r="H4065">
        <v>67</v>
      </c>
      <c r="I4065" t="s">
        <v>146</v>
      </c>
      <c r="J4065">
        <v>99</v>
      </c>
      <c r="K4065" t="s">
        <v>47</v>
      </c>
      <c r="L4065">
        <v>99</v>
      </c>
      <c r="M4065" t="s">
        <v>26</v>
      </c>
      <c r="N4065">
        <v>99</v>
      </c>
      <c r="O4065" t="s">
        <v>27</v>
      </c>
      <c r="P4065">
        <v>99</v>
      </c>
      <c r="Q4065" t="s">
        <v>42</v>
      </c>
      <c r="R4065">
        <v>552</v>
      </c>
      <c r="V4065" s="3" t="str">
        <f t="shared" si="127"/>
        <v>.</v>
      </c>
      <c r="W4065" s="3" t="str">
        <f>IF(AND(T4065&lt;&gt;"_U",T4065&lt;&gt;"c",J4065&lt;&gt;9,J4065&lt;&gt;99),IFERROR(VLOOKUP(A4065,'TA Total'!$A$2:$W$10000,18,0),"."),".")</f>
        <v>.</v>
      </c>
    </row>
    <row r="4066" spans="1:23" x14ac:dyDescent="0.2">
      <c r="A4066" s="1" t="str">
        <f t="shared" si="126"/>
        <v>2018|Waitaki District|Male / TÄne</v>
      </c>
      <c r="B4066" t="s">
        <v>20</v>
      </c>
      <c r="C4066" t="s">
        <v>21</v>
      </c>
      <c r="D4066" t="s">
        <v>22</v>
      </c>
      <c r="E4066" t="s">
        <v>23</v>
      </c>
      <c r="F4066">
        <v>2018</v>
      </c>
      <c r="G4066">
        <v>2018</v>
      </c>
      <c r="H4066">
        <v>68</v>
      </c>
      <c r="I4066" t="s">
        <v>89</v>
      </c>
      <c r="J4066">
        <v>1</v>
      </c>
      <c r="K4066" t="s">
        <v>30</v>
      </c>
      <c r="L4066">
        <v>99</v>
      </c>
      <c r="M4066" t="s">
        <v>26</v>
      </c>
      <c r="N4066">
        <v>99</v>
      </c>
      <c r="O4066" t="s">
        <v>27</v>
      </c>
      <c r="P4066">
        <v>1</v>
      </c>
      <c r="Q4066" t="s">
        <v>34</v>
      </c>
      <c r="R4066">
        <v>4152</v>
      </c>
      <c r="V4066" s="3">
        <f t="shared" si="127"/>
        <v>55.12</v>
      </c>
      <c r="W4066" s="3">
        <f>IF(AND(T4066&lt;&gt;"_U",T4066&lt;&gt;"c",J4066&lt;&gt;9,J4066&lt;&gt;99),IFERROR(VLOOKUP(A4066,'TA Total'!$A$2:$W$10000,18,0),"."),".")</f>
        <v>7533</v>
      </c>
    </row>
    <row r="4067" spans="1:23" x14ac:dyDescent="0.2">
      <c r="A4067" s="1" t="str">
        <f t="shared" si="126"/>
        <v>2018|Waitaki District|Female / Wahine</v>
      </c>
      <c r="B4067" t="s">
        <v>20</v>
      </c>
      <c r="C4067" t="s">
        <v>21</v>
      </c>
      <c r="D4067" t="s">
        <v>22</v>
      </c>
      <c r="E4067" t="s">
        <v>23</v>
      </c>
      <c r="F4067">
        <v>2018</v>
      </c>
      <c r="G4067">
        <v>2018</v>
      </c>
      <c r="H4067">
        <v>68</v>
      </c>
      <c r="I4067" t="s">
        <v>89</v>
      </c>
      <c r="J4067">
        <v>1</v>
      </c>
      <c r="K4067" t="s">
        <v>30</v>
      </c>
      <c r="L4067">
        <v>99</v>
      </c>
      <c r="M4067" t="s">
        <v>26</v>
      </c>
      <c r="N4067">
        <v>99</v>
      </c>
      <c r="O4067" t="s">
        <v>27</v>
      </c>
      <c r="P4067">
        <v>2</v>
      </c>
      <c r="Q4067" t="s">
        <v>31</v>
      </c>
      <c r="R4067">
        <v>4185</v>
      </c>
      <c r="V4067" s="3">
        <f t="shared" si="127"/>
        <v>50.8</v>
      </c>
      <c r="W4067" s="3">
        <f>IF(AND(T4067&lt;&gt;"_U",T4067&lt;&gt;"c",J4067&lt;&gt;9,J4067&lt;&gt;99),IFERROR(VLOOKUP(A4067,'TA Total'!$A$2:$W$10000,18,0),"."),".")</f>
        <v>8238</v>
      </c>
    </row>
    <row r="4068" spans="1:23" x14ac:dyDescent="0.2">
      <c r="A4068" s="1" t="str">
        <f t="shared" si="126"/>
        <v>2018|Waitaki District|Another gender / He ira kÄ“ anÅ</v>
      </c>
      <c r="B4068" t="s">
        <v>20</v>
      </c>
      <c r="C4068" t="s">
        <v>21</v>
      </c>
      <c r="D4068" t="s">
        <v>22</v>
      </c>
      <c r="E4068" t="s">
        <v>23</v>
      </c>
      <c r="F4068">
        <v>2018</v>
      </c>
      <c r="G4068">
        <v>2018</v>
      </c>
      <c r="H4068">
        <v>68</v>
      </c>
      <c r="I4068" t="s">
        <v>89</v>
      </c>
      <c r="J4068">
        <v>1</v>
      </c>
      <c r="K4068" t="s">
        <v>30</v>
      </c>
      <c r="L4068">
        <v>99</v>
      </c>
      <c r="M4068" t="s">
        <v>26</v>
      </c>
      <c r="N4068">
        <v>99</v>
      </c>
      <c r="O4068" t="s">
        <v>27</v>
      </c>
      <c r="P4068">
        <v>3</v>
      </c>
      <c r="Q4068" t="s">
        <v>28</v>
      </c>
      <c r="T4068" t="s">
        <v>36</v>
      </c>
      <c r="U4068" t="s">
        <v>37</v>
      </c>
      <c r="V4068" s="3" t="str">
        <f t="shared" si="127"/>
        <v>.</v>
      </c>
      <c r="W4068" s="3" t="str">
        <f>IF(AND(T4068&lt;&gt;"_U",T4068&lt;&gt;"c",J4068&lt;&gt;9,J4068&lt;&gt;99),IFERROR(VLOOKUP(A4068,'TA Total'!$A$2:$W$10000,18,0),"."),".")</f>
        <v>.</v>
      </c>
    </row>
    <row r="4069" spans="1:23" x14ac:dyDescent="0.2">
      <c r="A4069" s="1" t="str">
        <f t="shared" si="126"/>
        <v>2018|Waitaki District|Total - gender</v>
      </c>
      <c r="B4069" t="s">
        <v>20</v>
      </c>
      <c r="C4069" t="s">
        <v>21</v>
      </c>
      <c r="D4069" t="s">
        <v>22</v>
      </c>
      <c r="E4069" t="s">
        <v>23</v>
      </c>
      <c r="F4069">
        <v>2018</v>
      </c>
      <c r="G4069">
        <v>2018</v>
      </c>
      <c r="H4069">
        <v>68</v>
      </c>
      <c r="I4069" t="s">
        <v>89</v>
      </c>
      <c r="J4069">
        <v>1</v>
      </c>
      <c r="K4069" t="s">
        <v>30</v>
      </c>
      <c r="L4069">
        <v>99</v>
      </c>
      <c r="M4069" t="s">
        <v>26</v>
      </c>
      <c r="N4069">
        <v>99</v>
      </c>
      <c r="O4069" t="s">
        <v>27</v>
      </c>
      <c r="P4069">
        <v>99</v>
      </c>
      <c r="Q4069" t="s">
        <v>42</v>
      </c>
      <c r="R4069">
        <v>8340</v>
      </c>
      <c r="V4069" s="3">
        <f t="shared" si="127"/>
        <v>52.88</v>
      </c>
      <c r="W4069" s="3">
        <f>IF(AND(T4069&lt;&gt;"_U",T4069&lt;&gt;"c",J4069&lt;&gt;9,J4069&lt;&gt;99),IFERROR(VLOOKUP(A4069,'TA Total'!$A$2:$W$10000,18,0),"."),".")</f>
        <v>15771</v>
      </c>
    </row>
    <row r="4070" spans="1:23" x14ac:dyDescent="0.2">
      <c r="A4070" s="1" t="str">
        <f t="shared" si="126"/>
        <v>2018|Waitaki District|Male / TÄne</v>
      </c>
      <c r="B4070" t="s">
        <v>20</v>
      </c>
      <c r="C4070" t="s">
        <v>21</v>
      </c>
      <c r="D4070" t="s">
        <v>22</v>
      </c>
      <c r="E4070" t="s">
        <v>23</v>
      </c>
      <c r="F4070">
        <v>2018</v>
      </c>
      <c r="G4070">
        <v>2018</v>
      </c>
      <c r="H4070">
        <v>68</v>
      </c>
      <c r="I4070" t="s">
        <v>89</v>
      </c>
      <c r="J4070">
        <v>3</v>
      </c>
      <c r="K4070" t="s">
        <v>39</v>
      </c>
      <c r="L4070">
        <v>99</v>
      </c>
      <c r="M4070" t="s">
        <v>26</v>
      </c>
      <c r="N4070">
        <v>99</v>
      </c>
      <c r="O4070" t="s">
        <v>27</v>
      </c>
      <c r="P4070">
        <v>1</v>
      </c>
      <c r="Q4070" t="s">
        <v>34</v>
      </c>
      <c r="R4070">
        <v>240</v>
      </c>
      <c r="V4070" s="3">
        <f t="shared" si="127"/>
        <v>3.19</v>
      </c>
      <c r="W4070" s="3">
        <f>IF(AND(T4070&lt;&gt;"_U",T4070&lt;&gt;"c",J4070&lt;&gt;9,J4070&lt;&gt;99),IFERROR(VLOOKUP(A4070,'TA Total'!$A$2:$W$10000,18,0),"."),".")</f>
        <v>7533</v>
      </c>
    </row>
    <row r="4071" spans="1:23" x14ac:dyDescent="0.2">
      <c r="A4071" s="1" t="str">
        <f t="shared" si="126"/>
        <v>2018|Waitaki District|Female / Wahine</v>
      </c>
      <c r="B4071" t="s">
        <v>20</v>
      </c>
      <c r="C4071" t="s">
        <v>21</v>
      </c>
      <c r="D4071" t="s">
        <v>22</v>
      </c>
      <c r="E4071" t="s">
        <v>23</v>
      </c>
      <c r="F4071">
        <v>2018</v>
      </c>
      <c r="G4071">
        <v>2018</v>
      </c>
      <c r="H4071">
        <v>68</v>
      </c>
      <c r="I4071" t="s">
        <v>89</v>
      </c>
      <c r="J4071">
        <v>3</v>
      </c>
      <c r="K4071" t="s">
        <v>39</v>
      </c>
      <c r="L4071">
        <v>99</v>
      </c>
      <c r="M4071" t="s">
        <v>26</v>
      </c>
      <c r="N4071">
        <v>99</v>
      </c>
      <c r="O4071" t="s">
        <v>27</v>
      </c>
      <c r="P4071">
        <v>2</v>
      </c>
      <c r="Q4071" t="s">
        <v>31</v>
      </c>
      <c r="R4071">
        <v>261</v>
      </c>
      <c r="V4071" s="3">
        <f t="shared" si="127"/>
        <v>3.17</v>
      </c>
      <c r="W4071" s="3">
        <f>IF(AND(T4071&lt;&gt;"_U",T4071&lt;&gt;"c",J4071&lt;&gt;9,J4071&lt;&gt;99),IFERROR(VLOOKUP(A4071,'TA Total'!$A$2:$W$10000,18,0),"."),".")</f>
        <v>8238</v>
      </c>
    </row>
    <row r="4072" spans="1:23" x14ac:dyDescent="0.2">
      <c r="A4072" s="1" t="str">
        <f t="shared" si="126"/>
        <v>2018|Waitaki District|Another gender / He ira kÄ“ anÅ</v>
      </c>
      <c r="B4072" t="s">
        <v>20</v>
      </c>
      <c r="C4072" t="s">
        <v>21</v>
      </c>
      <c r="D4072" t="s">
        <v>22</v>
      </c>
      <c r="E4072" t="s">
        <v>23</v>
      </c>
      <c r="F4072">
        <v>2018</v>
      </c>
      <c r="G4072">
        <v>2018</v>
      </c>
      <c r="H4072">
        <v>68</v>
      </c>
      <c r="I4072" t="s">
        <v>89</v>
      </c>
      <c r="J4072">
        <v>3</v>
      </c>
      <c r="K4072" t="s">
        <v>39</v>
      </c>
      <c r="L4072">
        <v>99</v>
      </c>
      <c r="M4072" t="s">
        <v>26</v>
      </c>
      <c r="N4072">
        <v>99</v>
      </c>
      <c r="O4072" t="s">
        <v>27</v>
      </c>
      <c r="P4072">
        <v>3</v>
      </c>
      <c r="Q4072" t="s">
        <v>28</v>
      </c>
      <c r="T4072" t="s">
        <v>36</v>
      </c>
      <c r="U4072" t="s">
        <v>37</v>
      </c>
      <c r="V4072" s="3" t="str">
        <f t="shared" si="127"/>
        <v>.</v>
      </c>
      <c r="W4072" s="3" t="str">
        <f>IF(AND(T4072&lt;&gt;"_U",T4072&lt;&gt;"c",J4072&lt;&gt;9,J4072&lt;&gt;99),IFERROR(VLOOKUP(A4072,'TA Total'!$A$2:$W$10000,18,0),"."),".")</f>
        <v>.</v>
      </c>
    </row>
    <row r="4073" spans="1:23" x14ac:dyDescent="0.2">
      <c r="A4073" s="1" t="str">
        <f t="shared" si="126"/>
        <v>2018|Waitaki District|Total - gender</v>
      </c>
      <c r="B4073" t="s">
        <v>20</v>
      </c>
      <c r="C4073" t="s">
        <v>21</v>
      </c>
      <c r="D4073" t="s">
        <v>22</v>
      </c>
      <c r="E4073" t="s">
        <v>23</v>
      </c>
      <c r="F4073">
        <v>2018</v>
      </c>
      <c r="G4073">
        <v>2018</v>
      </c>
      <c r="H4073">
        <v>68</v>
      </c>
      <c r="I4073" t="s">
        <v>89</v>
      </c>
      <c r="J4073">
        <v>3</v>
      </c>
      <c r="K4073" t="s">
        <v>39</v>
      </c>
      <c r="L4073">
        <v>99</v>
      </c>
      <c r="M4073" t="s">
        <v>26</v>
      </c>
      <c r="N4073">
        <v>99</v>
      </c>
      <c r="O4073" t="s">
        <v>27</v>
      </c>
      <c r="P4073">
        <v>99</v>
      </c>
      <c r="Q4073" t="s">
        <v>42</v>
      </c>
      <c r="R4073">
        <v>498</v>
      </c>
      <c r="V4073" s="3">
        <f t="shared" si="127"/>
        <v>3.16</v>
      </c>
      <c r="W4073" s="3">
        <f>IF(AND(T4073&lt;&gt;"_U",T4073&lt;&gt;"c",J4073&lt;&gt;9,J4073&lt;&gt;99),IFERROR(VLOOKUP(A4073,'TA Total'!$A$2:$W$10000,18,0),"."),".")</f>
        <v>15771</v>
      </c>
    </row>
    <row r="4074" spans="1:23" x14ac:dyDescent="0.2">
      <c r="A4074" s="1" t="str">
        <f t="shared" si="126"/>
        <v>2018|Waitaki District|Male / TÄne</v>
      </c>
      <c r="B4074" t="s">
        <v>20</v>
      </c>
      <c r="C4074" t="s">
        <v>21</v>
      </c>
      <c r="D4074" t="s">
        <v>22</v>
      </c>
      <c r="E4074" t="s">
        <v>23</v>
      </c>
      <c r="F4074">
        <v>2018</v>
      </c>
      <c r="G4074">
        <v>2018</v>
      </c>
      <c r="H4074">
        <v>68</v>
      </c>
      <c r="I4074" t="s">
        <v>89</v>
      </c>
      <c r="J4074">
        <v>4</v>
      </c>
      <c r="K4074" t="s">
        <v>54</v>
      </c>
      <c r="L4074">
        <v>99</v>
      </c>
      <c r="M4074" t="s">
        <v>26</v>
      </c>
      <c r="N4074">
        <v>99</v>
      </c>
      <c r="O4074" t="s">
        <v>27</v>
      </c>
      <c r="P4074">
        <v>1</v>
      </c>
      <c r="Q4074" t="s">
        <v>34</v>
      </c>
      <c r="R4074">
        <v>588</v>
      </c>
      <c r="V4074" s="3">
        <f t="shared" si="127"/>
        <v>7.81</v>
      </c>
      <c r="W4074" s="3">
        <f>IF(AND(T4074&lt;&gt;"_U",T4074&lt;&gt;"c",J4074&lt;&gt;9,J4074&lt;&gt;99),IFERROR(VLOOKUP(A4074,'TA Total'!$A$2:$W$10000,18,0),"."),".")</f>
        <v>7533</v>
      </c>
    </row>
    <row r="4075" spans="1:23" x14ac:dyDescent="0.2">
      <c r="A4075" s="1" t="str">
        <f t="shared" si="126"/>
        <v>2018|Waitaki District|Female / Wahine</v>
      </c>
      <c r="B4075" t="s">
        <v>20</v>
      </c>
      <c r="C4075" t="s">
        <v>21</v>
      </c>
      <c r="D4075" t="s">
        <v>22</v>
      </c>
      <c r="E4075" t="s">
        <v>23</v>
      </c>
      <c r="F4075">
        <v>2018</v>
      </c>
      <c r="G4075">
        <v>2018</v>
      </c>
      <c r="H4075">
        <v>68</v>
      </c>
      <c r="I4075" t="s">
        <v>89</v>
      </c>
      <c r="J4075">
        <v>4</v>
      </c>
      <c r="K4075" t="s">
        <v>54</v>
      </c>
      <c r="L4075">
        <v>99</v>
      </c>
      <c r="M4075" t="s">
        <v>26</v>
      </c>
      <c r="N4075">
        <v>99</v>
      </c>
      <c r="O4075" t="s">
        <v>27</v>
      </c>
      <c r="P4075">
        <v>2</v>
      </c>
      <c r="Q4075" t="s">
        <v>31</v>
      </c>
      <c r="R4075">
        <v>786</v>
      </c>
      <c r="V4075" s="3">
        <f t="shared" si="127"/>
        <v>9.5399999999999991</v>
      </c>
      <c r="W4075" s="3">
        <f>IF(AND(T4075&lt;&gt;"_U",T4075&lt;&gt;"c",J4075&lt;&gt;9,J4075&lt;&gt;99),IFERROR(VLOOKUP(A4075,'TA Total'!$A$2:$W$10000,18,0),"."),".")</f>
        <v>8238</v>
      </c>
    </row>
    <row r="4076" spans="1:23" x14ac:dyDescent="0.2">
      <c r="A4076" s="1" t="str">
        <f t="shared" si="126"/>
        <v>2018|Waitaki District|Another gender / He ira kÄ“ anÅ</v>
      </c>
      <c r="B4076" t="s">
        <v>20</v>
      </c>
      <c r="C4076" t="s">
        <v>21</v>
      </c>
      <c r="D4076" t="s">
        <v>22</v>
      </c>
      <c r="E4076" t="s">
        <v>23</v>
      </c>
      <c r="F4076">
        <v>2018</v>
      </c>
      <c r="G4076">
        <v>2018</v>
      </c>
      <c r="H4076">
        <v>68</v>
      </c>
      <c r="I4076" t="s">
        <v>89</v>
      </c>
      <c r="J4076">
        <v>4</v>
      </c>
      <c r="K4076" t="s">
        <v>54</v>
      </c>
      <c r="L4076">
        <v>99</v>
      </c>
      <c r="M4076" t="s">
        <v>26</v>
      </c>
      <c r="N4076">
        <v>99</v>
      </c>
      <c r="O4076" t="s">
        <v>27</v>
      </c>
      <c r="P4076">
        <v>3</v>
      </c>
      <c r="Q4076" t="s">
        <v>28</v>
      </c>
      <c r="T4076" t="s">
        <v>36</v>
      </c>
      <c r="U4076" t="s">
        <v>37</v>
      </c>
      <c r="V4076" s="3" t="str">
        <f t="shared" si="127"/>
        <v>.</v>
      </c>
      <c r="W4076" s="3" t="str">
        <f>IF(AND(T4076&lt;&gt;"_U",T4076&lt;&gt;"c",J4076&lt;&gt;9,J4076&lt;&gt;99),IFERROR(VLOOKUP(A4076,'TA Total'!$A$2:$W$10000,18,0),"."),".")</f>
        <v>.</v>
      </c>
    </row>
    <row r="4077" spans="1:23" x14ac:dyDescent="0.2">
      <c r="A4077" s="1" t="str">
        <f t="shared" si="126"/>
        <v>2018|Waitaki District|Total - gender</v>
      </c>
      <c r="B4077" t="s">
        <v>20</v>
      </c>
      <c r="C4077" t="s">
        <v>21</v>
      </c>
      <c r="D4077" t="s">
        <v>22</v>
      </c>
      <c r="E4077" t="s">
        <v>23</v>
      </c>
      <c r="F4077">
        <v>2018</v>
      </c>
      <c r="G4077">
        <v>2018</v>
      </c>
      <c r="H4077">
        <v>68</v>
      </c>
      <c r="I4077" t="s">
        <v>89</v>
      </c>
      <c r="J4077">
        <v>4</v>
      </c>
      <c r="K4077" t="s">
        <v>54</v>
      </c>
      <c r="L4077">
        <v>99</v>
      </c>
      <c r="M4077" t="s">
        <v>26</v>
      </c>
      <c r="N4077">
        <v>99</v>
      </c>
      <c r="O4077" t="s">
        <v>27</v>
      </c>
      <c r="P4077">
        <v>99</v>
      </c>
      <c r="Q4077" t="s">
        <v>42</v>
      </c>
      <c r="R4077">
        <v>1374</v>
      </c>
      <c r="V4077" s="3">
        <f t="shared" si="127"/>
        <v>8.7100000000000009</v>
      </c>
      <c r="W4077" s="3">
        <f>IF(AND(T4077&lt;&gt;"_U",T4077&lt;&gt;"c",J4077&lt;&gt;9,J4077&lt;&gt;99),IFERROR(VLOOKUP(A4077,'TA Total'!$A$2:$W$10000,18,0),"."),".")</f>
        <v>15771</v>
      </c>
    </row>
    <row r="4078" spans="1:23" x14ac:dyDescent="0.2">
      <c r="A4078" s="1" t="str">
        <f t="shared" si="126"/>
        <v>2018|Waitaki District|Male / TÄne</v>
      </c>
      <c r="B4078" t="s">
        <v>20</v>
      </c>
      <c r="C4078" t="s">
        <v>21</v>
      </c>
      <c r="D4078" t="s">
        <v>22</v>
      </c>
      <c r="E4078" t="s">
        <v>23</v>
      </c>
      <c r="F4078">
        <v>2018</v>
      </c>
      <c r="G4078">
        <v>2018</v>
      </c>
      <c r="H4078">
        <v>68</v>
      </c>
      <c r="I4078" t="s">
        <v>89</v>
      </c>
      <c r="J4078">
        <v>5</v>
      </c>
      <c r="K4078" t="s">
        <v>33</v>
      </c>
      <c r="L4078">
        <v>99</v>
      </c>
      <c r="M4078" t="s">
        <v>26</v>
      </c>
      <c r="N4078">
        <v>99</v>
      </c>
      <c r="O4078" t="s">
        <v>27</v>
      </c>
      <c r="P4078">
        <v>1</v>
      </c>
      <c r="Q4078" t="s">
        <v>34</v>
      </c>
      <c r="R4078">
        <v>297</v>
      </c>
      <c r="V4078" s="3">
        <f t="shared" si="127"/>
        <v>3.94</v>
      </c>
      <c r="W4078" s="3">
        <f>IF(AND(T4078&lt;&gt;"_U",T4078&lt;&gt;"c",J4078&lt;&gt;9,J4078&lt;&gt;99),IFERROR(VLOOKUP(A4078,'TA Total'!$A$2:$W$10000,18,0),"."),".")</f>
        <v>7533</v>
      </c>
    </row>
    <row r="4079" spans="1:23" x14ac:dyDescent="0.2">
      <c r="A4079" s="1" t="str">
        <f t="shared" si="126"/>
        <v>2018|Waitaki District|Female / Wahine</v>
      </c>
      <c r="B4079" t="s">
        <v>20</v>
      </c>
      <c r="C4079" t="s">
        <v>21</v>
      </c>
      <c r="D4079" t="s">
        <v>22</v>
      </c>
      <c r="E4079" t="s">
        <v>23</v>
      </c>
      <c r="F4079">
        <v>2018</v>
      </c>
      <c r="G4079">
        <v>2018</v>
      </c>
      <c r="H4079">
        <v>68</v>
      </c>
      <c r="I4079" t="s">
        <v>89</v>
      </c>
      <c r="J4079">
        <v>5</v>
      </c>
      <c r="K4079" t="s">
        <v>33</v>
      </c>
      <c r="L4079">
        <v>99</v>
      </c>
      <c r="M4079" t="s">
        <v>26</v>
      </c>
      <c r="N4079">
        <v>99</v>
      </c>
      <c r="O4079" t="s">
        <v>27</v>
      </c>
      <c r="P4079">
        <v>2</v>
      </c>
      <c r="Q4079" t="s">
        <v>31</v>
      </c>
      <c r="R4079">
        <v>939</v>
      </c>
      <c r="V4079" s="3">
        <f t="shared" si="127"/>
        <v>11.4</v>
      </c>
      <c r="W4079" s="3">
        <f>IF(AND(T4079&lt;&gt;"_U",T4079&lt;&gt;"c",J4079&lt;&gt;9,J4079&lt;&gt;99),IFERROR(VLOOKUP(A4079,'TA Total'!$A$2:$W$10000,18,0),"."),".")</f>
        <v>8238</v>
      </c>
    </row>
    <row r="4080" spans="1:23" x14ac:dyDescent="0.2">
      <c r="A4080" s="1" t="str">
        <f t="shared" si="126"/>
        <v>2018|Waitaki District|Another gender / He ira kÄ“ anÅ</v>
      </c>
      <c r="B4080" t="s">
        <v>20</v>
      </c>
      <c r="C4080" t="s">
        <v>21</v>
      </c>
      <c r="D4080" t="s">
        <v>22</v>
      </c>
      <c r="E4080" t="s">
        <v>23</v>
      </c>
      <c r="F4080">
        <v>2018</v>
      </c>
      <c r="G4080">
        <v>2018</v>
      </c>
      <c r="H4080">
        <v>68</v>
      </c>
      <c r="I4080" t="s">
        <v>89</v>
      </c>
      <c r="J4080">
        <v>5</v>
      </c>
      <c r="K4080" t="s">
        <v>33</v>
      </c>
      <c r="L4080">
        <v>99</v>
      </c>
      <c r="M4080" t="s">
        <v>26</v>
      </c>
      <c r="N4080">
        <v>99</v>
      </c>
      <c r="O4080" t="s">
        <v>27</v>
      </c>
      <c r="P4080">
        <v>3</v>
      </c>
      <c r="Q4080" t="s">
        <v>28</v>
      </c>
      <c r="T4080" t="s">
        <v>36</v>
      </c>
      <c r="U4080" t="s">
        <v>37</v>
      </c>
      <c r="V4080" s="3" t="str">
        <f t="shared" si="127"/>
        <v>.</v>
      </c>
      <c r="W4080" s="3" t="str">
        <f>IF(AND(T4080&lt;&gt;"_U",T4080&lt;&gt;"c",J4080&lt;&gt;9,J4080&lt;&gt;99),IFERROR(VLOOKUP(A4080,'TA Total'!$A$2:$W$10000,18,0),"."),".")</f>
        <v>.</v>
      </c>
    </row>
    <row r="4081" spans="1:23" x14ac:dyDescent="0.2">
      <c r="A4081" s="1" t="str">
        <f t="shared" si="126"/>
        <v>2018|Waitaki District|Total - gender</v>
      </c>
      <c r="B4081" t="s">
        <v>20</v>
      </c>
      <c r="C4081" t="s">
        <v>21</v>
      </c>
      <c r="D4081" t="s">
        <v>22</v>
      </c>
      <c r="E4081" t="s">
        <v>23</v>
      </c>
      <c r="F4081">
        <v>2018</v>
      </c>
      <c r="G4081">
        <v>2018</v>
      </c>
      <c r="H4081">
        <v>68</v>
      </c>
      <c r="I4081" t="s">
        <v>89</v>
      </c>
      <c r="J4081">
        <v>5</v>
      </c>
      <c r="K4081" t="s">
        <v>33</v>
      </c>
      <c r="L4081">
        <v>99</v>
      </c>
      <c r="M4081" t="s">
        <v>26</v>
      </c>
      <c r="N4081">
        <v>99</v>
      </c>
      <c r="O4081" t="s">
        <v>27</v>
      </c>
      <c r="P4081">
        <v>99</v>
      </c>
      <c r="Q4081" t="s">
        <v>42</v>
      </c>
      <c r="R4081">
        <v>1242</v>
      </c>
      <c r="V4081" s="3">
        <f t="shared" si="127"/>
        <v>7.88</v>
      </c>
      <c r="W4081" s="3">
        <f>IF(AND(T4081&lt;&gt;"_U",T4081&lt;&gt;"c",J4081&lt;&gt;9,J4081&lt;&gt;99),IFERROR(VLOOKUP(A4081,'TA Total'!$A$2:$W$10000,18,0),"."),".")</f>
        <v>15771</v>
      </c>
    </row>
    <row r="4082" spans="1:23" x14ac:dyDescent="0.2">
      <c r="A4082" s="1" t="str">
        <f t="shared" si="126"/>
        <v>2018|Waitaki District|Male / TÄne</v>
      </c>
      <c r="B4082" t="s">
        <v>20</v>
      </c>
      <c r="C4082" t="s">
        <v>21</v>
      </c>
      <c r="D4082" t="s">
        <v>22</v>
      </c>
      <c r="E4082" t="s">
        <v>23</v>
      </c>
      <c r="F4082">
        <v>2018</v>
      </c>
      <c r="G4082">
        <v>2018</v>
      </c>
      <c r="H4082">
        <v>68</v>
      </c>
      <c r="I4082" t="s">
        <v>89</v>
      </c>
      <c r="J4082">
        <v>6</v>
      </c>
      <c r="K4082" t="s">
        <v>52</v>
      </c>
      <c r="L4082">
        <v>99</v>
      </c>
      <c r="M4082" t="s">
        <v>26</v>
      </c>
      <c r="N4082">
        <v>99</v>
      </c>
      <c r="O4082" t="s">
        <v>27</v>
      </c>
      <c r="P4082">
        <v>1</v>
      </c>
      <c r="Q4082" t="s">
        <v>34</v>
      </c>
      <c r="R4082">
        <v>2256</v>
      </c>
      <c r="V4082" s="3">
        <f t="shared" si="127"/>
        <v>29.95</v>
      </c>
      <c r="W4082" s="3">
        <f>IF(AND(T4082&lt;&gt;"_U",T4082&lt;&gt;"c",J4082&lt;&gt;9,J4082&lt;&gt;99),IFERROR(VLOOKUP(A4082,'TA Total'!$A$2:$W$10000,18,0),"."),".")</f>
        <v>7533</v>
      </c>
    </row>
    <row r="4083" spans="1:23" x14ac:dyDescent="0.2">
      <c r="A4083" s="1" t="str">
        <f t="shared" si="126"/>
        <v>2018|Waitaki District|Female / Wahine</v>
      </c>
      <c r="B4083" t="s">
        <v>20</v>
      </c>
      <c r="C4083" t="s">
        <v>21</v>
      </c>
      <c r="D4083" t="s">
        <v>22</v>
      </c>
      <c r="E4083" t="s">
        <v>23</v>
      </c>
      <c r="F4083">
        <v>2018</v>
      </c>
      <c r="G4083">
        <v>2018</v>
      </c>
      <c r="H4083">
        <v>68</v>
      </c>
      <c r="I4083" t="s">
        <v>89</v>
      </c>
      <c r="J4083">
        <v>6</v>
      </c>
      <c r="K4083" t="s">
        <v>52</v>
      </c>
      <c r="L4083">
        <v>99</v>
      </c>
      <c r="M4083" t="s">
        <v>26</v>
      </c>
      <c r="N4083">
        <v>99</v>
      </c>
      <c r="O4083" t="s">
        <v>27</v>
      </c>
      <c r="P4083">
        <v>2</v>
      </c>
      <c r="Q4083" t="s">
        <v>31</v>
      </c>
      <c r="R4083">
        <v>2064</v>
      </c>
      <c r="V4083" s="3">
        <f t="shared" si="127"/>
        <v>25.05</v>
      </c>
      <c r="W4083" s="3">
        <f>IF(AND(T4083&lt;&gt;"_U",T4083&lt;&gt;"c",J4083&lt;&gt;9,J4083&lt;&gt;99),IFERROR(VLOOKUP(A4083,'TA Total'!$A$2:$W$10000,18,0),"."),".")</f>
        <v>8238</v>
      </c>
    </row>
    <row r="4084" spans="1:23" x14ac:dyDescent="0.2">
      <c r="A4084" s="1" t="str">
        <f t="shared" si="126"/>
        <v>2018|Waitaki District|Another gender / He ira kÄ“ anÅ</v>
      </c>
      <c r="B4084" t="s">
        <v>20</v>
      </c>
      <c r="C4084" t="s">
        <v>21</v>
      </c>
      <c r="D4084" t="s">
        <v>22</v>
      </c>
      <c r="E4084" t="s">
        <v>23</v>
      </c>
      <c r="F4084">
        <v>2018</v>
      </c>
      <c r="G4084">
        <v>2018</v>
      </c>
      <c r="H4084">
        <v>68</v>
      </c>
      <c r="I4084" t="s">
        <v>89</v>
      </c>
      <c r="J4084">
        <v>6</v>
      </c>
      <c r="K4084" t="s">
        <v>52</v>
      </c>
      <c r="L4084">
        <v>99</v>
      </c>
      <c r="M4084" t="s">
        <v>26</v>
      </c>
      <c r="N4084">
        <v>99</v>
      </c>
      <c r="O4084" t="s">
        <v>27</v>
      </c>
      <c r="P4084">
        <v>3</v>
      </c>
      <c r="Q4084" t="s">
        <v>28</v>
      </c>
      <c r="T4084" t="s">
        <v>36</v>
      </c>
      <c r="U4084" t="s">
        <v>37</v>
      </c>
      <c r="V4084" s="3" t="str">
        <f t="shared" si="127"/>
        <v>.</v>
      </c>
      <c r="W4084" s="3" t="str">
        <f>IF(AND(T4084&lt;&gt;"_U",T4084&lt;&gt;"c",J4084&lt;&gt;9,J4084&lt;&gt;99),IFERROR(VLOOKUP(A4084,'TA Total'!$A$2:$W$10000,18,0),"."),".")</f>
        <v>.</v>
      </c>
    </row>
    <row r="4085" spans="1:23" x14ac:dyDescent="0.2">
      <c r="A4085" s="1" t="str">
        <f t="shared" si="126"/>
        <v>2018|Waitaki District|Total - gender</v>
      </c>
      <c r="B4085" t="s">
        <v>20</v>
      </c>
      <c r="C4085" t="s">
        <v>21</v>
      </c>
      <c r="D4085" t="s">
        <v>22</v>
      </c>
      <c r="E4085" t="s">
        <v>23</v>
      </c>
      <c r="F4085">
        <v>2018</v>
      </c>
      <c r="G4085">
        <v>2018</v>
      </c>
      <c r="H4085">
        <v>68</v>
      </c>
      <c r="I4085" t="s">
        <v>89</v>
      </c>
      <c r="J4085">
        <v>6</v>
      </c>
      <c r="K4085" t="s">
        <v>52</v>
      </c>
      <c r="L4085">
        <v>99</v>
      </c>
      <c r="M4085" t="s">
        <v>26</v>
      </c>
      <c r="N4085">
        <v>99</v>
      </c>
      <c r="O4085" t="s">
        <v>27</v>
      </c>
      <c r="P4085">
        <v>99</v>
      </c>
      <c r="Q4085" t="s">
        <v>42</v>
      </c>
      <c r="R4085">
        <v>4320</v>
      </c>
      <c r="V4085" s="3">
        <f t="shared" si="127"/>
        <v>27.39</v>
      </c>
      <c r="W4085" s="3">
        <f>IF(AND(T4085&lt;&gt;"_U",T4085&lt;&gt;"c",J4085&lt;&gt;9,J4085&lt;&gt;99),IFERROR(VLOOKUP(A4085,'TA Total'!$A$2:$W$10000,18,0),"."),".")</f>
        <v>15771</v>
      </c>
    </row>
    <row r="4086" spans="1:23" x14ac:dyDescent="0.2">
      <c r="A4086" s="1" t="str">
        <f t="shared" si="126"/>
        <v>2018|Waitaki District|Male / TÄne</v>
      </c>
      <c r="B4086" t="s">
        <v>20</v>
      </c>
      <c r="C4086" t="s">
        <v>21</v>
      </c>
      <c r="D4086" t="s">
        <v>22</v>
      </c>
      <c r="E4086" t="s">
        <v>23</v>
      </c>
      <c r="F4086">
        <v>2018</v>
      </c>
      <c r="G4086">
        <v>2018</v>
      </c>
      <c r="H4086">
        <v>68</v>
      </c>
      <c r="I4086" t="s">
        <v>89</v>
      </c>
      <c r="J4086">
        <v>9</v>
      </c>
      <c r="K4086" t="s">
        <v>25</v>
      </c>
      <c r="L4086">
        <v>99</v>
      </c>
      <c r="M4086" t="s">
        <v>26</v>
      </c>
      <c r="N4086">
        <v>99</v>
      </c>
      <c r="O4086" t="s">
        <v>27</v>
      </c>
      <c r="P4086">
        <v>1</v>
      </c>
      <c r="Q4086" t="s">
        <v>34</v>
      </c>
      <c r="R4086">
        <v>1404</v>
      </c>
      <c r="V4086" s="3" t="str">
        <f t="shared" si="127"/>
        <v>.</v>
      </c>
      <c r="W4086" s="3" t="str">
        <f>IF(AND(T4086&lt;&gt;"_U",T4086&lt;&gt;"c",J4086&lt;&gt;9,J4086&lt;&gt;99),IFERROR(VLOOKUP(A4086,'TA Total'!$A$2:$W$10000,18,0),"."),".")</f>
        <v>.</v>
      </c>
    </row>
    <row r="4087" spans="1:23" x14ac:dyDescent="0.2">
      <c r="A4087" s="1" t="str">
        <f t="shared" si="126"/>
        <v>2018|Waitaki District|Female / Wahine</v>
      </c>
      <c r="B4087" t="s">
        <v>20</v>
      </c>
      <c r="C4087" t="s">
        <v>21</v>
      </c>
      <c r="D4087" t="s">
        <v>22</v>
      </c>
      <c r="E4087" t="s">
        <v>23</v>
      </c>
      <c r="F4087">
        <v>2018</v>
      </c>
      <c r="G4087">
        <v>2018</v>
      </c>
      <c r="H4087">
        <v>68</v>
      </c>
      <c r="I4087" t="s">
        <v>89</v>
      </c>
      <c r="J4087">
        <v>9</v>
      </c>
      <c r="K4087" t="s">
        <v>25</v>
      </c>
      <c r="L4087">
        <v>99</v>
      </c>
      <c r="M4087" t="s">
        <v>26</v>
      </c>
      <c r="N4087">
        <v>99</v>
      </c>
      <c r="O4087" t="s">
        <v>27</v>
      </c>
      <c r="P4087">
        <v>2</v>
      </c>
      <c r="Q4087" t="s">
        <v>31</v>
      </c>
      <c r="R4087">
        <v>1065</v>
      </c>
      <c r="V4087" s="3" t="str">
        <f t="shared" si="127"/>
        <v>.</v>
      </c>
      <c r="W4087" s="3" t="str">
        <f>IF(AND(T4087&lt;&gt;"_U",T4087&lt;&gt;"c",J4087&lt;&gt;9,J4087&lt;&gt;99),IFERROR(VLOOKUP(A4087,'TA Total'!$A$2:$W$10000,18,0),"."),".")</f>
        <v>.</v>
      </c>
    </row>
    <row r="4088" spans="1:23" x14ac:dyDescent="0.2">
      <c r="A4088" s="1" t="str">
        <f t="shared" si="126"/>
        <v>2018|Waitaki District|Another gender / He ira kÄ“ anÅ</v>
      </c>
      <c r="B4088" t="s">
        <v>20</v>
      </c>
      <c r="C4088" t="s">
        <v>21</v>
      </c>
      <c r="D4088" t="s">
        <v>22</v>
      </c>
      <c r="E4088" t="s">
        <v>23</v>
      </c>
      <c r="F4088">
        <v>2018</v>
      </c>
      <c r="G4088">
        <v>2018</v>
      </c>
      <c r="H4088">
        <v>68</v>
      </c>
      <c r="I4088" t="s">
        <v>89</v>
      </c>
      <c r="J4088">
        <v>9</v>
      </c>
      <c r="K4088" t="s">
        <v>25</v>
      </c>
      <c r="L4088">
        <v>99</v>
      </c>
      <c r="M4088" t="s">
        <v>26</v>
      </c>
      <c r="N4088">
        <v>99</v>
      </c>
      <c r="O4088" t="s">
        <v>27</v>
      </c>
      <c r="P4088">
        <v>3</v>
      </c>
      <c r="Q4088" t="s">
        <v>28</v>
      </c>
      <c r="T4088" t="s">
        <v>36</v>
      </c>
      <c r="U4088" t="s">
        <v>37</v>
      </c>
      <c r="V4088" s="3" t="str">
        <f t="shared" si="127"/>
        <v>.</v>
      </c>
      <c r="W4088" s="3" t="str">
        <f>IF(AND(T4088&lt;&gt;"_U",T4088&lt;&gt;"c",J4088&lt;&gt;9,J4088&lt;&gt;99),IFERROR(VLOOKUP(A4088,'TA Total'!$A$2:$W$10000,18,0),"."),".")</f>
        <v>.</v>
      </c>
    </row>
    <row r="4089" spans="1:23" x14ac:dyDescent="0.2">
      <c r="A4089" s="1" t="str">
        <f t="shared" si="126"/>
        <v>2018|Waitaki District|Total - gender</v>
      </c>
      <c r="B4089" t="s">
        <v>20</v>
      </c>
      <c r="C4089" t="s">
        <v>21</v>
      </c>
      <c r="D4089" t="s">
        <v>22</v>
      </c>
      <c r="E4089" t="s">
        <v>23</v>
      </c>
      <c r="F4089">
        <v>2018</v>
      </c>
      <c r="G4089">
        <v>2018</v>
      </c>
      <c r="H4089">
        <v>68</v>
      </c>
      <c r="I4089" t="s">
        <v>89</v>
      </c>
      <c r="J4089">
        <v>9</v>
      </c>
      <c r="K4089" t="s">
        <v>25</v>
      </c>
      <c r="L4089">
        <v>99</v>
      </c>
      <c r="M4089" t="s">
        <v>26</v>
      </c>
      <c r="N4089">
        <v>99</v>
      </c>
      <c r="O4089" t="s">
        <v>27</v>
      </c>
      <c r="P4089">
        <v>99</v>
      </c>
      <c r="Q4089" t="s">
        <v>42</v>
      </c>
      <c r="R4089">
        <v>2466</v>
      </c>
      <c r="V4089" s="3" t="str">
        <f t="shared" si="127"/>
        <v>.</v>
      </c>
      <c r="W4089" s="3" t="str">
        <f>IF(AND(T4089&lt;&gt;"_U",T4089&lt;&gt;"c",J4089&lt;&gt;9,J4089&lt;&gt;99),IFERROR(VLOOKUP(A4089,'TA Total'!$A$2:$W$10000,18,0),"."),".")</f>
        <v>.</v>
      </c>
    </row>
    <row r="4090" spans="1:23" x14ac:dyDescent="0.2">
      <c r="A4090" s="1" t="str">
        <f t="shared" si="126"/>
        <v>2018|Waitaki District|Male / TÄne</v>
      </c>
      <c r="B4090" t="s">
        <v>20</v>
      </c>
      <c r="C4090" t="s">
        <v>21</v>
      </c>
      <c r="D4090" t="s">
        <v>22</v>
      </c>
      <c r="E4090" t="s">
        <v>23</v>
      </c>
      <c r="F4090">
        <v>2018</v>
      </c>
      <c r="G4090">
        <v>2018</v>
      </c>
      <c r="H4090">
        <v>68</v>
      </c>
      <c r="I4090" t="s">
        <v>89</v>
      </c>
      <c r="J4090">
        <v>77</v>
      </c>
      <c r="K4090" t="s">
        <v>49</v>
      </c>
      <c r="L4090">
        <v>99</v>
      </c>
      <c r="M4090" t="s">
        <v>26</v>
      </c>
      <c r="N4090">
        <v>99</v>
      </c>
      <c r="O4090" t="s">
        <v>27</v>
      </c>
      <c r="P4090">
        <v>1</v>
      </c>
      <c r="Q4090" t="s">
        <v>34</v>
      </c>
      <c r="R4090">
        <v>7533</v>
      </c>
      <c r="V4090" s="3">
        <f t="shared" si="127"/>
        <v>100</v>
      </c>
      <c r="W4090" s="3">
        <f>IF(AND(T4090&lt;&gt;"_U",T4090&lt;&gt;"c",J4090&lt;&gt;9,J4090&lt;&gt;99),IFERROR(VLOOKUP(A4090,'TA Total'!$A$2:$W$10000,18,0),"."),".")</f>
        <v>7533</v>
      </c>
    </row>
    <row r="4091" spans="1:23" x14ac:dyDescent="0.2">
      <c r="A4091" s="1" t="str">
        <f t="shared" si="126"/>
        <v>2018|Waitaki District|Female / Wahine</v>
      </c>
      <c r="B4091" t="s">
        <v>20</v>
      </c>
      <c r="C4091" t="s">
        <v>21</v>
      </c>
      <c r="D4091" t="s">
        <v>22</v>
      </c>
      <c r="E4091" t="s">
        <v>23</v>
      </c>
      <c r="F4091">
        <v>2018</v>
      </c>
      <c r="G4091">
        <v>2018</v>
      </c>
      <c r="H4091">
        <v>68</v>
      </c>
      <c r="I4091" t="s">
        <v>89</v>
      </c>
      <c r="J4091">
        <v>77</v>
      </c>
      <c r="K4091" t="s">
        <v>49</v>
      </c>
      <c r="L4091">
        <v>99</v>
      </c>
      <c r="M4091" t="s">
        <v>26</v>
      </c>
      <c r="N4091">
        <v>99</v>
      </c>
      <c r="O4091" t="s">
        <v>27</v>
      </c>
      <c r="P4091">
        <v>2</v>
      </c>
      <c r="Q4091" t="s">
        <v>31</v>
      </c>
      <c r="R4091">
        <v>8238</v>
      </c>
      <c r="V4091" s="3">
        <f t="shared" si="127"/>
        <v>100</v>
      </c>
      <c r="W4091" s="3">
        <f>IF(AND(T4091&lt;&gt;"_U",T4091&lt;&gt;"c",J4091&lt;&gt;9,J4091&lt;&gt;99),IFERROR(VLOOKUP(A4091,'TA Total'!$A$2:$W$10000,18,0),"."),".")</f>
        <v>8238</v>
      </c>
    </row>
    <row r="4092" spans="1:23" x14ac:dyDescent="0.2">
      <c r="A4092" s="1" t="str">
        <f t="shared" si="126"/>
        <v>2018|Waitaki District|Another gender / He ira kÄ“ anÅ</v>
      </c>
      <c r="B4092" t="s">
        <v>20</v>
      </c>
      <c r="C4092" t="s">
        <v>21</v>
      </c>
      <c r="D4092" t="s">
        <v>22</v>
      </c>
      <c r="E4092" t="s">
        <v>23</v>
      </c>
      <c r="F4092">
        <v>2018</v>
      </c>
      <c r="G4092">
        <v>2018</v>
      </c>
      <c r="H4092">
        <v>68</v>
      </c>
      <c r="I4092" t="s">
        <v>89</v>
      </c>
      <c r="J4092">
        <v>77</v>
      </c>
      <c r="K4092" t="s">
        <v>49</v>
      </c>
      <c r="L4092">
        <v>99</v>
      </c>
      <c r="M4092" t="s">
        <v>26</v>
      </c>
      <c r="N4092">
        <v>99</v>
      </c>
      <c r="O4092" t="s">
        <v>27</v>
      </c>
      <c r="P4092">
        <v>3</v>
      </c>
      <c r="Q4092" t="s">
        <v>28</v>
      </c>
      <c r="T4092" t="s">
        <v>36</v>
      </c>
      <c r="U4092" t="s">
        <v>37</v>
      </c>
      <c r="V4092" s="3" t="str">
        <f t="shared" si="127"/>
        <v>.</v>
      </c>
      <c r="W4092" s="3" t="str">
        <f>IF(AND(T4092&lt;&gt;"_U",T4092&lt;&gt;"c",J4092&lt;&gt;9,J4092&lt;&gt;99),IFERROR(VLOOKUP(A4092,'TA Total'!$A$2:$W$10000,18,0),"."),".")</f>
        <v>.</v>
      </c>
    </row>
    <row r="4093" spans="1:23" x14ac:dyDescent="0.2">
      <c r="A4093" s="1" t="str">
        <f t="shared" si="126"/>
        <v>2018|Waitaki District|Total - gender</v>
      </c>
      <c r="B4093" t="s">
        <v>20</v>
      </c>
      <c r="C4093" t="s">
        <v>21</v>
      </c>
      <c r="D4093" t="s">
        <v>22</v>
      </c>
      <c r="E4093" t="s">
        <v>23</v>
      </c>
      <c r="F4093">
        <v>2018</v>
      </c>
      <c r="G4093">
        <v>2018</v>
      </c>
      <c r="H4093">
        <v>68</v>
      </c>
      <c r="I4093" t="s">
        <v>89</v>
      </c>
      <c r="J4093">
        <v>77</v>
      </c>
      <c r="K4093" t="s">
        <v>49</v>
      </c>
      <c r="L4093">
        <v>99</v>
      </c>
      <c r="M4093" t="s">
        <v>26</v>
      </c>
      <c r="N4093">
        <v>99</v>
      </c>
      <c r="O4093" t="s">
        <v>27</v>
      </c>
      <c r="P4093">
        <v>99</v>
      </c>
      <c r="Q4093" t="s">
        <v>42</v>
      </c>
      <c r="R4093">
        <v>15771</v>
      </c>
      <c r="V4093" s="3">
        <f t="shared" si="127"/>
        <v>100</v>
      </c>
      <c r="W4093" s="3">
        <f>IF(AND(T4093&lt;&gt;"_U",T4093&lt;&gt;"c",J4093&lt;&gt;9,J4093&lt;&gt;99),IFERROR(VLOOKUP(A4093,'TA Total'!$A$2:$W$10000,18,0),"."),".")</f>
        <v>15771</v>
      </c>
    </row>
    <row r="4094" spans="1:23" x14ac:dyDescent="0.2">
      <c r="A4094" s="1" t="str">
        <f t="shared" si="126"/>
        <v>2018|Waitaki District|Male / TÄne</v>
      </c>
      <c r="B4094" t="s">
        <v>20</v>
      </c>
      <c r="C4094" t="s">
        <v>21</v>
      </c>
      <c r="D4094" t="s">
        <v>22</v>
      </c>
      <c r="E4094" t="s">
        <v>23</v>
      </c>
      <c r="F4094">
        <v>2018</v>
      </c>
      <c r="G4094">
        <v>2018</v>
      </c>
      <c r="H4094">
        <v>68</v>
      </c>
      <c r="I4094" t="s">
        <v>89</v>
      </c>
      <c r="J4094">
        <v>99</v>
      </c>
      <c r="K4094" t="s">
        <v>47</v>
      </c>
      <c r="L4094">
        <v>99</v>
      </c>
      <c r="M4094" t="s">
        <v>26</v>
      </c>
      <c r="N4094">
        <v>99</v>
      </c>
      <c r="O4094" t="s">
        <v>27</v>
      </c>
      <c r="P4094">
        <v>1</v>
      </c>
      <c r="Q4094" t="s">
        <v>34</v>
      </c>
      <c r="R4094">
        <v>8937</v>
      </c>
      <c r="V4094" s="3" t="str">
        <f t="shared" si="127"/>
        <v>.</v>
      </c>
      <c r="W4094" s="3" t="str">
        <f>IF(AND(T4094&lt;&gt;"_U",T4094&lt;&gt;"c",J4094&lt;&gt;9,J4094&lt;&gt;99),IFERROR(VLOOKUP(A4094,'TA Total'!$A$2:$W$10000,18,0),"."),".")</f>
        <v>.</v>
      </c>
    </row>
    <row r="4095" spans="1:23" x14ac:dyDescent="0.2">
      <c r="A4095" s="1" t="str">
        <f t="shared" si="126"/>
        <v>2018|Waitaki District|Female / Wahine</v>
      </c>
      <c r="B4095" t="s">
        <v>20</v>
      </c>
      <c r="C4095" t="s">
        <v>21</v>
      </c>
      <c r="D4095" t="s">
        <v>22</v>
      </c>
      <c r="E4095" t="s">
        <v>23</v>
      </c>
      <c r="F4095">
        <v>2018</v>
      </c>
      <c r="G4095">
        <v>2018</v>
      </c>
      <c r="H4095">
        <v>68</v>
      </c>
      <c r="I4095" t="s">
        <v>89</v>
      </c>
      <c r="J4095">
        <v>99</v>
      </c>
      <c r="K4095" t="s">
        <v>47</v>
      </c>
      <c r="L4095">
        <v>99</v>
      </c>
      <c r="M4095" t="s">
        <v>26</v>
      </c>
      <c r="N4095">
        <v>99</v>
      </c>
      <c r="O4095" t="s">
        <v>27</v>
      </c>
      <c r="P4095">
        <v>2</v>
      </c>
      <c r="Q4095" t="s">
        <v>31</v>
      </c>
      <c r="R4095">
        <v>9300</v>
      </c>
      <c r="V4095" s="3" t="str">
        <f t="shared" si="127"/>
        <v>.</v>
      </c>
      <c r="W4095" s="3" t="str">
        <f>IF(AND(T4095&lt;&gt;"_U",T4095&lt;&gt;"c",J4095&lt;&gt;9,J4095&lt;&gt;99),IFERROR(VLOOKUP(A4095,'TA Total'!$A$2:$W$10000,18,0),"."),".")</f>
        <v>.</v>
      </c>
    </row>
    <row r="4096" spans="1:23" x14ac:dyDescent="0.2">
      <c r="A4096" s="1" t="str">
        <f t="shared" si="126"/>
        <v>2018|Waitaki District|Another gender / He ira kÄ“ anÅ</v>
      </c>
      <c r="B4096" t="s">
        <v>20</v>
      </c>
      <c r="C4096" t="s">
        <v>21</v>
      </c>
      <c r="D4096" t="s">
        <v>22</v>
      </c>
      <c r="E4096" t="s">
        <v>23</v>
      </c>
      <c r="F4096">
        <v>2018</v>
      </c>
      <c r="G4096">
        <v>2018</v>
      </c>
      <c r="H4096">
        <v>68</v>
      </c>
      <c r="I4096" t="s">
        <v>89</v>
      </c>
      <c r="J4096">
        <v>99</v>
      </c>
      <c r="K4096" t="s">
        <v>47</v>
      </c>
      <c r="L4096">
        <v>99</v>
      </c>
      <c r="M4096" t="s">
        <v>26</v>
      </c>
      <c r="N4096">
        <v>99</v>
      </c>
      <c r="O4096" t="s">
        <v>27</v>
      </c>
      <c r="P4096">
        <v>3</v>
      </c>
      <c r="Q4096" t="s">
        <v>28</v>
      </c>
      <c r="T4096" t="s">
        <v>36</v>
      </c>
      <c r="U4096" t="s">
        <v>37</v>
      </c>
      <c r="V4096" s="3" t="str">
        <f t="shared" si="127"/>
        <v>.</v>
      </c>
      <c r="W4096" s="3" t="str">
        <f>IF(AND(T4096&lt;&gt;"_U",T4096&lt;&gt;"c",J4096&lt;&gt;9,J4096&lt;&gt;99),IFERROR(VLOOKUP(A4096,'TA Total'!$A$2:$W$10000,18,0),"."),".")</f>
        <v>.</v>
      </c>
    </row>
    <row r="4097" spans="1:23" x14ac:dyDescent="0.2">
      <c r="A4097" s="1" t="str">
        <f t="shared" si="126"/>
        <v>2018|Waitaki District|Total - gender</v>
      </c>
      <c r="B4097" t="s">
        <v>20</v>
      </c>
      <c r="C4097" t="s">
        <v>21</v>
      </c>
      <c r="D4097" t="s">
        <v>22</v>
      </c>
      <c r="E4097" t="s">
        <v>23</v>
      </c>
      <c r="F4097">
        <v>2018</v>
      </c>
      <c r="G4097">
        <v>2018</v>
      </c>
      <c r="H4097">
        <v>68</v>
      </c>
      <c r="I4097" t="s">
        <v>89</v>
      </c>
      <c r="J4097">
        <v>99</v>
      </c>
      <c r="K4097" t="s">
        <v>47</v>
      </c>
      <c r="L4097">
        <v>99</v>
      </c>
      <c r="M4097" t="s">
        <v>26</v>
      </c>
      <c r="N4097">
        <v>99</v>
      </c>
      <c r="O4097" t="s">
        <v>27</v>
      </c>
      <c r="P4097">
        <v>99</v>
      </c>
      <c r="Q4097" t="s">
        <v>42</v>
      </c>
      <c r="R4097">
        <v>18237</v>
      </c>
      <c r="V4097" s="3" t="str">
        <f t="shared" si="127"/>
        <v>.</v>
      </c>
      <c r="W4097" s="3" t="str">
        <f>IF(AND(T4097&lt;&gt;"_U",T4097&lt;&gt;"c",J4097&lt;&gt;9,J4097&lt;&gt;99),IFERROR(VLOOKUP(A4097,'TA Total'!$A$2:$W$10000,18,0),"."),".")</f>
        <v>.</v>
      </c>
    </row>
    <row r="4098" spans="1:23" x14ac:dyDescent="0.2">
      <c r="A4098" s="1" t="str">
        <f t="shared" si="126"/>
        <v>2018|Central Otago District|Male / TÄne</v>
      </c>
      <c r="B4098" t="s">
        <v>20</v>
      </c>
      <c r="C4098" t="s">
        <v>21</v>
      </c>
      <c r="D4098" t="s">
        <v>22</v>
      </c>
      <c r="E4098" t="s">
        <v>23</v>
      </c>
      <c r="F4098">
        <v>2018</v>
      </c>
      <c r="G4098">
        <v>2018</v>
      </c>
      <c r="H4098">
        <v>69</v>
      </c>
      <c r="I4098" t="s">
        <v>94</v>
      </c>
      <c r="J4098">
        <v>1</v>
      </c>
      <c r="K4098" t="s">
        <v>30</v>
      </c>
      <c r="L4098">
        <v>99</v>
      </c>
      <c r="M4098" t="s">
        <v>26</v>
      </c>
      <c r="N4098">
        <v>99</v>
      </c>
      <c r="O4098" t="s">
        <v>27</v>
      </c>
      <c r="P4098">
        <v>1</v>
      </c>
      <c r="Q4098" t="s">
        <v>34</v>
      </c>
      <c r="R4098">
        <v>4497</v>
      </c>
      <c r="V4098" s="3">
        <f t="shared" si="127"/>
        <v>58.81</v>
      </c>
      <c r="W4098" s="3">
        <f>IF(AND(T4098&lt;&gt;"_U",T4098&lt;&gt;"c",J4098&lt;&gt;9,J4098&lt;&gt;99),IFERROR(VLOOKUP(A4098,'TA Total'!$A$2:$W$10000,18,0),"."),".")</f>
        <v>7647</v>
      </c>
    </row>
    <row r="4099" spans="1:23" x14ac:dyDescent="0.2">
      <c r="A4099" s="1" t="str">
        <f t="shared" ref="A4099:A4162" si="128">G4099&amp;"|"&amp;I4099&amp;"|"&amp;Q4099</f>
        <v>2018|Central Otago District|Female / Wahine</v>
      </c>
      <c r="B4099" t="s">
        <v>20</v>
      </c>
      <c r="C4099" t="s">
        <v>21</v>
      </c>
      <c r="D4099" t="s">
        <v>22</v>
      </c>
      <c r="E4099" t="s">
        <v>23</v>
      </c>
      <c r="F4099">
        <v>2018</v>
      </c>
      <c r="G4099">
        <v>2018</v>
      </c>
      <c r="H4099">
        <v>69</v>
      </c>
      <c r="I4099" t="s">
        <v>94</v>
      </c>
      <c r="J4099">
        <v>1</v>
      </c>
      <c r="K4099" t="s">
        <v>30</v>
      </c>
      <c r="L4099">
        <v>99</v>
      </c>
      <c r="M4099" t="s">
        <v>26</v>
      </c>
      <c r="N4099">
        <v>99</v>
      </c>
      <c r="O4099" t="s">
        <v>27</v>
      </c>
      <c r="P4099">
        <v>2</v>
      </c>
      <c r="Q4099" t="s">
        <v>31</v>
      </c>
      <c r="R4099">
        <v>4473</v>
      </c>
      <c r="V4099" s="3">
        <f t="shared" ref="V4099:V4162" si="129">IF(T4099&lt;&gt;"_U",IFERROR((ROUND(R4099/W4099*100,2)),"."),".")</f>
        <v>56.93</v>
      </c>
      <c r="W4099" s="3">
        <f>IF(AND(T4099&lt;&gt;"_U",T4099&lt;&gt;"c",J4099&lt;&gt;9,J4099&lt;&gt;99),IFERROR(VLOOKUP(A4099,'TA Total'!$A$2:$W$10000,18,0),"."),".")</f>
        <v>7857</v>
      </c>
    </row>
    <row r="4100" spans="1:23" x14ac:dyDescent="0.2">
      <c r="A4100" s="1" t="str">
        <f t="shared" si="128"/>
        <v>2018|Central Otago District|Another gender / He ira kÄ“ anÅ</v>
      </c>
      <c r="B4100" t="s">
        <v>20</v>
      </c>
      <c r="C4100" t="s">
        <v>21</v>
      </c>
      <c r="D4100" t="s">
        <v>22</v>
      </c>
      <c r="E4100" t="s">
        <v>23</v>
      </c>
      <c r="F4100">
        <v>2018</v>
      </c>
      <c r="G4100">
        <v>2018</v>
      </c>
      <c r="H4100">
        <v>69</v>
      </c>
      <c r="I4100" t="s">
        <v>94</v>
      </c>
      <c r="J4100">
        <v>1</v>
      </c>
      <c r="K4100" t="s">
        <v>30</v>
      </c>
      <c r="L4100">
        <v>99</v>
      </c>
      <c r="M4100" t="s">
        <v>26</v>
      </c>
      <c r="N4100">
        <v>99</v>
      </c>
      <c r="O4100" t="s">
        <v>27</v>
      </c>
      <c r="P4100">
        <v>3</v>
      </c>
      <c r="Q4100" t="s">
        <v>28</v>
      </c>
      <c r="T4100" t="s">
        <v>36</v>
      </c>
      <c r="U4100" t="s">
        <v>37</v>
      </c>
      <c r="V4100" s="3" t="str">
        <f t="shared" si="129"/>
        <v>.</v>
      </c>
      <c r="W4100" s="3" t="str">
        <f>IF(AND(T4100&lt;&gt;"_U",T4100&lt;&gt;"c",J4100&lt;&gt;9,J4100&lt;&gt;99),IFERROR(VLOOKUP(A4100,'TA Total'!$A$2:$W$10000,18,0),"."),".")</f>
        <v>.</v>
      </c>
    </row>
    <row r="4101" spans="1:23" x14ac:dyDescent="0.2">
      <c r="A4101" s="1" t="str">
        <f t="shared" si="128"/>
        <v>2018|Central Otago District|Total - gender</v>
      </c>
      <c r="B4101" t="s">
        <v>20</v>
      </c>
      <c r="C4101" t="s">
        <v>21</v>
      </c>
      <c r="D4101" t="s">
        <v>22</v>
      </c>
      <c r="E4101" t="s">
        <v>23</v>
      </c>
      <c r="F4101">
        <v>2018</v>
      </c>
      <c r="G4101">
        <v>2018</v>
      </c>
      <c r="H4101">
        <v>69</v>
      </c>
      <c r="I4101" t="s">
        <v>94</v>
      </c>
      <c r="J4101">
        <v>1</v>
      </c>
      <c r="K4101" t="s">
        <v>30</v>
      </c>
      <c r="L4101">
        <v>99</v>
      </c>
      <c r="M4101" t="s">
        <v>26</v>
      </c>
      <c r="N4101">
        <v>99</v>
      </c>
      <c r="O4101" t="s">
        <v>27</v>
      </c>
      <c r="P4101">
        <v>99</v>
      </c>
      <c r="Q4101" t="s">
        <v>42</v>
      </c>
      <c r="R4101">
        <v>8970</v>
      </c>
      <c r="V4101" s="3">
        <f t="shared" si="129"/>
        <v>57.86</v>
      </c>
      <c r="W4101" s="3">
        <f>IF(AND(T4101&lt;&gt;"_U",T4101&lt;&gt;"c",J4101&lt;&gt;9,J4101&lt;&gt;99),IFERROR(VLOOKUP(A4101,'TA Total'!$A$2:$W$10000,18,0),"."),".")</f>
        <v>15504</v>
      </c>
    </row>
    <row r="4102" spans="1:23" x14ac:dyDescent="0.2">
      <c r="A4102" s="1" t="str">
        <f t="shared" si="128"/>
        <v>2018|Central Otago District|Male / TÄne</v>
      </c>
      <c r="B4102" t="s">
        <v>20</v>
      </c>
      <c r="C4102" t="s">
        <v>21</v>
      </c>
      <c r="D4102" t="s">
        <v>22</v>
      </c>
      <c r="E4102" t="s">
        <v>23</v>
      </c>
      <c r="F4102">
        <v>2018</v>
      </c>
      <c r="G4102">
        <v>2018</v>
      </c>
      <c r="H4102">
        <v>69</v>
      </c>
      <c r="I4102" t="s">
        <v>94</v>
      </c>
      <c r="J4102">
        <v>3</v>
      </c>
      <c r="K4102" t="s">
        <v>39</v>
      </c>
      <c r="L4102">
        <v>99</v>
      </c>
      <c r="M4102" t="s">
        <v>26</v>
      </c>
      <c r="N4102">
        <v>99</v>
      </c>
      <c r="O4102" t="s">
        <v>27</v>
      </c>
      <c r="P4102">
        <v>1</v>
      </c>
      <c r="Q4102" t="s">
        <v>34</v>
      </c>
      <c r="R4102">
        <v>231</v>
      </c>
      <c r="V4102" s="3">
        <f t="shared" si="129"/>
        <v>3.02</v>
      </c>
      <c r="W4102" s="3">
        <f>IF(AND(T4102&lt;&gt;"_U",T4102&lt;&gt;"c",J4102&lt;&gt;9,J4102&lt;&gt;99),IFERROR(VLOOKUP(A4102,'TA Total'!$A$2:$W$10000,18,0),"."),".")</f>
        <v>7647</v>
      </c>
    </row>
    <row r="4103" spans="1:23" x14ac:dyDescent="0.2">
      <c r="A4103" s="1" t="str">
        <f t="shared" si="128"/>
        <v>2018|Central Otago District|Female / Wahine</v>
      </c>
      <c r="B4103" t="s">
        <v>20</v>
      </c>
      <c r="C4103" t="s">
        <v>21</v>
      </c>
      <c r="D4103" t="s">
        <v>22</v>
      </c>
      <c r="E4103" t="s">
        <v>23</v>
      </c>
      <c r="F4103">
        <v>2018</v>
      </c>
      <c r="G4103">
        <v>2018</v>
      </c>
      <c r="H4103">
        <v>69</v>
      </c>
      <c r="I4103" t="s">
        <v>94</v>
      </c>
      <c r="J4103">
        <v>3</v>
      </c>
      <c r="K4103" t="s">
        <v>39</v>
      </c>
      <c r="L4103">
        <v>99</v>
      </c>
      <c r="M4103" t="s">
        <v>26</v>
      </c>
      <c r="N4103">
        <v>99</v>
      </c>
      <c r="O4103" t="s">
        <v>27</v>
      </c>
      <c r="P4103">
        <v>2</v>
      </c>
      <c r="Q4103" t="s">
        <v>31</v>
      </c>
      <c r="R4103">
        <v>240</v>
      </c>
      <c r="V4103" s="3">
        <f t="shared" si="129"/>
        <v>3.05</v>
      </c>
      <c r="W4103" s="3">
        <f>IF(AND(T4103&lt;&gt;"_U",T4103&lt;&gt;"c",J4103&lt;&gt;9,J4103&lt;&gt;99),IFERROR(VLOOKUP(A4103,'TA Total'!$A$2:$W$10000,18,0),"."),".")</f>
        <v>7857</v>
      </c>
    </row>
    <row r="4104" spans="1:23" x14ac:dyDescent="0.2">
      <c r="A4104" s="1" t="str">
        <f t="shared" si="128"/>
        <v>2018|Central Otago District|Another gender / He ira kÄ“ anÅ</v>
      </c>
      <c r="B4104" t="s">
        <v>20</v>
      </c>
      <c r="C4104" t="s">
        <v>21</v>
      </c>
      <c r="D4104" t="s">
        <v>22</v>
      </c>
      <c r="E4104" t="s">
        <v>23</v>
      </c>
      <c r="F4104">
        <v>2018</v>
      </c>
      <c r="G4104">
        <v>2018</v>
      </c>
      <c r="H4104">
        <v>69</v>
      </c>
      <c r="I4104" t="s">
        <v>94</v>
      </c>
      <c r="J4104">
        <v>3</v>
      </c>
      <c r="K4104" t="s">
        <v>39</v>
      </c>
      <c r="L4104">
        <v>99</v>
      </c>
      <c r="M4104" t="s">
        <v>26</v>
      </c>
      <c r="N4104">
        <v>99</v>
      </c>
      <c r="O4104" t="s">
        <v>27</v>
      </c>
      <c r="P4104">
        <v>3</v>
      </c>
      <c r="Q4104" t="s">
        <v>28</v>
      </c>
      <c r="T4104" t="s">
        <v>36</v>
      </c>
      <c r="U4104" t="s">
        <v>37</v>
      </c>
      <c r="V4104" s="3" t="str">
        <f t="shared" si="129"/>
        <v>.</v>
      </c>
      <c r="W4104" s="3" t="str">
        <f>IF(AND(T4104&lt;&gt;"_U",T4104&lt;&gt;"c",J4104&lt;&gt;9,J4104&lt;&gt;99),IFERROR(VLOOKUP(A4104,'TA Total'!$A$2:$W$10000,18,0),"."),".")</f>
        <v>.</v>
      </c>
    </row>
    <row r="4105" spans="1:23" x14ac:dyDescent="0.2">
      <c r="A4105" s="1" t="str">
        <f t="shared" si="128"/>
        <v>2018|Central Otago District|Total - gender</v>
      </c>
      <c r="B4105" t="s">
        <v>20</v>
      </c>
      <c r="C4105" t="s">
        <v>21</v>
      </c>
      <c r="D4105" t="s">
        <v>22</v>
      </c>
      <c r="E4105" t="s">
        <v>23</v>
      </c>
      <c r="F4105">
        <v>2018</v>
      </c>
      <c r="G4105">
        <v>2018</v>
      </c>
      <c r="H4105">
        <v>69</v>
      </c>
      <c r="I4105" t="s">
        <v>94</v>
      </c>
      <c r="J4105">
        <v>3</v>
      </c>
      <c r="K4105" t="s">
        <v>39</v>
      </c>
      <c r="L4105">
        <v>99</v>
      </c>
      <c r="M4105" t="s">
        <v>26</v>
      </c>
      <c r="N4105">
        <v>99</v>
      </c>
      <c r="O4105" t="s">
        <v>27</v>
      </c>
      <c r="P4105">
        <v>99</v>
      </c>
      <c r="Q4105" t="s">
        <v>42</v>
      </c>
      <c r="R4105">
        <v>471</v>
      </c>
      <c r="V4105" s="3">
        <f t="shared" si="129"/>
        <v>3.04</v>
      </c>
      <c r="W4105" s="3">
        <f>IF(AND(T4105&lt;&gt;"_U",T4105&lt;&gt;"c",J4105&lt;&gt;9,J4105&lt;&gt;99),IFERROR(VLOOKUP(A4105,'TA Total'!$A$2:$W$10000,18,0),"."),".")</f>
        <v>15504</v>
      </c>
    </row>
    <row r="4106" spans="1:23" x14ac:dyDescent="0.2">
      <c r="A4106" s="1" t="str">
        <f t="shared" si="128"/>
        <v>2018|Central Otago District|Male / TÄne</v>
      </c>
      <c r="B4106" t="s">
        <v>20</v>
      </c>
      <c r="C4106" t="s">
        <v>21</v>
      </c>
      <c r="D4106" t="s">
        <v>22</v>
      </c>
      <c r="E4106" t="s">
        <v>23</v>
      </c>
      <c r="F4106">
        <v>2018</v>
      </c>
      <c r="G4106">
        <v>2018</v>
      </c>
      <c r="H4106">
        <v>69</v>
      </c>
      <c r="I4106" t="s">
        <v>94</v>
      </c>
      <c r="J4106">
        <v>4</v>
      </c>
      <c r="K4106" t="s">
        <v>54</v>
      </c>
      <c r="L4106">
        <v>99</v>
      </c>
      <c r="M4106" t="s">
        <v>26</v>
      </c>
      <c r="N4106">
        <v>99</v>
      </c>
      <c r="O4106" t="s">
        <v>27</v>
      </c>
      <c r="P4106">
        <v>1</v>
      </c>
      <c r="Q4106" t="s">
        <v>34</v>
      </c>
      <c r="R4106">
        <v>555</v>
      </c>
      <c r="V4106" s="3">
        <f t="shared" si="129"/>
        <v>7.26</v>
      </c>
      <c r="W4106" s="3">
        <f>IF(AND(T4106&lt;&gt;"_U",T4106&lt;&gt;"c",J4106&lt;&gt;9,J4106&lt;&gt;99),IFERROR(VLOOKUP(A4106,'TA Total'!$A$2:$W$10000,18,0),"."),".")</f>
        <v>7647</v>
      </c>
    </row>
    <row r="4107" spans="1:23" x14ac:dyDescent="0.2">
      <c r="A4107" s="1" t="str">
        <f t="shared" si="128"/>
        <v>2018|Central Otago District|Female / Wahine</v>
      </c>
      <c r="B4107" t="s">
        <v>20</v>
      </c>
      <c r="C4107" t="s">
        <v>21</v>
      </c>
      <c r="D4107" t="s">
        <v>22</v>
      </c>
      <c r="E4107" t="s">
        <v>23</v>
      </c>
      <c r="F4107">
        <v>2018</v>
      </c>
      <c r="G4107">
        <v>2018</v>
      </c>
      <c r="H4107">
        <v>69</v>
      </c>
      <c r="I4107" t="s">
        <v>94</v>
      </c>
      <c r="J4107">
        <v>4</v>
      </c>
      <c r="K4107" t="s">
        <v>54</v>
      </c>
      <c r="L4107">
        <v>99</v>
      </c>
      <c r="M4107" t="s">
        <v>26</v>
      </c>
      <c r="N4107">
        <v>99</v>
      </c>
      <c r="O4107" t="s">
        <v>27</v>
      </c>
      <c r="P4107">
        <v>2</v>
      </c>
      <c r="Q4107" t="s">
        <v>31</v>
      </c>
      <c r="R4107">
        <v>639</v>
      </c>
      <c r="V4107" s="3">
        <f t="shared" si="129"/>
        <v>8.1300000000000008</v>
      </c>
      <c r="W4107" s="3">
        <f>IF(AND(T4107&lt;&gt;"_U",T4107&lt;&gt;"c",J4107&lt;&gt;9,J4107&lt;&gt;99),IFERROR(VLOOKUP(A4107,'TA Total'!$A$2:$W$10000,18,0),"."),".")</f>
        <v>7857</v>
      </c>
    </row>
    <row r="4108" spans="1:23" x14ac:dyDescent="0.2">
      <c r="A4108" s="1" t="str">
        <f t="shared" si="128"/>
        <v>2018|Central Otago District|Another gender / He ira kÄ“ anÅ</v>
      </c>
      <c r="B4108" t="s">
        <v>20</v>
      </c>
      <c r="C4108" t="s">
        <v>21</v>
      </c>
      <c r="D4108" t="s">
        <v>22</v>
      </c>
      <c r="E4108" t="s">
        <v>23</v>
      </c>
      <c r="F4108">
        <v>2018</v>
      </c>
      <c r="G4108">
        <v>2018</v>
      </c>
      <c r="H4108">
        <v>69</v>
      </c>
      <c r="I4108" t="s">
        <v>94</v>
      </c>
      <c r="J4108">
        <v>4</v>
      </c>
      <c r="K4108" t="s">
        <v>54</v>
      </c>
      <c r="L4108">
        <v>99</v>
      </c>
      <c r="M4108" t="s">
        <v>26</v>
      </c>
      <c r="N4108">
        <v>99</v>
      </c>
      <c r="O4108" t="s">
        <v>27</v>
      </c>
      <c r="P4108">
        <v>3</v>
      </c>
      <c r="Q4108" t="s">
        <v>28</v>
      </c>
      <c r="T4108" t="s">
        <v>36</v>
      </c>
      <c r="U4108" t="s">
        <v>37</v>
      </c>
      <c r="V4108" s="3" t="str">
        <f t="shared" si="129"/>
        <v>.</v>
      </c>
      <c r="W4108" s="3" t="str">
        <f>IF(AND(T4108&lt;&gt;"_U",T4108&lt;&gt;"c",J4108&lt;&gt;9,J4108&lt;&gt;99),IFERROR(VLOOKUP(A4108,'TA Total'!$A$2:$W$10000,18,0),"."),".")</f>
        <v>.</v>
      </c>
    </row>
    <row r="4109" spans="1:23" x14ac:dyDescent="0.2">
      <c r="A4109" s="1" t="str">
        <f t="shared" si="128"/>
        <v>2018|Central Otago District|Total - gender</v>
      </c>
      <c r="B4109" t="s">
        <v>20</v>
      </c>
      <c r="C4109" t="s">
        <v>21</v>
      </c>
      <c r="D4109" t="s">
        <v>22</v>
      </c>
      <c r="E4109" t="s">
        <v>23</v>
      </c>
      <c r="F4109">
        <v>2018</v>
      </c>
      <c r="G4109">
        <v>2018</v>
      </c>
      <c r="H4109">
        <v>69</v>
      </c>
      <c r="I4109" t="s">
        <v>94</v>
      </c>
      <c r="J4109">
        <v>4</v>
      </c>
      <c r="K4109" t="s">
        <v>54</v>
      </c>
      <c r="L4109">
        <v>99</v>
      </c>
      <c r="M4109" t="s">
        <v>26</v>
      </c>
      <c r="N4109">
        <v>99</v>
      </c>
      <c r="O4109" t="s">
        <v>27</v>
      </c>
      <c r="P4109">
        <v>99</v>
      </c>
      <c r="Q4109" t="s">
        <v>42</v>
      </c>
      <c r="R4109">
        <v>1194</v>
      </c>
      <c r="V4109" s="3">
        <f t="shared" si="129"/>
        <v>7.7</v>
      </c>
      <c r="W4109" s="3">
        <f>IF(AND(T4109&lt;&gt;"_U",T4109&lt;&gt;"c",J4109&lt;&gt;9,J4109&lt;&gt;99),IFERROR(VLOOKUP(A4109,'TA Total'!$A$2:$W$10000,18,0),"."),".")</f>
        <v>15504</v>
      </c>
    </row>
    <row r="4110" spans="1:23" x14ac:dyDescent="0.2">
      <c r="A4110" s="1" t="str">
        <f t="shared" si="128"/>
        <v>2018|Central Otago District|Male / TÄne</v>
      </c>
      <c r="B4110" t="s">
        <v>20</v>
      </c>
      <c r="C4110" t="s">
        <v>21</v>
      </c>
      <c r="D4110" t="s">
        <v>22</v>
      </c>
      <c r="E4110" t="s">
        <v>23</v>
      </c>
      <c r="F4110">
        <v>2018</v>
      </c>
      <c r="G4110">
        <v>2018</v>
      </c>
      <c r="H4110">
        <v>69</v>
      </c>
      <c r="I4110" t="s">
        <v>94</v>
      </c>
      <c r="J4110">
        <v>5</v>
      </c>
      <c r="K4110" t="s">
        <v>33</v>
      </c>
      <c r="L4110">
        <v>99</v>
      </c>
      <c r="M4110" t="s">
        <v>26</v>
      </c>
      <c r="N4110">
        <v>99</v>
      </c>
      <c r="O4110" t="s">
        <v>27</v>
      </c>
      <c r="P4110">
        <v>1</v>
      </c>
      <c r="Q4110" t="s">
        <v>34</v>
      </c>
      <c r="R4110">
        <v>249</v>
      </c>
      <c r="V4110" s="3">
        <f t="shared" si="129"/>
        <v>3.26</v>
      </c>
      <c r="W4110" s="3">
        <f>IF(AND(T4110&lt;&gt;"_U",T4110&lt;&gt;"c",J4110&lt;&gt;9,J4110&lt;&gt;99),IFERROR(VLOOKUP(A4110,'TA Total'!$A$2:$W$10000,18,0),"."),".")</f>
        <v>7647</v>
      </c>
    </row>
    <row r="4111" spans="1:23" x14ac:dyDescent="0.2">
      <c r="A4111" s="1" t="str">
        <f t="shared" si="128"/>
        <v>2018|Central Otago District|Female / Wahine</v>
      </c>
      <c r="B4111" t="s">
        <v>20</v>
      </c>
      <c r="C4111" t="s">
        <v>21</v>
      </c>
      <c r="D4111" t="s">
        <v>22</v>
      </c>
      <c r="E4111" t="s">
        <v>23</v>
      </c>
      <c r="F4111">
        <v>2018</v>
      </c>
      <c r="G4111">
        <v>2018</v>
      </c>
      <c r="H4111">
        <v>69</v>
      </c>
      <c r="I4111" t="s">
        <v>94</v>
      </c>
      <c r="J4111">
        <v>5</v>
      </c>
      <c r="K4111" t="s">
        <v>33</v>
      </c>
      <c r="L4111">
        <v>99</v>
      </c>
      <c r="M4111" t="s">
        <v>26</v>
      </c>
      <c r="N4111">
        <v>99</v>
      </c>
      <c r="O4111" t="s">
        <v>27</v>
      </c>
      <c r="P4111">
        <v>2</v>
      </c>
      <c r="Q4111" t="s">
        <v>31</v>
      </c>
      <c r="R4111">
        <v>735</v>
      </c>
      <c r="V4111" s="3">
        <f t="shared" si="129"/>
        <v>9.35</v>
      </c>
      <c r="W4111" s="3">
        <f>IF(AND(T4111&lt;&gt;"_U",T4111&lt;&gt;"c",J4111&lt;&gt;9,J4111&lt;&gt;99),IFERROR(VLOOKUP(A4111,'TA Total'!$A$2:$W$10000,18,0),"."),".")</f>
        <v>7857</v>
      </c>
    </row>
    <row r="4112" spans="1:23" x14ac:dyDescent="0.2">
      <c r="A4112" s="1" t="str">
        <f t="shared" si="128"/>
        <v>2018|Central Otago District|Another gender / He ira kÄ“ anÅ</v>
      </c>
      <c r="B4112" t="s">
        <v>20</v>
      </c>
      <c r="C4112" t="s">
        <v>21</v>
      </c>
      <c r="D4112" t="s">
        <v>22</v>
      </c>
      <c r="E4112" t="s">
        <v>23</v>
      </c>
      <c r="F4112">
        <v>2018</v>
      </c>
      <c r="G4112">
        <v>2018</v>
      </c>
      <c r="H4112">
        <v>69</v>
      </c>
      <c r="I4112" t="s">
        <v>94</v>
      </c>
      <c r="J4112">
        <v>5</v>
      </c>
      <c r="K4112" t="s">
        <v>33</v>
      </c>
      <c r="L4112">
        <v>99</v>
      </c>
      <c r="M4112" t="s">
        <v>26</v>
      </c>
      <c r="N4112">
        <v>99</v>
      </c>
      <c r="O4112" t="s">
        <v>27</v>
      </c>
      <c r="P4112">
        <v>3</v>
      </c>
      <c r="Q4112" t="s">
        <v>28</v>
      </c>
      <c r="T4112" t="s">
        <v>36</v>
      </c>
      <c r="U4112" t="s">
        <v>37</v>
      </c>
      <c r="V4112" s="3" t="str">
        <f t="shared" si="129"/>
        <v>.</v>
      </c>
      <c r="W4112" s="3" t="str">
        <f>IF(AND(T4112&lt;&gt;"_U",T4112&lt;&gt;"c",J4112&lt;&gt;9,J4112&lt;&gt;99),IFERROR(VLOOKUP(A4112,'TA Total'!$A$2:$W$10000,18,0),"."),".")</f>
        <v>.</v>
      </c>
    </row>
    <row r="4113" spans="1:23" x14ac:dyDescent="0.2">
      <c r="A4113" s="1" t="str">
        <f t="shared" si="128"/>
        <v>2018|Central Otago District|Total - gender</v>
      </c>
      <c r="B4113" t="s">
        <v>20</v>
      </c>
      <c r="C4113" t="s">
        <v>21</v>
      </c>
      <c r="D4113" t="s">
        <v>22</v>
      </c>
      <c r="E4113" t="s">
        <v>23</v>
      </c>
      <c r="F4113">
        <v>2018</v>
      </c>
      <c r="G4113">
        <v>2018</v>
      </c>
      <c r="H4113">
        <v>69</v>
      </c>
      <c r="I4113" t="s">
        <v>94</v>
      </c>
      <c r="J4113">
        <v>5</v>
      </c>
      <c r="K4113" t="s">
        <v>33</v>
      </c>
      <c r="L4113">
        <v>99</v>
      </c>
      <c r="M4113" t="s">
        <v>26</v>
      </c>
      <c r="N4113">
        <v>99</v>
      </c>
      <c r="O4113" t="s">
        <v>27</v>
      </c>
      <c r="P4113">
        <v>99</v>
      </c>
      <c r="Q4113" t="s">
        <v>42</v>
      </c>
      <c r="R4113">
        <v>984</v>
      </c>
      <c r="V4113" s="3">
        <f t="shared" si="129"/>
        <v>6.35</v>
      </c>
      <c r="W4113" s="3">
        <f>IF(AND(T4113&lt;&gt;"_U",T4113&lt;&gt;"c",J4113&lt;&gt;9,J4113&lt;&gt;99),IFERROR(VLOOKUP(A4113,'TA Total'!$A$2:$W$10000,18,0),"."),".")</f>
        <v>15504</v>
      </c>
    </row>
    <row r="4114" spans="1:23" x14ac:dyDescent="0.2">
      <c r="A4114" s="1" t="str">
        <f t="shared" si="128"/>
        <v>2018|Central Otago District|Male / TÄne</v>
      </c>
      <c r="B4114" t="s">
        <v>20</v>
      </c>
      <c r="C4114" t="s">
        <v>21</v>
      </c>
      <c r="D4114" t="s">
        <v>22</v>
      </c>
      <c r="E4114" t="s">
        <v>23</v>
      </c>
      <c r="F4114">
        <v>2018</v>
      </c>
      <c r="G4114">
        <v>2018</v>
      </c>
      <c r="H4114">
        <v>69</v>
      </c>
      <c r="I4114" t="s">
        <v>94</v>
      </c>
      <c r="J4114">
        <v>6</v>
      </c>
      <c r="K4114" t="s">
        <v>52</v>
      </c>
      <c r="L4114">
        <v>99</v>
      </c>
      <c r="M4114" t="s">
        <v>26</v>
      </c>
      <c r="N4114">
        <v>99</v>
      </c>
      <c r="O4114" t="s">
        <v>27</v>
      </c>
      <c r="P4114">
        <v>1</v>
      </c>
      <c r="Q4114" t="s">
        <v>34</v>
      </c>
      <c r="R4114">
        <v>2115</v>
      </c>
      <c r="V4114" s="3">
        <f t="shared" si="129"/>
        <v>27.66</v>
      </c>
      <c r="W4114" s="3">
        <f>IF(AND(T4114&lt;&gt;"_U",T4114&lt;&gt;"c",J4114&lt;&gt;9,J4114&lt;&gt;99),IFERROR(VLOOKUP(A4114,'TA Total'!$A$2:$W$10000,18,0),"."),".")</f>
        <v>7647</v>
      </c>
    </row>
    <row r="4115" spans="1:23" x14ac:dyDescent="0.2">
      <c r="A4115" s="1" t="str">
        <f t="shared" si="128"/>
        <v>2018|Central Otago District|Female / Wahine</v>
      </c>
      <c r="B4115" t="s">
        <v>20</v>
      </c>
      <c r="C4115" t="s">
        <v>21</v>
      </c>
      <c r="D4115" t="s">
        <v>22</v>
      </c>
      <c r="E4115" t="s">
        <v>23</v>
      </c>
      <c r="F4115">
        <v>2018</v>
      </c>
      <c r="G4115">
        <v>2018</v>
      </c>
      <c r="H4115">
        <v>69</v>
      </c>
      <c r="I4115" t="s">
        <v>94</v>
      </c>
      <c r="J4115">
        <v>6</v>
      </c>
      <c r="K4115" t="s">
        <v>52</v>
      </c>
      <c r="L4115">
        <v>99</v>
      </c>
      <c r="M4115" t="s">
        <v>26</v>
      </c>
      <c r="N4115">
        <v>99</v>
      </c>
      <c r="O4115" t="s">
        <v>27</v>
      </c>
      <c r="P4115">
        <v>2</v>
      </c>
      <c r="Q4115" t="s">
        <v>31</v>
      </c>
      <c r="R4115">
        <v>1770</v>
      </c>
      <c r="V4115" s="3">
        <f t="shared" si="129"/>
        <v>22.53</v>
      </c>
      <c r="W4115" s="3">
        <f>IF(AND(T4115&lt;&gt;"_U",T4115&lt;&gt;"c",J4115&lt;&gt;9,J4115&lt;&gt;99),IFERROR(VLOOKUP(A4115,'TA Total'!$A$2:$W$10000,18,0),"."),".")</f>
        <v>7857</v>
      </c>
    </row>
    <row r="4116" spans="1:23" x14ac:dyDescent="0.2">
      <c r="A4116" s="1" t="str">
        <f t="shared" si="128"/>
        <v>2018|Central Otago District|Another gender / He ira kÄ“ anÅ</v>
      </c>
      <c r="B4116" t="s">
        <v>20</v>
      </c>
      <c r="C4116" t="s">
        <v>21</v>
      </c>
      <c r="D4116" t="s">
        <v>22</v>
      </c>
      <c r="E4116" t="s">
        <v>23</v>
      </c>
      <c r="F4116">
        <v>2018</v>
      </c>
      <c r="G4116">
        <v>2018</v>
      </c>
      <c r="H4116">
        <v>69</v>
      </c>
      <c r="I4116" t="s">
        <v>94</v>
      </c>
      <c r="J4116">
        <v>6</v>
      </c>
      <c r="K4116" t="s">
        <v>52</v>
      </c>
      <c r="L4116">
        <v>99</v>
      </c>
      <c r="M4116" t="s">
        <v>26</v>
      </c>
      <c r="N4116">
        <v>99</v>
      </c>
      <c r="O4116" t="s">
        <v>27</v>
      </c>
      <c r="P4116">
        <v>3</v>
      </c>
      <c r="Q4116" t="s">
        <v>28</v>
      </c>
      <c r="T4116" t="s">
        <v>36</v>
      </c>
      <c r="U4116" t="s">
        <v>37</v>
      </c>
      <c r="V4116" s="3" t="str">
        <f t="shared" si="129"/>
        <v>.</v>
      </c>
      <c r="W4116" s="3" t="str">
        <f>IF(AND(T4116&lt;&gt;"_U",T4116&lt;&gt;"c",J4116&lt;&gt;9,J4116&lt;&gt;99),IFERROR(VLOOKUP(A4116,'TA Total'!$A$2:$W$10000,18,0),"."),".")</f>
        <v>.</v>
      </c>
    </row>
    <row r="4117" spans="1:23" x14ac:dyDescent="0.2">
      <c r="A4117" s="1" t="str">
        <f t="shared" si="128"/>
        <v>2018|Central Otago District|Total - gender</v>
      </c>
      <c r="B4117" t="s">
        <v>20</v>
      </c>
      <c r="C4117" t="s">
        <v>21</v>
      </c>
      <c r="D4117" t="s">
        <v>22</v>
      </c>
      <c r="E4117" t="s">
        <v>23</v>
      </c>
      <c r="F4117">
        <v>2018</v>
      </c>
      <c r="G4117">
        <v>2018</v>
      </c>
      <c r="H4117">
        <v>69</v>
      </c>
      <c r="I4117" t="s">
        <v>94</v>
      </c>
      <c r="J4117">
        <v>6</v>
      </c>
      <c r="K4117" t="s">
        <v>52</v>
      </c>
      <c r="L4117">
        <v>99</v>
      </c>
      <c r="M4117" t="s">
        <v>26</v>
      </c>
      <c r="N4117">
        <v>99</v>
      </c>
      <c r="O4117" t="s">
        <v>27</v>
      </c>
      <c r="P4117">
        <v>99</v>
      </c>
      <c r="Q4117" t="s">
        <v>42</v>
      </c>
      <c r="R4117">
        <v>3885</v>
      </c>
      <c r="V4117" s="3">
        <f t="shared" si="129"/>
        <v>25.06</v>
      </c>
      <c r="W4117" s="3">
        <f>IF(AND(T4117&lt;&gt;"_U",T4117&lt;&gt;"c",J4117&lt;&gt;9,J4117&lt;&gt;99),IFERROR(VLOOKUP(A4117,'TA Total'!$A$2:$W$10000,18,0),"."),".")</f>
        <v>15504</v>
      </c>
    </row>
    <row r="4118" spans="1:23" x14ac:dyDescent="0.2">
      <c r="A4118" s="1" t="str">
        <f t="shared" si="128"/>
        <v>2018|Central Otago District|Male / TÄne</v>
      </c>
      <c r="B4118" t="s">
        <v>20</v>
      </c>
      <c r="C4118" t="s">
        <v>21</v>
      </c>
      <c r="D4118" t="s">
        <v>22</v>
      </c>
      <c r="E4118" t="s">
        <v>23</v>
      </c>
      <c r="F4118">
        <v>2018</v>
      </c>
      <c r="G4118">
        <v>2018</v>
      </c>
      <c r="H4118">
        <v>69</v>
      </c>
      <c r="I4118" t="s">
        <v>94</v>
      </c>
      <c r="J4118">
        <v>9</v>
      </c>
      <c r="K4118" t="s">
        <v>25</v>
      </c>
      <c r="L4118">
        <v>99</v>
      </c>
      <c r="M4118" t="s">
        <v>26</v>
      </c>
      <c r="N4118">
        <v>99</v>
      </c>
      <c r="O4118" t="s">
        <v>27</v>
      </c>
      <c r="P4118">
        <v>1</v>
      </c>
      <c r="Q4118" t="s">
        <v>34</v>
      </c>
      <c r="R4118">
        <v>1440</v>
      </c>
      <c r="V4118" s="3" t="str">
        <f t="shared" si="129"/>
        <v>.</v>
      </c>
      <c r="W4118" s="3" t="str">
        <f>IF(AND(T4118&lt;&gt;"_U",T4118&lt;&gt;"c",J4118&lt;&gt;9,J4118&lt;&gt;99),IFERROR(VLOOKUP(A4118,'TA Total'!$A$2:$W$10000,18,0),"."),".")</f>
        <v>.</v>
      </c>
    </row>
    <row r="4119" spans="1:23" x14ac:dyDescent="0.2">
      <c r="A4119" s="1" t="str">
        <f t="shared" si="128"/>
        <v>2018|Central Otago District|Female / Wahine</v>
      </c>
      <c r="B4119" t="s">
        <v>20</v>
      </c>
      <c r="C4119" t="s">
        <v>21</v>
      </c>
      <c r="D4119" t="s">
        <v>22</v>
      </c>
      <c r="E4119" t="s">
        <v>23</v>
      </c>
      <c r="F4119">
        <v>2018</v>
      </c>
      <c r="G4119">
        <v>2018</v>
      </c>
      <c r="H4119">
        <v>69</v>
      </c>
      <c r="I4119" t="s">
        <v>94</v>
      </c>
      <c r="J4119">
        <v>9</v>
      </c>
      <c r="K4119" t="s">
        <v>25</v>
      </c>
      <c r="L4119">
        <v>99</v>
      </c>
      <c r="M4119" t="s">
        <v>26</v>
      </c>
      <c r="N4119">
        <v>99</v>
      </c>
      <c r="O4119" t="s">
        <v>27</v>
      </c>
      <c r="P4119">
        <v>2</v>
      </c>
      <c r="Q4119" t="s">
        <v>31</v>
      </c>
      <c r="R4119">
        <v>966</v>
      </c>
      <c r="V4119" s="3" t="str">
        <f t="shared" si="129"/>
        <v>.</v>
      </c>
      <c r="W4119" s="3" t="str">
        <f>IF(AND(T4119&lt;&gt;"_U",T4119&lt;&gt;"c",J4119&lt;&gt;9,J4119&lt;&gt;99),IFERROR(VLOOKUP(A4119,'TA Total'!$A$2:$W$10000,18,0),"."),".")</f>
        <v>.</v>
      </c>
    </row>
    <row r="4120" spans="1:23" x14ac:dyDescent="0.2">
      <c r="A4120" s="1" t="str">
        <f t="shared" si="128"/>
        <v>2018|Central Otago District|Another gender / He ira kÄ“ anÅ</v>
      </c>
      <c r="B4120" t="s">
        <v>20</v>
      </c>
      <c r="C4120" t="s">
        <v>21</v>
      </c>
      <c r="D4120" t="s">
        <v>22</v>
      </c>
      <c r="E4120" t="s">
        <v>23</v>
      </c>
      <c r="F4120">
        <v>2018</v>
      </c>
      <c r="G4120">
        <v>2018</v>
      </c>
      <c r="H4120">
        <v>69</v>
      </c>
      <c r="I4120" t="s">
        <v>94</v>
      </c>
      <c r="J4120">
        <v>9</v>
      </c>
      <c r="K4120" t="s">
        <v>25</v>
      </c>
      <c r="L4120">
        <v>99</v>
      </c>
      <c r="M4120" t="s">
        <v>26</v>
      </c>
      <c r="N4120">
        <v>99</v>
      </c>
      <c r="O4120" t="s">
        <v>27</v>
      </c>
      <c r="P4120">
        <v>3</v>
      </c>
      <c r="Q4120" t="s">
        <v>28</v>
      </c>
      <c r="T4120" t="s">
        <v>36</v>
      </c>
      <c r="U4120" t="s">
        <v>37</v>
      </c>
      <c r="V4120" s="3" t="str">
        <f t="shared" si="129"/>
        <v>.</v>
      </c>
      <c r="W4120" s="3" t="str">
        <f>IF(AND(T4120&lt;&gt;"_U",T4120&lt;&gt;"c",J4120&lt;&gt;9,J4120&lt;&gt;99),IFERROR(VLOOKUP(A4120,'TA Total'!$A$2:$W$10000,18,0),"."),".")</f>
        <v>.</v>
      </c>
    </row>
    <row r="4121" spans="1:23" x14ac:dyDescent="0.2">
      <c r="A4121" s="1" t="str">
        <f t="shared" si="128"/>
        <v>2018|Central Otago District|Total - gender</v>
      </c>
      <c r="B4121" t="s">
        <v>20</v>
      </c>
      <c r="C4121" t="s">
        <v>21</v>
      </c>
      <c r="D4121" t="s">
        <v>22</v>
      </c>
      <c r="E4121" t="s">
        <v>23</v>
      </c>
      <c r="F4121">
        <v>2018</v>
      </c>
      <c r="G4121">
        <v>2018</v>
      </c>
      <c r="H4121">
        <v>69</v>
      </c>
      <c r="I4121" t="s">
        <v>94</v>
      </c>
      <c r="J4121">
        <v>9</v>
      </c>
      <c r="K4121" t="s">
        <v>25</v>
      </c>
      <c r="L4121">
        <v>99</v>
      </c>
      <c r="M4121" t="s">
        <v>26</v>
      </c>
      <c r="N4121">
        <v>99</v>
      </c>
      <c r="O4121" t="s">
        <v>27</v>
      </c>
      <c r="P4121">
        <v>99</v>
      </c>
      <c r="Q4121" t="s">
        <v>42</v>
      </c>
      <c r="R4121">
        <v>2403</v>
      </c>
      <c r="V4121" s="3" t="str">
        <f t="shared" si="129"/>
        <v>.</v>
      </c>
      <c r="W4121" s="3" t="str">
        <f>IF(AND(T4121&lt;&gt;"_U",T4121&lt;&gt;"c",J4121&lt;&gt;9,J4121&lt;&gt;99),IFERROR(VLOOKUP(A4121,'TA Total'!$A$2:$W$10000,18,0),"."),".")</f>
        <v>.</v>
      </c>
    </row>
    <row r="4122" spans="1:23" x14ac:dyDescent="0.2">
      <c r="A4122" s="1" t="str">
        <f t="shared" si="128"/>
        <v>2018|Central Otago District|Male / TÄne</v>
      </c>
      <c r="B4122" t="s">
        <v>20</v>
      </c>
      <c r="C4122" t="s">
        <v>21</v>
      </c>
      <c r="D4122" t="s">
        <v>22</v>
      </c>
      <c r="E4122" t="s">
        <v>23</v>
      </c>
      <c r="F4122">
        <v>2018</v>
      </c>
      <c r="G4122">
        <v>2018</v>
      </c>
      <c r="H4122">
        <v>69</v>
      </c>
      <c r="I4122" t="s">
        <v>94</v>
      </c>
      <c r="J4122">
        <v>77</v>
      </c>
      <c r="K4122" t="s">
        <v>49</v>
      </c>
      <c r="L4122">
        <v>99</v>
      </c>
      <c r="M4122" t="s">
        <v>26</v>
      </c>
      <c r="N4122">
        <v>99</v>
      </c>
      <c r="O4122" t="s">
        <v>27</v>
      </c>
      <c r="P4122">
        <v>1</v>
      </c>
      <c r="Q4122" t="s">
        <v>34</v>
      </c>
      <c r="R4122">
        <v>7647</v>
      </c>
      <c r="V4122" s="3">
        <f t="shared" si="129"/>
        <v>100</v>
      </c>
      <c r="W4122" s="3">
        <f>IF(AND(T4122&lt;&gt;"_U",T4122&lt;&gt;"c",J4122&lt;&gt;9,J4122&lt;&gt;99),IFERROR(VLOOKUP(A4122,'TA Total'!$A$2:$W$10000,18,0),"."),".")</f>
        <v>7647</v>
      </c>
    </row>
    <row r="4123" spans="1:23" x14ac:dyDescent="0.2">
      <c r="A4123" s="1" t="str">
        <f t="shared" si="128"/>
        <v>2018|Central Otago District|Female / Wahine</v>
      </c>
      <c r="B4123" t="s">
        <v>20</v>
      </c>
      <c r="C4123" t="s">
        <v>21</v>
      </c>
      <c r="D4123" t="s">
        <v>22</v>
      </c>
      <c r="E4123" t="s">
        <v>23</v>
      </c>
      <c r="F4123">
        <v>2018</v>
      </c>
      <c r="G4123">
        <v>2018</v>
      </c>
      <c r="H4123">
        <v>69</v>
      </c>
      <c r="I4123" t="s">
        <v>94</v>
      </c>
      <c r="J4123">
        <v>77</v>
      </c>
      <c r="K4123" t="s">
        <v>49</v>
      </c>
      <c r="L4123">
        <v>99</v>
      </c>
      <c r="M4123" t="s">
        <v>26</v>
      </c>
      <c r="N4123">
        <v>99</v>
      </c>
      <c r="O4123" t="s">
        <v>27</v>
      </c>
      <c r="P4123">
        <v>2</v>
      </c>
      <c r="Q4123" t="s">
        <v>31</v>
      </c>
      <c r="R4123">
        <v>7857</v>
      </c>
      <c r="V4123" s="3">
        <f t="shared" si="129"/>
        <v>100</v>
      </c>
      <c r="W4123" s="3">
        <f>IF(AND(T4123&lt;&gt;"_U",T4123&lt;&gt;"c",J4123&lt;&gt;9,J4123&lt;&gt;99),IFERROR(VLOOKUP(A4123,'TA Total'!$A$2:$W$10000,18,0),"."),".")</f>
        <v>7857</v>
      </c>
    </row>
    <row r="4124" spans="1:23" x14ac:dyDescent="0.2">
      <c r="A4124" s="1" t="str">
        <f t="shared" si="128"/>
        <v>2018|Central Otago District|Another gender / He ira kÄ“ anÅ</v>
      </c>
      <c r="B4124" t="s">
        <v>20</v>
      </c>
      <c r="C4124" t="s">
        <v>21</v>
      </c>
      <c r="D4124" t="s">
        <v>22</v>
      </c>
      <c r="E4124" t="s">
        <v>23</v>
      </c>
      <c r="F4124">
        <v>2018</v>
      </c>
      <c r="G4124">
        <v>2018</v>
      </c>
      <c r="H4124">
        <v>69</v>
      </c>
      <c r="I4124" t="s">
        <v>94</v>
      </c>
      <c r="J4124">
        <v>77</v>
      </c>
      <c r="K4124" t="s">
        <v>49</v>
      </c>
      <c r="L4124">
        <v>99</v>
      </c>
      <c r="M4124" t="s">
        <v>26</v>
      </c>
      <c r="N4124">
        <v>99</v>
      </c>
      <c r="O4124" t="s">
        <v>27</v>
      </c>
      <c r="P4124">
        <v>3</v>
      </c>
      <c r="Q4124" t="s">
        <v>28</v>
      </c>
      <c r="T4124" t="s">
        <v>36</v>
      </c>
      <c r="U4124" t="s">
        <v>37</v>
      </c>
      <c r="V4124" s="3" t="str">
        <f t="shared" si="129"/>
        <v>.</v>
      </c>
      <c r="W4124" s="3" t="str">
        <f>IF(AND(T4124&lt;&gt;"_U",T4124&lt;&gt;"c",J4124&lt;&gt;9,J4124&lt;&gt;99),IFERROR(VLOOKUP(A4124,'TA Total'!$A$2:$W$10000,18,0),"."),".")</f>
        <v>.</v>
      </c>
    </row>
    <row r="4125" spans="1:23" x14ac:dyDescent="0.2">
      <c r="A4125" s="1" t="str">
        <f t="shared" si="128"/>
        <v>2018|Central Otago District|Total - gender</v>
      </c>
      <c r="B4125" t="s">
        <v>20</v>
      </c>
      <c r="C4125" t="s">
        <v>21</v>
      </c>
      <c r="D4125" t="s">
        <v>22</v>
      </c>
      <c r="E4125" t="s">
        <v>23</v>
      </c>
      <c r="F4125">
        <v>2018</v>
      </c>
      <c r="G4125">
        <v>2018</v>
      </c>
      <c r="H4125">
        <v>69</v>
      </c>
      <c r="I4125" t="s">
        <v>94</v>
      </c>
      <c r="J4125">
        <v>77</v>
      </c>
      <c r="K4125" t="s">
        <v>49</v>
      </c>
      <c r="L4125">
        <v>99</v>
      </c>
      <c r="M4125" t="s">
        <v>26</v>
      </c>
      <c r="N4125">
        <v>99</v>
      </c>
      <c r="O4125" t="s">
        <v>27</v>
      </c>
      <c r="P4125">
        <v>99</v>
      </c>
      <c r="Q4125" t="s">
        <v>42</v>
      </c>
      <c r="R4125">
        <v>15504</v>
      </c>
      <c r="V4125" s="3">
        <f t="shared" si="129"/>
        <v>100</v>
      </c>
      <c r="W4125" s="3">
        <f>IF(AND(T4125&lt;&gt;"_U",T4125&lt;&gt;"c",J4125&lt;&gt;9,J4125&lt;&gt;99),IFERROR(VLOOKUP(A4125,'TA Total'!$A$2:$W$10000,18,0),"."),".")</f>
        <v>15504</v>
      </c>
    </row>
    <row r="4126" spans="1:23" x14ac:dyDescent="0.2">
      <c r="A4126" s="1" t="str">
        <f t="shared" si="128"/>
        <v>2018|Central Otago District|Male / TÄne</v>
      </c>
      <c r="B4126" t="s">
        <v>20</v>
      </c>
      <c r="C4126" t="s">
        <v>21</v>
      </c>
      <c r="D4126" t="s">
        <v>22</v>
      </c>
      <c r="E4126" t="s">
        <v>23</v>
      </c>
      <c r="F4126">
        <v>2018</v>
      </c>
      <c r="G4126">
        <v>2018</v>
      </c>
      <c r="H4126">
        <v>69</v>
      </c>
      <c r="I4126" t="s">
        <v>94</v>
      </c>
      <c r="J4126">
        <v>99</v>
      </c>
      <c r="K4126" t="s">
        <v>47</v>
      </c>
      <c r="L4126">
        <v>99</v>
      </c>
      <c r="M4126" t="s">
        <v>26</v>
      </c>
      <c r="N4126">
        <v>99</v>
      </c>
      <c r="O4126" t="s">
        <v>27</v>
      </c>
      <c r="P4126">
        <v>1</v>
      </c>
      <c r="Q4126" t="s">
        <v>34</v>
      </c>
      <c r="R4126">
        <v>9084</v>
      </c>
      <c r="V4126" s="3" t="str">
        <f t="shared" si="129"/>
        <v>.</v>
      </c>
      <c r="W4126" s="3" t="str">
        <f>IF(AND(T4126&lt;&gt;"_U",T4126&lt;&gt;"c",J4126&lt;&gt;9,J4126&lt;&gt;99),IFERROR(VLOOKUP(A4126,'TA Total'!$A$2:$W$10000,18,0),"."),".")</f>
        <v>.</v>
      </c>
    </row>
    <row r="4127" spans="1:23" x14ac:dyDescent="0.2">
      <c r="A4127" s="1" t="str">
        <f t="shared" si="128"/>
        <v>2018|Central Otago District|Female / Wahine</v>
      </c>
      <c r="B4127" t="s">
        <v>20</v>
      </c>
      <c r="C4127" t="s">
        <v>21</v>
      </c>
      <c r="D4127" t="s">
        <v>22</v>
      </c>
      <c r="E4127" t="s">
        <v>23</v>
      </c>
      <c r="F4127">
        <v>2018</v>
      </c>
      <c r="G4127">
        <v>2018</v>
      </c>
      <c r="H4127">
        <v>69</v>
      </c>
      <c r="I4127" t="s">
        <v>94</v>
      </c>
      <c r="J4127">
        <v>99</v>
      </c>
      <c r="K4127" t="s">
        <v>47</v>
      </c>
      <c r="L4127">
        <v>99</v>
      </c>
      <c r="M4127" t="s">
        <v>26</v>
      </c>
      <c r="N4127">
        <v>99</v>
      </c>
      <c r="O4127" t="s">
        <v>27</v>
      </c>
      <c r="P4127">
        <v>2</v>
      </c>
      <c r="Q4127" t="s">
        <v>31</v>
      </c>
      <c r="R4127">
        <v>8820</v>
      </c>
      <c r="V4127" s="3" t="str">
        <f t="shared" si="129"/>
        <v>.</v>
      </c>
      <c r="W4127" s="3" t="str">
        <f>IF(AND(T4127&lt;&gt;"_U",T4127&lt;&gt;"c",J4127&lt;&gt;9,J4127&lt;&gt;99),IFERROR(VLOOKUP(A4127,'TA Total'!$A$2:$W$10000,18,0),"."),".")</f>
        <v>.</v>
      </c>
    </row>
    <row r="4128" spans="1:23" x14ac:dyDescent="0.2">
      <c r="A4128" s="1" t="str">
        <f t="shared" si="128"/>
        <v>2018|Central Otago District|Another gender / He ira kÄ“ anÅ</v>
      </c>
      <c r="B4128" t="s">
        <v>20</v>
      </c>
      <c r="C4128" t="s">
        <v>21</v>
      </c>
      <c r="D4128" t="s">
        <v>22</v>
      </c>
      <c r="E4128" t="s">
        <v>23</v>
      </c>
      <c r="F4128">
        <v>2018</v>
      </c>
      <c r="G4128">
        <v>2018</v>
      </c>
      <c r="H4128">
        <v>69</v>
      </c>
      <c r="I4128" t="s">
        <v>94</v>
      </c>
      <c r="J4128">
        <v>99</v>
      </c>
      <c r="K4128" t="s">
        <v>47</v>
      </c>
      <c r="L4128">
        <v>99</v>
      </c>
      <c r="M4128" t="s">
        <v>26</v>
      </c>
      <c r="N4128">
        <v>99</v>
      </c>
      <c r="O4128" t="s">
        <v>27</v>
      </c>
      <c r="P4128">
        <v>3</v>
      </c>
      <c r="Q4128" t="s">
        <v>28</v>
      </c>
      <c r="T4128" t="s">
        <v>36</v>
      </c>
      <c r="U4128" t="s">
        <v>37</v>
      </c>
      <c r="V4128" s="3" t="str">
        <f t="shared" si="129"/>
        <v>.</v>
      </c>
      <c r="W4128" s="3" t="str">
        <f>IF(AND(T4128&lt;&gt;"_U",T4128&lt;&gt;"c",J4128&lt;&gt;9,J4128&lt;&gt;99),IFERROR(VLOOKUP(A4128,'TA Total'!$A$2:$W$10000,18,0),"."),".")</f>
        <v>.</v>
      </c>
    </row>
    <row r="4129" spans="1:23" x14ac:dyDescent="0.2">
      <c r="A4129" s="1" t="str">
        <f t="shared" si="128"/>
        <v>2018|Central Otago District|Total - gender</v>
      </c>
      <c r="B4129" t="s">
        <v>20</v>
      </c>
      <c r="C4129" t="s">
        <v>21</v>
      </c>
      <c r="D4129" t="s">
        <v>22</v>
      </c>
      <c r="E4129" t="s">
        <v>23</v>
      </c>
      <c r="F4129">
        <v>2018</v>
      </c>
      <c r="G4129">
        <v>2018</v>
      </c>
      <c r="H4129">
        <v>69</v>
      </c>
      <c r="I4129" t="s">
        <v>94</v>
      </c>
      <c r="J4129">
        <v>99</v>
      </c>
      <c r="K4129" t="s">
        <v>47</v>
      </c>
      <c r="L4129">
        <v>99</v>
      </c>
      <c r="M4129" t="s">
        <v>26</v>
      </c>
      <c r="N4129">
        <v>99</v>
      </c>
      <c r="O4129" t="s">
        <v>27</v>
      </c>
      <c r="P4129">
        <v>99</v>
      </c>
      <c r="Q4129" t="s">
        <v>42</v>
      </c>
      <c r="R4129">
        <v>17907</v>
      </c>
      <c r="V4129" s="3" t="str">
        <f t="shared" si="129"/>
        <v>.</v>
      </c>
      <c r="W4129" s="3" t="str">
        <f>IF(AND(T4129&lt;&gt;"_U",T4129&lt;&gt;"c",J4129&lt;&gt;9,J4129&lt;&gt;99),IFERROR(VLOOKUP(A4129,'TA Total'!$A$2:$W$10000,18,0),"."),".")</f>
        <v>.</v>
      </c>
    </row>
    <row r="4130" spans="1:23" x14ac:dyDescent="0.2">
      <c r="A4130" s="1" t="str">
        <f t="shared" si="128"/>
        <v>2018|Queenstown-Lakes District|Male / TÄne</v>
      </c>
      <c r="B4130" t="s">
        <v>20</v>
      </c>
      <c r="C4130" t="s">
        <v>21</v>
      </c>
      <c r="D4130" t="s">
        <v>22</v>
      </c>
      <c r="E4130" t="s">
        <v>23</v>
      </c>
      <c r="F4130">
        <v>2018</v>
      </c>
      <c r="G4130">
        <v>2018</v>
      </c>
      <c r="H4130">
        <v>70</v>
      </c>
      <c r="I4130" t="s">
        <v>140</v>
      </c>
      <c r="J4130">
        <v>1</v>
      </c>
      <c r="K4130" t="s">
        <v>30</v>
      </c>
      <c r="L4130">
        <v>99</v>
      </c>
      <c r="M4130" t="s">
        <v>26</v>
      </c>
      <c r="N4130">
        <v>99</v>
      </c>
      <c r="O4130" t="s">
        <v>27</v>
      </c>
      <c r="P4130">
        <v>1</v>
      </c>
      <c r="Q4130" t="s">
        <v>34</v>
      </c>
      <c r="R4130">
        <v>6120</v>
      </c>
      <c r="V4130" s="3">
        <f t="shared" si="129"/>
        <v>48.24</v>
      </c>
      <c r="W4130" s="3">
        <f>IF(AND(T4130&lt;&gt;"_U",T4130&lt;&gt;"c",J4130&lt;&gt;9,J4130&lt;&gt;99),IFERROR(VLOOKUP(A4130,'TA Total'!$A$2:$W$10000,18,0),"."),".")</f>
        <v>12687</v>
      </c>
    </row>
    <row r="4131" spans="1:23" x14ac:dyDescent="0.2">
      <c r="A4131" s="1" t="str">
        <f t="shared" si="128"/>
        <v>2018|Queenstown-Lakes District|Female / Wahine</v>
      </c>
      <c r="B4131" t="s">
        <v>20</v>
      </c>
      <c r="C4131" t="s">
        <v>21</v>
      </c>
      <c r="D4131" t="s">
        <v>22</v>
      </c>
      <c r="E4131" t="s">
        <v>23</v>
      </c>
      <c r="F4131">
        <v>2018</v>
      </c>
      <c r="G4131">
        <v>2018</v>
      </c>
      <c r="H4131">
        <v>70</v>
      </c>
      <c r="I4131" t="s">
        <v>140</v>
      </c>
      <c r="J4131">
        <v>1</v>
      </c>
      <c r="K4131" t="s">
        <v>30</v>
      </c>
      <c r="L4131">
        <v>99</v>
      </c>
      <c r="M4131" t="s">
        <v>26</v>
      </c>
      <c r="N4131">
        <v>99</v>
      </c>
      <c r="O4131" t="s">
        <v>27</v>
      </c>
      <c r="P4131">
        <v>2</v>
      </c>
      <c r="Q4131" t="s">
        <v>31</v>
      </c>
      <c r="R4131">
        <v>6123</v>
      </c>
      <c r="V4131" s="3">
        <f t="shared" si="129"/>
        <v>47.44</v>
      </c>
      <c r="W4131" s="3">
        <f>IF(AND(T4131&lt;&gt;"_U",T4131&lt;&gt;"c",J4131&lt;&gt;9,J4131&lt;&gt;99),IFERROR(VLOOKUP(A4131,'TA Total'!$A$2:$W$10000,18,0),"."),".")</f>
        <v>12906</v>
      </c>
    </row>
    <row r="4132" spans="1:23" x14ac:dyDescent="0.2">
      <c r="A4132" s="1" t="str">
        <f t="shared" si="128"/>
        <v>2018|Queenstown-Lakes District|Another gender / He ira kÄ“ anÅ</v>
      </c>
      <c r="B4132" t="s">
        <v>20</v>
      </c>
      <c r="C4132" t="s">
        <v>21</v>
      </c>
      <c r="D4132" t="s">
        <v>22</v>
      </c>
      <c r="E4132" t="s">
        <v>23</v>
      </c>
      <c r="F4132">
        <v>2018</v>
      </c>
      <c r="G4132">
        <v>2018</v>
      </c>
      <c r="H4132">
        <v>70</v>
      </c>
      <c r="I4132" t="s">
        <v>140</v>
      </c>
      <c r="J4132">
        <v>1</v>
      </c>
      <c r="K4132" t="s">
        <v>30</v>
      </c>
      <c r="L4132">
        <v>99</v>
      </c>
      <c r="M4132" t="s">
        <v>26</v>
      </c>
      <c r="N4132">
        <v>99</v>
      </c>
      <c r="O4132" t="s">
        <v>27</v>
      </c>
      <c r="P4132">
        <v>3</v>
      </c>
      <c r="Q4132" t="s">
        <v>28</v>
      </c>
      <c r="T4132" t="s">
        <v>36</v>
      </c>
      <c r="U4132" t="s">
        <v>37</v>
      </c>
      <c r="V4132" s="3" t="str">
        <f t="shared" si="129"/>
        <v>.</v>
      </c>
      <c r="W4132" s="3" t="str">
        <f>IF(AND(T4132&lt;&gt;"_U",T4132&lt;&gt;"c",J4132&lt;&gt;9,J4132&lt;&gt;99),IFERROR(VLOOKUP(A4132,'TA Total'!$A$2:$W$10000,18,0),"."),".")</f>
        <v>.</v>
      </c>
    </row>
    <row r="4133" spans="1:23" x14ac:dyDescent="0.2">
      <c r="A4133" s="1" t="str">
        <f t="shared" si="128"/>
        <v>2018|Queenstown-Lakes District|Total - gender</v>
      </c>
      <c r="B4133" t="s">
        <v>20</v>
      </c>
      <c r="C4133" t="s">
        <v>21</v>
      </c>
      <c r="D4133" t="s">
        <v>22</v>
      </c>
      <c r="E4133" t="s">
        <v>23</v>
      </c>
      <c r="F4133">
        <v>2018</v>
      </c>
      <c r="G4133">
        <v>2018</v>
      </c>
      <c r="H4133">
        <v>70</v>
      </c>
      <c r="I4133" t="s">
        <v>140</v>
      </c>
      <c r="J4133">
        <v>1</v>
      </c>
      <c r="K4133" t="s">
        <v>30</v>
      </c>
      <c r="L4133">
        <v>99</v>
      </c>
      <c r="M4133" t="s">
        <v>26</v>
      </c>
      <c r="N4133">
        <v>99</v>
      </c>
      <c r="O4133" t="s">
        <v>27</v>
      </c>
      <c r="P4133">
        <v>99</v>
      </c>
      <c r="Q4133" t="s">
        <v>42</v>
      </c>
      <c r="R4133">
        <v>12246</v>
      </c>
      <c r="V4133" s="3">
        <f t="shared" si="129"/>
        <v>47.85</v>
      </c>
      <c r="W4133" s="3">
        <f>IF(AND(T4133&lt;&gt;"_U",T4133&lt;&gt;"c",J4133&lt;&gt;9,J4133&lt;&gt;99),IFERROR(VLOOKUP(A4133,'TA Total'!$A$2:$W$10000,18,0),"."),".")</f>
        <v>25593</v>
      </c>
    </row>
    <row r="4134" spans="1:23" x14ac:dyDescent="0.2">
      <c r="A4134" s="1" t="str">
        <f t="shared" si="128"/>
        <v>2018|Queenstown-Lakes District|Male / TÄne</v>
      </c>
      <c r="B4134" t="s">
        <v>20</v>
      </c>
      <c r="C4134" t="s">
        <v>21</v>
      </c>
      <c r="D4134" t="s">
        <v>22</v>
      </c>
      <c r="E4134" t="s">
        <v>23</v>
      </c>
      <c r="F4134">
        <v>2018</v>
      </c>
      <c r="G4134">
        <v>2018</v>
      </c>
      <c r="H4134">
        <v>70</v>
      </c>
      <c r="I4134" t="s">
        <v>140</v>
      </c>
      <c r="J4134">
        <v>3</v>
      </c>
      <c r="K4134" t="s">
        <v>39</v>
      </c>
      <c r="L4134">
        <v>99</v>
      </c>
      <c r="M4134" t="s">
        <v>26</v>
      </c>
      <c r="N4134">
        <v>99</v>
      </c>
      <c r="O4134" t="s">
        <v>27</v>
      </c>
      <c r="P4134">
        <v>1</v>
      </c>
      <c r="Q4134" t="s">
        <v>34</v>
      </c>
      <c r="R4134">
        <v>240</v>
      </c>
      <c r="V4134" s="3">
        <f t="shared" si="129"/>
        <v>1.89</v>
      </c>
      <c r="W4134" s="3">
        <f>IF(AND(T4134&lt;&gt;"_U",T4134&lt;&gt;"c",J4134&lt;&gt;9,J4134&lt;&gt;99),IFERROR(VLOOKUP(A4134,'TA Total'!$A$2:$W$10000,18,0),"."),".")</f>
        <v>12687</v>
      </c>
    </row>
    <row r="4135" spans="1:23" x14ac:dyDescent="0.2">
      <c r="A4135" s="1" t="str">
        <f t="shared" si="128"/>
        <v>2018|Queenstown-Lakes District|Female / Wahine</v>
      </c>
      <c r="B4135" t="s">
        <v>20</v>
      </c>
      <c r="C4135" t="s">
        <v>21</v>
      </c>
      <c r="D4135" t="s">
        <v>22</v>
      </c>
      <c r="E4135" t="s">
        <v>23</v>
      </c>
      <c r="F4135">
        <v>2018</v>
      </c>
      <c r="G4135">
        <v>2018</v>
      </c>
      <c r="H4135">
        <v>70</v>
      </c>
      <c r="I4135" t="s">
        <v>140</v>
      </c>
      <c r="J4135">
        <v>3</v>
      </c>
      <c r="K4135" t="s">
        <v>39</v>
      </c>
      <c r="L4135">
        <v>99</v>
      </c>
      <c r="M4135" t="s">
        <v>26</v>
      </c>
      <c r="N4135">
        <v>99</v>
      </c>
      <c r="O4135" t="s">
        <v>27</v>
      </c>
      <c r="P4135">
        <v>2</v>
      </c>
      <c r="Q4135" t="s">
        <v>31</v>
      </c>
      <c r="R4135">
        <v>240</v>
      </c>
      <c r="V4135" s="3">
        <f t="shared" si="129"/>
        <v>1.86</v>
      </c>
      <c r="W4135" s="3">
        <f>IF(AND(T4135&lt;&gt;"_U",T4135&lt;&gt;"c",J4135&lt;&gt;9,J4135&lt;&gt;99),IFERROR(VLOOKUP(A4135,'TA Total'!$A$2:$W$10000,18,0),"."),".")</f>
        <v>12906</v>
      </c>
    </row>
    <row r="4136" spans="1:23" x14ac:dyDescent="0.2">
      <c r="A4136" s="1" t="str">
        <f t="shared" si="128"/>
        <v>2018|Queenstown-Lakes District|Another gender / He ira kÄ“ anÅ</v>
      </c>
      <c r="B4136" t="s">
        <v>20</v>
      </c>
      <c r="C4136" t="s">
        <v>21</v>
      </c>
      <c r="D4136" t="s">
        <v>22</v>
      </c>
      <c r="E4136" t="s">
        <v>23</v>
      </c>
      <c r="F4136">
        <v>2018</v>
      </c>
      <c r="G4136">
        <v>2018</v>
      </c>
      <c r="H4136">
        <v>70</v>
      </c>
      <c r="I4136" t="s">
        <v>140</v>
      </c>
      <c r="J4136">
        <v>3</v>
      </c>
      <c r="K4136" t="s">
        <v>39</v>
      </c>
      <c r="L4136">
        <v>99</v>
      </c>
      <c r="M4136" t="s">
        <v>26</v>
      </c>
      <c r="N4136">
        <v>99</v>
      </c>
      <c r="O4136" t="s">
        <v>27</v>
      </c>
      <c r="P4136">
        <v>3</v>
      </c>
      <c r="Q4136" t="s">
        <v>28</v>
      </c>
      <c r="T4136" t="s">
        <v>36</v>
      </c>
      <c r="U4136" t="s">
        <v>37</v>
      </c>
      <c r="V4136" s="3" t="str">
        <f t="shared" si="129"/>
        <v>.</v>
      </c>
      <c r="W4136" s="3" t="str">
        <f>IF(AND(T4136&lt;&gt;"_U",T4136&lt;&gt;"c",J4136&lt;&gt;9,J4136&lt;&gt;99),IFERROR(VLOOKUP(A4136,'TA Total'!$A$2:$W$10000,18,0),"."),".")</f>
        <v>.</v>
      </c>
    </row>
    <row r="4137" spans="1:23" x14ac:dyDescent="0.2">
      <c r="A4137" s="1" t="str">
        <f t="shared" si="128"/>
        <v>2018|Queenstown-Lakes District|Total - gender</v>
      </c>
      <c r="B4137" t="s">
        <v>20</v>
      </c>
      <c r="C4137" t="s">
        <v>21</v>
      </c>
      <c r="D4137" t="s">
        <v>22</v>
      </c>
      <c r="E4137" t="s">
        <v>23</v>
      </c>
      <c r="F4137">
        <v>2018</v>
      </c>
      <c r="G4137">
        <v>2018</v>
      </c>
      <c r="H4137">
        <v>70</v>
      </c>
      <c r="I4137" t="s">
        <v>140</v>
      </c>
      <c r="J4137">
        <v>3</v>
      </c>
      <c r="K4137" t="s">
        <v>39</v>
      </c>
      <c r="L4137">
        <v>99</v>
      </c>
      <c r="M4137" t="s">
        <v>26</v>
      </c>
      <c r="N4137">
        <v>99</v>
      </c>
      <c r="O4137" t="s">
        <v>27</v>
      </c>
      <c r="P4137">
        <v>99</v>
      </c>
      <c r="Q4137" t="s">
        <v>42</v>
      </c>
      <c r="R4137">
        <v>480</v>
      </c>
      <c r="V4137" s="3">
        <f t="shared" si="129"/>
        <v>1.88</v>
      </c>
      <c r="W4137" s="3">
        <f>IF(AND(T4137&lt;&gt;"_U",T4137&lt;&gt;"c",J4137&lt;&gt;9,J4137&lt;&gt;99),IFERROR(VLOOKUP(A4137,'TA Total'!$A$2:$W$10000,18,0),"."),".")</f>
        <v>25593</v>
      </c>
    </row>
    <row r="4138" spans="1:23" x14ac:dyDescent="0.2">
      <c r="A4138" s="1" t="str">
        <f t="shared" si="128"/>
        <v>2018|Queenstown-Lakes District|Male / TÄne</v>
      </c>
      <c r="B4138" t="s">
        <v>20</v>
      </c>
      <c r="C4138" t="s">
        <v>21</v>
      </c>
      <c r="D4138" t="s">
        <v>22</v>
      </c>
      <c r="E4138" t="s">
        <v>23</v>
      </c>
      <c r="F4138">
        <v>2018</v>
      </c>
      <c r="G4138">
        <v>2018</v>
      </c>
      <c r="H4138">
        <v>70</v>
      </c>
      <c r="I4138" t="s">
        <v>140</v>
      </c>
      <c r="J4138">
        <v>4</v>
      </c>
      <c r="K4138" t="s">
        <v>54</v>
      </c>
      <c r="L4138">
        <v>99</v>
      </c>
      <c r="M4138" t="s">
        <v>26</v>
      </c>
      <c r="N4138">
        <v>99</v>
      </c>
      <c r="O4138" t="s">
        <v>27</v>
      </c>
      <c r="P4138">
        <v>1</v>
      </c>
      <c r="Q4138" t="s">
        <v>34</v>
      </c>
      <c r="R4138">
        <v>693</v>
      </c>
      <c r="V4138" s="3">
        <f t="shared" si="129"/>
        <v>5.46</v>
      </c>
      <c r="W4138" s="3">
        <f>IF(AND(T4138&lt;&gt;"_U",T4138&lt;&gt;"c",J4138&lt;&gt;9,J4138&lt;&gt;99),IFERROR(VLOOKUP(A4138,'TA Total'!$A$2:$W$10000,18,0),"."),".")</f>
        <v>12687</v>
      </c>
    </row>
    <row r="4139" spans="1:23" x14ac:dyDescent="0.2">
      <c r="A4139" s="1" t="str">
        <f t="shared" si="128"/>
        <v>2018|Queenstown-Lakes District|Female / Wahine</v>
      </c>
      <c r="B4139" t="s">
        <v>20</v>
      </c>
      <c r="C4139" t="s">
        <v>21</v>
      </c>
      <c r="D4139" t="s">
        <v>22</v>
      </c>
      <c r="E4139" t="s">
        <v>23</v>
      </c>
      <c r="F4139">
        <v>2018</v>
      </c>
      <c r="G4139">
        <v>2018</v>
      </c>
      <c r="H4139">
        <v>70</v>
      </c>
      <c r="I4139" t="s">
        <v>140</v>
      </c>
      <c r="J4139">
        <v>4</v>
      </c>
      <c r="K4139" t="s">
        <v>54</v>
      </c>
      <c r="L4139">
        <v>99</v>
      </c>
      <c r="M4139" t="s">
        <v>26</v>
      </c>
      <c r="N4139">
        <v>99</v>
      </c>
      <c r="O4139" t="s">
        <v>27</v>
      </c>
      <c r="P4139">
        <v>2</v>
      </c>
      <c r="Q4139" t="s">
        <v>31</v>
      </c>
      <c r="R4139">
        <v>837</v>
      </c>
      <c r="V4139" s="3">
        <f t="shared" si="129"/>
        <v>6.49</v>
      </c>
      <c r="W4139" s="3">
        <f>IF(AND(T4139&lt;&gt;"_U",T4139&lt;&gt;"c",J4139&lt;&gt;9,J4139&lt;&gt;99),IFERROR(VLOOKUP(A4139,'TA Total'!$A$2:$W$10000,18,0),"."),".")</f>
        <v>12906</v>
      </c>
    </row>
    <row r="4140" spans="1:23" x14ac:dyDescent="0.2">
      <c r="A4140" s="1" t="str">
        <f t="shared" si="128"/>
        <v>2018|Queenstown-Lakes District|Another gender / He ira kÄ“ anÅ</v>
      </c>
      <c r="B4140" t="s">
        <v>20</v>
      </c>
      <c r="C4140" t="s">
        <v>21</v>
      </c>
      <c r="D4140" t="s">
        <v>22</v>
      </c>
      <c r="E4140" t="s">
        <v>23</v>
      </c>
      <c r="F4140">
        <v>2018</v>
      </c>
      <c r="G4140">
        <v>2018</v>
      </c>
      <c r="H4140">
        <v>70</v>
      </c>
      <c r="I4140" t="s">
        <v>140</v>
      </c>
      <c r="J4140">
        <v>4</v>
      </c>
      <c r="K4140" t="s">
        <v>54</v>
      </c>
      <c r="L4140">
        <v>99</v>
      </c>
      <c r="M4140" t="s">
        <v>26</v>
      </c>
      <c r="N4140">
        <v>99</v>
      </c>
      <c r="O4140" t="s">
        <v>27</v>
      </c>
      <c r="P4140">
        <v>3</v>
      </c>
      <c r="Q4140" t="s">
        <v>28</v>
      </c>
      <c r="T4140" t="s">
        <v>36</v>
      </c>
      <c r="U4140" t="s">
        <v>37</v>
      </c>
      <c r="V4140" s="3" t="str">
        <f t="shared" si="129"/>
        <v>.</v>
      </c>
      <c r="W4140" s="3" t="str">
        <f>IF(AND(T4140&lt;&gt;"_U",T4140&lt;&gt;"c",J4140&lt;&gt;9,J4140&lt;&gt;99),IFERROR(VLOOKUP(A4140,'TA Total'!$A$2:$W$10000,18,0),"."),".")</f>
        <v>.</v>
      </c>
    </row>
    <row r="4141" spans="1:23" x14ac:dyDescent="0.2">
      <c r="A4141" s="1" t="str">
        <f t="shared" si="128"/>
        <v>2018|Queenstown-Lakes District|Total - gender</v>
      </c>
      <c r="B4141" t="s">
        <v>20</v>
      </c>
      <c r="C4141" t="s">
        <v>21</v>
      </c>
      <c r="D4141" t="s">
        <v>22</v>
      </c>
      <c r="E4141" t="s">
        <v>23</v>
      </c>
      <c r="F4141">
        <v>2018</v>
      </c>
      <c r="G4141">
        <v>2018</v>
      </c>
      <c r="H4141">
        <v>70</v>
      </c>
      <c r="I4141" t="s">
        <v>140</v>
      </c>
      <c r="J4141">
        <v>4</v>
      </c>
      <c r="K4141" t="s">
        <v>54</v>
      </c>
      <c r="L4141">
        <v>99</v>
      </c>
      <c r="M4141" t="s">
        <v>26</v>
      </c>
      <c r="N4141">
        <v>99</v>
      </c>
      <c r="O4141" t="s">
        <v>27</v>
      </c>
      <c r="P4141">
        <v>99</v>
      </c>
      <c r="Q4141" t="s">
        <v>42</v>
      </c>
      <c r="R4141">
        <v>1527</v>
      </c>
      <c r="V4141" s="3">
        <f t="shared" si="129"/>
        <v>5.97</v>
      </c>
      <c r="W4141" s="3">
        <f>IF(AND(T4141&lt;&gt;"_U",T4141&lt;&gt;"c",J4141&lt;&gt;9,J4141&lt;&gt;99),IFERROR(VLOOKUP(A4141,'TA Total'!$A$2:$W$10000,18,0),"."),".")</f>
        <v>25593</v>
      </c>
    </row>
    <row r="4142" spans="1:23" x14ac:dyDescent="0.2">
      <c r="A4142" s="1" t="str">
        <f t="shared" si="128"/>
        <v>2018|Queenstown-Lakes District|Male / TÄne</v>
      </c>
      <c r="B4142" t="s">
        <v>20</v>
      </c>
      <c r="C4142" t="s">
        <v>21</v>
      </c>
      <c r="D4142" t="s">
        <v>22</v>
      </c>
      <c r="E4142" t="s">
        <v>23</v>
      </c>
      <c r="F4142">
        <v>2018</v>
      </c>
      <c r="G4142">
        <v>2018</v>
      </c>
      <c r="H4142">
        <v>70</v>
      </c>
      <c r="I4142" t="s">
        <v>140</v>
      </c>
      <c r="J4142">
        <v>5</v>
      </c>
      <c r="K4142" t="s">
        <v>33</v>
      </c>
      <c r="L4142">
        <v>99</v>
      </c>
      <c r="M4142" t="s">
        <v>26</v>
      </c>
      <c r="N4142">
        <v>99</v>
      </c>
      <c r="O4142" t="s">
        <v>27</v>
      </c>
      <c r="P4142">
        <v>1</v>
      </c>
      <c r="Q4142" t="s">
        <v>34</v>
      </c>
      <c r="R4142">
        <v>153</v>
      </c>
      <c r="V4142" s="3">
        <f t="shared" si="129"/>
        <v>1.21</v>
      </c>
      <c r="W4142" s="3">
        <f>IF(AND(T4142&lt;&gt;"_U",T4142&lt;&gt;"c",J4142&lt;&gt;9,J4142&lt;&gt;99),IFERROR(VLOOKUP(A4142,'TA Total'!$A$2:$W$10000,18,0),"."),".")</f>
        <v>12687</v>
      </c>
    </row>
    <row r="4143" spans="1:23" x14ac:dyDescent="0.2">
      <c r="A4143" s="1" t="str">
        <f t="shared" si="128"/>
        <v>2018|Queenstown-Lakes District|Female / Wahine</v>
      </c>
      <c r="B4143" t="s">
        <v>20</v>
      </c>
      <c r="C4143" t="s">
        <v>21</v>
      </c>
      <c r="D4143" t="s">
        <v>22</v>
      </c>
      <c r="E4143" t="s">
        <v>23</v>
      </c>
      <c r="F4143">
        <v>2018</v>
      </c>
      <c r="G4143">
        <v>2018</v>
      </c>
      <c r="H4143">
        <v>70</v>
      </c>
      <c r="I4143" t="s">
        <v>140</v>
      </c>
      <c r="J4143">
        <v>5</v>
      </c>
      <c r="K4143" t="s">
        <v>33</v>
      </c>
      <c r="L4143">
        <v>99</v>
      </c>
      <c r="M4143" t="s">
        <v>26</v>
      </c>
      <c r="N4143">
        <v>99</v>
      </c>
      <c r="O4143" t="s">
        <v>27</v>
      </c>
      <c r="P4143">
        <v>2</v>
      </c>
      <c r="Q4143" t="s">
        <v>31</v>
      </c>
      <c r="R4143">
        <v>576</v>
      </c>
      <c r="V4143" s="3">
        <f t="shared" si="129"/>
        <v>4.46</v>
      </c>
      <c r="W4143" s="3">
        <f>IF(AND(T4143&lt;&gt;"_U",T4143&lt;&gt;"c",J4143&lt;&gt;9,J4143&lt;&gt;99),IFERROR(VLOOKUP(A4143,'TA Total'!$A$2:$W$10000,18,0),"."),".")</f>
        <v>12906</v>
      </c>
    </row>
    <row r="4144" spans="1:23" x14ac:dyDescent="0.2">
      <c r="A4144" s="1" t="str">
        <f t="shared" si="128"/>
        <v>2018|Queenstown-Lakes District|Another gender / He ira kÄ“ anÅ</v>
      </c>
      <c r="B4144" t="s">
        <v>20</v>
      </c>
      <c r="C4144" t="s">
        <v>21</v>
      </c>
      <c r="D4144" t="s">
        <v>22</v>
      </c>
      <c r="E4144" t="s">
        <v>23</v>
      </c>
      <c r="F4144">
        <v>2018</v>
      </c>
      <c r="G4144">
        <v>2018</v>
      </c>
      <c r="H4144">
        <v>70</v>
      </c>
      <c r="I4144" t="s">
        <v>140</v>
      </c>
      <c r="J4144">
        <v>5</v>
      </c>
      <c r="K4144" t="s">
        <v>33</v>
      </c>
      <c r="L4144">
        <v>99</v>
      </c>
      <c r="M4144" t="s">
        <v>26</v>
      </c>
      <c r="N4144">
        <v>99</v>
      </c>
      <c r="O4144" t="s">
        <v>27</v>
      </c>
      <c r="P4144">
        <v>3</v>
      </c>
      <c r="Q4144" t="s">
        <v>28</v>
      </c>
      <c r="T4144" t="s">
        <v>36</v>
      </c>
      <c r="U4144" t="s">
        <v>37</v>
      </c>
      <c r="V4144" s="3" t="str">
        <f t="shared" si="129"/>
        <v>.</v>
      </c>
      <c r="W4144" s="3" t="str">
        <f>IF(AND(T4144&lt;&gt;"_U",T4144&lt;&gt;"c",J4144&lt;&gt;9,J4144&lt;&gt;99),IFERROR(VLOOKUP(A4144,'TA Total'!$A$2:$W$10000,18,0),"."),".")</f>
        <v>.</v>
      </c>
    </row>
    <row r="4145" spans="1:23" x14ac:dyDescent="0.2">
      <c r="A4145" s="1" t="str">
        <f t="shared" si="128"/>
        <v>2018|Queenstown-Lakes District|Total - gender</v>
      </c>
      <c r="B4145" t="s">
        <v>20</v>
      </c>
      <c r="C4145" t="s">
        <v>21</v>
      </c>
      <c r="D4145" t="s">
        <v>22</v>
      </c>
      <c r="E4145" t="s">
        <v>23</v>
      </c>
      <c r="F4145">
        <v>2018</v>
      </c>
      <c r="G4145">
        <v>2018</v>
      </c>
      <c r="H4145">
        <v>70</v>
      </c>
      <c r="I4145" t="s">
        <v>140</v>
      </c>
      <c r="J4145">
        <v>5</v>
      </c>
      <c r="K4145" t="s">
        <v>33</v>
      </c>
      <c r="L4145">
        <v>99</v>
      </c>
      <c r="M4145" t="s">
        <v>26</v>
      </c>
      <c r="N4145">
        <v>99</v>
      </c>
      <c r="O4145" t="s">
        <v>27</v>
      </c>
      <c r="P4145">
        <v>99</v>
      </c>
      <c r="Q4145" t="s">
        <v>42</v>
      </c>
      <c r="R4145">
        <v>732</v>
      </c>
      <c r="V4145" s="3">
        <f t="shared" si="129"/>
        <v>2.86</v>
      </c>
      <c r="W4145" s="3">
        <f>IF(AND(T4145&lt;&gt;"_U",T4145&lt;&gt;"c",J4145&lt;&gt;9,J4145&lt;&gt;99),IFERROR(VLOOKUP(A4145,'TA Total'!$A$2:$W$10000,18,0),"."),".")</f>
        <v>25593</v>
      </c>
    </row>
    <row r="4146" spans="1:23" x14ac:dyDescent="0.2">
      <c r="A4146" s="1" t="str">
        <f t="shared" si="128"/>
        <v>2018|Queenstown-Lakes District|Male / TÄne</v>
      </c>
      <c r="B4146" t="s">
        <v>20</v>
      </c>
      <c r="C4146" t="s">
        <v>21</v>
      </c>
      <c r="D4146" t="s">
        <v>22</v>
      </c>
      <c r="E4146" t="s">
        <v>23</v>
      </c>
      <c r="F4146">
        <v>2018</v>
      </c>
      <c r="G4146">
        <v>2018</v>
      </c>
      <c r="H4146">
        <v>70</v>
      </c>
      <c r="I4146" t="s">
        <v>140</v>
      </c>
      <c r="J4146">
        <v>6</v>
      </c>
      <c r="K4146" t="s">
        <v>52</v>
      </c>
      <c r="L4146">
        <v>99</v>
      </c>
      <c r="M4146" t="s">
        <v>26</v>
      </c>
      <c r="N4146">
        <v>99</v>
      </c>
      <c r="O4146" t="s">
        <v>27</v>
      </c>
      <c r="P4146">
        <v>1</v>
      </c>
      <c r="Q4146" t="s">
        <v>34</v>
      </c>
      <c r="R4146">
        <v>5478</v>
      </c>
      <c r="V4146" s="3">
        <f t="shared" si="129"/>
        <v>43.18</v>
      </c>
      <c r="W4146" s="3">
        <f>IF(AND(T4146&lt;&gt;"_U",T4146&lt;&gt;"c",J4146&lt;&gt;9,J4146&lt;&gt;99),IFERROR(VLOOKUP(A4146,'TA Total'!$A$2:$W$10000,18,0),"."),".")</f>
        <v>12687</v>
      </c>
    </row>
    <row r="4147" spans="1:23" x14ac:dyDescent="0.2">
      <c r="A4147" s="1" t="str">
        <f t="shared" si="128"/>
        <v>2018|Queenstown-Lakes District|Female / Wahine</v>
      </c>
      <c r="B4147" t="s">
        <v>20</v>
      </c>
      <c r="C4147" t="s">
        <v>21</v>
      </c>
      <c r="D4147" t="s">
        <v>22</v>
      </c>
      <c r="E4147" t="s">
        <v>23</v>
      </c>
      <c r="F4147">
        <v>2018</v>
      </c>
      <c r="G4147">
        <v>2018</v>
      </c>
      <c r="H4147">
        <v>70</v>
      </c>
      <c r="I4147" t="s">
        <v>140</v>
      </c>
      <c r="J4147">
        <v>6</v>
      </c>
      <c r="K4147" t="s">
        <v>52</v>
      </c>
      <c r="L4147">
        <v>99</v>
      </c>
      <c r="M4147" t="s">
        <v>26</v>
      </c>
      <c r="N4147">
        <v>99</v>
      </c>
      <c r="O4147" t="s">
        <v>27</v>
      </c>
      <c r="P4147">
        <v>2</v>
      </c>
      <c r="Q4147" t="s">
        <v>31</v>
      </c>
      <c r="R4147">
        <v>5130</v>
      </c>
      <c r="V4147" s="3">
        <f t="shared" si="129"/>
        <v>39.75</v>
      </c>
      <c r="W4147" s="3">
        <f>IF(AND(T4147&lt;&gt;"_U",T4147&lt;&gt;"c",J4147&lt;&gt;9,J4147&lt;&gt;99),IFERROR(VLOOKUP(A4147,'TA Total'!$A$2:$W$10000,18,0),"."),".")</f>
        <v>12906</v>
      </c>
    </row>
    <row r="4148" spans="1:23" x14ac:dyDescent="0.2">
      <c r="A4148" s="1" t="str">
        <f t="shared" si="128"/>
        <v>2018|Queenstown-Lakes District|Another gender / He ira kÄ“ anÅ</v>
      </c>
      <c r="B4148" t="s">
        <v>20</v>
      </c>
      <c r="C4148" t="s">
        <v>21</v>
      </c>
      <c r="D4148" t="s">
        <v>22</v>
      </c>
      <c r="E4148" t="s">
        <v>23</v>
      </c>
      <c r="F4148">
        <v>2018</v>
      </c>
      <c r="G4148">
        <v>2018</v>
      </c>
      <c r="H4148">
        <v>70</v>
      </c>
      <c r="I4148" t="s">
        <v>140</v>
      </c>
      <c r="J4148">
        <v>6</v>
      </c>
      <c r="K4148" t="s">
        <v>52</v>
      </c>
      <c r="L4148">
        <v>99</v>
      </c>
      <c r="M4148" t="s">
        <v>26</v>
      </c>
      <c r="N4148">
        <v>99</v>
      </c>
      <c r="O4148" t="s">
        <v>27</v>
      </c>
      <c r="P4148">
        <v>3</v>
      </c>
      <c r="Q4148" t="s">
        <v>28</v>
      </c>
      <c r="T4148" t="s">
        <v>36</v>
      </c>
      <c r="U4148" t="s">
        <v>37</v>
      </c>
      <c r="V4148" s="3" t="str">
        <f t="shared" si="129"/>
        <v>.</v>
      </c>
      <c r="W4148" s="3" t="str">
        <f>IF(AND(T4148&lt;&gt;"_U",T4148&lt;&gt;"c",J4148&lt;&gt;9,J4148&lt;&gt;99),IFERROR(VLOOKUP(A4148,'TA Total'!$A$2:$W$10000,18,0),"."),".")</f>
        <v>.</v>
      </c>
    </row>
    <row r="4149" spans="1:23" x14ac:dyDescent="0.2">
      <c r="A4149" s="1" t="str">
        <f t="shared" si="128"/>
        <v>2018|Queenstown-Lakes District|Total - gender</v>
      </c>
      <c r="B4149" t="s">
        <v>20</v>
      </c>
      <c r="C4149" t="s">
        <v>21</v>
      </c>
      <c r="D4149" t="s">
        <v>22</v>
      </c>
      <c r="E4149" t="s">
        <v>23</v>
      </c>
      <c r="F4149">
        <v>2018</v>
      </c>
      <c r="G4149">
        <v>2018</v>
      </c>
      <c r="H4149">
        <v>70</v>
      </c>
      <c r="I4149" t="s">
        <v>140</v>
      </c>
      <c r="J4149">
        <v>6</v>
      </c>
      <c r="K4149" t="s">
        <v>52</v>
      </c>
      <c r="L4149">
        <v>99</v>
      </c>
      <c r="M4149" t="s">
        <v>26</v>
      </c>
      <c r="N4149">
        <v>99</v>
      </c>
      <c r="O4149" t="s">
        <v>27</v>
      </c>
      <c r="P4149">
        <v>99</v>
      </c>
      <c r="Q4149" t="s">
        <v>42</v>
      </c>
      <c r="R4149">
        <v>10608</v>
      </c>
      <c r="V4149" s="3">
        <f t="shared" si="129"/>
        <v>41.45</v>
      </c>
      <c r="W4149" s="3">
        <f>IF(AND(T4149&lt;&gt;"_U",T4149&lt;&gt;"c",J4149&lt;&gt;9,J4149&lt;&gt;99),IFERROR(VLOOKUP(A4149,'TA Total'!$A$2:$W$10000,18,0),"."),".")</f>
        <v>25593</v>
      </c>
    </row>
    <row r="4150" spans="1:23" x14ac:dyDescent="0.2">
      <c r="A4150" s="1" t="str">
        <f t="shared" si="128"/>
        <v>2018|Queenstown-Lakes District|Male / TÄne</v>
      </c>
      <c r="B4150" t="s">
        <v>20</v>
      </c>
      <c r="C4150" t="s">
        <v>21</v>
      </c>
      <c r="D4150" t="s">
        <v>22</v>
      </c>
      <c r="E4150" t="s">
        <v>23</v>
      </c>
      <c r="F4150">
        <v>2018</v>
      </c>
      <c r="G4150">
        <v>2018</v>
      </c>
      <c r="H4150">
        <v>70</v>
      </c>
      <c r="I4150" t="s">
        <v>140</v>
      </c>
      <c r="J4150">
        <v>9</v>
      </c>
      <c r="K4150" t="s">
        <v>25</v>
      </c>
      <c r="L4150">
        <v>99</v>
      </c>
      <c r="M4150" t="s">
        <v>26</v>
      </c>
      <c r="N4150">
        <v>99</v>
      </c>
      <c r="O4150" t="s">
        <v>27</v>
      </c>
      <c r="P4150">
        <v>1</v>
      </c>
      <c r="Q4150" t="s">
        <v>34</v>
      </c>
      <c r="R4150">
        <v>3942</v>
      </c>
      <c r="V4150" s="3" t="str">
        <f t="shared" si="129"/>
        <v>.</v>
      </c>
      <c r="W4150" s="3" t="str">
        <f>IF(AND(T4150&lt;&gt;"_U",T4150&lt;&gt;"c",J4150&lt;&gt;9,J4150&lt;&gt;99),IFERROR(VLOOKUP(A4150,'TA Total'!$A$2:$W$10000,18,0),"."),".")</f>
        <v>.</v>
      </c>
    </row>
    <row r="4151" spans="1:23" x14ac:dyDescent="0.2">
      <c r="A4151" s="1" t="str">
        <f t="shared" si="128"/>
        <v>2018|Queenstown-Lakes District|Female / Wahine</v>
      </c>
      <c r="B4151" t="s">
        <v>20</v>
      </c>
      <c r="C4151" t="s">
        <v>21</v>
      </c>
      <c r="D4151" t="s">
        <v>22</v>
      </c>
      <c r="E4151" t="s">
        <v>23</v>
      </c>
      <c r="F4151">
        <v>2018</v>
      </c>
      <c r="G4151">
        <v>2018</v>
      </c>
      <c r="H4151">
        <v>70</v>
      </c>
      <c r="I4151" t="s">
        <v>140</v>
      </c>
      <c r="J4151">
        <v>9</v>
      </c>
      <c r="K4151" t="s">
        <v>25</v>
      </c>
      <c r="L4151">
        <v>99</v>
      </c>
      <c r="M4151" t="s">
        <v>26</v>
      </c>
      <c r="N4151">
        <v>99</v>
      </c>
      <c r="O4151" t="s">
        <v>27</v>
      </c>
      <c r="P4151">
        <v>2</v>
      </c>
      <c r="Q4151" t="s">
        <v>31</v>
      </c>
      <c r="R4151">
        <v>3096</v>
      </c>
      <c r="V4151" s="3" t="str">
        <f t="shared" si="129"/>
        <v>.</v>
      </c>
      <c r="W4151" s="3" t="str">
        <f>IF(AND(T4151&lt;&gt;"_U",T4151&lt;&gt;"c",J4151&lt;&gt;9,J4151&lt;&gt;99),IFERROR(VLOOKUP(A4151,'TA Total'!$A$2:$W$10000,18,0),"."),".")</f>
        <v>.</v>
      </c>
    </row>
    <row r="4152" spans="1:23" x14ac:dyDescent="0.2">
      <c r="A4152" s="1" t="str">
        <f t="shared" si="128"/>
        <v>2018|Queenstown-Lakes District|Another gender / He ira kÄ“ anÅ</v>
      </c>
      <c r="B4152" t="s">
        <v>20</v>
      </c>
      <c r="C4152" t="s">
        <v>21</v>
      </c>
      <c r="D4152" t="s">
        <v>22</v>
      </c>
      <c r="E4152" t="s">
        <v>23</v>
      </c>
      <c r="F4152">
        <v>2018</v>
      </c>
      <c r="G4152">
        <v>2018</v>
      </c>
      <c r="H4152">
        <v>70</v>
      </c>
      <c r="I4152" t="s">
        <v>140</v>
      </c>
      <c r="J4152">
        <v>9</v>
      </c>
      <c r="K4152" t="s">
        <v>25</v>
      </c>
      <c r="L4152">
        <v>99</v>
      </c>
      <c r="M4152" t="s">
        <v>26</v>
      </c>
      <c r="N4152">
        <v>99</v>
      </c>
      <c r="O4152" t="s">
        <v>27</v>
      </c>
      <c r="P4152">
        <v>3</v>
      </c>
      <c r="Q4152" t="s">
        <v>28</v>
      </c>
      <c r="T4152" t="s">
        <v>36</v>
      </c>
      <c r="U4152" t="s">
        <v>37</v>
      </c>
      <c r="V4152" s="3" t="str">
        <f t="shared" si="129"/>
        <v>.</v>
      </c>
      <c r="W4152" s="3" t="str">
        <f>IF(AND(T4152&lt;&gt;"_U",T4152&lt;&gt;"c",J4152&lt;&gt;9,J4152&lt;&gt;99),IFERROR(VLOOKUP(A4152,'TA Total'!$A$2:$W$10000,18,0),"."),".")</f>
        <v>.</v>
      </c>
    </row>
    <row r="4153" spans="1:23" x14ac:dyDescent="0.2">
      <c r="A4153" s="1" t="str">
        <f t="shared" si="128"/>
        <v>2018|Queenstown-Lakes District|Total - gender</v>
      </c>
      <c r="B4153" t="s">
        <v>20</v>
      </c>
      <c r="C4153" t="s">
        <v>21</v>
      </c>
      <c r="D4153" t="s">
        <v>22</v>
      </c>
      <c r="E4153" t="s">
        <v>23</v>
      </c>
      <c r="F4153">
        <v>2018</v>
      </c>
      <c r="G4153">
        <v>2018</v>
      </c>
      <c r="H4153">
        <v>70</v>
      </c>
      <c r="I4153" t="s">
        <v>140</v>
      </c>
      <c r="J4153">
        <v>9</v>
      </c>
      <c r="K4153" t="s">
        <v>25</v>
      </c>
      <c r="L4153">
        <v>99</v>
      </c>
      <c r="M4153" t="s">
        <v>26</v>
      </c>
      <c r="N4153">
        <v>99</v>
      </c>
      <c r="O4153" t="s">
        <v>27</v>
      </c>
      <c r="P4153">
        <v>99</v>
      </c>
      <c r="Q4153" t="s">
        <v>42</v>
      </c>
      <c r="R4153">
        <v>7038</v>
      </c>
      <c r="V4153" s="3" t="str">
        <f t="shared" si="129"/>
        <v>.</v>
      </c>
      <c r="W4153" s="3" t="str">
        <f>IF(AND(T4153&lt;&gt;"_U",T4153&lt;&gt;"c",J4153&lt;&gt;9,J4153&lt;&gt;99),IFERROR(VLOOKUP(A4153,'TA Total'!$A$2:$W$10000,18,0),"."),".")</f>
        <v>.</v>
      </c>
    </row>
    <row r="4154" spans="1:23" x14ac:dyDescent="0.2">
      <c r="A4154" s="1" t="str">
        <f t="shared" si="128"/>
        <v>2018|Queenstown-Lakes District|Male / TÄne</v>
      </c>
      <c r="B4154" t="s">
        <v>20</v>
      </c>
      <c r="C4154" t="s">
        <v>21</v>
      </c>
      <c r="D4154" t="s">
        <v>22</v>
      </c>
      <c r="E4154" t="s">
        <v>23</v>
      </c>
      <c r="F4154">
        <v>2018</v>
      </c>
      <c r="G4154">
        <v>2018</v>
      </c>
      <c r="H4154">
        <v>70</v>
      </c>
      <c r="I4154" t="s">
        <v>140</v>
      </c>
      <c r="J4154">
        <v>77</v>
      </c>
      <c r="K4154" t="s">
        <v>49</v>
      </c>
      <c r="L4154">
        <v>99</v>
      </c>
      <c r="M4154" t="s">
        <v>26</v>
      </c>
      <c r="N4154">
        <v>99</v>
      </c>
      <c r="O4154" t="s">
        <v>27</v>
      </c>
      <c r="P4154">
        <v>1</v>
      </c>
      <c r="Q4154" t="s">
        <v>34</v>
      </c>
      <c r="R4154">
        <v>12687</v>
      </c>
      <c r="V4154" s="3">
        <f t="shared" si="129"/>
        <v>100</v>
      </c>
      <c r="W4154" s="3">
        <f>IF(AND(T4154&lt;&gt;"_U",T4154&lt;&gt;"c",J4154&lt;&gt;9,J4154&lt;&gt;99),IFERROR(VLOOKUP(A4154,'TA Total'!$A$2:$W$10000,18,0),"."),".")</f>
        <v>12687</v>
      </c>
    </row>
    <row r="4155" spans="1:23" x14ac:dyDescent="0.2">
      <c r="A4155" s="1" t="str">
        <f t="shared" si="128"/>
        <v>2018|Queenstown-Lakes District|Female / Wahine</v>
      </c>
      <c r="B4155" t="s">
        <v>20</v>
      </c>
      <c r="C4155" t="s">
        <v>21</v>
      </c>
      <c r="D4155" t="s">
        <v>22</v>
      </c>
      <c r="E4155" t="s">
        <v>23</v>
      </c>
      <c r="F4155">
        <v>2018</v>
      </c>
      <c r="G4155">
        <v>2018</v>
      </c>
      <c r="H4155">
        <v>70</v>
      </c>
      <c r="I4155" t="s">
        <v>140</v>
      </c>
      <c r="J4155">
        <v>77</v>
      </c>
      <c r="K4155" t="s">
        <v>49</v>
      </c>
      <c r="L4155">
        <v>99</v>
      </c>
      <c r="M4155" t="s">
        <v>26</v>
      </c>
      <c r="N4155">
        <v>99</v>
      </c>
      <c r="O4155" t="s">
        <v>27</v>
      </c>
      <c r="P4155">
        <v>2</v>
      </c>
      <c r="Q4155" t="s">
        <v>31</v>
      </c>
      <c r="R4155">
        <v>12906</v>
      </c>
      <c r="V4155" s="3">
        <f t="shared" si="129"/>
        <v>100</v>
      </c>
      <c r="W4155" s="3">
        <f>IF(AND(T4155&lt;&gt;"_U",T4155&lt;&gt;"c",J4155&lt;&gt;9,J4155&lt;&gt;99),IFERROR(VLOOKUP(A4155,'TA Total'!$A$2:$W$10000,18,0),"."),".")</f>
        <v>12906</v>
      </c>
    </row>
    <row r="4156" spans="1:23" x14ac:dyDescent="0.2">
      <c r="A4156" s="1" t="str">
        <f t="shared" si="128"/>
        <v>2018|Queenstown-Lakes District|Another gender / He ira kÄ“ anÅ</v>
      </c>
      <c r="B4156" t="s">
        <v>20</v>
      </c>
      <c r="C4156" t="s">
        <v>21</v>
      </c>
      <c r="D4156" t="s">
        <v>22</v>
      </c>
      <c r="E4156" t="s">
        <v>23</v>
      </c>
      <c r="F4156">
        <v>2018</v>
      </c>
      <c r="G4156">
        <v>2018</v>
      </c>
      <c r="H4156">
        <v>70</v>
      </c>
      <c r="I4156" t="s">
        <v>140</v>
      </c>
      <c r="J4156">
        <v>77</v>
      </c>
      <c r="K4156" t="s">
        <v>49</v>
      </c>
      <c r="L4156">
        <v>99</v>
      </c>
      <c r="M4156" t="s">
        <v>26</v>
      </c>
      <c r="N4156">
        <v>99</v>
      </c>
      <c r="O4156" t="s">
        <v>27</v>
      </c>
      <c r="P4156">
        <v>3</v>
      </c>
      <c r="Q4156" t="s">
        <v>28</v>
      </c>
      <c r="T4156" t="s">
        <v>36</v>
      </c>
      <c r="U4156" t="s">
        <v>37</v>
      </c>
      <c r="V4156" s="3" t="str">
        <f t="shared" si="129"/>
        <v>.</v>
      </c>
      <c r="W4156" s="3" t="str">
        <f>IF(AND(T4156&lt;&gt;"_U",T4156&lt;&gt;"c",J4156&lt;&gt;9,J4156&lt;&gt;99),IFERROR(VLOOKUP(A4156,'TA Total'!$A$2:$W$10000,18,0),"."),".")</f>
        <v>.</v>
      </c>
    </row>
    <row r="4157" spans="1:23" x14ac:dyDescent="0.2">
      <c r="A4157" s="1" t="str">
        <f t="shared" si="128"/>
        <v>2018|Queenstown-Lakes District|Total - gender</v>
      </c>
      <c r="B4157" t="s">
        <v>20</v>
      </c>
      <c r="C4157" t="s">
        <v>21</v>
      </c>
      <c r="D4157" t="s">
        <v>22</v>
      </c>
      <c r="E4157" t="s">
        <v>23</v>
      </c>
      <c r="F4157">
        <v>2018</v>
      </c>
      <c r="G4157">
        <v>2018</v>
      </c>
      <c r="H4157">
        <v>70</v>
      </c>
      <c r="I4157" t="s">
        <v>140</v>
      </c>
      <c r="J4157">
        <v>77</v>
      </c>
      <c r="K4157" t="s">
        <v>49</v>
      </c>
      <c r="L4157">
        <v>99</v>
      </c>
      <c r="M4157" t="s">
        <v>26</v>
      </c>
      <c r="N4157">
        <v>99</v>
      </c>
      <c r="O4157" t="s">
        <v>27</v>
      </c>
      <c r="P4157">
        <v>99</v>
      </c>
      <c r="Q4157" t="s">
        <v>42</v>
      </c>
      <c r="R4157">
        <v>25593</v>
      </c>
      <c r="V4157" s="3">
        <f t="shared" si="129"/>
        <v>100</v>
      </c>
      <c r="W4157" s="3">
        <f>IF(AND(T4157&lt;&gt;"_U",T4157&lt;&gt;"c",J4157&lt;&gt;9,J4157&lt;&gt;99),IFERROR(VLOOKUP(A4157,'TA Total'!$A$2:$W$10000,18,0),"."),".")</f>
        <v>25593</v>
      </c>
    </row>
    <row r="4158" spans="1:23" x14ac:dyDescent="0.2">
      <c r="A4158" s="1" t="str">
        <f t="shared" si="128"/>
        <v>2018|Queenstown-Lakes District|Male / TÄne</v>
      </c>
      <c r="B4158" t="s">
        <v>20</v>
      </c>
      <c r="C4158" t="s">
        <v>21</v>
      </c>
      <c r="D4158" t="s">
        <v>22</v>
      </c>
      <c r="E4158" t="s">
        <v>23</v>
      </c>
      <c r="F4158">
        <v>2018</v>
      </c>
      <c r="G4158">
        <v>2018</v>
      </c>
      <c r="H4158">
        <v>70</v>
      </c>
      <c r="I4158" t="s">
        <v>140</v>
      </c>
      <c r="J4158">
        <v>99</v>
      </c>
      <c r="K4158" t="s">
        <v>47</v>
      </c>
      <c r="L4158">
        <v>99</v>
      </c>
      <c r="M4158" t="s">
        <v>26</v>
      </c>
      <c r="N4158">
        <v>99</v>
      </c>
      <c r="O4158" t="s">
        <v>27</v>
      </c>
      <c r="P4158">
        <v>1</v>
      </c>
      <c r="Q4158" t="s">
        <v>34</v>
      </c>
      <c r="R4158">
        <v>16629</v>
      </c>
      <c r="V4158" s="3" t="str">
        <f t="shared" si="129"/>
        <v>.</v>
      </c>
      <c r="W4158" s="3" t="str">
        <f>IF(AND(T4158&lt;&gt;"_U",T4158&lt;&gt;"c",J4158&lt;&gt;9,J4158&lt;&gt;99),IFERROR(VLOOKUP(A4158,'TA Total'!$A$2:$W$10000,18,0),"."),".")</f>
        <v>.</v>
      </c>
    </row>
    <row r="4159" spans="1:23" x14ac:dyDescent="0.2">
      <c r="A4159" s="1" t="str">
        <f t="shared" si="128"/>
        <v>2018|Queenstown-Lakes District|Female / Wahine</v>
      </c>
      <c r="B4159" t="s">
        <v>20</v>
      </c>
      <c r="C4159" t="s">
        <v>21</v>
      </c>
      <c r="D4159" t="s">
        <v>22</v>
      </c>
      <c r="E4159" t="s">
        <v>23</v>
      </c>
      <c r="F4159">
        <v>2018</v>
      </c>
      <c r="G4159">
        <v>2018</v>
      </c>
      <c r="H4159">
        <v>70</v>
      </c>
      <c r="I4159" t="s">
        <v>140</v>
      </c>
      <c r="J4159">
        <v>99</v>
      </c>
      <c r="K4159" t="s">
        <v>47</v>
      </c>
      <c r="L4159">
        <v>99</v>
      </c>
      <c r="M4159" t="s">
        <v>26</v>
      </c>
      <c r="N4159">
        <v>99</v>
      </c>
      <c r="O4159" t="s">
        <v>27</v>
      </c>
      <c r="P4159">
        <v>2</v>
      </c>
      <c r="Q4159" t="s">
        <v>31</v>
      </c>
      <c r="R4159">
        <v>16005</v>
      </c>
      <c r="V4159" s="3" t="str">
        <f t="shared" si="129"/>
        <v>.</v>
      </c>
      <c r="W4159" s="3" t="str">
        <f>IF(AND(T4159&lt;&gt;"_U",T4159&lt;&gt;"c",J4159&lt;&gt;9,J4159&lt;&gt;99),IFERROR(VLOOKUP(A4159,'TA Total'!$A$2:$W$10000,18,0),"."),".")</f>
        <v>.</v>
      </c>
    </row>
    <row r="4160" spans="1:23" x14ac:dyDescent="0.2">
      <c r="A4160" s="1" t="str">
        <f t="shared" si="128"/>
        <v>2018|Queenstown-Lakes District|Another gender / He ira kÄ“ anÅ</v>
      </c>
      <c r="B4160" t="s">
        <v>20</v>
      </c>
      <c r="C4160" t="s">
        <v>21</v>
      </c>
      <c r="D4160" t="s">
        <v>22</v>
      </c>
      <c r="E4160" t="s">
        <v>23</v>
      </c>
      <c r="F4160">
        <v>2018</v>
      </c>
      <c r="G4160">
        <v>2018</v>
      </c>
      <c r="H4160">
        <v>70</v>
      </c>
      <c r="I4160" t="s">
        <v>140</v>
      </c>
      <c r="J4160">
        <v>99</v>
      </c>
      <c r="K4160" t="s">
        <v>47</v>
      </c>
      <c r="L4160">
        <v>99</v>
      </c>
      <c r="M4160" t="s">
        <v>26</v>
      </c>
      <c r="N4160">
        <v>99</v>
      </c>
      <c r="O4160" t="s">
        <v>27</v>
      </c>
      <c r="P4160">
        <v>3</v>
      </c>
      <c r="Q4160" t="s">
        <v>28</v>
      </c>
      <c r="T4160" t="s">
        <v>36</v>
      </c>
      <c r="U4160" t="s">
        <v>37</v>
      </c>
      <c r="V4160" s="3" t="str">
        <f t="shared" si="129"/>
        <v>.</v>
      </c>
      <c r="W4160" s="3" t="str">
        <f>IF(AND(T4160&lt;&gt;"_U",T4160&lt;&gt;"c",J4160&lt;&gt;9,J4160&lt;&gt;99),IFERROR(VLOOKUP(A4160,'TA Total'!$A$2:$W$10000,18,0),"."),".")</f>
        <v>.</v>
      </c>
    </row>
    <row r="4161" spans="1:23" x14ac:dyDescent="0.2">
      <c r="A4161" s="1" t="str">
        <f t="shared" si="128"/>
        <v>2018|Queenstown-Lakes District|Total - gender</v>
      </c>
      <c r="B4161" t="s">
        <v>20</v>
      </c>
      <c r="C4161" t="s">
        <v>21</v>
      </c>
      <c r="D4161" t="s">
        <v>22</v>
      </c>
      <c r="E4161" t="s">
        <v>23</v>
      </c>
      <c r="F4161">
        <v>2018</v>
      </c>
      <c r="G4161">
        <v>2018</v>
      </c>
      <c r="H4161">
        <v>70</v>
      </c>
      <c r="I4161" t="s">
        <v>140</v>
      </c>
      <c r="J4161">
        <v>99</v>
      </c>
      <c r="K4161" t="s">
        <v>47</v>
      </c>
      <c r="L4161">
        <v>99</v>
      </c>
      <c r="M4161" t="s">
        <v>26</v>
      </c>
      <c r="N4161">
        <v>99</v>
      </c>
      <c r="O4161" t="s">
        <v>27</v>
      </c>
      <c r="P4161">
        <v>99</v>
      </c>
      <c r="Q4161" t="s">
        <v>42</v>
      </c>
      <c r="R4161">
        <v>32634</v>
      </c>
      <c r="V4161" s="3" t="str">
        <f t="shared" si="129"/>
        <v>.</v>
      </c>
      <c r="W4161" s="3" t="str">
        <f>IF(AND(T4161&lt;&gt;"_U",T4161&lt;&gt;"c",J4161&lt;&gt;9,J4161&lt;&gt;99),IFERROR(VLOOKUP(A4161,'TA Total'!$A$2:$W$10000,18,0),"."),".")</f>
        <v>.</v>
      </c>
    </row>
    <row r="4162" spans="1:23" x14ac:dyDescent="0.2">
      <c r="A4162" s="1" t="str">
        <f t="shared" si="128"/>
        <v>2018|Dunedin City|Male / TÄne</v>
      </c>
      <c r="B4162" t="s">
        <v>20</v>
      </c>
      <c r="C4162" t="s">
        <v>21</v>
      </c>
      <c r="D4162" t="s">
        <v>22</v>
      </c>
      <c r="E4162" t="s">
        <v>23</v>
      </c>
      <c r="F4162">
        <v>2018</v>
      </c>
      <c r="G4162">
        <v>2018</v>
      </c>
      <c r="H4162">
        <v>71</v>
      </c>
      <c r="I4162" t="s">
        <v>70</v>
      </c>
      <c r="J4162">
        <v>1</v>
      </c>
      <c r="K4162" t="s">
        <v>30</v>
      </c>
      <c r="L4162">
        <v>99</v>
      </c>
      <c r="M4162" t="s">
        <v>26</v>
      </c>
      <c r="N4162">
        <v>99</v>
      </c>
      <c r="O4162" t="s">
        <v>27</v>
      </c>
      <c r="P4162">
        <v>1</v>
      </c>
      <c r="Q4162" t="s">
        <v>34</v>
      </c>
      <c r="R4162">
        <v>19149</v>
      </c>
      <c r="V4162" s="3">
        <f t="shared" si="129"/>
        <v>44.32</v>
      </c>
      <c r="W4162" s="3">
        <f>IF(AND(T4162&lt;&gt;"_U",T4162&lt;&gt;"c",J4162&lt;&gt;9,J4162&lt;&gt;99),IFERROR(VLOOKUP(A4162,'TA Total'!$A$2:$W$10000,18,0),"."),".")</f>
        <v>43206</v>
      </c>
    </row>
    <row r="4163" spans="1:23" x14ac:dyDescent="0.2">
      <c r="A4163" s="1" t="str">
        <f t="shared" ref="A4163:A4226" si="130">G4163&amp;"|"&amp;I4163&amp;"|"&amp;Q4163</f>
        <v>2018|Dunedin City|Female / Wahine</v>
      </c>
      <c r="B4163" t="s">
        <v>20</v>
      </c>
      <c r="C4163" t="s">
        <v>21</v>
      </c>
      <c r="D4163" t="s">
        <v>22</v>
      </c>
      <c r="E4163" t="s">
        <v>23</v>
      </c>
      <c r="F4163">
        <v>2018</v>
      </c>
      <c r="G4163">
        <v>2018</v>
      </c>
      <c r="H4163">
        <v>71</v>
      </c>
      <c r="I4163" t="s">
        <v>70</v>
      </c>
      <c r="J4163">
        <v>1</v>
      </c>
      <c r="K4163" t="s">
        <v>30</v>
      </c>
      <c r="L4163">
        <v>99</v>
      </c>
      <c r="M4163" t="s">
        <v>26</v>
      </c>
      <c r="N4163">
        <v>99</v>
      </c>
      <c r="O4163" t="s">
        <v>27</v>
      </c>
      <c r="P4163">
        <v>2</v>
      </c>
      <c r="Q4163" t="s">
        <v>31</v>
      </c>
      <c r="R4163">
        <v>19401</v>
      </c>
      <c r="V4163" s="3">
        <f t="shared" ref="V4163:V4226" si="131">IF(T4163&lt;&gt;"_U",IFERROR((ROUND(R4163/W4163*100,2)),"."),".")</f>
        <v>38.65</v>
      </c>
      <c r="W4163" s="3">
        <f>IF(AND(T4163&lt;&gt;"_U",T4163&lt;&gt;"c",J4163&lt;&gt;9,J4163&lt;&gt;99),IFERROR(VLOOKUP(A4163,'TA Total'!$A$2:$W$10000,18,0),"."),".")</f>
        <v>50196</v>
      </c>
    </row>
    <row r="4164" spans="1:23" x14ac:dyDescent="0.2">
      <c r="A4164" s="1" t="str">
        <f t="shared" si="130"/>
        <v>2018|Dunedin City|Another gender / He ira kÄ“ anÅ</v>
      </c>
      <c r="B4164" t="s">
        <v>20</v>
      </c>
      <c r="C4164" t="s">
        <v>21</v>
      </c>
      <c r="D4164" t="s">
        <v>22</v>
      </c>
      <c r="E4164" t="s">
        <v>23</v>
      </c>
      <c r="F4164">
        <v>2018</v>
      </c>
      <c r="G4164">
        <v>2018</v>
      </c>
      <c r="H4164">
        <v>71</v>
      </c>
      <c r="I4164" t="s">
        <v>70</v>
      </c>
      <c r="J4164">
        <v>1</v>
      </c>
      <c r="K4164" t="s">
        <v>30</v>
      </c>
      <c r="L4164">
        <v>99</v>
      </c>
      <c r="M4164" t="s">
        <v>26</v>
      </c>
      <c r="N4164">
        <v>99</v>
      </c>
      <c r="O4164" t="s">
        <v>27</v>
      </c>
      <c r="P4164">
        <v>3</v>
      </c>
      <c r="Q4164" t="s">
        <v>28</v>
      </c>
      <c r="T4164" t="s">
        <v>36</v>
      </c>
      <c r="U4164" t="s">
        <v>37</v>
      </c>
      <c r="V4164" s="3" t="str">
        <f t="shared" si="131"/>
        <v>.</v>
      </c>
      <c r="W4164" s="3" t="str">
        <f>IF(AND(T4164&lt;&gt;"_U",T4164&lt;&gt;"c",J4164&lt;&gt;9,J4164&lt;&gt;99),IFERROR(VLOOKUP(A4164,'TA Total'!$A$2:$W$10000,18,0),"."),".")</f>
        <v>.</v>
      </c>
    </row>
    <row r="4165" spans="1:23" x14ac:dyDescent="0.2">
      <c r="A4165" s="1" t="str">
        <f t="shared" si="130"/>
        <v>2018|Dunedin City|Total - gender</v>
      </c>
      <c r="B4165" t="s">
        <v>20</v>
      </c>
      <c r="C4165" t="s">
        <v>21</v>
      </c>
      <c r="D4165" t="s">
        <v>22</v>
      </c>
      <c r="E4165" t="s">
        <v>23</v>
      </c>
      <c r="F4165">
        <v>2018</v>
      </c>
      <c r="G4165">
        <v>2018</v>
      </c>
      <c r="H4165">
        <v>71</v>
      </c>
      <c r="I4165" t="s">
        <v>70</v>
      </c>
      <c r="J4165">
        <v>1</v>
      </c>
      <c r="K4165" t="s">
        <v>30</v>
      </c>
      <c r="L4165">
        <v>99</v>
      </c>
      <c r="M4165" t="s">
        <v>26</v>
      </c>
      <c r="N4165">
        <v>99</v>
      </c>
      <c r="O4165" t="s">
        <v>27</v>
      </c>
      <c r="P4165">
        <v>99</v>
      </c>
      <c r="Q4165" t="s">
        <v>42</v>
      </c>
      <c r="R4165">
        <v>38550</v>
      </c>
      <c r="V4165" s="3">
        <f t="shared" si="131"/>
        <v>41.27</v>
      </c>
      <c r="W4165" s="3">
        <f>IF(AND(T4165&lt;&gt;"_U",T4165&lt;&gt;"c",J4165&lt;&gt;9,J4165&lt;&gt;99),IFERROR(VLOOKUP(A4165,'TA Total'!$A$2:$W$10000,18,0),"."),".")</f>
        <v>93405</v>
      </c>
    </row>
    <row r="4166" spans="1:23" x14ac:dyDescent="0.2">
      <c r="A4166" s="1" t="str">
        <f t="shared" si="130"/>
        <v>2018|Dunedin City|Male / TÄne</v>
      </c>
      <c r="B4166" t="s">
        <v>20</v>
      </c>
      <c r="C4166" t="s">
        <v>21</v>
      </c>
      <c r="D4166" t="s">
        <v>22</v>
      </c>
      <c r="E4166" t="s">
        <v>23</v>
      </c>
      <c r="F4166">
        <v>2018</v>
      </c>
      <c r="G4166">
        <v>2018</v>
      </c>
      <c r="H4166">
        <v>71</v>
      </c>
      <c r="I4166" t="s">
        <v>70</v>
      </c>
      <c r="J4166">
        <v>3</v>
      </c>
      <c r="K4166" t="s">
        <v>39</v>
      </c>
      <c r="L4166">
        <v>99</v>
      </c>
      <c r="M4166" t="s">
        <v>26</v>
      </c>
      <c r="N4166">
        <v>99</v>
      </c>
      <c r="O4166" t="s">
        <v>27</v>
      </c>
      <c r="P4166">
        <v>1</v>
      </c>
      <c r="Q4166" t="s">
        <v>34</v>
      </c>
      <c r="R4166">
        <v>1122</v>
      </c>
      <c r="V4166" s="3">
        <f t="shared" si="131"/>
        <v>2.6</v>
      </c>
      <c r="W4166" s="3">
        <f>IF(AND(T4166&lt;&gt;"_U",T4166&lt;&gt;"c",J4166&lt;&gt;9,J4166&lt;&gt;99),IFERROR(VLOOKUP(A4166,'TA Total'!$A$2:$W$10000,18,0),"."),".")</f>
        <v>43206</v>
      </c>
    </row>
    <row r="4167" spans="1:23" x14ac:dyDescent="0.2">
      <c r="A4167" s="1" t="str">
        <f t="shared" si="130"/>
        <v>2018|Dunedin City|Female / Wahine</v>
      </c>
      <c r="B4167" t="s">
        <v>20</v>
      </c>
      <c r="C4167" t="s">
        <v>21</v>
      </c>
      <c r="D4167" t="s">
        <v>22</v>
      </c>
      <c r="E4167" t="s">
        <v>23</v>
      </c>
      <c r="F4167">
        <v>2018</v>
      </c>
      <c r="G4167">
        <v>2018</v>
      </c>
      <c r="H4167">
        <v>71</v>
      </c>
      <c r="I4167" t="s">
        <v>70</v>
      </c>
      <c r="J4167">
        <v>3</v>
      </c>
      <c r="K4167" t="s">
        <v>39</v>
      </c>
      <c r="L4167">
        <v>99</v>
      </c>
      <c r="M4167" t="s">
        <v>26</v>
      </c>
      <c r="N4167">
        <v>99</v>
      </c>
      <c r="O4167" t="s">
        <v>27</v>
      </c>
      <c r="P4167">
        <v>2</v>
      </c>
      <c r="Q4167" t="s">
        <v>31</v>
      </c>
      <c r="R4167">
        <v>1488</v>
      </c>
      <c r="V4167" s="3">
        <f t="shared" si="131"/>
        <v>2.96</v>
      </c>
      <c r="W4167" s="3">
        <f>IF(AND(T4167&lt;&gt;"_U",T4167&lt;&gt;"c",J4167&lt;&gt;9,J4167&lt;&gt;99),IFERROR(VLOOKUP(A4167,'TA Total'!$A$2:$W$10000,18,0),"."),".")</f>
        <v>50196</v>
      </c>
    </row>
    <row r="4168" spans="1:23" x14ac:dyDescent="0.2">
      <c r="A4168" s="1" t="str">
        <f t="shared" si="130"/>
        <v>2018|Dunedin City|Another gender / He ira kÄ“ anÅ</v>
      </c>
      <c r="B4168" t="s">
        <v>20</v>
      </c>
      <c r="C4168" t="s">
        <v>21</v>
      </c>
      <c r="D4168" t="s">
        <v>22</v>
      </c>
      <c r="E4168" t="s">
        <v>23</v>
      </c>
      <c r="F4168">
        <v>2018</v>
      </c>
      <c r="G4168">
        <v>2018</v>
      </c>
      <c r="H4168">
        <v>71</v>
      </c>
      <c r="I4168" t="s">
        <v>70</v>
      </c>
      <c r="J4168">
        <v>3</v>
      </c>
      <c r="K4168" t="s">
        <v>39</v>
      </c>
      <c r="L4168">
        <v>99</v>
      </c>
      <c r="M4168" t="s">
        <v>26</v>
      </c>
      <c r="N4168">
        <v>99</v>
      </c>
      <c r="O4168" t="s">
        <v>27</v>
      </c>
      <c r="P4168">
        <v>3</v>
      </c>
      <c r="Q4168" t="s">
        <v>28</v>
      </c>
      <c r="T4168" t="s">
        <v>36</v>
      </c>
      <c r="U4168" t="s">
        <v>37</v>
      </c>
      <c r="V4168" s="3" t="str">
        <f t="shared" si="131"/>
        <v>.</v>
      </c>
      <c r="W4168" s="3" t="str">
        <f>IF(AND(T4168&lt;&gt;"_U",T4168&lt;&gt;"c",J4168&lt;&gt;9,J4168&lt;&gt;99),IFERROR(VLOOKUP(A4168,'TA Total'!$A$2:$W$10000,18,0),"."),".")</f>
        <v>.</v>
      </c>
    </row>
    <row r="4169" spans="1:23" x14ac:dyDescent="0.2">
      <c r="A4169" s="1" t="str">
        <f t="shared" si="130"/>
        <v>2018|Dunedin City|Total - gender</v>
      </c>
      <c r="B4169" t="s">
        <v>20</v>
      </c>
      <c r="C4169" t="s">
        <v>21</v>
      </c>
      <c r="D4169" t="s">
        <v>22</v>
      </c>
      <c r="E4169" t="s">
        <v>23</v>
      </c>
      <c r="F4169">
        <v>2018</v>
      </c>
      <c r="G4169">
        <v>2018</v>
      </c>
      <c r="H4169">
        <v>71</v>
      </c>
      <c r="I4169" t="s">
        <v>70</v>
      </c>
      <c r="J4169">
        <v>3</v>
      </c>
      <c r="K4169" t="s">
        <v>39</v>
      </c>
      <c r="L4169">
        <v>99</v>
      </c>
      <c r="M4169" t="s">
        <v>26</v>
      </c>
      <c r="N4169">
        <v>99</v>
      </c>
      <c r="O4169" t="s">
        <v>27</v>
      </c>
      <c r="P4169">
        <v>99</v>
      </c>
      <c r="Q4169" t="s">
        <v>42</v>
      </c>
      <c r="R4169">
        <v>2610</v>
      </c>
      <c r="V4169" s="3">
        <f t="shared" si="131"/>
        <v>2.79</v>
      </c>
      <c r="W4169" s="3">
        <f>IF(AND(T4169&lt;&gt;"_U",T4169&lt;&gt;"c",J4169&lt;&gt;9,J4169&lt;&gt;99),IFERROR(VLOOKUP(A4169,'TA Total'!$A$2:$W$10000,18,0),"."),".")</f>
        <v>93405</v>
      </c>
    </row>
    <row r="4170" spans="1:23" x14ac:dyDescent="0.2">
      <c r="A4170" s="1" t="str">
        <f t="shared" si="130"/>
        <v>2018|Dunedin City|Male / TÄne</v>
      </c>
      <c r="B4170" t="s">
        <v>20</v>
      </c>
      <c r="C4170" t="s">
        <v>21</v>
      </c>
      <c r="D4170" t="s">
        <v>22</v>
      </c>
      <c r="E4170" t="s">
        <v>23</v>
      </c>
      <c r="F4170">
        <v>2018</v>
      </c>
      <c r="G4170">
        <v>2018</v>
      </c>
      <c r="H4170">
        <v>71</v>
      </c>
      <c r="I4170" t="s">
        <v>70</v>
      </c>
      <c r="J4170">
        <v>4</v>
      </c>
      <c r="K4170" t="s">
        <v>54</v>
      </c>
      <c r="L4170">
        <v>99</v>
      </c>
      <c r="M4170" t="s">
        <v>26</v>
      </c>
      <c r="N4170">
        <v>99</v>
      </c>
      <c r="O4170" t="s">
        <v>27</v>
      </c>
      <c r="P4170">
        <v>1</v>
      </c>
      <c r="Q4170" t="s">
        <v>34</v>
      </c>
      <c r="R4170">
        <v>2751</v>
      </c>
      <c r="V4170" s="3">
        <f t="shared" si="131"/>
        <v>6.37</v>
      </c>
      <c r="W4170" s="3">
        <f>IF(AND(T4170&lt;&gt;"_U",T4170&lt;&gt;"c",J4170&lt;&gt;9,J4170&lt;&gt;99),IFERROR(VLOOKUP(A4170,'TA Total'!$A$2:$W$10000,18,0),"."),".")</f>
        <v>43206</v>
      </c>
    </row>
    <row r="4171" spans="1:23" x14ac:dyDescent="0.2">
      <c r="A4171" s="1" t="str">
        <f t="shared" si="130"/>
        <v>2018|Dunedin City|Female / Wahine</v>
      </c>
      <c r="B4171" t="s">
        <v>20</v>
      </c>
      <c r="C4171" t="s">
        <v>21</v>
      </c>
      <c r="D4171" t="s">
        <v>22</v>
      </c>
      <c r="E4171" t="s">
        <v>23</v>
      </c>
      <c r="F4171">
        <v>2018</v>
      </c>
      <c r="G4171">
        <v>2018</v>
      </c>
      <c r="H4171">
        <v>71</v>
      </c>
      <c r="I4171" t="s">
        <v>70</v>
      </c>
      <c r="J4171">
        <v>4</v>
      </c>
      <c r="K4171" t="s">
        <v>54</v>
      </c>
      <c r="L4171">
        <v>99</v>
      </c>
      <c r="M4171" t="s">
        <v>26</v>
      </c>
      <c r="N4171">
        <v>99</v>
      </c>
      <c r="O4171" t="s">
        <v>27</v>
      </c>
      <c r="P4171">
        <v>2</v>
      </c>
      <c r="Q4171" t="s">
        <v>31</v>
      </c>
      <c r="R4171">
        <v>4269</v>
      </c>
      <c r="V4171" s="3">
        <f t="shared" si="131"/>
        <v>8.5</v>
      </c>
      <c r="W4171" s="3">
        <f>IF(AND(T4171&lt;&gt;"_U",T4171&lt;&gt;"c",J4171&lt;&gt;9,J4171&lt;&gt;99),IFERROR(VLOOKUP(A4171,'TA Total'!$A$2:$W$10000,18,0),"."),".")</f>
        <v>50196</v>
      </c>
    </row>
    <row r="4172" spans="1:23" x14ac:dyDescent="0.2">
      <c r="A4172" s="1" t="str">
        <f t="shared" si="130"/>
        <v>2018|Dunedin City|Another gender / He ira kÄ“ anÅ</v>
      </c>
      <c r="B4172" t="s">
        <v>20</v>
      </c>
      <c r="C4172" t="s">
        <v>21</v>
      </c>
      <c r="D4172" t="s">
        <v>22</v>
      </c>
      <c r="E4172" t="s">
        <v>23</v>
      </c>
      <c r="F4172">
        <v>2018</v>
      </c>
      <c r="G4172">
        <v>2018</v>
      </c>
      <c r="H4172">
        <v>71</v>
      </c>
      <c r="I4172" t="s">
        <v>70</v>
      </c>
      <c r="J4172">
        <v>4</v>
      </c>
      <c r="K4172" t="s">
        <v>54</v>
      </c>
      <c r="L4172">
        <v>99</v>
      </c>
      <c r="M4172" t="s">
        <v>26</v>
      </c>
      <c r="N4172">
        <v>99</v>
      </c>
      <c r="O4172" t="s">
        <v>27</v>
      </c>
      <c r="P4172">
        <v>3</v>
      </c>
      <c r="Q4172" t="s">
        <v>28</v>
      </c>
      <c r="T4172" t="s">
        <v>36</v>
      </c>
      <c r="U4172" t="s">
        <v>37</v>
      </c>
      <c r="V4172" s="3" t="str">
        <f t="shared" si="131"/>
        <v>.</v>
      </c>
      <c r="W4172" s="3" t="str">
        <f>IF(AND(T4172&lt;&gt;"_U",T4172&lt;&gt;"c",J4172&lt;&gt;9,J4172&lt;&gt;99),IFERROR(VLOOKUP(A4172,'TA Total'!$A$2:$W$10000,18,0),"."),".")</f>
        <v>.</v>
      </c>
    </row>
    <row r="4173" spans="1:23" x14ac:dyDescent="0.2">
      <c r="A4173" s="1" t="str">
        <f t="shared" si="130"/>
        <v>2018|Dunedin City|Total - gender</v>
      </c>
      <c r="B4173" t="s">
        <v>20</v>
      </c>
      <c r="C4173" t="s">
        <v>21</v>
      </c>
      <c r="D4173" t="s">
        <v>22</v>
      </c>
      <c r="E4173" t="s">
        <v>23</v>
      </c>
      <c r="F4173">
        <v>2018</v>
      </c>
      <c r="G4173">
        <v>2018</v>
      </c>
      <c r="H4173">
        <v>71</v>
      </c>
      <c r="I4173" t="s">
        <v>70</v>
      </c>
      <c r="J4173">
        <v>4</v>
      </c>
      <c r="K4173" t="s">
        <v>54</v>
      </c>
      <c r="L4173">
        <v>99</v>
      </c>
      <c r="M4173" t="s">
        <v>26</v>
      </c>
      <c r="N4173">
        <v>99</v>
      </c>
      <c r="O4173" t="s">
        <v>27</v>
      </c>
      <c r="P4173">
        <v>99</v>
      </c>
      <c r="Q4173" t="s">
        <v>42</v>
      </c>
      <c r="R4173">
        <v>7020</v>
      </c>
      <c r="V4173" s="3">
        <f t="shared" si="131"/>
        <v>7.52</v>
      </c>
      <c r="W4173" s="3">
        <f>IF(AND(T4173&lt;&gt;"_U",T4173&lt;&gt;"c",J4173&lt;&gt;9,J4173&lt;&gt;99),IFERROR(VLOOKUP(A4173,'TA Total'!$A$2:$W$10000,18,0),"."),".")</f>
        <v>93405</v>
      </c>
    </row>
    <row r="4174" spans="1:23" x14ac:dyDescent="0.2">
      <c r="A4174" s="1" t="str">
        <f t="shared" si="130"/>
        <v>2018|Dunedin City|Male / TÄne</v>
      </c>
      <c r="B4174" t="s">
        <v>20</v>
      </c>
      <c r="C4174" t="s">
        <v>21</v>
      </c>
      <c r="D4174" t="s">
        <v>22</v>
      </c>
      <c r="E4174" t="s">
        <v>23</v>
      </c>
      <c r="F4174">
        <v>2018</v>
      </c>
      <c r="G4174">
        <v>2018</v>
      </c>
      <c r="H4174">
        <v>71</v>
      </c>
      <c r="I4174" t="s">
        <v>70</v>
      </c>
      <c r="J4174">
        <v>5</v>
      </c>
      <c r="K4174" t="s">
        <v>33</v>
      </c>
      <c r="L4174">
        <v>99</v>
      </c>
      <c r="M4174" t="s">
        <v>26</v>
      </c>
      <c r="N4174">
        <v>99</v>
      </c>
      <c r="O4174" t="s">
        <v>27</v>
      </c>
      <c r="P4174">
        <v>1</v>
      </c>
      <c r="Q4174" t="s">
        <v>34</v>
      </c>
      <c r="R4174">
        <v>1107</v>
      </c>
      <c r="V4174" s="3">
        <f t="shared" si="131"/>
        <v>2.56</v>
      </c>
      <c r="W4174" s="3">
        <f>IF(AND(T4174&lt;&gt;"_U",T4174&lt;&gt;"c",J4174&lt;&gt;9,J4174&lt;&gt;99),IFERROR(VLOOKUP(A4174,'TA Total'!$A$2:$W$10000,18,0),"."),".")</f>
        <v>43206</v>
      </c>
    </row>
    <row r="4175" spans="1:23" x14ac:dyDescent="0.2">
      <c r="A4175" s="1" t="str">
        <f t="shared" si="130"/>
        <v>2018|Dunedin City|Female / Wahine</v>
      </c>
      <c r="B4175" t="s">
        <v>20</v>
      </c>
      <c r="C4175" t="s">
        <v>21</v>
      </c>
      <c r="D4175" t="s">
        <v>22</v>
      </c>
      <c r="E4175" t="s">
        <v>23</v>
      </c>
      <c r="F4175">
        <v>2018</v>
      </c>
      <c r="G4175">
        <v>2018</v>
      </c>
      <c r="H4175">
        <v>71</v>
      </c>
      <c r="I4175" t="s">
        <v>70</v>
      </c>
      <c r="J4175">
        <v>5</v>
      </c>
      <c r="K4175" t="s">
        <v>33</v>
      </c>
      <c r="L4175">
        <v>99</v>
      </c>
      <c r="M4175" t="s">
        <v>26</v>
      </c>
      <c r="N4175">
        <v>99</v>
      </c>
      <c r="O4175" t="s">
        <v>27</v>
      </c>
      <c r="P4175">
        <v>2</v>
      </c>
      <c r="Q4175" t="s">
        <v>31</v>
      </c>
      <c r="R4175">
        <v>3975</v>
      </c>
      <c r="V4175" s="3">
        <f t="shared" si="131"/>
        <v>7.92</v>
      </c>
      <c r="W4175" s="3">
        <f>IF(AND(T4175&lt;&gt;"_U",T4175&lt;&gt;"c",J4175&lt;&gt;9,J4175&lt;&gt;99),IFERROR(VLOOKUP(A4175,'TA Total'!$A$2:$W$10000,18,0),"."),".")</f>
        <v>50196</v>
      </c>
    </row>
    <row r="4176" spans="1:23" x14ac:dyDescent="0.2">
      <c r="A4176" s="1" t="str">
        <f t="shared" si="130"/>
        <v>2018|Dunedin City|Another gender / He ira kÄ“ anÅ</v>
      </c>
      <c r="B4176" t="s">
        <v>20</v>
      </c>
      <c r="C4176" t="s">
        <v>21</v>
      </c>
      <c r="D4176" t="s">
        <v>22</v>
      </c>
      <c r="E4176" t="s">
        <v>23</v>
      </c>
      <c r="F4176">
        <v>2018</v>
      </c>
      <c r="G4176">
        <v>2018</v>
      </c>
      <c r="H4176">
        <v>71</v>
      </c>
      <c r="I4176" t="s">
        <v>70</v>
      </c>
      <c r="J4176">
        <v>5</v>
      </c>
      <c r="K4176" t="s">
        <v>33</v>
      </c>
      <c r="L4176">
        <v>99</v>
      </c>
      <c r="M4176" t="s">
        <v>26</v>
      </c>
      <c r="N4176">
        <v>99</v>
      </c>
      <c r="O4176" t="s">
        <v>27</v>
      </c>
      <c r="P4176">
        <v>3</v>
      </c>
      <c r="Q4176" t="s">
        <v>28</v>
      </c>
      <c r="T4176" t="s">
        <v>36</v>
      </c>
      <c r="U4176" t="s">
        <v>37</v>
      </c>
      <c r="V4176" s="3" t="str">
        <f t="shared" si="131"/>
        <v>.</v>
      </c>
      <c r="W4176" s="3" t="str">
        <f>IF(AND(T4176&lt;&gt;"_U",T4176&lt;&gt;"c",J4176&lt;&gt;9,J4176&lt;&gt;99),IFERROR(VLOOKUP(A4176,'TA Total'!$A$2:$W$10000,18,0),"."),".")</f>
        <v>.</v>
      </c>
    </row>
    <row r="4177" spans="1:23" x14ac:dyDescent="0.2">
      <c r="A4177" s="1" t="str">
        <f t="shared" si="130"/>
        <v>2018|Dunedin City|Total - gender</v>
      </c>
      <c r="B4177" t="s">
        <v>20</v>
      </c>
      <c r="C4177" t="s">
        <v>21</v>
      </c>
      <c r="D4177" t="s">
        <v>22</v>
      </c>
      <c r="E4177" t="s">
        <v>23</v>
      </c>
      <c r="F4177">
        <v>2018</v>
      </c>
      <c r="G4177">
        <v>2018</v>
      </c>
      <c r="H4177">
        <v>71</v>
      </c>
      <c r="I4177" t="s">
        <v>70</v>
      </c>
      <c r="J4177">
        <v>5</v>
      </c>
      <c r="K4177" t="s">
        <v>33</v>
      </c>
      <c r="L4177">
        <v>99</v>
      </c>
      <c r="M4177" t="s">
        <v>26</v>
      </c>
      <c r="N4177">
        <v>99</v>
      </c>
      <c r="O4177" t="s">
        <v>27</v>
      </c>
      <c r="P4177">
        <v>99</v>
      </c>
      <c r="Q4177" t="s">
        <v>42</v>
      </c>
      <c r="R4177">
        <v>5082</v>
      </c>
      <c r="V4177" s="3">
        <f t="shared" si="131"/>
        <v>5.44</v>
      </c>
      <c r="W4177" s="3">
        <f>IF(AND(T4177&lt;&gt;"_U",T4177&lt;&gt;"c",J4177&lt;&gt;9,J4177&lt;&gt;99),IFERROR(VLOOKUP(A4177,'TA Total'!$A$2:$W$10000,18,0),"."),".")</f>
        <v>93405</v>
      </c>
    </row>
    <row r="4178" spans="1:23" x14ac:dyDescent="0.2">
      <c r="A4178" s="1" t="str">
        <f t="shared" si="130"/>
        <v>2018|Dunedin City|Male / TÄne</v>
      </c>
      <c r="B4178" t="s">
        <v>20</v>
      </c>
      <c r="C4178" t="s">
        <v>21</v>
      </c>
      <c r="D4178" t="s">
        <v>22</v>
      </c>
      <c r="E4178" t="s">
        <v>23</v>
      </c>
      <c r="F4178">
        <v>2018</v>
      </c>
      <c r="G4178">
        <v>2018</v>
      </c>
      <c r="H4178">
        <v>71</v>
      </c>
      <c r="I4178" t="s">
        <v>70</v>
      </c>
      <c r="J4178">
        <v>6</v>
      </c>
      <c r="K4178" t="s">
        <v>52</v>
      </c>
      <c r="L4178">
        <v>99</v>
      </c>
      <c r="M4178" t="s">
        <v>26</v>
      </c>
      <c r="N4178">
        <v>99</v>
      </c>
      <c r="O4178" t="s">
        <v>27</v>
      </c>
      <c r="P4178">
        <v>1</v>
      </c>
      <c r="Q4178" t="s">
        <v>34</v>
      </c>
      <c r="R4178">
        <v>19080</v>
      </c>
      <c r="V4178" s="3">
        <f t="shared" si="131"/>
        <v>44.16</v>
      </c>
      <c r="W4178" s="3">
        <f>IF(AND(T4178&lt;&gt;"_U",T4178&lt;&gt;"c",J4178&lt;&gt;9,J4178&lt;&gt;99),IFERROR(VLOOKUP(A4178,'TA Total'!$A$2:$W$10000,18,0),"."),".")</f>
        <v>43206</v>
      </c>
    </row>
    <row r="4179" spans="1:23" x14ac:dyDescent="0.2">
      <c r="A4179" s="1" t="str">
        <f t="shared" si="130"/>
        <v>2018|Dunedin City|Female / Wahine</v>
      </c>
      <c r="B4179" t="s">
        <v>20</v>
      </c>
      <c r="C4179" t="s">
        <v>21</v>
      </c>
      <c r="D4179" t="s">
        <v>22</v>
      </c>
      <c r="E4179" t="s">
        <v>23</v>
      </c>
      <c r="F4179">
        <v>2018</v>
      </c>
      <c r="G4179">
        <v>2018</v>
      </c>
      <c r="H4179">
        <v>71</v>
      </c>
      <c r="I4179" t="s">
        <v>70</v>
      </c>
      <c r="J4179">
        <v>6</v>
      </c>
      <c r="K4179" t="s">
        <v>52</v>
      </c>
      <c r="L4179">
        <v>99</v>
      </c>
      <c r="M4179" t="s">
        <v>26</v>
      </c>
      <c r="N4179">
        <v>99</v>
      </c>
      <c r="O4179" t="s">
        <v>27</v>
      </c>
      <c r="P4179">
        <v>2</v>
      </c>
      <c r="Q4179" t="s">
        <v>31</v>
      </c>
      <c r="R4179">
        <v>21060</v>
      </c>
      <c r="V4179" s="3">
        <f t="shared" si="131"/>
        <v>41.96</v>
      </c>
      <c r="W4179" s="3">
        <f>IF(AND(T4179&lt;&gt;"_U",T4179&lt;&gt;"c",J4179&lt;&gt;9,J4179&lt;&gt;99),IFERROR(VLOOKUP(A4179,'TA Total'!$A$2:$W$10000,18,0),"."),".")</f>
        <v>50196</v>
      </c>
    </row>
    <row r="4180" spans="1:23" x14ac:dyDescent="0.2">
      <c r="A4180" s="1" t="str">
        <f t="shared" si="130"/>
        <v>2018|Dunedin City|Another gender / He ira kÄ“ anÅ</v>
      </c>
      <c r="B4180" t="s">
        <v>20</v>
      </c>
      <c r="C4180" t="s">
        <v>21</v>
      </c>
      <c r="D4180" t="s">
        <v>22</v>
      </c>
      <c r="E4180" t="s">
        <v>23</v>
      </c>
      <c r="F4180">
        <v>2018</v>
      </c>
      <c r="G4180">
        <v>2018</v>
      </c>
      <c r="H4180">
        <v>71</v>
      </c>
      <c r="I4180" t="s">
        <v>70</v>
      </c>
      <c r="J4180">
        <v>6</v>
      </c>
      <c r="K4180" t="s">
        <v>52</v>
      </c>
      <c r="L4180">
        <v>99</v>
      </c>
      <c r="M4180" t="s">
        <v>26</v>
      </c>
      <c r="N4180">
        <v>99</v>
      </c>
      <c r="O4180" t="s">
        <v>27</v>
      </c>
      <c r="P4180">
        <v>3</v>
      </c>
      <c r="Q4180" t="s">
        <v>28</v>
      </c>
      <c r="T4180" t="s">
        <v>36</v>
      </c>
      <c r="U4180" t="s">
        <v>37</v>
      </c>
      <c r="V4180" s="3" t="str">
        <f t="shared" si="131"/>
        <v>.</v>
      </c>
      <c r="W4180" s="3" t="str">
        <f>IF(AND(T4180&lt;&gt;"_U",T4180&lt;&gt;"c",J4180&lt;&gt;9,J4180&lt;&gt;99),IFERROR(VLOOKUP(A4180,'TA Total'!$A$2:$W$10000,18,0),"."),".")</f>
        <v>.</v>
      </c>
    </row>
    <row r="4181" spans="1:23" x14ac:dyDescent="0.2">
      <c r="A4181" s="1" t="str">
        <f t="shared" si="130"/>
        <v>2018|Dunedin City|Total - gender</v>
      </c>
      <c r="B4181" t="s">
        <v>20</v>
      </c>
      <c r="C4181" t="s">
        <v>21</v>
      </c>
      <c r="D4181" t="s">
        <v>22</v>
      </c>
      <c r="E4181" t="s">
        <v>23</v>
      </c>
      <c r="F4181">
        <v>2018</v>
      </c>
      <c r="G4181">
        <v>2018</v>
      </c>
      <c r="H4181">
        <v>71</v>
      </c>
      <c r="I4181" t="s">
        <v>70</v>
      </c>
      <c r="J4181">
        <v>6</v>
      </c>
      <c r="K4181" t="s">
        <v>52</v>
      </c>
      <c r="L4181">
        <v>99</v>
      </c>
      <c r="M4181" t="s">
        <v>26</v>
      </c>
      <c r="N4181">
        <v>99</v>
      </c>
      <c r="O4181" t="s">
        <v>27</v>
      </c>
      <c r="P4181">
        <v>99</v>
      </c>
      <c r="Q4181" t="s">
        <v>42</v>
      </c>
      <c r="R4181">
        <v>40140</v>
      </c>
      <c r="V4181" s="3">
        <f t="shared" si="131"/>
        <v>42.97</v>
      </c>
      <c r="W4181" s="3">
        <f>IF(AND(T4181&lt;&gt;"_U",T4181&lt;&gt;"c",J4181&lt;&gt;9,J4181&lt;&gt;99),IFERROR(VLOOKUP(A4181,'TA Total'!$A$2:$W$10000,18,0),"."),".")</f>
        <v>93405</v>
      </c>
    </row>
    <row r="4182" spans="1:23" x14ac:dyDescent="0.2">
      <c r="A4182" s="1" t="str">
        <f t="shared" si="130"/>
        <v>2018|Dunedin City|Male / TÄne</v>
      </c>
      <c r="B4182" t="s">
        <v>20</v>
      </c>
      <c r="C4182" t="s">
        <v>21</v>
      </c>
      <c r="D4182" t="s">
        <v>22</v>
      </c>
      <c r="E4182" t="s">
        <v>23</v>
      </c>
      <c r="F4182">
        <v>2018</v>
      </c>
      <c r="G4182">
        <v>2018</v>
      </c>
      <c r="H4182">
        <v>71</v>
      </c>
      <c r="I4182" t="s">
        <v>70</v>
      </c>
      <c r="J4182">
        <v>9</v>
      </c>
      <c r="K4182" t="s">
        <v>25</v>
      </c>
      <c r="L4182">
        <v>99</v>
      </c>
      <c r="M4182" t="s">
        <v>26</v>
      </c>
      <c r="N4182">
        <v>99</v>
      </c>
      <c r="O4182" t="s">
        <v>27</v>
      </c>
      <c r="P4182">
        <v>1</v>
      </c>
      <c r="Q4182" t="s">
        <v>34</v>
      </c>
      <c r="R4182">
        <v>7239</v>
      </c>
      <c r="V4182" s="3" t="str">
        <f t="shared" si="131"/>
        <v>.</v>
      </c>
      <c r="W4182" s="3" t="str">
        <f>IF(AND(T4182&lt;&gt;"_U",T4182&lt;&gt;"c",J4182&lt;&gt;9,J4182&lt;&gt;99),IFERROR(VLOOKUP(A4182,'TA Total'!$A$2:$W$10000,18,0),"."),".")</f>
        <v>.</v>
      </c>
    </row>
    <row r="4183" spans="1:23" x14ac:dyDescent="0.2">
      <c r="A4183" s="1" t="str">
        <f t="shared" si="130"/>
        <v>2018|Dunedin City|Female / Wahine</v>
      </c>
      <c r="B4183" t="s">
        <v>20</v>
      </c>
      <c r="C4183" t="s">
        <v>21</v>
      </c>
      <c r="D4183" t="s">
        <v>22</v>
      </c>
      <c r="E4183" t="s">
        <v>23</v>
      </c>
      <c r="F4183">
        <v>2018</v>
      </c>
      <c r="G4183">
        <v>2018</v>
      </c>
      <c r="H4183">
        <v>71</v>
      </c>
      <c r="I4183" t="s">
        <v>70</v>
      </c>
      <c r="J4183">
        <v>9</v>
      </c>
      <c r="K4183" t="s">
        <v>25</v>
      </c>
      <c r="L4183">
        <v>99</v>
      </c>
      <c r="M4183" t="s">
        <v>26</v>
      </c>
      <c r="N4183">
        <v>99</v>
      </c>
      <c r="O4183" t="s">
        <v>27</v>
      </c>
      <c r="P4183">
        <v>2</v>
      </c>
      <c r="Q4183" t="s">
        <v>31</v>
      </c>
      <c r="R4183">
        <v>5697</v>
      </c>
      <c r="V4183" s="3" t="str">
        <f t="shared" si="131"/>
        <v>.</v>
      </c>
      <c r="W4183" s="3" t="str">
        <f>IF(AND(T4183&lt;&gt;"_U",T4183&lt;&gt;"c",J4183&lt;&gt;9,J4183&lt;&gt;99),IFERROR(VLOOKUP(A4183,'TA Total'!$A$2:$W$10000,18,0),"."),".")</f>
        <v>.</v>
      </c>
    </row>
    <row r="4184" spans="1:23" x14ac:dyDescent="0.2">
      <c r="A4184" s="1" t="str">
        <f t="shared" si="130"/>
        <v>2018|Dunedin City|Another gender / He ira kÄ“ anÅ</v>
      </c>
      <c r="B4184" t="s">
        <v>20</v>
      </c>
      <c r="C4184" t="s">
        <v>21</v>
      </c>
      <c r="D4184" t="s">
        <v>22</v>
      </c>
      <c r="E4184" t="s">
        <v>23</v>
      </c>
      <c r="F4184">
        <v>2018</v>
      </c>
      <c r="G4184">
        <v>2018</v>
      </c>
      <c r="H4184">
        <v>71</v>
      </c>
      <c r="I4184" t="s">
        <v>70</v>
      </c>
      <c r="J4184">
        <v>9</v>
      </c>
      <c r="K4184" t="s">
        <v>25</v>
      </c>
      <c r="L4184">
        <v>99</v>
      </c>
      <c r="M4184" t="s">
        <v>26</v>
      </c>
      <c r="N4184">
        <v>99</v>
      </c>
      <c r="O4184" t="s">
        <v>27</v>
      </c>
      <c r="P4184">
        <v>3</v>
      </c>
      <c r="Q4184" t="s">
        <v>28</v>
      </c>
      <c r="T4184" t="s">
        <v>36</v>
      </c>
      <c r="U4184" t="s">
        <v>37</v>
      </c>
      <c r="V4184" s="3" t="str">
        <f t="shared" si="131"/>
        <v>.</v>
      </c>
      <c r="W4184" s="3" t="str">
        <f>IF(AND(T4184&lt;&gt;"_U",T4184&lt;&gt;"c",J4184&lt;&gt;9,J4184&lt;&gt;99),IFERROR(VLOOKUP(A4184,'TA Total'!$A$2:$W$10000,18,0),"."),".")</f>
        <v>.</v>
      </c>
    </row>
    <row r="4185" spans="1:23" x14ac:dyDescent="0.2">
      <c r="A4185" s="1" t="str">
        <f t="shared" si="130"/>
        <v>2018|Dunedin City|Total - gender</v>
      </c>
      <c r="B4185" t="s">
        <v>20</v>
      </c>
      <c r="C4185" t="s">
        <v>21</v>
      </c>
      <c r="D4185" t="s">
        <v>22</v>
      </c>
      <c r="E4185" t="s">
        <v>23</v>
      </c>
      <c r="F4185">
        <v>2018</v>
      </c>
      <c r="G4185">
        <v>2018</v>
      </c>
      <c r="H4185">
        <v>71</v>
      </c>
      <c r="I4185" t="s">
        <v>70</v>
      </c>
      <c r="J4185">
        <v>9</v>
      </c>
      <c r="K4185" t="s">
        <v>25</v>
      </c>
      <c r="L4185">
        <v>99</v>
      </c>
      <c r="M4185" t="s">
        <v>26</v>
      </c>
      <c r="N4185">
        <v>99</v>
      </c>
      <c r="O4185" t="s">
        <v>27</v>
      </c>
      <c r="P4185">
        <v>99</v>
      </c>
      <c r="Q4185" t="s">
        <v>42</v>
      </c>
      <c r="R4185">
        <v>12939</v>
      </c>
      <c r="V4185" s="3" t="str">
        <f t="shared" si="131"/>
        <v>.</v>
      </c>
      <c r="W4185" s="3" t="str">
        <f>IF(AND(T4185&lt;&gt;"_U",T4185&lt;&gt;"c",J4185&lt;&gt;9,J4185&lt;&gt;99),IFERROR(VLOOKUP(A4185,'TA Total'!$A$2:$W$10000,18,0),"."),".")</f>
        <v>.</v>
      </c>
    </row>
    <row r="4186" spans="1:23" x14ac:dyDescent="0.2">
      <c r="A4186" s="1" t="str">
        <f t="shared" si="130"/>
        <v>2018|Dunedin City|Male / TÄne</v>
      </c>
      <c r="B4186" t="s">
        <v>20</v>
      </c>
      <c r="C4186" t="s">
        <v>21</v>
      </c>
      <c r="D4186" t="s">
        <v>22</v>
      </c>
      <c r="E4186" t="s">
        <v>23</v>
      </c>
      <c r="F4186">
        <v>2018</v>
      </c>
      <c r="G4186">
        <v>2018</v>
      </c>
      <c r="H4186">
        <v>71</v>
      </c>
      <c r="I4186" t="s">
        <v>70</v>
      </c>
      <c r="J4186">
        <v>77</v>
      </c>
      <c r="K4186" t="s">
        <v>49</v>
      </c>
      <c r="L4186">
        <v>99</v>
      </c>
      <c r="M4186" t="s">
        <v>26</v>
      </c>
      <c r="N4186">
        <v>99</v>
      </c>
      <c r="O4186" t="s">
        <v>27</v>
      </c>
      <c r="P4186">
        <v>1</v>
      </c>
      <c r="Q4186" t="s">
        <v>34</v>
      </c>
      <c r="R4186">
        <v>43206</v>
      </c>
      <c r="V4186" s="3">
        <f t="shared" si="131"/>
        <v>100</v>
      </c>
      <c r="W4186" s="3">
        <f>IF(AND(T4186&lt;&gt;"_U",T4186&lt;&gt;"c",J4186&lt;&gt;9,J4186&lt;&gt;99),IFERROR(VLOOKUP(A4186,'TA Total'!$A$2:$W$10000,18,0),"."),".")</f>
        <v>43206</v>
      </c>
    </row>
    <row r="4187" spans="1:23" x14ac:dyDescent="0.2">
      <c r="A4187" s="1" t="str">
        <f t="shared" si="130"/>
        <v>2018|Dunedin City|Female / Wahine</v>
      </c>
      <c r="B4187" t="s">
        <v>20</v>
      </c>
      <c r="C4187" t="s">
        <v>21</v>
      </c>
      <c r="D4187" t="s">
        <v>22</v>
      </c>
      <c r="E4187" t="s">
        <v>23</v>
      </c>
      <c r="F4187">
        <v>2018</v>
      </c>
      <c r="G4187">
        <v>2018</v>
      </c>
      <c r="H4187">
        <v>71</v>
      </c>
      <c r="I4187" t="s">
        <v>70</v>
      </c>
      <c r="J4187">
        <v>77</v>
      </c>
      <c r="K4187" t="s">
        <v>49</v>
      </c>
      <c r="L4187">
        <v>99</v>
      </c>
      <c r="M4187" t="s">
        <v>26</v>
      </c>
      <c r="N4187">
        <v>99</v>
      </c>
      <c r="O4187" t="s">
        <v>27</v>
      </c>
      <c r="P4187">
        <v>2</v>
      </c>
      <c r="Q4187" t="s">
        <v>31</v>
      </c>
      <c r="R4187">
        <v>50196</v>
      </c>
      <c r="V4187" s="3">
        <f t="shared" si="131"/>
        <v>100</v>
      </c>
      <c r="W4187" s="3">
        <f>IF(AND(T4187&lt;&gt;"_U",T4187&lt;&gt;"c",J4187&lt;&gt;9,J4187&lt;&gt;99),IFERROR(VLOOKUP(A4187,'TA Total'!$A$2:$W$10000,18,0),"."),".")</f>
        <v>50196</v>
      </c>
    </row>
    <row r="4188" spans="1:23" x14ac:dyDescent="0.2">
      <c r="A4188" s="1" t="str">
        <f t="shared" si="130"/>
        <v>2018|Dunedin City|Another gender / He ira kÄ“ anÅ</v>
      </c>
      <c r="B4188" t="s">
        <v>20</v>
      </c>
      <c r="C4188" t="s">
        <v>21</v>
      </c>
      <c r="D4188" t="s">
        <v>22</v>
      </c>
      <c r="E4188" t="s">
        <v>23</v>
      </c>
      <c r="F4188">
        <v>2018</v>
      </c>
      <c r="G4188">
        <v>2018</v>
      </c>
      <c r="H4188">
        <v>71</v>
      </c>
      <c r="I4188" t="s">
        <v>70</v>
      </c>
      <c r="J4188">
        <v>77</v>
      </c>
      <c r="K4188" t="s">
        <v>49</v>
      </c>
      <c r="L4188">
        <v>99</v>
      </c>
      <c r="M4188" t="s">
        <v>26</v>
      </c>
      <c r="N4188">
        <v>99</v>
      </c>
      <c r="O4188" t="s">
        <v>27</v>
      </c>
      <c r="P4188">
        <v>3</v>
      </c>
      <c r="Q4188" t="s">
        <v>28</v>
      </c>
      <c r="T4188" t="s">
        <v>36</v>
      </c>
      <c r="U4188" t="s">
        <v>37</v>
      </c>
      <c r="V4188" s="3" t="str">
        <f t="shared" si="131"/>
        <v>.</v>
      </c>
      <c r="W4188" s="3" t="str">
        <f>IF(AND(T4188&lt;&gt;"_U",T4188&lt;&gt;"c",J4188&lt;&gt;9,J4188&lt;&gt;99),IFERROR(VLOOKUP(A4188,'TA Total'!$A$2:$W$10000,18,0),"."),".")</f>
        <v>.</v>
      </c>
    </row>
    <row r="4189" spans="1:23" x14ac:dyDescent="0.2">
      <c r="A4189" s="1" t="str">
        <f t="shared" si="130"/>
        <v>2018|Dunedin City|Total - gender</v>
      </c>
      <c r="B4189" t="s">
        <v>20</v>
      </c>
      <c r="C4189" t="s">
        <v>21</v>
      </c>
      <c r="D4189" t="s">
        <v>22</v>
      </c>
      <c r="E4189" t="s">
        <v>23</v>
      </c>
      <c r="F4189">
        <v>2018</v>
      </c>
      <c r="G4189">
        <v>2018</v>
      </c>
      <c r="H4189">
        <v>71</v>
      </c>
      <c r="I4189" t="s">
        <v>70</v>
      </c>
      <c r="J4189">
        <v>77</v>
      </c>
      <c r="K4189" t="s">
        <v>49</v>
      </c>
      <c r="L4189">
        <v>99</v>
      </c>
      <c r="M4189" t="s">
        <v>26</v>
      </c>
      <c r="N4189">
        <v>99</v>
      </c>
      <c r="O4189" t="s">
        <v>27</v>
      </c>
      <c r="P4189">
        <v>99</v>
      </c>
      <c r="Q4189" t="s">
        <v>42</v>
      </c>
      <c r="R4189">
        <v>93405</v>
      </c>
      <c r="V4189" s="3">
        <f t="shared" si="131"/>
        <v>100</v>
      </c>
      <c r="W4189" s="3">
        <f>IF(AND(T4189&lt;&gt;"_U",T4189&lt;&gt;"c",J4189&lt;&gt;9,J4189&lt;&gt;99),IFERROR(VLOOKUP(A4189,'TA Total'!$A$2:$W$10000,18,0),"."),".")</f>
        <v>93405</v>
      </c>
    </row>
    <row r="4190" spans="1:23" x14ac:dyDescent="0.2">
      <c r="A4190" s="1" t="str">
        <f t="shared" si="130"/>
        <v>2018|Dunedin City|Male / TÄne</v>
      </c>
      <c r="B4190" t="s">
        <v>20</v>
      </c>
      <c r="C4190" t="s">
        <v>21</v>
      </c>
      <c r="D4190" t="s">
        <v>22</v>
      </c>
      <c r="E4190" t="s">
        <v>23</v>
      </c>
      <c r="F4190">
        <v>2018</v>
      </c>
      <c r="G4190">
        <v>2018</v>
      </c>
      <c r="H4190">
        <v>71</v>
      </c>
      <c r="I4190" t="s">
        <v>70</v>
      </c>
      <c r="J4190">
        <v>99</v>
      </c>
      <c r="K4190" t="s">
        <v>47</v>
      </c>
      <c r="L4190">
        <v>99</v>
      </c>
      <c r="M4190" t="s">
        <v>26</v>
      </c>
      <c r="N4190">
        <v>99</v>
      </c>
      <c r="O4190" t="s">
        <v>27</v>
      </c>
      <c r="P4190">
        <v>1</v>
      </c>
      <c r="Q4190" t="s">
        <v>34</v>
      </c>
      <c r="R4190">
        <v>50448</v>
      </c>
      <c r="V4190" s="3" t="str">
        <f t="shared" si="131"/>
        <v>.</v>
      </c>
      <c r="W4190" s="3" t="str">
        <f>IF(AND(T4190&lt;&gt;"_U",T4190&lt;&gt;"c",J4190&lt;&gt;9,J4190&lt;&gt;99),IFERROR(VLOOKUP(A4190,'TA Total'!$A$2:$W$10000,18,0),"."),".")</f>
        <v>.</v>
      </c>
    </row>
    <row r="4191" spans="1:23" x14ac:dyDescent="0.2">
      <c r="A4191" s="1" t="str">
        <f t="shared" si="130"/>
        <v>2018|Dunedin City|Female / Wahine</v>
      </c>
      <c r="B4191" t="s">
        <v>20</v>
      </c>
      <c r="C4191" t="s">
        <v>21</v>
      </c>
      <c r="D4191" t="s">
        <v>22</v>
      </c>
      <c r="E4191" t="s">
        <v>23</v>
      </c>
      <c r="F4191">
        <v>2018</v>
      </c>
      <c r="G4191">
        <v>2018</v>
      </c>
      <c r="H4191">
        <v>71</v>
      </c>
      <c r="I4191" t="s">
        <v>70</v>
      </c>
      <c r="J4191">
        <v>99</v>
      </c>
      <c r="K4191" t="s">
        <v>47</v>
      </c>
      <c r="L4191">
        <v>99</v>
      </c>
      <c r="M4191" t="s">
        <v>26</v>
      </c>
      <c r="N4191">
        <v>99</v>
      </c>
      <c r="O4191" t="s">
        <v>27</v>
      </c>
      <c r="P4191">
        <v>2</v>
      </c>
      <c r="Q4191" t="s">
        <v>31</v>
      </c>
      <c r="R4191">
        <v>55896</v>
      </c>
      <c r="V4191" s="3" t="str">
        <f t="shared" si="131"/>
        <v>.</v>
      </c>
      <c r="W4191" s="3" t="str">
        <f>IF(AND(T4191&lt;&gt;"_U",T4191&lt;&gt;"c",J4191&lt;&gt;9,J4191&lt;&gt;99),IFERROR(VLOOKUP(A4191,'TA Total'!$A$2:$W$10000,18,0),"."),".")</f>
        <v>.</v>
      </c>
    </row>
    <row r="4192" spans="1:23" x14ac:dyDescent="0.2">
      <c r="A4192" s="1" t="str">
        <f t="shared" si="130"/>
        <v>2018|Dunedin City|Another gender / He ira kÄ“ anÅ</v>
      </c>
      <c r="B4192" t="s">
        <v>20</v>
      </c>
      <c r="C4192" t="s">
        <v>21</v>
      </c>
      <c r="D4192" t="s">
        <v>22</v>
      </c>
      <c r="E4192" t="s">
        <v>23</v>
      </c>
      <c r="F4192">
        <v>2018</v>
      </c>
      <c r="G4192">
        <v>2018</v>
      </c>
      <c r="H4192">
        <v>71</v>
      </c>
      <c r="I4192" t="s">
        <v>70</v>
      </c>
      <c r="J4192">
        <v>99</v>
      </c>
      <c r="K4192" t="s">
        <v>47</v>
      </c>
      <c r="L4192">
        <v>99</v>
      </c>
      <c r="M4192" t="s">
        <v>26</v>
      </c>
      <c r="N4192">
        <v>99</v>
      </c>
      <c r="O4192" t="s">
        <v>27</v>
      </c>
      <c r="P4192">
        <v>3</v>
      </c>
      <c r="Q4192" t="s">
        <v>28</v>
      </c>
      <c r="T4192" t="s">
        <v>36</v>
      </c>
      <c r="U4192" t="s">
        <v>37</v>
      </c>
      <c r="V4192" s="3" t="str">
        <f t="shared" si="131"/>
        <v>.</v>
      </c>
      <c r="W4192" s="3" t="str">
        <f>IF(AND(T4192&lt;&gt;"_U",T4192&lt;&gt;"c",J4192&lt;&gt;9,J4192&lt;&gt;99),IFERROR(VLOOKUP(A4192,'TA Total'!$A$2:$W$10000,18,0),"."),".")</f>
        <v>.</v>
      </c>
    </row>
    <row r="4193" spans="1:23" x14ac:dyDescent="0.2">
      <c r="A4193" s="1" t="str">
        <f t="shared" si="130"/>
        <v>2018|Dunedin City|Total - gender</v>
      </c>
      <c r="B4193" t="s">
        <v>20</v>
      </c>
      <c r="C4193" t="s">
        <v>21</v>
      </c>
      <c r="D4193" t="s">
        <v>22</v>
      </c>
      <c r="E4193" t="s">
        <v>23</v>
      </c>
      <c r="F4193">
        <v>2018</v>
      </c>
      <c r="G4193">
        <v>2018</v>
      </c>
      <c r="H4193">
        <v>71</v>
      </c>
      <c r="I4193" t="s">
        <v>70</v>
      </c>
      <c r="J4193">
        <v>99</v>
      </c>
      <c r="K4193" t="s">
        <v>47</v>
      </c>
      <c r="L4193">
        <v>99</v>
      </c>
      <c r="M4193" t="s">
        <v>26</v>
      </c>
      <c r="N4193">
        <v>99</v>
      </c>
      <c r="O4193" t="s">
        <v>27</v>
      </c>
      <c r="P4193">
        <v>99</v>
      </c>
      <c r="Q4193" t="s">
        <v>42</v>
      </c>
      <c r="R4193">
        <v>106341</v>
      </c>
      <c r="V4193" s="3" t="str">
        <f t="shared" si="131"/>
        <v>.</v>
      </c>
      <c r="W4193" s="3" t="str">
        <f>IF(AND(T4193&lt;&gt;"_U",T4193&lt;&gt;"c",J4193&lt;&gt;9,J4193&lt;&gt;99),IFERROR(VLOOKUP(A4193,'TA Total'!$A$2:$W$10000,18,0),"."),".")</f>
        <v>.</v>
      </c>
    </row>
    <row r="4194" spans="1:23" x14ac:dyDescent="0.2">
      <c r="A4194" s="1" t="str">
        <f t="shared" si="130"/>
        <v>2018|Clutha District|Male / TÄne</v>
      </c>
      <c r="B4194" t="s">
        <v>20</v>
      </c>
      <c r="C4194" t="s">
        <v>21</v>
      </c>
      <c r="D4194" t="s">
        <v>22</v>
      </c>
      <c r="E4194" t="s">
        <v>23</v>
      </c>
      <c r="F4194">
        <v>2018</v>
      </c>
      <c r="G4194">
        <v>2018</v>
      </c>
      <c r="H4194">
        <v>72</v>
      </c>
      <c r="I4194" t="s">
        <v>76</v>
      </c>
      <c r="J4194">
        <v>1</v>
      </c>
      <c r="K4194" t="s">
        <v>30</v>
      </c>
      <c r="L4194">
        <v>99</v>
      </c>
      <c r="M4194" t="s">
        <v>26</v>
      </c>
      <c r="N4194">
        <v>99</v>
      </c>
      <c r="O4194" t="s">
        <v>27</v>
      </c>
      <c r="P4194">
        <v>1</v>
      </c>
      <c r="Q4194" t="s">
        <v>34</v>
      </c>
      <c r="R4194">
        <v>3216</v>
      </c>
      <c r="V4194" s="3">
        <f t="shared" si="131"/>
        <v>52.34</v>
      </c>
      <c r="W4194" s="3">
        <f>IF(AND(T4194&lt;&gt;"_U",T4194&lt;&gt;"c",J4194&lt;&gt;9,J4194&lt;&gt;99),IFERROR(VLOOKUP(A4194,'TA Total'!$A$2:$W$10000,18,0),"."),".")</f>
        <v>6144</v>
      </c>
    </row>
    <row r="4195" spans="1:23" x14ac:dyDescent="0.2">
      <c r="A4195" s="1" t="str">
        <f t="shared" si="130"/>
        <v>2018|Clutha District|Female / Wahine</v>
      </c>
      <c r="B4195" t="s">
        <v>20</v>
      </c>
      <c r="C4195" t="s">
        <v>21</v>
      </c>
      <c r="D4195" t="s">
        <v>22</v>
      </c>
      <c r="E4195" t="s">
        <v>23</v>
      </c>
      <c r="F4195">
        <v>2018</v>
      </c>
      <c r="G4195">
        <v>2018</v>
      </c>
      <c r="H4195">
        <v>72</v>
      </c>
      <c r="I4195" t="s">
        <v>76</v>
      </c>
      <c r="J4195">
        <v>1</v>
      </c>
      <c r="K4195" t="s">
        <v>30</v>
      </c>
      <c r="L4195">
        <v>99</v>
      </c>
      <c r="M4195" t="s">
        <v>26</v>
      </c>
      <c r="N4195">
        <v>99</v>
      </c>
      <c r="O4195" t="s">
        <v>27</v>
      </c>
      <c r="P4195">
        <v>2</v>
      </c>
      <c r="Q4195" t="s">
        <v>31</v>
      </c>
      <c r="R4195">
        <v>3213</v>
      </c>
      <c r="V4195" s="3">
        <f t="shared" si="131"/>
        <v>52.6</v>
      </c>
      <c r="W4195" s="3">
        <f>IF(AND(T4195&lt;&gt;"_U",T4195&lt;&gt;"c",J4195&lt;&gt;9,J4195&lt;&gt;99),IFERROR(VLOOKUP(A4195,'TA Total'!$A$2:$W$10000,18,0),"."),".")</f>
        <v>6108</v>
      </c>
    </row>
    <row r="4196" spans="1:23" x14ac:dyDescent="0.2">
      <c r="A4196" s="1" t="str">
        <f t="shared" si="130"/>
        <v>2018|Clutha District|Another gender / He ira kÄ“ anÅ</v>
      </c>
      <c r="B4196" t="s">
        <v>20</v>
      </c>
      <c r="C4196" t="s">
        <v>21</v>
      </c>
      <c r="D4196" t="s">
        <v>22</v>
      </c>
      <c r="E4196" t="s">
        <v>23</v>
      </c>
      <c r="F4196">
        <v>2018</v>
      </c>
      <c r="G4196">
        <v>2018</v>
      </c>
      <c r="H4196">
        <v>72</v>
      </c>
      <c r="I4196" t="s">
        <v>76</v>
      </c>
      <c r="J4196">
        <v>1</v>
      </c>
      <c r="K4196" t="s">
        <v>30</v>
      </c>
      <c r="L4196">
        <v>99</v>
      </c>
      <c r="M4196" t="s">
        <v>26</v>
      </c>
      <c r="N4196">
        <v>99</v>
      </c>
      <c r="O4196" t="s">
        <v>27</v>
      </c>
      <c r="P4196">
        <v>3</v>
      </c>
      <c r="Q4196" t="s">
        <v>28</v>
      </c>
      <c r="T4196" t="s">
        <v>36</v>
      </c>
      <c r="U4196" t="s">
        <v>37</v>
      </c>
      <c r="V4196" s="3" t="str">
        <f t="shared" si="131"/>
        <v>.</v>
      </c>
      <c r="W4196" s="3" t="str">
        <f>IF(AND(T4196&lt;&gt;"_U",T4196&lt;&gt;"c",J4196&lt;&gt;9,J4196&lt;&gt;99),IFERROR(VLOOKUP(A4196,'TA Total'!$A$2:$W$10000,18,0),"."),".")</f>
        <v>.</v>
      </c>
    </row>
    <row r="4197" spans="1:23" x14ac:dyDescent="0.2">
      <c r="A4197" s="1" t="str">
        <f t="shared" si="130"/>
        <v>2018|Clutha District|Total - gender</v>
      </c>
      <c r="B4197" t="s">
        <v>20</v>
      </c>
      <c r="C4197" t="s">
        <v>21</v>
      </c>
      <c r="D4197" t="s">
        <v>22</v>
      </c>
      <c r="E4197" t="s">
        <v>23</v>
      </c>
      <c r="F4197">
        <v>2018</v>
      </c>
      <c r="G4197">
        <v>2018</v>
      </c>
      <c r="H4197">
        <v>72</v>
      </c>
      <c r="I4197" t="s">
        <v>76</v>
      </c>
      <c r="J4197">
        <v>1</v>
      </c>
      <c r="K4197" t="s">
        <v>30</v>
      </c>
      <c r="L4197">
        <v>99</v>
      </c>
      <c r="M4197" t="s">
        <v>26</v>
      </c>
      <c r="N4197">
        <v>99</v>
      </c>
      <c r="O4197" t="s">
        <v>27</v>
      </c>
      <c r="P4197">
        <v>99</v>
      </c>
      <c r="Q4197" t="s">
        <v>42</v>
      </c>
      <c r="R4197">
        <v>6429</v>
      </c>
      <c r="V4197" s="3">
        <f t="shared" si="131"/>
        <v>52.47</v>
      </c>
      <c r="W4197" s="3">
        <f>IF(AND(T4197&lt;&gt;"_U",T4197&lt;&gt;"c",J4197&lt;&gt;9,J4197&lt;&gt;99),IFERROR(VLOOKUP(A4197,'TA Total'!$A$2:$W$10000,18,0),"."),".")</f>
        <v>12252</v>
      </c>
    </row>
    <row r="4198" spans="1:23" x14ac:dyDescent="0.2">
      <c r="A4198" s="1" t="str">
        <f t="shared" si="130"/>
        <v>2018|Clutha District|Male / TÄne</v>
      </c>
      <c r="B4198" t="s">
        <v>20</v>
      </c>
      <c r="C4198" t="s">
        <v>21</v>
      </c>
      <c r="D4198" t="s">
        <v>22</v>
      </c>
      <c r="E4198" t="s">
        <v>23</v>
      </c>
      <c r="F4198">
        <v>2018</v>
      </c>
      <c r="G4198">
        <v>2018</v>
      </c>
      <c r="H4198">
        <v>72</v>
      </c>
      <c r="I4198" t="s">
        <v>76</v>
      </c>
      <c r="J4198">
        <v>3</v>
      </c>
      <c r="K4198" t="s">
        <v>39</v>
      </c>
      <c r="L4198">
        <v>99</v>
      </c>
      <c r="M4198" t="s">
        <v>26</v>
      </c>
      <c r="N4198">
        <v>99</v>
      </c>
      <c r="O4198" t="s">
        <v>27</v>
      </c>
      <c r="P4198">
        <v>1</v>
      </c>
      <c r="Q4198" t="s">
        <v>34</v>
      </c>
      <c r="R4198">
        <v>207</v>
      </c>
      <c r="V4198" s="3">
        <f t="shared" si="131"/>
        <v>3.37</v>
      </c>
      <c r="W4198" s="3">
        <f>IF(AND(T4198&lt;&gt;"_U",T4198&lt;&gt;"c",J4198&lt;&gt;9,J4198&lt;&gt;99),IFERROR(VLOOKUP(A4198,'TA Total'!$A$2:$W$10000,18,0),"."),".")</f>
        <v>6144</v>
      </c>
    </row>
    <row r="4199" spans="1:23" x14ac:dyDescent="0.2">
      <c r="A4199" s="1" t="str">
        <f t="shared" si="130"/>
        <v>2018|Clutha District|Female / Wahine</v>
      </c>
      <c r="B4199" t="s">
        <v>20</v>
      </c>
      <c r="C4199" t="s">
        <v>21</v>
      </c>
      <c r="D4199" t="s">
        <v>22</v>
      </c>
      <c r="E4199" t="s">
        <v>23</v>
      </c>
      <c r="F4199">
        <v>2018</v>
      </c>
      <c r="G4199">
        <v>2018</v>
      </c>
      <c r="H4199">
        <v>72</v>
      </c>
      <c r="I4199" t="s">
        <v>76</v>
      </c>
      <c r="J4199">
        <v>3</v>
      </c>
      <c r="K4199" t="s">
        <v>39</v>
      </c>
      <c r="L4199">
        <v>99</v>
      </c>
      <c r="M4199" t="s">
        <v>26</v>
      </c>
      <c r="N4199">
        <v>99</v>
      </c>
      <c r="O4199" t="s">
        <v>27</v>
      </c>
      <c r="P4199">
        <v>2</v>
      </c>
      <c r="Q4199" t="s">
        <v>31</v>
      </c>
      <c r="R4199">
        <v>198</v>
      </c>
      <c r="V4199" s="3">
        <f t="shared" si="131"/>
        <v>3.24</v>
      </c>
      <c r="W4199" s="3">
        <f>IF(AND(T4199&lt;&gt;"_U",T4199&lt;&gt;"c",J4199&lt;&gt;9,J4199&lt;&gt;99),IFERROR(VLOOKUP(A4199,'TA Total'!$A$2:$W$10000,18,0),"."),".")</f>
        <v>6108</v>
      </c>
    </row>
    <row r="4200" spans="1:23" x14ac:dyDescent="0.2">
      <c r="A4200" s="1" t="str">
        <f t="shared" si="130"/>
        <v>2018|Clutha District|Another gender / He ira kÄ“ anÅ</v>
      </c>
      <c r="B4200" t="s">
        <v>20</v>
      </c>
      <c r="C4200" t="s">
        <v>21</v>
      </c>
      <c r="D4200" t="s">
        <v>22</v>
      </c>
      <c r="E4200" t="s">
        <v>23</v>
      </c>
      <c r="F4200">
        <v>2018</v>
      </c>
      <c r="G4200">
        <v>2018</v>
      </c>
      <c r="H4200">
        <v>72</v>
      </c>
      <c r="I4200" t="s">
        <v>76</v>
      </c>
      <c r="J4200">
        <v>3</v>
      </c>
      <c r="K4200" t="s">
        <v>39</v>
      </c>
      <c r="L4200">
        <v>99</v>
      </c>
      <c r="M4200" t="s">
        <v>26</v>
      </c>
      <c r="N4200">
        <v>99</v>
      </c>
      <c r="O4200" t="s">
        <v>27</v>
      </c>
      <c r="P4200">
        <v>3</v>
      </c>
      <c r="Q4200" t="s">
        <v>28</v>
      </c>
      <c r="T4200" t="s">
        <v>36</v>
      </c>
      <c r="U4200" t="s">
        <v>37</v>
      </c>
      <c r="V4200" s="3" t="str">
        <f t="shared" si="131"/>
        <v>.</v>
      </c>
      <c r="W4200" s="3" t="str">
        <f>IF(AND(T4200&lt;&gt;"_U",T4200&lt;&gt;"c",J4200&lt;&gt;9,J4200&lt;&gt;99),IFERROR(VLOOKUP(A4200,'TA Total'!$A$2:$W$10000,18,0),"."),".")</f>
        <v>.</v>
      </c>
    </row>
    <row r="4201" spans="1:23" x14ac:dyDescent="0.2">
      <c r="A4201" s="1" t="str">
        <f t="shared" si="130"/>
        <v>2018|Clutha District|Total - gender</v>
      </c>
      <c r="B4201" t="s">
        <v>20</v>
      </c>
      <c r="C4201" t="s">
        <v>21</v>
      </c>
      <c r="D4201" t="s">
        <v>22</v>
      </c>
      <c r="E4201" t="s">
        <v>23</v>
      </c>
      <c r="F4201">
        <v>2018</v>
      </c>
      <c r="G4201">
        <v>2018</v>
      </c>
      <c r="H4201">
        <v>72</v>
      </c>
      <c r="I4201" t="s">
        <v>76</v>
      </c>
      <c r="J4201">
        <v>3</v>
      </c>
      <c r="K4201" t="s">
        <v>39</v>
      </c>
      <c r="L4201">
        <v>99</v>
      </c>
      <c r="M4201" t="s">
        <v>26</v>
      </c>
      <c r="N4201">
        <v>99</v>
      </c>
      <c r="O4201" t="s">
        <v>27</v>
      </c>
      <c r="P4201">
        <v>99</v>
      </c>
      <c r="Q4201" t="s">
        <v>42</v>
      </c>
      <c r="R4201">
        <v>408</v>
      </c>
      <c r="V4201" s="3">
        <f t="shared" si="131"/>
        <v>3.33</v>
      </c>
      <c r="W4201" s="3">
        <f>IF(AND(T4201&lt;&gt;"_U",T4201&lt;&gt;"c",J4201&lt;&gt;9,J4201&lt;&gt;99),IFERROR(VLOOKUP(A4201,'TA Total'!$A$2:$W$10000,18,0),"."),".")</f>
        <v>12252</v>
      </c>
    </row>
    <row r="4202" spans="1:23" x14ac:dyDescent="0.2">
      <c r="A4202" s="1" t="str">
        <f t="shared" si="130"/>
        <v>2018|Clutha District|Male / TÄne</v>
      </c>
      <c r="B4202" t="s">
        <v>20</v>
      </c>
      <c r="C4202" t="s">
        <v>21</v>
      </c>
      <c r="D4202" t="s">
        <v>22</v>
      </c>
      <c r="E4202" t="s">
        <v>23</v>
      </c>
      <c r="F4202">
        <v>2018</v>
      </c>
      <c r="G4202">
        <v>2018</v>
      </c>
      <c r="H4202">
        <v>72</v>
      </c>
      <c r="I4202" t="s">
        <v>76</v>
      </c>
      <c r="J4202">
        <v>4</v>
      </c>
      <c r="K4202" t="s">
        <v>54</v>
      </c>
      <c r="L4202">
        <v>99</v>
      </c>
      <c r="M4202" t="s">
        <v>26</v>
      </c>
      <c r="N4202">
        <v>99</v>
      </c>
      <c r="O4202" t="s">
        <v>27</v>
      </c>
      <c r="P4202">
        <v>1</v>
      </c>
      <c r="Q4202" t="s">
        <v>34</v>
      </c>
      <c r="R4202">
        <v>432</v>
      </c>
      <c r="V4202" s="3">
        <f t="shared" si="131"/>
        <v>7.03</v>
      </c>
      <c r="W4202" s="3">
        <f>IF(AND(T4202&lt;&gt;"_U",T4202&lt;&gt;"c",J4202&lt;&gt;9,J4202&lt;&gt;99),IFERROR(VLOOKUP(A4202,'TA Total'!$A$2:$W$10000,18,0),"."),".")</f>
        <v>6144</v>
      </c>
    </row>
    <row r="4203" spans="1:23" x14ac:dyDescent="0.2">
      <c r="A4203" s="1" t="str">
        <f t="shared" si="130"/>
        <v>2018|Clutha District|Female / Wahine</v>
      </c>
      <c r="B4203" t="s">
        <v>20</v>
      </c>
      <c r="C4203" t="s">
        <v>21</v>
      </c>
      <c r="D4203" t="s">
        <v>22</v>
      </c>
      <c r="E4203" t="s">
        <v>23</v>
      </c>
      <c r="F4203">
        <v>2018</v>
      </c>
      <c r="G4203">
        <v>2018</v>
      </c>
      <c r="H4203">
        <v>72</v>
      </c>
      <c r="I4203" t="s">
        <v>76</v>
      </c>
      <c r="J4203">
        <v>4</v>
      </c>
      <c r="K4203" t="s">
        <v>54</v>
      </c>
      <c r="L4203">
        <v>99</v>
      </c>
      <c r="M4203" t="s">
        <v>26</v>
      </c>
      <c r="N4203">
        <v>99</v>
      </c>
      <c r="O4203" t="s">
        <v>27</v>
      </c>
      <c r="P4203">
        <v>2</v>
      </c>
      <c r="Q4203" t="s">
        <v>31</v>
      </c>
      <c r="R4203">
        <v>456</v>
      </c>
      <c r="V4203" s="3">
        <f t="shared" si="131"/>
        <v>7.47</v>
      </c>
      <c r="W4203" s="3">
        <f>IF(AND(T4203&lt;&gt;"_U",T4203&lt;&gt;"c",J4203&lt;&gt;9,J4203&lt;&gt;99),IFERROR(VLOOKUP(A4203,'TA Total'!$A$2:$W$10000,18,0),"."),".")</f>
        <v>6108</v>
      </c>
    </row>
    <row r="4204" spans="1:23" x14ac:dyDescent="0.2">
      <c r="A4204" s="1" t="str">
        <f t="shared" si="130"/>
        <v>2018|Clutha District|Another gender / He ira kÄ“ anÅ</v>
      </c>
      <c r="B4204" t="s">
        <v>20</v>
      </c>
      <c r="C4204" t="s">
        <v>21</v>
      </c>
      <c r="D4204" t="s">
        <v>22</v>
      </c>
      <c r="E4204" t="s">
        <v>23</v>
      </c>
      <c r="F4204">
        <v>2018</v>
      </c>
      <c r="G4204">
        <v>2018</v>
      </c>
      <c r="H4204">
        <v>72</v>
      </c>
      <c r="I4204" t="s">
        <v>76</v>
      </c>
      <c r="J4204">
        <v>4</v>
      </c>
      <c r="K4204" t="s">
        <v>54</v>
      </c>
      <c r="L4204">
        <v>99</v>
      </c>
      <c r="M4204" t="s">
        <v>26</v>
      </c>
      <c r="N4204">
        <v>99</v>
      </c>
      <c r="O4204" t="s">
        <v>27</v>
      </c>
      <c r="P4204">
        <v>3</v>
      </c>
      <c r="Q4204" t="s">
        <v>28</v>
      </c>
      <c r="T4204" t="s">
        <v>36</v>
      </c>
      <c r="U4204" t="s">
        <v>37</v>
      </c>
      <c r="V4204" s="3" t="str">
        <f t="shared" si="131"/>
        <v>.</v>
      </c>
      <c r="W4204" s="3" t="str">
        <f>IF(AND(T4204&lt;&gt;"_U",T4204&lt;&gt;"c",J4204&lt;&gt;9,J4204&lt;&gt;99),IFERROR(VLOOKUP(A4204,'TA Total'!$A$2:$W$10000,18,0),"."),".")</f>
        <v>.</v>
      </c>
    </row>
    <row r="4205" spans="1:23" x14ac:dyDescent="0.2">
      <c r="A4205" s="1" t="str">
        <f t="shared" si="130"/>
        <v>2018|Clutha District|Total - gender</v>
      </c>
      <c r="B4205" t="s">
        <v>20</v>
      </c>
      <c r="C4205" t="s">
        <v>21</v>
      </c>
      <c r="D4205" t="s">
        <v>22</v>
      </c>
      <c r="E4205" t="s">
        <v>23</v>
      </c>
      <c r="F4205">
        <v>2018</v>
      </c>
      <c r="G4205">
        <v>2018</v>
      </c>
      <c r="H4205">
        <v>72</v>
      </c>
      <c r="I4205" t="s">
        <v>76</v>
      </c>
      <c r="J4205">
        <v>4</v>
      </c>
      <c r="K4205" t="s">
        <v>54</v>
      </c>
      <c r="L4205">
        <v>99</v>
      </c>
      <c r="M4205" t="s">
        <v>26</v>
      </c>
      <c r="N4205">
        <v>99</v>
      </c>
      <c r="O4205" t="s">
        <v>27</v>
      </c>
      <c r="P4205">
        <v>99</v>
      </c>
      <c r="Q4205" t="s">
        <v>42</v>
      </c>
      <c r="R4205">
        <v>888</v>
      </c>
      <c r="V4205" s="3">
        <f t="shared" si="131"/>
        <v>7.25</v>
      </c>
      <c r="W4205" s="3">
        <f>IF(AND(T4205&lt;&gt;"_U",T4205&lt;&gt;"c",J4205&lt;&gt;9,J4205&lt;&gt;99),IFERROR(VLOOKUP(A4205,'TA Total'!$A$2:$W$10000,18,0),"."),".")</f>
        <v>12252</v>
      </c>
    </row>
    <row r="4206" spans="1:23" x14ac:dyDescent="0.2">
      <c r="A4206" s="1" t="str">
        <f t="shared" si="130"/>
        <v>2018|Clutha District|Male / TÄne</v>
      </c>
      <c r="B4206" t="s">
        <v>20</v>
      </c>
      <c r="C4206" t="s">
        <v>21</v>
      </c>
      <c r="D4206" t="s">
        <v>22</v>
      </c>
      <c r="E4206" t="s">
        <v>23</v>
      </c>
      <c r="F4206">
        <v>2018</v>
      </c>
      <c r="G4206">
        <v>2018</v>
      </c>
      <c r="H4206">
        <v>72</v>
      </c>
      <c r="I4206" t="s">
        <v>76</v>
      </c>
      <c r="J4206">
        <v>5</v>
      </c>
      <c r="K4206" t="s">
        <v>33</v>
      </c>
      <c r="L4206">
        <v>99</v>
      </c>
      <c r="M4206" t="s">
        <v>26</v>
      </c>
      <c r="N4206">
        <v>99</v>
      </c>
      <c r="O4206" t="s">
        <v>27</v>
      </c>
      <c r="P4206">
        <v>1</v>
      </c>
      <c r="Q4206" t="s">
        <v>34</v>
      </c>
      <c r="R4206">
        <v>204</v>
      </c>
      <c r="V4206" s="3">
        <f t="shared" si="131"/>
        <v>3.32</v>
      </c>
      <c r="W4206" s="3">
        <f>IF(AND(T4206&lt;&gt;"_U",T4206&lt;&gt;"c",J4206&lt;&gt;9,J4206&lt;&gt;99),IFERROR(VLOOKUP(A4206,'TA Total'!$A$2:$W$10000,18,0),"."),".")</f>
        <v>6144</v>
      </c>
    </row>
    <row r="4207" spans="1:23" x14ac:dyDescent="0.2">
      <c r="A4207" s="1" t="str">
        <f t="shared" si="130"/>
        <v>2018|Clutha District|Female / Wahine</v>
      </c>
      <c r="B4207" t="s">
        <v>20</v>
      </c>
      <c r="C4207" t="s">
        <v>21</v>
      </c>
      <c r="D4207" t="s">
        <v>22</v>
      </c>
      <c r="E4207" t="s">
        <v>23</v>
      </c>
      <c r="F4207">
        <v>2018</v>
      </c>
      <c r="G4207">
        <v>2018</v>
      </c>
      <c r="H4207">
        <v>72</v>
      </c>
      <c r="I4207" t="s">
        <v>76</v>
      </c>
      <c r="J4207">
        <v>5</v>
      </c>
      <c r="K4207" t="s">
        <v>33</v>
      </c>
      <c r="L4207">
        <v>99</v>
      </c>
      <c r="M4207" t="s">
        <v>26</v>
      </c>
      <c r="N4207">
        <v>99</v>
      </c>
      <c r="O4207" t="s">
        <v>27</v>
      </c>
      <c r="P4207">
        <v>2</v>
      </c>
      <c r="Q4207" t="s">
        <v>31</v>
      </c>
      <c r="R4207">
        <v>594</v>
      </c>
      <c r="V4207" s="3">
        <f t="shared" si="131"/>
        <v>9.7200000000000006</v>
      </c>
      <c r="W4207" s="3">
        <f>IF(AND(T4207&lt;&gt;"_U",T4207&lt;&gt;"c",J4207&lt;&gt;9,J4207&lt;&gt;99),IFERROR(VLOOKUP(A4207,'TA Total'!$A$2:$W$10000,18,0),"."),".")</f>
        <v>6108</v>
      </c>
    </row>
    <row r="4208" spans="1:23" x14ac:dyDescent="0.2">
      <c r="A4208" s="1" t="str">
        <f t="shared" si="130"/>
        <v>2018|Clutha District|Another gender / He ira kÄ“ anÅ</v>
      </c>
      <c r="B4208" t="s">
        <v>20</v>
      </c>
      <c r="C4208" t="s">
        <v>21</v>
      </c>
      <c r="D4208" t="s">
        <v>22</v>
      </c>
      <c r="E4208" t="s">
        <v>23</v>
      </c>
      <c r="F4208">
        <v>2018</v>
      </c>
      <c r="G4208">
        <v>2018</v>
      </c>
      <c r="H4208">
        <v>72</v>
      </c>
      <c r="I4208" t="s">
        <v>76</v>
      </c>
      <c r="J4208">
        <v>5</v>
      </c>
      <c r="K4208" t="s">
        <v>33</v>
      </c>
      <c r="L4208">
        <v>99</v>
      </c>
      <c r="M4208" t="s">
        <v>26</v>
      </c>
      <c r="N4208">
        <v>99</v>
      </c>
      <c r="O4208" t="s">
        <v>27</v>
      </c>
      <c r="P4208">
        <v>3</v>
      </c>
      <c r="Q4208" t="s">
        <v>28</v>
      </c>
      <c r="T4208" t="s">
        <v>36</v>
      </c>
      <c r="U4208" t="s">
        <v>37</v>
      </c>
      <c r="V4208" s="3" t="str">
        <f t="shared" si="131"/>
        <v>.</v>
      </c>
      <c r="W4208" s="3" t="str">
        <f>IF(AND(T4208&lt;&gt;"_U",T4208&lt;&gt;"c",J4208&lt;&gt;9,J4208&lt;&gt;99),IFERROR(VLOOKUP(A4208,'TA Total'!$A$2:$W$10000,18,0),"."),".")</f>
        <v>.</v>
      </c>
    </row>
    <row r="4209" spans="1:23" x14ac:dyDescent="0.2">
      <c r="A4209" s="1" t="str">
        <f t="shared" si="130"/>
        <v>2018|Clutha District|Total - gender</v>
      </c>
      <c r="B4209" t="s">
        <v>20</v>
      </c>
      <c r="C4209" t="s">
        <v>21</v>
      </c>
      <c r="D4209" t="s">
        <v>22</v>
      </c>
      <c r="E4209" t="s">
        <v>23</v>
      </c>
      <c r="F4209">
        <v>2018</v>
      </c>
      <c r="G4209">
        <v>2018</v>
      </c>
      <c r="H4209">
        <v>72</v>
      </c>
      <c r="I4209" t="s">
        <v>76</v>
      </c>
      <c r="J4209">
        <v>5</v>
      </c>
      <c r="K4209" t="s">
        <v>33</v>
      </c>
      <c r="L4209">
        <v>99</v>
      </c>
      <c r="M4209" t="s">
        <v>26</v>
      </c>
      <c r="N4209">
        <v>99</v>
      </c>
      <c r="O4209" t="s">
        <v>27</v>
      </c>
      <c r="P4209">
        <v>99</v>
      </c>
      <c r="Q4209" t="s">
        <v>42</v>
      </c>
      <c r="R4209">
        <v>801</v>
      </c>
      <c r="V4209" s="3">
        <f t="shared" si="131"/>
        <v>6.54</v>
      </c>
      <c r="W4209" s="3">
        <f>IF(AND(T4209&lt;&gt;"_U",T4209&lt;&gt;"c",J4209&lt;&gt;9,J4209&lt;&gt;99),IFERROR(VLOOKUP(A4209,'TA Total'!$A$2:$W$10000,18,0),"."),".")</f>
        <v>12252</v>
      </c>
    </row>
    <row r="4210" spans="1:23" x14ac:dyDescent="0.2">
      <c r="A4210" s="1" t="str">
        <f t="shared" si="130"/>
        <v>2018|Clutha District|Male / TÄne</v>
      </c>
      <c r="B4210" t="s">
        <v>20</v>
      </c>
      <c r="C4210" t="s">
        <v>21</v>
      </c>
      <c r="D4210" t="s">
        <v>22</v>
      </c>
      <c r="E4210" t="s">
        <v>23</v>
      </c>
      <c r="F4210">
        <v>2018</v>
      </c>
      <c r="G4210">
        <v>2018</v>
      </c>
      <c r="H4210">
        <v>72</v>
      </c>
      <c r="I4210" t="s">
        <v>76</v>
      </c>
      <c r="J4210">
        <v>6</v>
      </c>
      <c r="K4210" t="s">
        <v>52</v>
      </c>
      <c r="L4210">
        <v>99</v>
      </c>
      <c r="M4210" t="s">
        <v>26</v>
      </c>
      <c r="N4210">
        <v>99</v>
      </c>
      <c r="O4210" t="s">
        <v>27</v>
      </c>
      <c r="P4210">
        <v>1</v>
      </c>
      <c r="Q4210" t="s">
        <v>34</v>
      </c>
      <c r="R4210">
        <v>2079</v>
      </c>
      <c r="V4210" s="3">
        <f t="shared" si="131"/>
        <v>33.840000000000003</v>
      </c>
      <c r="W4210" s="3">
        <f>IF(AND(T4210&lt;&gt;"_U",T4210&lt;&gt;"c",J4210&lt;&gt;9,J4210&lt;&gt;99),IFERROR(VLOOKUP(A4210,'TA Total'!$A$2:$W$10000,18,0),"."),".")</f>
        <v>6144</v>
      </c>
    </row>
    <row r="4211" spans="1:23" x14ac:dyDescent="0.2">
      <c r="A4211" s="1" t="str">
        <f t="shared" si="130"/>
        <v>2018|Clutha District|Female / Wahine</v>
      </c>
      <c r="B4211" t="s">
        <v>20</v>
      </c>
      <c r="C4211" t="s">
        <v>21</v>
      </c>
      <c r="D4211" t="s">
        <v>22</v>
      </c>
      <c r="E4211" t="s">
        <v>23</v>
      </c>
      <c r="F4211">
        <v>2018</v>
      </c>
      <c r="G4211">
        <v>2018</v>
      </c>
      <c r="H4211">
        <v>72</v>
      </c>
      <c r="I4211" t="s">
        <v>76</v>
      </c>
      <c r="J4211">
        <v>6</v>
      </c>
      <c r="K4211" t="s">
        <v>52</v>
      </c>
      <c r="L4211">
        <v>99</v>
      </c>
      <c r="M4211" t="s">
        <v>26</v>
      </c>
      <c r="N4211">
        <v>99</v>
      </c>
      <c r="O4211" t="s">
        <v>27</v>
      </c>
      <c r="P4211">
        <v>2</v>
      </c>
      <c r="Q4211" t="s">
        <v>31</v>
      </c>
      <c r="R4211">
        <v>1644</v>
      </c>
      <c r="V4211" s="3">
        <f t="shared" si="131"/>
        <v>26.92</v>
      </c>
      <c r="W4211" s="3">
        <f>IF(AND(T4211&lt;&gt;"_U",T4211&lt;&gt;"c",J4211&lt;&gt;9,J4211&lt;&gt;99),IFERROR(VLOOKUP(A4211,'TA Total'!$A$2:$W$10000,18,0),"."),".")</f>
        <v>6108</v>
      </c>
    </row>
    <row r="4212" spans="1:23" x14ac:dyDescent="0.2">
      <c r="A4212" s="1" t="str">
        <f t="shared" si="130"/>
        <v>2018|Clutha District|Another gender / He ira kÄ“ anÅ</v>
      </c>
      <c r="B4212" t="s">
        <v>20</v>
      </c>
      <c r="C4212" t="s">
        <v>21</v>
      </c>
      <c r="D4212" t="s">
        <v>22</v>
      </c>
      <c r="E4212" t="s">
        <v>23</v>
      </c>
      <c r="F4212">
        <v>2018</v>
      </c>
      <c r="G4212">
        <v>2018</v>
      </c>
      <c r="H4212">
        <v>72</v>
      </c>
      <c r="I4212" t="s">
        <v>76</v>
      </c>
      <c r="J4212">
        <v>6</v>
      </c>
      <c r="K4212" t="s">
        <v>52</v>
      </c>
      <c r="L4212">
        <v>99</v>
      </c>
      <c r="M4212" t="s">
        <v>26</v>
      </c>
      <c r="N4212">
        <v>99</v>
      </c>
      <c r="O4212" t="s">
        <v>27</v>
      </c>
      <c r="P4212">
        <v>3</v>
      </c>
      <c r="Q4212" t="s">
        <v>28</v>
      </c>
      <c r="T4212" t="s">
        <v>36</v>
      </c>
      <c r="U4212" t="s">
        <v>37</v>
      </c>
      <c r="V4212" s="3" t="str">
        <f t="shared" si="131"/>
        <v>.</v>
      </c>
      <c r="W4212" s="3" t="str">
        <f>IF(AND(T4212&lt;&gt;"_U",T4212&lt;&gt;"c",J4212&lt;&gt;9,J4212&lt;&gt;99),IFERROR(VLOOKUP(A4212,'TA Total'!$A$2:$W$10000,18,0),"."),".")</f>
        <v>.</v>
      </c>
    </row>
    <row r="4213" spans="1:23" x14ac:dyDescent="0.2">
      <c r="A4213" s="1" t="str">
        <f t="shared" si="130"/>
        <v>2018|Clutha District|Total - gender</v>
      </c>
      <c r="B4213" t="s">
        <v>20</v>
      </c>
      <c r="C4213" t="s">
        <v>21</v>
      </c>
      <c r="D4213" t="s">
        <v>22</v>
      </c>
      <c r="E4213" t="s">
        <v>23</v>
      </c>
      <c r="F4213">
        <v>2018</v>
      </c>
      <c r="G4213">
        <v>2018</v>
      </c>
      <c r="H4213">
        <v>72</v>
      </c>
      <c r="I4213" t="s">
        <v>76</v>
      </c>
      <c r="J4213">
        <v>6</v>
      </c>
      <c r="K4213" t="s">
        <v>52</v>
      </c>
      <c r="L4213">
        <v>99</v>
      </c>
      <c r="M4213" t="s">
        <v>26</v>
      </c>
      <c r="N4213">
        <v>99</v>
      </c>
      <c r="O4213" t="s">
        <v>27</v>
      </c>
      <c r="P4213">
        <v>99</v>
      </c>
      <c r="Q4213" t="s">
        <v>42</v>
      </c>
      <c r="R4213">
        <v>3726</v>
      </c>
      <c r="V4213" s="3">
        <f t="shared" si="131"/>
        <v>30.41</v>
      </c>
      <c r="W4213" s="3">
        <f>IF(AND(T4213&lt;&gt;"_U",T4213&lt;&gt;"c",J4213&lt;&gt;9,J4213&lt;&gt;99),IFERROR(VLOOKUP(A4213,'TA Total'!$A$2:$W$10000,18,0),"."),".")</f>
        <v>12252</v>
      </c>
    </row>
    <row r="4214" spans="1:23" x14ac:dyDescent="0.2">
      <c r="A4214" s="1" t="str">
        <f t="shared" si="130"/>
        <v>2018|Clutha District|Male / TÄne</v>
      </c>
      <c r="B4214" t="s">
        <v>20</v>
      </c>
      <c r="C4214" t="s">
        <v>21</v>
      </c>
      <c r="D4214" t="s">
        <v>22</v>
      </c>
      <c r="E4214" t="s">
        <v>23</v>
      </c>
      <c r="F4214">
        <v>2018</v>
      </c>
      <c r="G4214">
        <v>2018</v>
      </c>
      <c r="H4214">
        <v>72</v>
      </c>
      <c r="I4214" t="s">
        <v>76</v>
      </c>
      <c r="J4214">
        <v>9</v>
      </c>
      <c r="K4214" t="s">
        <v>25</v>
      </c>
      <c r="L4214">
        <v>99</v>
      </c>
      <c r="M4214" t="s">
        <v>26</v>
      </c>
      <c r="N4214">
        <v>99</v>
      </c>
      <c r="O4214" t="s">
        <v>27</v>
      </c>
      <c r="P4214">
        <v>1</v>
      </c>
      <c r="Q4214" t="s">
        <v>34</v>
      </c>
      <c r="R4214">
        <v>1263</v>
      </c>
      <c r="V4214" s="3" t="str">
        <f t="shared" si="131"/>
        <v>.</v>
      </c>
      <c r="W4214" s="3" t="str">
        <f>IF(AND(T4214&lt;&gt;"_U",T4214&lt;&gt;"c",J4214&lt;&gt;9,J4214&lt;&gt;99),IFERROR(VLOOKUP(A4214,'TA Total'!$A$2:$W$10000,18,0),"."),".")</f>
        <v>.</v>
      </c>
    </row>
    <row r="4215" spans="1:23" x14ac:dyDescent="0.2">
      <c r="A4215" s="1" t="str">
        <f t="shared" si="130"/>
        <v>2018|Clutha District|Female / Wahine</v>
      </c>
      <c r="B4215" t="s">
        <v>20</v>
      </c>
      <c r="C4215" t="s">
        <v>21</v>
      </c>
      <c r="D4215" t="s">
        <v>22</v>
      </c>
      <c r="E4215" t="s">
        <v>23</v>
      </c>
      <c r="F4215">
        <v>2018</v>
      </c>
      <c r="G4215">
        <v>2018</v>
      </c>
      <c r="H4215">
        <v>72</v>
      </c>
      <c r="I4215" t="s">
        <v>76</v>
      </c>
      <c r="J4215">
        <v>9</v>
      </c>
      <c r="K4215" t="s">
        <v>25</v>
      </c>
      <c r="L4215">
        <v>99</v>
      </c>
      <c r="M4215" t="s">
        <v>26</v>
      </c>
      <c r="N4215">
        <v>99</v>
      </c>
      <c r="O4215" t="s">
        <v>27</v>
      </c>
      <c r="P4215">
        <v>2</v>
      </c>
      <c r="Q4215" t="s">
        <v>31</v>
      </c>
      <c r="R4215">
        <v>744</v>
      </c>
      <c r="V4215" s="3" t="str">
        <f t="shared" si="131"/>
        <v>.</v>
      </c>
      <c r="W4215" s="3" t="str">
        <f>IF(AND(T4215&lt;&gt;"_U",T4215&lt;&gt;"c",J4215&lt;&gt;9,J4215&lt;&gt;99),IFERROR(VLOOKUP(A4215,'TA Total'!$A$2:$W$10000,18,0),"."),".")</f>
        <v>.</v>
      </c>
    </row>
    <row r="4216" spans="1:23" x14ac:dyDescent="0.2">
      <c r="A4216" s="1" t="str">
        <f t="shared" si="130"/>
        <v>2018|Clutha District|Another gender / He ira kÄ“ anÅ</v>
      </c>
      <c r="B4216" t="s">
        <v>20</v>
      </c>
      <c r="C4216" t="s">
        <v>21</v>
      </c>
      <c r="D4216" t="s">
        <v>22</v>
      </c>
      <c r="E4216" t="s">
        <v>23</v>
      </c>
      <c r="F4216">
        <v>2018</v>
      </c>
      <c r="G4216">
        <v>2018</v>
      </c>
      <c r="H4216">
        <v>72</v>
      </c>
      <c r="I4216" t="s">
        <v>76</v>
      </c>
      <c r="J4216">
        <v>9</v>
      </c>
      <c r="K4216" t="s">
        <v>25</v>
      </c>
      <c r="L4216">
        <v>99</v>
      </c>
      <c r="M4216" t="s">
        <v>26</v>
      </c>
      <c r="N4216">
        <v>99</v>
      </c>
      <c r="O4216" t="s">
        <v>27</v>
      </c>
      <c r="P4216">
        <v>3</v>
      </c>
      <c r="Q4216" t="s">
        <v>28</v>
      </c>
      <c r="T4216" t="s">
        <v>36</v>
      </c>
      <c r="U4216" t="s">
        <v>37</v>
      </c>
      <c r="V4216" s="3" t="str">
        <f t="shared" si="131"/>
        <v>.</v>
      </c>
      <c r="W4216" s="3" t="str">
        <f>IF(AND(T4216&lt;&gt;"_U",T4216&lt;&gt;"c",J4216&lt;&gt;9,J4216&lt;&gt;99),IFERROR(VLOOKUP(A4216,'TA Total'!$A$2:$W$10000,18,0),"."),".")</f>
        <v>.</v>
      </c>
    </row>
    <row r="4217" spans="1:23" x14ac:dyDescent="0.2">
      <c r="A4217" s="1" t="str">
        <f t="shared" si="130"/>
        <v>2018|Clutha District|Total - gender</v>
      </c>
      <c r="B4217" t="s">
        <v>20</v>
      </c>
      <c r="C4217" t="s">
        <v>21</v>
      </c>
      <c r="D4217" t="s">
        <v>22</v>
      </c>
      <c r="E4217" t="s">
        <v>23</v>
      </c>
      <c r="F4217">
        <v>2018</v>
      </c>
      <c r="G4217">
        <v>2018</v>
      </c>
      <c r="H4217">
        <v>72</v>
      </c>
      <c r="I4217" t="s">
        <v>76</v>
      </c>
      <c r="J4217">
        <v>9</v>
      </c>
      <c r="K4217" t="s">
        <v>25</v>
      </c>
      <c r="L4217">
        <v>99</v>
      </c>
      <c r="M4217" t="s">
        <v>26</v>
      </c>
      <c r="N4217">
        <v>99</v>
      </c>
      <c r="O4217" t="s">
        <v>27</v>
      </c>
      <c r="P4217">
        <v>99</v>
      </c>
      <c r="Q4217" t="s">
        <v>42</v>
      </c>
      <c r="R4217">
        <v>2004</v>
      </c>
      <c r="V4217" s="3" t="str">
        <f t="shared" si="131"/>
        <v>.</v>
      </c>
      <c r="W4217" s="3" t="str">
        <f>IF(AND(T4217&lt;&gt;"_U",T4217&lt;&gt;"c",J4217&lt;&gt;9,J4217&lt;&gt;99),IFERROR(VLOOKUP(A4217,'TA Total'!$A$2:$W$10000,18,0),"."),".")</f>
        <v>.</v>
      </c>
    </row>
    <row r="4218" spans="1:23" x14ac:dyDescent="0.2">
      <c r="A4218" s="1" t="str">
        <f t="shared" si="130"/>
        <v>2018|Clutha District|Male / TÄne</v>
      </c>
      <c r="B4218" t="s">
        <v>20</v>
      </c>
      <c r="C4218" t="s">
        <v>21</v>
      </c>
      <c r="D4218" t="s">
        <v>22</v>
      </c>
      <c r="E4218" t="s">
        <v>23</v>
      </c>
      <c r="F4218">
        <v>2018</v>
      </c>
      <c r="G4218">
        <v>2018</v>
      </c>
      <c r="H4218">
        <v>72</v>
      </c>
      <c r="I4218" t="s">
        <v>76</v>
      </c>
      <c r="J4218">
        <v>77</v>
      </c>
      <c r="K4218" t="s">
        <v>49</v>
      </c>
      <c r="L4218">
        <v>99</v>
      </c>
      <c r="M4218" t="s">
        <v>26</v>
      </c>
      <c r="N4218">
        <v>99</v>
      </c>
      <c r="O4218" t="s">
        <v>27</v>
      </c>
      <c r="P4218">
        <v>1</v>
      </c>
      <c r="Q4218" t="s">
        <v>34</v>
      </c>
      <c r="R4218">
        <v>6144</v>
      </c>
      <c r="V4218" s="3">
        <f t="shared" si="131"/>
        <v>100</v>
      </c>
      <c r="W4218" s="3">
        <f>IF(AND(T4218&lt;&gt;"_U",T4218&lt;&gt;"c",J4218&lt;&gt;9,J4218&lt;&gt;99),IFERROR(VLOOKUP(A4218,'TA Total'!$A$2:$W$10000,18,0),"."),".")</f>
        <v>6144</v>
      </c>
    </row>
    <row r="4219" spans="1:23" x14ac:dyDescent="0.2">
      <c r="A4219" s="1" t="str">
        <f t="shared" si="130"/>
        <v>2018|Clutha District|Female / Wahine</v>
      </c>
      <c r="B4219" t="s">
        <v>20</v>
      </c>
      <c r="C4219" t="s">
        <v>21</v>
      </c>
      <c r="D4219" t="s">
        <v>22</v>
      </c>
      <c r="E4219" t="s">
        <v>23</v>
      </c>
      <c r="F4219">
        <v>2018</v>
      </c>
      <c r="G4219">
        <v>2018</v>
      </c>
      <c r="H4219">
        <v>72</v>
      </c>
      <c r="I4219" t="s">
        <v>76</v>
      </c>
      <c r="J4219">
        <v>77</v>
      </c>
      <c r="K4219" t="s">
        <v>49</v>
      </c>
      <c r="L4219">
        <v>99</v>
      </c>
      <c r="M4219" t="s">
        <v>26</v>
      </c>
      <c r="N4219">
        <v>99</v>
      </c>
      <c r="O4219" t="s">
        <v>27</v>
      </c>
      <c r="P4219">
        <v>2</v>
      </c>
      <c r="Q4219" t="s">
        <v>31</v>
      </c>
      <c r="R4219">
        <v>6108</v>
      </c>
      <c r="V4219" s="3">
        <f t="shared" si="131"/>
        <v>100</v>
      </c>
      <c r="W4219" s="3">
        <f>IF(AND(T4219&lt;&gt;"_U",T4219&lt;&gt;"c",J4219&lt;&gt;9,J4219&lt;&gt;99),IFERROR(VLOOKUP(A4219,'TA Total'!$A$2:$W$10000,18,0),"."),".")</f>
        <v>6108</v>
      </c>
    </row>
    <row r="4220" spans="1:23" x14ac:dyDescent="0.2">
      <c r="A4220" s="1" t="str">
        <f t="shared" si="130"/>
        <v>2018|Clutha District|Another gender / He ira kÄ“ anÅ</v>
      </c>
      <c r="B4220" t="s">
        <v>20</v>
      </c>
      <c r="C4220" t="s">
        <v>21</v>
      </c>
      <c r="D4220" t="s">
        <v>22</v>
      </c>
      <c r="E4220" t="s">
        <v>23</v>
      </c>
      <c r="F4220">
        <v>2018</v>
      </c>
      <c r="G4220">
        <v>2018</v>
      </c>
      <c r="H4220">
        <v>72</v>
      </c>
      <c r="I4220" t="s">
        <v>76</v>
      </c>
      <c r="J4220">
        <v>77</v>
      </c>
      <c r="K4220" t="s">
        <v>49</v>
      </c>
      <c r="L4220">
        <v>99</v>
      </c>
      <c r="M4220" t="s">
        <v>26</v>
      </c>
      <c r="N4220">
        <v>99</v>
      </c>
      <c r="O4220" t="s">
        <v>27</v>
      </c>
      <c r="P4220">
        <v>3</v>
      </c>
      <c r="Q4220" t="s">
        <v>28</v>
      </c>
      <c r="T4220" t="s">
        <v>36</v>
      </c>
      <c r="U4220" t="s">
        <v>37</v>
      </c>
      <c r="V4220" s="3" t="str">
        <f t="shared" si="131"/>
        <v>.</v>
      </c>
      <c r="W4220" s="3" t="str">
        <f>IF(AND(T4220&lt;&gt;"_U",T4220&lt;&gt;"c",J4220&lt;&gt;9,J4220&lt;&gt;99),IFERROR(VLOOKUP(A4220,'TA Total'!$A$2:$W$10000,18,0),"."),".")</f>
        <v>.</v>
      </c>
    </row>
    <row r="4221" spans="1:23" x14ac:dyDescent="0.2">
      <c r="A4221" s="1" t="str">
        <f t="shared" si="130"/>
        <v>2018|Clutha District|Total - gender</v>
      </c>
      <c r="B4221" t="s">
        <v>20</v>
      </c>
      <c r="C4221" t="s">
        <v>21</v>
      </c>
      <c r="D4221" t="s">
        <v>22</v>
      </c>
      <c r="E4221" t="s">
        <v>23</v>
      </c>
      <c r="F4221">
        <v>2018</v>
      </c>
      <c r="G4221">
        <v>2018</v>
      </c>
      <c r="H4221">
        <v>72</v>
      </c>
      <c r="I4221" t="s">
        <v>76</v>
      </c>
      <c r="J4221">
        <v>77</v>
      </c>
      <c r="K4221" t="s">
        <v>49</v>
      </c>
      <c r="L4221">
        <v>99</v>
      </c>
      <c r="M4221" t="s">
        <v>26</v>
      </c>
      <c r="N4221">
        <v>99</v>
      </c>
      <c r="O4221" t="s">
        <v>27</v>
      </c>
      <c r="P4221">
        <v>99</v>
      </c>
      <c r="Q4221" t="s">
        <v>42</v>
      </c>
      <c r="R4221">
        <v>12252</v>
      </c>
      <c r="V4221" s="3">
        <f t="shared" si="131"/>
        <v>100</v>
      </c>
      <c r="W4221" s="3">
        <f>IF(AND(T4221&lt;&gt;"_U",T4221&lt;&gt;"c",J4221&lt;&gt;9,J4221&lt;&gt;99),IFERROR(VLOOKUP(A4221,'TA Total'!$A$2:$W$10000,18,0),"."),".")</f>
        <v>12252</v>
      </c>
    </row>
    <row r="4222" spans="1:23" x14ac:dyDescent="0.2">
      <c r="A4222" s="1" t="str">
        <f t="shared" si="130"/>
        <v>2018|Clutha District|Male / TÄne</v>
      </c>
      <c r="B4222" t="s">
        <v>20</v>
      </c>
      <c r="C4222" t="s">
        <v>21</v>
      </c>
      <c r="D4222" t="s">
        <v>22</v>
      </c>
      <c r="E4222" t="s">
        <v>23</v>
      </c>
      <c r="F4222">
        <v>2018</v>
      </c>
      <c r="G4222">
        <v>2018</v>
      </c>
      <c r="H4222">
        <v>72</v>
      </c>
      <c r="I4222" t="s">
        <v>76</v>
      </c>
      <c r="J4222">
        <v>99</v>
      </c>
      <c r="K4222" t="s">
        <v>47</v>
      </c>
      <c r="L4222">
        <v>99</v>
      </c>
      <c r="M4222" t="s">
        <v>26</v>
      </c>
      <c r="N4222">
        <v>99</v>
      </c>
      <c r="O4222" t="s">
        <v>27</v>
      </c>
      <c r="P4222">
        <v>1</v>
      </c>
      <c r="Q4222" t="s">
        <v>34</v>
      </c>
      <c r="R4222">
        <v>7404</v>
      </c>
      <c r="V4222" s="3" t="str">
        <f t="shared" si="131"/>
        <v>.</v>
      </c>
      <c r="W4222" s="3" t="str">
        <f>IF(AND(T4222&lt;&gt;"_U",T4222&lt;&gt;"c",J4222&lt;&gt;9,J4222&lt;&gt;99),IFERROR(VLOOKUP(A4222,'TA Total'!$A$2:$W$10000,18,0),"."),".")</f>
        <v>.</v>
      </c>
    </row>
    <row r="4223" spans="1:23" x14ac:dyDescent="0.2">
      <c r="A4223" s="1" t="str">
        <f t="shared" si="130"/>
        <v>2018|Clutha District|Female / Wahine</v>
      </c>
      <c r="B4223" t="s">
        <v>20</v>
      </c>
      <c r="C4223" t="s">
        <v>21</v>
      </c>
      <c r="D4223" t="s">
        <v>22</v>
      </c>
      <c r="E4223" t="s">
        <v>23</v>
      </c>
      <c r="F4223">
        <v>2018</v>
      </c>
      <c r="G4223">
        <v>2018</v>
      </c>
      <c r="H4223">
        <v>72</v>
      </c>
      <c r="I4223" t="s">
        <v>76</v>
      </c>
      <c r="J4223">
        <v>99</v>
      </c>
      <c r="K4223" t="s">
        <v>47</v>
      </c>
      <c r="L4223">
        <v>99</v>
      </c>
      <c r="M4223" t="s">
        <v>26</v>
      </c>
      <c r="N4223">
        <v>99</v>
      </c>
      <c r="O4223" t="s">
        <v>27</v>
      </c>
      <c r="P4223">
        <v>2</v>
      </c>
      <c r="Q4223" t="s">
        <v>31</v>
      </c>
      <c r="R4223">
        <v>6852</v>
      </c>
      <c r="V4223" s="3" t="str">
        <f t="shared" si="131"/>
        <v>.</v>
      </c>
      <c r="W4223" s="3" t="str">
        <f>IF(AND(T4223&lt;&gt;"_U",T4223&lt;&gt;"c",J4223&lt;&gt;9,J4223&lt;&gt;99),IFERROR(VLOOKUP(A4223,'TA Total'!$A$2:$W$10000,18,0),"."),".")</f>
        <v>.</v>
      </c>
    </row>
    <row r="4224" spans="1:23" x14ac:dyDescent="0.2">
      <c r="A4224" s="1" t="str">
        <f t="shared" si="130"/>
        <v>2018|Clutha District|Another gender / He ira kÄ“ anÅ</v>
      </c>
      <c r="B4224" t="s">
        <v>20</v>
      </c>
      <c r="C4224" t="s">
        <v>21</v>
      </c>
      <c r="D4224" t="s">
        <v>22</v>
      </c>
      <c r="E4224" t="s">
        <v>23</v>
      </c>
      <c r="F4224">
        <v>2018</v>
      </c>
      <c r="G4224">
        <v>2018</v>
      </c>
      <c r="H4224">
        <v>72</v>
      </c>
      <c r="I4224" t="s">
        <v>76</v>
      </c>
      <c r="J4224">
        <v>99</v>
      </c>
      <c r="K4224" t="s">
        <v>47</v>
      </c>
      <c r="L4224">
        <v>99</v>
      </c>
      <c r="M4224" t="s">
        <v>26</v>
      </c>
      <c r="N4224">
        <v>99</v>
      </c>
      <c r="O4224" t="s">
        <v>27</v>
      </c>
      <c r="P4224">
        <v>3</v>
      </c>
      <c r="Q4224" t="s">
        <v>28</v>
      </c>
      <c r="T4224" t="s">
        <v>36</v>
      </c>
      <c r="U4224" t="s">
        <v>37</v>
      </c>
      <c r="V4224" s="3" t="str">
        <f t="shared" si="131"/>
        <v>.</v>
      </c>
      <c r="W4224" s="3" t="str">
        <f>IF(AND(T4224&lt;&gt;"_U",T4224&lt;&gt;"c",J4224&lt;&gt;9,J4224&lt;&gt;99),IFERROR(VLOOKUP(A4224,'TA Total'!$A$2:$W$10000,18,0),"."),".")</f>
        <v>.</v>
      </c>
    </row>
    <row r="4225" spans="1:23" x14ac:dyDescent="0.2">
      <c r="A4225" s="1" t="str">
        <f t="shared" si="130"/>
        <v>2018|Clutha District|Total - gender</v>
      </c>
      <c r="B4225" t="s">
        <v>20</v>
      </c>
      <c r="C4225" t="s">
        <v>21</v>
      </c>
      <c r="D4225" t="s">
        <v>22</v>
      </c>
      <c r="E4225" t="s">
        <v>23</v>
      </c>
      <c r="F4225">
        <v>2018</v>
      </c>
      <c r="G4225">
        <v>2018</v>
      </c>
      <c r="H4225">
        <v>72</v>
      </c>
      <c r="I4225" t="s">
        <v>76</v>
      </c>
      <c r="J4225">
        <v>99</v>
      </c>
      <c r="K4225" t="s">
        <v>47</v>
      </c>
      <c r="L4225">
        <v>99</v>
      </c>
      <c r="M4225" t="s">
        <v>26</v>
      </c>
      <c r="N4225">
        <v>99</v>
      </c>
      <c r="O4225" t="s">
        <v>27</v>
      </c>
      <c r="P4225">
        <v>99</v>
      </c>
      <c r="Q4225" t="s">
        <v>42</v>
      </c>
      <c r="R4225">
        <v>14256</v>
      </c>
      <c r="V4225" s="3" t="str">
        <f t="shared" si="131"/>
        <v>.</v>
      </c>
      <c r="W4225" s="3" t="str">
        <f>IF(AND(T4225&lt;&gt;"_U",T4225&lt;&gt;"c",J4225&lt;&gt;9,J4225&lt;&gt;99),IFERROR(VLOOKUP(A4225,'TA Total'!$A$2:$W$10000,18,0),"."),".")</f>
        <v>.</v>
      </c>
    </row>
    <row r="4226" spans="1:23" x14ac:dyDescent="0.2">
      <c r="A4226" s="1" t="str">
        <f t="shared" si="130"/>
        <v>2018|Southland District|Male / TÄne</v>
      </c>
      <c r="B4226" t="s">
        <v>20</v>
      </c>
      <c r="C4226" t="s">
        <v>21</v>
      </c>
      <c r="D4226" t="s">
        <v>22</v>
      </c>
      <c r="E4226" t="s">
        <v>23</v>
      </c>
      <c r="F4226">
        <v>2018</v>
      </c>
      <c r="G4226">
        <v>2018</v>
      </c>
      <c r="H4226">
        <v>73</v>
      </c>
      <c r="I4226" t="s">
        <v>139</v>
      </c>
      <c r="J4226">
        <v>1</v>
      </c>
      <c r="K4226" t="s">
        <v>30</v>
      </c>
      <c r="L4226">
        <v>99</v>
      </c>
      <c r="M4226" t="s">
        <v>26</v>
      </c>
      <c r="N4226">
        <v>99</v>
      </c>
      <c r="O4226" t="s">
        <v>27</v>
      </c>
      <c r="P4226">
        <v>1</v>
      </c>
      <c r="Q4226" t="s">
        <v>34</v>
      </c>
      <c r="R4226">
        <v>6042</v>
      </c>
      <c r="V4226" s="3">
        <f t="shared" si="131"/>
        <v>55.48</v>
      </c>
      <c r="W4226" s="3">
        <f>IF(AND(T4226&lt;&gt;"_U",T4226&lt;&gt;"c",J4226&lt;&gt;9,J4226&lt;&gt;99),IFERROR(VLOOKUP(A4226,'TA Total'!$A$2:$W$10000,18,0),"."),".")</f>
        <v>10890</v>
      </c>
    </row>
    <row r="4227" spans="1:23" x14ac:dyDescent="0.2">
      <c r="A4227" s="1" t="str">
        <f t="shared" ref="A4227:A4290" si="132">G4227&amp;"|"&amp;I4227&amp;"|"&amp;Q4227</f>
        <v>2018|Southland District|Female / Wahine</v>
      </c>
      <c r="B4227" t="s">
        <v>20</v>
      </c>
      <c r="C4227" t="s">
        <v>21</v>
      </c>
      <c r="D4227" t="s">
        <v>22</v>
      </c>
      <c r="E4227" t="s">
        <v>23</v>
      </c>
      <c r="F4227">
        <v>2018</v>
      </c>
      <c r="G4227">
        <v>2018</v>
      </c>
      <c r="H4227">
        <v>73</v>
      </c>
      <c r="I4227" t="s">
        <v>139</v>
      </c>
      <c r="J4227">
        <v>1</v>
      </c>
      <c r="K4227" t="s">
        <v>30</v>
      </c>
      <c r="L4227">
        <v>99</v>
      </c>
      <c r="M4227" t="s">
        <v>26</v>
      </c>
      <c r="N4227">
        <v>99</v>
      </c>
      <c r="O4227" t="s">
        <v>27</v>
      </c>
      <c r="P4227">
        <v>2</v>
      </c>
      <c r="Q4227" t="s">
        <v>31</v>
      </c>
      <c r="R4227">
        <v>5985</v>
      </c>
      <c r="V4227" s="3">
        <f t="shared" ref="V4227:V4290" si="133">IF(T4227&lt;&gt;"_U",IFERROR((ROUND(R4227/W4227*100,2)),"."),".")</f>
        <v>57.34</v>
      </c>
      <c r="W4227" s="3">
        <f>IF(AND(T4227&lt;&gt;"_U",T4227&lt;&gt;"c",J4227&lt;&gt;9,J4227&lt;&gt;99),IFERROR(VLOOKUP(A4227,'TA Total'!$A$2:$W$10000,18,0),"."),".")</f>
        <v>10437</v>
      </c>
    </row>
    <row r="4228" spans="1:23" x14ac:dyDescent="0.2">
      <c r="A4228" s="1" t="str">
        <f t="shared" si="132"/>
        <v>2018|Southland District|Another gender / He ira kÄ“ anÅ</v>
      </c>
      <c r="B4228" t="s">
        <v>20</v>
      </c>
      <c r="C4228" t="s">
        <v>21</v>
      </c>
      <c r="D4228" t="s">
        <v>22</v>
      </c>
      <c r="E4228" t="s">
        <v>23</v>
      </c>
      <c r="F4228">
        <v>2018</v>
      </c>
      <c r="G4228">
        <v>2018</v>
      </c>
      <c r="H4228">
        <v>73</v>
      </c>
      <c r="I4228" t="s">
        <v>139</v>
      </c>
      <c r="J4228">
        <v>1</v>
      </c>
      <c r="K4228" t="s">
        <v>30</v>
      </c>
      <c r="L4228">
        <v>99</v>
      </c>
      <c r="M4228" t="s">
        <v>26</v>
      </c>
      <c r="N4228">
        <v>99</v>
      </c>
      <c r="O4228" t="s">
        <v>27</v>
      </c>
      <c r="P4228">
        <v>3</v>
      </c>
      <c r="Q4228" t="s">
        <v>28</v>
      </c>
      <c r="T4228" t="s">
        <v>36</v>
      </c>
      <c r="U4228" t="s">
        <v>37</v>
      </c>
      <c r="V4228" s="3" t="str">
        <f t="shared" si="133"/>
        <v>.</v>
      </c>
      <c r="W4228" s="3" t="str">
        <f>IF(AND(T4228&lt;&gt;"_U",T4228&lt;&gt;"c",J4228&lt;&gt;9,J4228&lt;&gt;99),IFERROR(VLOOKUP(A4228,'TA Total'!$A$2:$W$10000,18,0),"."),".")</f>
        <v>.</v>
      </c>
    </row>
    <row r="4229" spans="1:23" x14ac:dyDescent="0.2">
      <c r="A4229" s="1" t="str">
        <f t="shared" si="132"/>
        <v>2018|Southland District|Total - gender</v>
      </c>
      <c r="B4229" t="s">
        <v>20</v>
      </c>
      <c r="C4229" t="s">
        <v>21</v>
      </c>
      <c r="D4229" t="s">
        <v>22</v>
      </c>
      <c r="E4229" t="s">
        <v>23</v>
      </c>
      <c r="F4229">
        <v>2018</v>
      </c>
      <c r="G4229">
        <v>2018</v>
      </c>
      <c r="H4229">
        <v>73</v>
      </c>
      <c r="I4229" t="s">
        <v>139</v>
      </c>
      <c r="J4229">
        <v>1</v>
      </c>
      <c r="K4229" t="s">
        <v>30</v>
      </c>
      <c r="L4229">
        <v>99</v>
      </c>
      <c r="M4229" t="s">
        <v>26</v>
      </c>
      <c r="N4229">
        <v>99</v>
      </c>
      <c r="O4229" t="s">
        <v>27</v>
      </c>
      <c r="P4229">
        <v>99</v>
      </c>
      <c r="Q4229" t="s">
        <v>42</v>
      </c>
      <c r="R4229">
        <v>12027</v>
      </c>
      <c r="V4229" s="3">
        <f t="shared" si="133"/>
        <v>56.39</v>
      </c>
      <c r="W4229" s="3">
        <f>IF(AND(T4229&lt;&gt;"_U",T4229&lt;&gt;"c",J4229&lt;&gt;9,J4229&lt;&gt;99),IFERROR(VLOOKUP(A4229,'TA Total'!$A$2:$W$10000,18,0),"."),".")</f>
        <v>21327</v>
      </c>
    </row>
    <row r="4230" spans="1:23" x14ac:dyDescent="0.2">
      <c r="A4230" s="1" t="str">
        <f t="shared" si="132"/>
        <v>2018|Southland District|Male / TÄne</v>
      </c>
      <c r="B4230" t="s">
        <v>20</v>
      </c>
      <c r="C4230" t="s">
        <v>21</v>
      </c>
      <c r="D4230" t="s">
        <v>22</v>
      </c>
      <c r="E4230" t="s">
        <v>23</v>
      </c>
      <c r="F4230">
        <v>2018</v>
      </c>
      <c r="G4230">
        <v>2018</v>
      </c>
      <c r="H4230">
        <v>73</v>
      </c>
      <c r="I4230" t="s">
        <v>139</v>
      </c>
      <c r="J4230">
        <v>3</v>
      </c>
      <c r="K4230" t="s">
        <v>39</v>
      </c>
      <c r="L4230">
        <v>99</v>
      </c>
      <c r="M4230" t="s">
        <v>26</v>
      </c>
      <c r="N4230">
        <v>99</v>
      </c>
      <c r="O4230" t="s">
        <v>27</v>
      </c>
      <c r="P4230">
        <v>1</v>
      </c>
      <c r="Q4230" t="s">
        <v>34</v>
      </c>
      <c r="R4230">
        <v>288</v>
      </c>
      <c r="V4230" s="3">
        <f t="shared" si="133"/>
        <v>2.64</v>
      </c>
      <c r="W4230" s="3">
        <f>IF(AND(T4230&lt;&gt;"_U",T4230&lt;&gt;"c",J4230&lt;&gt;9,J4230&lt;&gt;99),IFERROR(VLOOKUP(A4230,'TA Total'!$A$2:$W$10000,18,0),"."),".")</f>
        <v>10890</v>
      </c>
    </row>
    <row r="4231" spans="1:23" x14ac:dyDescent="0.2">
      <c r="A4231" s="1" t="str">
        <f t="shared" si="132"/>
        <v>2018|Southland District|Female / Wahine</v>
      </c>
      <c r="B4231" t="s">
        <v>20</v>
      </c>
      <c r="C4231" t="s">
        <v>21</v>
      </c>
      <c r="D4231" t="s">
        <v>22</v>
      </c>
      <c r="E4231" t="s">
        <v>23</v>
      </c>
      <c r="F4231">
        <v>2018</v>
      </c>
      <c r="G4231">
        <v>2018</v>
      </c>
      <c r="H4231">
        <v>73</v>
      </c>
      <c r="I4231" t="s">
        <v>139</v>
      </c>
      <c r="J4231">
        <v>3</v>
      </c>
      <c r="K4231" t="s">
        <v>39</v>
      </c>
      <c r="L4231">
        <v>99</v>
      </c>
      <c r="M4231" t="s">
        <v>26</v>
      </c>
      <c r="N4231">
        <v>99</v>
      </c>
      <c r="O4231" t="s">
        <v>27</v>
      </c>
      <c r="P4231">
        <v>2</v>
      </c>
      <c r="Q4231" t="s">
        <v>31</v>
      </c>
      <c r="R4231">
        <v>276</v>
      </c>
      <c r="V4231" s="3">
        <f t="shared" si="133"/>
        <v>2.64</v>
      </c>
      <c r="W4231" s="3">
        <f>IF(AND(T4231&lt;&gt;"_U",T4231&lt;&gt;"c",J4231&lt;&gt;9,J4231&lt;&gt;99),IFERROR(VLOOKUP(A4231,'TA Total'!$A$2:$W$10000,18,0),"."),".")</f>
        <v>10437</v>
      </c>
    </row>
    <row r="4232" spans="1:23" x14ac:dyDescent="0.2">
      <c r="A4232" s="1" t="str">
        <f t="shared" si="132"/>
        <v>2018|Southland District|Another gender / He ira kÄ“ anÅ</v>
      </c>
      <c r="B4232" t="s">
        <v>20</v>
      </c>
      <c r="C4232" t="s">
        <v>21</v>
      </c>
      <c r="D4232" t="s">
        <v>22</v>
      </c>
      <c r="E4232" t="s">
        <v>23</v>
      </c>
      <c r="F4232">
        <v>2018</v>
      </c>
      <c r="G4232">
        <v>2018</v>
      </c>
      <c r="H4232">
        <v>73</v>
      </c>
      <c r="I4232" t="s">
        <v>139</v>
      </c>
      <c r="J4232">
        <v>3</v>
      </c>
      <c r="K4232" t="s">
        <v>39</v>
      </c>
      <c r="L4232">
        <v>99</v>
      </c>
      <c r="M4232" t="s">
        <v>26</v>
      </c>
      <c r="N4232">
        <v>99</v>
      </c>
      <c r="O4232" t="s">
        <v>27</v>
      </c>
      <c r="P4232">
        <v>3</v>
      </c>
      <c r="Q4232" t="s">
        <v>28</v>
      </c>
      <c r="T4232" t="s">
        <v>36</v>
      </c>
      <c r="U4232" t="s">
        <v>37</v>
      </c>
      <c r="V4232" s="3" t="str">
        <f t="shared" si="133"/>
        <v>.</v>
      </c>
      <c r="W4232" s="3" t="str">
        <f>IF(AND(T4232&lt;&gt;"_U",T4232&lt;&gt;"c",J4232&lt;&gt;9,J4232&lt;&gt;99),IFERROR(VLOOKUP(A4232,'TA Total'!$A$2:$W$10000,18,0),"."),".")</f>
        <v>.</v>
      </c>
    </row>
    <row r="4233" spans="1:23" x14ac:dyDescent="0.2">
      <c r="A4233" s="1" t="str">
        <f t="shared" si="132"/>
        <v>2018|Southland District|Total - gender</v>
      </c>
      <c r="B4233" t="s">
        <v>20</v>
      </c>
      <c r="C4233" t="s">
        <v>21</v>
      </c>
      <c r="D4233" t="s">
        <v>22</v>
      </c>
      <c r="E4233" t="s">
        <v>23</v>
      </c>
      <c r="F4233">
        <v>2018</v>
      </c>
      <c r="G4233">
        <v>2018</v>
      </c>
      <c r="H4233">
        <v>73</v>
      </c>
      <c r="I4233" t="s">
        <v>139</v>
      </c>
      <c r="J4233">
        <v>3</v>
      </c>
      <c r="K4233" t="s">
        <v>39</v>
      </c>
      <c r="L4233">
        <v>99</v>
      </c>
      <c r="M4233" t="s">
        <v>26</v>
      </c>
      <c r="N4233">
        <v>99</v>
      </c>
      <c r="O4233" t="s">
        <v>27</v>
      </c>
      <c r="P4233">
        <v>99</v>
      </c>
      <c r="Q4233" t="s">
        <v>42</v>
      </c>
      <c r="R4233">
        <v>564</v>
      </c>
      <c r="V4233" s="3">
        <f t="shared" si="133"/>
        <v>2.64</v>
      </c>
      <c r="W4233" s="3">
        <f>IF(AND(T4233&lt;&gt;"_U",T4233&lt;&gt;"c",J4233&lt;&gt;9,J4233&lt;&gt;99),IFERROR(VLOOKUP(A4233,'TA Total'!$A$2:$W$10000,18,0),"."),".")</f>
        <v>21327</v>
      </c>
    </row>
    <row r="4234" spans="1:23" x14ac:dyDescent="0.2">
      <c r="A4234" s="1" t="str">
        <f t="shared" si="132"/>
        <v>2018|Southland District|Male / TÄne</v>
      </c>
      <c r="B4234" t="s">
        <v>20</v>
      </c>
      <c r="C4234" t="s">
        <v>21</v>
      </c>
      <c r="D4234" t="s">
        <v>22</v>
      </c>
      <c r="E4234" t="s">
        <v>23</v>
      </c>
      <c r="F4234">
        <v>2018</v>
      </c>
      <c r="G4234">
        <v>2018</v>
      </c>
      <c r="H4234">
        <v>73</v>
      </c>
      <c r="I4234" t="s">
        <v>139</v>
      </c>
      <c r="J4234">
        <v>4</v>
      </c>
      <c r="K4234" t="s">
        <v>54</v>
      </c>
      <c r="L4234">
        <v>99</v>
      </c>
      <c r="M4234" t="s">
        <v>26</v>
      </c>
      <c r="N4234">
        <v>99</v>
      </c>
      <c r="O4234" t="s">
        <v>27</v>
      </c>
      <c r="P4234">
        <v>1</v>
      </c>
      <c r="Q4234" t="s">
        <v>34</v>
      </c>
      <c r="R4234">
        <v>663</v>
      </c>
      <c r="V4234" s="3">
        <f t="shared" si="133"/>
        <v>6.09</v>
      </c>
      <c r="W4234" s="3">
        <f>IF(AND(T4234&lt;&gt;"_U",T4234&lt;&gt;"c",J4234&lt;&gt;9,J4234&lt;&gt;99),IFERROR(VLOOKUP(A4234,'TA Total'!$A$2:$W$10000,18,0),"."),".")</f>
        <v>10890</v>
      </c>
    </row>
    <row r="4235" spans="1:23" x14ac:dyDescent="0.2">
      <c r="A4235" s="1" t="str">
        <f t="shared" si="132"/>
        <v>2018|Southland District|Female / Wahine</v>
      </c>
      <c r="B4235" t="s">
        <v>20</v>
      </c>
      <c r="C4235" t="s">
        <v>21</v>
      </c>
      <c r="D4235" t="s">
        <v>22</v>
      </c>
      <c r="E4235" t="s">
        <v>23</v>
      </c>
      <c r="F4235">
        <v>2018</v>
      </c>
      <c r="G4235">
        <v>2018</v>
      </c>
      <c r="H4235">
        <v>73</v>
      </c>
      <c r="I4235" t="s">
        <v>139</v>
      </c>
      <c r="J4235">
        <v>4</v>
      </c>
      <c r="K4235" t="s">
        <v>54</v>
      </c>
      <c r="L4235">
        <v>99</v>
      </c>
      <c r="M4235" t="s">
        <v>26</v>
      </c>
      <c r="N4235">
        <v>99</v>
      </c>
      <c r="O4235" t="s">
        <v>27</v>
      </c>
      <c r="P4235">
        <v>2</v>
      </c>
      <c r="Q4235" t="s">
        <v>31</v>
      </c>
      <c r="R4235">
        <v>642</v>
      </c>
      <c r="V4235" s="3">
        <f t="shared" si="133"/>
        <v>6.15</v>
      </c>
      <c r="W4235" s="3">
        <f>IF(AND(T4235&lt;&gt;"_U",T4235&lt;&gt;"c",J4235&lt;&gt;9,J4235&lt;&gt;99),IFERROR(VLOOKUP(A4235,'TA Total'!$A$2:$W$10000,18,0),"."),".")</f>
        <v>10437</v>
      </c>
    </row>
    <row r="4236" spans="1:23" x14ac:dyDescent="0.2">
      <c r="A4236" s="1" t="str">
        <f t="shared" si="132"/>
        <v>2018|Southland District|Another gender / He ira kÄ“ anÅ</v>
      </c>
      <c r="B4236" t="s">
        <v>20</v>
      </c>
      <c r="C4236" t="s">
        <v>21</v>
      </c>
      <c r="D4236" t="s">
        <v>22</v>
      </c>
      <c r="E4236" t="s">
        <v>23</v>
      </c>
      <c r="F4236">
        <v>2018</v>
      </c>
      <c r="G4236">
        <v>2018</v>
      </c>
      <c r="H4236">
        <v>73</v>
      </c>
      <c r="I4236" t="s">
        <v>139</v>
      </c>
      <c r="J4236">
        <v>4</v>
      </c>
      <c r="K4236" t="s">
        <v>54</v>
      </c>
      <c r="L4236">
        <v>99</v>
      </c>
      <c r="M4236" t="s">
        <v>26</v>
      </c>
      <c r="N4236">
        <v>99</v>
      </c>
      <c r="O4236" t="s">
        <v>27</v>
      </c>
      <c r="P4236">
        <v>3</v>
      </c>
      <c r="Q4236" t="s">
        <v>28</v>
      </c>
      <c r="T4236" t="s">
        <v>36</v>
      </c>
      <c r="U4236" t="s">
        <v>37</v>
      </c>
      <c r="V4236" s="3" t="str">
        <f t="shared" si="133"/>
        <v>.</v>
      </c>
      <c r="W4236" s="3" t="str">
        <f>IF(AND(T4236&lt;&gt;"_U",T4236&lt;&gt;"c",J4236&lt;&gt;9,J4236&lt;&gt;99),IFERROR(VLOOKUP(A4236,'TA Total'!$A$2:$W$10000,18,0),"."),".")</f>
        <v>.</v>
      </c>
    </row>
    <row r="4237" spans="1:23" x14ac:dyDescent="0.2">
      <c r="A4237" s="1" t="str">
        <f t="shared" si="132"/>
        <v>2018|Southland District|Total - gender</v>
      </c>
      <c r="B4237" t="s">
        <v>20</v>
      </c>
      <c r="C4237" t="s">
        <v>21</v>
      </c>
      <c r="D4237" t="s">
        <v>22</v>
      </c>
      <c r="E4237" t="s">
        <v>23</v>
      </c>
      <c r="F4237">
        <v>2018</v>
      </c>
      <c r="G4237">
        <v>2018</v>
      </c>
      <c r="H4237">
        <v>73</v>
      </c>
      <c r="I4237" t="s">
        <v>139</v>
      </c>
      <c r="J4237">
        <v>4</v>
      </c>
      <c r="K4237" t="s">
        <v>54</v>
      </c>
      <c r="L4237">
        <v>99</v>
      </c>
      <c r="M4237" t="s">
        <v>26</v>
      </c>
      <c r="N4237">
        <v>99</v>
      </c>
      <c r="O4237" t="s">
        <v>27</v>
      </c>
      <c r="P4237">
        <v>99</v>
      </c>
      <c r="Q4237" t="s">
        <v>42</v>
      </c>
      <c r="R4237">
        <v>1299</v>
      </c>
      <c r="V4237" s="3">
        <f t="shared" si="133"/>
        <v>6.09</v>
      </c>
      <c r="W4237" s="3">
        <f>IF(AND(T4237&lt;&gt;"_U",T4237&lt;&gt;"c",J4237&lt;&gt;9,J4237&lt;&gt;99),IFERROR(VLOOKUP(A4237,'TA Total'!$A$2:$W$10000,18,0),"."),".")</f>
        <v>21327</v>
      </c>
    </row>
    <row r="4238" spans="1:23" x14ac:dyDescent="0.2">
      <c r="A4238" s="1" t="str">
        <f t="shared" si="132"/>
        <v>2018|Southland District|Male / TÄne</v>
      </c>
      <c r="B4238" t="s">
        <v>20</v>
      </c>
      <c r="C4238" t="s">
        <v>21</v>
      </c>
      <c r="D4238" t="s">
        <v>22</v>
      </c>
      <c r="E4238" t="s">
        <v>23</v>
      </c>
      <c r="F4238">
        <v>2018</v>
      </c>
      <c r="G4238">
        <v>2018</v>
      </c>
      <c r="H4238">
        <v>73</v>
      </c>
      <c r="I4238" t="s">
        <v>139</v>
      </c>
      <c r="J4238">
        <v>5</v>
      </c>
      <c r="K4238" t="s">
        <v>33</v>
      </c>
      <c r="L4238">
        <v>99</v>
      </c>
      <c r="M4238" t="s">
        <v>26</v>
      </c>
      <c r="N4238">
        <v>99</v>
      </c>
      <c r="O4238" t="s">
        <v>27</v>
      </c>
      <c r="P4238">
        <v>1</v>
      </c>
      <c r="Q4238" t="s">
        <v>34</v>
      </c>
      <c r="R4238">
        <v>291</v>
      </c>
      <c r="V4238" s="3">
        <f t="shared" si="133"/>
        <v>2.67</v>
      </c>
      <c r="W4238" s="3">
        <f>IF(AND(T4238&lt;&gt;"_U",T4238&lt;&gt;"c",J4238&lt;&gt;9,J4238&lt;&gt;99),IFERROR(VLOOKUP(A4238,'TA Total'!$A$2:$W$10000,18,0),"."),".")</f>
        <v>10890</v>
      </c>
    </row>
    <row r="4239" spans="1:23" x14ac:dyDescent="0.2">
      <c r="A4239" s="1" t="str">
        <f t="shared" si="132"/>
        <v>2018|Southland District|Female / Wahine</v>
      </c>
      <c r="B4239" t="s">
        <v>20</v>
      </c>
      <c r="C4239" t="s">
        <v>21</v>
      </c>
      <c r="D4239" t="s">
        <v>22</v>
      </c>
      <c r="E4239" t="s">
        <v>23</v>
      </c>
      <c r="F4239">
        <v>2018</v>
      </c>
      <c r="G4239">
        <v>2018</v>
      </c>
      <c r="H4239">
        <v>73</v>
      </c>
      <c r="I4239" t="s">
        <v>139</v>
      </c>
      <c r="J4239">
        <v>5</v>
      </c>
      <c r="K4239" t="s">
        <v>33</v>
      </c>
      <c r="L4239">
        <v>99</v>
      </c>
      <c r="M4239" t="s">
        <v>26</v>
      </c>
      <c r="N4239">
        <v>99</v>
      </c>
      <c r="O4239" t="s">
        <v>27</v>
      </c>
      <c r="P4239">
        <v>2</v>
      </c>
      <c r="Q4239" t="s">
        <v>31</v>
      </c>
      <c r="R4239">
        <v>690</v>
      </c>
      <c r="V4239" s="3">
        <f t="shared" si="133"/>
        <v>6.61</v>
      </c>
      <c r="W4239" s="3">
        <f>IF(AND(T4239&lt;&gt;"_U",T4239&lt;&gt;"c",J4239&lt;&gt;9,J4239&lt;&gt;99),IFERROR(VLOOKUP(A4239,'TA Total'!$A$2:$W$10000,18,0),"."),".")</f>
        <v>10437</v>
      </c>
    </row>
    <row r="4240" spans="1:23" x14ac:dyDescent="0.2">
      <c r="A4240" s="1" t="str">
        <f t="shared" si="132"/>
        <v>2018|Southland District|Another gender / He ira kÄ“ anÅ</v>
      </c>
      <c r="B4240" t="s">
        <v>20</v>
      </c>
      <c r="C4240" t="s">
        <v>21</v>
      </c>
      <c r="D4240" t="s">
        <v>22</v>
      </c>
      <c r="E4240" t="s">
        <v>23</v>
      </c>
      <c r="F4240">
        <v>2018</v>
      </c>
      <c r="G4240">
        <v>2018</v>
      </c>
      <c r="H4240">
        <v>73</v>
      </c>
      <c r="I4240" t="s">
        <v>139</v>
      </c>
      <c r="J4240">
        <v>5</v>
      </c>
      <c r="K4240" t="s">
        <v>33</v>
      </c>
      <c r="L4240">
        <v>99</v>
      </c>
      <c r="M4240" t="s">
        <v>26</v>
      </c>
      <c r="N4240">
        <v>99</v>
      </c>
      <c r="O4240" t="s">
        <v>27</v>
      </c>
      <c r="P4240">
        <v>3</v>
      </c>
      <c r="Q4240" t="s">
        <v>28</v>
      </c>
      <c r="T4240" t="s">
        <v>36</v>
      </c>
      <c r="U4240" t="s">
        <v>37</v>
      </c>
      <c r="V4240" s="3" t="str">
        <f t="shared" si="133"/>
        <v>.</v>
      </c>
      <c r="W4240" s="3" t="str">
        <f>IF(AND(T4240&lt;&gt;"_U",T4240&lt;&gt;"c",J4240&lt;&gt;9,J4240&lt;&gt;99),IFERROR(VLOOKUP(A4240,'TA Total'!$A$2:$W$10000,18,0),"."),".")</f>
        <v>.</v>
      </c>
    </row>
    <row r="4241" spans="1:23" x14ac:dyDescent="0.2">
      <c r="A4241" s="1" t="str">
        <f t="shared" si="132"/>
        <v>2018|Southland District|Total - gender</v>
      </c>
      <c r="B4241" t="s">
        <v>20</v>
      </c>
      <c r="C4241" t="s">
        <v>21</v>
      </c>
      <c r="D4241" t="s">
        <v>22</v>
      </c>
      <c r="E4241" t="s">
        <v>23</v>
      </c>
      <c r="F4241">
        <v>2018</v>
      </c>
      <c r="G4241">
        <v>2018</v>
      </c>
      <c r="H4241">
        <v>73</v>
      </c>
      <c r="I4241" t="s">
        <v>139</v>
      </c>
      <c r="J4241">
        <v>5</v>
      </c>
      <c r="K4241" t="s">
        <v>33</v>
      </c>
      <c r="L4241">
        <v>99</v>
      </c>
      <c r="M4241" t="s">
        <v>26</v>
      </c>
      <c r="N4241">
        <v>99</v>
      </c>
      <c r="O4241" t="s">
        <v>27</v>
      </c>
      <c r="P4241">
        <v>99</v>
      </c>
      <c r="Q4241" t="s">
        <v>42</v>
      </c>
      <c r="R4241">
        <v>984</v>
      </c>
      <c r="V4241" s="3">
        <f t="shared" si="133"/>
        <v>4.6100000000000003</v>
      </c>
      <c r="W4241" s="3">
        <f>IF(AND(T4241&lt;&gt;"_U",T4241&lt;&gt;"c",J4241&lt;&gt;9,J4241&lt;&gt;99),IFERROR(VLOOKUP(A4241,'TA Total'!$A$2:$W$10000,18,0),"."),".")</f>
        <v>21327</v>
      </c>
    </row>
    <row r="4242" spans="1:23" x14ac:dyDescent="0.2">
      <c r="A4242" s="1" t="str">
        <f t="shared" si="132"/>
        <v>2018|Southland District|Male / TÄne</v>
      </c>
      <c r="B4242" t="s">
        <v>20</v>
      </c>
      <c r="C4242" t="s">
        <v>21</v>
      </c>
      <c r="D4242" t="s">
        <v>22</v>
      </c>
      <c r="E4242" t="s">
        <v>23</v>
      </c>
      <c r="F4242">
        <v>2018</v>
      </c>
      <c r="G4242">
        <v>2018</v>
      </c>
      <c r="H4242">
        <v>73</v>
      </c>
      <c r="I4242" t="s">
        <v>139</v>
      </c>
      <c r="J4242">
        <v>6</v>
      </c>
      <c r="K4242" t="s">
        <v>52</v>
      </c>
      <c r="L4242">
        <v>99</v>
      </c>
      <c r="M4242" t="s">
        <v>26</v>
      </c>
      <c r="N4242">
        <v>99</v>
      </c>
      <c r="O4242" t="s">
        <v>27</v>
      </c>
      <c r="P4242">
        <v>1</v>
      </c>
      <c r="Q4242" t="s">
        <v>34</v>
      </c>
      <c r="R4242">
        <v>3606</v>
      </c>
      <c r="V4242" s="3">
        <f t="shared" si="133"/>
        <v>33.11</v>
      </c>
      <c r="W4242" s="3">
        <f>IF(AND(T4242&lt;&gt;"_U",T4242&lt;&gt;"c",J4242&lt;&gt;9,J4242&lt;&gt;99),IFERROR(VLOOKUP(A4242,'TA Total'!$A$2:$W$10000,18,0),"."),".")</f>
        <v>10890</v>
      </c>
    </row>
    <row r="4243" spans="1:23" x14ac:dyDescent="0.2">
      <c r="A4243" s="1" t="str">
        <f t="shared" si="132"/>
        <v>2018|Southland District|Female / Wahine</v>
      </c>
      <c r="B4243" t="s">
        <v>20</v>
      </c>
      <c r="C4243" t="s">
        <v>21</v>
      </c>
      <c r="D4243" t="s">
        <v>22</v>
      </c>
      <c r="E4243" t="s">
        <v>23</v>
      </c>
      <c r="F4243">
        <v>2018</v>
      </c>
      <c r="G4243">
        <v>2018</v>
      </c>
      <c r="H4243">
        <v>73</v>
      </c>
      <c r="I4243" t="s">
        <v>139</v>
      </c>
      <c r="J4243">
        <v>6</v>
      </c>
      <c r="K4243" t="s">
        <v>52</v>
      </c>
      <c r="L4243">
        <v>99</v>
      </c>
      <c r="M4243" t="s">
        <v>26</v>
      </c>
      <c r="N4243">
        <v>99</v>
      </c>
      <c r="O4243" t="s">
        <v>27</v>
      </c>
      <c r="P4243">
        <v>2</v>
      </c>
      <c r="Q4243" t="s">
        <v>31</v>
      </c>
      <c r="R4243">
        <v>2847</v>
      </c>
      <c r="V4243" s="3">
        <f t="shared" si="133"/>
        <v>27.28</v>
      </c>
      <c r="W4243" s="3">
        <f>IF(AND(T4243&lt;&gt;"_U",T4243&lt;&gt;"c",J4243&lt;&gt;9,J4243&lt;&gt;99),IFERROR(VLOOKUP(A4243,'TA Total'!$A$2:$W$10000,18,0),"."),".")</f>
        <v>10437</v>
      </c>
    </row>
    <row r="4244" spans="1:23" x14ac:dyDescent="0.2">
      <c r="A4244" s="1" t="str">
        <f t="shared" si="132"/>
        <v>2018|Southland District|Another gender / He ira kÄ“ anÅ</v>
      </c>
      <c r="B4244" t="s">
        <v>20</v>
      </c>
      <c r="C4244" t="s">
        <v>21</v>
      </c>
      <c r="D4244" t="s">
        <v>22</v>
      </c>
      <c r="E4244" t="s">
        <v>23</v>
      </c>
      <c r="F4244">
        <v>2018</v>
      </c>
      <c r="G4244">
        <v>2018</v>
      </c>
      <c r="H4244">
        <v>73</v>
      </c>
      <c r="I4244" t="s">
        <v>139</v>
      </c>
      <c r="J4244">
        <v>6</v>
      </c>
      <c r="K4244" t="s">
        <v>52</v>
      </c>
      <c r="L4244">
        <v>99</v>
      </c>
      <c r="M4244" t="s">
        <v>26</v>
      </c>
      <c r="N4244">
        <v>99</v>
      </c>
      <c r="O4244" t="s">
        <v>27</v>
      </c>
      <c r="P4244">
        <v>3</v>
      </c>
      <c r="Q4244" t="s">
        <v>28</v>
      </c>
      <c r="T4244" t="s">
        <v>36</v>
      </c>
      <c r="U4244" t="s">
        <v>37</v>
      </c>
      <c r="V4244" s="3" t="str">
        <f t="shared" si="133"/>
        <v>.</v>
      </c>
      <c r="W4244" s="3" t="str">
        <f>IF(AND(T4244&lt;&gt;"_U",T4244&lt;&gt;"c",J4244&lt;&gt;9,J4244&lt;&gt;99),IFERROR(VLOOKUP(A4244,'TA Total'!$A$2:$W$10000,18,0),"."),".")</f>
        <v>.</v>
      </c>
    </row>
    <row r="4245" spans="1:23" x14ac:dyDescent="0.2">
      <c r="A4245" s="1" t="str">
        <f t="shared" si="132"/>
        <v>2018|Southland District|Total - gender</v>
      </c>
      <c r="B4245" t="s">
        <v>20</v>
      </c>
      <c r="C4245" t="s">
        <v>21</v>
      </c>
      <c r="D4245" t="s">
        <v>22</v>
      </c>
      <c r="E4245" t="s">
        <v>23</v>
      </c>
      <c r="F4245">
        <v>2018</v>
      </c>
      <c r="G4245">
        <v>2018</v>
      </c>
      <c r="H4245">
        <v>73</v>
      </c>
      <c r="I4245" t="s">
        <v>139</v>
      </c>
      <c r="J4245">
        <v>6</v>
      </c>
      <c r="K4245" t="s">
        <v>52</v>
      </c>
      <c r="L4245">
        <v>99</v>
      </c>
      <c r="M4245" t="s">
        <v>26</v>
      </c>
      <c r="N4245">
        <v>99</v>
      </c>
      <c r="O4245" t="s">
        <v>27</v>
      </c>
      <c r="P4245">
        <v>99</v>
      </c>
      <c r="Q4245" t="s">
        <v>42</v>
      </c>
      <c r="R4245">
        <v>6453</v>
      </c>
      <c r="V4245" s="3">
        <f t="shared" si="133"/>
        <v>30.26</v>
      </c>
      <c r="W4245" s="3">
        <f>IF(AND(T4245&lt;&gt;"_U",T4245&lt;&gt;"c",J4245&lt;&gt;9,J4245&lt;&gt;99),IFERROR(VLOOKUP(A4245,'TA Total'!$A$2:$W$10000,18,0),"."),".")</f>
        <v>21327</v>
      </c>
    </row>
    <row r="4246" spans="1:23" x14ac:dyDescent="0.2">
      <c r="A4246" s="1" t="str">
        <f t="shared" si="132"/>
        <v>2018|Southland District|Male / TÄne</v>
      </c>
      <c r="B4246" t="s">
        <v>20</v>
      </c>
      <c r="C4246" t="s">
        <v>21</v>
      </c>
      <c r="D4246" t="s">
        <v>22</v>
      </c>
      <c r="E4246" t="s">
        <v>23</v>
      </c>
      <c r="F4246">
        <v>2018</v>
      </c>
      <c r="G4246">
        <v>2018</v>
      </c>
      <c r="H4246">
        <v>73</v>
      </c>
      <c r="I4246" t="s">
        <v>139</v>
      </c>
      <c r="J4246">
        <v>9</v>
      </c>
      <c r="K4246" t="s">
        <v>25</v>
      </c>
      <c r="L4246">
        <v>99</v>
      </c>
      <c r="M4246" t="s">
        <v>26</v>
      </c>
      <c r="N4246">
        <v>99</v>
      </c>
      <c r="O4246" t="s">
        <v>27</v>
      </c>
      <c r="P4246">
        <v>1</v>
      </c>
      <c r="Q4246" t="s">
        <v>34</v>
      </c>
      <c r="R4246">
        <v>1764</v>
      </c>
      <c r="V4246" s="3" t="str">
        <f t="shared" si="133"/>
        <v>.</v>
      </c>
      <c r="W4246" s="3" t="str">
        <f>IF(AND(T4246&lt;&gt;"_U",T4246&lt;&gt;"c",J4246&lt;&gt;9,J4246&lt;&gt;99),IFERROR(VLOOKUP(A4246,'TA Total'!$A$2:$W$10000,18,0),"."),".")</f>
        <v>.</v>
      </c>
    </row>
    <row r="4247" spans="1:23" x14ac:dyDescent="0.2">
      <c r="A4247" s="1" t="str">
        <f t="shared" si="132"/>
        <v>2018|Southland District|Female / Wahine</v>
      </c>
      <c r="B4247" t="s">
        <v>20</v>
      </c>
      <c r="C4247" t="s">
        <v>21</v>
      </c>
      <c r="D4247" t="s">
        <v>22</v>
      </c>
      <c r="E4247" t="s">
        <v>23</v>
      </c>
      <c r="F4247">
        <v>2018</v>
      </c>
      <c r="G4247">
        <v>2018</v>
      </c>
      <c r="H4247">
        <v>73</v>
      </c>
      <c r="I4247" t="s">
        <v>139</v>
      </c>
      <c r="J4247">
        <v>9</v>
      </c>
      <c r="K4247" t="s">
        <v>25</v>
      </c>
      <c r="L4247">
        <v>99</v>
      </c>
      <c r="M4247" t="s">
        <v>26</v>
      </c>
      <c r="N4247">
        <v>99</v>
      </c>
      <c r="O4247" t="s">
        <v>27</v>
      </c>
      <c r="P4247">
        <v>2</v>
      </c>
      <c r="Q4247" t="s">
        <v>31</v>
      </c>
      <c r="R4247">
        <v>1242</v>
      </c>
      <c r="V4247" s="3" t="str">
        <f t="shared" si="133"/>
        <v>.</v>
      </c>
      <c r="W4247" s="3" t="str">
        <f>IF(AND(T4247&lt;&gt;"_U",T4247&lt;&gt;"c",J4247&lt;&gt;9,J4247&lt;&gt;99),IFERROR(VLOOKUP(A4247,'TA Total'!$A$2:$W$10000,18,0),"."),".")</f>
        <v>.</v>
      </c>
    </row>
    <row r="4248" spans="1:23" x14ac:dyDescent="0.2">
      <c r="A4248" s="1" t="str">
        <f t="shared" si="132"/>
        <v>2018|Southland District|Another gender / He ira kÄ“ anÅ</v>
      </c>
      <c r="B4248" t="s">
        <v>20</v>
      </c>
      <c r="C4248" t="s">
        <v>21</v>
      </c>
      <c r="D4248" t="s">
        <v>22</v>
      </c>
      <c r="E4248" t="s">
        <v>23</v>
      </c>
      <c r="F4248">
        <v>2018</v>
      </c>
      <c r="G4248">
        <v>2018</v>
      </c>
      <c r="H4248">
        <v>73</v>
      </c>
      <c r="I4248" t="s">
        <v>139</v>
      </c>
      <c r="J4248">
        <v>9</v>
      </c>
      <c r="K4248" t="s">
        <v>25</v>
      </c>
      <c r="L4248">
        <v>99</v>
      </c>
      <c r="M4248" t="s">
        <v>26</v>
      </c>
      <c r="N4248">
        <v>99</v>
      </c>
      <c r="O4248" t="s">
        <v>27</v>
      </c>
      <c r="P4248">
        <v>3</v>
      </c>
      <c r="Q4248" t="s">
        <v>28</v>
      </c>
      <c r="T4248" t="s">
        <v>36</v>
      </c>
      <c r="U4248" t="s">
        <v>37</v>
      </c>
      <c r="V4248" s="3" t="str">
        <f t="shared" si="133"/>
        <v>.</v>
      </c>
      <c r="W4248" s="3" t="str">
        <f>IF(AND(T4248&lt;&gt;"_U",T4248&lt;&gt;"c",J4248&lt;&gt;9,J4248&lt;&gt;99),IFERROR(VLOOKUP(A4248,'TA Total'!$A$2:$W$10000,18,0),"."),".")</f>
        <v>.</v>
      </c>
    </row>
    <row r="4249" spans="1:23" x14ac:dyDescent="0.2">
      <c r="A4249" s="1" t="str">
        <f t="shared" si="132"/>
        <v>2018|Southland District|Total - gender</v>
      </c>
      <c r="B4249" t="s">
        <v>20</v>
      </c>
      <c r="C4249" t="s">
        <v>21</v>
      </c>
      <c r="D4249" t="s">
        <v>22</v>
      </c>
      <c r="E4249" t="s">
        <v>23</v>
      </c>
      <c r="F4249">
        <v>2018</v>
      </c>
      <c r="G4249">
        <v>2018</v>
      </c>
      <c r="H4249">
        <v>73</v>
      </c>
      <c r="I4249" t="s">
        <v>139</v>
      </c>
      <c r="J4249">
        <v>9</v>
      </c>
      <c r="K4249" t="s">
        <v>25</v>
      </c>
      <c r="L4249">
        <v>99</v>
      </c>
      <c r="M4249" t="s">
        <v>26</v>
      </c>
      <c r="N4249">
        <v>99</v>
      </c>
      <c r="O4249" t="s">
        <v>27</v>
      </c>
      <c r="P4249">
        <v>99</v>
      </c>
      <c r="Q4249" t="s">
        <v>42</v>
      </c>
      <c r="R4249">
        <v>3006</v>
      </c>
      <c r="V4249" s="3" t="str">
        <f t="shared" si="133"/>
        <v>.</v>
      </c>
      <c r="W4249" s="3" t="str">
        <f>IF(AND(T4249&lt;&gt;"_U",T4249&lt;&gt;"c",J4249&lt;&gt;9,J4249&lt;&gt;99),IFERROR(VLOOKUP(A4249,'TA Total'!$A$2:$W$10000,18,0),"."),".")</f>
        <v>.</v>
      </c>
    </row>
    <row r="4250" spans="1:23" x14ac:dyDescent="0.2">
      <c r="A4250" s="1" t="str">
        <f t="shared" si="132"/>
        <v>2018|Southland District|Male / TÄne</v>
      </c>
      <c r="B4250" t="s">
        <v>20</v>
      </c>
      <c r="C4250" t="s">
        <v>21</v>
      </c>
      <c r="D4250" t="s">
        <v>22</v>
      </c>
      <c r="E4250" t="s">
        <v>23</v>
      </c>
      <c r="F4250">
        <v>2018</v>
      </c>
      <c r="G4250">
        <v>2018</v>
      </c>
      <c r="H4250">
        <v>73</v>
      </c>
      <c r="I4250" t="s">
        <v>139</v>
      </c>
      <c r="J4250">
        <v>77</v>
      </c>
      <c r="K4250" t="s">
        <v>49</v>
      </c>
      <c r="L4250">
        <v>99</v>
      </c>
      <c r="M4250" t="s">
        <v>26</v>
      </c>
      <c r="N4250">
        <v>99</v>
      </c>
      <c r="O4250" t="s">
        <v>27</v>
      </c>
      <c r="P4250">
        <v>1</v>
      </c>
      <c r="Q4250" t="s">
        <v>34</v>
      </c>
      <c r="R4250">
        <v>10890</v>
      </c>
      <c r="V4250" s="3">
        <f t="shared" si="133"/>
        <v>100</v>
      </c>
      <c r="W4250" s="3">
        <f>IF(AND(T4250&lt;&gt;"_U",T4250&lt;&gt;"c",J4250&lt;&gt;9,J4250&lt;&gt;99),IFERROR(VLOOKUP(A4250,'TA Total'!$A$2:$W$10000,18,0),"."),".")</f>
        <v>10890</v>
      </c>
    </row>
    <row r="4251" spans="1:23" x14ac:dyDescent="0.2">
      <c r="A4251" s="1" t="str">
        <f t="shared" si="132"/>
        <v>2018|Southland District|Female / Wahine</v>
      </c>
      <c r="B4251" t="s">
        <v>20</v>
      </c>
      <c r="C4251" t="s">
        <v>21</v>
      </c>
      <c r="D4251" t="s">
        <v>22</v>
      </c>
      <c r="E4251" t="s">
        <v>23</v>
      </c>
      <c r="F4251">
        <v>2018</v>
      </c>
      <c r="G4251">
        <v>2018</v>
      </c>
      <c r="H4251">
        <v>73</v>
      </c>
      <c r="I4251" t="s">
        <v>139</v>
      </c>
      <c r="J4251">
        <v>77</v>
      </c>
      <c r="K4251" t="s">
        <v>49</v>
      </c>
      <c r="L4251">
        <v>99</v>
      </c>
      <c r="M4251" t="s">
        <v>26</v>
      </c>
      <c r="N4251">
        <v>99</v>
      </c>
      <c r="O4251" t="s">
        <v>27</v>
      </c>
      <c r="P4251">
        <v>2</v>
      </c>
      <c r="Q4251" t="s">
        <v>31</v>
      </c>
      <c r="R4251">
        <v>10437</v>
      </c>
      <c r="V4251" s="3">
        <f t="shared" si="133"/>
        <v>100</v>
      </c>
      <c r="W4251" s="3">
        <f>IF(AND(T4251&lt;&gt;"_U",T4251&lt;&gt;"c",J4251&lt;&gt;9,J4251&lt;&gt;99),IFERROR(VLOOKUP(A4251,'TA Total'!$A$2:$W$10000,18,0),"."),".")</f>
        <v>10437</v>
      </c>
    </row>
    <row r="4252" spans="1:23" x14ac:dyDescent="0.2">
      <c r="A4252" s="1" t="str">
        <f t="shared" si="132"/>
        <v>2018|Southland District|Another gender / He ira kÄ“ anÅ</v>
      </c>
      <c r="B4252" t="s">
        <v>20</v>
      </c>
      <c r="C4252" t="s">
        <v>21</v>
      </c>
      <c r="D4252" t="s">
        <v>22</v>
      </c>
      <c r="E4252" t="s">
        <v>23</v>
      </c>
      <c r="F4252">
        <v>2018</v>
      </c>
      <c r="G4252">
        <v>2018</v>
      </c>
      <c r="H4252">
        <v>73</v>
      </c>
      <c r="I4252" t="s">
        <v>139</v>
      </c>
      <c r="J4252">
        <v>77</v>
      </c>
      <c r="K4252" t="s">
        <v>49</v>
      </c>
      <c r="L4252">
        <v>99</v>
      </c>
      <c r="M4252" t="s">
        <v>26</v>
      </c>
      <c r="N4252">
        <v>99</v>
      </c>
      <c r="O4252" t="s">
        <v>27</v>
      </c>
      <c r="P4252">
        <v>3</v>
      </c>
      <c r="Q4252" t="s">
        <v>28</v>
      </c>
      <c r="T4252" t="s">
        <v>36</v>
      </c>
      <c r="U4252" t="s">
        <v>37</v>
      </c>
      <c r="V4252" s="3" t="str">
        <f t="shared" si="133"/>
        <v>.</v>
      </c>
      <c r="W4252" s="3" t="str">
        <f>IF(AND(T4252&lt;&gt;"_U",T4252&lt;&gt;"c",J4252&lt;&gt;9,J4252&lt;&gt;99),IFERROR(VLOOKUP(A4252,'TA Total'!$A$2:$W$10000,18,0),"."),".")</f>
        <v>.</v>
      </c>
    </row>
    <row r="4253" spans="1:23" x14ac:dyDescent="0.2">
      <c r="A4253" s="1" t="str">
        <f t="shared" si="132"/>
        <v>2018|Southland District|Total - gender</v>
      </c>
      <c r="B4253" t="s">
        <v>20</v>
      </c>
      <c r="C4253" t="s">
        <v>21</v>
      </c>
      <c r="D4253" t="s">
        <v>22</v>
      </c>
      <c r="E4253" t="s">
        <v>23</v>
      </c>
      <c r="F4253">
        <v>2018</v>
      </c>
      <c r="G4253">
        <v>2018</v>
      </c>
      <c r="H4253">
        <v>73</v>
      </c>
      <c r="I4253" t="s">
        <v>139</v>
      </c>
      <c r="J4253">
        <v>77</v>
      </c>
      <c r="K4253" t="s">
        <v>49</v>
      </c>
      <c r="L4253">
        <v>99</v>
      </c>
      <c r="M4253" t="s">
        <v>26</v>
      </c>
      <c r="N4253">
        <v>99</v>
      </c>
      <c r="O4253" t="s">
        <v>27</v>
      </c>
      <c r="P4253">
        <v>99</v>
      </c>
      <c r="Q4253" t="s">
        <v>42</v>
      </c>
      <c r="R4253">
        <v>21327</v>
      </c>
      <c r="V4253" s="3">
        <f t="shared" si="133"/>
        <v>100</v>
      </c>
      <c r="W4253" s="3">
        <f>IF(AND(T4253&lt;&gt;"_U",T4253&lt;&gt;"c",J4253&lt;&gt;9,J4253&lt;&gt;99),IFERROR(VLOOKUP(A4253,'TA Total'!$A$2:$W$10000,18,0),"."),".")</f>
        <v>21327</v>
      </c>
    </row>
    <row r="4254" spans="1:23" x14ac:dyDescent="0.2">
      <c r="A4254" s="1" t="str">
        <f t="shared" si="132"/>
        <v>2018|Southland District|Male / TÄne</v>
      </c>
      <c r="B4254" t="s">
        <v>20</v>
      </c>
      <c r="C4254" t="s">
        <v>21</v>
      </c>
      <c r="D4254" t="s">
        <v>22</v>
      </c>
      <c r="E4254" t="s">
        <v>23</v>
      </c>
      <c r="F4254">
        <v>2018</v>
      </c>
      <c r="G4254">
        <v>2018</v>
      </c>
      <c r="H4254">
        <v>73</v>
      </c>
      <c r="I4254" t="s">
        <v>139</v>
      </c>
      <c r="J4254">
        <v>99</v>
      </c>
      <c r="K4254" t="s">
        <v>47</v>
      </c>
      <c r="L4254">
        <v>99</v>
      </c>
      <c r="M4254" t="s">
        <v>26</v>
      </c>
      <c r="N4254">
        <v>99</v>
      </c>
      <c r="O4254" t="s">
        <v>27</v>
      </c>
      <c r="P4254">
        <v>1</v>
      </c>
      <c r="Q4254" t="s">
        <v>34</v>
      </c>
      <c r="R4254">
        <v>12651</v>
      </c>
      <c r="V4254" s="3" t="str">
        <f t="shared" si="133"/>
        <v>.</v>
      </c>
      <c r="W4254" s="3" t="str">
        <f>IF(AND(T4254&lt;&gt;"_U",T4254&lt;&gt;"c",J4254&lt;&gt;9,J4254&lt;&gt;99),IFERROR(VLOOKUP(A4254,'TA Total'!$A$2:$W$10000,18,0),"."),".")</f>
        <v>.</v>
      </c>
    </row>
    <row r="4255" spans="1:23" x14ac:dyDescent="0.2">
      <c r="A4255" s="1" t="str">
        <f t="shared" si="132"/>
        <v>2018|Southland District|Female / Wahine</v>
      </c>
      <c r="B4255" t="s">
        <v>20</v>
      </c>
      <c r="C4255" t="s">
        <v>21</v>
      </c>
      <c r="D4255" t="s">
        <v>22</v>
      </c>
      <c r="E4255" t="s">
        <v>23</v>
      </c>
      <c r="F4255">
        <v>2018</v>
      </c>
      <c r="G4255">
        <v>2018</v>
      </c>
      <c r="H4255">
        <v>73</v>
      </c>
      <c r="I4255" t="s">
        <v>139</v>
      </c>
      <c r="J4255">
        <v>99</v>
      </c>
      <c r="K4255" t="s">
        <v>47</v>
      </c>
      <c r="L4255">
        <v>99</v>
      </c>
      <c r="M4255" t="s">
        <v>26</v>
      </c>
      <c r="N4255">
        <v>99</v>
      </c>
      <c r="O4255" t="s">
        <v>27</v>
      </c>
      <c r="P4255">
        <v>2</v>
      </c>
      <c r="Q4255" t="s">
        <v>31</v>
      </c>
      <c r="R4255">
        <v>11679</v>
      </c>
      <c r="V4255" s="3" t="str">
        <f t="shared" si="133"/>
        <v>.</v>
      </c>
      <c r="W4255" s="3" t="str">
        <f>IF(AND(T4255&lt;&gt;"_U",T4255&lt;&gt;"c",J4255&lt;&gt;9,J4255&lt;&gt;99),IFERROR(VLOOKUP(A4255,'TA Total'!$A$2:$W$10000,18,0),"."),".")</f>
        <v>.</v>
      </c>
    </row>
    <row r="4256" spans="1:23" x14ac:dyDescent="0.2">
      <c r="A4256" s="1" t="str">
        <f t="shared" si="132"/>
        <v>2018|Southland District|Another gender / He ira kÄ“ anÅ</v>
      </c>
      <c r="B4256" t="s">
        <v>20</v>
      </c>
      <c r="C4256" t="s">
        <v>21</v>
      </c>
      <c r="D4256" t="s">
        <v>22</v>
      </c>
      <c r="E4256" t="s">
        <v>23</v>
      </c>
      <c r="F4256">
        <v>2018</v>
      </c>
      <c r="G4256">
        <v>2018</v>
      </c>
      <c r="H4256">
        <v>73</v>
      </c>
      <c r="I4256" t="s">
        <v>139</v>
      </c>
      <c r="J4256">
        <v>99</v>
      </c>
      <c r="K4256" t="s">
        <v>47</v>
      </c>
      <c r="L4256">
        <v>99</v>
      </c>
      <c r="M4256" t="s">
        <v>26</v>
      </c>
      <c r="N4256">
        <v>99</v>
      </c>
      <c r="O4256" t="s">
        <v>27</v>
      </c>
      <c r="P4256">
        <v>3</v>
      </c>
      <c r="Q4256" t="s">
        <v>28</v>
      </c>
      <c r="T4256" t="s">
        <v>36</v>
      </c>
      <c r="U4256" t="s">
        <v>37</v>
      </c>
      <c r="V4256" s="3" t="str">
        <f t="shared" si="133"/>
        <v>.</v>
      </c>
      <c r="W4256" s="3" t="str">
        <f>IF(AND(T4256&lt;&gt;"_U",T4256&lt;&gt;"c",J4256&lt;&gt;9,J4256&lt;&gt;99),IFERROR(VLOOKUP(A4256,'TA Total'!$A$2:$W$10000,18,0),"."),".")</f>
        <v>.</v>
      </c>
    </row>
    <row r="4257" spans="1:23" x14ac:dyDescent="0.2">
      <c r="A4257" s="1" t="str">
        <f t="shared" si="132"/>
        <v>2018|Southland District|Total - gender</v>
      </c>
      <c r="B4257" t="s">
        <v>20</v>
      </c>
      <c r="C4257" t="s">
        <v>21</v>
      </c>
      <c r="D4257" t="s">
        <v>22</v>
      </c>
      <c r="E4257" t="s">
        <v>23</v>
      </c>
      <c r="F4257">
        <v>2018</v>
      </c>
      <c r="G4257">
        <v>2018</v>
      </c>
      <c r="H4257">
        <v>73</v>
      </c>
      <c r="I4257" t="s">
        <v>139</v>
      </c>
      <c r="J4257">
        <v>99</v>
      </c>
      <c r="K4257" t="s">
        <v>47</v>
      </c>
      <c r="L4257">
        <v>99</v>
      </c>
      <c r="M4257" t="s">
        <v>26</v>
      </c>
      <c r="N4257">
        <v>99</v>
      </c>
      <c r="O4257" t="s">
        <v>27</v>
      </c>
      <c r="P4257">
        <v>99</v>
      </c>
      <c r="Q4257" t="s">
        <v>42</v>
      </c>
      <c r="R4257">
        <v>24333</v>
      </c>
      <c r="V4257" s="3" t="str">
        <f t="shared" si="133"/>
        <v>.</v>
      </c>
      <c r="W4257" s="3" t="str">
        <f>IF(AND(T4257&lt;&gt;"_U",T4257&lt;&gt;"c",J4257&lt;&gt;9,J4257&lt;&gt;99),IFERROR(VLOOKUP(A4257,'TA Total'!$A$2:$W$10000,18,0),"."),".")</f>
        <v>.</v>
      </c>
    </row>
    <row r="4258" spans="1:23" x14ac:dyDescent="0.2">
      <c r="A4258" s="1" t="str">
        <f t="shared" si="132"/>
        <v>2018|Gore District|Male / TÄne</v>
      </c>
      <c r="B4258" t="s">
        <v>20</v>
      </c>
      <c r="C4258" t="s">
        <v>21</v>
      </c>
      <c r="D4258" t="s">
        <v>22</v>
      </c>
      <c r="E4258" t="s">
        <v>23</v>
      </c>
      <c r="F4258">
        <v>2018</v>
      </c>
      <c r="G4258">
        <v>2018</v>
      </c>
      <c r="H4258">
        <v>74</v>
      </c>
      <c r="I4258" t="s">
        <v>131</v>
      </c>
      <c r="J4258">
        <v>1</v>
      </c>
      <c r="K4258" t="s">
        <v>30</v>
      </c>
      <c r="L4258">
        <v>99</v>
      </c>
      <c r="M4258" t="s">
        <v>26</v>
      </c>
      <c r="N4258">
        <v>99</v>
      </c>
      <c r="O4258" t="s">
        <v>27</v>
      </c>
      <c r="P4258">
        <v>1</v>
      </c>
      <c r="Q4258" t="s">
        <v>34</v>
      </c>
      <c r="R4258">
        <v>2247</v>
      </c>
      <c r="V4258" s="3">
        <f t="shared" si="133"/>
        <v>54.47</v>
      </c>
      <c r="W4258" s="3">
        <f>IF(AND(T4258&lt;&gt;"_U",T4258&lt;&gt;"c",J4258&lt;&gt;9,J4258&lt;&gt;99),IFERROR(VLOOKUP(A4258,'TA Total'!$A$2:$W$10000,18,0),"."),".")</f>
        <v>4125</v>
      </c>
    </row>
    <row r="4259" spans="1:23" x14ac:dyDescent="0.2">
      <c r="A4259" s="1" t="str">
        <f t="shared" si="132"/>
        <v>2018|Gore District|Female / Wahine</v>
      </c>
      <c r="B4259" t="s">
        <v>20</v>
      </c>
      <c r="C4259" t="s">
        <v>21</v>
      </c>
      <c r="D4259" t="s">
        <v>22</v>
      </c>
      <c r="E4259" t="s">
        <v>23</v>
      </c>
      <c r="F4259">
        <v>2018</v>
      </c>
      <c r="G4259">
        <v>2018</v>
      </c>
      <c r="H4259">
        <v>74</v>
      </c>
      <c r="I4259" t="s">
        <v>131</v>
      </c>
      <c r="J4259">
        <v>1</v>
      </c>
      <c r="K4259" t="s">
        <v>30</v>
      </c>
      <c r="L4259">
        <v>99</v>
      </c>
      <c r="M4259" t="s">
        <v>26</v>
      </c>
      <c r="N4259">
        <v>99</v>
      </c>
      <c r="O4259" t="s">
        <v>27</v>
      </c>
      <c r="P4259">
        <v>2</v>
      </c>
      <c r="Q4259" t="s">
        <v>31</v>
      </c>
      <c r="R4259">
        <v>2256</v>
      </c>
      <c r="V4259" s="3">
        <f t="shared" si="133"/>
        <v>49.41</v>
      </c>
      <c r="W4259" s="3">
        <f>IF(AND(T4259&lt;&gt;"_U",T4259&lt;&gt;"c",J4259&lt;&gt;9,J4259&lt;&gt;99),IFERROR(VLOOKUP(A4259,'TA Total'!$A$2:$W$10000,18,0),"."),".")</f>
        <v>4566</v>
      </c>
    </row>
    <row r="4260" spans="1:23" x14ac:dyDescent="0.2">
      <c r="A4260" s="1" t="str">
        <f t="shared" si="132"/>
        <v>2018|Gore District|Another gender / He ira kÄ“ anÅ</v>
      </c>
      <c r="B4260" t="s">
        <v>20</v>
      </c>
      <c r="C4260" t="s">
        <v>21</v>
      </c>
      <c r="D4260" t="s">
        <v>22</v>
      </c>
      <c r="E4260" t="s">
        <v>23</v>
      </c>
      <c r="F4260">
        <v>2018</v>
      </c>
      <c r="G4260">
        <v>2018</v>
      </c>
      <c r="H4260">
        <v>74</v>
      </c>
      <c r="I4260" t="s">
        <v>131</v>
      </c>
      <c r="J4260">
        <v>1</v>
      </c>
      <c r="K4260" t="s">
        <v>30</v>
      </c>
      <c r="L4260">
        <v>99</v>
      </c>
      <c r="M4260" t="s">
        <v>26</v>
      </c>
      <c r="N4260">
        <v>99</v>
      </c>
      <c r="O4260" t="s">
        <v>27</v>
      </c>
      <c r="P4260">
        <v>3</v>
      </c>
      <c r="Q4260" t="s">
        <v>28</v>
      </c>
      <c r="T4260" t="s">
        <v>36</v>
      </c>
      <c r="U4260" t="s">
        <v>37</v>
      </c>
      <c r="V4260" s="3" t="str">
        <f t="shared" si="133"/>
        <v>.</v>
      </c>
      <c r="W4260" s="3" t="str">
        <f>IF(AND(T4260&lt;&gt;"_U",T4260&lt;&gt;"c",J4260&lt;&gt;9,J4260&lt;&gt;99),IFERROR(VLOOKUP(A4260,'TA Total'!$A$2:$W$10000,18,0),"."),".")</f>
        <v>.</v>
      </c>
    </row>
    <row r="4261" spans="1:23" x14ac:dyDescent="0.2">
      <c r="A4261" s="1" t="str">
        <f t="shared" si="132"/>
        <v>2018|Gore District|Total - gender</v>
      </c>
      <c r="B4261" t="s">
        <v>20</v>
      </c>
      <c r="C4261" t="s">
        <v>21</v>
      </c>
      <c r="D4261" t="s">
        <v>22</v>
      </c>
      <c r="E4261" t="s">
        <v>23</v>
      </c>
      <c r="F4261">
        <v>2018</v>
      </c>
      <c r="G4261">
        <v>2018</v>
      </c>
      <c r="H4261">
        <v>74</v>
      </c>
      <c r="I4261" t="s">
        <v>131</v>
      </c>
      <c r="J4261">
        <v>1</v>
      </c>
      <c r="K4261" t="s">
        <v>30</v>
      </c>
      <c r="L4261">
        <v>99</v>
      </c>
      <c r="M4261" t="s">
        <v>26</v>
      </c>
      <c r="N4261">
        <v>99</v>
      </c>
      <c r="O4261" t="s">
        <v>27</v>
      </c>
      <c r="P4261">
        <v>99</v>
      </c>
      <c r="Q4261" t="s">
        <v>42</v>
      </c>
      <c r="R4261">
        <v>4506</v>
      </c>
      <c r="V4261" s="3">
        <f t="shared" si="133"/>
        <v>51.83</v>
      </c>
      <c r="W4261" s="3">
        <f>IF(AND(T4261&lt;&gt;"_U",T4261&lt;&gt;"c",J4261&lt;&gt;9,J4261&lt;&gt;99),IFERROR(VLOOKUP(A4261,'TA Total'!$A$2:$W$10000,18,0),"."),".")</f>
        <v>8694</v>
      </c>
    </row>
    <row r="4262" spans="1:23" x14ac:dyDescent="0.2">
      <c r="A4262" s="1" t="str">
        <f t="shared" si="132"/>
        <v>2018|Gore District|Male / TÄne</v>
      </c>
      <c r="B4262" t="s">
        <v>20</v>
      </c>
      <c r="C4262" t="s">
        <v>21</v>
      </c>
      <c r="D4262" t="s">
        <v>22</v>
      </c>
      <c r="E4262" t="s">
        <v>23</v>
      </c>
      <c r="F4262">
        <v>2018</v>
      </c>
      <c r="G4262">
        <v>2018</v>
      </c>
      <c r="H4262">
        <v>74</v>
      </c>
      <c r="I4262" t="s">
        <v>131</v>
      </c>
      <c r="J4262">
        <v>3</v>
      </c>
      <c r="K4262" t="s">
        <v>39</v>
      </c>
      <c r="L4262">
        <v>99</v>
      </c>
      <c r="M4262" t="s">
        <v>26</v>
      </c>
      <c r="N4262">
        <v>99</v>
      </c>
      <c r="O4262" t="s">
        <v>27</v>
      </c>
      <c r="P4262">
        <v>1</v>
      </c>
      <c r="Q4262" t="s">
        <v>34</v>
      </c>
      <c r="R4262">
        <v>114</v>
      </c>
      <c r="V4262" s="3">
        <f t="shared" si="133"/>
        <v>2.76</v>
      </c>
      <c r="W4262" s="3">
        <f>IF(AND(T4262&lt;&gt;"_U",T4262&lt;&gt;"c",J4262&lt;&gt;9,J4262&lt;&gt;99),IFERROR(VLOOKUP(A4262,'TA Total'!$A$2:$W$10000,18,0),"."),".")</f>
        <v>4125</v>
      </c>
    </row>
    <row r="4263" spans="1:23" x14ac:dyDescent="0.2">
      <c r="A4263" s="1" t="str">
        <f t="shared" si="132"/>
        <v>2018|Gore District|Female / Wahine</v>
      </c>
      <c r="B4263" t="s">
        <v>20</v>
      </c>
      <c r="C4263" t="s">
        <v>21</v>
      </c>
      <c r="D4263" t="s">
        <v>22</v>
      </c>
      <c r="E4263" t="s">
        <v>23</v>
      </c>
      <c r="F4263">
        <v>2018</v>
      </c>
      <c r="G4263">
        <v>2018</v>
      </c>
      <c r="H4263">
        <v>74</v>
      </c>
      <c r="I4263" t="s">
        <v>131</v>
      </c>
      <c r="J4263">
        <v>3</v>
      </c>
      <c r="K4263" t="s">
        <v>39</v>
      </c>
      <c r="L4263">
        <v>99</v>
      </c>
      <c r="M4263" t="s">
        <v>26</v>
      </c>
      <c r="N4263">
        <v>99</v>
      </c>
      <c r="O4263" t="s">
        <v>27</v>
      </c>
      <c r="P4263">
        <v>2</v>
      </c>
      <c r="Q4263" t="s">
        <v>31</v>
      </c>
      <c r="R4263">
        <v>159</v>
      </c>
      <c r="V4263" s="3">
        <f t="shared" si="133"/>
        <v>3.48</v>
      </c>
      <c r="W4263" s="3">
        <f>IF(AND(T4263&lt;&gt;"_U",T4263&lt;&gt;"c",J4263&lt;&gt;9,J4263&lt;&gt;99),IFERROR(VLOOKUP(A4263,'TA Total'!$A$2:$W$10000,18,0),"."),".")</f>
        <v>4566</v>
      </c>
    </row>
    <row r="4264" spans="1:23" x14ac:dyDescent="0.2">
      <c r="A4264" s="1" t="str">
        <f t="shared" si="132"/>
        <v>2018|Gore District|Another gender / He ira kÄ“ anÅ</v>
      </c>
      <c r="B4264" t="s">
        <v>20</v>
      </c>
      <c r="C4264" t="s">
        <v>21</v>
      </c>
      <c r="D4264" t="s">
        <v>22</v>
      </c>
      <c r="E4264" t="s">
        <v>23</v>
      </c>
      <c r="F4264">
        <v>2018</v>
      </c>
      <c r="G4264">
        <v>2018</v>
      </c>
      <c r="H4264">
        <v>74</v>
      </c>
      <c r="I4264" t="s">
        <v>131</v>
      </c>
      <c r="J4264">
        <v>3</v>
      </c>
      <c r="K4264" t="s">
        <v>39</v>
      </c>
      <c r="L4264">
        <v>99</v>
      </c>
      <c r="M4264" t="s">
        <v>26</v>
      </c>
      <c r="N4264">
        <v>99</v>
      </c>
      <c r="O4264" t="s">
        <v>27</v>
      </c>
      <c r="P4264">
        <v>3</v>
      </c>
      <c r="Q4264" t="s">
        <v>28</v>
      </c>
      <c r="T4264" t="s">
        <v>36</v>
      </c>
      <c r="U4264" t="s">
        <v>37</v>
      </c>
      <c r="V4264" s="3" t="str">
        <f t="shared" si="133"/>
        <v>.</v>
      </c>
      <c r="W4264" s="3" t="str">
        <f>IF(AND(T4264&lt;&gt;"_U",T4264&lt;&gt;"c",J4264&lt;&gt;9,J4264&lt;&gt;99),IFERROR(VLOOKUP(A4264,'TA Total'!$A$2:$W$10000,18,0),"."),".")</f>
        <v>.</v>
      </c>
    </row>
    <row r="4265" spans="1:23" x14ac:dyDescent="0.2">
      <c r="A4265" s="1" t="str">
        <f t="shared" si="132"/>
        <v>2018|Gore District|Total - gender</v>
      </c>
      <c r="B4265" t="s">
        <v>20</v>
      </c>
      <c r="C4265" t="s">
        <v>21</v>
      </c>
      <c r="D4265" t="s">
        <v>22</v>
      </c>
      <c r="E4265" t="s">
        <v>23</v>
      </c>
      <c r="F4265">
        <v>2018</v>
      </c>
      <c r="G4265">
        <v>2018</v>
      </c>
      <c r="H4265">
        <v>74</v>
      </c>
      <c r="I4265" t="s">
        <v>131</v>
      </c>
      <c r="J4265">
        <v>3</v>
      </c>
      <c r="K4265" t="s">
        <v>39</v>
      </c>
      <c r="L4265">
        <v>99</v>
      </c>
      <c r="M4265" t="s">
        <v>26</v>
      </c>
      <c r="N4265">
        <v>99</v>
      </c>
      <c r="O4265" t="s">
        <v>27</v>
      </c>
      <c r="P4265">
        <v>99</v>
      </c>
      <c r="Q4265" t="s">
        <v>42</v>
      </c>
      <c r="R4265">
        <v>273</v>
      </c>
      <c r="V4265" s="3">
        <f t="shared" si="133"/>
        <v>3.14</v>
      </c>
      <c r="W4265" s="3">
        <f>IF(AND(T4265&lt;&gt;"_U",T4265&lt;&gt;"c",J4265&lt;&gt;9,J4265&lt;&gt;99),IFERROR(VLOOKUP(A4265,'TA Total'!$A$2:$W$10000,18,0),"."),".")</f>
        <v>8694</v>
      </c>
    </row>
    <row r="4266" spans="1:23" x14ac:dyDescent="0.2">
      <c r="A4266" s="1" t="str">
        <f t="shared" si="132"/>
        <v>2018|Gore District|Male / TÄne</v>
      </c>
      <c r="B4266" t="s">
        <v>20</v>
      </c>
      <c r="C4266" t="s">
        <v>21</v>
      </c>
      <c r="D4266" t="s">
        <v>22</v>
      </c>
      <c r="E4266" t="s">
        <v>23</v>
      </c>
      <c r="F4266">
        <v>2018</v>
      </c>
      <c r="G4266">
        <v>2018</v>
      </c>
      <c r="H4266">
        <v>74</v>
      </c>
      <c r="I4266" t="s">
        <v>131</v>
      </c>
      <c r="J4266">
        <v>4</v>
      </c>
      <c r="K4266" t="s">
        <v>54</v>
      </c>
      <c r="L4266">
        <v>99</v>
      </c>
      <c r="M4266" t="s">
        <v>26</v>
      </c>
      <c r="N4266">
        <v>99</v>
      </c>
      <c r="O4266" t="s">
        <v>27</v>
      </c>
      <c r="P4266">
        <v>1</v>
      </c>
      <c r="Q4266" t="s">
        <v>34</v>
      </c>
      <c r="R4266">
        <v>264</v>
      </c>
      <c r="V4266" s="3">
        <f t="shared" si="133"/>
        <v>6.4</v>
      </c>
      <c r="W4266" s="3">
        <f>IF(AND(T4266&lt;&gt;"_U",T4266&lt;&gt;"c",J4266&lt;&gt;9,J4266&lt;&gt;99),IFERROR(VLOOKUP(A4266,'TA Total'!$A$2:$W$10000,18,0),"."),".")</f>
        <v>4125</v>
      </c>
    </row>
    <row r="4267" spans="1:23" x14ac:dyDescent="0.2">
      <c r="A4267" s="1" t="str">
        <f t="shared" si="132"/>
        <v>2018|Gore District|Female / Wahine</v>
      </c>
      <c r="B4267" t="s">
        <v>20</v>
      </c>
      <c r="C4267" t="s">
        <v>21</v>
      </c>
      <c r="D4267" t="s">
        <v>22</v>
      </c>
      <c r="E4267" t="s">
        <v>23</v>
      </c>
      <c r="F4267">
        <v>2018</v>
      </c>
      <c r="G4267">
        <v>2018</v>
      </c>
      <c r="H4267">
        <v>74</v>
      </c>
      <c r="I4267" t="s">
        <v>131</v>
      </c>
      <c r="J4267">
        <v>4</v>
      </c>
      <c r="K4267" t="s">
        <v>54</v>
      </c>
      <c r="L4267">
        <v>99</v>
      </c>
      <c r="M4267" t="s">
        <v>26</v>
      </c>
      <c r="N4267">
        <v>99</v>
      </c>
      <c r="O4267" t="s">
        <v>27</v>
      </c>
      <c r="P4267">
        <v>2</v>
      </c>
      <c r="Q4267" t="s">
        <v>31</v>
      </c>
      <c r="R4267">
        <v>315</v>
      </c>
      <c r="V4267" s="3">
        <f t="shared" si="133"/>
        <v>6.9</v>
      </c>
      <c r="W4267" s="3">
        <f>IF(AND(T4267&lt;&gt;"_U",T4267&lt;&gt;"c",J4267&lt;&gt;9,J4267&lt;&gt;99),IFERROR(VLOOKUP(A4267,'TA Total'!$A$2:$W$10000,18,0),"."),".")</f>
        <v>4566</v>
      </c>
    </row>
    <row r="4268" spans="1:23" x14ac:dyDescent="0.2">
      <c r="A4268" s="1" t="str">
        <f t="shared" si="132"/>
        <v>2018|Gore District|Another gender / He ira kÄ“ anÅ</v>
      </c>
      <c r="B4268" t="s">
        <v>20</v>
      </c>
      <c r="C4268" t="s">
        <v>21</v>
      </c>
      <c r="D4268" t="s">
        <v>22</v>
      </c>
      <c r="E4268" t="s">
        <v>23</v>
      </c>
      <c r="F4268">
        <v>2018</v>
      </c>
      <c r="G4268">
        <v>2018</v>
      </c>
      <c r="H4268">
        <v>74</v>
      </c>
      <c r="I4268" t="s">
        <v>131</v>
      </c>
      <c r="J4268">
        <v>4</v>
      </c>
      <c r="K4268" t="s">
        <v>54</v>
      </c>
      <c r="L4268">
        <v>99</v>
      </c>
      <c r="M4268" t="s">
        <v>26</v>
      </c>
      <c r="N4268">
        <v>99</v>
      </c>
      <c r="O4268" t="s">
        <v>27</v>
      </c>
      <c r="P4268">
        <v>3</v>
      </c>
      <c r="Q4268" t="s">
        <v>28</v>
      </c>
      <c r="T4268" t="s">
        <v>36</v>
      </c>
      <c r="U4268" t="s">
        <v>37</v>
      </c>
      <c r="V4268" s="3" t="str">
        <f t="shared" si="133"/>
        <v>.</v>
      </c>
      <c r="W4268" s="3" t="str">
        <f>IF(AND(T4268&lt;&gt;"_U",T4268&lt;&gt;"c",J4268&lt;&gt;9,J4268&lt;&gt;99),IFERROR(VLOOKUP(A4268,'TA Total'!$A$2:$W$10000,18,0),"."),".")</f>
        <v>.</v>
      </c>
    </row>
    <row r="4269" spans="1:23" x14ac:dyDescent="0.2">
      <c r="A4269" s="1" t="str">
        <f t="shared" si="132"/>
        <v>2018|Gore District|Total - gender</v>
      </c>
      <c r="B4269" t="s">
        <v>20</v>
      </c>
      <c r="C4269" t="s">
        <v>21</v>
      </c>
      <c r="D4269" t="s">
        <v>22</v>
      </c>
      <c r="E4269" t="s">
        <v>23</v>
      </c>
      <c r="F4269">
        <v>2018</v>
      </c>
      <c r="G4269">
        <v>2018</v>
      </c>
      <c r="H4269">
        <v>74</v>
      </c>
      <c r="I4269" t="s">
        <v>131</v>
      </c>
      <c r="J4269">
        <v>4</v>
      </c>
      <c r="K4269" t="s">
        <v>54</v>
      </c>
      <c r="L4269">
        <v>99</v>
      </c>
      <c r="M4269" t="s">
        <v>26</v>
      </c>
      <c r="N4269">
        <v>99</v>
      </c>
      <c r="O4269" t="s">
        <v>27</v>
      </c>
      <c r="P4269">
        <v>99</v>
      </c>
      <c r="Q4269" t="s">
        <v>42</v>
      </c>
      <c r="R4269">
        <v>579</v>
      </c>
      <c r="V4269" s="3">
        <f t="shared" si="133"/>
        <v>6.66</v>
      </c>
      <c r="W4269" s="3">
        <f>IF(AND(T4269&lt;&gt;"_U",T4269&lt;&gt;"c",J4269&lt;&gt;9,J4269&lt;&gt;99),IFERROR(VLOOKUP(A4269,'TA Total'!$A$2:$W$10000,18,0),"."),".")</f>
        <v>8694</v>
      </c>
    </row>
    <row r="4270" spans="1:23" x14ac:dyDescent="0.2">
      <c r="A4270" s="1" t="str">
        <f t="shared" si="132"/>
        <v>2018|Gore District|Male / TÄne</v>
      </c>
      <c r="B4270" t="s">
        <v>20</v>
      </c>
      <c r="C4270" t="s">
        <v>21</v>
      </c>
      <c r="D4270" t="s">
        <v>22</v>
      </c>
      <c r="E4270" t="s">
        <v>23</v>
      </c>
      <c r="F4270">
        <v>2018</v>
      </c>
      <c r="G4270">
        <v>2018</v>
      </c>
      <c r="H4270">
        <v>74</v>
      </c>
      <c r="I4270" t="s">
        <v>131</v>
      </c>
      <c r="J4270">
        <v>5</v>
      </c>
      <c r="K4270" t="s">
        <v>33</v>
      </c>
      <c r="L4270">
        <v>99</v>
      </c>
      <c r="M4270" t="s">
        <v>26</v>
      </c>
      <c r="N4270">
        <v>99</v>
      </c>
      <c r="O4270" t="s">
        <v>27</v>
      </c>
      <c r="P4270">
        <v>1</v>
      </c>
      <c r="Q4270" t="s">
        <v>34</v>
      </c>
      <c r="R4270">
        <v>153</v>
      </c>
      <c r="V4270" s="3">
        <f t="shared" si="133"/>
        <v>3.71</v>
      </c>
      <c r="W4270" s="3">
        <f>IF(AND(T4270&lt;&gt;"_U",T4270&lt;&gt;"c",J4270&lt;&gt;9,J4270&lt;&gt;99),IFERROR(VLOOKUP(A4270,'TA Total'!$A$2:$W$10000,18,0),"."),".")</f>
        <v>4125</v>
      </c>
    </row>
    <row r="4271" spans="1:23" x14ac:dyDescent="0.2">
      <c r="A4271" s="1" t="str">
        <f t="shared" si="132"/>
        <v>2018|Gore District|Female / Wahine</v>
      </c>
      <c r="B4271" t="s">
        <v>20</v>
      </c>
      <c r="C4271" t="s">
        <v>21</v>
      </c>
      <c r="D4271" t="s">
        <v>22</v>
      </c>
      <c r="E4271" t="s">
        <v>23</v>
      </c>
      <c r="F4271">
        <v>2018</v>
      </c>
      <c r="G4271">
        <v>2018</v>
      </c>
      <c r="H4271">
        <v>74</v>
      </c>
      <c r="I4271" t="s">
        <v>131</v>
      </c>
      <c r="J4271">
        <v>5</v>
      </c>
      <c r="K4271" t="s">
        <v>33</v>
      </c>
      <c r="L4271">
        <v>99</v>
      </c>
      <c r="M4271" t="s">
        <v>26</v>
      </c>
      <c r="N4271">
        <v>99</v>
      </c>
      <c r="O4271" t="s">
        <v>27</v>
      </c>
      <c r="P4271">
        <v>2</v>
      </c>
      <c r="Q4271" t="s">
        <v>31</v>
      </c>
      <c r="R4271">
        <v>603</v>
      </c>
      <c r="V4271" s="3">
        <f t="shared" si="133"/>
        <v>13.21</v>
      </c>
      <c r="W4271" s="3">
        <f>IF(AND(T4271&lt;&gt;"_U",T4271&lt;&gt;"c",J4271&lt;&gt;9,J4271&lt;&gt;99),IFERROR(VLOOKUP(A4271,'TA Total'!$A$2:$W$10000,18,0),"."),".")</f>
        <v>4566</v>
      </c>
    </row>
    <row r="4272" spans="1:23" x14ac:dyDescent="0.2">
      <c r="A4272" s="1" t="str">
        <f t="shared" si="132"/>
        <v>2018|Gore District|Another gender / He ira kÄ“ anÅ</v>
      </c>
      <c r="B4272" t="s">
        <v>20</v>
      </c>
      <c r="C4272" t="s">
        <v>21</v>
      </c>
      <c r="D4272" t="s">
        <v>22</v>
      </c>
      <c r="E4272" t="s">
        <v>23</v>
      </c>
      <c r="F4272">
        <v>2018</v>
      </c>
      <c r="G4272">
        <v>2018</v>
      </c>
      <c r="H4272">
        <v>74</v>
      </c>
      <c r="I4272" t="s">
        <v>131</v>
      </c>
      <c r="J4272">
        <v>5</v>
      </c>
      <c r="K4272" t="s">
        <v>33</v>
      </c>
      <c r="L4272">
        <v>99</v>
      </c>
      <c r="M4272" t="s">
        <v>26</v>
      </c>
      <c r="N4272">
        <v>99</v>
      </c>
      <c r="O4272" t="s">
        <v>27</v>
      </c>
      <c r="P4272">
        <v>3</v>
      </c>
      <c r="Q4272" t="s">
        <v>28</v>
      </c>
      <c r="T4272" t="s">
        <v>36</v>
      </c>
      <c r="U4272" t="s">
        <v>37</v>
      </c>
      <c r="V4272" s="3" t="str">
        <f t="shared" si="133"/>
        <v>.</v>
      </c>
      <c r="W4272" s="3" t="str">
        <f>IF(AND(T4272&lt;&gt;"_U",T4272&lt;&gt;"c",J4272&lt;&gt;9,J4272&lt;&gt;99),IFERROR(VLOOKUP(A4272,'TA Total'!$A$2:$W$10000,18,0),"."),".")</f>
        <v>.</v>
      </c>
    </row>
    <row r="4273" spans="1:23" x14ac:dyDescent="0.2">
      <c r="A4273" s="1" t="str">
        <f t="shared" si="132"/>
        <v>2018|Gore District|Total - gender</v>
      </c>
      <c r="B4273" t="s">
        <v>20</v>
      </c>
      <c r="C4273" t="s">
        <v>21</v>
      </c>
      <c r="D4273" t="s">
        <v>22</v>
      </c>
      <c r="E4273" t="s">
        <v>23</v>
      </c>
      <c r="F4273">
        <v>2018</v>
      </c>
      <c r="G4273">
        <v>2018</v>
      </c>
      <c r="H4273">
        <v>74</v>
      </c>
      <c r="I4273" t="s">
        <v>131</v>
      </c>
      <c r="J4273">
        <v>5</v>
      </c>
      <c r="K4273" t="s">
        <v>33</v>
      </c>
      <c r="L4273">
        <v>99</v>
      </c>
      <c r="M4273" t="s">
        <v>26</v>
      </c>
      <c r="N4273">
        <v>99</v>
      </c>
      <c r="O4273" t="s">
        <v>27</v>
      </c>
      <c r="P4273">
        <v>99</v>
      </c>
      <c r="Q4273" t="s">
        <v>42</v>
      </c>
      <c r="R4273">
        <v>756</v>
      </c>
      <c r="V4273" s="3">
        <f t="shared" si="133"/>
        <v>8.6999999999999993</v>
      </c>
      <c r="W4273" s="3">
        <f>IF(AND(T4273&lt;&gt;"_U",T4273&lt;&gt;"c",J4273&lt;&gt;9,J4273&lt;&gt;99),IFERROR(VLOOKUP(A4273,'TA Total'!$A$2:$W$10000,18,0),"."),".")</f>
        <v>8694</v>
      </c>
    </row>
    <row r="4274" spans="1:23" x14ac:dyDescent="0.2">
      <c r="A4274" s="1" t="str">
        <f t="shared" si="132"/>
        <v>2018|Gore District|Male / TÄne</v>
      </c>
      <c r="B4274" t="s">
        <v>20</v>
      </c>
      <c r="C4274" t="s">
        <v>21</v>
      </c>
      <c r="D4274" t="s">
        <v>22</v>
      </c>
      <c r="E4274" t="s">
        <v>23</v>
      </c>
      <c r="F4274">
        <v>2018</v>
      </c>
      <c r="G4274">
        <v>2018</v>
      </c>
      <c r="H4274">
        <v>74</v>
      </c>
      <c r="I4274" t="s">
        <v>131</v>
      </c>
      <c r="J4274">
        <v>6</v>
      </c>
      <c r="K4274" t="s">
        <v>52</v>
      </c>
      <c r="L4274">
        <v>99</v>
      </c>
      <c r="M4274" t="s">
        <v>26</v>
      </c>
      <c r="N4274">
        <v>99</v>
      </c>
      <c r="O4274" t="s">
        <v>27</v>
      </c>
      <c r="P4274">
        <v>1</v>
      </c>
      <c r="Q4274" t="s">
        <v>34</v>
      </c>
      <c r="R4274">
        <v>1347</v>
      </c>
      <c r="V4274" s="3">
        <f t="shared" si="133"/>
        <v>32.65</v>
      </c>
      <c r="W4274" s="3">
        <f>IF(AND(T4274&lt;&gt;"_U",T4274&lt;&gt;"c",J4274&lt;&gt;9,J4274&lt;&gt;99),IFERROR(VLOOKUP(A4274,'TA Total'!$A$2:$W$10000,18,0),"."),".")</f>
        <v>4125</v>
      </c>
    </row>
    <row r="4275" spans="1:23" x14ac:dyDescent="0.2">
      <c r="A4275" s="1" t="str">
        <f t="shared" si="132"/>
        <v>2018|Gore District|Female / Wahine</v>
      </c>
      <c r="B4275" t="s">
        <v>20</v>
      </c>
      <c r="C4275" t="s">
        <v>21</v>
      </c>
      <c r="D4275" t="s">
        <v>22</v>
      </c>
      <c r="E4275" t="s">
        <v>23</v>
      </c>
      <c r="F4275">
        <v>2018</v>
      </c>
      <c r="G4275">
        <v>2018</v>
      </c>
      <c r="H4275">
        <v>74</v>
      </c>
      <c r="I4275" t="s">
        <v>131</v>
      </c>
      <c r="J4275">
        <v>6</v>
      </c>
      <c r="K4275" t="s">
        <v>52</v>
      </c>
      <c r="L4275">
        <v>99</v>
      </c>
      <c r="M4275" t="s">
        <v>26</v>
      </c>
      <c r="N4275">
        <v>99</v>
      </c>
      <c r="O4275" t="s">
        <v>27</v>
      </c>
      <c r="P4275">
        <v>2</v>
      </c>
      <c r="Q4275" t="s">
        <v>31</v>
      </c>
      <c r="R4275">
        <v>1236</v>
      </c>
      <c r="V4275" s="3">
        <f t="shared" si="133"/>
        <v>27.07</v>
      </c>
      <c r="W4275" s="3">
        <f>IF(AND(T4275&lt;&gt;"_U",T4275&lt;&gt;"c",J4275&lt;&gt;9,J4275&lt;&gt;99),IFERROR(VLOOKUP(A4275,'TA Total'!$A$2:$W$10000,18,0),"."),".")</f>
        <v>4566</v>
      </c>
    </row>
    <row r="4276" spans="1:23" x14ac:dyDescent="0.2">
      <c r="A4276" s="1" t="str">
        <f t="shared" si="132"/>
        <v>2018|Gore District|Another gender / He ira kÄ“ anÅ</v>
      </c>
      <c r="B4276" t="s">
        <v>20</v>
      </c>
      <c r="C4276" t="s">
        <v>21</v>
      </c>
      <c r="D4276" t="s">
        <v>22</v>
      </c>
      <c r="E4276" t="s">
        <v>23</v>
      </c>
      <c r="F4276">
        <v>2018</v>
      </c>
      <c r="G4276">
        <v>2018</v>
      </c>
      <c r="H4276">
        <v>74</v>
      </c>
      <c r="I4276" t="s">
        <v>131</v>
      </c>
      <c r="J4276">
        <v>6</v>
      </c>
      <c r="K4276" t="s">
        <v>52</v>
      </c>
      <c r="L4276">
        <v>99</v>
      </c>
      <c r="M4276" t="s">
        <v>26</v>
      </c>
      <c r="N4276">
        <v>99</v>
      </c>
      <c r="O4276" t="s">
        <v>27</v>
      </c>
      <c r="P4276">
        <v>3</v>
      </c>
      <c r="Q4276" t="s">
        <v>28</v>
      </c>
      <c r="T4276" t="s">
        <v>36</v>
      </c>
      <c r="U4276" t="s">
        <v>37</v>
      </c>
      <c r="V4276" s="3" t="str">
        <f t="shared" si="133"/>
        <v>.</v>
      </c>
      <c r="W4276" s="3" t="str">
        <f>IF(AND(T4276&lt;&gt;"_U",T4276&lt;&gt;"c",J4276&lt;&gt;9,J4276&lt;&gt;99),IFERROR(VLOOKUP(A4276,'TA Total'!$A$2:$W$10000,18,0),"."),".")</f>
        <v>.</v>
      </c>
    </row>
    <row r="4277" spans="1:23" x14ac:dyDescent="0.2">
      <c r="A4277" s="1" t="str">
        <f t="shared" si="132"/>
        <v>2018|Gore District|Total - gender</v>
      </c>
      <c r="B4277" t="s">
        <v>20</v>
      </c>
      <c r="C4277" t="s">
        <v>21</v>
      </c>
      <c r="D4277" t="s">
        <v>22</v>
      </c>
      <c r="E4277" t="s">
        <v>23</v>
      </c>
      <c r="F4277">
        <v>2018</v>
      </c>
      <c r="G4277">
        <v>2018</v>
      </c>
      <c r="H4277">
        <v>74</v>
      </c>
      <c r="I4277" t="s">
        <v>131</v>
      </c>
      <c r="J4277">
        <v>6</v>
      </c>
      <c r="K4277" t="s">
        <v>52</v>
      </c>
      <c r="L4277">
        <v>99</v>
      </c>
      <c r="M4277" t="s">
        <v>26</v>
      </c>
      <c r="N4277">
        <v>99</v>
      </c>
      <c r="O4277" t="s">
        <v>27</v>
      </c>
      <c r="P4277">
        <v>99</v>
      </c>
      <c r="Q4277" t="s">
        <v>42</v>
      </c>
      <c r="R4277">
        <v>2583</v>
      </c>
      <c r="V4277" s="3">
        <f t="shared" si="133"/>
        <v>29.71</v>
      </c>
      <c r="W4277" s="3">
        <f>IF(AND(T4277&lt;&gt;"_U",T4277&lt;&gt;"c",J4277&lt;&gt;9,J4277&lt;&gt;99),IFERROR(VLOOKUP(A4277,'TA Total'!$A$2:$W$10000,18,0),"."),".")</f>
        <v>8694</v>
      </c>
    </row>
    <row r="4278" spans="1:23" x14ac:dyDescent="0.2">
      <c r="A4278" s="1" t="str">
        <f t="shared" si="132"/>
        <v>2018|Gore District|Male / TÄne</v>
      </c>
      <c r="B4278" t="s">
        <v>20</v>
      </c>
      <c r="C4278" t="s">
        <v>21</v>
      </c>
      <c r="D4278" t="s">
        <v>22</v>
      </c>
      <c r="E4278" t="s">
        <v>23</v>
      </c>
      <c r="F4278">
        <v>2018</v>
      </c>
      <c r="G4278">
        <v>2018</v>
      </c>
      <c r="H4278">
        <v>74</v>
      </c>
      <c r="I4278" t="s">
        <v>131</v>
      </c>
      <c r="J4278">
        <v>9</v>
      </c>
      <c r="K4278" t="s">
        <v>25</v>
      </c>
      <c r="L4278">
        <v>99</v>
      </c>
      <c r="M4278" t="s">
        <v>26</v>
      </c>
      <c r="N4278">
        <v>99</v>
      </c>
      <c r="O4278" t="s">
        <v>27</v>
      </c>
      <c r="P4278">
        <v>1</v>
      </c>
      <c r="Q4278" t="s">
        <v>34</v>
      </c>
      <c r="R4278">
        <v>762</v>
      </c>
      <c r="V4278" s="3" t="str">
        <f t="shared" si="133"/>
        <v>.</v>
      </c>
      <c r="W4278" s="3" t="str">
        <f>IF(AND(T4278&lt;&gt;"_U",T4278&lt;&gt;"c",J4278&lt;&gt;9,J4278&lt;&gt;99),IFERROR(VLOOKUP(A4278,'TA Total'!$A$2:$W$10000,18,0),"."),".")</f>
        <v>.</v>
      </c>
    </row>
    <row r="4279" spans="1:23" x14ac:dyDescent="0.2">
      <c r="A4279" s="1" t="str">
        <f t="shared" si="132"/>
        <v>2018|Gore District|Female / Wahine</v>
      </c>
      <c r="B4279" t="s">
        <v>20</v>
      </c>
      <c r="C4279" t="s">
        <v>21</v>
      </c>
      <c r="D4279" t="s">
        <v>22</v>
      </c>
      <c r="E4279" t="s">
        <v>23</v>
      </c>
      <c r="F4279">
        <v>2018</v>
      </c>
      <c r="G4279">
        <v>2018</v>
      </c>
      <c r="H4279">
        <v>74</v>
      </c>
      <c r="I4279" t="s">
        <v>131</v>
      </c>
      <c r="J4279">
        <v>9</v>
      </c>
      <c r="K4279" t="s">
        <v>25</v>
      </c>
      <c r="L4279">
        <v>99</v>
      </c>
      <c r="M4279" t="s">
        <v>26</v>
      </c>
      <c r="N4279">
        <v>99</v>
      </c>
      <c r="O4279" t="s">
        <v>27</v>
      </c>
      <c r="P4279">
        <v>2</v>
      </c>
      <c r="Q4279" t="s">
        <v>31</v>
      </c>
      <c r="R4279">
        <v>567</v>
      </c>
      <c r="V4279" s="3" t="str">
        <f t="shared" si="133"/>
        <v>.</v>
      </c>
      <c r="W4279" s="3" t="str">
        <f>IF(AND(T4279&lt;&gt;"_U",T4279&lt;&gt;"c",J4279&lt;&gt;9,J4279&lt;&gt;99),IFERROR(VLOOKUP(A4279,'TA Total'!$A$2:$W$10000,18,0),"."),".")</f>
        <v>.</v>
      </c>
    </row>
    <row r="4280" spans="1:23" x14ac:dyDescent="0.2">
      <c r="A4280" s="1" t="str">
        <f t="shared" si="132"/>
        <v>2018|Gore District|Another gender / He ira kÄ“ anÅ</v>
      </c>
      <c r="B4280" t="s">
        <v>20</v>
      </c>
      <c r="C4280" t="s">
        <v>21</v>
      </c>
      <c r="D4280" t="s">
        <v>22</v>
      </c>
      <c r="E4280" t="s">
        <v>23</v>
      </c>
      <c r="F4280">
        <v>2018</v>
      </c>
      <c r="G4280">
        <v>2018</v>
      </c>
      <c r="H4280">
        <v>74</v>
      </c>
      <c r="I4280" t="s">
        <v>131</v>
      </c>
      <c r="J4280">
        <v>9</v>
      </c>
      <c r="K4280" t="s">
        <v>25</v>
      </c>
      <c r="L4280">
        <v>99</v>
      </c>
      <c r="M4280" t="s">
        <v>26</v>
      </c>
      <c r="N4280">
        <v>99</v>
      </c>
      <c r="O4280" t="s">
        <v>27</v>
      </c>
      <c r="P4280">
        <v>3</v>
      </c>
      <c r="Q4280" t="s">
        <v>28</v>
      </c>
      <c r="T4280" t="s">
        <v>36</v>
      </c>
      <c r="U4280" t="s">
        <v>37</v>
      </c>
      <c r="V4280" s="3" t="str">
        <f t="shared" si="133"/>
        <v>.</v>
      </c>
      <c r="W4280" s="3" t="str">
        <f>IF(AND(T4280&lt;&gt;"_U",T4280&lt;&gt;"c",J4280&lt;&gt;9,J4280&lt;&gt;99),IFERROR(VLOOKUP(A4280,'TA Total'!$A$2:$W$10000,18,0),"."),".")</f>
        <v>.</v>
      </c>
    </row>
    <row r="4281" spans="1:23" x14ac:dyDescent="0.2">
      <c r="A4281" s="1" t="str">
        <f t="shared" si="132"/>
        <v>2018|Gore District|Total - gender</v>
      </c>
      <c r="B4281" t="s">
        <v>20</v>
      </c>
      <c r="C4281" t="s">
        <v>21</v>
      </c>
      <c r="D4281" t="s">
        <v>22</v>
      </c>
      <c r="E4281" t="s">
        <v>23</v>
      </c>
      <c r="F4281">
        <v>2018</v>
      </c>
      <c r="G4281">
        <v>2018</v>
      </c>
      <c r="H4281">
        <v>74</v>
      </c>
      <c r="I4281" t="s">
        <v>131</v>
      </c>
      <c r="J4281">
        <v>9</v>
      </c>
      <c r="K4281" t="s">
        <v>25</v>
      </c>
      <c r="L4281">
        <v>99</v>
      </c>
      <c r="M4281" t="s">
        <v>26</v>
      </c>
      <c r="N4281">
        <v>99</v>
      </c>
      <c r="O4281" t="s">
        <v>27</v>
      </c>
      <c r="P4281">
        <v>99</v>
      </c>
      <c r="Q4281" t="s">
        <v>42</v>
      </c>
      <c r="R4281">
        <v>1332</v>
      </c>
      <c r="V4281" s="3" t="str">
        <f t="shared" si="133"/>
        <v>.</v>
      </c>
      <c r="W4281" s="3" t="str">
        <f>IF(AND(T4281&lt;&gt;"_U",T4281&lt;&gt;"c",J4281&lt;&gt;9,J4281&lt;&gt;99),IFERROR(VLOOKUP(A4281,'TA Total'!$A$2:$W$10000,18,0),"."),".")</f>
        <v>.</v>
      </c>
    </row>
    <row r="4282" spans="1:23" x14ac:dyDescent="0.2">
      <c r="A4282" s="1" t="str">
        <f t="shared" si="132"/>
        <v>2018|Gore District|Male / TÄne</v>
      </c>
      <c r="B4282" t="s">
        <v>20</v>
      </c>
      <c r="C4282" t="s">
        <v>21</v>
      </c>
      <c r="D4282" t="s">
        <v>22</v>
      </c>
      <c r="E4282" t="s">
        <v>23</v>
      </c>
      <c r="F4282">
        <v>2018</v>
      </c>
      <c r="G4282">
        <v>2018</v>
      </c>
      <c r="H4282">
        <v>74</v>
      </c>
      <c r="I4282" t="s">
        <v>131</v>
      </c>
      <c r="J4282">
        <v>77</v>
      </c>
      <c r="K4282" t="s">
        <v>49</v>
      </c>
      <c r="L4282">
        <v>99</v>
      </c>
      <c r="M4282" t="s">
        <v>26</v>
      </c>
      <c r="N4282">
        <v>99</v>
      </c>
      <c r="O4282" t="s">
        <v>27</v>
      </c>
      <c r="P4282">
        <v>1</v>
      </c>
      <c r="Q4282" t="s">
        <v>34</v>
      </c>
      <c r="R4282">
        <v>4125</v>
      </c>
      <c r="V4282" s="3">
        <f t="shared" si="133"/>
        <v>100</v>
      </c>
      <c r="W4282" s="3">
        <f>IF(AND(T4282&lt;&gt;"_U",T4282&lt;&gt;"c",J4282&lt;&gt;9,J4282&lt;&gt;99),IFERROR(VLOOKUP(A4282,'TA Total'!$A$2:$W$10000,18,0),"."),".")</f>
        <v>4125</v>
      </c>
    </row>
    <row r="4283" spans="1:23" x14ac:dyDescent="0.2">
      <c r="A4283" s="1" t="str">
        <f t="shared" si="132"/>
        <v>2018|Gore District|Female / Wahine</v>
      </c>
      <c r="B4283" t="s">
        <v>20</v>
      </c>
      <c r="C4283" t="s">
        <v>21</v>
      </c>
      <c r="D4283" t="s">
        <v>22</v>
      </c>
      <c r="E4283" t="s">
        <v>23</v>
      </c>
      <c r="F4283">
        <v>2018</v>
      </c>
      <c r="G4283">
        <v>2018</v>
      </c>
      <c r="H4283">
        <v>74</v>
      </c>
      <c r="I4283" t="s">
        <v>131</v>
      </c>
      <c r="J4283">
        <v>77</v>
      </c>
      <c r="K4283" t="s">
        <v>49</v>
      </c>
      <c r="L4283">
        <v>99</v>
      </c>
      <c r="M4283" t="s">
        <v>26</v>
      </c>
      <c r="N4283">
        <v>99</v>
      </c>
      <c r="O4283" t="s">
        <v>27</v>
      </c>
      <c r="P4283">
        <v>2</v>
      </c>
      <c r="Q4283" t="s">
        <v>31</v>
      </c>
      <c r="R4283">
        <v>4566</v>
      </c>
      <c r="V4283" s="3">
        <f t="shared" si="133"/>
        <v>100</v>
      </c>
      <c r="W4283" s="3">
        <f>IF(AND(T4283&lt;&gt;"_U",T4283&lt;&gt;"c",J4283&lt;&gt;9,J4283&lt;&gt;99),IFERROR(VLOOKUP(A4283,'TA Total'!$A$2:$W$10000,18,0),"."),".")</f>
        <v>4566</v>
      </c>
    </row>
    <row r="4284" spans="1:23" x14ac:dyDescent="0.2">
      <c r="A4284" s="1" t="str">
        <f t="shared" si="132"/>
        <v>2018|Gore District|Another gender / He ira kÄ“ anÅ</v>
      </c>
      <c r="B4284" t="s">
        <v>20</v>
      </c>
      <c r="C4284" t="s">
        <v>21</v>
      </c>
      <c r="D4284" t="s">
        <v>22</v>
      </c>
      <c r="E4284" t="s">
        <v>23</v>
      </c>
      <c r="F4284">
        <v>2018</v>
      </c>
      <c r="G4284">
        <v>2018</v>
      </c>
      <c r="H4284">
        <v>74</v>
      </c>
      <c r="I4284" t="s">
        <v>131</v>
      </c>
      <c r="J4284">
        <v>77</v>
      </c>
      <c r="K4284" t="s">
        <v>49</v>
      </c>
      <c r="L4284">
        <v>99</v>
      </c>
      <c r="M4284" t="s">
        <v>26</v>
      </c>
      <c r="N4284">
        <v>99</v>
      </c>
      <c r="O4284" t="s">
        <v>27</v>
      </c>
      <c r="P4284">
        <v>3</v>
      </c>
      <c r="Q4284" t="s">
        <v>28</v>
      </c>
      <c r="T4284" t="s">
        <v>36</v>
      </c>
      <c r="U4284" t="s">
        <v>37</v>
      </c>
      <c r="V4284" s="3" t="str">
        <f t="shared" si="133"/>
        <v>.</v>
      </c>
      <c r="W4284" s="3" t="str">
        <f>IF(AND(T4284&lt;&gt;"_U",T4284&lt;&gt;"c",J4284&lt;&gt;9,J4284&lt;&gt;99),IFERROR(VLOOKUP(A4284,'TA Total'!$A$2:$W$10000,18,0),"."),".")</f>
        <v>.</v>
      </c>
    </row>
    <row r="4285" spans="1:23" x14ac:dyDescent="0.2">
      <c r="A4285" s="1" t="str">
        <f t="shared" si="132"/>
        <v>2018|Gore District|Total - gender</v>
      </c>
      <c r="B4285" t="s">
        <v>20</v>
      </c>
      <c r="C4285" t="s">
        <v>21</v>
      </c>
      <c r="D4285" t="s">
        <v>22</v>
      </c>
      <c r="E4285" t="s">
        <v>23</v>
      </c>
      <c r="F4285">
        <v>2018</v>
      </c>
      <c r="G4285">
        <v>2018</v>
      </c>
      <c r="H4285">
        <v>74</v>
      </c>
      <c r="I4285" t="s">
        <v>131</v>
      </c>
      <c r="J4285">
        <v>77</v>
      </c>
      <c r="K4285" t="s">
        <v>49</v>
      </c>
      <c r="L4285">
        <v>99</v>
      </c>
      <c r="M4285" t="s">
        <v>26</v>
      </c>
      <c r="N4285">
        <v>99</v>
      </c>
      <c r="O4285" t="s">
        <v>27</v>
      </c>
      <c r="P4285">
        <v>99</v>
      </c>
      <c r="Q4285" t="s">
        <v>42</v>
      </c>
      <c r="R4285">
        <v>8694</v>
      </c>
      <c r="V4285" s="3">
        <f t="shared" si="133"/>
        <v>100</v>
      </c>
      <c r="W4285" s="3">
        <f>IF(AND(T4285&lt;&gt;"_U",T4285&lt;&gt;"c",J4285&lt;&gt;9,J4285&lt;&gt;99),IFERROR(VLOOKUP(A4285,'TA Total'!$A$2:$W$10000,18,0),"."),".")</f>
        <v>8694</v>
      </c>
    </row>
    <row r="4286" spans="1:23" x14ac:dyDescent="0.2">
      <c r="A4286" s="1" t="str">
        <f t="shared" si="132"/>
        <v>2018|Gore District|Male / TÄne</v>
      </c>
      <c r="B4286" t="s">
        <v>20</v>
      </c>
      <c r="C4286" t="s">
        <v>21</v>
      </c>
      <c r="D4286" t="s">
        <v>22</v>
      </c>
      <c r="E4286" t="s">
        <v>23</v>
      </c>
      <c r="F4286">
        <v>2018</v>
      </c>
      <c r="G4286">
        <v>2018</v>
      </c>
      <c r="H4286">
        <v>74</v>
      </c>
      <c r="I4286" t="s">
        <v>131</v>
      </c>
      <c r="J4286">
        <v>99</v>
      </c>
      <c r="K4286" t="s">
        <v>47</v>
      </c>
      <c r="L4286">
        <v>99</v>
      </c>
      <c r="M4286" t="s">
        <v>26</v>
      </c>
      <c r="N4286">
        <v>99</v>
      </c>
      <c r="O4286" t="s">
        <v>27</v>
      </c>
      <c r="P4286">
        <v>1</v>
      </c>
      <c r="Q4286" t="s">
        <v>34</v>
      </c>
      <c r="R4286">
        <v>4890</v>
      </c>
      <c r="V4286" s="3" t="str">
        <f t="shared" si="133"/>
        <v>.</v>
      </c>
      <c r="W4286" s="3" t="str">
        <f>IF(AND(T4286&lt;&gt;"_U",T4286&lt;&gt;"c",J4286&lt;&gt;9,J4286&lt;&gt;99),IFERROR(VLOOKUP(A4286,'TA Total'!$A$2:$W$10000,18,0),"."),".")</f>
        <v>.</v>
      </c>
    </row>
    <row r="4287" spans="1:23" x14ac:dyDescent="0.2">
      <c r="A4287" s="1" t="str">
        <f t="shared" si="132"/>
        <v>2018|Gore District|Female / Wahine</v>
      </c>
      <c r="B4287" t="s">
        <v>20</v>
      </c>
      <c r="C4287" t="s">
        <v>21</v>
      </c>
      <c r="D4287" t="s">
        <v>22</v>
      </c>
      <c r="E4287" t="s">
        <v>23</v>
      </c>
      <c r="F4287">
        <v>2018</v>
      </c>
      <c r="G4287">
        <v>2018</v>
      </c>
      <c r="H4287">
        <v>74</v>
      </c>
      <c r="I4287" t="s">
        <v>131</v>
      </c>
      <c r="J4287">
        <v>99</v>
      </c>
      <c r="K4287" t="s">
        <v>47</v>
      </c>
      <c r="L4287">
        <v>99</v>
      </c>
      <c r="M4287" t="s">
        <v>26</v>
      </c>
      <c r="N4287">
        <v>99</v>
      </c>
      <c r="O4287" t="s">
        <v>27</v>
      </c>
      <c r="P4287">
        <v>2</v>
      </c>
      <c r="Q4287" t="s">
        <v>31</v>
      </c>
      <c r="R4287">
        <v>5136</v>
      </c>
      <c r="V4287" s="3" t="str">
        <f t="shared" si="133"/>
        <v>.</v>
      </c>
      <c r="W4287" s="3" t="str">
        <f>IF(AND(T4287&lt;&gt;"_U",T4287&lt;&gt;"c",J4287&lt;&gt;9,J4287&lt;&gt;99),IFERROR(VLOOKUP(A4287,'TA Total'!$A$2:$W$10000,18,0),"."),".")</f>
        <v>.</v>
      </c>
    </row>
    <row r="4288" spans="1:23" x14ac:dyDescent="0.2">
      <c r="A4288" s="1" t="str">
        <f t="shared" si="132"/>
        <v>2018|Gore District|Another gender / He ira kÄ“ anÅ</v>
      </c>
      <c r="B4288" t="s">
        <v>20</v>
      </c>
      <c r="C4288" t="s">
        <v>21</v>
      </c>
      <c r="D4288" t="s">
        <v>22</v>
      </c>
      <c r="E4288" t="s">
        <v>23</v>
      </c>
      <c r="F4288">
        <v>2018</v>
      </c>
      <c r="G4288">
        <v>2018</v>
      </c>
      <c r="H4288">
        <v>74</v>
      </c>
      <c r="I4288" t="s">
        <v>131</v>
      </c>
      <c r="J4288">
        <v>99</v>
      </c>
      <c r="K4288" t="s">
        <v>47</v>
      </c>
      <c r="L4288">
        <v>99</v>
      </c>
      <c r="M4288" t="s">
        <v>26</v>
      </c>
      <c r="N4288">
        <v>99</v>
      </c>
      <c r="O4288" t="s">
        <v>27</v>
      </c>
      <c r="P4288">
        <v>3</v>
      </c>
      <c r="Q4288" t="s">
        <v>28</v>
      </c>
      <c r="T4288" t="s">
        <v>36</v>
      </c>
      <c r="U4288" t="s">
        <v>37</v>
      </c>
      <c r="V4288" s="3" t="str">
        <f t="shared" si="133"/>
        <v>.</v>
      </c>
      <c r="W4288" s="3" t="str">
        <f>IF(AND(T4288&lt;&gt;"_U",T4288&lt;&gt;"c",J4288&lt;&gt;9,J4288&lt;&gt;99),IFERROR(VLOOKUP(A4288,'TA Total'!$A$2:$W$10000,18,0),"."),".")</f>
        <v>.</v>
      </c>
    </row>
    <row r="4289" spans="1:23" x14ac:dyDescent="0.2">
      <c r="A4289" s="1" t="str">
        <f t="shared" si="132"/>
        <v>2018|Gore District|Total - gender</v>
      </c>
      <c r="B4289" t="s">
        <v>20</v>
      </c>
      <c r="C4289" t="s">
        <v>21</v>
      </c>
      <c r="D4289" t="s">
        <v>22</v>
      </c>
      <c r="E4289" t="s">
        <v>23</v>
      </c>
      <c r="F4289">
        <v>2018</v>
      </c>
      <c r="G4289">
        <v>2018</v>
      </c>
      <c r="H4289">
        <v>74</v>
      </c>
      <c r="I4289" t="s">
        <v>131</v>
      </c>
      <c r="J4289">
        <v>99</v>
      </c>
      <c r="K4289" t="s">
        <v>47</v>
      </c>
      <c r="L4289">
        <v>99</v>
      </c>
      <c r="M4289" t="s">
        <v>26</v>
      </c>
      <c r="N4289">
        <v>99</v>
      </c>
      <c r="O4289" t="s">
        <v>27</v>
      </c>
      <c r="P4289">
        <v>99</v>
      </c>
      <c r="Q4289" t="s">
        <v>42</v>
      </c>
      <c r="R4289">
        <v>10023</v>
      </c>
      <c r="V4289" s="3" t="str">
        <f t="shared" si="133"/>
        <v>.</v>
      </c>
      <c r="W4289" s="3" t="str">
        <f>IF(AND(T4289&lt;&gt;"_U",T4289&lt;&gt;"c",J4289&lt;&gt;9,J4289&lt;&gt;99),IFERROR(VLOOKUP(A4289,'TA Total'!$A$2:$W$10000,18,0),"."),".")</f>
        <v>.</v>
      </c>
    </row>
    <row r="4290" spans="1:23" x14ac:dyDescent="0.2">
      <c r="A4290" s="1" t="str">
        <f t="shared" si="132"/>
        <v>2018|Invercargill City|Male / TÄne</v>
      </c>
      <c r="B4290" t="s">
        <v>20</v>
      </c>
      <c r="C4290" t="s">
        <v>21</v>
      </c>
      <c r="D4290" t="s">
        <v>22</v>
      </c>
      <c r="E4290" t="s">
        <v>23</v>
      </c>
      <c r="F4290">
        <v>2018</v>
      </c>
      <c r="G4290">
        <v>2018</v>
      </c>
      <c r="H4290">
        <v>75</v>
      </c>
      <c r="I4290" t="s">
        <v>98</v>
      </c>
      <c r="J4290">
        <v>1</v>
      </c>
      <c r="K4290" t="s">
        <v>30</v>
      </c>
      <c r="L4290">
        <v>99</v>
      </c>
      <c r="M4290" t="s">
        <v>26</v>
      </c>
      <c r="N4290">
        <v>99</v>
      </c>
      <c r="O4290" t="s">
        <v>27</v>
      </c>
      <c r="P4290">
        <v>1</v>
      </c>
      <c r="Q4290" t="s">
        <v>34</v>
      </c>
      <c r="R4290">
        <v>8619</v>
      </c>
      <c r="V4290" s="3">
        <f t="shared" si="133"/>
        <v>48.56</v>
      </c>
      <c r="W4290" s="3">
        <f>IF(AND(T4290&lt;&gt;"_U",T4290&lt;&gt;"c",J4290&lt;&gt;9,J4290&lt;&gt;99),IFERROR(VLOOKUP(A4290,'TA Total'!$A$2:$W$10000,18,0),"."),".")</f>
        <v>17751</v>
      </c>
    </row>
    <row r="4291" spans="1:23" x14ac:dyDescent="0.2">
      <c r="A4291" s="1" t="str">
        <f t="shared" ref="A4291:A4354" si="134">G4291&amp;"|"&amp;I4291&amp;"|"&amp;Q4291</f>
        <v>2018|Invercargill City|Female / Wahine</v>
      </c>
      <c r="B4291" t="s">
        <v>20</v>
      </c>
      <c r="C4291" t="s">
        <v>21</v>
      </c>
      <c r="D4291" t="s">
        <v>22</v>
      </c>
      <c r="E4291" t="s">
        <v>23</v>
      </c>
      <c r="F4291">
        <v>2018</v>
      </c>
      <c r="G4291">
        <v>2018</v>
      </c>
      <c r="H4291">
        <v>75</v>
      </c>
      <c r="I4291" t="s">
        <v>98</v>
      </c>
      <c r="J4291">
        <v>1</v>
      </c>
      <c r="K4291" t="s">
        <v>30</v>
      </c>
      <c r="L4291">
        <v>99</v>
      </c>
      <c r="M4291" t="s">
        <v>26</v>
      </c>
      <c r="N4291">
        <v>99</v>
      </c>
      <c r="O4291" t="s">
        <v>27</v>
      </c>
      <c r="P4291">
        <v>2</v>
      </c>
      <c r="Q4291" t="s">
        <v>31</v>
      </c>
      <c r="R4291">
        <v>8745</v>
      </c>
      <c r="V4291" s="3">
        <f t="shared" ref="V4291:V4354" si="135">IF(T4291&lt;&gt;"_U",IFERROR((ROUND(R4291/W4291*100,2)),"."),".")</f>
        <v>43.87</v>
      </c>
      <c r="W4291" s="3">
        <f>IF(AND(T4291&lt;&gt;"_U",T4291&lt;&gt;"c",J4291&lt;&gt;9,J4291&lt;&gt;99),IFERROR(VLOOKUP(A4291,'TA Total'!$A$2:$W$10000,18,0),"."),".")</f>
        <v>19935</v>
      </c>
    </row>
    <row r="4292" spans="1:23" x14ac:dyDescent="0.2">
      <c r="A4292" s="1" t="str">
        <f t="shared" si="134"/>
        <v>2018|Invercargill City|Another gender / He ira kÄ“ anÅ</v>
      </c>
      <c r="B4292" t="s">
        <v>20</v>
      </c>
      <c r="C4292" t="s">
        <v>21</v>
      </c>
      <c r="D4292" t="s">
        <v>22</v>
      </c>
      <c r="E4292" t="s">
        <v>23</v>
      </c>
      <c r="F4292">
        <v>2018</v>
      </c>
      <c r="G4292">
        <v>2018</v>
      </c>
      <c r="H4292">
        <v>75</v>
      </c>
      <c r="I4292" t="s">
        <v>98</v>
      </c>
      <c r="J4292">
        <v>1</v>
      </c>
      <c r="K4292" t="s">
        <v>30</v>
      </c>
      <c r="L4292">
        <v>99</v>
      </c>
      <c r="M4292" t="s">
        <v>26</v>
      </c>
      <c r="N4292">
        <v>99</v>
      </c>
      <c r="O4292" t="s">
        <v>27</v>
      </c>
      <c r="P4292">
        <v>3</v>
      </c>
      <c r="Q4292" t="s">
        <v>28</v>
      </c>
      <c r="T4292" t="s">
        <v>36</v>
      </c>
      <c r="U4292" t="s">
        <v>37</v>
      </c>
      <c r="V4292" s="3" t="str">
        <f t="shared" si="135"/>
        <v>.</v>
      </c>
      <c r="W4292" s="3" t="str">
        <f>IF(AND(T4292&lt;&gt;"_U",T4292&lt;&gt;"c",J4292&lt;&gt;9,J4292&lt;&gt;99),IFERROR(VLOOKUP(A4292,'TA Total'!$A$2:$W$10000,18,0),"."),".")</f>
        <v>.</v>
      </c>
    </row>
    <row r="4293" spans="1:23" x14ac:dyDescent="0.2">
      <c r="A4293" s="1" t="str">
        <f t="shared" si="134"/>
        <v>2018|Invercargill City|Total - gender</v>
      </c>
      <c r="B4293" t="s">
        <v>20</v>
      </c>
      <c r="C4293" t="s">
        <v>21</v>
      </c>
      <c r="D4293" t="s">
        <v>22</v>
      </c>
      <c r="E4293" t="s">
        <v>23</v>
      </c>
      <c r="F4293">
        <v>2018</v>
      </c>
      <c r="G4293">
        <v>2018</v>
      </c>
      <c r="H4293">
        <v>75</v>
      </c>
      <c r="I4293" t="s">
        <v>98</v>
      </c>
      <c r="J4293">
        <v>1</v>
      </c>
      <c r="K4293" t="s">
        <v>30</v>
      </c>
      <c r="L4293">
        <v>99</v>
      </c>
      <c r="M4293" t="s">
        <v>26</v>
      </c>
      <c r="N4293">
        <v>99</v>
      </c>
      <c r="O4293" t="s">
        <v>27</v>
      </c>
      <c r="P4293">
        <v>99</v>
      </c>
      <c r="Q4293" t="s">
        <v>42</v>
      </c>
      <c r="R4293">
        <v>17364</v>
      </c>
      <c r="V4293" s="3">
        <f t="shared" si="135"/>
        <v>46.07</v>
      </c>
      <c r="W4293" s="3">
        <f>IF(AND(T4293&lt;&gt;"_U",T4293&lt;&gt;"c",J4293&lt;&gt;9,J4293&lt;&gt;99),IFERROR(VLOOKUP(A4293,'TA Total'!$A$2:$W$10000,18,0),"."),".")</f>
        <v>37689</v>
      </c>
    </row>
    <row r="4294" spans="1:23" x14ac:dyDescent="0.2">
      <c r="A4294" s="1" t="str">
        <f t="shared" si="134"/>
        <v>2018|Invercargill City|Male / TÄne</v>
      </c>
      <c r="B4294" t="s">
        <v>20</v>
      </c>
      <c r="C4294" t="s">
        <v>21</v>
      </c>
      <c r="D4294" t="s">
        <v>22</v>
      </c>
      <c r="E4294" t="s">
        <v>23</v>
      </c>
      <c r="F4294">
        <v>2018</v>
      </c>
      <c r="G4294">
        <v>2018</v>
      </c>
      <c r="H4294">
        <v>75</v>
      </c>
      <c r="I4294" t="s">
        <v>98</v>
      </c>
      <c r="J4294">
        <v>3</v>
      </c>
      <c r="K4294" t="s">
        <v>39</v>
      </c>
      <c r="L4294">
        <v>99</v>
      </c>
      <c r="M4294" t="s">
        <v>26</v>
      </c>
      <c r="N4294">
        <v>99</v>
      </c>
      <c r="O4294" t="s">
        <v>27</v>
      </c>
      <c r="P4294">
        <v>1</v>
      </c>
      <c r="Q4294" t="s">
        <v>34</v>
      </c>
      <c r="R4294">
        <v>510</v>
      </c>
      <c r="V4294" s="3">
        <f t="shared" si="135"/>
        <v>2.87</v>
      </c>
      <c r="W4294" s="3">
        <f>IF(AND(T4294&lt;&gt;"_U",T4294&lt;&gt;"c",J4294&lt;&gt;9,J4294&lt;&gt;99),IFERROR(VLOOKUP(A4294,'TA Total'!$A$2:$W$10000,18,0),"."),".")</f>
        <v>17751</v>
      </c>
    </row>
    <row r="4295" spans="1:23" x14ac:dyDescent="0.2">
      <c r="A4295" s="1" t="str">
        <f t="shared" si="134"/>
        <v>2018|Invercargill City|Female / Wahine</v>
      </c>
      <c r="B4295" t="s">
        <v>20</v>
      </c>
      <c r="C4295" t="s">
        <v>21</v>
      </c>
      <c r="D4295" t="s">
        <v>22</v>
      </c>
      <c r="E4295" t="s">
        <v>23</v>
      </c>
      <c r="F4295">
        <v>2018</v>
      </c>
      <c r="G4295">
        <v>2018</v>
      </c>
      <c r="H4295">
        <v>75</v>
      </c>
      <c r="I4295" t="s">
        <v>98</v>
      </c>
      <c r="J4295">
        <v>3</v>
      </c>
      <c r="K4295" t="s">
        <v>39</v>
      </c>
      <c r="L4295">
        <v>99</v>
      </c>
      <c r="M4295" t="s">
        <v>26</v>
      </c>
      <c r="N4295">
        <v>99</v>
      </c>
      <c r="O4295" t="s">
        <v>27</v>
      </c>
      <c r="P4295">
        <v>2</v>
      </c>
      <c r="Q4295" t="s">
        <v>31</v>
      </c>
      <c r="R4295">
        <v>729</v>
      </c>
      <c r="V4295" s="3">
        <f t="shared" si="135"/>
        <v>3.66</v>
      </c>
      <c r="W4295" s="3">
        <f>IF(AND(T4295&lt;&gt;"_U",T4295&lt;&gt;"c",J4295&lt;&gt;9,J4295&lt;&gt;99),IFERROR(VLOOKUP(A4295,'TA Total'!$A$2:$W$10000,18,0),"."),".")</f>
        <v>19935</v>
      </c>
    </row>
    <row r="4296" spans="1:23" x14ac:dyDescent="0.2">
      <c r="A4296" s="1" t="str">
        <f t="shared" si="134"/>
        <v>2018|Invercargill City|Another gender / He ira kÄ“ anÅ</v>
      </c>
      <c r="B4296" t="s">
        <v>20</v>
      </c>
      <c r="C4296" t="s">
        <v>21</v>
      </c>
      <c r="D4296" t="s">
        <v>22</v>
      </c>
      <c r="E4296" t="s">
        <v>23</v>
      </c>
      <c r="F4296">
        <v>2018</v>
      </c>
      <c r="G4296">
        <v>2018</v>
      </c>
      <c r="H4296">
        <v>75</v>
      </c>
      <c r="I4296" t="s">
        <v>98</v>
      </c>
      <c r="J4296">
        <v>3</v>
      </c>
      <c r="K4296" t="s">
        <v>39</v>
      </c>
      <c r="L4296">
        <v>99</v>
      </c>
      <c r="M4296" t="s">
        <v>26</v>
      </c>
      <c r="N4296">
        <v>99</v>
      </c>
      <c r="O4296" t="s">
        <v>27</v>
      </c>
      <c r="P4296">
        <v>3</v>
      </c>
      <c r="Q4296" t="s">
        <v>28</v>
      </c>
      <c r="T4296" t="s">
        <v>36</v>
      </c>
      <c r="U4296" t="s">
        <v>37</v>
      </c>
      <c r="V4296" s="3" t="str">
        <f t="shared" si="135"/>
        <v>.</v>
      </c>
      <c r="W4296" s="3" t="str">
        <f>IF(AND(T4296&lt;&gt;"_U",T4296&lt;&gt;"c",J4296&lt;&gt;9,J4296&lt;&gt;99),IFERROR(VLOOKUP(A4296,'TA Total'!$A$2:$W$10000,18,0),"."),".")</f>
        <v>.</v>
      </c>
    </row>
    <row r="4297" spans="1:23" x14ac:dyDescent="0.2">
      <c r="A4297" s="1" t="str">
        <f t="shared" si="134"/>
        <v>2018|Invercargill City|Total - gender</v>
      </c>
      <c r="B4297" t="s">
        <v>20</v>
      </c>
      <c r="C4297" t="s">
        <v>21</v>
      </c>
      <c r="D4297" t="s">
        <v>22</v>
      </c>
      <c r="E4297" t="s">
        <v>23</v>
      </c>
      <c r="F4297">
        <v>2018</v>
      </c>
      <c r="G4297">
        <v>2018</v>
      </c>
      <c r="H4297">
        <v>75</v>
      </c>
      <c r="I4297" t="s">
        <v>98</v>
      </c>
      <c r="J4297">
        <v>3</v>
      </c>
      <c r="K4297" t="s">
        <v>39</v>
      </c>
      <c r="L4297">
        <v>99</v>
      </c>
      <c r="M4297" t="s">
        <v>26</v>
      </c>
      <c r="N4297">
        <v>99</v>
      </c>
      <c r="O4297" t="s">
        <v>27</v>
      </c>
      <c r="P4297">
        <v>99</v>
      </c>
      <c r="Q4297" t="s">
        <v>42</v>
      </c>
      <c r="R4297">
        <v>1239</v>
      </c>
      <c r="V4297" s="3">
        <f t="shared" si="135"/>
        <v>3.29</v>
      </c>
      <c r="W4297" s="3">
        <f>IF(AND(T4297&lt;&gt;"_U",T4297&lt;&gt;"c",J4297&lt;&gt;9,J4297&lt;&gt;99),IFERROR(VLOOKUP(A4297,'TA Total'!$A$2:$W$10000,18,0),"."),".")</f>
        <v>37689</v>
      </c>
    </row>
    <row r="4298" spans="1:23" x14ac:dyDescent="0.2">
      <c r="A4298" s="1" t="str">
        <f t="shared" si="134"/>
        <v>2018|Invercargill City|Male / TÄne</v>
      </c>
      <c r="B4298" t="s">
        <v>20</v>
      </c>
      <c r="C4298" t="s">
        <v>21</v>
      </c>
      <c r="D4298" t="s">
        <v>22</v>
      </c>
      <c r="E4298" t="s">
        <v>23</v>
      </c>
      <c r="F4298">
        <v>2018</v>
      </c>
      <c r="G4298">
        <v>2018</v>
      </c>
      <c r="H4298">
        <v>75</v>
      </c>
      <c r="I4298" t="s">
        <v>98</v>
      </c>
      <c r="J4298">
        <v>4</v>
      </c>
      <c r="K4298" t="s">
        <v>54</v>
      </c>
      <c r="L4298">
        <v>99</v>
      </c>
      <c r="M4298" t="s">
        <v>26</v>
      </c>
      <c r="N4298">
        <v>99</v>
      </c>
      <c r="O4298" t="s">
        <v>27</v>
      </c>
      <c r="P4298">
        <v>1</v>
      </c>
      <c r="Q4298" t="s">
        <v>34</v>
      </c>
      <c r="R4298">
        <v>1356</v>
      </c>
      <c r="V4298" s="3">
        <f t="shared" si="135"/>
        <v>7.64</v>
      </c>
      <c r="W4298" s="3">
        <f>IF(AND(T4298&lt;&gt;"_U",T4298&lt;&gt;"c",J4298&lt;&gt;9,J4298&lt;&gt;99),IFERROR(VLOOKUP(A4298,'TA Total'!$A$2:$W$10000,18,0),"."),".")</f>
        <v>17751</v>
      </c>
    </row>
    <row r="4299" spans="1:23" x14ac:dyDescent="0.2">
      <c r="A4299" s="1" t="str">
        <f t="shared" si="134"/>
        <v>2018|Invercargill City|Female / Wahine</v>
      </c>
      <c r="B4299" t="s">
        <v>20</v>
      </c>
      <c r="C4299" t="s">
        <v>21</v>
      </c>
      <c r="D4299" t="s">
        <v>22</v>
      </c>
      <c r="E4299" t="s">
        <v>23</v>
      </c>
      <c r="F4299">
        <v>2018</v>
      </c>
      <c r="G4299">
        <v>2018</v>
      </c>
      <c r="H4299">
        <v>75</v>
      </c>
      <c r="I4299" t="s">
        <v>98</v>
      </c>
      <c r="J4299">
        <v>4</v>
      </c>
      <c r="K4299" t="s">
        <v>54</v>
      </c>
      <c r="L4299">
        <v>99</v>
      </c>
      <c r="M4299" t="s">
        <v>26</v>
      </c>
      <c r="N4299">
        <v>99</v>
      </c>
      <c r="O4299" t="s">
        <v>27</v>
      </c>
      <c r="P4299">
        <v>2</v>
      </c>
      <c r="Q4299" t="s">
        <v>31</v>
      </c>
      <c r="R4299">
        <v>1914</v>
      </c>
      <c r="V4299" s="3">
        <f t="shared" si="135"/>
        <v>9.6</v>
      </c>
      <c r="W4299" s="3">
        <f>IF(AND(T4299&lt;&gt;"_U",T4299&lt;&gt;"c",J4299&lt;&gt;9,J4299&lt;&gt;99),IFERROR(VLOOKUP(A4299,'TA Total'!$A$2:$W$10000,18,0),"."),".")</f>
        <v>19935</v>
      </c>
    </row>
    <row r="4300" spans="1:23" x14ac:dyDescent="0.2">
      <c r="A4300" s="1" t="str">
        <f t="shared" si="134"/>
        <v>2018|Invercargill City|Another gender / He ira kÄ“ anÅ</v>
      </c>
      <c r="B4300" t="s">
        <v>20</v>
      </c>
      <c r="C4300" t="s">
        <v>21</v>
      </c>
      <c r="D4300" t="s">
        <v>22</v>
      </c>
      <c r="E4300" t="s">
        <v>23</v>
      </c>
      <c r="F4300">
        <v>2018</v>
      </c>
      <c r="G4300">
        <v>2018</v>
      </c>
      <c r="H4300">
        <v>75</v>
      </c>
      <c r="I4300" t="s">
        <v>98</v>
      </c>
      <c r="J4300">
        <v>4</v>
      </c>
      <c r="K4300" t="s">
        <v>54</v>
      </c>
      <c r="L4300">
        <v>99</v>
      </c>
      <c r="M4300" t="s">
        <v>26</v>
      </c>
      <c r="N4300">
        <v>99</v>
      </c>
      <c r="O4300" t="s">
        <v>27</v>
      </c>
      <c r="P4300">
        <v>3</v>
      </c>
      <c r="Q4300" t="s">
        <v>28</v>
      </c>
      <c r="T4300" t="s">
        <v>36</v>
      </c>
      <c r="U4300" t="s">
        <v>37</v>
      </c>
      <c r="V4300" s="3" t="str">
        <f t="shared" si="135"/>
        <v>.</v>
      </c>
      <c r="W4300" s="3" t="str">
        <f>IF(AND(T4300&lt;&gt;"_U",T4300&lt;&gt;"c",J4300&lt;&gt;9,J4300&lt;&gt;99),IFERROR(VLOOKUP(A4300,'TA Total'!$A$2:$W$10000,18,0),"."),".")</f>
        <v>.</v>
      </c>
    </row>
    <row r="4301" spans="1:23" x14ac:dyDescent="0.2">
      <c r="A4301" s="1" t="str">
        <f t="shared" si="134"/>
        <v>2018|Invercargill City|Total - gender</v>
      </c>
      <c r="B4301" t="s">
        <v>20</v>
      </c>
      <c r="C4301" t="s">
        <v>21</v>
      </c>
      <c r="D4301" t="s">
        <v>22</v>
      </c>
      <c r="E4301" t="s">
        <v>23</v>
      </c>
      <c r="F4301">
        <v>2018</v>
      </c>
      <c r="G4301">
        <v>2018</v>
      </c>
      <c r="H4301">
        <v>75</v>
      </c>
      <c r="I4301" t="s">
        <v>98</v>
      </c>
      <c r="J4301">
        <v>4</v>
      </c>
      <c r="K4301" t="s">
        <v>54</v>
      </c>
      <c r="L4301">
        <v>99</v>
      </c>
      <c r="M4301" t="s">
        <v>26</v>
      </c>
      <c r="N4301">
        <v>99</v>
      </c>
      <c r="O4301" t="s">
        <v>27</v>
      </c>
      <c r="P4301">
        <v>99</v>
      </c>
      <c r="Q4301" t="s">
        <v>42</v>
      </c>
      <c r="R4301">
        <v>3273</v>
      </c>
      <c r="V4301" s="3">
        <f t="shared" si="135"/>
        <v>8.68</v>
      </c>
      <c r="W4301" s="3">
        <f>IF(AND(T4301&lt;&gt;"_U",T4301&lt;&gt;"c",J4301&lt;&gt;9,J4301&lt;&gt;99),IFERROR(VLOOKUP(A4301,'TA Total'!$A$2:$W$10000,18,0),"."),".")</f>
        <v>37689</v>
      </c>
    </row>
    <row r="4302" spans="1:23" x14ac:dyDescent="0.2">
      <c r="A4302" s="1" t="str">
        <f t="shared" si="134"/>
        <v>2018|Invercargill City|Male / TÄne</v>
      </c>
      <c r="B4302" t="s">
        <v>20</v>
      </c>
      <c r="C4302" t="s">
        <v>21</v>
      </c>
      <c r="D4302" t="s">
        <v>22</v>
      </c>
      <c r="E4302" t="s">
        <v>23</v>
      </c>
      <c r="F4302">
        <v>2018</v>
      </c>
      <c r="G4302">
        <v>2018</v>
      </c>
      <c r="H4302">
        <v>75</v>
      </c>
      <c r="I4302" t="s">
        <v>98</v>
      </c>
      <c r="J4302">
        <v>5</v>
      </c>
      <c r="K4302" t="s">
        <v>33</v>
      </c>
      <c r="L4302">
        <v>99</v>
      </c>
      <c r="M4302" t="s">
        <v>26</v>
      </c>
      <c r="N4302">
        <v>99</v>
      </c>
      <c r="O4302" t="s">
        <v>27</v>
      </c>
      <c r="P4302">
        <v>1</v>
      </c>
      <c r="Q4302" t="s">
        <v>34</v>
      </c>
      <c r="R4302">
        <v>648</v>
      </c>
      <c r="V4302" s="3">
        <f t="shared" si="135"/>
        <v>3.65</v>
      </c>
      <c r="W4302" s="3">
        <f>IF(AND(T4302&lt;&gt;"_U",T4302&lt;&gt;"c",J4302&lt;&gt;9,J4302&lt;&gt;99),IFERROR(VLOOKUP(A4302,'TA Total'!$A$2:$W$10000,18,0),"."),".")</f>
        <v>17751</v>
      </c>
    </row>
    <row r="4303" spans="1:23" x14ac:dyDescent="0.2">
      <c r="A4303" s="1" t="str">
        <f t="shared" si="134"/>
        <v>2018|Invercargill City|Female / Wahine</v>
      </c>
      <c r="B4303" t="s">
        <v>20</v>
      </c>
      <c r="C4303" t="s">
        <v>21</v>
      </c>
      <c r="D4303" t="s">
        <v>22</v>
      </c>
      <c r="E4303" t="s">
        <v>23</v>
      </c>
      <c r="F4303">
        <v>2018</v>
      </c>
      <c r="G4303">
        <v>2018</v>
      </c>
      <c r="H4303">
        <v>75</v>
      </c>
      <c r="I4303" t="s">
        <v>98</v>
      </c>
      <c r="J4303">
        <v>5</v>
      </c>
      <c r="K4303" t="s">
        <v>33</v>
      </c>
      <c r="L4303">
        <v>99</v>
      </c>
      <c r="M4303" t="s">
        <v>26</v>
      </c>
      <c r="N4303">
        <v>99</v>
      </c>
      <c r="O4303" t="s">
        <v>27</v>
      </c>
      <c r="P4303">
        <v>2</v>
      </c>
      <c r="Q4303" t="s">
        <v>31</v>
      </c>
      <c r="R4303">
        <v>2172</v>
      </c>
      <c r="V4303" s="3">
        <f t="shared" si="135"/>
        <v>10.9</v>
      </c>
      <c r="W4303" s="3">
        <f>IF(AND(T4303&lt;&gt;"_U",T4303&lt;&gt;"c",J4303&lt;&gt;9,J4303&lt;&gt;99),IFERROR(VLOOKUP(A4303,'TA Total'!$A$2:$W$10000,18,0),"."),".")</f>
        <v>19935</v>
      </c>
    </row>
    <row r="4304" spans="1:23" x14ac:dyDescent="0.2">
      <c r="A4304" s="1" t="str">
        <f t="shared" si="134"/>
        <v>2018|Invercargill City|Another gender / He ira kÄ“ anÅ</v>
      </c>
      <c r="B4304" t="s">
        <v>20</v>
      </c>
      <c r="C4304" t="s">
        <v>21</v>
      </c>
      <c r="D4304" t="s">
        <v>22</v>
      </c>
      <c r="E4304" t="s">
        <v>23</v>
      </c>
      <c r="F4304">
        <v>2018</v>
      </c>
      <c r="G4304">
        <v>2018</v>
      </c>
      <c r="H4304">
        <v>75</v>
      </c>
      <c r="I4304" t="s">
        <v>98</v>
      </c>
      <c r="J4304">
        <v>5</v>
      </c>
      <c r="K4304" t="s">
        <v>33</v>
      </c>
      <c r="L4304">
        <v>99</v>
      </c>
      <c r="M4304" t="s">
        <v>26</v>
      </c>
      <c r="N4304">
        <v>99</v>
      </c>
      <c r="O4304" t="s">
        <v>27</v>
      </c>
      <c r="P4304">
        <v>3</v>
      </c>
      <c r="Q4304" t="s">
        <v>28</v>
      </c>
      <c r="T4304" t="s">
        <v>36</v>
      </c>
      <c r="U4304" t="s">
        <v>37</v>
      </c>
      <c r="V4304" s="3" t="str">
        <f t="shared" si="135"/>
        <v>.</v>
      </c>
      <c r="W4304" s="3" t="str">
        <f>IF(AND(T4304&lt;&gt;"_U",T4304&lt;&gt;"c",J4304&lt;&gt;9,J4304&lt;&gt;99),IFERROR(VLOOKUP(A4304,'TA Total'!$A$2:$W$10000,18,0),"."),".")</f>
        <v>.</v>
      </c>
    </row>
    <row r="4305" spans="1:23" x14ac:dyDescent="0.2">
      <c r="A4305" s="1" t="str">
        <f t="shared" si="134"/>
        <v>2018|Invercargill City|Total - gender</v>
      </c>
      <c r="B4305" t="s">
        <v>20</v>
      </c>
      <c r="C4305" t="s">
        <v>21</v>
      </c>
      <c r="D4305" t="s">
        <v>22</v>
      </c>
      <c r="E4305" t="s">
        <v>23</v>
      </c>
      <c r="F4305">
        <v>2018</v>
      </c>
      <c r="G4305">
        <v>2018</v>
      </c>
      <c r="H4305">
        <v>75</v>
      </c>
      <c r="I4305" t="s">
        <v>98</v>
      </c>
      <c r="J4305">
        <v>5</v>
      </c>
      <c r="K4305" t="s">
        <v>33</v>
      </c>
      <c r="L4305">
        <v>99</v>
      </c>
      <c r="M4305" t="s">
        <v>26</v>
      </c>
      <c r="N4305">
        <v>99</v>
      </c>
      <c r="O4305" t="s">
        <v>27</v>
      </c>
      <c r="P4305">
        <v>99</v>
      </c>
      <c r="Q4305" t="s">
        <v>42</v>
      </c>
      <c r="R4305">
        <v>2823</v>
      </c>
      <c r="V4305" s="3">
        <f t="shared" si="135"/>
        <v>7.49</v>
      </c>
      <c r="W4305" s="3">
        <f>IF(AND(T4305&lt;&gt;"_U",T4305&lt;&gt;"c",J4305&lt;&gt;9,J4305&lt;&gt;99),IFERROR(VLOOKUP(A4305,'TA Total'!$A$2:$W$10000,18,0),"."),".")</f>
        <v>37689</v>
      </c>
    </row>
    <row r="4306" spans="1:23" x14ac:dyDescent="0.2">
      <c r="A4306" s="1" t="str">
        <f t="shared" si="134"/>
        <v>2018|Invercargill City|Male / TÄne</v>
      </c>
      <c r="B4306" t="s">
        <v>20</v>
      </c>
      <c r="C4306" t="s">
        <v>21</v>
      </c>
      <c r="D4306" t="s">
        <v>22</v>
      </c>
      <c r="E4306" t="s">
        <v>23</v>
      </c>
      <c r="F4306">
        <v>2018</v>
      </c>
      <c r="G4306">
        <v>2018</v>
      </c>
      <c r="H4306">
        <v>75</v>
      </c>
      <c r="I4306" t="s">
        <v>98</v>
      </c>
      <c r="J4306">
        <v>6</v>
      </c>
      <c r="K4306" t="s">
        <v>52</v>
      </c>
      <c r="L4306">
        <v>99</v>
      </c>
      <c r="M4306" t="s">
        <v>26</v>
      </c>
      <c r="N4306">
        <v>99</v>
      </c>
      <c r="O4306" t="s">
        <v>27</v>
      </c>
      <c r="P4306">
        <v>1</v>
      </c>
      <c r="Q4306" t="s">
        <v>34</v>
      </c>
      <c r="R4306">
        <v>6618</v>
      </c>
      <c r="V4306" s="3">
        <f t="shared" si="135"/>
        <v>37.28</v>
      </c>
      <c r="W4306" s="3">
        <f>IF(AND(T4306&lt;&gt;"_U",T4306&lt;&gt;"c",J4306&lt;&gt;9,J4306&lt;&gt;99),IFERROR(VLOOKUP(A4306,'TA Total'!$A$2:$W$10000,18,0),"."),".")</f>
        <v>17751</v>
      </c>
    </row>
    <row r="4307" spans="1:23" x14ac:dyDescent="0.2">
      <c r="A4307" s="1" t="str">
        <f t="shared" si="134"/>
        <v>2018|Invercargill City|Female / Wahine</v>
      </c>
      <c r="B4307" t="s">
        <v>20</v>
      </c>
      <c r="C4307" t="s">
        <v>21</v>
      </c>
      <c r="D4307" t="s">
        <v>22</v>
      </c>
      <c r="E4307" t="s">
        <v>23</v>
      </c>
      <c r="F4307">
        <v>2018</v>
      </c>
      <c r="G4307">
        <v>2018</v>
      </c>
      <c r="H4307">
        <v>75</v>
      </c>
      <c r="I4307" t="s">
        <v>98</v>
      </c>
      <c r="J4307">
        <v>6</v>
      </c>
      <c r="K4307" t="s">
        <v>52</v>
      </c>
      <c r="L4307">
        <v>99</v>
      </c>
      <c r="M4307" t="s">
        <v>26</v>
      </c>
      <c r="N4307">
        <v>99</v>
      </c>
      <c r="O4307" t="s">
        <v>27</v>
      </c>
      <c r="P4307">
        <v>2</v>
      </c>
      <c r="Q4307" t="s">
        <v>31</v>
      </c>
      <c r="R4307">
        <v>6369</v>
      </c>
      <c r="V4307" s="3">
        <f t="shared" si="135"/>
        <v>31.95</v>
      </c>
      <c r="W4307" s="3">
        <f>IF(AND(T4307&lt;&gt;"_U",T4307&lt;&gt;"c",J4307&lt;&gt;9,J4307&lt;&gt;99),IFERROR(VLOOKUP(A4307,'TA Total'!$A$2:$W$10000,18,0),"."),".")</f>
        <v>19935</v>
      </c>
    </row>
    <row r="4308" spans="1:23" x14ac:dyDescent="0.2">
      <c r="A4308" s="1" t="str">
        <f t="shared" si="134"/>
        <v>2018|Invercargill City|Another gender / He ira kÄ“ anÅ</v>
      </c>
      <c r="B4308" t="s">
        <v>20</v>
      </c>
      <c r="C4308" t="s">
        <v>21</v>
      </c>
      <c r="D4308" t="s">
        <v>22</v>
      </c>
      <c r="E4308" t="s">
        <v>23</v>
      </c>
      <c r="F4308">
        <v>2018</v>
      </c>
      <c r="G4308">
        <v>2018</v>
      </c>
      <c r="H4308">
        <v>75</v>
      </c>
      <c r="I4308" t="s">
        <v>98</v>
      </c>
      <c r="J4308">
        <v>6</v>
      </c>
      <c r="K4308" t="s">
        <v>52</v>
      </c>
      <c r="L4308">
        <v>99</v>
      </c>
      <c r="M4308" t="s">
        <v>26</v>
      </c>
      <c r="N4308">
        <v>99</v>
      </c>
      <c r="O4308" t="s">
        <v>27</v>
      </c>
      <c r="P4308">
        <v>3</v>
      </c>
      <c r="Q4308" t="s">
        <v>28</v>
      </c>
      <c r="T4308" t="s">
        <v>36</v>
      </c>
      <c r="U4308" t="s">
        <v>37</v>
      </c>
      <c r="V4308" s="3" t="str">
        <f t="shared" si="135"/>
        <v>.</v>
      </c>
      <c r="W4308" s="3" t="str">
        <f>IF(AND(T4308&lt;&gt;"_U",T4308&lt;&gt;"c",J4308&lt;&gt;9,J4308&lt;&gt;99),IFERROR(VLOOKUP(A4308,'TA Total'!$A$2:$W$10000,18,0),"."),".")</f>
        <v>.</v>
      </c>
    </row>
    <row r="4309" spans="1:23" x14ac:dyDescent="0.2">
      <c r="A4309" s="1" t="str">
        <f t="shared" si="134"/>
        <v>2018|Invercargill City|Total - gender</v>
      </c>
      <c r="B4309" t="s">
        <v>20</v>
      </c>
      <c r="C4309" t="s">
        <v>21</v>
      </c>
      <c r="D4309" t="s">
        <v>22</v>
      </c>
      <c r="E4309" t="s">
        <v>23</v>
      </c>
      <c r="F4309">
        <v>2018</v>
      </c>
      <c r="G4309">
        <v>2018</v>
      </c>
      <c r="H4309">
        <v>75</v>
      </c>
      <c r="I4309" t="s">
        <v>98</v>
      </c>
      <c r="J4309">
        <v>6</v>
      </c>
      <c r="K4309" t="s">
        <v>52</v>
      </c>
      <c r="L4309">
        <v>99</v>
      </c>
      <c r="M4309" t="s">
        <v>26</v>
      </c>
      <c r="N4309">
        <v>99</v>
      </c>
      <c r="O4309" t="s">
        <v>27</v>
      </c>
      <c r="P4309">
        <v>99</v>
      </c>
      <c r="Q4309" t="s">
        <v>42</v>
      </c>
      <c r="R4309">
        <v>12990</v>
      </c>
      <c r="V4309" s="3">
        <f t="shared" si="135"/>
        <v>34.47</v>
      </c>
      <c r="W4309" s="3">
        <f>IF(AND(T4309&lt;&gt;"_U",T4309&lt;&gt;"c",J4309&lt;&gt;9,J4309&lt;&gt;99),IFERROR(VLOOKUP(A4309,'TA Total'!$A$2:$W$10000,18,0),"."),".")</f>
        <v>37689</v>
      </c>
    </row>
    <row r="4310" spans="1:23" x14ac:dyDescent="0.2">
      <c r="A4310" s="1" t="str">
        <f t="shared" si="134"/>
        <v>2018|Invercargill City|Male / TÄne</v>
      </c>
      <c r="B4310" t="s">
        <v>20</v>
      </c>
      <c r="C4310" t="s">
        <v>21</v>
      </c>
      <c r="D4310" t="s">
        <v>22</v>
      </c>
      <c r="E4310" t="s">
        <v>23</v>
      </c>
      <c r="F4310">
        <v>2018</v>
      </c>
      <c r="G4310">
        <v>2018</v>
      </c>
      <c r="H4310">
        <v>75</v>
      </c>
      <c r="I4310" t="s">
        <v>98</v>
      </c>
      <c r="J4310">
        <v>9</v>
      </c>
      <c r="K4310" t="s">
        <v>25</v>
      </c>
      <c r="L4310">
        <v>99</v>
      </c>
      <c r="M4310" t="s">
        <v>26</v>
      </c>
      <c r="N4310">
        <v>99</v>
      </c>
      <c r="O4310" t="s">
        <v>27</v>
      </c>
      <c r="P4310">
        <v>1</v>
      </c>
      <c r="Q4310" t="s">
        <v>34</v>
      </c>
      <c r="R4310">
        <v>3366</v>
      </c>
      <c r="V4310" s="3" t="str">
        <f t="shared" si="135"/>
        <v>.</v>
      </c>
      <c r="W4310" s="3" t="str">
        <f>IF(AND(T4310&lt;&gt;"_U",T4310&lt;&gt;"c",J4310&lt;&gt;9,J4310&lt;&gt;99),IFERROR(VLOOKUP(A4310,'TA Total'!$A$2:$W$10000,18,0),"."),".")</f>
        <v>.</v>
      </c>
    </row>
    <row r="4311" spans="1:23" x14ac:dyDescent="0.2">
      <c r="A4311" s="1" t="str">
        <f t="shared" si="134"/>
        <v>2018|Invercargill City|Female / Wahine</v>
      </c>
      <c r="B4311" t="s">
        <v>20</v>
      </c>
      <c r="C4311" t="s">
        <v>21</v>
      </c>
      <c r="D4311" t="s">
        <v>22</v>
      </c>
      <c r="E4311" t="s">
        <v>23</v>
      </c>
      <c r="F4311">
        <v>2018</v>
      </c>
      <c r="G4311">
        <v>2018</v>
      </c>
      <c r="H4311">
        <v>75</v>
      </c>
      <c r="I4311" t="s">
        <v>98</v>
      </c>
      <c r="J4311">
        <v>9</v>
      </c>
      <c r="K4311" t="s">
        <v>25</v>
      </c>
      <c r="L4311">
        <v>99</v>
      </c>
      <c r="M4311" t="s">
        <v>26</v>
      </c>
      <c r="N4311">
        <v>99</v>
      </c>
      <c r="O4311" t="s">
        <v>27</v>
      </c>
      <c r="P4311">
        <v>2</v>
      </c>
      <c r="Q4311" t="s">
        <v>31</v>
      </c>
      <c r="R4311">
        <v>2589</v>
      </c>
      <c r="V4311" s="3" t="str">
        <f t="shared" si="135"/>
        <v>.</v>
      </c>
      <c r="W4311" s="3" t="str">
        <f>IF(AND(T4311&lt;&gt;"_U",T4311&lt;&gt;"c",J4311&lt;&gt;9,J4311&lt;&gt;99),IFERROR(VLOOKUP(A4311,'TA Total'!$A$2:$W$10000,18,0),"."),".")</f>
        <v>.</v>
      </c>
    </row>
    <row r="4312" spans="1:23" x14ac:dyDescent="0.2">
      <c r="A4312" s="1" t="str">
        <f t="shared" si="134"/>
        <v>2018|Invercargill City|Another gender / He ira kÄ“ anÅ</v>
      </c>
      <c r="B4312" t="s">
        <v>20</v>
      </c>
      <c r="C4312" t="s">
        <v>21</v>
      </c>
      <c r="D4312" t="s">
        <v>22</v>
      </c>
      <c r="E4312" t="s">
        <v>23</v>
      </c>
      <c r="F4312">
        <v>2018</v>
      </c>
      <c r="G4312">
        <v>2018</v>
      </c>
      <c r="H4312">
        <v>75</v>
      </c>
      <c r="I4312" t="s">
        <v>98</v>
      </c>
      <c r="J4312">
        <v>9</v>
      </c>
      <c r="K4312" t="s">
        <v>25</v>
      </c>
      <c r="L4312">
        <v>99</v>
      </c>
      <c r="M4312" t="s">
        <v>26</v>
      </c>
      <c r="N4312">
        <v>99</v>
      </c>
      <c r="O4312" t="s">
        <v>27</v>
      </c>
      <c r="P4312">
        <v>3</v>
      </c>
      <c r="Q4312" t="s">
        <v>28</v>
      </c>
      <c r="T4312" t="s">
        <v>36</v>
      </c>
      <c r="U4312" t="s">
        <v>37</v>
      </c>
      <c r="V4312" s="3" t="str">
        <f t="shared" si="135"/>
        <v>.</v>
      </c>
      <c r="W4312" s="3" t="str">
        <f>IF(AND(T4312&lt;&gt;"_U",T4312&lt;&gt;"c",J4312&lt;&gt;9,J4312&lt;&gt;99),IFERROR(VLOOKUP(A4312,'TA Total'!$A$2:$W$10000,18,0),"."),".")</f>
        <v>.</v>
      </c>
    </row>
    <row r="4313" spans="1:23" x14ac:dyDescent="0.2">
      <c r="A4313" s="1" t="str">
        <f t="shared" si="134"/>
        <v>2018|Invercargill City|Total - gender</v>
      </c>
      <c r="B4313" t="s">
        <v>20</v>
      </c>
      <c r="C4313" t="s">
        <v>21</v>
      </c>
      <c r="D4313" t="s">
        <v>22</v>
      </c>
      <c r="E4313" t="s">
        <v>23</v>
      </c>
      <c r="F4313">
        <v>2018</v>
      </c>
      <c r="G4313">
        <v>2018</v>
      </c>
      <c r="H4313">
        <v>75</v>
      </c>
      <c r="I4313" t="s">
        <v>98</v>
      </c>
      <c r="J4313">
        <v>9</v>
      </c>
      <c r="K4313" t="s">
        <v>25</v>
      </c>
      <c r="L4313">
        <v>99</v>
      </c>
      <c r="M4313" t="s">
        <v>26</v>
      </c>
      <c r="N4313">
        <v>99</v>
      </c>
      <c r="O4313" t="s">
        <v>27</v>
      </c>
      <c r="P4313">
        <v>99</v>
      </c>
      <c r="Q4313" t="s">
        <v>42</v>
      </c>
      <c r="R4313">
        <v>5958</v>
      </c>
      <c r="V4313" s="3" t="str">
        <f t="shared" si="135"/>
        <v>.</v>
      </c>
      <c r="W4313" s="3" t="str">
        <f>IF(AND(T4313&lt;&gt;"_U",T4313&lt;&gt;"c",J4313&lt;&gt;9,J4313&lt;&gt;99),IFERROR(VLOOKUP(A4313,'TA Total'!$A$2:$W$10000,18,0),"."),".")</f>
        <v>.</v>
      </c>
    </row>
    <row r="4314" spans="1:23" x14ac:dyDescent="0.2">
      <c r="A4314" s="1" t="str">
        <f t="shared" si="134"/>
        <v>2018|Invercargill City|Male / TÄne</v>
      </c>
      <c r="B4314" t="s">
        <v>20</v>
      </c>
      <c r="C4314" t="s">
        <v>21</v>
      </c>
      <c r="D4314" t="s">
        <v>22</v>
      </c>
      <c r="E4314" t="s">
        <v>23</v>
      </c>
      <c r="F4314">
        <v>2018</v>
      </c>
      <c r="G4314">
        <v>2018</v>
      </c>
      <c r="H4314">
        <v>75</v>
      </c>
      <c r="I4314" t="s">
        <v>98</v>
      </c>
      <c r="J4314">
        <v>77</v>
      </c>
      <c r="K4314" t="s">
        <v>49</v>
      </c>
      <c r="L4314">
        <v>99</v>
      </c>
      <c r="M4314" t="s">
        <v>26</v>
      </c>
      <c r="N4314">
        <v>99</v>
      </c>
      <c r="O4314" t="s">
        <v>27</v>
      </c>
      <c r="P4314">
        <v>1</v>
      </c>
      <c r="Q4314" t="s">
        <v>34</v>
      </c>
      <c r="R4314">
        <v>17751</v>
      </c>
      <c r="V4314" s="3">
        <f t="shared" si="135"/>
        <v>100</v>
      </c>
      <c r="W4314" s="3">
        <f>IF(AND(T4314&lt;&gt;"_U",T4314&lt;&gt;"c",J4314&lt;&gt;9,J4314&lt;&gt;99),IFERROR(VLOOKUP(A4314,'TA Total'!$A$2:$W$10000,18,0),"."),".")</f>
        <v>17751</v>
      </c>
    </row>
    <row r="4315" spans="1:23" x14ac:dyDescent="0.2">
      <c r="A4315" s="1" t="str">
        <f t="shared" si="134"/>
        <v>2018|Invercargill City|Female / Wahine</v>
      </c>
      <c r="B4315" t="s">
        <v>20</v>
      </c>
      <c r="C4315" t="s">
        <v>21</v>
      </c>
      <c r="D4315" t="s">
        <v>22</v>
      </c>
      <c r="E4315" t="s">
        <v>23</v>
      </c>
      <c r="F4315">
        <v>2018</v>
      </c>
      <c r="G4315">
        <v>2018</v>
      </c>
      <c r="H4315">
        <v>75</v>
      </c>
      <c r="I4315" t="s">
        <v>98</v>
      </c>
      <c r="J4315">
        <v>77</v>
      </c>
      <c r="K4315" t="s">
        <v>49</v>
      </c>
      <c r="L4315">
        <v>99</v>
      </c>
      <c r="M4315" t="s">
        <v>26</v>
      </c>
      <c r="N4315">
        <v>99</v>
      </c>
      <c r="O4315" t="s">
        <v>27</v>
      </c>
      <c r="P4315">
        <v>2</v>
      </c>
      <c r="Q4315" t="s">
        <v>31</v>
      </c>
      <c r="R4315">
        <v>19935</v>
      </c>
      <c r="V4315" s="3">
        <f t="shared" si="135"/>
        <v>100</v>
      </c>
      <c r="W4315" s="3">
        <f>IF(AND(T4315&lt;&gt;"_U",T4315&lt;&gt;"c",J4315&lt;&gt;9,J4315&lt;&gt;99),IFERROR(VLOOKUP(A4315,'TA Total'!$A$2:$W$10000,18,0),"."),".")</f>
        <v>19935</v>
      </c>
    </row>
    <row r="4316" spans="1:23" x14ac:dyDescent="0.2">
      <c r="A4316" s="1" t="str">
        <f t="shared" si="134"/>
        <v>2018|Invercargill City|Another gender / He ira kÄ“ anÅ</v>
      </c>
      <c r="B4316" t="s">
        <v>20</v>
      </c>
      <c r="C4316" t="s">
        <v>21</v>
      </c>
      <c r="D4316" t="s">
        <v>22</v>
      </c>
      <c r="E4316" t="s">
        <v>23</v>
      </c>
      <c r="F4316">
        <v>2018</v>
      </c>
      <c r="G4316">
        <v>2018</v>
      </c>
      <c r="H4316">
        <v>75</v>
      </c>
      <c r="I4316" t="s">
        <v>98</v>
      </c>
      <c r="J4316">
        <v>77</v>
      </c>
      <c r="K4316" t="s">
        <v>49</v>
      </c>
      <c r="L4316">
        <v>99</v>
      </c>
      <c r="M4316" t="s">
        <v>26</v>
      </c>
      <c r="N4316">
        <v>99</v>
      </c>
      <c r="O4316" t="s">
        <v>27</v>
      </c>
      <c r="P4316">
        <v>3</v>
      </c>
      <c r="Q4316" t="s">
        <v>28</v>
      </c>
      <c r="T4316" t="s">
        <v>36</v>
      </c>
      <c r="U4316" t="s">
        <v>37</v>
      </c>
      <c r="V4316" s="3" t="str">
        <f t="shared" si="135"/>
        <v>.</v>
      </c>
      <c r="W4316" s="3" t="str">
        <f>IF(AND(T4316&lt;&gt;"_U",T4316&lt;&gt;"c",J4316&lt;&gt;9,J4316&lt;&gt;99),IFERROR(VLOOKUP(A4316,'TA Total'!$A$2:$W$10000,18,0),"."),".")</f>
        <v>.</v>
      </c>
    </row>
    <row r="4317" spans="1:23" x14ac:dyDescent="0.2">
      <c r="A4317" s="1" t="str">
        <f t="shared" si="134"/>
        <v>2018|Invercargill City|Total - gender</v>
      </c>
      <c r="B4317" t="s">
        <v>20</v>
      </c>
      <c r="C4317" t="s">
        <v>21</v>
      </c>
      <c r="D4317" t="s">
        <v>22</v>
      </c>
      <c r="E4317" t="s">
        <v>23</v>
      </c>
      <c r="F4317">
        <v>2018</v>
      </c>
      <c r="G4317">
        <v>2018</v>
      </c>
      <c r="H4317">
        <v>75</v>
      </c>
      <c r="I4317" t="s">
        <v>98</v>
      </c>
      <c r="J4317">
        <v>77</v>
      </c>
      <c r="K4317" t="s">
        <v>49</v>
      </c>
      <c r="L4317">
        <v>99</v>
      </c>
      <c r="M4317" t="s">
        <v>26</v>
      </c>
      <c r="N4317">
        <v>99</v>
      </c>
      <c r="O4317" t="s">
        <v>27</v>
      </c>
      <c r="P4317">
        <v>99</v>
      </c>
      <c r="Q4317" t="s">
        <v>42</v>
      </c>
      <c r="R4317">
        <v>37689</v>
      </c>
      <c r="V4317" s="3">
        <f t="shared" si="135"/>
        <v>100</v>
      </c>
      <c r="W4317" s="3">
        <f>IF(AND(T4317&lt;&gt;"_U",T4317&lt;&gt;"c",J4317&lt;&gt;9,J4317&lt;&gt;99),IFERROR(VLOOKUP(A4317,'TA Total'!$A$2:$W$10000,18,0),"."),".")</f>
        <v>37689</v>
      </c>
    </row>
    <row r="4318" spans="1:23" x14ac:dyDescent="0.2">
      <c r="A4318" s="1" t="str">
        <f t="shared" si="134"/>
        <v>2018|Invercargill City|Male / TÄne</v>
      </c>
      <c r="B4318" t="s">
        <v>20</v>
      </c>
      <c r="C4318" t="s">
        <v>21</v>
      </c>
      <c r="D4318" t="s">
        <v>22</v>
      </c>
      <c r="E4318" t="s">
        <v>23</v>
      </c>
      <c r="F4318">
        <v>2018</v>
      </c>
      <c r="G4318">
        <v>2018</v>
      </c>
      <c r="H4318">
        <v>75</v>
      </c>
      <c r="I4318" t="s">
        <v>98</v>
      </c>
      <c r="J4318">
        <v>99</v>
      </c>
      <c r="K4318" t="s">
        <v>47</v>
      </c>
      <c r="L4318">
        <v>99</v>
      </c>
      <c r="M4318" t="s">
        <v>26</v>
      </c>
      <c r="N4318">
        <v>99</v>
      </c>
      <c r="O4318" t="s">
        <v>27</v>
      </c>
      <c r="P4318">
        <v>1</v>
      </c>
      <c r="Q4318" t="s">
        <v>34</v>
      </c>
      <c r="R4318">
        <v>21120</v>
      </c>
      <c r="V4318" s="3" t="str">
        <f t="shared" si="135"/>
        <v>.</v>
      </c>
      <c r="W4318" s="3" t="str">
        <f>IF(AND(T4318&lt;&gt;"_U",T4318&lt;&gt;"c",J4318&lt;&gt;9,J4318&lt;&gt;99),IFERROR(VLOOKUP(A4318,'TA Total'!$A$2:$W$10000,18,0),"."),".")</f>
        <v>.</v>
      </c>
    </row>
    <row r="4319" spans="1:23" x14ac:dyDescent="0.2">
      <c r="A4319" s="1" t="str">
        <f t="shared" si="134"/>
        <v>2018|Invercargill City|Female / Wahine</v>
      </c>
      <c r="B4319" t="s">
        <v>20</v>
      </c>
      <c r="C4319" t="s">
        <v>21</v>
      </c>
      <c r="D4319" t="s">
        <v>22</v>
      </c>
      <c r="E4319" t="s">
        <v>23</v>
      </c>
      <c r="F4319">
        <v>2018</v>
      </c>
      <c r="G4319">
        <v>2018</v>
      </c>
      <c r="H4319">
        <v>75</v>
      </c>
      <c r="I4319" t="s">
        <v>98</v>
      </c>
      <c r="J4319">
        <v>99</v>
      </c>
      <c r="K4319" t="s">
        <v>47</v>
      </c>
      <c r="L4319">
        <v>99</v>
      </c>
      <c r="M4319" t="s">
        <v>26</v>
      </c>
      <c r="N4319">
        <v>99</v>
      </c>
      <c r="O4319" t="s">
        <v>27</v>
      </c>
      <c r="P4319">
        <v>2</v>
      </c>
      <c r="Q4319" t="s">
        <v>31</v>
      </c>
      <c r="R4319">
        <v>22524</v>
      </c>
      <c r="V4319" s="3" t="str">
        <f t="shared" si="135"/>
        <v>.</v>
      </c>
      <c r="W4319" s="3" t="str">
        <f>IF(AND(T4319&lt;&gt;"_U",T4319&lt;&gt;"c",J4319&lt;&gt;9,J4319&lt;&gt;99),IFERROR(VLOOKUP(A4319,'TA Total'!$A$2:$W$10000,18,0),"."),".")</f>
        <v>.</v>
      </c>
    </row>
    <row r="4320" spans="1:23" x14ac:dyDescent="0.2">
      <c r="A4320" s="1" t="str">
        <f t="shared" si="134"/>
        <v>2018|Invercargill City|Another gender / He ira kÄ“ anÅ</v>
      </c>
      <c r="B4320" t="s">
        <v>20</v>
      </c>
      <c r="C4320" t="s">
        <v>21</v>
      </c>
      <c r="D4320" t="s">
        <v>22</v>
      </c>
      <c r="E4320" t="s">
        <v>23</v>
      </c>
      <c r="F4320">
        <v>2018</v>
      </c>
      <c r="G4320">
        <v>2018</v>
      </c>
      <c r="H4320">
        <v>75</v>
      </c>
      <c r="I4320" t="s">
        <v>98</v>
      </c>
      <c r="J4320">
        <v>99</v>
      </c>
      <c r="K4320" t="s">
        <v>47</v>
      </c>
      <c r="L4320">
        <v>99</v>
      </c>
      <c r="M4320" t="s">
        <v>26</v>
      </c>
      <c r="N4320">
        <v>99</v>
      </c>
      <c r="O4320" t="s">
        <v>27</v>
      </c>
      <c r="P4320">
        <v>3</v>
      </c>
      <c r="Q4320" t="s">
        <v>28</v>
      </c>
      <c r="T4320" t="s">
        <v>36</v>
      </c>
      <c r="U4320" t="s">
        <v>37</v>
      </c>
      <c r="V4320" s="3" t="str">
        <f t="shared" si="135"/>
        <v>.</v>
      </c>
      <c r="W4320" s="3" t="str">
        <f>IF(AND(T4320&lt;&gt;"_U",T4320&lt;&gt;"c",J4320&lt;&gt;9,J4320&lt;&gt;99),IFERROR(VLOOKUP(A4320,'TA Total'!$A$2:$W$10000,18,0),"."),".")</f>
        <v>.</v>
      </c>
    </row>
    <row r="4321" spans="1:23" x14ac:dyDescent="0.2">
      <c r="A4321" s="1" t="str">
        <f t="shared" si="134"/>
        <v>2018|Invercargill City|Total - gender</v>
      </c>
      <c r="B4321" t="s">
        <v>20</v>
      </c>
      <c r="C4321" t="s">
        <v>21</v>
      </c>
      <c r="D4321" t="s">
        <v>22</v>
      </c>
      <c r="E4321" t="s">
        <v>23</v>
      </c>
      <c r="F4321">
        <v>2018</v>
      </c>
      <c r="G4321">
        <v>2018</v>
      </c>
      <c r="H4321">
        <v>75</v>
      </c>
      <c r="I4321" t="s">
        <v>98</v>
      </c>
      <c r="J4321">
        <v>99</v>
      </c>
      <c r="K4321" t="s">
        <v>47</v>
      </c>
      <c r="L4321">
        <v>99</v>
      </c>
      <c r="M4321" t="s">
        <v>26</v>
      </c>
      <c r="N4321">
        <v>99</v>
      </c>
      <c r="O4321" t="s">
        <v>27</v>
      </c>
      <c r="P4321">
        <v>99</v>
      </c>
      <c r="Q4321" t="s">
        <v>42</v>
      </c>
      <c r="R4321">
        <v>43644</v>
      </c>
      <c r="V4321" s="3" t="str">
        <f t="shared" si="135"/>
        <v>.</v>
      </c>
      <c r="W4321" s="3" t="str">
        <f>IF(AND(T4321&lt;&gt;"_U",T4321&lt;&gt;"c",J4321&lt;&gt;9,J4321&lt;&gt;99),IFERROR(VLOOKUP(A4321,'TA Total'!$A$2:$W$10000,18,0),"."),".")</f>
        <v>.</v>
      </c>
    </row>
    <row r="4322" spans="1:23" x14ac:dyDescent="0.2">
      <c r="A4322" s="1" t="str">
        <f t="shared" si="134"/>
        <v>2018|Auckland|Male / TÄne</v>
      </c>
      <c r="B4322" t="s">
        <v>20</v>
      </c>
      <c r="C4322" t="s">
        <v>21</v>
      </c>
      <c r="D4322" t="s">
        <v>22</v>
      </c>
      <c r="E4322" t="s">
        <v>23</v>
      </c>
      <c r="F4322">
        <v>2018</v>
      </c>
      <c r="G4322">
        <v>2018</v>
      </c>
      <c r="H4322">
        <v>76</v>
      </c>
      <c r="I4322" t="s">
        <v>86</v>
      </c>
      <c r="J4322">
        <v>1</v>
      </c>
      <c r="K4322" t="s">
        <v>30</v>
      </c>
      <c r="L4322">
        <v>99</v>
      </c>
      <c r="M4322" t="s">
        <v>26</v>
      </c>
      <c r="N4322">
        <v>99</v>
      </c>
      <c r="O4322" t="s">
        <v>27</v>
      </c>
      <c r="P4322">
        <v>1</v>
      </c>
      <c r="Q4322" t="s">
        <v>34</v>
      </c>
      <c r="R4322">
        <v>249114</v>
      </c>
      <c r="V4322" s="3">
        <f t="shared" si="135"/>
        <v>52.03</v>
      </c>
      <c r="W4322" s="3">
        <f>IF(AND(T4322&lt;&gt;"_U",T4322&lt;&gt;"c",J4322&lt;&gt;9,J4322&lt;&gt;99),IFERROR(VLOOKUP(A4322,'TA Total'!$A$2:$W$10000,18,0),"."),".")</f>
        <v>478758</v>
      </c>
    </row>
    <row r="4323" spans="1:23" x14ac:dyDescent="0.2">
      <c r="A4323" s="1" t="str">
        <f t="shared" si="134"/>
        <v>2018|Auckland|Female / Wahine</v>
      </c>
      <c r="B4323" t="s">
        <v>20</v>
      </c>
      <c r="C4323" t="s">
        <v>21</v>
      </c>
      <c r="D4323" t="s">
        <v>22</v>
      </c>
      <c r="E4323" t="s">
        <v>23</v>
      </c>
      <c r="F4323">
        <v>2018</v>
      </c>
      <c r="G4323">
        <v>2018</v>
      </c>
      <c r="H4323">
        <v>76</v>
      </c>
      <c r="I4323" t="s">
        <v>86</v>
      </c>
      <c r="J4323">
        <v>1</v>
      </c>
      <c r="K4323" t="s">
        <v>30</v>
      </c>
      <c r="L4323">
        <v>99</v>
      </c>
      <c r="M4323" t="s">
        <v>26</v>
      </c>
      <c r="N4323">
        <v>99</v>
      </c>
      <c r="O4323" t="s">
        <v>27</v>
      </c>
      <c r="P4323">
        <v>2</v>
      </c>
      <c r="Q4323" t="s">
        <v>31</v>
      </c>
      <c r="R4323">
        <v>251388</v>
      </c>
      <c r="V4323" s="3">
        <f t="shared" si="135"/>
        <v>47.72</v>
      </c>
      <c r="W4323" s="3">
        <f>IF(AND(T4323&lt;&gt;"_U",T4323&lt;&gt;"c",J4323&lt;&gt;9,J4323&lt;&gt;99),IFERROR(VLOOKUP(A4323,'TA Total'!$A$2:$W$10000,18,0),"."),".")</f>
        <v>526791</v>
      </c>
    </row>
    <row r="4324" spans="1:23" x14ac:dyDescent="0.2">
      <c r="A4324" s="1" t="str">
        <f t="shared" si="134"/>
        <v>2018|Auckland|Another gender / He ira kÄ“ anÅ</v>
      </c>
      <c r="B4324" t="s">
        <v>20</v>
      </c>
      <c r="C4324" t="s">
        <v>21</v>
      </c>
      <c r="D4324" t="s">
        <v>22</v>
      </c>
      <c r="E4324" t="s">
        <v>23</v>
      </c>
      <c r="F4324">
        <v>2018</v>
      </c>
      <c r="G4324">
        <v>2018</v>
      </c>
      <c r="H4324">
        <v>76</v>
      </c>
      <c r="I4324" t="s">
        <v>86</v>
      </c>
      <c r="J4324">
        <v>1</v>
      </c>
      <c r="K4324" t="s">
        <v>30</v>
      </c>
      <c r="L4324">
        <v>99</v>
      </c>
      <c r="M4324" t="s">
        <v>26</v>
      </c>
      <c r="N4324">
        <v>99</v>
      </c>
      <c r="O4324" t="s">
        <v>27</v>
      </c>
      <c r="P4324">
        <v>3</v>
      </c>
      <c r="Q4324" t="s">
        <v>28</v>
      </c>
      <c r="T4324" t="s">
        <v>36</v>
      </c>
      <c r="U4324" t="s">
        <v>37</v>
      </c>
      <c r="V4324" s="3" t="str">
        <f t="shared" si="135"/>
        <v>.</v>
      </c>
      <c r="W4324" s="3" t="str">
        <f>IF(AND(T4324&lt;&gt;"_U",T4324&lt;&gt;"c",J4324&lt;&gt;9,J4324&lt;&gt;99),IFERROR(VLOOKUP(A4324,'TA Total'!$A$2:$W$10000,18,0),"."),".")</f>
        <v>.</v>
      </c>
    </row>
    <row r="4325" spans="1:23" x14ac:dyDescent="0.2">
      <c r="A4325" s="1" t="str">
        <f t="shared" si="134"/>
        <v>2018|Auckland|Total - gender</v>
      </c>
      <c r="B4325" t="s">
        <v>20</v>
      </c>
      <c r="C4325" t="s">
        <v>21</v>
      </c>
      <c r="D4325" t="s">
        <v>22</v>
      </c>
      <c r="E4325" t="s">
        <v>23</v>
      </c>
      <c r="F4325">
        <v>2018</v>
      </c>
      <c r="G4325">
        <v>2018</v>
      </c>
      <c r="H4325">
        <v>76</v>
      </c>
      <c r="I4325" t="s">
        <v>86</v>
      </c>
      <c r="J4325">
        <v>1</v>
      </c>
      <c r="K4325" t="s">
        <v>30</v>
      </c>
      <c r="L4325">
        <v>99</v>
      </c>
      <c r="M4325" t="s">
        <v>26</v>
      </c>
      <c r="N4325">
        <v>99</v>
      </c>
      <c r="O4325" t="s">
        <v>27</v>
      </c>
      <c r="P4325">
        <v>99</v>
      </c>
      <c r="Q4325" t="s">
        <v>42</v>
      </c>
      <c r="R4325">
        <v>500502</v>
      </c>
      <c r="V4325" s="3">
        <f t="shared" si="135"/>
        <v>49.77</v>
      </c>
      <c r="W4325" s="3">
        <f>IF(AND(T4325&lt;&gt;"_U",T4325&lt;&gt;"c",J4325&lt;&gt;9,J4325&lt;&gt;99),IFERROR(VLOOKUP(A4325,'TA Total'!$A$2:$W$10000,18,0),"."),".")</f>
        <v>1005549</v>
      </c>
    </row>
    <row r="4326" spans="1:23" x14ac:dyDescent="0.2">
      <c r="A4326" s="1" t="str">
        <f t="shared" si="134"/>
        <v>2018|Auckland|Male / TÄne</v>
      </c>
      <c r="B4326" t="s">
        <v>20</v>
      </c>
      <c r="C4326" t="s">
        <v>21</v>
      </c>
      <c r="D4326" t="s">
        <v>22</v>
      </c>
      <c r="E4326" t="s">
        <v>23</v>
      </c>
      <c r="F4326">
        <v>2018</v>
      </c>
      <c r="G4326">
        <v>2018</v>
      </c>
      <c r="H4326">
        <v>76</v>
      </c>
      <c r="I4326" t="s">
        <v>86</v>
      </c>
      <c r="J4326">
        <v>3</v>
      </c>
      <c r="K4326" t="s">
        <v>39</v>
      </c>
      <c r="L4326">
        <v>99</v>
      </c>
      <c r="M4326" t="s">
        <v>26</v>
      </c>
      <c r="N4326">
        <v>99</v>
      </c>
      <c r="O4326" t="s">
        <v>27</v>
      </c>
      <c r="P4326">
        <v>1</v>
      </c>
      <c r="Q4326" t="s">
        <v>34</v>
      </c>
      <c r="R4326">
        <v>10875</v>
      </c>
      <c r="V4326" s="3">
        <f t="shared" si="135"/>
        <v>2.27</v>
      </c>
      <c r="W4326" s="3">
        <f>IF(AND(T4326&lt;&gt;"_U",T4326&lt;&gt;"c",J4326&lt;&gt;9,J4326&lt;&gt;99),IFERROR(VLOOKUP(A4326,'TA Total'!$A$2:$W$10000,18,0),"."),".")</f>
        <v>478758</v>
      </c>
    </row>
    <row r="4327" spans="1:23" x14ac:dyDescent="0.2">
      <c r="A4327" s="1" t="str">
        <f t="shared" si="134"/>
        <v>2018|Auckland|Female / Wahine</v>
      </c>
      <c r="B4327" t="s">
        <v>20</v>
      </c>
      <c r="C4327" t="s">
        <v>21</v>
      </c>
      <c r="D4327" t="s">
        <v>22</v>
      </c>
      <c r="E4327" t="s">
        <v>23</v>
      </c>
      <c r="F4327">
        <v>2018</v>
      </c>
      <c r="G4327">
        <v>2018</v>
      </c>
      <c r="H4327">
        <v>76</v>
      </c>
      <c r="I4327" t="s">
        <v>86</v>
      </c>
      <c r="J4327">
        <v>3</v>
      </c>
      <c r="K4327" t="s">
        <v>39</v>
      </c>
      <c r="L4327">
        <v>99</v>
      </c>
      <c r="M4327" t="s">
        <v>26</v>
      </c>
      <c r="N4327">
        <v>99</v>
      </c>
      <c r="O4327" t="s">
        <v>27</v>
      </c>
      <c r="P4327">
        <v>2</v>
      </c>
      <c r="Q4327" t="s">
        <v>31</v>
      </c>
      <c r="R4327">
        <v>15501</v>
      </c>
      <c r="V4327" s="3">
        <f t="shared" si="135"/>
        <v>2.94</v>
      </c>
      <c r="W4327" s="3">
        <f>IF(AND(T4327&lt;&gt;"_U",T4327&lt;&gt;"c",J4327&lt;&gt;9,J4327&lt;&gt;99),IFERROR(VLOOKUP(A4327,'TA Total'!$A$2:$W$10000,18,0),"."),".")</f>
        <v>526791</v>
      </c>
    </row>
    <row r="4328" spans="1:23" x14ac:dyDescent="0.2">
      <c r="A4328" s="1" t="str">
        <f t="shared" si="134"/>
        <v>2018|Auckland|Another gender / He ira kÄ“ anÅ</v>
      </c>
      <c r="B4328" t="s">
        <v>20</v>
      </c>
      <c r="C4328" t="s">
        <v>21</v>
      </c>
      <c r="D4328" t="s">
        <v>22</v>
      </c>
      <c r="E4328" t="s">
        <v>23</v>
      </c>
      <c r="F4328">
        <v>2018</v>
      </c>
      <c r="G4328">
        <v>2018</v>
      </c>
      <c r="H4328">
        <v>76</v>
      </c>
      <c r="I4328" t="s">
        <v>86</v>
      </c>
      <c r="J4328">
        <v>3</v>
      </c>
      <c r="K4328" t="s">
        <v>39</v>
      </c>
      <c r="L4328">
        <v>99</v>
      </c>
      <c r="M4328" t="s">
        <v>26</v>
      </c>
      <c r="N4328">
        <v>99</v>
      </c>
      <c r="O4328" t="s">
        <v>27</v>
      </c>
      <c r="P4328">
        <v>3</v>
      </c>
      <c r="Q4328" t="s">
        <v>28</v>
      </c>
      <c r="T4328" t="s">
        <v>36</v>
      </c>
      <c r="U4328" t="s">
        <v>37</v>
      </c>
      <c r="V4328" s="3" t="str">
        <f t="shared" si="135"/>
        <v>.</v>
      </c>
      <c r="W4328" s="3" t="str">
        <f>IF(AND(T4328&lt;&gt;"_U",T4328&lt;&gt;"c",J4328&lt;&gt;9,J4328&lt;&gt;99),IFERROR(VLOOKUP(A4328,'TA Total'!$A$2:$W$10000,18,0),"."),".")</f>
        <v>.</v>
      </c>
    </row>
    <row r="4329" spans="1:23" x14ac:dyDescent="0.2">
      <c r="A4329" s="1" t="str">
        <f t="shared" si="134"/>
        <v>2018|Auckland|Total - gender</v>
      </c>
      <c r="B4329" t="s">
        <v>20</v>
      </c>
      <c r="C4329" t="s">
        <v>21</v>
      </c>
      <c r="D4329" t="s">
        <v>22</v>
      </c>
      <c r="E4329" t="s">
        <v>23</v>
      </c>
      <c r="F4329">
        <v>2018</v>
      </c>
      <c r="G4329">
        <v>2018</v>
      </c>
      <c r="H4329">
        <v>76</v>
      </c>
      <c r="I4329" t="s">
        <v>86</v>
      </c>
      <c r="J4329">
        <v>3</v>
      </c>
      <c r="K4329" t="s">
        <v>39</v>
      </c>
      <c r="L4329">
        <v>99</v>
      </c>
      <c r="M4329" t="s">
        <v>26</v>
      </c>
      <c r="N4329">
        <v>99</v>
      </c>
      <c r="O4329" t="s">
        <v>27</v>
      </c>
      <c r="P4329">
        <v>99</v>
      </c>
      <c r="Q4329" t="s">
        <v>42</v>
      </c>
      <c r="R4329">
        <v>26373</v>
      </c>
      <c r="V4329" s="3">
        <f t="shared" si="135"/>
        <v>2.62</v>
      </c>
      <c r="W4329" s="3">
        <f>IF(AND(T4329&lt;&gt;"_U",T4329&lt;&gt;"c",J4329&lt;&gt;9,J4329&lt;&gt;99),IFERROR(VLOOKUP(A4329,'TA Total'!$A$2:$W$10000,18,0),"."),".")</f>
        <v>1005549</v>
      </c>
    </row>
    <row r="4330" spans="1:23" x14ac:dyDescent="0.2">
      <c r="A4330" s="1" t="str">
        <f t="shared" si="134"/>
        <v>2018|Auckland|Male / TÄne</v>
      </c>
      <c r="B4330" t="s">
        <v>20</v>
      </c>
      <c r="C4330" t="s">
        <v>21</v>
      </c>
      <c r="D4330" t="s">
        <v>22</v>
      </c>
      <c r="E4330" t="s">
        <v>23</v>
      </c>
      <c r="F4330">
        <v>2018</v>
      </c>
      <c r="G4330">
        <v>2018</v>
      </c>
      <c r="H4330">
        <v>76</v>
      </c>
      <c r="I4330" t="s">
        <v>86</v>
      </c>
      <c r="J4330">
        <v>4</v>
      </c>
      <c r="K4330" t="s">
        <v>54</v>
      </c>
      <c r="L4330">
        <v>99</v>
      </c>
      <c r="M4330" t="s">
        <v>26</v>
      </c>
      <c r="N4330">
        <v>99</v>
      </c>
      <c r="O4330" t="s">
        <v>27</v>
      </c>
      <c r="P4330">
        <v>1</v>
      </c>
      <c r="Q4330" t="s">
        <v>34</v>
      </c>
      <c r="R4330">
        <v>26421</v>
      </c>
      <c r="V4330" s="3">
        <f t="shared" si="135"/>
        <v>5.52</v>
      </c>
      <c r="W4330" s="3">
        <f>IF(AND(T4330&lt;&gt;"_U",T4330&lt;&gt;"c",J4330&lt;&gt;9,J4330&lt;&gt;99),IFERROR(VLOOKUP(A4330,'TA Total'!$A$2:$W$10000,18,0),"."),".")</f>
        <v>478758</v>
      </c>
    </row>
    <row r="4331" spans="1:23" x14ac:dyDescent="0.2">
      <c r="A4331" s="1" t="str">
        <f t="shared" si="134"/>
        <v>2018|Auckland|Female / Wahine</v>
      </c>
      <c r="B4331" t="s">
        <v>20</v>
      </c>
      <c r="C4331" t="s">
        <v>21</v>
      </c>
      <c r="D4331" t="s">
        <v>22</v>
      </c>
      <c r="E4331" t="s">
        <v>23</v>
      </c>
      <c r="F4331">
        <v>2018</v>
      </c>
      <c r="G4331">
        <v>2018</v>
      </c>
      <c r="H4331">
        <v>76</v>
      </c>
      <c r="I4331" t="s">
        <v>86</v>
      </c>
      <c r="J4331">
        <v>4</v>
      </c>
      <c r="K4331" t="s">
        <v>54</v>
      </c>
      <c r="L4331">
        <v>99</v>
      </c>
      <c r="M4331" t="s">
        <v>26</v>
      </c>
      <c r="N4331">
        <v>99</v>
      </c>
      <c r="O4331" t="s">
        <v>27</v>
      </c>
      <c r="P4331">
        <v>2</v>
      </c>
      <c r="Q4331" t="s">
        <v>31</v>
      </c>
      <c r="R4331">
        <v>42525</v>
      </c>
      <c r="V4331" s="3">
        <f t="shared" si="135"/>
        <v>8.07</v>
      </c>
      <c r="W4331" s="3">
        <f>IF(AND(T4331&lt;&gt;"_U",T4331&lt;&gt;"c",J4331&lt;&gt;9,J4331&lt;&gt;99),IFERROR(VLOOKUP(A4331,'TA Total'!$A$2:$W$10000,18,0),"."),".")</f>
        <v>526791</v>
      </c>
    </row>
    <row r="4332" spans="1:23" x14ac:dyDescent="0.2">
      <c r="A4332" s="1" t="str">
        <f t="shared" si="134"/>
        <v>2018|Auckland|Another gender / He ira kÄ“ anÅ</v>
      </c>
      <c r="B4332" t="s">
        <v>20</v>
      </c>
      <c r="C4332" t="s">
        <v>21</v>
      </c>
      <c r="D4332" t="s">
        <v>22</v>
      </c>
      <c r="E4332" t="s">
        <v>23</v>
      </c>
      <c r="F4332">
        <v>2018</v>
      </c>
      <c r="G4332">
        <v>2018</v>
      </c>
      <c r="H4332">
        <v>76</v>
      </c>
      <c r="I4332" t="s">
        <v>86</v>
      </c>
      <c r="J4332">
        <v>4</v>
      </c>
      <c r="K4332" t="s">
        <v>54</v>
      </c>
      <c r="L4332">
        <v>99</v>
      </c>
      <c r="M4332" t="s">
        <v>26</v>
      </c>
      <c r="N4332">
        <v>99</v>
      </c>
      <c r="O4332" t="s">
        <v>27</v>
      </c>
      <c r="P4332">
        <v>3</v>
      </c>
      <c r="Q4332" t="s">
        <v>28</v>
      </c>
      <c r="T4332" t="s">
        <v>36</v>
      </c>
      <c r="U4332" t="s">
        <v>37</v>
      </c>
      <c r="V4332" s="3" t="str">
        <f t="shared" si="135"/>
        <v>.</v>
      </c>
      <c r="W4332" s="3" t="str">
        <f>IF(AND(T4332&lt;&gt;"_U",T4332&lt;&gt;"c",J4332&lt;&gt;9,J4332&lt;&gt;99),IFERROR(VLOOKUP(A4332,'TA Total'!$A$2:$W$10000,18,0),"."),".")</f>
        <v>.</v>
      </c>
    </row>
    <row r="4333" spans="1:23" x14ac:dyDescent="0.2">
      <c r="A4333" s="1" t="str">
        <f t="shared" si="134"/>
        <v>2018|Auckland|Total - gender</v>
      </c>
      <c r="B4333" t="s">
        <v>20</v>
      </c>
      <c r="C4333" t="s">
        <v>21</v>
      </c>
      <c r="D4333" t="s">
        <v>22</v>
      </c>
      <c r="E4333" t="s">
        <v>23</v>
      </c>
      <c r="F4333">
        <v>2018</v>
      </c>
      <c r="G4333">
        <v>2018</v>
      </c>
      <c r="H4333">
        <v>76</v>
      </c>
      <c r="I4333" t="s">
        <v>86</v>
      </c>
      <c r="J4333">
        <v>4</v>
      </c>
      <c r="K4333" t="s">
        <v>54</v>
      </c>
      <c r="L4333">
        <v>99</v>
      </c>
      <c r="M4333" t="s">
        <v>26</v>
      </c>
      <c r="N4333">
        <v>99</v>
      </c>
      <c r="O4333" t="s">
        <v>27</v>
      </c>
      <c r="P4333">
        <v>99</v>
      </c>
      <c r="Q4333" t="s">
        <v>42</v>
      </c>
      <c r="R4333">
        <v>68946</v>
      </c>
      <c r="V4333" s="3">
        <f t="shared" si="135"/>
        <v>6.86</v>
      </c>
      <c r="W4333" s="3">
        <f>IF(AND(T4333&lt;&gt;"_U",T4333&lt;&gt;"c",J4333&lt;&gt;9,J4333&lt;&gt;99),IFERROR(VLOOKUP(A4333,'TA Total'!$A$2:$W$10000,18,0),"."),".")</f>
        <v>1005549</v>
      </c>
    </row>
    <row r="4334" spans="1:23" x14ac:dyDescent="0.2">
      <c r="A4334" s="1" t="str">
        <f t="shared" si="134"/>
        <v>2018|Auckland|Male / TÄne</v>
      </c>
      <c r="B4334" t="s">
        <v>20</v>
      </c>
      <c r="C4334" t="s">
        <v>21</v>
      </c>
      <c r="D4334" t="s">
        <v>22</v>
      </c>
      <c r="E4334" t="s">
        <v>23</v>
      </c>
      <c r="F4334">
        <v>2018</v>
      </c>
      <c r="G4334">
        <v>2018</v>
      </c>
      <c r="H4334">
        <v>76</v>
      </c>
      <c r="I4334" t="s">
        <v>86</v>
      </c>
      <c r="J4334">
        <v>5</v>
      </c>
      <c r="K4334" t="s">
        <v>33</v>
      </c>
      <c r="L4334">
        <v>99</v>
      </c>
      <c r="M4334" t="s">
        <v>26</v>
      </c>
      <c r="N4334">
        <v>99</v>
      </c>
      <c r="O4334" t="s">
        <v>27</v>
      </c>
      <c r="P4334">
        <v>1</v>
      </c>
      <c r="Q4334" t="s">
        <v>34</v>
      </c>
      <c r="R4334">
        <v>9129</v>
      </c>
      <c r="V4334" s="3">
        <f t="shared" si="135"/>
        <v>1.91</v>
      </c>
      <c r="W4334" s="3">
        <f>IF(AND(T4334&lt;&gt;"_U",T4334&lt;&gt;"c",J4334&lt;&gt;9,J4334&lt;&gt;99),IFERROR(VLOOKUP(A4334,'TA Total'!$A$2:$W$10000,18,0),"."),".")</f>
        <v>478758</v>
      </c>
    </row>
    <row r="4335" spans="1:23" x14ac:dyDescent="0.2">
      <c r="A4335" s="1" t="str">
        <f t="shared" si="134"/>
        <v>2018|Auckland|Female / Wahine</v>
      </c>
      <c r="B4335" t="s">
        <v>20</v>
      </c>
      <c r="C4335" t="s">
        <v>21</v>
      </c>
      <c r="D4335" t="s">
        <v>22</v>
      </c>
      <c r="E4335" t="s">
        <v>23</v>
      </c>
      <c r="F4335">
        <v>2018</v>
      </c>
      <c r="G4335">
        <v>2018</v>
      </c>
      <c r="H4335">
        <v>76</v>
      </c>
      <c r="I4335" t="s">
        <v>86</v>
      </c>
      <c r="J4335">
        <v>5</v>
      </c>
      <c r="K4335" t="s">
        <v>33</v>
      </c>
      <c r="L4335">
        <v>99</v>
      </c>
      <c r="M4335" t="s">
        <v>26</v>
      </c>
      <c r="N4335">
        <v>99</v>
      </c>
      <c r="O4335" t="s">
        <v>27</v>
      </c>
      <c r="P4335">
        <v>2</v>
      </c>
      <c r="Q4335" t="s">
        <v>31</v>
      </c>
      <c r="R4335">
        <v>34359</v>
      </c>
      <c r="V4335" s="3">
        <f t="shared" si="135"/>
        <v>6.52</v>
      </c>
      <c r="W4335" s="3">
        <f>IF(AND(T4335&lt;&gt;"_U",T4335&lt;&gt;"c",J4335&lt;&gt;9,J4335&lt;&gt;99),IFERROR(VLOOKUP(A4335,'TA Total'!$A$2:$W$10000,18,0),"."),".")</f>
        <v>526791</v>
      </c>
    </row>
    <row r="4336" spans="1:23" x14ac:dyDescent="0.2">
      <c r="A4336" s="1" t="str">
        <f t="shared" si="134"/>
        <v>2018|Auckland|Another gender / He ira kÄ“ anÅ</v>
      </c>
      <c r="B4336" t="s">
        <v>20</v>
      </c>
      <c r="C4336" t="s">
        <v>21</v>
      </c>
      <c r="D4336" t="s">
        <v>22</v>
      </c>
      <c r="E4336" t="s">
        <v>23</v>
      </c>
      <c r="F4336">
        <v>2018</v>
      </c>
      <c r="G4336">
        <v>2018</v>
      </c>
      <c r="H4336">
        <v>76</v>
      </c>
      <c r="I4336" t="s">
        <v>86</v>
      </c>
      <c r="J4336">
        <v>5</v>
      </c>
      <c r="K4336" t="s">
        <v>33</v>
      </c>
      <c r="L4336">
        <v>99</v>
      </c>
      <c r="M4336" t="s">
        <v>26</v>
      </c>
      <c r="N4336">
        <v>99</v>
      </c>
      <c r="O4336" t="s">
        <v>27</v>
      </c>
      <c r="P4336">
        <v>3</v>
      </c>
      <c r="Q4336" t="s">
        <v>28</v>
      </c>
      <c r="T4336" t="s">
        <v>36</v>
      </c>
      <c r="U4336" t="s">
        <v>37</v>
      </c>
      <c r="V4336" s="3" t="str">
        <f t="shared" si="135"/>
        <v>.</v>
      </c>
      <c r="W4336" s="3" t="str">
        <f>IF(AND(T4336&lt;&gt;"_U",T4336&lt;&gt;"c",J4336&lt;&gt;9,J4336&lt;&gt;99),IFERROR(VLOOKUP(A4336,'TA Total'!$A$2:$W$10000,18,0),"."),".")</f>
        <v>.</v>
      </c>
    </row>
    <row r="4337" spans="1:23" x14ac:dyDescent="0.2">
      <c r="A4337" s="1" t="str">
        <f t="shared" si="134"/>
        <v>2018|Auckland|Total - gender</v>
      </c>
      <c r="B4337" t="s">
        <v>20</v>
      </c>
      <c r="C4337" t="s">
        <v>21</v>
      </c>
      <c r="D4337" t="s">
        <v>22</v>
      </c>
      <c r="E4337" t="s">
        <v>23</v>
      </c>
      <c r="F4337">
        <v>2018</v>
      </c>
      <c r="G4337">
        <v>2018</v>
      </c>
      <c r="H4337">
        <v>76</v>
      </c>
      <c r="I4337" t="s">
        <v>86</v>
      </c>
      <c r="J4337">
        <v>5</v>
      </c>
      <c r="K4337" t="s">
        <v>33</v>
      </c>
      <c r="L4337">
        <v>99</v>
      </c>
      <c r="M4337" t="s">
        <v>26</v>
      </c>
      <c r="N4337">
        <v>99</v>
      </c>
      <c r="O4337" t="s">
        <v>27</v>
      </c>
      <c r="P4337">
        <v>99</v>
      </c>
      <c r="Q4337" t="s">
        <v>42</v>
      </c>
      <c r="R4337">
        <v>43491</v>
      </c>
      <c r="V4337" s="3">
        <f t="shared" si="135"/>
        <v>4.33</v>
      </c>
      <c r="W4337" s="3">
        <f>IF(AND(T4337&lt;&gt;"_U",T4337&lt;&gt;"c",J4337&lt;&gt;9,J4337&lt;&gt;99),IFERROR(VLOOKUP(A4337,'TA Total'!$A$2:$W$10000,18,0),"."),".")</f>
        <v>1005549</v>
      </c>
    </row>
    <row r="4338" spans="1:23" x14ac:dyDescent="0.2">
      <c r="A4338" s="1" t="str">
        <f t="shared" si="134"/>
        <v>2018|Auckland|Male / TÄne</v>
      </c>
      <c r="B4338" t="s">
        <v>20</v>
      </c>
      <c r="C4338" t="s">
        <v>21</v>
      </c>
      <c r="D4338" t="s">
        <v>22</v>
      </c>
      <c r="E4338" t="s">
        <v>23</v>
      </c>
      <c r="F4338">
        <v>2018</v>
      </c>
      <c r="G4338">
        <v>2018</v>
      </c>
      <c r="H4338">
        <v>76</v>
      </c>
      <c r="I4338" t="s">
        <v>86</v>
      </c>
      <c r="J4338">
        <v>6</v>
      </c>
      <c r="K4338" t="s">
        <v>52</v>
      </c>
      <c r="L4338">
        <v>99</v>
      </c>
      <c r="M4338" t="s">
        <v>26</v>
      </c>
      <c r="N4338">
        <v>99</v>
      </c>
      <c r="O4338" t="s">
        <v>27</v>
      </c>
      <c r="P4338">
        <v>1</v>
      </c>
      <c r="Q4338" t="s">
        <v>34</v>
      </c>
      <c r="R4338">
        <v>183222</v>
      </c>
      <c r="V4338" s="3">
        <f t="shared" si="135"/>
        <v>38.270000000000003</v>
      </c>
      <c r="W4338" s="3">
        <f>IF(AND(T4338&lt;&gt;"_U",T4338&lt;&gt;"c",J4338&lt;&gt;9,J4338&lt;&gt;99),IFERROR(VLOOKUP(A4338,'TA Total'!$A$2:$W$10000,18,0),"."),".")</f>
        <v>478758</v>
      </c>
    </row>
    <row r="4339" spans="1:23" x14ac:dyDescent="0.2">
      <c r="A4339" s="1" t="str">
        <f t="shared" si="134"/>
        <v>2018|Auckland|Female / Wahine</v>
      </c>
      <c r="B4339" t="s">
        <v>20</v>
      </c>
      <c r="C4339" t="s">
        <v>21</v>
      </c>
      <c r="D4339" t="s">
        <v>22</v>
      </c>
      <c r="E4339" t="s">
        <v>23</v>
      </c>
      <c r="F4339">
        <v>2018</v>
      </c>
      <c r="G4339">
        <v>2018</v>
      </c>
      <c r="H4339">
        <v>76</v>
      </c>
      <c r="I4339" t="s">
        <v>86</v>
      </c>
      <c r="J4339">
        <v>6</v>
      </c>
      <c r="K4339" t="s">
        <v>52</v>
      </c>
      <c r="L4339">
        <v>99</v>
      </c>
      <c r="M4339" t="s">
        <v>26</v>
      </c>
      <c r="N4339">
        <v>99</v>
      </c>
      <c r="O4339" t="s">
        <v>27</v>
      </c>
      <c r="P4339">
        <v>2</v>
      </c>
      <c r="Q4339" t="s">
        <v>31</v>
      </c>
      <c r="R4339">
        <v>183015</v>
      </c>
      <c r="V4339" s="3">
        <f t="shared" si="135"/>
        <v>34.74</v>
      </c>
      <c r="W4339" s="3">
        <f>IF(AND(T4339&lt;&gt;"_U",T4339&lt;&gt;"c",J4339&lt;&gt;9,J4339&lt;&gt;99),IFERROR(VLOOKUP(A4339,'TA Total'!$A$2:$W$10000,18,0),"."),".")</f>
        <v>526791</v>
      </c>
    </row>
    <row r="4340" spans="1:23" x14ac:dyDescent="0.2">
      <c r="A4340" s="1" t="str">
        <f t="shared" si="134"/>
        <v>2018|Auckland|Another gender / He ira kÄ“ anÅ</v>
      </c>
      <c r="B4340" t="s">
        <v>20</v>
      </c>
      <c r="C4340" t="s">
        <v>21</v>
      </c>
      <c r="D4340" t="s">
        <v>22</v>
      </c>
      <c r="E4340" t="s">
        <v>23</v>
      </c>
      <c r="F4340">
        <v>2018</v>
      </c>
      <c r="G4340">
        <v>2018</v>
      </c>
      <c r="H4340">
        <v>76</v>
      </c>
      <c r="I4340" t="s">
        <v>86</v>
      </c>
      <c r="J4340">
        <v>6</v>
      </c>
      <c r="K4340" t="s">
        <v>52</v>
      </c>
      <c r="L4340">
        <v>99</v>
      </c>
      <c r="M4340" t="s">
        <v>26</v>
      </c>
      <c r="N4340">
        <v>99</v>
      </c>
      <c r="O4340" t="s">
        <v>27</v>
      </c>
      <c r="P4340">
        <v>3</v>
      </c>
      <c r="Q4340" t="s">
        <v>28</v>
      </c>
      <c r="T4340" t="s">
        <v>36</v>
      </c>
      <c r="U4340" t="s">
        <v>37</v>
      </c>
      <c r="V4340" s="3" t="str">
        <f t="shared" si="135"/>
        <v>.</v>
      </c>
      <c r="W4340" s="3" t="str">
        <f>IF(AND(T4340&lt;&gt;"_U",T4340&lt;&gt;"c",J4340&lt;&gt;9,J4340&lt;&gt;99),IFERROR(VLOOKUP(A4340,'TA Total'!$A$2:$W$10000,18,0),"."),".")</f>
        <v>.</v>
      </c>
    </row>
    <row r="4341" spans="1:23" x14ac:dyDescent="0.2">
      <c r="A4341" s="1" t="str">
        <f t="shared" si="134"/>
        <v>2018|Auckland|Total - gender</v>
      </c>
      <c r="B4341" t="s">
        <v>20</v>
      </c>
      <c r="C4341" t="s">
        <v>21</v>
      </c>
      <c r="D4341" t="s">
        <v>22</v>
      </c>
      <c r="E4341" t="s">
        <v>23</v>
      </c>
      <c r="F4341">
        <v>2018</v>
      </c>
      <c r="G4341">
        <v>2018</v>
      </c>
      <c r="H4341">
        <v>76</v>
      </c>
      <c r="I4341" t="s">
        <v>86</v>
      </c>
      <c r="J4341">
        <v>6</v>
      </c>
      <c r="K4341" t="s">
        <v>52</v>
      </c>
      <c r="L4341">
        <v>99</v>
      </c>
      <c r="M4341" t="s">
        <v>26</v>
      </c>
      <c r="N4341">
        <v>99</v>
      </c>
      <c r="O4341" t="s">
        <v>27</v>
      </c>
      <c r="P4341">
        <v>99</v>
      </c>
      <c r="Q4341" t="s">
        <v>42</v>
      </c>
      <c r="R4341">
        <v>366237</v>
      </c>
      <c r="V4341" s="3">
        <f t="shared" si="135"/>
        <v>36.42</v>
      </c>
      <c r="W4341" s="3">
        <f>IF(AND(T4341&lt;&gt;"_U",T4341&lt;&gt;"c",J4341&lt;&gt;9,J4341&lt;&gt;99),IFERROR(VLOOKUP(A4341,'TA Total'!$A$2:$W$10000,18,0),"."),".")</f>
        <v>1005549</v>
      </c>
    </row>
    <row r="4342" spans="1:23" x14ac:dyDescent="0.2">
      <c r="A4342" s="1" t="str">
        <f t="shared" si="134"/>
        <v>2018|Auckland|Male / TÄne</v>
      </c>
      <c r="B4342" t="s">
        <v>20</v>
      </c>
      <c r="C4342" t="s">
        <v>21</v>
      </c>
      <c r="D4342" t="s">
        <v>22</v>
      </c>
      <c r="E4342" t="s">
        <v>23</v>
      </c>
      <c r="F4342">
        <v>2018</v>
      </c>
      <c r="G4342">
        <v>2018</v>
      </c>
      <c r="H4342">
        <v>76</v>
      </c>
      <c r="I4342" t="s">
        <v>86</v>
      </c>
      <c r="J4342">
        <v>9</v>
      </c>
      <c r="K4342" t="s">
        <v>25</v>
      </c>
      <c r="L4342">
        <v>99</v>
      </c>
      <c r="M4342" t="s">
        <v>26</v>
      </c>
      <c r="N4342">
        <v>99</v>
      </c>
      <c r="O4342" t="s">
        <v>27</v>
      </c>
      <c r="P4342">
        <v>1</v>
      </c>
      <c r="Q4342" t="s">
        <v>34</v>
      </c>
      <c r="R4342">
        <v>136935</v>
      </c>
      <c r="V4342" s="3" t="str">
        <f t="shared" si="135"/>
        <v>.</v>
      </c>
      <c r="W4342" s="3" t="str">
        <f>IF(AND(T4342&lt;&gt;"_U",T4342&lt;&gt;"c",J4342&lt;&gt;9,J4342&lt;&gt;99),IFERROR(VLOOKUP(A4342,'TA Total'!$A$2:$W$10000,18,0),"."),".")</f>
        <v>.</v>
      </c>
    </row>
    <row r="4343" spans="1:23" x14ac:dyDescent="0.2">
      <c r="A4343" s="1" t="str">
        <f t="shared" si="134"/>
        <v>2018|Auckland|Female / Wahine</v>
      </c>
      <c r="B4343" t="s">
        <v>20</v>
      </c>
      <c r="C4343" t="s">
        <v>21</v>
      </c>
      <c r="D4343" t="s">
        <v>22</v>
      </c>
      <c r="E4343" t="s">
        <v>23</v>
      </c>
      <c r="F4343">
        <v>2018</v>
      </c>
      <c r="G4343">
        <v>2018</v>
      </c>
      <c r="H4343">
        <v>76</v>
      </c>
      <c r="I4343" t="s">
        <v>86</v>
      </c>
      <c r="J4343">
        <v>9</v>
      </c>
      <c r="K4343" t="s">
        <v>25</v>
      </c>
      <c r="L4343">
        <v>99</v>
      </c>
      <c r="M4343" t="s">
        <v>26</v>
      </c>
      <c r="N4343">
        <v>99</v>
      </c>
      <c r="O4343" t="s">
        <v>27</v>
      </c>
      <c r="P4343">
        <v>2</v>
      </c>
      <c r="Q4343" t="s">
        <v>31</v>
      </c>
      <c r="R4343">
        <v>115392</v>
      </c>
      <c r="V4343" s="3" t="str">
        <f t="shared" si="135"/>
        <v>.</v>
      </c>
      <c r="W4343" s="3" t="str">
        <f>IF(AND(T4343&lt;&gt;"_U",T4343&lt;&gt;"c",J4343&lt;&gt;9,J4343&lt;&gt;99),IFERROR(VLOOKUP(A4343,'TA Total'!$A$2:$W$10000,18,0),"."),".")</f>
        <v>.</v>
      </c>
    </row>
    <row r="4344" spans="1:23" x14ac:dyDescent="0.2">
      <c r="A4344" s="1" t="str">
        <f t="shared" si="134"/>
        <v>2018|Auckland|Another gender / He ira kÄ“ anÅ</v>
      </c>
      <c r="B4344" t="s">
        <v>20</v>
      </c>
      <c r="C4344" t="s">
        <v>21</v>
      </c>
      <c r="D4344" t="s">
        <v>22</v>
      </c>
      <c r="E4344" t="s">
        <v>23</v>
      </c>
      <c r="F4344">
        <v>2018</v>
      </c>
      <c r="G4344">
        <v>2018</v>
      </c>
      <c r="H4344">
        <v>76</v>
      </c>
      <c r="I4344" t="s">
        <v>86</v>
      </c>
      <c r="J4344">
        <v>9</v>
      </c>
      <c r="K4344" t="s">
        <v>25</v>
      </c>
      <c r="L4344">
        <v>99</v>
      </c>
      <c r="M4344" t="s">
        <v>26</v>
      </c>
      <c r="N4344">
        <v>99</v>
      </c>
      <c r="O4344" t="s">
        <v>27</v>
      </c>
      <c r="P4344">
        <v>3</v>
      </c>
      <c r="Q4344" t="s">
        <v>28</v>
      </c>
      <c r="T4344" t="s">
        <v>36</v>
      </c>
      <c r="U4344" t="s">
        <v>37</v>
      </c>
      <c r="V4344" s="3" t="str">
        <f t="shared" si="135"/>
        <v>.</v>
      </c>
      <c r="W4344" s="3" t="str">
        <f>IF(AND(T4344&lt;&gt;"_U",T4344&lt;&gt;"c",J4344&lt;&gt;9,J4344&lt;&gt;99),IFERROR(VLOOKUP(A4344,'TA Total'!$A$2:$W$10000,18,0),"."),".")</f>
        <v>.</v>
      </c>
    </row>
    <row r="4345" spans="1:23" x14ac:dyDescent="0.2">
      <c r="A4345" s="1" t="str">
        <f t="shared" si="134"/>
        <v>2018|Auckland|Total - gender</v>
      </c>
      <c r="B4345" t="s">
        <v>20</v>
      </c>
      <c r="C4345" t="s">
        <v>21</v>
      </c>
      <c r="D4345" t="s">
        <v>22</v>
      </c>
      <c r="E4345" t="s">
        <v>23</v>
      </c>
      <c r="F4345">
        <v>2018</v>
      </c>
      <c r="G4345">
        <v>2018</v>
      </c>
      <c r="H4345">
        <v>76</v>
      </c>
      <c r="I4345" t="s">
        <v>86</v>
      </c>
      <c r="J4345">
        <v>9</v>
      </c>
      <c r="K4345" t="s">
        <v>25</v>
      </c>
      <c r="L4345">
        <v>99</v>
      </c>
      <c r="M4345" t="s">
        <v>26</v>
      </c>
      <c r="N4345">
        <v>99</v>
      </c>
      <c r="O4345" t="s">
        <v>27</v>
      </c>
      <c r="P4345">
        <v>99</v>
      </c>
      <c r="Q4345" t="s">
        <v>42</v>
      </c>
      <c r="R4345">
        <v>252330</v>
      </c>
      <c r="V4345" s="3" t="str">
        <f t="shared" si="135"/>
        <v>.</v>
      </c>
      <c r="W4345" s="3" t="str">
        <f>IF(AND(T4345&lt;&gt;"_U",T4345&lt;&gt;"c",J4345&lt;&gt;9,J4345&lt;&gt;99),IFERROR(VLOOKUP(A4345,'TA Total'!$A$2:$W$10000,18,0),"."),".")</f>
        <v>.</v>
      </c>
    </row>
    <row r="4346" spans="1:23" x14ac:dyDescent="0.2">
      <c r="A4346" s="1" t="str">
        <f t="shared" si="134"/>
        <v>2018|Auckland|Male / TÄne</v>
      </c>
      <c r="B4346" t="s">
        <v>20</v>
      </c>
      <c r="C4346" t="s">
        <v>21</v>
      </c>
      <c r="D4346" t="s">
        <v>22</v>
      </c>
      <c r="E4346" t="s">
        <v>23</v>
      </c>
      <c r="F4346">
        <v>2018</v>
      </c>
      <c r="G4346">
        <v>2018</v>
      </c>
      <c r="H4346">
        <v>76</v>
      </c>
      <c r="I4346" t="s">
        <v>86</v>
      </c>
      <c r="J4346">
        <v>77</v>
      </c>
      <c r="K4346" t="s">
        <v>49</v>
      </c>
      <c r="L4346">
        <v>99</v>
      </c>
      <c r="M4346" t="s">
        <v>26</v>
      </c>
      <c r="N4346">
        <v>99</v>
      </c>
      <c r="O4346" t="s">
        <v>27</v>
      </c>
      <c r="P4346">
        <v>1</v>
      </c>
      <c r="Q4346" t="s">
        <v>34</v>
      </c>
      <c r="R4346">
        <v>478758</v>
      </c>
      <c r="V4346" s="3">
        <f t="shared" si="135"/>
        <v>100</v>
      </c>
      <c r="W4346" s="3">
        <f>IF(AND(T4346&lt;&gt;"_U",T4346&lt;&gt;"c",J4346&lt;&gt;9,J4346&lt;&gt;99),IFERROR(VLOOKUP(A4346,'TA Total'!$A$2:$W$10000,18,0),"."),".")</f>
        <v>478758</v>
      </c>
    </row>
    <row r="4347" spans="1:23" x14ac:dyDescent="0.2">
      <c r="A4347" s="1" t="str">
        <f t="shared" si="134"/>
        <v>2018|Auckland|Female / Wahine</v>
      </c>
      <c r="B4347" t="s">
        <v>20</v>
      </c>
      <c r="C4347" t="s">
        <v>21</v>
      </c>
      <c r="D4347" t="s">
        <v>22</v>
      </c>
      <c r="E4347" t="s">
        <v>23</v>
      </c>
      <c r="F4347">
        <v>2018</v>
      </c>
      <c r="G4347">
        <v>2018</v>
      </c>
      <c r="H4347">
        <v>76</v>
      </c>
      <c r="I4347" t="s">
        <v>86</v>
      </c>
      <c r="J4347">
        <v>77</v>
      </c>
      <c r="K4347" t="s">
        <v>49</v>
      </c>
      <c r="L4347">
        <v>99</v>
      </c>
      <c r="M4347" t="s">
        <v>26</v>
      </c>
      <c r="N4347">
        <v>99</v>
      </c>
      <c r="O4347" t="s">
        <v>27</v>
      </c>
      <c r="P4347">
        <v>2</v>
      </c>
      <c r="Q4347" t="s">
        <v>31</v>
      </c>
      <c r="R4347">
        <v>526791</v>
      </c>
      <c r="V4347" s="3">
        <f t="shared" si="135"/>
        <v>100</v>
      </c>
      <c r="W4347" s="3">
        <f>IF(AND(T4347&lt;&gt;"_U",T4347&lt;&gt;"c",J4347&lt;&gt;9,J4347&lt;&gt;99),IFERROR(VLOOKUP(A4347,'TA Total'!$A$2:$W$10000,18,0),"."),".")</f>
        <v>526791</v>
      </c>
    </row>
    <row r="4348" spans="1:23" x14ac:dyDescent="0.2">
      <c r="A4348" s="1" t="str">
        <f t="shared" si="134"/>
        <v>2018|Auckland|Another gender / He ira kÄ“ anÅ</v>
      </c>
      <c r="B4348" t="s">
        <v>20</v>
      </c>
      <c r="C4348" t="s">
        <v>21</v>
      </c>
      <c r="D4348" t="s">
        <v>22</v>
      </c>
      <c r="E4348" t="s">
        <v>23</v>
      </c>
      <c r="F4348">
        <v>2018</v>
      </c>
      <c r="G4348">
        <v>2018</v>
      </c>
      <c r="H4348">
        <v>76</v>
      </c>
      <c r="I4348" t="s">
        <v>86</v>
      </c>
      <c r="J4348">
        <v>77</v>
      </c>
      <c r="K4348" t="s">
        <v>49</v>
      </c>
      <c r="L4348">
        <v>99</v>
      </c>
      <c r="M4348" t="s">
        <v>26</v>
      </c>
      <c r="N4348">
        <v>99</v>
      </c>
      <c r="O4348" t="s">
        <v>27</v>
      </c>
      <c r="P4348">
        <v>3</v>
      </c>
      <c r="Q4348" t="s">
        <v>28</v>
      </c>
      <c r="T4348" t="s">
        <v>36</v>
      </c>
      <c r="U4348" t="s">
        <v>37</v>
      </c>
      <c r="V4348" s="3" t="str">
        <f t="shared" si="135"/>
        <v>.</v>
      </c>
      <c r="W4348" s="3" t="str">
        <f>IF(AND(T4348&lt;&gt;"_U",T4348&lt;&gt;"c",J4348&lt;&gt;9,J4348&lt;&gt;99),IFERROR(VLOOKUP(A4348,'TA Total'!$A$2:$W$10000,18,0),"."),".")</f>
        <v>.</v>
      </c>
    </row>
    <row r="4349" spans="1:23" x14ac:dyDescent="0.2">
      <c r="A4349" s="1" t="str">
        <f t="shared" si="134"/>
        <v>2018|Auckland|Total - gender</v>
      </c>
      <c r="B4349" t="s">
        <v>20</v>
      </c>
      <c r="C4349" t="s">
        <v>21</v>
      </c>
      <c r="D4349" t="s">
        <v>22</v>
      </c>
      <c r="E4349" t="s">
        <v>23</v>
      </c>
      <c r="F4349">
        <v>2018</v>
      </c>
      <c r="G4349">
        <v>2018</v>
      </c>
      <c r="H4349">
        <v>76</v>
      </c>
      <c r="I4349" t="s">
        <v>86</v>
      </c>
      <c r="J4349">
        <v>77</v>
      </c>
      <c r="K4349" t="s">
        <v>49</v>
      </c>
      <c r="L4349">
        <v>99</v>
      </c>
      <c r="M4349" t="s">
        <v>26</v>
      </c>
      <c r="N4349">
        <v>99</v>
      </c>
      <c r="O4349" t="s">
        <v>27</v>
      </c>
      <c r="P4349">
        <v>99</v>
      </c>
      <c r="Q4349" t="s">
        <v>42</v>
      </c>
      <c r="R4349">
        <v>1005549</v>
      </c>
      <c r="V4349" s="3">
        <f t="shared" si="135"/>
        <v>100</v>
      </c>
      <c r="W4349" s="3">
        <f>IF(AND(T4349&lt;&gt;"_U",T4349&lt;&gt;"c",J4349&lt;&gt;9,J4349&lt;&gt;99),IFERROR(VLOOKUP(A4349,'TA Total'!$A$2:$W$10000,18,0),"."),".")</f>
        <v>1005549</v>
      </c>
    </row>
    <row r="4350" spans="1:23" x14ac:dyDescent="0.2">
      <c r="A4350" s="1" t="str">
        <f t="shared" si="134"/>
        <v>2018|Auckland|Male / TÄne</v>
      </c>
      <c r="B4350" t="s">
        <v>20</v>
      </c>
      <c r="C4350" t="s">
        <v>21</v>
      </c>
      <c r="D4350" t="s">
        <v>22</v>
      </c>
      <c r="E4350" t="s">
        <v>23</v>
      </c>
      <c r="F4350">
        <v>2018</v>
      </c>
      <c r="G4350">
        <v>2018</v>
      </c>
      <c r="H4350">
        <v>76</v>
      </c>
      <c r="I4350" t="s">
        <v>86</v>
      </c>
      <c r="J4350">
        <v>99</v>
      </c>
      <c r="K4350" t="s">
        <v>47</v>
      </c>
      <c r="L4350">
        <v>99</v>
      </c>
      <c r="M4350" t="s">
        <v>26</v>
      </c>
      <c r="N4350">
        <v>99</v>
      </c>
      <c r="O4350" t="s">
        <v>27</v>
      </c>
      <c r="P4350">
        <v>1</v>
      </c>
      <c r="Q4350" t="s">
        <v>34</v>
      </c>
      <c r="R4350">
        <v>615699</v>
      </c>
      <c r="V4350" s="3" t="str">
        <f t="shared" si="135"/>
        <v>.</v>
      </c>
      <c r="W4350" s="3" t="str">
        <f>IF(AND(T4350&lt;&gt;"_U",T4350&lt;&gt;"c",J4350&lt;&gt;9,J4350&lt;&gt;99),IFERROR(VLOOKUP(A4350,'TA Total'!$A$2:$W$10000,18,0),"."),".")</f>
        <v>.</v>
      </c>
    </row>
    <row r="4351" spans="1:23" x14ac:dyDescent="0.2">
      <c r="A4351" s="1" t="str">
        <f t="shared" si="134"/>
        <v>2018|Auckland|Female / Wahine</v>
      </c>
      <c r="B4351" t="s">
        <v>20</v>
      </c>
      <c r="C4351" t="s">
        <v>21</v>
      </c>
      <c r="D4351" t="s">
        <v>22</v>
      </c>
      <c r="E4351" t="s">
        <v>23</v>
      </c>
      <c r="F4351">
        <v>2018</v>
      </c>
      <c r="G4351">
        <v>2018</v>
      </c>
      <c r="H4351">
        <v>76</v>
      </c>
      <c r="I4351" t="s">
        <v>86</v>
      </c>
      <c r="J4351">
        <v>99</v>
      </c>
      <c r="K4351" t="s">
        <v>47</v>
      </c>
      <c r="L4351">
        <v>99</v>
      </c>
      <c r="M4351" t="s">
        <v>26</v>
      </c>
      <c r="N4351">
        <v>99</v>
      </c>
      <c r="O4351" t="s">
        <v>27</v>
      </c>
      <c r="P4351">
        <v>2</v>
      </c>
      <c r="Q4351" t="s">
        <v>31</v>
      </c>
      <c r="R4351">
        <v>642183</v>
      </c>
      <c r="V4351" s="3" t="str">
        <f t="shared" si="135"/>
        <v>.</v>
      </c>
      <c r="W4351" s="3" t="str">
        <f>IF(AND(T4351&lt;&gt;"_U",T4351&lt;&gt;"c",J4351&lt;&gt;9,J4351&lt;&gt;99),IFERROR(VLOOKUP(A4351,'TA Total'!$A$2:$W$10000,18,0),"."),".")</f>
        <v>.</v>
      </c>
    </row>
    <row r="4352" spans="1:23" x14ac:dyDescent="0.2">
      <c r="A4352" s="1" t="str">
        <f t="shared" si="134"/>
        <v>2018|Auckland|Another gender / He ira kÄ“ anÅ</v>
      </c>
      <c r="B4352" t="s">
        <v>20</v>
      </c>
      <c r="C4352" t="s">
        <v>21</v>
      </c>
      <c r="D4352" t="s">
        <v>22</v>
      </c>
      <c r="E4352" t="s">
        <v>23</v>
      </c>
      <c r="F4352">
        <v>2018</v>
      </c>
      <c r="G4352">
        <v>2018</v>
      </c>
      <c r="H4352">
        <v>76</v>
      </c>
      <c r="I4352" t="s">
        <v>86</v>
      </c>
      <c r="J4352">
        <v>99</v>
      </c>
      <c r="K4352" t="s">
        <v>47</v>
      </c>
      <c r="L4352">
        <v>99</v>
      </c>
      <c r="M4352" t="s">
        <v>26</v>
      </c>
      <c r="N4352">
        <v>99</v>
      </c>
      <c r="O4352" t="s">
        <v>27</v>
      </c>
      <c r="P4352">
        <v>3</v>
      </c>
      <c r="Q4352" t="s">
        <v>28</v>
      </c>
      <c r="T4352" t="s">
        <v>36</v>
      </c>
      <c r="U4352" t="s">
        <v>37</v>
      </c>
      <c r="V4352" s="3" t="str">
        <f t="shared" si="135"/>
        <v>.</v>
      </c>
      <c r="W4352" s="3" t="str">
        <f>IF(AND(T4352&lt;&gt;"_U",T4352&lt;&gt;"c",J4352&lt;&gt;9,J4352&lt;&gt;99),IFERROR(VLOOKUP(A4352,'TA Total'!$A$2:$W$10000,18,0),"."),".")</f>
        <v>.</v>
      </c>
    </row>
    <row r="4353" spans="1:23" x14ac:dyDescent="0.2">
      <c r="A4353" s="1" t="str">
        <f t="shared" si="134"/>
        <v>2018|Auckland|Total - gender</v>
      </c>
      <c r="B4353" t="s">
        <v>20</v>
      </c>
      <c r="C4353" t="s">
        <v>21</v>
      </c>
      <c r="D4353" t="s">
        <v>22</v>
      </c>
      <c r="E4353" t="s">
        <v>23</v>
      </c>
      <c r="F4353">
        <v>2018</v>
      </c>
      <c r="G4353">
        <v>2018</v>
      </c>
      <c r="H4353">
        <v>76</v>
      </c>
      <c r="I4353" t="s">
        <v>86</v>
      </c>
      <c r="J4353">
        <v>99</v>
      </c>
      <c r="K4353" t="s">
        <v>47</v>
      </c>
      <c r="L4353">
        <v>99</v>
      </c>
      <c r="M4353" t="s">
        <v>26</v>
      </c>
      <c r="N4353">
        <v>99</v>
      </c>
      <c r="O4353" t="s">
        <v>27</v>
      </c>
      <c r="P4353">
        <v>99</v>
      </c>
      <c r="Q4353" t="s">
        <v>42</v>
      </c>
      <c r="R4353">
        <v>1257879</v>
      </c>
      <c r="V4353" s="3" t="str">
        <f t="shared" si="135"/>
        <v>.</v>
      </c>
      <c r="W4353" s="3" t="str">
        <f>IF(AND(T4353&lt;&gt;"_U",T4353&lt;&gt;"c",J4353&lt;&gt;9,J4353&lt;&gt;99),IFERROR(VLOOKUP(A4353,'TA Total'!$A$2:$W$10000,18,0),"."),".")</f>
        <v>.</v>
      </c>
    </row>
    <row r="4354" spans="1:23" x14ac:dyDescent="0.2">
      <c r="A4354" s="1" t="str">
        <f t="shared" si="134"/>
        <v>2018|Area Outside Territorial Authority|Male / TÄne</v>
      </c>
      <c r="B4354" t="s">
        <v>20</v>
      </c>
      <c r="C4354" t="s">
        <v>21</v>
      </c>
      <c r="D4354" t="s">
        <v>22</v>
      </c>
      <c r="E4354" t="s">
        <v>23</v>
      </c>
      <c r="F4354">
        <v>2018</v>
      </c>
      <c r="G4354">
        <v>2018</v>
      </c>
      <c r="H4354">
        <v>999</v>
      </c>
      <c r="I4354" t="s">
        <v>81</v>
      </c>
      <c r="J4354">
        <v>1</v>
      </c>
      <c r="K4354" t="s">
        <v>30</v>
      </c>
      <c r="L4354">
        <v>99</v>
      </c>
      <c r="M4354" t="s">
        <v>26</v>
      </c>
      <c r="N4354">
        <v>99</v>
      </c>
      <c r="O4354" t="s">
        <v>27</v>
      </c>
      <c r="P4354">
        <v>1</v>
      </c>
      <c r="Q4354" t="s">
        <v>34</v>
      </c>
      <c r="T4354" t="s">
        <v>150</v>
      </c>
      <c r="U4354" t="s">
        <v>149</v>
      </c>
      <c r="V4354" s="3" t="str">
        <f t="shared" si="135"/>
        <v>.</v>
      </c>
      <c r="W4354" s="3" t="str">
        <f>IF(AND(T4354&lt;&gt;"_U",T4354&lt;&gt;"c",J4354&lt;&gt;9,J4354&lt;&gt;99),IFERROR(VLOOKUP(A4354,'TA Total'!$A$2:$W$10000,18,0),"."),".")</f>
        <v>.</v>
      </c>
    </row>
    <row r="4355" spans="1:23" x14ac:dyDescent="0.2">
      <c r="A4355" s="1" t="str">
        <f t="shared" ref="A4355:A4418" si="136">G4355&amp;"|"&amp;I4355&amp;"|"&amp;Q4355</f>
        <v>2018|Area Outside Territorial Authority|Female / Wahine</v>
      </c>
      <c r="B4355" t="s">
        <v>20</v>
      </c>
      <c r="C4355" t="s">
        <v>21</v>
      </c>
      <c r="D4355" t="s">
        <v>22</v>
      </c>
      <c r="E4355" t="s">
        <v>23</v>
      </c>
      <c r="F4355">
        <v>2018</v>
      </c>
      <c r="G4355">
        <v>2018</v>
      </c>
      <c r="H4355">
        <v>999</v>
      </c>
      <c r="I4355" t="s">
        <v>81</v>
      </c>
      <c r="J4355">
        <v>1</v>
      </c>
      <c r="K4355" t="s">
        <v>30</v>
      </c>
      <c r="L4355">
        <v>99</v>
      </c>
      <c r="M4355" t="s">
        <v>26</v>
      </c>
      <c r="N4355">
        <v>99</v>
      </c>
      <c r="O4355" t="s">
        <v>27</v>
      </c>
      <c r="P4355">
        <v>2</v>
      </c>
      <c r="Q4355" t="s">
        <v>31</v>
      </c>
      <c r="T4355" t="s">
        <v>150</v>
      </c>
      <c r="U4355" t="s">
        <v>149</v>
      </c>
      <c r="V4355" s="3" t="str">
        <f t="shared" ref="V4355:V4418" si="137">IF(T4355&lt;&gt;"_U",IFERROR((ROUND(R4355/W4355*100,2)),"."),".")</f>
        <v>.</v>
      </c>
      <c r="W4355" s="3" t="str">
        <f>IF(AND(T4355&lt;&gt;"_U",T4355&lt;&gt;"c",J4355&lt;&gt;9,J4355&lt;&gt;99),IFERROR(VLOOKUP(A4355,'TA Total'!$A$2:$W$10000,18,0),"."),".")</f>
        <v>.</v>
      </c>
    </row>
    <row r="4356" spans="1:23" x14ac:dyDescent="0.2">
      <c r="A4356" s="1" t="str">
        <f t="shared" si="136"/>
        <v>2018|Area Outside Territorial Authority|Another gender / He ira kÄ“ anÅ</v>
      </c>
      <c r="B4356" t="s">
        <v>20</v>
      </c>
      <c r="C4356" t="s">
        <v>21</v>
      </c>
      <c r="D4356" t="s">
        <v>22</v>
      </c>
      <c r="E4356" t="s">
        <v>23</v>
      </c>
      <c r="F4356">
        <v>2018</v>
      </c>
      <c r="G4356">
        <v>2018</v>
      </c>
      <c r="H4356">
        <v>999</v>
      </c>
      <c r="I4356" t="s">
        <v>81</v>
      </c>
      <c r="J4356">
        <v>1</v>
      </c>
      <c r="K4356" t="s">
        <v>30</v>
      </c>
      <c r="L4356">
        <v>99</v>
      </c>
      <c r="M4356" t="s">
        <v>26</v>
      </c>
      <c r="N4356">
        <v>99</v>
      </c>
      <c r="O4356" t="s">
        <v>27</v>
      </c>
      <c r="P4356">
        <v>3</v>
      </c>
      <c r="Q4356" t="s">
        <v>28</v>
      </c>
      <c r="T4356" t="s">
        <v>36</v>
      </c>
      <c r="U4356" t="s">
        <v>37</v>
      </c>
      <c r="V4356" s="3" t="str">
        <f t="shared" si="137"/>
        <v>.</v>
      </c>
      <c r="W4356" s="3" t="str">
        <f>IF(AND(T4356&lt;&gt;"_U",T4356&lt;&gt;"c",J4356&lt;&gt;9,J4356&lt;&gt;99),IFERROR(VLOOKUP(A4356,'TA Total'!$A$2:$W$10000,18,0),"."),".")</f>
        <v>.</v>
      </c>
    </row>
    <row r="4357" spans="1:23" x14ac:dyDescent="0.2">
      <c r="A4357" s="1" t="str">
        <f t="shared" si="136"/>
        <v>2018|Area Outside Territorial Authority|Total - gender</v>
      </c>
      <c r="B4357" t="s">
        <v>20</v>
      </c>
      <c r="C4357" t="s">
        <v>21</v>
      </c>
      <c r="D4357" t="s">
        <v>22</v>
      </c>
      <c r="E4357" t="s">
        <v>23</v>
      </c>
      <c r="F4357">
        <v>2018</v>
      </c>
      <c r="G4357">
        <v>2018</v>
      </c>
      <c r="H4357">
        <v>999</v>
      </c>
      <c r="I4357" t="s">
        <v>81</v>
      </c>
      <c r="J4357">
        <v>1</v>
      </c>
      <c r="K4357" t="s">
        <v>30</v>
      </c>
      <c r="L4357">
        <v>99</v>
      </c>
      <c r="M4357" t="s">
        <v>26</v>
      </c>
      <c r="N4357">
        <v>99</v>
      </c>
      <c r="O4357" t="s">
        <v>27</v>
      </c>
      <c r="P4357">
        <v>99</v>
      </c>
      <c r="Q4357" t="s">
        <v>42</v>
      </c>
      <c r="R4357">
        <v>9</v>
      </c>
      <c r="V4357" s="3">
        <f t="shared" si="137"/>
        <v>33.33</v>
      </c>
      <c r="W4357" s="3">
        <f>IF(AND(T4357&lt;&gt;"_U",T4357&lt;&gt;"c",J4357&lt;&gt;9,J4357&lt;&gt;99),IFERROR(VLOOKUP(A4357,'TA Total'!$A$2:$W$10000,18,0),"."),".")</f>
        <v>27</v>
      </c>
    </row>
    <row r="4358" spans="1:23" x14ac:dyDescent="0.2">
      <c r="A4358" s="1" t="str">
        <f t="shared" si="136"/>
        <v>2018|Area Outside Territorial Authority|Male / TÄne</v>
      </c>
      <c r="B4358" t="s">
        <v>20</v>
      </c>
      <c r="C4358" t="s">
        <v>21</v>
      </c>
      <c r="D4358" t="s">
        <v>22</v>
      </c>
      <c r="E4358" t="s">
        <v>23</v>
      </c>
      <c r="F4358">
        <v>2018</v>
      </c>
      <c r="G4358">
        <v>2018</v>
      </c>
      <c r="H4358">
        <v>999</v>
      </c>
      <c r="I4358" t="s">
        <v>81</v>
      </c>
      <c r="J4358">
        <v>3</v>
      </c>
      <c r="K4358" t="s">
        <v>39</v>
      </c>
      <c r="L4358">
        <v>99</v>
      </c>
      <c r="M4358" t="s">
        <v>26</v>
      </c>
      <c r="N4358">
        <v>99</v>
      </c>
      <c r="O4358" t="s">
        <v>27</v>
      </c>
      <c r="P4358">
        <v>1</v>
      </c>
      <c r="Q4358" t="s">
        <v>34</v>
      </c>
      <c r="T4358" t="s">
        <v>150</v>
      </c>
      <c r="U4358" t="s">
        <v>149</v>
      </c>
      <c r="V4358" s="3" t="str">
        <f t="shared" si="137"/>
        <v>.</v>
      </c>
      <c r="W4358" s="3" t="str">
        <f>IF(AND(T4358&lt;&gt;"_U",T4358&lt;&gt;"c",J4358&lt;&gt;9,J4358&lt;&gt;99),IFERROR(VLOOKUP(A4358,'TA Total'!$A$2:$W$10000,18,0),"."),".")</f>
        <v>.</v>
      </c>
    </row>
    <row r="4359" spans="1:23" x14ac:dyDescent="0.2">
      <c r="A4359" s="1" t="str">
        <f t="shared" si="136"/>
        <v>2018|Area Outside Territorial Authority|Female / Wahine</v>
      </c>
      <c r="B4359" t="s">
        <v>20</v>
      </c>
      <c r="C4359" t="s">
        <v>21</v>
      </c>
      <c r="D4359" t="s">
        <v>22</v>
      </c>
      <c r="E4359" t="s">
        <v>23</v>
      </c>
      <c r="F4359">
        <v>2018</v>
      </c>
      <c r="G4359">
        <v>2018</v>
      </c>
      <c r="H4359">
        <v>999</v>
      </c>
      <c r="I4359" t="s">
        <v>81</v>
      </c>
      <c r="J4359">
        <v>3</v>
      </c>
      <c r="K4359" t="s">
        <v>39</v>
      </c>
      <c r="L4359">
        <v>99</v>
      </c>
      <c r="M4359" t="s">
        <v>26</v>
      </c>
      <c r="N4359">
        <v>99</v>
      </c>
      <c r="O4359" t="s">
        <v>27</v>
      </c>
      <c r="P4359">
        <v>2</v>
      </c>
      <c r="Q4359" t="s">
        <v>31</v>
      </c>
      <c r="T4359" t="s">
        <v>150</v>
      </c>
      <c r="U4359" t="s">
        <v>149</v>
      </c>
      <c r="V4359" s="3" t="str">
        <f t="shared" si="137"/>
        <v>.</v>
      </c>
      <c r="W4359" s="3" t="str">
        <f>IF(AND(T4359&lt;&gt;"_U",T4359&lt;&gt;"c",J4359&lt;&gt;9,J4359&lt;&gt;99),IFERROR(VLOOKUP(A4359,'TA Total'!$A$2:$W$10000,18,0),"."),".")</f>
        <v>.</v>
      </c>
    </row>
    <row r="4360" spans="1:23" x14ac:dyDescent="0.2">
      <c r="A4360" s="1" t="str">
        <f t="shared" si="136"/>
        <v>2018|Area Outside Territorial Authority|Another gender / He ira kÄ“ anÅ</v>
      </c>
      <c r="B4360" t="s">
        <v>20</v>
      </c>
      <c r="C4360" t="s">
        <v>21</v>
      </c>
      <c r="D4360" t="s">
        <v>22</v>
      </c>
      <c r="E4360" t="s">
        <v>23</v>
      </c>
      <c r="F4360">
        <v>2018</v>
      </c>
      <c r="G4360">
        <v>2018</v>
      </c>
      <c r="H4360">
        <v>999</v>
      </c>
      <c r="I4360" t="s">
        <v>81</v>
      </c>
      <c r="J4360">
        <v>3</v>
      </c>
      <c r="K4360" t="s">
        <v>39</v>
      </c>
      <c r="L4360">
        <v>99</v>
      </c>
      <c r="M4360" t="s">
        <v>26</v>
      </c>
      <c r="N4360">
        <v>99</v>
      </c>
      <c r="O4360" t="s">
        <v>27</v>
      </c>
      <c r="P4360">
        <v>3</v>
      </c>
      <c r="Q4360" t="s">
        <v>28</v>
      </c>
      <c r="T4360" t="s">
        <v>36</v>
      </c>
      <c r="U4360" t="s">
        <v>37</v>
      </c>
      <c r="V4360" s="3" t="str">
        <f t="shared" si="137"/>
        <v>.</v>
      </c>
      <c r="W4360" s="3" t="str">
        <f>IF(AND(T4360&lt;&gt;"_U",T4360&lt;&gt;"c",J4360&lt;&gt;9,J4360&lt;&gt;99),IFERROR(VLOOKUP(A4360,'TA Total'!$A$2:$W$10000,18,0),"."),".")</f>
        <v>.</v>
      </c>
    </row>
    <row r="4361" spans="1:23" x14ac:dyDescent="0.2">
      <c r="A4361" s="1" t="str">
        <f t="shared" si="136"/>
        <v>2018|Area Outside Territorial Authority|Total - gender</v>
      </c>
      <c r="B4361" t="s">
        <v>20</v>
      </c>
      <c r="C4361" t="s">
        <v>21</v>
      </c>
      <c r="D4361" t="s">
        <v>22</v>
      </c>
      <c r="E4361" t="s">
        <v>23</v>
      </c>
      <c r="F4361">
        <v>2018</v>
      </c>
      <c r="G4361">
        <v>2018</v>
      </c>
      <c r="H4361">
        <v>999</v>
      </c>
      <c r="I4361" t="s">
        <v>81</v>
      </c>
      <c r="J4361">
        <v>3</v>
      </c>
      <c r="K4361" t="s">
        <v>39</v>
      </c>
      <c r="L4361">
        <v>99</v>
      </c>
      <c r="M4361" t="s">
        <v>26</v>
      </c>
      <c r="N4361">
        <v>99</v>
      </c>
      <c r="O4361" t="s">
        <v>27</v>
      </c>
      <c r="P4361">
        <v>99</v>
      </c>
      <c r="Q4361" t="s">
        <v>42</v>
      </c>
      <c r="R4361">
        <v>3</v>
      </c>
      <c r="V4361" s="3">
        <f t="shared" si="137"/>
        <v>11.11</v>
      </c>
      <c r="W4361" s="3">
        <f>IF(AND(T4361&lt;&gt;"_U",T4361&lt;&gt;"c",J4361&lt;&gt;9,J4361&lt;&gt;99),IFERROR(VLOOKUP(A4361,'TA Total'!$A$2:$W$10000,18,0),"."),".")</f>
        <v>27</v>
      </c>
    </row>
    <row r="4362" spans="1:23" x14ac:dyDescent="0.2">
      <c r="A4362" s="1" t="str">
        <f t="shared" si="136"/>
        <v>2018|Area Outside Territorial Authority|Male / TÄne</v>
      </c>
      <c r="B4362" t="s">
        <v>20</v>
      </c>
      <c r="C4362" t="s">
        <v>21</v>
      </c>
      <c r="D4362" t="s">
        <v>22</v>
      </c>
      <c r="E4362" t="s">
        <v>23</v>
      </c>
      <c r="F4362">
        <v>2018</v>
      </c>
      <c r="G4362">
        <v>2018</v>
      </c>
      <c r="H4362">
        <v>999</v>
      </c>
      <c r="I4362" t="s">
        <v>81</v>
      </c>
      <c r="J4362">
        <v>4</v>
      </c>
      <c r="K4362" t="s">
        <v>54</v>
      </c>
      <c r="L4362">
        <v>99</v>
      </c>
      <c r="M4362" t="s">
        <v>26</v>
      </c>
      <c r="N4362">
        <v>99</v>
      </c>
      <c r="O4362" t="s">
        <v>27</v>
      </c>
      <c r="P4362">
        <v>1</v>
      </c>
      <c r="Q4362" t="s">
        <v>34</v>
      </c>
      <c r="T4362" t="s">
        <v>150</v>
      </c>
      <c r="U4362" t="s">
        <v>149</v>
      </c>
      <c r="V4362" s="3" t="str">
        <f t="shared" si="137"/>
        <v>.</v>
      </c>
      <c r="W4362" s="3" t="str">
        <f>IF(AND(T4362&lt;&gt;"_U",T4362&lt;&gt;"c",J4362&lt;&gt;9,J4362&lt;&gt;99),IFERROR(VLOOKUP(A4362,'TA Total'!$A$2:$W$10000,18,0),"."),".")</f>
        <v>.</v>
      </c>
    </row>
    <row r="4363" spans="1:23" x14ac:dyDescent="0.2">
      <c r="A4363" s="1" t="str">
        <f t="shared" si="136"/>
        <v>2018|Area Outside Territorial Authority|Female / Wahine</v>
      </c>
      <c r="B4363" t="s">
        <v>20</v>
      </c>
      <c r="C4363" t="s">
        <v>21</v>
      </c>
      <c r="D4363" t="s">
        <v>22</v>
      </c>
      <c r="E4363" t="s">
        <v>23</v>
      </c>
      <c r="F4363">
        <v>2018</v>
      </c>
      <c r="G4363">
        <v>2018</v>
      </c>
      <c r="H4363">
        <v>999</v>
      </c>
      <c r="I4363" t="s">
        <v>81</v>
      </c>
      <c r="J4363">
        <v>4</v>
      </c>
      <c r="K4363" t="s">
        <v>54</v>
      </c>
      <c r="L4363">
        <v>99</v>
      </c>
      <c r="M4363" t="s">
        <v>26</v>
      </c>
      <c r="N4363">
        <v>99</v>
      </c>
      <c r="O4363" t="s">
        <v>27</v>
      </c>
      <c r="P4363">
        <v>2</v>
      </c>
      <c r="Q4363" t="s">
        <v>31</v>
      </c>
      <c r="T4363" t="s">
        <v>150</v>
      </c>
      <c r="U4363" t="s">
        <v>149</v>
      </c>
      <c r="V4363" s="3" t="str">
        <f t="shared" si="137"/>
        <v>.</v>
      </c>
      <c r="W4363" s="3" t="str">
        <f>IF(AND(T4363&lt;&gt;"_U",T4363&lt;&gt;"c",J4363&lt;&gt;9,J4363&lt;&gt;99),IFERROR(VLOOKUP(A4363,'TA Total'!$A$2:$W$10000,18,0),"."),".")</f>
        <v>.</v>
      </c>
    </row>
    <row r="4364" spans="1:23" x14ac:dyDescent="0.2">
      <c r="A4364" s="1" t="str">
        <f t="shared" si="136"/>
        <v>2018|Area Outside Territorial Authority|Another gender / He ira kÄ“ anÅ</v>
      </c>
      <c r="B4364" t="s">
        <v>20</v>
      </c>
      <c r="C4364" t="s">
        <v>21</v>
      </c>
      <c r="D4364" t="s">
        <v>22</v>
      </c>
      <c r="E4364" t="s">
        <v>23</v>
      </c>
      <c r="F4364">
        <v>2018</v>
      </c>
      <c r="G4364">
        <v>2018</v>
      </c>
      <c r="H4364">
        <v>999</v>
      </c>
      <c r="I4364" t="s">
        <v>81</v>
      </c>
      <c r="J4364">
        <v>4</v>
      </c>
      <c r="K4364" t="s">
        <v>54</v>
      </c>
      <c r="L4364">
        <v>99</v>
      </c>
      <c r="M4364" t="s">
        <v>26</v>
      </c>
      <c r="N4364">
        <v>99</v>
      </c>
      <c r="O4364" t="s">
        <v>27</v>
      </c>
      <c r="P4364">
        <v>3</v>
      </c>
      <c r="Q4364" t="s">
        <v>28</v>
      </c>
      <c r="T4364" t="s">
        <v>36</v>
      </c>
      <c r="U4364" t="s">
        <v>37</v>
      </c>
      <c r="V4364" s="3" t="str">
        <f t="shared" si="137"/>
        <v>.</v>
      </c>
      <c r="W4364" s="3" t="str">
        <f>IF(AND(T4364&lt;&gt;"_U",T4364&lt;&gt;"c",J4364&lt;&gt;9,J4364&lt;&gt;99),IFERROR(VLOOKUP(A4364,'TA Total'!$A$2:$W$10000,18,0),"."),".")</f>
        <v>.</v>
      </c>
    </row>
    <row r="4365" spans="1:23" x14ac:dyDescent="0.2">
      <c r="A4365" s="1" t="str">
        <f t="shared" si="136"/>
        <v>2018|Area Outside Territorial Authority|Total - gender</v>
      </c>
      <c r="B4365" t="s">
        <v>20</v>
      </c>
      <c r="C4365" t="s">
        <v>21</v>
      </c>
      <c r="D4365" t="s">
        <v>22</v>
      </c>
      <c r="E4365" t="s">
        <v>23</v>
      </c>
      <c r="F4365">
        <v>2018</v>
      </c>
      <c r="G4365">
        <v>2018</v>
      </c>
      <c r="H4365">
        <v>999</v>
      </c>
      <c r="I4365" t="s">
        <v>81</v>
      </c>
      <c r="J4365">
        <v>4</v>
      </c>
      <c r="K4365" t="s">
        <v>54</v>
      </c>
      <c r="L4365">
        <v>99</v>
      </c>
      <c r="M4365" t="s">
        <v>26</v>
      </c>
      <c r="N4365">
        <v>99</v>
      </c>
      <c r="O4365" t="s">
        <v>27</v>
      </c>
      <c r="P4365">
        <v>99</v>
      </c>
      <c r="Q4365" t="s">
        <v>42</v>
      </c>
      <c r="R4365">
        <v>0</v>
      </c>
      <c r="V4365" s="3">
        <f t="shared" si="137"/>
        <v>0</v>
      </c>
      <c r="W4365" s="3">
        <f>IF(AND(T4365&lt;&gt;"_U",T4365&lt;&gt;"c",J4365&lt;&gt;9,J4365&lt;&gt;99),IFERROR(VLOOKUP(A4365,'TA Total'!$A$2:$W$10000,18,0),"."),".")</f>
        <v>27</v>
      </c>
    </row>
    <row r="4366" spans="1:23" x14ac:dyDescent="0.2">
      <c r="A4366" s="1" t="str">
        <f t="shared" si="136"/>
        <v>2018|Area Outside Territorial Authority|Male / TÄne</v>
      </c>
      <c r="B4366" t="s">
        <v>20</v>
      </c>
      <c r="C4366" t="s">
        <v>21</v>
      </c>
      <c r="D4366" t="s">
        <v>22</v>
      </c>
      <c r="E4366" t="s">
        <v>23</v>
      </c>
      <c r="F4366">
        <v>2018</v>
      </c>
      <c r="G4366">
        <v>2018</v>
      </c>
      <c r="H4366">
        <v>999</v>
      </c>
      <c r="I4366" t="s">
        <v>81</v>
      </c>
      <c r="J4366">
        <v>5</v>
      </c>
      <c r="K4366" t="s">
        <v>33</v>
      </c>
      <c r="L4366">
        <v>99</v>
      </c>
      <c r="M4366" t="s">
        <v>26</v>
      </c>
      <c r="N4366">
        <v>99</v>
      </c>
      <c r="O4366" t="s">
        <v>27</v>
      </c>
      <c r="P4366">
        <v>1</v>
      </c>
      <c r="Q4366" t="s">
        <v>34</v>
      </c>
      <c r="T4366" t="s">
        <v>150</v>
      </c>
      <c r="U4366" t="s">
        <v>149</v>
      </c>
      <c r="V4366" s="3" t="str">
        <f t="shared" si="137"/>
        <v>.</v>
      </c>
      <c r="W4366" s="3" t="str">
        <f>IF(AND(T4366&lt;&gt;"_U",T4366&lt;&gt;"c",J4366&lt;&gt;9,J4366&lt;&gt;99),IFERROR(VLOOKUP(A4366,'TA Total'!$A$2:$W$10000,18,0),"."),".")</f>
        <v>.</v>
      </c>
    </row>
    <row r="4367" spans="1:23" x14ac:dyDescent="0.2">
      <c r="A4367" s="1" t="str">
        <f t="shared" si="136"/>
        <v>2018|Area Outside Territorial Authority|Female / Wahine</v>
      </c>
      <c r="B4367" t="s">
        <v>20</v>
      </c>
      <c r="C4367" t="s">
        <v>21</v>
      </c>
      <c r="D4367" t="s">
        <v>22</v>
      </c>
      <c r="E4367" t="s">
        <v>23</v>
      </c>
      <c r="F4367">
        <v>2018</v>
      </c>
      <c r="G4367">
        <v>2018</v>
      </c>
      <c r="H4367">
        <v>999</v>
      </c>
      <c r="I4367" t="s">
        <v>81</v>
      </c>
      <c r="J4367">
        <v>5</v>
      </c>
      <c r="K4367" t="s">
        <v>33</v>
      </c>
      <c r="L4367">
        <v>99</v>
      </c>
      <c r="M4367" t="s">
        <v>26</v>
      </c>
      <c r="N4367">
        <v>99</v>
      </c>
      <c r="O4367" t="s">
        <v>27</v>
      </c>
      <c r="P4367">
        <v>2</v>
      </c>
      <c r="Q4367" t="s">
        <v>31</v>
      </c>
      <c r="T4367" t="s">
        <v>150</v>
      </c>
      <c r="U4367" t="s">
        <v>149</v>
      </c>
      <c r="V4367" s="3" t="str">
        <f t="shared" si="137"/>
        <v>.</v>
      </c>
      <c r="W4367" s="3" t="str">
        <f>IF(AND(T4367&lt;&gt;"_U",T4367&lt;&gt;"c",J4367&lt;&gt;9,J4367&lt;&gt;99),IFERROR(VLOOKUP(A4367,'TA Total'!$A$2:$W$10000,18,0),"."),".")</f>
        <v>.</v>
      </c>
    </row>
    <row r="4368" spans="1:23" x14ac:dyDescent="0.2">
      <c r="A4368" s="1" t="str">
        <f t="shared" si="136"/>
        <v>2018|Area Outside Territorial Authority|Another gender / He ira kÄ“ anÅ</v>
      </c>
      <c r="B4368" t="s">
        <v>20</v>
      </c>
      <c r="C4368" t="s">
        <v>21</v>
      </c>
      <c r="D4368" t="s">
        <v>22</v>
      </c>
      <c r="E4368" t="s">
        <v>23</v>
      </c>
      <c r="F4368">
        <v>2018</v>
      </c>
      <c r="G4368">
        <v>2018</v>
      </c>
      <c r="H4368">
        <v>999</v>
      </c>
      <c r="I4368" t="s">
        <v>81</v>
      </c>
      <c r="J4368">
        <v>5</v>
      </c>
      <c r="K4368" t="s">
        <v>33</v>
      </c>
      <c r="L4368">
        <v>99</v>
      </c>
      <c r="M4368" t="s">
        <v>26</v>
      </c>
      <c r="N4368">
        <v>99</v>
      </c>
      <c r="O4368" t="s">
        <v>27</v>
      </c>
      <c r="P4368">
        <v>3</v>
      </c>
      <c r="Q4368" t="s">
        <v>28</v>
      </c>
      <c r="T4368" t="s">
        <v>36</v>
      </c>
      <c r="U4368" t="s">
        <v>37</v>
      </c>
      <c r="V4368" s="3" t="str">
        <f t="shared" si="137"/>
        <v>.</v>
      </c>
      <c r="W4368" s="3" t="str">
        <f>IF(AND(T4368&lt;&gt;"_U",T4368&lt;&gt;"c",J4368&lt;&gt;9,J4368&lt;&gt;99),IFERROR(VLOOKUP(A4368,'TA Total'!$A$2:$W$10000,18,0),"."),".")</f>
        <v>.</v>
      </c>
    </row>
    <row r="4369" spans="1:23" x14ac:dyDescent="0.2">
      <c r="A4369" s="1" t="str">
        <f t="shared" si="136"/>
        <v>2018|Area Outside Territorial Authority|Total - gender</v>
      </c>
      <c r="B4369" t="s">
        <v>20</v>
      </c>
      <c r="C4369" t="s">
        <v>21</v>
      </c>
      <c r="D4369" t="s">
        <v>22</v>
      </c>
      <c r="E4369" t="s">
        <v>23</v>
      </c>
      <c r="F4369">
        <v>2018</v>
      </c>
      <c r="G4369">
        <v>2018</v>
      </c>
      <c r="H4369">
        <v>999</v>
      </c>
      <c r="I4369" t="s">
        <v>81</v>
      </c>
      <c r="J4369">
        <v>5</v>
      </c>
      <c r="K4369" t="s">
        <v>33</v>
      </c>
      <c r="L4369">
        <v>99</v>
      </c>
      <c r="M4369" t="s">
        <v>26</v>
      </c>
      <c r="N4369">
        <v>99</v>
      </c>
      <c r="O4369" t="s">
        <v>27</v>
      </c>
      <c r="P4369">
        <v>99</v>
      </c>
      <c r="Q4369" t="s">
        <v>42</v>
      </c>
      <c r="R4369">
        <v>3</v>
      </c>
      <c r="V4369" s="3">
        <f t="shared" si="137"/>
        <v>11.11</v>
      </c>
      <c r="W4369" s="3">
        <f>IF(AND(T4369&lt;&gt;"_U",T4369&lt;&gt;"c",J4369&lt;&gt;9,J4369&lt;&gt;99),IFERROR(VLOOKUP(A4369,'TA Total'!$A$2:$W$10000,18,0),"."),".")</f>
        <v>27</v>
      </c>
    </row>
    <row r="4370" spans="1:23" x14ac:dyDescent="0.2">
      <c r="A4370" s="1" t="str">
        <f t="shared" si="136"/>
        <v>2018|Area Outside Territorial Authority|Male / TÄne</v>
      </c>
      <c r="B4370" t="s">
        <v>20</v>
      </c>
      <c r="C4370" t="s">
        <v>21</v>
      </c>
      <c r="D4370" t="s">
        <v>22</v>
      </c>
      <c r="E4370" t="s">
        <v>23</v>
      </c>
      <c r="F4370">
        <v>2018</v>
      </c>
      <c r="G4370">
        <v>2018</v>
      </c>
      <c r="H4370">
        <v>999</v>
      </c>
      <c r="I4370" t="s">
        <v>81</v>
      </c>
      <c r="J4370">
        <v>6</v>
      </c>
      <c r="K4370" t="s">
        <v>52</v>
      </c>
      <c r="L4370">
        <v>99</v>
      </c>
      <c r="M4370" t="s">
        <v>26</v>
      </c>
      <c r="N4370">
        <v>99</v>
      </c>
      <c r="O4370" t="s">
        <v>27</v>
      </c>
      <c r="P4370">
        <v>1</v>
      </c>
      <c r="Q4370" t="s">
        <v>34</v>
      </c>
      <c r="T4370" t="s">
        <v>150</v>
      </c>
      <c r="U4370" t="s">
        <v>149</v>
      </c>
      <c r="V4370" s="3" t="str">
        <f t="shared" si="137"/>
        <v>.</v>
      </c>
      <c r="W4370" s="3" t="str">
        <f>IF(AND(T4370&lt;&gt;"_U",T4370&lt;&gt;"c",J4370&lt;&gt;9,J4370&lt;&gt;99),IFERROR(VLOOKUP(A4370,'TA Total'!$A$2:$W$10000,18,0),"."),".")</f>
        <v>.</v>
      </c>
    </row>
    <row r="4371" spans="1:23" x14ac:dyDescent="0.2">
      <c r="A4371" s="1" t="str">
        <f t="shared" si="136"/>
        <v>2018|Area Outside Territorial Authority|Female / Wahine</v>
      </c>
      <c r="B4371" t="s">
        <v>20</v>
      </c>
      <c r="C4371" t="s">
        <v>21</v>
      </c>
      <c r="D4371" t="s">
        <v>22</v>
      </c>
      <c r="E4371" t="s">
        <v>23</v>
      </c>
      <c r="F4371">
        <v>2018</v>
      </c>
      <c r="G4371">
        <v>2018</v>
      </c>
      <c r="H4371">
        <v>999</v>
      </c>
      <c r="I4371" t="s">
        <v>81</v>
      </c>
      <c r="J4371">
        <v>6</v>
      </c>
      <c r="K4371" t="s">
        <v>52</v>
      </c>
      <c r="L4371">
        <v>99</v>
      </c>
      <c r="M4371" t="s">
        <v>26</v>
      </c>
      <c r="N4371">
        <v>99</v>
      </c>
      <c r="O4371" t="s">
        <v>27</v>
      </c>
      <c r="P4371">
        <v>2</v>
      </c>
      <c r="Q4371" t="s">
        <v>31</v>
      </c>
      <c r="R4371">
        <v>6</v>
      </c>
      <c r="V4371" s="3">
        <f t="shared" si="137"/>
        <v>50</v>
      </c>
      <c r="W4371" s="3">
        <f>IF(AND(T4371&lt;&gt;"_U",T4371&lt;&gt;"c",J4371&lt;&gt;9,J4371&lt;&gt;99),IFERROR(VLOOKUP(A4371,'TA Total'!$A$2:$W$10000,18,0),"."),".")</f>
        <v>12</v>
      </c>
    </row>
    <row r="4372" spans="1:23" x14ac:dyDescent="0.2">
      <c r="A4372" s="1" t="str">
        <f t="shared" si="136"/>
        <v>2018|Area Outside Territorial Authority|Another gender / He ira kÄ“ anÅ</v>
      </c>
      <c r="B4372" t="s">
        <v>20</v>
      </c>
      <c r="C4372" t="s">
        <v>21</v>
      </c>
      <c r="D4372" t="s">
        <v>22</v>
      </c>
      <c r="E4372" t="s">
        <v>23</v>
      </c>
      <c r="F4372">
        <v>2018</v>
      </c>
      <c r="G4372">
        <v>2018</v>
      </c>
      <c r="H4372">
        <v>999</v>
      </c>
      <c r="I4372" t="s">
        <v>81</v>
      </c>
      <c r="J4372">
        <v>6</v>
      </c>
      <c r="K4372" t="s">
        <v>52</v>
      </c>
      <c r="L4372">
        <v>99</v>
      </c>
      <c r="M4372" t="s">
        <v>26</v>
      </c>
      <c r="N4372">
        <v>99</v>
      </c>
      <c r="O4372" t="s">
        <v>27</v>
      </c>
      <c r="P4372">
        <v>3</v>
      </c>
      <c r="Q4372" t="s">
        <v>28</v>
      </c>
      <c r="T4372" t="s">
        <v>36</v>
      </c>
      <c r="U4372" t="s">
        <v>37</v>
      </c>
      <c r="V4372" s="3" t="str">
        <f t="shared" si="137"/>
        <v>.</v>
      </c>
      <c r="W4372" s="3" t="str">
        <f>IF(AND(T4372&lt;&gt;"_U",T4372&lt;&gt;"c",J4372&lt;&gt;9,J4372&lt;&gt;99),IFERROR(VLOOKUP(A4372,'TA Total'!$A$2:$W$10000,18,0),"."),".")</f>
        <v>.</v>
      </c>
    </row>
    <row r="4373" spans="1:23" x14ac:dyDescent="0.2">
      <c r="A4373" s="1" t="str">
        <f t="shared" si="136"/>
        <v>2018|Area Outside Territorial Authority|Total - gender</v>
      </c>
      <c r="B4373" t="s">
        <v>20</v>
      </c>
      <c r="C4373" t="s">
        <v>21</v>
      </c>
      <c r="D4373" t="s">
        <v>22</v>
      </c>
      <c r="E4373" t="s">
        <v>23</v>
      </c>
      <c r="F4373">
        <v>2018</v>
      </c>
      <c r="G4373">
        <v>2018</v>
      </c>
      <c r="H4373">
        <v>999</v>
      </c>
      <c r="I4373" t="s">
        <v>81</v>
      </c>
      <c r="J4373">
        <v>6</v>
      </c>
      <c r="K4373" t="s">
        <v>52</v>
      </c>
      <c r="L4373">
        <v>99</v>
      </c>
      <c r="M4373" t="s">
        <v>26</v>
      </c>
      <c r="N4373">
        <v>99</v>
      </c>
      <c r="O4373" t="s">
        <v>27</v>
      </c>
      <c r="P4373">
        <v>99</v>
      </c>
      <c r="Q4373" t="s">
        <v>42</v>
      </c>
      <c r="R4373">
        <v>9</v>
      </c>
      <c r="V4373" s="3">
        <f t="shared" si="137"/>
        <v>33.33</v>
      </c>
      <c r="W4373" s="3">
        <f>IF(AND(T4373&lt;&gt;"_U",T4373&lt;&gt;"c",J4373&lt;&gt;9,J4373&lt;&gt;99),IFERROR(VLOOKUP(A4373,'TA Total'!$A$2:$W$10000,18,0),"."),".")</f>
        <v>27</v>
      </c>
    </row>
    <row r="4374" spans="1:23" x14ac:dyDescent="0.2">
      <c r="A4374" s="1" t="str">
        <f t="shared" si="136"/>
        <v>2018|Area Outside Territorial Authority|Male / TÄne</v>
      </c>
      <c r="B4374" t="s">
        <v>20</v>
      </c>
      <c r="C4374" t="s">
        <v>21</v>
      </c>
      <c r="D4374" t="s">
        <v>22</v>
      </c>
      <c r="E4374" t="s">
        <v>23</v>
      </c>
      <c r="F4374">
        <v>2018</v>
      </c>
      <c r="G4374">
        <v>2018</v>
      </c>
      <c r="H4374">
        <v>999</v>
      </c>
      <c r="I4374" t="s">
        <v>81</v>
      </c>
      <c r="J4374">
        <v>9</v>
      </c>
      <c r="K4374" t="s">
        <v>25</v>
      </c>
      <c r="L4374">
        <v>99</v>
      </c>
      <c r="M4374" t="s">
        <v>26</v>
      </c>
      <c r="N4374">
        <v>99</v>
      </c>
      <c r="O4374" t="s">
        <v>27</v>
      </c>
      <c r="P4374">
        <v>1</v>
      </c>
      <c r="Q4374" t="s">
        <v>34</v>
      </c>
      <c r="T4374" t="s">
        <v>150</v>
      </c>
      <c r="U4374" t="s">
        <v>149</v>
      </c>
      <c r="V4374" s="3" t="str">
        <f t="shared" si="137"/>
        <v>.</v>
      </c>
      <c r="W4374" s="3" t="str">
        <f>IF(AND(T4374&lt;&gt;"_U",T4374&lt;&gt;"c",J4374&lt;&gt;9,J4374&lt;&gt;99),IFERROR(VLOOKUP(A4374,'TA Total'!$A$2:$W$10000,18,0),"."),".")</f>
        <v>.</v>
      </c>
    </row>
    <row r="4375" spans="1:23" x14ac:dyDescent="0.2">
      <c r="A4375" s="1" t="str">
        <f t="shared" si="136"/>
        <v>2018|Area Outside Territorial Authority|Female / Wahine</v>
      </c>
      <c r="B4375" t="s">
        <v>20</v>
      </c>
      <c r="C4375" t="s">
        <v>21</v>
      </c>
      <c r="D4375" t="s">
        <v>22</v>
      </c>
      <c r="E4375" t="s">
        <v>23</v>
      </c>
      <c r="F4375">
        <v>2018</v>
      </c>
      <c r="G4375">
        <v>2018</v>
      </c>
      <c r="H4375">
        <v>999</v>
      </c>
      <c r="I4375" t="s">
        <v>81</v>
      </c>
      <c r="J4375">
        <v>9</v>
      </c>
      <c r="K4375" t="s">
        <v>25</v>
      </c>
      <c r="L4375">
        <v>99</v>
      </c>
      <c r="M4375" t="s">
        <v>26</v>
      </c>
      <c r="N4375">
        <v>99</v>
      </c>
      <c r="O4375" t="s">
        <v>27</v>
      </c>
      <c r="P4375">
        <v>2</v>
      </c>
      <c r="Q4375" t="s">
        <v>31</v>
      </c>
      <c r="T4375" t="s">
        <v>150</v>
      </c>
      <c r="U4375" t="s">
        <v>149</v>
      </c>
      <c r="V4375" s="3" t="str">
        <f t="shared" si="137"/>
        <v>.</v>
      </c>
      <c r="W4375" s="3" t="str">
        <f>IF(AND(T4375&lt;&gt;"_U",T4375&lt;&gt;"c",J4375&lt;&gt;9,J4375&lt;&gt;99),IFERROR(VLOOKUP(A4375,'TA Total'!$A$2:$W$10000,18,0),"."),".")</f>
        <v>.</v>
      </c>
    </row>
    <row r="4376" spans="1:23" x14ac:dyDescent="0.2">
      <c r="A4376" s="1" t="str">
        <f t="shared" si="136"/>
        <v>2018|Area Outside Territorial Authority|Another gender / He ira kÄ“ anÅ</v>
      </c>
      <c r="B4376" t="s">
        <v>20</v>
      </c>
      <c r="C4376" t="s">
        <v>21</v>
      </c>
      <c r="D4376" t="s">
        <v>22</v>
      </c>
      <c r="E4376" t="s">
        <v>23</v>
      </c>
      <c r="F4376">
        <v>2018</v>
      </c>
      <c r="G4376">
        <v>2018</v>
      </c>
      <c r="H4376">
        <v>999</v>
      </c>
      <c r="I4376" t="s">
        <v>81</v>
      </c>
      <c r="J4376">
        <v>9</v>
      </c>
      <c r="K4376" t="s">
        <v>25</v>
      </c>
      <c r="L4376">
        <v>99</v>
      </c>
      <c r="M4376" t="s">
        <v>26</v>
      </c>
      <c r="N4376">
        <v>99</v>
      </c>
      <c r="O4376" t="s">
        <v>27</v>
      </c>
      <c r="P4376">
        <v>3</v>
      </c>
      <c r="Q4376" t="s">
        <v>28</v>
      </c>
      <c r="T4376" t="s">
        <v>36</v>
      </c>
      <c r="U4376" t="s">
        <v>37</v>
      </c>
      <c r="V4376" s="3" t="str">
        <f t="shared" si="137"/>
        <v>.</v>
      </c>
      <c r="W4376" s="3" t="str">
        <f>IF(AND(T4376&lt;&gt;"_U",T4376&lt;&gt;"c",J4376&lt;&gt;9,J4376&lt;&gt;99),IFERROR(VLOOKUP(A4376,'TA Total'!$A$2:$W$10000,18,0),"."),".")</f>
        <v>.</v>
      </c>
    </row>
    <row r="4377" spans="1:23" x14ac:dyDescent="0.2">
      <c r="A4377" s="1" t="str">
        <f t="shared" si="136"/>
        <v>2018|Area Outside Territorial Authority|Total - gender</v>
      </c>
      <c r="B4377" t="s">
        <v>20</v>
      </c>
      <c r="C4377" t="s">
        <v>21</v>
      </c>
      <c r="D4377" t="s">
        <v>22</v>
      </c>
      <c r="E4377" t="s">
        <v>23</v>
      </c>
      <c r="F4377">
        <v>2018</v>
      </c>
      <c r="G4377">
        <v>2018</v>
      </c>
      <c r="H4377">
        <v>999</v>
      </c>
      <c r="I4377" t="s">
        <v>81</v>
      </c>
      <c r="J4377">
        <v>9</v>
      </c>
      <c r="K4377" t="s">
        <v>25</v>
      </c>
      <c r="L4377">
        <v>99</v>
      </c>
      <c r="M4377" t="s">
        <v>26</v>
      </c>
      <c r="N4377">
        <v>99</v>
      </c>
      <c r="O4377" t="s">
        <v>27</v>
      </c>
      <c r="P4377">
        <v>99</v>
      </c>
      <c r="Q4377" t="s">
        <v>42</v>
      </c>
      <c r="R4377">
        <v>9</v>
      </c>
      <c r="V4377" s="3" t="str">
        <f t="shared" si="137"/>
        <v>.</v>
      </c>
      <c r="W4377" s="3" t="str">
        <f>IF(AND(T4377&lt;&gt;"_U",T4377&lt;&gt;"c",J4377&lt;&gt;9,J4377&lt;&gt;99),IFERROR(VLOOKUP(A4377,'TA Total'!$A$2:$W$10000,18,0),"."),".")</f>
        <v>.</v>
      </c>
    </row>
    <row r="4378" spans="1:23" x14ac:dyDescent="0.2">
      <c r="A4378" s="1" t="str">
        <f t="shared" si="136"/>
        <v>2018|Area Outside Territorial Authority|Male / TÄne</v>
      </c>
      <c r="B4378" t="s">
        <v>20</v>
      </c>
      <c r="C4378" t="s">
        <v>21</v>
      </c>
      <c r="D4378" t="s">
        <v>22</v>
      </c>
      <c r="E4378" t="s">
        <v>23</v>
      </c>
      <c r="F4378">
        <v>2018</v>
      </c>
      <c r="G4378">
        <v>2018</v>
      </c>
      <c r="H4378">
        <v>999</v>
      </c>
      <c r="I4378" t="s">
        <v>81</v>
      </c>
      <c r="J4378">
        <v>77</v>
      </c>
      <c r="K4378" t="s">
        <v>49</v>
      </c>
      <c r="L4378">
        <v>99</v>
      </c>
      <c r="M4378" t="s">
        <v>26</v>
      </c>
      <c r="N4378">
        <v>99</v>
      </c>
      <c r="O4378" t="s">
        <v>27</v>
      </c>
      <c r="P4378">
        <v>1</v>
      </c>
      <c r="Q4378" t="s">
        <v>34</v>
      </c>
      <c r="R4378">
        <v>15</v>
      </c>
      <c r="V4378" s="3">
        <f t="shared" si="137"/>
        <v>100</v>
      </c>
      <c r="W4378" s="3">
        <f>IF(AND(T4378&lt;&gt;"_U",T4378&lt;&gt;"c",J4378&lt;&gt;9,J4378&lt;&gt;99),IFERROR(VLOOKUP(A4378,'TA Total'!$A$2:$W$10000,18,0),"."),".")</f>
        <v>15</v>
      </c>
    </row>
    <row r="4379" spans="1:23" x14ac:dyDescent="0.2">
      <c r="A4379" s="1" t="str">
        <f t="shared" si="136"/>
        <v>2018|Area Outside Territorial Authority|Female / Wahine</v>
      </c>
      <c r="B4379" t="s">
        <v>20</v>
      </c>
      <c r="C4379" t="s">
        <v>21</v>
      </c>
      <c r="D4379" t="s">
        <v>22</v>
      </c>
      <c r="E4379" t="s">
        <v>23</v>
      </c>
      <c r="F4379">
        <v>2018</v>
      </c>
      <c r="G4379">
        <v>2018</v>
      </c>
      <c r="H4379">
        <v>999</v>
      </c>
      <c r="I4379" t="s">
        <v>81</v>
      </c>
      <c r="J4379">
        <v>77</v>
      </c>
      <c r="K4379" t="s">
        <v>49</v>
      </c>
      <c r="L4379">
        <v>99</v>
      </c>
      <c r="M4379" t="s">
        <v>26</v>
      </c>
      <c r="N4379">
        <v>99</v>
      </c>
      <c r="O4379" t="s">
        <v>27</v>
      </c>
      <c r="P4379">
        <v>2</v>
      </c>
      <c r="Q4379" t="s">
        <v>31</v>
      </c>
      <c r="R4379">
        <v>12</v>
      </c>
      <c r="V4379" s="3">
        <f t="shared" si="137"/>
        <v>100</v>
      </c>
      <c r="W4379" s="3">
        <f>IF(AND(T4379&lt;&gt;"_U",T4379&lt;&gt;"c",J4379&lt;&gt;9,J4379&lt;&gt;99),IFERROR(VLOOKUP(A4379,'TA Total'!$A$2:$W$10000,18,0),"."),".")</f>
        <v>12</v>
      </c>
    </row>
    <row r="4380" spans="1:23" x14ac:dyDescent="0.2">
      <c r="A4380" s="1" t="str">
        <f t="shared" si="136"/>
        <v>2018|Area Outside Territorial Authority|Another gender / He ira kÄ“ anÅ</v>
      </c>
      <c r="B4380" t="s">
        <v>20</v>
      </c>
      <c r="C4380" t="s">
        <v>21</v>
      </c>
      <c r="D4380" t="s">
        <v>22</v>
      </c>
      <c r="E4380" t="s">
        <v>23</v>
      </c>
      <c r="F4380">
        <v>2018</v>
      </c>
      <c r="G4380">
        <v>2018</v>
      </c>
      <c r="H4380">
        <v>999</v>
      </c>
      <c r="I4380" t="s">
        <v>81</v>
      </c>
      <c r="J4380">
        <v>77</v>
      </c>
      <c r="K4380" t="s">
        <v>49</v>
      </c>
      <c r="L4380">
        <v>99</v>
      </c>
      <c r="M4380" t="s">
        <v>26</v>
      </c>
      <c r="N4380">
        <v>99</v>
      </c>
      <c r="O4380" t="s">
        <v>27</v>
      </c>
      <c r="P4380">
        <v>3</v>
      </c>
      <c r="Q4380" t="s">
        <v>28</v>
      </c>
      <c r="T4380" t="s">
        <v>36</v>
      </c>
      <c r="U4380" t="s">
        <v>37</v>
      </c>
      <c r="V4380" s="3" t="str">
        <f t="shared" si="137"/>
        <v>.</v>
      </c>
      <c r="W4380" s="3" t="str">
        <f>IF(AND(T4380&lt;&gt;"_U",T4380&lt;&gt;"c",J4380&lt;&gt;9,J4380&lt;&gt;99),IFERROR(VLOOKUP(A4380,'TA Total'!$A$2:$W$10000,18,0),"."),".")</f>
        <v>.</v>
      </c>
    </row>
    <row r="4381" spans="1:23" x14ac:dyDescent="0.2">
      <c r="A4381" s="1" t="str">
        <f t="shared" si="136"/>
        <v>2018|Area Outside Territorial Authority|Total - gender</v>
      </c>
      <c r="B4381" t="s">
        <v>20</v>
      </c>
      <c r="C4381" t="s">
        <v>21</v>
      </c>
      <c r="D4381" t="s">
        <v>22</v>
      </c>
      <c r="E4381" t="s">
        <v>23</v>
      </c>
      <c r="F4381">
        <v>2018</v>
      </c>
      <c r="G4381">
        <v>2018</v>
      </c>
      <c r="H4381">
        <v>999</v>
      </c>
      <c r="I4381" t="s">
        <v>81</v>
      </c>
      <c r="J4381">
        <v>77</v>
      </c>
      <c r="K4381" t="s">
        <v>49</v>
      </c>
      <c r="L4381">
        <v>99</v>
      </c>
      <c r="M4381" t="s">
        <v>26</v>
      </c>
      <c r="N4381">
        <v>99</v>
      </c>
      <c r="O4381" t="s">
        <v>27</v>
      </c>
      <c r="P4381">
        <v>99</v>
      </c>
      <c r="Q4381" t="s">
        <v>42</v>
      </c>
      <c r="R4381">
        <v>27</v>
      </c>
      <c r="V4381" s="3">
        <f t="shared" si="137"/>
        <v>100</v>
      </c>
      <c r="W4381" s="3">
        <f>IF(AND(T4381&lt;&gt;"_U",T4381&lt;&gt;"c",J4381&lt;&gt;9,J4381&lt;&gt;99),IFERROR(VLOOKUP(A4381,'TA Total'!$A$2:$W$10000,18,0),"."),".")</f>
        <v>27</v>
      </c>
    </row>
    <row r="4382" spans="1:23" x14ac:dyDescent="0.2">
      <c r="A4382" s="1" t="str">
        <f t="shared" si="136"/>
        <v>2018|Area Outside Territorial Authority|Male / TÄne</v>
      </c>
      <c r="B4382" t="s">
        <v>20</v>
      </c>
      <c r="C4382" t="s">
        <v>21</v>
      </c>
      <c r="D4382" t="s">
        <v>22</v>
      </c>
      <c r="E4382" t="s">
        <v>23</v>
      </c>
      <c r="F4382">
        <v>2018</v>
      </c>
      <c r="G4382">
        <v>2018</v>
      </c>
      <c r="H4382">
        <v>999</v>
      </c>
      <c r="I4382" t="s">
        <v>81</v>
      </c>
      <c r="J4382">
        <v>99</v>
      </c>
      <c r="K4382" t="s">
        <v>47</v>
      </c>
      <c r="L4382">
        <v>99</v>
      </c>
      <c r="M4382" t="s">
        <v>26</v>
      </c>
      <c r="N4382">
        <v>99</v>
      </c>
      <c r="O4382" t="s">
        <v>27</v>
      </c>
      <c r="P4382">
        <v>1</v>
      </c>
      <c r="Q4382" t="s">
        <v>34</v>
      </c>
      <c r="R4382">
        <v>21</v>
      </c>
      <c r="V4382" s="3" t="str">
        <f t="shared" si="137"/>
        <v>.</v>
      </c>
      <c r="W4382" s="3" t="str">
        <f>IF(AND(T4382&lt;&gt;"_U",T4382&lt;&gt;"c",J4382&lt;&gt;9,J4382&lt;&gt;99),IFERROR(VLOOKUP(A4382,'TA Total'!$A$2:$W$10000,18,0),"."),".")</f>
        <v>.</v>
      </c>
    </row>
    <row r="4383" spans="1:23" x14ac:dyDescent="0.2">
      <c r="A4383" s="1" t="str">
        <f t="shared" si="136"/>
        <v>2018|Area Outside Territorial Authority|Female / Wahine</v>
      </c>
      <c r="B4383" t="s">
        <v>20</v>
      </c>
      <c r="C4383" t="s">
        <v>21</v>
      </c>
      <c r="D4383" t="s">
        <v>22</v>
      </c>
      <c r="E4383" t="s">
        <v>23</v>
      </c>
      <c r="F4383">
        <v>2018</v>
      </c>
      <c r="G4383">
        <v>2018</v>
      </c>
      <c r="H4383">
        <v>999</v>
      </c>
      <c r="I4383" t="s">
        <v>81</v>
      </c>
      <c r="J4383">
        <v>99</v>
      </c>
      <c r="K4383" t="s">
        <v>47</v>
      </c>
      <c r="L4383">
        <v>99</v>
      </c>
      <c r="M4383" t="s">
        <v>26</v>
      </c>
      <c r="N4383">
        <v>99</v>
      </c>
      <c r="O4383" t="s">
        <v>27</v>
      </c>
      <c r="P4383">
        <v>2</v>
      </c>
      <c r="Q4383" t="s">
        <v>31</v>
      </c>
      <c r="R4383">
        <v>15</v>
      </c>
      <c r="V4383" s="3" t="str">
        <f t="shared" si="137"/>
        <v>.</v>
      </c>
      <c r="W4383" s="3" t="str">
        <f>IF(AND(T4383&lt;&gt;"_U",T4383&lt;&gt;"c",J4383&lt;&gt;9,J4383&lt;&gt;99),IFERROR(VLOOKUP(A4383,'TA Total'!$A$2:$W$10000,18,0),"."),".")</f>
        <v>.</v>
      </c>
    </row>
    <row r="4384" spans="1:23" x14ac:dyDescent="0.2">
      <c r="A4384" s="1" t="str">
        <f t="shared" si="136"/>
        <v>2018|Area Outside Territorial Authority|Another gender / He ira kÄ“ anÅ</v>
      </c>
      <c r="B4384" t="s">
        <v>20</v>
      </c>
      <c r="C4384" t="s">
        <v>21</v>
      </c>
      <c r="D4384" t="s">
        <v>22</v>
      </c>
      <c r="E4384" t="s">
        <v>23</v>
      </c>
      <c r="F4384">
        <v>2018</v>
      </c>
      <c r="G4384">
        <v>2018</v>
      </c>
      <c r="H4384">
        <v>999</v>
      </c>
      <c r="I4384" t="s">
        <v>81</v>
      </c>
      <c r="J4384">
        <v>99</v>
      </c>
      <c r="K4384" t="s">
        <v>47</v>
      </c>
      <c r="L4384">
        <v>99</v>
      </c>
      <c r="M4384" t="s">
        <v>26</v>
      </c>
      <c r="N4384">
        <v>99</v>
      </c>
      <c r="O4384" t="s">
        <v>27</v>
      </c>
      <c r="P4384">
        <v>3</v>
      </c>
      <c r="Q4384" t="s">
        <v>28</v>
      </c>
      <c r="T4384" t="s">
        <v>36</v>
      </c>
      <c r="U4384" t="s">
        <v>37</v>
      </c>
      <c r="V4384" s="3" t="str">
        <f t="shared" si="137"/>
        <v>.</v>
      </c>
      <c r="W4384" s="3" t="str">
        <f>IF(AND(T4384&lt;&gt;"_U",T4384&lt;&gt;"c",J4384&lt;&gt;9,J4384&lt;&gt;99),IFERROR(VLOOKUP(A4384,'TA Total'!$A$2:$W$10000,18,0),"."),".")</f>
        <v>.</v>
      </c>
    </row>
    <row r="4385" spans="1:23" x14ac:dyDescent="0.2">
      <c r="A4385" s="1" t="str">
        <f t="shared" si="136"/>
        <v>2018|Area Outside Territorial Authority|Total - gender</v>
      </c>
      <c r="B4385" t="s">
        <v>20</v>
      </c>
      <c r="C4385" t="s">
        <v>21</v>
      </c>
      <c r="D4385" t="s">
        <v>22</v>
      </c>
      <c r="E4385" t="s">
        <v>23</v>
      </c>
      <c r="F4385">
        <v>2018</v>
      </c>
      <c r="G4385">
        <v>2018</v>
      </c>
      <c r="H4385">
        <v>999</v>
      </c>
      <c r="I4385" t="s">
        <v>81</v>
      </c>
      <c r="J4385">
        <v>99</v>
      </c>
      <c r="K4385" t="s">
        <v>47</v>
      </c>
      <c r="L4385">
        <v>99</v>
      </c>
      <c r="M4385" t="s">
        <v>26</v>
      </c>
      <c r="N4385">
        <v>99</v>
      </c>
      <c r="O4385" t="s">
        <v>27</v>
      </c>
      <c r="P4385">
        <v>99</v>
      </c>
      <c r="Q4385" t="s">
        <v>42</v>
      </c>
      <c r="R4385">
        <v>36</v>
      </c>
      <c r="V4385" s="3" t="str">
        <f t="shared" si="137"/>
        <v>.</v>
      </c>
      <c r="W4385" s="3" t="str">
        <f>IF(AND(T4385&lt;&gt;"_U",T4385&lt;&gt;"c",J4385&lt;&gt;9,J4385&lt;&gt;99),IFERROR(VLOOKUP(A4385,'TA Total'!$A$2:$W$10000,18,0),"."),".")</f>
        <v>.</v>
      </c>
    </row>
    <row r="4386" spans="1:23" x14ac:dyDescent="0.2">
      <c r="A4386" s="1" t="str">
        <f t="shared" si="136"/>
        <v>2018|Total - New Zealand by territorial authority and Auckland local board/SA2|Male / TÄne</v>
      </c>
      <c r="B4386" t="s">
        <v>20</v>
      </c>
      <c r="C4386" t="s">
        <v>21</v>
      </c>
      <c r="D4386" t="s">
        <v>22</v>
      </c>
      <c r="E4386" t="s">
        <v>23</v>
      </c>
      <c r="F4386">
        <v>2018</v>
      </c>
      <c r="G4386">
        <v>2018</v>
      </c>
      <c r="H4386">
        <v>999999</v>
      </c>
      <c r="I4386" t="s">
        <v>61</v>
      </c>
      <c r="J4386">
        <v>1</v>
      </c>
      <c r="K4386" t="s">
        <v>30</v>
      </c>
      <c r="L4386">
        <v>99</v>
      </c>
      <c r="M4386" t="s">
        <v>26</v>
      </c>
      <c r="N4386">
        <v>99</v>
      </c>
      <c r="O4386" t="s">
        <v>27</v>
      </c>
      <c r="P4386">
        <v>1</v>
      </c>
      <c r="Q4386" t="s">
        <v>34</v>
      </c>
      <c r="R4386">
        <v>754551</v>
      </c>
      <c r="V4386" s="3">
        <f t="shared" si="137"/>
        <v>50.85</v>
      </c>
      <c r="W4386" s="3">
        <f>IF(AND(T4386&lt;&gt;"_U",T4386&lt;&gt;"c",J4386&lt;&gt;9,J4386&lt;&gt;99),IFERROR(VLOOKUP(A4386,'TA Total'!$A$2:$W$10000,18,0),"."),".")</f>
        <v>1483956</v>
      </c>
    </row>
    <row r="4387" spans="1:23" x14ac:dyDescent="0.2">
      <c r="A4387" s="1" t="str">
        <f t="shared" si="136"/>
        <v>2018|Total - New Zealand by territorial authority and Auckland local board/SA2|Female / Wahine</v>
      </c>
      <c r="B4387" t="s">
        <v>20</v>
      </c>
      <c r="C4387" t="s">
        <v>21</v>
      </c>
      <c r="D4387" t="s">
        <v>22</v>
      </c>
      <c r="E4387" t="s">
        <v>23</v>
      </c>
      <c r="F4387">
        <v>2018</v>
      </c>
      <c r="G4387">
        <v>2018</v>
      </c>
      <c r="H4387">
        <v>999999</v>
      </c>
      <c r="I4387" t="s">
        <v>61</v>
      </c>
      <c r="J4387">
        <v>1</v>
      </c>
      <c r="K4387" t="s">
        <v>30</v>
      </c>
      <c r="L4387">
        <v>99</v>
      </c>
      <c r="M4387" t="s">
        <v>26</v>
      </c>
      <c r="N4387">
        <v>99</v>
      </c>
      <c r="O4387" t="s">
        <v>27</v>
      </c>
      <c r="P4387">
        <v>2</v>
      </c>
      <c r="Q4387" t="s">
        <v>31</v>
      </c>
      <c r="R4387">
        <v>760710</v>
      </c>
      <c r="V4387" s="3">
        <f t="shared" si="137"/>
        <v>46.49</v>
      </c>
      <c r="W4387" s="3">
        <f>IF(AND(T4387&lt;&gt;"_U",T4387&lt;&gt;"c",J4387&lt;&gt;9,J4387&lt;&gt;99),IFERROR(VLOOKUP(A4387,'TA Total'!$A$2:$W$10000,18,0),"."),".")</f>
        <v>1636161</v>
      </c>
    </row>
    <row r="4388" spans="1:23" x14ac:dyDescent="0.2">
      <c r="A4388" s="1" t="str">
        <f t="shared" si="136"/>
        <v>2018|Total - New Zealand by territorial authority and Auckland local board/SA2|Another gender / He ira kÄ“ anÅ</v>
      </c>
      <c r="B4388" t="s">
        <v>20</v>
      </c>
      <c r="C4388" t="s">
        <v>21</v>
      </c>
      <c r="D4388" t="s">
        <v>22</v>
      </c>
      <c r="E4388" t="s">
        <v>23</v>
      </c>
      <c r="F4388">
        <v>2018</v>
      </c>
      <c r="G4388">
        <v>2018</v>
      </c>
      <c r="H4388">
        <v>999999</v>
      </c>
      <c r="I4388" t="s">
        <v>61</v>
      </c>
      <c r="J4388">
        <v>1</v>
      </c>
      <c r="K4388" t="s">
        <v>30</v>
      </c>
      <c r="L4388">
        <v>99</v>
      </c>
      <c r="M4388" t="s">
        <v>26</v>
      </c>
      <c r="N4388">
        <v>99</v>
      </c>
      <c r="O4388" t="s">
        <v>27</v>
      </c>
      <c r="P4388">
        <v>3</v>
      </c>
      <c r="Q4388" t="s">
        <v>28</v>
      </c>
      <c r="T4388" t="s">
        <v>36</v>
      </c>
      <c r="U4388" t="s">
        <v>37</v>
      </c>
      <c r="V4388" s="3" t="str">
        <f t="shared" si="137"/>
        <v>.</v>
      </c>
      <c r="W4388" s="3" t="str">
        <f>IF(AND(T4388&lt;&gt;"_U",T4388&lt;&gt;"c",J4388&lt;&gt;9,J4388&lt;&gt;99),IFERROR(VLOOKUP(A4388,'TA Total'!$A$2:$W$10000,18,0),"."),".")</f>
        <v>.</v>
      </c>
    </row>
    <row r="4389" spans="1:23" x14ac:dyDescent="0.2">
      <c r="A4389" s="1" t="str">
        <f t="shared" si="136"/>
        <v>2018|Total - New Zealand by territorial authority and Auckland local board/SA2|Total - gender</v>
      </c>
      <c r="B4389" t="s">
        <v>20</v>
      </c>
      <c r="C4389" t="s">
        <v>21</v>
      </c>
      <c r="D4389" t="s">
        <v>22</v>
      </c>
      <c r="E4389" t="s">
        <v>23</v>
      </c>
      <c r="F4389">
        <v>2018</v>
      </c>
      <c r="G4389">
        <v>2018</v>
      </c>
      <c r="H4389">
        <v>999999</v>
      </c>
      <c r="I4389" t="s">
        <v>61</v>
      </c>
      <c r="J4389">
        <v>1</v>
      </c>
      <c r="K4389" t="s">
        <v>30</v>
      </c>
      <c r="L4389">
        <v>99</v>
      </c>
      <c r="M4389" t="s">
        <v>26</v>
      </c>
      <c r="N4389">
        <v>99</v>
      </c>
      <c r="O4389" t="s">
        <v>27</v>
      </c>
      <c r="P4389">
        <v>99</v>
      </c>
      <c r="Q4389" t="s">
        <v>42</v>
      </c>
      <c r="R4389">
        <v>1515261</v>
      </c>
      <c r="V4389" s="3">
        <f t="shared" si="137"/>
        <v>48.56</v>
      </c>
      <c r="W4389" s="3">
        <f>IF(AND(T4389&lt;&gt;"_U",T4389&lt;&gt;"c",J4389&lt;&gt;9,J4389&lt;&gt;99),IFERROR(VLOOKUP(A4389,'TA Total'!$A$2:$W$10000,18,0),"."),".")</f>
        <v>3120117</v>
      </c>
    </row>
    <row r="4390" spans="1:23" x14ac:dyDescent="0.2">
      <c r="A4390" s="1" t="str">
        <f t="shared" si="136"/>
        <v>2018|Total - New Zealand by territorial authority and Auckland local board/SA2|Male / TÄne</v>
      </c>
      <c r="B4390" t="s">
        <v>20</v>
      </c>
      <c r="C4390" t="s">
        <v>21</v>
      </c>
      <c r="D4390" t="s">
        <v>22</v>
      </c>
      <c r="E4390" t="s">
        <v>23</v>
      </c>
      <c r="F4390">
        <v>2018</v>
      </c>
      <c r="G4390">
        <v>2018</v>
      </c>
      <c r="H4390">
        <v>999999</v>
      </c>
      <c r="I4390" t="s">
        <v>61</v>
      </c>
      <c r="J4390">
        <v>3</v>
      </c>
      <c r="K4390" t="s">
        <v>39</v>
      </c>
      <c r="L4390">
        <v>99</v>
      </c>
      <c r="M4390" t="s">
        <v>26</v>
      </c>
      <c r="N4390">
        <v>99</v>
      </c>
      <c r="O4390" t="s">
        <v>27</v>
      </c>
      <c r="P4390">
        <v>1</v>
      </c>
      <c r="Q4390" t="s">
        <v>34</v>
      </c>
      <c r="R4390">
        <v>40173</v>
      </c>
      <c r="V4390" s="3">
        <f t="shared" si="137"/>
        <v>2.71</v>
      </c>
      <c r="W4390" s="3">
        <f>IF(AND(T4390&lt;&gt;"_U",T4390&lt;&gt;"c",J4390&lt;&gt;9,J4390&lt;&gt;99),IFERROR(VLOOKUP(A4390,'TA Total'!$A$2:$W$10000,18,0),"."),".")</f>
        <v>1483956</v>
      </c>
    </row>
    <row r="4391" spans="1:23" x14ac:dyDescent="0.2">
      <c r="A4391" s="1" t="str">
        <f t="shared" si="136"/>
        <v>2018|Total - New Zealand by territorial authority and Auckland local board/SA2|Female / Wahine</v>
      </c>
      <c r="B4391" t="s">
        <v>20</v>
      </c>
      <c r="C4391" t="s">
        <v>21</v>
      </c>
      <c r="D4391" t="s">
        <v>22</v>
      </c>
      <c r="E4391" t="s">
        <v>23</v>
      </c>
      <c r="F4391">
        <v>2018</v>
      </c>
      <c r="G4391">
        <v>2018</v>
      </c>
      <c r="H4391">
        <v>999999</v>
      </c>
      <c r="I4391" t="s">
        <v>61</v>
      </c>
      <c r="J4391">
        <v>3</v>
      </c>
      <c r="K4391" t="s">
        <v>39</v>
      </c>
      <c r="L4391">
        <v>99</v>
      </c>
      <c r="M4391" t="s">
        <v>26</v>
      </c>
      <c r="N4391">
        <v>99</v>
      </c>
      <c r="O4391" t="s">
        <v>27</v>
      </c>
      <c r="P4391">
        <v>2</v>
      </c>
      <c r="Q4391" t="s">
        <v>31</v>
      </c>
      <c r="R4391">
        <v>53232</v>
      </c>
      <c r="V4391" s="3">
        <f t="shared" si="137"/>
        <v>3.25</v>
      </c>
      <c r="W4391" s="3">
        <f>IF(AND(T4391&lt;&gt;"_U",T4391&lt;&gt;"c",J4391&lt;&gt;9,J4391&lt;&gt;99),IFERROR(VLOOKUP(A4391,'TA Total'!$A$2:$W$10000,18,0),"."),".")</f>
        <v>1636161</v>
      </c>
    </row>
    <row r="4392" spans="1:23" x14ac:dyDescent="0.2">
      <c r="A4392" s="1" t="str">
        <f t="shared" si="136"/>
        <v>2018|Total - New Zealand by territorial authority and Auckland local board/SA2|Another gender / He ira kÄ“ anÅ</v>
      </c>
      <c r="B4392" t="s">
        <v>20</v>
      </c>
      <c r="C4392" t="s">
        <v>21</v>
      </c>
      <c r="D4392" t="s">
        <v>22</v>
      </c>
      <c r="E4392" t="s">
        <v>23</v>
      </c>
      <c r="F4392">
        <v>2018</v>
      </c>
      <c r="G4392">
        <v>2018</v>
      </c>
      <c r="H4392">
        <v>999999</v>
      </c>
      <c r="I4392" t="s">
        <v>61</v>
      </c>
      <c r="J4392">
        <v>3</v>
      </c>
      <c r="K4392" t="s">
        <v>39</v>
      </c>
      <c r="L4392">
        <v>99</v>
      </c>
      <c r="M4392" t="s">
        <v>26</v>
      </c>
      <c r="N4392">
        <v>99</v>
      </c>
      <c r="O4392" t="s">
        <v>27</v>
      </c>
      <c r="P4392">
        <v>3</v>
      </c>
      <c r="Q4392" t="s">
        <v>28</v>
      </c>
      <c r="T4392" t="s">
        <v>36</v>
      </c>
      <c r="U4392" t="s">
        <v>37</v>
      </c>
      <c r="V4392" s="3" t="str">
        <f t="shared" si="137"/>
        <v>.</v>
      </c>
      <c r="W4392" s="3" t="str">
        <f>IF(AND(T4392&lt;&gt;"_U",T4392&lt;&gt;"c",J4392&lt;&gt;9,J4392&lt;&gt;99),IFERROR(VLOOKUP(A4392,'TA Total'!$A$2:$W$10000,18,0),"."),".")</f>
        <v>.</v>
      </c>
    </row>
    <row r="4393" spans="1:23" x14ac:dyDescent="0.2">
      <c r="A4393" s="1" t="str">
        <f t="shared" si="136"/>
        <v>2018|Total - New Zealand by territorial authority and Auckland local board/SA2|Total - gender</v>
      </c>
      <c r="B4393" t="s">
        <v>20</v>
      </c>
      <c r="C4393" t="s">
        <v>21</v>
      </c>
      <c r="D4393" t="s">
        <v>22</v>
      </c>
      <c r="E4393" t="s">
        <v>23</v>
      </c>
      <c r="F4393">
        <v>2018</v>
      </c>
      <c r="G4393">
        <v>2018</v>
      </c>
      <c r="H4393">
        <v>999999</v>
      </c>
      <c r="I4393" t="s">
        <v>61</v>
      </c>
      <c r="J4393">
        <v>3</v>
      </c>
      <c r="K4393" t="s">
        <v>39</v>
      </c>
      <c r="L4393">
        <v>99</v>
      </c>
      <c r="M4393" t="s">
        <v>26</v>
      </c>
      <c r="N4393">
        <v>99</v>
      </c>
      <c r="O4393" t="s">
        <v>27</v>
      </c>
      <c r="P4393">
        <v>99</v>
      </c>
      <c r="Q4393" t="s">
        <v>42</v>
      </c>
      <c r="R4393">
        <v>93408</v>
      </c>
      <c r="V4393" s="3">
        <f t="shared" si="137"/>
        <v>2.99</v>
      </c>
      <c r="W4393" s="3">
        <f>IF(AND(T4393&lt;&gt;"_U",T4393&lt;&gt;"c",J4393&lt;&gt;9,J4393&lt;&gt;99),IFERROR(VLOOKUP(A4393,'TA Total'!$A$2:$W$10000,18,0),"."),".")</f>
        <v>3120117</v>
      </c>
    </row>
    <row r="4394" spans="1:23" x14ac:dyDescent="0.2">
      <c r="A4394" s="1" t="str">
        <f t="shared" si="136"/>
        <v>2018|Total - New Zealand by territorial authority and Auckland local board/SA2|Male / TÄne</v>
      </c>
      <c r="B4394" t="s">
        <v>20</v>
      </c>
      <c r="C4394" t="s">
        <v>21</v>
      </c>
      <c r="D4394" t="s">
        <v>22</v>
      </c>
      <c r="E4394" t="s">
        <v>23</v>
      </c>
      <c r="F4394">
        <v>2018</v>
      </c>
      <c r="G4394">
        <v>2018</v>
      </c>
      <c r="H4394">
        <v>999999</v>
      </c>
      <c r="I4394" t="s">
        <v>61</v>
      </c>
      <c r="J4394">
        <v>4</v>
      </c>
      <c r="K4394" t="s">
        <v>54</v>
      </c>
      <c r="L4394">
        <v>99</v>
      </c>
      <c r="M4394" t="s">
        <v>26</v>
      </c>
      <c r="N4394">
        <v>99</v>
      </c>
      <c r="O4394" t="s">
        <v>27</v>
      </c>
      <c r="P4394">
        <v>1</v>
      </c>
      <c r="Q4394" t="s">
        <v>34</v>
      </c>
      <c r="R4394">
        <v>98637</v>
      </c>
      <c r="V4394" s="3">
        <f t="shared" si="137"/>
        <v>6.65</v>
      </c>
      <c r="W4394" s="3">
        <f>IF(AND(T4394&lt;&gt;"_U",T4394&lt;&gt;"c",J4394&lt;&gt;9,J4394&lt;&gt;99),IFERROR(VLOOKUP(A4394,'TA Total'!$A$2:$W$10000,18,0),"."),".")</f>
        <v>1483956</v>
      </c>
    </row>
    <row r="4395" spans="1:23" x14ac:dyDescent="0.2">
      <c r="A4395" s="1" t="str">
        <f t="shared" si="136"/>
        <v>2018|Total - New Zealand by territorial authority and Auckland local board/SA2|Female / Wahine</v>
      </c>
      <c r="B4395" t="s">
        <v>20</v>
      </c>
      <c r="C4395" t="s">
        <v>21</v>
      </c>
      <c r="D4395" t="s">
        <v>22</v>
      </c>
      <c r="E4395" t="s">
        <v>23</v>
      </c>
      <c r="F4395">
        <v>2018</v>
      </c>
      <c r="G4395">
        <v>2018</v>
      </c>
      <c r="H4395">
        <v>999999</v>
      </c>
      <c r="I4395" t="s">
        <v>61</v>
      </c>
      <c r="J4395">
        <v>4</v>
      </c>
      <c r="K4395" t="s">
        <v>54</v>
      </c>
      <c r="L4395">
        <v>99</v>
      </c>
      <c r="M4395" t="s">
        <v>26</v>
      </c>
      <c r="N4395">
        <v>99</v>
      </c>
      <c r="O4395" t="s">
        <v>27</v>
      </c>
      <c r="P4395">
        <v>2</v>
      </c>
      <c r="Q4395" t="s">
        <v>31</v>
      </c>
      <c r="R4395">
        <v>146223</v>
      </c>
      <c r="V4395" s="3">
        <f t="shared" si="137"/>
        <v>8.94</v>
      </c>
      <c r="W4395" s="3">
        <f>IF(AND(T4395&lt;&gt;"_U",T4395&lt;&gt;"c",J4395&lt;&gt;9,J4395&lt;&gt;99),IFERROR(VLOOKUP(A4395,'TA Total'!$A$2:$W$10000,18,0),"."),".")</f>
        <v>1636161</v>
      </c>
    </row>
    <row r="4396" spans="1:23" x14ac:dyDescent="0.2">
      <c r="A4396" s="1" t="str">
        <f t="shared" si="136"/>
        <v>2018|Total - New Zealand by territorial authority and Auckland local board/SA2|Another gender / He ira kÄ“ anÅ</v>
      </c>
      <c r="B4396" t="s">
        <v>20</v>
      </c>
      <c r="C4396" t="s">
        <v>21</v>
      </c>
      <c r="D4396" t="s">
        <v>22</v>
      </c>
      <c r="E4396" t="s">
        <v>23</v>
      </c>
      <c r="F4396">
        <v>2018</v>
      </c>
      <c r="G4396">
        <v>2018</v>
      </c>
      <c r="H4396">
        <v>999999</v>
      </c>
      <c r="I4396" t="s">
        <v>61</v>
      </c>
      <c r="J4396">
        <v>4</v>
      </c>
      <c r="K4396" t="s">
        <v>54</v>
      </c>
      <c r="L4396">
        <v>99</v>
      </c>
      <c r="M4396" t="s">
        <v>26</v>
      </c>
      <c r="N4396">
        <v>99</v>
      </c>
      <c r="O4396" t="s">
        <v>27</v>
      </c>
      <c r="P4396">
        <v>3</v>
      </c>
      <c r="Q4396" t="s">
        <v>28</v>
      </c>
      <c r="T4396" t="s">
        <v>36</v>
      </c>
      <c r="U4396" t="s">
        <v>37</v>
      </c>
      <c r="V4396" s="3" t="str">
        <f t="shared" si="137"/>
        <v>.</v>
      </c>
      <c r="W4396" s="3" t="str">
        <f>IF(AND(T4396&lt;&gt;"_U",T4396&lt;&gt;"c",J4396&lt;&gt;9,J4396&lt;&gt;99),IFERROR(VLOOKUP(A4396,'TA Total'!$A$2:$W$10000,18,0),"."),".")</f>
        <v>.</v>
      </c>
    </row>
    <row r="4397" spans="1:23" x14ac:dyDescent="0.2">
      <c r="A4397" s="1" t="str">
        <f t="shared" si="136"/>
        <v>2018|Total - New Zealand by territorial authority and Auckland local board/SA2|Total - gender</v>
      </c>
      <c r="B4397" t="s">
        <v>20</v>
      </c>
      <c r="C4397" t="s">
        <v>21</v>
      </c>
      <c r="D4397" t="s">
        <v>22</v>
      </c>
      <c r="E4397" t="s">
        <v>23</v>
      </c>
      <c r="F4397">
        <v>2018</v>
      </c>
      <c r="G4397">
        <v>2018</v>
      </c>
      <c r="H4397">
        <v>999999</v>
      </c>
      <c r="I4397" t="s">
        <v>61</v>
      </c>
      <c r="J4397">
        <v>4</v>
      </c>
      <c r="K4397" t="s">
        <v>54</v>
      </c>
      <c r="L4397">
        <v>99</v>
      </c>
      <c r="M4397" t="s">
        <v>26</v>
      </c>
      <c r="N4397">
        <v>99</v>
      </c>
      <c r="O4397" t="s">
        <v>27</v>
      </c>
      <c r="P4397">
        <v>99</v>
      </c>
      <c r="Q4397" t="s">
        <v>42</v>
      </c>
      <c r="R4397">
        <v>244857</v>
      </c>
      <c r="V4397" s="3">
        <f t="shared" si="137"/>
        <v>7.85</v>
      </c>
      <c r="W4397" s="3">
        <f>IF(AND(T4397&lt;&gt;"_U",T4397&lt;&gt;"c",J4397&lt;&gt;9,J4397&lt;&gt;99),IFERROR(VLOOKUP(A4397,'TA Total'!$A$2:$W$10000,18,0),"."),".")</f>
        <v>3120117</v>
      </c>
    </row>
    <row r="4398" spans="1:23" x14ac:dyDescent="0.2">
      <c r="A4398" s="1" t="str">
        <f t="shared" si="136"/>
        <v>2018|Total - New Zealand by territorial authority and Auckland local board/SA2|Male / TÄne</v>
      </c>
      <c r="B4398" t="s">
        <v>20</v>
      </c>
      <c r="C4398" t="s">
        <v>21</v>
      </c>
      <c r="D4398" t="s">
        <v>22</v>
      </c>
      <c r="E4398" t="s">
        <v>23</v>
      </c>
      <c r="F4398">
        <v>2018</v>
      </c>
      <c r="G4398">
        <v>2018</v>
      </c>
      <c r="H4398">
        <v>999999</v>
      </c>
      <c r="I4398" t="s">
        <v>61</v>
      </c>
      <c r="J4398">
        <v>5</v>
      </c>
      <c r="K4398" t="s">
        <v>33</v>
      </c>
      <c r="L4398">
        <v>99</v>
      </c>
      <c r="M4398" t="s">
        <v>26</v>
      </c>
      <c r="N4398">
        <v>99</v>
      </c>
      <c r="O4398" t="s">
        <v>27</v>
      </c>
      <c r="P4398">
        <v>1</v>
      </c>
      <c r="Q4398" t="s">
        <v>34</v>
      </c>
      <c r="R4398">
        <v>37785</v>
      </c>
      <c r="V4398" s="3">
        <f t="shared" si="137"/>
        <v>2.5499999999999998</v>
      </c>
      <c r="W4398" s="3">
        <f>IF(AND(T4398&lt;&gt;"_U",T4398&lt;&gt;"c",J4398&lt;&gt;9,J4398&lt;&gt;99),IFERROR(VLOOKUP(A4398,'TA Total'!$A$2:$W$10000,18,0),"."),".")</f>
        <v>1483956</v>
      </c>
    </row>
    <row r="4399" spans="1:23" x14ac:dyDescent="0.2">
      <c r="A4399" s="1" t="str">
        <f t="shared" si="136"/>
        <v>2018|Total - New Zealand by territorial authority and Auckland local board/SA2|Female / Wahine</v>
      </c>
      <c r="B4399" t="s">
        <v>20</v>
      </c>
      <c r="C4399" t="s">
        <v>21</v>
      </c>
      <c r="D4399" t="s">
        <v>22</v>
      </c>
      <c r="E4399" t="s">
        <v>23</v>
      </c>
      <c r="F4399">
        <v>2018</v>
      </c>
      <c r="G4399">
        <v>2018</v>
      </c>
      <c r="H4399">
        <v>999999</v>
      </c>
      <c r="I4399" t="s">
        <v>61</v>
      </c>
      <c r="J4399">
        <v>5</v>
      </c>
      <c r="K4399" t="s">
        <v>33</v>
      </c>
      <c r="L4399">
        <v>99</v>
      </c>
      <c r="M4399" t="s">
        <v>26</v>
      </c>
      <c r="N4399">
        <v>99</v>
      </c>
      <c r="O4399" t="s">
        <v>27</v>
      </c>
      <c r="P4399">
        <v>2</v>
      </c>
      <c r="Q4399" t="s">
        <v>31</v>
      </c>
      <c r="R4399">
        <v>129084</v>
      </c>
      <c r="V4399" s="3">
        <f t="shared" si="137"/>
        <v>7.89</v>
      </c>
      <c r="W4399" s="3">
        <f>IF(AND(T4399&lt;&gt;"_U",T4399&lt;&gt;"c",J4399&lt;&gt;9,J4399&lt;&gt;99),IFERROR(VLOOKUP(A4399,'TA Total'!$A$2:$W$10000,18,0),"."),".")</f>
        <v>1636161</v>
      </c>
    </row>
    <row r="4400" spans="1:23" x14ac:dyDescent="0.2">
      <c r="A4400" s="1" t="str">
        <f t="shared" si="136"/>
        <v>2018|Total - New Zealand by territorial authority and Auckland local board/SA2|Another gender / He ira kÄ“ anÅ</v>
      </c>
      <c r="B4400" t="s">
        <v>20</v>
      </c>
      <c r="C4400" t="s">
        <v>21</v>
      </c>
      <c r="D4400" t="s">
        <v>22</v>
      </c>
      <c r="E4400" t="s">
        <v>23</v>
      </c>
      <c r="F4400">
        <v>2018</v>
      </c>
      <c r="G4400">
        <v>2018</v>
      </c>
      <c r="H4400">
        <v>999999</v>
      </c>
      <c r="I4400" t="s">
        <v>61</v>
      </c>
      <c r="J4400">
        <v>5</v>
      </c>
      <c r="K4400" t="s">
        <v>33</v>
      </c>
      <c r="L4400">
        <v>99</v>
      </c>
      <c r="M4400" t="s">
        <v>26</v>
      </c>
      <c r="N4400">
        <v>99</v>
      </c>
      <c r="O4400" t="s">
        <v>27</v>
      </c>
      <c r="P4400">
        <v>3</v>
      </c>
      <c r="Q4400" t="s">
        <v>28</v>
      </c>
      <c r="T4400" t="s">
        <v>36</v>
      </c>
      <c r="U4400" t="s">
        <v>37</v>
      </c>
      <c r="V4400" s="3" t="str">
        <f t="shared" si="137"/>
        <v>.</v>
      </c>
      <c r="W4400" s="3" t="str">
        <f>IF(AND(T4400&lt;&gt;"_U",T4400&lt;&gt;"c",J4400&lt;&gt;9,J4400&lt;&gt;99),IFERROR(VLOOKUP(A4400,'TA Total'!$A$2:$W$10000,18,0),"."),".")</f>
        <v>.</v>
      </c>
    </row>
    <row r="4401" spans="1:23" x14ac:dyDescent="0.2">
      <c r="A4401" s="1" t="str">
        <f t="shared" si="136"/>
        <v>2018|Total - New Zealand by territorial authority and Auckland local board/SA2|Total - gender</v>
      </c>
      <c r="B4401" t="s">
        <v>20</v>
      </c>
      <c r="C4401" t="s">
        <v>21</v>
      </c>
      <c r="D4401" t="s">
        <v>22</v>
      </c>
      <c r="E4401" t="s">
        <v>23</v>
      </c>
      <c r="F4401">
        <v>2018</v>
      </c>
      <c r="G4401">
        <v>2018</v>
      </c>
      <c r="H4401">
        <v>999999</v>
      </c>
      <c r="I4401" t="s">
        <v>61</v>
      </c>
      <c r="J4401">
        <v>5</v>
      </c>
      <c r="K4401" t="s">
        <v>33</v>
      </c>
      <c r="L4401">
        <v>99</v>
      </c>
      <c r="M4401" t="s">
        <v>26</v>
      </c>
      <c r="N4401">
        <v>99</v>
      </c>
      <c r="O4401" t="s">
        <v>27</v>
      </c>
      <c r="P4401">
        <v>99</v>
      </c>
      <c r="Q4401" t="s">
        <v>42</v>
      </c>
      <c r="R4401">
        <v>166869</v>
      </c>
      <c r="V4401" s="3">
        <f t="shared" si="137"/>
        <v>5.35</v>
      </c>
      <c r="W4401" s="3">
        <f>IF(AND(T4401&lt;&gt;"_U",T4401&lt;&gt;"c",J4401&lt;&gt;9,J4401&lt;&gt;99),IFERROR(VLOOKUP(A4401,'TA Total'!$A$2:$W$10000,18,0),"."),".")</f>
        <v>3120117</v>
      </c>
    </row>
    <row r="4402" spans="1:23" x14ac:dyDescent="0.2">
      <c r="A4402" s="1" t="str">
        <f t="shared" si="136"/>
        <v>2018|Total - New Zealand by territorial authority and Auckland local board/SA2|Male / TÄne</v>
      </c>
      <c r="B4402" t="s">
        <v>20</v>
      </c>
      <c r="C4402" t="s">
        <v>21</v>
      </c>
      <c r="D4402" t="s">
        <v>22</v>
      </c>
      <c r="E4402" t="s">
        <v>23</v>
      </c>
      <c r="F4402">
        <v>2018</v>
      </c>
      <c r="G4402">
        <v>2018</v>
      </c>
      <c r="H4402">
        <v>999999</v>
      </c>
      <c r="I4402" t="s">
        <v>61</v>
      </c>
      <c r="J4402">
        <v>6</v>
      </c>
      <c r="K4402" t="s">
        <v>52</v>
      </c>
      <c r="L4402">
        <v>99</v>
      </c>
      <c r="M4402" t="s">
        <v>26</v>
      </c>
      <c r="N4402">
        <v>99</v>
      </c>
      <c r="O4402" t="s">
        <v>27</v>
      </c>
      <c r="P4402">
        <v>1</v>
      </c>
      <c r="Q4402" t="s">
        <v>34</v>
      </c>
      <c r="R4402">
        <v>552810</v>
      </c>
      <c r="V4402" s="3">
        <f t="shared" si="137"/>
        <v>37.25</v>
      </c>
      <c r="W4402" s="3">
        <f>IF(AND(T4402&lt;&gt;"_U",T4402&lt;&gt;"c",J4402&lt;&gt;9,J4402&lt;&gt;99),IFERROR(VLOOKUP(A4402,'TA Total'!$A$2:$W$10000,18,0),"."),".")</f>
        <v>1483956</v>
      </c>
    </row>
    <row r="4403" spans="1:23" x14ac:dyDescent="0.2">
      <c r="A4403" s="1" t="str">
        <f t="shared" si="136"/>
        <v>2018|Total - New Zealand by territorial authority and Auckland local board/SA2|Female / Wahine</v>
      </c>
      <c r="B4403" t="s">
        <v>20</v>
      </c>
      <c r="C4403" t="s">
        <v>21</v>
      </c>
      <c r="D4403" t="s">
        <v>22</v>
      </c>
      <c r="E4403" t="s">
        <v>23</v>
      </c>
      <c r="F4403">
        <v>2018</v>
      </c>
      <c r="G4403">
        <v>2018</v>
      </c>
      <c r="H4403">
        <v>999999</v>
      </c>
      <c r="I4403" t="s">
        <v>61</v>
      </c>
      <c r="J4403">
        <v>6</v>
      </c>
      <c r="K4403" t="s">
        <v>52</v>
      </c>
      <c r="L4403">
        <v>99</v>
      </c>
      <c r="M4403" t="s">
        <v>26</v>
      </c>
      <c r="N4403">
        <v>99</v>
      </c>
      <c r="O4403" t="s">
        <v>27</v>
      </c>
      <c r="P4403">
        <v>2</v>
      </c>
      <c r="Q4403" t="s">
        <v>31</v>
      </c>
      <c r="R4403">
        <v>546912</v>
      </c>
      <c r="V4403" s="3">
        <f t="shared" si="137"/>
        <v>33.43</v>
      </c>
      <c r="W4403" s="3">
        <f>IF(AND(T4403&lt;&gt;"_U",T4403&lt;&gt;"c",J4403&lt;&gt;9,J4403&lt;&gt;99),IFERROR(VLOOKUP(A4403,'TA Total'!$A$2:$W$10000,18,0),"."),".")</f>
        <v>1636161</v>
      </c>
    </row>
    <row r="4404" spans="1:23" x14ac:dyDescent="0.2">
      <c r="A4404" s="1" t="str">
        <f t="shared" si="136"/>
        <v>2018|Total - New Zealand by territorial authority and Auckland local board/SA2|Another gender / He ira kÄ“ anÅ</v>
      </c>
      <c r="B4404" t="s">
        <v>20</v>
      </c>
      <c r="C4404" t="s">
        <v>21</v>
      </c>
      <c r="D4404" t="s">
        <v>22</v>
      </c>
      <c r="E4404" t="s">
        <v>23</v>
      </c>
      <c r="F4404">
        <v>2018</v>
      </c>
      <c r="G4404">
        <v>2018</v>
      </c>
      <c r="H4404">
        <v>999999</v>
      </c>
      <c r="I4404" t="s">
        <v>61</v>
      </c>
      <c r="J4404">
        <v>6</v>
      </c>
      <c r="K4404" t="s">
        <v>52</v>
      </c>
      <c r="L4404">
        <v>99</v>
      </c>
      <c r="M4404" t="s">
        <v>26</v>
      </c>
      <c r="N4404">
        <v>99</v>
      </c>
      <c r="O4404" t="s">
        <v>27</v>
      </c>
      <c r="P4404">
        <v>3</v>
      </c>
      <c r="Q4404" t="s">
        <v>28</v>
      </c>
      <c r="T4404" t="s">
        <v>36</v>
      </c>
      <c r="U4404" t="s">
        <v>37</v>
      </c>
      <c r="V4404" s="3" t="str">
        <f t="shared" si="137"/>
        <v>.</v>
      </c>
      <c r="W4404" s="3" t="str">
        <f>IF(AND(T4404&lt;&gt;"_U",T4404&lt;&gt;"c",J4404&lt;&gt;9,J4404&lt;&gt;99),IFERROR(VLOOKUP(A4404,'TA Total'!$A$2:$W$10000,18,0),"."),".")</f>
        <v>.</v>
      </c>
    </row>
    <row r="4405" spans="1:23" x14ac:dyDescent="0.2">
      <c r="A4405" s="1" t="str">
        <f t="shared" si="136"/>
        <v>2018|Total - New Zealand by territorial authority and Auckland local board/SA2|Total - gender</v>
      </c>
      <c r="B4405" t="s">
        <v>20</v>
      </c>
      <c r="C4405" t="s">
        <v>21</v>
      </c>
      <c r="D4405" t="s">
        <v>22</v>
      </c>
      <c r="E4405" t="s">
        <v>23</v>
      </c>
      <c r="F4405">
        <v>2018</v>
      </c>
      <c r="G4405">
        <v>2018</v>
      </c>
      <c r="H4405">
        <v>999999</v>
      </c>
      <c r="I4405" t="s">
        <v>61</v>
      </c>
      <c r="J4405">
        <v>6</v>
      </c>
      <c r="K4405" t="s">
        <v>52</v>
      </c>
      <c r="L4405">
        <v>99</v>
      </c>
      <c r="M4405" t="s">
        <v>26</v>
      </c>
      <c r="N4405">
        <v>99</v>
      </c>
      <c r="O4405" t="s">
        <v>27</v>
      </c>
      <c r="P4405">
        <v>99</v>
      </c>
      <c r="Q4405" t="s">
        <v>42</v>
      </c>
      <c r="R4405">
        <v>1099722</v>
      </c>
      <c r="V4405" s="3">
        <f t="shared" si="137"/>
        <v>35.25</v>
      </c>
      <c r="W4405" s="3">
        <f>IF(AND(T4405&lt;&gt;"_U",T4405&lt;&gt;"c",J4405&lt;&gt;9,J4405&lt;&gt;99),IFERROR(VLOOKUP(A4405,'TA Total'!$A$2:$W$10000,18,0),"."),".")</f>
        <v>3120117</v>
      </c>
    </row>
    <row r="4406" spans="1:23" x14ac:dyDescent="0.2">
      <c r="A4406" s="1" t="str">
        <f t="shared" si="136"/>
        <v>2018|Total - New Zealand by territorial authority and Auckland local board/SA2|Male / TÄne</v>
      </c>
      <c r="B4406" t="s">
        <v>20</v>
      </c>
      <c r="C4406" t="s">
        <v>21</v>
      </c>
      <c r="D4406" t="s">
        <v>22</v>
      </c>
      <c r="E4406" t="s">
        <v>23</v>
      </c>
      <c r="F4406">
        <v>2018</v>
      </c>
      <c r="G4406">
        <v>2018</v>
      </c>
      <c r="H4406">
        <v>999999</v>
      </c>
      <c r="I4406" t="s">
        <v>61</v>
      </c>
      <c r="J4406">
        <v>9</v>
      </c>
      <c r="K4406" t="s">
        <v>25</v>
      </c>
      <c r="L4406">
        <v>99</v>
      </c>
      <c r="M4406" t="s">
        <v>26</v>
      </c>
      <c r="N4406">
        <v>99</v>
      </c>
      <c r="O4406" t="s">
        <v>27</v>
      </c>
      <c r="P4406">
        <v>1</v>
      </c>
      <c r="Q4406" t="s">
        <v>34</v>
      </c>
      <c r="R4406">
        <v>362148</v>
      </c>
      <c r="V4406" s="3" t="str">
        <f t="shared" si="137"/>
        <v>.</v>
      </c>
      <c r="W4406" s="3" t="str">
        <f>IF(AND(T4406&lt;&gt;"_U",T4406&lt;&gt;"c",J4406&lt;&gt;9,J4406&lt;&gt;99),IFERROR(VLOOKUP(A4406,'TA Total'!$A$2:$W$10000,18,0),"."),".")</f>
        <v>.</v>
      </c>
    </row>
    <row r="4407" spans="1:23" x14ac:dyDescent="0.2">
      <c r="A4407" s="1" t="str">
        <f t="shared" si="136"/>
        <v>2018|Total - New Zealand by territorial authority and Auckland local board/SA2|Female / Wahine</v>
      </c>
      <c r="B4407" t="s">
        <v>20</v>
      </c>
      <c r="C4407" t="s">
        <v>21</v>
      </c>
      <c r="D4407" t="s">
        <v>22</v>
      </c>
      <c r="E4407" t="s">
        <v>23</v>
      </c>
      <c r="F4407">
        <v>2018</v>
      </c>
      <c r="G4407">
        <v>2018</v>
      </c>
      <c r="H4407">
        <v>999999</v>
      </c>
      <c r="I4407" t="s">
        <v>61</v>
      </c>
      <c r="J4407">
        <v>9</v>
      </c>
      <c r="K4407" t="s">
        <v>25</v>
      </c>
      <c r="L4407">
        <v>99</v>
      </c>
      <c r="M4407" t="s">
        <v>26</v>
      </c>
      <c r="N4407">
        <v>99</v>
      </c>
      <c r="O4407" t="s">
        <v>27</v>
      </c>
      <c r="P4407">
        <v>2</v>
      </c>
      <c r="Q4407" t="s">
        <v>31</v>
      </c>
      <c r="R4407">
        <v>294090</v>
      </c>
      <c r="V4407" s="3" t="str">
        <f t="shared" si="137"/>
        <v>.</v>
      </c>
      <c r="W4407" s="3" t="str">
        <f>IF(AND(T4407&lt;&gt;"_U",T4407&lt;&gt;"c",J4407&lt;&gt;9,J4407&lt;&gt;99),IFERROR(VLOOKUP(A4407,'TA Total'!$A$2:$W$10000,18,0),"."),".")</f>
        <v>.</v>
      </c>
    </row>
    <row r="4408" spans="1:23" x14ac:dyDescent="0.2">
      <c r="A4408" s="1" t="str">
        <f t="shared" si="136"/>
        <v>2018|Total - New Zealand by territorial authority and Auckland local board/SA2|Another gender / He ira kÄ“ anÅ</v>
      </c>
      <c r="B4408" t="s">
        <v>20</v>
      </c>
      <c r="C4408" t="s">
        <v>21</v>
      </c>
      <c r="D4408" t="s">
        <v>22</v>
      </c>
      <c r="E4408" t="s">
        <v>23</v>
      </c>
      <c r="F4408">
        <v>2018</v>
      </c>
      <c r="G4408">
        <v>2018</v>
      </c>
      <c r="H4408">
        <v>999999</v>
      </c>
      <c r="I4408" t="s">
        <v>61</v>
      </c>
      <c r="J4408">
        <v>9</v>
      </c>
      <c r="K4408" t="s">
        <v>25</v>
      </c>
      <c r="L4408">
        <v>99</v>
      </c>
      <c r="M4408" t="s">
        <v>26</v>
      </c>
      <c r="N4408">
        <v>99</v>
      </c>
      <c r="O4408" t="s">
        <v>27</v>
      </c>
      <c r="P4408">
        <v>3</v>
      </c>
      <c r="Q4408" t="s">
        <v>28</v>
      </c>
      <c r="T4408" t="s">
        <v>36</v>
      </c>
      <c r="U4408" t="s">
        <v>37</v>
      </c>
      <c r="V4408" s="3" t="str">
        <f t="shared" si="137"/>
        <v>.</v>
      </c>
      <c r="W4408" s="3" t="str">
        <f>IF(AND(T4408&lt;&gt;"_U",T4408&lt;&gt;"c",J4408&lt;&gt;9,J4408&lt;&gt;99),IFERROR(VLOOKUP(A4408,'TA Total'!$A$2:$W$10000,18,0),"."),".")</f>
        <v>.</v>
      </c>
    </row>
    <row r="4409" spans="1:23" x14ac:dyDescent="0.2">
      <c r="A4409" s="1" t="str">
        <f t="shared" si="136"/>
        <v>2018|Total - New Zealand by territorial authority and Auckland local board/SA2|Total - gender</v>
      </c>
      <c r="B4409" t="s">
        <v>20</v>
      </c>
      <c r="C4409" t="s">
        <v>21</v>
      </c>
      <c r="D4409" t="s">
        <v>22</v>
      </c>
      <c r="E4409" t="s">
        <v>23</v>
      </c>
      <c r="F4409">
        <v>2018</v>
      </c>
      <c r="G4409">
        <v>2018</v>
      </c>
      <c r="H4409">
        <v>999999</v>
      </c>
      <c r="I4409" t="s">
        <v>61</v>
      </c>
      <c r="J4409">
        <v>9</v>
      </c>
      <c r="K4409" t="s">
        <v>25</v>
      </c>
      <c r="L4409">
        <v>99</v>
      </c>
      <c r="M4409" t="s">
        <v>26</v>
      </c>
      <c r="N4409">
        <v>99</v>
      </c>
      <c r="O4409" t="s">
        <v>27</v>
      </c>
      <c r="P4409">
        <v>99</v>
      </c>
      <c r="Q4409" t="s">
        <v>42</v>
      </c>
      <c r="R4409">
        <v>656238</v>
      </c>
      <c r="V4409" s="3" t="str">
        <f t="shared" si="137"/>
        <v>.</v>
      </c>
      <c r="W4409" s="3" t="str">
        <f>IF(AND(T4409&lt;&gt;"_U",T4409&lt;&gt;"c",J4409&lt;&gt;9,J4409&lt;&gt;99),IFERROR(VLOOKUP(A4409,'TA Total'!$A$2:$W$10000,18,0),"."),".")</f>
        <v>.</v>
      </c>
    </row>
    <row r="4410" spans="1:23" x14ac:dyDescent="0.2">
      <c r="A4410" s="1" t="str">
        <f t="shared" si="136"/>
        <v>2018|Total - New Zealand by territorial authority and Auckland local board/SA2|Male / TÄne</v>
      </c>
      <c r="B4410" t="s">
        <v>20</v>
      </c>
      <c r="C4410" t="s">
        <v>21</v>
      </c>
      <c r="D4410" t="s">
        <v>22</v>
      </c>
      <c r="E4410" t="s">
        <v>23</v>
      </c>
      <c r="F4410">
        <v>2018</v>
      </c>
      <c r="G4410">
        <v>2018</v>
      </c>
      <c r="H4410">
        <v>999999</v>
      </c>
      <c r="I4410" t="s">
        <v>61</v>
      </c>
      <c r="J4410">
        <v>77</v>
      </c>
      <c r="K4410" t="s">
        <v>49</v>
      </c>
      <c r="L4410">
        <v>99</v>
      </c>
      <c r="M4410" t="s">
        <v>26</v>
      </c>
      <c r="N4410">
        <v>99</v>
      </c>
      <c r="O4410" t="s">
        <v>27</v>
      </c>
      <c r="P4410">
        <v>1</v>
      </c>
      <c r="Q4410" t="s">
        <v>34</v>
      </c>
      <c r="R4410">
        <v>1483956</v>
      </c>
      <c r="V4410" s="3">
        <f t="shared" si="137"/>
        <v>100</v>
      </c>
      <c r="W4410" s="3">
        <f>IF(AND(T4410&lt;&gt;"_U",T4410&lt;&gt;"c",J4410&lt;&gt;9,J4410&lt;&gt;99),IFERROR(VLOOKUP(A4410,'TA Total'!$A$2:$W$10000,18,0),"."),".")</f>
        <v>1483956</v>
      </c>
    </row>
    <row r="4411" spans="1:23" x14ac:dyDescent="0.2">
      <c r="A4411" s="1" t="str">
        <f t="shared" si="136"/>
        <v>2018|Total - New Zealand by territorial authority and Auckland local board/SA2|Female / Wahine</v>
      </c>
      <c r="B4411" t="s">
        <v>20</v>
      </c>
      <c r="C4411" t="s">
        <v>21</v>
      </c>
      <c r="D4411" t="s">
        <v>22</v>
      </c>
      <c r="E4411" t="s">
        <v>23</v>
      </c>
      <c r="F4411">
        <v>2018</v>
      </c>
      <c r="G4411">
        <v>2018</v>
      </c>
      <c r="H4411">
        <v>999999</v>
      </c>
      <c r="I4411" t="s">
        <v>61</v>
      </c>
      <c r="J4411">
        <v>77</v>
      </c>
      <c r="K4411" t="s">
        <v>49</v>
      </c>
      <c r="L4411">
        <v>99</v>
      </c>
      <c r="M4411" t="s">
        <v>26</v>
      </c>
      <c r="N4411">
        <v>99</v>
      </c>
      <c r="O4411" t="s">
        <v>27</v>
      </c>
      <c r="P4411">
        <v>2</v>
      </c>
      <c r="Q4411" t="s">
        <v>31</v>
      </c>
      <c r="R4411">
        <v>1636161</v>
      </c>
      <c r="V4411" s="3">
        <f t="shared" si="137"/>
        <v>100</v>
      </c>
      <c r="W4411" s="3">
        <f>IF(AND(T4411&lt;&gt;"_U",T4411&lt;&gt;"c",J4411&lt;&gt;9,J4411&lt;&gt;99),IFERROR(VLOOKUP(A4411,'TA Total'!$A$2:$W$10000,18,0),"."),".")</f>
        <v>1636161</v>
      </c>
    </row>
    <row r="4412" spans="1:23" x14ac:dyDescent="0.2">
      <c r="A4412" s="1" t="str">
        <f t="shared" si="136"/>
        <v>2018|Total - New Zealand by territorial authority and Auckland local board/SA2|Another gender / He ira kÄ“ anÅ</v>
      </c>
      <c r="B4412" t="s">
        <v>20</v>
      </c>
      <c r="C4412" t="s">
        <v>21</v>
      </c>
      <c r="D4412" t="s">
        <v>22</v>
      </c>
      <c r="E4412" t="s">
        <v>23</v>
      </c>
      <c r="F4412">
        <v>2018</v>
      </c>
      <c r="G4412">
        <v>2018</v>
      </c>
      <c r="H4412">
        <v>999999</v>
      </c>
      <c r="I4412" t="s">
        <v>61</v>
      </c>
      <c r="J4412">
        <v>77</v>
      </c>
      <c r="K4412" t="s">
        <v>49</v>
      </c>
      <c r="L4412">
        <v>99</v>
      </c>
      <c r="M4412" t="s">
        <v>26</v>
      </c>
      <c r="N4412">
        <v>99</v>
      </c>
      <c r="O4412" t="s">
        <v>27</v>
      </c>
      <c r="P4412">
        <v>3</v>
      </c>
      <c r="Q4412" t="s">
        <v>28</v>
      </c>
      <c r="T4412" t="s">
        <v>36</v>
      </c>
      <c r="U4412" t="s">
        <v>37</v>
      </c>
      <c r="V4412" s="3" t="str">
        <f t="shared" si="137"/>
        <v>.</v>
      </c>
      <c r="W4412" s="3" t="str">
        <f>IF(AND(T4412&lt;&gt;"_U",T4412&lt;&gt;"c",J4412&lt;&gt;9,J4412&lt;&gt;99),IFERROR(VLOOKUP(A4412,'TA Total'!$A$2:$W$10000,18,0),"."),".")</f>
        <v>.</v>
      </c>
    </row>
    <row r="4413" spans="1:23" x14ac:dyDescent="0.2">
      <c r="A4413" s="1" t="str">
        <f t="shared" si="136"/>
        <v>2018|Total - New Zealand by territorial authority and Auckland local board/SA2|Total - gender</v>
      </c>
      <c r="B4413" t="s">
        <v>20</v>
      </c>
      <c r="C4413" t="s">
        <v>21</v>
      </c>
      <c r="D4413" t="s">
        <v>22</v>
      </c>
      <c r="E4413" t="s">
        <v>23</v>
      </c>
      <c r="F4413">
        <v>2018</v>
      </c>
      <c r="G4413">
        <v>2018</v>
      </c>
      <c r="H4413">
        <v>999999</v>
      </c>
      <c r="I4413" t="s">
        <v>61</v>
      </c>
      <c r="J4413">
        <v>77</v>
      </c>
      <c r="K4413" t="s">
        <v>49</v>
      </c>
      <c r="L4413">
        <v>99</v>
      </c>
      <c r="M4413" t="s">
        <v>26</v>
      </c>
      <c r="N4413">
        <v>99</v>
      </c>
      <c r="O4413" t="s">
        <v>27</v>
      </c>
      <c r="P4413">
        <v>99</v>
      </c>
      <c r="Q4413" t="s">
        <v>42</v>
      </c>
      <c r="R4413">
        <v>3120117</v>
      </c>
      <c r="V4413" s="3">
        <f t="shared" si="137"/>
        <v>100</v>
      </c>
      <c r="W4413" s="3">
        <f>IF(AND(T4413&lt;&gt;"_U",T4413&lt;&gt;"c",J4413&lt;&gt;9,J4413&lt;&gt;99),IFERROR(VLOOKUP(A4413,'TA Total'!$A$2:$W$10000,18,0),"."),".")</f>
        <v>3120117</v>
      </c>
    </row>
    <row r="4414" spans="1:23" x14ac:dyDescent="0.2">
      <c r="A4414" s="1" t="str">
        <f t="shared" si="136"/>
        <v>2018|Total - New Zealand by territorial authority and Auckland local board/SA2|Male / TÄne</v>
      </c>
      <c r="B4414" t="s">
        <v>20</v>
      </c>
      <c r="C4414" t="s">
        <v>21</v>
      </c>
      <c r="D4414" t="s">
        <v>22</v>
      </c>
      <c r="E4414" t="s">
        <v>23</v>
      </c>
      <c r="F4414">
        <v>2018</v>
      </c>
      <c r="G4414">
        <v>2018</v>
      </c>
      <c r="H4414">
        <v>999999</v>
      </c>
      <c r="I4414" t="s">
        <v>61</v>
      </c>
      <c r="J4414">
        <v>99</v>
      </c>
      <c r="K4414" t="s">
        <v>47</v>
      </c>
      <c r="L4414">
        <v>99</v>
      </c>
      <c r="M4414" t="s">
        <v>26</v>
      </c>
      <c r="N4414">
        <v>99</v>
      </c>
      <c r="O4414" t="s">
        <v>27</v>
      </c>
      <c r="P4414">
        <v>1</v>
      </c>
      <c r="Q4414" t="s">
        <v>34</v>
      </c>
      <c r="R4414">
        <v>1846104</v>
      </c>
      <c r="V4414" s="3" t="str">
        <f t="shared" si="137"/>
        <v>.</v>
      </c>
      <c r="W4414" s="3" t="str">
        <f>IF(AND(T4414&lt;&gt;"_U",T4414&lt;&gt;"c",J4414&lt;&gt;9,J4414&lt;&gt;99),IFERROR(VLOOKUP(A4414,'TA Total'!$A$2:$W$10000,18,0),"."),".")</f>
        <v>.</v>
      </c>
    </row>
    <row r="4415" spans="1:23" x14ac:dyDescent="0.2">
      <c r="A4415" s="1" t="str">
        <f t="shared" si="136"/>
        <v>2018|Total - New Zealand by territorial authority and Auckland local board/SA2|Female / Wahine</v>
      </c>
      <c r="B4415" t="s">
        <v>20</v>
      </c>
      <c r="C4415" t="s">
        <v>21</v>
      </c>
      <c r="D4415" t="s">
        <v>22</v>
      </c>
      <c r="E4415" t="s">
        <v>23</v>
      </c>
      <c r="F4415">
        <v>2018</v>
      </c>
      <c r="G4415">
        <v>2018</v>
      </c>
      <c r="H4415">
        <v>999999</v>
      </c>
      <c r="I4415" t="s">
        <v>61</v>
      </c>
      <c r="J4415">
        <v>99</v>
      </c>
      <c r="K4415" t="s">
        <v>47</v>
      </c>
      <c r="L4415">
        <v>99</v>
      </c>
      <c r="M4415" t="s">
        <v>26</v>
      </c>
      <c r="N4415">
        <v>99</v>
      </c>
      <c r="O4415" t="s">
        <v>27</v>
      </c>
      <c r="P4415">
        <v>2</v>
      </c>
      <c r="Q4415" t="s">
        <v>31</v>
      </c>
      <c r="R4415">
        <v>1930248</v>
      </c>
      <c r="V4415" s="3" t="str">
        <f t="shared" si="137"/>
        <v>.</v>
      </c>
      <c r="W4415" s="3" t="str">
        <f>IF(AND(T4415&lt;&gt;"_U",T4415&lt;&gt;"c",J4415&lt;&gt;9,J4415&lt;&gt;99),IFERROR(VLOOKUP(A4415,'TA Total'!$A$2:$W$10000,18,0),"."),".")</f>
        <v>.</v>
      </c>
    </row>
    <row r="4416" spans="1:23" x14ac:dyDescent="0.2">
      <c r="A4416" s="1" t="str">
        <f t="shared" si="136"/>
        <v>2018|Total - New Zealand by territorial authority and Auckland local board/SA2|Another gender / He ira kÄ“ anÅ</v>
      </c>
      <c r="B4416" t="s">
        <v>20</v>
      </c>
      <c r="C4416" t="s">
        <v>21</v>
      </c>
      <c r="D4416" t="s">
        <v>22</v>
      </c>
      <c r="E4416" t="s">
        <v>23</v>
      </c>
      <c r="F4416">
        <v>2018</v>
      </c>
      <c r="G4416">
        <v>2018</v>
      </c>
      <c r="H4416">
        <v>999999</v>
      </c>
      <c r="I4416" t="s">
        <v>61</v>
      </c>
      <c r="J4416">
        <v>99</v>
      </c>
      <c r="K4416" t="s">
        <v>47</v>
      </c>
      <c r="L4416">
        <v>99</v>
      </c>
      <c r="M4416" t="s">
        <v>26</v>
      </c>
      <c r="N4416">
        <v>99</v>
      </c>
      <c r="O4416" t="s">
        <v>27</v>
      </c>
      <c r="P4416">
        <v>3</v>
      </c>
      <c r="Q4416" t="s">
        <v>28</v>
      </c>
      <c r="T4416" t="s">
        <v>36</v>
      </c>
      <c r="U4416" t="s">
        <v>37</v>
      </c>
      <c r="V4416" s="3" t="str">
        <f t="shared" si="137"/>
        <v>.</v>
      </c>
      <c r="W4416" s="3" t="str">
        <f>IF(AND(T4416&lt;&gt;"_U",T4416&lt;&gt;"c",J4416&lt;&gt;9,J4416&lt;&gt;99),IFERROR(VLOOKUP(A4416,'TA Total'!$A$2:$W$10000,18,0),"."),".")</f>
        <v>.</v>
      </c>
    </row>
    <row r="4417" spans="1:23" x14ac:dyDescent="0.2">
      <c r="A4417" s="1" t="str">
        <f t="shared" si="136"/>
        <v>2018|Total - New Zealand by territorial authority and Auckland local board/SA2|Total - gender</v>
      </c>
      <c r="B4417" t="s">
        <v>20</v>
      </c>
      <c r="C4417" t="s">
        <v>21</v>
      </c>
      <c r="D4417" t="s">
        <v>22</v>
      </c>
      <c r="E4417" t="s">
        <v>23</v>
      </c>
      <c r="F4417">
        <v>2018</v>
      </c>
      <c r="G4417">
        <v>2018</v>
      </c>
      <c r="H4417">
        <v>999999</v>
      </c>
      <c r="I4417" t="s">
        <v>61</v>
      </c>
      <c r="J4417">
        <v>99</v>
      </c>
      <c r="K4417" t="s">
        <v>47</v>
      </c>
      <c r="L4417">
        <v>99</v>
      </c>
      <c r="M4417" t="s">
        <v>26</v>
      </c>
      <c r="N4417">
        <v>99</v>
      </c>
      <c r="O4417" t="s">
        <v>27</v>
      </c>
      <c r="P4417">
        <v>99</v>
      </c>
      <c r="Q4417" t="s">
        <v>42</v>
      </c>
      <c r="R4417">
        <v>3776355</v>
      </c>
      <c r="V4417" s="3" t="str">
        <f t="shared" si="137"/>
        <v>.</v>
      </c>
      <c r="W4417" s="3" t="str">
        <f>IF(AND(T4417&lt;&gt;"_U",T4417&lt;&gt;"c",J4417&lt;&gt;9,J4417&lt;&gt;99),IFERROR(VLOOKUP(A4417,'TA Total'!$A$2:$W$10000,18,0),"."),".")</f>
        <v>.</v>
      </c>
    </row>
    <row r="4418" spans="1:23" x14ac:dyDescent="0.2">
      <c r="A4418" s="1" t="str">
        <f t="shared" si="136"/>
        <v>2023|Far North District|Male / TÄne</v>
      </c>
      <c r="B4418" t="s">
        <v>20</v>
      </c>
      <c r="C4418" t="s">
        <v>21</v>
      </c>
      <c r="D4418" t="s">
        <v>22</v>
      </c>
      <c r="E4418" t="s">
        <v>23</v>
      </c>
      <c r="F4418">
        <v>2023</v>
      </c>
      <c r="G4418">
        <v>2023</v>
      </c>
      <c r="H4418">
        <v>1</v>
      </c>
      <c r="I4418" t="s">
        <v>65</v>
      </c>
      <c r="J4418">
        <v>1</v>
      </c>
      <c r="K4418" t="s">
        <v>30</v>
      </c>
      <c r="L4418">
        <v>99</v>
      </c>
      <c r="M4418" t="s">
        <v>26</v>
      </c>
      <c r="N4418">
        <v>99</v>
      </c>
      <c r="O4418" t="s">
        <v>27</v>
      </c>
      <c r="P4418">
        <v>1</v>
      </c>
      <c r="Q4418" t="s">
        <v>34</v>
      </c>
      <c r="R4418">
        <v>10749</v>
      </c>
      <c r="V4418" s="3">
        <f t="shared" si="137"/>
        <v>42.25</v>
      </c>
      <c r="W4418" s="3">
        <f>IF(AND(T4418&lt;&gt;"_U",T4418&lt;&gt;"c",J4418&lt;&gt;9,J4418&lt;&gt;99),IFERROR(VLOOKUP(A4418,'TA Total'!$A$2:$W$10000,18,0),"."),".")</f>
        <v>25443</v>
      </c>
    </row>
    <row r="4419" spans="1:23" x14ac:dyDescent="0.2">
      <c r="A4419" s="1" t="str">
        <f t="shared" ref="A4419:A4482" si="138">G4419&amp;"|"&amp;I4419&amp;"|"&amp;Q4419</f>
        <v>2023|Far North District|Female / Wahine</v>
      </c>
      <c r="B4419" t="s">
        <v>20</v>
      </c>
      <c r="C4419" t="s">
        <v>21</v>
      </c>
      <c r="D4419" t="s">
        <v>22</v>
      </c>
      <c r="E4419" t="s">
        <v>23</v>
      </c>
      <c r="F4419">
        <v>2023</v>
      </c>
      <c r="G4419">
        <v>2023</v>
      </c>
      <c r="H4419">
        <v>1</v>
      </c>
      <c r="I4419" t="s">
        <v>65</v>
      </c>
      <c r="J4419">
        <v>1</v>
      </c>
      <c r="K4419" t="s">
        <v>30</v>
      </c>
      <c r="L4419">
        <v>99</v>
      </c>
      <c r="M4419" t="s">
        <v>26</v>
      </c>
      <c r="N4419">
        <v>99</v>
      </c>
      <c r="O4419" t="s">
        <v>27</v>
      </c>
      <c r="P4419">
        <v>2</v>
      </c>
      <c r="Q4419" t="s">
        <v>31</v>
      </c>
      <c r="R4419">
        <v>10671</v>
      </c>
      <c r="V4419" s="3">
        <f t="shared" ref="V4419:V4482" si="139">IF(T4419&lt;&gt;"_U",IFERROR((ROUND(R4419/W4419*100,2)),"."),".")</f>
        <v>39.78</v>
      </c>
      <c r="W4419" s="3">
        <f>IF(AND(T4419&lt;&gt;"_U",T4419&lt;&gt;"c",J4419&lt;&gt;9,J4419&lt;&gt;99),IFERROR(VLOOKUP(A4419,'TA Total'!$A$2:$W$10000,18,0),"."),".")</f>
        <v>26826</v>
      </c>
    </row>
    <row r="4420" spans="1:23" x14ac:dyDescent="0.2">
      <c r="A4420" s="1" t="str">
        <f t="shared" si="138"/>
        <v>2023|Far North District|Another gender / He ira kÄ“ anÅ</v>
      </c>
      <c r="B4420" t="s">
        <v>20</v>
      </c>
      <c r="C4420" t="s">
        <v>21</v>
      </c>
      <c r="D4420" t="s">
        <v>22</v>
      </c>
      <c r="E4420" t="s">
        <v>23</v>
      </c>
      <c r="F4420">
        <v>2023</v>
      </c>
      <c r="G4420">
        <v>2023</v>
      </c>
      <c r="H4420">
        <v>1</v>
      </c>
      <c r="I4420" t="s">
        <v>65</v>
      </c>
      <c r="J4420">
        <v>1</v>
      </c>
      <c r="K4420" t="s">
        <v>30</v>
      </c>
      <c r="L4420">
        <v>99</v>
      </c>
      <c r="M4420" t="s">
        <v>26</v>
      </c>
      <c r="N4420">
        <v>99</v>
      </c>
      <c r="O4420" t="s">
        <v>27</v>
      </c>
      <c r="P4420">
        <v>3</v>
      </c>
      <c r="Q4420" t="s">
        <v>28</v>
      </c>
      <c r="R4420">
        <v>30</v>
      </c>
      <c r="V4420" s="3">
        <f t="shared" si="139"/>
        <v>22.73</v>
      </c>
      <c r="W4420" s="3">
        <f>IF(AND(T4420&lt;&gt;"_U",T4420&lt;&gt;"c",J4420&lt;&gt;9,J4420&lt;&gt;99),IFERROR(VLOOKUP(A4420,'TA Total'!$A$2:$W$10000,18,0),"."),".")</f>
        <v>132</v>
      </c>
    </row>
    <row r="4421" spans="1:23" x14ac:dyDescent="0.2">
      <c r="A4421" s="1" t="str">
        <f t="shared" si="138"/>
        <v>2023|Far North District|Total - gender</v>
      </c>
      <c r="B4421" t="s">
        <v>20</v>
      </c>
      <c r="C4421" t="s">
        <v>21</v>
      </c>
      <c r="D4421" t="s">
        <v>22</v>
      </c>
      <c r="E4421" t="s">
        <v>23</v>
      </c>
      <c r="F4421">
        <v>2023</v>
      </c>
      <c r="G4421">
        <v>2023</v>
      </c>
      <c r="H4421">
        <v>1</v>
      </c>
      <c r="I4421" t="s">
        <v>65</v>
      </c>
      <c r="J4421">
        <v>1</v>
      </c>
      <c r="K4421" t="s">
        <v>30</v>
      </c>
      <c r="L4421">
        <v>99</v>
      </c>
      <c r="M4421" t="s">
        <v>26</v>
      </c>
      <c r="N4421">
        <v>99</v>
      </c>
      <c r="O4421" t="s">
        <v>27</v>
      </c>
      <c r="P4421">
        <v>99</v>
      </c>
      <c r="Q4421" t="s">
        <v>42</v>
      </c>
      <c r="R4421">
        <v>21450</v>
      </c>
      <c r="V4421" s="3">
        <f t="shared" si="139"/>
        <v>40.93</v>
      </c>
      <c r="W4421" s="3">
        <f>IF(AND(T4421&lt;&gt;"_U",T4421&lt;&gt;"c",J4421&lt;&gt;9,J4421&lt;&gt;99),IFERROR(VLOOKUP(A4421,'TA Total'!$A$2:$W$10000,18,0),"."),".")</f>
        <v>52404</v>
      </c>
    </row>
    <row r="4422" spans="1:23" x14ac:dyDescent="0.2">
      <c r="A4422" s="1" t="str">
        <f t="shared" si="138"/>
        <v>2023|Far North District|Male / TÄne</v>
      </c>
      <c r="B4422" t="s">
        <v>20</v>
      </c>
      <c r="C4422" t="s">
        <v>21</v>
      </c>
      <c r="D4422" t="s">
        <v>22</v>
      </c>
      <c r="E4422" t="s">
        <v>23</v>
      </c>
      <c r="F4422">
        <v>2023</v>
      </c>
      <c r="G4422">
        <v>2023</v>
      </c>
      <c r="H4422">
        <v>1</v>
      </c>
      <c r="I4422" t="s">
        <v>65</v>
      </c>
      <c r="J4422">
        <v>2</v>
      </c>
      <c r="K4422" t="s">
        <v>41</v>
      </c>
      <c r="L4422">
        <v>99</v>
      </c>
      <c r="M4422" t="s">
        <v>26</v>
      </c>
      <c r="N4422">
        <v>99</v>
      </c>
      <c r="O4422" t="s">
        <v>27</v>
      </c>
      <c r="P4422">
        <v>1</v>
      </c>
      <c r="Q4422" t="s">
        <v>34</v>
      </c>
      <c r="R4422">
        <v>12</v>
      </c>
      <c r="V4422" s="3">
        <f t="shared" si="139"/>
        <v>0.05</v>
      </c>
      <c r="W4422" s="3">
        <f>IF(AND(T4422&lt;&gt;"_U",T4422&lt;&gt;"c",J4422&lt;&gt;9,J4422&lt;&gt;99),IFERROR(VLOOKUP(A4422,'TA Total'!$A$2:$W$10000,18,0),"."),".")</f>
        <v>25443</v>
      </c>
    </row>
    <row r="4423" spans="1:23" x14ac:dyDescent="0.2">
      <c r="A4423" s="1" t="str">
        <f t="shared" si="138"/>
        <v>2023|Far North District|Female / Wahine</v>
      </c>
      <c r="B4423" t="s">
        <v>20</v>
      </c>
      <c r="C4423" t="s">
        <v>21</v>
      </c>
      <c r="D4423" t="s">
        <v>22</v>
      </c>
      <c r="E4423" t="s">
        <v>23</v>
      </c>
      <c r="F4423">
        <v>2023</v>
      </c>
      <c r="G4423">
        <v>2023</v>
      </c>
      <c r="H4423">
        <v>1</v>
      </c>
      <c r="I4423" t="s">
        <v>65</v>
      </c>
      <c r="J4423">
        <v>2</v>
      </c>
      <c r="K4423" t="s">
        <v>41</v>
      </c>
      <c r="L4423">
        <v>99</v>
      </c>
      <c r="M4423" t="s">
        <v>26</v>
      </c>
      <c r="N4423">
        <v>99</v>
      </c>
      <c r="O4423" t="s">
        <v>27</v>
      </c>
      <c r="P4423">
        <v>2</v>
      </c>
      <c r="Q4423" t="s">
        <v>31</v>
      </c>
      <c r="R4423">
        <v>12</v>
      </c>
      <c r="V4423" s="3">
        <f t="shared" si="139"/>
        <v>0.04</v>
      </c>
      <c r="W4423" s="3">
        <f>IF(AND(T4423&lt;&gt;"_U",T4423&lt;&gt;"c",J4423&lt;&gt;9,J4423&lt;&gt;99),IFERROR(VLOOKUP(A4423,'TA Total'!$A$2:$W$10000,18,0),"."),".")</f>
        <v>26826</v>
      </c>
    </row>
    <row r="4424" spans="1:23" x14ac:dyDescent="0.2">
      <c r="A4424" s="1" t="str">
        <f t="shared" si="138"/>
        <v>2023|Far North District|Another gender / He ira kÄ“ anÅ</v>
      </c>
      <c r="B4424" t="s">
        <v>20</v>
      </c>
      <c r="C4424" t="s">
        <v>21</v>
      </c>
      <c r="D4424" t="s">
        <v>22</v>
      </c>
      <c r="E4424" t="s">
        <v>23</v>
      </c>
      <c r="F4424">
        <v>2023</v>
      </c>
      <c r="G4424">
        <v>2023</v>
      </c>
      <c r="H4424">
        <v>1</v>
      </c>
      <c r="I4424" t="s">
        <v>65</v>
      </c>
      <c r="J4424">
        <v>2</v>
      </c>
      <c r="K4424" t="s">
        <v>41</v>
      </c>
      <c r="L4424">
        <v>99</v>
      </c>
      <c r="M4424" t="s">
        <v>26</v>
      </c>
      <c r="N4424">
        <v>99</v>
      </c>
      <c r="O4424" t="s">
        <v>27</v>
      </c>
      <c r="P4424">
        <v>3</v>
      </c>
      <c r="Q4424" t="s">
        <v>28</v>
      </c>
      <c r="R4424">
        <v>0</v>
      </c>
      <c r="V4424" s="3">
        <f t="shared" si="139"/>
        <v>0</v>
      </c>
      <c r="W4424" s="3">
        <f>IF(AND(T4424&lt;&gt;"_U",T4424&lt;&gt;"c",J4424&lt;&gt;9,J4424&lt;&gt;99),IFERROR(VLOOKUP(A4424,'TA Total'!$A$2:$W$10000,18,0),"."),".")</f>
        <v>132</v>
      </c>
    </row>
    <row r="4425" spans="1:23" x14ac:dyDescent="0.2">
      <c r="A4425" s="1" t="str">
        <f t="shared" si="138"/>
        <v>2023|Far North District|Total - gender</v>
      </c>
      <c r="B4425" t="s">
        <v>20</v>
      </c>
      <c r="C4425" t="s">
        <v>21</v>
      </c>
      <c r="D4425" t="s">
        <v>22</v>
      </c>
      <c r="E4425" t="s">
        <v>23</v>
      </c>
      <c r="F4425">
        <v>2023</v>
      </c>
      <c r="G4425">
        <v>2023</v>
      </c>
      <c r="H4425">
        <v>1</v>
      </c>
      <c r="I4425" t="s">
        <v>65</v>
      </c>
      <c r="J4425">
        <v>2</v>
      </c>
      <c r="K4425" t="s">
        <v>41</v>
      </c>
      <c r="L4425">
        <v>99</v>
      </c>
      <c r="M4425" t="s">
        <v>26</v>
      </c>
      <c r="N4425">
        <v>99</v>
      </c>
      <c r="O4425" t="s">
        <v>27</v>
      </c>
      <c r="P4425">
        <v>99</v>
      </c>
      <c r="Q4425" t="s">
        <v>42</v>
      </c>
      <c r="R4425">
        <v>27</v>
      </c>
      <c r="V4425" s="3">
        <f t="shared" si="139"/>
        <v>0.05</v>
      </c>
      <c r="W4425" s="3">
        <f>IF(AND(T4425&lt;&gt;"_U",T4425&lt;&gt;"c",J4425&lt;&gt;9,J4425&lt;&gt;99),IFERROR(VLOOKUP(A4425,'TA Total'!$A$2:$W$10000,18,0),"."),".")</f>
        <v>52404</v>
      </c>
    </row>
    <row r="4426" spans="1:23" x14ac:dyDescent="0.2">
      <c r="A4426" s="1" t="str">
        <f t="shared" si="138"/>
        <v>2023|Far North District|Male / TÄne</v>
      </c>
      <c r="B4426" t="s">
        <v>20</v>
      </c>
      <c r="C4426" t="s">
        <v>21</v>
      </c>
      <c r="D4426" t="s">
        <v>22</v>
      </c>
      <c r="E4426" t="s">
        <v>23</v>
      </c>
      <c r="F4426">
        <v>2023</v>
      </c>
      <c r="G4426">
        <v>2023</v>
      </c>
      <c r="H4426">
        <v>1</v>
      </c>
      <c r="I4426" t="s">
        <v>65</v>
      </c>
      <c r="J4426">
        <v>3</v>
      </c>
      <c r="K4426" t="s">
        <v>39</v>
      </c>
      <c r="L4426">
        <v>99</v>
      </c>
      <c r="M4426" t="s">
        <v>26</v>
      </c>
      <c r="N4426">
        <v>99</v>
      </c>
      <c r="O4426" t="s">
        <v>27</v>
      </c>
      <c r="P4426">
        <v>1</v>
      </c>
      <c r="Q4426" t="s">
        <v>34</v>
      </c>
      <c r="R4426">
        <v>915</v>
      </c>
      <c r="V4426" s="3">
        <f t="shared" si="139"/>
        <v>3.6</v>
      </c>
      <c r="W4426" s="3">
        <f>IF(AND(T4426&lt;&gt;"_U",T4426&lt;&gt;"c",J4426&lt;&gt;9,J4426&lt;&gt;99),IFERROR(VLOOKUP(A4426,'TA Total'!$A$2:$W$10000,18,0),"."),".")</f>
        <v>25443</v>
      </c>
    </row>
    <row r="4427" spans="1:23" x14ac:dyDescent="0.2">
      <c r="A4427" s="1" t="str">
        <f t="shared" si="138"/>
        <v>2023|Far North District|Female / Wahine</v>
      </c>
      <c r="B4427" t="s">
        <v>20</v>
      </c>
      <c r="C4427" t="s">
        <v>21</v>
      </c>
      <c r="D4427" t="s">
        <v>22</v>
      </c>
      <c r="E4427" t="s">
        <v>23</v>
      </c>
      <c r="F4427">
        <v>2023</v>
      </c>
      <c r="G4427">
        <v>2023</v>
      </c>
      <c r="H4427">
        <v>1</v>
      </c>
      <c r="I4427" t="s">
        <v>65</v>
      </c>
      <c r="J4427">
        <v>3</v>
      </c>
      <c r="K4427" t="s">
        <v>39</v>
      </c>
      <c r="L4427">
        <v>99</v>
      </c>
      <c r="M4427" t="s">
        <v>26</v>
      </c>
      <c r="N4427">
        <v>99</v>
      </c>
      <c r="O4427" t="s">
        <v>27</v>
      </c>
      <c r="P4427">
        <v>2</v>
      </c>
      <c r="Q4427" t="s">
        <v>31</v>
      </c>
      <c r="R4427">
        <v>1017</v>
      </c>
      <c r="V4427" s="3">
        <f t="shared" si="139"/>
        <v>3.79</v>
      </c>
      <c r="W4427" s="3">
        <f>IF(AND(T4427&lt;&gt;"_U",T4427&lt;&gt;"c",J4427&lt;&gt;9,J4427&lt;&gt;99),IFERROR(VLOOKUP(A4427,'TA Total'!$A$2:$W$10000,18,0),"."),".")</f>
        <v>26826</v>
      </c>
    </row>
    <row r="4428" spans="1:23" x14ac:dyDescent="0.2">
      <c r="A4428" s="1" t="str">
        <f t="shared" si="138"/>
        <v>2023|Far North District|Another gender / He ira kÄ“ anÅ</v>
      </c>
      <c r="B4428" t="s">
        <v>20</v>
      </c>
      <c r="C4428" t="s">
        <v>21</v>
      </c>
      <c r="D4428" t="s">
        <v>22</v>
      </c>
      <c r="E4428" t="s">
        <v>23</v>
      </c>
      <c r="F4428">
        <v>2023</v>
      </c>
      <c r="G4428">
        <v>2023</v>
      </c>
      <c r="H4428">
        <v>1</v>
      </c>
      <c r="I4428" t="s">
        <v>65</v>
      </c>
      <c r="J4428">
        <v>3</v>
      </c>
      <c r="K4428" t="s">
        <v>39</v>
      </c>
      <c r="L4428">
        <v>99</v>
      </c>
      <c r="M4428" t="s">
        <v>26</v>
      </c>
      <c r="N4428">
        <v>99</v>
      </c>
      <c r="O4428" t="s">
        <v>27</v>
      </c>
      <c r="P4428">
        <v>3</v>
      </c>
      <c r="Q4428" t="s">
        <v>28</v>
      </c>
      <c r="R4428">
        <v>0</v>
      </c>
      <c r="V4428" s="3">
        <f t="shared" si="139"/>
        <v>0</v>
      </c>
      <c r="W4428" s="3">
        <f>IF(AND(T4428&lt;&gt;"_U",T4428&lt;&gt;"c",J4428&lt;&gt;9,J4428&lt;&gt;99),IFERROR(VLOOKUP(A4428,'TA Total'!$A$2:$W$10000,18,0),"."),".")</f>
        <v>132</v>
      </c>
    </row>
    <row r="4429" spans="1:23" x14ac:dyDescent="0.2">
      <c r="A4429" s="1" t="str">
        <f t="shared" si="138"/>
        <v>2023|Far North District|Total - gender</v>
      </c>
      <c r="B4429" t="s">
        <v>20</v>
      </c>
      <c r="C4429" t="s">
        <v>21</v>
      </c>
      <c r="D4429" t="s">
        <v>22</v>
      </c>
      <c r="E4429" t="s">
        <v>23</v>
      </c>
      <c r="F4429">
        <v>2023</v>
      </c>
      <c r="G4429">
        <v>2023</v>
      </c>
      <c r="H4429">
        <v>1</v>
      </c>
      <c r="I4429" t="s">
        <v>65</v>
      </c>
      <c r="J4429">
        <v>3</v>
      </c>
      <c r="K4429" t="s">
        <v>39</v>
      </c>
      <c r="L4429">
        <v>99</v>
      </c>
      <c r="M4429" t="s">
        <v>26</v>
      </c>
      <c r="N4429">
        <v>99</v>
      </c>
      <c r="O4429" t="s">
        <v>27</v>
      </c>
      <c r="P4429">
        <v>99</v>
      </c>
      <c r="Q4429" t="s">
        <v>42</v>
      </c>
      <c r="R4429">
        <v>1935</v>
      </c>
      <c r="V4429" s="3">
        <f t="shared" si="139"/>
        <v>3.69</v>
      </c>
      <c r="W4429" s="3">
        <f>IF(AND(T4429&lt;&gt;"_U",T4429&lt;&gt;"c",J4429&lt;&gt;9,J4429&lt;&gt;99),IFERROR(VLOOKUP(A4429,'TA Total'!$A$2:$W$10000,18,0),"."),".")</f>
        <v>52404</v>
      </c>
    </row>
    <row r="4430" spans="1:23" x14ac:dyDescent="0.2">
      <c r="A4430" s="1" t="str">
        <f t="shared" si="138"/>
        <v>2023|Far North District|Male / TÄne</v>
      </c>
      <c r="B4430" t="s">
        <v>20</v>
      </c>
      <c r="C4430" t="s">
        <v>21</v>
      </c>
      <c r="D4430" t="s">
        <v>22</v>
      </c>
      <c r="E4430" t="s">
        <v>23</v>
      </c>
      <c r="F4430">
        <v>2023</v>
      </c>
      <c r="G4430">
        <v>2023</v>
      </c>
      <c r="H4430">
        <v>1</v>
      </c>
      <c r="I4430" t="s">
        <v>65</v>
      </c>
      <c r="J4430">
        <v>4</v>
      </c>
      <c r="K4430" t="s">
        <v>54</v>
      </c>
      <c r="L4430">
        <v>99</v>
      </c>
      <c r="M4430" t="s">
        <v>26</v>
      </c>
      <c r="N4430">
        <v>99</v>
      </c>
      <c r="O4430" t="s">
        <v>27</v>
      </c>
      <c r="P4430">
        <v>1</v>
      </c>
      <c r="Q4430" t="s">
        <v>34</v>
      </c>
      <c r="R4430">
        <v>2577</v>
      </c>
      <c r="V4430" s="3">
        <f t="shared" si="139"/>
        <v>10.130000000000001</v>
      </c>
      <c r="W4430" s="3">
        <f>IF(AND(T4430&lt;&gt;"_U",T4430&lt;&gt;"c",J4430&lt;&gt;9,J4430&lt;&gt;99),IFERROR(VLOOKUP(A4430,'TA Total'!$A$2:$W$10000,18,0),"."),".")</f>
        <v>25443</v>
      </c>
    </row>
    <row r="4431" spans="1:23" x14ac:dyDescent="0.2">
      <c r="A4431" s="1" t="str">
        <f t="shared" si="138"/>
        <v>2023|Far North District|Female / Wahine</v>
      </c>
      <c r="B4431" t="s">
        <v>20</v>
      </c>
      <c r="C4431" t="s">
        <v>21</v>
      </c>
      <c r="D4431" t="s">
        <v>22</v>
      </c>
      <c r="E4431" t="s">
        <v>23</v>
      </c>
      <c r="F4431">
        <v>2023</v>
      </c>
      <c r="G4431">
        <v>2023</v>
      </c>
      <c r="H4431">
        <v>1</v>
      </c>
      <c r="I4431" t="s">
        <v>65</v>
      </c>
      <c r="J4431">
        <v>4</v>
      </c>
      <c r="K4431" t="s">
        <v>54</v>
      </c>
      <c r="L4431">
        <v>99</v>
      </c>
      <c r="M4431" t="s">
        <v>26</v>
      </c>
      <c r="N4431">
        <v>99</v>
      </c>
      <c r="O4431" t="s">
        <v>27</v>
      </c>
      <c r="P4431">
        <v>2</v>
      </c>
      <c r="Q4431" t="s">
        <v>31</v>
      </c>
      <c r="R4431">
        <v>2829</v>
      </c>
      <c r="V4431" s="3">
        <f t="shared" si="139"/>
        <v>10.55</v>
      </c>
      <c r="W4431" s="3">
        <f>IF(AND(T4431&lt;&gt;"_U",T4431&lt;&gt;"c",J4431&lt;&gt;9,J4431&lt;&gt;99),IFERROR(VLOOKUP(A4431,'TA Total'!$A$2:$W$10000,18,0),"."),".")</f>
        <v>26826</v>
      </c>
    </row>
    <row r="4432" spans="1:23" x14ac:dyDescent="0.2">
      <c r="A4432" s="1" t="str">
        <f t="shared" si="138"/>
        <v>2023|Far North District|Another gender / He ira kÄ“ anÅ</v>
      </c>
      <c r="B4432" t="s">
        <v>20</v>
      </c>
      <c r="C4432" t="s">
        <v>21</v>
      </c>
      <c r="D4432" t="s">
        <v>22</v>
      </c>
      <c r="E4432" t="s">
        <v>23</v>
      </c>
      <c r="F4432">
        <v>2023</v>
      </c>
      <c r="G4432">
        <v>2023</v>
      </c>
      <c r="H4432">
        <v>1</v>
      </c>
      <c r="I4432" t="s">
        <v>65</v>
      </c>
      <c r="J4432">
        <v>4</v>
      </c>
      <c r="K4432" t="s">
        <v>54</v>
      </c>
      <c r="L4432">
        <v>99</v>
      </c>
      <c r="M4432" t="s">
        <v>26</v>
      </c>
      <c r="N4432">
        <v>99</v>
      </c>
      <c r="O4432" t="s">
        <v>27</v>
      </c>
      <c r="P4432">
        <v>3</v>
      </c>
      <c r="Q4432" t="s">
        <v>28</v>
      </c>
      <c r="R4432">
        <v>12</v>
      </c>
      <c r="V4432" s="3">
        <f t="shared" si="139"/>
        <v>9.09</v>
      </c>
      <c r="W4432" s="3">
        <f>IF(AND(T4432&lt;&gt;"_U",T4432&lt;&gt;"c",J4432&lt;&gt;9,J4432&lt;&gt;99),IFERROR(VLOOKUP(A4432,'TA Total'!$A$2:$W$10000,18,0),"."),".")</f>
        <v>132</v>
      </c>
    </row>
    <row r="4433" spans="1:23" x14ac:dyDescent="0.2">
      <c r="A4433" s="1" t="str">
        <f t="shared" si="138"/>
        <v>2023|Far North District|Total - gender</v>
      </c>
      <c r="B4433" t="s">
        <v>20</v>
      </c>
      <c r="C4433" t="s">
        <v>21</v>
      </c>
      <c r="D4433" t="s">
        <v>22</v>
      </c>
      <c r="E4433" t="s">
        <v>23</v>
      </c>
      <c r="F4433">
        <v>2023</v>
      </c>
      <c r="G4433">
        <v>2023</v>
      </c>
      <c r="H4433">
        <v>1</v>
      </c>
      <c r="I4433" t="s">
        <v>65</v>
      </c>
      <c r="J4433">
        <v>4</v>
      </c>
      <c r="K4433" t="s">
        <v>54</v>
      </c>
      <c r="L4433">
        <v>99</v>
      </c>
      <c r="M4433" t="s">
        <v>26</v>
      </c>
      <c r="N4433">
        <v>99</v>
      </c>
      <c r="O4433" t="s">
        <v>27</v>
      </c>
      <c r="P4433">
        <v>99</v>
      </c>
      <c r="Q4433" t="s">
        <v>42</v>
      </c>
      <c r="R4433">
        <v>5418</v>
      </c>
      <c r="V4433" s="3">
        <f t="shared" si="139"/>
        <v>10.34</v>
      </c>
      <c r="W4433" s="3">
        <f>IF(AND(T4433&lt;&gt;"_U",T4433&lt;&gt;"c",J4433&lt;&gt;9,J4433&lt;&gt;99),IFERROR(VLOOKUP(A4433,'TA Total'!$A$2:$W$10000,18,0),"."),".")</f>
        <v>52404</v>
      </c>
    </row>
    <row r="4434" spans="1:23" x14ac:dyDescent="0.2">
      <c r="A4434" s="1" t="str">
        <f t="shared" si="138"/>
        <v>2023|Far North District|Male / TÄne</v>
      </c>
      <c r="B4434" t="s">
        <v>20</v>
      </c>
      <c r="C4434" t="s">
        <v>21</v>
      </c>
      <c r="D4434" t="s">
        <v>22</v>
      </c>
      <c r="E4434" t="s">
        <v>23</v>
      </c>
      <c r="F4434">
        <v>2023</v>
      </c>
      <c r="G4434">
        <v>2023</v>
      </c>
      <c r="H4434">
        <v>1</v>
      </c>
      <c r="I4434" t="s">
        <v>65</v>
      </c>
      <c r="J4434">
        <v>5</v>
      </c>
      <c r="K4434" t="s">
        <v>33</v>
      </c>
      <c r="L4434">
        <v>99</v>
      </c>
      <c r="M4434" t="s">
        <v>26</v>
      </c>
      <c r="N4434">
        <v>99</v>
      </c>
      <c r="O4434" t="s">
        <v>27</v>
      </c>
      <c r="P4434">
        <v>1</v>
      </c>
      <c r="Q4434" t="s">
        <v>34</v>
      </c>
      <c r="R4434">
        <v>924</v>
      </c>
      <c r="V4434" s="3">
        <f t="shared" si="139"/>
        <v>3.63</v>
      </c>
      <c r="W4434" s="3">
        <f>IF(AND(T4434&lt;&gt;"_U",T4434&lt;&gt;"c",J4434&lt;&gt;9,J4434&lt;&gt;99),IFERROR(VLOOKUP(A4434,'TA Total'!$A$2:$W$10000,18,0),"."),".")</f>
        <v>25443</v>
      </c>
    </row>
    <row r="4435" spans="1:23" x14ac:dyDescent="0.2">
      <c r="A4435" s="1" t="str">
        <f t="shared" si="138"/>
        <v>2023|Far North District|Female / Wahine</v>
      </c>
      <c r="B4435" t="s">
        <v>20</v>
      </c>
      <c r="C4435" t="s">
        <v>21</v>
      </c>
      <c r="D4435" t="s">
        <v>22</v>
      </c>
      <c r="E4435" t="s">
        <v>23</v>
      </c>
      <c r="F4435">
        <v>2023</v>
      </c>
      <c r="G4435">
        <v>2023</v>
      </c>
      <c r="H4435">
        <v>1</v>
      </c>
      <c r="I4435" t="s">
        <v>65</v>
      </c>
      <c r="J4435">
        <v>5</v>
      </c>
      <c r="K4435" t="s">
        <v>33</v>
      </c>
      <c r="L4435">
        <v>99</v>
      </c>
      <c r="M4435" t="s">
        <v>26</v>
      </c>
      <c r="N4435">
        <v>99</v>
      </c>
      <c r="O4435" t="s">
        <v>27</v>
      </c>
      <c r="P4435">
        <v>2</v>
      </c>
      <c r="Q4435" t="s">
        <v>31</v>
      </c>
      <c r="R4435">
        <v>2484</v>
      </c>
      <c r="V4435" s="3">
        <f t="shared" si="139"/>
        <v>9.26</v>
      </c>
      <c r="W4435" s="3">
        <f>IF(AND(T4435&lt;&gt;"_U",T4435&lt;&gt;"c",J4435&lt;&gt;9,J4435&lt;&gt;99),IFERROR(VLOOKUP(A4435,'TA Total'!$A$2:$W$10000,18,0),"."),".")</f>
        <v>26826</v>
      </c>
    </row>
    <row r="4436" spans="1:23" x14ac:dyDescent="0.2">
      <c r="A4436" s="1" t="str">
        <f t="shared" si="138"/>
        <v>2023|Far North District|Another gender / He ira kÄ“ anÅ</v>
      </c>
      <c r="B4436" t="s">
        <v>20</v>
      </c>
      <c r="C4436" t="s">
        <v>21</v>
      </c>
      <c r="D4436" t="s">
        <v>22</v>
      </c>
      <c r="E4436" t="s">
        <v>23</v>
      </c>
      <c r="F4436">
        <v>2023</v>
      </c>
      <c r="G4436">
        <v>2023</v>
      </c>
      <c r="H4436">
        <v>1</v>
      </c>
      <c r="I4436" t="s">
        <v>65</v>
      </c>
      <c r="J4436">
        <v>5</v>
      </c>
      <c r="K4436" t="s">
        <v>33</v>
      </c>
      <c r="L4436">
        <v>99</v>
      </c>
      <c r="M4436" t="s">
        <v>26</v>
      </c>
      <c r="N4436">
        <v>99</v>
      </c>
      <c r="O4436" t="s">
        <v>27</v>
      </c>
      <c r="P4436">
        <v>3</v>
      </c>
      <c r="Q4436" t="s">
        <v>28</v>
      </c>
      <c r="R4436">
        <v>3</v>
      </c>
      <c r="V4436" s="3">
        <f t="shared" si="139"/>
        <v>2.27</v>
      </c>
      <c r="W4436" s="3">
        <f>IF(AND(T4436&lt;&gt;"_U",T4436&lt;&gt;"c",J4436&lt;&gt;9,J4436&lt;&gt;99),IFERROR(VLOOKUP(A4436,'TA Total'!$A$2:$W$10000,18,0),"."),".")</f>
        <v>132</v>
      </c>
    </row>
    <row r="4437" spans="1:23" x14ac:dyDescent="0.2">
      <c r="A4437" s="1" t="str">
        <f t="shared" si="138"/>
        <v>2023|Far North District|Total - gender</v>
      </c>
      <c r="B4437" t="s">
        <v>20</v>
      </c>
      <c r="C4437" t="s">
        <v>21</v>
      </c>
      <c r="D4437" t="s">
        <v>22</v>
      </c>
      <c r="E4437" t="s">
        <v>23</v>
      </c>
      <c r="F4437">
        <v>2023</v>
      </c>
      <c r="G4437">
        <v>2023</v>
      </c>
      <c r="H4437">
        <v>1</v>
      </c>
      <c r="I4437" t="s">
        <v>65</v>
      </c>
      <c r="J4437">
        <v>5</v>
      </c>
      <c r="K4437" t="s">
        <v>33</v>
      </c>
      <c r="L4437">
        <v>99</v>
      </c>
      <c r="M4437" t="s">
        <v>26</v>
      </c>
      <c r="N4437">
        <v>99</v>
      </c>
      <c r="O4437" t="s">
        <v>27</v>
      </c>
      <c r="P4437">
        <v>99</v>
      </c>
      <c r="Q4437" t="s">
        <v>42</v>
      </c>
      <c r="R4437">
        <v>3408</v>
      </c>
      <c r="V4437" s="3">
        <f t="shared" si="139"/>
        <v>6.5</v>
      </c>
      <c r="W4437" s="3">
        <f>IF(AND(T4437&lt;&gt;"_U",T4437&lt;&gt;"c",J4437&lt;&gt;9,J4437&lt;&gt;99),IFERROR(VLOOKUP(A4437,'TA Total'!$A$2:$W$10000,18,0),"."),".")</f>
        <v>52404</v>
      </c>
    </row>
    <row r="4438" spans="1:23" x14ac:dyDescent="0.2">
      <c r="A4438" s="1" t="str">
        <f t="shared" si="138"/>
        <v>2023|Far North District|Male / TÄne</v>
      </c>
      <c r="B4438" t="s">
        <v>20</v>
      </c>
      <c r="C4438" t="s">
        <v>21</v>
      </c>
      <c r="D4438" t="s">
        <v>22</v>
      </c>
      <c r="E4438" t="s">
        <v>23</v>
      </c>
      <c r="F4438">
        <v>2023</v>
      </c>
      <c r="G4438">
        <v>2023</v>
      </c>
      <c r="H4438">
        <v>1</v>
      </c>
      <c r="I4438" t="s">
        <v>65</v>
      </c>
      <c r="J4438">
        <v>6</v>
      </c>
      <c r="K4438" t="s">
        <v>52</v>
      </c>
      <c r="L4438">
        <v>99</v>
      </c>
      <c r="M4438" t="s">
        <v>26</v>
      </c>
      <c r="N4438">
        <v>99</v>
      </c>
      <c r="O4438" t="s">
        <v>27</v>
      </c>
      <c r="P4438">
        <v>1</v>
      </c>
      <c r="Q4438" t="s">
        <v>34</v>
      </c>
      <c r="R4438">
        <v>10269</v>
      </c>
      <c r="V4438" s="3">
        <f t="shared" si="139"/>
        <v>40.36</v>
      </c>
      <c r="W4438" s="3">
        <f>IF(AND(T4438&lt;&gt;"_U",T4438&lt;&gt;"c",J4438&lt;&gt;9,J4438&lt;&gt;99),IFERROR(VLOOKUP(A4438,'TA Total'!$A$2:$W$10000,18,0),"."),".")</f>
        <v>25443</v>
      </c>
    </row>
    <row r="4439" spans="1:23" x14ac:dyDescent="0.2">
      <c r="A4439" s="1" t="str">
        <f t="shared" si="138"/>
        <v>2023|Far North District|Female / Wahine</v>
      </c>
      <c r="B4439" t="s">
        <v>20</v>
      </c>
      <c r="C4439" t="s">
        <v>21</v>
      </c>
      <c r="D4439" t="s">
        <v>22</v>
      </c>
      <c r="E4439" t="s">
        <v>23</v>
      </c>
      <c r="F4439">
        <v>2023</v>
      </c>
      <c r="G4439">
        <v>2023</v>
      </c>
      <c r="H4439">
        <v>1</v>
      </c>
      <c r="I4439" t="s">
        <v>65</v>
      </c>
      <c r="J4439">
        <v>6</v>
      </c>
      <c r="K4439" t="s">
        <v>52</v>
      </c>
      <c r="L4439">
        <v>99</v>
      </c>
      <c r="M4439" t="s">
        <v>26</v>
      </c>
      <c r="N4439">
        <v>99</v>
      </c>
      <c r="O4439" t="s">
        <v>27</v>
      </c>
      <c r="P4439">
        <v>2</v>
      </c>
      <c r="Q4439" t="s">
        <v>31</v>
      </c>
      <c r="R4439">
        <v>9813</v>
      </c>
      <c r="V4439" s="3">
        <f t="shared" si="139"/>
        <v>36.58</v>
      </c>
      <c r="W4439" s="3">
        <f>IF(AND(T4439&lt;&gt;"_U",T4439&lt;&gt;"c",J4439&lt;&gt;9,J4439&lt;&gt;99),IFERROR(VLOOKUP(A4439,'TA Total'!$A$2:$W$10000,18,0),"."),".")</f>
        <v>26826</v>
      </c>
    </row>
    <row r="4440" spans="1:23" x14ac:dyDescent="0.2">
      <c r="A4440" s="1" t="str">
        <f t="shared" si="138"/>
        <v>2023|Far North District|Another gender / He ira kÄ“ anÅ</v>
      </c>
      <c r="B4440" t="s">
        <v>20</v>
      </c>
      <c r="C4440" t="s">
        <v>21</v>
      </c>
      <c r="D4440" t="s">
        <v>22</v>
      </c>
      <c r="E4440" t="s">
        <v>23</v>
      </c>
      <c r="F4440">
        <v>2023</v>
      </c>
      <c r="G4440">
        <v>2023</v>
      </c>
      <c r="H4440">
        <v>1</v>
      </c>
      <c r="I4440" t="s">
        <v>65</v>
      </c>
      <c r="J4440">
        <v>6</v>
      </c>
      <c r="K4440" t="s">
        <v>52</v>
      </c>
      <c r="L4440">
        <v>99</v>
      </c>
      <c r="M4440" t="s">
        <v>26</v>
      </c>
      <c r="N4440">
        <v>99</v>
      </c>
      <c r="O4440" t="s">
        <v>27</v>
      </c>
      <c r="P4440">
        <v>3</v>
      </c>
      <c r="Q4440" t="s">
        <v>28</v>
      </c>
      <c r="R4440">
        <v>87</v>
      </c>
      <c r="V4440" s="3">
        <f t="shared" si="139"/>
        <v>65.91</v>
      </c>
      <c r="W4440" s="3">
        <f>IF(AND(T4440&lt;&gt;"_U",T4440&lt;&gt;"c",J4440&lt;&gt;9,J4440&lt;&gt;99),IFERROR(VLOOKUP(A4440,'TA Total'!$A$2:$W$10000,18,0),"."),".")</f>
        <v>132</v>
      </c>
    </row>
    <row r="4441" spans="1:23" x14ac:dyDescent="0.2">
      <c r="A4441" s="1" t="str">
        <f t="shared" si="138"/>
        <v>2023|Far North District|Total - gender</v>
      </c>
      <c r="B4441" t="s">
        <v>20</v>
      </c>
      <c r="C4441" t="s">
        <v>21</v>
      </c>
      <c r="D4441" t="s">
        <v>22</v>
      </c>
      <c r="E4441" t="s">
        <v>23</v>
      </c>
      <c r="F4441">
        <v>2023</v>
      </c>
      <c r="G4441">
        <v>2023</v>
      </c>
      <c r="H4441">
        <v>1</v>
      </c>
      <c r="I4441" t="s">
        <v>65</v>
      </c>
      <c r="J4441">
        <v>6</v>
      </c>
      <c r="K4441" t="s">
        <v>52</v>
      </c>
      <c r="L4441">
        <v>99</v>
      </c>
      <c r="M4441" t="s">
        <v>26</v>
      </c>
      <c r="N4441">
        <v>99</v>
      </c>
      <c r="O4441" t="s">
        <v>27</v>
      </c>
      <c r="P4441">
        <v>99</v>
      </c>
      <c r="Q4441" t="s">
        <v>42</v>
      </c>
      <c r="R4441">
        <v>20166</v>
      </c>
      <c r="V4441" s="3">
        <f t="shared" si="139"/>
        <v>38.479999999999997</v>
      </c>
      <c r="W4441" s="3">
        <f>IF(AND(T4441&lt;&gt;"_U",T4441&lt;&gt;"c",J4441&lt;&gt;9,J4441&lt;&gt;99),IFERROR(VLOOKUP(A4441,'TA Total'!$A$2:$W$10000,18,0),"."),".")</f>
        <v>52404</v>
      </c>
    </row>
    <row r="4442" spans="1:23" x14ac:dyDescent="0.2">
      <c r="A4442" s="1" t="str">
        <f t="shared" si="138"/>
        <v>2023|Far North District|Male / TÄne</v>
      </c>
      <c r="B4442" t="s">
        <v>20</v>
      </c>
      <c r="C4442" t="s">
        <v>21</v>
      </c>
      <c r="D4442" t="s">
        <v>22</v>
      </c>
      <c r="E4442" t="s">
        <v>23</v>
      </c>
      <c r="F4442">
        <v>2023</v>
      </c>
      <c r="G4442">
        <v>2023</v>
      </c>
      <c r="H4442">
        <v>1</v>
      </c>
      <c r="I4442" t="s">
        <v>65</v>
      </c>
      <c r="J4442">
        <v>9</v>
      </c>
      <c r="K4442" t="s">
        <v>25</v>
      </c>
      <c r="L4442">
        <v>99</v>
      </c>
      <c r="M4442" t="s">
        <v>26</v>
      </c>
      <c r="N4442">
        <v>99</v>
      </c>
      <c r="O4442" t="s">
        <v>27</v>
      </c>
      <c r="P4442">
        <v>1</v>
      </c>
      <c r="Q4442" t="s">
        <v>34</v>
      </c>
      <c r="R4442">
        <v>2838</v>
      </c>
      <c r="V4442" s="3" t="str">
        <f t="shared" si="139"/>
        <v>.</v>
      </c>
      <c r="W4442" s="3" t="str">
        <f>IF(AND(T4442&lt;&gt;"_U",T4442&lt;&gt;"c",J4442&lt;&gt;9,J4442&lt;&gt;99),IFERROR(VLOOKUP(A4442,'TA Total'!$A$2:$W$10000,18,0),"."),".")</f>
        <v>.</v>
      </c>
    </row>
    <row r="4443" spans="1:23" x14ac:dyDescent="0.2">
      <c r="A4443" s="1" t="str">
        <f t="shared" si="138"/>
        <v>2023|Far North District|Female / Wahine</v>
      </c>
      <c r="B4443" t="s">
        <v>20</v>
      </c>
      <c r="C4443" t="s">
        <v>21</v>
      </c>
      <c r="D4443" t="s">
        <v>22</v>
      </c>
      <c r="E4443" t="s">
        <v>23</v>
      </c>
      <c r="F4443">
        <v>2023</v>
      </c>
      <c r="G4443">
        <v>2023</v>
      </c>
      <c r="H4443">
        <v>1</v>
      </c>
      <c r="I4443" t="s">
        <v>65</v>
      </c>
      <c r="J4443">
        <v>9</v>
      </c>
      <c r="K4443" t="s">
        <v>25</v>
      </c>
      <c r="L4443">
        <v>99</v>
      </c>
      <c r="M4443" t="s">
        <v>26</v>
      </c>
      <c r="N4443">
        <v>99</v>
      </c>
      <c r="O4443" t="s">
        <v>27</v>
      </c>
      <c r="P4443">
        <v>2</v>
      </c>
      <c r="Q4443" t="s">
        <v>31</v>
      </c>
      <c r="R4443">
        <v>1977</v>
      </c>
      <c r="V4443" s="3" t="str">
        <f t="shared" si="139"/>
        <v>.</v>
      </c>
      <c r="W4443" s="3" t="str">
        <f>IF(AND(T4443&lt;&gt;"_U",T4443&lt;&gt;"c",J4443&lt;&gt;9,J4443&lt;&gt;99),IFERROR(VLOOKUP(A4443,'TA Total'!$A$2:$W$10000,18,0),"."),".")</f>
        <v>.</v>
      </c>
    </row>
    <row r="4444" spans="1:23" x14ac:dyDescent="0.2">
      <c r="A4444" s="1" t="str">
        <f t="shared" si="138"/>
        <v>2023|Far North District|Another gender / He ira kÄ“ anÅ</v>
      </c>
      <c r="B4444" t="s">
        <v>20</v>
      </c>
      <c r="C4444" t="s">
        <v>21</v>
      </c>
      <c r="D4444" t="s">
        <v>22</v>
      </c>
      <c r="E4444" t="s">
        <v>23</v>
      </c>
      <c r="F4444">
        <v>2023</v>
      </c>
      <c r="G4444">
        <v>2023</v>
      </c>
      <c r="H4444">
        <v>1</v>
      </c>
      <c r="I4444" t="s">
        <v>65</v>
      </c>
      <c r="J4444">
        <v>9</v>
      </c>
      <c r="K4444" t="s">
        <v>25</v>
      </c>
      <c r="L4444">
        <v>99</v>
      </c>
      <c r="M4444" t="s">
        <v>26</v>
      </c>
      <c r="N4444">
        <v>99</v>
      </c>
      <c r="O4444" t="s">
        <v>27</v>
      </c>
      <c r="P4444">
        <v>3</v>
      </c>
      <c r="Q4444" t="s">
        <v>28</v>
      </c>
      <c r="R4444">
        <v>18</v>
      </c>
      <c r="V4444" s="3" t="str">
        <f t="shared" si="139"/>
        <v>.</v>
      </c>
      <c r="W4444" s="3" t="str">
        <f>IF(AND(T4444&lt;&gt;"_U",T4444&lt;&gt;"c",J4444&lt;&gt;9,J4444&lt;&gt;99),IFERROR(VLOOKUP(A4444,'TA Total'!$A$2:$W$10000,18,0),"."),".")</f>
        <v>.</v>
      </c>
    </row>
    <row r="4445" spans="1:23" x14ac:dyDescent="0.2">
      <c r="A4445" s="1" t="str">
        <f t="shared" si="138"/>
        <v>2023|Far North District|Total - gender</v>
      </c>
      <c r="B4445" t="s">
        <v>20</v>
      </c>
      <c r="C4445" t="s">
        <v>21</v>
      </c>
      <c r="D4445" t="s">
        <v>22</v>
      </c>
      <c r="E4445" t="s">
        <v>23</v>
      </c>
      <c r="F4445">
        <v>2023</v>
      </c>
      <c r="G4445">
        <v>2023</v>
      </c>
      <c r="H4445">
        <v>1</v>
      </c>
      <c r="I4445" t="s">
        <v>65</v>
      </c>
      <c r="J4445">
        <v>9</v>
      </c>
      <c r="K4445" t="s">
        <v>25</v>
      </c>
      <c r="L4445">
        <v>99</v>
      </c>
      <c r="M4445" t="s">
        <v>26</v>
      </c>
      <c r="N4445">
        <v>99</v>
      </c>
      <c r="O4445" t="s">
        <v>27</v>
      </c>
      <c r="P4445">
        <v>99</v>
      </c>
      <c r="Q4445" t="s">
        <v>42</v>
      </c>
      <c r="R4445">
        <v>4833</v>
      </c>
      <c r="V4445" s="3" t="str">
        <f t="shared" si="139"/>
        <v>.</v>
      </c>
      <c r="W4445" s="3" t="str">
        <f>IF(AND(T4445&lt;&gt;"_U",T4445&lt;&gt;"c",J4445&lt;&gt;9,J4445&lt;&gt;99),IFERROR(VLOOKUP(A4445,'TA Total'!$A$2:$W$10000,18,0),"."),".")</f>
        <v>.</v>
      </c>
    </row>
    <row r="4446" spans="1:23" x14ac:dyDescent="0.2">
      <c r="A4446" s="1" t="str">
        <f t="shared" si="138"/>
        <v>2023|Far North District|Male / TÄne</v>
      </c>
      <c r="B4446" t="s">
        <v>20</v>
      </c>
      <c r="C4446" t="s">
        <v>21</v>
      </c>
      <c r="D4446" t="s">
        <v>22</v>
      </c>
      <c r="E4446" t="s">
        <v>23</v>
      </c>
      <c r="F4446">
        <v>2023</v>
      </c>
      <c r="G4446">
        <v>2023</v>
      </c>
      <c r="H4446">
        <v>1</v>
      </c>
      <c r="I4446" t="s">
        <v>65</v>
      </c>
      <c r="J4446">
        <v>77</v>
      </c>
      <c r="K4446" t="s">
        <v>49</v>
      </c>
      <c r="L4446">
        <v>99</v>
      </c>
      <c r="M4446" t="s">
        <v>26</v>
      </c>
      <c r="N4446">
        <v>99</v>
      </c>
      <c r="O4446" t="s">
        <v>27</v>
      </c>
      <c r="P4446">
        <v>1</v>
      </c>
      <c r="Q4446" t="s">
        <v>34</v>
      </c>
      <c r="R4446">
        <v>25443</v>
      </c>
      <c r="V4446" s="3">
        <f t="shared" si="139"/>
        <v>100</v>
      </c>
      <c r="W4446" s="3">
        <f>IF(AND(T4446&lt;&gt;"_U",T4446&lt;&gt;"c",J4446&lt;&gt;9,J4446&lt;&gt;99),IFERROR(VLOOKUP(A4446,'TA Total'!$A$2:$W$10000,18,0),"."),".")</f>
        <v>25443</v>
      </c>
    </row>
    <row r="4447" spans="1:23" x14ac:dyDescent="0.2">
      <c r="A4447" s="1" t="str">
        <f t="shared" si="138"/>
        <v>2023|Far North District|Female / Wahine</v>
      </c>
      <c r="B4447" t="s">
        <v>20</v>
      </c>
      <c r="C4447" t="s">
        <v>21</v>
      </c>
      <c r="D4447" t="s">
        <v>22</v>
      </c>
      <c r="E4447" t="s">
        <v>23</v>
      </c>
      <c r="F4447">
        <v>2023</v>
      </c>
      <c r="G4447">
        <v>2023</v>
      </c>
      <c r="H4447">
        <v>1</v>
      </c>
      <c r="I4447" t="s">
        <v>65</v>
      </c>
      <c r="J4447">
        <v>77</v>
      </c>
      <c r="K4447" t="s">
        <v>49</v>
      </c>
      <c r="L4447">
        <v>99</v>
      </c>
      <c r="M4447" t="s">
        <v>26</v>
      </c>
      <c r="N4447">
        <v>99</v>
      </c>
      <c r="O4447" t="s">
        <v>27</v>
      </c>
      <c r="P4447">
        <v>2</v>
      </c>
      <c r="Q4447" t="s">
        <v>31</v>
      </c>
      <c r="R4447">
        <v>26826</v>
      </c>
      <c r="V4447" s="3">
        <f t="shared" si="139"/>
        <v>100</v>
      </c>
      <c r="W4447" s="3">
        <f>IF(AND(T4447&lt;&gt;"_U",T4447&lt;&gt;"c",J4447&lt;&gt;9,J4447&lt;&gt;99),IFERROR(VLOOKUP(A4447,'TA Total'!$A$2:$W$10000,18,0),"."),".")</f>
        <v>26826</v>
      </c>
    </row>
    <row r="4448" spans="1:23" x14ac:dyDescent="0.2">
      <c r="A4448" s="1" t="str">
        <f t="shared" si="138"/>
        <v>2023|Far North District|Another gender / He ira kÄ“ anÅ</v>
      </c>
      <c r="B4448" t="s">
        <v>20</v>
      </c>
      <c r="C4448" t="s">
        <v>21</v>
      </c>
      <c r="D4448" t="s">
        <v>22</v>
      </c>
      <c r="E4448" t="s">
        <v>23</v>
      </c>
      <c r="F4448">
        <v>2023</v>
      </c>
      <c r="G4448">
        <v>2023</v>
      </c>
      <c r="H4448">
        <v>1</v>
      </c>
      <c r="I4448" t="s">
        <v>65</v>
      </c>
      <c r="J4448">
        <v>77</v>
      </c>
      <c r="K4448" t="s">
        <v>49</v>
      </c>
      <c r="L4448">
        <v>99</v>
      </c>
      <c r="M4448" t="s">
        <v>26</v>
      </c>
      <c r="N4448">
        <v>99</v>
      </c>
      <c r="O4448" t="s">
        <v>27</v>
      </c>
      <c r="P4448">
        <v>3</v>
      </c>
      <c r="Q4448" t="s">
        <v>28</v>
      </c>
      <c r="R4448">
        <v>132</v>
      </c>
      <c r="V4448" s="3">
        <f t="shared" si="139"/>
        <v>100</v>
      </c>
      <c r="W4448" s="3">
        <f>IF(AND(T4448&lt;&gt;"_U",T4448&lt;&gt;"c",J4448&lt;&gt;9,J4448&lt;&gt;99),IFERROR(VLOOKUP(A4448,'TA Total'!$A$2:$W$10000,18,0),"."),".")</f>
        <v>132</v>
      </c>
    </row>
    <row r="4449" spans="1:23" x14ac:dyDescent="0.2">
      <c r="A4449" s="1" t="str">
        <f t="shared" si="138"/>
        <v>2023|Far North District|Total - gender</v>
      </c>
      <c r="B4449" t="s">
        <v>20</v>
      </c>
      <c r="C4449" t="s">
        <v>21</v>
      </c>
      <c r="D4449" t="s">
        <v>22</v>
      </c>
      <c r="E4449" t="s">
        <v>23</v>
      </c>
      <c r="F4449">
        <v>2023</v>
      </c>
      <c r="G4449">
        <v>2023</v>
      </c>
      <c r="H4449">
        <v>1</v>
      </c>
      <c r="I4449" t="s">
        <v>65</v>
      </c>
      <c r="J4449">
        <v>77</v>
      </c>
      <c r="K4449" t="s">
        <v>49</v>
      </c>
      <c r="L4449">
        <v>99</v>
      </c>
      <c r="M4449" t="s">
        <v>26</v>
      </c>
      <c r="N4449">
        <v>99</v>
      </c>
      <c r="O4449" t="s">
        <v>27</v>
      </c>
      <c r="P4449">
        <v>99</v>
      </c>
      <c r="Q4449" t="s">
        <v>42</v>
      </c>
      <c r="R4449">
        <v>52404</v>
      </c>
      <c r="V4449" s="3">
        <f t="shared" si="139"/>
        <v>100</v>
      </c>
      <c r="W4449" s="3">
        <f>IF(AND(T4449&lt;&gt;"_U",T4449&lt;&gt;"c",J4449&lt;&gt;9,J4449&lt;&gt;99),IFERROR(VLOOKUP(A4449,'TA Total'!$A$2:$W$10000,18,0),"."),".")</f>
        <v>52404</v>
      </c>
    </row>
    <row r="4450" spans="1:23" x14ac:dyDescent="0.2">
      <c r="A4450" s="1" t="str">
        <f t="shared" si="138"/>
        <v>2023|Far North District|Male / TÄne</v>
      </c>
      <c r="B4450" t="s">
        <v>20</v>
      </c>
      <c r="C4450" t="s">
        <v>21</v>
      </c>
      <c r="D4450" t="s">
        <v>22</v>
      </c>
      <c r="E4450" t="s">
        <v>23</v>
      </c>
      <c r="F4450">
        <v>2023</v>
      </c>
      <c r="G4450">
        <v>2023</v>
      </c>
      <c r="H4450">
        <v>1</v>
      </c>
      <c r="I4450" t="s">
        <v>65</v>
      </c>
      <c r="J4450">
        <v>99</v>
      </c>
      <c r="K4450" t="s">
        <v>47</v>
      </c>
      <c r="L4450">
        <v>99</v>
      </c>
      <c r="M4450" t="s">
        <v>26</v>
      </c>
      <c r="N4450">
        <v>99</v>
      </c>
      <c r="O4450" t="s">
        <v>27</v>
      </c>
      <c r="P4450">
        <v>1</v>
      </c>
      <c r="Q4450" t="s">
        <v>34</v>
      </c>
      <c r="R4450">
        <v>28281</v>
      </c>
      <c r="V4450" s="3" t="str">
        <f t="shared" si="139"/>
        <v>.</v>
      </c>
      <c r="W4450" s="3" t="str">
        <f>IF(AND(T4450&lt;&gt;"_U",T4450&lt;&gt;"c",J4450&lt;&gt;9,J4450&lt;&gt;99),IFERROR(VLOOKUP(A4450,'TA Total'!$A$2:$W$10000,18,0),"."),".")</f>
        <v>.</v>
      </c>
    </row>
    <row r="4451" spans="1:23" x14ac:dyDescent="0.2">
      <c r="A4451" s="1" t="str">
        <f t="shared" si="138"/>
        <v>2023|Far North District|Female / Wahine</v>
      </c>
      <c r="B4451" t="s">
        <v>20</v>
      </c>
      <c r="C4451" t="s">
        <v>21</v>
      </c>
      <c r="D4451" t="s">
        <v>22</v>
      </c>
      <c r="E4451" t="s">
        <v>23</v>
      </c>
      <c r="F4451">
        <v>2023</v>
      </c>
      <c r="G4451">
        <v>2023</v>
      </c>
      <c r="H4451">
        <v>1</v>
      </c>
      <c r="I4451" t="s">
        <v>65</v>
      </c>
      <c r="J4451">
        <v>99</v>
      </c>
      <c r="K4451" t="s">
        <v>47</v>
      </c>
      <c r="L4451">
        <v>99</v>
      </c>
      <c r="M4451" t="s">
        <v>26</v>
      </c>
      <c r="N4451">
        <v>99</v>
      </c>
      <c r="O4451" t="s">
        <v>27</v>
      </c>
      <c r="P4451">
        <v>2</v>
      </c>
      <c r="Q4451" t="s">
        <v>31</v>
      </c>
      <c r="R4451">
        <v>28803</v>
      </c>
      <c r="V4451" s="3" t="str">
        <f t="shared" si="139"/>
        <v>.</v>
      </c>
      <c r="W4451" s="3" t="str">
        <f>IF(AND(T4451&lt;&gt;"_U",T4451&lt;&gt;"c",J4451&lt;&gt;9,J4451&lt;&gt;99),IFERROR(VLOOKUP(A4451,'TA Total'!$A$2:$W$10000,18,0),"."),".")</f>
        <v>.</v>
      </c>
    </row>
    <row r="4452" spans="1:23" x14ac:dyDescent="0.2">
      <c r="A4452" s="1" t="str">
        <f t="shared" si="138"/>
        <v>2023|Far North District|Another gender / He ira kÄ“ anÅ</v>
      </c>
      <c r="B4452" t="s">
        <v>20</v>
      </c>
      <c r="C4452" t="s">
        <v>21</v>
      </c>
      <c r="D4452" t="s">
        <v>22</v>
      </c>
      <c r="E4452" t="s">
        <v>23</v>
      </c>
      <c r="F4452">
        <v>2023</v>
      </c>
      <c r="G4452">
        <v>2023</v>
      </c>
      <c r="H4452">
        <v>1</v>
      </c>
      <c r="I4452" t="s">
        <v>65</v>
      </c>
      <c r="J4452">
        <v>99</v>
      </c>
      <c r="K4452" t="s">
        <v>47</v>
      </c>
      <c r="L4452">
        <v>99</v>
      </c>
      <c r="M4452" t="s">
        <v>26</v>
      </c>
      <c r="N4452">
        <v>99</v>
      </c>
      <c r="O4452" t="s">
        <v>27</v>
      </c>
      <c r="P4452">
        <v>3</v>
      </c>
      <c r="Q4452" t="s">
        <v>28</v>
      </c>
      <c r="R4452">
        <v>150</v>
      </c>
      <c r="V4452" s="3" t="str">
        <f t="shared" si="139"/>
        <v>.</v>
      </c>
      <c r="W4452" s="3" t="str">
        <f>IF(AND(T4452&lt;&gt;"_U",T4452&lt;&gt;"c",J4452&lt;&gt;9,J4452&lt;&gt;99),IFERROR(VLOOKUP(A4452,'TA Total'!$A$2:$W$10000,18,0),"."),".")</f>
        <v>.</v>
      </c>
    </row>
    <row r="4453" spans="1:23" x14ac:dyDescent="0.2">
      <c r="A4453" s="1" t="str">
        <f t="shared" si="138"/>
        <v>2023|Far North District|Total - gender</v>
      </c>
      <c r="B4453" t="s">
        <v>20</v>
      </c>
      <c r="C4453" t="s">
        <v>21</v>
      </c>
      <c r="D4453" t="s">
        <v>22</v>
      </c>
      <c r="E4453" t="s">
        <v>23</v>
      </c>
      <c r="F4453">
        <v>2023</v>
      </c>
      <c r="G4453">
        <v>2023</v>
      </c>
      <c r="H4453">
        <v>1</v>
      </c>
      <c r="I4453" t="s">
        <v>65</v>
      </c>
      <c r="J4453">
        <v>99</v>
      </c>
      <c r="K4453" t="s">
        <v>47</v>
      </c>
      <c r="L4453">
        <v>99</v>
      </c>
      <c r="M4453" t="s">
        <v>26</v>
      </c>
      <c r="N4453">
        <v>99</v>
      </c>
      <c r="O4453" t="s">
        <v>27</v>
      </c>
      <c r="P4453">
        <v>99</v>
      </c>
      <c r="Q4453" t="s">
        <v>42</v>
      </c>
      <c r="R4453">
        <v>57237</v>
      </c>
      <c r="V4453" s="3" t="str">
        <f t="shared" si="139"/>
        <v>.</v>
      </c>
      <c r="W4453" s="3" t="str">
        <f>IF(AND(T4453&lt;&gt;"_U",T4453&lt;&gt;"c",J4453&lt;&gt;9,J4453&lt;&gt;99),IFERROR(VLOOKUP(A4453,'TA Total'!$A$2:$W$10000,18,0),"."),".")</f>
        <v>.</v>
      </c>
    </row>
    <row r="4454" spans="1:23" x14ac:dyDescent="0.2">
      <c r="A4454" s="1" t="str">
        <f t="shared" si="138"/>
        <v>2023|Whangarei District|Male / TÄne</v>
      </c>
      <c r="B4454" t="s">
        <v>20</v>
      </c>
      <c r="C4454" t="s">
        <v>21</v>
      </c>
      <c r="D4454" t="s">
        <v>22</v>
      </c>
      <c r="E4454" t="s">
        <v>23</v>
      </c>
      <c r="F4454">
        <v>2023</v>
      </c>
      <c r="G4454">
        <v>2023</v>
      </c>
      <c r="H4454">
        <v>2</v>
      </c>
      <c r="I4454" t="s">
        <v>104</v>
      </c>
      <c r="J4454">
        <v>1</v>
      </c>
      <c r="K4454" t="s">
        <v>30</v>
      </c>
      <c r="L4454">
        <v>99</v>
      </c>
      <c r="M4454" t="s">
        <v>26</v>
      </c>
      <c r="N4454">
        <v>99</v>
      </c>
      <c r="O4454" t="s">
        <v>27</v>
      </c>
      <c r="P4454">
        <v>1</v>
      </c>
      <c r="Q4454" t="s">
        <v>34</v>
      </c>
      <c r="R4454">
        <v>16416</v>
      </c>
      <c r="V4454" s="3">
        <f t="shared" si="139"/>
        <v>46.8</v>
      </c>
      <c r="W4454" s="3">
        <f>IF(AND(T4454&lt;&gt;"_U",T4454&lt;&gt;"c",J4454&lt;&gt;9,J4454&lt;&gt;99),IFERROR(VLOOKUP(A4454,'TA Total'!$A$2:$W$10000,18,0),"."),".")</f>
        <v>35076</v>
      </c>
    </row>
    <row r="4455" spans="1:23" x14ac:dyDescent="0.2">
      <c r="A4455" s="1" t="str">
        <f t="shared" si="138"/>
        <v>2023|Whangarei District|Female / Wahine</v>
      </c>
      <c r="B4455" t="s">
        <v>20</v>
      </c>
      <c r="C4455" t="s">
        <v>21</v>
      </c>
      <c r="D4455" t="s">
        <v>22</v>
      </c>
      <c r="E4455" t="s">
        <v>23</v>
      </c>
      <c r="F4455">
        <v>2023</v>
      </c>
      <c r="G4455">
        <v>2023</v>
      </c>
      <c r="H4455">
        <v>2</v>
      </c>
      <c r="I4455" t="s">
        <v>104</v>
      </c>
      <c r="J4455">
        <v>1</v>
      </c>
      <c r="K4455" t="s">
        <v>30</v>
      </c>
      <c r="L4455">
        <v>99</v>
      </c>
      <c r="M4455" t="s">
        <v>26</v>
      </c>
      <c r="N4455">
        <v>99</v>
      </c>
      <c r="O4455" t="s">
        <v>27</v>
      </c>
      <c r="P4455">
        <v>2</v>
      </c>
      <c r="Q4455" t="s">
        <v>31</v>
      </c>
      <c r="R4455">
        <v>16254</v>
      </c>
      <c r="V4455" s="3">
        <f t="shared" si="139"/>
        <v>42.45</v>
      </c>
      <c r="W4455" s="3">
        <f>IF(AND(T4455&lt;&gt;"_U",T4455&lt;&gt;"c",J4455&lt;&gt;9,J4455&lt;&gt;99),IFERROR(VLOOKUP(A4455,'TA Total'!$A$2:$W$10000,18,0),"."),".")</f>
        <v>38292</v>
      </c>
    </row>
    <row r="4456" spans="1:23" x14ac:dyDescent="0.2">
      <c r="A4456" s="1" t="str">
        <f t="shared" si="138"/>
        <v>2023|Whangarei District|Another gender / He ira kÄ“ anÅ</v>
      </c>
      <c r="B4456" t="s">
        <v>20</v>
      </c>
      <c r="C4456" t="s">
        <v>21</v>
      </c>
      <c r="D4456" t="s">
        <v>22</v>
      </c>
      <c r="E4456" t="s">
        <v>23</v>
      </c>
      <c r="F4456">
        <v>2023</v>
      </c>
      <c r="G4456">
        <v>2023</v>
      </c>
      <c r="H4456">
        <v>2</v>
      </c>
      <c r="I4456" t="s">
        <v>104</v>
      </c>
      <c r="J4456">
        <v>1</v>
      </c>
      <c r="K4456" t="s">
        <v>30</v>
      </c>
      <c r="L4456">
        <v>99</v>
      </c>
      <c r="M4456" t="s">
        <v>26</v>
      </c>
      <c r="N4456">
        <v>99</v>
      </c>
      <c r="O4456" t="s">
        <v>27</v>
      </c>
      <c r="P4456">
        <v>3</v>
      </c>
      <c r="Q4456" t="s">
        <v>28</v>
      </c>
      <c r="R4456">
        <v>33</v>
      </c>
      <c r="V4456" s="3">
        <f t="shared" si="139"/>
        <v>18.97</v>
      </c>
      <c r="W4456" s="3">
        <f>IF(AND(T4456&lt;&gt;"_U",T4456&lt;&gt;"c",J4456&lt;&gt;9,J4456&lt;&gt;99),IFERROR(VLOOKUP(A4456,'TA Total'!$A$2:$W$10000,18,0),"."),".")</f>
        <v>174</v>
      </c>
    </row>
    <row r="4457" spans="1:23" x14ac:dyDescent="0.2">
      <c r="A4457" s="1" t="str">
        <f t="shared" si="138"/>
        <v>2023|Whangarei District|Total - gender</v>
      </c>
      <c r="B4457" t="s">
        <v>20</v>
      </c>
      <c r="C4457" t="s">
        <v>21</v>
      </c>
      <c r="D4457" t="s">
        <v>22</v>
      </c>
      <c r="E4457" t="s">
        <v>23</v>
      </c>
      <c r="F4457">
        <v>2023</v>
      </c>
      <c r="G4457">
        <v>2023</v>
      </c>
      <c r="H4457">
        <v>2</v>
      </c>
      <c r="I4457" t="s">
        <v>104</v>
      </c>
      <c r="J4457">
        <v>1</v>
      </c>
      <c r="K4457" t="s">
        <v>30</v>
      </c>
      <c r="L4457">
        <v>99</v>
      </c>
      <c r="M4457" t="s">
        <v>26</v>
      </c>
      <c r="N4457">
        <v>99</v>
      </c>
      <c r="O4457" t="s">
        <v>27</v>
      </c>
      <c r="P4457">
        <v>99</v>
      </c>
      <c r="Q4457" t="s">
        <v>42</v>
      </c>
      <c r="R4457">
        <v>32703</v>
      </c>
      <c r="V4457" s="3">
        <f t="shared" si="139"/>
        <v>44.47</v>
      </c>
      <c r="W4457" s="3">
        <f>IF(AND(T4457&lt;&gt;"_U",T4457&lt;&gt;"c",J4457&lt;&gt;9,J4457&lt;&gt;99),IFERROR(VLOOKUP(A4457,'TA Total'!$A$2:$W$10000,18,0),"."),".")</f>
        <v>73545</v>
      </c>
    </row>
    <row r="4458" spans="1:23" x14ac:dyDescent="0.2">
      <c r="A4458" s="1" t="str">
        <f t="shared" si="138"/>
        <v>2023|Whangarei District|Male / TÄne</v>
      </c>
      <c r="B4458" t="s">
        <v>20</v>
      </c>
      <c r="C4458" t="s">
        <v>21</v>
      </c>
      <c r="D4458" t="s">
        <v>22</v>
      </c>
      <c r="E4458" t="s">
        <v>23</v>
      </c>
      <c r="F4458">
        <v>2023</v>
      </c>
      <c r="G4458">
        <v>2023</v>
      </c>
      <c r="H4458">
        <v>2</v>
      </c>
      <c r="I4458" t="s">
        <v>104</v>
      </c>
      <c r="J4458">
        <v>2</v>
      </c>
      <c r="K4458" t="s">
        <v>41</v>
      </c>
      <c r="L4458">
        <v>99</v>
      </c>
      <c r="M4458" t="s">
        <v>26</v>
      </c>
      <c r="N4458">
        <v>99</v>
      </c>
      <c r="O4458" t="s">
        <v>27</v>
      </c>
      <c r="P4458">
        <v>1</v>
      </c>
      <c r="Q4458" t="s">
        <v>34</v>
      </c>
      <c r="R4458">
        <v>21</v>
      </c>
      <c r="V4458" s="3">
        <f t="shared" si="139"/>
        <v>0.06</v>
      </c>
      <c r="W4458" s="3">
        <f>IF(AND(T4458&lt;&gt;"_U",T4458&lt;&gt;"c",J4458&lt;&gt;9,J4458&lt;&gt;99),IFERROR(VLOOKUP(A4458,'TA Total'!$A$2:$W$10000,18,0),"."),".")</f>
        <v>35076</v>
      </c>
    </row>
    <row r="4459" spans="1:23" x14ac:dyDescent="0.2">
      <c r="A4459" s="1" t="str">
        <f t="shared" si="138"/>
        <v>2023|Whangarei District|Female / Wahine</v>
      </c>
      <c r="B4459" t="s">
        <v>20</v>
      </c>
      <c r="C4459" t="s">
        <v>21</v>
      </c>
      <c r="D4459" t="s">
        <v>22</v>
      </c>
      <c r="E4459" t="s">
        <v>23</v>
      </c>
      <c r="F4459">
        <v>2023</v>
      </c>
      <c r="G4459">
        <v>2023</v>
      </c>
      <c r="H4459">
        <v>2</v>
      </c>
      <c r="I4459" t="s">
        <v>104</v>
      </c>
      <c r="J4459">
        <v>2</v>
      </c>
      <c r="K4459" t="s">
        <v>41</v>
      </c>
      <c r="L4459">
        <v>99</v>
      </c>
      <c r="M4459" t="s">
        <v>26</v>
      </c>
      <c r="N4459">
        <v>99</v>
      </c>
      <c r="O4459" t="s">
        <v>27</v>
      </c>
      <c r="P4459">
        <v>2</v>
      </c>
      <c r="Q4459" t="s">
        <v>31</v>
      </c>
      <c r="R4459">
        <v>42</v>
      </c>
      <c r="V4459" s="3">
        <f t="shared" si="139"/>
        <v>0.11</v>
      </c>
      <c r="W4459" s="3">
        <f>IF(AND(T4459&lt;&gt;"_U",T4459&lt;&gt;"c",J4459&lt;&gt;9,J4459&lt;&gt;99),IFERROR(VLOOKUP(A4459,'TA Total'!$A$2:$W$10000,18,0),"."),".")</f>
        <v>38292</v>
      </c>
    </row>
    <row r="4460" spans="1:23" x14ac:dyDescent="0.2">
      <c r="A4460" s="1" t="str">
        <f t="shared" si="138"/>
        <v>2023|Whangarei District|Another gender / He ira kÄ“ anÅ</v>
      </c>
      <c r="B4460" t="s">
        <v>20</v>
      </c>
      <c r="C4460" t="s">
        <v>21</v>
      </c>
      <c r="D4460" t="s">
        <v>22</v>
      </c>
      <c r="E4460" t="s">
        <v>23</v>
      </c>
      <c r="F4460">
        <v>2023</v>
      </c>
      <c r="G4460">
        <v>2023</v>
      </c>
      <c r="H4460">
        <v>2</v>
      </c>
      <c r="I4460" t="s">
        <v>104</v>
      </c>
      <c r="J4460">
        <v>2</v>
      </c>
      <c r="K4460" t="s">
        <v>41</v>
      </c>
      <c r="L4460">
        <v>99</v>
      </c>
      <c r="M4460" t="s">
        <v>26</v>
      </c>
      <c r="N4460">
        <v>99</v>
      </c>
      <c r="O4460" t="s">
        <v>27</v>
      </c>
      <c r="P4460">
        <v>3</v>
      </c>
      <c r="Q4460" t="s">
        <v>28</v>
      </c>
      <c r="R4460">
        <v>0</v>
      </c>
      <c r="V4460" s="3">
        <f t="shared" si="139"/>
        <v>0</v>
      </c>
      <c r="W4460" s="3">
        <f>IF(AND(T4460&lt;&gt;"_U",T4460&lt;&gt;"c",J4460&lt;&gt;9,J4460&lt;&gt;99),IFERROR(VLOOKUP(A4460,'TA Total'!$A$2:$W$10000,18,0),"."),".")</f>
        <v>174</v>
      </c>
    </row>
    <row r="4461" spans="1:23" x14ac:dyDescent="0.2">
      <c r="A4461" s="1" t="str">
        <f t="shared" si="138"/>
        <v>2023|Whangarei District|Total - gender</v>
      </c>
      <c r="B4461" t="s">
        <v>20</v>
      </c>
      <c r="C4461" t="s">
        <v>21</v>
      </c>
      <c r="D4461" t="s">
        <v>22</v>
      </c>
      <c r="E4461" t="s">
        <v>23</v>
      </c>
      <c r="F4461">
        <v>2023</v>
      </c>
      <c r="G4461">
        <v>2023</v>
      </c>
      <c r="H4461">
        <v>2</v>
      </c>
      <c r="I4461" t="s">
        <v>104</v>
      </c>
      <c r="J4461">
        <v>2</v>
      </c>
      <c r="K4461" t="s">
        <v>41</v>
      </c>
      <c r="L4461">
        <v>99</v>
      </c>
      <c r="M4461" t="s">
        <v>26</v>
      </c>
      <c r="N4461">
        <v>99</v>
      </c>
      <c r="O4461" t="s">
        <v>27</v>
      </c>
      <c r="P4461">
        <v>99</v>
      </c>
      <c r="Q4461" t="s">
        <v>42</v>
      </c>
      <c r="R4461">
        <v>60</v>
      </c>
      <c r="V4461" s="3">
        <f t="shared" si="139"/>
        <v>0.08</v>
      </c>
      <c r="W4461" s="3">
        <f>IF(AND(T4461&lt;&gt;"_U",T4461&lt;&gt;"c",J4461&lt;&gt;9,J4461&lt;&gt;99),IFERROR(VLOOKUP(A4461,'TA Total'!$A$2:$W$10000,18,0),"."),".")</f>
        <v>73545</v>
      </c>
    </row>
    <row r="4462" spans="1:23" x14ac:dyDescent="0.2">
      <c r="A4462" s="1" t="str">
        <f t="shared" si="138"/>
        <v>2023|Whangarei District|Male / TÄne</v>
      </c>
      <c r="B4462" t="s">
        <v>20</v>
      </c>
      <c r="C4462" t="s">
        <v>21</v>
      </c>
      <c r="D4462" t="s">
        <v>22</v>
      </c>
      <c r="E4462" t="s">
        <v>23</v>
      </c>
      <c r="F4462">
        <v>2023</v>
      </c>
      <c r="G4462">
        <v>2023</v>
      </c>
      <c r="H4462">
        <v>2</v>
      </c>
      <c r="I4462" t="s">
        <v>104</v>
      </c>
      <c r="J4462">
        <v>3</v>
      </c>
      <c r="K4462" t="s">
        <v>39</v>
      </c>
      <c r="L4462">
        <v>99</v>
      </c>
      <c r="M4462" t="s">
        <v>26</v>
      </c>
      <c r="N4462">
        <v>99</v>
      </c>
      <c r="O4462" t="s">
        <v>27</v>
      </c>
      <c r="P4462">
        <v>1</v>
      </c>
      <c r="Q4462" t="s">
        <v>34</v>
      </c>
      <c r="R4462">
        <v>1122</v>
      </c>
      <c r="V4462" s="3">
        <f t="shared" si="139"/>
        <v>3.2</v>
      </c>
      <c r="W4462" s="3">
        <f>IF(AND(T4462&lt;&gt;"_U",T4462&lt;&gt;"c",J4462&lt;&gt;9,J4462&lt;&gt;99),IFERROR(VLOOKUP(A4462,'TA Total'!$A$2:$W$10000,18,0),"."),".")</f>
        <v>35076</v>
      </c>
    </row>
    <row r="4463" spans="1:23" x14ac:dyDescent="0.2">
      <c r="A4463" s="1" t="str">
        <f t="shared" si="138"/>
        <v>2023|Whangarei District|Female / Wahine</v>
      </c>
      <c r="B4463" t="s">
        <v>20</v>
      </c>
      <c r="C4463" t="s">
        <v>21</v>
      </c>
      <c r="D4463" t="s">
        <v>22</v>
      </c>
      <c r="E4463" t="s">
        <v>23</v>
      </c>
      <c r="F4463">
        <v>2023</v>
      </c>
      <c r="G4463">
        <v>2023</v>
      </c>
      <c r="H4463">
        <v>2</v>
      </c>
      <c r="I4463" t="s">
        <v>104</v>
      </c>
      <c r="J4463">
        <v>3</v>
      </c>
      <c r="K4463" t="s">
        <v>39</v>
      </c>
      <c r="L4463">
        <v>99</v>
      </c>
      <c r="M4463" t="s">
        <v>26</v>
      </c>
      <c r="N4463">
        <v>99</v>
      </c>
      <c r="O4463" t="s">
        <v>27</v>
      </c>
      <c r="P4463">
        <v>2</v>
      </c>
      <c r="Q4463" t="s">
        <v>31</v>
      </c>
      <c r="R4463">
        <v>1431</v>
      </c>
      <c r="V4463" s="3">
        <f t="shared" si="139"/>
        <v>3.74</v>
      </c>
      <c r="W4463" s="3">
        <f>IF(AND(T4463&lt;&gt;"_U",T4463&lt;&gt;"c",J4463&lt;&gt;9,J4463&lt;&gt;99),IFERROR(VLOOKUP(A4463,'TA Total'!$A$2:$W$10000,18,0),"."),".")</f>
        <v>38292</v>
      </c>
    </row>
    <row r="4464" spans="1:23" x14ac:dyDescent="0.2">
      <c r="A4464" s="1" t="str">
        <f t="shared" si="138"/>
        <v>2023|Whangarei District|Another gender / He ira kÄ“ anÅ</v>
      </c>
      <c r="B4464" t="s">
        <v>20</v>
      </c>
      <c r="C4464" t="s">
        <v>21</v>
      </c>
      <c r="D4464" t="s">
        <v>22</v>
      </c>
      <c r="E4464" t="s">
        <v>23</v>
      </c>
      <c r="F4464">
        <v>2023</v>
      </c>
      <c r="G4464">
        <v>2023</v>
      </c>
      <c r="H4464">
        <v>2</v>
      </c>
      <c r="I4464" t="s">
        <v>104</v>
      </c>
      <c r="J4464">
        <v>3</v>
      </c>
      <c r="K4464" t="s">
        <v>39</v>
      </c>
      <c r="L4464">
        <v>99</v>
      </c>
      <c r="M4464" t="s">
        <v>26</v>
      </c>
      <c r="N4464">
        <v>99</v>
      </c>
      <c r="O4464" t="s">
        <v>27</v>
      </c>
      <c r="P4464">
        <v>3</v>
      </c>
      <c r="Q4464" t="s">
        <v>28</v>
      </c>
      <c r="R4464">
        <v>6</v>
      </c>
      <c r="V4464" s="3">
        <f t="shared" si="139"/>
        <v>3.45</v>
      </c>
      <c r="W4464" s="3">
        <f>IF(AND(T4464&lt;&gt;"_U",T4464&lt;&gt;"c",J4464&lt;&gt;9,J4464&lt;&gt;99),IFERROR(VLOOKUP(A4464,'TA Total'!$A$2:$W$10000,18,0),"."),".")</f>
        <v>174</v>
      </c>
    </row>
    <row r="4465" spans="1:23" x14ac:dyDescent="0.2">
      <c r="A4465" s="1" t="str">
        <f t="shared" si="138"/>
        <v>2023|Whangarei District|Total - gender</v>
      </c>
      <c r="B4465" t="s">
        <v>20</v>
      </c>
      <c r="C4465" t="s">
        <v>21</v>
      </c>
      <c r="D4465" t="s">
        <v>22</v>
      </c>
      <c r="E4465" t="s">
        <v>23</v>
      </c>
      <c r="F4465">
        <v>2023</v>
      </c>
      <c r="G4465">
        <v>2023</v>
      </c>
      <c r="H4465">
        <v>2</v>
      </c>
      <c r="I4465" t="s">
        <v>104</v>
      </c>
      <c r="J4465">
        <v>3</v>
      </c>
      <c r="K4465" t="s">
        <v>39</v>
      </c>
      <c r="L4465">
        <v>99</v>
      </c>
      <c r="M4465" t="s">
        <v>26</v>
      </c>
      <c r="N4465">
        <v>99</v>
      </c>
      <c r="O4465" t="s">
        <v>27</v>
      </c>
      <c r="P4465">
        <v>99</v>
      </c>
      <c r="Q4465" t="s">
        <v>42</v>
      </c>
      <c r="R4465">
        <v>2562</v>
      </c>
      <c r="V4465" s="3">
        <f t="shared" si="139"/>
        <v>3.48</v>
      </c>
      <c r="W4465" s="3">
        <f>IF(AND(T4465&lt;&gt;"_U",T4465&lt;&gt;"c",J4465&lt;&gt;9,J4465&lt;&gt;99),IFERROR(VLOOKUP(A4465,'TA Total'!$A$2:$W$10000,18,0),"."),".")</f>
        <v>73545</v>
      </c>
    </row>
    <row r="4466" spans="1:23" x14ac:dyDescent="0.2">
      <c r="A4466" s="1" t="str">
        <f t="shared" si="138"/>
        <v>2023|Whangarei District|Male / TÄne</v>
      </c>
      <c r="B4466" t="s">
        <v>20</v>
      </c>
      <c r="C4466" t="s">
        <v>21</v>
      </c>
      <c r="D4466" t="s">
        <v>22</v>
      </c>
      <c r="E4466" t="s">
        <v>23</v>
      </c>
      <c r="F4466">
        <v>2023</v>
      </c>
      <c r="G4466">
        <v>2023</v>
      </c>
      <c r="H4466">
        <v>2</v>
      </c>
      <c r="I4466" t="s">
        <v>104</v>
      </c>
      <c r="J4466">
        <v>4</v>
      </c>
      <c r="K4466" t="s">
        <v>54</v>
      </c>
      <c r="L4466">
        <v>99</v>
      </c>
      <c r="M4466" t="s">
        <v>26</v>
      </c>
      <c r="N4466">
        <v>99</v>
      </c>
      <c r="O4466" t="s">
        <v>27</v>
      </c>
      <c r="P4466">
        <v>1</v>
      </c>
      <c r="Q4466" t="s">
        <v>34</v>
      </c>
      <c r="R4466">
        <v>3105</v>
      </c>
      <c r="V4466" s="3">
        <f t="shared" si="139"/>
        <v>8.85</v>
      </c>
      <c r="W4466" s="3">
        <f>IF(AND(T4466&lt;&gt;"_U",T4466&lt;&gt;"c",J4466&lt;&gt;9,J4466&lt;&gt;99),IFERROR(VLOOKUP(A4466,'TA Total'!$A$2:$W$10000,18,0),"."),".")</f>
        <v>35076</v>
      </c>
    </row>
    <row r="4467" spans="1:23" x14ac:dyDescent="0.2">
      <c r="A4467" s="1" t="str">
        <f t="shared" si="138"/>
        <v>2023|Whangarei District|Female / Wahine</v>
      </c>
      <c r="B4467" t="s">
        <v>20</v>
      </c>
      <c r="C4467" t="s">
        <v>21</v>
      </c>
      <c r="D4467" t="s">
        <v>22</v>
      </c>
      <c r="E4467" t="s">
        <v>23</v>
      </c>
      <c r="F4467">
        <v>2023</v>
      </c>
      <c r="G4467">
        <v>2023</v>
      </c>
      <c r="H4467">
        <v>2</v>
      </c>
      <c r="I4467" t="s">
        <v>104</v>
      </c>
      <c r="J4467">
        <v>4</v>
      </c>
      <c r="K4467" t="s">
        <v>54</v>
      </c>
      <c r="L4467">
        <v>99</v>
      </c>
      <c r="M4467" t="s">
        <v>26</v>
      </c>
      <c r="N4467">
        <v>99</v>
      </c>
      <c r="O4467" t="s">
        <v>27</v>
      </c>
      <c r="P4467">
        <v>2</v>
      </c>
      <c r="Q4467" t="s">
        <v>31</v>
      </c>
      <c r="R4467">
        <v>4044</v>
      </c>
      <c r="V4467" s="3">
        <f t="shared" si="139"/>
        <v>10.56</v>
      </c>
      <c r="W4467" s="3">
        <f>IF(AND(T4467&lt;&gt;"_U",T4467&lt;&gt;"c",J4467&lt;&gt;9,J4467&lt;&gt;99),IFERROR(VLOOKUP(A4467,'TA Total'!$A$2:$W$10000,18,0),"."),".")</f>
        <v>38292</v>
      </c>
    </row>
    <row r="4468" spans="1:23" x14ac:dyDescent="0.2">
      <c r="A4468" s="1" t="str">
        <f t="shared" si="138"/>
        <v>2023|Whangarei District|Another gender / He ira kÄ“ anÅ</v>
      </c>
      <c r="B4468" t="s">
        <v>20</v>
      </c>
      <c r="C4468" t="s">
        <v>21</v>
      </c>
      <c r="D4468" t="s">
        <v>22</v>
      </c>
      <c r="E4468" t="s">
        <v>23</v>
      </c>
      <c r="F4468">
        <v>2023</v>
      </c>
      <c r="G4468">
        <v>2023</v>
      </c>
      <c r="H4468">
        <v>2</v>
      </c>
      <c r="I4468" t="s">
        <v>104</v>
      </c>
      <c r="J4468">
        <v>4</v>
      </c>
      <c r="K4468" t="s">
        <v>54</v>
      </c>
      <c r="L4468">
        <v>99</v>
      </c>
      <c r="M4468" t="s">
        <v>26</v>
      </c>
      <c r="N4468">
        <v>99</v>
      </c>
      <c r="O4468" t="s">
        <v>27</v>
      </c>
      <c r="P4468">
        <v>3</v>
      </c>
      <c r="Q4468" t="s">
        <v>28</v>
      </c>
      <c r="R4468">
        <v>6</v>
      </c>
      <c r="V4468" s="3">
        <f t="shared" si="139"/>
        <v>3.45</v>
      </c>
      <c r="W4468" s="3">
        <f>IF(AND(T4468&lt;&gt;"_U",T4468&lt;&gt;"c",J4468&lt;&gt;9,J4468&lt;&gt;99),IFERROR(VLOOKUP(A4468,'TA Total'!$A$2:$W$10000,18,0),"."),".")</f>
        <v>174</v>
      </c>
    </row>
    <row r="4469" spans="1:23" x14ac:dyDescent="0.2">
      <c r="A4469" s="1" t="str">
        <f t="shared" si="138"/>
        <v>2023|Whangarei District|Total - gender</v>
      </c>
      <c r="B4469" t="s">
        <v>20</v>
      </c>
      <c r="C4469" t="s">
        <v>21</v>
      </c>
      <c r="D4469" t="s">
        <v>22</v>
      </c>
      <c r="E4469" t="s">
        <v>23</v>
      </c>
      <c r="F4469">
        <v>2023</v>
      </c>
      <c r="G4469">
        <v>2023</v>
      </c>
      <c r="H4469">
        <v>2</v>
      </c>
      <c r="I4469" t="s">
        <v>104</v>
      </c>
      <c r="J4469">
        <v>4</v>
      </c>
      <c r="K4469" t="s">
        <v>54</v>
      </c>
      <c r="L4469">
        <v>99</v>
      </c>
      <c r="M4469" t="s">
        <v>26</v>
      </c>
      <c r="N4469">
        <v>99</v>
      </c>
      <c r="O4469" t="s">
        <v>27</v>
      </c>
      <c r="P4469">
        <v>99</v>
      </c>
      <c r="Q4469" t="s">
        <v>42</v>
      </c>
      <c r="R4469">
        <v>7155</v>
      </c>
      <c r="V4469" s="3">
        <f t="shared" si="139"/>
        <v>9.73</v>
      </c>
      <c r="W4469" s="3">
        <f>IF(AND(T4469&lt;&gt;"_U",T4469&lt;&gt;"c",J4469&lt;&gt;9,J4469&lt;&gt;99),IFERROR(VLOOKUP(A4469,'TA Total'!$A$2:$W$10000,18,0),"."),".")</f>
        <v>73545</v>
      </c>
    </row>
    <row r="4470" spans="1:23" x14ac:dyDescent="0.2">
      <c r="A4470" s="1" t="str">
        <f t="shared" si="138"/>
        <v>2023|Whangarei District|Male / TÄne</v>
      </c>
      <c r="B4470" t="s">
        <v>20</v>
      </c>
      <c r="C4470" t="s">
        <v>21</v>
      </c>
      <c r="D4470" t="s">
        <v>22</v>
      </c>
      <c r="E4470" t="s">
        <v>23</v>
      </c>
      <c r="F4470">
        <v>2023</v>
      </c>
      <c r="G4470">
        <v>2023</v>
      </c>
      <c r="H4470">
        <v>2</v>
      </c>
      <c r="I4470" t="s">
        <v>104</v>
      </c>
      <c r="J4470">
        <v>5</v>
      </c>
      <c r="K4470" t="s">
        <v>33</v>
      </c>
      <c r="L4470">
        <v>99</v>
      </c>
      <c r="M4470" t="s">
        <v>26</v>
      </c>
      <c r="N4470">
        <v>99</v>
      </c>
      <c r="O4470" t="s">
        <v>27</v>
      </c>
      <c r="P4470">
        <v>1</v>
      </c>
      <c r="Q4470" t="s">
        <v>34</v>
      </c>
      <c r="R4470">
        <v>1113</v>
      </c>
      <c r="V4470" s="3">
        <f t="shared" si="139"/>
        <v>3.17</v>
      </c>
      <c r="W4470" s="3">
        <f>IF(AND(T4470&lt;&gt;"_U",T4470&lt;&gt;"c",J4470&lt;&gt;9,J4470&lt;&gt;99),IFERROR(VLOOKUP(A4470,'TA Total'!$A$2:$W$10000,18,0),"."),".")</f>
        <v>35076</v>
      </c>
    </row>
    <row r="4471" spans="1:23" x14ac:dyDescent="0.2">
      <c r="A4471" s="1" t="str">
        <f t="shared" si="138"/>
        <v>2023|Whangarei District|Female / Wahine</v>
      </c>
      <c r="B4471" t="s">
        <v>20</v>
      </c>
      <c r="C4471" t="s">
        <v>21</v>
      </c>
      <c r="D4471" t="s">
        <v>22</v>
      </c>
      <c r="E4471" t="s">
        <v>23</v>
      </c>
      <c r="F4471">
        <v>2023</v>
      </c>
      <c r="G4471">
        <v>2023</v>
      </c>
      <c r="H4471">
        <v>2</v>
      </c>
      <c r="I4471" t="s">
        <v>104</v>
      </c>
      <c r="J4471">
        <v>5</v>
      </c>
      <c r="K4471" t="s">
        <v>33</v>
      </c>
      <c r="L4471">
        <v>99</v>
      </c>
      <c r="M4471" t="s">
        <v>26</v>
      </c>
      <c r="N4471">
        <v>99</v>
      </c>
      <c r="O4471" t="s">
        <v>27</v>
      </c>
      <c r="P4471">
        <v>2</v>
      </c>
      <c r="Q4471" t="s">
        <v>31</v>
      </c>
      <c r="R4471">
        <v>3522</v>
      </c>
      <c r="V4471" s="3">
        <f t="shared" si="139"/>
        <v>9.1999999999999993</v>
      </c>
      <c r="W4471" s="3">
        <f>IF(AND(T4471&lt;&gt;"_U",T4471&lt;&gt;"c",J4471&lt;&gt;9,J4471&lt;&gt;99),IFERROR(VLOOKUP(A4471,'TA Total'!$A$2:$W$10000,18,0),"."),".")</f>
        <v>38292</v>
      </c>
    </row>
    <row r="4472" spans="1:23" x14ac:dyDescent="0.2">
      <c r="A4472" s="1" t="str">
        <f t="shared" si="138"/>
        <v>2023|Whangarei District|Another gender / He ira kÄ“ anÅ</v>
      </c>
      <c r="B4472" t="s">
        <v>20</v>
      </c>
      <c r="C4472" t="s">
        <v>21</v>
      </c>
      <c r="D4472" t="s">
        <v>22</v>
      </c>
      <c r="E4472" t="s">
        <v>23</v>
      </c>
      <c r="F4472">
        <v>2023</v>
      </c>
      <c r="G4472">
        <v>2023</v>
      </c>
      <c r="H4472">
        <v>2</v>
      </c>
      <c r="I4472" t="s">
        <v>104</v>
      </c>
      <c r="J4472">
        <v>5</v>
      </c>
      <c r="K4472" t="s">
        <v>33</v>
      </c>
      <c r="L4472">
        <v>99</v>
      </c>
      <c r="M4472" t="s">
        <v>26</v>
      </c>
      <c r="N4472">
        <v>99</v>
      </c>
      <c r="O4472" t="s">
        <v>27</v>
      </c>
      <c r="P4472">
        <v>3</v>
      </c>
      <c r="Q4472" t="s">
        <v>28</v>
      </c>
      <c r="R4472">
        <v>3</v>
      </c>
      <c r="V4472" s="3">
        <f t="shared" si="139"/>
        <v>1.72</v>
      </c>
      <c r="W4472" s="3">
        <f>IF(AND(T4472&lt;&gt;"_U",T4472&lt;&gt;"c",J4472&lt;&gt;9,J4472&lt;&gt;99),IFERROR(VLOOKUP(A4472,'TA Total'!$A$2:$W$10000,18,0),"."),".")</f>
        <v>174</v>
      </c>
    </row>
    <row r="4473" spans="1:23" x14ac:dyDescent="0.2">
      <c r="A4473" s="1" t="str">
        <f t="shared" si="138"/>
        <v>2023|Whangarei District|Total - gender</v>
      </c>
      <c r="B4473" t="s">
        <v>20</v>
      </c>
      <c r="C4473" t="s">
        <v>21</v>
      </c>
      <c r="D4473" t="s">
        <v>22</v>
      </c>
      <c r="E4473" t="s">
        <v>23</v>
      </c>
      <c r="F4473">
        <v>2023</v>
      </c>
      <c r="G4473">
        <v>2023</v>
      </c>
      <c r="H4473">
        <v>2</v>
      </c>
      <c r="I4473" t="s">
        <v>104</v>
      </c>
      <c r="J4473">
        <v>5</v>
      </c>
      <c r="K4473" t="s">
        <v>33</v>
      </c>
      <c r="L4473">
        <v>99</v>
      </c>
      <c r="M4473" t="s">
        <v>26</v>
      </c>
      <c r="N4473">
        <v>99</v>
      </c>
      <c r="O4473" t="s">
        <v>27</v>
      </c>
      <c r="P4473">
        <v>99</v>
      </c>
      <c r="Q4473" t="s">
        <v>42</v>
      </c>
      <c r="R4473">
        <v>4638</v>
      </c>
      <c r="V4473" s="3">
        <f t="shared" si="139"/>
        <v>6.31</v>
      </c>
      <c r="W4473" s="3">
        <f>IF(AND(T4473&lt;&gt;"_U",T4473&lt;&gt;"c",J4473&lt;&gt;9,J4473&lt;&gt;99),IFERROR(VLOOKUP(A4473,'TA Total'!$A$2:$W$10000,18,0),"."),".")</f>
        <v>73545</v>
      </c>
    </row>
    <row r="4474" spans="1:23" x14ac:dyDescent="0.2">
      <c r="A4474" s="1" t="str">
        <f t="shared" si="138"/>
        <v>2023|Whangarei District|Male / TÄne</v>
      </c>
      <c r="B4474" t="s">
        <v>20</v>
      </c>
      <c r="C4474" t="s">
        <v>21</v>
      </c>
      <c r="D4474" t="s">
        <v>22</v>
      </c>
      <c r="E4474" t="s">
        <v>23</v>
      </c>
      <c r="F4474">
        <v>2023</v>
      </c>
      <c r="G4474">
        <v>2023</v>
      </c>
      <c r="H4474">
        <v>2</v>
      </c>
      <c r="I4474" t="s">
        <v>104</v>
      </c>
      <c r="J4474">
        <v>6</v>
      </c>
      <c r="K4474" t="s">
        <v>52</v>
      </c>
      <c r="L4474">
        <v>99</v>
      </c>
      <c r="M4474" t="s">
        <v>26</v>
      </c>
      <c r="N4474">
        <v>99</v>
      </c>
      <c r="O4474" t="s">
        <v>27</v>
      </c>
      <c r="P4474">
        <v>1</v>
      </c>
      <c r="Q4474" t="s">
        <v>34</v>
      </c>
      <c r="R4474">
        <v>13299</v>
      </c>
      <c r="V4474" s="3">
        <f t="shared" si="139"/>
        <v>37.909999999999997</v>
      </c>
      <c r="W4474" s="3">
        <f>IF(AND(T4474&lt;&gt;"_U",T4474&lt;&gt;"c",J4474&lt;&gt;9,J4474&lt;&gt;99),IFERROR(VLOOKUP(A4474,'TA Total'!$A$2:$W$10000,18,0),"."),".")</f>
        <v>35076</v>
      </c>
    </row>
    <row r="4475" spans="1:23" x14ac:dyDescent="0.2">
      <c r="A4475" s="1" t="str">
        <f t="shared" si="138"/>
        <v>2023|Whangarei District|Female / Wahine</v>
      </c>
      <c r="B4475" t="s">
        <v>20</v>
      </c>
      <c r="C4475" t="s">
        <v>21</v>
      </c>
      <c r="D4475" t="s">
        <v>22</v>
      </c>
      <c r="E4475" t="s">
        <v>23</v>
      </c>
      <c r="F4475">
        <v>2023</v>
      </c>
      <c r="G4475">
        <v>2023</v>
      </c>
      <c r="H4475">
        <v>2</v>
      </c>
      <c r="I4475" t="s">
        <v>104</v>
      </c>
      <c r="J4475">
        <v>6</v>
      </c>
      <c r="K4475" t="s">
        <v>52</v>
      </c>
      <c r="L4475">
        <v>99</v>
      </c>
      <c r="M4475" t="s">
        <v>26</v>
      </c>
      <c r="N4475">
        <v>99</v>
      </c>
      <c r="O4475" t="s">
        <v>27</v>
      </c>
      <c r="P4475">
        <v>2</v>
      </c>
      <c r="Q4475" t="s">
        <v>31</v>
      </c>
      <c r="R4475">
        <v>12999</v>
      </c>
      <c r="V4475" s="3">
        <f t="shared" si="139"/>
        <v>33.950000000000003</v>
      </c>
      <c r="W4475" s="3">
        <f>IF(AND(T4475&lt;&gt;"_U",T4475&lt;&gt;"c",J4475&lt;&gt;9,J4475&lt;&gt;99),IFERROR(VLOOKUP(A4475,'TA Total'!$A$2:$W$10000,18,0),"."),".")</f>
        <v>38292</v>
      </c>
    </row>
    <row r="4476" spans="1:23" x14ac:dyDescent="0.2">
      <c r="A4476" s="1" t="str">
        <f t="shared" si="138"/>
        <v>2023|Whangarei District|Another gender / He ira kÄ“ anÅ</v>
      </c>
      <c r="B4476" t="s">
        <v>20</v>
      </c>
      <c r="C4476" t="s">
        <v>21</v>
      </c>
      <c r="D4476" t="s">
        <v>22</v>
      </c>
      <c r="E4476" t="s">
        <v>23</v>
      </c>
      <c r="F4476">
        <v>2023</v>
      </c>
      <c r="G4476">
        <v>2023</v>
      </c>
      <c r="H4476">
        <v>2</v>
      </c>
      <c r="I4476" t="s">
        <v>104</v>
      </c>
      <c r="J4476">
        <v>6</v>
      </c>
      <c r="K4476" t="s">
        <v>52</v>
      </c>
      <c r="L4476">
        <v>99</v>
      </c>
      <c r="M4476" t="s">
        <v>26</v>
      </c>
      <c r="N4476">
        <v>99</v>
      </c>
      <c r="O4476" t="s">
        <v>27</v>
      </c>
      <c r="P4476">
        <v>3</v>
      </c>
      <c r="Q4476" t="s">
        <v>28</v>
      </c>
      <c r="R4476">
        <v>129</v>
      </c>
      <c r="V4476" s="3">
        <f t="shared" si="139"/>
        <v>74.14</v>
      </c>
      <c r="W4476" s="3">
        <f>IF(AND(T4476&lt;&gt;"_U",T4476&lt;&gt;"c",J4476&lt;&gt;9,J4476&lt;&gt;99),IFERROR(VLOOKUP(A4476,'TA Total'!$A$2:$W$10000,18,0),"."),".")</f>
        <v>174</v>
      </c>
    </row>
    <row r="4477" spans="1:23" x14ac:dyDescent="0.2">
      <c r="A4477" s="1" t="str">
        <f t="shared" si="138"/>
        <v>2023|Whangarei District|Total - gender</v>
      </c>
      <c r="B4477" t="s">
        <v>20</v>
      </c>
      <c r="C4477" t="s">
        <v>21</v>
      </c>
      <c r="D4477" t="s">
        <v>22</v>
      </c>
      <c r="E4477" t="s">
        <v>23</v>
      </c>
      <c r="F4477">
        <v>2023</v>
      </c>
      <c r="G4477">
        <v>2023</v>
      </c>
      <c r="H4477">
        <v>2</v>
      </c>
      <c r="I4477" t="s">
        <v>104</v>
      </c>
      <c r="J4477">
        <v>6</v>
      </c>
      <c r="K4477" t="s">
        <v>52</v>
      </c>
      <c r="L4477">
        <v>99</v>
      </c>
      <c r="M4477" t="s">
        <v>26</v>
      </c>
      <c r="N4477">
        <v>99</v>
      </c>
      <c r="O4477" t="s">
        <v>27</v>
      </c>
      <c r="P4477">
        <v>99</v>
      </c>
      <c r="Q4477" t="s">
        <v>42</v>
      </c>
      <c r="R4477">
        <v>26427</v>
      </c>
      <c r="V4477" s="3">
        <f t="shared" si="139"/>
        <v>35.93</v>
      </c>
      <c r="W4477" s="3">
        <f>IF(AND(T4477&lt;&gt;"_U",T4477&lt;&gt;"c",J4477&lt;&gt;9,J4477&lt;&gt;99),IFERROR(VLOOKUP(A4477,'TA Total'!$A$2:$W$10000,18,0),"."),".")</f>
        <v>73545</v>
      </c>
    </row>
    <row r="4478" spans="1:23" x14ac:dyDescent="0.2">
      <c r="A4478" s="1" t="str">
        <f t="shared" si="138"/>
        <v>2023|Whangarei District|Male / TÄne</v>
      </c>
      <c r="B4478" t="s">
        <v>20</v>
      </c>
      <c r="C4478" t="s">
        <v>21</v>
      </c>
      <c r="D4478" t="s">
        <v>22</v>
      </c>
      <c r="E4478" t="s">
        <v>23</v>
      </c>
      <c r="F4478">
        <v>2023</v>
      </c>
      <c r="G4478">
        <v>2023</v>
      </c>
      <c r="H4478">
        <v>2</v>
      </c>
      <c r="I4478" t="s">
        <v>104</v>
      </c>
      <c r="J4478">
        <v>9</v>
      </c>
      <c r="K4478" t="s">
        <v>25</v>
      </c>
      <c r="L4478">
        <v>99</v>
      </c>
      <c r="M4478" t="s">
        <v>26</v>
      </c>
      <c r="N4478">
        <v>99</v>
      </c>
      <c r="O4478" t="s">
        <v>27</v>
      </c>
      <c r="P4478">
        <v>1</v>
      </c>
      <c r="Q4478" t="s">
        <v>34</v>
      </c>
      <c r="R4478">
        <v>2358</v>
      </c>
      <c r="V4478" s="3" t="str">
        <f t="shared" si="139"/>
        <v>.</v>
      </c>
      <c r="W4478" s="3" t="str">
        <f>IF(AND(T4478&lt;&gt;"_U",T4478&lt;&gt;"c",J4478&lt;&gt;9,J4478&lt;&gt;99),IFERROR(VLOOKUP(A4478,'TA Total'!$A$2:$W$10000,18,0),"."),".")</f>
        <v>.</v>
      </c>
    </row>
    <row r="4479" spans="1:23" x14ac:dyDescent="0.2">
      <c r="A4479" s="1" t="str">
        <f t="shared" si="138"/>
        <v>2023|Whangarei District|Female / Wahine</v>
      </c>
      <c r="B4479" t="s">
        <v>20</v>
      </c>
      <c r="C4479" t="s">
        <v>21</v>
      </c>
      <c r="D4479" t="s">
        <v>22</v>
      </c>
      <c r="E4479" t="s">
        <v>23</v>
      </c>
      <c r="F4479">
        <v>2023</v>
      </c>
      <c r="G4479">
        <v>2023</v>
      </c>
      <c r="H4479">
        <v>2</v>
      </c>
      <c r="I4479" t="s">
        <v>104</v>
      </c>
      <c r="J4479">
        <v>9</v>
      </c>
      <c r="K4479" t="s">
        <v>25</v>
      </c>
      <c r="L4479">
        <v>99</v>
      </c>
      <c r="M4479" t="s">
        <v>26</v>
      </c>
      <c r="N4479">
        <v>99</v>
      </c>
      <c r="O4479" t="s">
        <v>27</v>
      </c>
      <c r="P4479">
        <v>2</v>
      </c>
      <c r="Q4479" t="s">
        <v>31</v>
      </c>
      <c r="R4479">
        <v>1626</v>
      </c>
      <c r="V4479" s="3" t="str">
        <f t="shared" si="139"/>
        <v>.</v>
      </c>
      <c r="W4479" s="3" t="str">
        <f>IF(AND(T4479&lt;&gt;"_U",T4479&lt;&gt;"c",J4479&lt;&gt;9,J4479&lt;&gt;99),IFERROR(VLOOKUP(A4479,'TA Total'!$A$2:$W$10000,18,0),"."),".")</f>
        <v>.</v>
      </c>
    </row>
    <row r="4480" spans="1:23" x14ac:dyDescent="0.2">
      <c r="A4480" s="1" t="str">
        <f t="shared" si="138"/>
        <v>2023|Whangarei District|Another gender / He ira kÄ“ anÅ</v>
      </c>
      <c r="B4480" t="s">
        <v>20</v>
      </c>
      <c r="C4480" t="s">
        <v>21</v>
      </c>
      <c r="D4480" t="s">
        <v>22</v>
      </c>
      <c r="E4480" t="s">
        <v>23</v>
      </c>
      <c r="F4480">
        <v>2023</v>
      </c>
      <c r="G4480">
        <v>2023</v>
      </c>
      <c r="H4480">
        <v>2</v>
      </c>
      <c r="I4480" t="s">
        <v>104</v>
      </c>
      <c r="J4480">
        <v>9</v>
      </c>
      <c r="K4480" t="s">
        <v>25</v>
      </c>
      <c r="L4480">
        <v>99</v>
      </c>
      <c r="M4480" t="s">
        <v>26</v>
      </c>
      <c r="N4480">
        <v>99</v>
      </c>
      <c r="O4480" t="s">
        <v>27</v>
      </c>
      <c r="P4480">
        <v>3</v>
      </c>
      <c r="Q4480" t="s">
        <v>28</v>
      </c>
      <c r="R4480">
        <v>12</v>
      </c>
      <c r="V4480" s="3" t="str">
        <f t="shared" si="139"/>
        <v>.</v>
      </c>
      <c r="W4480" s="3" t="str">
        <f>IF(AND(T4480&lt;&gt;"_U",T4480&lt;&gt;"c",J4480&lt;&gt;9,J4480&lt;&gt;99),IFERROR(VLOOKUP(A4480,'TA Total'!$A$2:$W$10000,18,0),"."),".")</f>
        <v>.</v>
      </c>
    </row>
    <row r="4481" spans="1:23" x14ac:dyDescent="0.2">
      <c r="A4481" s="1" t="str">
        <f t="shared" si="138"/>
        <v>2023|Whangarei District|Total - gender</v>
      </c>
      <c r="B4481" t="s">
        <v>20</v>
      </c>
      <c r="C4481" t="s">
        <v>21</v>
      </c>
      <c r="D4481" t="s">
        <v>22</v>
      </c>
      <c r="E4481" t="s">
        <v>23</v>
      </c>
      <c r="F4481">
        <v>2023</v>
      </c>
      <c r="G4481">
        <v>2023</v>
      </c>
      <c r="H4481">
        <v>2</v>
      </c>
      <c r="I4481" t="s">
        <v>104</v>
      </c>
      <c r="J4481">
        <v>9</v>
      </c>
      <c r="K4481" t="s">
        <v>25</v>
      </c>
      <c r="L4481">
        <v>99</v>
      </c>
      <c r="M4481" t="s">
        <v>26</v>
      </c>
      <c r="N4481">
        <v>99</v>
      </c>
      <c r="O4481" t="s">
        <v>27</v>
      </c>
      <c r="P4481">
        <v>99</v>
      </c>
      <c r="Q4481" t="s">
        <v>42</v>
      </c>
      <c r="R4481">
        <v>3996</v>
      </c>
      <c r="V4481" s="3" t="str">
        <f t="shared" si="139"/>
        <v>.</v>
      </c>
      <c r="W4481" s="3" t="str">
        <f>IF(AND(T4481&lt;&gt;"_U",T4481&lt;&gt;"c",J4481&lt;&gt;9,J4481&lt;&gt;99),IFERROR(VLOOKUP(A4481,'TA Total'!$A$2:$W$10000,18,0),"."),".")</f>
        <v>.</v>
      </c>
    </row>
    <row r="4482" spans="1:23" x14ac:dyDescent="0.2">
      <c r="A4482" s="1" t="str">
        <f t="shared" si="138"/>
        <v>2023|Whangarei District|Male / TÄne</v>
      </c>
      <c r="B4482" t="s">
        <v>20</v>
      </c>
      <c r="C4482" t="s">
        <v>21</v>
      </c>
      <c r="D4482" t="s">
        <v>22</v>
      </c>
      <c r="E4482" t="s">
        <v>23</v>
      </c>
      <c r="F4482">
        <v>2023</v>
      </c>
      <c r="G4482">
        <v>2023</v>
      </c>
      <c r="H4482">
        <v>2</v>
      </c>
      <c r="I4482" t="s">
        <v>104</v>
      </c>
      <c r="J4482">
        <v>77</v>
      </c>
      <c r="K4482" t="s">
        <v>49</v>
      </c>
      <c r="L4482">
        <v>99</v>
      </c>
      <c r="M4482" t="s">
        <v>26</v>
      </c>
      <c r="N4482">
        <v>99</v>
      </c>
      <c r="O4482" t="s">
        <v>27</v>
      </c>
      <c r="P4482">
        <v>1</v>
      </c>
      <c r="Q4482" t="s">
        <v>34</v>
      </c>
      <c r="R4482">
        <v>35076</v>
      </c>
      <c r="V4482" s="3">
        <f t="shared" si="139"/>
        <v>100</v>
      </c>
      <c r="W4482" s="3">
        <f>IF(AND(T4482&lt;&gt;"_U",T4482&lt;&gt;"c",J4482&lt;&gt;9,J4482&lt;&gt;99),IFERROR(VLOOKUP(A4482,'TA Total'!$A$2:$W$10000,18,0),"."),".")</f>
        <v>35076</v>
      </c>
    </row>
    <row r="4483" spans="1:23" x14ac:dyDescent="0.2">
      <c r="A4483" s="1" t="str">
        <f t="shared" ref="A4483:A4546" si="140">G4483&amp;"|"&amp;I4483&amp;"|"&amp;Q4483</f>
        <v>2023|Whangarei District|Female / Wahine</v>
      </c>
      <c r="B4483" t="s">
        <v>20</v>
      </c>
      <c r="C4483" t="s">
        <v>21</v>
      </c>
      <c r="D4483" t="s">
        <v>22</v>
      </c>
      <c r="E4483" t="s">
        <v>23</v>
      </c>
      <c r="F4483">
        <v>2023</v>
      </c>
      <c r="G4483">
        <v>2023</v>
      </c>
      <c r="H4483">
        <v>2</v>
      </c>
      <c r="I4483" t="s">
        <v>104</v>
      </c>
      <c r="J4483">
        <v>77</v>
      </c>
      <c r="K4483" t="s">
        <v>49</v>
      </c>
      <c r="L4483">
        <v>99</v>
      </c>
      <c r="M4483" t="s">
        <v>26</v>
      </c>
      <c r="N4483">
        <v>99</v>
      </c>
      <c r="O4483" t="s">
        <v>27</v>
      </c>
      <c r="P4483">
        <v>2</v>
      </c>
      <c r="Q4483" t="s">
        <v>31</v>
      </c>
      <c r="R4483">
        <v>38292</v>
      </c>
      <c r="V4483" s="3">
        <f t="shared" ref="V4483:V4546" si="141">IF(T4483&lt;&gt;"_U",IFERROR((ROUND(R4483/W4483*100,2)),"."),".")</f>
        <v>100</v>
      </c>
      <c r="W4483" s="3">
        <f>IF(AND(T4483&lt;&gt;"_U",T4483&lt;&gt;"c",J4483&lt;&gt;9,J4483&lt;&gt;99),IFERROR(VLOOKUP(A4483,'TA Total'!$A$2:$W$10000,18,0),"."),".")</f>
        <v>38292</v>
      </c>
    </row>
    <row r="4484" spans="1:23" x14ac:dyDescent="0.2">
      <c r="A4484" s="1" t="str">
        <f t="shared" si="140"/>
        <v>2023|Whangarei District|Another gender / He ira kÄ“ anÅ</v>
      </c>
      <c r="B4484" t="s">
        <v>20</v>
      </c>
      <c r="C4484" t="s">
        <v>21</v>
      </c>
      <c r="D4484" t="s">
        <v>22</v>
      </c>
      <c r="E4484" t="s">
        <v>23</v>
      </c>
      <c r="F4484">
        <v>2023</v>
      </c>
      <c r="G4484">
        <v>2023</v>
      </c>
      <c r="H4484">
        <v>2</v>
      </c>
      <c r="I4484" t="s">
        <v>104</v>
      </c>
      <c r="J4484">
        <v>77</v>
      </c>
      <c r="K4484" t="s">
        <v>49</v>
      </c>
      <c r="L4484">
        <v>99</v>
      </c>
      <c r="M4484" t="s">
        <v>26</v>
      </c>
      <c r="N4484">
        <v>99</v>
      </c>
      <c r="O4484" t="s">
        <v>27</v>
      </c>
      <c r="P4484">
        <v>3</v>
      </c>
      <c r="Q4484" t="s">
        <v>28</v>
      </c>
      <c r="R4484">
        <v>174</v>
      </c>
      <c r="V4484" s="3">
        <f t="shared" si="141"/>
        <v>100</v>
      </c>
      <c r="W4484" s="3">
        <f>IF(AND(T4484&lt;&gt;"_U",T4484&lt;&gt;"c",J4484&lt;&gt;9,J4484&lt;&gt;99),IFERROR(VLOOKUP(A4484,'TA Total'!$A$2:$W$10000,18,0),"."),".")</f>
        <v>174</v>
      </c>
    </row>
    <row r="4485" spans="1:23" x14ac:dyDescent="0.2">
      <c r="A4485" s="1" t="str">
        <f t="shared" si="140"/>
        <v>2023|Whangarei District|Total - gender</v>
      </c>
      <c r="B4485" t="s">
        <v>20</v>
      </c>
      <c r="C4485" t="s">
        <v>21</v>
      </c>
      <c r="D4485" t="s">
        <v>22</v>
      </c>
      <c r="E4485" t="s">
        <v>23</v>
      </c>
      <c r="F4485">
        <v>2023</v>
      </c>
      <c r="G4485">
        <v>2023</v>
      </c>
      <c r="H4485">
        <v>2</v>
      </c>
      <c r="I4485" t="s">
        <v>104</v>
      </c>
      <c r="J4485">
        <v>77</v>
      </c>
      <c r="K4485" t="s">
        <v>49</v>
      </c>
      <c r="L4485">
        <v>99</v>
      </c>
      <c r="M4485" t="s">
        <v>26</v>
      </c>
      <c r="N4485">
        <v>99</v>
      </c>
      <c r="O4485" t="s">
        <v>27</v>
      </c>
      <c r="P4485">
        <v>99</v>
      </c>
      <c r="Q4485" t="s">
        <v>42</v>
      </c>
      <c r="R4485">
        <v>73545</v>
      </c>
      <c r="V4485" s="3">
        <f t="shared" si="141"/>
        <v>100</v>
      </c>
      <c r="W4485" s="3">
        <f>IF(AND(T4485&lt;&gt;"_U",T4485&lt;&gt;"c",J4485&lt;&gt;9,J4485&lt;&gt;99),IFERROR(VLOOKUP(A4485,'TA Total'!$A$2:$W$10000,18,0),"."),".")</f>
        <v>73545</v>
      </c>
    </row>
    <row r="4486" spans="1:23" x14ac:dyDescent="0.2">
      <c r="A4486" s="1" t="str">
        <f t="shared" si="140"/>
        <v>2023|Whangarei District|Male / TÄne</v>
      </c>
      <c r="B4486" t="s">
        <v>20</v>
      </c>
      <c r="C4486" t="s">
        <v>21</v>
      </c>
      <c r="D4486" t="s">
        <v>22</v>
      </c>
      <c r="E4486" t="s">
        <v>23</v>
      </c>
      <c r="F4486">
        <v>2023</v>
      </c>
      <c r="G4486">
        <v>2023</v>
      </c>
      <c r="H4486">
        <v>2</v>
      </c>
      <c r="I4486" t="s">
        <v>104</v>
      </c>
      <c r="J4486">
        <v>99</v>
      </c>
      <c r="K4486" t="s">
        <v>47</v>
      </c>
      <c r="L4486">
        <v>99</v>
      </c>
      <c r="M4486" t="s">
        <v>26</v>
      </c>
      <c r="N4486">
        <v>99</v>
      </c>
      <c r="O4486" t="s">
        <v>27</v>
      </c>
      <c r="P4486">
        <v>1</v>
      </c>
      <c r="Q4486" t="s">
        <v>34</v>
      </c>
      <c r="R4486">
        <v>37434</v>
      </c>
      <c r="V4486" s="3" t="str">
        <f t="shared" si="141"/>
        <v>.</v>
      </c>
      <c r="W4486" s="3" t="str">
        <f>IF(AND(T4486&lt;&gt;"_U",T4486&lt;&gt;"c",J4486&lt;&gt;9,J4486&lt;&gt;99),IFERROR(VLOOKUP(A4486,'TA Total'!$A$2:$W$10000,18,0),"."),".")</f>
        <v>.</v>
      </c>
    </row>
    <row r="4487" spans="1:23" x14ac:dyDescent="0.2">
      <c r="A4487" s="1" t="str">
        <f t="shared" si="140"/>
        <v>2023|Whangarei District|Female / Wahine</v>
      </c>
      <c r="B4487" t="s">
        <v>20</v>
      </c>
      <c r="C4487" t="s">
        <v>21</v>
      </c>
      <c r="D4487" t="s">
        <v>22</v>
      </c>
      <c r="E4487" t="s">
        <v>23</v>
      </c>
      <c r="F4487">
        <v>2023</v>
      </c>
      <c r="G4487">
        <v>2023</v>
      </c>
      <c r="H4487">
        <v>2</v>
      </c>
      <c r="I4487" t="s">
        <v>104</v>
      </c>
      <c r="J4487">
        <v>99</v>
      </c>
      <c r="K4487" t="s">
        <v>47</v>
      </c>
      <c r="L4487">
        <v>99</v>
      </c>
      <c r="M4487" t="s">
        <v>26</v>
      </c>
      <c r="N4487">
        <v>99</v>
      </c>
      <c r="O4487" t="s">
        <v>27</v>
      </c>
      <c r="P4487">
        <v>2</v>
      </c>
      <c r="Q4487" t="s">
        <v>31</v>
      </c>
      <c r="R4487">
        <v>39915</v>
      </c>
      <c r="V4487" s="3" t="str">
        <f t="shared" si="141"/>
        <v>.</v>
      </c>
      <c r="W4487" s="3" t="str">
        <f>IF(AND(T4487&lt;&gt;"_U",T4487&lt;&gt;"c",J4487&lt;&gt;9,J4487&lt;&gt;99),IFERROR(VLOOKUP(A4487,'TA Total'!$A$2:$W$10000,18,0),"."),".")</f>
        <v>.</v>
      </c>
    </row>
    <row r="4488" spans="1:23" x14ac:dyDescent="0.2">
      <c r="A4488" s="1" t="str">
        <f t="shared" si="140"/>
        <v>2023|Whangarei District|Another gender / He ira kÄ“ anÅ</v>
      </c>
      <c r="B4488" t="s">
        <v>20</v>
      </c>
      <c r="C4488" t="s">
        <v>21</v>
      </c>
      <c r="D4488" t="s">
        <v>22</v>
      </c>
      <c r="E4488" t="s">
        <v>23</v>
      </c>
      <c r="F4488">
        <v>2023</v>
      </c>
      <c r="G4488">
        <v>2023</v>
      </c>
      <c r="H4488">
        <v>2</v>
      </c>
      <c r="I4488" t="s">
        <v>104</v>
      </c>
      <c r="J4488">
        <v>99</v>
      </c>
      <c r="K4488" t="s">
        <v>47</v>
      </c>
      <c r="L4488">
        <v>99</v>
      </c>
      <c r="M4488" t="s">
        <v>26</v>
      </c>
      <c r="N4488">
        <v>99</v>
      </c>
      <c r="O4488" t="s">
        <v>27</v>
      </c>
      <c r="P4488">
        <v>3</v>
      </c>
      <c r="Q4488" t="s">
        <v>28</v>
      </c>
      <c r="R4488">
        <v>186</v>
      </c>
      <c r="V4488" s="3" t="str">
        <f t="shared" si="141"/>
        <v>.</v>
      </c>
      <c r="W4488" s="3" t="str">
        <f>IF(AND(T4488&lt;&gt;"_U",T4488&lt;&gt;"c",J4488&lt;&gt;9,J4488&lt;&gt;99),IFERROR(VLOOKUP(A4488,'TA Total'!$A$2:$W$10000,18,0),"."),".")</f>
        <v>.</v>
      </c>
    </row>
    <row r="4489" spans="1:23" x14ac:dyDescent="0.2">
      <c r="A4489" s="1" t="str">
        <f t="shared" si="140"/>
        <v>2023|Whangarei District|Total - gender</v>
      </c>
      <c r="B4489" t="s">
        <v>20</v>
      </c>
      <c r="C4489" t="s">
        <v>21</v>
      </c>
      <c r="D4489" t="s">
        <v>22</v>
      </c>
      <c r="E4489" t="s">
        <v>23</v>
      </c>
      <c r="F4489">
        <v>2023</v>
      </c>
      <c r="G4489">
        <v>2023</v>
      </c>
      <c r="H4489">
        <v>2</v>
      </c>
      <c r="I4489" t="s">
        <v>104</v>
      </c>
      <c r="J4489">
        <v>99</v>
      </c>
      <c r="K4489" t="s">
        <v>47</v>
      </c>
      <c r="L4489">
        <v>99</v>
      </c>
      <c r="M4489" t="s">
        <v>26</v>
      </c>
      <c r="N4489">
        <v>99</v>
      </c>
      <c r="O4489" t="s">
        <v>27</v>
      </c>
      <c r="P4489">
        <v>99</v>
      </c>
      <c r="Q4489" t="s">
        <v>42</v>
      </c>
      <c r="R4489">
        <v>77538</v>
      </c>
      <c r="V4489" s="3" t="str">
        <f t="shared" si="141"/>
        <v>.</v>
      </c>
      <c r="W4489" s="3" t="str">
        <f>IF(AND(T4489&lt;&gt;"_U",T4489&lt;&gt;"c",J4489&lt;&gt;9,J4489&lt;&gt;99),IFERROR(VLOOKUP(A4489,'TA Total'!$A$2:$W$10000,18,0),"."),".")</f>
        <v>.</v>
      </c>
    </row>
    <row r="4490" spans="1:23" x14ac:dyDescent="0.2">
      <c r="A4490" s="1" t="str">
        <f t="shared" si="140"/>
        <v>2023|Kaipara District|Male / TÄne</v>
      </c>
      <c r="B4490" t="s">
        <v>20</v>
      </c>
      <c r="C4490" t="s">
        <v>21</v>
      </c>
      <c r="D4490" t="s">
        <v>22</v>
      </c>
      <c r="E4490" t="s">
        <v>23</v>
      </c>
      <c r="F4490">
        <v>2023</v>
      </c>
      <c r="G4490">
        <v>2023</v>
      </c>
      <c r="H4490">
        <v>3</v>
      </c>
      <c r="I4490" t="s">
        <v>105</v>
      </c>
      <c r="J4490">
        <v>1</v>
      </c>
      <c r="K4490" t="s">
        <v>30</v>
      </c>
      <c r="L4490">
        <v>99</v>
      </c>
      <c r="M4490" t="s">
        <v>26</v>
      </c>
      <c r="N4490">
        <v>99</v>
      </c>
      <c r="O4490" t="s">
        <v>27</v>
      </c>
      <c r="P4490">
        <v>1</v>
      </c>
      <c r="Q4490" t="s">
        <v>34</v>
      </c>
      <c r="R4490">
        <v>4647</v>
      </c>
      <c r="V4490" s="3">
        <f t="shared" si="141"/>
        <v>46.97</v>
      </c>
      <c r="W4490" s="3">
        <f>IF(AND(T4490&lt;&gt;"_U",T4490&lt;&gt;"c",J4490&lt;&gt;9,J4490&lt;&gt;99),IFERROR(VLOOKUP(A4490,'TA Total'!$A$2:$W$10000,18,0),"."),".")</f>
        <v>9894</v>
      </c>
    </row>
    <row r="4491" spans="1:23" x14ac:dyDescent="0.2">
      <c r="A4491" s="1" t="str">
        <f t="shared" si="140"/>
        <v>2023|Kaipara District|Female / Wahine</v>
      </c>
      <c r="B4491" t="s">
        <v>20</v>
      </c>
      <c r="C4491" t="s">
        <v>21</v>
      </c>
      <c r="D4491" t="s">
        <v>22</v>
      </c>
      <c r="E4491" t="s">
        <v>23</v>
      </c>
      <c r="F4491">
        <v>2023</v>
      </c>
      <c r="G4491">
        <v>2023</v>
      </c>
      <c r="H4491">
        <v>3</v>
      </c>
      <c r="I4491" t="s">
        <v>105</v>
      </c>
      <c r="J4491">
        <v>1</v>
      </c>
      <c r="K4491" t="s">
        <v>30</v>
      </c>
      <c r="L4491">
        <v>99</v>
      </c>
      <c r="M4491" t="s">
        <v>26</v>
      </c>
      <c r="N4491">
        <v>99</v>
      </c>
      <c r="O4491" t="s">
        <v>27</v>
      </c>
      <c r="P4491">
        <v>2</v>
      </c>
      <c r="Q4491" t="s">
        <v>31</v>
      </c>
      <c r="R4491">
        <v>4608</v>
      </c>
      <c r="V4491" s="3">
        <f t="shared" si="141"/>
        <v>45.7</v>
      </c>
      <c r="W4491" s="3">
        <f>IF(AND(T4491&lt;&gt;"_U",T4491&lt;&gt;"c",J4491&lt;&gt;9,J4491&lt;&gt;99),IFERROR(VLOOKUP(A4491,'TA Total'!$A$2:$W$10000,18,0),"."),".")</f>
        <v>10083</v>
      </c>
    </row>
    <row r="4492" spans="1:23" x14ac:dyDescent="0.2">
      <c r="A4492" s="1" t="str">
        <f t="shared" si="140"/>
        <v>2023|Kaipara District|Another gender / He ira kÄ“ anÅ</v>
      </c>
      <c r="B4492" t="s">
        <v>20</v>
      </c>
      <c r="C4492" t="s">
        <v>21</v>
      </c>
      <c r="D4492" t="s">
        <v>22</v>
      </c>
      <c r="E4492" t="s">
        <v>23</v>
      </c>
      <c r="F4492">
        <v>2023</v>
      </c>
      <c r="G4492">
        <v>2023</v>
      </c>
      <c r="H4492">
        <v>3</v>
      </c>
      <c r="I4492" t="s">
        <v>105</v>
      </c>
      <c r="J4492">
        <v>1</v>
      </c>
      <c r="K4492" t="s">
        <v>30</v>
      </c>
      <c r="L4492">
        <v>99</v>
      </c>
      <c r="M4492" t="s">
        <v>26</v>
      </c>
      <c r="N4492">
        <v>99</v>
      </c>
      <c r="O4492" t="s">
        <v>27</v>
      </c>
      <c r="P4492">
        <v>3</v>
      </c>
      <c r="Q4492" t="s">
        <v>28</v>
      </c>
      <c r="R4492">
        <v>18</v>
      </c>
      <c r="V4492" s="3">
        <f t="shared" si="141"/>
        <v>23.08</v>
      </c>
      <c r="W4492" s="3">
        <f>IF(AND(T4492&lt;&gt;"_U",T4492&lt;&gt;"c",J4492&lt;&gt;9,J4492&lt;&gt;99),IFERROR(VLOOKUP(A4492,'TA Total'!$A$2:$W$10000,18,0),"."),".")</f>
        <v>78</v>
      </c>
    </row>
    <row r="4493" spans="1:23" x14ac:dyDescent="0.2">
      <c r="A4493" s="1" t="str">
        <f t="shared" si="140"/>
        <v>2023|Kaipara District|Total - gender</v>
      </c>
      <c r="B4493" t="s">
        <v>20</v>
      </c>
      <c r="C4493" t="s">
        <v>21</v>
      </c>
      <c r="D4493" t="s">
        <v>22</v>
      </c>
      <c r="E4493" t="s">
        <v>23</v>
      </c>
      <c r="F4493">
        <v>2023</v>
      </c>
      <c r="G4493">
        <v>2023</v>
      </c>
      <c r="H4493">
        <v>3</v>
      </c>
      <c r="I4493" t="s">
        <v>105</v>
      </c>
      <c r="J4493">
        <v>1</v>
      </c>
      <c r="K4493" t="s">
        <v>30</v>
      </c>
      <c r="L4493">
        <v>99</v>
      </c>
      <c r="M4493" t="s">
        <v>26</v>
      </c>
      <c r="N4493">
        <v>99</v>
      </c>
      <c r="O4493" t="s">
        <v>27</v>
      </c>
      <c r="P4493">
        <v>99</v>
      </c>
      <c r="Q4493" t="s">
        <v>42</v>
      </c>
      <c r="R4493">
        <v>9273</v>
      </c>
      <c r="V4493" s="3">
        <f t="shared" si="141"/>
        <v>46.24</v>
      </c>
      <c r="W4493" s="3">
        <f>IF(AND(T4493&lt;&gt;"_U",T4493&lt;&gt;"c",J4493&lt;&gt;9,J4493&lt;&gt;99),IFERROR(VLOOKUP(A4493,'TA Total'!$A$2:$W$10000,18,0),"."),".")</f>
        <v>20052</v>
      </c>
    </row>
    <row r="4494" spans="1:23" x14ac:dyDescent="0.2">
      <c r="A4494" s="1" t="str">
        <f t="shared" si="140"/>
        <v>2023|Kaipara District|Male / TÄne</v>
      </c>
      <c r="B4494" t="s">
        <v>20</v>
      </c>
      <c r="C4494" t="s">
        <v>21</v>
      </c>
      <c r="D4494" t="s">
        <v>22</v>
      </c>
      <c r="E4494" t="s">
        <v>23</v>
      </c>
      <c r="F4494">
        <v>2023</v>
      </c>
      <c r="G4494">
        <v>2023</v>
      </c>
      <c r="H4494">
        <v>3</v>
      </c>
      <c r="I4494" t="s">
        <v>105</v>
      </c>
      <c r="J4494">
        <v>2</v>
      </c>
      <c r="K4494" t="s">
        <v>41</v>
      </c>
      <c r="L4494">
        <v>99</v>
      </c>
      <c r="M4494" t="s">
        <v>26</v>
      </c>
      <c r="N4494">
        <v>99</v>
      </c>
      <c r="O4494" t="s">
        <v>27</v>
      </c>
      <c r="P4494">
        <v>1</v>
      </c>
      <c r="Q4494" t="s">
        <v>34</v>
      </c>
      <c r="R4494">
        <v>6</v>
      </c>
      <c r="V4494" s="3">
        <f t="shared" si="141"/>
        <v>0.06</v>
      </c>
      <c r="W4494" s="3">
        <f>IF(AND(T4494&lt;&gt;"_U",T4494&lt;&gt;"c",J4494&lt;&gt;9,J4494&lt;&gt;99),IFERROR(VLOOKUP(A4494,'TA Total'!$A$2:$W$10000,18,0),"."),".")</f>
        <v>9894</v>
      </c>
    </row>
    <row r="4495" spans="1:23" x14ac:dyDescent="0.2">
      <c r="A4495" s="1" t="str">
        <f t="shared" si="140"/>
        <v>2023|Kaipara District|Female / Wahine</v>
      </c>
      <c r="B4495" t="s">
        <v>20</v>
      </c>
      <c r="C4495" t="s">
        <v>21</v>
      </c>
      <c r="D4495" t="s">
        <v>22</v>
      </c>
      <c r="E4495" t="s">
        <v>23</v>
      </c>
      <c r="F4495">
        <v>2023</v>
      </c>
      <c r="G4495">
        <v>2023</v>
      </c>
      <c r="H4495">
        <v>3</v>
      </c>
      <c r="I4495" t="s">
        <v>105</v>
      </c>
      <c r="J4495">
        <v>2</v>
      </c>
      <c r="K4495" t="s">
        <v>41</v>
      </c>
      <c r="L4495">
        <v>99</v>
      </c>
      <c r="M4495" t="s">
        <v>26</v>
      </c>
      <c r="N4495">
        <v>99</v>
      </c>
      <c r="O4495" t="s">
        <v>27</v>
      </c>
      <c r="P4495">
        <v>2</v>
      </c>
      <c r="Q4495" t="s">
        <v>31</v>
      </c>
      <c r="R4495">
        <v>9</v>
      </c>
      <c r="V4495" s="3">
        <f t="shared" si="141"/>
        <v>0.09</v>
      </c>
      <c r="W4495" s="3">
        <f>IF(AND(T4495&lt;&gt;"_U",T4495&lt;&gt;"c",J4495&lt;&gt;9,J4495&lt;&gt;99),IFERROR(VLOOKUP(A4495,'TA Total'!$A$2:$W$10000,18,0),"."),".")</f>
        <v>10083</v>
      </c>
    </row>
    <row r="4496" spans="1:23" x14ac:dyDescent="0.2">
      <c r="A4496" s="1" t="str">
        <f t="shared" si="140"/>
        <v>2023|Kaipara District|Another gender / He ira kÄ“ anÅ</v>
      </c>
      <c r="B4496" t="s">
        <v>20</v>
      </c>
      <c r="C4496" t="s">
        <v>21</v>
      </c>
      <c r="D4496" t="s">
        <v>22</v>
      </c>
      <c r="E4496" t="s">
        <v>23</v>
      </c>
      <c r="F4496">
        <v>2023</v>
      </c>
      <c r="G4496">
        <v>2023</v>
      </c>
      <c r="H4496">
        <v>3</v>
      </c>
      <c r="I4496" t="s">
        <v>105</v>
      </c>
      <c r="J4496">
        <v>2</v>
      </c>
      <c r="K4496" t="s">
        <v>41</v>
      </c>
      <c r="L4496">
        <v>99</v>
      </c>
      <c r="M4496" t="s">
        <v>26</v>
      </c>
      <c r="N4496">
        <v>99</v>
      </c>
      <c r="O4496" t="s">
        <v>27</v>
      </c>
      <c r="P4496">
        <v>3</v>
      </c>
      <c r="Q4496" t="s">
        <v>28</v>
      </c>
      <c r="R4496">
        <v>0</v>
      </c>
      <c r="V4496" s="3">
        <f t="shared" si="141"/>
        <v>0</v>
      </c>
      <c r="W4496" s="3">
        <f>IF(AND(T4496&lt;&gt;"_U",T4496&lt;&gt;"c",J4496&lt;&gt;9,J4496&lt;&gt;99),IFERROR(VLOOKUP(A4496,'TA Total'!$A$2:$W$10000,18,0),"."),".")</f>
        <v>78</v>
      </c>
    </row>
    <row r="4497" spans="1:23" x14ac:dyDescent="0.2">
      <c r="A4497" s="1" t="str">
        <f t="shared" si="140"/>
        <v>2023|Kaipara District|Total - gender</v>
      </c>
      <c r="B4497" t="s">
        <v>20</v>
      </c>
      <c r="C4497" t="s">
        <v>21</v>
      </c>
      <c r="D4497" t="s">
        <v>22</v>
      </c>
      <c r="E4497" t="s">
        <v>23</v>
      </c>
      <c r="F4497">
        <v>2023</v>
      </c>
      <c r="G4497">
        <v>2023</v>
      </c>
      <c r="H4497">
        <v>3</v>
      </c>
      <c r="I4497" t="s">
        <v>105</v>
      </c>
      <c r="J4497">
        <v>2</v>
      </c>
      <c r="K4497" t="s">
        <v>41</v>
      </c>
      <c r="L4497">
        <v>99</v>
      </c>
      <c r="M4497" t="s">
        <v>26</v>
      </c>
      <c r="N4497">
        <v>99</v>
      </c>
      <c r="O4497" t="s">
        <v>27</v>
      </c>
      <c r="P4497">
        <v>99</v>
      </c>
      <c r="Q4497" t="s">
        <v>42</v>
      </c>
      <c r="R4497">
        <v>15</v>
      </c>
      <c r="V4497" s="3">
        <f t="shared" si="141"/>
        <v>7.0000000000000007E-2</v>
      </c>
      <c r="W4497" s="3">
        <f>IF(AND(T4497&lt;&gt;"_U",T4497&lt;&gt;"c",J4497&lt;&gt;9,J4497&lt;&gt;99),IFERROR(VLOOKUP(A4497,'TA Total'!$A$2:$W$10000,18,0),"."),".")</f>
        <v>20052</v>
      </c>
    </row>
    <row r="4498" spans="1:23" x14ac:dyDescent="0.2">
      <c r="A4498" s="1" t="str">
        <f t="shared" si="140"/>
        <v>2023|Kaipara District|Male / TÄne</v>
      </c>
      <c r="B4498" t="s">
        <v>20</v>
      </c>
      <c r="C4498" t="s">
        <v>21</v>
      </c>
      <c r="D4498" t="s">
        <v>22</v>
      </c>
      <c r="E4498" t="s">
        <v>23</v>
      </c>
      <c r="F4498">
        <v>2023</v>
      </c>
      <c r="G4498">
        <v>2023</v>
      </c>
      <c r="H4498">
        <v>3</v>
      </c>
      <c r="I4498" t="s">
        <v>105</v>
      </c>
      <c r="J4498">
        <v>3</v>
      </c>
      <c r="K4498" t="s">
        <v>39</v>
      </c>
      <c r="L4498">
        <v>99</v>
      </c>
      <c r="M4498" t="s">
        <v>26</v>
      </c>
      <c r="N4498">
        <v>99</v>
      </c>
      <c r="O4498" t="s">
        <v>27</v>
      </c>
      <c r="P4498">
        <v>1</v>
      </c>
      <c r="Q4498" t="s">
        <v>34</v>
      </c>
      <c r="R4498">
        <v>315</v>
      </c>
      <c r="V4498" s="3">
        <f t="shared" si="141"/>
        <v>3.18</v>
      </c>
      <c r="W4498" s="3">
        <f>IF(AND(T4498&lt;&gt;"_U",T4498&lt;&gt;"c",J4498&lt;&gt;9,J4498&lt;&gt;99),IFERROR(VLOOKUP(A4498,'TA Total'!$A$2:$W$10000,18,0),"."),".")</f>
        <v>9894</v>
      </c>
    </row>
    <row r="4499" spans="1:23" x14ac:dyDescent="0.2">
      <c r="A4499" s="1" t="str">
        <f t="shared" si="140"/>
        <v>2023|Kaipara District|Female / Wahine</v>
      </c>
      <c r="B4499" t="s">
        <v>20</v>
      </c>
      <c r="C4499" t="s">
        <v>21</v>
      </c>
      <c r="D4499" t="s">
        <v>22</v>
      </c>
      <c r="E4499" t="s">
        <v>23</v>
      </c>
      <c r="F4499">
        <v>2023</v>
      </c>
      <c r="G4499">
        <v>2023</v>
      </c>
      <c r="H4499">
        <v>3</v>
      </c>
      <c r="I4499" t="s">
        <v>105</v>
      </c>
      <c r="J4499">
        <v>3</v>
      </c>
      <c r="K4499" t="s">
        <v>39</v>
      </c>
      <c r="L4499">
        <v>99</v>
      </c>
      <c r="M4499" t="s">
        <v>26</v>
      </c>
      <c r="N4499">
        <v>99</v>
      </c>
      <c r="O4499" t="s">
        <v>27</v>
      </c>
      <c r="P4499">
        <v>2</v>
      </c>
      <c r="Q4499" t="s">
        <v>31</v>
      </c>
      <c r="R4499">
        <v>342</v>
      </c>
      <c r="V4499" s="3">
        <f t="shared" si="141"/>
        <v>3.39</v>
      </c>
      <c r="W4499" s="3">
        <f>IF(AND(T4499&lt;&gt;"_U",T4499&lt;&gt;"c",J4499&lt;&gt;9,J4499&lt;&gt;99),IFERROR(VLOOKUP(A4499,'TA Total'!$A$2:$W$10000,18,0),"."),".")</f>
        <v>10083</v>
      </c>
    </row>
    <row r="4500" spans="1:23" x14ac:dyDescent="0.2">
      <c r="A4500" s="1" t="str">
        <f t="shared" si="140"/>
        <v>2023|Kaipara District|Another gender / He ira kÄ“ anÅ</v>
      </c>
      <c r="B4500" t="s">
        <v>20</v>
      </c>
      <c r="C4500" t="s">
        <v>21</v>
      </c>
      <c r="D4500" t="s">
        <v>22</v>
      </c>
      <c r="E4500" t="s">
        <v>23</v>
      </c>
      <c r="F4500">
        <v>2023</v>
      </c>
      <c r="G4500">
        <v>2023</v>
      </c>
      <c r="H4500">
        <v>3</v>
      </c>
      <c r="I4500" t="s">
        <v>105</v>
      </c>
      <c r="J4500">
        <v>3</v>
      </c>
      <c r="K4500" t="s">
        <v>39</v>
      </c>
      <c r="L4500">
        <v>99</v>
      </c>
      <c r="M4500" t="s">
        <v>26</v>
      </c>
      <c r="N4500">
        <v>99</v>
      </c>
      <c r="O4500" t="s">
        <v>27</v>
      </c>
      <c r="P4500">
        <v>3</v>
      </c>
      <c r="Q4500" t="s">
        <v>28</v>
      </c>
      <c r="R4500">
        <v>3</v>
      </c>
      <c r="V4500" s="3">
        <f t="shared" si="141"/>
        <v>3.85</v>
      </c>
      <c r="W4500" s="3">
        <f>IF(AND(T4500&lt;&gt;"_U",T4500&lt;&gt;"c",J4500&lt;&gt;9,J4500&lt;&gt;99),IFERROR(VLOOKUP(A4500,'TA Total'!$A$2:$W$10000,18,0),"."),".")</f>
        <v>78</v>
      </c>
    </row>
    <row r="4501" spans="1:23" x14ac:dyDescent="0.2">
      <c r="A4501" s="1" t="str">
        <f t="shared" si="140"/>
        <v>2023|Kaipara District|Total - gender</v>
      </c>
      <c r="B4501" t="s">
        <v>20</v>
      </c>
      <c r="C4501" t="s">
        <v>21</v>
      </c>
      <c r="D4501" t="s">
        <v>22</v>
      </c>
      <c r="E4501" t="s">
        <v>23</v>
      </c>
      <c r="F4501">
        <v>2023</v>
      </c>
      <c r="G4501">
        <v>2023</v>
      </c>
      <c r="H4501">
        <v>3</v>
      </c>
      <c r="I4501" t="s">
        <v>105</v>
      </c>
      <c r="J4501">
        <v>3</v>
      </c>
      <c r="K4501" t="s">
        <v>39</v>
      </c>
      <c r="L4501">
        <v>99</v>
      </c>
      <c r="M4501" t="s">
        <v>26</v>
      </c>
      <c r="N4501">
        <v>99</v>
      </c>
      <c r="O4501" t="s">
        <v>27</v>
      </c>
      <c r="P4501">
        <v>99</v>
      </c>
      <c r="Q4501" t="s">
        <v>42</v>
      </c>
      <c r="R4501">
        <v>660</v>
      </c>
      <c r="V4501" s="3">
        <f t="shared" si="141"/>
        <v>3.29</v>
      </c>
      <c r="W4501" s="3">
        <f>IF(AND(T4501&lt;&gt;"_U",T4501&lt;&gt;"c",J4501&lt;&gt;9,J4501&lt;&gt;99),IFERROR(VLOOKUP(A4501,'TA Total'!$A$2:$W$10000,18,0),"."),".")</f>
        <v>20052</v>
      </c>
    </row>
    <row r="4502" spans="1:23" x14ac:dyDescent="0.2">
      <c r="A4502" s="1" t="str">
        <f t="shared" si="140"/>
        <v>2023|Kaipara District|Male / TÄne</v>
      </c>
      <c r="B4502" t="s">
        <v>20</v>
      </c>
      <c r="C4502" t="s">
        <v>21</v>
      </c>
      <c r="D4502" t="s">
        <v>22</v>
      </c>
      <c r="E4502" t="s">
        <v>23</v>
      </c>
      <c r="F4502">
        <v>2023</v>
      </c>
      <c r="G4502">
        <v>2023</v>
      </c>
      <c r="H4502">
        <v>3</v>
      </c>
      <c r="I4502" t="s">
        <v>105</v>
      </c>
      <c r="J4502">
        <v>4</v>
      </c>
      <c r="K4502" t="s">
        <v>54</v>
      </c>
      <c r="L4502">
        <v>99</v>
      </c>
      <c r="M4502" t="s">
        <v>26</v>
      </c>
      <c r="N4502">
        <v>99</v>
      </c>
      <c r="O4502" t="s">
        <v>27</v>
      </c>
      <c r="P4502">
        <v>1</v>
      </c>
      <c r="Q4502" t="s">
        <v>34</v>
      </c>
      <c r="R4502">
        <v>1032</v>
      </c>
      <c r="V4502" s="3">
        <f t="shared" si="141"/>
        <v>10.43</v>
      </c>
      <c r="W4502" s="3">
        <f>IF(AND(T4502&lt;&gt;"_U",T4502&lt;&gt;"c",J4502&lt;&gt;9,J4502&lt;&gt;99),IFERROR(VLOOKUP(A4502,'TA Total'!$A$2:$W$10000,18,0),"."),".")</f>
        <v>9894</v>
      </c>
    </row>
    <row r="4503" spans="1:23" x14ac:dyDescent="0.2">
      <c r="A4503" s="1" t="str">
        <f t="shared" si="140"/>
        <v>2023|Kaipara District|Female / Wahine</v>
      </c>
      <c r="B4503" t="s">
        <v>20</v>
      </c>
      <c r="C4503" t="s">
        <v>21</v>
      </c>
      <c r="D4503" t="s">
        <v>22</v>
      </c>
      <c r="E4503" t="s">
        <v>23</v>
      </c>
      <c r="F4503">
        <v>2023</v>
      </c>
      <c r="G4503">
        <v>2023</v>
      </c>
      <c r="H4503">
        <v>3</v>
      </c>
      <c r="I4503" t="s">
        <v>105</v>
      </c>
      <c r="J4503">
        <v>4</v>
      </c>
      <c r="K4503" t="s">
        <v>54</v>
      </c>
      <c r="L4503">
        <v>99</v>
      </c>
      <c r="M4503" t="s">
        <v>26</v>
      </c>
      <c r="N4503">
        <v>99</v>
      </c>
      <c r="O4503" t="s">
        <v>27</v>
      </c>
      <c r="P4503">
        <v>2</v>
      </c>
      <c r="Q4503" t="s">
        <v>31</v>
      </c>
      <c r="R4503">
        <v>1164</v>
      </c>
      <c r="V4503" s="3">
        <f t="shared" si="141"/>
        <v>11.54</v>
      </c>
      <c r="W4503" s="3">
        <f>IF(AND(T4503&lt;&gt;"_U",T4503&lt;&gt;"c",J4503&lt;&gt;9,J4503&lt;&gt;99),IFERROR(VLOOKUP(A4503,'TA Total'!$A$2:$W$10000,18,0),"."),".")</f>
        <v>10083</v>
      </c>
    </row>
    <row r="4504" spans="1:23" x14ac:dyDescent="0.2">
      <c r="A4504" s="1" t="str">
        <f t="shared" si="140"/>
        <v>2023|Kaipara District|Another gender / He ira kÄ“ anÅ</v>
      </c>
      <c r="B4504" t="s">
        <v>20</v>
      </c>
      <c r="C4504" t="s">
        <v>21</v>
      </c>
      <c r="D4504" t="s">
        <v>22</v>
      </c>
      <c r="E4504" t="s">
        <v>23</v>
      </c>
      <c r="F4504">
        <v>2023</v>
      </c>
      <c r="G4504">
        <v>2023</v>
      </c>
      <c r="H4504">
        <v>3</v>
      </c>
      <c r="I4504" t="s">
        <v>105</v>
      </c>
      <c r="J4504">
        <v>4</v>
      </c>
      <c r="K4504" t="s">
        <v>54</v>
      </c>
      <c r="L4504">
        <v>99</v>
      </c>
      <c r="M4504" t="s">
        <v>26</v>
      </c>
      <c r="N4504">
        <v>99</v>
      </c>
      <c r="O4504" t="s">
        <v>27</v>
      </c>
      <c r="P4504">
        <v>3</v>
      </c>
      <c r="Q4504" t="s">
        <v>28</v>
      </c>
      <c r="R4504">
        <v>9</v>
      </c>
      <c r="V4504" s="3">
        <f t="shared" si="141"/>
        <v>11.54</v>
      </c>
      <c r="W4504" s="3">
        <f>IF(AND(T4504&lt;&gt;"_U",T4504&lt;&gt;"c",J4504&lt;&gt;9,J4504&lt;&gt;99),IFERROR(VLOOKUP(A4504,'TA Total'!$A$2:$W$10000,18,0),"."),".")</f>
        <v>78</v>
      </c>
    </row>
    <row r="4505" spans="1:23" x14ac:dyDescent="0.2">
      <c r="A4505" s="1" t="str">
        <f t="shared" si="140"/>
        <v>2023|Kaipara District|Total - gender</v>
      </c>
      <c r="B4505" t="s">
        <v>20</v>
      </c>
      <c r="C4505" t="s">
        <v>21</v>
      </c>
      <c r="D4505" t="s">
        <v>22</v>
      </c>
      <c r="E4505" t="s">
        <v>23</v>
      </c>
      <c r="F4505">
        <v>2023</v>
      </c>
      <c r="G4505">
        <v>2023</v>
      </c>
      <c r="H4505">
        <v>3</v>
      </c>
      <c r="I4505" t="s">
        <v>105</v>
      </c>
      <c r="J4505">
        <v>4</v>
      </c>
      <c r="K4505" t="s">
        <v>54</v>
      </c>
      <c r="L4505">
        <v>99</v>
      </c>
      <c r="M4505" t="s">
        <v>26</v>
      </c>
      <c r="N4505">
        <v>99</v>
      </c>
      <c r="O4505" t="s">
        <v>27</v>
      </c>
      <c r="P4505">
        <v>99</v>
      </c>
      <c r="Q4505" t="s">
        <v>42</v>
      </c>
      <c r="R4505">
        <v>2208</v>
      </c>
      <c r="V4505" s="3">
        <f t="shared" si="141"/>
        <v>11.01</v>
      </c>
      <c r="W4505" s="3">
        <f>IF(AND(T4505&lt;&gt;"_U",T4505&lt;&gt;"c",J4505&lt;&gt;9,J4505&lt;&gt;99),IFERROR(VLOOKUP(A4505,'TA Total'!$A$2:$W$10000,18,0),"."),".")</f>
        <v>20052</v>
      </c>
    </row>
    <row r="4506" spans="1:23" x14ac:dyDescent="0.2">
      <c r="A4506" s="1" t="str">
        <f t="shared" si="140"/>
        <v>2023|Kaipara District|Male / TÄne</v>
      </c>
      <c r="B4506" t="s">
        <v>20</v>
      </c>
      <c r="C4506" t="s">
        <v>21</v>
      </c>
      <c r="D4506" t="s">
        <v>22</v>
      </c>
      <c r="E4506" t="s">
        <v>23</v>
      </c>
      <c r="F4506">
        <v>2023</v>
      </c>
      <c r="G4506">
        <v>2023</v>
      </c>
      <c r="H4506">
        <v>3</v>
      </c>
      <c r="I4506" t="s">
        <v>105</v>
      </c>
      <c r="J4506">
        <v>5</v>
      </c>
      <c r="K4506" t="s">
        <v>33</v>
      </c>
      <c r="L4506">
        <v>99</v>
      </c>
      <c r="M4506" t="s">
        <v>26</v>
      </c>
      <c r="N4506">
        <v>99</v>
      </c>
      <c r="O4506" t="s">
        <v>27</v>
      </c>
      <c r="P4506">
        <v>1</v>
      </c>
      <c r="Q4506" t="s">
        <v>34</v>
      </c>
      <c r="R4506">
        <v>345</v>
      </c>
      <c r="V4506" s="3">
        <f t="shared" si="141"/>
        <v>3.49</v>
      </c>
      <c r="W4506" s="3">
        <f>IF(AND(T4506&lt;&gt;"_U",T4506&lt;&gt;"c",J4506&lt;&gt;9,J4506&lt;&gt;99),IFERROR(VLOOKUP(A4506,'TA Total'!$A$2:$W$10000,18,0),"."),".")</f>
        <v>9894</v>
      </c>
    </row>
    <row r="4507" spans="1:23" x14ac:dyDescent="0.2">
      <c r="A4507" s="1" t="str">
        <f t="shared" si="140"/>
        <v>2023|Kaipara District|Female / Wahine</v>
      </c>
      <c r="B4507" t="s">
        <v>20</v>
      </c>
      <c r="C4507" t="s">
        <v>21</v>
      </c>
      <c r="D4507" t="s">
        <v>22</v>
      </c>
      <c r="E4507" t="s">
        <v>23</v>
      </c>
      <c r="F4507">
        <v>2023</v>
      </c>
      <c r="G4507">
        <v>2023</v>
      </c>
      <c r="H4507">
        <v>3</v>
      </c>
      <c r="I4507" t="s">
        <v>105</v>
      </c>
      <c r="J4507">
        <v>5</v>
      </c>
      <c r="K4507" t="s">
        <v>33</v>
      </c>
      <c r="L4507">
        <v>99</v>
      </c>
      <c r="M4507" t="s">
        <v>26</v>
      </c>
      <c r="N4507">
        <v>99</v>
      </c>
      <c r="O4507" t="s">
        <v>27</v>
      </c>
      <c r="P4507">
        <v>2</v>
      </c>
      <c r="Q4507" t="s">
        <v>31</v>
      </c>
      <c r="R4507">
        <v>885</v>
      </c>
      <c r="V4507" s="3">
        <f t="shared" si="141"/>
        <v>8.7799999999999994</v>
      </c>
      <c r="W4507" s="3">
        <f>IF(AND(T4507&lt;&gt;"_U",T4507&lt;&gt;"c",J4507&lt;&gt;9,J4507&lt;&gt;99),IFERROR(VLOOKUP(A4507,'TA Total'!$A$2:$W$10000,18,0),"."),".")</f>
        <v>10083</v>
      </c>
    </row>
    <row r="4508" spans="1:23" x14ac:dyDescent="0.2">
      <c r="A4508" s="1" t="str">
        <f t="shared" si="140"/>
        <v>2023|Kaipara District|Another gender / He ira kÄ“ anÅ</v>
      </c>
      <c r="B4508" t="s">
        <v>20</v>
      </c>
      <c r="C4508" t="s">
        <v>21</v>
      </c>
      <c r="D4508" t="s">
        <v>22</v>
      </c>
      <c r="E4508" t="s">
        <v>23</v>
      </c>
      <c r="F4508">
        <v>2023</v>
      </c>
      <c r="G4508">
        <v>2023</v>
      </c>
      <c r="H4508">
        <v>3</v>
      </c>
      <c r="I4508" t="s">
        <v>105</v>
      </c>
      <c r="J4508">
        <v>5</v>
      </c>
      <c r="K4508" t="s">
        <v>33</v>
      </c>
      <c r="L4508">
        <v>99</v>
      </c>
      <c r="M4508" t="s">
        <v>26</v>
      </c>
      <c r="N4508">
        <v>99</v>
      </c>
      <c r="O4508" t="s">
        <v>27</v>
      </c>
      <c r="P4508">
        <v>3</v>
      </c>
      <c r="Q4508" t="s">
        <v>28</v>
      </c>
      <c r="R4508">
        <v>3</v>
      </c>
      <c r="V4508" s="3">
        <f t="shared" si="141"/>
        <v>3.85</v>
      </c>
      <c r="W4508" s="3">
        <f>IF(AND(T4508&lt;&gt;"_U",T4508&lt;&gt;"c",J4508&lt;&gt;9,J4508&lt;&gt;99),IFERROR(VLOOKUP(A4508,'TA Total'!$A$2:$W$10000,18,0),"."),".")</f>
        <v>78</v>
      </c>
    </row>
    <row r="4509" spans="1:23" x14ac:dyDescent="0.2">
      <c r="A4509" s="1" t="str">
        <f t="shared" si="140"/>
        <v>2023|Kaipara District|Total - gender</v>
      </c>
      <c r="B4509" t="s">
        <v>20</v>
      </c>
      <c r="C4509" t="s">
        <v>21</v>
      </c>
      <c r="D4509" t="s">
        <v>22</v>
      </c>
      <c r="E4509" t="s">
        <v>23</v>
      </c>
      <c r="F4509">
        <v>2023</v>
      </c>
      <c r="G4509">
        <v>2023</v>
      </c>
      <c r="H4509">
        <v>3</v>
      </c>
      <c r="I4509" t="s">
        <v>105</v>
      </c>
      <c r="J4509">
        <v>5</v>
      </c>
      <c r="K4509" t="s">
        <v>33</v>
      </c>
      <c r="L4509">
        <v>99</v>
      </c>
      <c r="M4509" t="s">
        <v>26</v>
      </c>
      <c r="N4509">
        <v>99</v>
      </c>
      <c r="O4509" t="s">
        <v>27</v>
      </c>
      <c r="P4509">
        <v>99</v>
      </c>
      <c r="Q4509" t="s">
        <v>42</v>
      </c>
      <c r="R4509">
        <v>1233</v>
      </c>
      <c r="V4509" s="3">
        <f t="shared" si="141"/>
        <v>6.15</v>
      </c>
      <c r="W4509" s="3">
        <f>IF(AND(T4509&lt;&gt;"_U",T4509&lt;&gt;"c",J4509&lt;&gt;9,J4509&lt;&gt;99),IFERROR(VLOOKUP(A4509,'TA Total'!$A$2:$W$10000,18,0),"."),".")</f>
        <v>20052</v>
      </c>
    </row>
    <row r="4510" spans="1:23" x14ac:dyDescent="0.2">
      <c r="A4510" s="1" t="str">
        <f t="shared" si="140"/>
        <v>2023|Kaipara District|Male / TÄne</v>
      </c>
      <c r="B4510" t="s">
        <v>20</v>
      </c>
      <c r="C4510" t="s">
        <v>21</v>
      </c>
      <c r="D4510" t="s">
        <v>22</v>
      </c>
      <c r="E4510" t="s">
        <v>23</v>
      </c>
      <c r="F4510">
        <v>2023</v>
      </c>
      <c r="G4510">
        <v>2023</v>
      </c>
      <c r="H4510">
        <v>3</v>
      </c>
      <c r="I4510" t="s">
        <v>105</v>
      </c>
      <c r="J4510">
        <v>6</v>
      </c>
      <c r="K4510" t="s">
        <v>52</v>
      </c>
      <c r="L4510">
        <v>99</v>
      </c>
      <c r="M4510" t="s">
        <v>26</v>
      </c>
      <c r="N4510">
        <v>99</v>
      </c>
      <c r="O4510" t="s">
        <v>27</v>
      </c>
      <c r="P4510">
        <v>1</v>
      </c>
      <c r="Q4510" t="s">
        <v>34</v>
      </c>
      <c r="R4510">
        <v>3552</v>
      </c>
      <c r="V4510" s="3">
        <f t="shared" si="141"/>
        <v>35.9</v>
      </c>
      <c r="W4510" s="3">
        <f>IF(AND(T4510&lt;&gt;"_U",T4510&lt;&gt;"c",J4510&lt;&gt;9,J4510&lt;&gt;99),IFERROR(VLOOKUP(A4510,'TA Total'!$A$2:$W$10000,18,0),"."),".")</f>
        <v>9894</v>
      </c>
    </row>
    <row r="4511" spans="1:23" x14ac:dyDescent="0.2">
      <c r="A4511" s="1" t="str">
        <f t="shared" si="140"/>
        <v>2023|Kaipara District|Female / Wahine</v>
      </c>
      <c r="B4511" t="s">
        <v>20</v>
      </c>
      <c r="C4511" t="s">
        <v>21</v>
      </c>
      <c r="D4511" t="s">
        <v>22</v>
      </c>
      <c r="E4511" t="s">
        <v>23</v>
      </c>
      <c r="F4511">
        <v>2023</v>
      </c>
      <c r="G4511">
        <v>2023</v>
      </c>
      <c r="H4511">
        <v>3</v>
      </c>
      <c r="I4511" t="s">
        <v>105</v>
      </c>
      <c r="J4511">
        <v>6</v>
      </c>
      <c r="K4511" t="s">
        <v>52</v>
      </c>
      <c r="L4511">
        <v>99</v>
      </c>
      <c r="M4511" t="s">
        <v>26</v>
      </c>
      <c r="N4511">
        <v>99</v>
      </c>
      <c r="O4511" t="s">
        <v>27</v>
      </c>
      <c r="P4511">
        <v>2</v>
      </c>
      <c r="Q4511" t="s">
        <v>31</v>
      </c>
      <c r="R4511">
        <v>3072</v>
      </c>
      <c r="V4511" s="3">
        <f t="shared" si="141"/>
        <v>30.47</v>
      </c>
      <c r="W4511" s="3">
        <f>IF(AND(T4511&lt;&gt;"_U",T4511&lt;&gt;"c",J4511&lt;&gt;9,J4511&lt;&gt;99),IFERROR(VLOOKUP(A4511,'TA Total'!$A$2:$W$10000,18,0),"."),".")</f>
        <v>10083</v>
      </c>
    </row>
    <row r="4512" spans="1:23" x14ac:dyDescent="0.2">
      <c r="A4512" s="1" t="str">
        <f t="shared" si="140"/>
        <v>2023|Kaipara District|Another gender / He ira kÄ“ anÅ</v>
      </c>
      <c r="B4512" t="s">
        <v>20</v>
      </c>
      <c r="C4512" t="s">
        <v>21</v>
      </c>
      <c r="D4512" t="s">
        <v>22</v>
      </c>
      <c r="E4512" t="s">
        <v>23</v>
      </c>
      <c r="F4512">
        <v>2023</v>
      </c>
      <c r="G4512">
        <v>2023</v>
      </c>
      <c r="H4512">
        <v>3</v>
      </c>
      <c r="I4512" t="s">
        <v>105</v>
      </c>
      <c r="J4512">
        <v>6</v>
      </c>
      <c r="K4512" t="s">
        <v>52</v>
      </c>
      <c r="L4512">
        <v>99</v>
      </c>
      <c r="M4512" t="s">
        <v>26</v>
      </c>
      <c r="N4512">
        <v>99</v>
      </c>
      <c r="O4512" t="s">
        <v>27</v>
      </c>
      <c r="P4512">
        <v>3</v>
      </c>
      <c r="Q4512" t="s">
        <v>28</v>
      </c>
      <c r="R4512">
        <v>45</v>
      </c>
      <c r="V4512" s="3">
        <f t="shared" si="141"/>
        <v>57.69</v>
      </c>
      <c r="W4512" s="3">
        <f>IF(AND(T4512&lt;&gt;"_U",T4512&lt;&gt;"c",J4512&lt;&gt;9,J4512&lt;&gt;99),IFERROR(VLOOKUP(A4512,'TA Total'!$A$2:$W$10000,18,0),"."),".")</f>
        <v>78</v>
      </c>
    </row>
    <row r="4513" spans="1:23" x14ac:dyDescent="0.2">
      <c r="A4513" s="1" t="str">
        <f t="shared" si="140"/>
        <v>2023|Kaipara District|Total - gender</v>
      </c>
      <c r="B4513" t="s">
        <v>20</v>
      </c>
      <c r="C4513" t="s">
        <v>21</v>
      </c>
      <c r="D4513" t="s">
        <v>22</v>
      </c>
      <c r="E4513" t="s">
        <v>23</v>
      </c>
      <c r="F4513">
        <v>2023</v>
      </c>
      <c r="G4513">
        <v>2023</v>
      </c>
      <c r="H4513">
        <v>3</v>
      </c>
      <c r="I4513" t="s">
        <v>105</v>
      </c>
      <c r="J4513">
        <v>6</v>
      </c>
      <c r="K4513" t="s">
        <v>52</v>
      </c>
      <c r="L4513">
        <v>99</v>
      </c>
      <c r="M4513" t="s">
        <v>26</v>
      </c>
      <c r="N4513">
        <v>99</v>
      </c>
      <c r="O4513" t="s">
        <v>27</v>
      </c>
      <c r="P4513">
        <v>99</v>
      </c>
      <c r="Q4513" t="s">
        <v>42</v>
      </c>
      <c r="R4513">
        <v>6663</v>
      </c>
      <c r="V4513" s="3">
        <f t="shared" si="141"/>
        <v>33.229999999999997</v>
      </c>
      <c r="W4513" s="3">
        <f>IF(AND(T4513&lt;&gt;"_U",T4513&lt;&gt;"c",J4513&lt;&gt;9,J4513&lt;&gt;99),IFERROR(VLOOKUP(A4513,'TA Total'!$A$2:$W$10000,18,0),"."),".")</f>
        <v>20052</v>
      </c>
    </row>
    <row r="4514" spans="1:23" x14ac:dyDescent="0.2">
      <c r="A4514" s="1" t="str">
        <f t="shared" si="140"/>
        <v>2023|Kaipara District|Male / TÄne</v>
      </c>
      <c r="B4514" t="s">
        <v>20</v>
      </c>
      <c r="C4514" t="s">
        <v>21</v>
      </c>
      <c r="D4514" t="s">
        <v>22</v>
      </c>
      <c r="E4514" t="s">
        <v>23</v>
      </c>
      <c r="F4514">
        <v>2023</v>
      </c>
      <c r="G4514">
        <v>2023</v>
      </c>
      <c r="H4514">
        <v>3</v>
      </c>
      <c r="I4514" t="s">
        <v>105</v>
      </c>
      <c r="J4514">
        <v>9</v>
      </c>
      <c r="K4514" t="s">
        <v>25</v>
      </c>
      <c r="L4514">
        <v>99</v>
      </c>
      <c r="M4514" t="s">
        <v>26</v>
      </c>
      <c r="N4514">
        <v>99</v>
      </c>
      <c r="O4514" t="s">
        <v>27</v>
      </c>
      <c r="P4514">
        <v>1</v>
      </c>
      <c r="Q4514" t="s">
        <v>34</v>
      </c>
      <c r="R4514">
        <v>684</v>
      </c>
      <c r="V4514" s="3" t="str">
        <f t="shared" si="141"/>
        <v>.</v>
      </c>
      <c r="W4514" s="3" t="str">
        <f>IF(AND(T4514&lt;&gt;"_U",T4514&lt;&gt;"c",J4514&lt;&gt;9,J4514&lt;&gt;99),IFERROR(VLOOKUP(A4514,'TA Total'!$A$2:$W$10000,18,0),"."),".")</f>
        <v>.</v>
      </c>
    </row>
    <row r="4515" spans="1:23" x14ac:dyDescent="0.2">
      <c r="A4515" s="1" t="str">
        <f t="shared" si="140"/>
        <v>2023|Kaipara District|Female / Wahine</v>
      </c>
      <c r="B4515" t="s">
        <v>20</v>
      </c>
      <c r="C4515" t="s">
        <v>21</v>
      </c>
      <c r="D4515" t="s">
        <v>22</v>
      </c>
      <c r="E4515" t="s">
        <v>23</v>
      </c>
      <c r="F4515">
        <v>2023</v>
      </c>
      <c r="G4515">
        <v>2023</v>
      </c>
      <c r="H4515">
        <v>3</v>
      </c>
      <c r="I4515" t="s">
        <v>105</v>
      </c>
      <c r="J4515">
        <v>9</v>
      </c>
      <c r="K4515" t="s">
        <v>25</v>
      </c>
      <c r="L4515">
        <v>99</v>
      </c>
      <c r="M4515" t="s">
        <v>26</v>
      </c>
      <c r="N4515">
        <v>99</v>
      </c>
      <c r="O4515" t="s">
        <v>27</v>
      </c>
      <c r="P4515">
        <v>2</v>
      </c>
      <c r="Q4515" t="s">
        <v>31</v>
      </c>
      <c r="R4515">
        <v>420</v>
      </c>
      <c r="V4515" s="3" t="str">
        <f t="shared" si="141"/>
        <v>.</v>
      </c>
      <c r="W4515" s="3" t="str">
        <f>IF(AND(T4515&lt;&gt;"_U",T4515&lt;&gt;"c",J4515&lt;&gt;9,J4515&lt;&gt;99),IFERROR(VLOOKUP(A4515,'TA Total'!$A$2:$W$10000,18,0),"."),".")</f>
        <v>.</v>
      </c>
    </row>
    <row r="4516" spans="1:23" x14ac:dyDescent="0.2">
      <c r="A4516" s="1" t="str">
        <f t="shared" si="140"/>
        <v>2023|Kaipara District|Another gender / He ira kÄ“ anÅ</v>
      </c>
      <c r="B4516" t="s">
        <v>20</v>
      </c>
      <c r="C4516" t="s">
        <v>21</v>
      </c>
      <c r="D4516" t="s">
        <v>22</v>
      </c>
      <c r="E4516" t="s">
        <v>23</v>
      </c>
      <c r="F4516">
        <v>2023</v>
      </c>
      <c r="G4516">
        <v>2023</v>
      </c>
      <c r="H4516">
        <v>3</v>
      </c>
      <c r="I4516" t="s">
        <v>105</v>
      </c>
      <c r="J4516">
        <v>9</v>
      </c>
      <c r="K4516" t="s">
        <v>25</v>
      </c>
      <c r="L4516">
        <v>99</v>
      </c>
      <c r="M4516" t="s">
        <v>26</v>
      </c>
      <c r="N4516">
        <v>99</v>
      </c>
      <c r="O4516" t="s">
        <v>27</v>
      </c>
      <c r="P4516">
        <v>3</v>
      </c>
      <c r="Q4516" t="s">
        <v>28</v>
      </c>
      <c r="R4516">
        <v>6</v>
      </c>
      <c r="V4516" s="3" t="str">
        <f t="shared" si="141"/>
        <v>.</v>
      </c>
      <c r="W4516" s="3" t="str">
        <f>IF(AND(T4516&lt;&gt;"_U",T4516&lt;&gt;"c",J4516&lt;&gt;9,J4516&lt;&gt;99),IFERROR(VLOOKUP(A4516,'TA Total'!$A$2:$W$10000,18,0),"."),".")</f>
        <v>.</v>
      </c>
    </row>
    <row r="4517" spans="1:23" x14ac:dyDescent="0.2">
      <c r="A4517" s="1" t="str">
        <f t="shared" si="140"/>
        <v>2023|Kaipara District|Total - gender</v>
      </c>
      <c r="B4517" t="s">
        <v>20</v>
      </c>
      <c r="C4517" t="s">
        <v>21</v>
      </c>
      <c r="D4517" t="s">
        <v>22</v>
      </c>
      <c r="E4517" t="s">
        <v>23</v>
      </c>
      <c r="F4517">
        <v>2023</v>
      </c>
      <c r="G4517">
        <v>2023</v>
      </c>
      <c r="H4517">
        <v>3</v>
      </c>
      <c r="I4517" t="s">
        <v>105</v>
      </c>
      <c r="J4517">
        <v>9</v>
      </c>
      <c r="K4517" t="s">
        <v>25</v>
      </c>
      <c r="L4517">
        <v>99</v>
      </c>
      <c r="M4517" t="s">
        <v>26</v>
      </c>
      <c r="N4517">
        <v>99</v>
      </c>
      <c r="O4517" t="s">
        <v>27</v>
      </c>
      <c r="P4517">
        <v>99</v>
      </c>
      <c r="Q4517" t="s">
        <v>42</v>
      </c>
      <c r="R4517">
        <v>1110</v>
      </c>
      <c r="V4517" s="3" t="str">
        <f t="shared" si="141"/>
        <v>.</v>
      </c>
      <c r="W4517" s="3" t="str">
        <f>IF(AND(T4517&lt;&gt;"_U",T4517&lt;&gt;"c",J4517&lt;&gt;9,J4517&lt;&gt;99),IFERROR(VLOOKUP(A4517,'TA Total'!$A$2:$W$10000,18,0),"."),".")</f>
        <v>.</v>
      </c>
    </row>
    <row r="4518" spans="1:23" x14ac:dyDescent="0.2">
      <c r="A4518" s="1" t="str">
        <f t="shared" si="140"/>
        <v>2023|Kaipara District|Male / TÄne</v>
      </c>
      <c r="B4518" t="s">
        <v>20</v>
      </c>
      <c r="C4518" t="s">
        <v>21</v>
      </c>
      <c r="D4518" t="s">
        <v>22</v>
      </c>
      <c r="E4518" t="s">
        <v>23</v>
      </c>
      <c r="F4518">
        <v>2023</v>
      </c>
      <c r="G4518">
        <v>2023</v>
      </c>
      <c r="H4518">
        <v>3</v>
      </c>
      <c r="I4518" t="s">
        <v>105</v>
      </c>
      <c r="J4518">
        <v>77</v>
      </c>
      <c r="K4518" t="s">
        <v>49</v>
      </c>
      <c r="L4518">
        <v>99</v>
      </c>
      <c r="M4518" t="s">
        <v>26</v>
      </c>
      <c r="N4518">
        <v>99</v>
      </c>
      <c r="O4518" t="s">
        <v>27</v>
      </c>
      <c r="P4518">
        <v>1</v>
      </c>
      <c r="Q4518" t="s">
        <v>34</v>
      </c>
      <c r="R4518">
        <v>9894</v>
      </c>
      <c r="V4518" s="3">
        <f t="shared" si="141"/>
        <v>100</v>
      </c>
      <c r="W4518" s="3">
        <f>IF(AND(T4518&lt;&gt;"_U",T4518&lt;&gt;"c",J4518&lt;&gt;9,J4518&lt;&gt;99),IFERROR(VLOOKUP(A4518,'TA Total'!$A$2:$W$10000,18,0),"."),".")</f>
        <v>9894</v>
      </c>
    </row>
    <row r="4519" spans="1:23" x14ac:dyDescent="0.2">
      <c r="A4519" s="1" t="str">
        <f t="shared" si="140"/>
        <v>2023|Kaipara District|Female / Wahine</v>
      </c>
      <c r="B4519" t="s">
        <v>20</v>
      </c>
      <c r="C4519" t="s">
        <v>21</v>
      </c>
      <c r="D4519" t="s">
        <v>22</v>
      </c>
      <c r="E4519" t="s">
        <v>23</v>
      </c>
      <c r="F4519">
        <v>2023</v>
      </c>
      <c r="G4519">
        <v>2023</v>
      </c>
      <c r="H4519">
        <v>3</v>
      </c>
      <c r="I4519" t="s">
        <v>105</v>
      </c>
      <c r="J4519">
        <v>77</v>
      </c>
      <c r="K4519" t="s">
        <v>49</v>
      </c>
      <c r="L4519">
        <v>99</v>
      </c>
      <c r="M4519" t="s">
        <v>26</v>
      </c>
      <c r="N4519">
        <v>99</v>
      </c>
      <c r="O4519" t="s">
        <v>27</v>
      </c>
      <c r="P4519">
        <v>2</v>
      </c>
      <c r="Q4519" t="s">
        <v>31</v>
      </c>
      <c r="R4519">
        <v>10083</v>
      </c>
      <c r="V4519" s="3">
        <f t="shared" si="141"/>
        <v>100</v>
      </c>
      <c r="W4519" s="3">
        <f>IF(AND(T4519&lt;&gt;"_U",T4519&lt;&gt;"c",J4519&lt;&gt;9,J4519&lt;&gt;99),IFERROR(VLOOKUP(A4519,'TA Total'!$A$2:$W$10000,18,0),"."),".")</f>
        <v>10083</v>
      </c>
    </row>
    <row r="4520" spans="1:23" x14ac:dyDescent="0.2">
      <c r="A4520" s="1" t="str">
        <f t="shared" si="140"/>
        <v>2023|Kaipara District|Another gender / He ira kÄ“ anÅ</v>
      </c>
      <c r="B4520" t="s">
        <v>20</v>
      </c>
      <c r="C4520" t="s">
        <v>21</v>
      </c>
      <c r="D4520" t="s">
        <v>22</v>
      </c>
      <c r="E4520" t="s">
        <v>23</v>
      </c>
      <c r="F4520">
        <v>2023</v>
      </c>
      <c r="G4520">
        <v>2023</v>
      </c>
      <c r="H4520">
        <v>3</v>
      </c>
      <c r="I4520" t="s">
        <v>105</v>
      </c>
      <c r="J4520">
        <v>77</v>
      </c>
      <c r="K4520" t="s">
        <v>49</v>
      </c>
      <c r="L4520">
        <v>99</v>
      </c>
      <c r="M4520" t="s">
        <v>26</v>
      </c>
      <c r="N4520">
        <v>99</v>
      </c>
      <c r="O4520" t="s">
        <v>27</v>
      </c>
      <c r="P4520">
        <v>3</v>
      </c>
      <c r="Q4520" t="s">
        <v>28</v>
      </c>
      <c r="R4520">
        <v>78</v>
      </c>
      <c r="V4520" s="3">
        <f t="shared" si="141"/>
        <v>100</v>
      </c>
      <c r="W4520" s="3">
        <f>IF(AND(T4520&lt;&gt;"_U",T4520&lt;&gt;"c",J4520&lt;&gt;9,J4520&lt;&gt;99),IFERROR(VLOOKUP(A4520,'TA Total'!$A$2:$W$10000,18,0),"."),".")</f>
        <v>78</v>
      </c>
    </row>
    <row r="4521" spans="1:23" x14ac:dyDescent="0.2">
      <c r="A4521" s="1" t="str">
        <f t="shared" si="140"/>
        <v>2023|Kaipara District|Total - gender</v>
      </c>
      <c r="B4521" t="s">
        <v>20</v>
      </c>
      <c r="C4521" t="s">
        <v>21</v>
      </c>
      <c r="D4521" t="s">
        <v>22</v>
      </c>
      <c r="E4521" t="s">
        <v>23</v>
      </c>
      <c r="F4521">
        <v>2023</v>
      </c>
      <c r="G4521">
        <v>2023</v>
      </c>
      <c r="H4521">
        <v>3</v>
      </c>
      <c r="I4521" t="s">
        <v>105</v>
      </c>
      <c r="J4521">
        <v>77</v>
      </c>
      <c r="K4521" t="s">
        <v>49</v>
      </c>
      <c r="L4521">
        <v>99</v>
      </c>
      <c r="M4521" t="s">
        <v>26</v>
      </c>
      <c r="N4521">
        <v>99</v>
      </c>
      <c r="O4521" t="s">
        <v>27</v>
      </c>
      <c r="P4521">
        <v>99</v>
      </c>
      <c r="Q4521" t="s">
        <v>42</v>
      </c>
      <c r="R4521">
        <v>20052</v>
      </c>
      <c r="V4521" s="3">
        <f t="shared" si="141"/>
        <v>100</v>
      </c>
      <c r="W4521" s="3">
        <f>IF(AND(T4521&lt;&gt;"_U",T4521&lt;&gt;"c",J4521&lt;&gt;9,J4521&lt;&gt;99),IFERROR(VLOOKUP(A4521,'TA Total'!$A$2:$W$10000,18,0),"."),".")</f>
        <v>20052</v>
      </c>
    </row>
    <row r="4522" spans="1:23" x14ac:dyDescent="0.2">
      <c r="A4522" s="1" t="str">
        <f t="shared" si="140"/>
        <v>2023|Kaipara District|Male / TÄne</v>
      </c>
      <c r="B4522" t="s">
        <v>20</v>
      </c>
      <c r="C4522" t="s">
        <v>21</v>
      </c>
      <c r="D4522" t="s">
        <v>22</v>
      </c>
      <c r="E4522" t="s">
        <v>23</v>
      </c>
      <c r="F4522">
        <v>2023</v>
      </c>
      <c r="G4522">
        <v>2023</v>
      </c>
      <c r="H4522">
        <v>3</v>
      </c>
      <c r="I4522" t="s">
        <v>105</v>
      </c>
      <c r="J4522">
        <v>99</v>
      </c>
      <c r="K4522" t="s">
        <v>47</v>
      </c>
      <c r="L4522">
        <v>99</v>
      </c>
      <c r="M4522" t="s">
        <v>26</v>
      </c>
      <c r="N4522">
        <v>99</v>
      </c>
      <c r="O4522" t="s">
        <v>27</v>
      </c>
      <c r="P4522">
        <v>1</v>
      </c>
      <c r="Q4522" t="s">
        <v>34</v>
      </c>
      <c r="R4522">
        <v>10581</v>
      </c>
      <c r="V4522" s="3" t="str">
        <f t="shared" si="141"/>
        <v>.</v>
      </c>
      <c r="W4522" s="3" t="str">
        <f>IF(AND(T4522&lt;&gt;"_U",T4522&lt;&gt;"c",J4522&lt;&gt;9,J4522&lt;&gt;99),IFERROR(VLOOKUP(A4522,'TA Total'!$A$2:$W$10000,18,0),"."),".")</f>
        <v>.</v>
      </c>
    </row>
    <row r="4523" spans="1:23" x14ac:dyDescent="0.2">
      <c r="A4523" s="1" t="str">
        <f t="shared" si="140"/>
        <v>2023|Kaipara District|Female / Wahine</v>
      </c>
      <c r="B4523" t="s">
        <v>20</v>
      </c>
      <c r="C4523" t="s">
        <v>21</v>
      </c>
      <c r="D4523" t="s">
        <v>22</v>
      </c>
      <c r="E4523" t="s">
        <v>23</v>
      </c>
      <c r="F4523">
        <v>2023</v>
      </c>
      <c r="G4523">
        <v>2023</v>
      </c>
      <c r="H4523">
        <v>3</v>
      </c>
      <c r="I4523" t="s">
        <v>105</v>
      </c>
      <c r="J4523">
        <v>99</v>
      </c>
      <c r="K4523" t="s">
        <v>47</v>
      </c>
      <c r="L4523">
        <v>99</v>
      </c>
      <c r="M4523" t="s">
        <v>26</v>
      </c>
      <c r="N4523">
        <v>99</v>
      </c>
      <c r="O4523" t="s">
        <v>27</v>
      </c>
      <c r="P4523">
        <v>2</v>
      </c>
      <c r="Q4523" t="s">
        <v>31</v>
      </c>
      <c r="R4523">
        <v>10500</v>
      </c>
      <c r="V4523" s="3" t="str">
        <f t="shared" si="141"/>
        <v>.</v>
      </c>
      <c r="W4523" s="3" t="str">
        <f>IF(AND(T4523&lt;&gt;"_U",T4523&lt;&gt;"c",J4523&lt;&gt;9,J4523&lt;&gt;99),IFERROR(VLOOKUP(A4523,'TA Total'!$A$2:$W$10000,18,0),"."),".")</f>
        <v>.</v>
      </c>
    </row>
    <row r="4524" spans="1:23" x14ac:dyDescent="0.2">
      <c r="A4524" s="1" t="str">
        <f t="shared" si="140"/>
        <v>2023|Kaipara District|Another gender / He ira kÄ“ anÅ</v>
      </c>
      <c r="B4524" t="s">
        <v>20</v>
      </c>
      <c r="C4524" t="s">
        <v>21</v>
      </c>
      <c r="D4524" t="s">
        <v>22</v>
      </c>
      <c r="E4524" t="s">
        <v>23</v>
      </c>
      <c r="F4524">
        <v>2023</v>
      </c>
      <c r="G4524">
        <v>2023</v>
      </c>
      <c r="H4524">
        <v>3</v>
      </c>
      <c r="I4524" t="s">
        <v>105</v>
      </c>
      <c r="J4524">
        <v>99</v>
      </c>
      <c r="K4524" t="s">
        <v>47</v>
      </c>
      <c r="L4524">
        <v>99</v>
      </c>
      <c r="M4524" t="s">
        <v>26</v>
      </c>
      <c r="N4524">
        <v>99</v>
      </c>
      <c r="O4524" t="s">
        <v>27</v>
      </c>
      <c r="P4524">
        <v>3</v>
      </c>
      <c r="Q4524" t="s">
        <v>28</v>
      </c>
      <c r="R4524">
        <v>81</v>
      </c>
      <c r="V4524" s="3" t="str">
        <f t="shared" si="141"/>
        <v>.</v>
      </c>
      <c r="W4524" s="3" t="str">
        <f>IF(AND(T4524&lt;&gt;"_U",T4524&lt;&gt;"c",J4524&lt;&gt;9,J4524&lt;&gt;99),IFERROR(VLOOKUP(A4524,'TA Total'!$A$2:$W$10000,18,0),"."),".")</f>
        <v>.</v>
      </c>
    </row>
    <row r="4525" spans="1:23" x14ac:dyDescent="0.2">
      <c r="A4525" s="1" t="str">
        <f t="shared" si="140"/>
        <v>2023|Kaipara District|Total - gender</v>
      </c>
      <c r="B4525" t="s">
        <v>20</v>
      </c>
      <c r="C4525" t="s">
        <v>21</v>
      </c>
      <c r="D4525" t="s">
        <v>22</v>
      </c>
      <c r="E4525" t="s">
        <v>23</v>
      </c>
      <c r="F4525">
        <v>2023</v>
      </c>
      <c r="G4525">
        <v>2023</v>
      </c>
      <c r="H4525">
        <v>3</v>
      </c>
      <c r="I4525" t="s">
        <v>105</v>
      </c>
      <c r="J4525">
        <v>99</v>
      </c>
      <c r="K4525" t="s">
        <v>47</v>
      </c>
      <c r="L4525">
        <v>99</v>
      </c>
      <c r="M4525" t="s">
        <v>26</v>
      </c>
      <c r="N4525">
        <v>99</v>
      </c>
      <c r="O4525" t="s">
        <v>27</v>
      </c>
      <c r="P4525">
        <v>99</v>
      </c>
      <c r="Q4525" t="s">
        <v>42</v>
      </c>
      <c r="R4525">
        <v>21162</v>
      </c>
      <c r="V4525" s="3" t="str">
        <f t="shared" si="141"/>
        <v>.</v>
      </c>
      <c r="W4525" s="3" t="str">
        <f>IF(AND(T4525&lt;&gt;"_U",T4525&lt;&gt;"c",J4525&lt;&gt;9,J4525&lt;&gt;99),IFERROR(VLOOKUP(A4525,'TA Total'!$A$2:$W$10000,18,0),"."),".")</f>
        <v>.</v>
      </c>
    </row>
    <row r="4526" spans="1:23" x14ac:dyDescent="0.2">
      <c r="A4526" s="1" t="str">
        <f t="shared" si="140"/>
        <v>2023|Thames-Coromandel District|Male / TÄne</v>
      </c>
      <c r="B4526" t="s">
        <v>20</v>
      </c>
      <c r="C4526" t="s">
        <v>21</v>
      </c>
      <c r="D4526" t="s">
        <v>22</v>
      </c>
      <c r="E4526" t="s">
        <v>23</v>
      </c>
      <c r="F4526">
        <v>2023</v>
      </c>
      <c r="G4526">
        <v>2023</v>
      </c>
      <c r="H4526">
        <v>11</v>
      </c>
      <c r="I4526" t="s">
        <v>121</v>
      </c>
      <c r="J4526">
        <v>1</v>
      </c>
      <c r="K4526" t="s">
        <v>30</v>
      </c>
      <c r="L4526">
        <v>99</v>
      </c>
      <c r="M4526" t="s">
        <v>26</v>
      </c>
      <c r="N4526">
        <v>99</v>
      </c>
      <c r="O4526" t="s">
        <v>27</v>
      </c>
      <c r="P4526">
        <v>1</v>
      </c>
      <c r="Q4526" t="s">
        <v>34</v>
      </c>
      <c r="R4526">
        <v>6453</v>
      </c>
      <c r="V4526" s="3">
        <f t="shared" si="141"/>
        <v>50.32</v>
      </c>
      <c r="W4526" s="3">
        <f>IF(AND(T4526&lt;&gt;"_U",T4526&lt;&gt;"c",J4526&lt;&gt;9,J4526&lt;&gt;99),IFERROR(VLOOKUP(A4526,'TA Total'!$A$2:$W$10000,18,0),"."),".")</f>
        <v>12825</v>
      </c>
    </row>
    <row r="4527" spans="1:23" x14ac:dyDescent="0.2">
      <c r="A4527" s="1" t="str">
        <f t="shared" si="140"/>
        <v>2023|Thames-Coromandel District|Female / Wahine</v>
      </c>
      <c r="B4527" t="s">
        <v>20</v>
      </c>
      <c r="C4527" t="s">
        <v>21</v>
      </c>
      <c r="D4527" t="s">
        <v>22</v>
      </c>
      <c r="E4527" t="s">
        <v>23</v>
      </c>
      <c r="F4527">
        <v>2023</v>
      </c>
      <c r="G4527">
        <v>2023</v>
      </c>
      <c r="H4527">
        <v>11</v>
      </c>
      <c r="I4527" t="s">
        <v>121</v>
      </c>
      <c r="J4527">
        <v>1</v>
      </c>
      <c r="K4527" t="s">
        <v>30</v>
      </c>
      <c r="L4527">
        <v>99</v>
      </c>
      <c r="M4527" t="s">
        <v>26</v>
      </c>
      <c r="N4527">
        <v>99</v>
      </c>
      <c r="O4527" t="s">
        <v>27</v>
      </c>
      <c r="P4527">
        <v>2</v>
      </c>
      <c r="Q4527" t="s">
        <v>31</v>
      </c>
      <c r="R4527">
        <v>6405</v>
      </c>
      <c r="V4527" s="3">
        <f t="shared" si="141"/>
        <v>47.35</v>
      </c>
      <c r="W4527" s="3">
        <f>IF(AND(T4527&lt;&gt;"_U",T4527&lt;&gt;"c",J4527&lt;&gt;9,J4527&lt;&gt;99),IFERROR(VLOOKUP(A4527,'TA Total'!$A$2:$W$10000,18,0),"."),".")</f>
        <v>13527</v>
      </c>
    </row>
    <row r="4528" spans="1:23" x14ac:dyDescent="0.2">
      <c r="A4528" s="1" t="str">
        <f t="shared" si="140"/>
        <v>2023|Thames-Coromandel District|Another gender / He ira kÄ“ anÅ</v>
      </c>
      <c r="B4528" t="s">
        <v>20</v>
      </c>
      <c r="C4528" t="s">
        <v>21</v>
      </c>
      <c r="D4528" t="s">
        <v>22</v>
      </c>
      <c r="E4528" t="s">
        <v>23</v>
      </c>
      <c r="F4528">
        <v>2023</v>
      </c>
      <c r="G4528">
        <v>2023</v>
      </c>
      <c r="H4528">
        <v>11</v>
      </c>
      <c r="I4528" t="s">
        <v>121</v>
      </c>
      <c r="J4528">
        <v>1</v>
      </c>
      <c r="K4528" t="s">
        <v>30</v>
      </c>
      <c r="L4528">
        <v>99</v>
      </c>
      <c r="M4528" t="s">
        <v>26</v>
      </c>
      <c r="N4528">
        <v>99</v>
      </c>
      <c r="O4528" t="s">
        <v>27</v>
      </c>
      <c r="P4528">
        <v>3</v>
      </c>
      <c r="Q4528" t="s">
        <v>28</v>
      </c>
      <c r="R4528">
        <v>15</v>
      </c>
      <c r="V4528" s="3">
        <f t="shared" si="141"/>
        <v>23.81</v>
      </c>
      <c r="W4528" s="3">
        <f>IF(AND(T4528&lt;&gt;"_U",T4528&lt;&gt;"c",J4528&lt;&gt;9,J4528&lt;&gt;99),IFERROR(VLOOKUP(A4528,'TA Total'!$A$2:$W$10000,18,0),"."),".")</f>
        <v>63</v>
      </c>
    </row>
    <row r="4529" spans="1:23" x14ac:dyDescent="0.2">
      <c r="A4529" s="1" t="str">
        <f t="shared" si="140"/>
        <v>2023|Thames-Coromandel District|Total - gender</v>
      </c>
      <c r="B4529" t="s">
        <v>20</v>
      </c>
      <c r="C4529" t="s">
        <v>21</v>
      </c>
      <c r="D4529" t="s">
        <v>22</v>
      </c>
      <c r="E4529" t="s">
        <v>23</v>
      </c>
      <c r="F4529">
        <v>2023</v>
      </c>
      <c r="G4529">
        <v>2023</v>
      </c>
      <c r="H4529">
        <v>11</v>
      </c>
      <c r="I4529" t="s">
        <v>121</v>
      </c>
      <c r="J4529">
        <v>1</v>
      </c>
      <c r="K4529" t="s">
        <v>30</v>
      </c>
      <c r="L4529">
        <v>99</v>
      </c>
      <c r="M4529" t="s">
        <v>26</v>
      </c>
      <c r="N4529">
        <v>99</v>
      </c>
      <c r="O4529" t="s">
        <v>27</v>
      </c>
      <c r="P4529">
        <v>99</v>
      </c>
      <c r="Q4529" t="s">
        <v>42</v>
      </c>
      <c r="R4529">
        <v>12876</v>
      </c>
      <c r="V4529" s="3">
        <f t="shared" si="141"/>
        <v>48.75</v>
      </c>
      <c r="W4529" s="3">
        <f>IF(AND(T4529&lt;&gt;"_U",T4529&lt;&gt;"c",J4529&lt;&gt;9,J4529&lt;&gt;99),IFERROR(VLOOKUP(A4529,'TA Total'!$A$2:$W$10000,18,0),"."),".")</f>
        <v>26415</v>
      </c>
    </row>
    <row r="4530" spans="1:23" x14ac:dyDescent="0.2">
      <c r="A4530" s="1" t="str">
        <f t="shared" si="140"/>
        <v>2023|Thames-Coromandel District|Male / TÄne</v>
      </c>
      <c r="B4530" t="s">
        <v>20</v>
      </c>
      <c r="C4530" t="s">
        <v>21</v>
      </c>
      <c r="D4530" t="s">
        <v>22</v>
      </c>
      <c r="E4530" t="s">
        <v>23</v>
      </c>
      <c r="F4530">
        <v>2023</v>
      </c>
      <c r="G4530">
        <v>2023</v>
      </c>
      <c r="H4530">
        <v>11</v>
      </c>
      <c r="I4530" t="s">
        <v>121</v>
      </c>
      <c r="J4530">
        <v>2</v>
      </c>
      <c r="K4530" t="s">
        <v>41</v>
      </c>
      <c r="L4530">
        <v>99</v>
      </c>
      <c r="M4530" t="s">
        <v>26</v>
      </c>
      <c r="N4530">
        <v>99</v>
      </c>
      <c r="O4530" t="s">
        <v>27</v>
      </c>
      <c r="P4530">
        <v>1</v>
      </c>
      <c r="Q4530" t="s">
        <v>34</v>
      </c>
      <c r="R4530">
        <v>9</v>
      </c>
      <c r="V4530" s="3">
        <f t="shared" si="141"/>
        <v>7.0000000000000007E-2</v>
      </c>
      <c r="W4530" s="3">
        <f>IF(AND(T4530&lt;&gt;"_U",T4530&lt;&gt;"c",J4530&lt;&gt;9,J4530&lt;&gt;99),IFERROR(VLOOKUP(A4530,'TA Total'!$A$2:$W$10000,18,0),"."),".")</f>
        <v>12825</v>
      </c>
    </row>
    <row r="4531" spans="1:23" x14ac:dyDescent="0.2">
      <c r="A4531" s="1" t="str">
        <f t="shared" si="140"/>
        <v>2023|Thames-Coromandel District|Female / Wahine</v>
      </c>
      <c r="B4531" t="s">
        <v>20</v>
      </c>
      <c r="C4531" t="s">
        <v>21</v>
      </c>
      <c r="D4531" t="s">
        <v>22</v>
      </c>
      <c r="E4531" t="s">
        <v>23</v>
      </c>
      <c r="F4531">
        <v>2023</v>
      </c>
      <c r="G4531">
        <v>2023</v>
      </c>
      <c r="H4531">
        <v>11</v>
      </c>
      <c r="I4531" t="s">
        <v>121</v>
      </c>
      <c r="J4531">
        <v>2</v>
      </c>
      <c r="K4531" t="s">
        <v>41</v>
      </c>
      <c r="L4531">
        <v>99</v>
      </c>
      <c r="M4531" t="s">
        <v>26</v>
      </c>
      <c r="N4531">
        <v>99</v>
      </c>
      <c r="O4531" t="s">
        <v>27</v>
      </c>
      <c r="P4531">
        <v>2</v>
      </c>
      <c r="Q4531" t="s">
        <v>31</v>
      </c>
      <c r="R4531">
        <v>6</v>
      </c>
      <c r="V4531" s="3">
        <f t="shared" si="141"/>
        <v>0.04</v>
      </c>
      <c r="W4531" s="3">
        <f>IF(AND(T4531&lt;&gt;"_U",T4531&lt;&gt;"c",J4531&lt;&gt;9,J4531&lt;&gt;99),IFERROR(VLOOKUP(A4531,'TA Total'!$A$2:$W$10000,18,0),"."),".")</f>
        <v>13527</v>
      </c>
    </row>
    <row r="4532" spans="1:23" x14ac:dyDescent="0.2">
      <c r="A4532" s="1" t="str">
        <f t="shared" si="140"/>
        <v>2023|Thames-Coromandel District|Another gender / He ira kÄ“ anÅ</v>
      </c>
      <c r="B4532" t="s">
        <v>20</v>
      </c>
      <c r="C4532" t="s">
        <v>21</v>
      </c>
      <c r="D4532" t="s">
        <v>22</v>
      </c>
      <c r="E4532" t="s">
        <v>23</v>
      </c>
      <c r="F4532">
        <v>2023</v>
      </c>
      <c r="G4532">
        <v>2023</v>
      </c>
      <c r="H4532">
        <v>11</v>
      </c>
      <c r="I4532" t="s">
        <v>121</v>
      </c>
      <c r="J4532">
        <v>2</v>
      </c>
      <c r="K4532" t="s">
        <v>41</v>
      </c>
      <c r="L4532">
        <v>99</v>
      </c>
      <c r="M4532" t="s">
        <v>26</v>
      </c>
      <c r="N4532">
        <v>99</v>
      </c>
      <c r="O4532" t="s">
        <v>27</v>
      </c>
      <c r="P4532">
        <v>3</v>
      </c>
      <c r="Q4532" t="s">
        <v>28</v>
      </c>
      <c r="R4532">
        <v>0</v>
      </c>
      <c r="V4532" s="3">
        <f t="shared" si="141"/>
        <v>0</v>
      </c>
      <c r="W4532" s="3">
        <f>IF(AND(T4532&lt;&gt;"_U",T4532&lt;&gt;"c",J4532&lt;&gt;9,J4532&lt;&gt;99),IFERROR(VLOOKUP(A4532,'TA Total'!$A$2:$W$10000,18,0),"."),".")</f>
        <v>63</v>
      </c>
    </row>
    <row r="4533" spans="1:23" x14ac:dyDescent="0.2">
      <c r="A4533" s="1" t="str">
        <f t="shared" si="140"/>
        <v>2023|Thames-Coromandel District|Total - gender</v>
      </c>
      <c r="B4533" t="s">
        <v>20</v>
      </c>
      <c r="C4533" t="s">
        <v>21</v>
      </c>
      <c r="D4533" t="s">
        <v>22</v>
      </c>
      <c r="E4533" t="s">
        <v>23</v>
      </c>
      <c r="F4533">
        <v>2023</v>
      </c>
      <c r="G4533">
        <v>2023</v>
      </c>
      <c r="H4533">
        <v>11</v>
      </c>
      <c r="I4533" t="s">
        <v>121</v>
      </c>
      <c r="J4533">
        <v>2</v>
      </c>
      <c r="K4533" t="s">
        <v>41</v>
      </c>
      <c r="L4533">
        <v>99</v>
      </c>
      <c r="M4533" t="s">
        <v>26</v>
      </c>
      <c r="N4533">
        <v>99</v>
      </c>
      <c r="O4533" t="s">
        <v>27</v>
      </c>
      <c r="P4533">
        <v>99</v>
      </c>
      <c r="Q4533" t="s">
        <v>42</v>
      </c>
      <c r="R4533">
        <v>18</v>
      </c>
      <c r="V4533" s="3">
        <f t="shared" si="141"/>
        <v>7.0000000000000007E-2</v>
      </c>
      <c r="W4533" s="3">
        <f>IF(AND(T4533&lt;&gt;"_U",T4533&lt;&gt;"c",J4533&lt;&gt;9,J4533&lt;&gt;99),IFERROR(VLOOKUP(A4533,'TA Total'!$A$2:$W$10000,18,0),"."),".")</f>
        <v>26415</v>
      </c>
    </row>
    <row r="4534" spans="1:23" x14ac:dyDescent="0.2">
      <c r="A4534" s="1" t="str">
        <f t="shared" si="140"/>
        <v>2023|Thames-Coromandel District|Male / TÄne</v>
      </c>
      <c r="B4534" t="s">
        <v>20</v>
      </c>
      <c r="C4534" t="s">
        <v>21</v>
      </c>
      <c r="D4534" t="s">
        <v>22</v>
      </c>
      <c r="E4534" t="s">
        <v>23</v>
      </c>
      <c r="F4534">
        <v>2023</v>
      </c>
      <c r="G4534">
        <v>2023</v>
      </c>
      <c r="H4534">
        <v>11</v>
      </c>
      <c r="I4534" t="s">
        <v>121</v>
      </c>
      <c r="J4534">
        <v>3</v>
      </c>
      <c r="K4534" t="s">
        <v>39</v>
      </c>
      <c r="L4534">
        <v>99</v>
      </c>
      <c r="M4534" t="s">
        <v>26</v>
      </c>
      <c r="N4534">
        <v>99</v>
      </c>
      <c r="O4534" t="s">
        <v>27</v>
      </c>
      <c r="P4534">
        <v>1</v>
      </c>
      <c r="Q4534" t="s">
        <v>34</v>
      </c>
      <c r="R4534">
        <v>375</v>
      </c>
      <c r="V4534" s="3">
        <f t="shared" si="141"/>
        <v>2.92</v>
      </c>
      <c r="W4534" s="3">
        <f>IF(AND(T4534&lt;&gt;"_U",T4534&lt;&gt;"c",J4534&lt;&gt;9,J4534&lt;&gt;99),IFERROR(VLOOKUP(A4534,'TA Total'!$A$2:$W$10000,18,0),"."),".")</f>
        <v>12825</v>
      </c>
    </row>
    <row r="4535" spans="1:23" x14ac:dyDescent="0.2">
      <c r="A4535" s="1" t="str">
        <f t="shared" si="140"/>
        <v>2023|Thames-Coromandel District|Female / Wahine</v>
      </c>
      <c r="B4535" t="s">
        <v>20</v>
      </c>
      <c r="C4535" t="s">
        <v>21</v>
      </c>
      <c r="D4535" t="s">
        <v>22</v>
      </c>
      <c r="E4535" t="s">
        <v>23</v>
      </c>
      <c r="F4535">
        <v>2023</v>
      </c>
      <c r="G4535">
        <v>2023</v>
      </c>
      <c r="H4535">
        <v>11</v>
      </c>
      <c r="I4535" t="s">
        <v>121</v>
      </c>
      <c r="J4535">
        <v>3</v>
      </c>
      <c r="K4535" t="s">
        <v>39</v>
      </c>
      <c r="L4535">
        <v>99</v>
      </c>
      <c r="M4535" t="s">
        <v>26</v>
      </c>
      <c r="N4535">
        <v>99</v>
      </c>
      <c r="O4535" t="s">
        <v>27</v>
      </c>
      <c r="P4535">
        <v>2</v>
      </c>
      <c r="Q4535" t="s">
        <v>31</v>
      </c>
      <c r="R4535">
        <v>453</v>
      </c>
      <c r="V4535" s="3">
        <f t="shared" si="141"/>
        <v>3.35</v>
      </c>
      <c r="W4535" s="3">
        <f>IF(AND(T4535&lt;&gt;"_U",T4535&lt;&gt;"c",J4535&lt;&gt;9,J4535&lt;&gt;99),IFERROR(VLOOKUP(A4535,'TA Total'!$A$2:$W$10000,18,0),"."),".")</f>
        <v>13527</v>
      </c>
    </row>
    <row r="4536" spans="1:23" x14ac:dyDescent="0.2">
      <c r="A4536" s="1" t="str">
        <f t="shared" si="140"/>
        <v>2023|Thames-Coromandel District|Another gender / He ira kÄ“ anÅ</v>
      </c>
      <c r="B4536" t="s">
        <v>20</v>
      </c>
      <c r="C4536" t="s">
        <v>21</v>
      </c>
      <c r="D4536" t="s">
        <v>22</v>
      </c>
      <c r="E4536" t="s">
        <v>23</v>
      </c>
      <c r="F4536">
        <v>2023</v>
      </c>
      <c r="G4536">
        <v>2023</v>
      </c>
      <c r="H4536">
        <v>11</v>
      </c>
      <c r="I4536" t="s">
        <v>121</v>
      </c>
      <c r="J4536">
        <v>3</v>
      </c>
      <c r="K4536" t="s">
        <v>39</v>
      </c>
      <c r="L4536">
        <v>99</v>
      </c>
      <c r="M4536" t="s">
        <v>26</v>
      </c>
      <c r="N4536">
        <v>99</v>
      </c>
      <c r="O4536" t="s">
        <v>27</v>
      </c>
      <c r="P4536">
        <v>3</v>
      </c>
      <c r="Q4536" t="s">
        <v>28</v>
      </c>
      <c r="R4536">
        <v>3</v>
      </c>
      <c r="V4536" s="3">
        <f t="shared" si="141"/>
        <v>4.76</v>
      </c>
      <c r="W4536" s="3">
        <f>IF(AND(T4536&lt;&gt;"_U",T4536&lt;&gt;"c",J4536&lt;&gt;9,J4536&lt;&gt;99),IFERROR(VLOOKUP(A4536,'TA Total'!$A$2:$W$10000,18,0),"."),".")</f>
        <v>63</v>
      </c>
    </row>
    <row r="4537" spans="1:23" x14ac:dyDescent="0.2">
      <c r="A4537" s="1" t="str">
        <f t="shared" si="140"/>
        <v>2023|Thames-Coromandel District|Total - gender</v>
      </c>
      <c r="B4537" t="s">
        <v>20</v>
      </c>
      <c r="C4537" t="s">
        <v>21</v>
      </c>
      <c r="D4537" t="s">
        <v>22</v>
      </c>
      <c r="E4537" t="s">
        <v>23</v>
      </c>
      <c r="F4537">
        <v>2023</v>
      </c>
      <c r="G4537">
        <v>2023</v>
      </c>
      <c r="H4537">
        <v>11</v>
      </c>
      <c r="I4537" t="s">
        <v>121</v>
      </c>
      <c r="J4537">
        <v>3</v>
      </c>
      <c r="K4537" t="s">
        <v>39</v>
      </c>
      <c r="L4537">
        <v>99</v>
      </c>
      <c r="M4537" t="s">
        <v>26</v>
      </c>
      <c r="N4537">
        <v>99</v>
      </c>
      <c r="O4537" t="s">
        <v>27</v>
      </c>
      <c r="P4537">
        <v>99</v>
      </c>
      <c r="Q4537" t="s">
        <v>42</v>
      </c>
      <c r="R4537">
        <v>828</v>
      </c>
      <c r="V4537" s="3">
        <f t="shared" si="141"/>
        <v>3.13</v>
      </c>
      <c r="W4537" s="3">
        <f>IF(AND(T4537&lt;&gt;"_U",T4537&lt;&gt;"c",J4537&lt;&gt;9,J4537&lt;&gt;99),IFERROR(VLOOKUP(A4537,'TA Total'!$A$2:$W$10000,18,0),"."),".")</f>
        <v>26415</v>
      </c>
    </row>
    <row r="4538" spans="1:23" x14ac:dyDescent="0.2">
      <c r="A4538" s="1" t="str">
        <f t="shared" si="140"/>
        <v>2023|Thames-Coromandel District|Male / TÄne</v>
      </c>
      <c r="B4538" t="s">
        <v>20</v>
      </c>
      <c r="C4538" t="s">
        <v>21</v>
      </c>
      <c r="D4538" t="s">
        <v>22</v>
      </c>
      <c r="E4538" t="s">
        <v>23</v>
      </c>
      <c r="F4538">
        <v>2023</v>
      </c>
      <c r="G4538">
        <v>2023</v>
      </c>
      <c r="H4538">
        <v>11</v>
      </c>
      <c r="I4538" t="s">
        <v>121</v>
      </c>
      <c r="J4538">
        <v>4</v>
      </c>
      <c r="K4538" t="s">
        <v>54</v>
      </c>
      <c r="L4538">
        <v>99</v>
      </c>
      <c r="M4538" t="s">
        <v>26</v>
      </c>
      <c r="N4538">
        <v>99</v>
      </c>
      <c r="O4538" t="s">
        <v>27</v>
      </c>
      <c r="P4538">
        <v>1</v>
      </c>
      <c r="Q4538" t="s">
        <v>34</v>
      </c>
      <c r="R4538">
        <v>1464</v>
      </c>
      <c r="V4538" s="3">
        <f t="shared" si="141"/>
        <v>11.42</v>
      </c>
      <c r="W4538" s="3">
        <f>IF(AND(T4538&lt;&gt;"_U",T4538&lt;&gt;"c",J4538&lt;&gt;9,J4538&lt;&gt;99),IFERROR(VLOOKUP(A4538,'TA Total'!$A$2:$W$10000,18,0),"."),".")</f>
        <v>12825</v>
      </c>
    </row>
    <row r="4539" spans="1:23" x14ac:dyDescent="0.2">
      <c r="A4539" s="1" t="str">
        <f t="shared" si="140"/>
        <v>2023|Thames-Coromandel District|Female / Wahine</v>
      </c>
      <c r="B4539" t="s">
        <v>20</v>
      </c>
      <c r="C4539" t="s">
        <v>21</v>
      </c>
      <c r="D4539" t="s">
        <v>22</v>
      </c>
      <c r="E4539" t="s">
        <v>23</v>
      </c>
      <c r="F4539">
        <v>2023</v>
      </c>
      <c r="G4539">
        <v>2023</v>
      </c>
      <c r="H4539">
        <v>11</v>
      </c>
      <c r="I4539" t="s">
        <v>121</v>
      </c>
      <c r="J4539">
        <v>4</v>
      </c>
      <c r="K4539" t="s">
        <v>54</v>
      </c>
      <c r="L4539">
        <v>99</v>
      </c>
      <c r="M4539" t="s">
        <v>26</v>
      </c>
      <c r="N4539">
        <v>99</v>
      </c>
      <c r="O4539" t="s">
        <v>27</v>
      </c>
      <c r="P4539">
        <v>2</v>
      </c>
      <c r="Q4539" t="s">
        <v>31</v>
      </c>
      <c r="R4539">
        <v>1692</v>
      </c>
      <c r="V4539" s="3">
        <f t="shared" si="141"/>
        <v>12.51</v>
      </c>
      <c r="W4539" s="3">
        <f>IF(AND(T4539&lt;&gt;"_U",T4539&lt;&gt;"c",J4539&lt;&gt;9,J4539&lt;&gt;99),IFERROR(VLOOKUP(A4539,'TA Total'!$A$2:$W$10000,18,0),"."),".")</f>
        <v>13527</v>
      </c>
    </row>
    <row r="4540" spans="1:23" x14ac:dyDescent="0.2">
      <c r="A4540" s="1" t="str">
        <f t="shared" si="140"/>
        <v>2023|Thames-Coromandel District|Another gender / He ira kÄ“ anÅ</v>
      </c>
      <c r="B4540" t="s">
        <v>20</v>
      </c>
      <c r="C4540" t="s">
        <v>21</v>
      </c>
      <c r="D4540" t="s">
        <v>22</v>
      </c>
      <c r="E4540" t="s">
        <v>23</v>
      </c>
      <c r="F4540">
        <v>2023</v>
      </c>
      <c r="G4540">
        <v>2023</v>
      </c>
      <c r="H4540">
        <v>11</v>
      </c>
      <c r="I4540" t="s">
        <v>121</v>
      </c>
      <c r="J4540">
        <v>4</v>
      </c>
      <c r="K4540" t="s">
        <v>54</v>
      </c>
      <c r="L4540">
        <v>99</v>
      </c>
      <c r="M4540" t="s">
        <v>26</v>
      </c>
      <c r="N4540">
        <v>99</v>
      </c>
      <c r="O4540" t="s">
        <v>27</v>
      </c>
      <c r="P4540">
        <v>3</v>
      </c>
      <c r="Q4540" t="s">
        <v>28</v>
      </c>
      <c r="R4540">
        <v>6</v>
      </c>
      <c r="V4540" s="3">
        <f t="shared" si="141"/>
        <v>9.52</v>
      </c>
      <c r="W4540" s="3">
        <f>IF(AND(T4540&lt;&gt;"_U",T4540&lt;&gt;"c",J4540&lt;&gt;9,J4540&lt;&gt;99),IFERROR(VLOOKUP(A4540,'TA Total'!$A$2:$W$10000,18,0),"."),".")</f>
        <v>63</v>
      </c>
    </row>
    <row r="4541" spans="1:23" x14ac:dyDescent="0.2">
      <c r="A4541" s="1" t="str">
        <f t="shared" si="140"/>
        <v>2023|Thames-Coromandel District|Total - gender</v>
      </c>
      <c r="B4541" t="s">
        <v>20</v>
      </c>
      <c r="C4541" t="s">
        <v>21</v>
      </c>
      <c r="D4541" t="s">
        <v>22</v>
      </c>
      <c r="E4541" t="s">
        <v>23</v>
      </c>
      <c r="F4541">
        <v>2023</v>
      </c>
      <c r="G4541">
        <v>2023</v>
      </c>
      <c r="H4541">
        <v>11</v>
      </c>
      <c r="I4541" t="s">
        <v>121</v>
      </c>
      <c r="J4541">
        <v>4</v>
      </c>
      <c r="K4541" t="s">
        <v>54</v>
      </c>
      <c r="L4541">
        <v>99</v>
      </c>
      <c r="M4541" t="s">
        <v>26</v>
      </c>
      <c r="N4541">
        <v>99</v>
      </c>
      <c r="O4541" t="s">
        <v>27</v>
      </c>
      <c r="P4541">
        <v>99</v>
      </c>
      <c r="Q4541" t="s">
        <v>42</v>
      </c>
      <c r="R4541">
        <v>3162</v>
      </c>
      <c r="V4541" s="3">
        <f t="shared" si="141"/>
        <v>11.97</v>
      </c>
      <c r="W4541" s="3">
        <f>IF(AND(T4541&lt;&gt;"_U",T4541&lt;&gt;"c",J4541&lt;&gt;9,J4541&lt;&gt;99),IFERROR(VLOOKUP(A4541,'TA Total'!$A$2:$W$10000,18,0),"."),".")</f>
        <v>26415</v>
      </c>
    </row>
    <row r="4542" spans="1:23" x14ac:dyDescent="0.2">
      <c r="A4542" s="1" t="str">
        <f t="shared" si="140"/>
        <v>2023|Thames-Coromandel District|Male / TÄne</v>
      </c>
      <c r="B4542" t="s">
        <v>20</v>
      </c>
      <c r="C4542" t="s">
        <v>21</v>
      </c>
      <c r="D4542" t="s">
        <v>22</v>
      </c>
      <c r="E4542" t="s">
        <v>23</v>
      </c>
      <c r="F4542">
        <v>2023</v>
      </c>
      <c r="G4542">
        <v>2023</v>
      </c>
      <c r="H4542">
        <v>11</v>
      </c>
      <c r="I4542" t="s">
        <v>121</v>
      </c>
      <c r="J4542">
        <v>5</v>
      </c>
      <c r="K4542" t="s">
        <v>33</v>
      </c>
      <c r="L4542">
        <v>99</v>
      </c>
      <c r="M4542" t="s">
        <v>26</v>
      </c>
      <c r="N4542">
        <v>99</v>
      </c>
      <c r="O4542" t="s">
        <v>27</v>
      </c>
      <c r="P4542">
        <v>1</v>
      </c>
      <c r="Q4542" t="s">
        <v>34</v>
      </c>
      <c r="R4542">
        <v>525</v>
      </c>
      <c r="V4542" s="3">
        <f t="shared" si="141"/>
        <v>4.09</v>
      </c>
      <c r="W4542" s="3">
        <f>IF(AND(T4542&lt;&gt;"_U",T4542&lt;&gt;"c",J4542&lt;&gt;9,J4542&lt;&gt;99),IFERROR(VLOOKUP(A4542,'TA Total'!$A$2:$W$10000,18,0),"."),".")</f>
        <v>12825</v>
      </c>
    </row>
    <row r="4543" spans="1:23" x14ac:dyDescent="0.2">
      <c r="A4543" s="1" t="str">
        <f t="shared" si="140"/>
        <v>2023|Thames-Coromandel District|Female / Wahine</v>
      </c>
      <c r="B4543" t="s">
        <v>20</v>
      </c>
      <c r="C4543" t="s">
        <v>21</v>
      </c>
      <c r="D4543" t="s">
        <v>22</v>
      </c>
      <c r="E4543" t="s">
        <v>23</v>
      </c>
      <c r="F4543">
        <v>2023</v>
      </c>
      <c r="G4543">
        <v>2023</v>
      </c>
      <c r="H4543">
        <v>11</v>
      </c>
      <c r="I4543" t="s">
        <v>121</v>
      </c>
      <c r="J4543">
        <v>5</v>
      </c>
      <c r="K4543" t="s">
        <v>33</v>
      </c>
      <c r="L4543">
        <v>99</v>
      </c>
      <c r="M4543" t="s">
        <v>26</v>
      </c>
      <c r="N4543">
        <v>99</v>
      </c>
      <c r="O4543" t="s">
        <v>27</v>
      </c>
      <c r="P4543">
        <v>2</v>
      </c>
      <c r="Q4543" t="s">
        <v>31</v>
      </c>
      <c r="R4543">
        <v>1404</v>
      </c>
      <c r="V4543" s="3">
        <f t="shared" si="141"/>
        <v>10.38</v>
      </c>
      <c r="W4543" s="3">
        <f>IF(AND(T4543&lt;&gt;"_U",T4543&lt;&gt;"c",J4543&lt;&gt;9,J4543&lt;&gt;99),IFERROR(VLOOKUP(A4543,'TA Total'!$A$2:$W$10000,18,0),"."),".")</f>
        <v>13527</v>
      </c>
    </row>
    <row r="4544" spans="1:23" x14ac:dyDescent="0.2">
      <c r="A4544" s="1" t="str">
        <f t="shared" si="140"/>
        <v>2023|Thames-Coromandel District|Another gender / He ira kÄ“ anÅ</v>
      </c>
      <c r="B4544" t="s">
        <v>20</v>
      </c>
      <c r="C4544" t="s">
        <v>21</v>
      </c>
      <c r="D4544" t="s">
        <v>22</v>
      </c>
      <c r="E4544" t="s">
        <v>23</v>
      </c>
      <c r="F4544">
        <v>2023</v>
      </c>
      <c r="G4544">
        <v>2023</v>
      </c>
      <c r="H4544">
        <v>11</v>
      </c>
      <c r="I4544" t="s">
        <v>121</v>
      </c>
      <c r="J4544">
        <v>5</v>
      </c>
      <c r="K4544" t="s">
        <v>33</v>
      </c>
      <c r="L4544">
        <v>99</v>
      </c>
      <c r="M4544" t="s">
        <v>26</v>
      </c>
      <c r="N4544">
        <v>99</v>
      </c>
      <c r="O4544" t="s">
        <v>27</v>
      </c>
      <c r="P4544">
        <v>3</v>
      </c>
      <c r="Q4544" t="s">
        <v>28</v>
      </c>
      <c r="R4544">
        <v>3</v>
      </c>
      <c r="V4544" s="3">
        <f t="shared" si="141"/>
        <v>4.76</v>
      </c>
      <c r="W4544" s="3">
        <f>IF(AND(T4544&lt;&gt;"_U",T4544&lt;&gt;"c",J4544&lt;&gt;9,J4544&lt;&gt;99),IFERROR(VLOOKUP(A4544,'TA Total'!$A$2:$W$10000,18,0),"."),".")</f>
        <v>63</v>
      </c>
    </row>
    <row r="4545" spans="1:23" x14ac:dyDescent="0.2">
      <c r="A4545" s="1" t="str">
        <f t="shared" si="140"/>
        <v>2023|Thames-Coromandel District|Total - gender</v>
      </c>
      <c r="B4545" t="s">
        <v>20</v>
      </c>
      <c r="C4545" t="s">
        <v>21</v>
      </c>
      <c r="D4545" t="s">
        <v>22</v>
      </c>
      <c r="E4545" t="s">
        <v>23</v>
      </c>
      <c r="F4545">
        <v>2023</v>
      </c>
      <c r="G4545">
        <v>2023</v>
      </c>
      <c r="H4545">
        <v>11</v>
      </c>
      <c r="I4545" t="s">
        <v>121</v>
      </c>
      <c r="J4545">
        <v>5</v>
      </c>
      <c r="K4545" t="s">
        <v>33</v>
      </c>
      <c r="L4545">
        <v>99</v>
      </c>
      <c r="M4545" t="s">
        <v>26</v>
      </c>
      <c r="N4545">
        <v>99</v>
      </c>
      <c r="O4545" t="s">
        <v>27</v>
      </c>
      <c r="P4545">
        <v>99</v>
      </c>
      <c r="Q4545" t="s">
        <v>42</v>
      </c>
      <c r="R4545">
        <v>1938</v>
      </c>
      <c r="V4545" s="3">
        <f t="shared" si="141"/>
        <v>7.34</v>
      </c>
      <c r="W4545" s="3">
        <f>IF(AND(T4545&lt;&gt;"_U",T4545&lt;&gt;"c",J4545&lt;&gt;9,J4545&lt;&gt;99),IFERROR(VLOOKUP(A4545,'TA Total'!$A$2:$W$10000,18,0),"."),".")</f>
        <v>26415</v>
      </c>
    </row>
    <row r="4546" spans="1:23" x14ac:dyDescent="0.2">
      <c r="A4546" s="1" t="str">
        <f t="shared" si="140"/>
        <v>2023|Thames-Coromandel District|Male / TÄne</v>
      </c>
      <c r="B4546" t="s">
        <v>20</v>
      </c>
      <c r="C4546" t="s">
        <v>21</v>
      </c>
      <c r="D4546" t="s">
        <v>22</v>
      </c>
      <c r="E4546" t="s">
        <v>23</v>
      </c>
      <c r="F4546">
        <v>2023</v>
      </c>
      <c r="G4546">
        <v>2023</v>
      </c>
      <c r="H4546">
        <v>11</v>
      </c>
      <c r="I4546" t="s">
        <v>121</v>
      </c>
      <c r="J4546">
        <v>6</v>
      </c>
      <c r="K4546" t="s">
        <v>52</v>
      </c>
      <c r="L4546">
        <v>99</v>
      </c>
      <c r="M4546" t="s">
        <v>26</v>
      </c>
      <c r="N4546">
        <v>99</v>
      </c>
      <c r="O4546" t="s">
        <v>27</v>
      </c>
      <c r="P4546">
        <v>1</v>
      </c>
      <c r="Q4546" t="s">
        <v>34</v>
      </c>
      <c r="R4546">
        <v>3996</v>
      </c>
      <c r="V4546" s="3">
        <f t="shared" si="141"/>
        <v>31.16</v>
      </c>
      <c r="W4546" s="3">
        <f>IF(AND(T4546&lt;&gt;"_U",T4546&lt;&gt;"c",J4546&lt;&gt;9,J4546&lt;&gt;99),IFERROR(VLOOKUP(A4546,'TA Total'!$A$2:$W$10000,18,0),"."),".")</f>
        <v>12825</v>
      </c>
    </row>
    <row r="4547" spans="1:23" x14ac:dyDescent="0.2">
      <c r="A4547" s="1" t="str">
        <f t="shared" ref="A4547:A4610" si="142">G4547&amp;"|"&amp;I4547&amp;"|"&amp;Q4547</f>
        <v>2023|Thames-Coromandel District|Female / Wahine</v>
      </c>
      <c r="B4547" t="s">
        <v>20</v>
      </c>
      <c r="C4547" t="s">
        <v>21</v>
      </c>
      <c r="D4547" t="s">
        <v>22</v>
      </c>
      <c r="E4547" t="s">
        <v>23</v>
      </c>
      <c r="F4547">
        <v>2023</v>
      </c>
      <c r="G4547">
        <v>2023</v>
      </c>
      <c r="H4547">
        <v>11</v>
      </c>
      <c r="I4547" t="s">
        <v>121</v>
      </c>
      <c r="J4547">
        <v>6</v>
      </c>
      <c r="K4547" t="s">
        <v>52</v>
      </c>
      <c r="L4547">
        <v>99</v>
      </c>
      <c r="M4547" t="s">
        <v>26</v>
      </c>
      <c r="N4547">
        <v>99</v>
      </c>
      <c r="O4547" t="s">
        <v>27</v>
      </c>
      <c r="P4547">
        <v>2</v>
      </c>
      <c r="Q4547" t="s">
        <v>31</v>
      </c>
      <c r="R4547">
        <v>3567</v>
      </c>
      <c r="V4547" s="3">
        <f t="shared" ref="V4547:V4610" si="143">IF(T4547&lt;&gt;"_U",IFERROR((ROUND(R4547/W4547*100,2)),"."),".")</f>
        <v>26.37</v>
      </c>
      <c r="W4547" s="3">
        <f>IF(AND(T4547&lt;&gt;"_U",T4547&lt;&gt;"c",J4547&lt;&gt;9,J4547&lt;&gt;99),IFERROR(VLOOKUP(A4547,'TA Total'!$A$2:$W$10000,18,0),"."),".")</f>
        <v>13527</v>
      </c>
    </row>
    <row r="4548" spans="1:23" x14ac:dyDescent="0.2">
      <c r="A4548" s="1" t="str">
        <f t="shared" si="142"/>
        <v>2023|Thames-Coromandel District|Another gender / He ira kÄ“ anÅ</v>
      </c>
      <c r="B4548" t="s">
        <v>20</v>
      </c>
      <c r="C4548" t="s">
        <v>21</v>
      </c>
      <c r="D4548" t="s">
        <v>22</v>
      </c>
      <c r="E4548" t="s">
        <v>23</v>
      </c>
      <c r="F4548">
        <v>2023</v>
      </c>
      <c r="G4548">
        <v>2023</v>
      </c>
      <c r="H4548">
        <v>11</v>
      </c>
      <c r="I4548" t="s">
        <v>121</v>
      </c>
      <c r="J4548">
        <v>6</v>
      </c>
      <c r="K4548" t="s">
        <v>52</v>
      </c>
      <c r="L4548">
        <v>99</v>
      </c>
      <c r="M4548" t="s">
        <v>26</v>
      </c>
      <c r="N4548">
        <v>99</v>
      </c>
      <c r="O4548" t="s">
        <v>27</v>
      </c>
      <c r="P4548">
        <v>3</v>
      </c>
      <c r="Q4548" t="s">
        <v>28</v>
      </c>
      <c r="R4548">
        <v>33</v>
      </c>
      <c r="V4548" s="3">
        <f t="shared" si="143"/>
        <v>52.38</v>
      </c>
      <c r="W4548" s="3">
        <f>IF(AND(T4548&lt;&gt;"_U",T4548&lt;&gt;"c",J4548&lt;&gt;9,J4548&lt;&gt;99),IFERROR(VLOOKUP(A4548,'TA Total'!$A$2:$W$10000,18,0),"."),".")</f>
        <v>63</v>
      </c>
    </row>
    <row r="4549" spans="1:23" x14ac:dyDescent="0.2">
      <c r="A4549" s="1" t="str">
        <f t="shared" si="142"/>
        <v>2023|Thames-Coromandel District|Total - gender</v>
      </c>
      <c r="B4549" t="s">
        <v>20</v>
      </c>
      <c r="C4549" t="s">
        <v>21</v>
      </c>
      <c r="D4549" t="s">
        <v>22</v>
      </c>
      <c r="E4549" t="s">
        <v>23</v>
      </c>
      <c r="F4549">
        <v>2023</v>
      </c>
      <c r="G4549">
        <v>2023</v>
      </c>
      <c r="H4549">
        <v>11</v>
      </c>
      <c r="I4549" t="s">
        <v>121</v>
      </c>
      <c r="J4549">
        <v>6</v>
      </c>
      <c r="K4549" t="s">
        <v>52</v>
      </c>
      <c r="L4549">
        <v>99</v>
      </c>
      <c r="M4549" t="s">
        <v>26</v>
      </c>
      <c r="N4549">
        <v>99</v>
      </c>
      <c r="O4549" t="s">
        <v>27</v>
      </c>
      <c r="P4549">
        <v>99</v>
      </c>
      <c r="Q4549" t="s">
        <v>42</v>
      </c>
      <c r="R4549">
        <v>7593</v>
      </c>
      <c r="V4549" s="3">
        <f t="shared" si="143"/>
        <v>28.75</v>
      </c>
      <c r="W4549" s="3">
        <f>IF(AND(T4549&lt;&gt;"_U",T4549&lt;&gt;"c",J4549&lt;&gt;9,J4549&lt;&gt;99),IFERROR(VLOOKUP(A4549,'TA Total'!$A$2:$W$10000,18,0),"."),".")</f>
        <v>26415</v>
      </c>
    </row>
    <row r="4550" spans="1:23" x14ac:dyDescent="0.2">
      <c r="A4550" s="1" t="str">
        <f t="shared" si="142"/>
        <v>2023|Thames-Coromandel District|Male / TÄne</v>
      </c>
      <c r="B4550" t="s">
        <v>20</v>
      </c>
      <c r="C4550" t="s">
        <v>21</v>
      </c>
      <c r="D4550" t="s">
        <v>22</v>
      </c>
      <c r="E4550" t="s">
        <v>23</v>
      </c>
      <c r="F4550">
        <v>2023</v>
      </c>
      <c r="G4550">
        <v>2023</v>
      </c>
      <c r="H4550">
        <v>11</v>
      </c>
      <c r="I4550" t="s">
        <v>121</v>
      </c>
      <c r="J4550">
        <v>9</v>
      </c>
      <c r="K4550" t="s">
        <v>25</v>
      </c>
      <c r="L4550">
        <v>99</v>
      </c>
      <c r="M4550" t="s">
        <v>26</v>
      </c>
      <c r="N4550">
        <v>99</v>
      </c>
      <c r="O4550" t="s">
        <v>27</v>
      </c>
      <c r="P4550">
        <v>1</v>
      </c>
      <c r="Q4550" t="s">
        <v>34</v>
      </c>
      <c r="R4550">
        <v>687</v>
      </c>
      <c r="V4550" s="3" t="str">
        <f t="shared" si="143"/>
        <v>.</v>
      </c>
      <c r="W4550" s="3" t="str">
        <f>IF(AND(T4550&lt;&gt;"_U",T4550&lt;&gt;"c",J4550&lt;&gt;9,J4550&lt;&gt;99),IFERROR(VLOOKUP(A4550,'TA Total'!$A$2:$W$10000,18,0),"."),".")</f>
        <v>.</v>
      </c>
    </row>
    <row r="4551" spans="1:23" x14ac:dyDescent="0.2">
      <c r="A4551" s="1" t="str">
        <f t="shared" si="142"/>
        <v>2023|Thames-Coromandel District|Female / Wahine</v>
      </c>
      <c r="B4551" t="s">
        <v>20</v>
      </c>
      <c r="C4551" t="s">
        <v>21</v>
      </c>
      <c r="D4551" t="s">
        <v>22</v>
      </c>
      <c r="E4551" t="s">
        <v>23</v>
      </c>
      <c r="F4551">
        <v>2023</v>
      </c>
      <c r="G4551">
        <v>2023</v>
      </c>
      <c r="H4551">
        <v>11</v>
      </c>
      <c r="I4551" t="s">
        <v>121</v>
      </c>
      <c r="J4551">
        <v>9</v>
      </c>
      <c r="K4551" t="s">
        <v>25</v>
      </c>
      <c r="L4551">
        <v>99</v>
      </c>
      <c r="M4551" t="s">
        <v>26</v>
      </c>
      <c r="N4551">
        <v>99</v>
      </c>
      <c r="O4551" t="s">
        <v>27</v>
      </c>
      <c r="P4551">
        <v>2</v>
      </c>
      <c r="Q4551" t="s">
        <v>31</v>
      </c>
      <c r="R4551">
        <v>525</v>
      </c>
      <c r="V4551" s="3" t="str">
        <f t="shared" si="143"/>
        <v>.</v>
      </c>
      <c r="W4551" s="3" t="str">
        <f>IF(AND(T4551&lt;&gt;"_U",T4551&lt;&gt;"c",J4551&lt;&gt;9,J4551&lt;&gt;99),IFERROR(VLOOKUP(A4551,'TA Total'!$A$2:$W$10000,18,0),"."),".")</f>
        <v>.</v>
      </c>
    </row>
    <row r="4552" spans="1:23" x14ac:dyDescent="0.2">
      <c r="A4552" s="1" t="str">
        <f t="shared" si="142"/>
        <v>2023|Thames-Coromandel District|Another gender / He ira kÄ“ anÅ</v>
      </c>
      <c r="B4552" t="s">
        <v>20</v>
      </c>
      <c r="C4552" t="s">
        <v>21</v>
      </c>
      <c r="D4552" t="s">
        <v>22</v>
      </c>
      <c r="E4552" t="s">
        <v>23</v>
      </c>
      <c r="F4552">
        <v>2023</v>
      </c>
      <c r="G4552">
        <v>2023</v>
      </c>
      <c r="H4552">
        <v>11</v>
      </c>
      <c r="I4552" t="s">
        <v>121</v>
      </c>
      <c r="J4552">
        <v>9</v>
      </c>
      <c r="K4552" t="s">
        <v>25</v>
      </c>
      <c r="L4552">
        <v>99</v>
      </c>
      <c r="M4552" t="s">
        <v>26</v>
      </c>
      <c r="N4552">
        <v>99</v>
      </c>
      <c r="O4552" t="s">
        <v>27</v>
      </c>
      <c r="P4552">
        <v>3</v>
      </c>
      <c r="Q4552" t="s">
        <v>28</v>
      </c>
      <c r="R4552">
        <v>6</v>
      </c>
      <c r="V4552" s="3" t="str">
        <f t="shared" si="143"/>
        <v>.</v>
      </c>
      <c r="W4552" s="3" t="str">
        <f>IF(AND(T4552&lt;&gt;"_U",T4552&lt;&gt;"c",J4552&lt;&gt;9,J4552&lt;&gt;99),IFERROR(VLOOKUP(A4552,'TA Total'!$A$2:$W$10000,18,0),"."),".")</f>
        <v>.</v>
      </c>
    </row>
    <row r="4553" spans="1:23" x14ac:dyDescent="0.2">
      <c r="A4553" s="1" t="str">
        <f t="shared" si="142"/>
        <v>2023|Thames-Coromandel District|Total - gender</v>
      </c>
      <c r="B4553" t="s">
        <v>20</v>
      </c>
      <c r="C4553" t="s">
        <v>21</v>
      </c>
      <c r="D4553" t="s">
        <v>22</v>
      </c>
      <c r="E4553" t="s">
        <v>23</v>
      </c>
      <c r="F4553">
        <v>2023</v>
      </c>
      <c r="G4553">
        <v>2023</v>
      </c>
      <c r="H4553">
        <v>11</v>
      </c>
      <c r="I4553" t="s">
        <v>121</v>
      </c>
      <c r="J4553">
        <v>9</v>
      </c>
      <c r="K4553" t="s">
        <v>25</v>
      </c>
      <c r="L4553">
        <v>99</v>
      </c>
      <c r="M4553" t="s">
        <v>26</v>
      </c>
      <c r="N4553">
        <v>99</v>
      </c>
      <c r="O4553" t="s">
        <v>27</v>
      </c>
      <c r="P4553">
        <v>99</v>
      </c>
      <c r="Q4553" t="s">
        <v>42</v>
      </c>
      <c r="R4553">
        <v>1218</v>
      </c>
      <c r="V4553" s="3" t="str">
        <f t="shared" si="143"/>
        <v>.</v>
      </c>
      <c r="W4553" s="3" t="str">
        <f>IF(AND(T4553&lt;&gt;"_U",T4553&lt;&gt;"c",J4553&lt;&gt;9,J4553&lt;&gt;99),IFERROR(VLOOKUP(A4553,'TA Total'!$A$2:$W$10000,18,0),"."),".")</f>
        <v>.</v>
      </c>
    </row>
    <row r="4554" spans="1:23" x14ac:dyDescent="0.2">
      <c r="A4554" s="1" t="str">
        <f t="shared" si="142"/>
        <v>2023|Thames-Coromandel District|Male / TÄne</v>
      </c>
      <c r="B4554" t="s">
        <v>20</v>
      </c>
      <c r="C4554" t="s">
        <v>21</v>
      </c>
      <c r="D4554" t="s">
        <v>22</v>
      </c>
      <c r="E4554" t="s">
        <v>23</v>
      </c>
      <c r="F4554">
        <v>2023</v>
      </c>
      <c r="G4554">
        <v>2023</v>
      </c>
      <c r="H4554">
        <v>11</v>
      </c>
      <c r="I4554" t="s">
        <v>121</v>
      </c>
      <c r="J4554">
        <v>77</v>
      </c>
      <c r="K4554" t="s">
        <v>49</v>
      </c>
      <c r="L4554">
        <v>99</v>
      </c>
      <c r="M4554" t="s">
        <v>26</v>
      </c>
      <c r="N4554">
        <v>99</v>
      </c>
      <c r="O4554" t="s">
        <v>27</v>
      </c>
      <c r="P4554">
        <v>1</v>
      </c>
      <c r="Q4554" t="s">
        <v>34</v>
      </c>
      <c r="R4554">
        <v>12825</v>
      </c>
      <c r="V4554" s="3">
        <f t="shared" si="143"/>
        <v>100</v>
      </c>
      <c r="W4554" s="3">
        <f>IF(AND(T4554&lt;&gt;"_U",T4554&lt;&gt;"c",J4554&lt;&gt;9,J4554&lt;&gt;99),IFERROR(VLOOKUP(A4554,'TA Total'!$A$2:$W$10000,18,0),"."),".")</f>
        <v>12825</v>
      </c>
    </row>
    <row r="4555" spans="1:23" x14ac:dyDescent="0.2">
      <c r="A4555" s="1" t="str">
        <f t="shared" si="142"/>
        <v>2023|Thames-Coromandel District|Female / Wahine</v>
      </c>
      <c r="B4555" t="s">
        <v>20</v>
      </c>
      <c r="C4555" t="s">
        <v>21</v>
      </c>
      <c r="D4555" t="s">
        <v>22</v>
      </c>
      <c r="E4555" t="s">
        <v>23</v>
      </c>
      <c r="F4555">
        <v>2023</v>
      </c>
      <c r="G4555">
        <v>2023</v>
      </c>
      <c r="H4555">
        <v>11</v>
      </c>
      <c r="I4555" t="s">
        <v>121</v>
      </c>
      <c r="J4555">
        <v>77</v>
      </c>
      <c r="K4555" t="s">
        <v>49</v>
      </c>
      <c r="L4555">
        <v>99</v>
      </c>
      <c r="M4555" t="s">
        <v>26</v>
      </c>
      <c r="N4555">
        <v>99</v>
      </c>
      <c r="O4555" t="s">
        <v>27</v>
      </c>
      <c r="P4555">
        <v>2</v>
      </c>
      <c r="Q4555" t="s">
        <v>31</v>
      </c>
      <c r="R4555">
        <v>13527</v>
      </c>
      <c r="V4555" s="3">
        <f t="shared" si="143"/>
        <v>100</v>
      </c>
      <c r="W4555" s="3">
        <f>IF(AND(T4555&lt;&gt;"_U",T4555&lt;&gt;"c",J4555&lt;&gt;9,J4555&lt;&gt;99),IFERROR(VLOOKUP(A4555,'TA Total'!$A$2:$W$10000,18,0),"."),".")</f>
        <v>13527</v>
      </c>
    </row>
    <row r="4556" spans="1:23" x14ac:dyDescent="0.2">
      <c r="A4556" s="1" t="str">
        <f t="shared" si="142"/>
        <v>2023|Thames-Coromandel District|Another gender / He ira kÄ“ anÅ</v>
      </c>
      <c r="B4556" t="s">
        <v>20</v>
      </c>
      <c r="C4556" t="s">
        <v>21</v>
      </c>
      <c r="D4556" t="s">
        <v>22</v>
      </c>
      <c r="E4556" t="s">
        <v>23</v>
      </c>
      <c r="F4556">
        <v>2023</v>
      </c>
      <c r="G4556">
        <v>2023</v>
      </c>
      <c r="H4556">
        <v>11</v>
      </c>
      <c r="I4556" t="s">
        <v>121</v>
      </c>
      <c r="J4556">
        <v>77</v>
      </c>
      <c r="K4556" t="s">
        <v>49</v>
      </c>
      <c r="L4556">
        <v>99</v>
      </c>
      <c r="M4556" t="s">
        <v>26</v>
      </c>
      <c r="N4556">
        <v>99</v>
      </c>
      <c r="O4556" t="s">
        <v>27</v>
      </c>
      <c r="P4556">
        <v>3</v>
      </c>
      <c r="Q4556" t="s">
        <v>28</v>
      </c>
      <c r="R4556">
        <v>63</v>
      </c>
      <c r="V4556" s="3">
        <f t="shared" si="143"/>
        <v>100</v>
      </c>
      <c r="W4556" s="3">
        <f>IF(AND(T4556&lt;&gt;"_U",T4556&lt;&gt;"c",J4556&lt;&gt;9,J4556&lt;&gt;99),IFERROR(VLOOKUP(A4556,'TA Total'!$A$2:$W$10000,18,0),"."),".")</f>
        <v>63</v>
      </c>
    </row>
    <row r="4557" spans="1:23" x14ac:dyDescent="0.2">
      <c r="A4557" s="1" t="str">
        <f t="shared" si="142"/>
        <v>2023|Thames-Coromandel District|Total - gender</v>
      </c>
      <c r="B4557" t="s">
        <v>20</v>
      </c>
      <c r="C4557" t="s">
        <v>21</v>
      </c>
      <c r="D4557" t="s">
        <v>22</v>
      </c>
      <c r="E4557" t="s">
        <v>23</v>
      </c>
      <c r="F4557">
        <v>2023</v>
      </c>
      <c r="G4557">
        <v>2023</v>
      </c>
      <c r="H4557">
        <v>11</v>
      </c>
      <c r="I4557" t="s">
        <v>121</v>
      </c>
      <c r="J4557">
        <v>77</v>
      </c>
      <c r="K4557" t="s">
        <v>49</v>
      </c>
      <c r="L4557">
        <v>99</v>
      </c>
      <c r="M4557" t="s">
        <v>26</v>
      </c>
      <c r="N4557">
        <v>99</v>
      </c>
      <c r="O4557" t="s">
        <v>27</v>
      </c>
      <c r="P4557">
        <v>99</v>
      </c>
      <c r="Q4557" t="s">
        <v>42</v>
      </c>
      <c r="R4557">
        <v>26415</v>
      </c>
      <c r="V4557" s="3">
        <f t="shared" si="143"/>
        <v>100</v>
      </c>
      <c r="W4557" s="3">
        <f>IF(AND(T4557&lt;&gt;"_U",T4557&lt;&gt;"c",J4557&lt;&gt;9,J4557&lt;&gt;99),IFERROR(VLOOKUP(A4557,'TA Total'!$A$2:$W$10000,18,0),"."),".")</f>
        <v>26415</v>
      </c>
    </row>
    <row r="4558" spans="1:23" x14ac:dyDescent="0.2">
      <c r="A4558" s="1" t="str">
        <f t="shared" si="142"/>
        <v>2023|Thames-Coromandel District|Male / TÄne</v>
      </c>
      <c r="B4558" t="s">
        <v>20</v>
      </c>
      <c r="C4558" t="s">
        <v>21</v>
      </c>
      <c r="D4558" t="s">
        <v>22</v>
      </c>
      <c r="E4558" t="s">
        <v>23</v>
      </c>
      <c r="F4558">
        <v>2023</v>
      </c>
      <c r="G4558">
        <v>2023</v>
      </c>
      <c r="H4558">
        <v>11</v>
      </c>
      <c r="I4558" t="s">
        <v>121</v>
      </c>
      <c r="J4558">
        <v>99</v>
      </c>
      <c r="K4558" t="s">
        <v>47</v>
      </c>
      <c r="L4558">
        <v>99</v>
      </c>
      <c r="M4558" t="s">
        <v>26</v>
      </c>
      <c r="N4558">
        <v>99</v>
      </c>
      <c r="O4558" t="s">
        <v>27</v>
      </c>
      <c r="P4558">
        <v>1</v>
      </c>
      <c r="Q4558" t="s">
        <v>34</v>
      </c>
      <c r="R4558">
        <v>13515</v>
      </c>
      <c r="V4558" s="3" t="str">
        <f t="shared" si="143"/>
        <v>.</v>
      </c>
      <c r="W4558" s="3" t="str">
        <f>IF(AND(T4558&lt;&gt;"_U",T4558&lt;&gt;"c",J4558&lt;&gt;9,J4558&lt;&gt;99),IFERROR(VLOOKUP(A4558,'TA Total'!$A$2:$W$10000,18,0),"."),".")</f>
        <v>.</v>
      </c>
    </row>
    <row r="4559" spans="1:23" x14ac:dyDescent="0.2">
      <c r="A4559" s="1" t="str">
        <f t="shared" si="142"/>
        <v>2023|Thames-Coromandel District|Female / Wahine</v>
      </c>
      <c r="B4559" t="s">
        <v>20</v>
      </c>
      <c r="C4559" t="s">
        <v>21</v>
      </c>
      <c r="D4559" t="s">
        <v>22</v>
      </c>
      <c r="E4559" t="s">
        <v>23</v>
      </c>
      <c r="F4559">
        <v>2023</v>
      </c>
      <c r="G4559">
        <v>2023</v>
      </c>
      <c r="H4559">
        <v>11</v>
      </c>
      <c r="I4559" t="s">
        <v>121</v>
      </c>
      <c r="J4559">
        <v>99</v>
      </c>
      <c r="K4559" t="s">
        <v>47</v>
      </c>
      <c r="L4559">
        <v>99</v>
      </c>
      <c r="M4559" t="s">
        <v>26</v>
      </c>
      <c r="N4559">
        <v>99</v>
      </c>
      <c r="O4559" t="s">
        <v>27</v>
      </c>
      <c r="P4559">
        <v>2</v>
      </c>
      <c r="Q4559" t="s">
        <v>31</v>
      </c>
      <c r="R4559">
        <v>14052</v>
      </c>
      <c r="V4559" s="3" t="str">
        <f t="shared" si="143"/>
        <v>.</v>
      </c>
      <c r="W4559" s="3" t="str">
        <f>IF(AND(T4559&lt;&gt;"_U",T4559&lt;&gt;"c",J4559&lt;&gt;9,J4559&lt;&gt;99),IFERROR(VLOOKUP(A4559,'TA Total'!$A$2:$W$10000,18,0),"."),".")</f>
        <v>.</v>
      </c>
    </row>
    <row r="4560" spans="1:23" x14ac:dyDescent="0.2">
      <c r="A4560" s="1" t="str">
        <f t="shared" si="142"/>
        <v>2023|Thames-Coromandel District|Another gender / He ira kÄ“ anÅ</v>
      </c>
      <c r="B4560" t="s">
        <v>20</v>
      </c>
      <c r="C4560" t="s">
        <v>21</v>
      </c>
      <c r="D4560" t="s">
        <v>22</v>
      </c>
      <c r="E4560" t="s">
        <v>23</v>
      </c>
      <c r="F4560">
        <v>2023</v>
      </c>
      <c r="G4560">
        <v>2023</v>
      </c>
      <c r="H4560">
        <v>11</v>
      </c>
      <c r="I4560" t="s">
        <v>121</v>
      </c>
      <c r="J4560">
        <v>99</v>
      </c>
      <c r="K4560" t="s">
        <v>47</v>
      </c>
      <c r="L4560">
        <v>99</v>
      </c>
      <c r="M4560" t="s">
        <v>26</v>
      </c>
      <c r="N4560">
        <v>99</v>
      </c>
      <c r="O4560" t="s">
        <v>27</v>
      </c>
      <c r="P4560">
        <v>3</v>
      </c>
      <c r="Q4560" t="s">
        <v>28</v>
      </c>
      <c r="R4560">
        <v>66</v>
      </c>
      <c r="V4560" s="3" t="str">
        <f t="shared" si="143"/>
        <v>.</v>
      </c>
      <c r="W4560" s="3" t="str">
        <f>IF(AND(T4560&lt;&gt;"_U",T4560&lt;&gt;"c",J4560&lt;&gt;9,J4560&lt;&gt;99),IFERROR(VLOOKUP(A4560,'TA Total'!$A$2:$W$10000,18,0),"."),".")</f>
        <v>.</v>
      </c>
    </row>
    <row r="4561" spans="1:23" x14ac:dyDescent="0.2">
      <c r="A4561" s="1" t="str">
        <f t="shared" si="142"/>
        <v>2023|Thames-Coromandel District|Total - gender</v>
      </c>
      <c r="B4561" t="s">
        <v>20</v>
      </c>
      <c r="C4561" t="s">
        <v>21</v>
      </c>
      <c r="D4561" t="s">
        <v>22</v>
      </c>
      <c r="E4561" t="s">
        <v>23</v>
      </c>
      <c r="F4561">
        <v>2023</v>
      </c>
      <c r="G4561">
        <v>2023</v>
      </c>
      <c r="H4561">
        <v>11</v>
      </c>
      <c r="I4561" t="s">
        <v>121</v>
      </c>
      <c r="J4561">
        <v>99</v>
      </c>
      <c r="K4561" t="s">
        <v>47</v>
      </c>
      <c r="L4561">
        <v>99</v>
      </c>
      <c r="M4561" t="s">
        <v>26</v>
      </c>
      <c r="N4561">
        <v>99</v>
      </c>
      <c r="O4561" t="s">
        <v>27</v>
      </c>
      <c r="P4561">
        <v>99</v>
      </c>
      <c r="Q4561" t="s">
        <v>42</v>
      </c>
      <c r="R4561">
        <v>27633</v>
      </c>
      <c r="V4561" s="3" t="str">
        <f t="shared" si="143"/>
        <v>.</v>
      </c>
      <c r="W4561" s="3" t="str">
        <f>IF(AND(T4561&lt;&gt;"_U",T4561&lt;&gt;"c",J4561&lt;&gt;9,J4561&lt;&gt;99),IFERROR(VLOOKUP(A4561,'TA Total'!$A$2:$W$10000,18,0),"."),".")</f>
        <v>.</v>
      </c>
    </row>
    <row r="4562" spans="1:23" x14ac:dyDescent="0.2">
      <c r="A4562" s="1" t="str">
        <f t="shared" si="142"/>
        <v>2023|Hauraki District|Male / TÄne</v>
      </c>
      <c r="B4562" t="s">
        <v>20</v>
      </c>
      <c r="C4562" t="s">
        <v>21</v>
      </c>
      <c r="D4562" t="s">
        <v>22</v>
      </c>
      <c r="E4562" t="s">
        <v>23</v>
      </c>
      <c r="F4562">
        <v>2023</v>
      </c>
      <c r="G4562">
        <v>2023</v>
      </c>
      <c r="H4562">
        <v>12</v>
      </c>
      <c r="I4562" t="s">
        <v>90</v>
      </c>
      <c r="J4562">
        <v>1</v>
      </c>
      <c r="K4562" t="s">
        <v>30</v>
      </c>
      <c r="L4562">
        <v>99</v>
      </c>
      <c r="M4562" t="s">
        <v>26</v>
      </c>
      <c r="N4562">
        <v>99</v>
      </c>
      <c r="O4562" t="s">
        <v>27</v>
      </c>
      <c r="P4562">
        <v>1</v>
      </c>
      <c r="Q4562" t="s">
        <v>34</v>
      </c>
      <c r="R4562">
        <v>3744</v>
      </c>
      <c r="V4562" s="3">
        <f t="shared" si="143"/>
        <v>46.57</v>
      </c>
      <c r="W4562" s="3">
        <f>IF(AND(T4562&lt;&gt;"_U",T4562&lt;&gt;"c",J4562&lt;&gt;9,J4562&lt;&gt;99),IFERROR(VLOOKUP(A4562,'TA Total'!$A$2:$W$10000,18,0),"."),".")</f>
        <v>8040</v>
      </c>
    </row>
    <row r="4563" spans="1:23" x14ac:dyDescent="0.2">
      <c r="A4563" s="1" t="str">
        <f t="shared" si="142"/>
        <v>2023|Hauraki District|Female / Wahine</v>
      </c>
      <c r="B4563" t="s">
        <v>20</v>
      </c>
      <c r="C4563" t="s">
        <v>21</v>
      </c>
      <c r="D4563" t="s">
        <v>22</v>
      </c>
      <c r="E4563" t="s">
        <v>23</v>
      </c>
      <c r="F4563">
        <v>2023</v>
      </c>
      <c r="G4563">
        <v>2023</v>
      </c>
      <c r="H4563">
        <v>12</v>
      </c>
      <c r="I4563" t="s">
        <v>90</v>
      </c>
      <c r="J4563">
        <v>1</v>
      </c>
      <c r="K4563" t="s">
        <v>30</v>
      </c>
      <c r="L4563">
        <v>99</v>
      </c>
      <c r="M4563" t="s">
        <v>26</v>
      </c>
      <c r="N4563">
        <v>99</v>
      </c>
      <c r="O4563" t="s">
        <v>27</v>
      </c>
      <c r="P4563">
        <v>2</v>
      </c>
      <c r="Q4563" t="s">
        <v>31</v>
      </c>
      <c r="R4563">
        <v>3738</v>
      </c>
      <c r="V4563" s="3">
        <f t="shared" si="143"/>
        <v>43.16</v>
      </c>
      <c r="W4563" s="3">
        <f>IF(AND(T4563&lt;&gt;"_U",T4563&lt;&gt;"c",J4563&lt;&gt;9,J4563&lt;&gt;99),IFERROR(VLOOKUP(A4563,'TA Total'!$A$2:$W$10000,18,0),"."),".")</f>
        <v>8661</v>
      </c>
    </row>
    <row r="4564" spans="1:23" x14ac:dyDescent="0.2">
      <c r="A4564" s="1" t="str">
        <f t="shared" si="142"/>
        <v>2023|Hauraki District|Another gender / He ira kÄ“ anÅ</v>
      </c>
      <c r="B4564" t="s">
        <v>20</v>
      </c>
      <c r="C4564" t="s">
        <v>21</v>
      </c>
      <c r="D4564" t="s">
        <v>22</v>
      </c>
      <c r="E4564" t="s">
        <v>23</v>
      </c>
      <c r="F4564">
        <v>2023</v>
      </c>
      <c r="G4564">
        <v>2023</v>
      </c>
      <c r="H4564">
        <v>12</v>
      </c>
      <c r="I4564" t="s">
        <v>90</v>
      </c>
      <c r="J4564">
        <v>1</v>
      </c>
      <c r="K4564" t="s">
        <v>30</v>
      </c>
      <c r="L4564">
        <v>99</v>
      </c>
      <c r="M4564" t="s">
        <v>26</v>
      </c>
      <c r="N4564">
        <v>99</v>
      </c>
      <c r="O4564" t="s">
        <v>27</v>
      </c>
      <c r="P4564">
        <v>3</v>
      </c>
      <c r="Q4564" t="s">
        <v>28</v>
      </c>
      <c r="R4564">
        <v>9</v>
      </c>
      <c r="V4564" s="3">
        <f t="shared" si="143"/>
        <v>18.75</v>
      </c>
      <c r="W4564" s="3">
        <f>IF(AND(T4564&lt;&gt;"_U",T4564&lt;&gt;"c",J4564&lt;&gt;9,J4564&lt;&gt;99),IFERROR(VLOOKUP(A4564,'TA Total'!$A$2:$W$10000,18,0),"."),".")</f>
        <v>48</v>
      </c>
    </row>
    <row r="4565" spans="1:23" x14ac:dyDescent="0.2">
      <c r="A4565" s="1" t="str">
        <f t="shared" si="142"/>
        <v>2023|Hauraki District|Total - gender</v>
      </c>
      <c r="B4565" t="s">
        <v>20</v>
      </c>
      <c r="C4565" t="s">
        <v>21</v>
      </c>
      <c r="D4565" t="s">
        <v>22</v>
      </c>
      <c r="E4565" t="s">
        <v>23</v>
      </c>
      <c r="F4565">
        <v>2023</v>
      </c>
      <c r="G4565">
        <v>2023</v>
      </c>
      <c r="H4565">
        <v>12</v>
      </c>
      <c r="I4565" t="s">
        <v>90</v>
      </c>
      <c r="J4565">
        <v>1</v>
      </c>
      <c r="K4565" t="s">
        <v>30</v>
      </c>
      <c r="L4565">
        <v>99</v>
      </c>
      <c r="M4565" t="s">
        <v>26</v>
      </c>
      <c r="N4565">
        <v>99</v>
      </c>
      <c r="O4565" t="s">
        <v>27</v>
      </c>
      <c r="P4565">
        <v>99</v>
      </c>
      <c r="Q4565" t="s">
        <v>42</v>
      </c>
      <c r="R4565">
        <v>7488</v>
      </c>
      <c r="V4565" s="3">
        <f t="shared" si="143"/>
        <v>44.71</v>
      </c>
      <c r="W4565" s="3">
        <f>IF(AND(T4565&lt;&gt;"_U",T4565&lt;&gt;"c",J4565&lt;&gt;9,J4565&lt;&gt;99),IFERROR(VLOOKUP(A4565,'TA Total'!$A$2:$W$10000,18,0),"."),".")</f>
        <v>16749</v>
      </c>
    </row>
    <row r="4566" spans="1:23" x14ac:dyDescent="0.2">
      <c r="A4566" s="1" t="str">
        <f t="shared" si="142"/>
        <v>2023|Hauraki District|Male / TÄne</v>
      </c>
      <c r="B4566" t="s">
        <v>20</v>
      </c>
      <c r="C4566" t="s">
        <v>21</v>
      </c>
      <c r="D4566" t="s">
        <v>22</v>
      </c>
      <c r="E4566" t="s">
        <v>23</v>
      </c>
      <c r="F4566">
        <v>2023</v>
      </c>
      <c r="G4566">
        <v>2023</v>
      </c>
      <c r="H4566">
        <v>12</v>
      </c>
      <c r="I4566" t="s">
        <v>90</v>
      </c>
      <c r="J4566">
        <v>2</v>
      </c>
      <c r="K4566" t="s">
        <v>41</v>
      </c>
      <c r="L4566">
        <v>99</v>
      </c>
      <c r="M4566" t="s">
        <v>26</v>
      </c>
      <c r="N4566">
        <v>99</v>
      </c>
      <c r="O4566" t="s">
        <v>27</v>
      </c>
      <c r="P4566">
        <v>1</v>
      </c>
      <c r="Q4566" t="s">
        <v>34</v>
      </c>
      <c r="R4566">
        <v>0</v>
      </c>
      <c r="V4566" s="3">
        <f t="shared" si="143"/>
        <v>0</v>
      </c>
      <c r="W4566" s="3">
        <f>IF(AND(T4566&lt;&gt;"_U",T4566&lt;&gt;"c",J4566&lt;&gt;9,J4566&lt;&gt;99),IFERROR(VLOOKUP(A4566,'TA Total'!$A$2:$W$10000,18,0),"."),".")</f>
        <v>8040</v>
      </c>
    </row>
    <row r="4567" spans="1:23" x14ac:dyDescent="0.2">
      <c r="A4567" s="1" t="str">
        <f t="shared" si="142"/>
        <v>2023|Hauraki District|Female / Wahine</v>
      </c>
      <c r="B4567" t="s">
        <v>20</v>
      </c>
      <c r="C4567" t="s">
        <v>21</v>
      </c>
      <c r="D4567" t="s">
        <v>22</v>
      </c>
      <c r="E4567" t="s">
        <v>23</v>
      </c>
      <c r="F4567">
        <v>2023</v>
      </c>
      <c r="G4567">
        <v>2023</v>
      </c>
      <c r="H4567">
        <v>12</v>
      </c>
      <c r="I4567" t="s">
        <v>90</v>
      </c>
      <c r="J4567">
        <v>2</v>
      </c>
      <c r="K4567" t="s">
        <v>41</v>
      </c>
      <c r="L4567">
        <v>99</v>
      </c>
      <c r="M4567" t="s">
        <v>26</v>
      </c>
      <c r="N4567">
        <v>99</v>
      </c>
      <c r="O4567" t="s">
        <v>27</v>
      </c>
      <c r="P4567">
        <v>2</v>
      </c>
      <c r="Q4567" t="s">
        <v>31</v>
      </c>
      <c r="R4567">
        <v>3</v>
      </c>
      <c r="V4567" s="3">
        <f t="shared" si="143"/>
        <v>0.03</v>
      </c>
      <c r="W4567" s="3">
        <f>IF(AND(T4567&lt;&gt;"_U",T4567&lt;&gt;"c",J4567&lt;&gt;9,J4567&lt;&gt;99),IFERROR(VLOOKUP(A4567,'TA Total'!$A$2:$W$10000,18,0),"."),".")</f>
        <v>8661</v>
      </c>
    </row>
    <row r="4568" spans="1:23" x14ac:dyDescent="0.2">
      <c r="A4568" s="1" t="str">
        <f t="shared" si="142"/>
        <v>2023|Hauraki District|Another gender / He ira kÄ“ anÅ</v>
      </c>
      <c r="B4568" t="s">
        <v>20</v>
      </c>
      <c r="C4568" t="s">
        <v>21</v>
      </c>
      <c r="D4568" t="s">
        <v>22</v>
      </c>
      <c r="E4568" t="s">
        <v>23</v>
      </c>
      <c r="F4568">
        <v>2023</v>
      </c>
      <c r="G4568">
        <v>2023</v>
      </c>
      <c r="H4568">
        <v>12</v>
      </c>
      <c r="I4568" t="s">
        <v>90</v>
      </c>
      <c r="J4568">
        <v>2</v>
      </c>
      <c r="K4568" t="s">
        <v>41</v>
      </c>
      <c r="L4568">
        <v>99</v>
      </c>
      <c r="M4568" t="s">
        <v>26</v>
      </c>
      <c r="N4568">
        <v>99</v>
      </c>
      <c r="O4568" t="s">
        <v>27</v>
      </c>
      <c r="P4568">
        <v>3</v>
      </c>
      <c r="Q4568" t="s">
        <v>28</v>
      </c>
      <c r="R4568">
        <v>0</v>
      </c>
      <c r="V4568" s="3">
        <f t="shared" si="143"/>
        <v>0</v>
      </c>
      <c r="W4568" s="3">
        <f>IF(AND(T4568&lt;&gt;"_U",T4568&lt;&gt;"c",J4568&lt;&gt;9,J4568&lt;&gt;99),IFERROR(VLOOKUP(A4568,'TA Total'!$A$2:$W$10000,18,0),"."),".")</f>
        <v>48</v>
      </c>
    </row>
    <row r="4569" spans="1:23" x14ac:dyDescent="0.2">
      <c r="A4569" s="1" t="str">
        <f t="shared" si="142"/>
        <v>2023|Hauraki District|Total - gender</v>
      </c>
      <c r="B4569" t="s">
        <v>20</v>
      </c>
      <c r="C4569" t="s">
        <v>21</v>
      </c>
      <c r="D4569" t="s">
        <v>22</v>
      </c>
      <c r="E4569" t="s">
        <v>23</v>
      </c>
      <c r="F4569">
        <v>2023</v>
      </c>
      <c r="G4569">
        <v>2023</v>
      </c>
      <c r="H4569">
        <v>12</v>
      </c>
      <c r="I4569" t="s">
        <v>90</v>
      </c>
      <c r="J4569">
        <v>2</v>
      </c>
      <c r="K4569" t="s">
        <v>41</v>
      </c>
      <c r="L4569">
        <v>99</v>
      </c>
      <c r="M4569" t="s">
        <v>26</v>
      </c>
      <c r="N4569">
        <v>99</v>
      </c>
      <c r="O4569" t="s">
        <v>27</v>
      </c>
      <c r="P4569">
        <v>99</v>
      </c>
      <c r="Q4569" t="s">
        <v>42</v>
      </c>
      <c r="R4569">
        <v>3</v>
      </c>
      <c r="V4569" s="3">
        <f t="shared" si="143"/>
        <v>0.02</v>
      </c>
      <c r="W4569" s="3">
        <f>IF(AND(T4569&lt;&gt;"_U",T4569&lt;&gt;"c",J4569&lt;&gt;9,J4569&lt;&gt;99),IFERROR(VLOOKUP(A4569,'TA Total'!$A$2:$W$10000,18,0),"."),".")</f>
        <v>16749</v>
      </c>
    </row>
    <row r="4570" spans="1:23" x14ac:dyDescent="0.2">
      <c r="A4570" s="1" t="str">
        <f t="shared" si="142"/>
        <v>2023|Hauraki District|Male / TÄne</v>
      </c>
      <c r="B4570" t="s">
        <v>20</v>
      </c>
      <c r="C4570" t="s">
        <v>21</v>
      </c>
      <c r="D4570" t="s">
        <v>22</v>
      </c>
      <c r="E4570" t="s">
        <v>23</v>
      </c>
      <c r="F4570">
        <v>2023</v>
      </c>
      <c r="G4570">
        <v>2023</v>
      </c>
      <c r="H4570">
        <v>12</v>
      </c>
      <c r="I4570" t="s">
        <v>90</v>
      </c>
      <c r="J4570">
        <v>3</v>
      </c>
      <c r="K4570" t="s">
        <v>39</v>
      </c>
      <c r="L4570">
        <v>99</v>
      </c>
      <c r="M4570" t="s">
        <v>26</v>
      </c>
      <c r="N4570">
        <v>99</v>
      </c>
      <c r="O4570" t="s">
        <v>27</v>
      </c>
      <c r="P4570">
        <v>1</v>
      </c>
      <c r="Q4570" t="s">
        <v>34</v>
      </c>
      <c r="R4570">
        <v>276</v>
      </c>
      <c r="V4570" s="3">
        <f t="shared" si="143"/>
        <v>3.43</v>
      </c>
      <c r="W4570" s="3">
        <f>IF(AND(T4570&lt;&gt;"_U",T4570&lt;&gt;"c",J4570&lt;&gt;9,J4570&lt;&gt;99),IFERROR(VLOOKUP(A4570,'TA Total'!$A$2:$W$10000,18,0),"."),".")</f>
        <v>8040</v>
      </c>
    </row>
    <row r="4571" spans="1:23" x14ac:dyDescent="0.2">
      <c r="A4571" s="1" t="str">
        <f t="shared" si="142"/>
        <v>2023|Hauraki District|Female / Wahine</v>
      </c>
      <c r="B4571" t="s">
        <v>20</v>
      </c>
      <c r="C4571" t="s">
        <v>21</v>
      </c>
      <c r="D4571" t="s">
        <v>22</v>
      </c>
      <c r="E4571" t="s">
        <v>23</v>
      </c>
      <c r="F4571">
        <v>2023</v>
      </c>
      <c r="G4571">
        <v>2023</v>
      </c>
      <c r="H4571">
        <v>12</v>
      </c>
      <c r="I4571" t="s">
        <v>90</v>
      </c>
      <c r="J4571">
        <v>3</v>
      </c>
      <c r="K4571" t="s">
        <v>39</v>
      </c>
      <c r="L4571">
        <v>99</v>
      </c>
      <c r="M4571" t="s">
        <v>26</v>
      </c>
      <c r="N4571">
        <v>99</v>
      </c>
      <c r="O4571" t="s">
        <v>27</v>
      </c>
      <c r="P4571">
        <v>2</v>
      </c>
      <c r="Q4571" t="s">
        <v>31</v>
      </c>
      <c r="R4571">
        <v>345</v>
      </c>
      <c r="V4571" s="3">
        <f t="shared" si="143"/>
        <v>3.98</v>
      </c>
      <c r="W4571" s="3">
        <f>IF(AND(T4571&lt;&gt;"_U",T4571&lt;&gt;"c",J4571&lt;&gt;9,J4571&lt;&gt;99),IFERROR(VLOOKUP(A4571,'TA Total'!$A$2:$W$10000,18,0),"."),".")</f>
        <v>8661</v>
      </c>
    </row>
    <row r="4572" spans="1:23" x14ac:dyDescent="0.2">
      <c r="A4572" s="1" t="str">
        <f t="shared" si="142"/>
        <v>2023|Hauraki District|Another gender / He ira kÄ“ anÅ</v>
      </c>
      <c r="B4572" t="s">
        <v>20</v>
      </c>
      <c r="C4572" t="s">
        <v>21</v>
      </c>
      <c r="D4572" t="s">
        <v>22</v>
      </c>
      <c r="E4572" t="s">
        <v>23</v>
      </c>
      <c r="F4572">
        <v>2023</v>
      </c>
      <c r="G4572">
        <v>2023</v>
      </c>
      <c r="H4572">
        <v>12</v>
      </c>
      <c r="I4572" t="s">
        <v>90</v>
      </c>
      <c r="J4572">
        <v>3</v>
      </c>
      <c r="K4572" t="s">
        <v>39</v>
      </c>
      <c r="L4572">
        <v>99</v>
      </c>
      <c r="M4572" t="s">
        <v>26</v>
      </c>
      <c r="N4572">
        <v>99</v>
      </c>
      <c r="O4572" t="s">
        <v>27</v>
      </c>
      <c r="P4572">
        <v>3</v>
      </c>
      <c r="Q4572" t="s">
        <v>28</v>
      </c>
      <c r="R4572">
        <v>0</v>
      </c>
      <c r="V4572" s="3">
        <f t="shared" si="143"/>
        <v>0</v>
      </c>
      <c r="W4572" s="3">
        <f>IF(AND(T4572&lt;&gt;"_U",T4572&lt;&gt;"c",J4572&lt;&gt;9,J4572&lt;&gt;99),IFERROR(VLOOKUP(A4572,'TA Total'!$A$2:$W$10000,18,0),"."),".")</f>
        <v>48</v>
      </c>
    </row>
    <row r="4573" spans="1:23" x14ac:dyDescent="0.2">
      <c r="A4573" s="1" t="str">
        <f t="shared" si="142"/>
        <v>2023|Hauraki District|Total - gender</v>
      </c>
      <c r="B4573" t="s">
        <v>20</v>
      </c>
      <c r="C4573" t="s">
        <v>21</v>
      </c>
      <c r="D4573" t="s">
        <v>22</v>
      </c>
      <c r="E4573" t="s">
        <v>23</v>
      </c>
      <c r="F4573">
        <v>2023</v>
      </c>
      <c r="G4573">
        <v>2023</v>
      </c>
      <c r="H4573">
        <v>12</v>
      </c>
      <c r="I4573" t="s">
        <v>90</v>
      </c>
      <c r="J4573">
        <v>3</v>
      </c>
      <c r="K4573" t="s">
        <v>39</v>
      </c>
      <c r="L4573">
        <v>99</v>
      </c>
      <c r="M4573" t="s">
        <v>26</v>
      </c>
      <c r="N4573">
        <v>99</v>
      </c>
      <c r="O4573" t="s">
        <v>27</v>
      </c>
      <c r="P4573">
        <v>99</v>
      </c>
      <c r="Q4573" t="s">
        <v>42</v>
      </c>
      <c r="R4573">
        <v>621</v>
      </c>
      <c r="V4573" s="3">
        <f t="shared" si="143"/>
        <v>3.71</v>
      </c>
      <c r="W4573" s="3">
        <f>IF(AND(T4573&lt;&gt;"_U",T4573&lt;&gt;"c",J4573&lt;&gt;9,J4573&lt;&gt;99),IFERROR(VLOOKUP(A4573,'TA Total'!$A$2:$W$10000,18,0),"."),".")</f>
        <v>16749</v>
      </c>
    </row>
    <row r="4574" spans="1:23" x14ac:dyDescent="0.2">
      <c r="A4574" s="1" t="str">
        <f t="shared" si="142"/>
        <v>2023|Hauraki District|Male / TÄne</v>
      </c>
      <c r="B4574" t="s">
        <v>20</v>
      </c>
      <c r="C4574" t="s">
        <v>21</v>
      </c>
      <c r="D4574" t="s">
        <v>22</v>
      </c>
      <c r="E4574" t="s">
        <v>23</v>
      </c>
      <c r="F4574">
        <v>2023</v>
      </c>
      <c r="G4574">
        <v>2023</v>
      </c>
      <c r="H4574">
        <v>12</v>
      </c>
      <c r="I4574" t="s">
        <v>90</v>
      </c>
      <c r="J4574">
        <v>4</v>
      </c>
      <c r="K4574" t="s">
        <v>54</v>
      </c>
      <c r="L4574">
        <v>99</v>
      </c>
      <c r="M4574" t="s">
        <v>26</v>
      </c>
      <c r="N4574">
        <v>99</v>
      </c>
      <c r="O4574" t="s">
        <v>27</v>
      </c>
      <c r="P4574">
        <v>1</v>
      </c>
      <c r="Q4574" t="s">
        <v>34</v>
      </c>
      <c r="R4574">
        <v>828</v>
      </c>
      <c r="V4574" s="3">
        <f t="shared" si="143"/>
        <v>10.3</v>
      </c>
      <c r="W4574" s="3">
        <f>IF(AND(T4574&lt;&gt;"_U",T4574&lt;&gt;"c",J4574&lt;&gt;9,J4574&lt;&gt;99),IFERROR(VLOOKUP(A4574,'TA Total'!$A$2:$W$10000,18,0),"."),".")</f>
        <v>8040</v>
      </c>
    </row>
    <row r="4575" spans="1:23" x14ac:dyDescent="0.2">
      <c r="A4575" s="1" t="str">
        <f t="shared" si="142"/>
        <v>2023|Hauraki District|Female / Wahine</v>
      </c>
      <c r="B4575" t="s">
        <v>20</v>
      </c>
      <c r="C4575" t="s">
        <v>21</v>
      </c>
      <c r="D4575" t="s">
        <v>22</v>
      </c>
      <c r="E4575" t="s">
        <v>23</v>
      </c>
      <c r="F4575">
        <v>2023</v>
      </c>
      <c r="G4575">
        <v>2023</v>
      </c>
      <c r="H4575">
        <v>12</v>
      </c>
      <c r="I4575" t="s">
        <v>90</v>
      </c>
      <c r="J4575">
        <v>4</v>
      </c>
      <c r="K4575" t="s">
        <v>54</v>
      </c>
      <c r="L4575">
        <v>99</v>
      </c>
      <c r="M4575" t="s">
        <v>26</v>
      </c>
      <c r="N4575">
        <v>99</v>
      </c>
      <c r="O4575" t="s">
        <v>27</v>
      </c>
      <c r="P4575">
        <v>2</v>
      </c>
      <c r="Q4575" t="s">
        <v>31</v>
      </c>
      <c r="R4575">
        <v>1092</v>
      </c>
      <c r="V4575" s="3">
        <f t="shared" si="143"/>
        <v>12.61</v>
      </c>
      <c r="W4575" s="3">
        <f>IF(AND(T4575&lt;&gt;"_U",T4575&lt;&gt;"c",J4575&lt;&gt;9,J4575&lt;&gt;99),IFERROR(VLOOKUP(A4575,'TA Total'!$A$2:$W$10000,18,0),"."),".")</f>
        <v>8661</v>
      </c>
    </row>
    <row r="4576" spans="1:23" x14ac:dyDescent="0.2">
      <c r="A4576" s="1" t="str">
        <f t="shared" si="142"/>
        <v>2023|Hauraki District|Another gender / He ira kÄ“ anÅ</v>
      </c>
      <c r="B4576" t="s">
        <v>20</v>
      </c>
      <c r="C4576" t="s">
        <v>21</v>
      </c>
      <c r="D4576" t="s">
        <v>22</v>
      </c>
      <c r="E4576" t="s">
        <v>23</v>
      </c>
      <c r="F4576">
        <v>2023</v>
      </c>
      <c r="G4576">
        <v>2023</v>
      </c>
      <c r="H4576">
        <v>12</v>
      </c>
      <c r="I4576" t="s">
        <v>90</v>
      </c>
      <c r="J4576">
        <v>4</v>
      </c>
      <c r="K4576" t="s">
        <v>54</v>
      </c>
      <c r="L4576">
        <v>99</v>
      </c>
      <c r="M4576" t="s">
        <v>26</v>
      </c>
      <c r="N4576">
        <v>99</v>
      </c>
      <c r="O4576" t="s">
        <v>27</v>
      </c>
      <c r="P4576">
        <v>3</v>
      </c>
      <c r="Q4576" t="s">
        <v>28</v>
      </c>
      <c r="R4576">
        <v>6</v>
      </c>
      <c r="V4576" s="3">
        <f t="shared" si="143"/>
        <v>12.5</v>
      </c>
      <c r="W4576" s="3">
        <f>IF(AND(T4576&lt;&gt;"_U",T4576&lt;&gt;"c",J4576&lt;&gt;9,J4576&lt;&gt;99),IFERROR(VLOOKUP(A4576,'TA Total'!$A$2:$W$10000,18,0),"."),".")</f>
        <v>48</v>
      </c>
    </row>
    <row r="4577" spans="1:23" x14ac:dyDescent="0.2">
      <c r="A4577" s="1" t="str">
        <f t="shared" si="142"/>
        <v>2023|Hauraki District|Total - gender</v>
      </c>
      <c r="B4577" t="s">
        <v>20</v>
      </c>
      <c r="C4577" t="s">
        <v>21</v>
      </c>
      <c r="D4577" t="s">
        <v>22</v>
      </c>
      <c r="E4577" t="s">
        <v>23</v>
      </c>
      <c r="F4577">
        <v>2023</v>
      </c>
      <c r="G4577">
        <v>2023</v>
      </c>
      <c r="H4577">
        <v>12</v>
      </c>
      <c r="I4577" t="s">
        <v>90</v>
      </c>
      <c r="J4577">
        <v>4</v>
      </c>
      <c r="K4577" t="s">
        <v>54</v>
      </c>
      <c r="L4577">
        <v>99</v>
      </c>
      <c r="M4577" t="s">
        <v>26</v>
      </c>
      <c r="N4577">
        <v>99</v>
      </c>
      <c r="O4577" t="s">
        <v>27</v>
      </c>
      <c r="P4577">
        <v>99</v>
      </c>
      <c r="Q4577" t="s">
        <v>42</v>
      </c>
      <c r="R4577">
        <v>1923</v>
      </c>
      <c r="V4577" s="3">
        <f t="shared" si="143"/>
        <v>11.48</v>
      </c>
      <c r="W4577" s="3">
        <f>IF(AND(T4577&lt;&gt;"_U",T4577&lt;&gt;"c",J4577&lt;&gt;9,J4577&lt;&gt;99),IFERROR(VLOOKUP(A4577,'TA Total'!$A$2:$W$10000,18,0),"."),".")</f>
        <v>16749</v>
      </c>
    </row>
    <row r="4578" spans="1:23" x14ac:dyDescent="0.2">
      <c r="A4578" s="1" t="str">
        <f t="shared" si="142"/>
        <v>2023|Hauraki District|Male / TÄne</v>
      </c>
      <c r="B4578" t="s">
        <v>20</v>
      </c>
      <c r="C4578" t="s">
        <v>21</v>
      </c>
      <c r="D4578" t="s">
        <v>22</v>
      </c>
      <c r="E4578" t="s">
        <v>23</v>
      </c>
      <c r="F4578">
        <v>2023</v>
      </c>
      <c r="G4578">
        <v>2023</v>
      </c>
      <c r="H4578">
        <v>12</v>
      </c>
      <c r="I4578" t="s">
        <v>90</v>
      </c>
      <c r="J4578">
        <v>5</v>
      </c>
      <c r="K4578" t="s">
        <v>33</v>
      </c>
      <c r="L4578">
        <v>99</v>
      </c>
      <c r="M4578" t="s">
        <v>26</v>
      </c>
      <c r="N4578">
        <v>99</v>
      </c>
      <c r="O4578" t="s">
        <v>27</v>
      </c>
      <c r="P4578">
        <v>1</v>
      </c>
      <c r="Q4578" t="s">
        <v>34</v>
      </c>
      <c r="R4578">
        <v>264</v>
      </c>
      <c r="V4578" s="3">
        <f t="shared" si="143"/>
        <v>3.28</v>
      </c>
      <c r="W4578" s="3">
        <f>IF(AND(T4578&lt;&gt;"_U",T4578&lt;&gt;"c",J4578&lt;&gt;9,J4578&lt;&gt;99),IFERROR(VLOOKUP(A4578,'TA Total'!$A$2:$W$10000,18,0),"."),".")</f>
        <v>8040</v>
      </c>
    </row>
    <row r="4579" spans="1:23" x14ac:dyDescent="0.2">
      <c r="A4579" s="1" t="str">
        <f t="shared" si="142"/>
        <v>2023|Hauraki District|Female / Wahine</v>
      </c>
      <c r="B4579" t="s">
        <v>20</v>
      </c>
      <c r="C4579" t="s">
        <v>21</v>
      </c>
      <c r="D4579" t="s">
        <v>22</v>
      </c>
      <c r="E4579" t="s">
        <v>23</v>
      </c>
      <c r="F4579">
        <v>2023</v>
      </c>
      <c r="G4579">
        <v>2023</v>
      </c>
      <c r="H4579">
        <v>12</v>
      </c>
      <c r="I4579" t="s">
        <v>90</v>
      </c>
      <c r="J4579">
        <v>5</v>
      </c>
      <c r="K4579" t="s">
        <v>33</v>
      </c>
      <c r="L4579">
        <v>99</v>
      </c>
      <c r="M4579" t="s">
        <v>26</v>
      </c>
      <c r="N4579">
        <v>99</v>
      </c>
      <c r="O4579" t="s">
        <v>27</v>
      </c>
      <c r="P4579">
        <v>2</v>
      </c>
      <c r="Q4579" t="s">
        <v>31</v>
      </c>
      <c r="R4579">
        <v>888</v>
      </c>
      <c r="V4579" s="3">
        <f t="shared" si="143"/>
        <v>10.25</v>
      </c>
      <c r="W4579" s="3">
        <f>IF(AND(T4579&lt;&gt;"_U",T4579&lt;&gt;"c",J4579&lt;&gt;9,J4579&lt;&gt;99),IFERROR(VLOOKUP(A4579,'TA Total'!$A$2:$W$10000,18,0),"."),".")</f>
        <v>8661</v>
      </c>
    </row>
    <row r="4580" spans="1:23" x14ac:dyDescent="0.2">
      <c r="A4580" s="1" t="str">
        <f t="shared" si="142"/>
        <v>2023|Hauraki District|Another gender / He ira kÄ“ anÅ</v>
      </c>
      <c r="B4580" t="s">
        <v>20</v>
      </c>
      <c r="C4580" t="s">
        <v>21</v>
      </c>
      <c r="D4580" t="s">
        <v>22</v>
      </c>
      <c r="E4580" t="s">
        <v>23</v>
      </c>
      <c r="F4580">
        <v>2023</v>
      </c>
      <c r="G4580">
        <v>2023</v>
      </c>
      <c r="H4580">
        <v>12</v>
      </c>
      <c r="I4580" t="s">
        <v>90</v>
      </c>
      <c r="J4580">
        <v>5</v>
      </c>
      <c r="K4580" t="s">
        <v>33</v>
      </c>
      <c r="L4580">
        <v>99</v>
      </c>
      <c r="M4580" t="s">
        <v>26</v>
      </c>
      <c r="N4580">
        <v>99</v>
      </c>
      <c r="O4580" t="s">
        <v>27</v>
      </c>
      <c r="P4580">
        <v>3</v>
      </c>
      <c r="Q4580" t="s">
        <v>28</v>
      </c>
      <c r="R4580">
        <v>0</v>
      </c>
      <c r="V4580" s="3">
        <f t="shared" si="143"/>
        <v>0</v>
      </c>
      <c r="W4580" s="3">
        <f>IF(AND(T4580&lt;&gt;"_U",T4580&lt;&gt;"c",J4580&lt;&gt;9,J4580&lt;&gt;99),IFERROR(VLOOKUP(A4580,'TA Total'!$A$2:$W$10000,18,0),"."),".")</f>
        <v>48</v>
      </c>
    </row>
    <row r="4581" spans="1:23" x14ac:dyDescent="0.2">
      <c r="A4581" s="1" t="str">
        <f t="shared" si="142"/>
        <v>2023|Hauraki District|Total - gender</v>
      </c>
      <c r="B4581" t="s">
        <v>20</v>
      </c>
      <c r="C4581" t="s">
        <v>21</v>
      </c>
      <c r="D4581" t="s">
        <v>22</v>
      </c>
      <c r="E4581" t="s">
        <v>23</v>
      </c>
      <c r="F4581">
        <v>2023</v>
      </c>
      <c r="G4581">
        <v>2023</v>
      </c>
      <c r="H4581">
        <v>12</v>
      </c>
      <c r="I4581" t="s">
        <v>90</v>
      </c>
      <c r="J4581">
        <v>5</v>
      </c>
      <c r="K4581" t="s">
        <v>33</v>
      </c>
      <c r="L4581">
        <v>99</v>
      </c>
      <c r="M4581" t="s">
        <v>26</v>
      </c>
      <c r="N4581">
        <v>99</v>
      </c>
      <c r="O4581" t="s">
        <v>27</v>
      </c>
      <c r="P4581">
        <v>99</v>
      </c>
      <c r="Q4581" t="s">
        <v>42</v>
      </c>
      <c r="R4581">
        <v>1152</v>
      </c>
      <c r="V4581" s="3">
        <f t="shared" si="143"/>
        <v>6.88</v>
      </c>
      <c r="W4581" s="3">
        <f>IF(AND(T4581&lt;&gt;"_U",T4581&lt;&gt;"c",J4581&lt;&gt;9,J4581&lt;&gt;99),IFERROR(VLOOKUP(A4581,'TA Total'!$A$2:$W$10000,18,0),"."),".")</f>
        <v>16749</v>
      </c>
    </row>
    <row r="4582" spans="1:23" x14ac:dyDescent="0.2">
      <c r="A4582" s="1" t="str">
        <f t="shared" si="142"/>
        <v>2023|Hauraki District|Male / TÄne</v>
      </c>
      <c r="B4582" t="s">
        <v>20</v>
      </c>
      <c r="C4582" t="s">
        <v>21</v>
      </c>
      <c r="D4582" t="s">
        <v>22</v>
      </c>
      <c r="E4582" t="s">
        <v>23</v>
      </c>
      <c r="F4582">
        <v>2023</v>
      </c>
      <c r="G4582">
        <v>2023</v>
      </c>
      <c r="H4582">
        <v>12</v>
      </c>
      <c r="I4582" t="s">
        <v>90</v>
      </c>
      <c r="J4582">
        <v>6</v>
      </c>
      <c r="K4582" t="s">
        <v>52</v>
      </c>
      <c r="L4582">
        <v>99</v>
      </c>
      <c r="M4582" t="s">
        <v>26</v>
      </c>
      <c r="N4582">
        <v>99</v>
      </c>
      <c r="O4582" t="s">
        <v>27</v>
      </c>
      <c r="P4582">
        <v>1</v>
      </c>
      <c r="Q4582" t="s">
        <v>34</v>
      </c>
      <c r="R4582">
        <v>2934</v>
      </c>
      <c r="V4582" s="3">
        <f t="shared" si="143"/>
        <v>36.49</v>
      </c>
      <c r="W4582" s="3">
        <f>IF(AND(T4582&lt;&gt;"_U",T4582&lt;&gt;"c",J4582&lt;&gt;9,J4582&lt;&gt;99),IFERROR(VLOOKUP(A4582,'TA Total'!$A$2:$W$10000,18,0),"."),".")</f>
        <v>8040</v>
      </c>
    </row>
    <row r="4583" spans="1:23" x14ac:dyDescent="0.2">
      <c r="A4583" s="1" t="str">
        <f t="shared" si="142"/>
        <v>2023|Hauraki District|Female / Wahine</v>
      </c>
      <c r="B4583" t="s">
        <v>20</v>
      </c>
      <c r="C4583" t="s">
        <v>21</v>
      </c>
      <c r="D4583" t="s">
        <v>22</v>
      </c>
      <c r="E4583" t="s">
        <v>23</v>
      </c>
      <c r="F4583">
        <v>2023</v>
      </c>
      <c r="G4583">
        <v>2023</v>
      </c>
      <c r="H4583">
        <v>12</v>
      </c>
      <c r="I4583" t="s">
        <v>90</v>
      </c>
      <c r="J4583">
        <v>6</v>
      </c>
      <c r="K4583" t="s">
        <v>52</v>
      </c>
      <c r="L4583">
        <v>99</v>
      </c>
      <c r="M4583" t="s">
        <v>26</v>
      </c>
      <c r="N4583">
        <v>99</v>
      </c>
      <c r="O4583" t="s">
        <v>27</v>
      </c>
      <c r="P4583">
        <v>2</v>
      </c>
      <c r="Q4583" t="s">
        <v>31</v>
      </c>
      <c r="R4583">
        <v>2595</v>
      </c>
      <c r="V4583" s="3">
        <f t="shared" si="143"/>
        <v>29.96</v>
      </c>
      <c r="W4583" s="3">
        <f>IF(AND(T4583&lt;&gt;"_U",T4583&lt;&gt;"c",J4583&lt;&gt;9,J4583&lt;&gt;99),IFERROR(VLOOKUP(A4583,'TA Total'!$A$2:$W$10000,18,0),"."),".")</f>
        <v>8661</v>
      </c>
    </row>
    <row r="4584" spans="1:23" x14ac:dyDescent="0.2">
      <c r="A4584" s="1" t="str">
        <f t="shared" si="142"/>
        <v>2023|Hauraki District|Another gender / He ira kÄ“ anÅ</v>
      </c>
      <c r="B4584" t="s">
        <v>20</v>
      </c>
      <c r="C4584" t="s">
        <v>21</v>
      </c>
      <c r="D4584" t="s">
        <v>22</v>
      </c>
      <c r="E4584" t="s">
        <v>23</v>
      </c>
      <c r="F4584">
        <v>2023</v>
      </c>
      <c r="G4584">
        <v>2023</v>
      </c>
      <c r="H4584">
        <v>12</v>
      </c>
      <c r="I4584" t="s">
        <v>90</v>
      </c>
      <c r="J4584">
        <v>6</v>
      </c>
      <c r="K4584" t="s">
        <v>52</v>
      </c>
      <c r="L4584">
        <v>99</v>
      </c>
      <c r="M4584" t="s">
        <v>26</v>
      </c>
      <c r="N4584">
        <v>99</v>
      </c>
      <c r="O4584" t="s">
        <v>27</v>
      </c>
      <c r="P4584">
        <v>3</v>
      </c>
      <c r="Q4584" t="s">
        <v>28</v>
      </c>
      <c r="R4584">
        <v>33</v>
      </c>
      <c r="V4584" s="3">
        <f t="shared" si="143"/>
        <v>68.75</v>
      </c>
      <c r="W4584" s="3">
        <f>IF(AND(T4584&lt;&gt;"_U",T4584&lt;&gt;"c",J4584&lt;&gt;9,J4584&lt;&gt;99),IFERROR(VLOOKUP(A4584,'TA Total'!$A$2:$W$10000,18,0),"."),".")</f>
        <v>48</v>
      </c>
    </row>
    <row r="4585" spans="1:23" x14ac:dyDescent="0.2">
      <c r="A4585" s="1" t="str">
        <f t="shared" si="142"/>
        <v>2023|Hauraki District|Total - gender</v>
      </c>
      <c r="B4585" t="s">
        <v>20</v>
      </c>
      <c r="C4585" t="s">
        <v>21</v>
      </c>
      <c r="D4585" t="s">
        <v>22</v>
      </c>
      <c r="E4585" t="s">
        <v>23</v>
      </c>
      <c r="F4585">
        <v>2023</v>
      </c>
      <c r="G4585">
        <v>2023</v>
      </c>
      <c r="H4585">
        <v>12</v>
      </c>
      <c r="I4585" t="s">
        <v>90</v>
      </c>
      <c r="J4585">
        <v>6</v>
      </c>
      <c r="K4585" t="s">
        <v>52</v>
      </c>
      <c r="L4585">
        <v>99</v>
      </c>
      <c r="M4585" t="s">
        <v>26</v>
      </c>
      <c r="N4585">
        <v>99</v>
      </c>
      <c r="O4585" t="s">
        <v>27</v>
      </c>
      <c r="P4585">
        <v>99</v>
      </c>
      <c r="Q4585" t="s">
        <v>42</v>
      </c>
      <c r="R4585">
        <v>5562</v>
      </c>
      <c r="V4585" s="3">
        <f t="shared" si="143"/>
        <v>33.21</v>
      </c>
      <c r="W4585" s="3">
        <f>IF(AND(T4585&lt;&gt;"_U",T4585&lt;&gt;"c",J4585&lt;&gt;9,J4585&lt;&gt;99),IFERROR(VLOOKUP(A4585,'TA Total'!$A$2:$W$10000,18,0),"."),".")</f>
        <v>16749</v>
      </c>
    </row>
    <row r="4586" spans="1:23" x14ac:dyDescent="0.2">
      <c r="A4586" s="1" t="str">
        <f t="shared" si="142"/>
        <v>2023|Hauraki District|Male / TÄne</v>
      </c>
      <c r="B4586" t="s">
        <v>20</v>
      </c>
      <c r="C4586" t="s">
        <v>21</v>
      </c>
      <c r="D4586" t="s">
        <v>22</v>
      </c>
      <c r="E4586" t="s">
        <v>23</v>
      </c>
      <c r="F4586">
        <v>2023</v>
      </c>
      <c r="G4586">
        <v>2023</v>
      </c>
      <c r="H4586">
        <v>12</v>
      </c>
      <c r="I4586" t="s">
        <v>90</v>
      </c>
      <c r="J4586">
        <v>9</v>
      </c>
      <c r="K4586" t="s">
        <v>25</v>
      </c>
      <c r="L4586">
        <v>99</v>
      </c>
      <c r="M4586" t="s">
        <v>26</v>
      </c>
      <c r="N4586">
        <v>99</v>
      </c>
      <c r="O4586" t="s">
        <v>27</v>
      </c>
      <c r="P4586">
        <v>1</v>
      </c>
      <c r="Q4586" t="s">
        <v>34</v>
      </c>
      <c r="R4586">
        <v>468</v>
      </c>
      <c r="V4586" s="3" t="str">
        <f t="shared" si="143"/>
        <v>.</v>
      </c>
      <c r="W4586" s="3" t="str">
        <f>IF(AND(T4586&lt;&gt;"_U",T4586&lt;&gt;"c",J4586&lt;&gt;9,J4586&lt;&gt;99),IFERROR(VLOOKUP(A4586,'TA Total'!$A$2:$W$10000,18,0),"."),".")</f>
        <v>.</v>
      </c>
    </row>
    <row r="4587" spans="1:23" x14ac:dyDescent="0.2">
      <c r="A4587" s="1" t="str">
        <f t="shared" si="142"/>
        <v>2023|Hauraki District|Female / Wahine</v>
      </c>
      <c r="B4587" t="s">
        <v>20</v>
      </c>
      <c r="C4587" t="s">
        <v>21</v>
      </c>
      <c r="D4587" t="s">
        <v>22</v>
      </c>
      <c r="E4587" t="s">
        <v>23</v>
      </c>
      <c r="F4587">
        <v>2023</v>
      </c>
      <c r="G4587">
        <v>2023</v>
      </c>
      <c r="H4587">
        <v>12</v>
      </c>
      <c r="I4587" t="s">
        <v>90</v>
      </c>
      <c r="J4587">
        <v>9</v>
      </c>
      <c r="K4587" t="s">
        <v>25</v>
      </c>
      <c r="L4587">
        <v>99</v>
      </c>
      <c r="M4587" t="s">
        <v>26</v>
      </c>
      <c r="N4587">
        <v>99</v>
      </c>
      <c r="O4587" t="s">
        <v>27</v>
      </c>
      <c r="P4587">
        <v>2</v>
      </c>
      <c r="Q4587" t="s">
        <v>31</v>
      </c>
      <c r="R4587">
        <v>300</v>
      </c>
      <c r="V4587" s="3" t="str">
        <f t="shared" si="143"/>
        <v>.</v>
      </c>
      <c r="W4587" s="3" t="str">
        <f>IF(AND(T4587&lt;&gt;"_U",T4587&lt;&gt;"c",J4587&lt;&gt;9,J4587&lt;&gt;99),IFERROR(VLOOKUP(A4587,'TA Total'!$A$2:$W$10000,18,0),"."),".")</f>
        <v>.</v>
      </c>
    </row>
    <row r="4588" spans="1:23" x14ac:dyDescent="0.2">
      <c r="A4588" s="1" t="str">
        <f t="shared" si="142"/>
        <v>2023|Hauraki District|Another gender / He ira kÄ“ anÅ</v>
      </c>
      <c r="B4588" t="s">
        <v>20</v>
      </c>
      <c r="C4588" t="s">
        <v>21</v>
      </c>
      <c r="D4588" t="s">
        <v>22</v>
      </c>
      <c r="E4588" t="s">
        <v>23</v>
      </c>
      <c r="F4588">
        <v>2023</v>
      </c>
      <c r="G4588">
        <v>2023</v>
      </c>
      <c r="H4588">
        <v>12</v>
      </c>
      <c r="I4588" t="s">
        <v>90</v>
      </c>
      <c r="J4588">
        <v>9</v>
      </c>
      <c r="K4588" t="s">
        <v>25</v>
      </c>
      <c r="L4588">
        <v>99</v>
      </c>
      <c r="M4588" t="s">
        <v>26</v>
      </c>
      <c r="N4588">
        <v>99</v>
      </c>
      <c r="O4588" t="s">
        <v>27</v>
      </c>
      <c r="P4588">
        <v>3</v>
      </c>
      <c r="Q4588" t="s">
        <v>28</v>
      </c>
      <c r="R4588">
        <v>9</v>
      </c>
      <c r="V4588" s="3" t="str">
        <f t="shared" si="143"/>
        <v>.</v>
      </c>
      <c r="W4588" s="3" t="str">
        <f>IF(AND(T4588&lt;&gt;"_U",T4588&lt;&gt;"c",J4588&lt;&gt;9,J4588&lt;&gt;99),IFERROR(VLOOKUP(A4588,'TA Total'!$A$2:$W$10000,18,0),"."),".")</f>
        <v>.</v>
      </c>
    </row>
    <row r="4589" spans="1:23" x14ac:dyDescent="0.2">
      <c r="A4589" s="1" t="str">
        <f t="shared" si="142"/>
        <v>2023|Hauraki District|Total - gender</v>
      </c>
      <c r="B4589" t="s">
        <v>20</v>
      </c>
      <c r="C4589" t="s">
        <v>21</v>
      </c>
      <c r="D4589" t="s">
        <v>22</v>
      </c>
      <c r="E4589" t="s">
        <v>23</v>
      </c>
      <c r="F4589">
        <v>2023</v>
      </c>
      <c r="G4589">
        <v>2023</v>
      </c>
      <c r="H4589">
        <v>12</v>
      </c>
      <c r="I4589" t="s">
        <v>90</v>
      </c>
      <c r="J4589">
        <v>9</v>
      </c>
      <c r="K4589" t="s">
        <v>25</v>
      </c>
      <c r="L4589">
        <v>99</v>
      </c>
      <c r="M4589" t="s">
        <v>26</v>
      </c>
      <c r="N4589">
        <v>99</v>
      </c>
      <c r="O4589" t="s">
        <v>27</v>
      </c>
      <c r="P4589">
        <v>99</v>
      </c>
      <c r="Q4589" t="s">
        <v>42</v>
      </c>
      <c r="R4589">
        <v>780</v>
      </c>
      <c r="V4589" s="3" t="str">
        <f t="shared" si="143"/>
        <v>.</v>
      </c>
      <c r="W4589" s="3" t="str">
        <f>IF(AND(T4589&lt;&gt;"_U",T4589&lt;&gt;"c",J4589&lt;&gt;9,J4589&lt;&gt;99),IFERROR(VLOOKUP(A4589,'TA Total'!$A$2:$W$10000,18,0),"."),".")</f>
        <v>.</v>
      </c>
    </row>
    <row r="4590" spans="1:23" x14ac:dyDescent="0.2">
      <c r="A4590" s="1" t="str">
        <f t="shared" si="142"/>
        <v>2023|Hauraki District|Male / TÄne</v>
      </c>
      <c r="B4590" t="s">
        <v>20</v>
      </c>
      <c r="C4590" t="s">
        <v>21</v>
      </c>
      <c r="D4590" t="s">
        <v>22</v>
      </c>
      <c r="E4590" t="s">
        <v>23</v>
      </c>
      <c r="F4590">
        <v>2023</v>
      </c>
      <c r="G4590">
        <v>2023</v>
      </c>
      <c r="H4590">
        <v>12</v>
      </c>
      <c r="I4590" t="s">
        <v>90</v>
      </c>
      <c r="J4590">
        <v>77</v>
      </c>
      <c r="K4590" t="s">
        <v>49</v>
      </c>
      <c r="L4590">
        <v>99</v>
      </c>
      <c r="M4590" t="s">
        <v>26</v>
      </c>
      <c r="N4590">
        <v>99</v>
      </c>
      <c r="O4590" t="s">
        <v>27</v>
      </c>
      <c r="P4590">
        <v>1</v>
      </c>
      <c r="Q4590" t="s">
        <v>34</v>
      </c>
      <c r="R4590">
        <v>8040</v>
      </c>
      <c r="V4590" s="3">
        <f t="shared" si="143"/>
        <v>100</v>
      </c>
      <c r="W4590" s="3">
        <f>IF(AND(T4590&lt;&gt;"_U",T4590&lt;&gt;"c",J4590&lt;&gt;9,J4590&lt;&gt;99),IFERROR(VLOOKUP(A4590,'TA Total'!$A$2:$W$10000,18,0),"."),".")</f>
        <v>8040</v>
      </c>
    </row>
    <row r="4591" spans="1:23" x14ac:dyDescent="0.2">
      <c r="A4591" s="1" t="str">
        <f t="shared" si="142"/>
        <v>2023|Hauraki District|Female / Wahine</v>
      </c>
      <c r="B4591" t="s">
        <v>20</v>
      </c>
      <c r="C4591" t="s">
        <v>21</v>
      </c>
      <c r="D4591" t="s">
        <v>22</v>
      </c>
      <c r="E4591" t="s">
        <v>23</v>
      </c>
      <c r="F4591">
        <v>2023</v>
      </c>
      <c r="G4591">
        <v>2023</v>
      </c>
      <c r="H4591">
        <v>12</v>
      </c>
      <c r="I4591" t="s">
        <v>90</v>
      </c>
      <c r="J4591">
        <v>77</v>
      </c>
      <c r="K4591" t="s">
        <v>49</v>
      </c>
      <c r="L4591">
        <v>99</v>
      </c>
      <c r="M4591" t="s">
        <v>26</v>
      </c>
      <c r="N4591">
        <v>99</v>
      </c>
      <c r="O4591" t="s">
        <v>27</v>
      </c>
      <c r="P4591">
        <v>2</v>
      </c>
      <c r="Q4591" t="s">
        <v>31</v>
      </c>
      <c r="R4591">
        <v>8661</v>
      </c>
      <c r="V4591" s="3">
        <f t="shared" si="143"/>
        <v>100</v>
      </c>
      <c r="W4591" s="3">
        <f>IF(AND(T4591&lt;&gt;"_U",T4591&lt;&gt;"c",J4591&lt;&gt;9,J4591&lt;&gt;99),IFERROR(VLOOKUP(A4591,'TA Total'!$A$2:$W$10000,18,0),"."),".")</f>
        <v>8661</v>
      </c>
    </row>
    <row r="4592" spans="1:23" x14ac:dyDescent="0.2">
      <c r="A4592" s="1" t="str">
        <f t="shared" si="142"/>
        <v>2023|Hauraki District|Another gender / He ira kÄ“ anÅ</v>
      </c>
      <c r="B4592" t="s">
        <v>20</v>
      </c>
      <c r="C4592" t="s">
        <v>21</v>
      </c>
      <c r="D4592" t="s">
        <v>22</v>
      </c>
      <c r="E4592" t="s">
        <v>23</v>
      </c>
      <c r="F4592">
        <v>2023</v>
      </c>
      <c r="G4592">
        <v>2023</v>
      </c>
      <c r="H4592">
        <v>12</v>
      </c>
      <c r="I4592" t="s">
        <v>90</v>
      </c>
      <c r="J4592">
        <v>77</v>
      </c>
      <c r="K4592" t="s">
        <v>49</v>
      </c>
      <c r="L4592">
        <v>99</v>
      </c>
      <c r="M4592" t="s">
        <v>26</v>
      </c>
      <c r="N4592">
        <v>99</v>
      </c>
      <c r="O4592" t="s">
        <v>27</v>
      </c>
      <c r="P4592">
        <v>3</v>
      </c>
      <c r="Q4592" t="s">
        <v>28</v>
      </c>
      <c r="R4592">
        <v>48</v>
      </c>
      <c r="V4592" s="3">
        <f t="shared" si="143"/>
        <v>100</v>
      </c>
      <c r="W4592" s="3">
        <f>IF(AND(T4592&lt;&gt;"_U",T4592&lt;&gt;"c",J4592&lt;&gt;9,J4592&lt;&gt;99),IFERROR(VLOOKUP(A4592,'TA Total'!$A$2:$W$10000,18,0),"."),".")</f>
        <v>48</v>
      </c>
    </row>
    <row r="4593" spans="1:23" x14ac:dyDescent="0.2">
      <c r="A4593" s="1" t="str">
        <f t="shared" si="142"/>
        <v>2023|Hauraki District|Total - gender</v>
      </c>
      <c r="B4593" t="s">
        <v>20</v>
      </c>
      <c r="C4593" t="s">
        <v>21</v>
      </c>
      <c r="D4593" t="s">
        <v>22</v>
      </c>
      <c r="E4593" t="s">
        <v>23</v>
      </c>
      <c r="F4593">
        <v>2023</v>
      </c>
      <c r="G4593">
        <v>2023</v>
      </c>
      <c r="H4593">
        <v>12</v>
      </c>
      <c r="I4593" t="s">
        <v>90</v>
      </c>
      <c r="J4593">
        <v>77</v>
      </c>
      <c r="K4593" t="s">
        <v>49</v>
      </c>
      <c r="L4593">
        <v>99</v>
      </c>
      <c r="M4593" t="s">
        <v>26</v>
      </c>
      <c r="N4593">
        <v>99</v>
      </c>
      <c r="O4593" t="s">
        <v>27</v>
      </c>
      <c r="P4593">
        <v>99</v>
      </c>
      <c r="Q4593" t="s">
        <v>42</v>
      </c>
      <c r="R4593">
        <v>16749</v>
      </c>
      <c r="V4593" s="3">
        <f t="shared" si="143"/>
        <v>100</v>
      </c>
      <c r="W4593" s="3">
        <f>IF(AND(T4593&lt;&gt;"_U",T4593&lt;&gt;"c",J4593&lt;&gt;9,J4593&lt;&gt;99),IFERROR(VLOOKUP(A4593,'TA Total'!$A$2:$W$10000,18,0),"."),".")</f>
        <v>16749</v>
      </c>
    </row>
    <row r="4594" spans="1:23" x14ac:dyDescent="0.2">
      <c r="A4594" s="1" t="str">
        <f t="shared" si="142"/>
        <v>2023|Hauraki District|Male / TÄne</v>
      </c>
      <c r="B4594" t="s">
        <v>20</v>
      </c>
      <c r="C4594" t="s">
        <v>21</v>
      </c>
      <c r="D4594" t="s">
        <v>22</v>
      </c>
      <c r="E4594" t="s">
        <v>23</v>
      </c>
      <c r="F4594">
        <v>2023</v>
      </c>
      <c r="G4594">
        <v>2023</v>
      </c>
      <c r="H4594">
        <v>12</v>
      </c>
      <c r="I4594" t="s">
        <v>90</v>
      </c>
      <c r="J4594">
        <v>99</v>
      </c>
      <c r="K4594" t="s">
        <v>47</v>
      </c>
      <c r="L4594">
        <v>99</v>
      </c>
      <c r="M4594" t="s">
        <v>26</v>
      </c>
      <c r="N4594">
        <v>99</v>
      </c>
      <c r="O4594" t="s">
        <v>27</v>
      </c>
      <c r="P4594">
        <v>1</v>
      </c>
      <c r="Q4594" t="s">
        <v>34</v>
      </c>
      <c r="R4594">
        <v>8511</v>
      </c>
      <c r="V4594" s="3" t="str">
        <f t="shared" si="143"/>
        <v>.</v>
      </c>
      <c r="W4594" s="3" t="str">
        <f>IF(AND(T4594&lt;&gt;"_U",T4594&lt;&gt;"c",J4594&lt;&gt;9,J4594&lt;&gt;99),IFERROR(VLOOKUP(A4594,'TA Total'!$A$2:$W$10000,18,0),"."),".")</f>
        <v>.</v>
      </c>
    </row>
    <row r="4595" spans="1:23" x14ac:dyDescent="0.2">
      <c r="A4595" s="1" t="str">
        <f t="shared" si="142"/>
        <v>2023|Hauraki District|Female / Wahine</v>
      </c>
      <c r="B4595" t="s">
        <v>20</v>
      </c>
      <c r="C4595" t="s">
        <v>21</v>
      </c>
      <c r="D4595" t="s">
        <v>22</v>
      </c>
      <c r="E4595" t="s">
        <v>23</v>
      </c>
      <c r="F4595">
        <v>2023</v>
      </c>
      <c r="G4595">
        <v>2023</v>
      </c>
      <c r="H4595">
        <v>12</v>
      </c>
      <c r="I4595" t="s">
        <v>90</v>
      </c>
      <c r="J4595">
        <v>99</v>
      </c>
      <c r="K4595" t="s">
        <v>47</v>
      </c>
      <c r="L4595">
        <v>99</v>
      </c>
      <c r="M4595" t="s">
        <v>26</v>
      </c>
      <c r="N4595">
        <v>99</v>
      </c>
      <c r="O4595" t="s">
        <v>27</v>
      </c>
      <c r="P4595">
        <v>2</v>
      </c>
      <c r="Q4595" t="s">
        <v>31</v>
      </c>
      <c r="R4595">
        <v>8961</v>
      </c>
      <c r="V4595" s="3" t="str">
        <f t="shared" si="143"/>
        <v>.</v>
      </c>
      <c r="W4595" s="3" t="str">
        <f>IF(AND(T4595&lt;&gt;"_U",T4595&lt;&gt;"c",J4595&lt;&gt;9,J4595&lt;&gt;99),IFERROR(VLOOKUP(A4595,'TA Total'!$A$2:$W$10000,18,0),"."),".")</f>
        <v>.</v>
      </c>
    </row>
    <row r="4596" spans="1:23" x14ac:dyDescent="0.2">
      <c r="A4596" s="1" t="str">
        <f t="shared" si="142"/>
        <v>2023|Hauraki District|Another gender / He ira kÄ“ anÅ</v>
      </c>
      <c r="B4596" t="s">
        <v>20</v>
      </c>
      <c r="C4596" t="s">
        <v>21</v>
      </c>
      <c r="D4596" t="s">
        <v>22</v>
      </c>
      <c r="E4596" t="s">
        <v>23</v>
      </c>
      <c r="F4596">
        <v>2023</v>
      </c>
      <c r="G4596">
        <v>2023</v>
      </c>
      <c r="H4596">
        <v>12</v>
      </c>
      <c r="I4596" t="s">
        <v>90</v>
      </c>
      <c r="J4596">
        <v>99</v>
      </c>
      <c r="K4596" t="s">
        <v>47</v>
      </c>
      <c r="L4596">
        <v>99</v>
      </c>
      <c r="M4596" t="s">
        <v>26</v>
      </c>
      <c r="N4596">
        <v>99</v>
      </c>
      <c r="O4596" t="s">
        <v>27</v>
      </c>
      <c r="P4596">
        <v>3</v>
      </c>
      <c r="Q4596" t="s">
        <v>28</v>
      </c>
      <c r="R4596">
        <v>57</v>
      </c>
      <c r="V4596" s="3" t="str">
        <f t="shared" si="143"/>
        <v>.</v>
      </c>
      <c r="W4596" s="3" t="str">
        <f>IF(AND(T4596&lt;&gt;"_U",T4596&lt;&gt;"c",J4596&lt;&gt;9,J4596&lt;&gt;99),IFERROR(VLOOKUP(A4596,'TA Total'!$A$2:$W$10000,18,0),"."),".")</f>
        <v>.</v>
      </c>
    </row>
    <row r="4597" spans="1:23" x14ac:dyDescent="0.2">
      <c r="A4597" s="1" t="str">
        <f t="shared" si="142"/>
        <v>2023|Hauraki District|Total - gender</v>
      </c>
      <c r="B4597" t="s">
        <v>20</v>
      </c>
      <c r="C4597" t="s">
        <v>21</v>
      </c>
      <c r="D4597" t="s">
        <v>22</v>
      </c>
      <c r="E4597" t="s">
        <v>23</v>
      </c>
      <c r="F4597">
        <v>2023</v>
      </c>
      <c r="G4597">
        <v>2023</v>
      </c>
      <c r="H4597">
        <v>12</v>
      </c>
      <c r="I4597" t="s">
        <v>90</v>
      </c>
      <c r="J4597">
        <v>99</v>
      </c>
      <c r="K4597" t="s">
        <v>47</v>
      </c>
      <c r="L4597">
        <v>99</v>
      </c>
      <c r="M4597" t="s">
        <v>26</v>
      </c>
      <c r="N4597">
        <v>99</v>
      </c>
      <c r="O4597" t="s">
        <v>27</v>
      </c>
      <c r="P4597">
        <v>99</v>
      </c>
      <c r="Q4597" t="s">
        <v>42</v>
      </c>
      <c r="R4597">
        <v>17529</v>
      </c>
      <c r="V4597" s="3" t="str">
        <f t="shared" si="143"/>
        <v>.</v>
      </c>
      <c r="W4597" s="3" t="str">
        <f>IF(AND(T4597&lt;&gt;"_U",T4597&lt;&gt;"c",J4597&lt;&gt;9,J4597&lt;&gt;99),IFERROR(VLOOKUP(A4597,'TA Total'!$A$2:$W$10000,18,0),"."),".")</f>
        <v>.</v>
      </c>
    </row>
    <row r="4598" spans="1:23" x14ac:dyDescent="0.2">
      <c r="A4598" s="1" t="str">
        <f t="shared" si="142"/>
        <v>2023|Waikato District|Male / TÄne</v>
      </c>
      <c r="B4598" t="s">
        <v>20</v>
      </c>
      <c r="C4598" t="s">
        <v>21</v>
      </c>
      <c r="D4598" t="s">
        <v>22</v>
      </c>
      <c r="E4598" t="s">
        <v>23</v>
      </c>
      <c r="F4598">
        <v>2023</v>
      </c>
      <c r="G4598">
        <v>2023</v>
      </c>
      <c r="H4598">
        <v>13</v>
      </c>
      <c r="I4598" t="s">
        <v>59</v>
      </c>
      <c r="J4598">
        <v>1</v>
      </c>
      <c r="K4598" t="s">
        <v>30</v>
      </c>
      <c r="L4598">
        <v>99</v>
      </c>
      <c r="M4598" t="s">
        <v>26</v>
      </c>
      <c r="N4598">
        <v>99</v>
      </c>
      <c r="O4598" t="s">
        <v>27</v>
      </c>
      <c r="P4598">
        <v>1</v>
      </c>
      <c r="Q4598" t="s">
        <v>34</v>
      </c>
      <c r="R4598">
        <v>15495</v>
      </c>
      <c r="V4598" s="3">
        <f t="shared" si="143"/>
        <v>48.89</v>
      </c>
      <c r="W4598" s="3">
        <f>IF(AND(T4598&lt;&gt;"_U",T4598&lt;&gt;"c",J4598&lt;&gt;9,J4598&lt;&gt;99),IFERROR(VLOOKUP(A4598,'TA Total'!$A$2:$W$10000,18,0),"."),".")</f>
        <v>31695</v>
      </c>
    </row>
    <row r="4599" spans="1:23" x14ac:dyDescent="0.2">
      <c r="A4599" s="1" t="str">
        <f t="shared" si="142"/>
        <v>2023|Waikato District|Female / Wahine</v>
      </c>
      <c r="B4599" t="s">
        <v>20</v>
      </c>
      <c r="C4599" t="s">
        <v>21</v>
      </c>
      <c r="D4599" t="s">
        <v>22</v>
      </c>
      <c r="E4599" t="s">
        <v>23</v>
      </c>
      <c r="F4599">
        <v>2023</v>
      </c>
      <c r="G4599">
        <v>2023</v>
      </c>
      <c r="H4599">
        <v>13</v>
      </c>
      <c r="I4599" t="s">
        <v>59</v>
      </c>
      <c r="J4599">
        <v>1</v>
      </c>
      <c r="K4599" t="s">
        <v>30</v>
      </c>
      <c r="L4599">
        <v>99</v>
      </c>
      <c r="M4599" t="s">
        <v>26</v>
      </c>
      <c r="N4599">
        <v>99</v>
      </c>
      <c r="O4599" t="s">
        <v>27</v>
      </c>
      <c r="P4599">
        <v>2</v>
      </c>
      <c r="Q4599" t="s">
        <v>31</v>
      </c>
      <c r="R4599">
        <v>15408</v>
      </c>
      <c r="V4599" s="3">
        <f t="shared" si="143"/>
        <v>48.01</v>
      </c>
      <c r="W4599" s="3">
        <f>IF(AND(T4599&lt;&gt;"_U",T4599&lt;&gt;"c",J4599&lt;&gt;9,J4599&lt;&gt;99),IFERROR(VLOOKUP(A4599,'TA Total'!$A$2:$W$10000,18,0),"."),".")</f>
        <v>32091</v>
      </c>
    </row>
    <row r="4600" spans="1:23" x14ac:dyDescent="0.2">
      <c r="A4600" s="1" t="str">
        <f t="shared" si="142"/>
        <v>2023|Waikato District|Another gender / He ira kÄ“ anÅ</v>
      </c>
      <c r="B4600" t="s">
        <v>20</v>
      </c>
      <c r="C4600" t="s">
        <v>21</v>
      </c>
      <c r="D4600" t="s">
        <v>22</v>
      </c>
      <c r="E4600" t="s">
        <v>23</v>
      </c>
      <c r="F4600">
        <v>2023</v>
      </c>
      <c r="G4600">
        <v>2023</v>
      </c>
      <c r="H4600">
        <v>13</v>
      </c>
      <c r="I4600" t="s">
        <v>59</v>
      </c>
      <c r="J4600">
        <v>1</v>
      </c>
      <c r="K4600" t="s">
        <v>30</v>
      </c>
      <c r="L4600">
        <v>99</v>
      </c>
      <c r="M4600" t="s">
        <v>26</v>
      </c>
      <c r="N4600">
        <v>99</v>
      </c>
      <c r="O4600" t="s">
        <v>27</v>
      </c>
      <c r="P4600">
        <v>3</v>
      </c>
      <c r="Q4600" t="s">
        <v>28</v>
      </c>
      <c r="R4600">
        <v>30</v>
      </c>
      <c r="V4600" s="3">
        <f t="shared" si="143"/>
        <v>18.18</v>
      </c>
      <c r="W4600" s="3">
        <f>IF(AND(T4600&lt;&gt;"_U",T4600&lt;&gt;"c",J4600&lt;&gt;9,J4600&lt;&gt;99),IFERROR(VLOOKUP(A4600,'TA Total'!$A$2:$W$10000,18,0),"."),".")</f>
        <v>165</v>
      </c>
    </row>
    <row r="4601" spans="1:23" x14ac:dyDescent="0.2">
      <c r="A4601" s="1" t="str">
        <f t="shared" si="142"/>
        <v>2023|Waikato District|Total - gender</v>
      </c>
      <c r="B4601" t="s">
        <v>20</v>
      </c>
      <c r="C4601" t="s">
        <v>21</v>
      </c>
      <c r="D4601" t="s">
        <v>22</v>
      </c>
      <c r="E4601" t="s">
        <v>23</v>
      </c>
      <c r="F4601">
        <v>2023</v>
      </c>
      <c r="G4601">
        <v>2023</v>
      </c>
      <c r="H4601">
        <v>13</v>
      </c>
      <c r="I4601" t="s">
        <v>59</v>
      </c>
      <c r="J4601">
        <v>1</v>
      </c>
      <c r="K4601" t="s">
        <v>30</v>
      </c>
      <c r="L4601">
        <v>99</v>
      </c>
      <c r="M4601" t="s">
        <v>26</v>
      </c>
      <c r="N4601">
        <v>99</v>
      </c>
      <c r="O4601" t="s">
        <v>27</v>
      </c>
      <c r="P4601">
        <v>99</v>
      </c>
      <c r="Q4601" t="s">
        <v>42</v>
      </c>
      <c r="R4601">
        <v>30933</v>
      </c>
      <c r="V4601" s="3">
        <f t="shared" si="143"/>
        <v>48.37</v>
      </c>
      <c r="W4601" s="3">
        <f>IF(AND(T4601&lt;&gt;"_U",T4601&lt;&gt;"c",J4601&lt;&gt;9,J4601&lt;&gt;99),IFERROR(VLOOKUP(A4601,'TA Total'!$A$2:$W$10000,18,0),"."),".")</f>
        <v>63945</v>
      </c>
    </row>
    <row r="4602" spans="1:23" x14ac:dyDescent="0.2">
      <c r="A4602" s="1" t="str">
        <f t="shared" si="142"/>
        <v>2023|Waikato District|Male / TÄne</v>
      </c>
      <c r="B4602" t="s">
        <v>20</v>
      </c>
      <c r="C4602" t="s">
        <v>21</v>
      </c>
      <c r="D4602" t="s">
        <v>22</v>
      </c>
      <c r="E4602" t="s">
        <v>23</v>
      </c>
      <c r="F4602">
        <v>2023</v>
      </c>
      <c r="G4602">
        <v>2023</v>
      </c>
      <c r="H4602">
        <v>13</v>
      </c>
      <c r="I4602" t="s">
        <v>59</v>
      </c>
      <c r="J4602">
        <v>2</v>
      </c>
      <c r="K4602" t="s">
        <v>41</v>
      </c>
      <c r="L4602">
        <v>99</v>
      </c>
      <c r="M4602" t="s">
        <v>26</v>
      </c>
      <c r="N4602">
        <v>99</v>
      </c>
      <c r="O4602" t="s">
        <v>27</v>
      </c>
      <c r="P4602">
        <v>1</v>
      </c>
      <c r="Q4602" t="s">
        <v>34</v>
      </c>
      <c r="R4602">
        <v>18</v>
      </c>
      <c r="V4602" s="3">
        <f t="shared" si="143"/>
        <v>0.06</v>
      </c>
      <c r="W4602" s="3">
        <f>IF(AND(T4602&lt;&gt;"_U",T4602&lt;&gt;"c",J4602&lt;&gt;9,J4602&lt;&gt;99),IFERROR(VLOOKUP(A4602,'TA Total'!$A$2:$W$10000,18,0),"."),".")</f>
        <v>31695</v>
      </c>
    </row>
    <row r="4603" spans="1:23" x14ac:dyDescent="0.2">
      <c r="A4603" s="1" t="str">
        <f t="shared" si="142"/>
        <v>2023|Waikato District|Female / Wahine</v>
      </c>
      <c r="B4603" t="s">
        <v>20</v>
      </c>
      <c r="C4603" t="s">
        <v>21</v>
      </c>
      <c r="D4603" t="s">
        <v>22</v>
      </c>
      <c r="E4603" t="s">
        <v>23</v>
      </c>
      <c r="F4603">
        <v>2023</v>
      </c>
      <c r="G4603">
        <v>2023</v>
      </c>
      <c r="H4603">
        <v>13</v>
      </c>
      <c r="I4603" t="s">
        <v>59</v>
      </c>
      <c r="J4603">
        <v>2</v>
      </c>
      <c r="K4603" t="s">
        <v>41</v>
      </c>
      <c r="L4603">
        <v>99</v>
      </c>
      <c r="M4603" t="s">
        <v>26</v>
      </c>
      <c r="N4603">
        <v>99</v>
      </c>
      <c r="O4603" t="s">
        <v>27</v>
      </c>
      <c r="P4603">
        <v>2</v>
      </c>
      <c r="Q4603" t="s">
        <v>31</v>
      </c>
      <c r="R4603">
        <v>39</v>
      </c>
      <c r="V4603" s="3">
        <f t="shared" si="143"/>
        <v>0.12</v>
      </c>
      <c r="W4603" s="3">
        <f>IF(AND(T4603&lt;&gt;"_U",T4603&lt;&gt;"c",J4603&lt;&gt;9,J4603&lt;&gt;99),IFERROR(VLOOKUP(A4603,'TA Total'!$A$2:$W$10000,18,0),"."),".")</f>
        <v>32091</v>
      </c>
    </row>
    <row r="4604" spans="1:23" x14ac:dyDescent="0.2">
      <c r="A4604" s="1" t="str">
        <f t="shared" si="142"/>
        <v>2023|Waikato District|Another gender / He ira kÄ“ anÅ</v>
      </c>
      <c r="B4604" t="s">
        <v>20</v>
      </c>
      <c r="C4604" t="s">
        <v>21</v>
      </c>
      <c r="D4604" t="s">
        <v>22</v>
      </c>
      <c r="E4604" t="s">
        <v>23</v>
      </c>
      <c r="F4604">
        <v>2023</v>
      </c>
      <c r="G4604">
        <v>2023</v>
      </c>
      <c r="H4604">
        <v>13</v>
      </c>
      <c r="I4604" t="s">
        <v>59</v>
      </c>
      <c r="J4604">
        <v>2</v>
      </c>
      <c r="K4604" t="s">
        <v>41</v>
      </c>
      <c r="L4604">
        <v>99</v>
      </c>
      <c r="M4604" t="s">
        <v>26</v>
      </c>
      <c r="N4604">
        <v>99</v>
      </c>
      <c r="O4604" t="s">
        <v>27</v>
      </c>
      <c r="P4604">
        <v>3</v>
      </c>
      <c r="Q4604" t="s">
        <v>28</v>
      </c>
      <c r="R4604">
        <v>0</v>
      </c>
      <c r="V4604" s="3">
        <f t="shared" si="143"/>
        <v>0</v>
      </c>
      <c r="W4604" s="3">
        <f>IF(AND(T4604&lt;&gt;"_U",T4604&lt;&gt;"c",J4604&lt;&gt;9,J4604&lt;&gt;99),IFERROR(VLOOKUP(A4604,'TA Total'!$A$2:$W$10000,18,0),"."),".")</f>
        <v>165</v>
      </c>
    </row>
    <row r="4605" spans="1:23" x14ac:dyDescent="0.2">
      <c r="A4605" s="1" t="str">
        <f t="shared" si="142"/>
        <v>2023|Waikato District|Total - gender</v>
      </c>
      <c r="B4605" t="s">
        <v>20</v>
      </c>
      <c r="C4605" t="s">
        <v>21</v>
      </c>
      <c r="D4605" t="s">
        <v>22</v>
      </c>
      <c r="E4605" t="s">
        <v>23</v>
      </c>
      <c r="F4605">
        <v>2023</v>
      </c>
      <c r="G4605">
        <v>2023</v>
      </c>
      <c r="H4605">
        <v>13</v>
      </c>
      <c r="I4605" t="s">
        <v>59</v>
      </c>
      <c r="J4605">
        <v>2</v>
      </c>
      <c r="K4605" t="s">
        <v>41</v>
      </c>
      <c r="L4605">
        <v>99</v>
      </c>
      <c r="M4605" t="s">
        <v>26</v>
      </c>
      <c r="N4605">
        <v>99</v>
      </c>
      <c r="O4605" t="s">
        <v>27</v>
      </c>
      <c r="P4605">
        <v>99</v>
      </c>
      <c r="Q4605" t="s">
        <v>42</v>
      </c>
      <c r="R4605">
        <v>54</v>
      </c>
      <c r="V4605" s="3">
        <f t="shared" si="143"/>
        <v>0.08</v>
      </c>
      <c r="W4605" s="3">
        <f>IF(AND(T4605&lt;&gt;"_U",T4605&lt;&gt;"c",J4605&lt;&gt;9,J4605&lt;&gt;99),IFERROR(VLOOKUP(A4605,'TA Total'!$A$2:$W$10000,18,0),"."),".")</f>
        <v>63945</v>
      </c>
    </row>
    <row r="4606" spans="1:23" x14ac:dyDescent="0.2">
      <c r="A4606" s="1" t="str">
        <f t="shared" si="142"/>
        <v>2023|Waikato District|Male / TÄne</v>
      </c>
      <c r="B4606" t="s">
        <v>20</v>
      </c>
      <c r="C4606" t="s">
        <v>21</v>
      </c>
      <c r="D4606" t="s">
        <v>22</v>
      </c>
      <c r="E4606" t="s">
        <v>23</v>
      </c>
      <c r="F4606">
        <v>2023</v>
      </c>
      <c r="G4606">
        <v>2023</v>
      </c>
      <c r="H4606">
        <v>13</v>
      </c>
      <c r="I4606" t="s">
        <v>59</v>
      </c>
      <c r="J4606">
        <v>3</v>
      </c>
      <c r="K4606" t="s">
        <v>39</v>
      </c>
      <c r="L4606">
        <v>99</v>
      </c>
      <c r="M4606" t="s">
        <v>26</v>
      </c>
      <c r="N4606">
        <v>99</v>
      </c>
      <c r="O4606" t="s">
        <v>27</v>
      </c>
      <c r="P4606">
        <v>1</v>
      </c>
      <c r="Q4606" t="s">
        <v>34</v>
      </c>
      <c r="R4606">
        <v>810</v>
      </c>
      <c r="V4606" s="3">
        <f t="shared" si="143"/>
        <v>2.56</v>
      </c>
      <c r="W4606" s="3">
        <f>IF(AND(T4606&lt;&gt;"_U",T4606&lt;&gt;"c",J4606&lt;&gt;9,J4606&lt;&gt;99),IFERROR(VLOOKUP(A4606,'TA Total'!$A$2:$W$10000,18,0),"."),".")</f>
        <v>31695</v>
      </c>
    </row>
    <row r="4607" spans="1:23" x14ac:dyDescent="0.2">
      <c r="A4607" s="1" t="str">
        <f t="shared" si="142"/>
        <v>2023|Waikato District|Female / Wahine</v>
      </c>
      <c r="B4607" t="s">
        <v>20</v>
      </c>
      <c r="C4607" t="s">
        <v>21</v>
      </c>
      <c r="D4607" t="s">
        <v>22</v>
      </c>
      <c r="E4607" t="s">
        <v>23</v>
      </c>
      <c r="F4607">
        <v>2023</v>
      </c>
      <c r="G4607">
        <v>2023</v>
      </c>
      <c r="H4607">
        <v>13</v>
      </c>
      <c r="I4607" t="s">
        <v>59</v>
      </c>
      <c r="J4607">
        <v>3</v>
      </c>
      <c r="K4607" t="s">
        <v>39</v>
      </c>
      <c r="L4607">
        <v>99</v>
      </c>
      <c r="M4607" t="s">
        <v>26</v>
      </c>
      <c r="N4607">
        <v>99</v>
      </c>
      <c r="O4607" t="s">
        <v>27</v>
      </c>
      <c r="P4607">
        <v>2</v>
      </c>
      <c r="Q4607" t="s">
        <v>31</v>
      </c>
      <c r="R4607">
        <v>915</v>
      </c>
      <c r="V4607" s="3">
        <f t="shared" si="143"/>
        <v>2.85</v>
      </c>
      <c r="W4607" s="3">
        <f>IF(AND(T4607&lt;&gt;"_U",T4607&lt;&gt;"c",J4607&lt;&gt;9,J4607&lt;&gt;99),IFERROR(VLOOKUP(A4607,'TA Total'!$A$2:$W$10000,18,0),"."),".")</f>
        <v>32091</v>
      </c>
    </row>
    <row r="4608" spans="1:23" x14ac:dyDescent="0.2">
      <c r="A4608" s="1" t="str">
        <f t="shared" si="142"/>
        <v>2023|Waikato District|Another gender / He ira kÄ“ anÅ</v>
      </c>
      <c r="B4608" t="s">
        <v>20</v>
      </c>
      <c r="C4608" t="s">
        <v>21</v>
      </c>
      <c r="D4608" t="s">
        <v>22</v>
      </c>
      <c r="E4608" t="s">
        <v>23</v>
      </c>
      <c r="F4608">
        <v>2023</v>
      </c>
      <c r="G4608">
        <v>2023</v>
      </c>
      <c r="H4608">
        <v>13</v>
      </c>
      <c r="I4608" t="s">
        <v>59</v>
      </c>
      <c r="J4608">
        <v>3</v>
      </c>
      <c r="K4608" t="s">
        <v>39</v>
      </c>
      <c r="L4608">
        <v>99</v>
      </c>
      <c r="M4608" t="s">
        <v>26</v>
      </c>
      <c r="N4608">
        <v>99</v>
      </c>
      <c r="O4608" t="s">
        <v>27</v>
      </c>
      <c r="P4608">
        <v>3</v>
      </c>
      <c r="Q4608" t="s">
        <v>28</v>
      </c>
      <c r="R4608">
        <v>3</v>
      </c>
      <c r="V4608" s="3">
        <f t="shared" si="143"/>
        <v>1.82</v>
      </c>
      <c r="W4608" s="3">
        <f>IF(AND(T4608&lt;&gt;"_U",T4608&lt;&gt;"c",J4608&lt;&gt;9,J4608&lt;&gt;99),IFERROR(VLOOKUP(A4608,'TA Total'!$A$2:$W$10000,18,0),"."),".")</f>
        <v>165</v>
      </c>
    </row>
    <row r="4609" spans="1:23" x14ac:dyDescent="0.2">
      <c r="A4609" s="1" t="str">
        <f t="shared" si="142"/>
        <v>2023|Waikato District|Total - gender</v>
      </c>
      <c r="B4609" t="s">
        <v>20</v>
      </c>
      <c r="C4609" t="s">
        <v>21</v>
      </c>
      <c r="D4609" t="s">
        <v>22</v>
      </c>
      <c r="E4609" t="s">
        <v>23</v>
      </c>
      <c r="F4609">
        <v>2023</v>
      </c>
      <c r="G4609">
        <v>2023</v>
      </c>
      <c r="H4609">
        <v>13</v>
      </c>
      <c r="I4609" t="s">
        <v>59</v>
      </c>
      <c r="J4609">
        <v>3</v>
      </c>
      <c r="K4609" t="s">
        <v>39</v>
      </c>
      <c r="L4609">
        <v>99</v>
      </c>
      <c r="M4609" t="s">
        <v>26</v>
      </c>
      <c r="N4609">
        <v>99</v>
      </c>
      <c r="O4609" t="s">
        <v>27</v>
      </c>
      <c r="P4609">
        <v>99</v>
      </c>
      <c r="Q4609" t="s">
        <v>42</v>
      </c>
      <c r="R4609">
        <v>1725</v>
      </c>
      <c r="V4609" s="3">
        <f t="shared" si="143"/>
        <v>2.7</v>
      </c>
      <c r="W4609" s="3">
        <f>IF(AND(T4609&lt;&gt;"_U",T4609&lt;&gt;"c",J4609&lt;&gt;9,J4609&lt;&gt;99),IFERROR(VLOOKUP(A4609,'TA Total'!$A$2:$W$10000,18,0),"."),".")</f>
        <v>63945</v>
      </c>
    </row>
    <row r="4610" spans="1:23" x14ac:dyDescent="0.2">
      <c r="A4610" s="1" t="str">
        <f t="shared" si="142"/>
        <v>2023|Waikato District|Male / TÄne</v>
      </c>
      <c r="B4610" t="s">
        <v>20</v>
      </c>
      <c r="C4610" t="s">
        <v>21</v>
      </c>
      <c r="D4610" t="s">
        <v>22</v>
      </c>
      <c r="E4610" t="s">
        <v>23</v>
      </c>
      <c r="F4610">
        <v>2023</v>
      </c>
      <c r="G4610">
        <v>2023</v>
      </c>
      <c r="H4610">
        <v>13</v>
      </c>
      <c r="I4610" t="s">
        <v>59</v>
      </c>
      <c r="J4610">
        <v>4</v>
      </c>
      <c r="K4610" t="s">
        <v>54</v>
      </c>
      <c r="L4610">
        <v>99</v>
      </c>
      <c r="M4610" t="s">
        <v>26</v>
      </c>
      <c r="N4610">
        <v>99</v>
      </c>
      <c r="O4610" t="s">
        <v>27</v>
      </c>
      <c r="P4610">
        <v>1</v>
      </c>
      <c r="Q4610" t="s">
        <v>34</v>
      </c>
      <c r="R4610">
        <v>2247</v>
      </c>
      <c r="V4610" s="3">
        <f t="shared" si="143"/>
        <v>7.09</v>
      </c>
      <c r="W4610" s="3">
        <f>IF(AND(T4610&lt;&gt;"_U",T4610&lt;&gt;"c",J4610&lt;&gt;9,J4610&lt;&gt;99),IFERROR(VLOOKUP(A4610,'TA Total'!$A$2:$W$10000,18,0),"."),".")</f>
        <v>31695</v>
      </c>
    </row>
    <row r="4611" spans="1:23" x14ac:dyDescent="0.2">
      <c r="A4611" s="1" t="str">
        <f t="shared" ref="A4611:A4674" si="144">G4611&amp;"|"&amp;I4611&amp;"|"&amp;Q4611</f>
        <v>2023|Waikato District|Female / Wahine</v>
      </c>
      <c r="B4611" t="s">
        <v>20</v>
      </c>
      <c r="C4611" t="s">
        <v>21</v>
      </c>
      <c r="D4611" t="s">
        <v>22</v>
      </c>
      <c r="E4611" t="s">
        <v>23</v>
      </c>
      <c r="F4611">
        <v>2023</v>
      </c>
      <c r="G4611">
        <v>2023</v>
      </c>
      <c r="H4611">
        <v>13</v>
      </c>
      <c r="I4611" t="s">
        <v>59</v>
      </c>
      <c r="J4611">
        <v>4</v>
      </c>
      <c r="K4611" t="s">
        <v>54</v>
      </c>
      <c r="L4611">
        <v>99</v>
      </c>
      <c r="M4611" t="s">
        <v>26</v>
      </c>
      <c r="N4611">
        <v>99</v>
      </c>
      <c r="O4611" t="s">
        <v>27</v>
      </c>
      <c r="P4611">
        <v>2</v>
      </c>
      <c r="Q4611" t="s">
        <v>31</v>
      </c>
      <c r="R4611">
        <v>2502</v>
      </c>
      <c r="V4611" s="3">
        <f t="shared" ref="V4611:V4674" si="145">IF(T4611&lt;&gt;"_U",IFERROR((ROUND(R4611/W4611*100,2)),"."),".")</f>
        <v>7.8</v>
      </c>
      <c r="W4611" s="3">
        <f>IF(AND(T4611&lt;&gt;"_U",T4611&lt;&gt;"c",J4611&lt;&gt;9,J4611&lt;&gt;99),IFERROR(VLOOKUP(A4611,'TA Total'!$A$2:$W$10000,18,0),"."),".")</f>
        <v>32091</v>
      </c>
    </row>
    <row r="4612" spans="1:23" x14ac:dyDescent="0.2">
      <c r="A4612" s="1" t="str">
        <f t="shared" si="144"/>
        <v>2023|Waikato District|Another gender / He ira kÄ“ anÅ</v>
      </c>
      <c r="B4612" t="s">
        <v>20</v>
      </c>
      <c r="C4612" t="s">
        <v>21</v>
      </c>
      <c r="D4612" t="s">
        <v>22</v>
      </c>
      <c r="E4612" t="s">
        <v>23</v>
      </c>
      <c r="F4612">
        <v>2023</v>
      </c>
      <c r="G4612">
        <v>2023</v>
      </c>
      <c r="H4612">
        <v>13</v>
      </c>
      <c r="I4612" t="s">
        <v>59</v>
      </c>
      <c r="J4612">
        <v>4</v>
      </c>
      <c r="K4612" t="s">
        <v>54</v>
      </c>
      <c r="L4612">
        <v>99</v>
      </c>
      <c r="M4612" t="s">
        <v>26</v>
      </c>
      <c r="N4612">
        <v>99</v>
      </c>
      <c r="O4612" t="s">
        <v>27</v>
      </c>
      <c r="P4612">
        <v>3</v>
      </c>
      <c r="Q4612" t="s">
        <v>28</v>
      </c>
      <c r="R4612">
        <v>6</v>
      </c>
      <c r="V4612" s="3">
        <f t="shared" si="145"/>
        <v>3.64</v>
      </c>
      <c r="W4612" s="3">
        <f>IF(AND(T4612&lt;&gt;"_U",T4612&lt;&gt;"c",J4612&lt;&gt;9,J4612&lt;&gt;99),IFERROR(VLOOKUP(A4612,'TA Total'!$A$2:$W$10000,18,0),"."),".")</f>
        <v>165</v>
      </c>
    </row>
    <row r="4613" spans="1:23" x14ac:dyDescent="0.2">
      <c r="A4613" s="1" t="str">
        <f t="shared" si="144"/>
        <v>2023|Waikato District|Total - gender</v>
      </c>
      <c r="B4613" t="s">
        <v>20</v>
      </c>
      <c r="C4613" t="s">
        <v>21</v>
      </c>
      <c r="D4613" t="s">
        <v>22</v>
      </c>
      <c r="E4613" t="s">
        <v>23</v>
      </c>
      <c r="F4613">
        <v>2023</v>
      </c>
      <c r="G4613">
        <v>2023</v>
      </c>
      <c r="H4613">
        <v>13</v>
      </c>
      <c r="I4613" t="s">
        <v>59</v>
      </c>
      <c r="J4613">
        <v>4</v>
      </c>
      <c r="K4613" t="s">
        <v>54</v>
      </c>
      <c r="L4613">
        <v>99</v>
      </c>
      <c r="M4613" t="s">
        <v>26</v>
      </c>
      <c r="N4613">
        <v>99</v>
      </c>
      <c r="O4613" t="s">
        <v>27</v>
      </c>
      <c r="P4613">
        <v>99</v>
      </c>
      <c r="Q4613" t="s">
        <v>42</v>
      </c>
      <c r="R4613">
        <v>4758</v>
      </c>
      <c r="V4613" s="3">
        <f t="shared" si="145"/>
        <v>7.44</v>
      </c>
      <c r="W4613" s="3">
        <f>IF(AND(T4613&lt;&gt;"_U",T4613&lt;&gt;"c",J4613&lt;&gt;9,J4613&lt;&gt;99),IFERROR(VLOOKUP(A4613,'TA Total'!$A$2:$W$10000,18,0),"."),".")</f>
        <v>63945</v>
      </c>
    </row>
    <row r="4614" spans="1:23" x14ac:dyDescent="0.2">
      <c r="A4614" s="1" t="str">
        <f t="shared" si="144"/>
        <v>2023|Waikato District|Male / TÄne</v>
      </c>
      <c r="B4614" t="s">
        <v>20</v>
      </c>
      <c r="C4614" t="s">
        <v>21</v>
      </c>
      <c r="D4614" t="s">
        <v>22</v>
      </c>
      <c r="E4614" t="s">
        <v>23</v>
      </c>
      <c r="F4614">
        <v>2023</v>
      </c>
      <c r="G4614">
        <v>2023</v>
      </c>
      <c r="H4614">
        <v>13</v>
      </c>
      <c r="I4614" t="s">
        <v>59</v>
      </c>
      <c r="J4614">
        <v>5</v>
      </c>
      <c r="K4614" t="s">
        <v>33</v>
      </c>
      <c r="L4614">
        <v>99</v>
      </c>
      <c r="M4614" t="s">
        <v>26</v>
      </c>
      <c r="N4614">
        <v>99</v>
      </c>
      <c r="O4614" t="s">
        <v>27</v>
      </c>
      <c r="P4614">
        <v>1</v>
      </c>
      <c r="Q4614" t="s">
        <v>34</v>
      </c>
      <c r="R4614">
        <v>738</v>
      </c>
      <c r="V4614" s="3">
        <f t="shared" si="145"/>
        <v>2.33</v>
      </c>
      <c r="W4614" s="3">
        <f>IF(AND(T4614&lt;&gt;"_U",T4614&lt;&gt;"c",J4614&lt;&gt;9,J4614&lt;&gt;99),IFERROR(VLOOKUP(A4614,'TA Total'!$A$2:$W$10000,18,0),"."),".")</f>
        <v>31695</v>
      </c>
    </row>
    <row r="4615" spans="1:23" x14ac:dyDescent="0.2">
      <c r="A4615" s="1" t="str">
        <f t="shared" si="144"/>
        <v>2023|Waikato District|Female / Wahine</v>
      </c>
      <c r="B4615" t="s">
        <v>20</v>
      </c>
      <c r="C4615" t="s">
        <v>21</v>
      </c>
      <c r="D4615" t="s">
        <v>22</v>
      </c>
      <c r="E4615" t="s">
        <v>23</v>
      </c>
      <c r="F4615">
        <v>2023</v>
      </c>
      <c r="G4615">
        <v>2023</v>
      </c>
      <c r="H4615">
        <v>13</v>
      </c>
      <c r="I4615" t="s">
        <v>59</v>
      </c>
      <c r="J4615">
        <v>5</v>
      </c>
      <c r="K4615" t="s">
        <v>33</v>
      </c>
      <c r="L4615">
        <v>99</v>
      </c>
      <c r="M4615" t="s">
        <v>26</v>
      </c>
      <c r="N4615">
        <v>99</v>
      </c>
      <c r="O4615" t="s">
        <v>27</v>
      </c>
      <c r="P4615">
        <v>2</v>
      </c>
      <c r="Q4615" t="s">
        <v>31</v>
      </c>
      <c r="R4615">
        <v>1836</v>
      </c>
      <c r="V4615" s="3">
        <f t="shared" si="145"/>
        <v>5.72</v>
      </c>
      <c r="W4615" s="3">
        <f>IF(AND(T4615&lt;&gt;"_U",T4615&lt;&gt;"c",J4615&lt;&gt;9,J4615&lt;&gt;99),IFERROR(VLOOKUP(A4615,'TA Total'!$A$2:$W$10000,18,0),"."),".")</f>
        <v>32091</v>
      </c>
    </row>
    <row r="4616" spans="1:23" x14ac:dyDescent="0.2">
      <c r="A4616" s="1" t="str">
        <f t="shared" si="144"/>
        <v>2023|Waikato District|Another gender / He ira kÄ“ anÅ</v>
      </c>
      <c r="B4616" t="s">
        <v>20</v>
      </c>
      <c r="C4616" t="s">
        <v>21</v>
      </c>
      <c r="D4616" t="s">
        <v>22</v>
      </c>
      <c r="E4616" t="s">
        <v>23</v>
      </c>
      <c r="F4616">
        <v>2023</v>
      </c>
      <c r="G4616">
        <v>2023</v>
      </c>
      <c r="H4616">
        <v>13</v>
      </c>
      <c r="I4616" t="s">
        <v>59</v>
      </c>
      <c r="J4616">
        <v>5</v>
      </c>
      <c r="K4616" t="s">
        <v>33</v>
      </c>
      <c r="L4616">
        <v>99</v>
      </c>
      <c r="M4616" t="s">
        <v>26</v>
      </c>
      <c r="N4616">
        <v>99</v>
      </c>
      <c r="O4616" t="s">
        <v>27</v>
      </c>
      <c r="P4616">
        <v>3</v>
      </c>
      <c r="Q4616" t="s">
        <v>28</v>
      </c>
      <c r="R4616">
        <v>3</v>
      </c>
      <c r="V4616" s="3">
        <f t="shared" si="145"/>
        <v>1.82</v>
      </c>
      <c r="W4616" s="3">
        <f>IF(AND(T4616&lt;&gt;"_U",T4616&lt;&gt;"c",J4616&lt;&gt;9,J4616&lt;&gt;99),IFERROR(VLOOKUP(A4616,'TA Total'!$A$2:$W$10000,18,0),"."),".")</f>
        <v>165</v>
      </c>
    </row>
    <row r="4617" spans="1:23" x14ac:dyDescent="0.2">
      <c r="A4617" s="1" t="str">
        <f t="shared" si="144"/>
        <v>2023|Waikato District|Total - gender</v>
      </c>
      <c r="B4617" t="s">
        <v>20</v>
      </c>
      <c r="C4617" t="s">
        <v>21</v>
      </c>
      <c r="D4617" t="s">
        <v>22</v>
      </c>
      <c r="E4617" t="s">
        <v>23</v>
      </c>
      <c r="F4617">
        <v>2023</v>
      </c>
      <c r="G4617">
        <v>2023</v>
      </c>
      <c r="H4617">
        <v>13</v>
      </c>
      <c r="I4617" t="s">
        <v>59</v>
      </c>
      <c r="J4617">
        <v>5</v>
      </c>
      <c r="K4617" t="s">
        <v>33</v>
      </c>
      <c r="L4617">
        <v>99</v>
      </c>
      <c r="M4617" t="s">
        <v>26</v>
      </c>
      <c r="N4617">
        <v>99</v>
      </c>
      <c r="O4617" t="s">
        <v>27</v>
      </c>
      <c r="P4617">
        <v>99</v>
      </c>
      <c r="Q4617" t="s">
        <v>42</v>
      </c>
      <c r="R4617">
        <v>2574</v>
      </c>
      <c r="V4617" s="3">
        <f t="shared" si="145"/>
        <v>4.03</v>
      </c>
      <c r="W4617" s="3">
        <f>IF(AND(T4617&lt;&gt;"_U",T4617&lt;&gt;"c",J4617&lt;&gt;9,J4617&lt;&gt;99),IFERROR(VLOOKUP(A4617,'TA Total'!$A$2:$W$10000,18,0),"."),".")</f>
        <v>63945</v>
      </c>
    </row>
    <row r="4618" spans="1:23" x14ac:dyDescent="0.2">
      <c r="A4618" s="1" t="str">
        <f t="shared" si="144"/>
        <v>2023|Waikato District|Male / TÄne</v>
      </c>
      <c r="B4618" t="s">
        <v>20</v>
      </c>
      <c r="C4618" t="s">
        <v>21</v>
      </c>
      <c r="D4618" t="s">
        <v>22</v>
      </c>
      <c r="E4618" t="s">
        <v>23</v>
      </c>
      <c r="F4618">
        <v>2023</v>
      </c>
      <c r="G4618">
        <v>2023</v>
      </c>
      <c r="H4618">
        <v>13</v>
      </c>
      <c r="I4618" t="s">
        <v>59</v>
      </c>
      <c r="J4618">
        <v>6</v>
      </c>
      <c r="K4618" t="s">
        <v>52</v>
      </c>
      <c r="L4618">
        <v>99</v>
      </c>
      <c r="M4618" t="s">
        <v>26</v>
      </c>
      <c r="N4618">
        <v>99</v>
      </c>
      <c r="O4618" t="s">
        <v>27</v>
      </c>
      <c r="P4618">
        <v>1</v>
      </c>
      <c r="Q4618" t="s">
        <v>34</v>
      </c>
      <c r="R4618">
        <v>12387</v>
      </c>
      <c r="V4618" s="3">
        <f t="shared" si="145"/>
        <v>39.08</v>
      </c>
      <c r="W4618" s="3">
        <f>IF(AND(T4618&lt;&gt;"_U",T4618&lt;&gt;"c",J4618&lt;&gt;9,J4618&lt;&gt;99),IFERROR(VLOOKUP(A4618,'TA Total'!$A$2:$W$10000,18,0),"."),".")</f>
        <v>31695</v>
      </c>
    </row>
    <row r="4619" spans="1:23" x14ac:dyDescent="0.2">
      <c r="A4619" s="1" t="str">
        <f t="shared" si="144"/>
        <v>2023|Waikato District|Female / Wahine</v>
      </c>
      <c r="B4619" t="s">
        <v>20</v>
      </c>
      <c r="C4619" t="s">
        <v>21</v>
      </c>
      <c r="D4619" t="s">
        <v>22</v>
      </c>
      <c r="E4619" t="s">
        <v>23</v>
      </c>
      <c r="F4619">
        <v>2023</v>
      </c>
      <c r="G4619">
        <v>2023</v>
      </c>
      <c r="H4619">
        <v>13</v>
      </c>
      <c r="I4619" t="s">
        <v>59</v>
      </c>
      <c r="J4619">
        <v>6</v>
      </c>
      <c r="K4619" t="s">
        <v>52</v>
      </c>
      <c r="L4619">
        <v>99</v>
      </c>
      <c r="M4619" t="s">
        <v>26</v>
      </c>
      <c r="N4619">
        <v>99</v>
      </c>
      <c r="O4619" t="s">
        <v>27</v>
      </c>
      <c r="P4619">
        <v>2</v>
      </c>
      <c r="Q4619" t="s">
        <v>31</v>
      </c>
      <c r="R4619">
        <v>11394</v>
      </c>
      <c r="V4619" s="3">
        <f t="shared" si="145"/>
        <v>35.51</v>
      </c>
      <c r="W4619" s="3">
        <f>IF(AND(T4619&lt;&gt;"_U",T4619&lt;&gt;"c",J4619&lt;&gt;9,J4619&lt;&gt;99),IFERROR(VLOOKUP(A4619,'TA Total'!$A$2:$W$10000,18,0),"."),".")</f>
        <v>32091</v>
      </c>
    </row>
    <row r="4620" spans="1:23" x14ac:dyDescent="0.2">
      <c r="A4620" s="1" t="str">
        <f t="shared" si="144"/>
        <v>2023|Waikato District|Another gender / He ira kÄ“ anÅ</v>
      </c>
      <c r="B4620" t="s">
        <v>20</v>
      </c>
      <c r="C4620" t="s">
        <v>21</v>
      </c>
      <c r="D4620" t="s">
        <v>22</v>
      </c>
      <c r="E4620" t="s">
        <v>23</v>
      </c>
      <c r="F4620">
        <v>2023</v>
      </c>
      <c r="G4620">
        <v>2023</v>
      </c>
      <c r="H4620">
        <v>13</v>
      </c>
      <c r="I4620" t="s">
        <v>59</v>
      </c>
      <c r="J4620">
        <v>6</v>
      </c>
      <c r="K4620" t="s">
        <v>52</v>
      </c>
      <c r="L4620">
        <v>99</v>
      </c>
      <c r="M4620" t="s">
        <v>26</v>
      </c>
      <c r="N4620">
        <v>99</v>
      </c>
      <c r="O4620" t="s">
        <v>27</v>
      </c>
      <c r="P4620">
        <v>3</v>
      </c>
      <c r="Q4620" t="s">
        <v>28</v>
      </c>
      <c r="R4620">
        <v>120</v>
      </c>
      <c r="V4620" s="3">
        <f t="shared" si="145"/>
        <v>72.73</v>
      </c>
      <c r="W4620" s="3">
        <f>IF(AND(T4620&lt;&gt;"_U",T4620&lt;&gt;"c",J4620&lt;&gt;9,J4620&lt;&gt;99),IFERROR(VLOOKUP(A4620,'TA Total'!$A$2:$W$10000,18,0),"."),".")</f>
        <v>165</v>
      </c>
    </row>
    <row r="4621" spans="1:23" x14ac:dyDescent="0.2">
      <c r="A4621" s="1" t="str">
        <f t="shared" si="144"/>
        <v>2023|Waikato District|Total - gender</v>
      </c>
      <c r="B4621" t="s">
        <v>20</v>
      </c>
      <c r="C4621" t="s">
        <v>21</v>
      </c>
      <c r="D4621" t="s">
        <v>22</v>
      </c>
      <c r="E4621" t="s">
        <v>23</v>
      </c>
      <c r="F4621">
        <v>2023</v>
      </c>
      <c r="G4621">
        <v>2023</v>
      </c>
      <c r="H4621">
        <v>13</v>
      </c>
      <c r="I4621" t="s">
        <v>59</v>
      </c>
      <c r="J4621">
        <v>6</v>
      </c>
      <c r="K4621" t="s">
        <v>52</v>
      </c>
      <c r="L4621">
        <v>99</v>
      </c>
      <c r="M4621" t="s">
        <v>26</v>
      </c>
      <c r="N4621">
        <v>99</v>
      </c>
      <c r="O4621" t="s">
        <v>27</v>
      </c>
      <c r="P4621">
        <v>99</v>
      </c>
      <c r="Q4621" t="s">
        <v>42</v>
      </c>
      <c r="R4621">
        <v>23904</v>
      </c>
      <c r="V4621" s="3">
        <f t="shared" si="145"/>
        <v>37.380000000000003</v>
      </c>
      <c r="W4621" s="3">
        <f>IF(AND(T4621&lt;&gt;"_U",T4621&lt;&gt;"c",J4621&lt;&gt;9,J4621&lt;&gt;99),IFERROR(VLOOKUP(A4621,'TA Total'!$A$2:$W$10000,18,0),"."),".")</f>
        <v>63945</v>
      </c>
    </row>
    <row r="4622" spans="1:23" x14ac:dyDescent="0.2">
      <c r="A4622" s="1" t="str">
        <f t="shared" si="144"/>
        <v>2023|Waikato District|Male / TÄne</v>
      </c>
      <c r="B4622" t="s">
        <v>20</v>
      </c>
      <c r="C4622" t="s">
        <v>21</v>
      </c>
      <c r="D4622" t="s">
        <v>22</v>
      </c>
      <c r="E4622" t="s">
        <v>23</v>
      </c>
      <c r="F4622">
        <v>2023</v>
      </c>
      <c r="G4622">
        <v>2023</v>
      </c>
      <c r="H4622">
        <v>13</v>
      </c>
      <c r="I4622" t="s">
        <v>59</v>
      </c>
      <c r="J4622">
        <v>9</v>
      </c>
      <c r="K4622" t="s">
        <v>25</v>
      </c>
      <c r="L4622">
        <v>99</v>
      </c>
      <c r="M4622" t="s">
        <v>26</v>
      </c>
      <c r="N4622">
        <v>99</v>
      </c>
      <c r="O4622" t="s">
        <v>27</v>
      </c>
      <c r="P4622">
        <v>1</v>
      </c>
      <c r="Q4622" t="s">
        <v>34</v>
      </c>
      <c r="R4622">
        <v>2055</v>
      </c>
      <c r="V4622" s="3" t="str">
        <f t="shared" si="145"/>
        <v>.</v>
      </c>
      <c r="W4622" s="3" t="str">
        <f>IF(AND(T4622&lt;&gt;"_U",T4622&lt;&gt;"c",J4622&lt;&gt;9,J4622&lt;&gt;99),IFERROR(VLOOKUP(A4622,'TA Total'!$A$2:$W$10000,18,0),"."),".")</f>
        <v>.</v>
      </c>
    </row>
    <row r="4623" spans="1:23" x14ac:dyDescent="0.2">
      <c r="A4623" s="1" t="str">
        <f t="shared" si="144"/>
        <v>2023|Waikato District|Female / Wahine</v>
      </c>
      <c r="B4623" t="s">
        <v>20</v>
      </c>
      <c r="C4623" t="s">
        <v>21</v>
      </c>
      <c r="D4623" t="s">
        <v>22</v>
      </c>
      <c r="E4623" t="s">
        <v>23</v>
      </c>
      <c r="F4623">
        <v>2023</v>
      </c>
      <c r="G4623">
        <v>2023</v>
      </c>
      <c r="H4623">
        <v>13</v>
      </c>
      <c r="I4623" t="s">
        <v>59</v>
      </c>
      <c r="J4623">
        <v>9</v>
      </c>
      <c r="K4623" t="s">
        <v>25</v>
      </c>
      <c r="L4623">
        <v>99</v>
      </c>
      <c r="M4623" t="s">
        <v>26</v>
      </c>
      <c r="N4623">
        <v>99</v>
      </c>
      <c r="O4623" t="s">
        <v>27</v>
      </c>
      <c r="P4623">
        <v>2</v>
      </c>
      <c r="Q4623" t="s">
        <v>31</v>
      </c>
      <c r="R4623">
        <v>1269</v>
      </c>
      <c r="V4623" s="3" t="str">
        <f t="shared" si="145"/>
        <v>.</v>
      </c>
      <c r="W4623" s="3" t="str">
        <f>IF(AND(T4623&lt;&gt;"_U",T4623&lt;&gt;"c",J4623&lt;&gt;9,J4623&lt;&gt;99),IFERROR(VLOOKUP(A4623,'TA Total'!$A$2:$W$10000,18,0),"."),".")</f>
        <v>.</v>
      </c>
    </row>
    <row r="4624" spans="1:23" x14ac:dyDescent="0.2">
      <c r="A4624" s="1" t="str">
        <f t="shared" si="144"/>
        <v>2023|Waikato District|Another gender / He ira kÄ“ anÅ</v>
      </c>
      <c r="B4624" t="s">
        <v>20</v>
      </c>
      <c r="C4624" t="s">
        <v>21</v>
      </c>
      <c r="D4624" t="s">
        <v>22</v>
      </c>
      <c r="E4624" t="s">
        <v>23</v>
      </c>
      <c r="F4624">
        <v>2023</v>
      </c>
      <c r="G4624">
        <v>2023</v>
      </c>
      <c r="H4624">
        <v>13</v>
      </c>
      <c r="I4624" t="s">
        <v>59</v>
      </c>
      <c r="J4624">
        <v>9</v>
      </c>
      <c r="K4624" t="s">
        <v>25</v>
      </c>
      <c r="L4624">
        <v>99</v>
      </c>
      <c r="M4624" t="s">
        <v>26</v>
      </c>
      <c r="N4624">
        <v>99</v>
      </c>
      <c r="O4624" t="s">
        <v>27</v>
      </c>
      <c r="P4624">
        <v>3</v>
      </c>
      <c r="Q4624" t="s">
        <v>28</v>
      </c>
      <c r="R4624">
        <v>21</v>
      </c>
      <c r="V4624" s="3" t="str">
        <f t="shared" si="145"/>
        <v>.</v>
      </c>
      <c r="W4624" s="3" t="str">
        <f>IF(AND(T4624&lt;&gt;"_U",T4624&lt;&gt;"c",J4624&lt;&gt;9,J4624&lt;&gt;99),IFERROR(VLOOKUP(A4624,'TA Total'!$A$2:$W$10000,18,0),"."),".")</f>
        <v>.</v>
      </c>
    </row>
    <row r="4625" spans="1:23" x14ac:dyDescent="0.2">
      <c r="A4625" s="1" t="str">
        <f t="shared" si="144"/>
        <v>2023|Waikato District|Total - gender</v>
      </c>
      <c r="B4625" t="s">
        <v>20</v>
      </c>
      <c r="C4625" t="s">
        <v>21</v>
      </c>
      <c r="D4625" t="s">
        <v>22</v>
      </c>
      <c r="E4625" t="s">
        <v>23</v>
      </c>
      <c r="F4625">
        <v>2023</v>
      </c>
      <c r="G4625">
        <v>2023</v>
      </c>
      <c r="H4625">
        <v>13</v>
      </c>
      <c r="I4625" t="s">
        <v>59</v>
      </c>
      <c r="J4625">
        <v>9</v>
      </c>
      <c r="K4625" t="s">
        <v>25</v>
      </c>
      <c r="L4625">
        <v>99</v>
      </c>
      <c r="M4625" t="s">
        <v>26</v>
      </c>
      <c r="N4625">
        <v>99</v>
      </c>
      <c r="O4625" t="s">
        <v>27</v>
      </c>
      <c r="P4625">
        <v>99</v>
      </c>
      <c r="Q4625" t="s">
        <v>42</v>
      </c>
      <c r="R4625">
        <v>3342</v>
      </c>
      <c r="V4625" s="3" t="str">
        <f t="shared" si="145"/>
        <v>.</v>
      </c>
      <c r="W4625" s="3" t="str">
        <f>IF(AND(T4625&lt;&gt;"_U",T4625&lt;&gt;"c",J4625&lt;&gt;9,J4625&lt;&gt;99),IFERROR(VLOOKUP(A4625,'TA Total'!$A$2:$W$10000,18,0),"."),".")</f>
        <v>.</v>
      </c>
    </row>
    <row r="4626" spans="1:23" x14ac:dyDescent="0.2">
      <c r="A4626" s="1" t="str">
        <f t="shared" si="144"/>
        <v>2023|Waikato District|Male / TÄne</v>
      </c>
      <c r="B4626" t="s">
        <v>20</v>
      </c>
      <c r="C4626" t="s">
        <v>21</v>
      </c>
      <c r="D4626" t="s">
        <v>22</v>
      </c>
      <c r="E4626" t="s">
        <v>23</v>
      </c>
      <c r="F4626">
        <v>2023</v>
      </c>
      <c r="G4626">
        <v>2023</v>
      </c>
      <c r="H4626">
        <v>13</v>
      </c>
      <c r="I4626" t="s">
        <v>59</v>
      </c>
      <c r="J4626">
        <v>77</v>
      </c>
      <c r="K4626" t="s">
        <v>49</v>
      </c>
      <c r="L4626">
        <v>99</v>
      </c>
      <c r="M4626" t="s">
        <v>26</v>
      </c>
      <c r="N4626">
        <v>99</v>
      </c>
      <c r="O4626" t="s">
        <v>27</v>
      </c>
      <c r="P4626">
        <v>1</v>
      </c>
      <c r="Q4626" t="s">
        <v>34</v>
      </c>
      <c r="R4626">
        <v>31695</v>
      </c>
      <c r="V4626" s="3">
        <f t="shared" si="145"/>
        <v>100</v>
      </c>
      <c r="W4626" s="3">
        <f>IF(AND(T4626&lt;&gt;"_U",T4626&lt;&gt;"c",J4626&lt;&gt;9,J4626&lt;&gt;99),IFERROR(VLOOKUP(A4626,'TA Total'!$A$2:$W$10000,18,0),"."),".")</f>
        <v>31695</v>
      </c>
    </row>
    <row r="4627" spans="1:23" x14ac:dyDescent="0.2">
      <c r="A4627" s="1" t="str">
        <f t="shared" si="144"/>
        <v>2023|Waikato District|Female / Wahine</v>
      </c>
      <c r="B4627" t="s">
        <v>20</v>
      </c>
      <c r="C4627" t="s">
        <v>21</v>
      </c>
      <c r="D4627" t="s">
        <v>22</v>
      </c>
      <c r="E4627" t="s">
        <v>23</v>
      </c>
      <c r="F4627">
        <v>2023</v>
      </c>
      <c r="G4627">
        <v>2023</v>
      </c>
      <c r="H4627">
        <v>13</v>
      </c>
      <c r="I4627" t="s">
        <v>59</v>
      </c>
      <c r="J4627">
        <v>77</v>
      </c>
      <c r="K4627" t="s">
        <v>49</v>
      </c>
      <c r="L4627">
        <v>99</v>
      </c>
      <c r="M4627" t="s">
        <v>26</v>
      </c>
      <c r="N4627">
        <v>99</v>
      </c>
      <c r="O4627" t="s">
        <v>27</v>
      </c>
      <c r="P4627">
        <v>2</v>
      </c>
      <c r="Q4627" t="s">
        <v>31</v>
      </c>
      <c r="R4627">
        <v>32091</v>
      </c>
      <c r="V4627" s="3">
        <f t="shared" si="145"/>
        <v>100</v>
      </c>
      <c r="W4627" s="3">
        <f>IF(AND(T4627&lt;&gt;"_U",T4627&lt;&gt;"c",J4627&lt;&gt;9,J4627&lt;&gt;99),IFERROR(VLOOKUP(A4627,'TA Total'!$A$2:$W$10000,18,0),"."),".")</f>
        <v>32091</v>
      </c>
    </row>
    <row r="4628" spans="1:23" x14ac:dyDescent="0.2">
      <c r="A4628" s="1" t="str">
        <f t="shared" si="144"/>
        <v>2023|Waikato District|Another gender / He ira kÄ“ anÅ</v>
      </c>
      <c r="B4628" t="s">
        <v>20</v>
      </c>
      <c r="C4628" t="s">
        <v>21</v>
      </c>
      <c r="D4628" t="s">
        <v>22</v>
      </c>
      <c r="E4628" t="s">
        <v>23</v>
      </c>
      <c r="F4628">
        <v>2023</v>
      </c>
      <c r="G4628">
        <v>2023</v>
      </c>
      <c r="H4628">
        <v>13</v>
      </c>
      <c r="I4628" t="s">
        <v>59</v>
      </c>
      <c r="J4628">
        <v>77</v>
      </c>
      <c r="K4628" t="s">
        <v>49</v>
      </c>
      <c r="L4628">
        <v>99</v>
      </c>
      <c r="M4628" t="s">
        <v>26</v>
      </c>
      <c r="N4628">
        <v>99</v>
      </c>
      <c r="O4628" t="s">
        <v>27</v>
      </c>
      <c r="P4628">
        <v>3</v>
      </c>
      <c r="Q4628" t="s">
        <v>28</v>
      </c>
      <c r="R4628">
        <v>165</v>
      </c>
      <c r="V4628" s="3">
        <f t="shared" si="145"/>
        <v>100</v>
      </c>
      <c r="W4628" s="3">
        <f>IF(AND(T4628&lt;&gt;"_U",T4628&lt;&gt;"c",J4628&lt;&gt;9,J4628&lt;&gt;99),IFERROR(VLOOKUP(A4628,'TA Total'!$A$2:$W$10000,18,0),"."),".")</f>
        <v>165</v>
      </c>
    </row>
    <row r="4629" spans="1:23" x14ac:dyDescent="0.2">
      <c r="A4629" s="1" t="str">
        <f t="shared" si="144"/>
        <v>2023|Waikato District|Total - gender</v>
      </c>
      <c r="B4629" t="s">
        <v>20</v>
      </c>
      <c r="C4629" t="s">
        <v>21</v>
      </c>
      <c r="D4629" t="s">
        <v>22</v>
      </c>
      <c r="E4629" t="s">
        <v>23</v>
      </c>
      <c r="F4629">
        <v>2023</v>
      </c>
      <c r="G4629">
        <v>2023</v>
      </c>
      <c r="H4629">
        <v>13</v>
      </c>
      <c r="I4629" t="s">
        <v>59</v>
      </c>
      <c r="J4629">
        <v>77</v>
      </c>
      <c r="K4629" t="s">
        <v>49</v>
      </c>
      <c r="L4629">
        <v>99</v>
      </c>
      <c r="M4629" t="s">
        <v>26</v>
      </c>
      <c r="N4629">
        <v>99</v>
      </c>
      <c r="O4629" t="s">
        <v>27</v>
      </c>
      <c r="P4629">
        <v>99</v>
      </c>
      <c r="Q4629" t="s">
        <v>42</v>
      </c>
      <c r="R4629">
        <v>63945</v>
      </c>
      <c r="V4629" s="3">
        <f t="shared" si="145"/>
        <v>100</v>
      </c>
      <c r="W4629" s="3">
        <f>IF(AND(T4629&lt;&gt;"_U",T4629&lt;&gt;"c",J4629&lt;&gt;9,J4629&lt;&gt;99),IFERROR(VLOOKUP(A4629,'TA Total'!$A$2:$W$10000,18,0),"."),".")</f>
        <v>63945</v>
      </c>
    </row>
    <row r="4630" spans="1:23" x14ac:dyDescent="0.2">
      <c r="A4630" s="1" t="str">
        <f t="shared" si="144"/>
        <v>2023|Waikato District|Male / TÄne</v>
      </c>
      <c r="B4630" t="s">
        <v>20</v>
      </c>
      <c r="C4630" t="s">
        <v>21</v>
      </c>
      <c r="D4630" t="s">
        <v>22</v>
      </c>
      <c r="E4630" t="s">
        <v>23</v>
      </c>
      <c r="F4630">
        <v>2023</v>
      </c>
      <c r="G4630">
        <v>2023</v>
      </c>
      <c r="H4630">
        <v>13</v>
      </c>
      <c r="I4630" t="s">
        <v>59</v>
      </c>
      <c r="J4630">
        <v>99</v>
      </c>
      <c r="K4630" t="s">
        <v>47</v>
      </c>
      <c r="L4630">
        <v>99</v>
      </c>
      <c r="M4630" t="s">
        <v>26</v>
      </c>
      <c r="N4630">
        <v>99</v>
      </c>
      <c r="O4630" t="s">
        <v>27</v>
      </c>
      <c r="P4630">
        <v>1</v>
      </c>
      <c r="Q4630" t="s">
        <v>34</v>
      </c>
      <c r="R4630">
        <v>33747</v>
      </c>
      <c r="V4630" s="3" t="str">
        <f t="shared" si="145"/>
        <v>.</v>
      </c>
      <c r="W4630" s="3" t="str">
        <f>IF(AND(T4630&lt;&gt;"_U",T4630&lt;&gt;"c",J4630&lt;&gt;9,J4630&lt;&gt;99),IFERROR(VLOOKUP(A4630,'TA Total'!$A$2:$W$10000,18,0),"."),".")</f>
        <v>.</v>
      </c>
    </row>
    <row r="4631" spans="1:23" x14ac:dyDescent="0.2">
      <c r="A4631" s="1" t="str">
        <f t="shared" si="144"/>
        <v>2023|Waikato District|Female / Wahine</v>
      </c>
      <c r="B4631" t="s">
        <v>20</v>
      </c>
      <c r="C4631" t="s">
        <v>21</v>
      </c>
      <c r="D4631" t="s">
        <v>22</v>
      </c>
      <c r="E4631" t="s">
        <v>23</v>
      </c>
      <c r="F4631">
        <v>2023</v>
      </c>
      <c r="G4631">
        <v>2023</v>
      </c>
      <c r="H4631">
        <v>13</v>
      </c>
      <c r="I4631" t="s">
        <v>59</v>
      </c>
      <c r="J4631">
        <v>99</v>
      </c>
      <c r="K4631" t="s">
        <v>47</v>
      </c>
      <c r="L4631">
        <v>99</v>
      </c>
      <c r="M4631" t="s">
        <v>26</v>
      </c>
      <c r="N4631">
        <v>99</v>
      </c>
      <c r="O4631" t="s">
        <v>27</v>
      </c>
      <c r="P4631">
        <v>2</v>
      </c>
      <c r="Q4631" t="s">
        <v>31</v>
      </c>
      <c r="R4631">
        <v>33357</v>
      </c>
      <c r="V4631" s="3" t="str">
        <f t="shared" si="145"/>
        <v>.</v>
      </c>
      <c r="W4631" s="3" t="str">
        <f>IF(AND(T4631&lt;&gt;"_U",T4631&lt;&gt;"c",J4631&lt;&gt;9,J4631&lt;&gt;99),IFERROR(VLOOKUP(A4631,'TA Total'!$A$2:$W$10000,18,0),"."),".")</f>
        <v>.</v>
      </c>
    </row>
    <row r="4632" spans="1:23" x14ac:dyDescent="0.2">
      <c r="A4632" s="1" t="str">
        <f t="shared" si="144"/>
        <v>2023|Waikato District|Another gender / He ira kÄ“ anÅ</v>
      </c>
      <c r="B4632" t="s">
        <v>20</v>
      </c>
      <c r="C4632" t="s">
        <v>21</v>
      </c>
      <c r="D4632" t="s">
        <v>22</v>
      </c>
      <c r="E4632" t="s">
        <v>23</v>
      </c>
      <c r="F4632">
        <v>2023</v>
      </c>
      <c r="G4632">
        <v>2023</v>
      </c>
      <c r="H4632">
        <v>13</v>
      </c>
      <c r="I4632" t="s">
        <v>59</v>
      </c>
      <c r="J4632">
        <v>99</v>
      </c>
      <c r="K4632" t="s">
        <v>47</v>
      </c>
      <c r="L4632">
        <v>99</v>
      </c>
      <c r="M4632" t="s">
        <v>26</v>
      </c>
      <c r="N4632">
        <v>99</v>
      </c>
      <c r="O4632" t="s">
        <v>27</v>
      </c>
      <c r="P4632">
        <v>3</v>
      </c>
      <c r="Q4632" t="s">
        <v>28</v>
      </c>
      <c r="R4632">
        <v>183</v>
      </c>
      <c r="V4632" s="3" t="str">
        <f t="shared" si="145"/>
        <v>.</v>
      </c>
      <c r="W4632" s="3" t="str">
        <f>IF(AND(T4632&lt;&gt;"_U",T4632&lt;&gt;"c",J4632&lt;&gt;9,J4632&lt;&gt;99),IFERROR(VLOOKUP(A4632,'TA Total'!$A$2:$W$10000,18,0),"."),".")</f>
        <v>.</v>
      </c>
    </row>
    <row r="4633" spans="1:23" x14ac:dyDescent="0.2">
      <c r="A4633" s="1" t="str">
        <f t="shared" si="144"/>
        <v>2023|Waikato District|Total - gender</v>
      </c>
      <c r="B4633" t="s">
        <v>20</v>
      </c>
      <c r="C4633" t="s">
        <v>21</v>
      </c>
      <c r="D4633" t="s">
        <v>22</v>
      </c>
      <c r="E4633" t="s">
        <v>23</v>
      </c>
      <c r="F4633">
        <v>2023</v>
      </c>
      <c r="G4633">
        <v>2023</v>
      </c>
      <c r="H4633">
        <v>13</v>
      </c>
      <c r="I4633" t="s">
        <v>59</v>
      </c>
      <c r="J4633">
        <v>99</v>
      </c>
      <c r="K4633" t="s">
        <v>47</v>
      </c>
      <c r="L4633">
        <v>99</v>
      </c>
      <c r="M4633" t="s">
        <v>26</v>
      </c>
      <c r="N4633">
        <v>99</v>
      </c>
      <c r="O4633" t="s">
        <v>27</v>
      </c>
      <c r="P4633">
        <v>99</v>
      </c>
      <c r="Q4633" t="s">
        <v>42</v>
      </c>
      <c r="R4633">
        <v>67290</v>
      </c>
      <c r="V4633" s="3" t="str">
        <f t="shared" si="145"/>
        <v>.</v>
      </c>
      <c r="W4633" s="3" t="str">
        <f>IF(AND(T4633&lt;&gt;"_U",T4633&lt;&gt;"c",J4633&lt;&gt;9,J4633&lt;&gt;99),IFERROR(VLOOKUP(A4633,'TA Total'!$A$2:$W$10000,18,0),"."),".")</f>
        <v>.</v>
      </c>
    </row>
    <row r="4634" spans="1:23" x14ac:dyDescent="0.2">
      <c r="A4634" s="1" t="str">
        <f t="shared" si="144"/>
        <v>2023|Matamata-Piako District|Male / TÄne</v>
      </c>
      <c r="B4634" t="s">
        <v>20</v>
      </c>
      <c r="C4634" t="s">
        <v>21</v>
      </c>
      <c r="D4634" t="s">
        <v>22</v>
      </c>
      <c r="E4634" t="s">
        <v>23</v>
      </c>
      <c r="F4634">
        <v>2023</v>
      </c>
      <c r="G4634">
        <v>2023</v>
      </c>
      <c r="H4634">
        <v>15</v>
      </c>
      <c r="I4634" t="s">
        <v>63</v>
      </c>
      <c r="J4634">
        <v>1</v>
      </c>
      <c r="K4634" t="s">
        <v>30</v>
      </c>
      <c r="L4634">
        <v>99</v>
      </c>
      <c r="M4634" t="s">
        <v>26</v>
      </c>
      <c r="N4634">
        <v>99</v>
      </c>
      <c r="O4634" t="s">
        <v>27</v>
      </c>
      <c r="P4634">
        <v>1</v>
      </c>
      <c r="Q4634" t="s">
        <v>34</v>
      </c>
      <c r="R4634">
        <v>6906</v>
      </c>
      <c r="V4634" s="3">
        <f t="shared" si="145"/>
        <v>49.52</v>
      </c>
      <c r="W4634" s="3">
        <f>IF(AND(T4634&lt;&gt;"_U",T4634&lt;&gt;"c",J4634&lt;&gt;9,J4634&lt;&gt;99),IFERROR(VLOOKUP(A4634,'TA Total'!$A$2:$W$10000,18,0),"."),".")</f>
        <v>13947</v>
      </c>
    </row>
    <row r="4635" spans="1:23" x14ac:dyDescent="0.2">
      <c r="A4635" s="1" t="str">
        <f t="shared" si="144"/>
        <v>2023|Matamata-Piako District|Female / Wahine</v>
      </c>
      <c r="B4635" t="s">
        <v>20</v>
      </c>
      <c r="C4635" t="s">
        <v>21</v>
      </c>
      <c r="D4635" t="s">
        <v>22</v>
      </c>
      <c r="E4635" t="s">
        <v>23</v>
      </c>
      <c r="F4635">
        <v>2023</v>
      </c>
      <c r="G4635">
        <v>2023</v>
      </c>
      <c r="H4635">
        <v>15</v>
      </c>
      <c r="I4635" t="s">
        <v>63</v>
      </c>
      <c r="J4635">
        <v>1</v>
      </c>
      <c r="K4635" t="s">
        <v>30</v>
      </c>
      <c r="L4635">
        <v>99</v>
      </c>
      <c r="M4635" t="s">
        <v>26</v>
      </c>
      <c r="N4635">
        <v>99</v>
      </c>
      <c r="O4635" t="s">
        <v>27</v>
      </c>
      <c r="P4635">
        <v>2</v>
      </c>
      <c r="Q4635" t="s">
        <v>31</v>
      </c>
      <c r="R4635">
        <v>6858</v>
      </c>
      <c r="V4635" s="3">
        <f t="shared" si="145"/>
        <v>46.74</v>
      </c>
      <c r="W4635" s="3">
        <f>IF(AND(T4635&lt;&gt;"_U",T4635&lt;&gt;"c",J4635&lt;&gt;9,J4635&lt;&gt;99),IFERROR(VLOOKUP(A4635,'TA Total'!$A$2:$W$10000,18,0),"."),".")</f>
        <v>14673</v>
      </c>
    </row>
    <row r="4636" spans="1:23" x14ac:dyDescent="0.2">
      <c r="A4636" s="1" t="str">
        <f t="shared" si="144"/>
        <v>2023|Matamata-Piako District|Another gender / He ira kÄ“ anÅ</v>
      </c>
      <c r="B4636" t="s">
        <v>20</v>
      </c>
      <c r="C4636" t="s">
        <v>21</v>
      </c>
      <c r="D4636" t="s">
        <v>22</v>
      </c>
      <c r="E4636" t="s">
        <v>23</v>
      </c>
      <c r="F4636">
        <v>2023</v>
      </c>
      <c r="G4636">
        <v>2023</v>
      </c>
      <c r="H4636">
        <v>15</v>
      </c>
      <c r="I4636" t="s">
        <v>63</v>
      </c>
      <c r="J4636">
        <v>1</v>
      </c>
      <c r="K4636" t="s">
        <v>30</v>
      </c>
      <c r="L4636">
        <v>99</v>
      </c>
      <c r="M4636" t="s">
        <v>26</v>
      </c>
      <c r="N4636">
        <v>99</v>
      </c>
      <c r="O4636" t="s">
        <v>27</v>
      </c>
      <c r="P4636">
        <v>3</v>
      </c>
      <c r="Q4636" t="s">
        <v>28</v>
      </c>
      <c r="R4636">
        <v>15</v>
      </c>
      <c r="V4636" s="3">
        <f t="shared" si="145"/>
        <v>23.81</v>
      </c>
      <c r="W4636" s="3">
        <f>IF(AND(T4636&lt;&gt;"_U",T4636&lt;&gt;"c",J4636&lt;&gt;9,J4636&lt;&gt;99),IFERROR(VLOOKUP(A4636,'TA Total'!$A$2:$W$10000,18,0),"."),".")</f>
        <v>63</v>
      </c>
    </row>
    <row r="4637" spans="1:23" x14ac:dyDescent="0.2">
      <c r="A4637" s="1" t="str">
        <f t="shared" si="144"/>
        <v>2023|Matamata-Piako District|Total - gender</v>
      </c>
      <c r="B4637" t="s">
        <v>20</v>
      </c>
      <c r="C4637" t="s">
        <v>21</v>
      </c>
      <c r="D4637" t="s">
        <v>22</v>
      </c>
      <c r="E4637" t="s">
        <v>23</v>
      </c>
      <c r="F4637">
        <v>2023</v>
      </c>
      <c r="G4637">
        <v>2023</v>
      </c>
      <c r="H4637">
        <v>15</v>
      </c>
      <c r="I4637" t="s">
        <v>63</v>
      </c>
      <c r="J4637">
        <v>1</v>
      </c>
      <c r="K4637" t="s">
        <v>30</v>
      </c>
      <c r="L4637">
        <v>99</v>
      </c>
      <c r="M4637" t="s">
        <v>26</v>
      </c>
      <c r="N4637">
        <v>99</v>
      </c>
      <c r="O4637" t="s">
        <v>27</v>
      </c>
      <c r="P4637">
        <v>99</v>
      </c>
      <c r="Q4637" t="s">
        <v>42</v>
      </c>
      <c r="R4637">
        <v>13785</v>
      </c>
      <c r="V4637" s="3">
        <f t="shared" si="145"/>
        <v>48.06</v>
      </c>
      <c r="W4637" s="3">
        <f>IF(AND(T4637&lt;&gt;"_U",T4637&lt;&gt;"c",J4637&lt;&gt;9,J4637&lt;&gt;99),IFERROR(VLOOKUP(A4637,'TA Total'!$A$2:$W$10000,18,0),"."),".")</f>
        <v>28683</v>
      </c>
    </row>
    <row r="4638" spans="1:23" x14ac:dyDescent="0.2">
      <c r="A4638" s="1" t="str">
        <f t="shared" si="144"/>
        <v>2023|Matamata-Piako District|Male / TÄne</v>
      </c>
      <c r="B4638" t="s">
        <v>20</v>
      </c>
      <c r="C4638" t="s">
        <v>21</v>
      </c>
      <c r="D4638" t="s">
        <v>22</v>
      </c>
      <c r="E4638" t="s">
        <v>23</v>
      </c>
      <c r="F4638">
        <v>2023</v>
      </c>
      <c r="G4638">
        <v>2023</v>
      </c>
      <c r="H4638">
        <v>15</v>
      </c>
      <c r="I4638" t="s">
        <v>63</v>
      </c>
      <c r="J4638">
        <v>2</v>
      </c>
      <c r="K4638" t="s">
        <v>41</v>
      </c>
      <c r="L4638">
        <v>99</v>
      </c>
      <c r="M4638" t="s">
        <v>26</v>
      </c>
      <c r="N4638">
        <v>99</v>
      </c>
      <c r="O4638" t="s">
        <v>27</v>
      </c>
      <c r="P4638">
        <v>1</v>
      </c>
      <c r="Q4638" t="s">
        <v>34</v>
      </c>
      <c r="R4638">
        <v>3</v>
      </c>
      <c r="V4638" s="3">
        <f t="shared" si="145"/>
        <v>0.02</v>
      </c>
      <c r="W4638" s="3">
        <f>IF(AND(T4638&lt;&gt;"_U",T4638&lt;&gt;"c",J4638&lt;&gt;9,J4638&lt;&gt;99),IFERROR(VLOOKUP(A4638,'TA Total'!$A$2:$W$10000,18,0),"."),".")</f>
        <v>13947</v>
      </c>
    </row>
    <row r="4639" spans="1:23" x14ac:dyDescent="0.2">
      <c r="A4639" s="1" t="str">
        <f t="shared" si="144"/>
        <v>2023|Matamata-Piako District|Female / Wahine</v>
      </c>
      <c r="B4639" t="s">
        <v>20</v>
      </c>
      <c r="C4639" t="s">
        <v>21</v>
      </c>
      <c r="D4639" t="s">
        <v>22</v>
      </c>
      <c r="E4639" t="s">
        <v>23</v>
      </c>
      <c r="F4639">
        <v>2023</v>
      </c>
      <c r="G4639">
        <v>2023</v>
      </c>
      <c r="H4639">
        <v>15</v>
      </c>
      <c r="I4639" t="s">
        <v>63</v>
      </c>
      <c r="J4639">
        <v>2</v>
      </c>
      <c r="K4639" t="s">
        <v>41</v>
      </c>
      <c r="L4639">
        <v>99</v>
      </c>
      <c r="M4639" t="s">
        <v>26</v>
      </c>
      <c r="N4639">
        <v>99</v>
      </c>
      <c r="O4639" t="s">
        <v>27</v>
      </c>
      <c r="P4639">
        <v>2</v>
      </c>
      <c r="Q4639" t="s">
        <v>31</v>
      </c>
      <c r="R4639">
        <v>6</v>
      </c>
      <c r="V4639" s="3">
        <f t="shared" si="145"/>
        <v>0.04</v>
      </c>
      <c r="W4639" s="3">
        <f>IF(AND(T4639&lt;&gt;"_U",T4639&lt;&gt;"c",J4639&lt;&gt;9,J4639&lt;&gt;99),IFERROR(VLOOKUP(A4639,'TA Total'!$A$2:$W$10000,18,0),"."),".")</f>
        <v>14673</v>
      </c>
    </row>
    <row r="4640" spans="1:23" x14ac:dyDescent="0.2">
      <c r="A4640" s="1" t="str">
        <f t="shared" si="144"/>
        <v>2023|Matamata-Piako District|Another gender / He ira kÄ“ anÅ</v>
      </c>
      <c r="B4640" t="s">
        <v>20</v>
      </c>
      <c r="C4640" t="s">
        <v>21</v>
      </c>
      <c r="D4640" t="s">
        <v>22</v>
      </c>
      <c r="E4640" t="s">
        <v>23</v>
      </c>
      <c r="F4640">
        <v>2023</v>
      </c>
      <c r="G4640">
        <v>2023</v>
      </c>
      <c r="H4640">
        <v>15</v>
      </c>
      <c r="I4640" t="s">
        <v>63</v>
      </c>
      <c r="J4640">
        <v>2</v>
      </c>
      <c r="K4640" t="s">
        <v>41</v>
      </c>
      <c r="L4640">
        <v>99</v>
      </c>
      <c r="M4640" t="s">
        <v>26</v>
      </c>
      <c r="N4640">
        <v>99</v>
      </c>
      <c r="O4640" t="s">
        <v>27</v>
      </c>
      <c r="P4640">
        <v>3</v>
      </c>
      <c r="Q4640" t="s">
        <v>28</v>
      </c>
      <c r="R4640">
        <v>0</v>
      </c>
      <c r="V4640" s="3">
        <f t="shared" si="145"/>
        <v>0</v>
      </c>
      <c r="W4640" s="3">
        <f>IF(AND(T4640&lt;&gt;"_U",T4640&lt;&gt;"c",J4640&lt;&gt;9,J4640&lt;&gt;99),IFERROR(VLOOKUP(A4640,'TA Total'!$A$2:$W$10000,18,0),"."),".")</f>
        <v>63</v>
      </c>
    </row>
    <row r="4641" spans="1:23" x14ac:dyDescent="0.2">
      <c r="A4641" s="1" t="str">
        <f t="shared" si="144"/>
        <v>2023|Matamata-Piako District|Total - gender</v>
      </c>
      <c r="B4641" t="s">
        <v>20</v>
      </c>
      <c r="C4641" t="s">
        <v>21</v>
      </c>
      <c r="D4641" t="s">
        <v>22</v>
      </c>
      <c r="E4641" t="s">
        <v>23</v>
      </c>
      <c r="F4641">
        <v>2023</v>
      </c>
      <c r="G4641">
        <v>2023</v>
      </c>
      <c r="H4641">
        <v>15</v>
      </c>
      <c r="I4641" t="s">
        <v>63</v>
      </c>
      <c r="J4641">
        <v>2</v>
      </c>
      <c r="K4641" t="s">
        <v>41</v>
      </c>
      <c r="L4641">
        <v>99</v>
      </c>
      <c r="M4641" t="s">
        <v>26</v>
      </c>
      <c r="N4641">
        <v>99</v>
      </c>
      <c r="O4641" t="s">
        <v>27</v>
      </c>
      <c r="P4641">
        <v>99</v>
      </c>
      <c r="Q4641" t="s">
        <v>42</v>
      </c>
      <c r="R4641">
        <v>9</v>
      </c>
      <c r="V4641" s="3">
        <f t="shared" si="145"/>
        <v>0.03</v>
      </c>
      <c r="W4641" s="3">
        <f>IF(AND(T4641&lt;&gt;"_U",T4641&lt;&gt;"c",J4641&lt;&gt;9,J4641&lt;&gt;99),IFERROR(VLOOKUP(A4641,'TA Total'!$A$2:$W$10000,18,0),"."),".")</f>
        <v>28683</v>
      </c>
    </row>
    <row r="4642" spans="1:23" x14ac:dyDescent="0.2">
      <c r="A4642" s="1" t="str">
        <f t="shared" si="144"/>
        <v>2023|Matamata-Piako District|Male / TÄne</v>
      </c>
      <c r="B4642" t="s">
        <v>20</v>
      </c>
      <c r="C4642" t="s">
        <v>21</v>
      </c>
      <c r="D4642" t="s">
        <v>22</v>
      </c>
      <c r="E4642" t="s">
        <v>23</v>
      </c>
      <c r="F4642">
        <v>2023</v>
      </c>
      <c r="G4642">
        <v>2023</v>
      </c>
      <c r="H4642">
        <v>15</v>
      </c>
      <c r="I4642" t="s">
        <v>63</v>
      </c>
      <c r="J4642">
        <v>3</v>
      </c>
      <c r="K4642" t="s">
        <v>39</v>
      </c>
      <c r="L4642">
        <v>99</v>
      </c>
      <c r="M4642" t="s">
        <v>26</v>
      </c>
      <c r="N4642">
        <v>99</v>
      </c>
      <c r="O4642" t="s">
        <v>27</v>
      </c>
      <c r="P4642">
        <v>1</v>
      </c>
      <c r="Q4642" t="s">
        <v>34</v>
      </c>
      <c r="R4642">
        <v>411</v>
      </c>
      <c r="V4642" s="3">
        <f t="shared" si="145"/>
        <v>2.95</v>
      </c>
      <c r="W4642" s="3">
        <f>IF(AND(T4642&lt;&gt;"_U",T4642&lt;&gt;"c",J4642&lt;&gt;9,J4642&lt;&gt;99),IFERROR(VLOOKUP(A4642,'TA Total'!$A$2:$W$10000,18,0),"."),".")</f>
        <v>13947</v>
      </c>
    </row>
    <row r="4643" spans="1:23" x14ac:dyDescent="0.2">
      <c r="A4643" s="1" t="str">
        <f t="shared" si="144"/>
        <v>2023|Matamata-Piako District|Female / Wahine</v>
      </c>
      <c r="B4643" t="s">
        <v>20</v>
      </c>
      <c r="C4643" t="s">
        <v>21</v>
      </c>
      <c r="D4643" t="s">
        <v>22</v>
      </c>
      <c r="E4643" t="s">
        <v>23</v>
      </c>
      <c r="F4643">
        <v>2023</v>
      </c>
      <c r="G4643">
        <v>2023</v>
      </c>
      <c r="H4643">
        <v>15</v>
      </c>
      <c r="I4643" t="s">
        <v>63</v>
      </c>
      <c r="J4643">
        <v>3</v>
      </c>
      <c r="K4643" t="s">
        <v>39</v>
      </c>
      <c r="L4643">
        <v>99</v>
      </c>
      <c r="M4643" t="s">
        <v>26</v>
      </c>
      <c r="N4643">
        <v>99</v>
      </c>
      <c r="O4643" t="s">
        <v>27</v>
      </c>
      <c r="P4643">
        <v>2</v>
      </c>
      <c r="Q4643" t="s">
        <v>31</v>
      </c>
      <c r="R4643">
        <v>465</v>
      </c>
      <c r="V4643" s="3">
        <f t="shared" si="145"/>
        <v>3.17</v>
      </c>
      <c r="W4643" s="3">
        <f>IF(AND(T4643&lt;&gt;"_U",T4643&lt;&gt;"c",J4643&lt;&gt;9,J4643&lt;&gt;99),IFERROR(VLOOKUP(A4643,'TA Total'!$A$2:$W$10000,18,0),"."),".")</f>
        <v>14673</v>
      </c>
    </row>
    <row r="4644" spans="1:23" x14ac:dyDescent="0.2">
      <c r="A4644" s="1" t="str">
        <f t="shared" si="144"/>
        <v>2023|Matamata-Piako District|Another gender / He ira kÄ“ anÅ</v>
      </c>
      <c r="B4644" t="s">
        <v>20</v>
      </c>
      <c r="C4644" t="s">
        <v>21</v>
      </c>
      <c r="D4644" t="s">
        <v>22</v>
      </c>
      <c r="E4644" t="s">
        <v>23</v>
      </c>
      <c r="F4644">
        <v>2023</v>
      </c>
      <c r="G4644">
        <v>2023</v>
      </c>
      <c r="H4644">
        <v>15</v>
      </c>
      <c r="I4644" t="s">
        <v>63</v>
      </c>
      <c r="J4644">
        <v>3</v>
      </c>
      <c r="K4644" t="s">
        <v>39</v>
      </c>
      <c r="L4644">
        <v>99</v>
      </c>
      <c r="M4644" t="s">
        <v>26</v>
      </c>
      <c r="N4644">
        <v>99</v>
      </c>
      <c r="O4644" t="s">
        <v>27</v>
      </c>
      <c r="P4644">
        <v>3</v>
      </c>
      <c r="Q4644" t="s">
        <v>28</v>
      </c>
      <c r="R4644">
        <v>0</v>
      </c>
      <c r="V4644" s="3">
        <f t="shared" si="145"/>
        <v>0</v>
      </c>
      <c r="W4644" s="3">
        <f>IF(AND(T4644&lt;&gt;"_U",T4644&lt;&gt;"c",J4644&lt;&gt;9,J4644&lt;&gt;99),IFERROR(VLOOKUP(A4644,'TA Total'!$A$2:$W$10000,18,0),"."),".")</f>
        <v>63</v>
      </c>
    </row>
    <row r="4645" spans="1:23" x14ac:dyDescent="0.2">
      <c r="A4645" s="1" t="str">
        <f t="shared" si="144"/>
        <v>2023|Matamata-Piako District|Total - gender</v>
      </c>
      <c r="B4645" t="s">
        <v>20</v>
      </c>
      <c r="C4645" t="s">
        <v>21</v>
      </c>
      <c r="D4645" t="s">
        <v>22</v>
      </c>
      <c r="E4645" t="s">
        <v>23</v>
      </c>
      <c r="F4645">
        <v>2023</v>
      </c>
      <c r="G4645">
        <v>2023</v>
      </c>
      <c r="H4645">
        <v>15</v>
      </c>
      <c r="I4645" t="s">
        <v>63</v>
      </c>
      <c r="J4645">
        <v>3</v>
      </c>
      <c r="K4645" t="s">
        <v>39</v>
      </c>
      <c r="L4645">
        <v>99</v>
      </c>
      <c r="M4645" t="s">
        <v>26</v>
      </c>
      <c r="N4645">
        <v>99</v>
      </c>
      <c r="O4645" t="s">
        <v>27</v>
      </c>
      <c r="P4645">
        <v>99</v>
      </c>
      <c r="Q4645" t="s">
        <v>42</v>
      </c>
      <c r="R4645">
        <v>876</v>
      </c>
      <c r="V4645" s="3">
        <f t="shared" si="145"/>
        <v>3.05</v>
      </c>
      <c r="W4645" s="3">
        <f>IF(AND(T4645&lt;&gt;"_U",T4645&lt;&gt;"c",J4645&lt;&gt;9,J4645&lt;&gt;99),IFERROR(VLOOKUP(A4645,'TA Total'!$A$2:$W$10000,18,0),"."),".")</f>
        <v>28683</v>
      </c>
    </row>
    <row r="4646" spans="1:23" x14ac:dyDescent="0.2">
      <c r="A4646" s="1" t="str">
        <f t="shared" si="144"/>
        <v>2023|Matamata-Piako District|Male / TÄne</v>
      </c>
      <c r="B4646" t="s">
        <v>20</v>
      </c>
      <c r="C4646" t="s">
        <v>21</v>
      </c>
      <c r="D4646" t="s">
        <v>22</v>
      </c>
      <c r="E4646" t="s">
        <v>23</v>
      </c>
      <c r="F4646">
        <v>2023</v>
      </c>
      <c r="G4646">
        <v>2023</v>
      </c>
      <c r="H4646">
        <v>15</v>
      </c>
      <c r="I4646" t="s">
        <v>63</v>
      </c>
      <c r="J4646">
        <v>4</v>
      </c>
      <c r="K4646" t="s">
        <v>54</v>
      </c>
      <c r="L4646">
        <v>99</v>
      </c>
      <c r="M4646" t="s">
        <v>26</v>
      </c>
      <c r="N4646">
        <v>99</v>
      </c>
      <c r="O4646" t="s">
        <v>27</v>
      </c>
      <c r="P4646">
        <v>1</v>
      </c>
      <c r="Q4646" t="s">
        <v>34</v>
      </c>
      <c r="R4646">
        <v>1113</v>
      </c>
      <c r="V4646" s="3">
        <f t="shared" si="145"/>
        <v>7.98</v>
      </c>
      <c r="W4646" s="3">
        <f>IF(AND(T4646&lt;&gt;"_U",T4646&lt;&gt;"c",J4646&lt;&gt;9,J4646&lt;&gt;99),IFERROR(VLOOKUP(A4646,'TA Total'!$A$2:$W$10000,18,0),"."),".")</f>
        <v>13947</v>
      </c>
    </row>
    <row r="4647" spans="1:23" x14ac:dyDescent="0.2">
      <c r="A4647" s="1" t="str">
        <f t="shared" si="144"/>
        <v>2023|Matamata-Piako District|Female / Wahine</v>
      </c>
      <c r="B4647" t="s">
        <v>20</v>
      </c>
      <c r="C4647" t="s">
        <v>21</v>
      </c>
      <c r="D4647" t="s">
        <v>22</v>
      </c>
      <c r="E4647" t="s">
        <v>23</v>
      </c>
      <c r="F4647">
        <v>2023</v>
      </c>
      <c r="G4647">
        <v>2023</v>
      </c>
      <c r="H4647">
        <v>15</v>
      </c>
      <c r="I4647" t="s">
        <v>63</v>
      </c>
      <c r="J4647">
        <v>4</v>
      </c>
      <c r="K4647" t="s">
        <v>54</v>
      </c>
      <c r="L4647">
        <v>99</v>
      </c>
      <c r="M4647" t="s">
        <v>26</v>
      </c>
      <c r="N4647">
        <v>99</v>
      </c>
      <c r="O4647" t="s">
        <v>27</v>
      </c>
      <c r="P4647">
        <v>2</v>
      </c>
      <c r="Q4647" t="s">
        <v>31</v>
      </c>
      <c r="R4647">
        <v>1446</v>
      </c>
      <c r="V4647" s="3">
        <f t="shared" si="145"/>
        <v>9.85</v>
      </c>
      <c r="W4647" s="3">
        <f>IF(AND(T4647&lt;&gt;"_U",T4647&lt;&gt;"c",J4647&lt;&gt;9,J4647&lt;&gt;99),IFERROR(VLOOKUP(A4647,'TA Total'!$A$2:$W$10000,18,0),"."),".")</f>
        <v>14673</v>
      </c>
    </row>
    <row r="4648" spans="1:23" x14ac:dyDescent="0.2">
      <c r="A4648" s="1" t="str">
        <f t="shared" si="144"/>
        <v>2023|Matamata-Piako District|Another gender / He ira kÄ“ anÅ</v>
      </c>
      <c r="B4648" t="s">
        <v>20</v>
      </c>
      <c r="C4648" t="s">
        <v>21</v>
      </c>
      <c r="D4648" t="s">
        <v>22</v>
      </c>
      <c r="E4648" t="s">
        <v>23</v>
      </c>
      <c r="F4648">
        <v>2023</v>
      </c>
      <c r="G4648">
        <v>2023</v>
      </c>
      <c r="H4648">
        <v>15</v>
      </c>
      <c r="I4648" t="s">
        <v>63</v>
      </c>
      <c r="J4648">
        <v>4</v>
      </c>
      <c r="K4648" t="s">
        <v>54</v>
      </c>
      <c r="L4648">
        <v>99</v>
      </c>
      <c r="M4648" t="s">
        <v>26</v>
      </c>
      <c r="N4648">
        <v>99</v>
      </c>
      <c r="O4648" t="s">
        <v>27</v>
      </c>
      <c r="P4648">
        <v>3</v>
      </c>
      <c r="Q4648" t="s">
        <v>28</v>
      </c>
      <c r="R4648">
        <v>3</v>
      </c>
      <c r="V4648" s="3">
        <f t="shared" si="145"/>
        <v>4.76</v>
      </c>
      <c r="W4648" s="3">
        <f>IF(AND(T4648&lt;&gt;"_U",T4648&lt;&gt;"c",J4648&lt;&gt;9,J4648&lt;&gt;99),IFERROR(VLOOKUP(A4648,'TA Total'!$A$2:$W$10000,18,0),"."),".")</f>
        <v>63</v>
      </c>
    </row>
    <row r="4649" spans="1:23" x14ac:dyDescent="0.2">
      <c r="A4649" s="1" t="str">
        <f t="shared" si="144"/>
        <v>2023|Matamata-Piako District|Total - gender</v>
      </c>
      <c r="B4649" t="s">
        <v>20</v>
      </c>
      <c r="C4649" t="s">
        <v>21</v>
      </c>
      <c r="D4649" t="s">
        <v>22</v>
      </c>
      <c r="E4649" t="s">
        <v>23</v>
      </c>
      <c r="F4649">
        <v>2023</v>
      </c>
      <c r="G4649">
        <v>2023</v>
      </c>
      <c r="H4649">
        <v>15</v>
      </c>
      <c r="I4649" t="s">
        <v>63</v>
      </c>
      <c r="J4649">
        <v>4</v>
      </c>
      <c r="K4649" t="s">
        <v>54</v>
      </c>
      <c r="L4649">
        <v>99</v>
      </c>
      <c r="M4649" t="s">
        <v>26</v>
      </c>
      <c r="N4649">
        <v>99</v>
      </c>
      <c r="O4649" t="s">
        <v>27</v>
      </c>
      <c r="P4649">
        <v>99</v>
      </c>
      <c r="Q4649" t="s">
        <v>42</v>
      </c>
      <c r="R4649">
        <v>2559</v>
      </c>
      <c r="V4649" s="3">
        <f t="shared" si="145"/>
        <v>8.92</v>
      </c>
      <c r="W4649" s="3">
        <f>IF(AND(T4649&lt;&gt;"_U",T4649&lt;&gt;"c",J4649&lt;&gt;9,J4649&lt;&gt;99),IFERROR(VLOOKUP(A4649,'TA Total'!$A$2:$W$10000,18,0),"."),".")</f>
        <v>28683</v>
      </c>
    </row>
    <row r="4650" spans="1:23" x14ac:dyDescent="0.2">
      <c r="A4650" s="1" t="str">
        <f t="shared" si="144"/>
        <v>2023|Matamata-Piako District|Male / TÄne</v>
      </c>
      <c r="B4650" t="s">
        <v>20</v>
      </c>
      <c r="C4650" t="s">
        <v>21</v>
      </c>
      <c r="D4650" t="s">
        <v>22</v>
      </c>
      <c r="E4650" t="s">
        <v>23</v>
      </c>
      <c r="F4650">
        <v>2023</v>
      </c>
      <c r="G4650">
        <v>2023</v>
      </c>
      <c r="H4650">
        <v>15</v>
      </c>
      <c r="I4650" t="s">
        <v>63</v>
      </c>
      <c r="J4650">
        <v>5</v>
      </c>
      <c r="K4650" t="s">
        <v>33</v>
      </c>
      <c r="L4650">
        <v>99</v>
      </c>
      <c r="M4650" t="s">
        <v>26</v>
      </c>
      <c r="N4650">
        <v>99</v>
      </c>
      <c r="O4650" t="s">
        <v>27</v>
      </c>
      <c r="P4650">
        <v>1</v>
      </c>
      <c r="Q4650" t="s">
        <v>34</v>
      </c>
      <c r="R4650">
        <v>438</v>
      </c>
      <c r="V4650" s="3">
        <f t="shared" si="145"/>
        <v>3.14</v>
      </c>
      <c r="W4650" s="3">
        <f>IF(AND(T4650&lt;&gt;"_U",T4650&lt;&gt;"c",J4650&lt;&gt;9,J4650&lt;&gt;99),IFERROR(VLOOKUP(A4650,'TA Total'!$A$2:$W$10000,18,0),"."),".")</f>
        <v>13947</v>
      </c>
    </row>
    <row r="4651" spans="1:23" x14ac:dyDescent="0.2">
      <c r="A4651" s="1" t="str">
        <f t="shared" si="144"/>
        <v>2023|Matamata-Piako District|Female / Wahine</v>
      </c>
      <c r="B4651" t="s">
        <v>20</v>
      </c>
      <c r="C4651" t="s">
        <v>21</v>
      </c>
      <c r="D4651" t="s">
        <v>22</v>
      </c>
      <c r="E4651" t="s">
        <v>23</v>
      </c>
      <c r="F4651">
        <v>2023</v>
      </c>
      <c r="G4651">
        <v>2023</v>
      </c>
      <c r="H4651">
        <v>15</v>
      </c>
      <c r="I4651" t="s">
        <v>63</v>
      </c>
      <c r="J4651">
        <v>5</v>
      </c>
      <c r="K4651" t="s">
        <v>33</v>
      </c>
      <c r="L4651">
        <v>99</v>
      </c>
      <c r="M4651" t="s">
        <v>26</v>
      </c>
      <c r="N4651">
        <v>99</v>
      </c>
      <c r="O4651" t="s">
        <v>27</v>
      </c>
      <c r="P4651">
        <v>2</v>
      </c>
      <c r="Q4651" t="s">
        <v>31</v>
      </c>
      <c r="R4651">
        <v>1371</v>
      </c>
      <c r="V4651" s="3">
        <f t="shared" si="145"/>
        <v>9.34</v>
      </c>
      <c r="W4651" s="3">
        <f>IF(AND(T4651&lt;&gt;"_U",T4651&lt;&gt;"c",J4651&lt;&gt;9,J4651&lt;&gt;99),IFERROR(VLOOKUP(A4651,'TA Total'!$A$2:$W$10000,18,0),"."),".")</f>
        <v>14673</v>
      </c>
    </row>
    <row r="4652" spans="1:23" x14ac:dyDescent="0.2">
      <c r="A4652" s="1" t="str">
        <f t="shared" si="144"/>
        <v>2023|Matamata-Piako District|Another gender / He ira kÄ“ anÅ</v>
      </c>
      <c r="B4652" t="s">
        <v>20</v>
      </c>
      <c r="C4652" t="s">
        <v>21</v>
      </c>
      <c r="D4652" t="s">
        <v>22</v>
      </c>
      <c r="E4652" t="s">
        <v>23</v>
      </c>
      <c r="F4652">
        <v>2023</v>
      </c>
      <c r="G4652">
        <v>2023</v>
      </c>
      <c r="H4652">
        <v>15</v>
      </c>
      <c r="I4652" t="s">
        <v>63</v>
      </c>
      <c r="J4652">
        <v>5</v>
      </c>
      <c r="K4652" t="s">
        <v>33</v>
      </c>
      <c r="L4652">
        <v>99</v>
      </c>
      <c r="M4652" t="s">
        <v>26</v>
      </c>
      <c r="N4652">
        <v>99</v>
      </c>
      <c r="O4652" t="s">
        <v>27</v>
      </c>
      <c r="P4652">
        <v>3</v>
      </c>
      <c r="Q4652" t="s">
        <v>28</v>
      </c>
      <c r="R4652">
        <v>3</v>
      </c>
      <c r="V4652" s="3">
        <f t="shared" si="145"/>
        <v>4.76</v>
      </c>
      <c r="W4652" s="3">
        <f>IF(AND(T4652&lt;&gt;"_U",T4652&lt;&gt;"c",J4652&lt;&gt;9,J4652&lt;&gt;99),IFERROR(VLOOKUP(A4652,'TA Total'!$A$2:$W$10000,18,0),"."),".")</f>
        <v>63</v>
      </c>
    </row>
    <row r="4653" spans="1:23" x14ac:dyDescent="0.2">
      <c r="A4653" s="1" t="str">
        <f t="shared" si="144"/>
        <v>2023|Matamata-Piako District|Total - gender</v>
      </c>
      <c r="B4653" t="s">
        <v>20</v>
      </c>
      <c r="C4653" t="s">
        <v>21</v>
      </c>
      <c r="D4653" t="s">
        <v>22</v>
      </c>
      <c r="E4653" t="s">
        <v>23</v>
      </c>
      <c r="F4653">
        <v>2023</v>
      </c>
      <c r="G4653">
        <v>2023</v>
      </c>
      <c r="H4653">
        <v>15</v>
      </c>
      <c r="I4653" t="s">
        <v>63</v>
      </c>
      <c r="J4653">
        <v>5</v>
      </c>
      <c r="K4653" t="s">
        <v>33</v>
      </c>
      <c r="L4653">
        <v>99</v>
      </c>
      <c r="M4653" t="s">
        <v>26</v>
      </c>
      <c r="N4653">
        <v>99</v>
      </c>
      <c r="O4653" t="s">
        <v>27</v>
      </c>
      <c r="P4653">
        <v>99</v>
      </c>
      <c r="Q4653" t="s">
        <v>42</v>
      </c>
      <c r="R4653">
        <v>1809</v>
      </c>
      <c r="V4653" s="3">
        <f t="shared" si="145"/>
        <v>6.31</v>
      </c>
      <c r="W4653" s="3">
        <f>IF(AND(T4653&lt;&gt;"_U",T4653&lt;&gt;"c",J4653&lt;&gt;9,J4653&lt;&gt;99),IFERROR(VLOOKUP(A4653,'TA Total'!$A$2:$W$10000,18,0),"."),".")</f>
        <v>28683</v>
      </c>
    </row>
    <row r="4654" spans="1:23" x14ac:dyDescent="0.2">
      <c r="A4654" s="1" t="str">
        <f t="shared" si="144"/>
        <v>2023|Matamata-Piako District|Male / TÄne</v>
      </c>
      <c r="B4654" t="s">
        <v>20</v>
      </c>
      <c r="C4654" t="s">
        <v>21</v>
      </c>
      <c r="D4654" t="s">
        <v>22</v>
      </c>
      <c r="E4654" t="s">
        <v>23</v>
      </c>
      <c r="F4654">
        <v>2023</v>
      </c>
      <c r="G4654">
        <v>2023</v>
      </c>
      <c r="H4654">
        <v>15</v>
      </c>
      <c r="I4654" t="s">
        <v>63</v>
      </c>
      <c r="J4654">
        <v>6</v>
      </c>
      <c r="K4654" t="s">
        <v>52</v>
      </c>
      <c r="L4654">
        <v>99</v>
      </c>
      <c r="M4654" t="s">
        <v>26</v>
      </c>
      <c r="N4654">
        <v>99</v>
      </c>
      <c r="O4654" t="s">
        <v>27</v>
      </c>
      <c r="P4654">
        <v>1</v>
      </c>
      <c r="Q4654" t="s">
        <v>34</v>
      </c>
      <c r="R4654">
        <v>5079</v>
      </c>
      <c r="V4654" s="3">
        <f t="shared" si="145"/>
        <v>36.42</v>
      </c>
      <c r="W4654" s="3">
        <f>IF(AND(T4654&lt;&gt;"_U",T4654&lt;&gt;"c",J4654&lt;&gt;9,J4654&lt;&gt;99),IFERROR(VLOOKUP(A4654,'TA Total'!$A$2:$W$10000,18,0),"."),".")</f>
        <v>13947</v>
      </c>
    </row>
    <row r="4655" spans="1:23" x14ac:dyDescent="0.2">
      <c r="A4655" s="1" t="str">
        <f t="shared" si="144"/>
        <v>2023|Matamata-Piako District|Female / Wahine</v>
      </c>
      <c r="B4655" t="s">
        <v>20</v>
      </c>
      <c r="C4655" t="s">
        <v>21</v>
      </c>
      <c r="D4655" t="s">
        <v>22</v>
      </c>
      <c r="E4655" t="s">
        <v>23</v>
      </c>
      <c r="F4655">
        <v>2023</v>
      </c>
      <c r="G4655">
        <v>2023</v>
      </c>
      <c r="H4655">
        <v>15</v>
      </c>
      <c r="I4655" t="s">
        <v>63</v>
      </c>
      <c r="J4655">
        <v>6</v>
      </c>
      <c r="K4655" t="s">
        <v>52</v>
      </c>
      <c r="L4655">
        <v>99</v>
      </c>
      <c r="M4655" t="s">
        <v>26</v>
      </c>
      <c r="N4655">
        <v>99</v>
      </c>
      <c r="O4655" t="s">
        <v>27</v>
      </c>
      <c r="P4655">
        <v>2</v>
      </c>
      <c r="Q4655" t="s">
        <v>31</v>
      </c>
      <c r="R4655">
        <v>4527</v>
      </c>
      <c r="V4655" s="3">
        <f t="shared" si="145"/>
        <v>30.85</v>
      </c>
      <c r="W4655" s="3">
        <f>IF(AND(T4655&lt;&gt;"_U",T4655&lt;&gt;"c",J4655&lt;&gt;9,J4655&lt;&gt;99),IFERROR(VLOOKUP(A4655,'TA Total'!$A$2:$W$10000,18,0),"."),".")</f>
        <v>14673</v>
      </c>
    </row>
    <row r="4656" spans="1:23" x14ac:dyDescent="0.2">
      <c r="A4656" s="1" t="str">
        <f t="shared" si="144"/>
        <v>2023|Matamata-Piako District|Another gender / He ira kÄ“ anÅ</v>
      </c>
      <c r="B4656" t="s">
        <v>20</v>
      </c>
      <c r="C4656" t="s">
        <v>21</v>
      </c>
      <c r="D4656" t="s">
        <v>22</v>
      </c>
      <c r="E4656" t="s">
        <v>23</v>
      </c>
      <c r="F4656">
        <v>2023</v>
      </c>
      <c r="G4656">
        <v>2023</v>
      </c>
      <c r="H4656">
        <v>15</v>
      </c>
      <c r="I4656" t="s">
        <v>63</v>
      </c>
      <c r="J4656">
        <v>6</v>
      </c>
      <c r="K4656" t="s">
        <v>52</v>
      </c>
      <c r="L4656">
        <v>99</v>
      </c>
      <c r="M4656" t="s">
        <v>26</v>
      </c>
      <c r="N4656">
        <v>99</v>
      </c>
      <c r="O4656" t="s">
        <v>27</v>
      </c>
      <c r="P4656">
        <v>3</v>
      </c>
      <c r="Q4656" t="s">
        <v>28</v>
      </c>
      <c r="R4656">
        <v>39</v>
      </c>
      <c r="V4656" s="3">
        <f t="shared" si="145"/>
        <v>61.9</v>
      </c>
      <c r="W4656" s="3">
        <f>IF(AND(T4656&lt;&gt;"_U",T4656&lt;&gt;"c",J4656&lt;&gt;9,J4656&lt;&gt;99),IFERROR(VLOOKUP(A4656,'TA Total'!$A$2:$W$10000,18,0),"."),".")</f>
        <v>63</v>
      </c>
    </row>
    <row r="4657" spans="1:23" x14ac:dyDescent="0.2">
      <c r="A4657" s="1" t="str">
        <f t="shared" si="144"/>
        <v>2023|Matamata-Piako District|Total - gender</v>
      </c>
      <c r="B4657" t="s">
        <v>20</v>
      </c>
      <c r="C4657" t="s">
        <v>21</v>
      </c>
      <c r="D4657" t="s">
        <v>22</v>
      </c>
      <c r="E4657" t="s">
        <v>23</v>
      </c>
      <c r="F4657">
        <v>2023</v>
      </c>
      <c r="G4657">
        <v>2023</v>
      </c>
      <c r="H4657">
        <v>15</v>
      </c>
      <c r="I4657" t="s">
        <v>63</v>
      </c>
      <c r="J4657">
        <v>6</v>
      </c>
      <c r="K4657" t="s">
        <v>52</v>
      </c>
      <c r="L4657">
        <v>99</v>
      </c>
      <c r="M4657" t="s">
        <v>26</v>
      </c>
      <c r="N4657">
        <v>99</v>
      </c>
      <c r="O4657" t="s">
        <v>27</v>
      </c>
      <c r="P4657">
        <v>99</v>
      </c>
      <c r="Q4657" t="s">
        <v>42</v>
      </c>
      <c r="R4657">
        <v>9645</v>
      </c>
      <c r="V4657" s="3">
        <f t="shared" si="145"/>
        <v>33.630000000000003</v>
      </c>
      <c r="W4657" s="3">
        <f>IF(AND(T4657&lt;&gt;"_U",T4657&lt;&gt;"c",J4657&lt;&gt;9,J4657&lt;&gt;99),IFERROR(VLOOKUP(A4657,'TA Total'!$A$2:$W$10000,18,0),"."),".")</f>
        <v>28683</v>
      </c>
    </row>
    <row r="4658" spans="1:23" x14ac:dyDescent="0.2">
      <c r="A4658" s="1" t="str">
        <f t="shared" si="144"/>
        <v>2023|Matamata-Piako District|Male / TÄne</v>
      </c>
      <c r="B4658" t="s">
        <v>20</v>
      </c>
      <c r="C4658" t="s">
        <v>21</v>
      </c>
      <c r="D4658" t="s">
        <v>22</v>
      </c>
      <c r="E4658" t="s">
        <v>23</v>
      </c>
      <c r="F4658">
        <v>2023</v>
      </c>
      <c r="G4658">
        <v>2023</v>
      </c>
      <c r="H4658">
        <v>15</v>
      </c>
      <c r="I4658" t="s">
        <v>63</v>
      </c>
      <c r="J4658">
        <v>9</v>
      </c>
      <c r="K4658" t="s">
        <v>25</v>
      </c>
      <c r="L4658">
        <v>99</v>
      </c>
      <c r="M4658" t="s">
        <v>26</v>
      </c>
      <c r="N4658">
        <v>99</v>
      </c>
      <c r="O4658" t="s">
        <v>27</v>
      </c>
      <c r="P4658">
        <v>1</v>
      </c>
      <c r="Q4658" t="s">
        <v>34</v>
      </c>
      <c r="R4658">
        <v>666</v>
      </c>
      <c r="V4658" s="3" t="str">
        <f t="shared" si="145"/>
        <v>.</v>
      </c>
      <c r="W4658" s="3" t="str">
        <f>IF(AND(T4658&lt;&gt;"_U",T4658&lt;&gt;"c",J4658&lt;&gt;9,J4658&lt;&gt;99),IFERROR(VLOOKUP(A4658,'TA Total'!$A$2:$W$10000,18,0),"."),".")</f>
        <v>.</v>
      </c>
    </row>
    <row r="4659" spans="1:23" x14ac:dyDescent="0.2">
      <c r="A4659" s="1" t="str">
        <f t="shared" si="144"/>
        <v>2023|Matamata-Piako District|Female / Wahine</v>
      </c>
      <c r="B4659" t="s">
        <v>20</v>
      </c>
      <c r="C4659" t="s">
        <v>21</v>
      </c>
      <c r="D4659" t="s">
        <v>22</v>
      </c>
      <c r="E4659" t="s">
        <v>23</v>
      </c>
      <c r="F4659">
        <v>2023</v>
      </c>
      <c r="G4659">
        <v>2023</v>
      </c>
      <c r="H4659">
        <v>15</v>
      </c>
      <c r="I4659" t="s">
        <v>63</v>
      </c>
      <c r="J4659">
        <v>9</v>
      </c>
      <c r="K4659" t="s">
        <v>25</v>
      </c>
      <c r="L4659">
        <v>99</v>
      </c>
      <c r="M4659" t="s">
        <v>26</v>
      </c>
      <c r="N4659">
        <v>99</v>
      </c>
      <c r="O4659" t="s">
        <v>27</v>
      </c>
      <c r="P4659">
        <v>2</v>
      </c>
      <c r="Q4659" t="s">
        <v>31</v>
      </c>
      <c r="R4659">
        <v>441</v>
      </c>
      <c r="V4659" s="3" t="str">
        <f t="shared" si="145"/>
        <v>.</v>
      </c>
      <c r="W4659" s="3" t="str">
        <f>IF(AND(T4659&lt;&gt;"_U",T4659&lt;&gt;"c",J4659&lt;&gt;9,J4659&lt;&gt;99),IFERROR(VLOOKUP(A4659,'TA Total'!$A$2:$W$10000,18,0),"."),".")</f>
        <v>.</v>
      </c>
    </row>
    <row r="4660" spans="1:23" x14ac:dyDescent="0.2">
      <c r="A4660" s="1" t="str">
        <f t="shared" si="144"/>
        <v>2023|Matamata-Piako District|Another gender / He ira kÄ“ anÅ</v>
      </c>
      <c r="B4660" t="s">
        <v>20</v>
      </c>
      <c r="C4660" t="s">
        <v>21</v>
      </c>
      <c r="D4660" t="s">
        <v>22</v>
      </c>
      <c r="E4660" t="s">
        <v>23</v>
      </c>
      <c r="F4660">
        <v>2023</v>
      </c>
      <c r="G4660">
        <v>2023</v>
      </c>
      <c r="H4660">
        <v>15</v>
      </c>
      <c r="I4660" t="s">
        <v>63</v>
      </c>
      <c r="J4660">
        <v>9</v>
      </c>
      <c r="K4660" t="s">
        <v>25</v>
      </c>
      <c r="L4660">
        <v>99</v>
      </c>
      <c r="M4660" t="s">
        <v>26</v>
      </c>
      <c r="N4660">
        <v>99</v>
      </c>
      <c r="O4660" t="s">
        <v>27</v>
      </c>
      <c r="P4660">
        <v>3</v>
      </c>
      <c r="Q4660" t="s">
        <v>28</v>
      </c>
      <c r="R4660">
        <v>6</v>
      </c>
      <c r="V4660" s="3" t="str">
        <f t="shared" si="145"/>
        <v>.</v>
      </c>
      <c r="W4660" s="3" t="str">
        <f>IF(AND(T4660&lt;&gt;"_U",T4660&lt;&gt;"c",J4660&lt;&gt;9,J4660&lt;&gt;99),IFERROR(VLOOKUP(A4660,'TA Total'!$A$2:$W$10000,18,0),"."),".")</f>
        <v>.</v>
      </c>
    </row>
    <row r="4661" spans="1:23" x14ac:dyDescent="0.2">
      <c r="A4661" s="1" t="str">
        <f t="shared" si="144"/>
        <v>2023|Matamata-Piako District|Total - gender</v>
      </c>
      <c r="B4661" t="s">
        <v>20</v>
      </c>
      <c r="C4661" t="s">
        <v>21</v>
      </c>
      <c r="D4661" t="s">
        <v>22</v>
      </c>
      <c r="E4661" t="s">
        <v>23</v>
      </c>
      <c r="F4661">
        <v>2023</v>
      </c>
      <c r="G4661">
        <v>2023</v>
      </c>
      <c r="H4661">
        <v>15</v>
      </c>
      <c r="I4661" t="s">
        <v>63</v>
      </c>
      <c r="J4661">
        <v>9</v>
      </c>
      <c r="K4661" t="s">
        <v>25</v>
      </c>
      <c r="L4661">
        <v>99</v>
      </c>
      <c r="M4661" t="s">
        <v>26</v>
      </c>
      <c r="N4661">
        <v>99</v>
      </c>
      <c r="O4661" t="s">
        <v>27</v>
      </c>
      <c r="P4661">
        <v>99</v>
      </c>
      <c r="Q4661" t="s">
        <v>42</v>
      </c>
      <c r="R4661">
        <v>1113</v>
      </c>
      <c r="V4661" s="3" t="str">
        <f t="shared" si="145"/>
        <v>.</v>
      </c>
      <c r="W4661" s="3" t="str">
        <f>IF(AND(T4661&lt;&gt;"_U",T4661&lt;&gt;"c",J4661&lt;&gt;9,J4661&lt;&gt;99),IFERROR(VLOOKUP(A4661,'TA Total'!$A$2:$W$10000,18,0),"."),".")</f>
        <v>.</v>
      </c>
    </row>
    <row r="4662" spans="1:23" x14ac:dyDescent="0.2">
      <c r="A4662" s="1" t="str">
        <f t="shared" si="144"/>
        <v>2023|Matamata-Piako District|Male / TÄne</v>
      </c>
      <c r="B4662" t="s">
        <v>20</v>
      </c>
      <c r="C4662" t="s">
        <v>21</v>
      </c>
      <c r="D4662" t="s">
        <v>22</v>
      </c>
      <c r="E4662" t="s">
        <v>23</v>
      </c>
      <c r="F4662">
        <v>2023</v>
      </c>
      <c r="G4662">
        <v>2023</v>
      </c>
      <c r="H4662">
        <v>15</v>
      </c>
      <c r="I4662" t="s">
        <v>63</v>
      </c>
      <c r="J4662">
        <v>77</v>
      </c>
      <c r="K4662" t="s">
        <v>49</v>
      </c>
      <c r="L4662">
        <v>99</v>
      </c>
      <c r="M4662" t="s">
        <v>26</v>
      </c>
      <c r="N4662">
        <v>99</v>
      </c>
      <c r="O4662" t="s">
        <v>27</v>
      </c>
      <c r="P4662">
        <v>1</v>
      </c>
      <c r="Q4662" t="s">
        <v>34</v>
      </c>
      <c r="R4662">
        <v>13947</v>
      </c>
      <c r="V4662" s="3">
        <f t="shared" si="145"/>
        <v>100</v>
      </c>
      <c r="W4662" s="3">
        <f>IF(AND(T4662&lt;&gt;"_U",T4662&lt;&gt;"c",J4662&lt;&gt;9,J4662&lt;&gt;99),IFERROR(VLOOKUP(A4662,'TA Total'!$A$2:$W$10000,18,0),"."),".")</f>
        <v>13947</v>
      </c>
    </row>
    <row r="4663" spans="1:23" x14ac:dyDescent="0.2">
      <c r="A4663" s="1" t="str">
        <f t="shared" si="144"/>
        <v>2023|Matamata-Piako District|Female / Wahine</v>
      </c>
      <c r="B4663" t="s">
        <v>20</v>
      </c>
      <c r="C4663" t="s">
        <v>21</v>
      </c>
      <c r="D4663" t="s">
        <v>22</v>
      </c>
      <c r="E4663" t="s">
        <v>23</v>
      </c>
      <c r="F4663">
        <v>2023</v>
      </c>
      <c r="G4663">
        <v>2023</v>
      </c>
      <c r="H4663">
        <v>15</v>
      </c>
      <c r="I4663" t="s">
        <v>63</v>
      </c>
      <c r="J4663">
        <v>77</v>
      </c>
      <c r="K4663" t="s">
        <v>49</v>
      </c>
      <c r="L4663">
        <v>99</v>
      </c>
      <c r="M4663" t="s">
        <v>26</v>
      </c>
      <c r="N4663">
        <v>99</v>
      </c>
      <c r="O4663" t="s">
        <v>27</v>
      </c>
      <c r="P4663">
        <v>2</v>
      </c>
      <c r="Q4663" t="s">
        <v>31</v>
      </c>
      <c r="R4663">
        <v>14673</v>
      </c>
      <c r="V4663" s="3">
        <f t="shared" si="145"/>
        <v>100</v>
      </c>
      <c r="W4663" s="3">
        <f>IF(AND(T4663&lt;&gt;"_U",T4663&lt;&gt;"c",J4663&lt;&gt;9,J4663&lt;&gt;99),IFERROR(VLOOKUP(A4663,'TA Total'!$A$2:$W$10000,18,0),"."),".")</f>
        <v>14673</v>
      </c>
    </row>
    <row r="4664" spans="1:23" x14ac:dyDescent="0.2">
      <c r="A4664" s="1" t="str">
        <f t="shared" si="144"/>
        <v>2023|Matamata-Piako District|Another gender / He ira kÄ“ anÅ</v>
      </c>
      <c r="B4664" t="s">
        <v>20</v>
      </c>
      <c r="C4664" t="s">
        <v>21</v>
      </c>
      <c r="D4664" t="s">
        <v>22</v>
      </c>
      <c r="E4664" t="s">
        <v>23</v>
      </c>
      <c r="F4664">
        <v>2023</v>
      </c>
      <c r="G4664">
        <v>2023</v>
      </c>
      <c r="H4664">
        <v>15</v>
      </c>
      <c r="I4664" t="s">
        <v>63</v>
      </c>
      <c r="J4664">
        <v>77</v>
      </c>
      <c r="K4664" t="s">
        <v>49</v>
      </c>
      <c r="L4664">
        <v>99</v>
      </c>
      <c r="M4664" t="s">
        <v>26</v>
      </c>
      <c r="N4664">
        <v>99</v>
      </c>
      <c r="O4664" t="s">
        <v>27</v>
      </c>
      <c r="P4664">
        <v>3</v>
      </c>
      <c r="Q4664" t="s">
        <v>28</v>
      </c>
      <c r="R4664">
        <v>63</v>
      </c>
      <c r="V4664" s="3">
        <f t="shared" si="145"/>
        <v>100</v>
      </c>
      <c r="W4664" s="3">
        <f>IF(AND(T4664&lt;&gt;"_U",T4664&lt;&gt;"c",J4664&lt;&gt;9,J4664&lt;&gt;99),IFERROR(VLOOKUP(A4664,'TA Total'!$A$2:$W$10000,18,0),"."),".")</f>
        <v>63</v>
      </c>
    </row>
    <row r="4665" spans="1:23" x14ac:dyDescent="0.2">
      <c r="A4665" s="1" t="str">
        <f t="shared" si="144"/>
        <v>2023|Matamata-Piako District|Total - gender</v>
      </c>
      <c r="B4665" t="s">
        <v>20</v>
      </c>
      <c r="C4665" t="s">
        <v>21</v>
      </c>
      <c r="D4665" t="s">
        <v>22</v>
      </c>
      <c r="E4665" t="s">
        <v>23</v>
      </c>
      <c r="F4665">
        <v>2023</v>
      </c>
      <c r="G4665">
        <v>2023</v>
      </c>
      <c r="H4665">
        <v>15</v>
      </c>
      <c r="I4665" t="s">
        <v>63</v>
      </c>
      <c r="J4665">
        <v>77</v>
      </c>
      <c r="K4665" t="s">
        <v>49</v>
      </c>
      <c r="L4665">
        <v>99</v>
      </c>
      <c r="M4665" t="s">
        <v>26</v>
      </c>
      <c r="N4665">
        <v>99</v>
      </c>
      <c r="O4665" t="s">
        <v>27</v>
      </c>
      <c r="P4665">
        <v>99</v>
      </c>
      <c r="Q4665" t="s">
        <v>42</v>
      </c>
      <c r="R4665">
        <v>28683</v>
      </c>
      <c r="V4665" s="3">
        <f t="shared" si="145"/>
        <v>100</v>
      </c>
      <c r="W4665" s="3">
        <f>IF(AND(T4665&lt;&gt;"_U",T4665&lt;&gt;"c",J4665&lt;&gt;9,J4665&lt;&gt;99),IFERROR(VLOOKUP(A4665,'TA Total'!$A$2:$W$10000,18,0),"."),".")</f>
        <v>28683</v>
      </c>
    </row>
    <row r="4666" spans="1:23" x14ac:dyDescent="0.2">
      <c r="A4666" s="1" t="str">
        <f t="shared" si="144"/>
        <v>2023|Matamata-Piako District|Male / TÄne</v>
      </c>
      <c r="B4666" t="s">
        <v>20</v>
      </c>
      <c r="C4666" t="s">
        <v>21</v>
      </c>
      <c r="D4666" t="s">
        <v>22</v>
      </c>
      <c r="E4666" t="s">
        <v>23</v>
      </c>
      <c r="F4666">
        <v>2023</v>
      </c>
      <c r="G4666">
        <v>2023</v>
      </c>
      <c r="H4666">
        <v>15</v>
      </c>
      <c r="I4666" t="s">
        <v>63</v>
      </c>
      <c r="J4666">
        <v>99</v>
      </c>
      <c r="K4666" t="s">
        <v>47</v>
      </c>
      <c r="L4666">
        <v>99</v>
      </c>
      <c r="M4666" t="s">
        <v>26</v>
      </c>
      <c r="N4666">
        <v>99</v>
      </c>
      <c r="O4666" t="s">
        <v>27</v>
      </c>
      <c r="P4666">
        <v>1</v>
      </c>
      <c r="Q4666" t="s">
        <v>34</v>
      </c>
      <c r="R4666">
        <v>14616</v>
      </c>
      <c r="V4666" s="3" t="str">
        <f t="shared" si="145"/>
        <v>.</v>
      </c>
      <c r="W4666" s="3" t="str">
        <f>IF(AND(T4666&lt;&gt;"_U",T4666&lt;&gt;"c",J4666&lt;&gt;9,J4666&lt;&gt;99),IFERROR(VLOOKUP(A4666,'TA Total'!$A$2:$W$10000,18,0),"."),".")</f>
        <v>.</v>
      </c>
    </row>
    <row r="4667" spans="1:23" x14ac:dyDescent="0.2">
      <c r="A4667" s="1" t="str">
        <f t="shared" si="144"/>
        <v>2023|Matamata-Piako District|Female / Wahine</v>
      </c>
      <c r="B4667" t="s">
        <v>20</v>
      </c>
      <c r="C4667" t="s">
        <v>21</v>
      </c>
      <c r="D4667" t="s">
        <v>22</v>
      </c>
      <c r="E4667" t="s">
        <v>23</v>
      </c>
      <c r="F4667">
        <v>2023</v>
      </c>
      <c r="G4667">
        <v>2023</v>
      </c>
      <c r="H4667">
        <v>15</v>
      </c>
      <c r="I4667" t="s">
        <v>63</v>
      </c>
      <c r="J4667">
        <v>99</v>
      </c>
      <c r="K4667" t="s">
        <v>47</v>
      </c>
      <c r="L4667">
        <v>99</v>
      </c>
      <c r="M4667" t="s">
        <v>26</v>
      </c>
      <c r="N4667">
        <v>99</v>
      </c>
      <c r="O4667" t="s">
        <v>27</v>
      </c>
      <c r="P4667">
        <v>2</v>
      </c>
      <c r="Q4667" t="s">
        <v>31</v>
      </c>
      <c r="R4667">
        <v>15114</v>
      </c>
      <c r="V4667" s="3" t="str">
        <f t="shared" si="145"/>
        <v>.</v>
      </c>
      <c r="W4667" s="3" t="str">
        <f>IF(AND(T4667&lt;&gt;"_U",T4667&lt;&gt;"c",J4667&lt;&gt;9,J4667&lt;&gt;99),IFERROR(VLOOKUP(A4667,'TA Total'!$A$2:$W$10000,18,0),"."),".")</f>
        <v>.</v>
      </c>
    </row>
    <row r="4668" spans="1:23" x14ac:dyDescent="0.2">
      <c r="A4668" s="1" t="str">
        <f t="shared" si="144"/>
        <v>2023|Matamata-Piako District|Another gender / He ira kÄ“ anÅ</v>
      </c>
      <c r="B4668" t="s">
        <v>20</v>
      </c>
      <c r="C4668" t="s">
        <v>21</v>
      </c>
      <c r="D4668" t="s">
        <v>22</v>
      </c>
      <c r="E4668" t="s">
        <v>23</v>
      </c>
      <c r="F4668">
        <v>2023</v>
      </c>
      <c r="G4668">
        <v>2023</v>
      </c>
      <c r="H4668">
        <v>15</v>
      </c>
      <c r="I4668" t="s">
        <v>63</v>
      </c>
      <c r="J4668">
        <v>99</v>
      </c>
      <c r="K4668" t="s">
        <v>47</v>
      </c>
      <c r="L4668">
        <v>99</v>
      </c>
      <c r="M4668" t="s">
        <v>26</v>
      </c>
      <c r="N4668">
        <v>99</v>
      </c>
      <c r="O4668" t="s">
        <v>27</v>
      </c>
      <c r="P4668">
        <v>3</v>
      </c>
      <c r="Q4668" t="s">
        <v>28</v>
      </c>
      <c r="R4668">
        <v>66</v>
      </c>
      <c r="V4668" s="3" t="str">
        <f t="shared" si="145"/>
        <v>.</v>
      </c>
      <c r="W4668" s="3" t="str">
        <f>IF(AND(T4668&lt;&gt;"_U",T4668&lt;&gt;"c",J4668&lt;&gt;9,J4668&lt;&gt;99),IFERROR(VLOOKUP(A4668,'TA Total'!$A$2:$W$10000,18,0),"."),".")</f>
        <v>.</v>
      </c>
    </row>
    <row r="4669" spans="1:23" x14ac:dyDescent="0.2">
      <c r="A4669" s="1" t="str">
        <f t="shared" si="144"/>
        <v>2023|Matamata-Piako District|Total - gender</v>
      </c>
      <c r="B4669" t="s">
        <v>20</v>
      </c>
      <c r="C4669" t="s">
        <v>21</v>
      </c>
      <c r="D4669" t="s">
        <v>22</v>
      </c>
      <c r="E4669" t="s">
        <v>23</v>
      </c>
      <c r="F4669">
        <v>2023</v>
      </c>
      <c r="G4669">
        <v>2023</v>
      </c>
      <c r="H4669">
        <v>15</v>
      </c>
      <c r="I4669" t="s">
        <v>63</v>
      </c>
      <c r="J4669">
        <v>99</v>
      </c>
      <c r="K4669" t="s">
        <v>47</v>
      </c>
      <c r="L4669">
        <v>99</v>
      </c>
      <c r="M4669" t="s">
        <v>26</v>
      </c>
      <c r="N4669">
        <v>99</v>
      </c>
      <c r="O4669" t="s">
        <v>27</v>
      </c>
      <c r="P4669">
        <v>99</v>
      </c>
      <c r="Q4669" t="s">
        <v>42</v>
      </c>
      <c r="R4669">
        <v>29796</v>
      </c>
      <c r="V4669" s="3" t="str">
        <f t="shared" si="145"/>
        <v>.</v>
      </c>
      <c r="W4669" s="3" t="str">
        <f>IF(AND(T4669&lt;&gt;"_U",T4669&lt;&gt;"c",J4669&lt;&gt;9,J4669&lt;&gt;99),IFERROR(VLOOKUP(A4669,'TA Total'!$A$2:$W$10000,18,0),"."),".")</f>
        <v>.</v>
      </c>
    </row>
    <row r="4670" spans="1:23" x14ac:dyDescent="0.2">
      <c r="A4670" s="1" t="str">
        <f t="shared" si="144"/>
        <v>2023|Hamilton City|Male / TÄne</v>
      </c>
      <c r="B4670" t="s">
        <v>20</v>
      </c>
      <c r="C4670" t="s">
        <v>21</v>
      </c>
      <c r="D4670" t="s">
        <v>22</v>
      </c>
      <c r="E4670" t="s">
        <v>23</v>
      </c>
      <c r="F4670">
        <v>2023</v>
      </c>
      <c r="G4670">
        <v>2023</v>
      </c>
      <c r="H4670">
        <v>16</v>
      </c>
      <c r="I4670" t="s">
        <v>124</v>
      </c>
      <c r="J4670">
        <v>1</v>
      </c>
      <c r="K4670" t="s">
        <v>30</v>
      </c>
      <c r="L4670">
        <v>99</v>
      </c>
      <c r="M4670" t="s">
        <v>26</v>
      </c>
      <c r="N4670">
        <v>99</v>
      </c>
      <c r="O4670" t="s">
        <v>27</v>
      </c>
      <c r="P4670">
        <v>1</v>
      </c>
      <c r="Q4670" t="s">
        <v>34</v>
      </c>
      <c r="R4670">
        <v>27126</v>
      </c>
      <c r="V4670" s="3">
        <f t="shared" si="145"/>
        <v>43.47</v>
      </c>
      <c r="W4670" s="3">
        <f>IF(AND(T4670&lt;&gt;"_U",T4670&lt;&gt;"c",J4670&lt;&gt;9,J4670&lt;&gt;99),IFERROR(VLOOKUP(A4670,'TA Total'!$A$2:$W$10000,18,0),"."),".")</f>
        <v>62397</v>
      </c>
    </row>
    <row r="4671" spans="1:23" x14ac:dyDescent="0.2">
      <c r="A4671" s="1" t="str">
        <f t="shared" si="144"/>
        <v>2023|Hamilton City|Female / Wahine</v>
      </c>
      <c r="B4671" t="s">
        <v>20</v>
      </c>
      <c r="C4671" t="s">
        <v>21</v>
      </c>
      <c r="D4671" t="s">
        <v>22</v>
      </c>
      <c r="E4671" t="s">
        <v>23</v>
      </c>
      <c r="F4671">
        <v>2023</v>
      </c>
      <c r="G4671">
        <v>2023</v>
      </c>
      <c r="H4671">
        <v>16</v>
      </c>
      <c r="I4671" t="s">
        <v>124</v>
      </c>
      <c r="J4671">
        <v>1</v>
      </c>
      <c r="K4671" t="s">
        <v>30</v>
      </c>
      <c r="L4671">
        <v>99</v>
      </c>
      <c r="M4671" t="s">
        <v>26</v>
      </c>
      <c r="N4671">
        <v>99</v>
      </c>
      <c r="O4671" t="s">
        <v>27</v>
      </c>
      <c r="P4671">
        <v>2</v>
      </c>
      <c r="Q4671" t="s">
        <v>31</v>
      </c>
      <c r="R4671">
        <v>26769</v>
      </c>
      <c r="V4671" s="3">
        <f t="shared" si="145"/>
        <v>39.340000000000003</v>
      </c>
      <c r="W4671" s="3">
        <f>IF(AND(T4671&lt;&gt;"_U",T4671&lt;&gt;"c",J4671&lt;&gt;9,J4671&lt;&gt;99),IFERROR(VLOOKUP(A4671,'TA Total'!$A$2:$W$10000,18,0),"."),".")</f>
        <v>68037</v>
      </c>
    </row>
    <row r="4672" spans="1:23" x14ac:dyDescent="0.2">
      <c r="A4672" s="1" t="str">
        <f t="shared" si="144"/>
        <v>2023|Hamilton City|Another gender / He ira kÄ“ anÅ</v>
      </c>
      <c r="B4672" t="s">
        <v>20</v>
      </c>
      <c r="C4672" t="s">
        <v>21</v>
      </c>
      <c r="D4672" t="s">
        <v>22</v>
      </c>
      <c r="E4672" t="s">
        <v>23</v>
      </c>
      <c r="F4672">
        <v>2023</v>
      </c>
      <c r="G4672">
        <v>2023</v>
      </c>
      <c r="H4672">
        <v>16</v>
      </c>
      <c r="I4672" t="s">
        <v>124</v>
      </c>
      <c r="J4672">
        <v>1</v>
      </c>
      <c r="K4672" t="s">
        <v>30</v>
      </c>
      <c r="L4672">
        <v>99</v>
      </c>
      <c r="M4672" t="s">
        <v>26</v>
      </c>
      <c r="N4672">
        <v>99</v>
      </c>
      <c r="O4672" t="s">
        <v>27</v>
      </c>
      <c r="P4672">
        <v>3</v>
      </c>
      <c r="Q4672" t="s">
        <v>28</v>
      </c>
      <c r="R4672">
        <v>84</v>
      </c>
      <c r="V4672" s="3">
        <f t="shared" si="145"/>
        <v>12.73</v>
      </c>
      <c r="W4672" s="3">
        <f>IF(AND(T4672&lt;&gt;"_U",T4672&lt;&gt;"c",J4672&lt;&gt;9,J4672&lt;&gt;99),IFERROR(VLOOKUP(A4672,'TA Total'!$A$2:$W$10000,18,0),"."),".")</f>
        <v>660</v>
      </c>
    </row>
    <row r="4673" spans="1:23" x14ac:dyDescent="0.2">
      <c r="A4673" s="1" t="str">
        <f t="shared" si="144"/>
        <v>2023|Hamilton City|Total - gender</v>
      </c>
      <c r="B4673" t="s">
        <v>20</v>
      </c>
      <c r="C4673" t="s">
        <v>21</v>
      </c>
      <c r="D4673" t="s">
        <v>22</v>
      </c>
      <c r="E4673" t="s">
        <v>23</v>
      </c>
      <c r="F4673">
        <v>2023</v>
      </c>
      <c r="G4673">
        <v>2023</v>
      </c>
      <c r="H4673">
        <v>16</v>
      </c>
      <c r="I4673" t="s">
        <v>124</v>
      </c>
      <c r="J4673">
        <v>1</v>
      </c>
      <c r="K4673" t="s">
        <v>30</v>
      </c>
      <c r="L4673">
        <v>99</v>
      </c>
      <c r="M4673" t="s">
        <v>26</v>
      </c>
      <c r="N4673">
        <v>99</v>
      </c>
      <c r="O4673" t="s">
        <v>27</v>
      </c>
      <c r="P4673">
        <v>99</v>
      </c>
      <c r="Q4673" t="s">
        <v>42</v>
      </c>
      <c r="R4673">
        <v>53976</v>
      </c>
      <c r="V4673" s="3">
        <f t="shared" si="145"/>
        <v>41.18</v>
      </c>
      <c r="W4673" s="3">
        <f>IF(AND(T4673&lt;&gt;"_U",T4673&lt;&gt;"c",J4673&lt;&gt;9,J4673&lt;&gt;99),IFERROR(VLOOKUP(A4673,'TA Total'!$A$2:$W$10000,18,0),"."),".")</f>
        <v>131088</v>
      </c>
    </row>
    <row r="4674" spans="1:23" x14ac:dyDescent="0.2">
      <c r="A4674" s="1" t="str">
        <f t="shared" si="144"/>
        <v>2023|Hamilton City|Male / TÄne</v>
      </c>
      <c r="B4674" t="s">
        <v>20</v>
      </c>
      <c r="C4674" t="s">
        <v>21</v>
      </c>
      <c r="D4674" t="s">
        <v>22</v>
      </c>
      <c r="E4674" t="s">
        <v>23</v>
      </c>
      <c r="F4674">
        <v>2023</v>
      </c>
      <c r="G4674">
        <v>2023</v>
      </c>
      <c r="H4674">
        <v>16</v>
      </c>
      <c r="I4674" t="s">
        <v>124</v>
      </c>
      <c r="J4674">
        <v>2</v>
      </c>
      <c r="K4674" t="s">
        <v>41</v>
      </c>
      <c r="L4674">
        <v>99</v>
      </c>
      <c r="M4674" t="s">
        <v>26</v>
      </c>
      <c r="N4674">
        <v>99</v>
      </c>
      <c r="O4674" t="s">
        <v>27</v>
      </c>
      <c r="P4674">
        <v>1</v>
      </c>
      <c r="Q4674" t="s">
        <v>34</v>
      </c>
      <c r="R4674">
        <v>15</v>
      </c>
      <c r="V4674" s="3">
        <f t="shared" si="145"/>
        <v>0.02</v>
      </c>
      <c r="W4674" s="3">
        <f>IF(AND(T4674&lt;&gt;"_U",T4674&lt;&gt;"c",J4674&lt;&gt;9,J4674&lt;&gt;99),IFERROR(VLOOKUP(A4674,'TA Total'!$A$2:$W$10000,18,0),"."),".")</f>
        <v>62397</v>
      </c>
    </row>
    <row r="4675" spans="1:23" x14ac:dyDescent="0.2">
      <c r="A4675" s="1" t="str">
        <f t="shared" ref="A4675:A4738" si="146">G4675&amp;"|"&amp;I4675&amp;"|"&amp;Q4675</f>
        <v>2023|Hamilton City|Female / Wahine</v>
      </c>
      <c r="B4675" t="s">
        <v>20</v>
      </c>
      <c r="C4675" t="s">
        <v>21</v>
      </c>
      <c r="D4675" t="s">
        <v>22</v>
      </c>
      <c r="E4675" t="s">
        <v>23</v>
      </c>
      <c r="F4675">
        <v>2023</v>
      </c>
      <c r="G4675">
        <v>2023</v>
      </c>
      <c r="H4675">
        <v>16</v>
      </c>
      <c r="I4675" t="s">
        <v>124</v>
      </c>
      <c r="J4675">
        <v>2</v>
      </c>
      <c r="K4675" t="s">
        <v>41</v>
      </c>
      <c r="L4675">
        <v>99</v>
      </c>
      <c r="M4675" t="s">
        <v>26</v>
      </c>
      <c r="N4675">
        <v>99</v>
      </c>
      <c r="O4675" t="s">
        <v>27</v>
      </c>
      <c r="P4675">
        <v>2</v>
      </c>
      <c r="Q4675" t="s">
        <v>31</v>
      </c>
      <c r="R4675">
        <v>18</v>
      </c>
      <c r="V4675" s="3">
        <f t="shared" ref="V4675:V4738" si="147">IF(T4675&lt;&gt;"_U",IFERROR((ROUND(R4675/W4675*100,2)),"."),".")</f>
        <v>0.03</v>
      </c>
      <c r="W4675" s="3">
        <f>IF(AND(T4675&lt;&gt;"_U",T4675&lt;&gt;"c",J4675&lt;&gt;9,J4675&lt;&gt;99),IFERROR(VLOOKUP(A4675,'TA Total'!$A$2:$W$10000,18,0),"."),".")</f>
        <v>68037</v>
      </c>
    </row>
    <row r="4676" spans="1:23" x14ac:dyDescent="0.2">
      <c r="A4676" s="1" t="str">
        <f t="shared" si="146"/>
        <v>2023|Hamilton City|Another gender / He ira kÄ“ anÅ</v>
      </c>
      <c r="B4676" t="s">
        <v>20</v>
      </c>
      <c r="C4676" t="s">
        <v>21</v>
      </c>
      <c r="D4676" t="s">
        <v>22</v>
      </c>
      <c r="E4676" t="s">
        <v>23</v>
      </c>
      <c r="F4676">
        <v>2023</v>
      </c>
      <c r="G4676">
        <v>2023</v>
      </c>
      <c r="H4676">
        <v>16</v>
      </c>
      <c r="I4676" t="s">
        <v>124</v>
      </c>
      <c r="J4676">
        <v>2</v>
      </c>
      <c r="K4676" t="s">
        <v>41</v>
      </c>
      <c r="L4676">
        <v>99</v>
      </c>
      <c r="M4676" t="s">
        <v>26</v>
      </c>
      <c r="N4676">
        <v>99</v>
      </c>
      <c r="O4676" t="s">
        <v>27</v>
      </c>
      <c r="P4676">
        <v>3</v>
      </c>
      <c r="Q4676" t="s">
        <v>28</v>
      </c>
      <c r="R4676">
        <v>0</v>
      </c>
      <c r="V4676" s="3">
        <f t="shared" si="147"/>
        <v>0</v>
      </c>
      <c r="W4676" s="3">
        <f>IF(AND(T4676&lt;&gt;"_U",T4676&lt;&gt;"c",J4676&lt;&gt;9,J4676&lt;&gt;99),IFERROR(VLOOKUP(A4676,'TA Total'!$A$2:$W$10000,18,0),"."),".")</f>
        <v>660</v>
      </c>
    </row>
    <row r="4677" spans="1:23" x14ac:dyDescent="0.2">
      <c r="A4677" s="1" t="str">
        <f t="shared" si="146"/>
        <v>2023|Hamilton City|Total - gender</v>
      </c>
      <c r="B4677" t="s">
        <v>20</v>
      </c>
      <c r="C4677" t="s">
        <v>21</v>
      </c>
      <c r="D4677" t="s">
        <v>22</v>
      </c>
      <c r="E4677" t="s">
        <v>23</v>
      </c>
      <c r="F4677">
        <v>2023</v>
      </c>
      <c r="G4677">
        <v>2023</v>
      </c>
      <c r="H4677">
        <v>16</v>
      </c>
      <c r="I4677" t="s">
        <v>124</v>
      </c>
      <c r="J4677">
        <v>2</v>
      </c>
      <c r="K4677" t="s">
        <v>41</v>
      </c>
      <c r="L4677">
        <v>99</v>
      </c>
      <c r="M4677" t="s">
        <v>26</v>
      </c>
      <c r="N4677">
        <v>99</v>
      </c>
      <c r="O4677" t="s">
        <v>27</v>
      </c>
      <c r="P4677">
        <v>99</v>
      </c>
      <c r="Q4677" t="s">
        <v>42</v>
      </c>
      <c r="R4677">
        <v>33</v>
      </c>
      <c r="V4677" s="3">
        <f t="shared" si="147"/>
        <v>0.03</v>
      </c>
      <c r="W4677" s="3">
        <f>IF(AND(T4677&lt;&gt;"_U",T4677&lt;&gt;"c",J4677&lt;&gt;9,J4677&lt;&gt;99),IFERROR(VLOOKUP(A4677,'TA Total'!$A$2:$W$10000,18,0),"."),".")</f>
        <v>131088</v>
      </c>
    </row>
    <row r="4678" spans="1:23" x14ac:dyDescent="0.2">
      <c r="A4678" s="1" t="str">
        <f t="shared" si="146"/>
        <v>2023|Hamilton City|Male / TÄne</v>
      </c>
      <c r="B4678" t="s">
        <v>20</v>
      </c>
      <c r="C4678" t="s">
        <v>21</v>
      </c>
      <c r="D4678" t="s">
        <v>22</v>
      </c>
      <c r="E4678" t="s">
        <v>23</v>
      </c>
      <c r="F4678">
        <v>2023</v>
      </c>
      <c r="G4678">
        <v>2023</v>
      </c>
      <c r="H4678">
        <v>16</v>
      </c>
      <c r="I4678" t="s">
        <v>124</v>
      </c>
      <c r="J4678">
        <v>3</v>
      </c>
      <c r="K4678" t="s">
        <v>39</v>
      </c>
      <c r="L4678">
        <v>99</v>
      </c>
      <c r="M4678" t="s">
        <v>26</v>
      </c>
      <c r="N4678">
        <v>99</v>
      </c>
      <c r="O4678" t="s">
        <v>27</v>
      </c>
      <c r="P4678">
        <v>1</v>
      </c>
      <c r="Q4678" t="s">
        <v>34</v>
      </c>
      <c r="R4678">
        <v>1518</v>
      </c>
      <c r="V4678" s="3">
        <f t="shared" si="147"/>
        <v>2.4300000000000002</v>
      </c>
      <c r="W4678" s="3">
        <f>IF(AND(T4678&lt;&gt;"_U",T4678&lt;&gt;"c",J4678&lt;&gt;9,J4678&lt;&gt;99),IFERROR(VLOOKUP(A4678,'TA Total'!$A$2:$W$10000,18,0),"."),".")</f>
        <v>62397</v>
      </c>
    </row>
    <row r="4679" spans="1:23" x14ac:dyDescent="0.2">
      <c r="A4679" s="1" t="str">
        <f t="shared" si="146"/>
        <v>2023|Hamilton City|Female / Wahine</v>
      </c>
      <c r="B4679" t="s">
        <v>20</v>
      </c>
      <c r="C4679" t="s">
        <v>21</v>
      </c>
      <c r="D4679" t="s">
        <v>22</v>
      </c>
      <c r="E4679" t="s">
        <v>23</v>
      </c>
      <c r="F4679">
        <v>2023</v>
      </c>
      <c r="G4679">
        <v>2023</v>
      </c>
      <c r="H4679">
        <v>16</v>
      </c>
      <c r="I4679" t="s">
        <v>124</v>
      </c>
      <c r="J4679">
        <v>3</v>
      </c>
      <c r="K4679" t="s">
        <v>39</v>
      </c>
      <c r="L4679">
        <v>99</v>
      </c>
      <c r="M4679" t="s">
        <v>26</v>
      </c>
      <c r="N4679">
        <v>99</v>
      </c>
      <c r="O4679" t="s">
        <v>27</v>
      </c>
      <c r="P4679">
        <v>2</v>
      </c>
      <c r="Q4679" t="s">
        <v>31</v>
      </c>
      <c r="R4679">
        <v>2211</v>
      </c>
      <c r="V4679" s="3">
        <f t="shared" si="147"/>
        <v>3.25</v>
      </c>
      <c r="W4679" s="3">
        <f>IF(AND(T4679&lt;&gt;"_U",T4679&lt;&gt;"c",J4679&lt;&gt;9,J4679&lt;&gt;99),IFERROR(VLOOKUP(A4679,'TA Total'!$A$2:$W$10000,18,0),"."),".")</f>
        <v>68037</v>
      </c>
    </row>
    <row r="4680" spans="1:23" x14ac:dyDescent="0.2">
      <c r="A4680" s="1" t="str">
        <f t="shared" si="146"/>
        <v>2023|Hamilton City|Another gender / He ira kÄ“ anÅ</v>
      </c>
      <c r="B4680" t="s">
        <v>20</v>
      </c>
      <c r="C4680" t="s">
        <v>21</v>
      </c>
      <c r="D4680" t="s">
        <v>22</v>
      </c>
      <c r="E4680" t="s">
        <v>23</v>
      </c>
      <c r="F4680">
        <v>2023</v>
      </c>
      <c r="G4680">
        <v>2023</v>
      </c>
      <c r="H4680">
        <v>16</v>
      </c>
      <c r="I4680" t="s">
        <v>124</v>
      </c>
      <c r="J4680">
        <v>3</v>
      </c>
      <c r="K4680" t="s">
        <v>39</v>
      </c>
      <c r="L4680">
        <v>99</v>
      </c>
      <c r="M4680" t="s">
        <v>26</v>
      </c>
      <c r="N4680">
        <v>99</v>
      </c>
      <c r="O4680" t="s">
        <v>27</v>
      </c>
      <c r="P4680">
        <v>3</v>
      </c>
      <c r="Q4680" t="s">
        <v>28</v>
      </c>
      <c r="R4680">
        <v>12</v>
      </c>
      <c r="V4680" s="3">
        <f t="shared" si="147"/>
        <v>1.82</v>
      </c>
      <c r="W4680" s="3">
        <f>IF(AND(T4680&lt;&gt;"_U",T4680&lt;&gt;"c",J4680&lt;&gt;9,J4680&lt;&gt;99),IFERROR(VLOOKUP(A4680,'TA Total'!$A$2:$W$10000,18,0),"."),".")</f>
        <v>660</v>
      </c>
    </row>
    <row r="4681" spans="1:23" x14ac:dyDescent="0.2">
      <c r="A4681" s="1" t="str">
        <f t="shared" si="146"/>
        <v>2023|Hamilton City|Total - gender</v>
      </c>
      <c r="B4681" t="s">
        <v>20</v>
      </c>
      <c r="C4681" t="s">
        <v>21</v>
      </c>
      <c r="D4681" t="s">
        <v>22</v>
      </c>
      <c r="E4681" t="s">
        <v>23</v>
      </c>
      <c r="F4681">
        <v>2023</v>
      </c>
      <c r="G4681">
        <v>2023</v>
      </c>
      <c r="H4681">
        <v>16</v>
      </c>
      <c r="I4681" t="s">
        <v>124</v>
      </c>
      <c r="J4681">
        <v>3</v>
      </c>
      <c r="K4681" t="s">
        <v>39</v>
      </c>
      <c r="L4681">
        <v>99</v>
      </c>
      <c r="M4681" t="s">
        <v>26</v>
      </c>
      <c r="N4681">
        <v>99</v>
      </c>
      <c r="O4681" t="s">
        <v>27</v>
      </c>
      <c r="P4681">
        <v>99</v>
      </c>
      <c r="Q4681" t="s">
        <v>42</v>
      </c>
      <c r="R4681">
        <v>3744</v>
      </c>
      <c r="V4681" s="3">
        <f t="shared" si="147"/>
        <v>2.86</v>
      </c>
      <c r="W4681" s="3">
        <f>IF(AND(T4681&lt;&gt;"_U",T4681&lt;&gt;"c",J4681&lt;&gt;9,J4681&lt;&gt;99),IFERROR(VLOOKUP(A4681,'TA Total'!$A$2:$W$10000,18,0),"."),".")</f>
        <v>131088</v>
      </c>
    </row>
    <row r="4682" spans="1:23" x14ac:dyDescent="0.2">
      <c r="A4682" s="1" t="str">
        <f t="shared" si="146"/>
        <v>2023|Hamilton City|Male / TÄne</v>
      </c>
      <c r="B4682" t="s">
        <v>20</v>
      </c>
      <c r="C4682" t="s">
        <v>21</v>
      </c>
      <c r="D4682" t="s">
        <v>22</v>
      </c>
      <c r="E4682" t="s">
        <v>23</v>
      </c>
      <c r="F4682">
        <v>2023</v>
      </c>
      <c r="G4682">
        <v>2023</v>
      </c>
      <c r="H4682">
        <v>16</v>
      </c>
      <c r="I4682" t="s">
        <v>124</v>
      </c>
      <c r="J4682">
        <v>4</v>
      </c>
      <c r="K4682" t="s">
        <v>54</v>
      </c>
      <c r="L4682">
        <v>99</v>
      </c>
      <c r="M4682" t="s">
        <v>26</v>
      </c>
      <c r="N4682">
        <v>99</v>
      </c>
      <c r="O4682" t="s">
        <v>27</v>
      </c>
      <c r="P4682">
        <v>1</v>
      </c>
      <c r="Q4682" t="s">
        <v>34</v>
      </c>
      <c r="R4682">
        <v>3693</v>
      </c>
      <c r="V4682" s="3">
        <f t="shared" si="147"/>
        <v>5.92</v>
      </c>
      <c r="W4682" s="3">
        <f>IF(AND(T4682&lt;&gt;"_U",T4682&lt;&gt;"c",J4682&lt;&gt;9,J4682&lt;&gt;99),IFERROR(VLOOKUP(A4682,'TA Total'!$A$2:$W$10000,18,0),"."),".")</f>
        <v>62397</v>
      </c>
    </row>
    <row r="4683" spans="1:23" x14ac:dyDescent="0.2">
      <c r="A4683" s="1" t="str">
        <f t="shared" si="146"/>
        <v>2023|Hamilton City|Female / Wahine</v>
      </c>
      <c r="B4683" t="s">
        <v>20</v>
      </c>
      <c r="C4683" t="s">
        <v>21</v>
      </c>
      <c r="D4683" t="s">
        <v>22</v>
      </c>
      <c r="E4683" t="s">
        <v>23</v>
      </c>
      <c r="F4683">
        <v>2023</v>
      </c>
      <c r="G4683">
        <v>2023</v>
      </c>
      <c r="H4683">
        <v>16</v>
      </c>
      <c r="I4683" t="s">
        <v>124</v>
      </c>
      <c r="J4683">
        <v>4</v>
      </c>
      <c r="K4683" t="s">
        <v>54</v>
      </c>
      <c r="L4683">
        <v>99</v>
      </c>
      <c r="M4683" t="s">
        <v>26</v>
      </c>
      <c r="N4683">
        <v>99</v>
      </c>
      <c r="O4683" t="s">
        <v>27</v>
      </c>
      <c r="P4683">
        <v>2</v>
      </c>
      <c r="Q4683" t="s">
        <v>31</v>
      </c>
      <c r="R4683">
        <v>6060</v>
      </c>
      <c r="V4683" s="3">
        <f t="shared" si="147"/>
        <v>8.91</v>
      </c>
      <c r="W4683" s="3">
        <f>IF(AND(T4683&lt;&gt;"_U",T4683&lt;&gt;"c",J4683&lt;&gt;9,J4683&lt;&gt;99),IFERROR(VLOOKUP(A4683,'TA Total'!$A$2:$W$10000,18,0),"."),".")</f>
        <v>68037</v>
      </c>
    </row>
    <row r="4684" spans="1:23" x14ac:dyDescent="0.2">
      <c r="A4684" s="1" t="str">
        <f t="shared" si="146"/>
        <v>2023|Hamilton City|Another gender / He ira kÄ“ anÅ</v>
      </c>
      <c r="B4684" t="s">
        <v>20</v>
      </c>
      <c r="C4684" t="s">
        <v>21</v>
      </c>
      <c r="D4684" t="s">
        <v>22</v>
      </c>
      <c r="E4684" t="s">
        <v>23</v>
      </c>
      <c r="F4684">
        <v>2023</v>
      </c>
      <c r="G4684">
        <v>2023</v>
      </c>
      <c r="H4684">
        <v>16</v>
      </c>
      <c r="I4684" t="s">
        <v>124</v>
      </c>
      <c r="J4684">
        <v>4</v>
      </c>
      <c r="K4684" t="s">
        <v>54</v>
      </c>
      <c r="L4684">
        <v>99</v>
      </c>
      <c r="M4684" t="s">
        <v>26</v>
      </c>
      <c r="N4684">
        <v>99</v>
      </c>
      <c r="O4684" t="s">
        <v>27</v>
      </c>
      <c r="P4684">
        <v>3</v>
      </c>
      <c r="Q4684" t="s">
        <v>28</v>
      </c>
      <c r="R4684">
        <v>24</v>
      </c>
      <c r="V4684" s="3">
        <f t="shared" si="147"/>
        <v>3.64</v>
      </c>
      <c r="W4684" s="3">
        <f>IF(AND(T4684&lt;&gt;"_U",T4684&lt;&gt;"c",J4684&lt;&gt;9,J4684&lt;&gt;99),IFERROR(VLOOKUP(A4684,'TA Total'!$A$2:$W$10000,18,0),"."),".")</f>
        <v>660</v>
      </c>
    </row>
    <row r="4685" spans="1:23" x14ac:dyDescent="0.2">
      <c r="A4685" s="1" t="str">
        <f t="shared" si="146"/>
        <v>2023|Hamilton City|Total - gender</v>
      </c>
      <c r="B4685" t="s">
        <v>20</v>
      </c>
      <c r="C4685" t="s">
        <v>21</v>
      </c>
      <c r="D4685" t="s">
        <v>22</v>
      </c>
      <c r="E4685" t="s">
        <v>23</v>
      </c>
      <c r="F4685">
        <v>2023</v>
      </c>
      <c r="G4685">
        <v>2023</v>
      </c>
      <c r="H4685">
        <v>16</v>
      </c>
      <c r="I4685" t="s">
        <v>124</v>
      </c>
      <c r="J4685">
        <v>4</v>
      </c>
      <c r="K4685" t="s">
        <v>54</v>
      </c>
      <c r="L4685">
        <v>99</v>
      </c>
      <c r="M4685" t="s">
        <v>26</v>
      </c>
      <c r="N4685">
        <v>99</v>
      </c>
      <c r="O4685" t="s">
        <v>27</v>
      </c>
      <c r="P4685">
        <v>99</v>
      </c>
      <c r="Q4685" t="s">
        <v>42</v>
      </c>
      <c r="R4685">
        <v>9774</v>
      </c>
      <c r="V4685" s="3">
        <f t="shared" si="147"/>
        <v>7.46</v>
      </c>
      <c r="W4685" s="3">
        <f>IF(AND(T4685&lt;&gt;"_U",T4685&lt;&gt;"c",J4685&lt;&gt;9,J4685&lt;&gt;99),IFERROR(VLOOKUP(A4685,'TA Total'!$A$2:$W$10000,18,0),"."),".")</f>
        <v>131088</v>
      </c>
    </row>
    <row r="4686" spans="1:23" x14ac:dyDescent="0.2">
      <c r="A4686" s="1" t="str">
        <f t="shared" si="146"/>
        <v>2023|Hamilton City|Male / TÄne</v>
      </c>
      <c r="B4686" t="s">
        <v>20</v>
      </c>
      <c r="C4686" t="s">
        <v>21</v>
      </c>
      <c r="D4686" t="s">
        <v>22</v>
      </c>
      <c r="E4686" t="s">
        <v>23</v>
      </c>
      <c r="F4686">
        <v>2023</v>
      </c>
      <c r="G4686">
        <v>2023</v>
      </c>
      <c r="H4686">
        <v>16</v>
      </c>
      <c r="I4686" t="s">
        <v>124</v>
      </c>
      <c r="J4686">
        <v>5</v>
      </c>
      <c r="K4686" t="s">
        <v>33</v>
      </c>
      <c r="L4686">
        <v>99</v>
      </c>
      <c r="M4686" t="s">
        <v>26</v>
      </c>
      <c r="N4686">
        <v>99</v>
      </c>
      <c r="O4686" t="s">
        <v>27</v>
      </c>
      <c r="P4686">
        <v>1</v>
      </c>
      <c r="Q4686" t="s">
        <v>34</v>
      </c>
      <c r="R4686">
        <v>1218</v>
      </c>
      <c r="V4686" s="3">
        <f t="shared" si="147"/>
        <v>1.95</v>
      </c>
      <c r="W4686" s="3">
        <f>IF(AND(T4686&lt;&gt;"_U",T4686&lt;&gt;"c",J4686&lt;&gt;9,J4686&lt;&gt;99),IFERROR(VLOOKUP(A4686,'TA Total'!$A$2:$W$10000,18,0),"."),".")</f>
        <v>62397</v>
      </c>
    </row>
    <row r="4687" spans="1:23" x14ac:dyDescent="0.2">
      <c r="A4687" s="1" t="str">
        <f t="shared" si="146"/>
        <v>2023|Hamilton City|Female / Wahine</v>
      </c>
      <c r="B4687" t="s">
        <v>20</v>
      </c>
      <c r="C4687" t="s">
        <v>21</v>
      </c>
      <c r="D4687" t="s">
        <v>22</v>
      </c>
      <c r="E4687" t="s">
        <v>23</v>
      </c>
      <c r="F4687">
        <v>2023</v>
      </c>
      <c r="G4687">
        <v>2023</v>
      </c>
      <c r="H4687">
        <v>16</v>
      </c>
      <c r="I4687" t="s">
        <v>124</v>
      </c>
      <c r="J4687">
        <v>5</v>
      </c>
      <c r="K4687" t="s">
        <v>33</v>
      </c>
      <c r="L4687">
        <v>99</v>
      </c>
      <c r="M4687" t="s">
        <v>26</v>
      </c>
      <c r="N4687">
        <v>99</v>
      </c>
      <c r="O4687" t="s">
        <v>27</v>
      </c>
      <c r="P4687">
        <v>2</v>
      </c>
      <c r="Q4687" t="s">
        <v>31</v>
      </c>
      <c r="R4687">
        <v>4560</v>
      </c>
      <c r="V4687" s="3">
        <f t="shared" si="147"/>
        <v>6.7</v>
      </c>
      <c r="W4687" s="3">
        <f>IF(AND(T4687&lt;&gt;"_U",T4687&lt;&gt;"c",J4687&lt;&gt;9,J4687&lt;&gt;99),IFERROR(VLOOKUP(A4687,'TA Total'!$A$2:$W$10000,18,0),"."),".")</f>
        <v>68037</v>
      </c>
    </row>
    <row r="4688" spans="1:23" x14ac:dyDescent="0.2">
      <c r="A4688" s="1" t="str">
        <f t="shared" si="146"/>
        <v>2023|Hamilton City|Another gender / He ira kÄ“ anÅ</v>
      </c>
      <c r="B4688" t="s">
        <v>20</v>
      </c>
      <c r="C4688" t="s">
        <v>21</v>
      </c>
      <c r="D4688" t="s">
        <v>22</v>
      </c>
      <c r="E4688" t="s">
        <v>23</v>
      </c>
      <c r="F4688">
        <v>2023</v>
      </c>
      <c r="G4688">
        <v>2023</v>
      </c>
      <c r="H4688">
        <v>16</v>
      </c>
      <c r="I4688" t="s">
        <v>124</v>
      </c>
      <c r="J4688">
        <v>5</v>
      </c>
      <c r="K4688" t="s">
        <v>33</v>
      </c>
      <c r="L4688">
        <v>99</v>
      </c>
      <c r="M4688" t="s">
        <v>26</v>
      </c>
      <c r="N4688">
        <v>99</v>
      </c>
      <c r="O4688" t="s">
        <v>27</v>
      </c>
      <c r="P4688">
        <v>3</v>
      </c>
      <c r="Q4688" t="s">
        <v>28</v>
      </c>
      <c r="R4688">
        <v>9</v>
      </c>
      <c r="V4688" s="3">
        <f t="shared" si="147"/>
        <v>1.36</v>
      </c>
      <c r="W4688" s="3">
        <f>IF(AND(T4688&lt;&gt;"_U",T4688&lt;&gt;"c",J4688&lt;&gt;9,J4688&lt;&gt;99),IFERROR(VLOOKUP(A4688,'TA Total'!$A$2:$W$10000,18,0),"."),".")</f>
        <v>660</v>
      </c>
    </row>
    <row r="4689" spans="1:23" x14ac:dyDescent="0.2">
      <c r="A4689" s="1" t="str">
        <f t="shared" si="146"/>
        <v>2023|Hamilton City|Total - gender</v>
      </c>
      <c r="B4689" t="s">
        <v>20</v>
      </c>
      <c r="C4689" t="s">
        <v>21</v>
      </c>
      <c r="D4689" t="s">
        <v>22</v>
      </c>
      <c r="E4689" t="s">
        <v>23</v>
      </c>
      <c r="F4689">
        <v>2023</v>
      </c>
      <c r="G4689">
        <v>2023</v>
      </c>
      <c r="H4689">
        <v>16</v>
      </c>
      <c r="I4689" t="s">
        <v>124</v>
      </c>
      <c r="J4689">
        <v>5</v>
      </c>
      <c r="K4689" t="s">
        <v>33</v>
      </c>
      <c r="L4689">
        <v>99</v>
      </c>
      <c r="M4689" t="s">
        <v>26</v>
      </c>
      <c r="N4689">
        <v>99</v>
      </c>
      <c r="O4689" t="s">
        <v>27</v>
      </c>
      <c r="P4689">
        <v>99</v>
      </c>
      <c r="Q4689" t="s">
        <v>42</v>
      </c>
      <c r="R4689">
        <v>5787</v>
      </c>
      <c r="V4689" s="3">
        <f t="shared" si="147"/>
        <v>4.41</v>
      </c>
      <c r="W4689" s="3">
        <f>IF(AND(T4689&lt;&gt;"_U",T4689&lt;&gt;"c",J4689&lt;&gt;9,J4689&lt;&gt;99),IFERROR(VLOOKUP(A4689,'TA Total'!$A$2:$W$10000,18,0),"."),".")</f>
        <v>131088</v>
      </c>
    </row>
    <row r="4690" spans="1:23" x14ac:dyDescent="0.2">
      <c r="A4690" s="1" t="str">
        <f t="shared" si="146"/>
        <v>2023|Hamilton City|Male / TÄne</v>
      </c>
      <c r="B4690" t="s">
        <v>20</v>
      </c>
      <c r="C4690" t="s">
        <v>21</v>
      </c>
      <c r="D4690" t="s">
        <v>22</v>
      </c>
      <c r="E4690" t="s">
        <v>23</v>
      </c>
      <c r="F4690">
        <v>2023</v>
      </c>
      <c r="G4690">
        <v>2023</v>
      </c>
      <c r="H4690">
        <v>16</v>
      </c>
      <c r="I4690" t="s">
        <v>124</v>
      </c>
      <c r="J4690">
        <v>6</v>
      </c>
      <c r="K4690" t="s">
        <v>52</v>
      </c>
      <c r="L4690">
        <v>99</v>
      </c>
      <c r="M4690" t="s">
        <v>26</v>
      </c>
      <c r="N4690">
        <v>99</v>
      </c>
      <c r="O4690" t="s">
        <v>27</v>
      </c>
      <c r="P4690">
        <v>1</v>
      </c>
      <c r="Q4690" t="s">
        <v>34</v>
      </c>
      <c r="R4690">
        <v>28827</v>
      </c>
      <c r="V4690" s="3">
        <f t="shared" si="147"/>
        <v>46.2</v>
      </c>
      <c r="W4690" s="3">
        <f>IF(AND(T4690&lt;&gt;"_U",T4690&lt;&gt;"c",J4690&lt;&gt;9,J4690&lt;&gt;99),IFERROR(VLOOKUP(A4690,'TA Total'!$A$2:$W$10000,18,0),"."),".")</f>
        <v>62397</v>
      </c>
    </row>
    <row r="4691" spans="1:23" x14ac:dyDescent="0.2">
      <c r="A4691" s="1" t="str">
        <f t="shared" si="146"/>
        <v>2023|Hamilton City|Female / Wahine</v>
      </c>
      <c r="B4691" t="s">
        <v>20</v>
      </c>
      <c r="C4691" t="s">
        <v>21</v>
      </c>
      <c r="D4691" t="s">
        <v>22</v>
      </c>
      <c r="E4691" t="s">
        <v>23</v>
      </c>
      <c r="F4691">
        <v>2023</v>
      </c>
      <c r="G4691">
        <v>2023</v>
      </c>
      <c r="H4691">
        <v>16</v>
      </c>
      <c r="I4691" t="s">
        <v>124</v>
      </c>
      <c r="J4691">
        <v>6</v>
      </c>
      <c r="K4691" t="s">
        <v>52</v>
      </c>
      <c r="L4691">
        <v>99</v>
      </c>
      <c r="M4691" t="s">
        <v>26</v>
      </c>
      <c r="N4691">
        <v>99</v>
      </c>
      <c r="O4691" t="s">
        <v>27</v>
      </c>
      <c r="P4691">
        <v>2</v>
      </c>
      <c r="Q4691" t="s">
        <v>31</v>
      </c>
      <c r="R4691">
        <v>28422</v>
      </c>
      <c r="V4691" s="3">
        <f t="shared" si="147"/>
        <v>41.77</v>
      </c>
      <c r="W4691" s="3">
        <f>IF(AND(T4691&lt;&gt;"_U",T4691&lt;&gt;"c",J4691&lt;&gt;9,J4691&lt;&gt;99),IFERROR(VLOOKUP(A4691,'TA Total'!$A$2:$W$10000,18,0),"."),".")</f>
        <v>68037</v>
      </c>
    </row>
    <row r="4692" spans="1:23" x14ac:dyDescent="0.2">
      <c r="A4692" s="1" t="str">
        <f t="shared" si="146"/>
        <v>2023|Hamilton City|Another gender / He ira kÄ“ anÅ</v>
      </c>
      <c r="B4692" t="s">
        <v>20</v>
      </c>
      <c r="C4692" t="s">
        <v>21</v>
      </c>
      <c r="D4692" t="s">
        <v>22</v>
      </c>
      <c r="E4692" t="s">
        <v>23</v>
      </c>
      <c r="F4692">
        <v>2023</v>
      </c>
      <c r="G4692">
        <v>2023</v>
      </c>
      <c r="H4692">
        <v>16</v>
      </c>
      <c r="I4692" t="s">
        <v>124</v>
      </c>
      <c r="J4692">
        <v>6</v>
      </c>
      <c r="K4692" t="s">
        <v>52</v>
      </c>
      <c r="L4692">
        <v>99</v>
      </c>
      <c r="M4692" t="s">
        <v>26</v>
      </c>
      <c r="N4692">
        <v>99</v>
      </c>
      <c r="O4692" t="s">
        <v>27</v>
      </c>
      <c r="P4692">
        <v>3</v>
      </c>
      <c r="Q4692" t="s">
        <v>28</v>
      </c>
      <c r="R4692">
        <v>531</v>
      </c>
      <c r="V4692" s="3">
        <f t="shared" si="147"/>
        <v>80.45</v>
      </c>
      <c r="W4692" s="3">
        <f>IF(AND(T4692&lt;&gt;"_U",T4692&lt;&gt;"c",J4692&lt;&gt;9,J4692&lt;&gt;99),IFERROR(VLOOKUP(A4692,'TA Total'!$A$2:$W$10000,18,0),"."),".")</f>
        <v>660</v>
      </c>
    </row>
    <row r="4693" spans="1:23" x14ac:dyDescent="0.2">
      <c r="A4693" s="1" t="str">
        <f t="shared" si="146"/>
        <v>2023|Hamilton City|Total - gender</v>
      </c>
      <c r="B4693" t="s">
        <v>20</v>
      </c>
      <c r="C4693" t="s">
        <v>21</v>
      </c>
      <c r="D4693" t="s">
        <v>22</v>
      </c>
      <c r="E4693" t="s">
        <v>23</v>
      </c>
      <c r="F4693">
        <v>2023</v>
      </c>
      <c r="G4693">
        <v>2023</v>
      </c>
      <c r="H4693">
        <v>16</v>
      </c>
      <c r="I4693" t="s">
        <v>124</v>
      </c>
      <c r="J4693">
        <v>6</v>
      </c>
      <c r="K4693" t="s">
        <v>52</v>
      </c>
      <c r="L4693">
        <v>99</v>
      </c>
      <c r="M4693" t="s">
        <v>26</v>
      </c>
      <c r="N4693">
        <v>99</v>
      </c>
      <c r="O4693" t="s">
        <v>27</v>
      </c>
      <c r="P4693">
        <v>99</v>
      </c>
      <c r="Q4693" t="s">
        <v>42</v>
      </c>
      <c r="R4693">
        <v>57777</v>
      </c>
      <c r="V4693" s="3">
        <f t="shared" si="147"/>
        <v>44.07</v>
      </c>
      <c r="W4693" s="3">
        <f>IF(AND(T4693&lt;&gt;"_U",T4693&lt;&gt;"c",J4693&lt;&gt;9,J4693&lt;&gt;99),IFERROR(VLOOKUP(A4693,'TA Total'!$A$2:$W$10000,18,0),"."),".")</f>
        <v>131088</v>
      </c>
    </row>
    <row r="4694" spans="1:23" x14ac:dyDescent="0.2">
      <c r="A4694" s="1" t="str">
        <f t="shared" si="146"/>
        <v>2023|Hamilton City|Male / TÄne</v>
      </c>
      <c r="B4694" t="s">
        <v>20</v>
      </c>
      <c r="C4694" t="s">
        <v>21</v>
      </c>
      <c r="D4694" t="s">
        <v>22</v>
      </c>
      <c r="E4694" t="s">
        <v>23</v>
      </c>
      <c r="F4694">
        <v>2023</v>
      </c>
      <c r="G4694">
        <v>2023</v>
      </c>
      <c r="H4694">
        <v>16</v>
      </c>
      <c r="I4694" t="s">
        <v>124</v>
      </c>
      <c r="J4694">
        <v>9</v>
      </c>
      <c r="K4694" t="s">
        <v>25</v>
      </c>
      <c r="L4694">
        <v>99</v>
      </c>
      <c r="M4694" t="s">
        <v>26</v>
      </c>
      <c r="N4694">
        <v>99</v>
      </c>
      <c r="O4694" t="s">
        <v>27</v>
      </c>
      <c r="P4694">
        <v>1</v>
      </c>
      <c r="Q4694" t="s">
        <v>34</v>
      </c>
      <c r="R4694">
        <v>4272</v>
      </c>
      <c r="V4694" s="3" t="str">
        <f t="shared" si="147"/>
        <v>.</v>
      </c>
      <c r="W4694" s="3" t="str">
        <f>IF(AND(T4694&lt;&gt;"_U",T4694&lt;&gt;"c",J4694&lt;&gt;9,J4694&lt;&gt;99),IFERROR(VLOOKUP(A4694,'TA Total'!$A$2:$W$10000,18,0),"."),".")</f>
        <v>.</v>
      </c>
    </row>
    <row r="4695" spans="1:23" x14ac:dyDescent="0.2">
      <c r="A4695" s="1" t="str">
        <f t="shared" si="146"/>
        <v>2023|Hamilton City|Female / Wahine</v>
      </c>
      <c r="B4695" t="s">
        <v>20</v>
      </c>
      <c r="C4695" t="s">
        <v>21</v>
      </c>
      <c r="D4695" t="s">
        <v>22</v>
      </c>
      <c r="E4695" t="s">
        <v>23</v>
      </c>
      <c r="F4695">
        <v>2023</v>
      </c>
      <c r="G4695">
        <v>2023</v>
      </c>
      <c r="H4695">
        <v>16</v>
      </c>
      <c r="I4695" t="s">
        <v>124</v>
      </c>
      <c r="J4695">
        <v>9</v>
      </c>
      <c r="K4695" t="s">
        <v>25</v>
      </c>
      <c r="L4695">
        <v>99</v>
      </c>
      <c r="M4695" t="s">
        <v>26</v>
      </c>
      <c r="N4695">
        <v>99</v>
      </c>
      <c r="O4695" t="s">
        <v>27</v>
      </c>
      <c r="P4695">
        <v>2</v>
      </c>
      <c r="Q4695" t="s">
        <v>31</v>
      </c>
      <c r="R4695">
        <v>2763</v>
      </c>
      <c r="V4695" s="3" t="str">
        <f t="shared" si="147"/>
        <v>.</v>
      </c>
      <c r="W4695" s="3" t="str">
        <f>IF(AND(T4695&lt;&gt;"_U",T4695&lt;&gt;"c",J4695&lt;&gt;9,J4695&lt;&gt;99),IFERROR(VLOOKUP(A4695,'TA Total'!$A$2:$W$10000,18,0),"."),".")</f>
        <v>.</v>
      </c>
    </row>
    <row r="4696" spans="1:23" x14ac:dyDescent="0.2">
      <c r="A4696" s="1" t="str">
        <f t="shared" si="146"/>
        <v>2023|Hamilton City|Another gender / He ira kÄ“ anÅ</v>
      </c>
      <c r="B4696" t="s">
        <v>20</v>
      </c>
      <c r="C4696" t="s">
        <v>21</v>
      </c>
      <c r="D4696" t="s">
        <v>22</v>
      </c>
      <c r="E4696" t="s">
        <v>23</v>
      </c>
      <c r="F4696">
        <v>2023</v>
      </c>
      <c r="G4696">
        <v>2023</v>
      </c>
      <c r="H4696">
        <v>16</v>
      </c>
      <c r="I4696" t="s">
        <v>124</v>
      </c>
      <c r="J4696">
        <v>9</v>
      </c>
      <c r="K4696" t="s">
        <v>25</v>
      </c>
      <c r="L4696">
        <v>99</v>
      </c>
      <c r="M4696" t="s">
        <v>26</v>
      </c>
      <c r="N4696">
        <v>99</v>
      </c>
      <c r="O4696" t="s">
        <v>27</v>
      </c>
      <c r="P4696">
        <v>3</v>
      </c>
      <c r="Q4696" t="s">
        <v>28</v>
      </c>
      <c r="R4696">
        <v>48</v>
      </c>
      <c r="V4696" s="3" t="str">
        <f t="shared" si="147"/>
        <v>.</v>
      </c>
      <c r="W4696" s="3" t="str">
        <f>IF(AND(T4696&lt;&gt;"_U",T4696&lt;&gt;"c",J4696&lt;&gt;9,J4696&lt;&gt;99),IFERROR(VLOOKUP(A4696,'TA Total'!$A$2:$W$10000,18,0),"."),".")</f>
        <v>.</v>
      </c>
    </row>
    <row r="4697" spans="1:23" x14ac:dyDescent="0.2">
      <c r="A4697" s="1" t="str">
        <f t="shared" si="146"/>
        <v>2023|Hamilton City|Total - gender</v>
      </c>
      <c r="B4697" t="s">
        <v>20</v>
      </c>
      <c r="C4697" t="s">
        <v>21</v>
      </c>
      <c r="D4697" t="s">
        <v>22</v>
      </c>
      <c r="E4697" t="s">
        <v>23</v>
      </c>
      <c r="F4697">
        <v>2023</v>
      </c>
      <c r="G4697">
        <v>2023</v>
      </c>
      <c r="H4697">
        <v>16</v>
      </c>
      <c r="I4697" t="s">
        <v>124</v>
      </c>
      <c r="J4697">
        <v>9</v>
      </c>
      <c r="K4697" t="s">
        <v>25</v>
      </c>
      <c r="L4697">
        <v>99</v>
      </c>
      <c r="M4697" t="s">
        <v>26</v>
      </c>
      <c r="N4697">
        <v>99</v>
      </c>
      <c r="O4697" t="s">
        <v>27</v>
      </c>
      <c r="P4697">
        <v>99</v>
      </c>
      <c r="Q4697" t="s">
        <v>42</v>
      </c>
      <c r="R4697">
        <v>7083</v>
      </c>
      <c r="V4697" s="3" t="str">
        <f t="shared" si="147"/>
        <v>.</v>
      </c>
      <c r="W4697" s="3" t="str">
        <f>IF(AND(T4697&lt;&gt;"_U",T4697&lt;&gt;"c",J4697&lt;&gt;9,J4697&lt;&gt;99),IFERROR(VLOOKUP(A4697,'TA Total'!$A$2:$W$10000,18,0),"."),".")</f>
        <v>.</v>
      </c>
    </row>
    <row r="4698" spans="1:23" x14ac:dyDescent="0.2">
      <c r="A4698" s="1" t="str">
        <f t="shared" si="146"/>
        <v>2023|Hamilton City|Male / TÄne</v>
      </c>
      <c r="B4698" t="s">
        <v>20</v>
      </c>
      <c r="C4698" t="s">
        <v>21</v>
      </c>
      <c r="D4698" t="s">
        <v>22</v>
      </c>
      <c r="E4698" t="s">
        <v>23</v>
      </c>
      <c r="F4698">
        <v>2023</v>
      </c>
      <c r="G4698">
        <v>2023</v>
      </c>
      <c r="H4698">
        <v>16</v>
      </c>
      <c r="I4698" t="s">
        <v>124</v>
      </c>
      <c r="J4698">
        <v>77</v>
      </c>
      <c r="K4698" t="s">
        <v>49</v>
      </c>
      <c r="L4698">
        <v>99</v>
      </c>
      <c r="M4698" t="s">
        <v>26</v>
      </c>
      <c r="N4698">
        <v>99</v>
      </c>
      <c r="O4698" t="s">
        <v>27</v>
      </c>
      <c r="P4698">
        <v>1</v>
      </c>
      <c r="Q4698" t="s">
        <v>34</v>
      </c>
      <c r="R4698">
        <v>62397</v>
      </c>
      <c r="V4698" s="3">
        <f t="shared" si="147"/>
        <v>100</v>
      </c>
      <c r="W4698" s="3">
        <f>IF(AND(T4698&lt;&gt;"_U",T4698&lt;&gt;"c",J4698&lt;&gt;9,J4698&lt;&gt;99),IFERROR(VLOOKUP(A4698,'TA Total'!$A$2:$W$10000,18,0),"."),".")</f>
        <v>62397</v>
      </c>
    </row>
    <row r="4699" spans="1:23" x14ac:dyDescent="0.2">
      <c r="A4699" s="1" t="str">
        <f t="shared" si="146"/>
        <v>2023|Hamilton City|Female / Wahine</v>
      </c>
      <c r="B4699" t="s">
        <v>20</v>
      </c>
      <c r="C4699" t="s">
        <v>21</v>
      </c>
      <c r="D4699" t="s">
        <v>22</v>
      </c>
      <c r="E4699" t="s">
        <v>23</v>
      </c>
      <c r="F4699">
        <v>2023</v>
      </c>
      <c r="G4699">
        <v>2023</v>
      </c>
      <c r="H4699">
        <v>16</v>
      </c>
      <c r="I4699" t="s">
        <v>124</v>
      </c>
      <c r="J4699">
        <v>77</v>
      </c>
      <c r="K4699" t="s">
        <v>49</v>
      </c>
      <c r="L4699">
        <v>99</v>
      </c>
      <c r="M4699" t="s">
        <v>26</v>
      </c>
      <c r="N4699">
        <v>99</v>
      </c>
      <c r="O4699" t="s">
        <v>27</v>
      </c>
      <c r="P4699">
        <v>2</v>
      </c>
      <c r="Q4699" t="s">
        <v>31</v>
      </c>
      <c r="R4699">
        <v>68037</v>
      </c>
      <c r="V4699" s="3">
        <f t="shared" si="147"/>
        <v>100</v>
      </c>
      <c r="W4699" s="3">
        <f>IF(AND(T4699&lt;&gt;"_U",T4699&lt;&gt;"c",J4699&lt;&gt;9,J4699&lt;&gt;99),IFERROR(VLOOKUP(A4699,'TA Total'!$A$2:$W$10000,18,0),"."),".")</f>
        <v>68037</v>
      </c>
    </row>
    <row r="4700" spans="1:23" x14ac:dyDescent="0.2">
      <c r="A4700" s="1" t="str">
        <f t="shared" si="146"/>
        <v>2023|Hamilton City|Another gender / He ira kÄ“ anÅ</v>
      </c>
      <c r="B4700" t="s">
        <v>20</v>
      </c>
      <c r="C4700" t="s">
        <v>21</v>
      </c>
      <c r="D4700" t="s">
        <v>22</v>
      </c>
      <c r="E4700" t="s">
        <v>23</v>
      </c>
      <c r="F4700">
        <v>2023</v>
      </c>
      <c r="G4700">
        <v>2023</v>
      </c>
      <c r="H4700">
        <v>16</v>
      </c>
      <c r="I4700" t="s">
        <v>124</v>
      </c>
      <c r="J4700">
        <v>77</v>
      </c>
      <c r="K4700" t="s">
        <v>49</v>
      </c>
      <c r="L4700">
        <v>99</v>
      </c>
      <c r="M4700" t="s">
        <v>26</v>
      </c>
      <c r="N4700">
        <v>99</v>
      </c>
      <c r="O4700" t="s">
        <v>27</v>
      </c>
      <c r="P4700">
        <v>3</v>
      </c>
      <c r="Q4700" t="s">
        <v>28</v>
      </c>
      <c r="R4700">
        <v>660</v>
      </c>
      <c r="V4700" s="3">
        <f t="shared" si="147"/>
        <v>100</v>
      </c>
      <c r="W4700" s="3">
        <f>IF(AND(T4700&lt;&gt;"_U",T4700&lt;&gt;"c",J4700&lt;&gt;9,J4700&lt;&gt;99),IFERROR(VLOOKUP(A4700,'TA Total'!$A$2:$W$10000,18,0),"."),".")</f>
        <v>660</v>
      </c>
    </row>
    <row r="4701" spans="1:23" x14ac:dyDescent="0.2">
      <c r="A4701" s="1" t="str">
        <f t="shared" si="146"/>
        <v>2023|Hamilton City|Total - gender</v>
      </c>
      <c r="B4701" t="s">
        <v>20</v>
      </c>
      <c r="C4701" t="s">
        <v>21</v>
      </c>
      <c r="D4701" t="s">
        <v>22</v>
      </c>
      <c r="E4701" t="s">
        <v>23</v>
      </c>
      <c r="F4701">
        <v>2023</v>
      </c>
      <c r="G4701">
        <v>2023</v>
      </c>
      <c r="H4701">
        <v>16</v>
      </c>
      <c r="I4701" t="s">
        <v>124</v>
      </c>
      <c r="J4701">
        <v>77</v>
      </c>
      <c r="K4701" t="s">
        <v>49</v>
      </c>
      <c r="L4701">
        <v>99</v>
      </c>
      <c r="M4701" t="s">
        <v>26</v>
      </c>
      <c r="N4701">
        <v>99</v>
      </c>
      <c r="O4701" t="s">
        <v>27</v>
      </c>
      <c r="P4701">
        <v>99</v>
      </c>
      <c r="Q4701" t="s">
        <v>42</v>
      </c>
      <c r="R4701">
        <v>131088</v>
      </c>
      <c r="V4701" s="3">
        <f t="shared" si="147"/>
        <v>100</v>
      </c>
      <c r="W4701" s="3">
        <f>IF(AND(T4701&lt;&gt;"_U",T4701&lt;&gt;"c",J4701&lt;&gt;9,J4701&lt;&gt;99),IFERROR(VLOOKUP(A4701,'TA Total'!$A$2:$W$10000,18,0),"."),".")</f>
        <v>131088</v>
      </c>
    </row>
    <row r="4702" spans="1:23" x14ac:dyDescent="0.2">
      <c r="A4702" s="1" t="str">
        <f t="shared" si="146"/>
        <v>2023|Hamilton City|Male / TÄne</v>
      </c>
      <c r="B4702" t="s">
        <v>20</v>
      </c>
      <c r="C4702" t="s">
        <v>21</v>
      </c>
      <c r="D4702" t="s">
        <v>22</v>
      </c>
      <c r="E4702" t="s">
        <v>23</v>
      </c>
      <c r="F4702">
        <v>2023</v>
      </c>
      <c r="G4702">
        <v>2023</v>
      </c>
      <c r="H4702">
        <v>16</v>
      </c>
      <c r="I4702" t="s">
        <v>124</v>
      </c>
      <c r="J4702">
        <v>99</v>
      </c>
      <c r="K4702" t="s">
        <v>47</v>
      </c>
      <c r="L4702">
        <v>99</v>
      </c>
      <c r="M4702" t="s">
        <v>26</v>
      </c>
      <c r="N4702">
        <v>99</v>
      </c>
      <c r="O4702" t="s">
        <v>27</v>
      </c>
      <c r="P4702">
        <v>1</v>
      </c>
      <c r="Q4702" t="s">
        <v>34</v>
      </c>
      <c r="R4702">
        <v>66666</v>
      </c>
      <c r="V4702" s="3" t="str">
        <f t="shared" si="147"/>
        <v>.</v>
      </c>
      <c r="W4702" s="3" t="str">
        <f>IF(AND(T4702&lt;&gt;"_U",T4702&lt;&gt;"c",J4702&lt;&gt;9,J4702&lt;&gt;99),IFERROR(VLOOKUP(A4702,'TA Total'!$A$2:$W$10000,18,0),"."),".")</f>
        <v>.</v>
      </c>
    </row>
    <row r="4703" spans="1:23" x14ac:dyDescent="0.2">
      <c r="A4703" s="1" t="str">
        <f t="shared" si="146"/>
        <v>2023|Hamilton City|Female / Wahine</v>
      </c>
      <c r="B4703" t="s">
        <v>20</v>
      </c>
      <c r="C4703" t="s">
        <v>21</v>
      </c>
      <c r="D4703" t="s">
        <v>22</v>
      </c>
      <c r="E4703" t="s">
        <v>23</v>
      </c>
      <c r="F4703">
        <v>2023</v>
      </c>
      <c r="G4703">
        <v>2023</v>
      </c>
      <c r="H4703">
        <v>16</v>
      </c>
      <c r="I4703" t="s">
        <v>124</v>
      </c>
      <c r="J4703">
        <v>99</v>
      </c>
      <c r="K4703" t="s">
        <v>47</v>
      </c>
      <c r="L4703">
        <v>99</v>
      </c>
      <c r="M4703" t="s">
        <v>26</v>
      </c>
      <c r="N4703">
        <v>99</v>
      </c>
      <c r="O4703" t="s">
        <v>27</v>
      </c>
      <c r="P4703">
        <v>2</v>
      </c>
      <c r="Q4703" t="s">
        <v>31</v>
      </c>
      <c r="R4703">
        <v>70800</v>
      </c>
      <c r="V4703" s="3" t="str">
        <f t="shared" si="147"/>
        <v>.</v>
      </c>
      <c r="W4703" s="3" t="str">
        <f>IF(AND(T4703&lt;&gt;"_U",T4703&lt;&gt;"c",J4703&lt;&gt;9,J4703&lt;&gt;99),IFERROR(VLOOKUP(A4703,'TA Total'!$A$2:$W$10000,18,0),"."),".")</f>
        <v>.</v>
      </c>
    </row>
    <row r="4704" spans="1:23" x14ac:dyDescent="0.2">
      <c r="A4704" s="1" t="str">
        <f t="shared" si="146"/>
        <v>2023|Hamilton City|Another gender / He ira kÄ“ anÅ</v>
      </c>
      <c r="B4704" t="s">
        <v>20</v>
      </c>
      <c r="C4704" t="s">
        <v>21</v>
      </c>
      <c r="D4704" t="s">
        <v>22</v>
      </c>
      <c r="E4704" t="s">
        <v>23</v>
      </c>
      <c r="F4704">
        <v>2023</v>
      </c>
      <c r="G4704">
        <v>2023</v>
      </c>
      <c r="H4704">
        <v>16</v>
      </c>
      <c r="I4704" t="s">
        <v>124</v>
      </c>
      <c r="J4704">
        <v>99</v>
      </c>
      <c r="K4704" t="s">
        <v>47</v>
      </c>
      <c r="L4704">
        <v>99</v>
      </c>
      <c r="M4704" t="s">
        <v>26</v>
      </c>
      <c r="N4704">
        <v>99</v>
      </c>
      <c r="O4704" t="s">
        <v>27</v>
      </c>
      <c r="P4704">
        <v>3</v>
      </c>
      <c r="Q4704" t="s">
        <v>28</v>
      </c>
      <c r="R4704">
        <v>705</v>
      </c>
      <c r="V4704" s="3" t="str">
        <f t="shared" si="147"/>
        <v>.</v>
      </c>
      <c r="W4704" s="3" t="str">
        <f>IF(AND(T4704&lt;&gt;"_U",T4704&lt;&gt;"c",J4704&lt;&gt;9,J4704&lt;&gt;99),IFERROR(VLOOKUP(A4704,'TA Total'!$A$2:$W$10000,18,0),"."),".")</f>
        <v>.</v>
      </c>
    </row>
    <row r="4705" spans="1:23" x14ac:dyDescent="0.2">
      <c r="A4705" s="1" t="str">
        <f t="shared" si="146"/>
        <v>2023|Hamilton City|Total - gender</v>
      </c>
      <c r="B4705" t="s">
        <v>20</v>
      </c>
      <c r="C4705" t="s">
        <v>21</v>
      </c>
      <c r="D4705" t="s">
        <v>22</v>
      </c>
      <c r="E4705" t="s">
        <v>23</v>
      </c>
      <c r="F4705">
        <v>2023</v>
      </c>
      <c r="G4705">
        <v>2023</v>
      </c>
      <c r="H4705">
        <v>16</v>
      </c>
      <c r="I4705" t="s">
        <v>124</v>
      </c>
      <c r="J4705">
        <v>99</v>
      </c>
      <c r="K4705" t="s">
        <v>47</v>
      </c>
      <c r="L4705">
        <v>99</v>
      </c>
      <c r="M4705" t="s">
        <v>26</v>
      </c>
      <c r="N4705">
        <v>99</v>
      </c>
      <c r="O4705" t="s">
        <v>27</v>
      </c>
      <c r="P4705">
        <v>99</v>
      </c>
      <c r="Q4705" t="s">
        <v>42</v>
      </c>
      <c r="R4705">
        <v>138171</v>
      </c>
      <c r="V4705" s="3" t="str">
        <f t="shared" si="147"/>
        <v>.</v>
      </c>
      <c r="W4705" s="3" t="str">
        <f>IF(AND(T4705&lt;&gt;"_U",T4705&lt;&gt;"c",J4705&lt;&gt;9,J4705&lt;&gt;99),IFERROR(VLOOKUP(A4705,'TA Total'!$A$2:$W$10000,18,0),"."),".")</f>
        <v>.</v>
      </c>
    </row>
    <row r="4706" spans="1:23" x14ac:dyDescent="0.2">
      <c r="A4706" s="1" t="str">
        <f t="shared" si="146"/>
        <v>2023|Waipa District|Male / TÄne</v>
      </c>
      <c r="B4706" t="s">
        <v>20</v>
      </c>
      <c r="C4706" t="s">
        <v>21</v>
      </c>
      <c r="D4706" t="s">
        <v>22</v>
      </c>
      <c r="E4706" t="s">
        <v>23</v>
      </c>
      <c r="F4706">
        <v>2023</v>
      </c>
      <c r="G4706">
        <v>2023</v>
      </c>
      <c r="H4706">
        <v>17</v>
      </c>
      <c r="I4706" t="s">
        <v>125</v>
      </c>
      <c r="J4706">
        <v>1</v>
      </c>
      <c r="K4706" t="s">
        <v>30</v>
      </c>
      <c r="L4706">
        <v>99</v>
      </c>
      <c r="M4706" t="s">
        <v>26</v>
      </c>
      <c r="N4706">
        <v>99</v>
      </c>
      <c r="O4706" t="s">
        <v>27</v>
      </c>
      <c r="P4706">
        <v>1</v>
      </c>
      <c r="Q4706" t="s">
        <v>34</v>
      </c>
      <c r="R4706">
        <v>11535</v>
      </c>
      <c r="V4706" s="3">
        <f t="shared" si="147"/>
        <v>52.89</v>
      </c>
      <c r="W4706" s="3">
        <f>IF(AND(T4706&lt;&gt;"_U",T4706&lt;&gt;"c",J4706&lt;&gt;9,J4706&lt;&gt;99),IFERROR(VLOOKUP(A4706,'TA Total'!$A$2:$W$10000,18,0),"."),".")</f>
        <v>21810</v>
      </c>
    </row>
    <row r="4707" spans="1:23" x14ac:dyDescent="0.2">
      <c r="A4707" s="1" t="str">
        <f t="shared" si="146"/>
        <v>2023|Waipa District|Female / Wahine</v>
      </c>
      <c r="B4707" t="s">
        <v>20</v>
      </c>
      <c r="C4707" t="s">
        <v>21</v>
      </c>
      <c r="D4707" t="s">
        <v>22</v>
      </c>
      <c r="E4707" t="s">
        <v>23</v>
      </c>
      <c r="F4707">
        <v>2023</v>
      </c>
      <c r="G4707">
        <v>2023</v>
      </c>
      <c r="H4707">
        <v>17</v>
      </c>
      <c r="I4707" t="s">
        <v>125</v>
      </c>
      <c r="J4707">
        <v>1</v>
      </c>
      <c r="K4707" t="s">
        <v>30</v>
      </c>
      <c r="L4707">
        <v>99</v>
      </c>
      <c r="M4707" t="s">
        <v>26</v>
      </c>
      <c r="N4707">
        <v>99</v>
      </c>
      <c r="O4707" t="s">
        <v>27</v>
      </c>
      <c r="P4707">
        <v>2</v>
      </c>
      <c r="Q4707" t="s">
        <v>31</v>
      </c>
      <c r="R4707">
        <v>11445</v>
      </c>
      <c r="V4707" s="3">
        <f t="shared" si="147"/>
        <v>48.38</v>
      </c>
      <c r="W4707" s="3">
        <f>IF(AND(T4707&lt;&gt;"_U",T4707&lt;&gt;"c",J4707&lt;&gt;9,J4707&lt;&gt;99),IFERROR(VLOOKUP(A4707,'TA Total'!$A$2:$W$10000,18,0),"."),".")</f>
        <v>23655</v>
      </c>
    </row>
    <row r="4708" spans="1:23" x14ac:dyDescent="0.2">
      <c r="A4708" s="1" t="str">
        <f t="shared" si="146"/>
        <v>2023|Waipa District|Another gender / He ira kÄ“ anÅ</v>
      </c>
      <c r="B4708" t="s">
        <v>20</v>
      </c>
      <c r="C4708" t="s">
        <v>21</v>
      </c>
      <c r="D4708" t="s">
        <v>22</v>
      </c>
      <c r="E4708" t="s">
        <v>23</v>
      </c>
      <c r="F4708">
        <v>2023</v>
      </c>
      <c r="G4708">
        <v>2023</v>
      </c>
      <c r="H4708">
        <v>17</v>
      </c>
      <c r="I4708" t="s">
        <v>125</v>
      </c>
      <c r="J4708">
        <v>1</v>
      </c>
      <c r="K4708" t="s">
        <v>30</v>
      </c>
      <c r="L4708">
        <v>99</v>
      </c>
      <c r="M4708" t="s">
        <v>26</v>
      </c>
      <c r="N4708">
        <v>99</v>
      </c>
      <c r="O4708" t="s">
        <v>27</v>
      </c>
      <c r="P4708">
        <v>3</v>
      </c>
      <c r="Q4708" t="s">
        <v>28</v>
      </c>
      <c r="R4708">
        <v>27</v>
      </c>
      <c r="V4708" s="3">
        <f t="shared" si="147"/>
        <v>20.93</v>
      </c>
      <c r="W4708" s="3">
        <f>IF(AND(T4708&lt;&gt;"_U",T4708&lt;&gt;"c",J4708&lt;&gt;9,J4708&lt;&gt;99),IFERROR(VLOOKUP(A4708,'TA Total'!$A$2:$W$10000,18,0),"."),".")</f>
        <v>129</v>
      </c>
    </row>
    <row r="4709" spans="1:23" x14ac:dyDescent="0.2">
      <c r="A4709" s="1" t="str">
        <f t="shared" si="146"/>
        <v>2023|Waipa District|Total - gender</v>
      </c>
      <c r="B4709" t="s">
        <v>20</v>
      </c>
      <c r="C4709" t="s">
        <v>21</v>
      </c>
      <c r="D4709" t="s">
        <v>22</v>
      </c>
      <c r="E4709" t="s">
        <v>23</v>
      </c>
      <c r="F4709">
        <v>2023</v>
      </c>
      <c r="G4709">
        <v>2023</v>
      </c>
      <c r="H4709">
        <v>17</v>
      </c>
      <c r="I4709" t="s">
        <v>125</v>
      </c>
      <c r="J4709">
        <v>1</v>
      </c>
      <c r="K4709" t="s">
        <v>30</v>
      </c>
      <c r="L4709">
        <v>99</v>
      </c>
      <c r="M4709" t="s">
        <v>26</v>
      </c>
      <c r="N4709">
        <v>99</v>
      </c>
      <c r="O4709" t="s">
        <v>27</v>
      </c>
      <c r="P4709">
        <v>99</v>
      </c>
      <c r="Q4709" t="s">
        <v>42</v>
      </c>
      <c r="R4709">
        <v>23013</v>
      </c>
      <c r="V4709" s="3">
        <f t="shared" si="147"/>
        <v>50.47</v>
      </c>
      <c r="W4709" s="3">
        <f>IF(AND(T4709&lt;&gt;"_U",T4709&lt;&gt;"c",J4709&lt;&gt;9,J4709&lt;&gt;99),IFERROR(VLOOKUP(A4709,'TA Total'!$A$2:$W$10000,18,0),"."),".")</f>
        <v>45594</v>
      </c>
    </row>
    <row r="4710" spans="1:23" x14ac:dyDescent="0.2">
      <c r="A4710" s="1" t="str">
        <f t="shared" si="146"/>
        <v>2023|Waipa District|Male / TÄne</v>
      </c>
      <c r="B4710" t="s">
        <v>20</v>
      </c>
      <c r="C4710" t="s">
        <v>21</v>
      </c>
      <c r="D4710" t="s">
        <v>22</v>
      </c>
      <c r="E4710" t="s">
        <v>23</v>
      </c>
      <c r="F4710">
        <v>2023</v>
      </c>
      <c r="G4710">
        <v>2023</v>
      </c>
      <c r="H4710">
        <v>17</v>
      </c>
      <c r="I4710" t="s">
        <v>125</v>
      </c>
      <c r="J4710">
        <v>2</v>
      </c>
      <c r="K4710" t="s">
        <v>41</v>
      </c>
      <c r="L4710">
        <v>99</v>
      </c>
      <c r="M4710" t="s">
        <v>26</v>
      </c>
      <c r="N4710">
        <v>99</v>
      </c>
      <c r="O4710" t="s">
        <v>27</v>
      </c>
      <c r="P4710">
        <v>1</v>
      </c>
      <c r="Q4710" t="s">
        <v>34</v>
      </c>
      <c r="R4710">
        <v>6</v>
      </c>
      <c r="V4710" s="3">
        <f t="shared" si="147"/>
        <v>0.03</v>
      </c>
      <c r="W4710" s="3">
        <f>IF(AND(T4710&lt;&gt;"_U",T4710&lt;&gt;"c",J4710&lt;&gt;9,J4710&lt;&gt;99),IFERROR(VLOOKUP(A4710,'TA Total'!$A$2:$W$10000,18,0),"."),".")</f>
        <v>21810</v>
      </c>
    </row>
    <row r="4711" spans="1:23" x14ac:dyDescent="0.2">
      <c r="A4711" s="1" t="str">
        <f t="shared" si="146"/>
        <v>2023|Waipa District|Female / Wahine</v>
      </c>
      <c r="B4711" t="s">
        <v>20</v>
      </c>
      <c r="C4711" t="s">
        <v>21</v>
      </c>
      <c r="D4711" t="s">
        <v>22</v>
      </c>
      <c r="E4711" t="s">
        <v>23</v>
      </c>
      <c r="F4711">
        <v>2023</v>
      </c>
      <c r="G4711">
        <v>2023</v>
      </c>
      <c r="H4711">
        <v>17</v>
      </c>
      <c r="I4711" t="s">
        <v>125</v>
      </c>
      <c r="J4711">
        <v>2</v>
      </c>
      <c r="K4711" t="s">
        <v>41</v>
      </c>
      <c r="L4711">
        <v>99</v>
      </c>
      <c r="M4711" t="s">
        <v>26</v>
      </c>
      <c r="N4711">
        <v>99</v>
      </c>
      <c r="O4711" t="s">
        <v>27</v>
      </c>
      <c r="P4711">
        <v>2</v>
      </c>
      <c r="Q4711" t="s">
        <v>31</v>
      </c>
      <c r="R4711">
        <v>12</v>
      </c>
      <c r="V4711" s="3">
        <f t="shared" si="147"/>
        <v>0.05</v>
      </c>
      <c r="W4711" s="3">
        <f>IF(AND(T4711&lt;&gt;"_U",T4711&lt;&gt;"c",J4711&lt;&gt;9,J4711&lt;&gt;99),IFERROR(VLOOKUP(A4711,'TA Total'!$A$2:$W$10000,18,0),"."),".")</f>
        <v>23655</v>
      </c>
    </row>
    <row r="4712" spans="1:23" x14ac:dyDescent="0.2">
      <c r="A4712" s="1" t="str">
        <f t="shared" si="146"/>
        <v>2023|Waipa District|Another gender / He ira kÄ“ anÅ</v>
      </c>
      <c r="B4712" t="s">
        <v>20</v>
      </c>
      <c r="C4712" t="s">
        <v>21</v>
      </c>
      <c r="D4712" t="s">
        <v>22</v>
      </c>
      <c r="E4712" t="s">
        <v>23</v>
      </c>
      <c r="F4712">
        <v>2023</v>
      </c>
      <c r="G4712">
        <v>2023</v>
      </c>
      <c r="H4712">
        <v>17</v>
      </c>
      <c r="I4712" t="s">
        <v>125</v>
      </c>
      <c r="J4712">
        <v>2</v>
      </c>
      <c r="K4712" t="s">
        <v>41</v>
      </c>
      <c r="L4712">
        <v>99</v>
      </c>
      <c r="M4712" t="s">
        <v>26</v>
      </c>
      <c r="N4712">
        <v>99</v>
      </c>
      <c r="O4712" t="s">
        <v>27</v>
      </c>
      <c r="P4712">
        <v>3</v>
      </c>
      <c r="Q4712" t="s">
        <v>28</v>
      </c>
      <c r="R4712">
        <v>0</v>
      </c>
      <c r="V4712" s="3">
        <f t="shared" si="147"/>
        <v>0</v>
      </c>
      <c r="W4712" s="3">
        <f>IF(AND(T4712&lt;&gt;"_U",T4712&lt;&gt;"c",J4712&lt;&gt;9,J4712&lt;&gt;99),IFERROR(VLOOKUP(A4712,'TA Total'!$A$2:$W$10000,18,0),"."),".")</f>
        <v>129</v>
      </c>
    </row>
    <row r="4713" spans="1:23" x14ac:dyDescent="0.2">
      <c r="A4713" s="1" t="str">
        <f t="shared" si="146"/>
        <v>2023|Waipa District|Total - gender</v>
      </c>
      <c r="B4713" t="s">
        <v>20</v>
      </c>
      <c r="C4713" t="s">
        <v>21</v>
      </c>
      <c r="D4713" t="s">
        <v>22</v>
      </c>
      <c r="E4713" t="s">
        <v>23</v>
      </c>
      <c r="F4713">
        <v>2023</v>
      </c>
      <c r="G4713">
        <v>2023</v>
      </c>
      <c r="H4713">
        <v>17</v>
      </c>
      <c r="I4713" t="s">
        <v>125</v>
      </c>
      <c r="J4713">
        <v>2</v>
      </c>
      <c r="K4713" t="s">
        <v>41</v>
      </c>
      <c r="L4713">
        <v>99</v>
      </c>
      <c r="M4713" t="s">
        <v>26</v>
      </c>
      <c r="N4713">
        <v>99</v>
      </c>
      <c r="O4713" t="s">
        <v>27</v>
      </c>
      <c r="P4713">
        <v>99</v>
      </c>
      <c r="Q4713" t="s">
        <v>42</v>
      </c>
      <c r="R4713">
        <v>21</v>
      </c>
      <c r="V4713" s="3">
        <f t="shared" si="147"/>
        <v>0.05</v>
      </c>
      <c r="W4713" s="3">
        <f>IF(AND(T4713&lt;&gt;"_U",T4713&lt;&gt;"c",J4713&lt;&gt;9,J4713&lt;&gt;99),IFERROR(VLOOKUP(A4713,'TA Total'!$A$2:$W$10000,18,0),"."),".")</f>
        <v>45594</v>
      </c>
    </row>
    <row r="4714" spans="1:23" x14ac:dyDescent="0.2">
      <c r="A4714" s="1" t="str">
        <f t="shared" si="146"/>
        <v>2023|Waipa District|Male / TÄne</v>
      </c>
      <c r="B4714" t="s">
        <v>20</v>
      </c>
      <c r="C4714" t="s">
        <v>21</v>
      </c>
      <c r="D4714" t="s">
        <v>22</v>
      </c>
      <c r="E4714" t="s">
        <v>23</v>
      </c>
      <c r="F4714">
        <v>2023</v>
      </c>
      <c r="G4714">
        <v>2023</v>
      </c>
      <c r="H4714">
        <v>17</v>
      </c>
      <c r="I4714" t="s">
        <v>125</v>
      </c>
      <c r="J4714">
        <v>3</v>
      </c>
      <c r="K4714" t="s">
        <v>39</v>
      </c>
      <c r="L4714">
        <v>99</v>
      </c>
      <c r="M4714" t="s">
        <v>26</v>
      </c>
      <c r="N4714">
        <v>99</v>
      </c>
      <c r="O4714" t="s">
        <v>27</v>
      </c>
      <c r="P4714">
        <v>1</v>
      </c>
      <c r="Q4714" t="s">
        <v>34</v>
      </c>
      <c r="R4714">
        <v>513</v>
      </c>
      <c r="V4714" s="3">
        <f t="shared" si="147"/>
        <v>2.35</v>
      </c>
      <c r="W4714" s="3">
        <f>IF(AND(T4714&lt;&gt;"_U",T4714&lt;&gt;"c",J4714&lt;&gt;9,J4714&lt;&gt;99),IFERROR(VLOOKUP(A4714,'TA Total'!$A$2:$W$10000,18,0),"."),".")</f>
        <v>21810</v>
      </c>
    </row>
    <row r="4715" spans="1:23" x14ac:dyDescent="0.2">
      <c r="A4715" s="1" t="str">
        <f t="shared" si="146"/>
        <v>2023|Waipa District|Female / Wahine</v>
      </c>
      <c r="B4715" t="s">
        <v>20</v>
      </c>
      <c r="C4715" t="s">
        <v>21</v>
      </c>
      <c r="D4715" t="s">
        <v>22</v>
      </c>
      <c r="E4715" t="s">
        <v>23</v>
      </c>
      <c r="F4715">
        <v>2023</v>
      </c>
      <c r="G4715">
        <v>2023</v>
      </c>
      <c r="H4715">
        <v>17</v>
      </c>
      <c r="I4715" t="s">
        <v>125</v>
      </c>
      <c r="J4715">
        <v>3</v>
      </c>
      <c r="K4715" t="s">
        <v>39</v>
      </c>
      <c r="L4715">
        <v>99</v>
      </c>
      <c r="M4715" t="s">
        <v>26</v>
      </c>
      <c r="N4715">
        <v>99</v>
      </c>
      <c r="O4715" t="s">
        <v>27</v>
      </c>
      <c r="P4715">
        <v>2</v>
      </c>
      <c r="Q4715" t="s">
        <v>31</v>
      </c>
      <c r="R4715">
        <v>753</v>
      </c>
      <c r="V4715" s="3">
        <f t="shared" si="147"/>
        <v>3.18</v>
      </c>
      <c r="W4715" s="3">
        <f>IF(AND(T4715&lt;&gt;"_U",T4715&lt;&gt;"c",J4715&lt;&gt;9,J4715&lt;&gt;99),IFERROR(VLOOKUP(A4715,'TA Total'!$A$2:$W$10000,18,0),"."),".")</f>
        <v>23655</v>
      </c>
    </row>
    <row r="4716" spans="1:23" x14ac:dyDescent="0.2">
      <c r="A4716" s="1" t="str">
        <f t="shared" si="146"/>
        <v>2023|Waipa District|Another gender / He ira kÄ“ anÅ</v>
      </c>
      <c r="B4716" t="s">
        <v>20</v>
      </c>
      <c r="C4716" t="s">
        <v>21</v>
      </c>
      <c r="D4716" t="s">
        <v>22</v>
      </c>
      <c r="E4716" t="s">
        <v>23</v>
      </c>
      <c r="F4716">
        <v>2023</v>
      </c>
      <c r="G4716">
        <v>2023</v>
      </c>
      <c r="H4716">
        <v>17</v>
      </c>
      <c r="I4716" t="s">
        <v>125</v>
      </c>
      <c r="J4716">
        <v>3</v>
      </c>
      <c r="K4716" t="s">
        <v>39</v>
      </c>
      <c r="L4716">
        <v>99</v>
      </c>
      <c r="M4716" t="s">
        <v>26</v>
      </c>
      <c r="N4716">
        <v>99</v>
      </c>
      <c r="O4716" t="s">
        <v>27</v>
      </c>
      <c r="P4716">
        <v>3</v>
      </c>
      <c r="Q4716" t="s">
        <v>28</v>
      </c>
      <c r="R4716">
        <v>0</v>
      </c>
      <c r="V4716" s="3">
        <f t="shared" si="147"/>
        <v>0</v>
      </c>
      <c r="W4716" s="3">
        <f>IF(AND(T4716&lt;&gt;"_U",T4716&lt;&gt;"c",J4716&lt;&gt;9,J4716&lt;&gt;99),IFERROR(VLOOKUP(A4716,'TA Total'!$A$2:$W$10000,18,0),"."),".")</f>
        <v>129</v>
      </c>
    </row>
    <row r="4717" spans="1:23" x14ac:dyDescent="0.2">
      <c r="A4717" s="1" t="str">
        <f t="shared" si="146"/>
        <v>2023|Waipa District|Total - gender</v>
      </c>
      <c r="B4717" t="s">
        <v>20</v>
      </c>
      <c r="C4717" t="s">
        <v>21</v>
      </c>
      <c r="D4717" t="s">
        <v>22</v>
      </c>
      <c r="E4717" t="s">
        <v>23</v>
      </c>
      <c r="F4717">
        <v>2023</v>
      </c>
      <c r="G4717">
        <v>2023</v>
      </c>
      <c r="H4717">
        <v>17</v>
      </c>
      <c r="I4717" t="s">
        <v>125</v>
      </c>
      <c r="J4717">
        <v>3</v>
      </c>
      <c r="K4717" t="s">
        <v>39</v>
      </c>
      <c r="L4717">
        <v>99</v>
      </c>
      <c r="M4717" t="s">
        <v>26</v>
      </c>
      <c r="N4717">
        <v>99</v>
      </c>
      <c r="O4717" t="s">
        <v>27</v>
      </c>
      <c r="P4717">
        <v>99</v>
      </c>
      <c r="Q4717" t="s">
        <v>42</v>
      </c>
      <c r="R4717">
        <v>1269</v>
      </c>
      <c r="V4717" s="3">
        <f t="shared" si="147"/>
        <v>2.78</v>
      </c>
      <c r="W4717" s="3">
        <f>IF(AND(T4717&lt;&gt;"_U",T4717&lt;&gt;"c",J4717&lt;&gt;9,J4717&lt;&gt;99),IFERROR(VLOOKUP(A4717,'TA Total'!$A$2:$W$10000,18,0),"."),".")</f>
        <v>45594</v>
      </c>
    </row>
    <row r="4718" spans="1:23" x14ac:dyDescent="0.2">
      <c r="A4718" s="1" t="str">
        <f t="shared" si="146"/>
        <v>2023|Waipa District|Male / TÄne</v>
      </c>
      <c r="B4718" t="s">
        <v>20</v>
      </c>
      <c r="C4718" t="s">
        <v>21</v>
      </c>
      <c r="D4718" t="s">
        <v>22</v>
      </c>
      <c r="E4718" t="s">
        <v>23</v>
      </c>
      <c r="F4718">
        <v>2023</v>
      </c>
      <c r="G4718">
        <v>2023</v>
      </c>
      <c r="H4718">
        <v>17</v>
      </c>
      <c r="I4718" t="s">
        <v>125</v>
      </c>
      <c r="J4718">
        <v>4</v>
      </c>
      <c r="K4718" t="s">
        <v>54</v>
      </c>
      <c r="L4718">
        <v>99</v>
      </c>
      <c r="M4718" t="s">
        <v>26</v>
      </c>
      <c r="N4718">
        <v>99</v>
      </c>
      <c r="O4718" t="s">
        <v>27</v>
      </c>
      <c r="P4718">
        <v>1</v>
      </c>
      <c r="Q4718" t="s">
        <v>34</v>
      </c>
      <c r="R4718">
        <v>1554</v>
      </c>
      <c r="V4718" s="3">
        <f t="shared" si="147"/>
        <v>7.13</v>
      </c>
      <c r="W4718" s="3">
        <f>IF(AND(T4718&lt;&gt;"_U",T4718&lt;&gt;"c",J4718&lt;&gt;9,J4718&lt;&gt;99),IFERROR(VLOOKUP(A4718,'TA Total'!$A$2:$W$10000,18,0),"."),".")</f>
        <v>21810</v>
      </c>
    </row>
    <row r="4719" spans="1:23" x14ac:dyDescent="0.2">
      <c r="A4719" s="1" t="str">
        <f t="shared" si="146"/>
        <v>2023|Waipa District|Female / Wahine</v>
      </c>
      <c r="B4719" t="s">
        <v>20</v>
      </c>
      <c r="C4719" t="s">
        <v>21</v>
      </c>
      <c r="D4719" t="s">
        <v>22</v>
      </c>
      <c r="E4719" t="s">
        <v>23</v>
      </c>
      <c r="F4719">
        <v>2023</v>
      </c>
      <c r="G4719">
        <v>2023</v>
      </c>
      <c r="H4719">
        <v>17</v>
      </c>
      <c r="I4719" t="s">
        <v>125</v>
      </c>
      <c r="J4719">
        <v>4</v>
      </c>
      <c r="K4719" t="s">
        <v>54</v>
      </c>
      <c r="L4719">
        <v>99</v>
      </c>
      <c r="M4719" t="s">
        <v>26</v>
      </c>
      <c r="N4719">
        <v>99</v>
      </c>
      <c r="O4719" t="s">
        <v>27</v>
      </c>
      <c r="P4719">
        <v>2</v>
      </c>
      <c r="Q4719" t="s">
        <v>31</v>
      </c>
      <c r="R4719">
        <v>2373</v>
      </c>
      <c r="V4719" s="3">
        <f t="shared" si="147"/>
        <v>10.029999999999999</v>
      </c>
      <c r="W4719" s="3">
        <f>IF(AND(T4719&lt;&gt;"_U",T4719&lt;&gt;"c",J4719&lt;&gt;9,J4719&lt;&gt;99),IFERROR(VLOOKUP(A4719,'TA Total'!$A$2:$W$10000,18,0),"."),".")</f>
        <v>23655</v>
      </c>
    </row>
    <row r="4720" spans="1:23" x14ac:dyDescent="0.2">
      <c r="A4720" s="1" t="str">
        <f t="shared" si="146"/>
        <v>2023|Waipa District|Another gender / He ira kÄ“ anÅ</v>
      </c>
      <c r="B4720" t="s">
        <v>20</v>
      </c>
      <c r="C4720" t="s">
        <v>21</v>
      </c>
      <c r="D4720" t="s">
        <v>22</v>
      </c>
      <c r="E4720" t="s">
        <v>23</v>
      </c>
      <c r="F4720">
        <v>2023</v>
      </c>
      <c r="G4720">
        <v>2023</v>
      </c>
      <c r="H4720">
        <v>17</v>
      </c>
      <c r="I4720" t="s">
        <v>125</v>
      </c>
      <c r="J4720">
        <v>4</v>
      </c>
      <c r="K4720" t="s">
        <v>54</v>
      </c>
      <c r="L4720">
        <v>99</v>
      </c>
      <c r="M4720" t="s">
        <v>26</v>
      </c>
      <c r="N4720">
        <v>99</v>
      </c>
      <c r="O4720" t="s">
        <v>27</v>
      </c>
      <c r="P4720">
        <v>3</v>
      </c>
      <c r="Q4720" t="s">
        <v>28</v>
      </c>
      <c r="R4720">
        <v>12</v>
      </c>
      <c r="V4720" s="3">
        <f t="shared" si="147"/>
        <v>9.3000000000000007</v>
      </c>
      <c r="W4720" s="3">
        <f>IF(AND(T4720&lt;&gt;"_U",T4720&lt;&gt;"c",J4720&lt;&gt;9,J4720&lt;&gt;99),IFERROR(VLOOKUP(A4720,'TA Total'!$A$2:$W$10000,18,0),"."),".")</f>
        <v>129</v>
      </c>
    </row>
    <row r="4721" spans="1:23" x14ac:dyDescent="0.2">
      <c r="A4721" s="1" t="str">
        <f t="shared" si="146"/>
        <v>2023|Waipa District|Total - gender</v>
      </c>
      <c r="B4721" t="s">
        <v>20</v>
      </c>
      <c r="C4721" t="s">
        <v>21</v>
      </c>
      <c r="D4721" t="s">
        <v>22</v>
      </c>
      <c r="E4721" t="s">
        <v>23</v>
      </c>
      <c r="F4721">
        <v>2023</v>
      </c>
      <c r="G4721">
        <v>2023</v>
      </c>
      <c r="H4721">
        <v>17</v>
      </c>
      <c r="I4721" t="s">
        <v>125</v>
      </c>
      <c r="J4721">
        <v>4</v>
      </c>
      <c r="K4721" t="s">
        <v>54</v>
      </c>
      <c r="L4721">
        <v>99</v>
      </c>
      <c r="M4721" t="s">
        <v>26</v>
      </c>
      <c r="N4721">
        <v>99</v>
      </c>
      <c r="O4721" t="s">
        <v>27</v>
      </c>
      <c r="P4721">
        <v>99</v>
      </c>
      <c r="Q4721" t="s">
        <v>42</v>
      </c>
      <c r="R4721">
        <v>3939</v>
      </c>
      <c r="V4721" s="3">
        <f t="shared" si="147"/>
        <v>8.64</v>
      </c>
      <c r="W4721" s="3">
        <f>IF(AND(T4721&lt;&gt;"_U",T4721&lt;&gt;"c",J4721&lt;&gt;9,J4721&lt;&gt;99),IFERROR(VLOOKUP(A4721,'TA Total'!$A$2:$W$10000,18,0),"."),".")</f>
        <v>45594</v>
      </c>
    </row>
    <row r="4722" spans="1:23" x14ac:dyDescent="0.2">
      <c r="A4722" s="1" t="str">
        <f t="shared" si="146"/>
        <v>2023|Waipa District|Male / TÄne</v>
      </c>
      <c r="B4722" t="s">
        <v>20</v>
      </c>
      <c r="C4722" t="s">
        <v>21</v>
      </c>
      <c r="D4722" t="s">
        <v>22</v>
      </c>
      <c r="E4722" t="s">
        <v>23</v>
      </c>
      <c r="F4722">
        <v>2023</v>
      </c>
      <c r="G4722">
        <v>2023</v>
      </c>
      <c r="H4722">
        <v>17</v>
      </c>
      <c r="I4722" t="s">
        <v>125</v>
      </c>
      <c r="J4722">
        <v>5</v>
      </c>
      <c r="K4722" t="s">
        <v>33</v>
      </c>
      <c r="L4722">
        <v>99</v>
      </c>
      <c r="M4722" t="s">
        <v>26</v>
      </c>
      <c r="N4722">
        <v>99</v>
      </c>
      <c r="O4722" t="s">
        <v>27</v>
      </c>
      <c r="P4722">
        <v>1</v>
      </c>
      <c r="Q4722" t="s">
        <v>34</v>
      </c>
      <c r="R4722">
        <v>606</v>
      </c>
      <c r="V4722" s="3">
        <f t="shared" si="147"/>
        <v>2.78</v>
      </c>
      <c r="W4722" s="3">
        <f>IF(AND(T4722&lt;&gt;"_U",T4722&lt;&gt;"c",J4722&lt;&gt;9,J4722&lt;&gt;99),IFERROR(VLOOKUP(A4722,'TA Total'!$A$2:$W$10000,18,0),"."),".")</f>
        <v>21810</v>
      </c>
    </row>
    <row r="4723" spans="1:23" x14ac:dyDescent="0.2">
      <c r="A4723" s="1" t="str">
        <f t="shared" si="146"/>
        <v>2023|Waipa District|Female / Wahine</v>
      </c>
      <c r="B4723" t="s">
        <v>20</v>
      </c>
      <c r="C4723" t="s">
        <v>21</v>
      </c>
      <c r="D4723" t="s">
        <v>22</v>
      </c>
      <c r="E4723" t="s">
        <v>23</v>
      </c>
      <c r="F4723">
        <v>2023</v>
      </c>
      <c r="G4723">
        <v>2023</v>
      </c>
      <c r="H4723">
        <v>17</v>
      </c>
      <c r="I4723" t="s">
        <v>125</v>
      </c>
      <c r="J4723">
        <v>5</v>
      </c>
      <c r="K4723" t="s">
        <v>33</v>
      </c>
      <c r="L4723">
        <v>99</v>
      </c>
      <c r="M4723" t="s">
        <v>26</v>
      </c>
      <c r="N4723">
        <v>99</v>
      </c>
      <c r="O4723" t="s">
        <v>27</v>
      </c>
      <c r="P4723">
        <v>2</v>
      </c>
      <c r="Q4723" t="s">
        <v>31</v>
      </c>
      <c r="R4723">
        <v>2031</v>
      </c>
      <c r="V4723" s="3">
        <f t="shared" si="147"/>
        <v>8.59</v>
      </c>
      <c r="W4723" s="3">
        <f>IF(AND(T4723&lt;&gt;"_U",T4723&lt;&gt;"c",J4723&lt;&gt;9,J4723&lt;&gt;99),IFERROR(VLOOKUP(A4723,'TA Total'!$A$2:$W$10000,18,0),"."),".")</f>
        <v>23655</v>
      </c>
    </row>
    <row r="4724" spans="1:23" x14ac:dyDescent="0.2">
      <c r="A4724" s="1" t="str">
        <f t="shared" si="146"/>
        <v>2023|Waipa District|Another gender / He ira kÄ“ anÅ</v>
      </c>
      <c r="B4724" t="s">
        <v>20</v>
      </c>
      <c r="C4724" t="s">
        <v>21</v>
      </c>
      <c r="D4724" t="s">
        <v>22</v>
      </c>
      <c r="E4724" t="s">
        <v>23</v>
      </c>
      <c r="F4724">
        <v>2023</v>
      </c>
      <c r="G4724">
        <v>2023</v>
      </c>
      <c r="H4724">
        <v>17</v>
      </c>
      <c r="I4724" t="s">
        <v>125</v>
      </c>
      <c r="J4724">
        <v>5</v>
      </c>
      <c r="K4724" t="s">
        <v>33</v>
      </c>
      <c r="L4724">
        <v>99</v>
      </c>
      <c r="M4724" t="s">
        <v>26</v>
      </c>
      <c r="N4724">
        <v>99</v>
      </c>
      <c r="O4724" t="s">
        <v>27</v>
      </c>
      <c r="P4724">
        <v>3</v>
      </c>
      <c r="Q4724" t="s">
        <v>28</v>
      </c>
      <c r="R4724">
        <v>3</v>
      </c>
      <c r="V4724" s="3">
        <f t="shared" si="147"/>
        <v>2.33</v>
      </c>
      <c r="W4724" s="3">
        <f>IF(AND(T4724&lt;&gt;"_U",T4724&lt;&gt;"c",J4724&lt;&gt;9,J4724&lt;&gt;99),IFERROR(VLOOKUP(A4724,'TA Total'!$A$2:$W$10000,18,0),"."),".")</f>
        <v>129</v>
      </c>
    </row>
    <row r="4725" spans="1:23" x14ac:dyDescent="0.2">
      <c r="A4725" s="1" t="str">
        <f t="shared" si="146"/>
        <v>2023|Waipa District|Total - gender</v>
      </c>
      <c r="B4725" t="s">
        <v>20</v>
      </c>
      <c r="C4725" t="s">
        <v>21</v>
      </c>
      <c r="D4725" t="s">
        <v>22</v>
      </c>
      <c r="E4725" t="s">
        <v>23</v>
      </c>
      <c r="F4725">
        <v>2023</v>
      </c>
      <c r="G4725">
        <v>2023</v>
      </c>
      <c r="H4725">
        <v>17</v>
      </c>
      <c r="I4725" t="s">
        <v>125</v>
      </c>
      <c r="J4725">
        <v>5</v>
      </c>
      <c r="K4725" t="s">
        <v>33</v>
      </c>
      <c r="L4725">
        <v>99</v>
      </c>
      <c r="M4725" t="s">
        <v>26</v>
      </c>
      <c r="N4725">
        <v>99</v>
      </c>
      <c r="O4725" t="s">
        <v>27</v>
      </c>
      <c r="P4725">
        <v>99</v>
      </c>
      <c r="Q4725" t="s">
        <v>42</v>
      </c>
      <c r="R4725">
        <v>2643</v>
      </c>
      <c r="V4725" s="3">
        <f t="shared" si="147"/>
        <v>5.8</v>
      </c>
      <c r="W4725" s="3">
        <f>IF(AND(T4725&lt;&gt;"_U",T4725&lt;&gt;"c",J4725&lt;&gt;9,J4725&lt;&gt;99),IFERROR(VLOOKUP(A4725,'TA Total'!$A$2:$W$10000,18,0),"."),".")</f>
        <v>45594</v>
      </c>
    </row>
    <row r="4726" spans="1:23" x14ac:dyDescent="0.2">
      <c r="A4726" s="1" t="str">
        <f t="shared" si="146"/>
        <v>2023|Waipa District|Male / TÄne</v>
      </c>
      <c r="B4726" t="s">
        <v>20</v>
      </c>
      <c r="C4726" t="s">
        <v>21</v>
      </c>
      <c r="D4726" t="s">
        <v>22</v>
      </c>
      <c r="E4726" t="s">
        <v>23</v>
      </c>
      <c r="F4726">
        <v>2023</v>
      </c>
      <c r="G4726">
        <v>2023</v>
      </c>
      <c r="H4726">
        <v>17</v>
      </c>
      <c r="I4726" t="s">
        <v>125</v>
      </c>
      <c r="J4726">
        <v>6</v>
      </c>
      <c r="K4726" t="s">
        <v>52</v>
      </c>
      <c r="L4726">
        <v>99</v>
      </c>
      <c r="M4726" t="s">
        <v>26</v>
      </c>
      <c r="N4726">
        <v>99</v>
      </c>
      <c r="O4726" t="s">
        <v>27</v>
      </c>
      <c r="P4726">
        <v>1</v>
      </c>
      <c r="Q4726" t="s">
        <v>34</v>
      </c>
      <c r="R4726">
        <v>7587</v>
      </c>
      <c r="V4726" s="3">
        <f t="shared" si="147"/>
        <v>34.79</v>
      </c>
      <c r="W4726" s="3">
        <f>IF(AND(T4726&lt;&gt;"_U",T4726&lt;&gt;"c",J4726&lt;&gt;9,J4726&lt;&gt;99),IFERROR(VLOOKUP(A4726,'TA Total'!$A$2:$W$10000,18,0),"."),".")</f>
        <v>21810</v>
      </c>
    </row>
    <row r="4727" spans="1:23" x14ac:dyDescent="0.2">
      <c r="A4727" s="1" t="str">
        <f t="shared" si="146"/>
        <v>2023|Waipa District|Female / Wahine</v>
      </c>
      <c r="B4727" t="s">
        <v>20</v>
      </c>
      <c r="C4727" t="s">
        <v>21</v>
      </c>
      <c r="D4727" t="s">
        <v>22</v>
      </c>
      <c r="E4727" t="s">
        <v>23</v>
      </c>
      <c r="F4727">
        <v>2023</v>
      </c>
      <c r="G4727">
        <v>2023</v>
      </c>
      <c r="H4727">
        <v>17</v>
      </c>
      <c r="I4727" t="s">
        <v>125</v>
      </c>
      <c r="J4727">
        <v>6</v>
      </c>
      <c r="K4727" t="s">
        <v>52</v>
      </c>
      <c r="L4727">
        <v>99</v>
      </c>
      <c r="M4727" t="s">
        <v>26</v>
      </c>
      <c r="N4727">
        <v>99</v>
      </c>
      <c r="O4727" t="s">
        <v>27</v>
      </c>
      <c r="P4727">
        <v>2</v>
      </c>
      <c r="Q4727" t="s">
        <v>31</v>
      </c>
      <c r="R4727">
        <v>7035</v>
      </c>
      <c r="V4727" s="3">
        <f t="shared" si="147"/>
        <v>29.74</v>
      </c>
      <c r="W4727" s="3">
        <f>IF(AND(T4727&lt;&gt;"_U",T4727&lt;&gt;"c",J4727&lt;&gt;9,J4727&lt;&gt;99),IFERROR(VLOOKUP(A4727,'TA Total'!$A$2:$W$10000,18,0),"."),".")</f>
        <v>23655</v>
      </c>
    </row>
    <row r="4728" spans="1:23" x14ac:dyDescent="0.2">
      <c r="A4728" s="1" t="str">
        <f t="shared" si="146"/>
        <v>2023|Waipa District|Another gender / He ira kÄ“ anÅ</v>
      </c>
      <c r="B4728" t="s">
        <v>20</v>
      </c>
      <c r="C4728" t="s">
        <v>21</v>
      </c>
      <c r="D4728" t="s">
        <v>22</v>
      </c>
      <c r="E4728" t="s">
        <v>23</v>
      </c>
      <c r="F4728">
        <v>2023</v>
      </c>
      <c r="G4728">
        <v>2023</v>
      </c>
      <c r="H4728">
        <v>17</v>
      </c>
      <c r="I4728" t="s">
        <v>125</v>
      </c>
      <c r="J4728">
        <v>6</v>
      </c>
      <c r="K4728" t="s">
        <v>52</v>
      </c>
      <c r="L4728">
        <v>99</v>
      </c>
      <c r="M4728" t="s">
        <v>26</v>
      </c>
      <c r="N4728">
        <v>99</v>
      </c>
      <c r="O4728" t="s">
        <v>27</v>
      </c>
      <c r="P4728">
        <v>3</v>
      </c>
      <c r="Q4728" t="s">
        <v>28</v>
      </c>
      <c r="R4728">
        <v>87</v>
      </c>
      <c r="V4728" s="3">
        <f t="shared" si="147"/>
        <v>67.44</v>
      </c>
      <c r="W4728" s="3">
        <f>IF(AND(T4728&lt;&gt;"_U",T4728&lt;&gt;"c",J4728&lt;&gt;9,J4728&lt;&gt;99),IFERROR(VLOOKUP(A4728,'TA Total'!$A$2:$W$10000,18,0),"."),".")</f>
        <v>129</v>
      </c>
    </row>
    <row r="4729" spans="1:23" x14ac:dyDescent="0.2">
      <c r="A4729" s="1" t="str">
        <f t="shared" si="146"/>
        <v>2023|Waipa District|Total - gender</v>
      </c>
      <c r="B4729" t="s">
        <v>20</v>
      </c>
      <c r="C4729" t="s">
        <v>21</v>
      </c>
      <c r="D4729" t="s">
        <v>22</v>
      </c>
      <c r="E4729" t="s">
        <v>23</v>
      </c>
      <c r="F4729">
        <v>2023</v>
      </c>
      <c r="G4729">
        <v>2023</v>
      </c>
      <c r="H4729">
        <v>17</v>
      </c>
      <c r="I4729" t="s">
        <v>125</v>
      </c>
      <c r="J4729">
        <v>6</v>
      </c>
      <c r="K4729" t="s">
        <v>52</v>
      </c>
      <c r="L4729">
        <v>99</v>
      </c>
      <c r="M4729" t="s">
        <v>26</v>
      </c>
      <c r="N4729">
        <v>99</v>
      </c>
      <c r="O4729" t="s">
        <v>27</v>
      </c>
      <c r="P4729">
        <v>99</v>
      </c>
      <c r="Q4729" t="s">
        <v>42</v>
      </c>
      <c r="R4729">
        <v>14712</v>
      </c>
      <c r="V4729" s="3">
        <f t="shared" si="147"/>
        <v>32.270000000000003</v>
      </c>
      <c r="W4729" s="3">
        <f>IF(AND(T4729&lt;&gt;"_U",T4729&lt;&gt;"c",J4729&lt;&gt;9,J4729&lt;&gt;99),IFERROR(VLOOKUP(A4729,'TA Total'!$A$2:$W$10000,18,0),"."),".")</f>
        <v>45594</v>
      </c>
    </row>
    <row r="4730" spans="1:23" x14ac:dyDescent="0.2">
      <c r="A4730" s="1" t="str">
        <f t="shared" si="146"/>
        <v>2023|Waipa District|Male / TÄne</v>
      </c>
      <c r="B4730" t="s">
        <v>20</v>
      </c>
      <c r="C4730" t="s">
        <v>21</v>
      </c>
      <c r="D4730" t="s">
        <v>22</v>
      </c>
      <c r="E4730" t="s">
        <v>23</v>
      </c>
      <c r="F4730">
        <v>2023</v>
      </c>
      <c r="G4730">
        <v>2023</v>
      </c>
      <c r="H4730">
        <v>17</v>
      </c>
      <c r="I4730" t="s">
        <v>125</v>
      </c>
      <c r="J4730">
        <v>9</v>
      </c>
      <c r="K4730" t="s">
        <v>25</v>
      </c>
      <c r="L4730">
        <v>99</v>
      </c>
      <c r="M4730" t="s">
        <v>26</v>
      </c>
      <c r="N4730">
        <v>99</v>
      </c>
      <c r="O4730" t="s">
        <v>27</v>
      </c>
      <c r="P4730">
        <v>1</v>
      </c>
      <c r="Q4730" t="s">
        <v>34</v>
      </c>
      <c r="R4730">
        <v>786</v>
      </c>
      <c r="V4730" s="3" t="str">
        <f t="shared" si="147"/>
        <v>.</v>
      </c>
      <c r="W4730" s="3" t="str">
        <f>IF(AND(T4730&lt;&gt;"_U",T4730&lt;&gt;"c",J4730&lt;&gt;9,J4730&lt;&gt;99),IFERROR(VLOOKUP(A4730,'TA Total'!$A$2:$W$10000,18,0),"."),".")</f>
        <v>.</v>
      </c>
    </row>
    <row r="4731" spans="1:23" x14ac:dyDescent="0.2">
      <c r="A4731" s="1" t="str">
        <f t="shared" si="146"/>
        <v>2023|Waipa District|Female / Wahine</v>
      </c>
      <c r="B4731" t="s">
        <v>20</v>
      </c>
      <c r="C4731" t="s">
        <v>21</v>
      </c>
      <c r="D4731" t="s">
        <v>22</v>
      </c>
      <c r="E4731" t="s">
        <v>23</v>
      </c>
      <c r="F4731">
        <v>2023</v>
      </c>
      <c r="G4731">
        <v>2023</v>
      </c>
      <c r="H4731">
        <v>17</v>
      </c>
      <c r="I4731" t="s">
        <v>125</v>
      </c>
      <c r="J4731">
        <v>9</v>
      </c>
      <c r="K4731" t="s">
        <v>25</v>
      </c>
      <c r="L4731">
        <v>99</v>
      </c>
      <c r="M4731" t="s">
        <v>26</v>
      </c>
      <c r="N4731">
        <v>99</v>
      </c>
      <c r="O4731" t="s">
        <v>27</v>
      </c>
      <c r="P4731">
        <v>2</v>
      </c>
      <c r="Q4731" t="s">
        <v>31</v>
      </c>
      <c r="R4731">
        <v>543</v>
      </c>
      <c r="V4731" s="3" t="str">
        <f t="shared" si="147"/>
        <v>.</v>
      </c>
      <c r="W4731" s="3" t="str">
        <f>IF(AND(T4731&lt;&gt;"_U",T4731&lt;&gt;"c",J4731&lt;&gt;9,J4731&lt;&gt;99),IFERROR(VLOOKUP(A4731,'TA Total'!$A$2:$W$10000,18,0),"."),".")</f>
        <v>.</v>
      </c>
    </row>
    <row r="4732" spans="1:23" x14ac:dyDescent="0.2">
      <c r="A4732" s="1" t="str">
        <f t="shared" si="146"/>
        <v>2023|Waipa District|Another gender / He ira kÄ“ anÅ</v>
      </c>
      <c r="B4732" t="s">
        <v>20</v>
      </c>
      <c r="C4732" t="s">
        <v>21</v>
      </c>
      <c r="D4732" t="s">
        <v>22</v>
      </c>
      <c r="E4732" t="s">
        <v>23</v>
      </c>
      <c r="F4732">
        <v>2023</v>
      </c>
      <c r="G4732">
        <v>2023</v>
      </c>
      <c r="H4732">
        <v>17</v>
      </c>
      <c r="I4732" t="s">
        <v>125</v>
      </c>
      <c r="J4732">
        <v>9</v>
      </c>
      <c r="K4732" t="s">
        <v>25</v>
      </c>
      <c r="L4732">
        <v>99</v>
      </c>
      <c r="M4732" t="s">
        <v>26</v>
      </c>
      <c r="N4732">
        <v>99</v>
      </c>
      <c r="O4732" t="s">
        <v>27</v>
      </c>
      <c r="P4732">
        <v>3</v>
      </c>
      <c r="Q4732" t="s">
        <v>28</v>
      </c>
      <c r="R4732">
        <v>12</v>
      </c>
      <c r="V4732" s="3" t="str">
        <f t="shared" si="147"/>
        <v>.</v>
      </c>
      <c r="W4732" s="3" t="str">
        <f>IF(AND(T4732&lt;&gt;"_U",T4732&lt;&gt;"c",J4732&lt;&gt;9,J4732&lt;&gt;99),IFERROR(VLOOKUP(A4732,'TA Total'!$A$2:$W$10000,18,0),"."),".")</f>
        <v>.</v>
      </c>
    </row>
    <row r="4733" spans="1:23" x14ac:dyDescent="0.2">
      <c r="A4733" s="1" t="str">
        <f t="shared" si="146"/>
        <v>2023|Waipa District|Total - gender</v>
      </c>
      <c r="B4733" t="s">
        <v>20</v>
      </c>
      <c r="C4733" t="s">
        <v>21</v>
      </c>
      <c r="D4733" t="s">
        <v>22</v>
      </c>
      <c r="E4733" t="s">
        <v>23</v>
      </c>
      <c r="F4733">
        <v>2023</v>
      </c>
      <c r="G4733">
        <v>2023</v>
      </c>
      <c r="H4733">
        <v>17</v>
      </c>
      <c r="I4733" t="s">
        <v>125</v>
      </c>
      <c r="J4733">
        <v>9</v>
      </c>
      <c r="K4733" t="s">
        <v>25</v>
      </c>
      <c r="L4733">
        <v>99</v>
      </c>
      <c r="M4733" t="s">
        <v>26</v>
      </c>
      <c r="N4733">
        <v>99</v>
      </c>
      <c r="O4733" t="s">
        <v>27</v>
      </c>
      <c r="P4733">
        <v>99</v>
      </c>
      <c r="Q4733" t="s">
        <v>42</v>
      </c>
      <c r="R4733">
        <v>1341</v>
      </c>
      <c r="V4733" s="3" t="str">
        <f t="shared" si="147"/>
        <v>.</v>
      </c>
      <c r="W4733" s="3" t="str">
        <f>IF(AND(T4733&lt;&gt;"_U",T4733&lt;&gt;"c",J4733&lt;&gt;9,J4733&lt;&gt;99),IFERROR(VLOOKUP(A4733,'TA Total'!$A$2:$W$10000,18,0),"."),".")</f>
        <v>.</v>
      </c>
    </row>
    <row r="4734" spans="1:23" x14ac:dyDescent="0.2">
      <c r="A4734" s="1" t="str">
        <f t="shared" si="146"/>
        <v>2023|Waipa District|Male / TÄne</v>
      </c>
      <c r="B4734" t="s">
        <v>20</v>
      </c>
      <c r="C4734" t="s">
        <v>21</v>
      </c>
      <c r="D4734" t="s">
        <v>22</v>
      </c>
      <c r="E4734" t="s">
        <v>23</v>
      </c>
      <c r="F4734">
        <v>2023</v>
      </c>
      <c r="G4734">
        <v>2023</v>
      </c>
      <c r="H4734">
        <v>17</v>
      </c>
      <c r="I4734" t="s">
        <v>125</v>
      </c>
      <c r="J4734">
        <v>77</v>
      </c>
      <c r="K4734" t="s">
        <v>49</v>
      </c>
      <c r="L4734">
        <v>99</v>
      </c>
      <c r="M4734" t="s">
        <v>26</v>
      </c>
      <c r="N4734">
        <v>99</v>
      </c>
      <c r="O4734" t="s">
        <v>27</v>
      </c>
      <c r="P4734">
        <v>1</v>
      </c>
      <c r="Q4734" t="s">
        <v>34</v>
      </c>
      <c r="R4734">
        <v>21810</v>
      </c>
      <c r="V4734" s="3">
        <f t="shared" si="147"/>
        <v>100</v>
      </c>
      <c r="W4734" s="3">
        <f>IF(AND(T4734&lt;&gt;"_U",T4734&lt;&gt;"c",J4734&lt;&gt;9,J4734&lt;&gt;99),IFERROR(VLOOKUP(A4734,'TA Total'!$A$2:$W$10000,18,0),"."),".")</f>
        <v>21810</v>
      </c>
    </row>
    <row r="4735" spans="1:23" x14ac:dyDescent="0.2">
      <c r="A4735" s="1" t="str">
        <f t="shared" si="146"/>
        <v>2023|Waipa District|Female / Wahine</v>
      </c>
      <c r="B4735" t="s">
        <v>20</v>
      </c>
      <c r="C4735" t="s">
        <v>21</v>
      </c>
      <c r="D4735" t="s">
        <v>22</v>
      </c>
      <c r="E4735" t="s">
        <v>23</v>
      </c>
      <c r="F4735">
        <v>2023</v>
      </c>
      <c r="G4735">
        <v>2023</v>
      </c>
      <c r="H4735">
        <v>17</v>
      </c>
      <c r="I4735" t="s">
        <v>125</v>
      </c>
      <c r="J4735">
        <v>77</v>
      </c>
      <c r="K4735" t="s">
        <v>49</v>
      </c>
      <c r="L4735">
        <v>99</v>
      </c>
      <c r="M4735" t="s">
        <v>26</v>
      </c>
      <c r="N4735">
        <v>99</v>
      </c>
      <c r="O4735" t="s">
        <v>27</v>
      </c>
      <c r="P4735">
        <v>2</v>
      </c>
      <c r="Q4735" t="s">
        <v>31</v>
      </c>
      <c r="R4735">
        <v>23655</v>
      </c>
      <c r="V4735" s="3">
        <f t="shared" si="147"/>
        <v>100</v>
      </c>
      <c r="W4735" s="3">
        <f>IF(AND(T4735&lt;&gt;"_U",T4735&lt;&gt;"c",J4735&lt;&gt;9,J4735&lt;&gt;99),IFERROR(VLOOKUP(A4735,'TA Total'!$A$2:$W$10000,18,0),"."),".")</f>
        <v>23655</v>
      </c>
    </row>
    <row r="4736" spans="1:23" x14ac:dyDescent="0.2">
      <c r="A4736" s="1" t="str">
        <f t="shared" si="146"/>
        <v>2023|Waipa District|Another gender / He ira kÄ“ anÅ</v>
      </c>
      <c r="B4736" t="s">
        <v>20</v>
      </c>
      <c r="C4736" t="s">
        <v>21</v>
      </c>
      <c r="D4736" t="s">
        <v>22</v>
      </c>
      <c r="E4736" t="s">
        <v>23</v>
      </c>
      <c r="F4736">
        <v>2023</v>
      </c>
      <c r="G4736">
        <v>2023</v>
      </c>
      <c r="H4736">
        <v>17</v>
      </c>
      <c r="I4736" t="s">
        <v>125</v>
      </c>
      <c r="J4736">
        <v>77</v>
      </c>
      <c r="K4736" t="s">
        <v>49</v>
      </c>
      <c r="L4736">
        <v>99</v>
      </c>
      <c r="M4736" t="s">
        <v>26</v>
      </c>
      <c r="N4736">
        <v>99</v>
      </c>
      <c r="O4736" t="s">
        <v>27</v>
      </c>
      <c r="P4736">
        <v>3</v>
      </c>
      <c r="Q4736" t="s">
        <v>28</v>
      </c>
      <c r="R4736">
        <v>129</v>
      </c>
      <c r="V4736" s="3">
        <f t="shared" si="147"/>
        <v>100</v>
      </c>
      <c r="W4736" s="3">
        <f>IF(AND(T4736&lt;&gt;"_U",T4736&lt;&gt;"c",J4736&lt;&gt;9,J4736&lt;&gt;99),IFERROR(VLOOKUP(A4736,'TA Total'!$A$2:$W$10000,18,0),"."),".")</f>
        <v>129</v>
      </c>
    </row>
    <row r="4737" spans="1:23" x14ac:dyDescent="0.2">
      <c r="A4737" s="1" t="str">
        <f t="shared" si="146"/>
        <v>2023|Waipa District|Total - gender</v>
      </c>
      <c r="B4737" t="s">
        <v>20</v>
      </c>
      <c r="C4737" t="s">
        <v>21</v>
      </c>
      <c r="D4737" t="s">
        <v>22</v>
      </c>
      <c r="E4737" t="s">
        <v>23</v>
      </c>
      <c r="F4737">
        <v>2023</v>
      </c>
      <c r="G4737">
        <v>2023</v>
      </c>
      <c r="H4737">
        <v>17</v>
      </c>
      <c r="I4737" t="s">
        <v>125</v>
      </c>
      <c r="J4737">
        <v>77</v>
      </c>
      <c r="K4737" t="s">
        <v>49</v>
      </c>
      <c r="L4737">
        <v>99</v>
      </c>
      <c r="M4737" t="s">
        <v>26</v>
      </c>
      <c r="N4737">
        <v>99</v>
      </c>
      <c r="O4737" t="s">
        <v>27</v>
      </c>
      <c r="P4737">
        <v>99</v>
      </c>
      <c r="Q4737" t="s">
        <v>42</v>
      </c>
      <c r="R4737">
        <v>45594</v>
      </c>
      <c r="V4737" s="3">
        <f t="shared" si="147"/>
        <v>100</v>
      </c>
      <c r="W4737" s="3">
        <f>IF(AND(T4737&lt;&gt;"_U",T4737&lt;&gt;"c",J4737&lt;&gt;9,J4737&lt;&gt;99),IFERROR(VLOOKUP(A4737,'TA Total'!$A$2:$W$10000,18,0),"."),".")</f>
        <v>45594</v>
      </c>
    </row>
    <row r="4738" spans="1:23" x14ac:dyDescent="0.2">
      <c r="A4738" s="1" t="str">
        <f t="shared" si="146"/>
        <v>2023|Waipa District|Male / TÄne</v>
      </c>
      <c r="B4738" t="s">
        <v>20</v>
      </c>
      <c r="C4738" t="s">
        <v>21</v>
      </c>
      <c r="D4738" t="s">
        <v>22</v>
      </c>
      <c r="E4738" t="s">
        <v>23</v>
      </c>
      <c r="F4738">
        <v>2023</v>
      </c>
      <c r="G4738">
        <v>2023</v>
      </c>
      <c r="H4738">
        <v>17</v>
      </c>
      <c r="I4738" t="s">
        <v>125</v>
      </c>
      <c r="J4738">
        <v>99</v>
      </c>
      <c r="K4738" t="s">
        <v>47</v>
      </c>
      <c r="L4738">
        <v>99</v>
      </c>
      <c r="M4738" t="s">
        <v>26</v>
      </c>
      <c r="N4738">
        <v>99</v>
      </c>
      <c r="O4738" t="s">
        <v>27</v>
      </c>
      <c r="P4738">
        <v>1</v>
      </c>
      <c r="Q4738" t="s">
        <v>34</v>
      </c>
      <c r="R4738">
        <v>22596</v>
      </c>
      <c r="V4738" s="3" t="str">
        <f t="shared" si="147"/>
        <v>.</v>
      </c>
      <c r="W4738" s="3" t="str">
        <f>IF(AND(T4738&lt;&gt;"_U",T4738&lt;&gt;"c",J4738&lt;&gt;9,J4738&lt;&gt;99),IFERROR(VLOOKUP(A4738,'TA Total'!$A$2:$W$10000,18,0),"."),".")</f>
        <v>.</v>
      </c>
    </row>
    <row r="4739" spans="1:23" x14ac:dyDescent="0.2">
      <c r="A4739" s="1" t="str">
        <f t="shared" ref="A4739:A4802" si="148">G4739&amp;"|"&amp;I4739&amp;"|"&amp;Q4739</f>
        <v>2023|Waipa District|Female / Wahine</v>
      </c>
      <c r="B4739" t="s">
        <v>20</v>
      </c>
      <c r="C4739" t="s">
        <v>21</v>
      </c>
      <c r="D4739" t="s">
        <v>22</v>
      </c>
      <c r="E4739" t="s">
        <v>23</v>
      </c>
      <c r="F4739">
        <v>2023</v>
      </c>
      <c r="G4739">
        <v>2023</v>
      </c>
      <c r="H4739">
        <v>17</v>
      </c>
      <c r="I4739" t="s">
        <v>125</v>
      </c>
      <c r="J4739">
        <v>99</v>
      </c>
      <c r="K4739" t="s">
        <v>47</v>
      </c>
      <c r="L4739">
        <v>99</v>
      </c>
      <c r="M4739" t="s">
        <v>26</v>
      </c>
      <c r="N4739">
        <v>99</v>
      </c>
      <c r="O4739" t="s">
        <v>27</v>
      </c>
      <c r="P4739">
        <v>2</v>
      </c>
      <c r="Q4739" t="s">
        <v>31</v>
      </c>
      <c r="R4739">
        <v>24198</v>
      </c>
      <c r="V4739" s="3" t="str">
        <f t="shared" ref="V4739:V4802" si="149">IF(T4739&lt;&gt;"_U",IFERROR((ROUND(R4739/W4739*100,2)),"."),".")</f>
        <v>.</v>
      </c>
      <c r="W4739" s="3" t="str">
        <f>IF(AND(T4739&lt;&gt;"_U",T4739&lt;&gt;"c",J4739&lt;&gt;9,J4739&lt;&gt;99),IFERROR(VLOOKUP(A4739,'TA Total'!$A$2:$W$10000,18,0),"."),".")</f>
        <v>.</v>
      </c>
    </row>
    <row r="4740" spans="1:23" x14ac:dyDescent="0.2">
      <c r="A4740" s="1" t="str">
        <f t="shared" si="148"/>
        <v>2023|Waipa District|Another gender / He ira kÄ“ anÅ</v>
      </c>
      <c r="B4740" t="s">
        <v>20</v>
      </c>
      <c r="C4740" t="s">
        <v>21</v>
      </c>
      <c r="D4740" t="s">
        <v>22</v>
      </c>
      <c r="E4740" t="s">
        <v>23</v>
      </c>
      <c r="F4740">
        <v>2023</v>
      </c>
      <c r="G4740">
        <v>2023</v>
      </c>
      <c r="H4740">
        <v>17</v>
      </c>
      <c r="I4740" t="s">
        <v>125</v>
      </c>
      <c r="J4740">
        <v>99</v>
      </c>
      <c r="K4740" t="s">
        <v>47</v>
      </c>
      <c r="L4740">
        <v>99</v>
      </c>
      <c r="M4740" t="s">
        <v>26</v>
      </c>
      <c r="N4740">
        <v>99</v>
      </c>
      <c r="O4740" t="s">
        <v>27</v>
      </c>
      <c r="P4740">
        <v>3</v>
      </c>
      <c r="Q4740" t="s">
        <v>28</v>
      </c>
      <c r="R4740">
        <v>141</v>
      </c>
      <c r="V4740" s="3" t="str">
        <f t="shared" si="149"/>
        <v>.</v>
      </c>
      <c r="W4740" s="3" t="str">
        <f>IF(AND(T4740&lt;&gt;"_U",T4740&lt;&gt;"c",J4740&lt;&gt;9,J4740&lt;&gt;99),IFERROR(VLOOKUP(A4740,'TA Total'!$A$2:$W$10000,18,0),"."),".")</f>
        <v>.</v>
      </c>
    </row>
    <row r="4741" spans="1:23" x14ac:dyDescent="0.2">
      <c r="A4741" s="1" t="str">
        <f t="shared" si="148"/>
        <v>2023|Waipa District|Total - gender</v>
      </c>
      <c r="B4741" t="s">
        <v>20</v>
      </c>
      <c r="C4741" t="s">
        <v>21</v>
      </c>
      <c r="D4741" t="s">
        <v>22</v>
      </c>
      <c r="E4741" t="s">
        <v>23</v>
      </c>
      <c r="F4741">
        <v>2023</v>
      </c>
      <c r="G4741">
        <v>2023</v>
      </c>
      <c r="H4741">
        <v>17</v>
      </c>
      <c r="I4741" t="s">
        <v>125</v>
      </c>
      <c r="J4741">
        <v>99</v>
      </c>
      <c r="K4741" t="s">
        <v>47</v>
      </c>
      <c r="L4741">
        <v>99</v>
      </c>
      <c r="M4741" t="s">
        <v>26</v>
      </c>
      <c r="N4741">
        <v>99</v>
      </c>
      <c r="O4741" t="s">
        <v>27</v>
      </c>
      <c r="P4741">
        <v>99</v>
      </c>
      <c r="Q4741" t="s">
        <v>42</v>
      </c>
      <c r="R4741">
        <v>46932</v>
      </c>
      <c r="V4741" s="3" t="str">
        <f t="shared" si="149"/>
        <v>.</v>
      </c>
      <c r="W4741" s="3" t="str">
        <f>IF(AND(T4741&lt;&gt;"_U",T4741&lt;&gt;"c",J4741&lt;&gt;9,J4741&lt;&gt;99),IFERROR(VLOOKUP(A4741,'TA Total'!$A$2:$W$10000,18,0),"."),".")</f>
        <v>.</v>
      </c>
    </row>
    <row r="4742" spans="1:23" x14ac:dyDescent="0.2">
      <c r="A4742" s="1" t="str">
        <f t="shared" si="148"/>
        <v>2023|ÅŒtorohanga District|Male / TÄne</v>
      </c>
      <c r="B4742" t="s">
        <v>20</v>
      </c>
      <c r="C4742" t="s">
        <v>21</v>
      </c>
      <c r="D4742" t="s">
        <v>22</v>
      </c>
      <c r="E4742" t="s">
        <v>23</v>
      </c>
      <c r="F4742">
        <v>2023</v>
      </c>
      <c r="G4742">
        <v>2023</v>
      </c>
      <c r="H4742">
        <v>18</v>
      </c>
      <c r="I4742" t="s">
        <v>62</v>
      </c>
      <c r="J4742">
        <v>1</v>
      </c>
      <c r="K4742" t="s">
        <v>30</v>
      </c>
      <c r="L4742">
        <v>99</v>
      </c>
      <c r="M4742" t="s">
        <v>26</v>
      </c>
      <c r="N4742">
        <v>99</v>
      </c>
      <c r="O4742" t="s">
        <v>27</v>
      </c>
      <c r="P4742">
        <v>1</v>
      </c>
      <c r="Q4742" t="s">
        <v>34</v>
      </c>
      <c r="R4742">
        <v>1785</v>
      </c>
      <c r="V4742" s="3">
        <f t="shared" si="149"/>
        <v>44.34</v>
      </c>
      <c r="W4742" s="3">
        <f>IF(AND(T4742&lt;&gt;"_U",T4742&lt;&gt;"c",J4742&lt;&gt;9,J4742&lt;&gt;99),IFERROR(VLOOKUP(A4742,'TA Total'!$A$2:$W$10000,18,0),"."),".")</f>
        <v>4026</v>
      </c>
    </row>
    <row r="4743" spans="1:23" x14ac:dyDescent="0.2">
      <c r="A4743" s="1" t="str">
        <f t="shared" si="148"/>
        <v>2023|ÅŒtorohanga District|Female / Wahine</v>
      </c>
      <c r="B4743" t="s">
        <v>20</v>
      </c>
      <c r="C4743" t="s">
        <v>21</v>
      </c>
      <c r="D4743" t="s">
        <v>22</v>
      </c>
      <c r="E4743" t="s">
        <v>23</v>
      </c>
      <c r="F4743">
        <v>2023</v>
      </c>
      <c r="G4743">
        <v>2023</v>
      </c>
      <c r="H4743">
        <v>18</v>
      </c>
      <c r="I4743" t="s">
        <v>62</v>
      </c>
      <c r="J4743">
        <v>1</v>
      </c>
      <c r="K4743" t="s">
        <v>30</v>
      </c>
      <c r="L4743">
        <v>99</v>
      </c>
      <c r="M4743" t="s">
        <v>26</v>
      </c>
      <c r="N4743">
        <v>99</v>
      </c>
      <c r="O4743" t="s">
        <v>27</v>
      </c>
      <c r="P4743">
        <v>2</v>
      </c>
      <c r="Q4743" t="s">
        <v>31</v>
      </c>
      <c r="R4743">
        <v>1731</v>
      </c>
      <c r="V4743" s="3">
        <f t="shared" si="149"/>
        <v>46.99</v>
      </c>
      <c r="W4743" s="3">
        <f>IF(AND(T4743&lt;&gt;"_U",T4743&lt;&gt;"c",J4743&lt;&gt;9,J4743&lt;&gt;99),IFERROR(VLOOKUP(A4743,'TA Total'!$A$2:$W$10000,18,0),"."),".")</f>
        <v>3684</v>
      </c>
    </row>
    <row r="4744" spans="1:23" x14ac:dyDescent="0.2">
      <c r="A4744" s="1" t="str">
        <f t="shared" si="148"/>
        <v>2023|ÅŒtorohanga District|Another gender / He ira kÄ“ anÅ</v>
      </c>
      <c r="B4744" t="s">
        <v>20</v>
      </c>
      <c r="C4744" t="s">
        <v>21</v>
      </c>
      <c r="D4744" t="s">
        <v>22</v>
      </c>
      <c r="E4744" t="s">
        <v>23</v>
      </c>
      <c r="F4744">
        <v>2023</v>
      </c>
      <c r="G4744">
        <v>2023</v>
      </c>
      <c r="H4744">
        <v>18</v>
      </c>
      <c r="I4744" t="s">
        <v>62</v>
      </c>
      <c r="J4744">
        <v>1</v>
      </c>
      <c r="K4744" t="s">
        <v>30</v>
      </c>
      <c r="L4744">
        <v>99</v>
      </c>
      <c r="M4744" t="s">
        <v>26</v>
      </c>
      <c r="N4744">
        <v>99</v>
      </c>
      <c r="O4744" t="s">
        <v>27</v>
      </c>
      <c r="P4744">
        <v>3</v>
      </c>
      <c r="Q4744" t="s">
        <v>28</v>
      </c>
      <c r="R4744">
        <v>3</v>
      </c>
      <c r="V4744" s="3">
        <f t="shared" si="149"/>
        <v>16.670000000000002</v>
      </c>
      <c r="W4744" s="3">
        <f>IF(AND(T4744&lt;&gt;"_U",T4744&lt;&gt;"c",J4744&lt;&gt;9,J4744&lt;&gt;99),IFERROR(VLOOKUP(A4744,'TA Total'!$A$2:$W$10000,18,0),"."),".")</f>
        <v>18</v>
      </c>
    </row>
    <row r="4745" spans="1:23" x14ac:dyDescent="0.2">
      <c r="A4745" s="1" t="str">
        <f t="shared" si="148"/>
        <v>2023|ÅŒtorohanga District|Total - gender</v>
      </c>
      <c r="B4745" t="s">
        <v>20</v>
      </c>
      <c r="C4745" t="s">
        <v>21</v>
      </c>
      <c r="D4745" t="s">
        <v>22</v>
      </c>
      <c r="E4745" t="s">
        <v>23</v>
      </c>
      <c r="F4745">
        <v>2023</v>
      </c>
      <c r="G4745">
        <v>2023</v>
      </c>
      <c r="H4745">
        <v>18</v>
      </c>
      <c r="I4745" t="s">
        <v>62</v>
      </c>
      <c r="J4745">
        <v>1</v>
      </c>
      <c r="K4745" t="s">
        <v>30</v>
      </c>
      <c r="L4745">
        <v>99</v>
      </c>
      <c r="M4745" t="s">
        <v>26</v>
      </c>
      <c r="N4745">
        <v>99</v>
      </c>
      <c r="O4745" t="s">
        <v>27</v>
      </c>
      <c r="P4745">
        <v>99</v>
      </c>
      <c r="Q4745" t="s">
        <v>42</v>
      </c>
      <c r="R4745">
        <v>3516</v>
      </c>
      <c r="V4745" s="3">
        <f t="shared" si="149"/>
        <v>45.53</v>
      </c>
      <c r="W4745" s="3">
        <f>IF(AND(T4745&lt;&gt;"_U",T4745&lt;&gt;"c",J4745&lt;&gt;9,J4745&lt;&gt;99),IFERROR(VLOOKUP(A4745,'TA Total'!$A$2:$W$10000,18,0),"."),".")</f>
        <v>7722</v>
      </c>
    </row>
    <row r="4746" spans="1:23" x14ac:dyDescent="0.2">
      <c r="A4746" s="1" t="str">
        <f t="shared" si="148"/>
        <v>2023|ÅŒtorohanga District|Male / TÄne</v>
      </c>
      <c r="B4746" t="s">
        <v>20</v>
      </c>
      <c r="C4746" t="s">
        <v>21</v>
      </c>
      <c r="D4746" t="s">
        <v>22</v>
      </c>
      <c r="E4746" t="s">
        <v>23</v>
      </c>
      <c r="F4746">
        <v>2023</v>
      </c>
      <c r="G4746">
        <v>2023</v>
      </c>
      <c r="H4746">
        <v>18</v>
      </c>
      <c r="I4746" t="s">
        <v>62</v>
      </c>
      <c r="J4746">
        <v>2</v>
      </c>
      <c r="K4746" t="s">
        <v>41</v>
      </c>
      <c r="L4746">
        <v>99</v>
      </c>
      <c r="M4746" t="s">
        <v>26</v>
      </c>
      <c r="N4746">
        <v>99</v>
      </c>
      <c r="O4746" t="s">
        <v>27</v>
      </c>
      <c r="P4746">
        <v>1</v>
      </c>
      <c r="Q4746" t="s">
        <v>34</v>
      </c>
      <c r="R4746">
        <v>3</v>
      </c>
      <c r="V4746" s="3">
        <f t="shared" si="149"/>
        <v>7.0000000000000007E-2</v>
      </c>
      <c r="W4746" s="3">
        <f>IF(AND(T4746&lt;&gt;"_U",T4746&lt;&gt;"c",J4746&lt;&gt;9,J4746&lt;&gt;99),IFERROR(VLOOKUP(A4746,'TA Total'!$A$2:$W$10000,18,0),"."),".")</f>
        <v>4026</v>
      </c>
    </row>
    <row r="4747" spans="1:23" x14ac:dyDescent="0.2">
      <c r="A4747" s="1" t="str">
        <f t="shared" si="148"/>
        <v>2023|ÅŒtorohanga District|Female / Wahine</v>
      </c>
      <c r="B4747" t="s">
        <v>20</v>
      </c>
      <c r="C4747" t="s">
        <v>21</v>
      </c>
      <c r="D4747" t="s">
        <v>22</v>
      </c>
      <c r="E4747" t="s">
        <v>23</v>
      </c>
      <c r="F4747">
        <v>2023</v>
      </c>
      <c r="G4747">
        <v>2023</v>
      </c>
      <c r="H4747">
        <v>18</v>
      </c>
      <c r="I4747" t="s">
        <v>62</v>
      </c>
      <c r="J4747">
        <v>2</v>
      </c>
      <c r="K4747" t="s">
        <v>41</v>
      </c>
      <c r="L4747">
        <v>99</v>
      </c>
      <c r="M4747" t="s">
        <v>26</v>
      </c>
      <c r="N4747">
        <v>99</v>
      </c>
      <c r="O4747" t="s">
        <v>27</v>
      </c>
      <c r="P4747">
        <v>2</v>
      </c>
      <c r="Q4747" t="s">
        <v>31</v>
      </c>
      <c r="R4747">
        <v>0</v>
      </c>
      <c r="V4747" s="3">
        <f t="shared" si="149"/>
        <v>0</v>
      </c>
      <c r="W4747" s="3">
        <f>IF(AND(T4747&lt;&gt;"_U",T4747&lt;&gt;"c",J4747&lt;&gt;9,J4747&lt;&gt;99),IFERROR(VLOOKUP(A4747,'TA Total'!$A$2:$W$10000,18,0),"."),".")</f>
        <v>3684</v>
      </c>
    </row>
    <row r="4748" spans="1:23" x14ac:dyDescent="0.2">
      <c r="A4748" s="1" t="str">
        <f t="shared" si="148"/>
        <v>2023|ÅŒtorohanga District|Another gender / He ira kÄ“ anÅ</v>
      </c>
      <c r="B4748" t="s">
        <v>20</v>
      </c>
      <c r="C4748" t="s">
        <v>21</v>
      </c>
      <c r="D4748" t="s">
        <v>22</v>
      </c>
      <c r="E4748" t="s">
        <v>23</v>
      </c>
      <c r="F4748">
        <v>2023</v>
      </c>
      <c r="G4748">
        <v>2023</v>
      </c>
      <c r="H4748">
        <v>18</v>
      </c>
      <c r="I4748" t="s">
        <v>62</v>
      </c>
      <c r="J4748">
        <v>2</v>
      </c>
      <c r="K4748" t="s">
        <v>41</v>
      </c>
      <c r="L4748">
        <v>99</v>
      </c>
      <c r="M4748" t="s">
        <v>26</v>
      </c>
      <c r="N4748">
        <v>99</v>
      </c>
      <c r="O4748" t="s">
        <v>27</v>
      </c>
      <c r="P4748">
        <v>3</v>
      </c>
      <c r="Q4748" t="s">
        <v>28</v>
      </c>
      <c r="R4748">
        <v>0</v>
      </c>
      <c r="V4748" s="3">
        <f t="shared" si="149"/>
        <v>0</v>
      </c>
      <c r="W4748" s="3">
        <f>IF(AND(T4748&lt;&gt;"_U",T4748&lt;&gt;"c",J4748&lt;&gt;9,J4748&lt;&gt;99),IFERROR(VLOOKUP(A4748,'TA Total'!$A$2:$W$10000,18,0),"."),".")</f>
        <v>18</v>
      </c>
    </row>
    <row r="4749" spans="1:23" x14ac:dyDescent="0.2">
      <c r="A4749" s="1" t="str">
        <f t="shared" si="148"/>
        <v>2023|ÅŒtorohanga District|Total - gender</v>
      </c>
      <c r="B4749" t="s">
        <v>20</v>
      </c>
      <c r="C4749" t="s">
        <v>21</v>
      </c>
      <c r="D4749" t="s">
        <v>22</v>
      </c>
      <c r="E4749" t="s">
        <v>23</v>
      </c>
      <c r="F4749">
        <v>2023</v>
      </c>
      <c r="G4749">
        <v>2023</v>
      </c>
      <c r="H4749">
        <v>18</v>
      </c>
      <c r="I4749" t="s">
        <v>62</v>
      </c>
      <c r="J4749">
        <v>2</v>
      </c>
      <c r="K4749" t="s">
        <v>41</v>
      </c>
      <c r="L4749">
        <v>99</v>
      </c>
      <c r="M4749" t="s">
        <v>26</v>
      </c>
      <c r="N4749">
        <v>99</v>
      </c>
      <c r="O4749" t="s">
        <v>27</v>
      </c>
      <c r="P4749">
        <v>99</v>
      </c>
      <c r="Q4749" t="s">
        <v>42</v>
      </c>
      <c r="R4749">
        <v>3</v>
      </c>
      <c r="V4749" s="3">
        <f t="shared" si="149"/>
        <v>0.04</v>
      </c>
      <c r="W4749" s="3">
        <f>IF(AND(T4749&lt;&gt;"_U",T4749&lt;&gt;"c",J4749&lt;&gt;9,J4749&lt;&gt;99),IFERROR(VLOOKUP(A4749,'TA Total'!$A$2:$W$10000,18,0),"."),".")</f>
        <v>7722</v>
      </c>
    </row>
    <row r="4750" spans="1:23" x14ac:dyDescent="0.2">
      <c r="A4750" s="1" t="str">
        <f t="shared" si="148"/>
        <v>2023|ÅŒtorohanga District|Male / TÄne</v>
      </c>
      <c r="B4750" t="s">
        <v>20</v>
      </c>
      <c r="C4750" t="s">
        <v>21</v>
      </c>
      <c r="D4750" t="s">
        <v>22</v>
      </c>
      <c r="E4750" t="s">
        <v>23</v>
      </c>
      <c r="F4750">
        <v>2023</v>
      </c>
      <c r="G4750">
        <v>2023</v>
      </c>
      <c r="H4750">
        <v>18</v>
      </c>
      <c r="I4750" t="s">
        <v>62</v>
      </c>
      <c r="J4750">
        <v>3</v>
      </c>
      <c r="K4750" t="s">
        <v>39</v>
      </c>
      <c r="L4750">
        <v>99</v>
      </c>
      <c r="M4750" t="s">
        <v>26</v>
      </c>
      <c r="N4750">
        <v>99</v>
      </c>
      <c r="O4750" t="s">
        <v>27</v>
      </c>
      <c r="P4750">
        <v>1</v>
      </c>
      <c r="Q4750" t="s">
        <v>34</v>
      </c>
      <c r="R4750">
        <v>108</v>
      </c>
      <c r="V4750" s="3">
        <f t="shared" si="149"/>
        <v>2.68</v>
      </c>
      <c r="W4750" s="3">
        <f>IF(AND(T4750&lt;&gt;"_U",T4750&lt;&gt;"c",J4750&lt;&gt;9,J4750&lt;&gt;99),IFERROR(VLOOKUP(A4750,'TA Total'!$A$2:$W$10000,18,0),"."),".")</f>
        <v>4026</v>
      </c>
    </row>
    <row r="4751" spans="1:23" x14ac:dyDescent="0.2">
      <c r="A4751" s="1" t="str">
        <f t="shared" si="148"/>
        <v>2023|ÅŒtorohanga District|Female / Wahine</v>
      </c>
      <c r="B4751" t="s">
        <v>20</v>
      </c>
      <c r="C4751" t="s">
        <v>21</v>
      </c>
      <c r="D4751" t="s">
        <v>22</v>
      </c>
      <c r="E4751" t="s">
        <v>23</v>
      </c>
      <c r="F4751">
        <v>2023</v>
      </c>
      <c r="G4751">
        <v>2023</v>
      </c>
      <c r="H4751">
        <v>18</v>
      </c>
      <c r="I4751" t="s">
        <v>62</v>
      </c>
      <c r="J4751">
        <v>3</v>
      </c>
      <c r="K4751" t="s">
        <v>39</v>
      </c>
      <c r="L4751">
        <v>99</v>
      </c>
      <c r="M4751" t="s">
        <v>26</v>
      </c>
      <c r="N4751">
        <v>99</v>
      </c>
      <c r="O4751" t="s">
        <v>27</v>
      </c>
      <c r="P4751">
        <v>2</v>
      </c>
      <c r="Q4751" t="s">
        <v>31</v>
      </c>
      <c r="R4751">
        <v>114</v>
      </c>
      <c r="V4751" s="3">
        <f t="shared" si="149"/>
        <v>3.09</v>
      </c>
      <c r="W4751" s="3">
        <f>IF(AND(T4751&lt;&gt;"_U",T4751&lt;&gt;"c",J4751&lt;&gt;9,J4751&lt;&gt;99),IFERROR(VLOOKUP(A4751,'TA Total'!$A$2:$W$10000,18,0),"."),".")</f>
        <v>3684</v>
      </c>
    </row>
    <row r="4752" spans="1:23" x14ac:dyDescent="0.2">
      <c r="A4752" s="1" t="str">
        <f t="shared" si="148"/>
        <v>2023|ÅŒtorohanga District|Another gender / He ira kÄ“ anÅ</v>
      </c>
      <c r="B4752" t="s">
        <v>20</v>
      </c>
      <c r="C4752" t="s">
        <v>21</v>
      </c>
      <c r="D4752" t="s">
        <v>22</v>
      </c>
      <c r="E4752" t="s">
        <v>23</v>
      </c>
      <c r="F4752">
        <v>2023</v>
      </c>
      <c r="G4752">
        <v>2023</v>
      </c>
      <c r="H4752">
        <v>18</v>
      </c>
      <c r="I4752" t="s">
        <v>62</v>
      </c>
      <c r="J4752">
        <v>3</v>
      </c>
      <c r="K4752" t="s">
        <v>39</v>
      </c>
      <c r="L4752">
        <v>99</v>
      </c>
      <c r="M4752" t="s">
        <v>26</v>
      </c>
      <c r="N4752">
        <v>99</v>
      </c>
      <c r="O4752" t="s">
        <v>27</v>
      </c>
      <c r="P4752">
        <v>3</v>
      </c>
      <c r="Q4752" t="s">
        <v>28</v>
      </c>
      <c r="R4752">
        <v>0</v>
      </c>
      <c r="V4752" s="3">
        <f t="shared" si="149"/>
        <v>0</v>
      </c>
      <c r="W4752" s="3">
        <f>IF(AND(T4752&lt;&gt;"_U",T4752&lt;&gt;"c",J4752&lt;&gt;9,J4752&lt;&gt;99),IFERROR(VLOOKUP(A4752,'TA Total'!$A$2:$W$10000,18,0),"."),".")</f>
        <v>18</v>
      </c>
    </row>
    <row r="4753" spans="1:23" x14ac:dyDescent="0.2">
      <c r="A4753" s="1" t="str">
        <f t="shared" si="148"/>
        <v>2023|ÅŒtorohanga District|Total - gender</v>
      </c>
      <c r="B4753" t="s">
        <v>20</v>
      </c>
      <c r="C4753" t="s">
        <v>21</v>
      </c>
      <c r="D4753" t="s">
        <v>22</v>
      </c>
      <c r="E4753" t="s">
        <v>23</v>
      </c>
      <c r="F4753">
        <v>2023</v>
      </c>
      <c r="G4753">
        <v>2023</v>
      </c>
      <c r="H4753">
        <v>18</v>
      </c>
      <c r="I4753" t="s">
        <v>62</v>
      </c>
      <c r="J4753">
        <v>3</v>
      </c>
      <c r="K4753" t="s">
        <v>39</v>
      </c>
      <c r="L4753">
        <v>99</v>
      </c>
      <c r="M4753" t="s">
        <v>26</v>
      </c>
      <c r="N4753">
        <v>99</v>
      </c>
      <c r="O4753" t="s">
        <v>27</v>
      </c>
      <c r="P4753">
        <v>99</v>
      </c>
      <c r="Q4753" t="s">
        <v>42</v>
      </c>
      <c r="R4753">
        <v>225</v>
      </c>
      <c r="V4753" s="3">
        <f t="shared" si="149"/>
        <v>2.91</v>
      </c>
      <c r="W4753" s="3">
        <f>IF(AND(T4753&lt;&gt;"_U",T4753&lt;&gt;"c",J4753&lt;&gt;9,J4753&lt;&gt;99),IFERROR(VLOOKUP(A4753,'TA Total'!$A$2:$W$10000,18,0),"."),".")</f>
        <v>7722</v>
      </c>
    </row>
    <row r="4754" spans="1:23" x14ac:dyDescent="0.2">
      <c r="A4754" s="1" t="str">
        <f t="shared" si="148"/>
        <v>2023|ÅŒtorohanga District|Male / TÄne</v>
      </c>
      <c r="B4754" t="s">
        <v>20</v>
      </c>
      <c r="C4754" t="s">
        <v>21</v>
      </c>
      <c r="D4754" t="s">
        <v>22</v>
      </c>
      <c r="E4754" t="s">
        <v>23</v>
      </c>
      <c r="F4754">
        <v>2023</v>
      </c>
      <c r="G4754">
        <v>2023</v>
      </c>
      <c r="H4754">
        <v>18</v>
      </c>
      <c r="I4754" t="s">
        <v>62</v>
      </c>
      <c r="J4754">
        <v>4</v>
      </c>
      <c r="K4754" t="s">
        <v>54</v>
      </c>
      <c r="L4754">
        <v>99</v>
      </c>
      <c r="M4754" t="s">
        <v>26</v>
      </c>
      <c r="N4754">
        <v>99</v>
      </c>
      <c r="O4754" t="s">
        <v>27</v>
      </c>
      <c r="P4754">
        <v>1</v>
      </c>
      <c r="Q4754" t="s">
        <v>34</v>
      </c>
      <c r="R4754">
        <v>336</v>
      </c>
      <c r="V4754" s="3">
        <f t="shared" si="149"/>
        <v>8.35</v>
      </c>
      <c r="W4754" s="3">
        <f>IF(AND(T4754&lt;&gt;"_U",T4754&lt;&gt;"c",J4754&lt;&gt;9,J4754&lt;&gt;99),IFERROR(VLOOKUP(A4754,'TA Total'!$A$2:$W$10000,18,0),"."),".")</f>
        <v>4026</v>
      </c>
    </row>
    <row r="4755" spans="1:23" x14ac:dyDescent="0.2">
      <c r="A4755" s="1" t="str">
        <f t="shared" si="148"/>
        <v>2023|ÅŒtorohanga District|Female / Wahine</v>
      </c>
      <c r="B4755" t="s">
        <v>20</v>
      </c>
      <c r="C4755" t="s">
        <v>21</v>
      </c>
      <c r="D4755" t="s">
        <v>22</v>
      </c>
      <c r="E4755" t="s">
        <v>23</v>
      </c>
      <c r="F4755">
        <v>2023</v>
      </c>
      <c r="G4755">
        <v>2023</v>
      </c>
      <c r="H4755">
        <v>18</v>
      </c>
      <c r="I4755" t="s">
        <v>62</v>
      </c>
      <c r="J4755">
        <v>4</v>
      </c>
      <c r="K4755" t="s">
        <v>54</v>
      </c>
      <c r="L4755">
        <v>99</v>
      </c>
      <c r="M4755" t="s">
        <v>26</v>
      </c>
      <c r="N4755">
        <v>99</v>
      </c>
      <c r="O4755" t="s">
        <v>27</v>
      </c>
      <c r="P4755">
        <v>2</v>
      </c>
      <c r="Q4755" t="s">
        <v>31</v>
      </c>
      <c r="R4755">
        <v>282</v>
      </c>
      <c r="V4755" s="3">
        <f t="shared" si="149"/>
        <v>7.65</v>
      </c>
      <c r="W4755" s="3">
        <f>IF(AND(T4755&lt;&gt;"_U",T4755&lt;&gt;"c",J4755&lt;&gt;9,J4755&lt;&gt;99),IFERROR(VLOOKUP(A4755,'TA Total'!$A$2:$W$10000,18,0),"."),".")</f>
        <v>3684</v>
      </c>
    </row>
    <row r="4756" spans="1:23" x14ac:dyDescent="0.2">
      <c r="A4756" s="1" t="str">
        <f t="shared" si="148"/>
        <v>2023|ÅŒtorohanga District|Another gender / He ira kÄ“ anÅ</v>
      </c>
      <c r="B4756" t="s">
        <v>20</v>
      </c>
      <c r="C4756" t="s">
        <v>21</v>
      </c>
      <c r="D4756" t="s">
        <v>22</v>
      </c>
      <c r="E4756" t="s">
        <v>23</v>
      </c>
      <c r="F4756">
        <v>2023</v>
      </c>
      <c r="G4756">
        <v>2023</v>
      </c>
      <c r="H4756">
        <v>18</v>
      </c>
      <c r="I4756" t="s">
        <v>62</v>
      </c>
      <c r="J4756">
        <v>4</v>
      </c>
      <c r="K4756" t="s">
        <v>54</v>
      </c>
      <c r="L4756">
        <v>99</v>
      </c>
      <c r="M4756" t="s">
        <v>26</v>
      </c>
      <c r="N4756">
        <v>99</v>
      </c>
      <c r="O4756" t="s">
        <v>27</v>
      </c>
      <c r="P4756">
        <v>3</v>
      </c>
      <c r="Q4756" t="s">
        <v>28</v>
      </c>
      <c r="R4756">
        <v>0</v>
      </c>
      <c r="V4756" s="3">
        <f t="shared" si="149"/>
        <v>0</v>
      </c>
      <c r="W4756" s="3">
        <f>IF(AND(T4756&lt;&gt;"_U",T4756&lt;&gt;"c",J4756&lt;&gt;9,J4756&lt;&gt;99),IFERROR(VLOOKUP(A4756,'TA Total'!$A$2:$W$10000,18,0),"."),".")</f>
        <v>18</v>
      </c>
    </row>
    <row r="4757" spans="1:23" x14ac:dyDescent="0.2">
      <c r="A4757" s="1" t="str">
        <f t="shared" si="148"/>
        <v>2023|ÅŒtorohanga District|Total - gender</v>
      </c>
      <c r="B4757" t="s">
        <v>20</v>
      </c>
      <c r="C4757" t="s">
        <v>21</v>
      </c>
      <c r="D4757" t="s">
        <v>22</v>
      </c>
      <c r="E4757" t="s">
        <v>23</v>
      </c>
      <c r="F4757">
        <v>2023</v>
      </c>
      <c r="G4757">
        <v>2023</v>
      </c>
      <c r="H4757">
        <v>18</v>
      </c>
      <c r="I4757" t="s">
        <v>62</v>
      </c>
      <c r="J4757">
        <v>4</v>
      </c>
      <c r="K4757" t="s">
        <v>54</v>
      </c>
      <c r="L4757">
        <v>99</v>
      </c>
      <c r="M4757" t="s">
        <v>26</v>
      </c>
      <c r="N4757">
        <v>99</v>
      </c>
      <c r="O4757" t="s">
        <v>27</v>
      </c>
      <c r="P4757">
        <v>99</v>
      </c>
      <c r="Q4757" t="s">
        <v>42</v>
      </c>
      <c r="R4757">
        <v>618</v>
      </c>
      <c r="V4757" s="3">
        <f t="shared" si="149"/>
        <v>8</v>
      </c>
      <c r="W4757" s="3">
        <f>IF(AND(T4757&lt;&gt;"_U",T4757&lt;&gt;"c",J4757&lt;&gt;9,J4757&lt;&gt;99),IFERROR(VLOOKUP(A4757,'TA Total'!$A$2:$W$10000,18,0),"."),".")</f>
        <v>7722</v>
      </c>
    </row>
    <row r="4758" spans="1:23" x14ac:dyDescent="0.2">
      <c r="A4758" s="1" t="str">
        <f t="shared" si="148"/>
        <v>2023|ÅŒtorohanga District|Male / TÄne</v>
      </c>
      <c r="B4758" t="s">
        <v>20</v>
      </c>
      <c r="C4758" t="s">
        <v>21</v>
      </c>
      <c r="D4758" t="s">
        <v>22</v>
      </c>
      <c r="E4758" t="s">
        <v>23</v>
      </c>
      <c r="F4758">
        <v>2023</v>
      </c>
      <c r="G4758">
        <v>2023</v>
      </c>
      <c r="H4758">
        <v>18</v>
      </c>
      <c r="I4758" t="s">
        <v>62</v>
      </c>
      <c r="J4758">
        <v>5</v>
      </c>
      <c r="K4758" t="s">
        <v>33</v>
      </c>
      <c r="L4758">
        <v>99</v>
      </c>
      <c r="M4758" t="s">
        <v>26</v>
      </c>
      <c r="N4758">
        <v>99</v>
      </c>
      <c r="O4758" t="s">
        <v>27</v>
      </c>
      <c r="P4758">
        <v>1</v>
      </c>
      <c r="Q4758" t="s">
        <v>34</v>
      </c>
      <c r="R4758">
        <v>132</v>
      </c>
      <c r="V4758" s="3">
        <f t="shared" si="149"/>
        <v>3.28</v>
      </c>
      <c r="W4758" s="3">
        <f>IF(AND(T4758&lt;&gt;"_U",T4758&lt;&gt;"c",J4758&lt;&gt;9,J4758&lt;&gt;99),IFERROR(VLOOKUP(A4758,'TA Total'!$A$2:$W$10000,18,0),"."),".")</f>
        <v>4026</v>
      </c>
    </row>
    <row r="4759" spans="1:23" x14ac:dyDescent="0.2">
      <c r="A4759" s="1" t="str">
        <f t="shared" si="148"/>
        <v>2023|ÅŒtorohanga District|Female / Wahine</v>
      </c>
      <c r="B4759" t="s">
        <v>20</v>
      </c>
      <c r="C4759" t="s">
        <v>21</v>
      </c>
      <c r="D4759" t="s">
        <v>22</v>
      </c>
      <c r="E4759" t="s">
        <v>23</v>
      </c>
      <c r="F4759">
        <v>2023</v>
      </c>
      <c r="G4759">
        <v>2023</v>
      </c>
      <c r="H4759">
        <v>18</v>
      </c>
      <c r="I4759" t="s">
        <v>62</v>
      </c>
      <c r="J4759">
        <v>5</v>
      </c>
      <c r="K4759" t="s">
        <v>33</v>
      </c>
      <c r="L4759">
        <v>99</v>
      </c>
      <c r="M4759" t="s">
        <v>26</v>
      </c>
      <c r="N4759">
        <v>99</v>
      </c>
      <c r="O4759" t="s">
        <v>27</v>
      </c>
      <c r="P4759">
        <v>2</v>
      </c>
      <c r="Q4759" t="s">
        <v>31</v>
      </c>
      <c r="R4759">
        <v>279</v>
      </c>
      <c r="V4759" s="3">
        <f t="shared" si="149"/>
        <v>7.57</v>
      </c>
      <c r="W4759" s="3">
        <f>IF(AND(T4759&lt;&gt;"_U",T4759&lt;&gt;"c",J4759&lt;&gt;9,J4759&lt;&gt;99),IFERROR(VLOOKUP(A4759,'TA Total'!$A$2:$W$10000,18,0),"."),".")</f>
        <v>3684</v>
      </c>
    </row>
    <row r="4760" spans="1:23" x14ac:dyDescent="0.2">
      <c r="A4760" s="1" t="str">
        <f t="shared" si="148"/>
        <v>2023|ÅŒtorohanga District|Another gender / He ira kÄ“ anÅ</v>
      </c>
      <c r="B4760" t="s">
        <v>20</v>
      </c>
      <c r="C4760" t="s">
        <v>21</v>
      </c>
      <c r="D4760" t="s">
        <v>22</v>
      </c>
      <c r="E4760" t="s">
        <v>23</v>
      </c>
      <c r="F4760">
        <v>2023</v>
      </c>
      <c r="G4760">
        <v>2023</v>
      </c>
      <c r="H4760">
        <v>18</v>
      </c>
      <c r="I4760" t="s">
        <v>62</v>
      </c>
      <c r="J4760">
        <v>5</v>
      </c>
      <c r="K4760" t="s">
        <v>33</v>
      </c>
      <c r="L4760">
        <v>99</v>
      </c>
      <c r="M4760" t="s">
        <v>26</v>
      </c>
      <c r="N4760">
        <v>99</v>
      </c>
      <c r="O4760" t="s">
        <v>27</v>
      </c>
      <c r="P4760">
        <v>3</v>
      </c>
      <c r="Q4760" t="s">
        <v>28</v>
      </c>
      <c r="R4760">
        <v>3</v>
      </c>
      <c r="V4760" s="3">
        <f t="shared" si="149"/>
        <v>16.670000000000002</v>
      </c>
      <c r="W4760" s="3">
        <f>IF(AND(T4760&lt;&gt;"_U",T4760&lt;&gt;"c",J4760&lt;&gt;9,J4760&lt;&gt;99),IFERROR(VLOOKUP(A4760,'TA Total'!$A$2:$W$10000,18,0),"."),".")</f>
        <v>18</v>
      </c>
    </row>
    <row r="4761" spans="1:23" x14ac:dyDescent="0.2">
      <c r="A4761" s="1" t="str">
        <f t="shared" si="148"/>
        <v>2023|ÅŒtorohanga District|Total - gender</v>
      </c>
      <c r="B4761" t="s">
        <v>20</v>
      </c>
      <c r="C4761" t="s">
        <v>21</v>
      </c>
      <c r="D4761" t="s">
        <v>22</v>
      </c>
      <c r="E4761" t="s">
        <v>23</v>
      </c>
      <c r="F4761">
        <v>2023</v>
      </c>
      <c r="G4761">
        <v>2023</v>
      </c>
      <c r="H4761">
        <v>18</v>
      </c>
      <c r="I4761" t="s">
        <v>62</v>
      </c>
      <c r="J4761">
        <v>5</v>
      </c>
      <c r="K4761" t="s">
        <v>33</v>
      </c>
      <c r="L4761">
        <v>99</v>
      </c>
      <c r="M4761" t="s">
        <v>26</v>
      </c>
      <c r="N4761">
        <v>99</v>
      </c>
      <c r="O4761" t="s">
        <v>27</v>
      </c>
      <c r="P4761">
        <v>99</v>
      </c>
      <c r="Q4761" t="s">
        <v>42</v>
      </c>
      <c r="R4761">
        <v>414</v>
      </c>
      <c r="V4761" s="3">
        <f t="shared" si="149"/>
        <v>5.36</v>
      </c>
      <c r="W4761" s="3">
        <f>IF(AND(T4761&lt;&gt;"_U",T4761&lt;&gt;"c",J4761&lt;&gt;9,J4761&lt;&gt;99),IFERROR(VLOOKUP(A4761,'TA Total'!$A$2:$W$10000,18,0),"."),".")</f>
        <v>7722</v>
      </c>
    </row>
    <row r="4762" spans="1:23" x14ac:dyDescent="0.2">
      <c r="A4762" s="1" t="str">
        <f t="shared" si="148"/>
        <v>2023|ÅŒtorohanga District|Male / TÄne</v>
      </c>
      <c r="B4762" t="s">
        <v>20</v>
      </c>
      <c r="C4762" t="s">
        <v>21</v>
      </c>
      <c r="D4762" t="s">
        <v>22</v>
      </c>
      <c r="E4762" t="s">
        <v>23</v>
      </c>
      <c r="F4762">
        <v>2023</v>
      </c>
      <c r="G4762">
        <v>2023</v>
      </c>
      <c r="H4762">
        <v>18</v>
      </c>
      <c r="I4762" t="s">
        <v>62</v>
      </c>
      <c r="J4762">
        <v>6</v>
      </c>
      <c r="K4762" t="s">
        <v>52</v>
      </c>
      <c r="L4762">
        <v>99</v>
      </c>
      <c r="M4762" t="s">
        <v>26</v>
      </c>
      <c r="N4762">
        <v>99</v>
      </c>
      <c r="O4762" t="s">
        <v>27</v>
      </c>
      <c r="P4762">
        <v>1</v>
      </c>
      <c r="Q4762" t="s">
        <v>34</v>
      </c>
      <c r="R4762">
        <v>1656</v>
      </c>
      <c r="V4762" s="3">
        <f t="shared" si="149"/>
        <v>41.13</v>
      </c>
      <c r="W4762" s="3">
        <f>IF(AND(T4762&lt;&gt;"_U",T4762&lt;&gt;"c",J4762&lt;&gt;9,J4762&lt;&gt;99),IFERROR(VLOOKUP(A4762,'TA Total'!$A$2:$W$10000,18,0),"."),".")</f>
        <v>4026</v>
      </c>
    </row>
    <row r="4763" spans="1:23" x14ac:dyDescent="0.2">
      <c r="A4763" s="1" t="str">
        <f t="shared" si="148"/>
        <v>2023|ÅŒtorohanga District|Female / Wahine</v>
      </c>
      <c r="B4763" t="s">
        <v>20</v>
      </c>
      <c r="C4763" t="s">
        <v>21</v>
      </c>
      <c r="D4763" t="s">
        <v>22</v>
      </c>
      <c r="E4763" t="s">
        <v>23</v>
      </c>
      <c r="F4763">
        <v>2023</v>
      </c>
      <c r="G4763">
        <v>2023</v>
      </c>
      <c r="H4763">
        <v>18</v>
      </c>
      <c r="I4763" t="s">
        <v>62</v>
      </c>
      <c r="J4763">
        <v>6</v>
      </c>
      <c r="K4763" t="s">
        <v>52</v>
      </c>
      <c r="L4763">
        <v>99</v>
      </c>
      <c r="M4763" t="s">
        <v>26</v>
      </c>
      <c r="N4763">
        <v>99</v>
      </c>
      <c r="O4763" t="s">
        <v>27</v>
      </c>
      <c r="P4763">
        <v>2</v>
      </c>
      <c r="Q4763" t="s">
        <v>31</v>
      </c>
      <c r="R4763">
        <v>1281</v>
      </c>
      <c r="V4763" s="3">
        <f t="shared" si="149"/>
        <v>34.770000000000003</v>
      </c>
      <c r="W4763" s="3">
        <f>IF(AND(T4763&lt;&gt;"_U",T4763&lt;&gt;"c",J4763&lt;&gt;9,J4763&lt;&gt;99),IFERROR(VLOOKUP(A4763,'TA Total'!$A$2:$W$10000,18,0),"."),".")</f>
        <v>3684</v>
      </c>
    </row>
    <row r="4764" spans="1:23" x14ac:dyDescent="0.2">
      <c r="A4764" s="1" t="str">
        <f t="shared" si="148"/>
        <v>2023|ÅŒtorohanga District|Another gender / He ira kÄ“ anÅ</v>
      </c>
      <c r="B4764" t="s">
        <v>20</v>
      </c>
      <c r="C4764" t="s">
        <v>21</v>
      </c>
      <c r="D4764" t="s">
        <v>22</v>
      </c>
      <c r="E4764" t="s">
        <v>23</v>
      </c>
      <c r="F4764">
        <v>2023</v>
      </c>
      <c r="G4764">
        <v>2023</v>
      </c>
      <c r="H4764">
        <v>18</v>
      </c>
      <c r="I4764" t="s">
        <v>62</v>
      </c>
      <c r="J4764">
        <v>6</v>
      </c>
      <c r="K4764" t="s">
        <v>52</v>
      </c>
      <c r="L4764">
        <v>99</v>
      </c>
      <c r="M4764" t="s">
        <v>26</v>
      </c>
      <c r="N4764">
        <v>99</v>
      </c>
      <c r="O4764" t="s">
        <v>27</v>
      </c>
      <c r="P4764">
        <v>3</v>
      </c>
      <c r="Q4764" t="s">
        <v>28</v>
      </c>
      <c r="R4764">
        <v>12</v>
      </c>
      <c r="V4764" s="3">
        <f t="shared" si="149"/>
        <v>66.67</v>
      </c>
      <c r="W4764" s="3">
        <f>IF(AND(T4764&lt;&gt;"_U",T4764&lt;&gt;"c",J4764&lt;&gt;9,J4764&lt;&gt;99),IFERROR(VLOOKUP(A4764,'TA Total'!$A$2:$W$10000,18,0),"."),".")</f>
        <v>18</v>
      </c>
    </row>
    <row r="4765" spans="1:23" x14ac:dyDescent="0.2">
      <c r="A4765" s="1" t="str">
        <f t="shared" si="148"/>
        <v>2023|ÅŒtorohanga District|Total - gender</v>
      </c>
      <c r="B4765" t="s">
        <v>20</v>
      </c>
      <c r="C4765" t="s">
        <v>21</v>
      </c>
      <c r="D4765" t="s">
        <v>22</v>
      </c>
      <c r="E4765" t="s">
        <v>23</v>
      </c>
      <c r="F4765">
        <v>2023</v>
      </c>
      <c r="G4765">
        <v>2023</v>
      </c>
      <c r="H4765">
        <v>18</v>
      </c>
      <c r="I4765" t="s">
        <v>62</v>
      </c>
      <c r="J4765">
        <v>6</v>
      </c>
      <c r="K4765" t="s">
        <v>52</v>
      </c>
      <c r="L4765">
        <v>99</v>
      </c>
      <c r="M4765" t="s">
        <v>26</v>
      </c>
      <c r="N4765">
        <v>99</v>
      </c>
      <c r="O4765" t="s">
        <v>27</v>
      </c>
      <c r="P4765">
        <v>99</v>
      </c>
      <c r="Q4765" t="s">
        <v>42</v>
      </c>
      <c r="R4765">
        <v>2949</v>
      </c>
      <c r="V4765" s="3">
        <f t="shared" si="149"/>
        <v>38.19</v>
      </c>
      <c r="W4765" s="3">
        <f>IF(AND(T4765&lt;&gt;"_U",T4765&lt;&gt;"c",J4765&lt;&gt;9,J4765&lt;&gt;99),IFERROR(VLOOKUP(A4765,'TA Total'!$A$2:$W$10000,18,0),"."),".")</f>
        <v>7722</v>
      </c>
    </row>
    <row r="4766" spans="1:23" x14ac:dyDescent="0.2">
      <c r="A4766" s="1" t="str">
        <f t="shared" si="148"/>
        <v>2023|ÅŒtorohanga District|Male / TÄne</v>
      </c>
      <c r="B4766" t="s">
        <v>20</v>
      </c>
      <c r="C4766" t="s">
        <v>21</v>
      </c>
      <c r="D4766" t="s">
        <v>22</v>
      </c>
      <c r="E4766" t="s">
        <v>23</v>
      </c>
      <c r="F4766">
        <v>2023</v>
      </c>
      <c r="G4766">
        <v>2023</v>
      </c>
      <c r="H4766">
        <v>18</v>
      </c>
      <c r="I4766" t="s">
        <v>62</v>
      </c>
      <c r="J4766">
        <v>9</v>
      </c>
      <c r="K4766" t="s">
        <v>25</v>
      </c>
      <c r="L4766">
        <v>99</v>
      </c>
      <c r="M4766" t="s">
        <v>26</v>
      </c>
      <c r="N4766">
        <v>99</v>
      </c>
      <c r="O4766" t="s">
        <v>27</v>
      </c>
      <c r="P4766">
        <v>1</v>
      </c>
      <c r="Q4766" t="s">
        <v>34</v>
      </c>
      <c r="R4766">
        <v>309</v>
      </c>
      <c r="V4766" s="3" t="str">
        <f t="shared" si="149"/>
        <v>.</v>
      </c>
      <c r="W4766" s="3" t="str">
        <f>IF(AND(T4766&lt;&gt;"_U",T4766&lt;&gt;"c",J4766&lt;&gt;9,J4766&lt;&gt;99),IFERROR(VLOOKUP(A4766,'TA Total'!$A$2:$W$10000,18,0),"."),".")</f>
        <v>.</v>
      </c>
    </row>
    <row r="4767" spans="1:23" x14ac:dyDescent="0.2">
      <c r="A4767" s="1" t="str">
        <f t="shared" si="148"/>
        <v>2023|ÅŒtorohanga District|Female / Wahine</v>
      </c>
      <c r="B4767" t="s">
        <v>20</v>
      </c>
      <c r="C4767" t="s">
        <v>21</v>
      </c>
      <c r="D4767" t="s">
        <v>22</v>
      </c>
      <c r="E4767" t="s">
        <v>23</v>
      </c>
      <c r="F4767">
        <v>2023</v>
      </c>
      <c r="G4767">
        <v>2023</v>
      </c>
      <c r="H4767">
        <v>18</v>
      </c>
      <c r="I4767" t="s">
        <v>62</v>
      </c>
      <c r="J4767">
        <v>9</v>
      </c>
      <c r="K4767" t="s">
        <v>25</v>
      </c>
      <c r="L4767">
        <v>99</v>
      </c>
      <c r="M4767" t="s">
        <v>26</v>
      </c>
      <c r="N4767">
        <v>99</v>
      </c>
      <c r="O4767" t="s">
        <v>27</v>
      </c>
      <c r="P4767">
        <v>2</v>
      </c>
      <c r="Q4767" t="s">
        <v>31</v>
      </c>
      <c r="R4767">
        <v>159</v>
      </c>
      <c r="V4767" s="3" t="str">
        <f t="shared" si="149"/>
        <v>.</v>
      </c>
      <c r="W4767" s="3" t="str">
        <f>IF(AND(T4767&lt;&gt;"_U",T4767&lt;&gt;"c",J4767&lt;&gt;9,J4767&lt;&gt;99),IFERROR(VLOOKUP(A4767,'TA Total'!$A$2:$W$10000,18,0),"."),".")</f>
        <v>.</v>
      </c>
    </row>
    <row r="4768" spans="1:23" x14ac:dyDescent="0.2">
      <c r="A4768" s="1" t="str">
        <f t="shared" si="148"/>
        <v>2023|ÅŒtorohanga District|Another gender / He ira kÄ“ anÅ</v>
      </c>
      <c r="B4768" t="s">
        <v>20</v>
      </c>
      <c r="C4768" t="s">
        <v>21</v>
      </c>
      <c r="D4768" t="s">
        <v>22</v>
      </c>
      <c r="E4768" t="s">
        <v>23</v>
      </c>
      <c r="F4768">
        <v>2023</v>
      </c>
      <c r="G4768">
        <v>2023</v>
      </c>
      <c r="H4768">
        <v>18</v>
      </c>
      <c r="I4768" t="s">
        <v>62</v>
      </c>
      <c r="J4768">
        <v>9</v>
      </c>
      <c r="K4768" t="s">
        <v>25</v>
      </c>
      <c r="L4768">
        <v>99</v>
      </c>
      <c r="M4768" t="s">
        <v>26</v>
      </c>
      <c r="N4768">
        <v>99</v>
      </c>
      <c r="O4768" t="s">
        <v>27</v>
      </c>
      <c r="P4768">
        <v>3</v>
      </c>
      <c r="Q4768" t="s">
        <v>28</v>
      </c>
      <c r="R4768">
        <v>0</v>
      </c>
      <c r="V4768" s="3" t="str">
        <f t="shared" si="149"/>
        <v>.</v>
      </c>
      <c r="W4768" s="3" t="str">
        <f>IF(AND(T4768&lt;&gt;"_U",T4768&lt;&gt;"c",J4768&lt;&gt;9,J4768&lt;&gt;99),IFERROR(VLOOKUP(A4768,'TA Total'!$A$2:$W$10000,18,0),"."),".")</f>
        <v>.</v>
      </c>
    </row>
    <row r="4769" spans="1:23" x14ac:dyDescent="0.2">
      <c r="A4769" s="1" t="str">
        <f t="shared" si="148"/>
        <v>2023|ÅŒtorohanga District|Total - gender</v>
      </c>
      <c r="B4769" t="s">
        <v>20</v>
      </c>
      <c r="C4769" t="s">
        <v>21</v>
      </c>
      <c r="D4769" t="s">
        <v>22</v>
      </c>
      <c r="E4769" t="s">
        <v>23</v>
      </c>
      <c r="F4769">
        <v>2023</v>
      </c>
      <c r="G4769">
        <v>2023</v>
      </c>
      <c r="H4769">
        <v>18</v>
      </c>
      <c r="I4769" t="s">
        <v>62</v>
      </c>
      <c r="J4769">
        <v>9</v>
      </c>
      <c r="K4769" t="s">
        <v>25</v>
      </c>
      <c r="L4769">
        <v>99</v>
      </c>
      <c r="M4769" t="s">
        <v>26</v>
      </c>
      <c r="N4769">
        <v>99</v>
      </c>
      <c r="O4769" t="s">
        <v>27</v>
      </c>
      <c r="P4769">
        <v>99</v>
      </c>
      <c r="Q4769" t="s">
        <v>42</v>
      </c>
      <c r="R4769">
        <v>465</v>
      </c>
      <c r="V4769" s="3" t="str">
        <f t="shared" si="149"/>
        <v>.</v>
      </c>
      <c r="W4769" s="3" t="str">
        <f>IF(AND(T4769&lt;&gt;"_U",T4769&lt;&gt;"c",J4769&lt;&gt;9,J4769&lt;&gt;99),IFERROR(VLOOKUP(A4769,'TA Total'!$A$2:$W$10000,18,0),"."),".")</f>
        <v>.</v>
      </c>
    </row>
    <row r="4770" spans="1:23" x14ac:dyDescent="0.2">
      <c r="A4770" s="1" t="str">
        <f t="shared" si="148"/>
        <v>2023|ÅŒtorohanga District|Male / TÄne</v>
      </c>
      <c r="B4770" t="s">
        <v>20</v>
      </c>
      <c r="C4770" t="s">
        <v>21</v>
      </c>
      <c r="D4770" t="s">
        <v>22</v>
      </c>
      <c r="E4770" t="s">
        <v>23</v>
      </c>
      <c r="F4770">
        <v>2023</v>
      </c>
      <c r="G4770">
        <v>2023</v>
      </c>
      <c r="H4770">
        <v>18</v>
      </c>
      <c r="I4770" t="s">
        <v>62</v>
      </c>
      <c r="J4770">
        <v>77</v>
      </c>
      <c r="K4770" t="s">
        <v>49</v>
      </c>
      <c r="L4770">
        <v>99</v>
      </c>
      <c r="M4770" t="s">
        <v>26</v>
      </c>
      <c r="N4770">
        <v>99</v>
      </c>
      <c r="O4770" t="s">
        <v>27</v>
      </c>
      <c r="P4770">
        <v>1</v>
      </c>
      <c r="Q4770" t="s">
        <v>34</v>
      </c>
      <c r="R4770">
        <v>4026</v>
      </c>
      <c r="V4770" s="3">
        <f t="shared" si="149"/>
        <v>100</v>
      </c>
      <c r="W4770" s="3">
        <f>IF(AND(T4770&lt;&gt;"_U",T4770&lt;&gt;"c",J4770&lt;&gt;9,J4770&lt;&gt;99),IFERROR(VLOOKUP(A4770,'TA Total'!$A$2:$W$10000,18,0),"."),".")</f>
        <v>4026</v>
      </c>
    </row>
    <row r="4771" spans="1:23" x14ac:dyDescent="0.2">
      <c r="A4771" s="1" t="str">
        <f t="shared" si="148"/>
        <v>2023|ÅŒtorohanga District|Female / Wahine</v>
      </c>
      <c r="B4771" t="s">
        <v>20</v>
      </c>
      <c r="C4771" t="s">
        <v>21</v>
      </c>
      <c r="D4771" t="s">
        <v>22</v>
      </c>
      <c r="E4771" t="s">
        <v>23</v>
      </c>
      <c r="F4771">
        <v>2023</v>
      </c>
      <c r="G4771">
        <v>2023</v>
      </c>
      <c r="H4771">
        <v>18</v>
      </c>
      <c r="I4771" t="s">
        <v>62</v>
      </c>
      <c r="J4771">
        <v>77</v>
      </c>
      <c r="K4771" t="s">
        <v>49</v>
      </c>
      <c r="L4771">
        <v>99</v>
      </c>
      <c r="M4771" t="s">
        <v>26</v>
      </c>
      <c r="N4771">
        <v>99</v>
      </c>
      <c r="O4771" t="s">
        <v>27</v>
      </c>
      <c r="P4771">
        <v>2</v>
      </c>
      <c r="Q4771" t="s">
        <v>31</v>
      </c>
      <c r="R4771">
        <v>3684</v>
      </c>
      <c r="V4771" s="3">
        <f t="shared" si="149"/>
        <v>100</v>
      </c>
      <c r="W4771" s="3">
        <f>IF(AND(T4771&lt;&gt;"_U",T4771&lt;&gt;"c",J4771&lt;&gt;9,J4771&lt;&gt;99),IFERROR(VLOOKUP(A4771,'TA Total'!$A$2:$W$10000,18,0),"."),".")</f>
        <v>3684</v>
      </c>
    </row>
    <row r="4772" spans="1:23" x14ac:dyDescent="0.2">
      <c r="A4772" s="1" t="str">
        <f t="shared" si="148"/>
        <v>2023|ÅŒtorohanga District|Another gender / He ira kÄ“ anÅ</v>
      </c>
      <c r="B4772" t="s">
        <v>20</v>
      </c>
      <c r="C4772" t="s">
        <v>21</v>
      </c>
      <c r="D4772" t="s">
        <v>22</v>
      </c>
      <c r="E4772" t="s">
        <v>23</v>
      </c>
      <c r="F4772">
        <v>2023</v>
      </c>
      <c r="G4772">
        <v>2023</v>
      </c>
      <c r="H4772">
        <v>18</v>
      </c>
      <c r="I4772" t="s">
        <v>62</v>
      </c>
      <c r="J4772">
        <v>77</v>
      </c>
      <c r="K4772" t="s">
        <v>49</v>
      </c>
      <c r="L4772">
        <v>99</v>
      </c>
      <c r="M4772" t="s">
        <v>26</v>
      </c>
      <c r="N4772">
        <v>99</v>
      </c>
      <c r="O4772" t="s">
        <v>27</v>
      </c>
      <c r="P4772">
        <v>3</v>
      </c>
      <c r="Q4772" t="s">
        <v>28</v>
      </c>
      <c r="R4772">
        <v>18</v>
      </c>
      <c r="V4772" s="3">
        <f t="shared" si="149"/>
        <v>100</v>
      </c>
      <c r="W4772" s="3">
        <f>IF(AND(T4772&lt;&gt;"_U",T4772&lt;&gt;"c",J4772&lt;&gt;9,J4772&lt;&gt;99),IFERROR(VLOOKUP(A4772,'TA Total'!$A$2:$W$10000,18,0),"."),".")</f>
        <v>18</v>
      </c>
    </row>
    <row r="4773" spans="1:23" x14ac:dyDescent="0.2">
      <c r="A4773" s="1" t="str">
        <f t="shared" si="148"/>
        <v>2023|ÅŒtorohanga District|Total - gender</v>
      </c>
      <c r="B4773" t="s">
        <v>20</v>
      </c>
      <c r="C4773" t="s">
        <v>21</v>
      </c>
      <c r="D4773" t="s">
        <v>22</v>
      </c>
      <c r="E4773" t="s">
        <v>23</v>
      </c>
      <c r="F4773">
        <v>2023</v>
      </c>
      <c r="G4773">
        <v>2023</v>
      </c>
      <c r="H4773">
        <v>18</v>
      </c>
      <c r="I4773" t="s">
        <v>62</v>
      </c>
      <c r="J4773">
        <v>77</v>
      </c>
      <c r="K4773" t="s">
        <v>49</v>
      </c>
      <c r="L4773">
        <v>99</v>
      </c>
      <c r="M4773" t="s">
        <v>26</v>
      </c>
      <c r="N4773">
        <v>99</v>
      </c>
      <c r="O4773" t="s">
        <v>27</v>
      </c>
      <c r="P4773">
        <v>99</v>
      </c>
      <c r="Q4773" t="s">
        <v>42</v>
      </c>
      <c r="R4773">
        <v>7722</v>
      </c>
      <c r="V4773" s="3">
        <f t="shared" si="149"/>
        <v>100</v>
      </c>
      <c r="W4773" s="3">
        <f>IF(AND(T4773&lt;&gt;"_U",T4773&lt;&gt;"c",J4773&lt;&gt;9,J4773&lt;&gt;99),IFERROR(VLOOKUP(A4773,'TA Total'!$A$2:$W$10000,18,0),"."),".")</f>
        <v>7722</v>
      </c>
    </row>
    <row r="4774" spans="1:23" x14ac:dyDescent="0.2">
      <c r="A4774" s="1" t="str">
        <f t="shared" si="148"/>
        <v>2023|ÅŒtorohanga District|Male / TÄne</v>
      </c>
      <c r="B4774" t="s">
        <v>20</v>
      </c>
      <c r="C4774" t="s">
        <v>21</v>
      </c>
      <c r="D4774" t="s">
        <v>22</v>
      </c>
      <c r="E4774" t="s">
        <v>23</v>
      </c>
      <c r="F4774">
        <v>2023</v>
      </c>
      <c r="G4774">
        <v>2023</v>
      </c>
      <c r="H4774">
        <v>18</v>
      </c>
      <c r="I4774" t="s">
        <v>62</v>
      </c>
      <c r="J4774">
        <v>99</v>
      </c>
      <c r="K4774" t="s">
        <v>47</v>
      </c>
      <c r="L4774">
        <v>99</v>
      </c>
      <c r="M4774" t="s">
        <v>26</v>
      </c>
      <c r="N4774">
        <v>99</v>
      </c>
      <c r="O4774" t="s">
        <v>27</v>
      </c>
      <c r="P4774">
        <v>1</v>
      </c>
      <c r="Q4774" t="s">
        <v>34</v>
      </c>
      <c r="R4774">
        <v>4329</v>
      </c>
      <c r="V4774" s="3" t="str">
        <f t="shared" si="149"/>
        <v>.</v>
      </c>
      <c r="W4774" s="3" t="str">
        <f>IF(AND(T4774&lt;&gt;"_U",T4774&lt;&gt;"c",J4774&lt;&gt;9,J4774&lt;&gt;99),IFERROR(VLOOKUP(A4774,'TA Total'!$A$2:$W$10000,18,0),"."),".")</f>
        <v>.</v>
      </c>
    </row>
    <row r="4775" spans="1:23" x14ac:dyDescent="0.2">
      <c r="A4775" s="1" t="str">
        <f t="shared" si="148"/>
        <v>2023|ÅŒtorohanga District|Female / Wahine</v>
      </c>
      <c r="B4775" t="s">
        <v>20</v>
      </c>
      <c r="C4775" t="s">
        <v>21</v>
      </c>
      <c r="D4775" t="s">
        <v>22</v>
      </c>
      <c r="E4775" t="s">
        <v>23</v>
      </c>
      <c r="F4775">
        <v>2023</v>
      </c>
      <c r="G4775">
        <v>2023</v>
      </c>
      <c r="H4775">
        <v>18</v>
      </c>
      <c r="I4775" t="s">
        <v>62</v>
      </c>
      <c r="J4775">
        <v>99</v>
      </c>
      <c r="K4775" t="s">
        <v>47</v>
      </c>
      <c r="L4775">
        <v>99</v>
      </c>
      <c r="M4775" t="s">
        <v>26</v>
      </c>
      <c r="N4775">
        <v>99</v>
      </c>
      <c r="O4775" t="s">
        <v>27</v>
      </c>
      <c r="P4775">
        <v>2</v>
      </c>
      <c r="Q4775" t="s">
        <v>31</v>
      </c>
      <c r="R4775">
        <v>3843</v>
      </c>
      <c r="V4775" s="3" t="str">
        <f t="shared" si="149"/>
        <v>.</v>
      </c>
      <c r="W4775" s="3" t="str">
        <f>IF(AND(T4775&lt;&gt;"_U",T4775&lt;&gt;"c",J4775&lt;&gt;9,J4775&lt;&gt;99),IFERROR(VLOOKUP(A4775,'TA Total'!$A$2:$W$10000,18,0),"."),".")</f>
        <v>.</v>
      </c>
    </row>
    <row r="4776" spans="1:23" x14ac:dyDescent="0.2">
      <c r="A4776" s="1" t="str">
        <f t="shared" si="148"/>
        <v>2023|ÅŒtorohanga District|Another gender / He ira kÄ“ anÅ</v>
      </c>
      <c r="B4776" t="s">
        <v>20</v>
      </c>
      <c r="C4776" t="s">
        <v>21</v>
      </c>
      <c r="D4776" t="s">
        <v>22</v>
      </c>
      <c r="E4776" t="s">
        <v>23</v>
      </c>
      <c r="F4776">
        <v>2023</v>
      </c>
      <c r="G4776">
        <v>2023</v>
      </c>
      <c r="H4776">
        <v>18</v>
      </c>
      <c r="I4776" t="s">
        <v>62</v>
      </c>
      <c r="J4776">
        <v>99</v>
      </c>
      <c r="K4776" t="s">
        <v>47</v>
      </c>
      <c r="L4776">
        <v>99</v>
      </c>
      <c r="M4776" t="s">
        <v>26</v>
      </c>
      <c r="N4776">
        <v>99</v>
      </c>
      <c r="O4776" t="s">
        <v>27</v>
      </c>
      <c r="P4776">
        <v>3</v>
      </c>
      <c r="Q4776" t="s">
        <v>28</v>
      </c>
      <c r="R4776">
        <v>15</v>
      </c>
      <c r="V4776" s="3" t="str">
        <f t="shared" si="149"/>
        <v>.</v>
      </c>
      <c r="W4776" s="3" t="str">
        <f>IF(AND(T4776&lt;&gt;"_U",T4776&lt;&gt;"c",J4776&lt;&gt;9,J4776&lt;&gt;99),IFERROR(VLOOKUP(A4776,'TA Total'!$A$2:$W$10000,18,0),"."),".")</f>
        <v>.</v>
      </c>
    </row>
    <row r="4777" spans="1:23" x14ac:dyDescent="0.2">
      <c r="A4777" s="1" t="str">
        <f t="shared" si="148"/>
        <v>2023|ÅŒtorohanga District|Total - gender</v>
      </c>
      <c r="B4777" t="s">
        <v>20</v>
      </c>
      <c r="C4777" t="s">
        <v>21</v>
      </c>
      <c r="D4777" t="s">
        <v>22</v>
      </c>
      <c r="E4777" t="s">
        <v>23</v>
      </c>
      <c r="F4777">
        <v>2023</v>
      </c>
      <c r="G4777">
        <v>2023</v>
      </c>
      <c r="H4777">
        <v>18</v>
      </c>
      <c r="I4777" t="s">
        <v>62</v>
      </c>
      <c r="J4777">
        <v>99</v>
      </c>
      <c r="K4777" t="s">
        <v>47</v>
      </c>
      <c r="L4777">
        <v>99</v>
      </c>
      <c r="M4777" t="s">
        <v>26</v>
      </c>
      <c r="N4777">
        <v>99</v>
      </c>
      <c r="O4777" t="s">
        <v>27</v>
      </c>
      <c r="P4777">
        <v>99</v>
      </c>
      <c r="Q4777" t="s">
        <v>42</v>
      </c>
      <c r="R4777">
        <v>8190</v>
      </c>
      <c r="V4777" s="3" t="str">
        <f t="shared" si="149"/>
        <v>.</v>
      </c>
      <c r="W4777" s="3" t="str">
        <f>IF(AND(T4777&lt;&gt;"_U",T4777&lt;&gt;"c",J4777&lt;&gt;9,J4777&lt;&gt;99),IFERROR(VLOOKUP(A4777,'TA Total'!$A$2:$W$10000,18,0),"."),".")</f>
        <v>.</v>
      </c>
    </row>
    <row r="4778" spans="1:23" x14ac:dyDescent="0.2">
      <c r="A4778" s="1" t="str">
        <f t="shared" si="148"/>
        <v>2023|South Waikato District|Male / TÄne</v>
      </c>
      <c r="B4778" t="s">
        <v>20</v>
      </c>
      <c r="C4778" t="s">
        <v>21</v>
      </c>
      <c r="D4778" t="s">
        <v>22</v>
      </c>
      <c r="E4778" t="s">
        <v>23</v>
      </c>
      <c r="F4778">
        <v>2023</v>
      </c>
      <c r="G4778">
        <v>2023</v>
      </c>
      <c r="H4778">
        <v>19</v>
      </c>
      <c r="I4778" t="s">
        <v>101</v>
      </c>
      <c r="J4778">
        <v>1</v>
      </c>
      <c r="K4778" t="s">
        <v>30</v>
      </c>
      <c r="L4778">
        <v>99</v>
      </c>
      <c r="M4778" t="s">
        <v>26</v>
      </c>
      <c r="N4778">
        <v>99</v>
      </c>
      <c r="O4778" t="s">
        <v>27</v>
      </c>
      <c r="P4778">
        <v>1</v>
      </c>
      <c r="Q4778" t="s">
        <v>34</v>
      </c>
      <c r="R4778">
        <v>3603</v>
      </c>
      <c r="V4778" s="3">
        <f t="shared" si="149"/>
        <v>40.07</v>
      </c>
      <c r="W4778" s="3">
        <f>IF(AND(T4778&lt;&gt;"_U",T4778&lt;&gt;"c",J4778&lt;&gt;9,J4778&lt;&gt;99),IFERROR(VLOOKUP(A4778,'TA Total'!$A$2:$W$10000,18,0),"."),".")</f>
        <v>8991</v>
      </c>
    </row>
    <row r="4779" spans="1:23" x14ac:dyDescent="0.2">
      <c r="A4779" s="1" t="str">
        <f t="shared" si="148"/>
        <v>2023|South Waikato District|Female / Wahine</v>
      </c>
      <c r="B4779" t="s">
        <v>20</v>
      </c>
      <c r="C4779" t="s">
        <v>21</v>
      </c>
      <c r="D4779" t="s">
        <v>22</v>
      </c>
      <c r="E4779" t="s">
        <v>23</v>
      </c>
      <c r="F4779">
        <v>2023</v>
      </c>
      <c r="G4779">
        <v>2023</v>
      </c>
      <c r="H4779">
        <v>19</v>
      </c>
      <c r="I4779" t="s">
        <v>101</v>
      </c>
      <c r="J4779">
        <v>1</v>
      </c>
      <c r="K4779" t="s">
        <v>30</v>
      </c>
      <c r="L4779">
        <v>99</v>
      </c>
      <c r="M4779" t="s">
        <v>26</v>
      </c>
      <c r="N4779">
        <v>99</v>
      </c>
      <c r="O4779" t="s">
        <v>27</v>
      </c>
      <c r="P4779">
        <v>2</v>
      </c>
      <c r="Q4779" t="s">
        <v>31</v>
      </c>
      <c r="R4779">
        <v>3567</v>
      </c>
      <c r="V4779" s="3">
        <f t="shared" si="149"/>
        <v>38.270000000000003</v>
      </c>
      <c r="W4779" s="3">
        <f>IF(AND(T4779&lt;&gt;"_U",T4779&lt;&gt;"c",J4779&lt;&gt;9,J4779&lt;&gt;99),IFERROR(VLOOKUP(A4779,'TA Total'!$A$2:$W$10000,18,0),"."),".")</f>
        <v>9321</v>
      </c>
    </row>
    <row r="4780" spans="1:23" x14ac:dyDescent="0.2">
      <c r="A4780" s="1" t="str">
        <f t="shared" si="148"/>
        <v>2023|South Waikato District|Another gender / He ira kÄ“ anÅ</v>
      </c>
      <c r="B4780" t="s">
        <v>20</v>
      </c>
      <c r="C4780" t="s">
        <v>21</v>
      </c>
      <c r="D4780" t="s">
        <v>22</v>
      </c>
      <c r="E4780" t="s">
        <v>23</v>
      </c>
      <c r="F4780">
        <v>2023</v>
      </c>
      <c r="G4780">
        <v>2023</v>
      </c>
      <c r="H4780">
        <v>19</v>
      </c>
      <c r="I4780" t="s">
        <v>101</v>
      </c>
      <c r="J4780">
        <v>1</v>
      </c>
      <c r="K4780" t="s">
        <v>30</v>
      </c>
      <c r="L4780">
        <v>99</v>
      </c>
      <c r="M4780" t="s">
        <v>26</v>
      </c>
      <c r="N4780">
        <v>99</v>
      </c>
      <c r="O4780" t="s">
        <v>27</v>
      </c>
      <c r="P4780">
        <v>3</v>
      </c>
      <c r="Q4780" t="s">
        <v>28</v>
      </c>
      <c r="R4780">
        <v>15</v>
      </c>
      <c r="V4780" s="3">
        <f t="shared" si="149"/>
        <v>33.33</v>
      </c>
      <c r="W4780" s="3">
        <f>IF(AND(T4780&lt;&gt;"_U",T4780&lt;&gt;"c",J4780&lt;&gt;9,J4780&lt;&gt;99),IFERROR(VLOOKUP(A4780,'TA Total'!$A$2:$W$10000,18,0),"."),".")</f>
        <v>45</v>
      </c>
    </row>
    <row r="4781" spans="1:23" x14ac:dyDescent="0.2">
      <c r="A4781" s="1" t="str">
        <f t="shared" si="148"/>
        <v>2023|South Waikato District|Total - gender</v>
      </c>
      <c r="B4781" t="s">
        <v>20</v>
      </c>
      <c r="C4781" t="s">
        <v>21</v>
      </c>
      <c r="D4781" t="s">
        <v>22</v>
      </c>
      <c r="E4781" t="s">
        <v>23</v>
      </c>
      <c r="F4781">
        <v>2023</v>
      </c>
      <c r="G4781">
        <v>2023</v>
      </c>
      <c r="H4781">
        <v>19</v>
      </c>
      <c r="I4781" t="s">
        <v>101</v>
      </c>
      <c r="J4781">
        <v>1</v>
      </c>
      <c r="K4781" t="s">
        <v>30</v>
      </c>
      <c r="L4781">
        <v>99</v>
      </c>
      <c r="M4781" t="s">
        <v>26</v>
      </c>
      <c r="N4781">
        <v>99</v>
      </c>
      <c r="O4781" t="s">
        <v>27</v>
      </c>
      <c r="P4781">
        <v>99</v>
      </c>
      <c r="Q4781" t="s">
        <v>42</v>
      </c>
      <c r="R4781">
        <v>7185</v>
      </c>
      <c r="V4781" s="3">
        <f t="shared" si="149"/>
        <v>39.14</v>
      </c>
      <c r="W4781" s="3">
        <f>IF(AND(T4781&lt;&gt;"_U",T4781&lt;&gt;"c",J4781&lt;&gt;9,J4781&lt;&gt;99),IFERROR(VLOOKUP(A4781,'TA Total'!$A$2:$W$10000,18,0),"."),".")</f>
        <v>18357</v>
      </c>
    </row>
    <row r="4782" spans="1:23" x14ac:dyDescent="0.2">
      <c r="A4782" s="1" t="str">
        <f t="shared" si="148"/>
        <v>2023|South Waikato District|Male / TÄne</v>
      </c>
      <c r="B4782" t="s">
        <v>20</v>
      </c>
      <c r="C4782" t="s">
        <v>21</v>
      </c>
      <c r="D4782" t="s">
        <v>22</v>
      </c>
      <c r="E4782" t="s">
        <v>23</v>
      </c>
      <c r="F4782">
        <v>2023</v>
      </c>
      <c r="G4782">
        <v>2023</v>
      </c>
      <c r="H4782">
        <v>19</v>
      </c>
      <c r="I4782" t="s">
        <v>101</v>
      </c>
      <c r="J4782">
        <v>2</v>
      </c>
      <c r="K4782" t="s">
        <v>41</v>
      </c>
      <c r="L4782">
        <v>99</v>
      </c>
      <c r="M4782" t="s">
        <v>26</v>
      </c>
      <c r="N4782">
        <v>99</v>
      </c>
      <c r="O4782" t="s">
        <v>27</v>
      </c>
      <c r="P4782">
        <v>1</v>
      </c>
      <c r="Q4782" t="s">
        <v>34</v>
      </c>
      <c r="R4782">
        <v>0</v>
      </c>
      <c r="V4782" s="3">
        <f t="shared" si="149"/>
        <v>0</v>
      </c>
      <c r="W4782" s="3">
        <f>IF(AND(T4782&lt;&gt;"_U",T4782&lt;&gt;"c",J4782&lt;&gt;9,J4782&lt;&gt;99),IFERROR(VLOOKUP(A4782,'TA Total'!$A$2:$W$10000,18,0),"."),".")</f>
        <v>8991</v>
      </c>
    </row>
    <row r="4783" spans="1:23" x14ac:dyDescent="0.2">
      <c r="A4783" s="1" t="str">
        <f t="shared" si="148"/>
        <v>2023|South Waikato District|Female / Wahine</v>
      </c>
      <c r="B4783" t="s">
        <v>20</v>
      </c>
      <c r="C4783" t="s">
        <v>21</v>
      </c>
      <c r="D4783" t="s">
        <v>22</v>
      </c>
      <c r="E4783" t="s">
        <v>23</v>
      </c>
      <c r="F4783">
        <v>2023</v>
      </c>
      <c r="G4783">
        <v>2023</v>
      </c>
      <c r="H4783">
        <v>19</v>
      </c>
      <c r="I4783" t="s">
        <v>101</v>
      </c>
      <c r="J4783">
        <v>2</v>
      </c>
      <c r="K4783" t="s">
        <v>41</v>
      </c>
      <c r="L4783">
        <v>99</v>
      </c>
      <c r="M4783" t="s">
        <v>26</v>
      </c>
      <c r="N4783">
        <v>99</v>
      </c>
      <c r="O4783" t="s">
        <v>27</v>
      </c>
      <c r="P4783">
        <v>2</v>
      </c>
      <c r="Q4783" t="s">
        <v>31</v>
      </c>
      <c r="R4783">
        <v>3</v>
      </c>
      <c r="V4783" s="3">
        <f t="shared" si="149"/>
        <v>0.03</v>
      </c>
      <c r="W4783" s="3">
        <f>IF(AND(T4783&lt;&gt;"_U",T4783&lt;&gt;"c",J4783&lt;&gt;9,J4783&lt;&gt;99),IFERROR(VLOOKUP(A4783,'TA Total'!$A$2:$W$10000,18,0),"."),".")</f>
        <v>9321</v>
      </c>
    </row>
    <row r="4784" spans="1:23" x14ac:dyDescent="0.2">
      <c r="A4784" s="1" t="str">
        <f t="shared" si="148"/>
        <v>2023|South Waikato District|Another gender / He ira kÄ“ anÅ</v>
      </c>
      <c r="B4784" t="s">
        <v>20</v>
      </c>
      <c r="C4784" t="s">
        <v>21</v>
      </c>
      <c r="D4784" t="s">
        <v>22</v>
      </c>
      <c r="E4784" t="s">
        <v>23</v>
      </c>
      <c r="F4784">
        <v>2023</v>
      </c>
      <c r="G4784">
        <v>2023</v>
      </c>
      <c r="H4784">
        <v>19</v>
      </c>
      <c r="I4784" t="s">
        <v>101</v>
      </c>
      <c r="J4784">
        <v>2</v>
      </c>
      <c r="K4784" t="s">
        <v>41</v>
      </c>
      <c r="L4784">
        <v>99</v>
      </c>
      <c r="M4784" t="s">
        <v>26</v>
      </c>
      <c r="N4784">
        <v>99</v>
      </c>
      <c r="O4784" t="s">
        <v>27</v>
      </c>
      <c r="P4784">
        <v>3</v>
      </c>
      <c r="Q4784" t="s">
        <v>28</v>
      </c>
      <c r="R4784">
        <v>0</v>
      </c>
      <c r="V4784" s="3">
        <f t="shared" si="149"/>
        <v>0</v>
      </c>
      <c r="W4784" s="3">
        <f>IF(AND(T4784&lt;&gt;"_U",T4784&lt;&gt;"c",J4784&lt;&gt;9,J4784&lt;&gt;99),IFERROR(VLOOKUP(A4784,'TA Total'!$A$2:$W$10000,18,0),"."),".")</f>
        <v>45</v>
      </c>
    </row>
    <row r="4785" spans="1:23" x14ac:dyDescent="0.2">
      <c r="A4785" s="1" t="str">
        <f t="shared" si="148"/>
        <v>2023|South Waikato District|Total - gender</v>
      </c>
      <c r="B4785" t="s">
        <v>20</v>
      </c>
      <c r="C4785" t="s">
        <v>21</v>
      </c>
      <c r="D4785" t="s">
        <v>22</v>
      </c>
      <c r="E4785" t="s">
        <v>23</v>
      </c>
      <c r="F4785">
        <v>2023</v>
      </c>
      <c r="G4785">
        <v>2023</v>
      </c>
      <c r="H4785">
        <v>19</v>
      </c>
      <c r="I4785" t="s">
        <v>101</v>
      </c>
      <c r="J4785">
        <v>2</v>
      </c>
      <c r="K4785" t="s">
        <v>41</v>
      </c>
      <c r="L4785">
        <v>99</v>
      </c>
      <c r="M4785" t="s">
        <v>26</v>
      </c>
      <c r="N4785">
        <v>99</v>
      </c>
      <c r="O4785" t="s">
        <v>27</v>
      </c>
      <c r="P4785">
        <v>99</v>
      </c>
      <c r="Q4785" t="s">
        <v>42</v>
      </c>
      <c r="R4785">
        <v>6</v>
      </c>
      <c r="V4785" s="3">
        <f t="shared" si="149"/>
        <v>0.03</v>
      </c>
      <c r="W4785" s="3">
        <f>IF(AND(T4785&lt;&gt;"_U",T4785&lt;&gt;"c",J4785&lt;&gt;9,J4785&lt;&gt;99),IFERROR(VLOOKUP(A4785,'TA Total'!$A$2:$W$10000,18,0),"."),".")</f>
        <v>18357</v>
      </c>
    </row>
    <row r="4786" spans="1:23" x14ac:dyDescent="0.2">
      <c r="A4786" s="1" t="str">
        <f t="shared" si="148"/>
        <v>2023|South Waikato District|Male / TÄne</v>
      </c>
      <c r="B4786" t="s">
        <v>20</v>
      </c>
      <c r="C4786" t="s">
        <v>21</v>
      </c>
      <c r="D4786" t="s">
        <v>22</v>
      </c>
      <c r="E4786" t="s">
        <v>23</v>
      </c>
      <c r="F4786">
        <v>2023</v>
      </c>
      <c r="G4786">
        <v>2023</v>
      </c>
      <c r="H4786">
        <v>19</v>
      </c>
      <c r="I4786" t="s">
        <v>101</v>
      </c>
      <c r="J4786">
        <v>3</v>
      </c>
      <c r="K4786" t="s">
        <v>39</v>
      </c>
      <c r="L4786">
        <v>99</v>
      </c>
      <c r="M4786" t="s">
        <v>26</v>
      </c>
      <c r="N4786">
        <v>99</v>
      </c>
      <c r="O4786" t="s">
        <v>27</v>
      </c>
      <c r="P4786">
        <v>1</v>
      </c>
      <c r="Q4786" t="s">
        <v>34</v>
      </c>
      <c r="R4786">
        <v>276</v>
      </c>
      <c r="V4786" s="3">
        <f t="shared" si="149"/>
        <v>3.07</v>
      </c>
      <c r="W4786" s="3">
        <f>IF(AND(T4786&lt;&gt;"_U",T4786&lt;&gt;"c",J4786&lt;&gt;9,J4786&lt;&gt;99),IFERROR(VLOOKUP(A4786,'TA Total'!$A$2:$W$10000,18,0),"."),".")</f>
        <v>8991</v>
      </c>
    </row>
    <row r="4787" spans="1:23" x14ac:dyDescent="0.2">
      <c r="A4787" s="1" t="str">
        <f t="shared" si="148"/>
        <v>2023|South Waikato District|Female / Wahine</v>
      </c>
      <c r="B4787" t="s">
        <v>20</v>
      </c>
      <c r="C4787" t="s">
        <v>21</v>
      </c>
      <c r="D4787" t="s">
        <v>22</v>
      </c>
      <c r="E4787" t="s">
        <v>23</v>
      </c>
      <c r="F4787">
        <v>2023</v>
      </c>
      <c r="G4787">
        <v>2023</v>
      </c>
      <c r="H4787">
        <v>19</v>
      </c>
      <c r="I4787" t="s">
        <v>101</v>
      </c>
      <c r="J4787">
        <v>3</v>
      </c>
      <c r="K4787" t="s">
        <v>39</v>
      </c>
      <c r="L4787">
        <v>99</v>
      </c>
      <c r="M4787" t="s">
        <v>26</v>
      </c>
      <c r="N4787">
        <v>99</v>
      </c>
      <c r="O4787" t="s">
        <v>27</v>
      </c>
      <c r="P4787">
        <v>2</v>
      </c>
      <c r="Q4787" t="s">
        <v>31</v>
      </c>
      <c r="R4787">
        <v>336</v>
      </c>
      <c r="V4787" s="3">
        <f t="shared" si="149"/>
        <v>3.6</v>
      </c>
      <c r="W4787" s="3">
        <f>IF(AND(T4787&lt;&gt;"_U",T4787&lt;&gt;"c",J4787&lt;&gt;9,J4787&lt;&gt;99),IFERROR(VLOOKUP(A4787,'TA Total'!$A$2:$W$10000,18,0),"."),".")</f>
        <v>9321</v>
      </c>
    </row>
    <row r="4788" spans="1:23" x14ac:dyDescent="0.2">
      <c r="A4788" s="1" t="str">
        <f t="shared" si="148"/>
        <v>2023|South Waikato District|Another gender / He ira kÄ“ anÅ</v>
      </c>
      <c r="B4788" t="s">
        <v>20</v>
      </c>
      <c r="C4788" t="s">
        <v>21</v>
      </c>
      <c r="D4788" t="s">
        <v>22</v>
      </c>
      <c r="E4788" t="s">
        <v>23</v>
      </c>
      <c r="F4788">
        <v>2023</v>
      </c>
      <c r="G4788">
        <v>2023</v>
      </c>
      <c r="H4788">
        <v>19</v>
      </c>
      <c r="I4788" t="s">
        <v>101</v>
      </c>
      <c r="J4788">
        <v>3</v>
      </c>
      <c r="K4788" t="s">
        <v>39</v>
      </c>
      <c r="L4788">
        <v>99</v>
      </c>
      <c r="M4788" t="s">
        <v>26</v>
      </c>
      <c r="N4788">
        <v>99</v>
      </c>
      <c r="O4788" t="s">
        <v>27</v>
      </c>
      <c r="P4788">
        <v>3</v>
      </c>
      <c r="Q4788" t="s">
        <v>28</v>
      </c>
      <c r="R4788">
        <v>0</v>
      </c>
      <c r="V4788" s="3">
        <f t="shared" si="149"/>
        <v>0</v>
      </c>
      <c r="W4788" s="3">
        <f>IF(AND(T4788&lt;&gt;"_U",T4788&lt;&gt;"c",J4788&lt;&gt;9,J4788&lt;&gt;99),IFERROR(VLOOKUP(A4788,'TA Total'!$A$2:$W$10000,18,0),"."),".")</f>
        <v>45</v>
      </c>
    </row>
    <row r="4789" spans="1:23" x14ac:dyDescent="0.2">
      <c r="A4789" s="1" t="str">
        <f t="shared" si="148"/>
        <v>2023|South Waikato District|Total - gender</v>
      </c>
      <c r="B4789" t="s">
        <v>20</v>
      </c>
      <c r="C4789" t="s">
        <v>21</v>
      </c>
      <c r="D4789" t="s">
        <v>22</v>
      </c>
      <c r="E4789" t="s">
        <v>23</v>
      </c>
      <c r="F4789">
        <v>2023</v>
      </c>
      <c r="G4789">
        <v>2023</v>
      </c>
      <c r="H4789">
        <v>19</v>
      </c>
      <c r="I4789" t="s">
        <v>101</v>
      </c>
      <c r="J4789">
        <v>3</v>
      </c>
      <c r="K4789" t="s">
        <v>39</v>
      </c>
      <c r="L4789">
        <v>99</v>
      </c>
      <c r="M4789" t="s">
        <v>26</v>
      </c>
      <c r="N4789">
        <v>99</v>
      </c>
      <c r="O4789" t="s">
        <v>27</v>
      </c>
      <c r="P4789">
        <v>99</v>
      </c>
      <c r="Q4789" t="s">
        <v>42</v>
      </c>
      <c r="R4789">
        <v>612</v>
      </c>
      <c r="V4789" s="3">
        <f t="shared" si="149"/>
        <v>3.33</v>
      </c>
      <c r="W4789" s="3">
        <f>IF(AND(T4789&lt;&gt;"_U",T4789&lt;&gt;"c",J4789&lt;&gt;9,J4789&lt;&gt;99),IFERROR(VLOOKUP(A4789,'TA Total'!$A$2:$W$10000,18,0),"."),".")</f>
        <v>18357</v>
      </c>
    </row>
    <row r="4790" spans="1:23" x14ac:dyDescent="0.2">
      <c r="A4790" s="1" t="str">
        <f t="shared" si="148"/>
        <v>2023|South Waikato District|Male / TÄne</v>
      </c>
      <c r="B4790" t="s">
        <v>20</v>
      </c>
      <c r="C4790" t="s">
        <v>21</v>
      </c>
      <c r="D4790" t="s">
        <v>22</v>
      </c>
      <c r="E4790" t="s">
        <v>23</v>
      </c>
      <c r="F4790">
        <v>2023</v>
      </c>
      <c r="G4790">
        <v>2023</v>
      </c>
      <c r="H4790">
        <v>19</v>
      </c>
      <c r="I4790" t="s">
        <v>101</v>
      </c>
      <c r="J4790">
        <v>4</v>
      </c>
      <c r="K4790" t="s">
        <v>54</v>
      </c>
      <c r="L4790">
        <v>99</v>
      </c>
      <c r="M4790" t="s">
        <v>26</v>
      </c>
      <c r="N4790">
        <v>99</v>
      </c>
      <c r="O4790" t="s">
        <v>27</v>
      </c>
      <c r="P4790">
        <v>1</v>
      </c>
      <c r="Q4790" t="s">
        <v>34</v>
      </c>
      <c r="R4790">
        <v>714</v>
      </c>
      <c r="V4790" s="3">
        <f t="shared" si="149"/>
        <v>7.94</v>
      </c>
      <c r="W4790" s="3">
        <f>IF(AND(T4790&lt;&gt;"_U",T4790&lt;&gt;"c",J4790&lt;&gt;9,J4790&lt;&gt;99),IFERROR(VLOOKUP(A4790,'TA Total'!$A$2:$W$10000,18,0),"."),".")</f>
        <v>8991</v>
      </c>
    </row>
    <row r="4791" spans="1:23" x14ac:dyDescent="0.2">
      <c r="A4791" s="1" t="str">
        <f t="shared" si="148"/>
        <v>2023|South Waikato District|Female / Wahine</v>
      </c>
      <c r="B4791" t="s">
        <v>20</v>
      </c>
      <c r="C4791" t="s">
        <v>21</v>
      </c>
      <c r="D4791" t="s">
        <v>22</v>
      </c>
      <c r="E4791" t="s">
        <v>23</v>
      </c>
      <c r="F4791">
        <v>2023</v>
      </c>
      <c r="G4791">
        <v>2023</v>
      </c>
      <c r="H4791">
        <v>19</v>
      </c>
      <c r="I4791" t="s">
        <v>101</v>
      </c>
      <c r="J4791">
        <v>4</v>
      </c>
      <c r="K4791" t="s">
        <v>54</v>
      </c>
      <c r="L4791">
        <v>99</v>
      </c>
      <c r="M4791" t="s">
        <v>26</v>
      </c>
      <c r="N4791">
        <v>99</v>
      </c>
      <c r="O4791" t="s">
        <v>27</v>
      </c>
      <c r="P4791">
        <v>2</v>
      </c>
      <c r="Q4791" t="s">
        <v>31</v>
      </c>
      <c r="R4791">
        <v>870</v>
      </c>
      <c r="V4791" s="3">
        <f t="shared" si="149"/>
        <v>9.33</v>
      </c>
      <c r="W4791" s="3">
        <f>IF(AND(T4791&lt;&gt;"_U",T4791&lt;&gt;"c",J4791&lt;&gt;9,J4791&lt;&gt;99),IFERROR(VLOOKUP(A4791,'TA Total'!$A$2:$W$10000,18,0),"."),".")</f>
        <v>9321</v>
      </c>
    </row>
    <row r="4792" spans="1:23" x14ac:dyDescent="0.2">
      <c r="A4792" s="1" t="str">
        <f t="shared" si="148"/>
        <v>2023|South Waikato District|Another gender / He ira kÄ“ anÅ</v>
      </c>
      <c r="B4792" t="s">
        <v>20</v>
      </c>
      <c r="C4792" t="s">
        <v>21</v>
      </c>
      <c r="D4792" t="s">
        <v>22</v>
      </c>
      <c r="E4792" t="s">
        <v>23</v>
      </c>
      <c r="F4792">
        <v>2023</v>
      </c>
      <c r="G4792">
        <v>2023</v>
      </c>
      <c r="H4792">
        <v>19</v>
      </c>
      <c r="I4792" t="s">
        <v>101</v>
      </c>
      <c r="J4792">
        <v>4</v>
      </c>
      <c r="K4792" t="s">
        <v>54</v>
      </c>
      <c r="L4792">
        <v>99</v>
      </c>
      <c r="M4792" t="s">
        <v>26</v>
      </c>
      <c r="N4792">
        <v>99</v>
      </c>
      <c r="O4792" t="s">
        <v>27</v>
      </c>
      <c r="P4792">
        <v>3</v>
      </c>
      <c r="Q4792" t="s">
        <v>28</v>
      </c>
      <c r="R4792">
        <v>3</v>
      </c>
      <c r="V4792" s="3">
        <f t="shared" si="149"/>
        <v>6.67</v>
      </c>
      <c r="W4792" s="3">
        <f>IF(AND(T4792&lt;&gt;"_U",T4792&lt;&gt;"c",J4792&lt;&gt;9,J4792&lt;&gt;99),IFERROR(VLOOKUP(A4792,'TA Total'!$A$2:$W$10000,18,0),"."),".")</f>
        <v>45</v>
      </c>
    </row>
    <row r="4793" spans="1:23" x14ac:dyDescent="0.2">
      <c r="A4793" s="1" t="str">
        <f t="shared" si="148"/>
        <v>2023|South Waikato District|Total - gender</v>
      </c>
      <c r="B4793" t="s">
        <v>20</v>
      </c>
      <c r="C4793" t="s">
        <v>21</v>
      </c>
      <c r="D4793" t="s">
        <v>22</v>
      </c>
      <c r="E4793" t="s">
        <v>23</v>
      </c>
      <c r="F4793">
        <v>2023</v>
      </c>
      <c r="G4793">
        <v>2023</v>
      </c>
      <c r="H4793">
        <v>19</v>
      </c>
      <c r="I4793" t="s">
        <v>101</v>
      </c>
      <c r="J4793">
        <v>4</v>
      </c>
      <c r="K4793" t="s">
        <v>54</v>
      </c>
      <c r="L4793">
        <v>99</v>
      </c>
      <c r="M4793" t="s">
        <v>26</v>
      </c>
      <c r="N4793">
        <v>99</v>
      </c>
      <c r="O4793" t="s">
        <v>27</v>
      </c>
      <c r="P4793">
        <v>99</v>
      </c>
      <c r="Q4793" t="s">
        <v>42</v>
      </c>
      <c r="R4793">
        <v>1584</v>
      </c>
      <c r="V4793" s="3">
        <f t="shared" si="149"/>
        <v>8.6300000000000008</v>
      </c>
      <c r="W4793" s="3">
        <f>IF(AND(T4793&lt;&gt;"_U",T4793&lt;&gt;"c",J4793&lt;&gt;9,J4793&lt;&gt;99),IFERROR(VLOOKUP(A4793,'TA Total'!$A$2:$W$10000,18,0),"."),".")</f>
        <v>18357</v>
      </c>
    </row>
    <row r="4794" spans="1:23" x14ac:dyDescent="0.2">
      <c r="A4794" s="1" t="str">
        <f t="shared" si="148"/>
        <v>2023|South Waikato District|Male / TÄne</v>
      </c>
      <c r="B4794" t="s">
        <v>20</v>
      </c>
      <c r="C4794" t="s">
        <v>21</v>
      </c>
      <c r="D4794" t="s">
        <v>22</v>
      </c>
      <c r="E4794" t="s">
        <v>23</v>
      </c>
      <c r="F4794">
        <v>2023</v>
      </c>
      <c r="G4794">
        <v>2023</v>
      </c>
      <c r="H4794">
        <v>19</v>
      </c>
      <c r="I4794" t="s">
        <v>101</v>
      </c>
      <c r="J4794">
        <v>5</v>
      </c>
      <c r="K4794" t="s">
        <v>33</v>
      </c>
      <c r="L4794">
        <v>99</v>
      </c>
      <c r="M4794" t="s">
        <v>26</v>
      </c>
      <c r="N4794">
        <v>99</v>
      </c>
      <c r="O4794" t="s">
        <v>27</v>
      </c>
      <c r="P4794">
        <v>1</v>
      </c>
      <c r="Q4794" t="s">
        <v>34</v>
      </c>
      <c r="R4794">
        <v>336</v>
      </c>
      <c r="V4794" s="3">
        <f t="shared" si="149"/>
        <v>3.74</v>
      </c>
      <c r="W4794" s="3">
        <f>IF(AND(T4794&lt;&gt;"_U",T4794&lt;&gt;"c",J4794&lt;&gt;9,J4794&lt;&gt;99),IFERROR(VLOOKUP(A4794,'TA Total'!$A$2:$W$10000,18,0),"."),".")</f>
        <v>8991</v>
      </c>
    </row>
    <row r="4795" spans="1:23" x14ac:dyDescent="0.2">
      <c r="A4795" s="1" t="str">
        <f t="shared" si="148"/>
        <v>2023|South Waikato District|Female / Wahine</v>
      </c>
      <c r="B4795" t="s">
        <v>20</v>
      </c>
      <c r="C4795" t="s">
        <v>21</v>
      </c>
      <c r="D4795" t="s">
        <v>22</v>
      </c>
      <c r="E4795" t="s">
        <v>23</v>
      </c>
      <c r="F4795">
        <v>2023</v>
      </c>
      <c r="G4795">
        <v>2023</v>
      </c>
      <c r="H4795">
        <v>19</v>
      </c>
      <c r="I4795" t="s">
        <v>101</v>
      </c>
      <c r="J4795">
        <v>5</v>
      </c>
      <c r="K4795" t="s">
        <v>33</v>
      </c>
      <c r="L4795">
        <v>99</v>
      </c>
      <c r="M4795" t="s">
        <v>26</v>
      </c>
      <c r="N4795">
        <v>99</v>
      </c>
      <c r="O4795" t="s">
        <v>27</v>
      </c>
      <c r="P4795">
        <v>2</v>
      </c>
      <c r="Q4795" t="s">
        <v>31</v>
      </c>
      <c r="R4795">
        <v>894</v>
      </c>
      <c r="V4795" s="3">
        <f t="shared" si="149"/>
        <v>9.59</v>
      </c>
      <c r="W4795" s="3">
        <f>IF(AND(T4795&lt;&gt;"_U",T4795&lt;&gt;"c",J4795&lt;&gt;9,J4795&lt;&gt;99),IFERROR(VLOOKUP(A4795,'TA Total'!$A$2:$W$10000,18,0),"."),".")</f>
        <v>9321</v>
      </c>
    </row>
    <row r="4796" spans="1:23" x14ac:dyDescent="0.2">
      <c r="A4796" s="1" t="str">
        <f t="shared" si="148"/>
        <v>2023|South Waikato District|Another gender / He ira kÄ“ anÅ</v>
      </c>
      <c r="B4796" t="s">
        <v>20</v>
      </c>
      <c r="C4796" t="s">
        <v>21</v>
      </c>
      <c r="D4796" t="s">
        <v>22</v>
      </c>
      <c r="E4796" t="s">
        <v>23</v>
      </c>
      <c r="F4796">
        <v>2023</v>
      </c>
      <c r="G4796">
        <v>2023</v>
      </c>
      <c r="H4796">
        <v>19</v>
      </c>
      <c r="I4796" t="s">
        <v>101</v>
      </c>
      <c r="J4796">
        <v>5</v>
      </c>
      <c r="K4796" t="s">
        <v>33</v>
      </c>
      <c r="L4796">
        <v>99</v>
      </c>
      <c r="M4796" t="s">
        <v>26</v>
      </c>
      <c r="N4796">
        <v>99</v>
      </c>
      <c r="O4796" t="s">
        <v>27</v>
      </c>
      <c r="P4796">
        <v>3</v>
      </c>
      <c r="Q4796" t="s">
        <v>28</v>
      </c>
      <c r="R4796">
        <v>0</v>
      </c>
      <c r="V4796" s="3">
        <f t="shared" si="149"/>
        <v>0</v>
      </c>
      <c r="W4796" s="3">
        <f>IF(AND(T4796&lt;&gt;"_U",T4796&lt;&gt;"c",J4796&lt;&gt;9,J4796&lt;&gt;99),IFERROR(VLOOKUP(A4796,'TA Total'!$A$2:$W$10000,18,0),"."),".")</f>
        <v>45</v>
      </c>
    </row>
    <row r="4797" spans="1:23" x14ac:dyDescent="0.2">
      <c r="A4797" s="1" t="str">
        <f t="shared" si="148"/>
        <v>2023|South Waikato District|Total - gender</v>
      </c>
      <c r="B4797" t="s">
        <v>20</v>
      </c>
      <c r="C4797" t="s">
        <v>21</v>
      </c>
      <c r="D4797" t="s">
        <v>22</v>
      </c>
      <c r="E4797" t="s">
        <v>23</v>
      </c>
      <c r="F4797">
        <v>2023</v>
      </c>
      <c r="G4797">
        <v>2023</v>
      </c>
      <c r="H4797">
        <v>19</v>
      </c>
      <c r="I4797" t="s">
        <v>101</v>
      </c>
      <c r="J4797">
        <v>5</v>
      </c>
      <c r="K4797" t="s">
        <v>33</v>
      </c>
      <c r="L4797">
        <v>99</v>
      </c>
      <c r="M4797" t="s">
        <v>26</v>
      </c>
      <c r="N4797">
        <v>99</v>
      </c>
      <c r="O4797" t="s">
        <v>27</v>
      </c>
      <c r="P4797">
        <v>99</v>
      </c>
      <c r="Q4797" t="s">
        <v>42</v>
      </c>
      <c r="R4797">
        <v>1230</v>
      </c>
      <c r="V4797" s="3">
        <f t="shared" si="149"/>
        <v>6.7</v>
      </c>
      <c r="W4797" s="3">
        <f>IF(AND(T4797&lt;&gt;"_U",T4797&lt;&gt;"c",J4797&lt;&gt;9,J4797&lt;&gt;99),IFERROR(VLOOKUP(A4797,'TA Total'!$A$2:$W$10000,18,0),"."),".")</f>
        <v>18357</v>
      </c>
    </row>
    <row r="4798" spans="1:23" x14ac:dyDescent="0.2">
      <c r="A4798" s="1" t="str">
        <f t="shared" si="148"/>
        <v>2023|South Waikato District|Male / TÄne</v>
      </c>
      <c r="B4798" t="s">
        <v>20</v>
      </c>
      <c r="C4798" t="s">
        <v>21</v>
      </c>
      <c r="D4798" t="s">
        <v>22</v>
      </c>
      <c r="E4798" t="s">
        <v>23</v>
      </c>
      <c r="F4798">
        <v>2023</v>
      </c>
      <c r="G4798">
        <v>2023</v>
      </c>
      <c r="H4798">
        <v>19</v>
      </c>
      <c r="I4798" t="s">
        <v>101</v>
      </c>
      <c r="J4798">
        <v>6</v>
      </c>
      <c r="K4798" t="s">
        <v>52</v>
      </c>
      <c r="L4798">
        <v>99</v>
      </c>
      <c r="M4798" t="s">
        <v>26</v>
      </c>
      <c r="N4798">
        <v>99</v>
      </c>
      <c r="O4798" t="s">
        <v>27</v>
      </c>
      <c r="P4798">
        <v>1</v>
      </c>
      <c r="Q4798" t="s">
        <v>34</v>
      </c>
      <c r="R4798">
        <v>4059</v>
      </c>
      <c r="V4798" s="3">
        <f t="shared" si="149"/>
        <v>45.15</v>
      </c>
      <c r="W4798" s="3">
        <f>IF(AND(T4798&lt;&gt;"_U",T4798&lt;&gt;"c",J4798&lt;&gt;9,J4798&lt;&gt;99),IFERROR(VLOOKUP(A4798,'TA Total'!$A$2:$W$10000,18,0),"."),".")</f>
        <v>8991</v>
      </c>
    </row>
    <row r="4799" spans="1:23" x14ac:dyDescent="0.2">
      <c r="A4799" s="1" t="str">
        <f t="shared" si="148"/>
        <v>2023|South Waikato District|Female / Wahine</v>
      </c>
      <c r="B4799" t="s">
        <v>20</v>
      </c>
      <c r="C4799" t="s">
        <v>21</v>
      </c>
      <c r="D4799" t="s">
        <v>22</v>
      </c>
      <c r="E4799" t="s">
        <v>23</v>
      </c>
      <c r="F4799">
        <v>2023</v>
      </c>
      <c r="G4799">
        <v>2023</v>
      </c>
      <c r="H4799">
        <v>19</v>
      </c>
      <c r="I4799" t="s">
        <v>101</v>
      </c>
      <c r="J4799">
        <v>6</v>
      </c>
      <c r="K4799" t="s">
        <v>52</v>
      </c>
      <c r="L4799">
        <v>99</v>
      </c>
      <c r="M4799" t="s">
        <v>26</v>
      </c>
      <c r="N4799">
        <v>99</v>
      </c>
      <c r="O4799" t="s">
        <v>27</v>
      </c>
      <c r="P4799">
        <v>2</v>
      </c>
      <c r="Q4799" t="s">
        <v>31</v>
      </c>
      <c r="R4799">
        <v>3657</v>
      </c>
      <c r="V4799" s="3">
        <f t="shared" si="149"/>
        <v>39.229999999999997</v>
      </c>
      <c r="W4799" s="3">
        <f>IF(AND(T4799&lt;&gt;"_U",T4799&lt;&gt;"c",J4799&lt;&gt;9,J4799&lt;&gt;99),IFERROR(VLOOKUP(A4799,'TA Total'!$A$2:$W$10000,18,0),"."),".")</f>
        <v>9321</v>
      </c>
    </row>
    <row r="4800" spans="1:23" x14ac:dyDescent="0.2">
      <c r="A4800" s="1" t="str">
        <f t="shared" si="148"/>
        <v>2023|South Waikato District|Another gender / He ira kÄ“ anÅ</v>
      </c>
      <c r="B4800" t="s">
        <v>20</v>
      </c>
      <c r="C4800" t="s">
        <v>21</v>
      </c>
      <c r="D4800" t="s">
        <v>22</v>
      </c>
      <c r="E4800" t="s">
        <v>23</v>
      </c>
      <c r="F4800">
        <v>2023</v>
      </c>
      <c r="G4800">
        <v>2023</v>
      </c>
      <c r="H4800">
        <v>19</v>
      </c>
      <c r="I4800" t="s">
        <v>101</v>
      </c>
      <c r="J4800">
        <v>6</v>
      </c>
      <c r="K4800" t="s">
        <v>52</v>
      </c>
      <c r="L4800">
        <v>99</v>
      </c>
      <c r="M4800" t="s">
        <v>26</v>
      </c>
      <c r="N4800">
        <v>99</v>
      </c>
      <c r="O4800" t="s">
        <v>27</v>
      </c>
      <c r="P4800">
        <v>3</v>
      </c>
      <c r="Q4800" t="s">
        <v>28</v>
      </c>
      <c r="R4800">
        <v>24</v>
      </c>
      <c r="V4800" s="3">
        <f t="shared" si="149"/>
        <v>53.33</v>
      </c>
      <c r="W4800" s="3">
        <f>IF(AND(T4800&lt;&gt;"_U",T4800&lt;&gt;"c",J4800&lt;&gt;9,J4800&lt;&gt;99),IFERROR(VLOOKUP(A4800,'TA Total'!$A$2:$W$10000,18,0),"."),".")</f>
        <v>45</v>
      </c>
    </row>
    <row r="4801" spans="1:23" x14ac:dyDescent="0.2">
      <c r="A4801" s="1" t="str">
        <f t="shared" si="148"/>
        <v>2023|South Waikato District|Total - gender</v>
      </c>
      <c r="B4801" t="s">
        <v>20</v>
      </c>
      <c r="C4801" t="s">
        <v>21</v>
      </c>
      <c r="D4801" t="s">
        <v>22</v>
      </c>
      <c r="E4801" t="s">
        <v>23</v>
      </c>
      <c r="F4801">
        <v>2023</v>
      </c>
      <c r="G4801">
        <v>2023</v>
      </c>
      <c r="H4801">
        <v>19</v>
      </c>
      <c r="I4801" t="s">
        <v>101</v>
      </c>
      <c r="J4801">
        <v>6</v>
      </c>
      <c r="K4801" t="s">
        <v>52</v>
      </c>
      <c r="L4801">
        <v>99</v>
      </c>
      <c r="M4801" t="s">
        <v>26</v>
      </c>
      <c r="N4801">
        <v>99</v>
      </c>
      <c r="O4801" t="s">
        <v>27</v>
      </c>
      <c r="P4801">
        <v>99</v>
      </c>
      <c r="Q4801" t="s">
        <v>42</v>
      </c>
      <c r="R4801">
        <v>7740</v>
      </c>
      <c r="V4801" s="3">
        <f t="shared" si="149"/>
        <v>42.16</v>
      </c>
      <c r="W4801" s="3">
        <f>IF(AND(T4801&lt;&gt;"_U",T4801&lt;&gt;"c",J4801&lt;&gt;9,J4801&lt;&gt;99),IFERROR(VLOOKUP(A4801,'TA Total'!$A$2:$W$10000,18,0),"."),".")</f>
        <v>18357</v>
      </c>
    </row>
    <row r="4802" spans="1:23" x14ac:dyDescent="0.2">
      <c r="A4802" s="1" t="str">
        <f t="shared" si="148"/>
        <v>2023|South Waikato District|Male / TÄne</v>
      </c>
      <c r="B4802" t="s">
        <v>20</v>
      </c>
      <c r="C4802" t="s">
        <v>21</v>
      </c>
      <c r="D4802" t="s">
        <v>22</v>
      </c>
      <c r="E4802" t="s">
        <v>23</v>
      </c>
      <c r="F4802">
        <v>2023</v>
      </c>
      <c r="G4802">
        <v>2023</v>
      </c>
      <c r="H4802">
        <v>19</v>
      </c>
      <c r="I4802" t="s">
        <v>101</v>
      </c>
      <c r="J4802">
        <v>9</v>
      </c>
      <c r="K4802" t="s">
        <v>25</v>
      </c>
      <c r="L4802">
        <v>99</v>
      </c>
      <c r="M4802" t="s">
        <v>26</v>
      </c>
      <c r="N4802">
        <v>99</v>
      </c>
      <c r="O4802" t="s">
        <v>27</v>
      </c>
      <c r="P4802">
        <v>1</v>
      </c>
      <c r="Q4802" t="s">
        <v>34</v>
      </c>
      <c r="R4802">
        <v>642</v>
      </c>
      <c r="V4802" s="3" t="str">
        <f t="shared" si="149"/>
        <v>.</v>
      </c>
      <c r="W4802" s="3" t="str">
        <f>IF(AND(T4802&lt;&gt;"_U",T4802&lt;&gt;"c",J4802&lt;&gt;9,J4802&lt;&gt;99),IFERROR(VLOOKUP(A4802,'TA Total'!$A$2:$W$10000,18,0),"."),".")</f>
        <v>.</v>
      </c>
    </row>
    <row r="4803" spans="1:23" x14ac:dyDescent="0.2">
      <c r="A4803" s="1" t="str">
        <f t="shared" ref="A4803:A4866" si="150">G4803&amp;"|"&amp;I4803&amp;"|"&amp;Q4803</f>
        <v>2023|South Waikato District|Female / Wahine</v>
      </c>
      <c r="B4803" t="s">
        <v>20</v>
      </c>
      <c r="C4803" t="s">
        <v>21</v>
      </c>
      <c r="D4803" t="s">
        <v>22</v>
      </c>
      <c r="E4803" t="s">
        <v>23</v>
      </c>
      <c r="F4803">
        <v>2023</v>
      </c>
      <c r="G4803">
        <v>2023</v>
      </c>
      <c r="H4803">
        <v>19</v>
      </c>
      <c r="I4803" t="s">
        <v>101</v>
      </c>
      <c r="J4803">
        <v>9</v>
      </c>
      <c r="K4803" t="s">
        <v>25</v>
      </c>
      <c r="L4803">
        <v>99</v>
      </c>
      <c r="M4803" t="s">
        <v>26</v>
      </c>
      <c r="N4803">
        <v>99</v>
      </c>
      <c r="O4803" t="s">
        <v>27</v>
      </c>
      <c r="P4803">
        <v>2</v>
      </c>
      <c r="Q4803" t="s">
        <v>31</v>
      </c>
      <c r="R4803">
        <v>405</v>
      </c>
      <c r="V4803" s="3" t="str">
        <f t="shared" ref="V4803:V4866" si="151">IF(T4803&lt;&gt;"_U",IFERROR((ROUND(R4803/W4803*100,2)),"."),".")</f>
        <v>.</v>
      </c>
      <c r="W4803" s="3" t="str">
        <f>IF(AND(T4803&lt;&gt;"_U",T4803&lt;&gt;"c",J4803&lt;&gt;9,J4803&lt;&gt;99),IFERROR(VLOOKUP(A4803,'TA Total'!$A$2:$W$10000,18,0),"."),".")</f>
        <v>.</v>
      </c>
    </row>
    <row r="4804" spans="1:23" x14ac:dyDescent="0.2">
      <c r="A4804" s="1" t="str">
        <f t="shared" si="150"/>
        <v>2023|South Waikato District|Another gender / He ira kÄ“ anÅ</v>
      </c>
      <c r="B4804" t="s">
        <v>20</v>
      </c>
      <c r="C4804" t="s">
        <v>21</v>
      </c>
      <c r="D4804" t="s">
        <v>22</v>
      </c>
      <c r="E4804" t="s">
        <v>23</v>
      </c>
      <c r="F4804">
        <v>2023</v>
      </c>
      <c r="G4804">
        <v>2023</v>
      </c>
      <c r="H4804">
        <v>19</v>
      </c>
      <c r="I4804" t="s">
        <v>101</v>
      </c>
      <c r="J4804">
        <v>9</v>
      </c>
      <c r="K4804" t="s">
        <v>25</v>
      </c>
      <c r="L4804">
        <v>99</v>
      </c>
      <c r="M4804" t="s">
        <v>26</v>
      </c>
      <c r="N4804">
        <v>99</v>
      </c>
      <c r="O4804" t="s">
        <v>27</v>
      </c>
      <c r="P4804">
        <v>3</v>
      </c>
      <c r="Q4804" t="s">
        <v>28</v>
      </c>
      <c r="R4804">
        <v>6</v>
      </c>
      <c r="V4804" s="3" t="str">
        <f t="shared" si="151"/>
        <v>.</v>
      </c>
      <c r="W4804" s="3" t="str">
        <f>IF(AND(T4804&lt;&gt;"_U",T4804&lt;&gt;"c",J4804&lt;&gt;9,J4804&lt;&gt;99),IFERROR(VLOOKUP(A4804,'TA Total'!$A$2:$W$10000,18,0),"."),".")</f>
        <v>.</v>
      </c>
    </row>
    <row r="4805" spans="1:23" x14ac:dyDescent="0.2">
      <c r="A4805" s="1" t="str">
        <f t="shared" si="150"/>
        <v>2023|South Waikato District|Total - gender</v>
      </c>
      <c r="B4805" t="s">
        <v>20</v>
      </c>
      <c r="C4805" t="s">
        <v>21</v>
      </c>
      <c r="D4805" t="s">
        <v>22</v>
      </c>
      <c r="E4805" t="s">
        <v>23</v>
      </c>
      <c r="F4805">
        <v>2023</v>
      </c>
      <c r="G4805">
        <v>2023</v>
      </c>
      <c r="H4805">
        <v>19</v>
      </c>
      <c r="I4805" t="s">
        <v>101</v>
      </c>
      <c r="J4805">
        <v>9</v>
      </c>
      <c r="K4805" t="s">
        <v>25</v>
      </c>
      <c r="L4805">
        <v>99</v>
      </c>
      <c r="M4805" t="s">
        <v>26</v>
      </c>
      <c r="N4805">
        <v>99</v>
      </c>
      <c r="O4805" t="s">
        <v>27</v>
      </c>
      <c r="P4805">
        <v>99</v>
      </c>
      <c r="Q4805" t="s">
        <v>42</v>
      </c>
      <c r="R4805">
        <v>1053</v>
      </c>
      <c r="V4805" s="3" t="str">
        <f t="shared" si="151"/>
        <v>.</v>
      </c>
      <c r="W4805" s="3" t="str">
        <f>IF(AND(T4805&lt;&gt;"_U",T4805&lt;&gt;"c",J4805&lt;&gt;9,J4805&lt;&gt;99),IFERROR(VLOOKUP(A4805,'TA Total'!$A$2:$W$10000,18,0),"."),".")</f>
        <v>.</v>
      </c>
    </row>
    <row r="4806" spans="1:23" x14ac:dyDescent="0.2">
      <c r="A4806" s="1" t="str">
        <f t="shared" si="150"/>
        <v>2023|South Waikato District|Male / TÄne</v>
      </c>
      <c r="B4806" t="s">
        <v>20</v>
      </c>
      <c r="C4806" t="s">
        <v>21</v>
      </c>
      <c r="D4806" t="s">
        <v>22</v>
      </c>
      <c r="E4806" t="s">
        <v>23</v>
      </c>
      <c r="F4806">
        <v>2023</v>
      </c>
      <c r="G4806">
        <v>2023</v>
      </c>
      <c r="H4806">
        <v>19</v>
      </c>
      <c r="I4806" t="s">
        <v>101</v>
      </c>
      <c r="J4806">
        <v>77</v>
      </c>
      <c r="K4806" t="s">
        <v>49</v>
      </c>
      <c r="L4806">
        <v>99</v>
      </c>
      <c r="M4806" t="s">
        <v>26</v>
      </c>
      <c r="N4806">
        <v>99</v>
      </c>
      <c r="O4806" t="s">
        <v>27</v>
      </c>
      <c r="P4806">
        <v>1</v>
      </c>
      <c r="Q4806" t="s">
        <v>34</v>
      </c>
      <c r="R4806">
        <v>8991</v>
      </c>
      <c r="V4806" s="3">
        <f t="shared" si="151"/>
        <v>100</v>
      </c>
      <c r="W4806" s="3">
        <f>IF(AND(T4806&lt;&gt;"_U",T4806&lt;&gt;"c",J4806&lt;&gt;9,J4806&lt;&gt;99),IFERROR(VLOOKUP(A4806,'TA Total'!$A$2:$W$10000,18,0),"."),".")</f>
        <v>8991</v>
      </c>
    </row>
    <row r="4807" spans="1:23" x14ac:dyDescent="0.2">
      <c r="A4807" s="1" t="str">
        <f t="shared" si="150"/>
        <v>2023|South Waikato District|Female / Wahine</v>
      </c>
      <c r="B4807" t="s">
        <v>20</v>
      </c>
      <c r="C4807" t="s">
        <v>21</v>
      </c>
      <c r="D4807" t="s">
        <v>22</v>
      </c>
      <c r="E4807" t="s">
        <v>23</v>
      </c>
      <c r="F4807">
        <v>2023</v>
      </c>
      <c r="G4807">
        <v>2023</v>
      </c>
      <c r="H4807">
        <v>19</v>
      </c>
      <c r="I4807" t="s">
        <v>101</v>
      </c>
      <c r="J4807">
        <v>77</v>
      </c>
      <c r="K4807" t="s">
        <v>49</v>
      </c>
      <c r="L4807">
        <v>99</v>
      </c>
      <c r="M4807" t="s">
        <v>26</v>
      </c>
      <c r="N4807">
        <v>99</v>
      </c>
      <c r="O4807" t="s">
        <v>27</v>
      </c>
      <c r="P4807">
        <v>2</v>
      </c>
      <c r="Q4807" t="s">
        <v>31</v>
      </c>
      <c r="R4807">
        <v>9321</v>
      </c>
      <c r="V4807" s="3">
        <f t="shared" si="151"/>
        <v>100</v>
      </c>
      <c r="W4807" s="3">
        <f>IF(AND(T4807&lt;&gt;"_U",T4807&lt;&gt;"c",J4807&lt;&gt;9,J4807&lt;&gt;99),IFERROR(VLOOKUP(A4807,'TA Total'!$A$2:$W$10000,18,0),"."),".")</f>
        <v>9321</v>
      </c>
    </row>
    <row r="4808" spans="1:23" x14ac:dyDescent="0.2">
      <c r="A4808" s="1" t="str">
        <f t="shared" si="150"/>
        <v>2023|South Waikato District|Another gender / He ira kÄ“ anÅ</v>
      </c>
      <c r="B4808" t="s">
        <v>20</v>
      </c>
      <c r="C4808" t="s">
        <v>21</v>
      </c>
      <c r="D4808" t="s">
        <v>22</v>
      </c>
      <c r="E4808" t="s">
        <v>23</v>
      </c>
      <c r="F4808">
        <v>2023</v>
      </c>
      <c r="G4808">
        <v>2023</v>
      </c>
      <c r="H4808">
        <v>19</v>
      </c>
      <c r="I4808" t="s">
        <v>101</v>
      </c>
      <c r="J4808">
        <v>77</v>
      </c>
      <c r="K4808" t="s">
        <v>49</v>
      </c>
      <c r="L4808">
        <v>99</v>
      </c>
      <c r="M4808" t="s">
        <v>26</v>
      </c>
      <c r="N4808">
        <v>99</v>
      </c>
      <c r="O4808" t="s">
        <v>27</v>
      </c>
      <c r="P4808">
        <v>3</v>
      </c>
      <c r="Q4808" t="s">
        <v>28</v>
      </c>
      <c r="R4808">
        <v>45</v>
      </c>
      <c r="V4808" s="3">
        <f t="shared" si="151"/>
        <v>100</v>
      </c>
      <c r="W4808" s="3">
        <f>IF(AND(T4808&lt;&gt;"_U",T4808&lt;&gt;"c",J4808&lt;&gt;9,J4808&lt;&gt;99),IFERROR(VLOOKUP(A4808,'TA Total'!$A$2:$W$10000,18,0),"."),".")</f>
        <v>45</v>
      </c>
    </row>
    <row r="4809" spans="1:23" x14ac:dyDescent="0.2">
      <c r="A4809" s="1" t="str">
        <f t="shared" si="150"/>
        <v>2023|South Waikato District|Total - gender</v>
      </c>
      <c r="B4809" t="s">
        <v>20</v>
      </c>
      <c r="C4809" t="s">
        <v>21</v>
      </c>
      <c r="D4809" t="s">
        <v>22</v>
      </c>
      <c r="E4809" t="s">
        <v>23</v>
      </c>
      <c r="F4809">
        <v>2023</v>
      </c>
      <c r="G4809">
        <v>2023</v>
      </c>
      <c r="H4809">
        <v>19</v>
      </c>
      <c r="I4809" t="s">
        <v>101</v>
      </c>
      <c r="J4809">
        <v>77</v>
      </c>
      <c r="K4809" t="s">
        <v>49</v>
      </c>
      <c r="L4809">
        <v>99</v>
      </c>
      <c r="M4809" t="s">
        <v>26</v>
      </c>
      <c r="N4809">
        <v>99</v>
      </c>
      <c r="O4809" t="s">
        <v>27</v>
      </c>
      <c r="P4809">
        <v>99</v>
      </c>
      <c r="Q4809" t="s">
        <v>42</v>
      </c>
      <c r="R4809">
        <v>18357</v>
      </c>
      <c r="V4809" s="3">
        <f t="shared" si="151"/>
        <v>100</v>
      </c>
      <c r="W4809" s="3">
        <f>IF(AND(T4809&lt;&gt;"_U",T4809&lt;&gt;"c",J4809&lt;&gt;9,J4809&lt;&gt;99),IFERROR(VLOOKUP(A4809,'TA Total'!$A$2:$W$10000,18,0),"."),".")</f>
        <v>18357</v>
      </c>
    </row>
    <row r="4810" spans="1:23" x14ac:dyDescent="0.2">
      <c r="A4810" s="1" t="str">
        <f t="shared" si="150"/>
        <v>2023|South Waikato District|Male / TÄne</v>
      </c>
      <c r="B4810" t="s">
        <v>20</v>
      </c>
      <c r="C4810" t="s">
        <v>21</v>
      </c>
      <c r="D4810" t="s">
        <v>22</v>
      </c>
      <c r="E4810" t="s">
        <v>23</v>
      </c>
      <c r="F4810">
        <v>2023</v>
      </c>
      <c r="G4810">
        <v>2023</v>
      </c>
      <c r="H4810">
        <v>19</v>
      </c>
      <c r="I4810" t="s">
        <v>101</v>
      </c>
      <c r="J4810">
        <v>99</v>
      </c>
      <c r="K4810" t="s">
        <v>47</v>
      </c>
      <c r="L4810">
        <v>99</v>
      </c>
      <c r="M4810" t="s">
        <v>26</v>
      </c>
      <c r="N4810">
        <v>99</v>
      </c>
      <c r="O4810" t="s">
        <v>27</v>
      </c>
      <c r="P4810">
        <v>1</v>
      </c>
      <c r="Q4810" t="s">
        <v>34</v>
      </c>
      <c r="R4810">
        <v>9633</v>
      </c>
      <c r="V4810" s="3" t="str">
        <f t="shared" si="151"/>
        <v>.</v>
      </c>
      <c r="W4810" s="3" t="str">
        <f>IF(AND(T4810&lt;&gt;"_U",T4810&lt;&gt;"c",J4810&lt;&gt;9,J4810&lt;&gt;99),IFERROR(VLOOKUP(A4810,'TA Total'!$A$2:$W$10000,18,0),"."),".")</f>
        <v>.</v>
      </c>
    </row>
    <row r="4811" spans="1:23" x14ac:dyDescent="0.2">
      <c r="A4811" s="1" t="str">
        <f t="shared" si="150"/>
        <v>2023|South Waikato District|Female / Wahine</v>
      </c>
      <c r="B4811" t="s">
        <v>20</v>
      </c>
      <c r="C4811" t="s">
        <v>21</v>
      </c>
      <c r="D4811" t="s">
        <v>22</v>
      </c>
      <c r="E4811" t="s">
        <v>23</v>
      </c>
      <c r="F4811">
        <v>2023</v>
      </c>
      <c r="G4811">
        <v>2023</v>
      </c>
      <c r="H4811">
        <v>19</v>
      </c>
      <c r="I4811" t="s">
        <v>101</v>
      </c>
      <c r="J4811">
        <v>99</v>
      </c>
      <c r="K4811" t="s">
        <v>47</v>
      </c>
      <c r="L4811">
        <v>99</v>
      </c>
      <c r="M4811" t="s">
        <v>26</v>
      </c>
      <c r="N4811">
        <v>99</v>
      </c>
      <c r="O4811" t="s">
        <v>27</v>
      </c>
      <c r="P4811">
        <v>2</v>
      </c>
      <c r="Q4811" t="s">
        <v>31</v>
      </c>
      <c r="R4811">
        <v>9729</v>
      </c>
      <c r="V4811" s="3" t="str">
        <f t="shared" si="151"/>
        <v>.</v>
      </c>
      <c r="W4811" s="3" t="str">
        <f>IF(AND(T4811&lt;&gt;"_U",T4811&lt;&gt;"c",J4811&lt;&gt;9,J4811&lt;&gt;99),IFERROR(VLOOKUP(A4811,'TA Total'!$A$2:$W$10000,18,0),"."),".")</f>
        <v>.</v>
      </c>
    </row>
    <row r="4812" spans="1:23" x14ac:dyDescent="0.2">
      <c r="A4812" s="1" t="str">
        <f t="shared" si="150"/>
        <v>2023|South Waikato District|Another gender / He ira kÄ“ anÅ</v>
      </c>
      <c r="B4812" t="s">
        <v>20</v>
      </c>
      <c r="C4812" t="s">
        <v>21</v>
      </c>
      <c r="D4812" t="s">
        <v>22</v>
      </c>
      <c r="E4812" t="s">
        <v>23</v>
      </c>
      <c r="F4812">
        <v>2023</v>
      </c>
      <c r="G4812">
        <v>2023</v>
      </c>
      <c r="H4812">
        <v>19</v>
      </c>
      <c r="I4812" t="s">
        <v>101</v>
      </c>
      <c r="J4812">
        <v>99</v>
      </c>
      <c r="K4812" t="s">
        <v>47</v>
      </c>
      <c r="L4812">
        <v>99</v>
      </c>
      <c r="M4812" t="s">
        <v>26</v>
      </c>
      <c r="N4812">
        <v>99</v>
      </c>
      <c r="O4812" t="s">
        <v>27</v>
      </c>
      <c r="P4812">
        <v>3</v>
      </c>
      <c r="Q4812" t="s">
        <v>28</v>
      </c>
      <c r="R4812">
        <v>48</v>
      </c>
      <c r="V4812" s="3" t="str">
        <f t="shared" si="151"/>
        <v>.</v>
      </c>
      <c r="W4812" s="3" t="str">
        <f>IF(AND(T4812&lt;&gt;"_U",T4812&lt;&gt;"c",J4812&lt;&gt;9,J4812&lt;&gt;99),IFERROR(VLOOKUP(A4812,'TA Total'!$A$2:$W$10000,18,0),"."),".")</f>
        <v>.</v>
      </c>
    </row>
    <row r="4813" spans="1:23" x14ac:dyDescent="0.2">
      <c r="A4813" s="1" t="str">
        <f t="shared" si="150"/>
        <v>2023|South Waikato District|Total - gender</v>
      </c>
      <c r="B4813" t="s">
        <v>20</v>
      </c>
      <c r="C4813" t="s">
        <v>21</v>
      </c>
      <c r="D4813" t="s">
        <v>22</v>
      </c>
      <c r="E4813" t="s">
        <v>23</v>
      </c>
      <c r="F4813">
        <v>2023</v>
      </c>
      <c r="G4813">
        <v>2023</v>
      </c>
      <c r="H4813">
        <v>19</v>
      </c>
      <c r="I4813" t="s">
        <v>101</v>
      </c>
      <c r="J4813">
        <v>99</v>
      </c>
      <c r="K4813" t="s">
        <v>47</v>
      </c>
      <c r="L4813">
        <v>99</v>
      </c>
      <c r="M4813" t="s">
        <v>26</v>
      </c>
      <c r="N4813">
        <v>99</v>
      </c>
      <c r="O4813" t="s">
        <v>27</v>
      </c>
      <c r="P4813">
        <v>99</v>
      </c>
      <c r="Q4813" t="s">
        <v>42</v>
      </c>
      <c r="R4813">
        <v>19407</v>
      </c>
      <c r="V4813" s="3" t="str">
        <f t="shared" si="151"/>
        <v>.</v>
      </c>
      <c r="W4813" s="3" t="str">
        <f>IF(AND(T4813&lt;&gt;"_U",T4813&lt;&gt;"c",J4813&lt;&gt;9,J4813&lt;&gt;99),IFERROR(VLOOKUP(A4813,'TA Total'!$A$2:$W$10000,18,0),"."),".")</f>
        <v>.</v>
      </c>
    </row>
    <row r="4814" spans="1:23" x14ac:dyDescent="0.2">
      <c r="A4814" s="1" t="str">
        <f t="shared" si="150"/>
        <v>2023|Waitomo District|Male / TÄne</v>
      </c>
      <c r="B4814" t="s">
        <v>20</v>
      </c>
      <c r="C4814" t="s">
        <v>21</v>
      </c>
      <c r="D4814" t="s">
        <v>22</v>
      </c>
      <c r="E4814" t="s">
        <v>23</v>
      </c>
      <c r="F4814">
        <v>2023</v>
      </c>
      <c r="G4814">
        <v>2023</v>
      </c>
      <c r="H4814">
        <v>20</v>
      </c>
      <c r="I4814" t="s">
        <v>99</v>
      </c>
      <c r="J4814">
        <v>1</v>
      </c>
      <c r="K4814" t="s">
        <v>30</v>
      </c>
      <c r="L4814">
        <v>99</v>
      </c>
      <c r="M4814" t="s">
        <v>26</v>
      </c>
      <c r="N4814">
        <v>99</v>
      </c>
      <c r="O4814" t="s">
        <v>27</v>
      </c>
      <c r="P4814">
        <v>1</v>
      </c>
      <c r="Q4814" t="s">
        <v>34</v>
      </c>
      <c r="R4814">
        <v>1431</v>
      </c>
      <c r="V4814" s="3">
        <f t="shared" si="151"/>
        <v>40.98</v>
      </c>
      <c r="W4814" s="3">
        <f>IF(AND(T4814&lt;&gt;"_U",T4814&lt;&gt;"c",J4814&lt;&gt;9,J4814&lt;&gt;99),IFERROR(VLOOKUP(A4814,'TA Total'!$A$2:$W$10000,18,0),"."),".")</f>
        <v>3492</v>
      </c>
    </row>
    <row r="4815" spans="1:23" x14ac:dyDescent="0.2">
      <c r="A4815" s="1" t="str">
        <f t="shared" si="150"/>
        <v>2023|Waitomo District|Female / Wahine</v>
      </c>
      <c r="B4815" t="s">
        <v>20</v>
      </c>
      <c r="C4815" t="s">
        <v>21</v>
      </c>
      <c r="D4815" t="s">
        <v>22</v>
      </c>
      <c r="E4815" t="s">
        <v>23</v>
      </c>
      <c r="F4815">
        <v>2023</v>
      </c>
      <c r="G4815">
        <v>2023</v>
      </c>
      <c r="H4815">
        <v>20</v>
      </c>
      <c r="I4815" t="s">
        <v>99</v>
      </c>
      <c r="J4815">
        <v>1</v>
      </c>
      <c r="K4815" t="s">
        <v>30</v>
      </c>
      <c r="L4815">
        <v>99</v>
      </c>
      <c r="M4815" t="s">
        <v>26</v>
      </c>
      <c r="N4815">
        <v>99</v>
      </c>
      <c r="O4815" t="s">
        <v>27</v>
      </c>
      <c r="P4815">
        <v>2</v>
      </c>
      <c r="Q4815" t="s">
        <v>31</v>
      </c>
      <c r="R4815">
        <v>1386</v>
      </c>
      <c r="V4815" s="3">
        <f t="shared" si="151"/>
        <v>38.76</v>
      </c>
      <c r="W4815" s="3">
        <f>IF(AND(T4815&lt;&gt;"_U",T4815&lt;&gt;"c",J4815&lt;&gt;9,J4815&lt;&gt;99),IFERROR(VLOOKUP(A4815,'TA Total'!$A$2:$W$10000,18,0),"."),".")</f>
        <v>3576</v>
      </c>
    </row>
    <row r="4816" spans="1:23" x14ac:dyDescent="0.2">
      <c r="A4816" s="1" t="str">
        <f t="shared" si="150"/>
        <v>2023|Waitomo District|Another gender / He ira kÄ“ anÅ</v>
      </c>
      <c r="B4816" t="s">
        <v>20</v>
      </c>
      <c r="C4816" t="s">
        <v>21</v>
      </c>
      <c r="D4816" t="s">
        <v>22</v>
      </c>
      <c r="E4816" t="s">
        <v>23</v>
      </c>
      <c r="F4816">
        <v>2023</v>
      </c>
      <c r="G4816">
        <v>2023</v>
      </c>
      <c r="H4816">
        <v>20</v>
      </c>
      <c r="I4816" t="s">
        <v>99</v>
      </c>
      <c r="J4816">
        <v>1</v>
      </c>
      <c r="K4816" t="s">
        <v>30</v>
      </c>
      <c r="L4816">
        <v>99</v>
      </c>
      <c r="M4816" t="s">
        <v>26</v>
      </c>
      <c r="N4816">
        <v>99</v>
      </c>
      <c r="O4816" t="s">
        <v>27</v>
      </c>
      <c r="P4816">
        <v>3</v>
      </c>
      <c r="Q4816" t="s">
        <v>28</v>
      </c>
      <c r="R4816">
        <v>3</v>
      </c>
      <c r="V4816" s="3">
        <f t="shared" si="151"/>
        <v>20</v>
      </c>
      <c r="W4816" s="3">
        <f>IF(AND(T4816&lt;&gt;"_U",T4816&lt;&gt;"c",J4816&lt;&gt;9,J4816&lt;&gt;99),IFERROR(VLOOKUP(A4816,'TA Total'!$A$2:$W$10000,18,0),"."),".")</f>
        <v>15</v>
      </c>
    </row>
    <row r="4817" spans="1:23" x14ac:dyDescent="0.2">
      <c r="A4817" s="1" t="str">
        <f t="shared" si="150"/>
        <v>2023|Waitomo District|Total - gender</v>
      </c>
      <c r="B4817" t="s">
        <v>20</v>
      </c>
      <c r="C4817" t="s">
        <v>21</v>
      </c>
      <c r="D4817" t="s">
        <v>22</v>
      </c>
      <c r="E4817" t="s">
        <v>23</v>
      </c>
      <c r="F4817">
        <v>2023</v>
      </c>
      <c r="G4817">
        <v>2023</v>
      </c>
      <c r="H4817">
        <v>20</v>
      </c>
      <c r="I4817" t="s">
        <v>99</v>
      </c>
      <c r="J4817">
        <v>1</v>
      </c>
      <c r="K4817" t="s">
        <v>30</v>
      </c>
      <c r="L4817">
        <v>99</v>
      </c>
      <c r="M4817" t="s">
        <v>26</v>
      </c>
      <c r="N4817">
        <v>99</v>
      </c>
      <c r="O4817" t="s">
        <v>27</v>
      </c>
      <c r="P4817">
        <v>99</v>
      </c>
      <c r="Q4817" t="s">
        <v>42</v>
      </c>
      <c r="R4817">
        <v>2823</v>
      </c>
      <c r="V4817" s="3">
        <f t="shared" si="151"/>
        <v>39.82</v>
      </c>
      <c r="W4817" s="3">
        <f>IF(AND(T4817&lt;&gt;"_U",T4817&lt;&gt;"c",J4817&lt;&gt;9,J4817&lt;&gt;99),IFERROR(VLOOKUP(A4817,'TA Total'!$A$2:$W$10000,18,0),"."),".")</f>
        <v>7089</v>
      </c>
    </row>
    <row r="4818" spans="1:23" x14ac:dyDescent="0.2">
      <c r="A4818" s="1" t="str">
        <f t="shared" si="150"/>
        <v>2023|Waitomo District|Male / TÄne</v>
      </c>
      <c r="B4818" t="s">
        <v>20</v>
      </c>
      <c r="C4818" t="s">
        <v>21</v>
      </c>
      <c r="D4818" t="s">
        <v>22</v>
      </c>
      <c r="E4818" t="s">
        <v>23</v>
      </c>
      <c r="F4818">
        <v>2023</v>
      </c>
      <c r="G4818">
        <v>2023</v>
      </c>
      <c r="H4818">
        <v>20</v>
      </c>
      <c r="I4818" t="s">
        <v>99</v>
      </c>
      <c r="J4818">
        <v>2</v>
      </c>
      <c r="K4818" t="s">
        <v>41</v>
      </c>
      <c r="L4818">
        <v>99</v>
      </c>
      <c r="M4818" t="s">
        <v>26</v>
      </c>
      <c r="N4818">
        <v>99</v>
      </c>
      <c r="O4818" t="s">
        <v>27</v>
      </c>
      <c r="P4818">
        <v>1</v>
      </c>
      <c r="Q4818" t="s">
        <v>34</v>
      </c>
      <c r="R4818">
        <v>0</v>
      </c>
      <c r="V4818" s="3">
        <f t="shared" si="151"/>
        <v>0</v>
      </c>
      <c r="W4818" s="3">
        <f>IF(AND(T4818&lt;&gt;"_U",T4818&lt;&gt;"c",J4818&lt;&gt;9,J4818&lt;&gt;99),IFERROR(VLOOKUP(A4818,'TA Total'!$A$2:$W$10000,18,0),"."),".")</f>
        <v>3492</v>
      </c>
    </row>
    <row r="4819" spans="1:23" x14ac:dyDescent="0.2">
      <c r="A4819" s="1" t="str">
        <f t="shared" si="150"/>
        <v>2023|Waitomo District|Female / Wahine</v>
      </c>
      <c r="B4819" t="s">
        <v>20</v>
      </c>
      <c r="C4819" t="s">
        <v>21</v>
      </c>
      <c r="D4819" t="s">
        <v>22</v>
      </c>
      <c r="E4819" t="s">
        <v>23</v>
      </c>
      <c r="F4819">
        <v>2023</v>
      </c>
      <c r="G4819">
        <v>2023</v>
      </c>
      <c r="H4819">
        <v>20</v>
      </c>
      <c r="I4819" t="s">
        <v>99</v>
      </c>
      <c r="J4819">
        <v>2</v>
      </c>
      <c r="K4819" t="s">
        <v>41</v>
      </c>
      <c r="L4819">
        <v>99</v>
      </c>
      <c r="M4819" t="s">
        <v>26</v>
      </c>
      <c r="N4819">
        <v>99</v>
      </c>
      <c r="O4819" t="s">
        <v>27</v>
      </c>
      <c r="P4819">
        <v>2</v>
      </c>
      <c r="Q4819" t="s">
        <v>31</v>
      </c>
      <c r="R4819">
        <v>0</v>
      </c>
      <c r="V4819" s="3">
        <f t="shared" si="151"/>
        <v>0</v>
      </c>
      <c r="W4819" s="3">
        <f>IF(AND(T4819&lt;&gt;"_U",T4819&lt;&gt;"c",J4819&lt;&gt;9,J4819&lt;&gt;99),IFERROR(VLOOKUP(A4819,'TA Total'!$A$2:$W$10000,18,0),"."),".")</f>
        <v>3576</v>
      </c>
    </row>
    <row r="4820" spans="1:23" x14ac:dyDescent="0.2">
      <c r="A4820" s="1" t="str">
        <f t="shared" si="150"/>
        <v>2023|Waitomo District|Another gender / He ira kÄ“ anÅ</v>
      </c>
      <c r="B4820" t="s">
        <v>20</v>
      </c>
      <c r="C4820" t="s">
        <v>21</v>
      </c>
      <c r="D4820" t="s">
        <v>22</v>
      </c>
      <c r="E4820" t="s">
        <v>23</v>
      </c>
      <c r="F4820">
        <v>2023</v>
      </c>
      <c r="G4820">
        <v>2023</v>
      </c>
      <c r="H4820">
        <v>20</v>
      </c>
      <c r="I4820" t="s">
        <v>99</v>
      </c>
      <c r="J4820">
        <v>2</v>
      </c>
      <c r="K4820" t="s">
        <v>41</v>
      </c>
      <c r="L4820">
        <v>99</v>
      </c>
      <c r="M4820" t="s">
        <v>26</v>
      </c>
      <c r="N4820">
        <v>99</v>
      </c>
      <c r="O4820" t="s">
        <v>27</v>
      </c>
      <c r="P4820">
        <v>3</v>
      </c>
      <c r="Q4820" t="s">
        <v>28</v>
      </c>
      <c r="R4820">
        <v>0</v>
      </c>
      <c r="V4820" s="3">
        <f t="shared" si="151"/>
        <v>0</v>
      </c>
      <c r="W4820" s="3">
        <f>IF(AND(T4820&lt;&gt;"_U",T4820&lt;&gt;"c",J4820&lt;&gt;9,J4820&lt;&gt;99),IFERROR(VLOOKUP(A4820,'TA Total'!$A$2:$W$10000,18,0),"."),".")</f>
        <v>15</v>
      </c>
    </row>
    <row r="4821" spans="1:23" x14ac:dyDescent="0.2">
      <c r="A4821" s="1" t="str">
        <f t="shared" si="150"/>
        <v>2023|Waitomo District|Total - gender</v>
      </c>
      <c r="B4821" t="s">
        <v>20</v>
      </c>
      <c r="C4821" t="s">
        <v>21</v>
      </c>
      <c r="D4821" t="s">
        <v>22</v>
      </c>
      <c r="E4821" t="s">
        <v>23</v>
      </c>
      <c r="F4821">
        <v>2023</v>
      </c>
      <c r="G4821">
        <v>2023</v>
      </c>
      <c r="H4821">
        <v>20</v>
      </c>
      <c r="I4821" t="s">
        <v>99</v>
      </c>
      <c r="J4821">
        <v>2</v>
      </c>
      <c r="K4821" t="s">
        <v>41</v>
      </c>
      <c r="L4821">
        <v>99</v>
      </c>
      <c r="M4821" t="s">
        <v>26</v>
      </c>
      <c r="N4821">
        <v>99</v>
      </c>
      <c r="O4821" t="s">
        <v>27</v>
      </c>
      <c r="P4821">
        <v>99</v>
      </c>
      <c r="Q4821" t="s">
        <v>42</v>
      </c>
      <c r="R4821">
        <v>0</v>
      </c>
      <c r="V4821" s="3">
        <f t="shared" si="151"/>
        <v>0</v>
      </c>
      <c r="W4821" s="3">
        <f>IF(AND(T4821&lt;&gt;"_U",T4821&lt;&gt;"c",J4821&lt;&gt;9,J4821&lt;&gt;99),IFERROR(VLOOKUP(A4821,'TA Total'!$A$2:$W$10000,18,0),"."),".")</f>
        <v>7089</v>
      </c>
    </row>
    <row r="4822" spans="1:23" x14ac:dyDescent="0.2">
      <c r="A4822" s="1" t="str">
        <f t="shared" si="150"/>
        <v>2023|Waitomo District|Male / TÄne</v>
      </c>
      <c r="B4822" t="s">
        <v>20</v>
      </c>
      <c r="C4822" t="s">
        <v>21</v>
      </c>
      <c r="D4822" t="s">
        <v>22</v>
      </c>
      <c r="E4822" t="s">
        <v>23</v>
      </c>
      <c r="F4822">
        <v>2023</v>
      </c>
      <c r="G4822">
        <v>2023</v>
      </c>
      <c r="H4822">
        <v>20</v>
      </c>
      <c r="I4822" t="s">
        <v>99</v>
      </c>
      <c r="J4822">
        <v>3</v>
      </c>
      <c r="K4822" t="s">
        <v>39</v>
      </c>
      <c r="L4822">
        <v>99</v>
      </c>
      <c r="M4822" t="s">
        <v>26</v>
      </c>
      <c r="N4822">
        <v>99</v>
      </c>
      <c r="O4822" t="s">
        <v>27</v>
      </c>
      <c r="P4822">
        <v>1</v>
      </c>
      <c r="Q4822" t="s">
        <v>34</v>
      </c>
      <c r="R4822">
        <v>108</v>
      </c>
      <c r="V4822" s="3">
        <f t="shared" si="151"/>
        <v>3.09</v>
      </c>
      <c r="W4822" s="3">
        <f>IF(AND(T4822&lt;&gt;"_U",T4822&lt;&gt;"c",J4822&lt;&gt;9,J4822&lt;&gt;99),IFERROR(VLOOKUP(A4822,'TA Total'!$A$2:$W$10000,18,0),"."),".")</f>
        <v>3492</v>
      </c>
    </row>
    <row r="4823" spans="1:23" x14ac:dyDescent="0.2">
      <c r="A4823" s="1" t="str">
        <f t="shared" si="150"/>
        <v>2023|Waitomo District|Female / Wahine</v>
      </c>
      <c r="B4823" t="s">
        <v>20</v>
      </c>
      <c r="C4823" t="s">
        <v>21</v>
      </c>
      <c r="D4823" t="s">
        <v>22</v>
      </c>
      <c r="E4823" t="s">
        <v>23</v>
      </c>
      <c r="F4823">
        <v>2023</v>
      </c>
      <c r="G4823">
        <v>2023</v>
      </c>
      <c r="H4823">
        <v>20</v>
      </c>
      <c r="I4823" t="s">
        <v>99</v>
      </c>
      <c r="J4823">
        <v>3</v>
      </c>
      <c r="K4823" t="s">
        <v>39</v>
      </c>
      <c r="L4823">
        <v>99</v>
      </c>
      <c r="M4823" t="s">
        <v>26</v>
      </c>
      <c r="N4823">
        <v>99</v>
      </c>
      <c r="O4823" t="s">
        <v>27</v>
      </c>
      <c r="P4823">
        <v>2</v>
      </c>
      <c r="Q4823" t="s">
        <v>31</v>
      </c>
      <c r="R4823">
        <v>126</v>
      </c>
      <c r="V4823" s="3">
        <f t="shared" si="151"/>
        <v>3.52</v>
      </c>
      <c r="W4823" s="3">
        <f>IF(AND(T4823&lt;&gt;"_U",T4823&lt;&gt;"c",J4823&lt;&gt;9,J4823&lt;&gt;99),IFERROR(VLOOKUP(A4823,'TA Total'!$A$2:$W$10000,18,0),"."),".")</f>
        <v>3576</v>
      </c>
    </row>
    <row r="4824" spans="1:23" x14ac:dyDescent="0.2">
      <c r="A4824" s="1" t="str">
        <f t="shared" si="150"/>
        <v>2023|Waitomo District|Another gender / He ira kÄ“ anÅ</v>
      </c>
      <c r="B4824" t="s">
        <v>20</v>
      </c>
      <c r="C4824" t="s">
        <v>21</v>
      </c>
      <c r="D4824" t="s">
        <v>22</v>
      </c>
      <c r="E4824" t="s">
        <v>23</v>
      </c>
      <c r="F4824">
        <v>2023</v>
      </c>
      <c r="G4824">
        <v>2023</v>
      </c>
      <c r="H4824">
        <v>20</v>
      </c>
      <c r="I4824" t="s">
        <v>99</v>
      </c>
      <c r="J4824">
        <v>3</v>
      </c>
      <c r="K4824" t="s">
        <v>39</v>
      </c>
      <c r="L4824">
        <v>99</v>
      </c>
      <c r="M4824" t="s">
        <v>26</v>
      </c>
      <c r="N4824">
        <v>99</v>
      </c>
      <c r="O4824" t="s">
        <v>27</v>
      </c>
      <c r="P4824">
        <v>3</v>
      </c>
      <c r="Q4824" t="s">
        <v>28</v>
      </c>
      <c r="R4824">
        <v>3</v>
      </c>
      <c r="V4824" s="3">
        <f t="shared" si="151"/>
        <v>20</v>
      </c>
      <c r="W4824" s="3">
        <f>IF(AND(T4824&lt;&gt;"_U",T4824&lt;&gt;"c",J4824&lt;&gt;9,J4824&lt;&gt;99),IFERROR(VLOOKUP(A4824,'TA Total'!$A$2:$W$10000,18,0),"."),".")</f>
        <v>15</v>
      </c>
    </row>
    <row r="4825" spans="1:23" x14ac:dyDescent="0.2">
      <c r="A4825" s="1" t="str">
        <f t="shared" si="150"/>
        <v>2023|Waitomo District|Total - gender</v>
      </c>
      <c r="B4825" t="s">
        <v>20</v>
      </c>
      <c r="C4825" t="s">
        <v>21</v>
      </c>
      <c r="D4825" t="s">
        <v>22</v>
      </c>
      <c r="E4825" t="s">
        <v>23</v>
      </c>
      <c r="F4825">
        <v>2023</v>
      </c>
      <c r="G4825">
        <v>2023</v>
      </c>
      <c r="H4825">
        <v>20</v>
      </c>
      <c r="I4825" t="s">
        <v>99</v>
      </c>
      <c r="J4825">
        <v>3</v>
      </c>
      <c r="K4825" t="s">
        <v>39</v>
      </c>
      <c r="L4825">
        <v>99</v>
      </c>
      <c r="M4825" t="s">
        <v>26</v>
      </c>
      <c r="N4825">
        <v>99</v>
      </c>
      <c r="O4825" t="s">
        <v>27</v>
      </c>
      <c r="P4825">
        <v>99</v>
      </c>
      <c r="Q4825" t="s">
        <v>42</v>
      </c>
      <c r="R4825">
        <v>237</v>
      </c>
      <c r="V4825" s="3">
        <f t="shared" si="151"/>
        <v>3.34</v>
      </c>
      <c r="W4825" s="3">
        <f>IF(AND(T4825&lt;&gt;"_U",T4825&lt;&gt;"c",J4825&lt;&gt;9,J4825&lt;&gt;99),IFERROR(VLOOKUP(A4825,'TA Total'!$A$2:$W$10000,18,0),"."),".")</f>
        <v>7089</v>
      </c>
    </row>
    <row r="4826" spans="1:23" x14ac:dyDescent="0.2">
      <c r="A4826" s="1" t="str">
        <f t="shared" si="150"/>
        <v>2023|Waitomo District|Male / TÄne</v>
      </c>
      <c r="B4826" t="s">
        <v>20</v>
      </c>
      <c r="C4826" t="s">
        <v>21</v>
      </c>
      <c r="D4826" t="s">
        <v>22</v>
      </c>
      <c r="E4826" t="s">
        <v>23</v>
      </c>
      <c r="F4826">
        <v>2023</v>
      </c>
      <c r="G4826">
        <v>2023</v>
      </c>
      <c r="H4826">
        <v>20</v>
      </c>
      <c r="I4826" t="s">
        <v>99</v>
      </c>
      <c r="J4826">
        <v>4</v>
      </c>
      <c r="K4826" t="s">
        <v>54</v>
      </c>
      <c r="L4826">
        <v>99</v>
      </c>
      <c r="M4826" t="s">
        <v>26</v>
      </c>
      <c r="N4826">
        <v>99</v>
      </c>
      <c r="O4826" t="s">
        <v>27</v>
      </c>
      <c r="P4826">
        <v>1</v>
      </c>
      <c r="Q4826" t="s">
        <v>34</v>
      </c>
      <c r="R4826">
        <v>285</v>
      </c>
      <c r="V4826" s="3">
        <f t="shared" si="151"/>
        <v>8.16</v>
      </c>
      <c r="W4826" s="3">
        <f>IF(AND(T4826&lt;&gt;"_U",T4826&lt;&gt;"c",J4826&lt;&gt;9,J4826&lt;&gt;99),IFERROR(VLOOKUP(A4826,'TA Total'!$A$2:$W$10000,18,0),"."),".")</f>
        <v>3492</v>
      </c>
    </row>
    <row r="4827" spans="1:23" x14ac:dyDescent="0.2">
      <c r="A4827" s="1" t="str">
        <f t="shared" si="150"/>
        <v>2023|Waitomo District|Female / Wahine</v>
      </c>
      <c r="B4827" t="s">
        <v>20</v>
      </c>
      <c r="C4827" t="s">
        <v>21</v>
      </c>
      <c r="D4827" t="s">
        <v>22</v>
      </c>
      <c r="E4827" t="s">
        <v>23</v>
      </c>
      <c r="F4827">
        <v>2023</v>
      </c>
      <c r="G4827">
        <v>2023</v>
      </c>
      <c r="H4827">
        <v>20</v>
      </c>
      <c r="I4827" t="s">
        <v>99</v>
      </c>
      <c r="J4827">
        <v>4</v>
      </c>
      <c r="K4827" t="s">
        <v>54</v>
      </c>
      <c r="L4827">
        <v>99</v>
      </c>
      <c r="M4827" t="s">
        <v>26</v>
      </c>
      <c r="N4827">
        <v>99</v>
      </c>
      <c r="O4827" t="s">
        <v>27</v>
      </c>
      <c r="P4827">
        <v>2</v>
      </c>
      <c r="Q4827" t="s">
        <v>31</v>
      </c>
      <c r="R4827">
        <v>300</v>
      </c>
      <c r="V4827" s="3">
        <f t="shared" si="151"/>
        <v>8.39</v>
      </c>
      <c r="W4827" s="3">
        <f>IF(AND(T4827&lt;&gt;"_U",T4827&lt;&gt;"c",J4827&lt;&gt;9,J4827&lt;&gt;99),IFERROR(VLOOKUP(A4827,'TA Total'!$A$2:$W$10000,18,0),"."),".")</f>
        <v>3576</v>
      </c>
    </row>
    <row r="4828" spans="1:23" x14ac:dyDescent="0.2">
      <c r="A4828" s="1" t="str">
        <f t="shared" si="150"/>
        <v>2023|Waitomo District|Another gender / He ira kÄ“ anÅ</v>
      </c>
      <c r="B4828" t="s">
        <v>20</v>
      </c>
      <c r="C4828" t="s">
        <v>21</v>
      </c>
      <c r="D4828" t="s">
        <v>22</v>
      </c>
      <c r="E4828" t="s">
        <v>23</v>
      </c>
      <c r="F4828">
        <v>2023</v>
      </c>
      <c r="G4828">
        <v>2023</v>
      </c>
      <c r="H4828">
        <v>20</v>
      </c>
      <c r="I4828" t="s">
        <v>99</v>
      </c>
      <c r="J4828">
        <v>4</v>
      </c>
      <c r="K4828" t="s">
        <v>54</v>
      </c>
      <c r="L4828">
        <v>99</v>
      </c>
      <c r="M4828" t="s">
        <v>26</v>
      </c>
      <c r="N4828">
        <v>99</v>
      </c>
      <c r="O4828" t="s">
        <v>27</v>
      </c>
      <c r="P4828">
        <v>3</v>
      </c>
      <c r="Q4828" t="s">
        <v>28</v>
      </c>
      <c r="R4828">
        <v>0</v>
      </c>
      <c r="V4828" s="3">
        <f t="shared" si="151"/>
        <v>0</v>
      </c>
      <c r="W4828" s="3">
        <f>IF(AND(T4828&lt;&gt;"_U",T4828&lt;&gt;"c",J4828&lt;&gt;9,J4828&lt;&gt;99),IFERROR(VLOOKUP(A4828,'TA Total'!$A$2:$W$10000,18,0),"."),".")</f>
        <v>15</v>
      </c>
    </row>
    <row r="4829" spans="1:23" x14ac:dyDescent="0.2">
      <c r="A4829" s="1" t="str">
        <f t="shared" si="150"/>
        <v>2023|Waitomo District|Total - gender</v>
      </c>
      <c r="B4829" t="s">
        <v>20</v>
      </c>
      <c r="C4829" t="s">
        <v>21</v>
      </c>
      <c r="D4829" t="s">
        <v>22</v>
      </c>
      <c r="E4829" t="s">
        <v>23</v>
      </c>
      <c r="F4829">
        <v>2023</v>
      </c>
      <c r="G4829">
        <v>2023</v>
      </c>
      <c r="H4829">
        <v>20</v>
      </c>
      <c r="I4829" t="s">
        <v>99</v>
      </c>
      <c r="J4829">
        <v>4</v>
      </c>
      <c r="K4829" t="s">
        <v>54</v>
      </c>
      <c r="L4829">
        <v>99</v>
      </c>
      <c r="M4829" t="s">
        <v>26</v>
      </c>
      <c r="N4829">
        <v>99</v>
      </c>
      <c r="O4829" t="s">
        <v>27</v>
      </c>
      <c r="P4829">
        <v>99</v>
      </c>
      <c r="Q4829" t="s">
        <v>42</v>
      </c>
      <c r="R4829">
        <v>588</v>
      </c>
      <c r="V4829" s="3">
        <f t="shared" si="151"/>
        <v>8.2899999999999991</v>
      </c>
      <c r="W4829" s="3">
        <f>IF(AND(T4829&lt;&gt;"_U",T4829&lt;&gt;"c",J4829&lt;&gt;9,J4829&lt;&gt;99),IFERROR(VLOOKUP(A4829,'TA Total'!$A$2:$W$10000,18,0),"."),".")</f>
        <v>7089</v>
      </c>
    </row>
    <row r="4830" spans="1:23" x14ac:dyDescent="0.2">
      <c r="A4830" s="1" t="str">
        <f t="shared" si="150"/>
        <v>2023|Waitomo District|Male / TÄne</v>
      </c>
      <c r="B4830" t="s">
        <v>20</v>
      </c>
      <c r="C4830" t="s">
        <v>21</v>
      </c>
      <c r="D4830" t="s">
        <v>22</v>
      </c>
      <c r="E4830" t="s">
        <v>23</v>
      </c>
      <c r="F4830">
        <v>2023</v>
      </c>
      <c r="G4830">
        <v>2023</v>
      </c>
      <c r="H4830">
        <v>20</v>
      </c>
      <c r="I4830" t="s">
        <v>99</v>
      </c>
      <c r="J4830">
        <v>5</v>
      </c>
      <c r="K4830" t="s">
        <v>33</v>
      </c>
      <c r="L4830">
        <v>99</v>
      </c>
      <c r="M4830" t="s">
        <v>26</v>
      </c>
      <c r="N4830">
        <v>99</v>
      </c>
      <c r="O4830" t="s">
        <v>27</v>
      </c>
      <c r="P4830">
        <v>1</v>
      </c>
      <c r="Q4830" t="s">
        <v>34</v>
      </c>
      <c r="R4830">
        <v>111</v>
      </c>
      <c r="V4830" s="3">
        <f t="shared" si="151"/>
        <v>3.18</v>
      </c>
      <c r="W4830" s="3">
        <f>IF(AND(T4830&lt;&gt;"_U",T4830&lt;&gt;"c",J4830&lt;&gt;9,J4830&lt;&gt;99),IFERROR(VLOOKUP(A4830,'TA Total'!$A$2:$W$10000,18,0),"."),".")</f>
        <v>3492</v>
      </c>
    </row>
    <row r="4831" spans="1:23" x14ac:dyDescent="0.2">
      <c r="A4831" s="1" t="str">
        <f t="shared" si="150"/>
        <v>2023|Waitomo District|Female / Wahine</v>
      </c>
      <c r="B4831" t="s">
        <v>20</v>
      </c>
      <c r="C4831" t="s">
        <v>21</v>
      </c>
      <c r="D4831" t="s">
        <v>22</v>
      </c>
      <c r="E4831" t="s">
        <v>23</v>
      </c>
      <c r="F4831">
        <v>2023</v>
      </c>
      <c r="G4831">
        <v>2023</v>
      </c>
      <c r="H4831">
        <v>20</v>
      </c>
      <c r="I4831" t="s">
        <v>99</v>
      </c>
      <c r="J4831">
        <v>5</v>
      </c>
      <c r="K4831" t="s">
        <v>33</v>
      </c>
      <c r="L4831">
        <v>99</v>
      </c>
      <c r="M4831" t="s">
        <v>26</v>
      </c>
      <c r="N4831">
        <v>99</v>
      </c>
      <c r="O4831" t="s">
        <v>27</v>
      </c>
      <c r="P4831">
        <v>2</v>
      </c>
      <c r="Q4831" t="s">
        <v>31</v>
      </c>
      <c r="R4831">
        <v>330</v>
      </c>
      <c r="V4831" s="3">
        <f t="shared" si="151"/>
        <v>9.23</v>
      </c>
      <c r="W4831" s="3">
        <f>IF(AND(T4831&lt;&gt;"_U",T4831&lt;&gt;"c",J4831&lt;&gt;9,J4831&lt;&gt;99),IFERROR(VLOOKUP(A4831,'TA Total'!$A$2:$W$10000,18,0),"."),".")</f>
        <v>3576</v>
      </c>
    </row>
    <row r="4832" spans="1:23" x14ac:dyDescent="0.2">
      <c r="A4832" s="1" t="str">
        <f t="shared" si="150"/>
        <v>2023|Waitomo District|Another gender / He ira kÄ“ anÅ</v>
      </c>
      <c r="B4832" t="s">
        <v>20</v>
      </c>
      <c r="C4832" t="s">
        <v>21</v>
      </c>
      <c r="D4832" t="s">
        <v>22</v>
      </c>
      <c r="E4832" t="s">
        <v>23</v>
      </c>
      <c r="F4832">
        <v>2023</v>
      </c>
      <c r="G4832">
        <v>2023</v>
      </c>
      <c r="H4832">
        <v>20</v>
      </c>
      <c r="I4832" t="s">
        <v>99</v>
      </c>
      <c r="J4832">
        <v>5</v>
      </c>
      <c r="K4832" t="s">
        <v>33</v>
      </c>
      <c r="L4832">
        <v>99</v>
      </c>
      <c r="M4832" t="s">
        <v>26</v>
      </c>
      <c r="N4832">
        <v>99</v>
      </c>
      <c r="O4832" t="s">
        <v>27</v>
      </c>
      <c r="P4832">
        <v>3</v>
      </c>
      <c r="Q4832" t="s">
        <v>28</v>
      </c>
      <c r="R4832">
        <v>0</v>
      </c>
      <c r="V4832" s="3">
        <f t="shared" si="151"/>
        <v>0</v>
      </c>
      <c r="W4832" s="3">
        <f>IF(AND(T4832&lt;&gt;"_U",T4832&lt;&gt;"c",J4832&lt;&gt;9,J4832&lt;&gt;99),IFERROR(VLOOKUP(A4832,'TA Total'!$A$2:$W$10000,18,0),"."),".")</f>
        <v>15</v>
      </c>
    </row>
    <row r="4833" spans="1:23" x14ac:dyDescent="0.2">
      <c r="A4833" s="1" t="str">
        <f t="shared" si="150"/>
        <v>2023|Waitomo District|Total - gender</v>
      </c>
      <c r="B4833" t="s">
        <v>20</v>
      </c>
      <c r="C4833" t="s">
        <v>21</v>
      </c>
      <c r="D4833" t="s">
        <v>22</v>
      </c>
      <c r="E4833" t="s">
        <v>23</v>
      </c>
      <c r="F4833">
        <v>2023</v>
      </c>
      <c r="G4833">
        <v>2023</v>
      </c>
      <c r="H4833">
        <v>20</v>
      </c>
      <c r="I4833" t="s">
        <v>99</v>
      </c>
      <c r="J4833">
        <v>5</v>
      </c>
      <c r="K4833" t="s">
        <v>33</v>
      </c>
      <c r="L4833">
        <v>99</v>
      </c>
      <c r="M4833" t="s">
        <v>26</v>
      </c>
      <c r="N4833">
        <v>99</v>
      </c>
      <c r="O4833" t="s">
        <v>27</v>
      </c>
      <c r="P4833">
        <v>99</v>
      </c>
      <c r="Q4833" t="s">
        <v>42</v>
      </c>
      <c r="R4833">
        <v>441</v>
      </c>
      <c r="V4833" s="3">
        <f t="shared" si="151"/>
        <v>6.22</v>
      </c>
      <c r="W4833" s="3">
        <f>IF(AND(T4833&lt;&gt;"_U",T4833&lt;&gt;"c",J4833&lt;&gt;9,J4833&lt;&gt;99),IFERROR(VLOOKUP(A4833,'TA Total'!$A$2:$W$10000,18,0),"."),".")</f>
        <v>7089</v>
      </c>
    </row>
    <row r="4834" spans="1:23" x14ac:dyDescent="0.2">
      <c r="A4834" s="1" t="str">
        <f t="shared" si="150"/>
        <v>2023|Waitomo District|Male / TÄne</v>
      </c>
      <c r="B4834" t="s">
        <v>20</v>
      </c>
      <c r="C4834" t="s">
        <v>21</v>
      </c>
      <c r="D4834" t="s">
        <v>22</v>
      </c>
      <c r="E4834" t="s">
        <v>23</v>
      </c>
      <c r="F4834">
        <v>2023</v>
      </c>
      <c r="G4834">
        <v>2023</v>
      </c>
      <c r="H4834">
        <v>20</v>
      </c>
      <c r="I4834" t="s">
        <v>99</v>
      </c>
      <c r="J4834">
        <v>6</v>
      </c>
      <c r="K4834" t="s">
        <v>52</v>
      </c>
      <c r="L4834">
        <v>99</v>
      </c>
      <c r="M4834" t="s">
        <v>26</v>
      </c>
      <c r="N4834">
        <v>99</v>
      </c>
      <c r="O4834" t="s">
        <v>27</v>
      </c>
      <c r="P4834">
        <v>1</v>
      </c>
      <c r="Q4834" t="s">
        <v>34</v>
      </c>
      <c r="R4834">
        <v>1557</v>
      </c>
      <c r="V4834" s="3">
        <f t="shared" si="151"/>
        <v>44.59</v>
      </c>
      <c r="W4834" s="3">
        <f>IF(AND(T4834&lt;&gt;"_U",T4834&lt;&gt;"c",J4834&lt;&gt;9,J4834&lt;&gt;99),IFERROR(VLOOKUP(A4834,'TA Total'!$A$2:$W$10000,18,0),"."),".")</f>
        <v>3492</v>
      </c>
    </row>
    <row r="4835" spans="1:23" x14ac:dyDescent="0.2">
      <c r="A4835" s="1" t="str">
        <f t="shared" si="150"/>
        <v>2023|Waitomo District|Female / Wahine</v>
      </c>
      <c r="B4835" t="s">
        <v>20</v>
      </c>
      <c r="C4835" t="s">
        <v>21</v>
      </c>
      <c r="D4835" t="s">
        <v>22</v>
      </c>
      <c r="E4835" t="s">
        <v>23</v>
      </c>
      <c r="F4835">
        <v>2023</v>
      </c>
      <c r="G4835">
        <v>2023</v>
      </c>
      <c r="H4835">
        <v>20</v>
      </c>
      <c r="I4835" t="s">
        <v>99</v>
      </c>
      <c r="J4835">
        <v>6</v>
      </c>
      <c r="K4835" t="s">
        <v>52</v>
      </c>
      <c r="L4835">
        <v>99</v>
      </c>
      <c r="M4835" t="s">
        <v>26</v>
      </c>
      <c r="N4835">
        <v>99</v>
      </c>
      <c r="O4835" t="s">
        <v>27</v>
      </c>
      <c r="P4835">
        <v>2</v>
      </c>
      <c r="Q4835" t="s">
        <v>31</v>
      </c>
      <c r="R4835">
        <v>1431</v>
      </c>
      <c r="V4835" s="3">
        <f t="shared" si="151"/>
        <v>40.020000000000003</v>
      </c>
      <c r="W4835" s="3">
        <f>IF(AND(T4835&lt;&gt;"_U",T4835&lt;&gt;"c",J4835&lt;&gt;9,J4835&lt;&gt;99),IFERROR(VLOOKUP(A4835,'TA Total'!$A$2:$W$10000,18,0),"."),".")</f>
        <v>3576</v>
      </c>
    </row>
    <row r="4836" spans="1:23" x14ac:dyDescent="0.2">
      <c r="A4836" s="1" t="str">
        <f t="shared" si="150"/>
        <v>2023|Waitomo District|Another gender / He ira kÄ“ anÅ</v>
      </c>
      <c r="B4836" t="s">
        <v>20</v>
      </c>
      <c r="C4836" t="s">
        <v>21</v>
      </c>
      <c r="D4836" t="s">
        <v>22</v>
      </c>
      <c r="E4836" t="s">
        <v>23</v>
      </c>
      <c r="F4836">
        <v>2023</v>
      </c>
      <c r="G4836">
        <v>2023</v>
      </c>
      <c r="H4836">
        <v>20</v>
      </c>
      <c r="I4836" t="s">
        <v>99</v>
      </c>
      <c r="J4836">
        <v>6</v>
      </c>
      <c r="K4836" t="s">
        <v>52</v>
      </c>
      <c r="L4836">
        <v>99</v>
      </c>
      <c r="M4836" t="s">
        <v>26</v>
      </c>
      <c r="N4836">
        <v>99</v>
      </c>
      <c r="O4836" t="s">
        <v>27</v>
      </c>
      <c r="P4836">
        <v>3</v>
      </c>
      <c r="Q4836" t="s">
        <v>28</v>
      </c>
      <c r="R4836">
        <v>9</v>
      </c>
      <c r="V4836" s="3">
        <f t="shared" si="151"/>
        <v>60</v>
      </c>
      <c r="W4836" s="3">
        <f>IF(AND(T4836&lt;&gt;"_U",T4836&lt;&gt;"c",J4836&lt;&gt;9,J4836&lt;&gt;99),IFERROR(VLOOKUP(A4836,'TA Total'!$A$2:$W$10000,18,0),"."),".")</f>
        <v>15</v>
      </c>
    </row>
    <row r="4837" spans="1:23" x14ac:dyDescent="0.2">
      <c r="A4837" s="1" t="str">
        <f t="shared" si="150"/>
        <v>2023|Waitomo District|Total - gender</v>
      </c>
      <c r="B4837" t="s">
        <v>20</v>
      </c>
      <c r="C4837" t="s">
        <v>21</v>
      </c>
      <c r="D4837" t="s">
        <v>22</v>
      </c>
      <c r="E4837" t="s">
        <v>23</v>
      </c>
      <c r="F4837">
        <v>2023</v>
      </c>
      <c r="G4837">
        <v>2023</v>
      </c>
      <c r="H4837">
        <v>20</v>
      </c>
      <c r="I4837" t="s">
        <v>99</v>
      </c>
      <c r="J4837">
        <v>6</v>
      </c>
      <c r="K4837" t="s">
        <v>52</v>
      </c>
      <c r="L4837">
        <v>99</v>
      </c>
      <c r="M4837" t="s">
        <v>26</v>
      </c>
      <c r="N4837">
        <v>99</v>
      </c>
      <c r="O4837" t="s">
        <v>27</v>
      </c>
      <c r="P4837">
        <v>99</v>
      </c>
      <c r="Q4837" t="s">
        <v>42</v>
      </c>
      <c r="R4837">
        <v>3000</v>
      </c>
      <c r="V4837" s="3">
        <f t="shared" si="151"/>
        <v>42.32</v>
      </c>
      <c r="W4837" s="3">
        <f>IF(AND(T4837&lt;&gt;"_U",T4837&lt;&gt;"c",J4837&lt;&gt;9,J4837&lt;&gt;99),IFERROR(VLOOKUP(A4837,'TA Total'!$A$2:$W$10000,18,0),"."),".")</f>
        <v>7089</v>
      </c>
    </row>
    <row r="4838" spans="1:23" x14ac:dyDescent="0.2">
      <c r="A4838" s="1" t="str">
        <f t="shared" si="150"/>
        <v>2023|Waitomo District|Male / TÄne</v>
      </c>
      <c r="B4838" t="s">
        <v>20</v>
      </c>
      <c r="C4838" t="s">
        <v>21</v>
      </c>
      <c r="D4838" t="s">
        <v>22</v>
      </c>
      <c r="E4838" t="s">
        <v>23</v>
      </c>
      <c r="F4838">
        <v>2023</v>
      </c>
      <c r="G4838">
        <v>2023</v>
      </c>
      <c r="H4838">
        <v>20</v>
      </c>
      <c r="I4838" t="s">
        <v>99</v>
      </c>
      <c r="J4838">
        <v>9</v>
      </c>
      <c r="K4838" t="s">
        <v>25</v>
      </c>
      <c r="L4838">
        <v>99</v>
      </c>
      <c r="M4838" t="s">
        <v>26</v>
      </c>
      <c r="N4838">
        <v>99</v>
      </c>
      <c r="O4838" t="s">
        <v>27</v>
      </c>
      <c r="P4838">
        <v>1</v>
      </c>
      <c r="Q4838" t="s">
        <v>34</v>
      </c>
      <c r="R4838">
        <v>300</v>
      </c>
      <c r="V4838" s="3" t="str">
        <f t="shared" si="151"/>
        <v>.</v>
      </c>
      <c r="W4838" s="3" t="str">
        <f>IF(AND(T4838&lt;&gt;"_U",T4838&lt;&gt;"c",J4838&lt;&gt;9,J4838&lt;&gt;99),IFERROR(VLOOKUP(A4838,'TA Total'!$A$2:$W$10000,18,0),"."),".")</f>
        <v>.</v>
      </c>
    </row>
    <row r="4839" spans="1:23" x14ac:dyDescent="0.2">
      <c r="A4839" s="1" t="str">
        <f t="shared" si="150"/>
        <v>2023|Waitomo District|Female / Wahine</v>
      </c>
      <c r="B4839" t="s">
        <v>20</v>
      </c>
      <c r="C4839" t="s">
        <v>21</v>
      </c>
      <c r="D4839" t="s">
        <v>22</v>
      </c>
      <c r="E4839" t="s">
        <v>23</v>
      </c>
      <c r="F4839">
        <v>2023</v>
      </c>
      <c r="G4839">
        <v>2023</v>
      </c>
      <c r="H4839">
        <v>20</v>
      </c>
      <c r="I4839" t="s">
        <v>99</v>
      </c>
      <c r="J4839">
        <v>9</v>
      </c>
      <c r="K4839" t="s">
        <v>25</v>
      </c>
      <c r="L4839">
        <v>99</v>
      </c>
      <c r="M4839" t="s">
        <v>26</v>
      </c>
      <c r="N4839">
        <v>99</v>
      </c>
      <c r="O4839" t="s">
        <v>27</v>
      </c>
      <c r="P4839">
        <v>2</v>
      </c>
      <c r="Q4839" t="s">
        <v>31</v>
      </c>
      <c r="R4839">
        <v>180</v>
      </c>
      <c r="V4839" s="3" t="str">
        <f t="shared" si="151"/>
        <v>.</v>
      </c>
      <c r="W4839" s="3" t="str">
        <f>IF(AND(T4839&lt;&gt;"_U",T4839&lt;&gt;"c",J4839&lt;&gt;9,J4839&lt;&gt;99),IFERROR(VLOOKUP(A4839,'TA Total'!$A$2:$W$10000,18,0),"."),".")</f>
        <v>.</v>
      </c>
    </row>
    <row r="4840" spans="1:23" x14ac:dyDescent="0.2">
      <c r="A4840" s="1" t="str">
        <f t="shared" si="150"/>
        <v>2023|Waitomo District|Another gender / He ira kÄ“ anÅ</v>
      </c>
      <c r="B4840" t="s">
        <v>20</v>
      </c>
      <c r="C4840" t="s">
        <v>21</v>
      </c>
      <c r="D4840" t="s">
        <v>22</v>
      </c>
      <c r="E4840" t="s">
        <v>23</v>
      </c>
      <c r="F4840">
        <v>2023</v>
      </c>
      <c r="G4840">
        <v>2023</v>
      </c>
      <c r="H4840">
        <v>20</v>
      </c>
      <c r="I4840" t="s">
        <v>99</v>
      </c>
      <c r="J4840">
        <v>9</v>
      </c>
      <c r="K4840" t="s">
        <v>25</v>
      </c>
      <c r="L4840">
        <v>99</v>
      </c>
      <c r="M4840" t="s">
        <v>26</v>
      </c>
      <c r="N4840">
        <v>99</v>
      </c>
      <c r="O4840" t="s">
        <v>27</v>
      </c>
      <c r="P4840">
        <v>3</v>
      </c>
      <c r="Q4840" t="s">
        <v>28</v>
      </c>
      <c r="R4840">
        <v>3</v>
      </c>
      <c r="V4840" s="3" t="str">
        <f t="shared" si="151"/>
        <v>.</v>
      </c>
      <c r="W4840" s="3" t="str">
        <f>IF(AND(T4840&lt;&gt;"_U",T4840&lt;&gt;"c",J4840&lt;&gt;9,J4840&lt;&gt;99),IFERROR(VLOOKUP(A4840,'TA Total'!$A$2:$W$10000,18,0),"."),".")</f>
        <v>.</v>
      </c>
    </row>
    <row r="4841" spans="1:23" x14ac:dyDescent="0.2">
      <c r="A4841" s="1" t="str">
        <f t="shared" si="150"/>
        <v>2023|Waitomo District|Total - gender</v>
      </c>
      <c r="B4841" t="s">
        <v>20</v>
      </c>
      <c r="C4841" t="s">
        <v>21</v>
      </c>
      <c r="D4841" t="s">
        <v>22</v>
      </c>
      <c r="E4841" t="s">
        <v>23</v>
      </c>
      <c r="F4841">
        <v>2023</v>
      </c>
      <c r="G4841">
        <v>2023</v>
      </c>
      <c r="H4841">
        <v>20</v>
      </c>
      <c r="I4841" t="s">
        <v>99</v>
      </c>
      <c r="J4841">
        <v>9</v>
      </c>
      <c r="K4841" t="s">
        <v>25</v>
      </c>
      <c r="L4841">
        <v>99</v>
      </c>
      <c r="M4841" t="s">
        <v>26</v>
      </c>
      <c r="N4841">
        <v>99</v>
      </c>
      <c r="O4841" t="s">
        <v>27</v>
      </c>
      <c r="P4841">
        <v>99</v>
      </c>
      <c r="Q4841" t="s">
        <v>42</v>
      </c>
      <c r="R4841">
        <v>480</v>
      </c>
      <c r="V4841" s="3" t="str">
        <f t="shared" si="151"/>
        <v>.</v>
      </c>
      <c r="W4841" s="3" t="str">
        <f>IF(AND(T4841&lt;&gt;"_U",T4841&lt;&gt;"c",J4841&lt;&gt;9,J4841&lt;&gt;99),IFERROR(VLOOKUP(A4841,'TA Total'!$A$2:$W$10000,18,0),"."),".")</f>
        <v>.</v>
      </c>
    </row>
    <row r="4842" spans="1:23" x14ac:dyDescent="0.2">
      <c r="A4842" s="1" t="str">
        <f t="shared" si="150"/>
        <v>2023|Waitomo District|Male / TÄne</v>
      </c>
      <c r="B4842" t="s">
        <v>20</v>
      </c>
      <c r="C4842" t="s">
        <v>21</v>
      </c>
      <c r="D4842" t="s">
        <v>22</v>
      </c>
      <c r="E4842" t="s">
        <v>23</v>
      </c>
      <c r="F4842">
        <v>2023</v>
      </c>
      <c r="G4842">
        <v>2023</v>
      </c>
      <c r="H4842">
        <v>20</v>
      </c>
      <c r="I4842" t="s">
        <v>99</v>
      </c>
      <c r="J4842">
        <v>77</v>
      </c>
      <c r="K4842" t="s">
        <v>49</v>
      </c>
      <c r="L4842">
        <v>99</v>
      </c>
      <c r="M4842" t="s">
        <v>26</v>
      </c>
      <c r="N4842">
        <v>99</v>
      </c>
      <c r="O4842" t="s">
        <v>27</v>
      </c>
      <c r="P4842">
        <v>1</v>
      </c>
      <c r="Q4842" t="s">
        <v>34</v>
      </c>
      <c r="R4842">
        <v>3492</v>
      </c>
      <c r="V4842" s="3">
        <f t="shared" si="151"/>
        <v>100</v>
      </c>
      <c r="W4842" s="3">
        <f>IF(AND(T4842&lt;&gt;"_U",T4842&lt;&gt;"c",J4842&lt;&gt;9,J4842&lt;&gt;99),IFERROR(VLOOKUP(A4842,'TA Total'!$A$2:$W$10000,18,0),"."),".")</f>
        <v>3492</v>
      </c>
    </row>
    <row r="4843" spans="1:23" x14ac:dyDescent="0.2">
      <c r="A4843" s="1" t="str">
        <f t="shared" si="150"/>
        <v>2023|Waitomo District|Female / Wahine</v>
      </c>
      <c r="B4843" t="s">
        <v>20</v>
      </c>
      <c r="C4843" t="s">
        <v>21</v>
      </c>
      <c r="D4843" t="s">
        <v>22</v>
      </c>
      <c r="E4843" t="s">
        <v>23</v>
      </c>
      <c r="F4843">
        <v>2023</v>
      </c>
      <c r="G4843">
        <v>2023</v>
      </c>
      <c r="H4843">
        <v>20</v>
      </c>
      <c r="I4843" t="s">
        <v>99</v>
      </c>
      <c r="J4843">
        <v>77</v>
      </c>
      <c r="K4843" t="s">
        <v>49</v>
      </c>
      <c r="L4843">
        <v>99</v>
      </c>
      <c r="M4843" t="s">
        <v>26</v>
      </c>
      <c r="N4843">
        <v>99</v>
      </c>
      <c r="O4843" t="s">
        <v>27</v>
      </c>
      <c r="P4843">
        <v>2</v>
      </c>
      <c r="Q4843" t="s">
        <v>31</v>
      </c>
      <c r="R4843">
        <v>3576</v>
      </c>
      <c r="V4843" s="3">
        <f t="shared" si="151"/>
        <v>100</v>
      </c>
      <c r="W4843" s="3">
        <f>IF(AND(T4843&lt;&gt;"_U",T4843&lt;&gt;"c",J4843&lt;&gt;9,J4843&lt;&gt;99),IFERROR(VLOOKUP(A4843,'TA Total'!$A$2:$W$10000,18,0),"."),".")</f>
        <v>3576</v>
      </c>
    </row>
    <row r="4844" spans="1:23" x14ac:dyDescent="0.2">
      <c r="A4844" s="1" t="str">
        <f t="shared" si="150"/>
        <v>2023|Waitomo District|Another gender / He ira kÄ“ anÅ</v>
      </c>
      <c r="B4844" t="s">
        <v>20</v>
      </c>
      <c r="C4844" t="s">
        <v>21</v>
      </c>
      <c r="D4844" t="s">
        <v>22</v>
      </c>
      <c r="E4844" t="s">
        <v>23</v>
      </c>
      <c r="F4844">
        <v>2023</v>
      </c>
      <c r="G4844">
        <v>2023</v>
      </c>
      <c r="H4844">
        <v>20</v>
      </c>
      <c r="I4844" t="s">
        <v>99</v>
      </c>
      <c r="J4844">
        <v>77</v>
      </c>
      <c r="K4844" t="s">
        <v>49</v>
      </c>
      <c r="L4844">
        <v>99</v>
      </c>
      <c r="M4844" t="s">
        <v>26</v>
      </c>
      <c r="N4844">
        <v>99</v>
      </c>
      <c r="O4844" t="s">
        <v>27</v>
      </c>
      <c r="P4844">
        <v>3</v>
      </c>
      <c r="Q4844" t="s">
        <v>28</v>
      </c>
      <c r="R4844">
        <v>15</v>
      </c>
      <c r="V4844" s="3">
        <f t="shared" si="151"/>
        <v>100</v>
      </c>
      <c r="W4844" s="3">
        <f>IF(AND(T4844&lt;&gt;"_U",T4844&lt;&gt;"c",J4844&lt;&gt;9,J4844&lt;&gt;99),IFERROR(VLOOKUP(A4844,'TA Total'!$A$2:$W$10000,18,0),"."),".")</f>
        <v>15</v>
      </c>
    </row>
    <row r="4845" spans="1:23" x14ac:dyDescent="0.2">
      <c r="A4845" s="1" t="str">
        <f t="shared" si="150"/>
        <v>2023|Waitomo District|Total - gender</v>
      </c>
      <c r="B4845" t="s">
        <v>20</v>
      </c>
      <c r="C4845" t="s">
        <v>21</v>
      </c>
      <c r="D4845" t="s">
        <v>22</v>
      </c>
      <c r="E4845" t="s">
        <v>23</v>
      </c>
      <c r="F4845">
        <v>2023</v>
      </c>
      <c r="G4845">
        <v>2023</v>
      </c>
      <c r="H4845">
        <v>20</v>
      </c>
      <c r="I4845" t="s">
        <v>99</v>
      </c>
      <c r="J4845">
        <v>77</v>
      </c>
      <c r="K4845" t="s">
        <v>49</v>
      </c>
      <c r="L4845">
        <v>99</v>
      </c>
      <c r="M4845" t="s">
        <v>26</v>
      </c>
      <c r="N4845">
        <v>99</v>
      </c>
      <c r="O4845" t="s">
        <v>27</v>
      </c>
      <c r="P4845">
        <v>99</v>
      </c>
      <c r="Q4845" t="s">
        <v>42</v>
      </c>
      <c r="R4845">
        <v>7089</v>
      </c>
      <c r="V4845" s="3">
        <f t="shared" si="151"/>
        <v>100</v>
      </c>
      <c r="W4845" s="3">
        <f>IF(AND(T4845&lt;&gt;"_U",T4845&lt;&gt;"c",J4845&lt;&gt;9,J4845&lt;&gt;99),IFERROR(VLOOKUP(A4845,'TA Total'!$A$2:$W$10000,18,0),"."),".")</f>
        <v>7089</v>
      </c>
    </row>
    <row r="4846" spans="1:23" x14ac:dyDescent="0.2">
      <c r="A4846" s="1" t="str">
        <f t="shared" si="150"/>
        <v>2023|Waitomo District|Male / TÄne</v>
      </c>
      <c r="B4846" t="s">
        <v>20</v>
      </c>
      <c r="C4846" t="s">
        <v>21</v>
      </c>
      <c r="D4846" t="s">
        <v>22</v>
      </c>
      <c r="E4846" t="s">
        <v>23</v>
      </c>
      <c r="F4846">
        <v>2023</v>
      </c>
      <c r="G4846">
        <v>2023</v>
      </c>
      <c r="H4846">
        <v>20</v>
      </c>
      <c r="I4846" t="s">
        <v>99</v>
      </c>
      <c r="J4846">
        <v>99</v>
      </c>
      <c r="K4846" t="s">
        <v>47</v>
      </c>
      <c r="L4846">
        <v>99</v>
      </c>
      <c r="M4846" t="s">
        <v>26</v>
      </c>
      <c r="N4846">
        <v>99</v>
      </c>
      <c r="O4846" t="s">
        <v>27</v>
      </c>
      <c r="P4846">
        <v>1</v>
      </c>
      <c r="Q4846" t="s">
        <v>34</v>
      </c>
      <c r="R4846">
        <v>3792</v>
      </c>
      <c r="V4846" s="3" t="str">
        <f t="shared" si="151"/>
        <v>.</v>
      </c>
      <c r="W4846" s="3" t="str">
        <f>IF(AND(T4846&lt;&gt;"_U",T4846&lt;&gt;"c",J4846&lt;&gt;9,J4846&lt;&gt;99),IFERROR(VLOOKUP(A4846,'TA Total'!$A$2:$W$10000,18,0),"."),".")</f>
        <v>.</v>
      </c>
    </row>
    <row r="4847" spans="1:23" x14ac:dyDescent="0.2">
      <c r="A4847" s="1" t="str">
        <f t="shared" si="150"/>
        <v>2023|Waitomo District|Female / Wahine</v>
      </c>
      <c r="B4847" t="s">
        <v>20</v>
      </c>
      <c r="C4847" t="s">
        <v>21</v>
      </c>
      <c r="D4847" t="s">
        <v>22</v>
      </c>
      <c r="E4847" t="s">
        <v>23</v>
      </c>
      <c r="F4847">
        <v>2023</v>
      </c>
      <c r="G4847">
        <v>2023</v>
      </c>
      <c r="H4847">
        <v>20</v>
      </c>
      <c r="I4847" t="s">
        <v>99</v>
      </c>
      <c r="J4847">
        <v>99</v>
      </c>
      <c r="K4847" t="s">
        <v>47</v>
      </c>
      <c r="L4847">
        <v>99</v>
      </c>
      <c r="M4847" t="s">
        <v>26</v>
      </c>
      <c r="N4847">
        <v>99</v>
      </c>
      <c r="O4847" t="s">
        <v>27</v>
      </c>
      <c r="P4847">
        <v>2</v>
      </c>
      <c r="Q4847" t="s">
        <v>31</v>
      </c>
      <c r="R4847">
        <v>3759</v>
      </c>
      <c r="V4847" s="3" t="str">
        <f t="shared" si="151"/>
        <v>.</v>
      </c>
      <c r="W4847" s="3" t="str">
        <f>IF(AND(T4847&lt;&gt;"_U",T4847&lt;&gt;"c",J4847&lt;&gt;9,J4847&lt;&gt;99),IFERROR(VLOOKUP(A4847,'TA Total'!$A$2:$W$10000,18,0),"."),".")</f>
        <v>.</v>
      </c>
    </row>
    <row r="4848" spans="1:23" x14ac:dyDescent="0.2">
      <c r="A4848" s="1" t="str">
        <f t="shared" si="150"/>
        <v>2023|Waitomo District|Another gender / He ira kÄ“ anÅ</v>
      </c>
      <c r="B4848" t="s">
        <v>20</v>
      </c>
      <c r="C4848" t="s">
        <v>21</v>
      </c>
      <c r="D4848" t="s">
        <v>22</v>
      </c>
      <c r="E4848" t="s">
        <v>23</v>
      </c>
      <c r="F4848">
        <v>2023</v>
      </c>
      <c r="G4848">
        <v>2023</v>
      </c>
      <c r="H4848">
        <v>20</v>
      </c>
      <c r="I4848" t="s">
        <v>99</v>
      </c>
      <c r="J4848">
        <v>99</v>
      </c>
      <c r="K4848" t="s">
        <v>47</v>
      </c>
      <c r="L4848">
        <v>99</v>
      </c>
      <c r="M4848" t="s">
        <v>26</v>
      </c>
      <c r="N4848">
        <v>99</v>
      </c>
      <c r="O4848" t="s">
        <v>27</v>
      </c>
      <c r="P4848">
        <v>3</v>
      </c>
      <c r="Q4848" t="s">
        <v>28</v>
      </c>
      <c r="R4848">
        <v>15</v>
      </c>
      <c r="V4848" s="3" t="str">
        <f t="shared" si="151"/>
        <v>.</v>
      </c>
      <c r="W4848" s="3" t="str">
        <f>IF(AND(T4848&lt;&gt;"_U",T4848&lt;&gt;"c",J4848&lt;&gt;9,J4848&lt;&gt;99),IFERROR(VLOOKUP(A4848,'TA Total'!$A$2:$W$10000,18,0),"."),".")</f>
        <v>.</v>
      </c>
    </row>
    <row r="4849" spans="1:23" x14ac:dyDescent="0.2">
      <c r="A4849" s="1" t="str">
        <f t="shared" si="150"/>
        <v>2023|Waitomo District|Total - gender</v>
      </c>
      <c r="B4849" t="s">
        <v>20</v>
      </c>
      <c r="C4849" t="s">
        <v>21</v>
      </c>
      <c r="D4849" t="s">
        <v>22</v>
      </c>
      <c r="E4849" t="s">
        <v>23</v>
      </c>
      <c r="F4849">
        <v>2023</v>
      </c>
      <c r="G4849">
        <v>2023</v>
      </c>
      <c r="H4849">
        <v>20</v>
      </c>
      <c r="I4849" t="s">
        <v>99</v>
      </c>
      <c r="J4849">
        <v>99</v>
      </c>
      <c r="K4849" t="s">
        <v>47</v>
      </c>
      <c r="L4849">
        <v>99</v>
      </c>
      <c r="M4849" t="s">
        <v>26</v>
      </c>
      <c r="N4849">
        <v>99</v>
      </c>
      <c r="O4849" t="s">
        <v>27</v>
      </c>
      <c r="P4849">
        <v>99</v>
      </c>
      <c r="Q4849" t="s">
        <v>42</v>
      </c>
      <c r="R4849">
        <v>7566</v>
      </c>
      <c r="V4849" s="3" t="str">
        <f t="shared" si="151"/>
        <v>.</v>
      </c>
      <c r="W4849" s="3" t="str">
        <f>IF(AND(T4849&lt;&gt;"_U",T4849&lt;&gt;"c",J4849&lt;&gt;9,J4849&lt;&gt;99),IFERROR(VLOOKUP(A4849,'TA Total'!$A$2:$W$10000,18,0),"."),".")</f>
        <v>.</v>
      </c>
    </row>
    <row r="4850" spans="1:23" x14ac:dyDescent="0.2">
      <c r="A4850" s="1" t="str">
        <f t="shared" si="150"/>
        <v>2023|Taupo District|Male / TÄne</v>
      </c>
      <c r="B4850" t="s">
        <v>20</v>
      </c>
      <c r="C4850" t="s">
        <v>21</v>
      </c>
      <c r="D4850" t="s">
        <v>22</v>
      </c>
      <c r="E4850" t="s">
        <v>23</v>
      </c>
      <c r="F4850">
        <v>2023</v>
      </c>
      <c r="G4850">
        <v>2023</v>
      </c>
      <c r="H4850">
        <v>21</v>
      </c>
      <c r="I4850" t="s">
        <v>144</v>
      </c>
      <c r="J4850">
        <v>1</v>
      </c>
      <c r="K4850" t="s">
        <v>30</v>
      </c>
      <c r="L4850">
        <v>99</v>
      </c>
      <c r="M4850" t="s">
        <v>26</v>
      </c>
      <c r="N4850">
        <v>99</v>
      </c>
      <c r="O4850" t="s">
        <v>27</v>
      </c>
      <c r="P4850">
        <v>1</v>
      </c>
      <c r="Q4850" t="s">
        <v>34</v>
      </c>
      <c r="R4850">
        <v>7239</v>
      </c>
      <c r="V4850" s="3">
        <f t="shared" si="151"/>
        <v>48.01</v>
      </c>
      <c r="W4850" s="3">
        <f>IF(AND(T4850&lt;&gt;"_U",T4850&lt;&gt;"c",J4850&lt;&gt;9,J4850&lt;&gt;99),IFERROR(VLOOKUP(A4850,'TA Total'!$A$2:$W$10000,18,0),"."),".")</f>
        <v>15078</v>
      </c>
    </row>
    <row r="4851" spans="1:23" x14ac:dyDescent="0.2">
      <c r="A4851" s="1" t="str">
        <f t="shared" si="150"/>
        <v>2023|Taupo District|Female / Wahine</v>
      </c>
      <c r="B4851" t="s">
        <v>20</v>
      </c>
      <c r="C4851" t="s">
        <v>21</v>
      </c>
      <c r="D4851" t="s">
        <v>22</v>
      </c>
      <c r="E4851" t="s">
        <v>23</v>
      </c>
      <c r="F4851">
        <v>2023</v>
      </c>
      <c r="G4851">
        <v>2023</v>
      </c>
      <c r="H4851">
        <v>21</v>
      </c>
      <c r="I4851" t="s">
        <v>144</v>
      </c>
      <c r="J4851">
        <v>1</v>
      </c>
      <c r="K4851" t="s">
        <v>30</v>
      </c>
      <c r="L4851">
        <v>99</v>
      </c>
      <c r="M4851" t="s">
        <v>26</v>
      </c>
      <c r="N4851">
        <v>99</v>
      </c>
      <c r="O4851" t="s">
        <v>27</v>
      </c>
      <c r="P4851">
        <v>2</v>
      </c>
      <c r="Q4851" t="s">
        <v>31</v>
      </c>
      <c r="R4851">
        <v>7110</v>
      </c>
      <c r="V4851" s="3">
        <f t="shared" si="151"/>
        <v>45.21</v>
      </c>
      <c r="W4851" s="3">
        <f>IF(AND(T4851&lt;&gt;"_U",T4851&lt;&gt;"c",J4851&lt;&gt;9,J4851&lt;&gt;99),IFERROR(VLOOKUP(A4851,'TA Total'!$A$2:$W$10000,18,0),"."),".")</f>
        <v>15726</v>
      </c>
    </row>
    <row r="4852" spans="1:23" x14ac:dyDescent="0.2">
      <c r="A4852" s="1" t="str">
        <f t="shared" si="150"/>
        <v>2023|Taupo District|Another gender / He ira kÄ“ anÅ</v>
      </c>
      <c r="B4852" t="s">
        <v>20</v>
      </c>
      <c r="C4852" t="s">
        <v>21</v>
      </c>
      <c r="D4852" t="s">
        <v>22</v>
      </c>
      <c r="E4852" t="s">
        <v>23</v>
      </c>
      <c r="F4852">
        <v>2023</v>
      </c>
      <c r="G4852">
        <v>2023</v>
      </c>
      <c r="H4852">
        <v>21</v>
      </c>
      <c r="I4852" t="s">
        <v>144</v>
      </c>
      <c r="J4852">
        <v>1</v>
      </c>
      <c r="K4852" t="s">
        <v>30</v>
      </c>
      <c r="L4852">
        <v>99</v>
      </c>
      <c r="M4852" t="s">
        <v>26</v>
      </c>
      <c r="N4852">
        <v>99</v>
      </c>
      <c r="O4852" t="s">
        <v>27</v>
      </c>
      <c r="P4852">
        <v>3</v>
      </c>
      <c r="Q4852" t="s">
        <v>28</v>
      </c>
      <c r="R4852">
        <v>15</v>
      </c>
      <c r="V4852" s="3">
        <f t="shared" si="151"/>
        <v>20</v>
      </c>
      <c r="W4852" s="3">
        <f>IF(AND(T4852&lt;&gt;"_U",T4852&lt;&gt;"c",J4852&lt;&gt;9,J4852&lt;&gt;99),IFERROR(VLOOKUP(A4852,'TA Total'!$A$2:$W$10000,18,0),"."),".")</f>
        <v>75</v>
      </c>
    </row>
    <row r="4853" spans="1:23" x14ac:dyDescent="0.2">
      <c r="A4853" s="1" t="str">
        <f t="shared" si="150"/>
        <v>2023|Taupo District|Total - gender</v>
      </c>
      <c r="B4853" t="s">
        <v>20</v>
      </c>
      <c r="C4853" t="s">
        <v>21</v>
      </c>
      <c r="D4853" t="s">
        <v>22</v>
      </c>
      <c r="E4853" t="s">
        <v>23</v>
      </c>
      <c r="F4853">
        <v>2023</v>
      </c>
      <c r="G4853">
        <v>2023</v>
      </c>
      <c r="H4853">
        <v>21</v>
      </c>
      <c r="I4853" t="s">
        <v>144</v>
      </c>
      <c r="J4853">
        <v>1</v>
      </c>
      <c r="K4853" t="s">
        <v>30</v>
      </c>
      <c r="L4853">
        <v>99</v>
      </c>
      <c r="M4853" t="s">
        <v>26</v>
      </c>
      <c r="N4853">
        <v>99</v>
      </c>
      <c r="O4853" t="s">
        <v>27</v>
      </c>
      <c r="P4853">
        <v>99</v>
      </c>
      <c r="Q4853" t="s">
        <v>42</v>
      </c>
      <c r="R4853">
        <v>14361</v>
      </c>
      <c r="V4853" s="3">
        <f t="shared" si="151"/>
        <v>46.51</v>
      </c>
      <c r="W4853" s="3">
        <f>IF(AND(T4853&lt;&gt;"_U",T4853&lt;&gt;"c",J4853&lt;&gt;9,J4853&lt;&gt;99),IFERROR(VLOOKUP(A4853,'TA Total'!$A$2:$W$10000,18,0),"."),".")</f>
        <v>30879</v>
      </c>
    </row>
    <row r="4854" spans="1:23" x14ac:dyDescent="0.2">
      <c r="A4854" s="1" t="str">
        <f t="shared" si="150"/>
        <v>2023|Taupo District|Male / TÄne</v>
      </c>
      <c r="B4854" t="s">
        <v>20</v>
      </c>
      <c r="C4854" t="s">
        <v>21</v>
      </c>
      <c r="D4854" t="s">
        <v>22</v>
      </c>
      <c r="E4854" t="s">
        <v>23</v>
      </c>
      <c r="F4854">
        <v>2023</v>
      </c>
      <c r="G4854">
        <v>2023</v>
      </c>
      <c r="H4854">
        <v>21</v>
      </c>
      <c r="I4854" t="s">
        <v>144</v>
      </c>
      <c r="J4854">
        <v>2</v>
      </c>
      <c r="K4854" t="s">
        <v>41</v>
      </c>
      <c r="L4854">
        <v>99</v>
      </c>
      <c r="M4854" t="s">
        <v>26</v>
      </c>
      <c r="N4854">
        <v>99</v>
      </c>
      <c r="O4854" t="s">
        <v>27</v>
      </c>
      <c r="P4854">
        <v>1</v>
      </c>
      <c r="Q4854" t="s">
        <v>34</v>
      </c>
      <c r="R4854">
        <v>0</v>
      </c>
      <c r="V4854" s="3">
        <f t="shared" si="151"/>
        <v>0</v>
      </c>
      <c r="W4854" s="3">
        <f>IF(AND(T4854&lt;&gt;"_U",T4854&lt;&gt;"c",J4854&lt;&gt;9,J4854&lt;&gt;99),IFERROR(VLOOKUP(A4854,'TA Total'!$A$2:$W$10000,18,0),"."),".")</f>
        <v>15078</v>
      </c>
    </row>
    <row r="4855" spans="1:23" x14ac:dyDescent="0.2">
      <c r="A4855" s="1" t="str">
        <f t="shared" si="150"/>
        <v>2023|Taupo District|Female / Wahine</v>
      </c>
      <c r="B4855" t="s">
        <v>20</v>
      </c>
      <c r="C4855" t="s">
        <v>21</v>
      </c>
      <c r="D4855" t="s">
        <v>22</v>
      </c>
      <c r="E4855" t="s">
        <v>23</v>
      </c>
      <c r="F4855">
        <v>2023</v>
      </c>
      <c r="G4855">
        <v>2023</v>
      </c>
      <c r="H4855">
        <v>21</v>
      </c>
      <c r="I4855" t="s">
        <v>144</v>
      </c>
      <c r="J4855">
        <v>2</v>
      </c>
      <c r="K4855" t="s">
        <v>41</v>
      </c>
      <c r="L4855">
        <v>99</v>
      </c>
      <c r="M4855" t="s">
        <v>26</v>
      </c>
      <c r="N4855">
        <v>99</v>
      </c>
      <c r="O4855" t="s">
        <v>27</v>
      </c>
      <c r="P4855">
        <v>2</v>
      </c>
      <c r="Q4855" t="s">
        <v>31</v>
      </c>
      <c r="R4855">
        <v>18</v>
      </c>
      <c r="V4855" s="3">
        <f t="shared" si="151"/>
        <v>0.11</v>
      </c>
      <c r="W4855" s="3">
        <f>IF(AND(T4855&lt;&gt;"_U",T4855&lt;&gt;"c",J4855&lt;&gt;9,J4855&lt;&gt;99),IFERROR(VLOOKUP(A4855,'TA Total'!$A$2:$W$10000,18,0),"."),".")</f>
        <v>15726</v>
      </c>
    </row>
    <row r="4856" spans="1:23" x14ac:dyDescent="0.2">
      <c r="A4856" s="1" t="str">
        <f t="shared" si="150"/>
        <v>2023|Taupo District|Another gender / He ira kÄ“ anÅ</v>
      </c>
      <c r="B4856" t="s">
        <v>20</v>
      </c>
      <c r="C4856" t="s">
        <v>21</v>
      </c>
      <c r="D4856" t="s">
        <v>22</v>
      </c>
      <c r="E4856" t="s">
        <v>23</v>
      </c>
      <c r="F4856">
        <v>2023</v>
      </c>
      <c r="G4856">
        <v>2023</v>
      </c>
      <c r="H4856">
        <v>21</v>
      </c>
      <c r="I4856" t="s">
        <v>144</v>
      </c>
      <c r="J4856">
        <v>2</v>
      </c>
      <c r="K4856" t="s">
        <v>41</v>
      </c>
      <c r="L4856">
        <v>99</v>
      </c>
      <c r="M4856" t="s">
        <v>26</v>
      </c>
      <c r="N4856">
        <v>99</v>
      </c>
      <c r="O4856" t="s">
        <v>27</v>
      </c>
      <c r="P4856">
        <v>3</v>
      </c>
      <c r="Q4856" t="s">
        <v>28</v>
      </c>
      <c r="R4856">
        <v>0</v>
      </c>
      <c r="V4856" s="3">
        <f t="shared" si="151"/>
        <v>0</v>
      </c>
      <c r="W4856" s="3">
        <f>IF(AND(T4856&lt;&gt;"_U",T4856&lt;&gt;"c",J4856&lt;&gt;9,J4856&lt;&gt;99),IFERROR(VLOOKUP(A4856,'TA Total'!$A$2:$W$10000,18,0),"."),".")</f>
        <v>75</v>
      </c>
    </row>
    <row r="4857" spans="1:23" x14ac:dyDescent="0.2">
      <c r="A4857" s="1" t="str">
        <f t="shared" si="150"/>
        <v>2023|Taupo District|Total - gender</v>
      </c>
      <c r="B4857" t="s">
        <v>20</v>
      </c>
      <c r="C4857" t="s">
        <v>21</v>
      </c>
      <c r="D4857" t="s">
        <v>22</v>
      </c>
      <c r="E4857" t="s">
        <v>23</v>
      </c>
      <c r="F4857">
        <v>2023</v>
      </c>
      <c r="G4857">
        <v>2023</v>
      </c>
      <c r="H4857">
        <v>21</v>
      </c>
      <c r="I4857" t="s">
        <v>144</v>
      </c>
      <c r="J4857">
        <v>2</v>
      </c>
      <c r="K4857" t="s">
        <v>41</v>
      </c>
      <c r="L4857">
        <v>99</v>
      </c>
      <c r="M4857" t="s">
        <v>26</v>
      </c>
      <c r="N4857">
        <v>99</v>
      </c>
      <c r="O4857" t="s">
        <v>27</v>
      </c>
      <c r="P4857">
        <v>99</v>
      </c>
      <c r="Q4857" t="s">
        <v>42</v>
      </c>
      <c r="R4857">
        <v>18</v>
      </c>
      <c r="V4857" s="3">
        <f t="shared" si="151"/>
        <v>0.06</v>
      </c>
      <c r="W4857" s="3">
        <f>IF(AND(T4857&lt;&gt;"_U",T4857&lt;&gt;"c",J4857&lt;&gt;9,J4857&lt;&gt;99),IFERROR(VLOOKUP(A4857,'TA Total'!$A$2:$W$10000,18,0),"."),".")</f>
        <v>30879</v>
      </c>
    </row>
    <row r="4858" spans="1:23" x14ac:dyDescent="0.2">
      <c r="A4858" s="1" t="str">
        <f t="shared" si="150"/>
        <v>2023|Taupo District|Male / TÄne</v>
      </c>
      <c r="B4858" t="s">
        <v>20</v>
      </c>
      <c r="C4858" t="s">
        <v>21</v>
      </c>
      <c r="D4858" t="s">
        <v>22</v>
      </c>
      <c r="E4858" t="s">
        <v>23</v>
      </c>
      <c r="F4858">
        <v>2023</v>
      </c>
      <c r="G4858">
        <v>2023</v>
      </c>
      <c r="H4858">
        <v>21</v>
      </c>
      <c r="I4858" t="s">
        <v>144</v>
      </c>
      <c r="J4858">
        <v>3</v>
      </c>
      <c r="K4858" t="s">
        <v>39</v>
      </c>
      <c r="L4858">
        <v>99</v>
      </c>
      <c r="M4858" t="s">
        <v>26</v>
      </c>
      <c r="N4858">
        <v>99</v>
      </c>
      <c r="O4858" t="s">
        <v>27</v>
      </c>
      <c r="P4858">
        <v>1</v>
      </c>
      <c r="Q4858" t="s">
        <v>34</v>
      </c>
      <c r="R4858">
        <v>423</v>
      </c>
      <c r="V4858" s="3">
        <f t="shared" si="151"/>
        <v>2.81</v>
      </c>
      <c r="W4858" s="3">
        <f>IF(AND(T4858&lt;&gt;"_U",T4858&lt;&gt;"c",J4858&lt;&gt;9,J4858&lt;&gt;99),IFERROR(VLOOKUP(A4858,'TA Total'!$A$2:$W$10000,18,0),"."),".")</f>
        <v>15078</v>
      </c>
    </row>
    <row r="4859" spans="1:23" x14ac:dyDescent="0.2">
      <c r="A4859" s="1" t="str">
        <f t="shared" si="150"/>
        <v>2023|Taupo District|Female / Wahine</v>
      </c>
      <c r="B4859" t="s">
        <v>20</v>
      </c>
      <c r="C4859" t="s">
        <v>21</v>
      </c>
      <c r="D4859" t="s">
        <v>22</v>
      </c>
      <c r="E4859" t="s">
        <v>23</v>
      </c>
      <c r="F4859">
        <v>2023</v>
      </c>
      <c r="G4859">
        <v>2023</v>
      </c>
      <c r="H4859">
        <v>21</v>
      </c>
      <c r="I4859" t="s">
        <v>144</v>
      </c>
      <c r="J4859">
        <v>3</v>
      </c>
      <c r="K4859" t="s">
        <v>39</v>
      </c>
      <c r="L4859">
        <v>99</v>
      </c>
      <c r="M4859" t="s">
        <v>26</v>
      </c>
      <c r="N4859">
        <v>99</v>
      </c>
      <c r="O4859" t="s">
        <v>27</v>
      </c>
      <c r="P4859">
        <v>2</v>
      </c>
      <c r="Q4859" t="s">
        <v>31</v>
      </c>
      <c r="R4859">
        <v>495</v>
      </c>
      <c r="V4859" s="3">
        <f t="shared" si="151"/>
        <v>3.15</v>
      </c>
      <c r="W4859" s="3">
        <f>IF(AND(T4859&lt;&gt;"_U",T4859&lt;&gt;"c",J4859&lt;&gt;9,J4859&lt;&gt;99),IFERROR(VLOOKUP(A4859,'TA Total'!$A$2:$W$10000,18,0),"."),".")</f>
        <v>15726</v>
      </c>
    </row>
    <row r="4860" spans="1:23" x14ac:dyDescent="0.2">
      <c r="A4860" s="1" t="str">
        <f t="shared" si="150"/>
        <v>2023|Taupo District|Another gender / He ira kÄ“ anÅ</v>
      </c>
      <c r="B4860" t="s">
        <v>20</v>
      </c>
      <c r="C4860" t="s">
        <v>21</v>
      </c>
      <c r="D4860" t="s">
        <v>22</v>
      </c>
      <c r="E4860" t="s">
        <v>23</v>
      </c>
      <c r="F4860">
        <v>2023</v>
      </c>
      <c r="G4860">
        <v>2023</v>
      </c>
      <c r="H4860">
        <v>21</v>
      </c>
      <c r="I4860" t="s">
        <v>144</v>
      </c>
      <c r="J4860">
        <v>3</v>
      </c>
      <c r="K4860" t="s">
        <v>39</v>
      </c>
      <c r="L4860">
        <v>99</v>
      </c>
      <c r="M4860" t="s">
        <v>26</v>
      </c>
      <c r="N4860">
        <v>99</v>
      </c>
      <c r="O4860" t="s">
        <v>27</v>
      </c>
      <c r="P4860">
        <v>3</v>
      </c>
      <c r="Q4860" t="s">
        <v>28</v>
      </c>
      <c r="R4860">
        <v>3</v>
      </c>
      <c r="V4860" s="3">
        <f t="shared" si="151"/>
        <v>4</v>
      </c>
      <c r="W4860" s="3">
        <f>IF(AND(T4860&lt;&gt;"_U",T4860&lt;&gt;"c",J4860&lt;&gt;9,J4860&lt;&gt;99),IFERROR(VLOOKUP(A4860,'TA Total'!$A$2:$W$10000,18,0),"."),".")</f>
        <v>75</v>
      </c>
    </row>
    <row r="4861" spans="1:23" x14ac:dyDescent="0.2">
      <c r="A4861" s="1" t="str">
        <f t="shared" si="150"/>
        <v>2023|Taupo District|Total - gender</v>
      </c>
      <c r="B4861" t="s">
        <v>20</v>
      </c>
      <c r="C4861" t="s">
        <v>21</v>
      </c>
      <c r="D4861" t="s">
        <v>22</v>
      </c>
      <c r="E4861" t="s">
        <v>23</v>
      </c>
      <c r="F4861">
        <v>2023</v>
      </c>
      <c r="G4861">
        <v>2023</v>
      </c>
      <c r="H4861">
        <v>21</v>
      </c>
      <c r="I4861" t="s">
        <v>144</v>
      </c>
      <c r="J4861">
        <v>3</v>
      </c>
      <c r="K4861" t="s">
        <v>39</v>
      </c>
      <c r="L4861">
        <v>99</v>
      </c>
      <c r="M4861" t="s">
        <v>26</v>
      </c>
      <c r="N4861">
        <v>99</v>
      </c>
      <c r="O4861" t="s">
        <v>27</v>
      </c>
      <c r="P4861">
        <v>99</v>
      </c>
      <c r="Q4861" t="s">
        <v>42</v>
      </c>
      <c r="R4861">
        <v>921</v>
      </c>
      <c r="V4861" s="3">
        <f t="shared" si="151"/>
        <v>2.98</v>
      </c>
      <c r="W4861" s="3">
        <f>IF(AND(T4861&lt;&gt;"_U",T4861&lt;&gt;"c",J4861&lt;&gt;9,J4861&lt;&gt;99),IFERROR(VLOOKUP(A4861,'TA Total'!$A$2:$W$10000,18,0),"."),".")</f>
        <v>30879</v>
      </c>
    </row>
    <row r="4862" spans="1:23" x14ac:dyDescent="0.2">
      <c r="A4862" s="1" t="str">
        <f t="shared" si="150"/>
        <v>2023|Taupo District|Male / TÄne</v>
      </c>
      <c r="B4862" t="s">
        <v>20</v>
      </c>
      <c r="C4862" t="s">
        <v>21</v>
      </c>
      <c r="D4862" t="s">
        <v>22</v>
      </c>
      <c r="E4862" t="s">
        <v>23</v>
      </c>
      <c r="F4862">
        <v>2023</v>
      </c>
      <c r="G4862">
        <v>2023</v>
      </c>
      <c r="H4862">
        <v>21</v>
      </c>
      <c r="I4862" t="s">
        <v>144</v>
      </c>
      <c r="J4862">
        <v>4</v>
      </c>
      <c r="K4862" t="s">
        <v>54</v>
      </c>
      <c r="L4862">
        <v>99</v>
      </c>
      <c r="M4862" t="s">
        <v>26</v>
      </c>
      <c r="N4862">
        <v>99</v>
      </c>
      <c r="O4862" t="s">
        <v>27</v>
      </c>
      <c r="P4862">
        <v>1</v>
      </c>
      <c r="Q4862" t="s">
        <v>34</v>
      </c>
      <c r="R4862">
        <v>1254</v>
      </c>
      <c r="V4862" s="3">
        <f t="shared" si="151"/>
        <v>8.32</v>
      </c>
      <c r="W4862" s="3">
        <f>IF(AND(T4862&lt;&gt;"_U",T4862&lt;&gt;"c",J4862&lt;&gt;9,J4862&lt;&gt;99),IFERROR(VLOOKUP(A4862,'TA Total'!$A$2:$W$10000,18,0),"."),".")</f>
        <v>15078</v>
      </c>
    </row>
    <row r="4863" spans="1:23" x14ac:dyDescent="0.2">
      <c r="A4863" s="1" t="str">
        <f t="shared" si="150"/>
        <v>2023|Taupo District|Female / Wahine</v>
      </c>
      <c r="B4863" t="s">
        <v>20</v>
      </c>
      <c r="C4863" t="s">
        <v>21</v>
      </c>
      <c r="D4863" t="s">
        <v>22</v>
      </c>
      <c r="E4863" t="s">
        <v>23</v>
      </c>
      <c r="F4863">
        <v>2023</v>
      </c>
      <c r="G4863">
        <v>2023</v>
      </c>
      <c r="H4863">
        <v>21</v>
      </c>
      <c r="I4863" t="s">
        <v>144</v>
      </c>
      <c r="J4863">
        <v>4</v>
      </c>
      <c r="K4863" t="s">
        <v>54</v>
      </c>
      <c r="L4863">
        <v>99</v>
      </c>
      <c r="M4863" t="s">
        <v>26</v>
      </c>
      <c r="N4863">
        <v>99</v>
      </c>
      <c r="O4863" t="s">
        <v>27</v>
      </c>
      <c r="P4863">
        <v>2</v>
      </c>
      <c r="Q4863" t="s">
        <v>31</v>
      </c>
      <c r="R4863">
        <v>1569</v>
      </c>
      <c r="V4863" s="3">
        <f t="shared" si="151"/>
        <v>9.98</v>
      </c>
      <c r="W4863" s="3">
        <f>IF(AND(T4863&lt;&gt;"_U",T4863&lt;&gt;"c",J4863&lt;&gt;9,J4863&lt;&gt;99),IFERROR(VLOOKUP(A4863,'TA Total'!$A$2:$W$10000,18,0),"."),".")</f>
        <v>15726</v>
      </c>
    </row>
    <row r="4864" spans="1:23" x14ac:dyDescent="0.2">
      <c r="A4864" s="1" t="str">
        <f t="shared" si="150"/>
        <v>2023|Taupo District|Another gender / He ira kÄ“ anÅ</v>
      </c>
      <c r="B4864" t="s">
        <v>20</v>
      </c>
      <c r="C4864" t="s">
        <v>21</v>
      </c>
      <c r="D4864" t="s">
        <v>22</v>
      </c>
      <c r="E4864" t="s">
        <v>23</v>
      </c>
      <c r="F4864">
        <v>2023</v>
      </c>
      <c r="G4864">
        <v>2023</v>
      </c>
      <c r="H4864">
        <v>21</v>
      </c>
      <c r="I4864" t="s">
        <v>144</v>
      </c>
      <c r="J4864">
        <v>4</v>
      </c>
      <c r="K4864" t="s">
        <v>54</v>
      </c>
      <c r="L4864">
        <v>99</v>
      </c>
      <c r="M4864" t="s">
        <v>26</v>
      </c>
      <c r="N4864">
        <v>99</v>
      </c>
      <c r="O4864" t="s">
        <v>27</v>
      </c>
      <c r="P4864">
        <v>3</v>
      </c>
      <c r="Q4864" t="s">
        <v>28</v>
      </c>
      <c r="R4864">
        <v>3</v>
      </c>
      <c r="V4864" s="3">
        <f t="shared" si="151"/>
        <v>4</v>
      </c>
      <c r="W4864" s="3">
        <f>IF(AND(T4864&lt;&gt;"_U",T4864&lt;&gt;"c",J4864&lt;&gt;9,J4864&lt;&gt;99),IFERROR(VLOOKUP(A4864,'TA Total'!$A$2:$W$10000,18,0),"."),".")</f>
        <v>75</v>
      </c>
    </row>
    <row r="4865" spans="1:23" x14ac:dyDescent="0.2">
      <c r="A4865" s="1" t="str">
        <f t="shared" si="150"/>
        <v>2023|Taupo District|Total - gender</v>
      </c>
      <c r="B4865" t="s">
        <v>20</v>
      </c>
      <c r="C4865" t="s">
        <v>21</v>
      </c>
      <c r="D4865" t="s">
        <v>22</v>
      </c>
      <c r="E4865" t="s">
        <v>23</v>
      </c>
      <c r="F4865">
        <v>2023</v>
      </c>
      <c r="G4865">
        <v>2023</v>
      </c>
      <c r="H4865">
        <v>21</v>
      </c>
      <c r="I4865" t="s">
        <v>144</v>
      </c>
      <c r="J4865">
        <v>4</v>
      </c>
      <c r="K4865" t="s">
        <v>54</v>
      </c>
      <c r="L4865">
        <v>99</v>
      </c>
      <c r="M4865" t="s">
        <v>26</v>
      </c>
      <c r="N4865">
        <v>99</v>
      </c>
      <c r="O4865" t="s">
        <v>27</v>
      </c>
      <c r="P4865">
        <v>99</v>
      </c>
      <c r="Q4865" t="s">
        <v>42</v>
      </c>
      <c r="R4865">
        <v>2829</v>
      </c>
      <c r="V4865" s="3">
        <f t="shared" si="151"/>
        <v>9.16</v>
      </c>
      <c r="W4865" s="3">
        <f>IF(AND(T4865&lt;&gt;"_U",T4865&lt;&gt;"c",J4865&lt;&gt;9,J4865&lt;&gt;99),IFERROR(VLOOKUP(A4865,'TA Total'!$A$2:$W$10000,18,0),"."),".")</f>
        <v>30879</v>
      </c>
    </row>
    <row r="4866" spans="1:23" x14ac:dyDescent="0.2">
      <c r="A4866" s="1" t="str">
        <f t="shared" si="150"/>
        <v>2023|Taupo District|Male / TÄne</v>
      </c>
      <c r="B4866" t="s">
        <v>20</v>
      </c>
      <c r="C4866" t="s">
        <v>21</v>
      </c>
      <c r="D4866" t="s">
        <v>22</v>
      </c>
      <c r="E4866" t="s">
        <v>23</v>
      </c>
      <c r="F4866">
        <v>2023</v>
      </c>
      <c r="G4866">
        <v>2023</v>
      </c>
      <c r="H4866">
        <v>21</v>
      </c>
      <c r="I4866" t="s">
        <v>144</v>
      </c>
      <c r="J4866">
        <v>5</v>
      </c>
      <c r="K4866" t="s">
        <v>33</v>
      </c>
      <c r="L4866">
        <v>99</v>
      </c>
      <c r="M4866" t="s">
        <v>26</v>
      </c>
      <c r="N4866">
        <v>99</v>
      </c>
      <c r="O4866" t="s">
        <v>27</v>
      </c>
      <c r="P4866">
        <v>1</v>
      </c>
      <c r="Q4866" t="s">
        <v>34</v>
      </c>
      <c r="R4866">
        <v>489</v>
      </c>
      <c r="V4866" s="3">
        <f t="shared" si="151"/>
        <v>3.24</v>
      </c>
      <c r="W4866" s="3">
        <f>IF(AND(T4866&lt;&gt;"_U",T4866&lt;&gt;"c",J4866&lt;&gt;9,J4866&lt;&gt;99),IFERROR(VLOOKUP(A4866,'TA Total'!$A$2:$W$10000,18,0),"."),".")</f>
        <v>15078</v>
      </c>
    </row>
    <row r="4867" spans="1:23" x14ac:dyDescent="0.2">
      <c r="A4867" s="1" t="str">
        <f t="shared" ref="A4867:A4930" si="152">G4867&amp;"|"&amp;I4867&amp;"|"&amp;Q4867</f>
        <v>2023|Taupo District|Female / Wahine</v>
      </c>
      <c r="B4867" t="s">
        <v>20</v>
      </c>
      <c r="C4867" t="s">
        <v>21</v>
      </c>
      <c r="D4867" t="s">
        <v>22</v>
      </c>
      <c r="E4867" t="s">
        <v>23</v>
      </c>
      <c r="F4867">
        <v>2023</v>
      </c>
      <c r="G4867">
        <v>2023</v>
      </c>
      <c r="H4867">
        <v>21</v>
      </c>
      <c r="I4867" t="s">
        <v>144</v>
      </c>
      <c r="J4867">
        <v>5</v>
      </c>
      <c r="K4867" t="s">
        <v>33</v>
      </c>
      <c r="L4867">
        <v>99</v>
      </c>
      <c r="M4867" t="s">
        <v>26</v>
      </c>
      <c r="N4867">
        <v>99</v>
      </c>
      <c r="O4867" t="s">
        <v>27</v>
      </c>
      <c r="P4867">
        <v>2</v>
      </c>
      <c r="Q4867" t="s">
        <v>31</v>
      </c>
      <c r="R4867">
        <v>1350</v>
      </c>
      <c r="V4867" s="3">
        <f t="shared" ref="V4867:V4930" si="153">IF(T4867&lt;&gt;"_U",IFERROR((ROUND(R4867/W4867*100,2)),"."),".")</f>
        <v>8.58</v>
      </c>
      <c r="W4867" s="3">
        <f>IF(AND(T4867&lt;&gt;"_U",T4867&lt;&gt;"c",J4867&lt;&gt;9,J4867&lt;&gt;99),IFERROR(VLOOKUP(A4867,'TA Total'!$A$2:$W$10000,18,0),"."),".")</f>
        <v>15726</v>
      </c>
    </row>
    <row r="4868" spans="1:23" x14ac:dyDescent="0.2">
      <c r="A4868" s="1" t="str">
        <f t="shared" si="152"/>
        <v>2023|Taupo District|Another gender / He ira kÄ“ anÅ</v>
      </c>
      <c r="B4868" t="s">
        <v>20</v>
      </c>
      <c r="C4868" t="s">
        <v>21</v>
      </c>
      <c r="D4868" t="s">
        <v>22</v>
      </c>
      <c r="E4868" t="s">
        <v>23</v>
      </c>
      <c r="F4868">
        <v>2023</v>
      </c>
      <c r="G4868">
        <v>2023</v>
      </c>
      <c r="H4868">
        <v>21</v>
      </c>
      <c r="I4868" t="s">
        <v>144</v>
      </c>
      <c r="J4868">
        <v>5</v>
      </c>
      <c r="K4868" t="s">
        <v>33</v>
      </c>
      <c r="L4868">
        <v>99</v>
      </c>
      <c r="M4868" t="s">
        <v>26</v>
      </c>
      <c r="N4868">
        <v>99</v>
      </c>
      <c r="O4868" t="s">
        <v>27</v>
      </c>
      <c r="P4868">
        <v>3</v>
      </c>
      <c r="Q4868" t="s">
        <v>28</v>
      </c>
      <c r="R4868">
        <v>0</v>
      </c>
      <c r="V4868" s="3">
        <f t="shared" si="153"/>
        <v>0</v>
      </c>
      <c r="W4868" s="3">
        <f>IF(AND(T4868&lt;&gt;"_U",T4868&lt;&gt;"c",J4868&lt;&gt;9,J4868&lt;&gt;99),IFERROR(VLOOKUP(A4868,'TA Total'!$A$2:$W$10000,18,0),"."),".")</f>
        <v>75</v>
      </c>
    </row>
    <row r="4869" spans="1:23" x14ac:dyDescent="0.2">
      <c r="A4869" s="1" t="str">
        <f t="shared" si="152"/>
        <v>2023|Taupo District|Total - gender</v>
      </c>
      <c r="B4869" t="s">
        <v>20</v>
      </c>
      <c r="C4869" t="s">
        <v>21</v>
      </c>
      <c r="D4869" t="s">
        <v>22</v>
      </c>
      <c r="E4869" t="s">
        <v>23</v>
      </c>
      <c r="F4869">
        <v>2023</v>
      </c>
      <c r="G4869">
        <v>2023</v>
      </c>
      <c r="H4869">
        <v>21</v>
      </c>
      <c r="I4869" t="s">
        <v>144</v>
      </c>
      <c r="J4869">
        <v>5</v>
      </c>
      <c r="K4869" t="s">
        <v>33</v>
      </c>
      <c r="L4869">
        <v>99</v>
      </c>
      <c r="M4869" t="s">
        <v>26</v>
      </c>
      <c r="N4869">
        <v>99</v>
      </c>
      <c r="O4869" t="s">
        <v>27</v>
      </c>
      <c r="P4869">
        <v>99</v>
      </c>
      <c r="Q4869" t="s">
        <v>42</v>
      </c>
      <c r="R4869">
        <v>1842</v>
      </c>
      <c r="V4869" s="3">
        <f t="shared" si="153"/>
        <v>5.97</v>
      </c>
      <c r="W4869" s="3">
        <f>IF(AND(T4869&lt;&gt;"_U",T4869&lt;&gt;"c",J4869&lt;&gt;9,J4869&lt;&gt;99),IFERROR(VLOOKUP(A4869,'TA Total'!$A$2:$W$10000,18,0),"."),".")</f>
        <v>30879</v>
      </c>
    </row>
    <row r="4870" spans="1:23" x14ac:dyDescent="0.2">
      <c r="A4870" s="1" t="str">
        <f t="shared" si="152"/>
        <v>2023|Taupo District|Male / TÄne</v>
      </c>
      <c r="B4870" t="s">
        <v>20</v>
      </c>
      <c r="C4870" t="s">
        <v>21</v>
      </c>
      <c r="D4870" t="s">
        <v>22</v>
      </c>
      <c r="E4870" t="s">
        <v>23</v>
      </c>
      <c r="F4870">
        <v>2023</v>
      </c>
      <c r="G4870">
        <v>2023</v>
      </c>
      <c r="H4870">
        <v>21</v>
      </c>
      <c r="I4870" t="s">
        <v>144</v>
      </c>
      <c r="J4870">
        <v>6</v>
      </c>
      <c r="K4870" t="s">
        <v>52</v>
      </c>
      <c r="L4870">
        <v>99</v>
      </c>
      <c r="M4870" t="s">
        <v>26</v>
      </c>
      <c r="N4870">
        <v>99</v>
      </c>
      <c r="O4870" t="s">
        <v>27</v>
      </c>
      <c r="P4870">
        <v>1</v>
      </c>
      <c r="Q4870" t="s">
        <v>34</v>
      </c>
      <c r="R4870">
        <v>5673</v>
      </c>
      <c r="V4870" s="3">
        <f t="shared" si="153"/>
        <v>37.619999999999997</v>
      </c>
      <c r="W4870" s="3">
        <f>IF(AND(T4870&lt;&gt;"_U",T4870&lt;&gt;"c",J4870&lt;&gt;9,J4870&lt;&gt;99),IFERROR(VLOOKUP(A4870,'TA Total'!$A$2:$W$10000,18,0),"."),".")</f>
        <v>15078</v>
      </c>
    </row>
    <row r="4871" spans="1:23" x14ac:dyDescent="0.2">
      <c r="A4871" s="1" t="str">
        <f t="shared" si="152"/>
        <v>2023|Taupo District|Female / Wahine</v>
      </c>
      <c r="B4871" t="s">
        <v>20</v>
      </c>
      <c r="C4871" t="s">
        <v>21</v>
      </c>
      <c r="D4871" t="s">
        <v>22</v>
      </c>
      <c r="E4871" t="s">
        <v>23</v>
      </c>
      <c r="F4871">
        <v>2023</v>
      </c>
      <c r="G4871">
        <v>2023</v>
      </c>
      <c r="H4871">
        <v>21</v>
      </c>
      <c r="I4871" t="s">
        <v>144</v>
      </c>
      <c r="J4871">
        <v>6</v>
      </c>
      <c r="K4871" t="s">
        <v>52</v>
      </c>
      <c r="L4871">
        <v>99</v>
      </c>
      <c r="M4871" t="s">
        <v>26</v>
      </c>
      <c r="N4871">
        <v>99</v>
      </c>
      <c r="O4871" t="s">
        <v>27</v>
      </c>
      <c r="P4871">
        <v>2</v>
      </c>
      <c r="Q4871" t="s">
        <v>31</v>
      </c>
      <c r="R4871">
        <v>5181</v>
      </c>
      <c r="V4871" s="3">
        <f t="shared" si="153"/>
        <v>32.950000000000003</v>
      </c>
      <c r="W4871" s="3">
        <f>IF(AND(T4871&lt;&gt;"_U",T4871&lt;&gt;"c",J4871&lt;&gt;9,J4871&lt;&gt;99),IFERROR(VLOOKUP(A4871,'TA Total'!$A$2:$W$10000,18,0),"."),".")</f>
        <v>15726</v>
      </c>
    </row>
    <row r="4872" spans="1:23" x14ac:dyDescent="0.2">
      <c r="A4872" s="1" t="str">
        <f t="shared" si="152"/>
        <v>2023|Taupo District|Another gender / He ira kÄ“ anÅ</v>
      </c>
      <c r="B4872" t="s">
        <v>20</v>
      </c>
      <c r="C4872" t="s">
        <v>21</v>
      </c>
      <c r="D4872" t="s">
        <v>22</v>
      </c>
      <c r="E4872" t="s">
        <v>23</v>
      </c>
      <c r="F4872">
        <v>2023</v>
      </c>
      <c r="G4872">
        <v>2023</v>
      </c>
      <c r="H4872">
        <v>21</v>
      </c>
      <c r="I4872" t="s">
        <v>144</v>
      </c>
      <c r="J4872">
        <v>6</v>
      </c>
      <c r="K4872" t="s">
        <v>52</v>
      </c>
      <c r="L4872">
        <v>99</v>
      </c>
      <c r="M4872" t="s">
        <v>26</v>
      </c>
      <c r="N4872">
        <v>99</v>
      </c>
      <c r="O4872" t="s">
        <v>27</v>
      </c>
      <c r="P4872">
        <v>3</v>
      </c>
      <c r="Q4872" t="s">
        <v>28</v>
      </c>
      <c r="R4872">
        <v>51</v>
      </c>
      <c r="V4872" s="3">
        <f t="shared" si="153"/>
        <v>68</v>
      </c>
      <c r="W4872" s="3">
        <f>IF(AND(T4872&lt;&gt;"_U",T4872&lt;&gt;"c",J4872&lt;&gt;9,J4872&lt;&gt;99),IFERROR(VLOOKUP(A4872,'TA Total'!$A$2:$W$10000,18,0),"."),".")</f>
        <v>75</v>
      </c>
    </row>
    <row r="4873" spans="1:23" x14ac:dyDescent="0.2">
      <c r="A4873" s="1" t="str">
        <f t="shared" si="152"/>
        <v>2023|Taupo District|Total - gender</v>
      </c>
      <c r="B4873" t="s">
        <v>20</v>
      </c>
      <c r="C4873" t="s">
        <v>21</v>
      </c>
      <c r="D4873" t="s">
        <v>22</v>
      </c>
      <c r="E4873" t="s">
        <v>23</v>
      </c>
      <c r="F4873">
        <v>2023</v>
      </c>
      <c r="G4873">
        <v>2023</v>
      </c>
      <c r="H4873">
        <v>21</v>
      </c>
      <c r="I4873" t="s">
        <v>144</v>
      </c>
      <c r="J4873">
        <v>6</v>
      </c>
      <c r="K4873" t="s">
        <v>52</v>
      </c>
      <c r="L4873">
        <v>99</v>
      </c>
      <c r="M4873" t="s">
        <v>26</v>
      </c>
      <c r="N4873">
        <v>99</v>
      </c>
      <c r="O4873" t="s">
        <v>27</v>
      </c>
      <c r="P4873">
        <v>99</v>
      </c>
      <c r="Q4873" t="s">
        <v>42</v>
      </c>
      <c r="R4873">
        <v>10905</v>
      </c>
      <c r="V4873" s="3">
        <f t="shared" si="153"/>
        <v>35.32</v>
      </c>
      <c r="W4873" s="3">
        <f>IF(AND(T4873&lt;&gt;"_U",T4873&lt;&gt;"c",J4873&lt;&gt;9,J4873&lt;&gt;99),IFERROR(VLOOKUP(A4873,'TA Total'!$A$2:$W$10000,18,0),"."),".")</f>
        <v>30879</v>
      </c>
    </row>
    <row r="4874" spans="1:23" x14ac:dyDescent="0.2">
      <c r="A4874" s="1" t="str">
        <f t="shared" si="152"/>
        <v>2023|Taupo District|Male / TÄne</v>
      </c>
      <c r="B4874" t="s">
        <v>20</v>
      </c>
      <c r="C4874" t="s">
        <v>21</v>
      </c>
      <c r="D4874" t="s">
        <v>22</v>
      </c>
      <c r="E4874" t="s">
        <v>23</v>
      </c>
      <c r="F4874">
        <v>2023</v>
      </c>
      <c r="G4874">
        <v>2023</v>
      </c>
      <c r="H4874">
        <v>21</v>
      </c>
      <c r="I4874" t="s">
        <v>144</v>
      </c>
      <c r="J4874">
        <v>9</v>
      </c>
      <c r="K4874" t="s">
        <v>25</v>
      </c>
      <c r="L4874">
        <v>99</v>
      </c>
      <c r="M4874" t="s">
        <v>26</v>
      </c>
      <c r="N4874">
        <v>99</v>
      </c>
      <c r="O4874" t="s">
        <v>27</v>
      </c>
      <c r="P4874">
        <v>1</v>
      </c>
      <c r="Q4874" t="s">
        <v>34</v>
      </c>
      <c r="R4874">
        <v>1146</v>
      </c>
      <c r="V4874" s="3" t="str">
        <f t="shared" si="153"/>
        <v>.</v>
      </c>
      <c r="W4874" s="3" t="str">
        <f>IF(AND(T4874&lt;&gt;"_U",T4874&lt;&gt;"c",J4874&lt;&gt;9,J4874&lt;&gt;99),IFERROR(VLOOKUP(A4874,'TA Total'!$A$2:$W$10000,18,0),"."),".")</f>
        <v>.</v>
      </c>
    </row>
    <row r="4875" spans="1:23" x14ac:dyDescent="0.2">
      <c r="A4875" s="1" t="str">
        <f t="shared" si="152"/>
        <v>2023|Taupo District|Female / Wahine</v>
      </c>
      <c r="B4875" t="s">
        <v>20</v>
      </c>
      <c r="C4875" t="s">
        <v>21</v>
      </c>
      <c r="D4875" t="s">
        <v>22</v>
      </c>
      <c r="E4875" t="s">
        <v>23</v>
      </c>
      <c r="F4875">
        <v>2023</v>
      </c>
      <c r="G4875">
        <v>2023</v>
      </c>
      <c r="H4875">
        <v>21</v>
      </c>
      <c r="I4875" t="s">
        <v>144</v>
      </c>
      <c r="J4875">
        <v>9</v>
      </c>
      <c r="K4875" t="s">
        <v>25</v>
      </c>
      <c r="L4875">
        <v>99</v>
      </c>
      <c r="M4875" t="s">
        <v>26</v>
      </c>
      <c r="N4875">
        <v>99</v>
      </c>
      <c r="O4875" t="s">
        <v>27</v>
      </c>
      <c r="P4875">
        <v>2</v>
      </c>
      <c r="Q4875" t="s">
        <v>31</v>
      </c>
      <c r="R4875">
        <v>720</v>
      </c>
      <c r="V4875" s="3" t="str">
        <f t="shared" si="153"/>
        <v>.</v>
      </c>
      <c r="W4875" s="3" t="str">
        <f>IF(AND(T4875&lt;&gt;"_U",T4875&lt;&gt;"c",J4875&lt;&gt;9,J4875&lt;&gt;99),IFERROR(VLOOKUP(A4875,'TA Total'!$A$2:$W$10000,18,0),"."),".")</f>
        <v>.</v>
      </c>
    </row>
    <row r="4876" spans="1:23" x14ac:dyDescent="0.2">
      <c r="A4876" s="1" t="str">
        <f t="shared" si="152"/>
        <v>2023|Taupo District|Another gender / He ira kÄ“ anÅ</v>
      </c>
      <c r="B4876" t="s">
        <v>20</v>
      </c>
      <c r="C4876" t="s">
        <v>21</v>
      </c>
      <c r="D4876" t="s">
        <v>22</v>
      </c>
      <c r="E4876" t="s">
        <v>23</v>
      </c>
      <c r="F4876">
        <v>2023</v>
      </c>
      <c r="G4876">
        <v>2023</v>
      </c>
      <c r="H4876">
        <v>21</v>
      </c>
      <c r="I4876" t="s">
        <v>144</v>
      </c>
      <c r="J4876">
        <v>9</v>
      </c>
      <c r="K4876" t="s">
        <v>25</v>
      </c>
      <c r="L4876">
        <v>99</v>
      </c>
      <c r="M4876" t="s">
        <v>26</v>
      </c>
      <c r="N4876">
        <v>99</v>
      </c>
      <c r="O4876" t="s">
        <v>27</v>
      </c>
      <c r="P4876">
        <v>3</v>
      </c>
      <c r="Q4876" t="s">
        <v>28</v>
      </c>
      <c r="R4876">
        <v>6</v>
      </c>
      <c r="V4876" s="3" t="str">
        <f t="shared" si="153"/>
        <v>.</v>
      </c>
      <c r="W4876" s="3" t="str">
        <f>IF(AND(T4876&lt;&gt;"_U",T4876&lt;&gt;"c",J4876&lt;&gt;9,J4876&lt;&gt;99),IFERROR(VLOOKUP(A4876,'TA Total'!$A$2:$W$10000,18,0),"."),".")</f>
        <v>.</v>
      </c>
    </row>
    <row r="4877" spans="1:23" x14ac:dyDescent="0.2">
      <c r="A4877" s="1" t="str">
        <f t="shared" si="152"/>
        <v>2023|Taupo District|Total - gender</v>
      </c>
      <c r="B4877" t="s">
        <v>20</v>
      </c>
      <c r="C4877" t="s">
        <v>21</v>
      </c>
      <c r="D4877" t="s">
        <v>22</v>
      </c>
      <c r="E4877" t="s">
        <v>23</v>
      </c>
      <c r="F4877">
        <v>2023</v>
      </c>
      <c r="G4877">
        <v>2023</v>
      </c>
      <c r="H4877">
        <v>21</v>
      </c>
      <c r="I4877" t="s">
        <v>144</v>
      </c>
      <c r="J4877">
        <v>9</v>
      </c>
      <c r="K4877" t="s">
        <v>25</v>
      </c>
      <c r="L4877">
        <v>99</v>
      </c>
      <c r="M4877" t="s">
        <v>26</v>
      </c>
      <c r="N4877">
        <v>99</v>
      </c>
      <c r="O4877" t="s">
        <v>27</v>
      </c>
      <c r="P4877">
        <v>99</v>
      </c>
      <c r="Q4877" t="s">
        <v>42</v>
      </c>
      <c r="R4877">
        <v>1872</v>
      </c>
      <c r="V4877" s="3" t="str">
        <f t="shared" si="153"/>
        <v>.</v>
      </c>
      <c r="W4877" s="3" t="str">
        <f>IF(AND(T4877&lt;&gt;"_U",T4877&lt;&gt;"c",J4877&lt;&gt;9,J4877&lt;&gt;99),IFERROR(VLOOKUP(A4877,'TA Total'!$A$2:$W$10000,18,0),"."),".")</f>
        <v>.</v>
      </c>
    </row>
    <row r="4878" spans="1:23" x14ac:dyDescent="0.2">
      <c r="A4878" s="1" t="str">
        <f t="shared" si="152"/>
        <v>2023|Taupo District|Male / TÄne</v>
      </c>
      <c r="B4878" t="s">
        <v>20</v>
      </c>
      <c r="C4878" t="s">
        <v>21</v>
      </c>
      <c r="D4878" t="s">
        <v>22</v>
      </c>
      <c r="E4878" t="s">
        <v>23</v>
      </c>
      <c r="F4878">
        <v>2023</v>
      </c>
      <c r="G4878">
        <v>2023</v>
      </c>
      <c r="H4878">
        <v>21</v>
      </c>
      <c r="I4878" t="s">
        <v>144</v>
      </c>
      <c r="J4878">
        <v>77</v>
      </c>
      <c r="K4878" t="s">
        <v>49</v>
      </c>
      <c r="L4878">
        <v>99</v>
      </c>
      <c r="M4878" t="s">
        <v>26</v>
      </c>
      <c r="N4878">
        <v>99</v>
      </c>
      <c r="O4878" t="s">
        <v>27</v>
      </c>
      <c r="P4878">
        <v>1</v>
      </c>
      <c r="Q4878" t="s">
        <v>34</v>
      </c>
      <c r="R4878">
        <v>15078</v>
      </c>
      <c r="V4878" s="3">
        <f t="shared" si="153"/>
        <v>100</v>
      </c>
      <c r="W4878" s="3">
        <f>IF(AND(T4878&lt;&gt;"_U",T4878&lt;&gt;"c",J4878&lt;&gt;9,J4878&lt;&gt;99),IFERROR(VLOOKUP(A4878,'TA Total'!$A$2:$W$10000,18,0),"."),".")</f>
        <v>15078</v>
      </c>
    </row>
    <row r="4879" spans="1:23" x14ac:dyDescent="0.2">
      <c r="A4879" s="1" t="str">
        <f t="shared" si="152"/>
        <v>2023|Taupo District|Female / Wahine</v>
      </c>
      <c r="B4879" t="s">
        <v>20</v>
      </c>
      <c r="C4879" t="s">
        <v>21</v>
      </c>
      <c r="D4879" t="s">
        <v>22</v>
      </c>
      <c r="E4879" t="s">
        <v>23</v>
      </c>
      <c r="F4879">
        <v>2023</v>
      </c>
      <c r="G4879">
        <v>2023</v>
      </c>
      <c r="H4879">
        <v>21</v>
      </c>
      <c r="I4879" t="s">
        <v>144</v>
      </c>
      <c r="J4879">
        <v>77</v>
      </c>
      <c r="K4879" t="s">
        <v>49</v>
      </c>
      <c r="L4879">
        <v>99</v>
      </c>
      <c r="M4879" t="s">
        <v>26</v>
      </c>
      <c r="N4879">
        <v>99</v>
      </c>
      <c r="O4879" t="s">
        <v>27</v>
      </c>
      <c r="P4879">
        <v>2</v>
      </c>
      <c r="Q4879" t="s">
        <v>31</v>
      </c>
      <c r="R4879">
        <v>15726</v>
      </c>
      <c r="V4879" s="3">
        <f t="shared" si="153"/>
        <v>100</v>
      </c>
      <c r="W4879" s="3">
        <f>IF(AND(T4879&lt;&gt;"_U",T4879&lt;&gt;"c",J4879&lt;&gt;9,J4879&lt;&gt;99),IFERROR(VLOOKUP(A4879,'TA Total'!$A$2:$W$10000,18,0),"."),".")</f>
        <v>15726</v>
      </c>
    </row>
    <row r="4880" spans="1:23" x14ac:dyDescent="0.2">
      <c r="A4880" s="1" t="str">
        <f t="shared" si="152"/>
        <v>2023|Taupo District|Another gender / He ira kÄ“ anÅ</v>
      </c>
      <c r="B4880" t="s">
        <v>20</v>
      </c>
      <c r="C4880" t="s">
        <v>21</v>
      </c>
      <c r="D4880" t="s">
        <v>22</v>
      </c>
      <c r="E4880" t="s">
        <v>23</v>
      </c>
      <c r="F4880">
        <v>2023</v>
      </c>
      <c r="G4880">
        <v>2023</v>
      </c>
      <c r="H4880">
        <v>21</v>
      </c>
      <c r="I4880" t="s">
        <v>144</v>
      </c>
      <c r="J4880">
        <v>77</v>
      </c>
      <c r="K4880" t="s">
        <v>49</v>
      </c>
      <c r="L4880">
        <v>99</v>
      </c>
      <c r="M4880" t="s">
        <v>26</v>
      </c>
      <c r="N4880">
        <v>99</v>
      </c>
      <c r="O4880" t="s">
        <v>27</v>
      </c>
      <c r="P4880">
        <v>3</v>
      </c>
      <c r="Q4880" t="s">
        <v>28</v>
      </c>
      <c r="R4880">
        <v>75</v>
      </c>
      <c r="V4880" s="3">
        <f t="shared" si="153"/>
        <v>100</v>
      </c>
      <c r="W4880" s="3">
        <f>IF(AND(T4880&lt;&gt;"_U",T4880&lt;&gt;"c",J4880&lt;&gt;9,J4880&lt;&gt;99),IFERROR(VLOOKUP(A4880,'TA Total'!$A$2:$W$10000,18,0),"."),".")</f>
        <v>75</v>
      </c>
    </row>
    <row r="4881" spans="1:23" x14ac:dyDescent="0.2">
      <c r="A4881" s="1" t="str">
        <f t="shared" si="152"/>
        <v>2023|Taupo District|Total - gender</v>
      </c>
      <c r="B4881" t="s">
        <v>20</v>
      </c>
      <c r="C4881" t="s">
        <v>21</v>
      </c>
      <c r="D4881" t="s">
        <v>22</v>
      </c>
      <c r="E4881" t="s">
        <v>23</v>
      </c>
      <c r="F4881">
        <v>2023</v>
      </c>
      <c r="G4881">
        <v>2023</v>
      </c>
      <c r="H4881">
        <v>21</v>
      </c>
      <c r="I4881" t="s">
        <v>144</v>
      </c>
      <c r="J4881">
        <v>77</v>
      </c>
      <c r="K4881" t="s">
        <v>49</v>
      </c>
      <c r="L4881">
        <v>99</v>
      </c>
      <c r="M4881" t="s">
        <v>26</v>
      </c>
      <c r="N4881">
        <v>99</v>
      </c>
      <c r="O4881" t="s">
        <v>27</v>
      </c>
      <c r="P4881">
        <v>99</v>
      </c>
      <c r="Q4881" t="s">
        <v>42</v>
      </c>
      <c r="R4881">
        <v>30879</v>
      </c>
      <c r="V4881" s="3">
        <f t="shared" si="153"/>
        <v>100</v>
      </c>
      <c r="W4881" s="3">
        <f>IF(AND(T4881&lt;&gt;"_U",T4881&lt;&gt;"c",J4881&lt;&gt;9,J4881&lt;&gt;99),IFERROR(VLOOKUP(A4881,'TA Total'!$A$2:$W$10000,18,0),"."),".")</f>
        <v>30879</v>
      </c>
    </row>
    <row r="4882" spans="1:23" x14ac:dyDescent="0.2">
      <c r="A4882" s="1" t="str">
        <f t="shared" si="152"/>
        <v>2023|Taupo District|Male / TÄne</v>
      </c>
      <c r="B4882" t="s">
        <v>20</v>
      </c>
      <c r="C4882" t="s">
        <v>21</v>
      </c>
      <c r="D4882" t="s">
        <v>22</v>
      </c>
      <c r="E4882" t="s">
        <v>23</v>
      </c>
      <c r="F4882">
        <v>2023</v>
      </c>
      <c r="G4882">
        <v>2023</v>
      </c>
      <c r="H4882">
        <v>21</v>
      </c>
      <c r="I4882" t="s">
        <v>144</v>
      </c>
      <c r="J4882">
        <v>99</v>
      </c>
      <c r="K4882" t="s">
        <v>47</v>
      </c>
      <c r="L4882">
        <v>99</v>
      </c>
      <c r="M4882" t="s">
        <v>26</v>
      </c>
      <c r="N4882">
        <v>99</v>
      </c>
      <c r="O4882" t="s">
        <v>27</v>
      </c>
      <c r="P4882">
        <v>1</v>
      </c>
      <c r="Q4882" t="s">
        <v>34</v>
      </c>
      <c r="R4882">
        <v>16224</v>
      </c>
      <c r="V4882" s="3" t="str">
        <f t="shared" si="153"/>
        <v>.</v>
      </c>
      <c r="W4882" s="3" t="str">
        <f>IF(AND(T4882&lt;&gt;"_U",T4882&lt;&gt;"c",J4882&lt;&gt;9,J4882&lt;&gt;99),IFERROR(VLOOKUP(A4882,'TA Total'!$A$2:$W$10000,18,0),"."),".")</f>
        <v>.</v>
      </c>
    </row>
    <row r="4883" spans="1:23" x14ac:dyDescent="0.2">
      <c r="A4883" s="1" t="str">
        <f t="shared" si="152"/>
        <v>2023|Taupo District|Female / Wahine</v>
      </c>
      <c r="B4883" t="s">
        <v>20</v>
      </c>
      <c r="C4883" t="s">
        <v>21</v>
      </c>
      <c r="D4883" t="s">
        <v>22</v>
      </c>
      <c r="E4883" t="s">
        <v>23</v>
      </c>
      <c r="F4883">
        <v>2023</v>
      </c>
      <c r="G4883">
        <v>2023</v>
      </c>
      <c r="H4883">
        <v>21</v>
      </c>
      <c r="I4883" t="s">
        <v>144</v>
      </c>
      <c r="J4883">
        <v>99</v>
      </c>
      <c r="K4883" t="s">
        <v>47</v>
      </c>
      <c r="L4883">
        <v>99</v>
      </c>
      <c r="M4883" t="s">
        <v>26</v>
      </c>
      <c r="N4883">
        <v>99</v>
      </c>
      <c r="O4883" t="s">
        <v>27</v>
      </c>
      <c r="P4883">
        <v>2</v>
      </c>
      <c r="Q4883" t="s">
        <v>31</v>
      </c>
      <c r="R4883">
        <v>16446</v>
      </c>
      <c r="V4883" s="3" t="str">
        <f t="shared" si="153"/>
        <v>.</v>
      </c>
      <c r="W4883" s="3" t="str">
        <f>IF(AND(T4883&lt;&gt;"_U",T4883&lt;&gt;"c",J4883&lt;&gt;9,J4883&lt;&gt;99),IFERROR(VLOOKUP(A4883,'TA Total'!$A$2:$W$10000,18,0),"."),".")</f>
        <v>.</v>
      </c>
    </row>
    <row r="4884" spans="1:23" x14ac:dyDescent="0.2">
      <c r="A4884" s="1" t="str">
        <f t="shared" si="152"/>
        <v>2023|Taupo District|Another gender / He ira kÄ“ anÅ</v>
      </c>
      <c r="B4884" t="s">
        <v>20</v>
      </c>
      <c r="C4884" t="s">
        <v>21</v>
      </c>
      <c r="D4884" t="s">
        <v>22</v>
      </c>
      <c r="E4884" t="s">
        <v>23</v>
      </c>
      <c r="F4884">
        <v>2023</v>
      </c>
      <c r="G4884">
        <v>2023</v>
      </c>
      <c r="H4884">
        <v>21</v>
      </c>
      <c r="I4884" t="s">
        <v>144</v>
      </c>
      <c r="J4884">
        <v>99</v>
      </c>
      <c r="K4884" t="s">
        <v>47</v>
      </c>
      <c r="L4884">
        <v>99</v>
      </c>
      <c r="M4884" t="s">
        <v>26</v>
      </c>
      <c r="N4884">
        <v>99</v>
      </c>
      <c r="O4884" t="s">
        <v>27</v>
      </c>
      <c r="P4884">
        <v>3</v>
      </c>
      <c r="Q4884" t="s">
        <v>28</v>
      </c>
      <c r="R4884">
        <v>81</v>
      </c>
      <c r="V4884" s="3" t="str">
        <f t="shared" si="153"/>
        <v>.</v>
      </c>
      <c r="W4884" s="3" t="str">
        <f>IF(AND(T4884&lt;&gt;"_U",T4884&lt;&gt;"c",J4884&lt;&gt;9,J4884&lt;&gt;99),IFERROR(VLOOKUP(A4884,'TA Total'!$A$2:$W$10000,18,0),"."),".")</f>
        <v>.</v>
      </c>
    </row>
    <row r="4885" spans="1:23" x14ac:dyDescent="0.2">
      <c r="A4885" s="1" t="str">
        <f t="shared" si="152"/>
        <v>2023|Taupo District|Total - gender</v>
      </c>
      <c r="B4885" t="s">
        <v>20</v>
      </c>
      <c r="C4885" t="s">
        <v>21</v>
      </c>
      <c r="D4885" t="s">
        <v>22</v>
      </c>
      <c r="E4885" t="s">
        <v>23</v>
      </c>
      <c r="F4885">
        <v>2023</v>
      </c>
      <c r="G4885">
        <v>2023</v>
      </c>
      <c r="H4885">
        <v>21</v>
      </c>
      <c r="I4885" t="s">
        <v>144</v>
      </c>
      <c r="J4885">
        <v>99</v>
      </c>
      <c r="K4885" t="s">
        <v>47</v>
      </c>
      <c r="L4885">
        <v>99</v>
      </c>
      <c r="M4885" t="s">
        <v>26</v>
      </c>
      <c r="N4885">
        <v>99</v>
      </c>
      <c r="O4885" t="s">
        <v>27</v>
      </c>
      <c r="P4885">
        <v>99</v>
      </c>
      <c r="Q4885" t="s">
        <v>42</v>
      </c>
      <c r="R4885">
        <v>32748</v>
      </c>
      <c r="V4885" s="3" t="str">
        <f t="shared" si="153"/>
        <v>.</v>
      </c>
      <c r="W4885" s="3" t="str">
        <f>IF(AND(T4885&lt;&gt;"_U",T4885&lt;&gt;"c",J4885&lt;&gt;9,J4885&lt;&gt;99),IFERROR(VLOOKUP(A4885,'TA Total'!$A$2:$W$10000,18,0),"."),".")</f>
        <v>.</v>
      </c>
    </row>
    <row r="4886" spans="1:23" x14ac:dyDescent="0.2">
      <c r="A4886" s="1" t="str">
        <f t="shared" si="152"/>
        <v>2023|Western Bay of Plenty District|Male / TÄne</v>
      </c>
      <c r="B4886" t="s">
        <v>20</v>
      </c>
      <c r="C4886" t="s">
        <v>21</v>
      </c>
      <c r="D4886" t="s">
        <v>22</v>
      </c>
      <c r="E4886" t="s">
        <v>23</v>
      </c>
      <c r="F4886">
        <v>2023</v>
      </c>
      <c r="G4886">
        <v>2023</v>
      </c>
      <c r="H4886">
        <v>22</v>
      </c>
      <c r="I4886" t="s">
        <v>114</v>
      </c>
      <c r="J4886">
        <v>1</v>
      </c>
      <c r="K4886" t="s">
        <v>30</v>
      </c>
      <c r="L4886">
        <v>99</v>
      </c>
      <c r="M4886" t="s">
        <v>26</v>
      </c>
      <c r="N4886">
        <v>99</v>
      </c>
      <c r="O4886" t="s">
        <v>27</v>
      </c>
      <c r="P4886">
        <v>1</v>
      </c>
      <c r="Q4886" t="s">
        <v>34</v>
      </c>
      <c r="R4886">
        <v>11280</v>
      </c>
      <c r="V4886" s="3">
        <f t="shared" si="153"/>
        <v>52.84</v>
      </c>
      <c r="W4886" s="3">
        <f>IF(AND(T4886&lt;&gt;"_U",T4886&lt;&gt;"c",J4886&lt;&gt;9,J4886&lt;&gt;99),IFERROR(VLOOKUP(A4886,'TA Total'!$A$2:$W$10000,18,0),"."),".")</f>
        <v>21348</v>
      </c>
    </row>
    <row r="4887" spans="1:23" x14ac:dyDescent="0.2">
      <c r="A4887" s="1" t="str">
        <f t="shared" si="152"/>
        <v>2023|Western Bay of Plenty District|Female / Wahine</v>
      </c>
      <c r="B4887" t="s">
        <v>20</v>
      </c>
      <c r="C4887" t="s">
        <v>21</v>
      </c>
      <c r="D4887" t="s">
        <v>22</v>
      </c>
      <c r="E4887" t="s">
        <v>23</v>
      </c>
      <c r="F4887">
        <v>2023</v>
      </c>
      <c r="G4887">
        <v>2023</v>
      </c>
      <c r="H4887">
        <v>22</v>
      </c>
      <c r="I4887" t="s">
        <v>114</v>
      </c>
      <c r="J4887">
        <v>1</v>
      </c>
      <c r="K4887" t="s">
        <v>30</v>
      </c>
      <c r="L4887">
        <v>99</v>
      </c>
      <c r="M4887" t="s">
        <v>26</v>
      </c>
      <c r="N4887">
        <v>99</v>
      </c>
      <c r="O4887" t="s">
        <v>27</v>
      </c>
      <c r="P4887">
        <v>2</v>
      </c>
      <c r="Q4887" t="s">
        <v>31</v>
      </c>
      <c r="R4887">
        <v>11121</v>
      </c>
      <c r="V4887" s="3">
        <f t="shared" si="153"/>
        <v>49.91</v>
      </c>
      <c r="W4887" s="3">
        <f>IF(AND(T4887&lt;&gt;"_U",T4887&lt;&gt;"c",J4887&lt;&gt;9,J4887&lt;&gt;99),IFERROR(VLOOKUP(A4887,'TA Total'!$A$2:$W$10000,18,0),"."),".")</f>
        <v>22281</v>
      </c>
    </row>
    <row r="4888" spans="1:23" x14ac:dyDescent="0.2">
      <c r="A4888" s="1" t="str">
        <f t="shared" si="152"/>
        <v>2023|Western Bay of Plenty District|Another gender / He ira kÄ“ anÅ</v>
      </c>
      <c r="B4888" t="s">
        <v>20</v>
      </c>
      <c r="C4888" t="s">
        <v>21</v>
      </c>
      <c r="D4888" t="s">
        <v>22</v>
      </c>
      <c r="E4888" t="s">
        <v>23</v>
      </c>
      <c r="F4888">
        <v>2023</v>
      </c>
      <c r="G4888">
        <v>2023</v>
      </c>
      <c r="H4888">
        <v>22</v>
      </c>
      <c r="I4888" t="s">
        <v>114</v>
      </c>
      <c r="J4888">
        <v>1</v>
      </c>
      <c r="K4888" t="s">
        <v>30</v>
      </c>
      <c r="L4888">
        <v>99</v>
      </c>
      <c r="M4888" t="s">
        <v>26</v>
      </c>
      <c r="N4888">
        <v>99</v>
      </c>
      <c r="O4888" t="s">
        <v>27</v>
      </c>
      <c r="P4888">
        <v>3</v>
      </c>
      <c r="Q4888" t="s">
        <v>28</v>
      </c>
      <c r="R4888">
        <v>30</v>
      </c>
      <c r="V4888" s="3">
        <f t="shared" si="153"/>
        <v>27.03</v>
      </c>
      <c r="W4888" s="3">
        <f>IF(AND(T4888&lt;&gt;"_U",T4888&lt;&gt;"c",J4888&lt;&gt;9,J4888&lt;&gt;99),IFERROR(VLOOKUP(A4888,'TA Total'!$A$2:$W$10000,18,0),"."),".")</f>
        <v>111</v>
      </c>
    </row>
    <row r="4889" spans="1:23" x14ac:dyDescent="0.2">
      <c r="A4889" s="1" t="str">
        <f t="shared" si="152"/>
        <v>2023|Western Bay of Plenty District|Total - gender</v>
      </c>
      <c r="B4889" t="s">
        <v>20</v>
      </c>
      <c r="C4889" t="s">
        <v>21</v>
      </c>
      <c r="D4889" t="s">
        <v>22</v>
      </c>
      <c r="E4889" t="s">
        <v>23</v>
      </c>
      <c r="F4889">
        <v>2023</v>
      </c>
      <c r="G4889">
        <v>2023</v>
      </c>
      <c r="H4889">
        <v>22</v>
      </c>
      <c r="I4889" t="s">
        <v>114</v>
      </c>
      <c r="J4889">
        <v>1</v>
      </c>
      <c r="K4889" t="s">
        <v>30</v>
      </c>
      <c r="L4889">
        <v>99</v>
      </c>
      <c r="M4889" t="s">
        <v>26</v>
      </c>
      <c r="N4889">
        <v>99</v>
      </c>
      <c r="O4889" t="s">
        <v>27</v>
      </c>
      <c r="P4889">
        <v>99</v>
      </c>
      <c r="Q4889" t="s">
        <v>42</v>
      </c>
      <c r="R4889">
        <v>22431</v>
      </c>
      <c r="V4889" s="3">
        <f t="shared" si="153"/>
        <v>51.29</v>
      </c>
      <c r="W4889" s="3">
        <f>IF(AND(T4889&lt;&gt;"_U",T4889&lt;&gt;"c",J4889&lt;&gt;9,J4889&lt;&gt;99),IFERROR(VLOOKUP(A4889,'TA Total'!$A$2:$W$10000,18,0),"."),".")</f>
        <v>43737</v>
      </c>
    </row>
    <row r="4890" spans="1:23" x14ac:dyDescent="0.2">
      <c r="A4890" s="1" t="str">
        <f t="shared" si="152"/>
        <v>2023|Western Bay of Plenty District|Male / TÄne</v>
      </c>
      <c r="B4890" t="s">
        <v>20</v>
      </c>
      <c r="C4890" t="s">
        <v>21</v>
      </c>
      <c r="D4890" t="s">
        <v>22</v>
      </c>
      <c r="E4890" t="s">
        <v>23</v>
      </c>
      <c r="F4890">
        <v>2023</v>
      </c>
      <c r="G4890">
        <v>2023</v>
      </c>
      <c r="H4890">
        <v>22</v>
      </c>
      <c r="I4890" t="s">
        <v>114</v>
      </c>
      <c r="J4890">
        <v>2</v>
      </c>
      <c r="K4890" t="s">
        <v>41</v>
      </c>
      <c r="L4890">
        <v>99</v>
      </c>
      <c r="M4890" t="s">
        <v>26</v>
      </c>
      <c r="N4890">
        <v>99</v>
      </c>
      <c r="O4890" t="s">
        <v>27</v>
      </c>
      <c r="P4890">
        <v>1</v>
      </c>
      <c r="Q4890" t="s">
        <v>34</v>
      </c>
      <c r="R4890">
        <v>3</v>
      </c>
      <c r="V4890" s="3">
        <f t="shared" si="153"/>
        <v>0.01</v>
      </c>
      <c r="W4890" s="3">
        <f>IF(AND(T4890&lt;&gt;"_U",T4890&lt;&gt;"c",J4890&lt;&gt;9,J4890&lt;&gt;99),IFERROR(VLOOKUP(A4890,'TA Total'!$A$2:$W$10000,18,0),"."),".")</f>
        <v>21348</v>
      </c>
    </row>
    <row r="4891" spans="1:23" x14ac:dyDescent="0.2">
      <c r="A4891" s="1" t="str">
        <f t="shared" si="152"/>
        <v>2023|Western Bay of Plenty District|Female / Wahine</v>
      </c>
      <c r="B4891" t="s">
        <v>20</v>
      </c>
      <c r="C4891" t="s">
        <v>21</v>
      </c>
      <c r="D4891" t="s">
        <v>22</v>
      </c>
      <c r="E4891" t="s">
        <v>23</v>
      </c>
      <c r="F4891">
        <v>2023</v>
      </c>
      <c r="G4891">
        <v>2023</v>
      </c>
      <c r="H4891">
        <v>22</v>
      </c>
      <c r="I4891" t="s">
        <v>114</v>
      </c>
      <c r="J4891">
        <v>2</v>
      </c>
      <c r="K4891" t="s">
        <v>41</v>
      </c>
      <c r="L4891">
        <v>99</v>
      </c>
      <c r="M4891" t="s">
        <v>26</v>
      </c>
      <c r="N4891">
        <v>99</v>
      </c>
      <c r="O4891" t="s">
        <v>27</v>
      </c>
      <c r="P4891">
        <v>2</v>
      </c>
      <c r="Q4891" t="s">
        <v>31</v>
      </c>
      <c r="R4891">
        <v>18</v>
      </c>
      <c r="V4891" s="3">
        <f t="shared" si="153"/>
        <v>0.08</v>
      </c>
      <c r="W4891" s="3">
        <f>IF(AND(T4891&lt;&gt;"_U",T4891&lt;&gt;"c",J4891&lt;&gt;9,J4891&lt;&gt;99),IFERROR(VLOOKUP(A4891,'TA Total'!$A$2:$W$10000,18,0),"."),".")</f>
        <v>22281</v>
      </c>
    </row>
    <row r="4892" spans="1:23" x14ac:dyDescent="0.2">
      <c r="A4892" s="1" t="str">
        <f t="shared" si="152"/>
        <v>2023|Western Bay of Plenty District|Another gender / He ira kÄ“ anÅ</v>
      </c>
      <c r="B4892" t="s">
        <v>20</v>
      </c>
      <c r="C4892" t="s">
        <v>21</v>
      </c>
      <c r="D4892" t="s">
        <v>22</v>
      </c>
      <c r="E4892" t="s">
        <v>23</v>
      </c>
      <c r="F4892">
        <v>2023</v>
      </c>
      <c r="G4892">
        <v>2023</v>
      </c>
      <c r="H4892">
        <v>22</v>
      </c>
      <c r="I4892" t="s">
        <v>114</v>
      </c>
      <c r="J4892">
        <v>2</v>
      </c>
      <c r="K4892" t="s">
        <v>41</v>
      </c>
      <c r="L4892">
        <v>99</v>
      </c>
      <c r="M4892" t="s">
        <v>26</v>
      </c>
      <c r="N4892">
        <v>99</v>
      </c>
      <c r="O4892" t="s">
        <v>27</v>
      </c>
      <c r="P4892">
        <v>3</v>
      </c>
      <c r="Q4892" t="s">
        <v>28</v>
      </c>
      <c r="R4892">
        <v>0</v>
      </c>
      <c r="V4892" s="3">
        <f t="shared" si="153"/>
        <v>0</v>
      </c>
      <c r="W4892" s="3">
        <f>IF(AND(T4892&lt;&gt;"_U",T4892&lt;&gt;"c",J4892&lt;&gt;9,J4892&lt;&gt;99),IFERROR(VLOOKUP(A4892,'TA Total'!$A$2:$W$10000,18,0),"."),".")</f>
        <v>111</v>
      </c>
    </row>
    <row r="4893" spans="1:23" x14ac:dyDescent="0.2">
      <c r="A4893" s="1" t="str">
        <f t="shared" si="152"/>
        <v>2023|Western Bay of Plenty District|Total - gender</v>
      </c>
      <c r="B4893" t="s">
        <v>20</v>
      </c>
      <c r="C4893" t="s">
        <v>21</v>
      </c>
      <c r="D4893" t="s">
        <v>22</v>
      </c>
      <c r="E4893" t="s">
        <v>23</v>
      </c>
      <c r="F4893">
        <v>2023</v>
      </c>
      <c r="G4893">
        <v>2023</v>
      </c>
      <c r="H4893">
        <v>22</v>
      </c>
      <c r="I4893" t="s">
        <v>114</v>
      </c>
      <c r="J4893">
        <v>2</v>
      </c>
      <c r="K4893" t="s">
        <v>41</v>
      </c>
      <c r="L4893">
        <v>99</v>
      </c>
      <c r="M4893" t="s">
        <v>26</v>
      </c>
      <c r="N4893">
        <v>99</v>
      </c>
      <c r="O4893" t="s">
        <v>27</v>
      </c>
      <c r="P4893">
        <v>99</v>
      </c>
      <c r="Q4893" t="s">
        <v>42</v>
      </c>
      <c r="R4893">
        <v>27</v>
      </c>
      <c r="V4893" s="3">
        <f t="shared" si="153"/>
        <v>0.06</v>
      </c>
      <c r="W4893" s="3">
        <f>IF(AND(T4893&lt;&gt;"_U",T4893&lt;&gt;"c",J4893&lt;&gt;9,J4893&lt;&gt;99),IFERROR(VLOOKUP(A4893,'TA Total'!$A$2:$W$10000,18,0),"."),".")</f>
        <v>43737</v>
      </c>
    </row>
    <row r="4894" spans="1:23" x14ac:dyDescent="0.2">
      <c r="A4894" s="1" t="str">
        <f t="shared" si="152"/>
        <v>2023|Western Bay of Plenty District|Male / TÄne</v>
      </c>
      <c r="B4894" t="s">
        <v>20</v>
      </c>
      <c r="C4894" t="s">
        <v>21</v>
      </c>
      <c r="D4894" t="s">
        <v>22</v>
      </c>
      <c r="E4894" t="s">
        <v>23</v>
      </c>
      <c r="F4894">
        <v>2023</v>
      </c>
      <c r="G4894">
        <v>2023</v>
      </c>
      <c r="H4894">
        <v>22</v>
      </c>
      <c r="I4894" t="s">
        <v>114</v>
      </c>
      <c r="J4894">
        <v>3</v>
      </c>
      <c r="K4894" t="s">
        <v>39</v>
      </c>
      <c r="L4894">
        <v>99</v>
      </c>
      <c r="M4894" t="s">
        <v>26</v>
      </c>
      <c r="N4894">
        <v>99</v>
      </c>
      <c r="O4894" t="s">
        <v>27</v>
      </c>
      <c r="P4894">
        <v>1</v>
      </c>
      <c r="Q4894" t="s">
        <v>34</v>
      </c>
      <c r="R4894">
        <v>546</v>
      </c>
      <c r="V4894" s="3">
        <f t="shared" si="153"/>
        <v>2.56</v>
      </c>
      <c r="W4894" s="3">
        <f>IF(AND(T4894&lt;&gt;"_U",T4894&lt;&gt;"c",J4894&lt;&gt;9,J4894&lt;&gt;99),IFERROR(VLOOKUP(A4894,'TA Total'!$A$2:$W$10000,18,0),"."),".")</f>
        <v>21348</v>
      </c>
    </row>
    <row r="4895" spans="1:23" x14ac:dyDescent="0.2">
      <c r="A4895" s="1" t="str">
        <f t="shared" si="152"/>
        <v>2023|Western Bay of Plenty District|Female / Wahine</v>
      </c>
      <c r="B4895" t="s">
        <v>20</v>
      </c>
      <c r="C4895" t="s">
        <v>21</v>
      </c>
      <c r="D4895" t="s">
        <v>22</v>
      </c>
      <c r="E4895" t="s">
        <v>23</v>
      </c>
      <c r="F4895">
        <v>2023</v>
      </c>
      <c r="G4895">
        <v>2023</v>
      </c>
      <c r="H4895">
        <v>22</v>
      </c>
      <c r="I4895" t="s">
        <v>114</v>
      </c>
      <c r="J4895">
        <v>3</v>
      </c>
      <c r="K4895" t="s">
        <v>39</v>
      </c>
      <c r="L4895">
        <v>99</v>
      </c>
      <c r="M4895" t="s">
        <v>26</v>
      </c>
      <c r="N4895">
        <v>99</v>
      </c>
      <c r="O4895" t="s">
        <v>27</v>
      </c>
      <c r="P4895">
        <v>2</v>
      </c>
      <c r="Q4895" t="s">
        <v>31</v>
      </c>
      <c r="R4895">
        <v>666</v>
      </c>
      <c r="V4895" s="3">
        <f t="shared" si="153"/>
        <v>2.99</v>
      </c>
      <c r="W4895" s="3">
        <f>IF(AND(T4895&lt;&gt;"_U",T4895&lt;&gt;"c",J4895&lt;&gt;9,J4895&lt;&gt;99),IFERROR(VLOOKUP(A4895,'TA Total'!$A$2:$W$10000,18,0),"."),".")</f>
        <v>22281</v>
      </c>
    </row>
    <row r="4896" spans="1:23" x14ac:dyDescent="0.2">
      <c r="A4896" s="1" t="str">
        <f t="shared" si="152"/>
        <v>2023|Western Bay of Plenty District|Another gender / He ira kÄ“ anÅ</v>
      </c>
      <c r="B4896" t="s">
        <v>20</v>
      </c>
      <c r="C4896" t="s">
        <v>21</v>
      </c>
      <c r="D4896" t="s">
        <v>22</v>
      </c>
      <c r="E4896" t="s">
        <v>23</v>
      </c>
      <c r="F4896">
        <v>2023</v>
      </c>
      <c r="G4896">
        <v>2023</v>
      </c>
      <c r="H4896">
        <v>22</v>
      </c>
      <c r="I4896" t="s">
        <v>114</v>
      </c>
      <c r="J4896">
        <v>3</v>
      </c>
      <c r="K4896" t="s">
        <v>39</v>
      </c>
      <c r="L4896">
        <v>99</v>
      </c>
      <c r="M4896" t="s">
        <v>26</v>
      </c>
      <c r="N4896">
        <v>99</v>
      </c>
      <c r="O4896" t="s">
        <v>27</v>
      </c>
      <c r="P4896">
        <v>3</v>
      </c>
      <c r="Q4896" t="s">
        <v>28</v>
      </c>
      <c r="R4896">
        <v>3</v>
      </c>
      <c r="V4896" s="3">
        <f t="shared" si="153"/>
        <v>2.7</v>
      </c>
      <c r="W4896" s="3">
        <f>IF(AND(T4896&lt;&gt;"_U",T4896&lt;&gt;"c",J4896&lt;&gt;9,J4896&lt;&gt;99),IFERROR(VLOOKUP(A4896,'TA Total'!$A$2:$W$10000,18,0),"."),".")</f>
        <v>111</v>
      </c>
    </row>
    <row r="4897" spans="1:23" x14ac:dyDescent="0.2">
      <c r="A4897" s="1" t="str">
        <f t="shared" si="152"/>
        <v>2023|Western Bay of Plenty District|Total - gender</v>
      </c>
      <c r="B4897" t="s">
        <v>20</v>
      </c>
      <c r="C4897" t="s">
        <v>21</v>
      </c>
      <c r="D4897" t="s">
        <v>22</v>
      </c>
      <c r="E4897" t="s">
        <v>23</v>
      </c>
      <c r="F4897">
        <v>2023</v>
      </c>
      <c r="G4897">
        <v>2023</v>
      </c>
      <c r="H4897">
        <v>22</v>
      </c>
      <c r="I4897" t="s">
        <v>114</v>
      </c>
      <c r="J4897">
        <v>3</v>
      </c>
      <c r="K4897" t="s">
        <v>39</v>
      </c>
      <c r="L4897">
        <v>99</v>
      </c>
      <c r="M4897" t="s">
        <v>26</v>
      </c>
      <c r="N4897">
        <v>99</v>
      </c>
      <c r="O4897" t="s">
        <v>27</v>
      </c>
      <c r="P4897">
        <v>99</v>
      </c>
      <c r="Q4897" t="s">
        <v>42</v>
      </c>
      <c r="R4897">
        <v>1215</v>
      </c>
      <c r="V4897" s="3">
        <f t="shared" si="153"/>
        <v>2.78</v>
      </c>
      <c r="W4897" s="3">
        <f>IF(AND(T4897&lt;&gt;"_U",T4897&lt;&gt;"c",J4897&lt;&gt;9,J4897&lt;&gt;99),IFERROR(VLOOKUP(A4897,'TA Total'!$A$2:$W$10000,18,0),"."),".")</f>
        <v>43737</v>
      </c>
    </row>
    <row r="4898" spans="1:23" x14ac:dyDescent="0.2">
      <c r="A4898" s="1" t="str">
        <f t="shared" si="152"/>
        <v>2023|Western Bay of Plenty District|Male / TÄne</v>
      </c>
      <c r="B4898" t="s">
        <v>20</v>
      </c>
      <c r="C4898" t="s">
        <v>21</v>
      </c>
      <c r="D4898" t="s">
        <v>22</v>
      </c>
      <c r="E4898" t="s">
        <v>23</v>
      </c>
      <c r="F4898">
        <v>2023</v>
      </c>
      <c r="G4898">
        <v>2023</v>
      </c>
      <c r="H4898">
        <v>22</v>
      </c>
      <c r="I4898" t="s">
        <v>114</v>
      </c>
      <c r="J4898">
        <v>4</v>
      </c>
      <c r="K4898" t="s">
        <v>54</v>
      </c>
      <c r="L4898">
        <v>99</v>
      </c>
      <c r="M4898" t="s">
        <v>26</v>
      </c>
      <c r="N4898">
        <v>99</v>
      </c>
      <c r="O4898" t="s">
        <v>27</v>
      </c>
      <c r="P4898">
        <v>1</v>
      </c>
      <c r="Q4898" t="s">
        <v>34</v>
      </c>
      <c r="R4898">
        <v>1761</v>
      </c>
      <c r="V4898" s="3">
        <f t="shared" si="153"/>
        <v>8.25</v>
      </c>
      <c r="W4898" s="3">
        <f>IF(AND(T4898&lt;&gt;"_U",T4898&lt;&gt;"c",J4898&lt;&gt;9,J4898&lt;&gt;99),IFERROR(VLOOKUP(A4898,'TA Total'!$A$2:$W$10000,18,0),"."),".")</f>
        <v>21348</v>
      </c>
    </row>
    <row r="4899" spans="1:23" x14ac:dyDescent="0.2">
      <c r="A4899" s="1" t="str">
        <f t="shared" si="152"/>
        <v>2023|Western Bay of Plenty District|Female / Wahine</v>
      </c>
      <c r="B4899" t="s">
        <v>20</v>
      </c>
      <c r="C4899" t="s">
        <v>21</v>
      </c>
      <c r="D4899" t="s">
        <v>22</v>
      </c>
      <c r="E4899" t="s">
        <v>23</v>
      </c>
      <c r="F4899">
        <v>2023</v>
      </c>
      <c r="G4899">
        <v>2023</v>
      </c>
      <c r="H4899">
        <v>22</v>
      </c>
      <c r="I4899" t="s">
        <v>114</v>
      </c>
      <c r="J4899">
        <v>4</v>
      </c>
      <c r="K4899" t="s">
        <v>54</v>
      </c>
      <c r="L4899">
        <v>99</v>
      </c>
      <c r="M4899" t="s">
        <v>26</v>
      </c>
      <c r="N4899">
        <v>99</v>
      </c>
      <c r="O4899" t="s">
        <v>27</v>
      </c>
      <c r="P4899">
        <v>2</v>
      </c>
      <c r="Q4899" t="s">
        <v>31</v>
      </c>
      <c r="R4899">
        <v>2217</v>
      </c>
      <c r="V4899" s="3">
        <f t="shared" si="153"/>
        <v>9.9499999999999993</v>
      </c>
      <c r="W4899" s="3">
        <f>IF(AND(T4899&lt;&gt;"_U",T4899&lt;&gt;"c",J4899&lt;&gt;9,J4899&lt;&gt;99),IFERROR(VLOOKUP(A4899,'TA Total'!$A$2:$W$10000,18,0),"."),".")</f>
        <v>22281</v>
      </c>
    </row>
    <row r="4900" spans="1:23" x14ac:dyDescent="0.2">
      <c r="A4900" s="1" t="str">
        <f t="shared" si="152"/>
        <v>2023|Western Bay of Plenty District|Another gender / He ira kÄ“ anÅ</v>
      </c>
      <c r="B4900" t="s">
        <v>20</v>
      </c>
      <c r="C4900" t="s">
        <v>21</v>
      </c>
      <c r="D4900" t="s">
        <v>22</v>
      </c>
      <c r="E4900" t="s">
        <v>23</v>
      </c>
      <c r="F4900">
        <v>2023</v>
      </c>
      <c r="G4900">
        <v>2023</v>
      </c>
      <c r="H4900">
        <v>22</v>
      </c>
      <c r="I4900" t="s">
        <v>114</v>
      </c>
      <c r="J4900">
        <v>4</v>
      </c>
      <c r="K4900" t="s">
        <v>54</v>
      </c>
      <c r="L4900">
        <v>99</v>
      </c>
      <c r="M4900" t="s">
        <v>26</v>
      </c>
      <c r="N4900">
        <v>99</v>
      </c>
      <c r="O4900" t="s">
        <v>27</v>
      </c>
      <c r="P4900">
        <v>3</v>
      </c>
      <c r="Q4900" t="s">
        <v>28</v>
      </c>
      <c r="R4900">
        <v>3</v>
      </c>
      <c r="V4900" s="3">
        <f t="shared" si="153"/>
        <v>2.7</v>
      </c>
      <c r="W4900" s="3">
        <f>IF(AND(T4900&lt;&gt;"_U",T4900&lt;&gt;"c",J4900&lt;&gt;9,J4900&lt;&gt;99),IFERROR(VLOOKUP(A4900,'TA Total'!$A$2:$W$10000,18,0),"."),".")</f>
        <v>111</v>
      </c>
    </row>
    <row r="4901" spans="1:23" x14ac:dyDescent="0.2">
      <c r="A4901" s="1" t="str">
        <f t="shared" si="152"/>
        <v>2023|Western Bay of Plenty District|Total - gender</v>
      </c>
      <c r="B4901" t="s">
        <v>20</v>
      </c>
      <c r="C4901" t="s">
        <v>21</v>
      </c>
      <c r="D4901" t="s">
        <v>22</v>
      </c>
      <c r="E4901" t="s">
        <v>23</v>
      </c>
      <c r="F4901">
        <v>2023</v>
      </c>
      <c r="G4901">
        <v>2023</v>
      </c>
      <c r="H4901">
        <v>22</v>
      </c>
      <c r="I4901" t="s">
        <v>114</v>
      </c>
      <c r="J4901">
        <v>4</v>
      </c>
      <c r="K4901" t="s">
        <v>54</v>
      </c>
      <c r="L4901">
        <v>99</v>
      </c>
      <c r="M4901" t="s">
        <v>26</v>
      </c>
      <c r="N4901">
        <v>99</v>
      </c>
      <c r="O4901" t="s">
        <v>27</v>
      </c>
      <c r="P4901">
        <v>99</v>
      </c>
      <c r="Q4901" t="s">
        <v>42</v>
      </c>
      <c r="R4901">
        <v>3984</v>
      </c>
      <c r="V4901" s="3">
        <f t="shared" si="153"/>
        <v>9.11</v>
      </c>
      <c r="W4901" s="3">
        <f>IF(AND(T4901&lt;&gt;"_U",T4901&lt;&gt;"c",J4901&lt;&gt;9,J4901&lt;&gt;99),IFERROR(VLOOKUP(A4901,'TA Total'!$A$2:$W$10000,18,0),"."),".")</f>
        <v>43737</v>
      </c>
    </row>
    <row r="4902" spans="1:23" x14ac:dyDescent="0.2">
      <c r="A4902" s="1" t="str">
        <f t="shared" si="152"/>
        <v>2023|Western Bay of Plenty District|Male / TÄne</v>
      </c>
      <c r="B4902" t="s">
        <v>20</v>
      </c>
      <c r="C4902" t="s">
        <v>21</v>
      </c>
      <c r="D4902" t="s">
        <v>22</v>
      </c>
      <c r="E4902" t="s">
        <v>23</v>
      </c>
      <c r="F4902">
        <v>2023</v>
      </c>
      <c r="G4902">
        <v>2023</v>
      </c>
      <c r="H4902">
        <v>22</v>
      </c>
      <c r="I4902" t="s">
        <v>114</v>
      </c>
      <c r="J4902">
        <v>5</v>
      </c>
      <c r="K4902" t="s">
        <v>33</v>
      </c>
      <c r="L4902">
        <v>99</v>
      </c>
      <c r="M4902" t="s">
        <v>26</v>
      </c>
      <c r="N4902">
        <v>99</v>
      </c>
      <c r="O4902" t="s">
        <v>27</v>
      </c>
      <c r="P4902">
        <v>1</v>
      </c>
      <c r="Q4902" t="s">
        <v>34</v>
      </c>
      <c r="R4902">
        <v>615</v>
      </c>
      <c r="V4902" s="3">
        <f t="shared" si="153"/>
        <v>2.88</v>
      </c>
      <c r="W4902" s="3">
        <f>IF(AND(T4902&lt;&gt;"_U",T4902&lt;&gt;"c",J4902&lt;&gt;9,J4902&lt;&gt;99),IFERROR(VLOOKUP(A4902,'TA Total'!$A$2:$W$10000,18,0),"."),".")</f>
        <v>21348</v>
      </c>
    </row>
    <row r="4903" spans="1:23" x14ac:dyDescent="0.2">
      <c r="A4903" s="1" t="str">
        <f t="shared" si="152"/>
        <v>2023|Western Bay of Plenty District|Female / Wahine</v>
      </c>
      <c r="B4903" t="s">
        <v>20</v>
      </c>
      <c r="C4903" t="s">
        <v>21</v>
      </c>
      <c r="D4903" t="s">
        <v>22</v>
      </c>
      <c r="E4903" t="s">
        <v>23</v>
      </c>
      <c r="F4903">
        <v>2023</v>
      </c>
      <c r="G4903">
        <v>2023</v>
      </c>
      <c r="H4903">
        <v>22</v>
      </c>
      <c r="I4903" t="s">
        <v>114</v>
      </c>
      <c r="J4903">
        <v>5</v>
      </c>
      <c r="K4903" t="s">
        <v>33</v>
      </c>
      <c r="L4903">
        <v>99</v>
      </c>
      <c r="M4903" t="s">
        <v>26</v>
      </c>
      <c r="N4903">
        <v>99</v>
      </c>
      <c r="O4903" t="s">
        <v>27</v>
      </c>
      <c r="P4903">
        <v>2</v>
      </c>
      <c r="Q4903" t="s">
        <v>31</v>
      </c>
      <c r="R4903">
        <v>1815</v>
      </c>
      <c r="V4903" s="3">
        <f t="shared" si="153"/>
        <v>8.15</v>
      </c>
      <c r="W4903" s="3">
        <f>IF(AND(T4903&lt;&gt;"_U",T4903&lt;&gt;"c",J4903&lt;&gt;9,J4903&lt;&gt;99),IFERROR(VLOOKUP(A4903,'TA Total'!$A$2:$W$10000,18,0),"."),".")</f>
        <v>22281</v>
      </c>
    </row>
    <row r="4904" spans="1:23" x14ac:dyDescent="0.2">
      <c r="A4904" s="1" t="str">
        <f t="shared" si="152"/>
        <v>2023|Western Bay of Plenty District|Another gender / He ira kÄ“ anÅ</v>
      </c>
      <c r="B4904" t="s">
        <v>20</v>
      </c>
      <c r="C4904" t="s">
        <v>21</v>
      </c>
      <c r="D4904" t="s">
        <v>22</v>
      </c>
      <c r="E4904" t="s">
        <v>23</v>
      </c>
      <c r="F4904">
        <v>2023</v>
      </c>
      <c r="G4904">
        <v>2023</v>
      </c>
      <c r="H4904">
        <v>22</v>
      </c>
      <c r="I4904" t="s">
        <v>114</v>
      </c>
      <c r="J4904">
        <v>5</v>
      </c>
      <c r="K4904" t="s">
        <v>33</v>
      </c>
      <c r="L4904">
        <v>99</v>
      </c>
      <c r="M4904" t="s">
        <v>26</v>
      </c>
      <c r="N4904">
        <v>99</v>
      </c>
      <c r="O4904" t="s">
        <v>27</v>
      </c>
      <c r="P4904">
        <v>3</v>
      </c>
      <c r="Q4904" t="s">
        <v>28</v>
      </c>
      <c r="R4904">
        <v>3</v>
      </c>
      <c r="V4904" s="3">
        <f t="shared" si="153"/>
        <v>2.7</v>
      </c>
      <c r="W4904" s="3">
        <f>IF(AND(T4904&lt;&gt;"_U",T4904&lt;&gt;"c",J4904&lt;&gt;9,J4904&lt;&gt;99),IFERROR(VLOOKUP(A4904,'TA Total'!$A$2:$W$10000,18,0),"."),".")</f>
        <v>111</v>
      </c>
    </row>
    <row r="4905" spans="1:23" x14ac:dyDescent="0.2">
      <c r="A4905" s="1" t="str">
        <f t="shared" si="152"/>
        <v>2023|Western Bay of Plenty District|Total - gender</v>
      </c>
      <c r="B4905" t="s">
        <v>20</v>
      </c>
      <c r="C4905" t="s">
        <v>21</v>
      </c>
      <c r="D4905" t="s">
        <v>22</v>
      </c>
      <c r="E4905" t="s">
        <v>23</v>
      </c>
      <c r="F4905">
        <v>2023</v>
      </c>
      <c r="G4905">
        <v>2023</v>
      </c>
      <c r="H4905">
        <v>22</v>
      </c>
      <c r="I4905" t="s">
        <v>114</v>
      </c>
      <c r="J4905">
        <v>5</v>
      </c>
      <c r="K4905" t="s">
        <v>33</v>
      </c>
      <c r="L4905">
        <v>99</v>
      </c>
      <c r="M4905" t="s">
        <v>26</v>
      </c>
      <c r="N4905">
        <v>99</v>
      </c>
      <c r="O4905" t="s">
        <v>27</v>
      </c>
      <c r="P4905">
        <v>99</v>
      </c>
      <c r="Q4905" t="s">
        <v>42</v>
      </c>
      <c r="R4905">
        <v>2433</v>
      </c>
      <c r="V4905" s="3">
        <f t="shared" si="153"/>
        <v>5.56</v>
      </c>
      <c r="W4905" s="3">
        <f>IF(AND(T4905&lt;&gt;"_U",T4905&lt;&gt;"c",J4905&lt;&gt;9,J4905&lt;&gt;99),IFERROR(VLOOKUP(A4905,'TA Total'!$A$2:$W$10000,18,0),"."),".")</f>
        <v>43737</v>
      </c>
    </row>
    <row r="4906" spans="1:23" x14ac:dyDescent="0.2">
      <c r="A4906" s="1" t="str">
        <f t="shared" si="152"/>
        <v>2023|Western Bay of Plenty District|Male / TÄne</v>
      </c>
      <c r="B4906" t="s">
        <v>20</v>
      </c>
      <c r="C4906" t="s">
        <v>21</v>
      </c>
      <c r="D4906" t="s">
        <v>22</v>
      </c>
      <c r="E4906" t="s">
        <v>23</v>
      </c>
      <c r="F4906">
        <v>2023</v>
      </c>
      <c r="G4906">
        <v>2023</v>
      </c>
      <c r="H4906">
        <v>22</v>
      </c>
      <c r="I4906" t="s">
        <v>114</v>
      </c>
      <c r="J4906">
        <v>6</v>
      </c>
      <c r="K4906" t="s">
        <v>52</v>
      </c>
      <c r="L4906">
        <v>99</v>
      </c>
      <c r="M4906" t="s">
        <v>26</v>
      </c>
      <c r="N4906">
        <v>99</v>
      </c>
      <c r="O4906" t="s">
        <v>27</v>
      </c>
      <c r="P4906">
        <v>1</v>
      </c>
      <c r="Q4906" t="s">
        <v>34</v>
      </c>
      <c r="R4906">
        <v>7143</v>
      </c>
      <c r="V4906" s="3">
        <f t="shared" si="153"/>
        <v>33.46</v>
      </c>
      <c r="W4906" s="3">
        <f>IF(AND(T4906&lt;&gt;"_U",T4906&lt;&gt;"c",J4906&lt;&gt;9,J4906&lt;&gt;99),IFERROR(VLOOKUP(A4906,'TA Total'!$A$2:$W$10000,18,0),"."),".")</f>
        <v>21348</v>
      </c>
    </row>
    <row r="4907" spans="1:23" x14ac:dyDescent="0.2">
      <c r="A4907" s="1" t="str">
        <f t="shared" si="152"/>
        <v>2023|Western Bay of Plenty District|Female / Wahine</v>
      </c>
      <c r="B4907" t="s">
        <v>20</v>
      </c>
      <c r="C4907" t="s">
        <v>21</v>
      </c>
      <c r="D4907" t="s">
        <v>22</v>
      </c>
      <c r="E4907" t="s">
        <v>23</v>
      </c>
      <c r="F4907">
        <v>2023</v>
      </c>
      <c r="G4907">
        <v>2023</v>
      </c>
      <c r="H4907">
        <v>22</v>
      </c>
      <c r="I4907" t="s">
        <v>114</v>
      </c>
      <c r="J4907">
        <v>6</v>
      </c>
      <c r="K4907" t="s">
        <v>52</v>
      </c>
      <c r="L4907">
        <v>99</v>
      </c>
      <c r="M4907" t="s">
        <v>26</v>
      </c>
      <c r="N4907">
        <v>99</v>
      </c>
      <c r="O4907" t="s">
        <v>27</v>
      </c>
      <c r="P4907">
        <v>2</v>
      </c>
      <c r="Q4907" t="s">
        <v>31</v>
      </c>
      <c r="R4907">
        <v>6441</v>
      </c>
      <c r="V4907" s="3">
        <f t="shared" si="153"/>
        <v>28.91</v>
      </c>
      <c r="W4907" s="3">
        <f>IF(AND(T4907&lt;&gt;"_U",T4907&lt;&gt;"c",J4907&lt;&gt;9,J4907&lt;&gt;99),IFERROR(VLOOKUP(A4907,'TA Total'!$A$2:$W$10000,18,0),"."),".")</f>
        <v>22281</v>
      </c>
    </row>
    <row r="4908" spans="1:23" x14ac:dyDescent="0.2">
      <c r="A4908" s="1" t="str">
        <f t="shared" si="152"/>
        <v>2023|Western Bay of Plenty District|Another gender / He ira kÄ“ anÅ</v>
      </c>
      <c r="B4908" t="s">
        <v>20</v>
      </c>
      <c r="C4908" t="s">
        <v>21</v>
      </c>
      <c r="D4908" t="s">
        <v>22</v>
      </c>
      <c r="E4908" t="s">
        <v>23</v>
      </c>
      <c r="F4908">
        <v>2023</v>
      </c>
      <c r="G4908">
        <v>2023</v>
      </c>
      <c r="H4908">
        <v>22</v>
      </c>
      <c r="I4908" t="s">
        <v>114</v>
      </c>
      <c r="J4908">
        <v>6</v>
      </c>
      <c r="K4908" t="s">
        <v>52</v>
      </c>
      <c r="L4908">
        <v>99</v>
      </c>
      <c r="M4908" t="s">
        <v>26</v>
      </c>
      <c r="N4908">
        <v>99</v>
      </c>
      <c r="O4908" t="s">
        <v>27</v>
      </c>
      <c r="P4908">
        <v>3</v>
      </c>
      <c r="Q4908" t="s">
        <v>28</v>
      </c>
      <c r="R4908">
        <v>72</v>
      </c>
      <c r="V4908" s="3">
        <f t="shared" si="153"/>
        <v>64.86</v>
      </c>
      <c r="W4908" s="3">
        <f>IF(AND(T4908&lt;&gt;"_U",T4908&lt;&gt;"c",J4908&lt;&gt;9,J4908&lt;&gt;99),IFERROR(VLOOKUP(A4908,'TA Total'!$A$2:$W$10000,18,0),"."),".")</f>
        <v>111</v>
      </c>
    </row>
    <row r="4909" spans="1:23" x14ac:dyDescent="0.2">
      <c r="A4909" s="1" t="str">
        <f t="shared" si="152"/>
        <v>2023|Western Bay of Plenty District|Total - gender</v>
      </c>
      <c r="B4909" t="s">
        <v>20</v>
      </c>
      <c r="C4909" t="s">
        <v>21</v>
      </c>
      <c r="D4909" t="s">
        <v>22</v>
      </c>
      <c r="E4909" t="s">
        <v>23</v>
      </c>
      <c r="F4909">
        <v>2023</v>
      </c>
      <c r="G4909">
        <v>2023</v>
      </c>
      <c r="H4909">
        <v>22</v>
      </c>
      <c r="I4909" t="s">
        <v>114</v>
      </c>
      <c r="J4909">
        <v>6</v>
      </c>
      <c r="K4909" t="s">
        <v>52</v>
      </c>
      <c r="L4909">
        <v>99</v>
      </c>
      <c r="M4909" t="s">
        <v>26</v>
      </c>
      <c r="N4909">
        <v>99</v>
      </c>
      <c r="O4909" t="s">
        <v>27</v>
      </c>
      <c r="P4909">
        <v>99</v>
      </c>
      <c r="Q4909" t="s">
        <v>42</v>
      </c>
      <c r="R4909">
        <v>13656</v>
      </c>
      <c r="V4909" s="3">
        <f t="shared" si="153"/>
        <v>31.22</v>
      </c>
      <c r="W4909" s="3">
        <f>IF(AND(T4909&lt;&gt;"_U",T4909&lt;&gt;"c",J4909&lt;&gt;9,J4909&lt;&gt;99),IFERROR(VLOOKUP(A4909,'TA Total'!$A$2:$W$10000,18,0),"."),".")</f>
        <v>43737</v>
      </c>
    </row>
    <row r="4910" spans="1:23" x14ac:dyDescent="0.2">
      <c r="A4910" s="1" t="str">
        <f t="shared" si="152"/>
        <v>2023|Western Bay of Plenty District|Male / TÄne</v>
      </c>
      <c r="B4910" t="s">
        <v>20</v>
      </c>
      <c r="C4910" t="s">
        <v>21</v>
      </c>
      <c r="D4910" t="s">
        <v>22</v>
      </c>
      <c r="E4910" t="s">
        <v>23</v>
      </c>
      <c r="F4910">
        <v>2023</v>
      </c>
      <c r="G4910">
        <v>2023</v>
      </c>
      <c r="H4910">
        <v>22</v>
      </c>
      <c r="I4910" t="s">
        <v>114</v>
      </c>
      <c r="J4910">
        <v>9</v>
      </c>
      <c r="K4910" t="s">
        <v>25</v>
      </c>
      <c r="L4910">
        <v>99</v>
      </c>
      <c r="M4910" t="s">
        <v>26</v>
      </c>
      <c r="N4910">
        <v>99</v>
      </c>
      <c r="O4910" t="s">
        <v>27</v>
      </c>
      <c r="P4910">
        <v>1</v>
      </c>
      <c r="Q4910" t="s">
        <v>34</v>
      </c>
      <c r="R4910">
        <v>1437</v>
      </c>
      <c r="V4910" s="3" t="str">
        <f t="shared" si="153"/>
        <v>.</v>
      </c>
      <c r="W4910" s="3" t="str">
        <f>IF(AND(T4910&lt;&gt;"_U",T4910&lt;&gt;"c",J4910&lt;&gt;9,J4910&lt;&gt;99),IFERROR(VLOOKUP(A4910,'TA Total'!$A$2:$W$10000,18,0),"."),".")</f>
        <v>.</v>
      </c>
    </row>
    <row r="4911" spans="1:23" x14ac:dyDescent="0.2">
      <c r="A4911" s="1" t="str">
        <f t="shared" si="152"/>
        <v>2023|Western Bay of Plenty District|Female / Wahine</v>
      </c>
      <c r="B4911" t="s">
        <v>20</v>
      </c>
      <c r="C4911" t="s">
        <v>21</v>
      </c>
      <c r="D4911" t="s">
        <v>22</v>
      </c>
      <c r="E4911" t="s">
        <v>23</v>
      </c>
      <c r="F4911">
        <v>2023</v>
      </c>
      <c r="G4911">
        <v>2023</v>
      </c>
      <c r="H4911">
        <v>22</v>
      </c>
      <c r="I4911" t="s">
        <v>114</v>
      </c>
      <c r="J4911">
        <v>9</v>
      </c>
      <c r="K4911" t="s">
        <v>25</v>
      </c>
      <c r="L4911">
        <v>99</v>
      </c>
      <c r="M4911" t="s">
        <v>26</v>
      </c>
      <c r="N4911">
        <v>99</v>
      </c>
      <c r="O4911" t="s">
        <v>27</v>
      </c>
      <c r="P4911">
        <v>2</v>
      </c>
      <c r="Q4911" t="s">
        <v>31</v>
      </c>
      <c r="R4911">
        <v>939</v>
      </c>
      <c r="V4911" s="3" t="str">
        <f t="shared" si="153"/>
        <v>.</v>
      </c>
      <c r="W4911" s="3" t="str">
        <f>IF(AND(T4911&lt;&gt;"_U",T4911&lt;&gt;"c",J4911&lt;&gt;9,J4911&lt;&gt;99),IFERROR(VLOOKUP(A4911,'TA Total'!$A$2:$W$10000,18,0),"."),".")</f>
        <v>.</v>
      </c>
    </row>
    <row r="4912" spans="1:23" x14ac:dyDescent="0.2">
      <c r="A4912" s="1" t="str">
        <f t="shared" si="152"/>
        <v>2023|Western Bay of Plenty District|Another gender / He ira kÄ“ anÅ</v>
      </c>
      <c r="B4912" t="s">
        <v>20</v>
      </c>
      <c r="C4912" t="s">
        <v>21</v>
      </c>
      <c r="D4912" t="s">
        <v>22</v>
      </c>
      <c r="E4912" t="s">
        <v>23</v>
      </c>
      <c r="F4912">
        <v>2023</v>
      </c>
      <c r="G4912">
        <v>2023</v>
      </c>
      <c r="H4912">
        <v>22</v>
      </c>
      <c r="I4912" t="s">
        <v>114</v>
      </c>
      <c r="J4912">
        <v>9</v>
      </c>
      <c r="K4912" t="s">
        <v>25</v>
      </c>
      <c r="L4912">
        <v>99</v>
      </c>
      <c r="M4912" t="s">
        <v>26</v>
      </c>
      <c r="N4912">
        <v>99</v>
      </c>
      <c r="O4912" t="s">
        <v>27</v>
      </c>
      <c r="P4912">
        <v>3</v>
      </c>
      <c r="Q4912" t="s">
        <v>28</v>
      </c>
      <c r="R4912">
        <v>6</v>
      </c>
      <c r="V4912" s="3" t="str">
        <f t="shared" si="153"/>
        <v>.</v>
      </c>
      <c r="W4912" s="3" t="str">
        <f>IF(AND(T4912&lt;&gt;"_U",T4912&lt;&gt;"c",J4912&lt;&gt;9,J4912&lt;&gt;99),IFERROR(VLOOKUP(A4912,'TA Total'!$A$2:$W$10000,18,0),"."),".")</f>
        <v>.</v>
      </c>
    </row>
    <row r="4913" spans="1:23" x14ac:dyDescent="0.2">
      <c r="A4913" s="1" t="str">
        <f t="shared" si="152"/>
        <v>2023|Western Bay of Plenty District|Total - gender</v>
      </c>
      <c r="B4913" t="s">
        <v>20</v>
      </c>
      <c r="C4913" t="s">
        <v>21</v>
      </c>
      <c r="D4913" t="s">
        <v>22</v>
      </c>
      <c r="E4913" t="s">
        <v>23</v>
      </c>
      <c r="F4913">
        <v>2023</v>
      </c>
      <c r="G4913">
        <v>2023</v>
      </c>
      <c r="H4913">
        <v>22</v>
      </c>
      <c r="I4913" t="s">
        <v>114</v>
      </c>
      <c r="J4913">
        <v>9</v>
      </c>
      <c r="K4913" t="s">
        <v>25</v>
      </c>
      <c r="L4913">
        <v>99</v>
      </c>
      <c r="M4913" t="s">
        <v>26</v>
      </c>
      <c r="N4913">
        <v>99</v>
      </c>
      <c r="O4913" t="s">
        <v>27</v>
      </c>
      <c r="P4913">
        <v>99</v>
      </c>
      <c r="Q4913" t="s">
        <v>42</v>
      </c>
      <c r="R4913">
        <v>2382</v>
      </c>
      <c r="V4913" s="3" t="str">
        <f t="shared" si="153"/>
        <v>.</v>
      </c>
      <c r="W4913" s="3" t="str">
        <f>IF(AND(T4913&lt;&gt;"_U",T4913&lt;&gt;"c",J4913&lt;&gt;9,J4913&lt;&gt;99),IFERROR(VLOOKUP(A4913,'TA Total'!$A$2:$W$10000,18,0),"."),".")</f>
        <v>.</v>
      </c>
    </row>
    <row r="4914" spans="1:23" x14ac:dyDescent="0.2">
      <c r="A4914" s="1" t="str">
        <f t="shared" si="152"/>
        <v>2023|Western Bay of Plenty District|Male / TÄne</v>
      </c>
      <c r="B4914" t="s">
        <v>20</v>
      </c>
      <c r="C4914" t="s">
        <v>21</v>
      </c>
      <c r="D4914" t="s">
        <v>22</v>
      </c>
      <c r="E4914" t="s">
        <v>23</v>
      </c>
      <c r="F4914">
        <v>2023</v>
      </c>
      <c r="G4914">
        <v>2023</v>
      </c>
      <c r="H4914">
        <v>22</v>
      </c>
      <c r="I4914" t="s">
        <v>114</v>
      </c>
      <c r="J4914">
        <v>77</v>
      </c>
      <c r="K4914" t="s">
        <v>49</v>
      </c>
      <c r="L4914">
        <v>99</v>
      </c>
      <c r="M4914" t="s">
        <v>26</v>
      </c>
      <c r="N4914">
        <v>99</v>
      </c>
      <c r="O4914" t="s">
        <v>27</v>
      </c>
      <c r="P4914">
        <v>1</v>
      </c>
      <c r="Q4914" t="s">
        <v>34</v>
      </c>
      <c r="R4914">
        <v>21348</v>
      </c>
      <c r="V4914" s="3">
        <f t="shared" si="153"/>
        <v>100</v>
      </c>
      <c r="W4914" s="3">
        <f>IF(AND(T4914&lt;&gt;"_U",T4914&lt;&gt;"c",J4914&lt;&gt;9,J4914&lt;&gt;99),IFERROR(VLOOKUP(A4914,'TA Total'!$A$2:$W$10000,18,0),"."),".")</f>
        <v>21348</v>
      </c>
    </row>
    <row r="4915" spans="1:23" x14ac:dyDescent="0.2">
      <c r="A4915" s="1" t="str">
        <f t="shared" si="152"/>
        <v>2023|Western Bay of Plenty District|Female / Wahine</v>
      </c>
      <c r="B4915" t="s">
        <v>20</v>
      </c>
      <c r="C4915" t="s">
        <v>21</v>
      </c>
      <c r="D4915" t="s">
        <v>22</v>
      </c>
      <c r="E4915" t="s">
        <v>23</v>
      </c>
      <c r="F4915">
        <v>2023</v>
      </c>
      <c r="G4915">
        <v>2023</v>
      </c>
      <c r="H4915">
        <v>22</v>
      </c>
      <c r="I4915" t="s">
        <v>114</v>
      </c>
      <c r="J4915">
        <v>77</v>
      </c>
      <c r="K4915" t="s">
        <v>49</v>
      </c>
      <c r="L4915">
        <v>99</v>
      </c>
      <c r="M4915" t="s">
        <v>26</v>
      </c>
      <c r="N4915">
        <v>99</v>
      </c>
      <c r="O4915" t="s">
        <v>27</v>
      </c>
      <c r="P4915">
        <v>2</v>
      </c>
      <c r="Q4915" t="s">
        <v>31</v>
      </c>
      <c r="R4915">
        <v>22281</v>
      </c>
      <c r="V4915" s="3">
        <f t="shared" si="153"/>
        <v>100</v>
      </c>
      <c r="W4915" s="3">
        <f>IF(AND(T4915&lt;&gt;"_U",T4915&lt;&gt;"c",J4915&lt;&gt;9,J4915&lt;&gt;99),IFERROR(VLOOKUP(A4915,'TA Total'!$A$2:$W$10000,18,0),"."),".")</f>
        <v>22281</v>
      </c>
    </row>
    <row r="4916" spans="1:23" x14ac:dyDescent="0.2">
      <c r="A4916" s="1" t="str">
        <f t="shared" si="152"/>
        <v>2023|Western Bay of Plenty District|Another gender / He ira kÄ“ anÅ</v>
      </c>
      <c r="B4916" t="s">
        <v>20</v>
      </c>
      <c r="C4916" t="s">
        <v>21</v>
      </c>
      <c r="D4916" t="s">
        <v>22</v>
      </c>
      <c r="E4916" t="s">
        <v>23</v>
      </c>
      <c r="F4916">
        <v>2023</v>
      </c>
      <c r="G4916">
        <v>2023</v>
      </c>
      <c r="H4916">
        <v>22</v>
      </c>
      <c r="I4916" t="s">
        <v>114</v>
      </c>
      <c r="J4916">
        <v>77</v>
      </c>
      <c r="K4916" t="s">
        <v>49</v>
      </c>
      <c r="L4916">
        <v>99</v>
      </c>
      <c r="M4916" t="s">
        <v>26</v>
      </c>
      <c r="N4916">
        <v>99</v>
      </c>
      <c r="O4916" t="s">
        <v>27</v>
      </c>
      <c r="P4916">
        <v>3</v>
      </c>
      <c r="Q4916" t="s">
        <v>28</v>
      </c>
      <c r="R4916">
        <v>111</v>
      </c>
      <c r="V4916" s="3">
        <f t="shared" si="153"/>
        <v>100</v>
      </c>
      <c r="W4916" s="3">
        <f>IF(AND(T4916&lt;&gt;"_U",T4916&lt;&gt;"c",J4916&lt;&gt;9,J4916&lt;&gt;99),IFERROR(VLOOKUP(A4916,'TA Total'!$A$2:$W$10000,18,0),"."),".")</f>
        <v>111</v>
      </c>
    </row>
    <row r="4917" spans="1:23" x14ac:dyDescent="0.2">
      <c r="A4917" s="1" t="str">
        <f t="shared" si="152"/>
        <v>2023|Western Bay of Plenty District|Total - gender</v>
      </c>
      <c r="B4917" t="s">
        <v>20</v>
      </c>
      <c r="C4917" t="s">
        <v>21</v>
      </c>
      <c r="D4917" t="s">
        <v>22</v>
      </c>
      <c r="E4917" t="s">
        <v>23</v>
      </c>
      <c r="F4917">
        <v>2023</v>
      </c>
      <c r="G4917">
        <v>2023</v>
      </c>
      <c r="H4917">
        <v>22</v>
      </c>
      <c r="I4917" t="s">
        <v>114</v>
      </c>
      <c r="J4917">
        <v>77</v>
      </c>
      <c r="K4917" t="s">
        <v>49</v>
      </c>
      <c r="L4917">
        <v>99</v>
      </c>
      <c r="M4917" t="s">
        <v>26</v>
      </c>
      <c r="N4917">
        <v>99</v>
      </c>
      <c r="O4917" t="s">
        <v>27</v>
      </c>
      <c r="P4917">
        <v>99</v>
      </c>
      <c r="Q4917" t="s">
        <v>42</v>
      </c>
      <c r="R4917">
        <v>43737</v>
      </c>
      <c r="V4917" s="3">
        <f t="shared" si="153"/>
        <v>100</v>
      </c>
      <c r="W4917" s="3">
        <f>IF(AND(T4917&lt;&gt;"_U",T4917&lt;&gt;"c",J4917&lt;&gt;9,J4917&lt;&gt;99),IFERROR(VLOOKUP(A4917,'TA Total'!$A$2:$W$10000,18,0),"."),".")</f>
        <v>43737</v>
      </c>
    </row>
    <row r="4918" spans="1:23" x14ac:dyDescent="0.2">
      <c r="A4918" s="1" t="str">
        <f t="shared" si="152"/>
        <v>2023|Western Bay of Plenty District|Male / TÄne</v>
      </c>
      <c r="B4918" t="s">
        <v>20</v>
      </c>
      <c r="C4918" t="s">
        <v>21</v>
      </c>
      <c r="D4918" t="s">
        <v>22</v>
      </c>
      <c r="E4918" t="s">
        <v>23</v>
      </c>
      <c r="F4918">
        <v>2023</v>
      </c>
      <c r="G4918">
        <v>2023</v>
      </c>
      <c r="H4918">
        <v>22</v>
      </c>
      <c r="I4918" t="s">
        <v>114</v>
      </c>
      <c r="J4918">
        <v>99</v>
      </c>
      <c r="K4918" t="s">
        <v>47</v>
      </c>
      <c r="L4918">
        <v>99</v>
      </c>
      <c r="M4918" t="s">
        <v>26</v>
      </c>
      <c r="N4918">
        <v>99</v>
      </c>
      <c r="O4918" t="s">
        <v>27</v>
      </c>
      <c r="P4918">
        <v>1</v>
      </c>
      <c r="Q4918" t="s">
        <v>34</v>
      </c>
      <c r="R4918">
        <v>22782</v>
      </c>
      <c r="V4918" s="3" t="str">
        <f t="shared" si="153"/>
        <v>.</v>
      </c>
      <c r="W4918" s="3" t="str">
        <f>IF(AND(T4918&lt;&gt;"_U",T4918&lt;&gt;"c",J4918&lt;&gt;9,J4918&lt;&gt;99),IFERROR(VLOOKUP(A4918,'TA Total'!$A$2:$W$10000,18,0),"."),".")</f>
        <v>.</v>
      </c>
    </row>
    <row r="4919" spans="1:23" x14ac:dyDescent="0.2">
      <c r="A4919" s="1" t="str">
        <f t="shared" si="152"/>
        <v>2023|Western Bay of Plenty District|Female / Wahine</v>
      </c>
      <c r="B4919" t="s">
        <v>20</v>
      </c>
      <c r="C4919" t="s">
        <v>21</v>
      </c>
      <c r="D4919" t="s">
        <v>22</v>
      </c>
      <c r="E4919" t="s">
        <v>23</v>
      </c>
      <c r="F4919">
        <v>2023</v>
      </c>
      <c r="G4919">
        <v>2023</v>
      </c>
      <c r="H4919">
        <v>22</v>
      </c>
      <c r="I4919" t="s">
        <v>114</v>
      </c>
      <c r="J4919">
        <v>99</v>
      </c>
      <c r="K4919" t="s">
        <v>47</v>
      </c>
      <c r="L4919">
        <v>99</v>
      </c>
      <c r="M4919" t="s">
        <v>26</v>
      </c>
      <c r="N4919">
        <v>99</v>
      </c>
      <c r="O4919" t="s">
        <v>27</v>
      </c>
      <c r="P4919">
        <v>2</v>
      </c>
      <c r="Q4919" t="s">
        <v>31</v>
      </c>
      <c r="R4919">
        <v>23220</v>
      </c>
      <c r="V4919" s="3" t="str">
        <f t="shared" si="153"/>
        <v>.</v>
      </c>
      <c r="W4919" s="3" t="str">
        <f>IF(AND(T4919&lt;&gt;"_U",T4919&lt;&gt;"c",J4919&lt;&gt;9,J4919&lt;&gt;99),IFERROR(VLOOKUP(A4919,'TA Total'!$A$2:$W$10000,18,0),"."),".")</f>
        <v>.</v>
      </c>
    </row>
    <row r="4920" spans="1:23" x14ac:dyDescent="0.2">
      <c r="A4920" s="1" t="str">
        <f t="shared" si="152"/>
        <v>2023|Western Bay of Plenty District|Another gender / He ira kÄ“ anÅ</v>
      </c>
      <c r="B4920" t="s">
        <v>20</v>
      </c>
      <c r="C4920" t="s">
        <v>21</v>
      </c>
      <c r="D4920" t="s">
        <v>22</v>
      </c>
      <c r="E4920" t="s">
        <v>23</v>
      </c>
      <c r="F4920">
        <v>2023</v>
      </c>
      <c r="G4920">
        <v>2023</v>
      </c>
      <c r="H4920">
        <v>22</v>
      </c>
      <c r="I4920" t="s">
        <v>114</v>
      </c>
      <c r="J4920">
        <v>99</v>
      </c>
      <c r="K4920" t="s">
        <v>47</v>
      </c>
      <c r="L4920">
        <v>99</v>
      </c>
      <c r="M4920" t="s">
        <v>26</v>
      </c>
      <c r="N4920">
        <v>99</v>
      </c>
      <c r="O4920" t="s">
        <v>27</v>
      </c>
      <c r="P4920">
        <v>3</v>
      </c>
      <c r="Q4920" t="s">
        <v>28</v>
      </c>
      <c r="R4920">
        <v>117</v>
      </c>
      <c r="V4920" s="3" t="str">
        <f t="shared" si="153"/>
        <v>.</v>
      </c>
      <c r="W4920" s="3" t="str">
        <f>IF(AND(T4920&lt;&gt;"_U",T4920&lt;&gt;"c",J4920&lt;&gt;9,J4920&lt;&gt;99),IFERROR(VLOOKUP(A4920,'TA Total'!$A$2:$W$10000,18,0),"."),".")</f>
        <v>.</v>
      </c>
    </row>
    <row r="4921" spans="1:23" x14ac:dyDescent="0.2">
      <c r="A4921" s="1" t="str">
        <f t="shared" si="152"/>
        <v>2023|Western Bay of Plenty District|Total - gender</v>
      </c>
      <c r="B4921" t="s">
        <v>20</v>
      </c>
      <c r="C4921" t="s">
        <v>21</v>
      </c>
      <c r="D4921" t="s">
        <v>22</v>
      </c>
      <c r="E4921" t="s">
        <v>23</v>
      </c>
      <c r="F4921">
        <v>2023</v>
      </c>
      <c r="G4921">
        <v>2023</v>
      </c>
      <c r="H4921">
        <v>22</v>
      </c>
      <c r="I4921" t="s">
        <v>114</v>
      </c>
      <c r="J4921">
        <v>99</v>
      </c>
      <c r="K4921" t="s">
        <v>47</v>
      </c>
      <c r="L4921">
        <v>99</v>
      </c>
      <c r="M4921" t="s">
        <v>26</v>
      </c>
      <c r="N4921">
        <v>99</v>
      </c>
      <c r="O4921" t="s">
        <v>27</v>
      </c>
      <c r="P4921">
        <v>99</v>
      </c>
      <c r="Q4921" t="s">
        <v>42</v>
      </c>
      <c r="R4921">
        <v>46122</v>
      </c>
      <c r="V4921" s="3" t="str">
        <f t="shared" si="153"/>
        <v>.</v>
      </c>
      <c r="W4921" s="3" t="str">
        <f>IF(AND(T4921&lt;&gt;"_U",T4921&lt;&gt;"c",J4921&lt;&gt;9,J4921&lt;&gt;99),IFERROR(VLOOKUP(A4921,'TA Total'!$A$2:$W$10000,18,0),"."),".")</f>
        <v>.</v>
      </c>
    </row>
    <row r="4922" spans="1:23" x14ac:dyDescent="0.2">
      <c r="A4922" s="1" t="str">
        <f t="shared" si="152"/>
        <v>2023|Tauranga City|Male / TÄne</v>
      </c>
      <c r="B4922" t="s">
        <v>20</v>
      </c>
      <c r="C4922" t="s">
        <v>21</v>
      </c>
      <c r="D4922" t="s">
        <v>22</v>
      </c>
      <c r="E4922" t="s">
        <v>23</v>
      </c>
      <c r="F4922">
        <v>2023</v>
      </c>
      <c r="G4922">
        <v>2023</v>
      </c>
      <c r="H4922">
        <v>23</v>
      </c>
      <c r="I4922" t="s">
        <v>110</v>
      </c>
      <c r="J4922">
        <v>1</v>
      </c>
      <c r="K4922" t="s">
        <v>30</v>
      </c>
      <c r="L4922">
        <v>99</v>
      </c>
      <c r="M4922" t="s">
        <v>26</v>
      </c>
      <c r="N4922">
        <v>99</v>
      </c>
      <c r="O4922" t="s">
        <v>27</v>
      </c>
      <c r="P4922">
        <v>1</v>
      </c>
      <c r="Q4922" t="s">
        <v>34</v>
      </c>
      <c r="R4922">
        <v>27516</v>
      </c>
      <c r="V4922" s="3">
        <f t="shared" si="153"/>
        <v>49.85</v>
      </c>
      <c r="W4922" s="3">
        <f>IF(AND(T4922&lt;&gt;"_U",T4922&lt;&gt;"c",J4922&lt;&gt;9,J4922&lt;&gt;99),IFERROR(VLOOKUP(A4922,'TA Total'!$A$2:$W$10000,18,0),"."),".")</f>
        <v>55203</v>
      </c>
    </row>
    <row r="4923" spans="1:23" x14ac:dyDescent="0.2">
      <c r="A4923" s="1" t="str">
        <f t="shared" si="152"/>
        <v>2023|Tauranga City|Female / Wahine</v>
      </c>
      <c r="B4923" t="s">
        <v>20</v>
      </c>
      <c r="C4923" t="s">
        <v>21</v>
      </c>
      <c r="D4923" t="s">
        <v>22</v>
      </c>
      <c r="E4923" t="s">
        <v>23</v>
      </c>
      <c r="F4923">
        <v>2023</v>
      </c>
      <c r="G4923">
        <v>2023</v>
      </c>
      <c r="H4923">
        <v>23</v>
      </c>
      <c r="I4923" t="s">
        <v>110</v>
      </c>
      <c r="J4923">
        <v>1</v>
      </c>
      <c r="K4923" t="s">
        <v>30</v>
      </c>
      <c r="L4923">
        <v>99</v>
      </c>
      <c r="M4923" t="s">
        <v>26</v>
      </c>
      <c r="N4923">
        <v>99</v>
      </c>
      <c r="O4923" t="s">
        <v>27</v>
      </c>
      <c r="P4923">
        <v>2</v>
      </c>
      <c r="Q4923" t="s">
        <v>31</v>
      </c>
      <c r="R4923">
        <v>27591</v>
      </c>
      <c r="V4923" s="3">
        <f t="shared" si="153"/>
        <v>44.69</v>
      </c>
      <c r="W4923" s="3">
        <f>IF(AND(T4923&lt;&gt;"_U",T4923&lt;&gt;"c",J4923&lt;&gt;9,J4923&lt;&gt;99),IFERROR(VLOOKUP(A4923,'TA Total'!$A$2:$W$10000,18,0),"."),".")</f>
        <v>61743</v>
      </c>
    </row>
    <row r="4924" spans="1:23" x14ac:dyDescent="0.2">
      <c r="A4924" s="1" t="str">
        <f t="shared" si="152"/>
        <v>2023|Tauranga City|Another gender / He ira kÄ“ anÅ</v>
      </c>
      <c r="B4924" t="s">
        <v>20</v>
      </c>
      <c r="C4924" t="s">
        <v>21</v>
      </c>
      <c r="D4924" t="s">
        <v>22</v>
      </c>
      <c r="E4924" t="s">
        <v>23</v>
      </c>
      <c r="F4924">
        <v>2023</v>
      </c>
      <c r="G4924">
        <v>2023</v>
      </c>
      <c r="H4924">
        <v>23</v>
      </c>
      <c r="I4924" t="s">
        <v>110</v>
      </c>
      <c r="J4924">
        <v>1</v>
      </c>
      <c r="K4924" t="s">
        <v>30</v>
      </c>
      <c r="L4924">
        <v>99</v>
      </c>
      <c r="M4924" t="s">
        <v>26</v>
      </c>
      <c r="N4924">
        <v>99</v>
      </c>
      <c r="O4924" t="s">
        <v>27</v>
      </c>
      <c r="P4924">
        <v>3</v>
      </c>
      <c r="Q4924" t="s">
        <v>28</v>
      </c>
      <c r="R4924">
        <v>66</v>
      </c>
      <c r="V4924" s="3">
        <f t="shared" si="153"/>
        <v>19.13</v>
      </c>
      <c r="W4924" s="3">
        <f>IF(AND(T4924&lt;&gt;"_U",T4924&lt;&gt;"c",J4924&lt;&gt;9,J4924&lt;&gt;99),IFERROR(VLOOKUP(A4924,'TA Total'!$A$2:$W$10000,18,0),"."),".")</f>
        <v>345</v>
      </c>
    </row>
    <row r="4925" spans="1:23" x14ac:dyDescent="0.2">
      <c r="A4925" s="1" t="str">
        <f t="shared" si="152"/>
        <v>2023|Tauranga City|Total - gender</v>
      </c>
      <c r="B4925" t="s">
        <v>20</v>
      </c>
      <c r="C4925" t="s">
        <v>21</v>
      </c>
      <c r="D4925" t="s">
        <v>22</v>
      </c>
      <c r="E4925" t="s">
        <v>23</v>
      </c>
      <c r="F4925">
        <v>2023</v>
      </c>
      <c r="G4925">
        <v>2023</v>
      </c>
      <c r="H4925">
        <v>23</v>
      </c>
      <c r="I4925" t="s">
        <v>110</v>
      </c>
      <c r="J4925">
        <v>1</v>
      </c>
      <c r="K4925" t="s">
        <v>30</v>
      </c>
      <c r="L4925">
        <v>99</v>
      </c>
      <c r="M4925" t="s">
        <v>26</v>
      </c>
      <c r="N4925">
        <v>99</v>
      </c>
      <c r="O4925" t="s">
        <v>27</v>
      </c>
      <c r="P4925">
        <v>99</v>
      </c>
      <c r="Q4925" t="s">
        <v>42</v>
      </c>
      <c r="R4925">
        <v>55170</v>
      </c>
      <c r="V4925" s="3">
        <f t="shared" si="153"/>
        <v>47.04</v>
      </c>
      <c r="W4925" s="3">
        <f>IF(AND(T4925&lt;&gt;"_U",T4925&lt;&gt;"c",J4925&lt;&gt;9,J4925&lt;&gt;99),IFERROR(VLOOKUP(A4925,'TA Total'!$A$2:$W$10000,18,0),"."),".")</f>
        <v>117294</v>
      </c>
    </row>
    <row r="4926" spans="1:23" x14ac:dyDescent="0.2">
      <c r="A4926" s="1" t="str">
        <f t="shared" si="152"/>
        <v>2023|Tauranga City|Male / TÄne</v>
      </c>
      <c r="B4926" t="s">
        <v>20</v>
      </c>
      <c r="C4926" t="s">
        <v>21</v>
      </c>
      <c r="D4926" t="s">
        <v>22</v>
      </c>
      <c r="E4926" t="s">
        <v>23</v>
      </c>
      <c r="F4926">
        <v>2023</v>
      </c>
      <c r="G4926">
        <v>2023</v>
      </c>
      <c r="H4926">
        <v>23</v>
      </c>
      <c r="I4926" t="s">
        <v>110</v>
      </c>
      <c r="J4926">
        <v>2</v>
      </c>
      <c r="K4926" t="s">
        <v>41</v>
      </c>
      <c r="L4926">
        <v>99</v>
      </c>
      <c r="M4926" t="s">
        <v>26</v>
      </c>
      <c r="N4926">
        <v>99</v>
      </c>
      <c r="O4926" t="s">
        <v>27</v>
      </c>
      <c r="P4926">
        <v>1</v>
      </c>
      <c r="Q4926" t="s">
        <v>34</v>
      </c>
      <c r="R4926">
        <v>24</v>
      </c>
      <c r="V4926" s="3">
        <f t="shared" si="153"/>
        <v>0.04</v>
      </c>
      <c r="W4926" s="3">
        <f>IF(AND(T4926&lt;&gt;"_U",T4926&lt;&gt;"c",J4926&lt;&gt;9,J4926&lt;&gt;99),IFERROR(VLOOKUP(A4926,'TA Total'!$A$2:$W$10000,18,0),"."),".")</f>
        <v>55203</v>
      </c>
    </row>
    <row r="4927" spans="1:23" x14ac:dyDescent="0.2">
      <c r="A4927" s="1" t="str">
        <f t="shared" si="152"/>
        <v>2023|Tauranga City|Female / Wahine</v>
      </c>
      <c r="B4927" t="s">
        <v>20</v>
      </c>
      <c r="C4927" t="s">
        <v>21</v>
      </c>
      <c r="D4927" t="s">
        <v>22</v>
      </c>
      <c r="E4927" t="s">
        <v>23</v>
      </c>
      <c r="F4927">
        <v>2023</v>
      </c>
      <c r="G4927">
        <v>2023</v>
      </c>
      <c r="H4927">
        <v>23</v>
      </c>
      <c r="I4927" t="s">
        <v>110</v>
      </c>
      <c r="J4927">
        <v>2</v>
      </c>
      <c r="K4927" t="s">
        <v>41</v>
      </c>
      <c r="L4927">
        <v>99</v>
      </c>
      <c r="M4927" t="s">
        <v>26</v>
      </c>
      <c r="N4927">
        <v>99</v>
      </c>
      <c r="O4927" t="s">
        <v>27</v>
      </c>
      <c r="P4927">
        <v>2</v>
      </c>
      <c r="Q4927" t="s">
        <v>31</v>
      </c>
      <c r="R4927">
        <v>27</v>
      </c>
      <c r="V4927" s="3">
        <f t="shared" si="153"/>
        <v>0.04</v>
      </c>
      <c r="W4927" s="3">
        <f>IF(AND(T4927&lt;&gt;"_U",T4927&lt;&gt;"c",J4927&lt;&gt;9,J4927&lt;&gt;99),IFERROR(VLOOKUP(A4927,'TA Total'!$A$2:$W$10000,18,0),"."),".")</f>
        <v>61743</v>
      </c>
    </row>
    <row r="4928" spans="1:23" x14ac:dyDescent="0.2">
      <c r="A4928" s="1" t="str">
        <f t="shared" si="152"/>
        <v>2023|Tauranga City|Another gender / He ira kÄ“ anÅ</v>
      </c>
      <c r="B4928" t="s">
        <v>20</v>
      </c>
      <c r="C4928" t="s">
        <v>21</v>
      </c>
      <c r="D4928" t="s">
        <v>22</v>
      </c>
      <c r="E4928" t="s">
        <v>23</v>
      </c>
      <c r="F4928">
        <v>2023</v>
      </c>
      <c r="G4928">
        <v>2023</v>
      </c>
      <c r="H4928">
        <v>23</v>
      </c>
      <c r="I4928" t="s">
        <v>110</v>
      </c>
      <c r="J4928">
        <v>2</v>
      </c>
      <c r="K4928" t="s">
        <v>41</v>
      </c>
      <c r="L4928">
        <v>99</v>
      </c>
      <c r="M4928" t="s">
        <v>26</v>
      </c>
      <c r="N4928">
        <v>99</v>
      </c>
      <c r="O4928" t="s">
        <v>27</v>
      </c>
      <c r="P4928">
        <v>3</v>
      </c>
      <c r="Q4928" t="s">
        <v>28</v>
      </c>
      <c r="R4928">
        <v>0</v>
      </c>
      <c r="V4928" s="3">
        <f t="shared" si="153"/>
        <v>0</v>
      </c>
      <c r="W4928" s="3">
        <f>IF(AND(T4928&lt;&gt;"_U",T4928&lt;&gt;"c",J4928&lt;&gt;9,J4928&lt;&gt;99),IFERROR(VLOOKUP(A4928,'TA Total'!$A$2:$W$10000,18,0),"."),".")</f>
        <v>345</v>
      </c>
    </row>
    <row r="4929" spans="1:23" x14ac:dyDescent="0.2">
      <c r="A4929" s="1" t="str">
        <f t="shared" si="152"/>
        <v>2023|Tauranga City|Total - gender</v>
      </c>
      <c r="B4929" t="s">
        <v>20</v>
      </c>
      <c r="C4929" t="s">
        <v>21</v>
      </c>
      <c r="D4929" t="s">
        <v>22</v>
      </c>
      <c r="E4929" t="s">
        <v>23</v>
      </c>
      <c r="F4929">
        <v>2023</v>
      </c>
      <c r="G4929">
        <v>2023</v>
      </c>
      <c r="H4929">
        <v>23</v>
      </c>
      <c r="I4929" t="s">
        <v>110</v>
      </c>
      <c r="J4929">
        <v>2</v>
      </c>
      <c r="K4929" t="s">
        <v>41</v>
      </c>
      <c r="L4929">
        <v>99</v>
      </c>
      <c r="M4929" t="s">
        <v>26</v>
      </c>
      <c r="N4929">
        <v>99</v>
      </c>
      <c r="O4929" t="s">
        <v>27</v>
      </c>
      <c r="P4929">
        <v>99</v>
      </c>
      <c r="Q4929" t="s">
        <v>42</v>
      </c>
      <c r="R4929">
        <v>54</v>
      </c>
      <c r="V4929" s="3">
        <f t="shared" si="153"/>
        <v>0.05</v>
      </c>
      <c r="W4929" s="3">
        <f>IF(AND(T4929&lt;&gt;"_U",T4929&lt;&gt;"c",J4929&lt;&gt;9,J4929&lt;&gt;99),IFERROR(VLOOKUP(A4929,'TA Total'!$A$2:$W$10000,18,0),"."),".")</f>
        <v>117294</v>
      </c>
    </row>
    <row r="4930" spans="1:23" x14ac:dyDescent="0.2">
      <c r="A4930" s="1" t="str">
        <f t="shared" si="152"/>
        <v>2023|Tauranga City|Male / TÄne</v>
      </c>
      <c r="B4930" t="s">
        <v>20</v>
      </c>
      <c r="C4930" t="s">
        <v>21</v>
      </c>
      <c r="D4930" t="s">
        <v>22</v>
      </c>
      <c r="E4930" t="s">
        <v>23</v>
      </c>
      <c r="F4930">
        <v>2023</v>
      </c>
      <c r="G4930">
        <v>2023</v>
      </c>
      <c r="H4930">
        <v>23</v>
      </c>
      <c r="I4930" t="s">
        <v>110</v>
      </c>
      <c r="J4930">
        <v>3</v>
      </c>
      <c r="K4930" t="s">
        <v>39</v>
      </c>
      <c r="L4930">
        <v>99</v>
      </c>
      <c r="M4930" t="s">
        <v>26</v>
      </c>
      <c r="N4930">
        <v>99</v>
      </c>
      <c r="O4930" t="s">
        <v>27</v>
      </c>
      <c r="P4930">
        <v>1</v>
      </c>
      <c r="Q4930" t="s">
        <v>34</v>
      </c>
      <c r="R4930">
        <v>1314</v>
      </c>
      <c r="V4930" s="3">
        <f t="shared" si="153"/>
        <v>2.38</v>
      </c>
      <c r="W4930" s="3">
        <f>IF(AND(T4930&lt;&gt;"_U",T4930&lt;&gt;"c",J4930&lt;&gt;9,J4930&lt;&gt;99),IFERROR(VLOOKUP(A4930,'TA Total'!$A$2:$W$10000,18,0),"."),".")</f>
        <v>55203</v>
      </c>
    </row>
    <row r="4931" spans="1:23" x14ac:dyDescent="0.2">
      <c r="A4931" s="1" t="str">
        <f t="shared" ref="A4931:A4994" si="154">G4931&amp;"|"&amp;I4931&amp;"|"&amp;Q4931</f>
        <v>2023|Tauranga City|Female / Wahine</v>
      </c>
      <c r="B4931" t="s">
        <v>20</v>
      </c>
      <c r="C4931" t="s">
        <v>21</v>
      </c>
      <c r="D4931" t="s">
        <v>22</v>
      </c>
      <c r="E4931" t="s">
        <v>23</v>
      </c>
      <c r="F4931">
        <v>2023</v>
      </c>
      <c r="G4931">
        <v>2023</v>
      </c>
      <c r="H4931">
        <v>23</v>
      </c>
      <c r="I4931" t="s">
        <v>110</v>
      </c>
      <c r="J4931">
        <v>3</v>
      </c>
      <c r="K4931" t="s">
        <v>39</v>
      </c>
      <c r="L4931">
        <v>99</v>
      </c>
      <c r="M4931" t="s">
        <v>26</v>
      </c>
      <c r="N4931">
        <v>99</v>
      </c>
      <c r="O4931" t="s">
        <v>27</v>
      </c>
      <c r="P4931">
        <v>2</v>
      </c>
      <c r="Q4931" t="s">
        <v>31</v>
      </c>
      <c r="R4931">
        <v>1950</v>
      </c>
      <c r="V4931" s="3">
        <f t="shared" ref="V4931:V4994" si="155">IF(T4931&lt;&gt;"_U",IFERROR((ROUND(R4931/W4931*100,2)),"."),".")</f>
        <v>3.16</v>
      </c>
      <c r="W4931" s="3">
        <f>IF(AND(T4931&lt;&gt;"_U",T4931&lt;&gt;"c",J4931&lt;&gt;9,J4931&lt;&gt;99),IFERROR(VLOOKUP(A4931,'TA Total'!$A$2:$W$10000,18,0),"."),".")</f>
        <v>61743</v>
      </c>
    </row>
    <row r="4932" spans="1:23" x14ac:dyDescent="0.2">
      <c r="A4932" s="1" t="str">
        <f t="shared" si="154"/>
        <v>2023|Tauranga City|Another gender / He ira kÄ“ anÅ</v>
      </c>
      <c r="B4932" t="s">
        <v>20</v>
      </c>
      <c r="C4932" t="s">
        <v>21</v>
      </c>
      <c r="D4932" t="s">
        <v>22</v>
      </c>
      <c r="E4932" t="s">
        <v>23</v>
      </c>
      <c r="F4932">
        <v>2023</v>
      </c>
      <c r="G4932">
        <v>2023</v>
      </c>
      <c r="H4932">
        <v>23</v>
      </c>
      <c r="I4932" t="s">
        <v>110</v>
      </c>
      <c r="J4932">
        <v>3</v>
      </c>
      <c r="K4932" t="s">
        <v>39</v>
      </c>
      <c r="L4932">
        <v>99</v>
      </c>
      <c r="M4932" t="s">
        <v>26</v>
      </c>
      <c r="N4932">
        <v>99</v>
      </c>
      <c r="O4932" t="s">
        <v>27</v>
      </c>
      <c r="P4932">
        <v>3</v>
      </c>
      <c r="Q4932" t="s">
        <v>28</v>
      </c>
      <c r="R4932">
        <v>6</v>
      </c>
      <c r="V4932" s="3">
        <f t="shared" si="155"/>
        <v>1.74</v>
      </c>
      <c r="W4932" s="3">
        <f>IF(AND(T4932&lt;&gt;"_U",T4932&lt;&gt;"c",J4932&lt;&gt;9,J4932&lt;&gt;99),IFERROR(VLOOKUP(A4932,'TA Total'!$A$2:$W$10000,18,0),"."),".")</f>
        <v>345</v>
      </c>
    </row>
    <row r="4933" spans="1:23" x14ac:dyDescent="0.2">
      <c r="A4933" s="1" t="str">
        <f t="shared" si="154"/>
        <v>2023|Tauranga City|Total - gender</v>
      </c>
      <c r="B4933" t="s">
        <v>20</v>
      </c>
      <c r="C4933" t="s">
        <v>21</v>
      </c>
      <c r="D4933" t="s">
        <v>22</v>
      </c>
      <c r="E4933" t="s">
        <v>23</v>
      </c>
      <c r="F4933">
        <v>2023</v>
      </c>
      <c r="G4933">
        <v>2023</v>
      </c>
      <c r="H4933">
        <v>23</v>
      </c>
      <c r="I4933" t="s">
        <v>110</v>
      </c>
      <c r="J4933">
        <v>3</v>
      </c>
      <c r="K4933" t="s">
        <v>39</v>
      </c>
      <c r="L4933">
        <v>99</v>
      </c>
      <c r="M4933" t="s">
        <v>26</v>
      </c>
      <c r="N4933">
        <v>99</v>
      </c>
      <c r="O4933" t="s">
        <v>27</v>
      </c>
      <c r="P4933">
        <v>99</v>
      </c>
      <c r="Q4933" t="s">
        <v>42</v>
      </c>
      <c r="R4933">
        <v>3273</v>
      </c>
      <c r="V4933" s="3">
        <f t="shared" si="155"/>
        <v>2.79</v>
      </c>
      <c r="W4933" s="3">
        <f>IF(AND(T4933&lt;&gt;"_U",T4933&lt;&gt;"c",J4933&lt;&gt;9,J4933&lt;&gt;99),IFERROR(VLOOKUP(A4933,'TA Total'!$A$2:$W$10000,18,0),"."),".")</f>
        <v>117294</v>
      </c>
    </row>
    <row r="4934" spans="1:23" x14ac:dyDescent="0.2">
      <c r="A4934" s="1" t="str">
        <f t="shared" si="154"/>
        <v>2023|Tauranga City|Male / TÄne</v>
      </c>
      <c r="B4934" t="s">
        <v>20</v>
      </c>
      <c r="C4934" t="s">
        <v>21</v>
      </c>
      <c r="D4934" t="s">
        <v>22</v>
      </c>
      <c r="E4934" t="s">
        <v>23</v>
      </c>
      <c r="F4934">
        <v>2023</v>
      </c>
      <c r="G4934">
        <v>2023</v>
      </c>
      <c r="H4934">
        <v>23</v>
      </c>
      <c r="I4934" t="s">
        <v>110</v>
      </c>
      <c r="J4934">
        <v>4</v>
      </c>
      <c r="K4934" t="s">
        <v>54</v>
      </c>
      <c r="L4934">
        <v>99</v>
      </c>
      <c r="M4934" t="s">
        <v>26</v>
      </c>
      <c r="N4934">
        <v>99</v>
      </c>
      <c r="O4934" t="s">
        <v>27</v>
      </c>
      <c r="P4934">
        <v>1</v>
      </c>
      <c r="Q4934" t="s">
        <v>34</v>
      </c>
      <c r="R4934">
        <v>4206</v>
      </c>
      <c r="V4934" s="3">
        <f t="shared" si="155"/>
        <v>7.62</v>
      </c>
      <c r="W4934" s="3">
        <f>IF(AND(T4934&lt;&gt;"_U",T4934&lt;&gt;"c",J4934&lt;&gt;9,J4934&lt;&gt;99),IFERROR(VLOOKUP(A4934,'TA Total'!$A$2:$W$10000,18,0),"."),".")</f>
        <v>55203</v>
      </c>
    </row>
    <row r="4935" spans="1:23" x14ac:dyDescent="0.2">
      <c r="A4935" s="1" t="str">
        <f t="shared" si="154"/>
        <v>2023|Tauranga City|Female / Wahine</v>
      </c>
      <c r="B4935" t="s">
        <v>20</v>
      </c>
      <c r="C4935" t="s">
        <v>21</v>
      </c>
      <c r="D4935" t="s">
        <v>22</v>
      </c>
      <c r="E4935" t="s">
        <v>23</v>
      </c>
      <c r="F4935">
        <v>2023</v>
      </c>
      <c r="G4935">
        <v>2023</v>
      </c>
      <c r="H4935">
        <v>23</v>
      </c>
      <c r="I4935" t="s">
        <v>110</v>
      </c>
      <c r="J4935">
        <v>4</v>
      </c>
      <c r="K4935" t="s">
        <v>54</v>
      </c>
      <c r="L4935">
        <v>99</v>
      </c>
      <c r="M4935" t="s">
        <v>26</v>
      </c>
      <c r="N4935">
        <v>99</v>
      </c>
      <c r="O4935" t="s">
        <v>27</v>
      </c>
      <c r="P4935">
        <v>2</v>
      </c>
      <c r="Q4935" t="s">
        <v>31</v>
      </c>
      <c r="R4935">
        <v>6561</v>
      </c>
      <c r="V4935" s="3">
        <f t="shared" si="155"/>
        <v>10.63</v>
      </c>
      <c r="W4935" s="3">
        <f>IF(AND(T4935&lt;&gt;"_U",T4935&lt;&gt;"c",J4935&lt;&gt;9,J4935&lt;&gt;99),IFERROR(VLOOKUP(A4935,'TA Total'!$A$2:$W$10000,18,0),"."),".")</f>
        <v>61743</v>
      </c>
    </row>
    <row r="4936" spans="1:23" x14ac:dyDescent="0.2">
      <c r="A4936" s="1" t="str">
        <f t="shared" si="154"/>
        <v>2023|Tauranga City|Another gender / He ira kÄ“ anÅ</v>
      </c>
      <c r="B4936" t="s">
        <v>20</v>
      </c>
      <c r="C4936" t="s">
        <v>21</v>
      </c>
      <c r="D4936" t="s">
        <v>22</v>
      </c>
      <c r="E4936" t="s">
        <v>23</v>
      </c>
      <c r="F4936">
        <v>2023</v>
      </c>
      <c r="G4936">
        <v>2023</v>
      </c>
      <c r="H4936">
        <v>23</v>
      </c>
      <c r="I4936" t="s">
        <v>110</v>
      </c>
      <c r="J4936">
        <v>4</v>
      </c>
      <c r="K4936" t="s">
        <v>54</v>
      </c>
      <c r="L4936">
        <v>99</v>
      </c>
      <c r="M4936" t="s">
        <v>26</v>
      </c>
      <c r="N4936">
        <v>99</v>
      </c>
      <c r="O4936" t="s">
        <v>27</v>
      </c>
      <c r="P4936">
        <v>3</v>
      </c>
      <c r="Q4936" t="s">
        <v>28</v>
      </c>
      <c r="R4936">
        <v>33</v>
      </c>
      <c r="V4936" s="3">
        <f t="shared" si="155"/>
        <v>9.57</v>
      </c>
      <c r="W4936" s="3">
        <f>IF(AND(T4936&lt;&gt;"_U",T4936&lt;&gt;"c",J4936&lt;&gt;9,J4936&lt;&gt;99),IFERROR(VLOOKUP(A4936,'TA Total'!$A$2:$W$10000,18,0),"."),".")</f>
        <v>345</v>
      </c>
    </row>
    <row r="4937" spans="1:23" x14ac:dyDescent="0.2">
      <c r="A4937" s="1" t="str">
        <f t="shared" si="154"/>
        <v>2023|Tauranga City|Total - gender</v>
      </c>
      <c r="B4937" t="s">
        <v>20</v>
      </c>
      <c r="C4937" t="s">
        <v>21</v>
      </c>
      <c r="D4937" t="s">
        <v>22</v>
      </c>
      <c r="E4937" t="s">
        <v>23</v>
      </c>
      <c r="F4937">
        <v>2023</v>
      </c>
      <c r="G4937">
        <v>2023</v>
      </c>
      <c r="H4937">
        <v>23</v>
      </c>
      <c r="I4937" t="s">
        <v>110</v>
      </c>
      <c r="J4937">
        <v>4</v>
      </c>
      <c r="K4937" t="s">
        <v>54</v>
      </c>
      <c r="L4937">
        <v>99</v>
      </c>
      <c r="M4937" t="s">
        <v>26</v>
      </c>
      <c r="N4937">
        <v>99</v>
      </c>
      <c r="O4937" t="s">
        <v>27</v>
      </c>
      <c r="P4937">
        <v>99</v>
      </c>
      <c r="Q4937" t="s">
        <v>42</v>
      </c>
      <c r="R4937">
        <v>10800</v>
      </c>
      <c r="V4937" s="3">
        <f t="shared" si="155"/>
        <v>9.2100000000000009</v>
      </c>
      <c r="W4937" s="3">
        <f>IF(AND(T4937&lt;&gt;"_U",T4937&lt;&gt;"c",J4937&lt;&gt;9,J4937&lt;&gt;99),IFERROR(VLOOKUP(A4937,'TA Total'!$A$2:$W$10000,18,0),"."),".")</f>
        <v>117294</v>
      </c>
    </row>
    <row r="4938" spans="1:23" x14ac:dyDescent="0.2">
      <c r="A4938" s="1" t="str">
        <f t="shared" si="154"/>
        <v>2023|Tauranga City|Male / TÄne</v>
      </c>
      <c r="B4938" t="s">
        <v>20</v>
      </c>
      <c r="C4938" t="s">
        <v>21</v>
      </c>
      <c r="D4938" t="s">
        <v>22</v>
      </c>
      <c r="E4938" t="s">
        <v>23</v>
      </c>
      <c r="F4938">
        <v>2023</v>
      </c>
      <c r="G4938">
        <v>2023</v>
      </c>
      <c r="H4938">
        <v>23</v>
      </c>
      <c r="I4938" t="s">
        <v>110</v>
      </c>
      <c r="J4938">
        <v>5</v>
      </c>
      <c r="K4938" t="s">
        <v>33</v>
      </c>
      <c r="L4938">
        <v>99</v>
      </c>
      <c r="M4938" t="s">
        <v>26</v>
      </c>
      <c r="N4938">
        <v>99</v>
      </c>
      <c r="O4938" t="s">
        <v>27</v>
      </c>
      <c r="P4938">
        <v>1</v>
      </c>
      <c r="Q4938" t="s">
        <v>34</v>
      </c>
      <c r="R4938">
        <v>1476</v>
      </c>
      <c r="V4938" s="3">
        <f t="shared" si="155"/>
        <v>2.67</v>
      </c>
      <c r="W4938" s="3">
        <f>IF(AND(T4938&lt;&gt;"_U",T4938&lt;&gt;"c",J4938&lt;&gt;9,J4938&lt;&gt;99),IFERROR(VLOOKUP(A4938,'TA Total'!$A$2:$W$10000,18,0),"."),".")</f>
        <v>55203</v>
      </c>
    </row>
    <row r="4939" spans="1:23" x14ac:dyDescent="0.2">
      <c r="A4939" s="1" t="str">
        <f t="shared" si="154"/>
        <v>2023|Tauranga City|Female / Wahine</v>
      </c>
      <c r="B4939" t="s">
        <v>20</v>
      </c>
      <c r="C4939" t="s">
        <v>21</v>
      </c>
      <c r="D4939" t="s">
        <v>22</v>
      </c>
      <c r="E4939" t="s">
        <v>23</v>
      </c>
      <c r="F4939">
        <v>2023</v>
      </c>
      <c r="G4939">
        <v>2023</v>
      </c>
      <c r="H4939">
        <v>23</v>
      </c>
      <c r="I4939" t="s">
        <v>110</v>
      </c>
      <c r="J4939">
        <v>5</v>
      </c>
      <c r="K4939" t="s">
        <v>33</v>
      </c>
      <c r="L4939">
        <v>99</v>
      </c>
      <c r="M4939" t="s">
        <v>26</v>
      </c>
      <c r="N4939">
        <v>99</v>
      </c>
      <c r="O4939" t="s">
        <v>27</v>
      </c>
      <c r="P4939">
        <v>2</v>
      </c>
      <c r="Q4939" t="s">
        <v>31</v>
      </c>
      <c r="R4939">
        <v>5559</v>
      </c>
      <c r="V4939" s="3">
        <f t="shared" si="155"/>
        <v>9</v>
      </c>
      <c r="W4939" s="3">
        <f>IF(AND(T4939&lt;&gt;"_U",T4939&lt;&gt;"c",J4939&lt;&gt;9,J4939&lt;&gt;99),IFERROR(VLOOKUP(A4939,'TA Total'!$A$2:$W$10000,18,0),"."),".")</f>
        <v>61743</v>
      </c>
    </row>
    <row r="4940" spans="1:23" x14ac:dyDescent="0.2">
      <c r="A4940" s="1" t="str">
        <f t="shared" si="154"/>
        <v>2023|Tauranga City|Another gender / He ira kÄ“ anÅ</v>
      </c>
      <c r="B4940" t="s">
        <v>20</v>
      </c>
      <c r="C4940" t="s">
        <v>21</v>
      </c>
      <c r="D4940" t="s">
        <v>22</v>
      </c>
      <c r="E4940" t="s">
        <v>23</v>
      </c>
      <c r="F4940">
        <v>2023</v>
      </c>
      <c r="G4940">
        <v>2023</v>
      </c>
      <c r="H4940">
        <v>23</v>
      </c>
      <c r="I4940" t="s">
        <v>110</v>
      </c>
      <c r="J4940">
        <v>5</v>
      </c>
      <c r="K4940" t="s">
        <v>33</v>
      </c>
      <c r="L4940">
        <v>99</v>
      </c>
      <c r="M4940" t="s">
        <v>26</v>
      </c>
      <c r="N4940">
        <v>99</v>
      </c>
      <c r="O4940" t="s">
        <v>27</v>
      </c>
      <c r="P4940">
        <v>3</v>
      </c>
      <c r="Q4940" t="s">
        <v>28</v>
      </c>
      <c r="R4940">
        <v>6</v>
      </c>
      <c r="V4940" s="3">
        <f t="shared" si="155"/>
        <v>1.74</v>
      </c>
      <c r="W4940" s="3">
        <f>IF(AND(T4940&lt;&gt;"_U",T4940&lt;&gt;"c",J4940&lt;&gt;9,J4940&lt;&gt;99),IFERROR(VLOOKUP(A4940,'TA Total'!$A$2:$W$10000,18,0),"."),".")</f>
        <v>345</v>
      </c>
    </row>
    <row r="4941" spans="1:23" x14ac:dyDescent="0.2">
      <c r="A4941" s="1" t="str">
        <f t="shared" si="154"/>
        <v>2023|Tauranga City|Total - gender</v>
      </c>
      <c r="B4941" t="s">
        <v>20</v>
      </c>
      <c r="C4941" t="s">
        <v>21</v>
      </c>
      <c r="D4941" t="s">
        <v>22</v>
      </c>
      <c r="E4941" t="s">
        <v>23</v>
      </c>
      <c r="F4941">
        <v>2023</v>
      </c>
      <c r="G4941">
        <v>2023</v>
      </c>
      <c r="H4941">
        <v>23</v>
      </c>
      <c r="I4941" t="s">
        <v>110</v>
      </c>
      <c r="J4941">
        <v>5</v>
      </c>
      <c r="K4941" t="s">
        <v>33</v>
      </c>
      <c r="L4941">
        <v>99</v>
      </c>
      <c r="M4941" t="s">
        <v>26</v>
      </c>
      <c r="N4941">
        <v>99</v>
      </c>
      <c r="O4941" t="s">
        <v>27</v>
      </c>
      <c r="P4941">
        <v>99</v>
      </c>
      <c r="Q4941" t="s">
        <v>42</v>
      </c>
      <c r="R4941">
        <v>7041</v>
      </c>
      <c r="V4941" s="3">
        <f t="shared" si="155"/>
        <v>6</v>
      </c>
      <c r="W4941" s="3">
        <f>IF(AND(T4941&lt;&gt;"_U",T4941&lt;&gt;"c",J4941&lt;&gt;9,J4941&lt;&gt;99),IFERROR(VLOOKUP(A4941,'TA Total'!$A$2:$W$10000,18,0),"."),".")</f>
        <v>117294</v>
      </c>
    </row>
    <row r="4942" spans="1:23" x14ac:dyDescent="0.2">
      <c r="A4942" s="1" t="str">
        <f t="shared" si="154"/>
        <v>2023|Tauranga City|Male / TÄne</v>
      </c>
      <c r="B4942" t="s">
        <v>20</v>
      </c>
      <c r="C4942" t="s">
        <v>21</v>
      </c>
      <c r="D4942" t="s">
        <v>22</v>
      </c>
      <c r="E4942" t="s">
        <v>23</v>
      </c>
      <c r="F4942">
        <v>2023</v>
      </c>
      <c r="G4942">
        <v>2023</v>
      </c>
      <c r="H4942">
        <v>23</v>
      </c>
      <c r="I4942" t="s">
        <v>110</v>
      </c>
      <c r="J4942">
        <v>6</v>
      </c>
      <c r="K4942" t="s">
        <v>52</v>
      </c>
      <c r="L4942">
        <v>99</v>
      </c>
      <c r="M4942" t="s">
        <v>26</v>
      </c>
      <c r="N4942">
        <v>99</v>
      </c>
      <c r="O4942" t="s">
        <v>27</v>
      </c>
      <c r="P4942">
        <v>1</v>
      </c>
      <c r="Q4942" t="s">
        <v>34</v>
      </c>
      <c r="R4942">
        <v>20667</v>
      </c>
      <c r="V4942" s="3">
        <f t="shared" si="155"/>
        <v>37.44</v>
      </c>
      <c r="W4942" s="3">
        <f>IF(AND(T4942&lt;&gt;"_U",T4942&lt;&gt;"c",J4942&lt;&gt;9,J4942&lt;&gt;99),IFERROR(VLOOKUP(A4942,'TA Total'!$A$2:$W$10000,18,0),"."),".")</f>
        <v>55203</v>
      </c>
    </row>
    <row r="4943" spans="1:23" x14ac:dyDescent="0.2">
      <c r="A4943" s="1" t="str">
        <f t="shared" si="154"/>
        <v>2023|Tauranga City|Female / Wahine</v>
      </c>
      <c r="B4943" t="s">
        <v>20</v>
      </c>
      <c r="C4943" t="s">
        <v>21</v>
      </c>
      <c r="D4943" t="s">
        <v>22</v>
      </c>
      <c r="E4943" t="s">
        <v>23</v>
      </c>
      <c r="F4943">
        <v>2023</v>
      </c>
      <c r="G4943">
        <v>2023</v>
      </c>
      <c r="H4943">
        <v>23</v>
      </c>
      <c r="I4943" t="s">
        <v>110</v>
      </c>
      <c r="J4943">
        <v>6</v>
      </c>
      <c r="K4943" t="s">
        <v>52</v>
      </c>
      <c r="L4943">
        <v>99</v>
      </c>
      <c r="M4943" t="s">
        <v>26</v>
      </c>
      <c r="N4943">
        <v>99</v>
      </c>
      <c r="O4943" t="s">
        <v>27</v>
      </c>
      <c r="P4943">
        <v>2</v>
      </c>
      <c r="Q4943" t="s">
        <v>31</v>
      </c>
      <c r="R4943">
        <v>20058</v>
      </c>
      <c r="V4943" s="3">
        <f t="shared" si="155"/>
        <v>32.49</v>
      </c>
      <c r="W4943" s="3">
        <f>IF(AND(T4943&lt;&gt;"_U",T4943&lt;&gt;"c",J4943&lt;&gt;9,J4943&lt;&gt;99),IFERROR(VLOOKUP(A4943,'TA Total'!$A$2:$W$10000,18,0),"."),".")</f>
        <v>61743</v>
      </c>
    </row>
    <row r="4944" spans="1:23" x14ac:dyDescent="0.2">
      <c r="A4944" s="1" t="str">
        <f t="shared" si="154"/>
        <v>2023|Tauranga City|Another gender / He ira kÄ“ anÅ</v>
      </c>
      <c r="B4944" t="s">
        <v>20</v>
      </c>
      <c r="C4944" t="s">
        <v>21</v>
      </c>
      <c r="D4944" t="s">
        <v>22</v>
      </c>
      <c r="E4944" t="s">
        <v>23</v>
      </c>
      <c r="F4944">
        <v>2023</v>
      </c>
      <c r="G4944">
        <v>2023</v>
      </c>
      <c r="H4944">
        <v>23</v>
      </c>
      <c r="I4944" t="s">
        <v>110</v>
      </c>
      <c r="J4944">
        <v>6</v>
      </c>
      <c r="K4944" t="s">
        <v>52</v>
      </c>
      <c r="L4944">
        <v>99</v>
      </c>
      <c r="M4944" t="s">
        <v>26</v>
      </c>
      <c r="N4944">
        <v>99</v>
      </c>
      <c r="O4944" t="s">
        <v>27</v>
      </c>
      <c r="P4944">
        <v>3</v>
      </c>
      <c r="Q4944" t="s">
        <v>28</v>
      </c>
      <c r="R4944">
        <v>237</v>
      </c>
      <c r="V4944" s="3">
        <f t="shared" si="155"/>
        <v>68.7</v>
      </c>
      <c r="W4944" s="3">
        <f>IF(AND(T4944&lt;&gt;"_U",T4944&lt;&gt;"c",J4944&lt;&gt;9,J4944&lt;&gt;99),IFERROR(VLOOKUP(A4944,'TA Total'!$A$2:$W$10000,18,0),"."),".")</f>
        <v>345</v>
      </c>
    </row>
    <row r="4945" spans="1:23" x14ac:dyDescent="0.2">
      <c r="A4945" s="1" t="str">
        <f t="shared" si="154"/>
        <v>2023|Tauranga City|Total - gender</v>
      </c>
      <c r="B4945" t="s">
        <v>20</v>
      </c>
      <c r="C4945" t="s">
        <v>21</v>
      </c>
      <c r="D4945" t="s">
        <v>22</v>
      </c>
      <c r="E4945" t="s">
        <v>23</v>
      </c>
      <c r="F4945">
        <v>2023</v>
      </c>
      <c r="G4945">
        <v>2023</v>
      </c>
      <c r="H4945">
        <v>23</v>
      </c>
      <c r="I4945" t="s">
        <v>110</v>
      </c>
      <c r="J4945">
        <v>6</v>
      </c>
      <c r="K4945" t="s">
        <v>52</v>
      </c>
      <c r="L4945">
        <v>99</v>
      </c>
      <c r="M4945" t="s">
        <v>26</v>
      </c>
      <c r="N4945">
        <v>99</v>
      </c>
      <c r="O4945" t="s">
        <v>27</v>
      </c>
      <c r="P4945">
        <v>99</v>
      </c>
      <c r="Q4945" t="s">
        <v>42</v>
      </c>
      <c r="R4945">
        <v>40959</v>
      </c>
      <c r="V4945" s="3">
        <f t="shared" si="155"/>
        <v>34.92</v>
      </c>
      <c r="W4945" s="3">
        <f>IF(AND(T4945&lt;&gt;"_U",T4945&lt;&gt;"c",J4945&lt;&gt;9,J4945&lt;&gt;99),IFERROR(VLOOKUP(A4945,'TA Total'!$A$2:$W$10000,18,0),"."),".")</f>
        <v>117294</v>
      </c>
    </row>
    <row r="4946" spans="1:23" x14ac:dyDescent="0.2">
      <c r="A4946" s="1" t="str">
        <f t="shared" si="154"/>
        <v>2023|Tauranga City|Male / TÄne</v>
      </c>
      <c r="B4946" t="s">
        <v>20</v>
      </c>
      <c r="C4946" t="s">
        <v>21</v>
      </c>
      <c r="D4946" t="s">
        <v>22</v>
      </c>
      <c r="E4946" t="s">
        <v>23</v>
      </c>
      <c r="F4946">
        <v>2023</v>
      </c>
      <c r="G4946">
        <v>2023</v>
      </c>
      <c r="H4946">
        <v>23</v>
      </c>
      <c r="I4946" t="s">
        <v>110</v>
      </c>
      <c r="J4946">
        <v>9</v>
      </c>
      <c r="K4946" t="s">
        <v>25</v>
      </c>
      <c r="L4946">
        <v>99</v>
      </c>
      <c r="M4946" t="s">
        <v>26</v>
      </c>
      <c r="N4946">
        <v>99</v>
      </c>
      <c r="O4946" t="s">
        <v>27</v>
      </c>
      <c r="P4946">
        <v>1</v>
      </c>
      <c r="Q4946" t="s">
        <v>34</v>
      </c>
      <c r="R4946">
        <v>3444</v>
      </c>
      <c r="V4946" s="3" t="str">
        <f t="shared" si="155"/>
        <v>.</v>
      </c>
      <c r="W4946" s="3" t="str">
        <f>IF(AND(T4946&lt;&gt;"_U",T4946&lt;&gt;"c",J4946&lt;&gt;9,J4946&lt;&gt;99),IFERROR(VLOOKUP(A4946,'TA Total'!$A$2:$W$10000,18,0),"."),".")</f>
        <v>.</v>
      </c>
    </row>
    <row r="4947" spans="1:23" x14ac:dyDescent="0.2">
      <c r="A4947" s="1" t="str">
        <f t="shared" si="154"/>
        <v>2023|Tauranga City|Female / Wahine</v>
      </c>
      <c r="B4947" t="s">
        <v>20</v>
      </c>
      <c r="C4947" t="s">
        <v>21</v>
      </c>
      <c r="D4947" t="s">
        <v>22</v>
      </c>
      <c r="E4947" t="s">
        <v>23</v>
      </c>
      <c r="F4947">
        <v>2023</v>
      </c>
      <c r="G4947">
        <v>2023</v>
      </c>
      <c r="H4947">
        <v>23</v>
      </c>
      <c r="I4947" t="s">
        <v>110</v>
      </c>
      <c r="J4947">
        <v>9</v>
      </c>
      <c r="K4947" t="s">
        <v>25</v>
      </c>
      <c r="L4947">
        <v>99</v>
      </c>
      <c r="M4947" t="s">
        <v>26</v>
      </c>
      <c r="N4947">
        <v>99</v>
      </c>
      <c r="O4947" t="s">
        <v>27</v>
      </c>
      <c r="P4947">
        <v>2</v>
      </c>
      <c r="Q4947" t="s">
        <v>31</v>
      </c>
      <c r="R4947">
        <v>2463</v>
      </c>
      <c r="V4947" s="3" t="str">
        <f t="shared" si="155"/>
        <v>.</v>
      </c>
      <c r="W4947" s="3" t="str">
        <f>IF(AND(T4947&lt;&gt;"_U",T4947&lt;&gt;"c",J4947&lt;&gt;9,J4947&lt;&gt;99),IFERROR(VLOOKUP(A4947,'TA Total'!$A$2:$W$10000,18,0),"."),".")</f>
        <v>.</v>
      </c>
    </row>
    <row r="4948" spans="1:23" x14ac:dyDescent="0.2">
      <c r="A4948" s="1" t="str">
        <f t="shared" si="154"/>
        <v>2023|Tauranga City|Another gender / He ira kÄ“ anÅ</v>
      </c>
      <c r="B4948" t="s">
        <v>20</v>
      </c>
      <c r="C4948" t="s">
        <v>21</v>
      </c>
      <c r="D4948" t="s">
        <v>22</v>
      </c>
      <c r="E4948" t="s">
        <v>23</v>
      </c>
      <c r="F4948">
        <v>2023</v>
      </c>
      <c r="G4948">
        <v>2023</v>
      </c>
      <c r="H4948">
        <v>23</v>
      </c>
      <c r="I4948" t="s">
        <v>110</v>
      </c>
      <c r="J4948">
        <v>9</v>
      </c>
      <c r="K4948" t="s">
        <v>25</v>
      </c>
      <c r="L4948">
        <v>99</v>
      </c>
      <c r="M4948" t="s">
        <v>26</v>
      </c>
      <c r="N4948">
        <v>99</v>
      </c>
      <c r="O4948" t="s">
        <v>27</v>
      </c>
      <c r="P4948">
        <v>3</v>
      </c>
      <c r="Q4948" t="s">
        <v>28</v>
      </c>
      <c r="R4948">
        <v>36</v>
      </c>
      <c r="V4948" s="3" t="str">
        <f t="shared" si="155"/>
        <v>.</v>
      </c>
      <c r="W4948" s="3" t="str">
        <f>IF(AND(T4948&lt;&gt;"_U",T4948&lt;&gt;"c",J4948&lt;&gt;9,J4948&lt;&gt;99),IFERROR(VLOOKUP(A4948,'TA Total'!$A$2:$W$10000,18,0),"."),".")</f>
        <v>.</v>
      </c>
    </row>
    <row r="4949" spans="1:23" x14ac:dyDescent="0.2">
      <c r="A4949" s="1" t="str">
        <f t="shared" si="154"/>
        <v>2023|Tauranga City|Total - gender</v>
      </c>
      <c r="B4949" t="s">
        <v>20</v>
      </c>
      <c r="C4949" t="s">
        <v>21</v>
      </c>
      <c r="D4949" t="s">
        <v>22</v>
      </c>
      <c r="E4949" t="s">
        <v>23</v>
      </c>
      <c r="F4949">
        <v>2023</v>
      </c>
      <c r="G4949">
        <v>2023</v>
      </c>
      <c r="H4949">
        <v>23</v>
      </c>
      <c r="I4949" t="s">
        <v>110</v>
      </c>
      <c r="J4949">
        <v>9</v>
      </c>
      <c r="K4949" t="s">
        <v>25</v>
      </c>
      <c r="L4949">
        <v>99</v>
      </c>
      <c r="M4949" t="s">
        <v>26</v>
      </c>
      <c r="N4949">
        <v>99</v>
      </c>
      <c r="O4949" t="s">
        <v>27</v>
      </c>
      <c r="P4949">
        <v>99</v>
      </c>
      <c r="Q4949" t="s">
        <v>42</v>
      </c>
      <c r="R4949">
        <v>5943</v>
      </c>
      <c r="V4949" s="3" t="str">
        <f t="shared" si="155"/>
        <v>.</v>
      </c>
      <c r="W4949" s="3" t="str">
        <f>IF(AND(T4949&lt;&gt;"_U",T4949&lt;&gt;"c",J4949&lt;&gt;9,J4949&lt;&gt;99),IFERROR(VLOOKUP(A4949,'TA Total'!$A$2:$W$10000,18,0),"."),".")</f>
        <v>.</v>
      </c>
    </row>
    <row r="4950" spans="1:23" x14ac:dyDescent="0.2">
      <c r="A4950" s="1" t="str">
        <f t="shared" si="154"/>
        <v>2023|Tauranga City|Male / TÄne</v>
      </c>
      <c r="B4950" t="s">
        <v>20</v>
      </c>
      <c r="C4950" t="s">
        <v>21</v>
      </c>
      <c r="D4950" t="s">
        <v>22</v>
      </c>
      <c r="E4950" t="s">
        <v>23</v>
      </c>
      <c r="F4950">
        <v>2023</v>
      </c>
      <c r="G4950">
        <v>2023</v>
      </c>
      <c r="H4950">
        <v>23</v>
      </c>
      <c r="I4950" t="s">
        <v>110</v>
      </c>
      <c r="J4950">
        <v>77</v>
      </c>
      <c r="K4950" t="s">
        <v>49</v>
      </c>
      <c r="L4950">
        <v>99</v>
      </c>
      <c r="M4950" t="s">
        <v>26</v>
      </c>
      <c r="N4950">
        <v>99</v>
      </c>
      <c r="O4950" t="s">
        <v>27</v>
      </c>
      <c r="P4950">
        <v>1</v>
      </c>
      <c r="Q4950" t="s">
        <v>34</v>
      </c>
      <c r="R4950">
        <v>55203</v>
      </c>
      <c r="V4950" s="3">
        <f t="shared" si="155"/>
        <v>100</v>
      </c>
      <c r="W4950" s="3">
        <f>IF(AND(T4950&lt;&gt;"_U",T4950&lt;&gt;"c",J4950&lt;&gt;9,J4950&lt;&gt;99),IFERROR(VLOOKUP(A4950,'TA Total'!$A$2:$W$10000,18,0),"."),".")</f>
        <v>55203</v>
      </c>
    </row>
    <row r="4951" spans="1:23" x14ac:dyDescent="0.2">
      <c r="A4951" s="1" t="str">
        <f t="shared" si="154"/>
        <v>2023|Tauranga City|Female / Wahine</v>
      </c>
      <c r="B4951" t="s">
        <v>20</v>
      </c>
      <c r="C4951" t="s">
        <v>21</v>
      </c>
      <c r="D4951" t="s">
        <v>22</v>
      </c>
      <c r="E4951" t="s">
        <v>23</v>
      </c>
      <c r="F4951">
        <v>2023</v>
      </c>
      <c r="G4951">
        <v>2023</v>
      </c>
      <c r="H4951">
        <v>23</v>
      </c>
      <c r="I4951" t="s">
        <v>110</v>
      </c>
      <c r="J4951">
        <v>77</v>
      </c>
      <c r="K4951" t="s">
        <v>49</v>
      </c>
      <c r="L4951">
        <v>99</v>
      </c>
      <c r="M4951" t="s">
        <v>26</v>
      </c>
      <c r="N4951">
        <v>99</v>
      </c>
      <c r="O4951" t="s">
        <v>27</v>
      </c>
      <c r="P4951">
        <v>2</v>
      </c>
      <c r="Q4951" t="s">
        <v>31</v>
      </c>
      <c r="R4951">
        <v>61743</v>
      </c>
      <c r="V4951" s="3">
        <f t="shared" si="155"/>
        <v>100</v>
      </c>
      <c r="W4951" s="3">
        <f>IF(AND(T4951&lt;&gt;"_U",T4951&lt;&gt;"c",J4951&lt;&gt;9,J4951&lt;&gt;99),IFERROR(VLOOKUP(A4951,'TA Total'!$A$2:$W$10000,18,0),"."),".")</f>
        <v>61743</v>
      </c>
    </row>
    <row r="4952" spans="1:23" x14ac:dyDescent="0.2">
      <c r="A4952" s="1" t="str">
        <f t="shared" si="154"/>
        <v>2023|Tauranga City|Another gender / He ira kÄ“ anÅ</v>
      </c>
      <c r="B4952" t="s">
        <v>20</v>
      </c>
      <c r="C4952" t="s">
        <v>21</v>
      </c>
      <c r="D4952" t="s">
        <v>22</v>
      </c>
      <c r="E4952" t="s">
        <v>23</v>
      </c>
      <c r="F4952">
        <v>2023</v>
      </c>
      <c r="G4952">
        <v>2023</v>
      </c>
      <c r="H4952">
        <v>23</v>
      </c>
      <c r="I4952" t="s">
        <v>110</v>
      </c>
      <c r="J4952">
        <v>77</v>
      </c>
      <c r="K4952" t="s">
        <v>49</v>
      </c>
      <c r="L4952">
        <v>99</v>
      </c>
      <c r="M4952" t="s">
        <v>26</v>
      </c>
      <c r="N4952">
        <v>99</v>
      </c>
      <c r="O4952" t="s">
        <v>27</v>
      </c>
      <c r="P4952">
        <v>3</v>
      </c>
      <c r="Q4952" t="s">
        <v>28</v>
      </c>
      <c r="R4952">
        <v>345</v>
      </c>
      <c r="V4952" s="3">
        <f t="shared" si="155"/>
        <v>100</v>
      </c>
      <c r="W4952" s="3">
        <f>IF(AND(T4952&lt;&gt;"_U",T4952&lt;&gt;"c",J4952&lt;&gt;9,J4952&lt;&gt;99),IFERROR(VLOOKUP(A4952,'TA Total'!$A$2:$W$10000,18,0),"."),".")</f>
        <v>345</v>
      </c>
    </row>
    <row r="4953" spans="1:23" x14ac:dyDescent="0.2">
      <c r="A4953" s="1" t="str">
        <f t="shared" si="154"/>
        <v>2023|Tauranga City|Total - gender</v>
      </c>
      <c r="B4953" t="s">
        <v>20</v>
      </c>
      <c r="C4953" t="s">
        <v>21</v>
      </c>
      <c r="D4953" t="s">
        <v>22</v>
      </c>
      <c r="E4953" t="s">
        <v>23</v>
      </c>
      <c r="F4953">
        <v>2023</v>
      </c>
      <c r="G4953">
        <v>2023</v>
      </c>
      <c r="H4953">
        <v>23</v>
      </c>
      <c r="I4953" t="s">
        <v>110</v>
      </c>
      <c r="J4953">
        <v>77</v>
      </c>
      <c r="K4953" t="s">
        <v>49</v>
      </c>
      <c r="L4953">
        <v>99</v>
      </c>
      <c r="M4953" t="s">
        <v>26</v>
      </c>
      <c r="N4953">
        <v>99</v>
      </c>
      <c r="O4953" t="s">
        <v>27</v>
      </c>
      <c r="P4953">
        <v>99</v>
      </c>
      <c r="Q4953" t="s">
        <v>42</v>
      </c>
      <c r="R4953">
        <v>117294</v>
      </c>
      <c r="V4953" s="3">
        <f t="shared" si="155"/>
        <v>100</v>
      </c>
      <c r="W4953" s="3">
        <f>IF(AND(T4953&lt;&gt;"_U",T4953&lt;&gt;"c",J4953&lt;&gt;9,J4953&lt;&gt;99),IFERROR(VLOOKUP(A4953,'TA Total'!$A$2:$W$10000,18,0),"."),".")</f>
        <v>117294</v>
      </c>
    </row>
    <row r="4954" spans="1:23" x14ac:dyDescent="0.2">
      <c r="A4954" s="1" t="str">
        <f t="shared" si="154"/>
        <v>2023|Tauranga City|Male / TÄne</v>
      </c>
      <c r="B4954" t="s">
        <v>20</v>
      </c>
      <c r="C4954" t="s">
        <v>21</v>
      </c>
      <c r="D4954" t="s">
        <v>22</v>
      </c>
      <c r="E4954" t="s">
        <v>23</v>
      </c>
      <c r="F4954">
        <v>2023</v>
      </c>
      <c r="G4954">
        <v>2023</v>
      </c>
      <c r="H4954">
        <v>23</v>
      </c>
      <c r="I4954" t="s">
        <v>110</v>
      </c>
      <c r="J4954">
        <v>99</v>
      </c>
      <c r="K4954" t="s">
        <v>47</v>
      </c>
      <c r="L4954">
        <v>99</v>
      </c>
      <c r="M4954" t="s">
        <v>26</v>
      </c>
      <c r="N4954">
        <v>99</v>
      </c>
      <c r="O4954" t="s">
        <v>27</v>
      </c>
      <c r="P4954">
        <v>1</v>
      </c>
      <c r="Q4954" t="s">
        <v>34</v>
      </c>
      <c r="R4954">
        <v>58647</v>
      </c>
      <c r="V4954" s="3" t="str">
        <f t="shared" si="155"/>
        <v>.</v>
      </c>
      <c r="W4954" s="3" t="str">
        <f>IF(AND(T4954&lt;&gt;"_U",T4954&lt;&gt;"c",J4954&lt;&gt;9,J4954&lt;&gt;99),IFERROR(VLOOKUP(A4954,'TA Total'!$A$2:$W$10000,18,0),"."),".")</f>
        <v>.</v>
      </c>
    </row>
    <row r="4955" spans="1:23" x14ac:dyDescent="0.2">
      <c r="A4955" s="1" t="str">
        <f t="shared" si="154"/>
        <v>2023|Tauranga City|Female / Wahine</v>
      </c>
      <c r="B4955" t="s">
        <v>20</v>
      </c>
      <c r="C4955" t="s">
        <v>21</v>
      </c>
      <c r="D4955" t="s">
        <v>22</v>
      </c>
      <c r="E4955" t="s">
        <v>23</v>
      </c>
      <c r="F4955">
        <v>2023</v>
      </c>
      <c r="G4955">
        <v>2023</v>
      </c>
      <c r="H4955">
        <v>23</v>
      </c>
      <c r="I4955" t="s">
        <v>110</v>
      </c>
      <c r="J4955">
        <v>99</v>
      </c>
      <c r="K4955" t="s">
        <v>47</v>
      </c>
      <c r="L4955">
        <v>99</v>
      </c>
      <c r="M4955" t="s">
        <v>26</v>
      </c>
      <c r="N4955">
        <v>99</v>
      </c>
      <c r="O4955" t="s">
        <v>27</v>
      </c>
      <c r="P4955">
        <v>2</v>
      </c>
      <c r="Q4955" t="s">
        <v>31</v>
      </c>
      <c r="R4955">
        <v>64206</v>
      </c>
      <c r="V4955" s="3" t="str">
        <f t="shared" si="155"/>
        <v>.</v>
      </c>
      <c r="W4955" s="3" t="str">
        <f>IF(AND(T4955&lt;&gt;"_U",T4955&lt;&gt;"c",J4955&lt;&gt;9,J4955&lt;&gt;99),IFERROR(VLOOKUP(A4955,'TA Total'!$A$2:$W$10000,18,0),"."),".")</f>
        <v>.</v>
      </c>
    </row>
    <row r="4956" spans="1:23" x14ac:dyDescent="0.2">
      <c r="A4956" s="1" t="str">
        <f t="shared" si="154"/>
        <v>2023|Tauranga City|Another gender / He ira kÄ“ anÅ</v>
      </c>
      <c r="B4956" t="s">
        <v>20</v>
      </c>
      <c r="C4956" t="s">
        <v>21</v>
      </c>
      <c r="D4956" t="s">
        <v>22</v>
      </c>
      <c r="E4956" t="s">
        <v>23</v>
      </c>
      <c r="F4956">
        <v>2023</v>
      </c>
      <c r="G4956">
        <v>2023</v>
      </c>
      <c r="H4956">
        <v>23</v>
      </c>
      <c r="I4956" t="s">
        <v>110</v>
      </c>
      <c r="J4956">
        <v>99</v>
      </c>
      <c r="K4956" t="s">
        <v>47</v>
      </c>
      <c r="L4956">
        <v>99</v>
      </c>
      <c r="M4956" t="s">
        <v>26</v>
      </c>
      <c r="N4956">
        <v>99</v>
      </c>
      <c r="O4956" t="s">
        <v>27</v>
      </c>
      <c r="P4956">
        <v>3</v>
      </c>
      <c r="Q4956" t="s">
        <v>28</v>
      </c>
      <c r="R4956">
        <v>384</v>
      </c>
      <c r="V4956" s="3" t="str">
        <f t="shared" si="155"/>
        <v>.</v>
      </c>
      <c r="W4956" s="3" t="str">
        <f>IF(AND(T4956&lt;&gt;"_U",T4956&lt;&gt;"c",J4956&lt;&gt;9,J4956&lt;&gt;99),IFERROR(VLOOKUP(A4956,'TA Total'!$A$2:$W$10000,18,0),"."),".")</f>
        <v>.</v>
      </c>
    </row>
    <row r="4957" spans="1:23" x14ac:dyDescent="0.2">
      <c r="A4957" s="1" t="str">
        <f t="shared" si="154"/>
        <v>2023|Tauranga City|Total - gender</v>
      </c>
      <c r="B4957" t="s">
        <v>20</v>
      </c>
      <c r="C4957" t="s">
        <v>21</v>
      </c>
      <c r="D4957" t="s">
        <v>22</v>
      </c>
      <c r="E4957" t="s">
        <v>23</v>
      </c>
      <c r="F4957">
        <v>2023</v>
      </c>
      <c r="G4957">
        <v>2023</v>
      </c>
      <c r="H4957">
        <v>23</v>
      </c>
      <c r="I4957" t="s">
        <v>110</v>
      </c>
      <c r="J4957">
        <v>99</v>
      </c>
      <c r="K4957" t="s">
        <v>47</v>
      </c>
      <c r="L4957">
        <v>99</v>
      </c>
      <c r="M4957" t="s">
        <v>26</v>
      </c>
      <c r="N4957">
        <v>99</v>
      </c>
      <c r="O4957" t="s">
        <v>27</v>
      </c>
      <c r="P4957">
        <v>99</v>
      </c>
      <c r="Q4957" t="s">
        <v>42</v>
      </c>
      <c r="R4957">
        <v>123240</v>
      </c>
      <c r="V4957" s="3" t="str">
        <f t="shared" si="155"/>
        <v>.</v>
      </c>
      <c r="W4957" s="3" t="str">
        <f>IF(AND(T4957&lt;&gt;"_U",T4957&lt;&gt;"c",J4957&lt;&gt;9,J4957&lt;&gt;99),IFERROR(VLOOKUP(A4957,'TA Total'!$A$2:$W$10000,18,0),"."),".")</f>
        <v>.</v>
      </c>
    </row>
    <row r="4958" spans="1:23" x14ac:dyDescent="0.2">
      <c r="A4958" s="1" t="str">
        <f t="shared" si="154"/>
        <v>2023|Rotorua District|Male / TÄne</v>
      </c>
      <c r="B4958" t="s">
        <v>20</v>
      </c>
      <c r="C4958" t="s">
        <v>21</v>
      </c>
      <c r="D4958" t="s">
        <v>22</v>
      </c>
      <c r="E4958" t="s">
        <v>23</v>
      </c>
      <c r="F4958">
        <v>2023</v>
      </c>
      <c r="G4958">
        <v>2023</v>
      </c>
      <c r="H4958">
        <v>24</v>
      </c>
      <c r="I4958" t="s">
        <v>71</v>
      </c>
      <c r="J4958">
        <v>1</v>
      </c>
      <c r="K4958" t="s">
        <v>30</v>
      </c>
      <c r="L4958">
        <v>99</v>
      </c>
      <c r="M4958" t="s">
        <v>26</v>
      </c>
      <c r="N4958">
        <v>99</v>
      </c>
      <c r="O4958" t="s">
        <v>27</v>
      </c>
      <c r="P4958">
        <v>1</v>
      </c>
      <c r="Q4958" t="s">
        <v>34</v>
      </c>
      <c r="R4958">
        <v>10809</v>
      </c>
      <c r="V4958" s="3">
        <f t="shared" si="155"/>
        <v>42.02</v>
      </c>
      <c r="W4958" s="3">
        <f>IF(AND(T4958&lt;&gt;"_U",T4958&lt;&gt;"c",J4958&lt;&gt;9,J4958&lt;&gt;99),IFERROR(VLOOKUP(A4958,'TA Total'!$A$2:$W$10000,18,0),"."),".")</f>
        <v>25725</v>
      </c>
    </row>
    <row r="4959" spans="1:23" x14ac:dyDescent="0.2">
      <c r="A4959" s="1" t="str">
        <f t="shared" si="154"/>
        <v>2023|Rotorua District|Female / Wahine</v>
      </c>
      <c r="B4959" t="s">
        <v>20</v>
      </c>
      <c r="C4959" t="s">
        <v>21</v>
      </c>
      <c r="D4959" t="s">
        <v>22</v>
      </c>
      <c r="E4959" t="s">
        <v>23</v>
      </c>
      <c r="F4959">
        <v>2023</v>
      </c>
      <c r="G4959">
        <v>2023</v>
      </c>
      <c r="H4959">
        <v>24</v>
      </c>
      <c r="I4959" t="s">
        <v>71</v>
      </c>
      <c r="J4959">
        <v>1</v>
      </c>
      <c r="K4959" t="s">
        <v>30</v>
      </c>
      <c r="L4959">
        <v>99</v>
      </c>
      <c r="M4959" t="s">
        <v>26</v>
      </c>
      <c r="N4959">
        <v>99</v>
      </c>
      <c r="O4959" t="s">
        <v>27</v>
      </c>
      <c r="P4959">
        <v>2</v>
      </c>
      <c r="Q4959" t="s">
        <v>31</v>
      </c>
      <c r="R4959">
        <v>10749</v>
      </c>
      <c r="V4959" s="3">
        <f t="shared" si="155"/>
        <v>38.21</v>
      </c>
      <c r="W4959" s="3">
        <f>IF(AND(T4959&lt;&gt;"_U",T4959&lt;&gt;"c",J4959&lt;&gt;9,J4959&lt;&gt;99),IFERROR(VLOOKUP(A4959,'TA Total'!$A$2:$W$10000,18,0),"."),".")</f>
        <v>28134</v>
      </c>
    </row>
    <row r="4960" spans="1:23" x14ac:dyDescent="0.2">
      <c r="A4960" s="1" t="str">
        <f t="shared" si="154"/>
        <v>2023|Rotorua District|Another gender / He ira kÄ“ anÅ</v>
      </c>
      <c r="B4960" t="s">
        <v>20</v>
      </c>
      <c r="C4960" t="s">
        <v>21</v>
      </c>
      <c r="D4960" t="s">
        <v>22</v>
      </c>
      <c r="E4960" t="s">
        <v>23</v>
      </c>
      <c r="F4960">
        <v>2023</v>
      </c>
      <c r="G4960">
        <v>2023</v>
      </c>
      <c r="H4960">
        <v>24</v>
      </c>
      <c r="I4960" t="s">
        <v>71</v>
      </c>
      <c r="J4960">
        <v>1</v>
      </c>
      <c r="K4960" t="s">
        <v>30</v>
      </c>
      <c r="L4960">
        <v>99</v>
      </c>
      <c r="M4960" t="s">
        <v>26</v>
      </c>
      <c r="N4960">
        <v>99</v>
      </c>
      <c r="O4960" t="s">
        <v>27</v>
      </c>
      <c r="P4960">
        <v>3</v>
      </c>
      <c r="Q4960" t="s">
        <v>28</v>
      </c>
      <c r="R4960">
        <v>30</v>
      </c>
      <c r="V4960" s="3">
        <f t="shared" si="155"/>
        <v>17.239999999999998</v>
      </c>
      <c r="W4960" s="3">
        <f>IF(AND(T4960&lt;&gt;"_U",T4960&lt;&gt;"c",J4960&lt;&gt;9,J4960&lt;&gt;99),IFERROR(VLOOKUP(A4960,'TA Total'!$A$2:$W$10000,18,0),"."),".")</f>
        <v>174</v>
      </c>
    </row>
    <row r="4961" spans="1:23" x14ac:dyDescent="0.2">
      <c r="A4961" s="1" t="str">
        <f t="shared" si="154"/>
        <v>2023|Rotorua District|Total - gender</v>
      </c>
      <c r="B4961" t="s">
        <v>20</v>
      </c>
      <c r="C4961" t="s">
        <v>21</v>
      </c>
      <c r="D4961" t="s">
        <v>22</v>
      </c>
      <c r="E4961" t="s">
        <v>23</v>
      </c>
      <c r="F4961">
        <v>2023</v>
      </c>
      <c r="G4961">
        <v>2023</v>
      </c>
      <c r="H4961">
        <v>24</v>
      </c>
      <c r="I4961" t="s">
        <v>71</v>
      </c>
      <c r="J4961">
        <v>1</v>
      </c>
      <c r="K4961" t="s">
        <v>30</v>
      </c>
      <c r="L4961">
        <v>99</v>
      </c>
      <c r="M4961" t="s">
        <v>26</v>
      </c>
      <c r="N4961">
        <v>99</v>
      </c>
      <c r="O4961" t="s">
        <v>27</v>
      </c>
      <c r="P4961">
        <v>99</v>
      </c>
      <c r="Q4961" t="s">
        <v>42</v>
      </c>
      <c r="R4961">
        <v>21591</v>
      </c>
      <c r="V4961" s="3">
        <f t="shared" si="155"/>
        <v>39.96</v>
      </c>
      <c r="W4961" s="3">
        <f>IF(AND(T4961&lt;&gt;"_U",T4961&lt;&gt;"c",J4961&lt;&gt;9,J4961&lt;&gt;99),IFERROR(VLOOKUP(A4961,'TA Total'!$A$2:$W$10000,18,0),"."),".")</f>
        <v>54033</v>
      </c>
    </row>
    <row r="4962" spans="1:23" x14ac:dyDescent="0.2">
      <c r="A4962" s="1" t="str">
        <f t="shared" si="154"/>
        <v>2023|Rotorua District|Male / TÄne</v>
      </c>
      <c r="B4962" t="s">
        <v>20</v>
      </c>
      <c r="C4962" t="s">
        <v>21</v>
      </c>
      <c r="D4962" t="s">
        <v>22</v>
      </c>
      <c r="E4962" t="s">
        <v>23</v>
      </c>
      <c r="F4962">
        <v>2023</v>
      </c>
      <c r="G4962">
        <v>2023</v>
      </c>
      <c r="H4962">
        <v>24</v>
      </c>
      <c r="I4962" t="s">
        <v>71</v>
      </c>
      <c r="J4962">
        <v>2</v>
      </c>
      <c r="K4962" t="s">
        <v>41</v>
      </c>
      <c r="L4962">
        <v>99</v>
      </c>
      <c r="M4962" t="s">
        <v>26</v>
      </c>
      <c r="N4962">
        <v>99</v>
      </c>
      <c r="O4962" t="s">
        <v>27</v>
      </c>
      <c r="P4962">
        <v>1</v>
      </c>
      <c r="Q4962" t="s">
        <v>34</v>
      </c>
      <c r="R4962">
        <v>12</v>
      </c>
      <c r="V4962" s="3">
        <f t="shared" si="155"/>
        <v>0.05</v>
      </c>
      <c r="W4962" s="3">
        <f>IF(AND(T4962&lt;&gt;"_U",T4962&lt;&gt;"c",J4962&lt;&gt;9,J4962&lt;&gt;99),IFERROR(VLOOKUP(A4962,'TA Total'!$A$2:$W$10000,18,0),"."),".")</f>
        <v>25725</v>
      </c>
    </row>
    <row r="4963" spans="1:23" x14ac:dyDescent="0.2">
      <c r="A4963" s="1" t="str">
        <f t="shared" si="154"/>
        <v>2023|Rotorua District|Female / Wahine</v>
      </c>
      <c r="B4963" t="s">
        <v>20</v>
      </c>
      <c r="C4963" t="s">
        <v>21</v>
      </c>
      <c r="D4963" t="s">
        <v>22</v>
      </c>
      <c r="E4963" t="s">
        <v>23</v>
      </c>
      <c r="F4963">
        <v>2023</v>
      </c>
      <c r="G4963">
        <v>2023</v>
      </c>
      <c r="H4963">
        <v>24</v>
      </c>
      <c r="I4963" t="s">
        <v>71</v>
      </c>
      <c r="J4963">
        <v>2</v>
      </c>
      <c r="K4963" t="s">
        <v>41</v>
      </c>
      <c r="L4963">
        <v>99</v>
      </c>
      <c r="M4963" t="s">
        <v>26</v>
      </c>
      <c r="N4963">
        <v>99</v>
      </c>
      <c r="O4963" t="s">
        <v>27</v>
      </c>
      <c r="P4963">
        <v>2</v>
      </c>
      <c r="Q4963" t="s">
        <v>31</v>
      </c>
      <c r="R4963">
        <v>24</v>
      </c>
      <c r="V4963" s="3">
        <f t="shared" si="155"/>
        <v>0.09</v>
      </c>
      <c r="W4963" s="3">
        <f>IF(AND(T4963&lt;&gt;"_U",T4963&lt;&gt;"c",J4963&lt;&gt;9,J4963&lt;&gt;99),IFERROR(VLOOKUP(A4963,'TA Total'!$A$2:$W$10000,18,0),"."),".")</f>
        <v>28134</v>
      </c>
    </row>
    <row r="4964" spans="1:23" x14ac:dyDescent="0.2">
      <c r="A4964" s="1" t="str">
        <f t="shared" si="154"/>
        <v>2023|Rotorua District|Another gender / He ira kÄ“ anÅ</v>
      </c>
      <c r="B4964" t="s">
        <v>20</v>
      </c>
      <c r="C4964" t="s">
        <v>21</v>
      </c>
      <c r="D4964" t="s">
        <v>22</v>
      </c>
      <c r="E4964" t="s">
        <v>23</v>
      </c>
      <c r="F4964">
        <v>2023</v>
      </c>
      <c r="G4964">
        <v>2023</v>
      </c>
      <c r="H4964">
        <v>24</v>
      </c>
      <c r="I4964" t="s">
        <v>71</v>
      </c>
      <c r="J4964">
        <v>2</v>
      </c>
      <c r="K4964" t="s">
        <v>41</v>
      </c>
      <c r="L4964">
        <v>99</v>
      </c>
      <c r="M4964" t="s">
        <v>26</v>
      </c>
      <c r="N4964">
        <v>99</v>
      </c>
      <c r="O4964" t="s">
        <v>27</v>
      </c>
      <c r="P4964">
        <v>3</v>
      </c>
      <c r="Q4964" t="s">
        <v>28</v>
      </c>
      <c r="R4964">
        <v>0</v>
      </c>
      <c r="V4964" s="3">
        <f t="shared" si="155"/>
        <v>0</v>
      </c>
      <c r="W4964" s="3">
        <f>IF(AND(T4964&lt;&gt;"_U",T4964&lt;&gt;"c",J4964&lt;&gt;9,J4964&lt;&gt;99),IFERROR(VLOOKUP(A4964,'TA Total'!$A$2:$W$10000,18,0),"."),".")</f>
        <v>174</v>
      </c>
    </row>
    <row r="4965" spans="1:23" x14ac:dyDescent="0.2">
      <c r="A4965" s="1" t="str">
        <f t="shared" si="154"/>
        <v>2023|Rotorua District|Total - gender</v>
      </c>
      <c r="B4965" t="s">
        <v>20</v>
      </c>
      <c r="C4965" t="s">
        <v>21</v>
      </c>
      <c r="D4965" t="s">
        <v>22</v>
      </c>
      <c r="E4965" t="s">
        <v>23</v>
      </c>
      <c r="F4965">
        <v>2023</v>
      </c>
      <c r="G4965">
        <v>2023</v>
      </c>
      <c r="H4965">
        <v>24</v>
      </c>
      <c r="I4965" t="s">
        <v>71</v>
      </c>
      <c r="J4965">
        <v>2</v>
      </c>
      <c r="K4965" t="s">
        <v>41</v>
      </c>
      <c r="L4965">
        <v>99</v>
      </c>
      <c r="M4965" t="s">
        <v>26</v>
      </c>
      <c r="N4965">
        <v>99</v>
      </c>
      <c r="O4965" t="s">
        <v>27</v>
      </c>
      <c r="P4965">
        <v>99</v>
      </c>
      <c r="Q4965" t="s">
        <v>42</v>
      </c>
      <c r="R4965">
        <v>33</v>
      </c>
      <c r="V4965" s="3">
        <f t="shared" si="155"/>
        <v>0.06</v>
      </c>
      <c r="W4965" s="3">
        <f>IF(AND(T4965&lt;&gt;"_U",T4965&lt;&gt;"c",J4965&lt;&gt;9,J4965&lt;&gt;99),IFERROR(VLOOKUP(A4965,'TA Total'!$A$2:$W$10000,18,0),"."),".")</f>
        <v>54033</v>
      </c>
    </row>
    <row r="4966" spans="1:23" x14ac:dyDescent="0.2">
      <c r="A4966" s="1" t="str">
        <f t="shared" si="154"/>
        <v>2023|Rotorua District|Male / TÄne</v>
      </c>
      <c r="B4966" t="s">
        <v>20</v>
      </c>
      <c r="C4966" t="s">
        <v>21</v>
      </c>
      <c r="D4966" t="s">
        <v>22</v>
      </c>
      <c r="E4966" t="s">
        <v>23</v>
      </c>
      <c r="F4966">
        <v>2023</v>
      </c>
      <c r="G4966">
        <v>2023</v>
      </c>
      <c r="H4966">
        <v>24</v>
      </c>
      <c r="I4966" t="s">
        <v>71</v>
      </c>
      <c r="J4966">
        <v>3</v>
      </c>
      <c r="K4966" t="s">
        <v>39</v>
      </c>
      <c r="L4966">
        <v>99</v>
      </c>
      <c r="M4966" t="s">
        <v>26</v>
      </c>
      <c r="N4966">
        <v>99</v>
      </c>
      <c r="O4966" t="s">
        <v>27</v>
      </c>
      <c r="P4966">
        <v>1</v>
      </c>
      <c r="Q4966" t="s">
        <v>34</v>
      </c>
      <c r="R4966">
        <v>732</v>
      </c>
      <c r="V4966" s="3">
        <f t="shared" si="155"/>
        <v>2.85</v>
      </c>
      <c r="W4966" s="3">
        <f>IF(AND(T4966&lt;&gt;"_U",T4966&lt;&gt;"c",J4966&lt;&gt;9,J4966&lt;&gt;99),IFERROR(VLOOKUP(A4966,'TA Total'!$A$2:$W$10000,18,0),"."),".")</f>
        <v>25725</v>
      </c>
    </row>
    <row r="4967" spans="1:23" x14ac:dyDescent="0.2">
      <c r="A4967" s="1" t="str">
        <f t="shared" si="154"/>
        <v>2023|Rotorua District|Female / Wahine</v>
      </c>
      <c r="B4967" t="s">
        <v>20</v>
      </c>
      <c r="C4967" t="s">
        <v>21</v>
      </c>
      <c r="D4967" t="s">
        <v>22</v>
      </c>
      <c r="E4967" t="s">
        <v>23</v>
      </c>
      <c r="F4967">
        <v>2023</v>
      </c>
      <c r="G4967">
        <v>2023</v>
      </c>
      <c r="H4967">
        <v>24</v>
      </c>
      <c r="I4967" t="s">
        <v>71</v>
      </c>
      <c r="J4967">
        <v>3</v>
      </c>
      <c r="K4967" t="s">
        <v>39</v>
      </c>
      <c r="L4967">
        <v>99</v>
      </c>
      <c r="M4967" t="s">
        <v>26</v>
      </c>
      <c r="N4967">
        <v>99</v>
      </c>
      <c r="O4967" t="s">
        <v>27</v>
      </c>
      <c r="P4967">
        <v>2</v>
      </c>
      <c r="Q4967" t="s">
        <v>31</v>
      </c>
      <c r="R4967">
        <v>969</v>
      </c>
      <c r="V4967" s="3">
        <f t="shared" si="155"/>
        <v>3.44</v>
      </c>
      <c r="W4967" s="3">
        <f>IF(AND(T4967&lt;&gt;"_U",T4967&lt;&gt;"c",J4967&lt;&gt;9,J4967&lt;&gt;99),IFERROR(VLOOKUP(A4967,'TA Total'!$A$2:$W$10000,18,0),"."),".")</f>
        <v>28134</v>
      </c>
    </row>
    <row r="4968" spans="1:23" x14ac:dyDescent="0.2">
      <c r="A4968" s="1" t="str">
        <f t="shared" si="154"/>
        <v>2023|Rotorua District|Another gender / He ira kÄ“ anÅ</v>
      </c>
      <c r="B4968" t="s">
        <v>20</v>
      </c>
      <c r="C4968" t="s">
        <v>21</v>
      </c>
      <c r="D4968" t="s">
        <v>22</v>
      </c>
      <c r="E4968" t="s">
        <v>23</v>
      </c>
      <c r="F4968">
        <v>2023</v>
      </c>
      <c r="G4968">
        <v>2023</v>
      </c>
      <c r="H4968">
        <v>24</v>
      </c>
      <c r="I4968" t="s">
        <v>71</v>
      </c>
      <c r="J4968">
        <v>3</v>
      </c>
      <c r="K4968" t="s">
        <v>39</v>
      </c>
      <c r="L4968">
        <v>99</v>
      </c>
      <c r="M4968" t="s">
        <v>26</v>
      </c>
      <c r="N4968">
        <v>99</v>
      </c>
      <c r="O4968" t="s">
        <v>27</v>
      </c>
      <c r="P4968">
        <v>3</v>
      </c>
      <c r="Q4968" t="s">
        <v>28</v>
      </c>
      <c r="R4968">
        <v>6</v>
      </c>
      <c r="V4968" s="3">
        <f t="shared" si="155"/>
        <v>3.45</v>
      </c>
      <c r="W4968" s="3">
        <f>IF(AND(T4968&lt;&gt;"_U",T4968&lt;&gt;"c",J4968&lt;&gt;9,J4968&lt;&gt;99),IFERROR(VLOOKUP(A4968,'TA Total'!$A$2:$W$10000,18,0),"."),".")</f>
        <v>174</v>
      </c>
    </row>
    <row r="4969" spans="1:23" x14ac:dyDescent="0.2">
      <c r="A4969" s="1" t="str">
        <f t="shared" si="154"/>
        <v>2023|Rotorua District|Total - gender</v>
      </c>
      <c r="B4969" t="s">
        <v>20</v>
      </c>
      <c r="C4969" t="s">
        <v>21</v>
      </c>
      <c r="D4969" t="s">
        <v>22</v>
      </c>
      <c r="E4969" t="s">
        <v>23</v>
      </c>
      <c r="F4969">
        <v>2023</v>
      </c>
      <c r="G4969">
        <v>2023</v>
      </c>
      <c r="H4969">
        <v>24</v>
      </c>
      <c r="I4969" t="s">
        <v>71</v>
      </c>
      <c r="J4969">
        <v>3</v>
      </c>
      <c r="K4969" t="s">
        <v>39</v>
      </c>
      <c r="L4969">
        <v>99</v>
      </c>
      <c r="M4969" t="s">
        <v>26</v>
      </c>
      <c r="N4969">
        <v>99</v>
      </c>
      <c r="O4969" t="s">
        <v>27</v>
      </c>
      <c r="P4969">
        <v>99</v>
      </c>
      <c r="Q4969" t="s">
        <v>42</v>
      </c>
      <c r="R4969">
        <v>1707</v>
      </c>
      <c r="V4969" s="3">
        <f t="shared" si="155"/>
        <v>3.16</v>
      </c>
      <c r="W4969" s="3">
        <f>IF(AND(T4969&lt;&gt;"_U",T4969&lt;&gt;"c",J4969&lt;&gt;9,J4969&lt;&gt;99),IFERROR(VLOOKUP(A4969,'TA Total'!$A$2:$W$10000,18,0),"."),".")</f>
        <v>54033</v>
      </c>
    </row>
    <row r="4970" spans="1:23" x14ac:dyDescent="0.2">
      <c r="A4970" s="1" t="str">
        <f t="shared" si="154"/>
        <v>2023|Rotorua District|Male / TÄne</v>
      </c>
      <c r="B4970" t="s">
        <v>20</v>
      </c>
      <c r="C4970" t="s">
        <v>21</v>
      </c>
      <c r="D4970" t="s">
        <v>22</v>
      </c>
      <c r="E4970" t="s">
        <v>23</v>
      </c>
      <c r="F4970">
        <v>2023</v>
      </c>
      <c r="G4970">
        <v>2023</v>
      </c>
      <c r="H4970">
        <v>24</v>
      </c>
      <c r="I4970" t="s">
        <v>71</v>
      </c>
      <c r="J4970">
        <v>4</v>
      </c>
      <c r="K4970" t="s">
        <v>54</v>
      </c>
      <c r="L4970">
        <v>99</v>
      </c>
      <c r="M4970" t="s">
        <v>26</v>
      </c>
      <c r="N4970">
        <v>99</v>
      </c>
      <c r="O4970" t="s">
        <v>27</v>
      </c>
      <c r="P4970">
        <v>1</v>
      </c>
      <c r="Q4970" t="s">
        <v>34</v>
      </c>
      <c r="R4970">
        <v>1893</v>
      </c>
      <c r="V4970" s="3">
        <f t="shared" si="155"/>
        <v>7.36</v>
      </c>
      <c r="W4970" s="3">
        <f>IF(AND(T4970&lt;&gt;"_U",T4970&lt;&gt;"c",J4970&lt;&gt;9,J4970&lt;&gt;99),IFERROR(VLOOKUP(A4970,'TA Total'!$A$2:$W$10000,18,0),"."),".")</f>
        <v>25725</v>
      </c>
    </row>
    <row r="4971" spans="1:23" x14ac:dyDescent="0.2">
      <c r="A4971" s="1" t="str">
        <f t="shared" si="154"/>
        <v>2023|Rotorua District|Female / Wahine</v>
      </c>
      <c r="B4971" t="s">
        <v>20</v>
      </c>
      <c r="C4971" t="s">
        <v>21</v>
      </c>
      <c r="D4971" t="s">
        <v>22</v>
      </c>
      <c r="E4971" t="s">
        <v>23</v>
      </c>
      <c r="F4971">
        <v>2023</v>
      </c>
      <c r="G4971">
        <v>2023</v>
      </c>
      <c r="H4971">
        <v>24</v>
      </c>
      <c r="I4971" t="s">
        <v>71</v>
      </c>
      <c r="J4971">
        <v>4</v>
      </c>
      <c r="K4971" t="s">
        <v>54</v>
      </c>
      <c r="L4971">
        <v>99</v>
      </c>
      <c r="M4971" t="s">
        <v>26</v>
      </c>
      <c r="N4971">
        <v>99</v>
      </c>
      <c r="O4971" t="s">
        <v>27</v>
      </c>
      <c r="P4971">
        <v>2</v>
      </c>
      <c r="Q4971" t="s">
        <v>31</v>
      </c>
      <c r="R4971">
        <v>2571</v>
      </c>
      <c r="V4971" s="3">
        <f t="shared" si="155"/>
        <v>9.14</v>
      </c>
      <c r="W4971" s="3">
        <f>IF(AND(T4971&lt;&gt;"_U",T4971&lt;&gt;"c",J4971&lt;&gt;9,J4971&lt;&gt;99),IFERROR(VLOOKUP(A4971,'TA Total'!$A$2:$W$10000,18,0),"."),".")</f>
        <v>28134</v>
      </c>
    </row>
    <row r="4972" spans="1:23" x14ac:dyDescent="0.2">
      <c r="A4972" s="1" t="str">
        <f t="shared" si="154"/>
        <v>2023|Rotorua District|Another gender / He ira kÄ“ anÅ</v>
      </c>
      <c r="B4972" t="s">
        <v>20</v>
      </c>
      <c r="C4972" t="s">
        <v>21</v>
      </c>
      <c r="D4972" t="s">
        <v>22</v>
      </c>
      <c r="E4972" t="s">
        <v>23</v>
      </c>
      <c r="F4972">
        <v>2023</v>
      </c>
      <c r="G4972">
        <v>2023</v>
      </c>
      <c r="H4972">
        <v>24</v>
      </c>
      <c r="I4972" t="s">
        <v>71</v>
      </c>
      <c r="J4972">
        <v>4</v>
      </c>
      <c r="K4972" t="s">
        <v>54</v>
      </c>
      <c r="L4972">
        <v>99</v>
      </c>
      <c r="M4972" t="s">
        <v>26</v>
      </c>
      <c r="N4972">
        <v>99</v>
      </c>
      <c r="O4972" t="s">
        <v>27</v>
      </c>
      <c r="P4972">
        <v>3</v>
      </c>
      <c r="Q4972" t="s">
        <v>28</v>
      </c>
      <c r="R4972">
        <v>3</v>
      </c>
      <c r="V4972" s="3">
        <f t="shared" si="155"/>
        <v>1.72</v>
      </c>
      <c r="W4972" s="3">
        <f>IF(AND(T4972&lt;&gt;"_U",T4972&lt;&gt;"c",J4972&lt;&gt;9,J4972&lt;&gt;99),IFERROR(VLOOKUP(A4972,'TA Total'!$A$2:$W$10000,18,0),"."),".")</f>
        <v>174</v>
      </c>
    </row>
    <row r="4973" spans="1:23" x14ac:dyDescent="0.2">
      <c r="A4973" s="1" t="str">
        <f t="shared" si="154"/>
        <v>2023|Rotorua District|Total - gender</v>
      </c>
      <c r="B4973" t="s">
        <v>20</v>
      </c>
      <c r="C4973" t="s">
        <v>21</v>
      </c>
      <c r="D4973" t="s">
        <v>22</v>
      </c>
      <c r="E4973" t="s">
        <v>23</v>
      </c>
      <c r="F4973">
        <v>2023</v>
      </c>
      <c r="G4973">
        <v>2023</v>
      </c>
      <c r="H4973">
        <v>24</v>
      </c>
      <c r="I4973" t="s">
        <v>71</v>
      </c>
      <c r="J4973">
        <v>4</v>
      </c>
      <c r="K4973" t="s">
        <v>54</v>
      </c>
      <c r="L4973">
        <v>99</v>
      </c>
      <c r="M4973" t="s">
        <v>26</v>
      </c>
      <c r="N4973">
        <v>99</v>
      </c>
      <c r="O4973" t="s">
        <v>27</v>
      </c>
      <c r="P4973">
        <v>99</v>
      </c>
      <c r="Q4973" t="s">
        <v>42</v>
      </c>
      <c r="R4973">
        <v>4470</v>
      </c>
      <c r="V4973" s="3">
        <f t="shared" si="155"/>
        <v>8.27</v>
      </c>
      <c r="W4973" s="3">
        <f>IF(AND(T4973&lt;&gt;"_U",T4973&lt;&gt;"c",J4973&lt;&gt;9,J4973&lt;&gt;99),IFERROR(VLOOKUP(A4973,'TA Total'!$A$2:$W$10000,18,0),"."),".")</f>
        <v>54033</v>
      </c>
    </row>
    <row r="4974" spans="1:23" x14ac:dyDescent="0.2">
      <c r="A4974" s="1" t="str">
        <f t="shared" si="154"/>
        <v>2023|Rotorua District|Male / TÄne</v>
      </c>
      <c r="B4974" t="s">
        <v>20</v>
      </c>
      <c r="C4974" t="s">
        <v>21</v>
      </c>
      <c r="D4974" t="s">
        <v>22</v>
      </c>
      <c r="E4974" t="s">
        <v>23</v>
      </c>
      <c r="F4974">
        <v>2023</v>
      </c>
      <c r="G4974">
        <v>2023</v>
      </c>
      <c r="H4974">
        <v>24</v>
      </c>
      <c r="I4974" t="s">
        <v>71</v>
      </c>
      <c r="J4974">
        <v>5</v>
      </c>
      <c r="K4974" t="s">
        <v>33</v>
      </c>
      <c r="L4974">
        <v>99</v>
      </c>
      <c r="M4974" t="s">
        <v>26</v>
      </c>
      <c r="N4974">
        <v>99</v>
      </c>
      <c r="O4974" t="s">
        <v>27</v>
      </c>
      <c r="P4974">
        <v>1</v>
      </c>
      <c r="Q4974" t="s">
        <v>34</v>
      </c>
      <c r="R4974">
        <v>747</v>
      </c>
      <c r="V4974" s="3">
        <f t="shared" si="155"/>
        <v>2.9</v>
      </c>
      <c r="W4974" s="3">
        <f>IF(AND(T4974&lt;&gt;"_U",T4974&lt;&gt;"c",J4974&lt;&gt;9,J4974&lt;&gt;99),IFERROR(VLOOKUP(A4974,'TA Total'!$A$2:$W$10000,18,0),"."),".")</f>
        <v>25725</v>
      </c>
    </row>
    <row r="4975" spans="1:23" x14ac:dyDescent="0.2">
      <c r="A4975" s="1" t="str">
        <f t="shared" si="154"/>
        <v>2023|Rotorua District|Female / Wahine</v>
      </c>
      <c r="B4975" t="s">
        <v>20</v>
      </c>
      <c r="C4975" t="s">
        <v>21</v>
      </c>
      <c r="D4975" t="s">
        <v>22</v>
      </c>
      <c r="E4975" t="s">
        <v>23</v>
      </c>
      <c r="F4975">
        <v>2023</v>
      </c>
      <c r="G4975">
        <v>2023</v>
      </c>
      <c r="H4975">
        <v>24</v>
      </c>
      <c r="I4975" t="s">
        <v>71</v>
      </c>
      <c r="J4975">
        <v>5</v>
      </c>
      <c r="K4975" t="s">
        <v>33</v>
      </c>
      <c r="L4975">
        <v>99</v>
      </c>
      <c r="M4975" t="s">
        <v>26</v>
      </c>
      <c r="N4975">
        <v>99</v>
      </c>
      <c r="O4975" t="s">
        <v>27</v>
      </c>
      <c r="P4975">
        <v>2</v>
      </c>
      <c r="Q4975" t="s">
        <v>31</v>
      </c>
      <c r="R4975">
        <v>2265</v>
      </c>
      <c r="V4975" s="3">
        <f t="shared" si="155"/>
        <v>8.0500000000000007</v>
      </c>
      <c r="W4975" s="3">
        <f>IF(AND(T4975&lt;&gt;"_U",T4975&lt;&gt;"c",J4975&lt;&gt;9,J4975&lt;&gt;99),IFERROR(VLOOKUP(A4975,'TA Total'!$A$2:$W$10000,18,0),"."),".")</f>
        <v>28134</v>
      </c>
    </row>
    <row r="4976" spans="1:23" x14ac:dyDescent="0.2">
      <c r="A4976" s="1" t="str">
        <f t="shared" si="154"/>
        <v>2023|Rotorua District|Another gender / He ira kÄ“ anÅ</v>
      </c>
      <c r="B4976" t="s">
        <v>20</v>
      </c>
      <c r="C4976" t="s">
        <v>21</v>
      </c>
      <c r="D4976" t="s">
        <v>22</v>
      </c>
      <c r="E4976" t="s">
        <v>23</v>
      </c>
      <c r="F4976">
        <v>2023</v>
      </c>
      <c r="G4976">
        <v>2023</v>
      </c>
      <c r="H4976">
        <v>24</v>
      </c>
      <c r="I4976" t="s">
        <v>71</v>
      </c>
      <c r="J4976">
        <v>5</v>
      </c>
      <c r="K4976" t="s">
        <v>33</v>
      </c>
      <c r="L4976">
        <v>99</v>
      </c>
      <c r="M4976" t="s">
        <v>26</v>
      </c>
      <c r="N4976">
        <v>99</v>
      </c>
      <c r="O4976" t="s">
        <v>27</v>
      </c>
      <c r="P4976">
        <v>3</v>
      </c>
      <c r="Q4976" t="s">
        <v>28</v>
      </c>
      <c r="R4976">
        <v>6</v>
      </c>
      <c r="V4976" s="3">
        <f t="shared" si="155"/>
        <v>3.45</v>
      </c>
      <c r="W4976" s="3">
        <f>IF(AND(T4976&lt;&gt;"_U",T4976&lt;&gt;"c",J4976&lt;&gt;9,J4976&lt;&gt;99),IFERROR(VLOOKUP(A4976,'TA Total'!$A$2:$W$10000,18,0),"."),".")</f>
        <v>174</v>
      </c>
    </row>
    <row r="4977" spans="1:23" x14ac:dyDescent="0.2">
      <c r="A4977" s="1" t="str">
        <f t="shared" si="154"/>
        <v>2023|Rotorua District|Total - gender</v>
      </c>
      <c r="B4977" t="s">
        <v>20</v>
      </c>
      <c r="C4977" t="s">
        <v>21</v>
      </c>
      <c r="D4977" t="s">
        <v>22</v>
      </c>
      <c r="E4977" t="s">
        <v>23</v>
      </c>
      <c r="F4977">
        <v>2023</v>
      </c>
      <c r="G4977">
        <v>2023</v>
      </c>
      <c r="H4977">
        <v>24</v>
      </c>
      <c r="I4977" t="s">
        <v>71</v>
      </c>
      <c r="J4977">
        <v>5</v>
      </c>
      <c r="K4977" t="s">
        <v>33</v>
      </c>
      <c r="L4977">
        <v>99</v>
      </c>
      <c r="M4977" t="s">
        <v>26</v>
      </c>
      <c r="N4977">
        <v>99</v>
      </c>
      <c r="O4977" t="s">
        <v>27</v>
      </c>
      <c r="P4977">
        <v>99</v>
      </c>
      <c r="Q4977" t="s">
        <v>42</v>
      </c>
      <c r="R4977">
        <v>3018</v>
      </c>
      <c r="V4977" s="3">
        <f t="shared" si="155"/>
        <v>5.59</v>
      </c>
      <c r="W4977" s="3">
        <f>IF(AND(T4977&lt;&gt;"_U",T4977&lt;&gt;"c",J4977&lt;&gt;9,J4977&lt;&gt;99),IFERROR(VLOOKUP(A4977,'TA Total'!$A$2:$W$10000,18,0),"."),".")</f>
        <v>54033</v>
      </c>
    </row>
    <row r="4978" spans="1:23" x14ac:dyDescent="0.2">
      <c r="A4978" s="1" t="str">
        <f t="shared" si="154"/>
        <v>2023|Rotorua District|Male / TÄne</v>
      </c>
      <c r="B4978" t="s">
        <v>20</v>
      </c>
      <c r="C4978" t="s">
        <v>21</v>
      </c>
      <c r="D4978" t="s">
        <v>22</v>
      </c>
      <c r="E4978" t="s">
        <v>23</v>
      </c>
      <c r="F4978">
        <v>2023</v>
      </c>
      <c r="G4978">
        <v>2023</v>
      </c>
      <c r="H4978">
        <v>24</v>
      </c>
      <c r="I4978" t="s">
        <v>71</v>
      </c>
      <c r="J4978">
        <v>6</v>
      </c>
      <c r="K4978" t="s">
        <v>52</v>
      </c>
      <c r="L4978">
        <v>99</v>
      </c>
      <c r="M4978" t="s">
        <v>26</v>
      </c>
      <c r="N4978">
        <v>99</v>
      </c>
      <c r="O4978" t="s">
        <v>27</v>
      </c>
      <c r="P4978">
        <v>1</v>
      </c>
      <c r="Q4978" t="s">
        <v>34</v>
      </c>
      <c r="R4978">
        <v>11529</v>
      </c>
      <c r="V4978" s="3">
        <f t="shared" si="155"/>
        <v>44.82</v>
      </c>
      <c r="W4978" s="3">
        <f>IF(AND(T4978&lt;&gt;"_U",T4978&lt;&gt;"c",J4978&lt;&gt;9,J4978&lt;&gt;99),IFERROR(VLOOKUP(A4978,'TA Total'!$A$2:$W$10000,18,0),"."),".")</f>
        <v>25725</v>
      </c>
    </row>
    <row r="4979" spans="1:23" x14ac:dyDescent="0.2">
      <c r="A4979" s="1" t="str">
        <f t="shared" si="154"/>
        <v>2023|Rotorua District|Female / Wahine</v>
      </c>
      <c r="B4979" t="s">
        <v>20</v>
      </c>
      <c r="C4979" t="s">
        <v>21</v>
      </c>
      <c r="D4979" t="s">
        <v>22</v>
      </c>
      <c r="E4979" t="s">
        <v>23</v>
      </c>
      <c r="F4979">
        <v>2023</v>
      </c>
      <c r="G4979">
        <v>2023</v>
      </c>
      <c r="H4979">
        <v>24</v>
      </c>
      <c r="I4979" t="s">
        <v>71</v>
      </c>
      <c r="J4979">
        <v>6</v>
      </c>
      <c r="K4979" t="s">
        <v>52</v>
      </c>
      <c r="L4979">
        <v>99</v>
      </c>
      <c r="M4979" t="s">
        <v>26</v>
      </c>
      <c r="N4979">
        <v>99</v>
      </c>
      <c r="O4979" t="s">
        <v>27</v>
      </c>
      <c r="P4979">
        <v>2</v>
      </c>
      <c r="Q4979" t="s">
        <v>31</v>
      </c>
      <c r="R4979">
        <v>11556</v>
      </c>
      <c r="V4979" s="3">
        <f t="shared" si="155"/>
        <v>41.07</v>
      </c>
      <c r="W4979" s="3">
        <f>IF(AND(T4979&lt;&gt;"_U",T4979&lt;&gt;"c",J4979&lt;&gt;9,J4979&lt;&gt;99),IFERROR(VLOOKUP(A4979,'TA Total'!$A$2:$W$10000,18,0),"."),".")</f>
        <v>28134</v>
      </c>
    </row>
    <row r="4980" spans="1:23" x14ac:dyDescent="0.2">
      <c r="A4980" s="1" t="str">
        <f t="shared" si="154"/>
        <v>2023|Rotorua District|Another gender / He ira kÄ“ anÅ</v>
      </c>
      <c r="B4980" t="s">
        <v>20</v>
      </c>
      <c r="C4980" t="s">
        <v>21</v>
      </c>
      <c r="D4980" t="s">
        <v>22</v>
      </c>
      <c r="E4980" t="s">
        <v>23</v>
      </c>
      <c r="F4980">
        <v>2023</v>
      </c>
      <c r="G4980">
        <v>2023</v>
      </c>
      <c r="H4980">
        <v>24</v>
      </c>
      <c r="I4980" t="s">
        <v>71</v>
      </c>
      <c r="J4980">
        <v>6</v>
      </c>
      <c r="K4980" t="s">
        <v>52</v>
      </c>
      <c r="L4980">
        <v>99</v>
      </c>
      <c r="M4980" t="s">
        <v>26</v>
      </c>
      <c r="N4980">
        <v>99</v>
      </c>
      <c r="O4980" t="s">
        <v>27</v>
      </c>
      <c r="P4980">
        <v>3</v>
      </c>
      <c r="Q4980" t="s">
        <v>28</v>
      </c>
      <c r="R4980">
        <v>129</v>
      </c>
      <c r="V4980" s="3">
        <f t="shared" si="155"/>
        <v>74.14</v>
      </c>
      <c r="W4980" s="3">
        <f>IF(AND(T4980&lt;&gt;"_U",T4980&lt;&gt;"c",J4980&lt;&gt;9,J4980&lt;&gt;99),IFERROR(VLOOKUP(A4980,'TA Total'!$A$2:$W$10000,18,0),"."),".")</f>
        <v>174</v>
      </c>
    </row>
    <row r="4981" spans="1:23" x14ac:dyDescent="0.2">
      <c r="A4981" s="1" t="str">
        <f t="shared" si="154"/>
        <v>2023|Rotorua District|Total - gender</v>
      </c>
      <c r="B4981" t="s">
        <v>20</v>
      </c>
      <c r="C4981" t="s">
        <v>21</v>
      </c>
      <c r="D4981" t="s">
        <v>22</v>
      </c>
      <c r="E4981" t="s">
        <v>23</v>
      </c>
      <c r="F4981">
        <v>2023</v>
      </c>
      <c r="G4981">
        <v>2023</v>
      </c>
      <c r="H4981">
        <v>24</v>
      </c>
      <c r="I4981" t="s">
        <v>71</v>
      </c>
      <c r="J4981">
        <v>6</v>
      </c>
      <c r="K4981" t="s">
        <v>52</v>
      </c>
      <c r="L4981">
        <v>99</v>
      </c>
      <c r="M4981" t="s">
        <v>26</v>
      </c>
      <c r="N4981">
        <v>99</v>
      </c>
      <c r="O4981" t="s">
        <v>27</v>
      </c>
      <c r="P4981">
        <v>99</v>
      </c>
      <c r="Q4981" t="s">
        <v>42</v>
      </c>
      <c r="R4981">
        <v>23214</v>
      </c>
      <c r="V4981" s="3">
        <f t="shared" si="155"/>
        <v>42.96</v>
      </c>
      <c r="W4981" s="3">
        <f>IF(AND(T4981&lt;&gt;"_U",T4981&lt;&gt;"c",J4981&lt;&gt;9,J4981&lt;&gt;99),IFERROR(VLOOKUP(A4981,'TA Total'!$A$2:$W$10000,18,0),"."),".")</f>
        <v>54033</v>
      </c>
    </row>
    <row r="4982" spans="1:23" x14ac:dyDescent="0.2">
      <c r="A4982" s="1" t="str">
        <f t="shared" si="154"/>
        <v>2023|Rotorua District|Male / TÄne</v>
      </c>
      <c r="B4982" t="s">
        <v>20</v>
      </c>
      <c r="C4982" t="s">
        <v>21</v>
      </c>
      <c r="D4982" t="s">
        <v>22</v>
      </c>
      <c r="E4982" t="s">
        <v>23</v>
      </c>
      <c r="F4982">
        <v>2023</v>
      </c>
      <c r="G4982">
        <v>2023</v>
      </c>
      <c r="H4982">
        <v>24</v>
      </c>
      <c r="I4982" t="s">
        <v>71</v>
      </c>
      <c r="J4982">
        <v>9</v>
      </c>
      <c r="K4982" t="s">
        <v>25</v>
      </c>
      <c r="L4982">
        <v>99</v>
      </c>
      <c r="M4982" t="s">
        <v>26</v>
      </c>
      <c r="N4982">
        <v>99</v>
      </c>
      <c r="O4982" t="s">
        <v>27</v>
      </c>
      <c r="P4982">
        <v>1</v>
      </c>
      <c r="Q4982" t="s">
        <v>34</v>
      </c>
      <c r="R4982">
        <v>2307</v>
      </c>
      <c r="V4982" s="3" t="str">
        <f t="shared" si="155"/>
        <v>.</v>
      </c>
      <c r="W4982" s="3" t="str">
        <f>IF(AND(T4982&lt;&gt;"_U",T4982&lt;&gt;"c",J4982&lt;&gt;9,J4982&lt;&gt;99),IFERROR(VLOOKUP(A4982,'TA Total'!$A$2:$W$10000,18,0),"."),".")</f>
        <v>.</v>
      </c>
    </row>
    <row r="4983" spans="1:23" x14ac:dyDescent="0.2">
      <c r="A4983" s="1" t="str">
        <f t="shared" si="154"/>
        <v>2023|Rotorua District|Female / Wahine</v>
      </c>
      <c r="B4983" t="s">
        <v>20</v>
      </c>
      <c r="C4983" t="s">
        <v>21</v>
      </c>
      <c r="D4983" t="s">
        <v>22</v>
      </c>
      <c r="E4983" t="s">
        <v>23</v>
      </c>
      <c r="F4983">
        <v>2023</v>
      </c>
      <c r="G4983">
        <v>2023</v>
      </c>
      <c r="H4983">
        <v>24</v>
      </c>
      <c r="I4983" t="s">
        <v>71</v>
      </c>
      <c r="J4983">
        <v>9</v>
      </c>
      <c r="K4983" t="s">
        <v>25</v>
      </c>
      <c r="L4983">
        <v>99</v>
      </c>
      <c r="M4983" t="s">
        <v>26</v>
      </c>
      <c r="N4983">
        <v>99</v>
      </c>
      <c r="O4983" t="s">
        <v>27</v>
      </c>
      <c r="P4983">
        <v>2</v>
      </c>
      <c r="Q4983" t="s">
        <v>31</v>
      </c>
      <c r="R4983">
        <v>1653</v>
      </c>
      <c r="V4983" s="3" t="str">
        <f t="shared" si="155"/>
        <v>.</v>
      </c>
      <c r="W4983" s="3" t="str">
        <f>IF(AND(T4983&lt;&gt;"_U",T4983&lt;&gt;"c",J4983&lt;&gt;9,J4983&lt;&gt;99),IFERROR(VLOOKUP(A4983,'TA Total'!$A$2:$W$10000,18,0),"."),".")</f>
        <v>.</v>
      </c>
    </row>
    <row r="4984" spans="1:23" x14ac:dyDescent="0.2">
      <c r="A4984" s="1" t="str">
        <f t="shared" si="154"/>
        <v>2023|Rotorua District|Another gender / He ira kÄ“ anÅ</v>
      </c>
      <c r="B4984" t="s">
        <v>20</v>
      </c>
      <c r="C4984" t="s">
        <v>21</v>
      </c>
      <c r="D4984" t="s">
        <v>22</v>
      </c>
      <c r="E4984" t="s">
        <v>23</v>
      </c>
      <c r="F4984">
        <v>2023</v>
      </c>
      <c r="G4984">
        <v>2023</v>
      </c>
      <c r="H4984">
        <v>24</v>
      </c>
      <c r="I4984" t="s">
        <v>71</v>
      </c>
      <c r="J4984">
        <v>9</v>
      </c>
      <c r="K4984" t="s">
        <v>25</v>
      </c>
      <c r="L4984">
        <v>99</v>
      </c>
      <c r="M4984" t="s">
        <v>26</v>
      </c>
      <c r="N4984">
        <v>99</v>
      </c>
      <c r="O4984" t="s">
        <v>27</v>
      </c>
      <c r="P4984">
        <v>3</v>
      </c>
      <c r="Q4984" t="s">
        <v>28</v>
      </c>
      <c r="R4984">
        <v>15</v>
      </c>
      <c r="V4984" s="3" t="str">
        <f t="shared" si="155"/>
        <v>.</v>
      </c>
      <c r="W4984" s="3" t="str">
        <f>IF(AND(T4984&lt;&gt;"_U",T4984&lt;&gt;"c",J4984&lt;&gt;9,J4984&lt;&gt;99),IFERROR(VLOOKUP(A4984,'TA Total'!$A$2:$W$10000,18,0),"."),".")</f>
        <v>.</v>
      </c>
    </row>
    <row r="4985" spans="1:23" x14ac:dyDescent="0.2">
      <c r="A4985" s="1" t="str">
        <f t="shared" si="154"/>
        <v>2023|Rotorua District|Total - gender</v>
      </c>
      <c r="B4985" t="s">
        <v>20</v>
      </c>
      <c r="C4985" t="s">
        <v>21</v>
      </c>
      <c r="D4985" t="s">
        <v>22</v>
      </c>
      <c r="E4985" t="s">
        <v>23</v>
      </c>
      <c r="F4985">
        <v>2023</v>
      </c>
      <c r="G4985">
        <v>2023</v>
      </c>
      <c r="H4985">
        <v>24</v>
      </c>
      <c r="I4985" t="s">
        <v>71</v>
      </c>
      <c r="J4985">
        <v>9</v>
      </c>
      <c r="K4985" t="s">
        <v>25</v>
      </c>
      <c r="L4985">
        <v>99</v>
      </c>
      <c r="M4985" t="s">
        <v>26</v>
      </c>
      <c r="N4985">
        <v>99</v>
      </c>
      <c r="O4985" t="s">
        <v>27</v>
      </c>
      <c r="P4985">
        <v>99</v>
      </c>
      <c r="Q4985" t="s">
        <v>42</v>
      </c>
      <c r="R4985">
        <v>3972</v>
      </c>
      <c r="V4985" s="3" t="str">
        <f t="shared" si="155"/>
        <v>.</v>
      </c>
      <c r="W4985" s="3" t="str">
        <f>IF(AND(T4985&lt;&gt;"_U",T4985&lt;&gt;"c",J4985&lt;&gt;9,J4985&lt;&gt;99),IFERROR(VLOOKUP(A4985,'TA Total'!$A$2:$W$10000,18,0),"."),".")</f>
        <v>.</v>
      </c>
    </row>
    <row r="4986" spans="1:23" x14ac:dyDescent="0.2">
      <c r="A4986" s="1" t="str">
        <f t="shared" si="154"/>
        <v>2023|Rotorua District|Male / TÄne</v>
      </c>
      <c r="B4986" t="s">
        <v>20</v>
      </c>
      <c r="C4986" t="s">
        <v>21</v>
      </c>
      <c r="D4986" t="s">
        <v>22</v>
      </c>
      <c r="E4986" t="s">
        <v>23</v>
      </c>
      <c r="F4986">
        <v>2023</v>
      </c>
      <c r="G4986">
        <v>2023</v>
      </c>
      <c r="H4986">
        <v>24</v>
      </c>
      <c r="I4986" t="s">
        <v>71</v>
      </c>
      <c r="J4986">
        <v>77</v>
      </c>
      <c r="K4986" t="s">
        <v>49</v>
      </c>
      <c r="L4986">
        <v>99</v>
      </c>
      <c r="M4986" t="s">
        <v>26</v>
      </c>
      <c r="N4986">
        <v>99</v>
      </c>
      <c r="O4986" t="s">
        <v>27</v>
      </c>
      <c r="P4986">
        <v>1</v>
      </c>
      <c r="Q4986" t="s">
        <v>34</v>
      </c>
      <c r="R4986">
        <v>25725</v>
      </c>
      <c r="V4986" s="3">
        <f t="shared" si="155"/>
        <v>100</v>
      </c>
      <c r="W4986" s="3">
        <f>IF(AND(T4986&lt;&gt;"_U",T4986&lt;&gt;"c",J4986&lt;&gt;9,J4986&lt;&gt;99),IFERROR(VLOOKUP(A4986,'TA Total'!$A$2:$W$10000,18,0),"."),".")</f>
        <v>25725</v>
      </c>
    </row>
    <row r="4987" spans="1:23" x14ac:dyDescent="0.2">
      <c r="A4987" s="1" t="str">
        <f t="shared" si="154"/>
        <v>2023|Rotorua District|Female / Wahine</v>
      </c>
      <c r="B4987" t="s">
        <v>20</v>
      </c>
      <c r="C4987" t="s">
        <v>21</v>
      </c>
      <c r="D4987" t="s">
        <v>22</v>
      </c>
      <c r="E4987" t="s">
        <v>23</v>
      </c>
      <c r="F4987">
        <v>2023</v>
      </c>
      <c r="G4987">
        <v>2023</v>
      </c>
      <c r="H4987">
        <v>24</v>
      </c>
      <c r="I4987" t="s">
        <v>71</v>
      </c>
      <c r="J4987">
        <v>77</v>
      </c>
      <c r="K4987" t="s">
        <v>49</v>
      </c>
      <c r="L4987">
        <v>99</v>
      </c>
      <c r="M4987" t="s">
        <v>26</v>
      </c>
      <c r="N4987">
        <v>99</v>
      </c>
      <c r="O4987" t="s">
        <v>27</v>
      </c>
      <c r="P4987">
        <v>2</v>
      </c>
      <c r="Q4987" t="s">
        <v>31</v>
      </c>
      <c r="R4987">
        <v>28134</v>
      </c>
      <c r="V4987" s="3">
        <f t="shared" si="155"/>
        <v>100</v>
      </c>
      <c r="W4987" s="3">
        <f>IF(AND(T4987&lt;&gt;"_U",T4987&lt;&gt;"c",J4987&lt;&gt;9,J4987&lt;&gt;99),IFERROR(VLOOKUP(A4987,'TA Total'!$A$2:$W$10000,18,0),"."),".")</f>
        <v>28134</v>
      </c>
    </row>
    <row r="4988" spans="1:23" x14ac:dyDescent="0.2">
      <c r="A4988" s="1" t="str">
        <f t="shared" si="154"/>
        <v>2023|Rotorua District|Another gender / He ira kÄ“ anÅ</v>
      </c>
      <c r="B4988" t="s">
        <v>20</v>
      </c>
      <c r="C4988" t="s">
        <v>21</v>
      </c>
      <c r="D4988" t="s">
        <v>22</v>
      </c>
      <c r="E4988" t="s">
        <v>23</v>
      </c>
      <c r="F4988">
        <v>2023</v>
      </c>
      <c r="G4988">
        <v>2023</v>
      </c>
      <c r="H4988">
        <v>24</v>
      </c>
      <c r="I4988" t="s">
        <v>71</v>
      </c>
      <c r="J4988">
        <v>77</v>
      </c>
      <c r="K4988" t="s">
        <v>49</v>
      </c>
      <c r="L4988">
        <v>99</v>
      </c>
      <c r="M4988" t="s">
        <v>26</v>
      </c>
      <c r="N4988">
        <v>99</v>
      </c>
      <c r="O4988" t="s">
        <v>27</v>
      </c>
      <c r="P4988">
        <v>3</v>
      </c>
      <c r="Q4988" t="s">
        <v>28</v>
      </c>
      <c r="R4988">
        <v>174</v>
      </c>
      <c r="V4988" s="3">
        <f t="shared" si="155"/>
        <v>100</v>
      </c>
      <c r="W4988" s="3">
        <f>IF(AND(T4988&lt;&gt;"_U",T4988&lt;&gt;"c",J4988&lt;&gt;9,J4988&lt;&gt;99),IFERROR(VLOOKUP(A4988,'TA Total'!$A$2:$W$10000,18,0),"."),".")</f>
        <v>174</v>
      </c>
    </row>
    <row r="4989" spans="1:23" x14ac:dyDescent="0.2">
      <c r="A4989" s="1" t="str">
        <f t="shared" si="154"/>
        <v>2023|Rotorua District|Total - gender</v>
      </c>
      <c r="B4989" t="s">
        <v>20</v>
      </c>
      <c r="C4989" t="s">
        <v>21</v>
      </c>
      <c r="D4989" t="s">
        <v>22</v>
      </c>
      <c r="E4989" t="s">
        <v>23</v>
      </c>
      <c r="F4989">
        <v>2023</v>
      </c>
      <c r="G4989">
        <v>2023</v>
      </c>
      <c r="H4989">
        <v>24</v>
      </c>
      <c r="I4989" t="s">
        <v>71</v>
      </c>
      <c r="J4989">
        <v>77</v>
      </c>
      <c r="K4989" t="s">
        <v>49</v>
      </c>
      <c r="L4989">
        <v>99</v>
      </c>
      <c r="M4989" t="s">
        <v>26</v>
      </c>
      <c r="N4989">
        <v>99</v>
      </c>
      <c r="O4989" t="s">
        <v>27</v>
      </c>
      <c r="P4989">
        <v>99</v>
      </c>
      <c r="Q4989" t="s">
        <v>42</v>
      </c>
      <c r="R4989">
        <v>54033</v>
      </c>
      <c r="V4989" s="3">
        <f t="shared" si="155"/>
        <v>100</v>
      </c>
      <c r="W4989" s="3">
        <f>IF(AND(T4989&lt;&gt;"_U",T4989&lt;&gt;"c",J4989&lt;&gt;9,J4989&lt;&gt;99),IFERROR(VLOOKUP(A4989,'TA Total'!$A$2:$W$10000,18,0),"."),".")</f>
        <v>54033</v>
      </c>
    </row>
    <row r="4990" spans="1:23" x14ac:dyDescent="0.2">
      <c r="A4990" s="1" t="str">
        <f t="shared" si="154"/>
        <v>2023|Rotorua District|Male / TÄne</v>
      </c>
      <c r="B4990" t="s">
        <v>20</v>
      </c>
      <c r="C4990" t="s">
        <v>21</v>
      </c>
      <c r="D4990" t="s">
        <v>22</v>
      </c>
      <c r="E4990" t="s">
        <v>23</v>
      </c>
      <c r="F4990">
        <v>2023</v>
      </c>
      <c r="G4990">
        <v>2023</v>
      </c>
      <c r="H4990">
        <v>24</v>
      </c>
      <c r="I4990" t="s">
        <v>71</v>
      </c>
      <c r="J4990">
        <v>99</v>
      </c>
      <c r="K4990" t="s">
        <v>47</v>
      </c>
      <c r="L4990">
        <v>99</v>
      </c>
      <c r="M4990" t="s">
        <v>26</v>
      </c>
      <c r="N4990">
        <v>99</v>
      </c>
      <c r="O4990" t="s">
        <v>27</v>
      </c>
      <c r="P4990">
        <v>1</v>
      </c>
      <c r="Q4990" t="s">
        <v>34</v>
      </c>
      <c r="R4990">
        <v>28035</v>
      </c>
      <c r="V4990" s="3" t="str">
        <f t="shared" si="155"/>
        <v>.</v>
      </c>
      <c r="W4990" s="3" t="str">
        <f>IF(AND(T4990&lt;&gt;"_U",T4990&lt;&gt;"c",J4990&lt;&gt;9,J4990&lt;&gt;99),IFERROR(VLOOKUP(A4990,'TA Total'!$A$2:$W$10000,18,0),"."),".")</f>
        <v>.</v>
      </c>
    </row>
    <row r="4991" spans="1:23" x14ac:dyDescent="0.2">
      <c r="A4991" s="1" t="str">
        <f t="shared" si="154"/>
        <v>2023|Rotorua District|Female / Wahine</v>
      </c>
      <c r="B4991" t="s">
        <v>20</v>
      </c>
      <c r="C4991" t="s">
        <v>21</v>
      </c>
      <c r="D4991" t="s">
        <v>22</v>
      </c>
      <c r="E4991" t="s">
        <v>23</v>
      </c>
      <c r="F4991">
        <v>2023</v>
      </c>
      <c r="G4991">
        <v>2023</v>
      </c>
      <c r="H4991">
        <v>24</v>
      </c>
      <c r="I4991" t="s">
        <v>71</v>
      </c>
      <c r="J4991">
        <v>99</v>
      </c>
      <c r="K4991" t="s">
        <v>47</v>
      </c>
      <c r="L4991">
        <v>99</v>
      </c>
      <c r="M4991" t="s">
        <v>26</v>
      </c>
      <c r="N4991">
        <v>99</v>
      </c>
      <c r="O4991" t="s">
        <v>27</v>
      </c>
      <c r="P4991">
        <v>2</v>
      </c>
      <c r="Q4991" t="s">
        <v>31</v>
      </c>
      <c r="R4991">
        <v>29784</v>
      </c>
      <c r="V4991" s="3" t="str">
        <f t="shared" si="155"/>
        <v>.</v>
      </c>
      <c r="W4991" s="3" t="str">
        <f>IF(AND(T4991&lt;&gt;"_U",T4991&lt;&gt;"c",J4991&lt;&gt;9,J4991&lt;&gt;99),IFERROR(VLOOKUP(A4991,'TA Total'!$A$2:$W$10000,18,0),"."),".")</f>
        <v>.</v>
      </c>
    </row>
    <row r="4992" spans="1:23" x14ac:dyDescent="0.2">
      <c r="A4992" s="1" t="str">
        <f t="shared" si="154"/>
        <v>2023|Rotorua District|Another gender / He ira kÄ“ anÅ</v>
      </c>
      <c r="B4992" t="s">
        <v>20</v>
      </c>
      <c r="C4992" t="s">
        <v>21</v>
      </c>
      <c r="D4992" t="s">
        <v>22</v>
      </c>
      <c r="E4992" t="s">
        <v>23</v>
      </c>
      <c r="F4992">
        <v>2023</v>
      </c>
      <c r="G4992">
        <v>2023</v>
      </c>
      <c r="H4992">
        <v>24</v>
      </c>
      <c r="I4992" t="s">
        <v>71</v>
      </c>
      <c r="J4992">
        <v>99</v>
      </c>
      <c r="K4992" t="s">
        <v>47</v>
      </c>
      <c r="L4992">
        <v>99</v>
      </c>
      <c r="M4992" t="s">
        <v>26</v>
      </c>
      <c r="N4992">
        <v>99</v>
      </c>
      <c r="O4992" t="s">
        <v>27</v>
      </c>
      <c r="P4992">
        <v>3</v>
      </c>
      <c r="Q4992" t="s">
        <v>28</v>
      </c>
      <c r="R4992">
        <v>189</v>
      </c>
      <c r="V4992" s="3" t="str">
        <f t="shared" si="155"/>
        <v>.</v>
      </c>
      <c r="W4992" s="3" t="str">
        <f>IF(AND(T4992&lt;&gt;"_U",T4992&lt;&gt;"c",J4992&lt;&gt;9,J4992&lt;&gt;99),IFERROR(VLOOKUP(A4992,'TA Total'!$A$2:$W$10000,18,0),"."),".")</f>
        <v>.</v>
      </c>
    </row>
    <row r="4993" spans="1:23" x14ac:dyDescent="0.2">
      <c r="A4993" s="1" t="str">
        <f t="shared" si="154"/>
        <v>2023|Rotorua District|Total - gender</v>
      </c>
      <c r="B4993" t="s">
        <v>20</v>
      </c>
      <c r="C4993" t="s">
        <v>21</v>
      </c>
      <c r="D4993" t="s">
        <v>22</v>
      </c>
      <c r="E4993" t="s">
        <v>23</v>
      </c>
      <c r="F4993">
        <v>2023</v>
      </c>
      <c r="G4993">
        <v>2023</v>
      </c>
      <c r="H4993">
        <v>24</v>
      </c>
      <c r="I4993" t="s">
        <v>71</v>
      </c>
      <c r="J4993">
        <v>99</v>
      </c>
      <c r="K4993" t="s">
        <v>47</v>
      </c>
      <c r="L4993">
        <v>99</v>
      </c>
      <c r="M4993" t="s">
        <v>26</v>
      </c>
      <c r="N4993">
        <v>99</v>
      </c>
      <c r="O4993" t="s">
        <v>27</v>
      </c>
      <c r="P4993">
        <v>99</v>
      </c>
      <c r="Q4993" t="s">
        <v>42</v>
      </c>
      <c r="R4993">
        <v>58005</v>
      </c>
      <c r="V4993" s="3" t="str">
        <f t="shared" si="155"/>
        <v>.</v>
      </c>
      <c r="W4993" s="3" t="str">
        <f>IF(AND(T4993&lt;&gt;"_U",T4993&lt;&gt;"c",J4993&lt;&gt;9,J4993&lt;&gt;99),IFERROR(VLOOKUP(A4993,'TA Total'!$A$2:$W$10000,18,0),"."),".")</f>
        <v>.</v>
      </c>
    </row>
    <row r="4994" spans="1:23" x14ac:dyDescent="0.2">
      <c r="A4994" s="1" t="str">
        <f t="shared" si="154"/>
        <v>2023|Whakatane District|Male / TÄne</v>
      </c>
      <c r="B4994" t="s">
        <v>20</v>
      </c>
      <c r="C4994" t="s">
        <v>21</v>
      </c>
      <c r="D4994" t="s">
        <v>22</v>
      </c>
      <c r="E4994" t="s">
        <v>23</v>
      </c>
      <c r="F4994">
        <v>2023</v>
      </c>
      <c r="G4994">
        <v>2023</v>
      </c>
      <c r="H4994">
        <v>25</v>
      </c>
      <c r="I4994" t="s">
        <v>100</v>
      </c>
      <c r="J4994">
        <v>1</v>
      </c>
      <c r="K4994" t="s">
        <v>30</v>
      </c>
      <c r="L4994">
        <v>99</v>
      </c>
      <c r="M4994" t="s">
        <v>26</v>
      </c>
      <c r="N4994">
        <v>99</v>
      </c>
      <c r="O4994" t="s">
        <v>27</v>
      </c>
      <c r="P4994">
        <v>1</v>
      </c>
      <c r="Q4994" t="s">
        <v>34</v>
      </c>
      <c r="R4994">
        <v>5634</v>
      </c>
      <c r="V4994" s="3">
        <f t="shared" si="155"/>
        <v>43.19</v>
      </c>
      <c r="W4994" s="3">
        <f>IF(AND(T4994&lt;&gt;"_U",T4994&lt;&gt;"c",J4994&lt;&gt;9,J4994&lt;&gt;99),IFERROR(VLOOKUP(A4994,'TA Total'!$A$2:$W$10000,18,0),"."),".")</f>
        <v>13044</v>
      </c>
    </row>
    <row r="4995" spans="1:23" x14ac:dyDescent="0.2">
      <c r="A4995" s="1" t="str">
        <f t="shared" ref="A4995:A5058" si="156">G4995&amp;"|"&amp;I4995&amp;"|"&amp;Q4995</f>
        <v>2023|Whakatane District|Female / Wahine</v>
      </c>
      <c r="B4995" t="s">
        <v>20</v>
      </c>
      <c r="C4995" t="s">
        <v>21</v>
      </c>
      <c r="D4995" t="s">
        <v>22</v>
      </c>
      <c r="E4995" t="s">
        <v>23</v>
      </c>
      <c r="F4995">
        <v>2023</v>
      </c>
      <c r="G4995">
        <v>2023</v>
      </c>
      <c r="H4995">
        <v>25</v>
      </c>
      <c r="I4995" t="s">
        <v>100</v>
      </c>
      <c r="J4995">
        <v>1</v>
      </c>
      <c r="K4995" t="s">
        <v>30</v>
      </c>
      <c r="L4995">
        <v>99</v>
      </c>
      <c r="M4995" t="s">
        <v>26</v>
      </c>
      <c r="N4995">
        <v>99</v>
      </c>
      <c r="O4995" t="s">
        <v>27</v>
      </c>
      <c r="P4995">
        <v>2</v>
      </c>
      <c r="Q4995" t="s">
        <v>31</v>
      </c>
      <c r="R4995">
        <v>5631</v>
      </c>
      <c r="V4995" s="3">
        <f t="shared" ref="V4995:V5058" si="157">IF(T4995&lt;&gt;"_U",IFERROR((ROUND(R4995/W4995*100,2)),"."),".")</f>
        <v>39.42</v>
      </c>
      <c r="W4995" s="3">
        <f>IF(AND(T4995&lt;&gt;"_U",T4995&lt;&gt;"c",J4995&lt;&gt;9,J4995&lt;&gt;99),IFERROR(VLOOKUP(A4995,'TA Total'!$A$2:$W$10000,18,0),"."),".")</f>
        <v>14286</v>
      </c>
    </row>
    <row r="4996" spans="1:23" x14ac:dyDescent="0.2">
      <c r="A4996" s="1" t="str">
        <f t="shared" si="156"/>
        <v>2023|Whakatane District|Another gender / He ira kÄ“ anÅ</v>
      </c>
      <c r="B4996" t="s">
        <v>20</v>
      </c>
      <c r="C4996" t="s">
        <v>21</v>
      </c>
      <c r="D4996" t="s">
        <v>22</v>
      </c>
      <c r="E4996" t="s">
        <v>23</v>
      </c>
      <c r="F4996">
        <v>2023</v>
      </c>
      <c r="G4996">
        <v>2023</v>
      </c>
      <c r="H4996">
        <v>25</v>
      </c>
      <c r="I4996" t="s">
        <v>100</v>
      </c>
      <c r="J4996">
        <v>1</v>
      </c>
      <c r="K4996" t="s">
        <v>30</v>
      </c>
      <c r="L4996">
        <v>99</v>
      </c>
      <c r="M4996" t="s">
        <v>26</v>
      </c>
      <c r="N4996">
        <v>99</v>
      </c>
      <c r="O4996" t="s">
        <v>27</v>
      </c>
      <c r="P4996">
        <v>3</v>
      </c>
      <c r="Q4996" t="s">
        <v>28</v>
      </c>
      <c r="R4996">
        <v>9</v>
      </c>
      <c r="V4996" s="3">
        <f t="shared" si="157"/>
        <v>15.79</v>
      </c>
      <c r="W4996" s="3">
        <f>IF(AND(T4996&lt;&gt;"_U",T4996&lt;&gt;"c",J4996&lt;&gt;9,J4996&lt;&gt;99),IFERROR(VLOOKUP(A4996,'TA Total'!$A$2:$W$10000,18,0),"."),".")</f>
        <v>57</v>
      </c>
    </row>
    <row r="4997" spans="1:23" x14ac:dyDescent="0.2">
      <c r="A4997" s="1" t="str">
        <f t="shared" si="156"/>
        <v>2023|Whakatane District|Total - gender</v>
      </c>
      <c r="B4997" t="s">
        <v>20</v>
      </c>
      <c r="C4997" t="s">
        <v>21</v>
      </c>
      <c r="D4997" t="s">
        <v>22</v>
      </c>
      <c r="E4997" t="s">
        <v>23</v>
      </c>
      <c r="F4997">
        <v>2023</v>
      </c>
      <c r="G4997">
        <v>2023</v>
      </c>
      <c r="H4997">
        <v>25</v>
      </c>
      <c r="I4997" t="s">
        <v>100</v>
      </c>
      <c r="J4997">
        <v>1</v>
      </c>
      <c r="K4997" t="s">
        <v>30</v>
      </c>
      <c r="L4997">
        <v>99</v>
      </c>
      <c r="M4997" t="s">
        <v>26</v>
      </c>
      <c r="N4997">
        <v>99</v>
      </c>
      <c r="O4997" t="s">
        <v>27</v>
      </c>
      <c r="P4997">
        <v>99</v>
      </c>
      <c r="Q4997" t="s">
        <v>42</v>
      </c>
      <c r="R4997">
        <v>11274</v>
      </c>
      <c r="V4997" s="3">
        <f t="shared" si="157"/>
        <v>41.17</v>
      </c>
      <c r="W4997" s="3">
        <f>IF(AND(T4997&lt;&gt;"_U",T4997&lt;&gt;"c",J4997&lt;&gt;9,J4997&lt;&gt;99),IFERROR(VLOOKUP(A4997,'TA Total'!$A$2:$W$10000,18,0),"."),".")</f>
        <v>27387</v>
      </c>
    </row>
    <row r="4998" spans="1:23" x14ac:dyDescent="0.2">
      <c r="A4998" s="1" t="str">
        <f t="shared" si="156"/>
        <v>2023|Whakatane District|Male / TÄne</v>
      </c>
      <c r="B4998" t="s">
        <v>20</v>
      </c>
      <c r="C4998" t="s">
        <v>21</v>
      </c>
      <c r="D4998" t="s">
        <v>22</v>
      </c>
      <c r="E4998" t="s">
        <v>23</v>
      </c>
      <c r="F4998">
        <v>2023</v>
      </c>
      <c r="G4998">
        <v>2023</v>
      </c>
      <c r="H4998">
        <v>25</v>
      </c>
      <c r="I4998" t="s">
        <v>100</v>
      </c>
      <c r="J4998">
        <v>2</v>
      </c>
      <c r="K4998" t="s">
        <v>41</v>
      </c>
      <c r="L4998">
        <v>99</v>
      </c>
      <c r="M4998" t="s">
        <v>26</v>
      </c>
      <c r="N4998">
        <v>99</v>
      </c>
      <c r="O4998" t="s">
        <v>27</v>
      </c>
      <c r="P4998">
        <v>1</v>
      </c>
      <c r="Q4998" t="s">
        <v>34</v>
      </c>
      <c r="R4998">
        <v>9</v>
      </c>
      <c r="V4998" s="3">
        <f t="shared" si="157"/>
        <v>7.0000000000000007E-2</v>
      </c>
      <c r="W4998" s="3">
        <f>IF(AND(T4998&lt;&gt;"_U",T4998&lt;&gt;"c",J4998&lt;&gt;9,J4998&lt;&gt;99),IFERROR(VLOOKUP(A4998,'TA Total'!$A$2:$W$10000,18,0),"."),".")</f>
        <v>13044</v>
      </c>
    </row>
    <row r="4999" spans="1:23" x14ac:dyDescent="0.2">
      <c r="A4999" s="1" t="str">
        <f t="shared" si="156"/>
        <v>2023|Whakatane District|Female / Wahine</v>
      </c>
      <c r="B4999" t="s">
        <v>20</v>
      </c>
      <c r="C4999" t="s">
        <v>21</v>
      </c>
      <c r="D4999" t="s">
        <v>22</v>
      </c>
      <c r="E4999" t="s">
        <v>23</v>
      </c>
      <c r="F4999">
        <v>2023</v>
      </c>
      <c r="G4999">
        <v>2023</v>
      </c>
      <c r="H4999">
        <v>25</v>
      </c>
      <c r="I4999" t="s">
        <v>100</v>
      </c>
      <c r="J4999">
        <v>2</v>
      </c>
      <c r="K4999" t="s">
        <v>41</v>
      </c>
      <c r="L4999">
        <v>99</v>
      </c>
      <c r="M4999" t="s">
        <v>26</v>
      </c>
      <c r="N4999">
        <v>99</v>
      </c>
      <c r="O4999" t="s">
        <v>27</v>
      </c>
      <c r="P4999">
        <v>2</v>
      </c>
      <c r="Q4999" t="s">
        <v>31</v>
      </c>
      <c r="R4999">
        <v>6</v>
      </c>
      <c r="V4999" s="3">
        <f t="shared" si="157"/>
        <v>0.04</v>
      </c>
      <c r="W4999" s="3">
        <f>IF(AND(T4999&lt;&gt;"_U",T4999&lt;&gt;"c",J4999&lt;&gt;9,J4999&lt;&gt;99),IFERROR(VLOOKUP(A4999,'TA Total'!$A$2:$W$10000,18,0),"."),".")</f>
        <v>14286</v>
      </c>
    </row>
    <row r="5000" spans="1:23" x14ac:dyDescent="0.2">
      <c r="A5000" s="1" t="str">
        <f t="shared" si="156"/>
        <v>2023|Whakatane District|Another gender / He ira kÄ“ anÅ</v>
      </c>
      <c r="B5000" t="s">
        <v>20</v>
      </c>
      <c r="C5000" t="s">
        <v>21</v>
      </c>
      <c r="D5000" t="s">
        <v>22</v>
      </c>
      <c r="E5000" t="s">
        <v>23</v>
      </c>
      <c r="F5000">
        <v>2023</v>
      </c>
      <c r="G5000">
        <v>2023</v>
      </c>
      <c r="H5000">
        <v>25</v>
      </c>
      <c r="I5000" t="s">
        <v>100</v>
      </c>
      <c r="J5000">
        <v>2</v>
      </c>
      <c r="K5000" t="s">
        <v>41</v>
      </c>
      <c r="L5000">
        <v>99</v>
      </c>
      <c r="M5000" t="s">
        <v>26</v>
      </c>
      <c r="N5000">
        <v>99</v>
      </c>
      <c r="O5000" t="s">
        <v>27</v>
      </c>
      <c r="P5000">
        <v>3</v>
      </c>
      <c r="Q5000" t="s">
        <v>28</v>
      </c>
      <c r="R5000">
        <v>0</v>
      </c>
      <c r="V5000" s="3">
        <f t="shared" si="157"/>
        <v>0</v>
      </c>
      <c r="W5000" s="3">
        <f>IF(AND(T5000&lt;&gt;"_U",T5000&lt;&gt;"c",J5000&lt;&gt;9,J5000&lt;&gt;99),IFERROR(VLOOKUP(A5000,'TA Total'!$A$2:$W$10000,18,0),"."),".")</f>
        <v>57</v>
      </c>
    </row>
    <row r="5001" spans="1:23" x14ac:dyDescent="0.2">
      <c r="A5001" s="1" t="str">
        <f t="shared" si="156"/>
        <v>2023|Whakatane District|Total - gender</v>
      </c>
      <c r="B5001" t="s">
        <v>20</v>
      </c>
      <c r="C5001" t="s">
        <v>21</v>
      </c>
      <c r="D5001" t="s">
        <v>22</v>
      </c>
      <c r="E5001" t="s">
        <v>23</v>
      </c>
      <c r="F5001">
        <v>2023</v>
      </c>
      <c r="G5001">
        <v>2023</v>
      </c>
      <c r="H5001">
        <v>25</v>
      </c>
      <c r="I5001" t="s">
        <v>100</v>
      </c>
      <c r="J5001">
        <v>2</v>
      </c>
      <c r="K5001" t="s">
        <v>41</v>
      </c>
      <c r="L5001">
        <v>99</v>
      </c>
      <c r="M5001" t="s">
        <v>26</v>
      </c>
      <c r="N5001">
        <v>99</v>
      </c>
      <c r="O5001" t="s">
        <v>27</v>
      </c>
      <c r="P5001">
        <v>99</v>
      </c>
      <c r="Q5001" t="s">
        <v>42</v>
      </c>
      <c r="R5001">
        <v>18</v>
      </c>
      <c r="V5001" s="3">
        <f t="shared" si="157"/>
        <v>7.0000000000000007E-2</v>
      </c>
      <c r="W5001" s="3">
        <f>IF(AND(T5001&lt;&gt;"_U",T5001&lt;&gt;"c",J5001&lt;&gt;9,J5001&lt;&gt;99),IFERROR(VLOOKUP(A5001,'TA Total'!$A$2:$W$10000,18,0),"."),".")</f>
        <v>27387</v>
      </c>
    </row>
    <row r="5002" spans="1:23" x14ac:dyDescent="0.2">
      <c r="A5002" s="1" t="str">
        <f t="shared" si="156"/>
        <v>2023|Whakatane District|Male / TÄne</v>
      </c>
      <c r="B5002" t="s">
        <v>20</v>
      </c>
      <c r="C5002" t="s">
        <v>21</v>
      </c>
      <c r="D5002" t="s">
        <v>22</v>
      </c>
      <c r="E5002" t="s">
        <v>23</v>
      </c>
      <c r="F5002">
        <v>2023</v>
      </c>
      <c r="G5002">
        <v>2023</v>
      </c>
      <c r="H5002">
        <v>25</v>
      </c>
      <c r="I5002" t="s">
        <v>100</v>
      </c>
      <c r="J5002">
        <v>3</v>
      </c>
      <c r="K5002" t="s">
        <v>39</v>
      </c>
      <c r="L5002">
        <v>99</v>
      </c>
      <c r="M5002" t="s">
        <v>26</v>
      </c>
      <c r="N5002">
        <v>99</v>
      </c>
      <c r="O5002" t="s">
        <v>27</v>
      </c>
      <c r="P5002">
        <v>1</v>
      </c>
      <c r="Q5002" t="s">
        <v>34</v>
      </c>
      <c r="R5002">
        <v>384</v>
      </c>
      <c r="V5002" s="3">
        <f t="shared" si="157"/>
        <v>2.94</v>
      </c>
      <c r="W5002" s="3">
        <f>IF(AND(T5002&lt;&gt;"_U",T5002&lt;&gt;"c",J5002&lt;&gt;9,J5002&lt;&gt;99),IFERROR(VLOOKUP(A5002,'TA Total'!$A$2:$W$10000,18,0),"."),".")</f>
        <v>13044</v>
      </c>
    </row>
    <row r="5003" spans="1:23" x14ac:dyDescent="0.2">
      <c r="A5003" s="1" t="str">
        <f t="shared" si="156"/>
        <v>2023|Whakatane District|Female / Wahine</v>
      </c>
      <c r="B5003" t="s">
        <v>20</v>
      </c>
      <c r="C5003" t="s">
        <v>21</v>
      </c>
      <c r="D5003" t="s">
        <v>22</v>
      </c>
      <c r="E5003" t="s">
        <v>23</v>
      </c>
      <c r="F5003">
        <v>2023</v>
      </c>
      <c r="G5003">
        <v>2023</v>
      </c>
      <c r="H5003">
        <v>25</v>
      </c>
      <c r="I5003" t="s">
        <v>100</v>
      </c>
      <c r="J5003">
        <v>3</v>
      </c>
      <c r="K5003" t="s">
        <v>39</v>
      </c>
      <c r="L5003">
        <v>99</v>
      </c>
      <c r="M5003" t="s">
        <v>26</v>
      </c>
      <c r="N5003">
        <v>99</v>
      </c>
      <c r="O5003" t="s">
        <v>27</v>
      </c>
      <c r="P5003">
        <v>2</v>
      </c>
      <c r="Q5003" t="s">
        <v>31</v>
      </c>
      <c r="R5003">
        <v>465</v>
      </c>
      <c r="V5003" s="3">
        <f t="shared" si="157"/>
        <v>3.25</v>
      </c>
      <c r="W5003" s="3">
        <f>IF(AND(T5003&lt;&gt;"_U",T5003&lt;&gt;"c",J5003&lt;&gt;9,J5003&lt;&gt;99),IFERROR(VLOOKUP(A5003,'TA Total'!$A$2:$W$10000,18,0),"."),".")</f>
        <v>14286</v>
      </c>
    </row>
    <row r="5004" spans="1:23" x14ac:dyDescent="0.2">
      <c r="A5004" s="1" t="str">
        <f t="shared" si="156"/>
        <v>2023|Whakatane District|Another gender / He ira kÄ“ anÅ</v>
      </c>
      <c r="B5004" t="s">
        <v>20</v>
      </c>
      <c r="C5004" t="s">
        <v>21</v>
      </c>
      <c r="D5004" t="s">
        <v>22</v>
      </c>
      <c r="E5004" t="s">
        <v>23</v>
      </c>
      <c r="F5004">
        <v>2023</v>
      </c>
      <c r="G5004">
        <v>2023</v>
      </c>
      <c r="H5004">
        <v>25</v>
      </c>
      <c r="I5004" t="s">
        <v>100</v>
      </c>
      <c r="J5004">
        <v>3</v>
      </c>
      <c r="K5004" t="s">
        <v>39</v>
      </c>
      <c r="L5004">
        <v>99</v>
      </c>
      <c r="M5004" t="s">
        <v>26</v>
      </c>
      <c r="N5004">
        <v>99</v>
      </c>
      <c r="O5004" t="s">
        <v>27</v>
      </c>
      <c r="P5004">
        <v>3</v>
      </c>
      <c r="Q5004" t="s">
        <v>28</v>
      </c>
      <c r="R5004">
        <v>3</v>
      </c>
      <c r="V5004" s="3">
        <f t="shared" si="157"/>
        <v>5.26</v>
      </c>
      <c r="W5004" s="3">
        <f>IF(AND(T5004&lt;&gt;"_U",T5004&lt;&gt;"c",J5004&lt;&gt;9,J5004&lt;&gt;99),IFERROR(VLOOKUP(A5004,'TA Total'!$A$2:$W$10000,18,0),"."),".")</f>
        <v>57</v>
      </c>
    </row>
    <row r="5005" spans="1:23" x14ac:dyDescent="0.2">
      <c r="A5005" s="1" t="str">
        <f t="shared" si="156"/>
        <v>2023|Whakatane District|Total - gender</v>
      </c>
      <c r="B5005" t="s">
        <v>20</v>
      </c>
      <c r="C5005" t="s">
        <v>21</v>
      </c>
      <c r="D5005" t="s">
        <v>22</v>
      </c>
      <c r="E5005" t="s">
        <v>23</v>
      </c>
      <c r="F5005">
        <v>2023</v>
      </c>
      <c r="G5005">
        <v>2023</v>
      </c>
      <c r="H5005">
        <v>25</v>
      </c>
      <c r="I5005" t="s">
        <v>100</v>
      </c>
      <c r="J5005">
        <v>3</v>
      </c>
      <c r="K5005" t="s">
        <v>39</v>
      </c>
      <c r="L5005">
        <v>99</v>
      </c>
      <c r="M5005" t="s">
        <v>26</v>
      </c>
      <c r="N5005">
        <v>99</v>
      </c>
      <c r="O5005" t="s">
        <v>27</v>
      </c>
      <c r="P5005">
        <v>99</v>
      </c>
      <c r="Q5005" t="s">
        <v>42</v>
      </c>
      <c r="R5005">
        <v>852</v>
      </c>
      <c r="V5005" s="3">
        <f t="shared" si="157"/>
        <v>3.11</v>
      </c>
      <c r="W5005" s="3">
        <f>IF(AND(T5005&lt;&gt;"_U",T5005&lt;&gt;"c",J5005&lt;&gt;9,J5005&lt;&gt;99),IFERROR(VLOOKUP(A5005,'TA Total'!$A$2:$W$10000,18,0),"."),".")</f>
        <v>27387</v>
      </c>
    </row>
    <row r="5006" spans="1:23" x14ac:dyDescent="0.2">
      <c r="A5006" s="1" t="str">
        <f t="shared" si="156"/>
        <v>2023|Whakatane District|Male / TÄne</v>
      </c>
      <c r="B5006" t="s">
        <v>20</v>
      </c>
      <c r="C5006" t="s">
        <v>21</v>
      </c>
      <c r="D5006" t="s">
        <v>22</v>
      </c>
      <c r="E5006" t="s">
        <v>23</v>
      </c>
      <c r="F5006">
        <v>2023</v>
      </c>
      <c r="G5006">
        <v>2023</v>
      </c>
      <c r="H5006">
        <v>25</v>
      </c>
      <c r="I5006" t="s">
        <v>100</v>
      </c>
      <c r="J5006">
        <v>4</v>
      </c>
      <c r="K5006" t="s">
        <v>54</v>
      </c>
      <c r="L5006">
        <v>99</v>
      </c>
      <c r="M5006" t="s">
        <v>26</v>
      </c>
      <c r="N5006">
        <v>99</v>
      </c>
      <c r="O5006" t="s">
        <v>27</v>
      </c>
      <c r="P5006">
        <v>1</v>
      </c>
      <c r="Q5006" t="s">
        <v>34</v>
      </c>
      <c r="R5006">
        <v>981</v>
      </c>
      <c r="V5006" s="3">
        <f t="shared" si="157"/>
        <v>7.52</v>
      </c>
      <c r="W5006" s="3">
        <f>IF(AND(T5006&lt;&gt;"_U",T5006&lt;&gt;"c",J5006&lt;&gt;9,J5006&lt;&gt;99),IFERROR(VLOOKUP(A5006,'TA Total'!$A$2:$W$10000,18,0),"."),".")</f>
        <v>13044</v>
      </c>
    </row>
    <row r="5007" spans="1:23" x14ac:dyDescent="0.2">
      <c r="A5007" s="1" t="str">
        <f t="shared" si="156"/>
        <v>2023|Whakatane District|Female / Wahine</v>
      </c>
      <c r="B5007" t="s">
        <v>20</v>
      </c>
      <c r="C5007" t="s">
        <v>21</v>
      </c>
      <c r="D5007" t="s">
        <v>22</v>
      </c>
      <c r="E5007" t="s">
        <v>23</v>
      </c>
      <c r="F5007">
        <v>2023</v>
      </c>
      <c r="G5007">
        <v>2023</v>
      </c>
      <c r="H5007">
        <v>25</v>
      </c>
      <c r="I5007" t="s">
        <v>100</v>
      </c>
      <c r="J5007">
        <v>4</v>
      </c>
      <c r="K5007" t="s">
        <v>54</v>
      </c>
      <c r="L5007">
        <v>99</v>
      </c>
      <c r="M5007" t="s">
        <v>26</v>
      </c>
      <c r="N5007">
        <v>99</v>
      </c>
      <c r="O5007" t="s">
        <v>27</v>
      </c>
      <c r="P5007">
        <v>2</v>
      </c>
      <c r="Q5007" t="s">
        <v>31</v>
      </c>
      <c r="R5007">
        <v>1311</v>
      </c>
      <c r="V5007" s="3">
        <f t="shared" si="157"/>
        <v>9.18</v>
      </c>
      <c r="W5007" s="3">
        <f>IF(AND(T5007&lt;&gt;"_U",T5007&lt;&gt;"c",J5007&lt;&gt;9,J5007&lt;&gt;99),IFERROR(VLOOKUP(A5007,'TA Total'!$A$2:$W$10000,18,0),"."),".")</f>
        <v>14286</v>
      </c>
    </row>
    <row r="5008" spans="1:23" x14ac:dyDescent="0.2">
      <c r="A5008" s="1" t="str">
        <f t="shared" si="156"/>
        <v>2023|Whakatane District|Another gender / He ira kÄ“ anÅ</v>
      </c>
      <c r="B5008" t="s">
        <v>20</v>
      </c>
      <c r="C5008" t="s">
        <v>21</v>
      </c>
      <c r="D5008" t="s">
        <v>22</v>
      </c>
      <c r="E5008" t="s">
        <v>23</v>
      </c>
      <c r="F5008">
        <v>2023</v>
      </c>
      <c r="G5008">
        <v>2023</v>
      </c>
      <c r="H5008">
        <v>25</v>
      </c>
      <c r="I5008" t="s">
        <v>100</v>
      </c>
      <c r="J5008">
        <v>4</v>
      </c>
      <c r="K5008" t="s">
        <v>54</v>
      </c>
      <c r="L5008">
        <v>99</v>
      </c>
      <c r="M5008" t="s">
        <v>26</v>
      </c>
      <c r="N5008">
        <v>99</v>
      </c>
      <c r="O5008" t="s">
        <v>27</v>
      </c>
      <c r="P5008">
        <v>3</v>
      </c>
      <c r="Q5008" t="s">
        <v>28</v>
      </c>
      <c r="R5008">
        <v>3</v>
      </c>
      <c r="V5008" s="3">
        <f t="shared" si="157"/>
        <v>5.26</v>
      </c>
      <c r="W5008" s="3">
        <f>IF(AND(T5008&lt;&gt;"_U",T5008&lt;&gt;"c",J5008&lt;&gt;9,J5008&lt;&gt;99),IFERROR(VLOOKUP(A5008,'TA Total'!$A$2:$W$10000,18,0),"."),".")</f>
        <v>57</v>
      </c>
    </row>
    <row r="5009" spans="1:23" x14ac:dyDescent="0.2">
      <c r="A5009" s="1" t="str">
        <f t="shared" si="156"/>
        <v>2023|Whakatane District|Total - gender</v>
      </c>
      <c r="B5009" t="s">
        <v>20</v>
      </c>
      <c r="C5009" t="s">
        <v>21</v>
      </c>
      <c r="D5009" t="s">
        <v>22</v>
      </c>
      <c r="E5009" t="s">
        <v>23</v>
      </c>
      <c r="F5009">
        <v>2023</v>
      </c>
      <c r="G5009">
        <v>2023</v>
      </c>
      <c r="H5009">
        <v>25</v>
      </c>
      <c r="I5009" t="s">
        <v>100</v>
      </c>
      <c r="J5009">
        <v>4</v>
      </c>
      <c r="K5009" t="s">
        <v>54</v>
      </c>
      <c r="L5009">
        <v>99</v>
      </c>
      <c r="M5009" t="s">
        <v>26</v>
      </c>
      <c r="N5009">
        <v>99</v>
      </c>
      <c r="O5009" t="s">
        <v>27</v>
      </c>
      <c r="P5009">
        <v>99</v>
      </c>
      <c r="Q5009" t="s">
        <v>42</v>
      </c>
      <c r="R5009">
        <v>2295</v>
      </c>
      <c r="V5009" s="3">
        <f t="shared" si="157"/>
        <v>8.3800000000000008</v>
      </c>
      <c r="W5009" s="3">
        <f>IF(AND(T5009&lt;&gt;"_U",T5009&lt;&gt;"c",J5009&lt;&gt;9,J5009&lt;&gt;99),IFERROR(VLOOKUP(A5009,'TA Total'!$A$2:$W$10000,18,0),"."),".")</f>
        <v>27387</v>
      </c>
    </row>
    <row r="5010" spans="1:23" x14ac:dyDescent="0.2">
      <c r="A5010" s="1" t="str">
        <f t="shared" si="156"/>
        <v>2023|Whakatane District|Male / TÄne</v>
      </c>
      <c r="B5010" t="s">
        <v>20</v>
      </c>
      <c r="C5010" t="s">
        <v>21</v>
      </c>
      <c r="D5010" t="s">
        <v>22</v>
      </c>
      <c r="E5010" t="s">
        <v>23</v>
      </c>
      <c r="F5010">
        <v>2023</v>
      </c>
      <c r="G5010">
        <v>2023</v>
      </c>
      <c r="H5010">
        <v>25</v>
      </c>
      <c r="I5010" t="s">
        <v>100</v>
      </c>
      <c r="J5010">
        <v>5</v>
      </c>
      <c r="K5010" t="s">
        <v>33</v>
      </c>
      <c r="L5010">
        <v>99</v>
      </c>
      <c r="M5010" t="s">
        <v>26</v>
      </c>
      <c r="N5010">
        <v>99</v>
      </c>
      <c r="O5010" t="s">
        <v>27</v>
      </c>
      <c r="P5010">
        <v>1</v>
      </c>
      <c r="Q5010" t="s">
        <v>34</v>
      </c>
      <c r="R5010">
        <v>483</v>
      </c>
      <c r="V5010" s="3">
        <f t="shared" si="157"/>
        <v>3.7</v>
      </c>
      <c r="W5010" s="3">
        <f>IF(AND(T5010&lt;&gt;"_U",T5010&lt;&gt;"c",J5010&lt;&gt;9,J5010&lt;&gt;99),IFERROR(VLOOKUP(A5010,'TA Total'!$A$2:$W$10000,18,0),"."),".")</f>
        <v>13044</v>
      </c>
    </row>
    <row r="5011" spans="1:23" x14ac:dyDescent="0.2">
      <c r="A5011" s="1" t="str">
        <f t="shared" si="156"/>
        <v>2023|Whakatane District|Female / Wahine</v>
      </c>
      <c r="B5011" t="s">
        <v>20</v>
      </c>
      <c r="C5011" t="s">
        <v>21</v>
      </c>
      <c r="D5011" t="s">
        <v>22</v>
      </c>
      <c r="E5011" t="s">
        <v>23</v>
      </c>
      <c r="F5011">
        <v>2023</v>
      </c>
      <c r="G5011">
        <v>2023</v>
      </c>
      <c r="H5011">
        <v>25</v>
      </c>
      <c r="I5011" t="s">
        <v>100</v>
      </c>
      <c r="J5011">
        <v>5</v>
      </c>
      <c r="K5011" t="s">
        <v>33</v>
      </c>
      <c r="L5011">
        <v>99</v>
      </c>
      <c r="M5011" t="s">
        <v>26</v>
      </c>
      <c r="N5011">
        <v>99</v>
      </c>
      <c r="O5011" t="s">
        <v>27</v>
      </c>
      <c r="P5011">
        <v>2</v>
      </c>
      <c r="Q5011" t="s">
        <v>31</v>
      </c>
      <c r="R5011">
        <v>1338</v>
      </c>
      <c r="V5011" s="3">
        <f t="shared" si="157"/>
        <v>9.3699999999999992</v>
      </c>
      <c r="W5011" s="3">
        <f>IF(AND(T5011&lt;&gt;"_U",T5011&lt;&gt;"c",J5011&lt;&gt;9,J5011&lt;&gt;99),IFERROR(VLOOKUP(A5011,'TA Total'!$A$2:$W$10000,18,0),"."),".")</f>
        <v>14286</v>
      </c>
    </row>
    <row r="5012" spans="1:23" x14ac:dyDescent="0.2">
      <c r="A5012" s="1" t="str">
        <f t="shared" si="156"/>
        <v>2023|Whakatane District|Another gender / He ira kÄ“ anÅ</v>
      </c>
      <c r="B5012" t="s">
        <v>20</v>
      </c>
      <c r="C5012" t="s">
        <v>21</v>
      </c>
      <c r="D5012" t="s">
        <v>22</v>
      </c>
      <c r="E5012" t="s">
        <v>23</v>
      </c>
      <c r="F5012">
        <v>2023</v>
      </c>
      <c r="G5012">
        <v>2023</v>
      </c>
      <c r="H5012">
        <v>25</v>
      </c>
      <c r="I5012" t="s">
        <v>100</v>
      </c>
      <c r="J5012">
        <v>5</v>
      </c>
      <c r="K5012" t="s">
        <v>33</v>
      </c>
      <c r="L5012">
        <v>99</v>
      </c>
      <c r="M5012" t="s">
        <v>26</v>
      </c>
      <c r="N5012">
        <v>99</v>
      </c>
      <c r="O5012" t="s">
        <v>27</v>
      </c>
      <c r="P5012">
        <v>3</v>
      </c>
      <c r="Q5012" t="s">
        <v>28</v>
      </c>
      <c r="R5012">
        <v>3</v>
      </c>
      <c r="V5012" s="3">
        <f t="shared" si="157"/>
        <v>5.26</v>
      </c>
      <c r="W5012" s="3">
        <f>IF(AND(T5012&lt;&gt;"_U",T5012&lt;&gt;"c",J5012&lt;&gt;9,J5012&lt;&gt;99),IFERROR(VLOOKUP(A5012,'TA Total'!$A$2:$W$10000,18,0),"."),".")</f>
        <v>57</v>
      </c>
    </row>
    <row r="5013" spans="1:23" x14ac:dyDescent="0.2">
      <c r="A5013" s="1" t="str">
        <f t="shared" si="156"/>
        <v>2023|Whakatane District|Total - gender</v>
      </c>
      <c r="B5013" t="s">
        <v>20</v>
      </c>
      <c r="C5013" t="s">
        <v>21</v>
      </c>
      <c r="D5013" t="s">
        <v>22</v>
      </c>
      <c r="E5013" t="s">
        <v>23</v>
      </c>
      <c r="F5013">
        <v>2023</v>
      </c>
      <c r="G5013">
        <v>2023</v>
      </c>
      <c r="H5013">
        <v>25</v>
      </c>
      <c r="I5013" t="s">
        <v>100</v>
      </c>
      <c r="J5013">
        <v>5</v>
      </c>
      <c r="K5013" t="s">
        <v>33</v>
      </c>
      <c r="L5013">
        <v>99</v>
      </c>
      <c r="M5013" t="s">
        <v>26</v>
      </c>
      <c r="N5013">
        <v>99</v>
      </c>
      <c r="O5013" t="s">
        <v>27</v>
      </c>
      <c r="P5013">
        <v>99</v>
      </c>
      <c r="Q5013" t="s">
        <v>42</v>
      </c>
      <c r="R5013">
        <v>1824</v>
      </c>
      <c r="V5013" s="3">
        <f t="shared" si="157"/>
        <v>6.66</v>
      </c>
      <c r="W5013" s="3">
        <f>IF(AND(T5013&lt;&gt;"_U",T5013&lt;&gt;"c",J5013&lt;&gt;9,J5013&lt;&gt;99),IFERROR(VLOOKUP(A5013,'TA Total'!$A$2:$W$10000,18,0),"."),".")</f>
        <v>27387</v>
      </c>
    </row>
    <row r="5014" spans="1:23" x14ac:dyDescent="0.2">
      <c r="A5014" s="1" t="str">
        <f t="shared" si="156"/>
        <v>2023|Whakatane District|Male / TÄne</v>
      </c>
      <c r="B5014" t="s">
        <v>20</v>
      </c>
      <c r="C5014" t="s">
        <v>21</v>
      </c>
      <c r="D5014" t="s">
        <v>22</v>
      </c>
      <c r="E5014" t="s">
        <v>23</v>
      </c>
      <c r="F5014">
        <v>2023</v>
      </c>
      <c r="G5014">
        <v>2023</v>
      </c>
      <c r="H5014">
        <v>25</v>
      </c>
      <c r="I5014" t="s">
        <v>100</v>
      </c>
      <c r="J5014">
        <v>6</v>
      </c>
      <c r="K5014" t="s">
        <v>52</v>
      </c>
      <c r="L5014">
        <v>99</v>
      </c>
      <c r="M5014" t="s">
        <v>26</v>
      </c>
      <c r="N5014">
        <v>99</v>
      </c>
      <c r="O5014" t="s">
        <v>27</v>
      </c>
      <c r="P5014">
        <v>1</v>
      </c>
      <c r="Q5014" t="s">
        <v>34</v>
      </c>
      <c r="R5014">
        <v>5550</v>
      </c>
      <c r="V5014" s="3">
        <f t="shared" si="157"/>
        <v>42.55</v>
      </c>
      <c r="W5014" s="3">
        <f>IF(AND(T5014&lt;&gt;"_U",T5014&lt;&gt;"c",J5014&lt;&gt;9,J5014&lt;&gt;99),IFERROR(VLOOKUP(A5014,'TA Total'!$A$2:$W$10000,18,0),"."),".")</f>
        <v>13044</v>
      </c>
    </row>
    <row r="5015" spans="1:23" x14ac:dyDescent="0.2">
      <c r="A5015" s="1" t="str">
        <f t="shared" si="156"/>
        <v>2023|Whakatane District|Female / Wahine</v>
      </c>
      <c r="B5015" t="s">
        <v>20</v>
      </c>
      <c r="C5015" t="s">
        <v>21</v>
      </c>
      <c r="D5015" t="s">
        <v>22</v>
      </c>
      <c r="E5015" t="s">
        <v>23</v>
      </c>
      <c r="F5015">
        <v>2023</v>
      </c>
      <c r="G5015">
        <v>2023</v>
      </c>
      <c r="H5015">
        <v>25</v>
      </c>
      <c r="I5015" t="s">
        <v>100</v>
      </c>
      <c r="J5015">
        <v>6</v>
      </c>
      <c r="K5015" t="s">
        <v>52</v>
      </c>
      <c r="L5015">
        <v>99</v>
      </c>
      <c r="M5015" t="s">
        <v>26</v>
      </c>
      <c r="N5015">
        <v>99</v>
      </c>
      <c r="O5015" t="s">
        <v>27</v>
      </c>
      <c r="P5015">
        <v>2</v>
      </c>
      <c r="Q5015" t="s">
        <v>31</v>
      </c>
      <c r="R5015">
        <v>5535</v>
      </c>
      <c r="V5015" s="3">
        <f t="shared" si="157"/>
        <v>38.74</v>
      </c>
      <c r="W5015" s="3">
        <f>IF(AND(T5015&lt;&gt;"_U",T5015&lt;&gt;"c",J5015&lt;&gt;9,J5015&lt;&gt;99),IFERROR(VLOOKUP(A5015,'TA Total'!$A$2:$W$10000,18,0),"."),".")</f>
        <v>14286</v>
      </c>
    </row>
    <row r="5016" spans="1:23" x14ac:dyDescent="0.2">
      <c r="A5016" s="1" t="str">
        <f t="shared" si="156"/>
        <v>2023|Whakatane District|Another gender / He ira kÄ“ anÅ</v>
      </c>
      <c r="B5016" t="s">
        <v>20</v>
      </c>
      <c r="C5016" t="s">
        <v>21</v>
      </c>
      <c r="D5016" t="s">
        <v>22</v>
      </c>
      <c r="E5016" t="s">
        <v>23</v>
      </c>
      <c r="F5016">
        <v>2023</v>
      </c>
      <c r="G5016">
        <v>2023</v>
      </c>
      <c r="H5016">
        <v>25</v>
      </c>
      <c r="I5016" t="s">
        <v>100</v>
      </c>
      <c r="J5016">
        <v>6</v>
      </c>
      <c r="K5016" t="s">
        <v>52</v>
      </c>
      <c r="L5016">
        <v>99</v>
      </c>
      <c r="M5016" t="s">
        <v>26</v>
      </c>
      <c r="N5016">
        <v>99</v>
      </c>
      <c r="O5016" t="s">
        <v>27</v>
      </c>
      <c r="P5016">
        <v>3</v>
      </c>
      <c r="Q5016" t="s">
        <v>28</v>
      </c>
      <c r="R5016">
        <v>45</v>
      </c>
      <c r="V5016" s="3">
        <f t="shared" si="157"/>
        <v>78.95</v>
      </c>
      <c r="W5016" s="3">
        <f>IF(AND(T5016&lt;&gt;"_U",T5016&lt;&gt;"c",J5016&lt;&gt;9,J5016&lt;&gt;99),IFERROR(VLOOKUP(A5016,'TA Total'!$A$2:$W$10000,18,0),"."),".")</f>
        <v>57</v>
      </c>
    </row>
    <row r="5017" spans="1:23" x14ac:dyDescent="0.2">
      <c r="A5017" s="1" t="str">
        <f t="shared" si="156"/>
        <v>2023|Whakatane District|Total - gender</v>
      </c>
      <c r="B5017" t="s">
        <v>20</v>
      </c>
      <c r="C5017" t="s">
        <v>21</v>
      </c>
      <c r="D5017" t="s">
        <v>22</v>
      </c>
      <c r="E5017" t="s">
        <v>23</v>
      </c>
      <c r="F5017">
        <v>2023</v>
      </c>
      <c r="G5017">
        <v>2023</v>
      </c>
      <c r="H5017">
        <v>25</v>
      </c>
      <c r="I5017" t="s">
        <v>100</v>
      </c>
      <c r="J5017">
        <v>6</v>
      </c>
      <c r="K5017" t="s">
        <v>52</v>
      </c>
      <c r="L5017">
        <v>99</v>
      </c>
      <c r="M5017" t="s">
        <v>26</v>
      </c>
      <c r="N5017">
        <v>99</v>
      </c>
      <c r="O5017" t="s">
        <v>27</v>
      </c>
      <c r="P5017">
        <v>99</v>
      </c>
      <c r="Q5017" t="s">
        <v>42</v>
      </c>
      <c r="R5017">
        <v>11127</v>
      </c>
      <c r="V5017" s="3">
        <f t="shared" si="157"/>
        <v>40.630000000000003</v>
      </c>
      <c r="W5017" s="3">
        <f>IF(AND(T5017&lt;&gt;"_U",T5017&lt;&gt;"c",J5017&lt;&gt;9,J5017&lt;&gt;99),IFERROR(VLOOKUP(A5017,'TA Total'!$A$2:$W$10000,18,0),"."),".")</f>
        <v>27387</v>
      </c>
    </row>
    <row r="5018" spans="1:23" x14ac:dyDescent="0.2">
      <c r="A5018" s="1" t="str">
        <f t="shared" si="156"/>
        <v>2023|Whakatane District|Male / TÄne</v>
      </c>
      <c r="B5018" t="s">
        <v>20</v>
      </c>
      <c r="C5018" t="s">
        <v>21</v>
      </c>
      <c r="D5018" t="s">
        <v>22</v>
      </c>
      <c r="E5018" t="s">
        <v>23</v>
      </c>
      <c r="F5018">
        <v>2023</v>
      </c>
      <c r="G5018">
        <v>2023</v>
      </c>
      <c r="H5018">
        <v>25</v>
      </c>
      <c r="I5018" t="s">
        <v>100</v>
      </c>
      <c r="J5018">
        <v>9</v>
      </c>
      <c r="K5018" t="s">
        <v>25</v>
      </c>
      <c r="L5018">
        <v>99</v>
      </c>
      <c r="M5018" t="s">
        <v>26</v>
      </c>
      <c r="N5018">
        <v>99</v>
      </c>
      <c r="O5018" t="s">
        <v>27</v>
      </c>
      <c r="P5018">
        <v>1</v>
      </c>
      <c r="Q5018" t="s">
        <v>34</v>
      </c>
      <c r="R5018">
        <v>1185</v>
      </c>
      <c r="V5018" s="3" t="str">
        <f t="shared" si="157"/>
        <v>.</v>
      </c>
      <c r="W5018" s="3" t="str">
        <f>IF(AND(T5018&lt;&gt;"_U",T5018&lt;&gt;"c",J5018&lt;&gt;9,J5018&lt;&gt;99),IFERROR(VLOOKUP(A5018,'TA Total'!$A$2:$W$10000,18,0),"."),".")</f>
        <v>.</v>
      </c>
    </row>
    <row r="5019" spans="1:23" x14ac:dyDescent="0.2">
      <c r="A5019" s="1" t="str">
        <f t="shared" si="156"/>
        <v>2023|Whakatane District|Female / Wahine</v>
      </c>
      <c r="B5019" t="s">
        <v>20</v>
      </c>
      <c r="C5019" t="s">
        <v>21</v>
      </c>
      <c r="D5019" t="s">
        <v>22</v>
      </c>
      <c r="E5019" t="s">
        <v>23</v>
      </c>
      <c r="F5019">
        <v>2023</v>
      </c>
      <c r="G5019">
        <v>2023</v>
      </c>
      <c r="H5019">
        <v>25</v>
      </c>
      <c r="I5019" t="s">
        <v>100</v>
      </c>
      <c r="J5019">
        <v>9</v>
      </c>
      <c r="K5019" t="s">
        <v>25</v>
      </c>
      <c r="L5019">
        <v>99</v>
      </c>
      <c r="M5019" t="s">
        <v>26</v>
      </c>
      <c r="N5019">
        <v>99</v>
      </c>
      <c r="O5019" t="s">
        <v>27</v>
      </c>
      <c r="P5019">
        <v>2</v>
      </c>
      <c r="Q5019" t="s">
        <v>31</v>
      </c>
      <c r="R5019">
        <v>798</v>
      </c>
      <c r="V5019" s="3" t="str">
        <f t="shared" si="157"/>
        <v>.</v>
      </c>
      <c r="W5019" s="3" t="str">
        <f>IF(AND(T5019&lt;&gt;"_U",T5019&lt;&gt;"c",J5019&lt;&gt;9,J5019&lt;&gt;99),IFERROR(VLOOKUP(A5019,'TA Total'!$A$2:$W$10000,18,0),"."),".")</f>
        <v>.</v>
      </c>
    </row>
    <row r="5020" spans="1:23" x14ac:dyDescent="0.2">
      <c r="A5020" s="1" t="str">
        <f t="shared" si="156"/>
        <v>2023|Whakatane District|Another gender / He ira kÄ“ anÅ</v>
      </c>
      <c r="B5020" t="s">
        <v>20</v>
      </c>
      <c r="C5020" t="s">
        <v>21</v>
      </c>
      <c r="D5020" t="s">
        <v>22</v>
      </c>
      <c r="E5020" t="s">
        <v>23</v>
      </c>
      <c r="F5020">
        <v>2023</v>
      </c>
      <c r="G5020">
        <v>2023</v>
      </c>
      <c r="H5020">
        <v>25</v>
      </c>
      <c r="I5020" t="s">
        <v>100</v>
      </c>
      <c r="J5020">
        <v>9</v>
      </c>
      <c r="K5020" t="s">
        <v>25</v>
      </c>
      <c r="L5020">
        <v>99</v>
      </c>
      <c r="M5020" t="s">
        <v>26</v>
      </c>
      <c r="N5020">
        <v>99</v>
      </c>
      <c r="O5020" t="s">
        <v>27</v>
      </c>
      <c r="P5020">
        <v>3</v>
      </c>
      <c r="Q5020" t="s">
        <v>28</v>
      </c>
      <c r="R5020">
        <v>6</v>
      </c>
      <c r="V5020" s="3" t="str">
        <f t="shared" si="157"/>
        <v>.</v>
      </c>
      <c r="W5020" s="3" t="str">
        <f>IF(AND(T5020&lt;&gt;"_U",T5020&lt;&gt;"c",J5020&lt;&gt;9,J5020&lt;&gt;99),IFERROR(VLOOKUP(A5020,'TA Total'!$A$2:$W$10000,18,0),"."),".")</f>
        <v>.</v>
      </c>
    </row>
    <row r="5021" spans="1:23" x14ac:dyDescent="0.2">
      <c r="A5021" s="1" t="str">
        <f t="shared" si="156"/>
        <v>2023|Whakatane District|Total - gender</v>
      </c>
      <c r="B5021" t="s">
        <v>20</v>
      </c>
      <c r="C5021" t="s">
        <v>21</v>
      </c>
      <c r="D5021" t="s">
        <v>22</v>
      </c>
      <c r="E5021" t="s">
        <v>23</v>
      </c>
      <c r="F5021">
        <v>2023</v>
      </c>
      <c r="G5021">
        <v>2023</v>
      </c>
      <c r="H5021">
        <v>25</v>
      </c>
      <c r="I5021" t="s">
        <v>100</v>
      </c>
      <c r="J5021">
        <v>9</v>
      </c>
      <c r="K5021" t="s">
        <v>25</v>
      </c>
      <c r="L5021">
        <v>99</v>
      </c>
      <c r="M5021" t="s">
        <v>26</v>
      </c>
      <c r="N5021">
        <v>99</v>
      </c>
      <c r="O5021" t="s">
        <v>27</v>
      </c>
      <c r="P5021">
        <v>99</v>
      </c>
      <c r="Q5021" t="s">
        <v>42</v>
      </c>
      <c r="R5021">
        <v>1989</v>
      </c>
      <c r="V5021" s="3" t="str">
        <f t="shared" si="157"/>
        <v>.</v>
      </c>
      <c r="W5021" s="3" t="str">
        <f>IF(AND(T5021&lt;&gt;"_U",T5021&lt;&gt;"c",J5021&lt;&gt;9,J5021&lt;&gt;99),IFERROR(VLOOKUP(A5021,'TA Total'!$A$2:$W$10000,18,0),"."),".")</f>
        <v>.</v>
      </c>
    </row>
    <row r="5022" spans="1:23" x14ac:dyDescent="0.2">
      <c r="A5022" s="1" t="str">
        <f t="shared" si="156"/>
        <v>2023|Whakatane District|Male / TÄne</v>
      </c>
      <c r="B5022" t="s">
        <v>20</v>
      </c>
      <c r="C5022" t="s">
        <v>21</v>
      </c>
      <c r="D5022" t="s">
        <v>22</v>
      </c>
      <c r="E5022" t="s">
        <v>23</v>
      </c>
      <c r="F5022">
        <v>2023</v>
      </c>
      <c r="G5022">
        <v>2023</v>
      </c>
      <c r="H5022">
        <v>25</v>
      </c>
      <c r="I5022" t="s">
        <v>100</v>
      </c>
      <c r="J5022">
        <v>77</v>
      </c>
      <c r="K5022" t="s">
        <v>49</v>
      </c>
      <c r="L5022">
        <v>99</v>
      </c>
      <c r="M5022" t="s">
        <v>26</v>
      </c>
      <c r="N5022">
        <v>99</v>
      </c>
      <c r="O5022" t="s">
        <v>27</v>
      </c>
      <c r="P5022">
        <v>1</v>
      </c>
      <c r="Q5022" t="s">
        <v>34</v>
      </c>
      <c r="R5022">
        <v>13044</v>
      </c>
      <c r="V5022" s="3">
        <f t="shared" si="157"/>
        <v>100</v>
      </c>
      <c r="W5022" s="3">
        <f>IF(AND(T5022&lt;&gt;"_U",T5022&lt;&gt;"c",J5022&lt;&gt;9,J5022&lt;&gt;99),IFERROR(VLOOKUP(A5022,'TA Total'!$A$2:$W$10000,18,0),"."),".")</f>
        <v>13044</v>
      </c>
    </row>
    <row r="5023" spans="1:23" x14ac:dyDescent="0.2">
      <c r="A5023" s="1" t="str">
        <f t="shared" si="156"/>
        <v>2023|Whakatane District|Female / Wahine</v>
      </c>
      <c r="B5023" t="s">
        <v>20</v>
      </c>
      <c r="C5023" t="s">
        <v>21</v>
      </c>
      <c r="D5023" t="s">
        <v>22</v>
      </c>
      <c r="E5023" t="s">
        <v>23</v>
      </c>
      <c r="F5023">
        <v>2023</v>
      </c>
      <c r="G5023">
        <v>2023</v>
      </c>
      <c r="H5023">
        <v>25</v>
      </c>
      <c r="I5023" t="s">
        <v>100</v>
      </c>
      <c r="J5023">
        <v>77</v>
      </c>
      <c r="K5023" t="s">
        <v>49</v>
      </c>
      <c r="L5023">
        <v>99</v>
      </c>
      <c r="M5023" t="s">
        <v>26</v>
      </c>
      <c r="N5023">
        <v>99</v>
      </c>
      <c r="O5023" t="s">
        <v>27</v>
      </c>
      <c r="P5023">
        <v>2</v>
      </c>
      <c r="Q5023" t="s">
        <v>31</v>
      </c>
      <c r="R5023">
        <v>14286</v>
      </c>
      <c r="V5023" s="3">
        <f t="shared" si="157"/>
        <v>100</v>
      </c>
      <c r="W5023" s="3">
        <f>IF(AND(T5023&lt;&gt;"_U",T5023&lt;&gt;"c",J5023&lt;&gt;9,J5023&lt;&gt;99),IFERROR(VLOOKUP(A5023,'TA Total'!$A$2:$W$10000,18,0),"."),".")</f>
        <v>14286</v>
      </c>
    </row>
    <row r="5024" spans="1:23" x14ac:dyDescent="0.2">
      <c r="A5024" s="1" t="str">
        <f t="shared" si="156"/>
        <v>2023|Whakatane District|Another gender / He ira kÄ“ anÅ</v>
      </c>
      <c r="B5024" t="s">
        <v>20</v>
      </c>
      <c r="C5024" t="s">
        <v>21</v>
      </c>
      <c r="D5024" t="s">
        <v>22</v>
      </c>
      <c r="E5024" t="s">
        <v>23</v>
      </c>
      <c r="F5024">
        <v>2023</v>
      </c>
      <c r="G5024">
        <v>2023</v>
      </c>
      <c r="H5024">
        <v>25</v>
      </c>
      <c r="I5024" t="s">
        <v>100</v>
      </c>
      <c r="J5024">
        <v>77</v>
      </c>
      <c r="K5024" t="s">
        <v>49</v>
      </c>
      <c r="L5024">
        <v>99</v>
      </c>
      <c r="M5024" t="s">
        <v>26</v>
      </c>
      <c r="N5024">
        <v>99</v>
      </c>
      <c r="O5024" t="s">
        <v>27</v>
      </c>
      <c r="P5024">
        <v>3</v>
      </c>
      <c r="Q5024" t="s">
        <v>28</v>
      </c>
      <c r="R5024">
        <v>57</v>
      </c>
      <c r="V5024" s="3">
        <f t="shared" si="157"/>
        <v>100</v>
      </c>
      <c r="W5024" s="3">
        <f>IF(AND(T5024&lt;&gt;"_U",T5024&lt;&gt;"c",J5024&lt;&gt;9,J5024&lt;&gt;99),IFERROR(VLOOKUP(A5024,'TA Total'!$A$2:$W$10000,18,0),"."),".")</f>
        <v>57</v>
      </c>
    </row>
    <row r="5025" spans="1:23" x14ac:dyDescent="0.2">
      <c r="A5025" s="1" t="str">
        <f t="shared" si="156"/>
        <v>2023|Whakatane District|Total - gender</v>
      </c>
      <c r="B5025" t="s">
        <v>20</v>
      </c>
      <c r="C5025" t="s">
        <v>21</v>
      </c>
      <c r="D5025" t="s">
        <v>22</v>
      </c>
      <c r="E5025" t="s">
        <v>23</v>
      </c>
      <c r="F5025">
        <v>2023</v>
      </c>
      <c r="G5025">
        <v>2023</v>
      </c>
      <c r="H5025">
        <v>25</v>
      </c>
      <c r="I5025" t="s">
        <v>100</v>
      </c>
      <c r="J5025">
        <v>77</v>
      </c>
      <c r="K5025" t="s">
        <v>49</v>
      </c>
      <c r="L5025">
        <v>99</v>
      </c>
      <c r="M5025" t="s">
        <v>26</v>
      </c>
      <c r="N5025">
        <v>99</v>
      </c>
      <c r="O5025" t="s">
        <v>27</v>
      </c>
      <c r="P5025">
        <v>99</v>
      </c>
      <c r="Q5025" t="s">
        <v>42</v>
      </c>
      <c r="R5025">
        <v>27387</v>
      </c>
      <c r="V5025" s="3">
        <f t="shared" si="157"/>
        <v>100</v>
      </c>
      <c r="W5025" s="3">
        <f>IF(AND(T5025&lt;&gt;"_U",T5025&lt;&gt;"c",J5025&lt;&gt;9,J5025&lt;&gt;99),IFERROR(VLOOKUP(A5025,'TA Total'!$A$2:$W$10000,18,0),"."),".")</f>
        <v>27387</v>
      </c>
    </row>
    <row r="5026" spans="1:23" x14ac:dyDescent="0.2">
      <c r="A5026" s="1" t="str">
        <f t="shared" si="156"/>
        <v>2023|Whakatane District|Male / TÄne</v>
      </c>
      <c r="B5026" t="s">
        <v>20</v>
      </c>
      <c r="C5026" t="s">
        <v>21</v>
      </c>
      <c r="D5026" t="s">
        <v>22</v>
      </c>
      <c r="E5026" t="s">
        <v>23</v>
      </c>
      <c r="F5026">
        <v>2023</v>
      </c>
      <c r="G5026">
        <v>2023</v>
      </c>
      <c r="H5026">
        <v>25</v>
      </c>
      <c r="I5026" t="s">
        <v>100</v>
      </c>
      <c r="J5026">
        <v>99</v>
      </c>
      <c r="K5026" t="s">
        <v>47</v>
      </c>
      <c r="L5026">
        <v>99</v>
      </c>
      <c r="M5026" t="s">
        <v>26</v>
      </c>
      <c r="N5026">
        <v>99</v>
      </c>
      <c r="O5026" t="s">
        <v>27</v>
      </c>
      <c r="P5026">
        <v>1</v>
      </c>
      <c r="Q5026" t="s">
        <v>34</v>
      </c>
      <c r="R5026">
        <v>14229</v>
      </c>
      <c r="V5026" s="3" t="str">
        <f t="shared" si="157"/>
        <v>.</v>
      </c>
      <c r="W5026" s="3" t="str">
        <f>IF(AND(T5026&lt;&gt;"_U",T5026&lt;&gt;"c",J5026&lt;&gt;9,J5026&lt;&gt;99),IFERROR(VLOOKUP(A5026,'TA Total'!$A$2:$W$10000,18,0),"."),".")</f>
        <v>.</v>
      </c>
    </row>
    <row r="5027" spans="1:23" x14ac:dyDescent="0.2">
      <c r="A5027" s="1" t="str">
        <f t="shared" si="156"/>
        <v>2023|Whakatane District|Female / Wahine</v>
      </c>
      <c r="B5027" t="s">
        <v>20</v>
      </c>
      <c r="C5027" t="s">
        <v>21</v>
      </c>
      <c r="D5027" t="s">
        <v>22</v>
      </c>
      <c r="E5027" t="s">
        <v>23</v>
      </c>
      <c r="F5027">
        <v>2023</v>
      </c>
      <c r="G5027">
        <v>2023</v>
      </c>
      <c r="H5027">
        <v>25</v>
      </c>
      <c r="I5027" t="s">
        <v>100</v>
      </c>
      <c r="J5027">
        <v>99</v>
      </c>
      <c r="K5027" t="s">
        <v>47</v>
      </c>
      <c r="L5027">
        <v>99</v>
      </c>
      <c r="M5027" t="s">
        <v>26</v>
      </c>
      <c r="N5027">
        <v>99</v>
      </c>
      <c r="O5027" t="s">
        <v>27</v>
      </c>
      <c r="P5027">
        <v>2</v>
      </c>
      <c r="Q5027" t="s">
        <v>31</v>
      </c>
      <c r="R5027">
        <v>15081</v>
      </c>
      <c r="V5027" s="3" t="str">
        <f t="shared" si="157"/>
        <v>.</v>
      </c>
      <c r="W5027" s="3" t="str">
        <f>IF(AND(T5027&lt;&gt;"_U",T5027&lt;&gt;"c",J5027&lt;&gt;9,J5027&lt;&gt;99),IFERROR(VLOOKUP(A5027,'TA Total'!$A$2:$W$10000,18,0),"."),".")</f>
        <v>.</v>
      </c>
    </row>
    <row r="5028" spans="1:23" x14ac:dyDescent="0.2">
      <c r="A5028" s="1" t="str">
        <f t="shared" si="156"/>
        <v>2023|Whakatane District|Another gender / He ira kÄ“ anÅ</v>
      </c>
      <c r="B5028" t="s">
        <v>20</v>
      </c>
      <c r="C5028" t="s">
        <v>21</v>
      </c>
      <c r="D5028" t="s">
        <v>22</v>
      </c>
      <c r="E5028" t="s">
        <v>23</v>
      </c>
      <c r="F5028">
        <v>2023</v>
      </c>
      <c r="G5028">
        <v>2023</v>
      </c>
      <c r="H5028">
        <v>25</v>
      </c>
      <c r="I5028" t="s">
        <v>100</v>
      </c>
      <c r="J5028">
        <v>99</v>
      </c>
      <c r="K5028" t="s">
        <v>47</v>
      </c>
      <c r="L5028">
        <v>99</v>
      </c>
      <c r="M5028" t="s">
        <v>26</v>
      </c>
      <c r="N5028">
        <v>99</v>
      </c>
      <c r="O5028" t="s">
        <v>27</v>
      </c>
      <c r="P5028">
        <v>3</v>
      </c>
      <c r="Q5028" t="s">
        <v>28</v>
      </c>
      <c r="R5028">
        <v>63</v>
      </c>
      <c r="V5028" s="3" t="str">
        <f t="shared" si="157"/>
        <v>.</v>
      </c>
      <c r="W5028" s="3" t="str">
        <f>IF(AND(T5028&lt;&gt;"_U",T5028&lt;&gt;"c",J5028&lt;&gt;9,J5028&lt;&gt;99),IFERROR(VLOOKUP(A5028,'TA Total'!$A$2:$W$10000,18,0),"."),".")</f>
        <v>.</v>
      </c>
    </row>
    <row r="5029" spans="1:23" x14ac:dyDescent="0.2">
      <c r="A5029" s="1" t="str">
        <f t="shared" si="156"/>
        <v>2023|Whakatane District|Total - gender</v>
      </c>
      <c r="B5029" t="s">
        <v>20</v>
      </c>
      <c r="C5029" t="s">
        <v>21</v>
      </c>
      <c r="D5029" t="s">
        <v>22</v>
      </c>
      <c r="E5029" t="s">
        <v>23</v>
      </c>
      <c r="F5029">
        <v>2023</v>
      </c>
      <c r="G5029">
        <v>2023</v>
      </c>
      <c r="H5029">
        <v>25</v>
      </c>
      <c r="I5029" t="s">
        <v>100</v>
      </c>
      <c r="J5029">
        <v>99</v>
      </c>
      <c r="K5029" t="s">
        <v>47</v>
      </c>
      <c r="L5029">
        <v>99</v>
      </c>
      <c r="M5029" t="s">
        <v>26</v>
      </c>
      <c r="N5029">
        <v>99</v>
      </c>
      <c r="O5029" t="s">
        <v>27</v>
      </c>
      <c r="P5029">
        <v>99</v>
      </c>
      <c r="Q5029" t="s">
        <v>42</v>
      </c>
      <c r="R5029">
        <v>29373</v>
      </c>
      <c r="V5029" s="3" t="str">
        <f t="shared" si="157"/>
        <v>.</v>
      </c>
      <c r="W5029" s="3" t="str">
        <f>IF(AND(T5029&lt;&gt;"_U",T5029&lt;&gt;"c",J5029&lt;&gt;9,J5029&lt;&gt;99),IFERROR(VLOOKUP(A5029,'TA Total'!$A$2:$W$10000,18,0),"."),".")</f>
        <v>.</v>
      </c>
    </row>
    <row r="5030" spans="1:23" x14ac:dyDescent="0.2">
      <c r="A5030" s="1" t="str">
        <f t="shared" si="156"/>
        <v>2023|Kawerau District|Male / TÄne</v>
      </c>
      <c r="B5030" t="s">
        <v>20</v>
      </c>
      <c r="C5030" t="s">
        <v>21</v>
      </c>
      <c r="D5030" t="s">
        <v>22</v>
      </c>
      <c r="E5030" t="s">
        <v>23</v>
      </c>
      <c r="F5030">
        <v>2023</v>
      </c>
      <c r="G5030">
        <v>2023</v>
      </c>
      <c r="H5030">
        <v>26</v>
      </c>
      <c r="I5030" t="s">
        <v>97</v>
      </c>
      <c r="J5030">
        <v>1</v>
      </c>
      <c r="K5030" t="s">
        <v>30</v>
      </c>
      <c r="L5030">
        <v>99</v>
      </c>
      <c r="M5030" t="s">
        <v>26</v>
      </c>
      <c r="N5030">
        <v>99</v>
      </c>
      <c r="O5030" t="s">
        <v>27</v>
      </c>
      <c r="P5030">
        <v>1</v>
      </c>
      <c r="Q5030" t="s">
        <v>34</v>
      </c>
      <c r="R5030">
        <v>942</v>
      </c>
      <c r="V5030" s="3">
        <f t="shared" si="157"/>
        <v>36.6</v>
      </c>
      <c r="W5030" s="3">
        <f>IF(AND(T5030&lt;&gt;"_U",T5030&lt;&gt;"c",J5030&lt;&gt;9,J5030&lt;&gt;99),IFERROR(VLOOKUP(A5030,'TA Total'!$A$2:$W$10000,18,0),"."),".")</f>
        <v>2574</v>
      </c>
    </row>
    <row r="5031" spans="1:23" x14ac:dyDescent="0.2">
      <c r="A5031" s="1" t="str">
        <f t="shared" si="156"/>
        <v>2023|Kawerau District|Female / Wahine</v>
      </c>
      <c r="B5031" t="s">
        <v>20</v>
      </c>
      <c r="C5031" t="s">
        <v>21</v>
      </c>
      <c r="D5031" t="s">
        <v>22</v>
      </c>
      <c r="E5031" t="s">
        <v>23</v>
      </c>
      <c r="F5031">
        <v>2023</v>
      </c>
      <c r="G5031">
        <v>2023</v>
      </c>
      <c r="H5031">
        <v>26</v>
      </c>
      <c r="I5031" t="s">
        <v>97</v>
      </c>
      <c r="J5031">
        <v>1</v>
      </c>
      <c r="K5031" t="s">
        <v>30</v>
      </c>
      <c r="L5031">
        <v>99</v>
      </c>
      <c r="M5031" t="s">
        <v>26</v>
      </c>
      <c r="N5031">
        <v>99</v>
      </c>
      <c r="O5031" t="s">
        <v>27</v>
      </c>
      <c r="P5031">
        <v>2</v>
      </c>
      <c r="Q5031" t="s">
        <v>31</v>
      </c>
      <c r="R5031">
        <v>903</v>
      </c>
      <c r="V5031" s="3">
        <f t="shared" si="157"/>
        <v>32.33</v>
      </c>
      <c r="W5031" s="3">
        <f>IF(AND(T5031&lt;&gt;"_U",T5031&lt;&gt;"c",J5031&lt;&gt;9,J5031&lt;&gt;99),IFERROR(VLOOKUP(A5031,'TA Total'!$A$2:$W$10000,18,0),"."),".")</f>
        <v>2793</v>
      </c>
    </row>
    <row r="5032" spans="1:23" x14ac:dyDescent="0.2">
      <c r="A5032" s="1" t="str">
        <f t="shared" si="156"/>
        <v>2023|Kawerau District|Another gender / He ira kÄ“ anÅ</v>
      </c>
      <c r="B5032" t="s">
        <v>20</v>
      </c>
      <c r="C5032" t="s">
        <v>21</v>
      </c>
      <c r="D5032" t="s">
        <v>22</v>
      </c>
      <c r="E5032" t="s">
        <v>23</v>
      </c>
      <c r="F5032">
        <v>2023</v>
      </c>
      <c r="G5032">
        <v>2023</v>
      </c>
      <c r="H5032">
        <v>26</v>
      </c>
      <c r="I5032" t="s">
        <v>97</v>
      </c>
      <c r="J5032">
        <v>1</v>
      </c>
      <c r="K5032" t="s">
        <v>30</v>
      </c>
      <c r="L5032">
        <v>99</v>
      </c>
      <c r="M5032" t="s">
        <v>26</v>
      </c>
      <c r="N5032">
        <v>99</v>
      </c>
      <c r="O5032" t="s">
        <v>27</v>
      </c>
      <c r="P5032">
        <v>3</v>
      </c>
      <c r="Q5032" t="s">
        <v>28</v>
      </c>
      <c r="R5032">
        <v>0</v>
      </c>
      <c r="V5032" s="3">
        <f t="shared" si="157"/>
        <v>0</v>
      </c>
      <c r="W5032" s="3">
        <f>IF(AND(T5032&lt;&gt;"_U",T5032&lt;&gt;"c",J5032&lt;&gt;9,J5032&lt;&gt;99),IFERROR(VLOOKUP(A5032,'TA Total'!$A$2:$W$10000,18,0),"."),".")</f>
        <v>9</v>
      </c>
    </row>
    <row r="5033" spans="1:23" x14ac:dyDescent="0.2">
      <c r="A5033" s="1" t="str">
        <f t="shared" si="156"/>
        <v>2023|Kawerau District|Total - gender</v>
      </c>
      <c r="B5033" t="s">
        <v>20</v>
      </c>
      <c r="C5033" t="s">
        <v>21</v>
      </c>
      <c r="D5033" t="s">
        <v>22</v>
      </c>
      <c r="E5033" t="s">
        <v>23</v>
      </c>
      <c r="F5033">
        <v>2023</v>
      </c>
      <c r="G5033">
        <v>2023</v>
      </c>
      <c r="H5033">
        <v>26</v>
      </c>
      <c r="I5033" t="s">
        <v>97</v>
      </c>
      <c r="J5033">
        <v>1</v>
      </c>
      <c r="K5033" t="s">
        <v>30</v>
      </c>
      <c r="L5033">
        <v>99</v>
      </c>
      <c r="M5033" t="s">
        <v>26</v>
      </c>
      <c r="N5033">
        <v>99</v>
      </c>
      <c r="O5033" t="s">
        <v>27</v>
      </c>
      <c r="P5033">
        <v>99</v>
      </c>
      <c r="Q5033" t="s">
        <v>42</v>
      </c>
      <c r="R5033">
        <v>1845</v>
      </c>
      <c r="V5033" s="3">
        <f t="shared" si="157"/>
        <v>34.299999999999997</v>
      </c>
      <c r="W5033" s="3">
        <f>IF(AND(T5033&lt;&gt;"_U",T5033&lt;&gt;"c",J5033&lt;&gt;9,J5033&lt;&gt;99),IFERROR(VLOOKUP(A5033,'TA Total'!$A$2:$W$10000,18,0),"."),".")</f>
        <v>5379</v>
      </c>
    </row>
    <row r="5034" spans="1:23" x14ac:dyDescent="0.2">
      <c r="A5034" s="1" t="str">
        <f t="shared" si="156"/>
        <v>2023|Kawerau District|Male / TÄne</v>
      </c>
      <c r="B5034" t="s">
        <v>20</v>
      </c>
      <c r="C5034" t="s">
        <v>21</v>
      </c>
      <c r="D5034" t="s">
        <v>22</v>
      </c>
      <c r="E5034" t="s">
        <v>23</v>
      </c>
      <c r="F5034">
        <v>2023</v>
      </c>
      <c r="G5034">
        <v>2023</v>
      </c>
      <c r="H5034">
        <v>26</v>
      </c>
      <c r="I5034" t="s">
        <v>97</v>
      </c>
      <c r="J5034">
        <v>2</v>
      </c>
      <c r="K5034" t="s">
        <v>41</v>
      </c>
      <c r="L5034">
        <v>99</v>
      </c>
      <c r="M5034" t="s">
        <v>26</v>
      </c>
      <c r="N5034">
        <v>99</v>
      </c>
      <c r="O5034" t="s">
        <v>27</v>
      </c>
      <c r="P5034">
        <v>1</v>
      </c>
      <c r="Q5034" t="s">
        <v>34</v>
      </c>
      <c r="R5034">
        <v>0</v>
      </c>
      <c r="V5034" s="3">
        <f t="shared" si="157"/>
        <v>0</v>
      </c>
      <c r="W5034" s="3">
        <f>IF(AND(T5034&lt;&gt;"_U",T5034&lt;&gt;"c",J5034&lt;&gt;9,J5034&lt;&gt;99),IFERROR(VLOOKUP(A5034,'TA Total'!$A$2:$W$10000,18,0),"."),".")</f>
        <v>2574</v>
      </c>
    </row>
    <row r="5035" spans="1:23" x14ac:dyDescent="0.2">
      <c r="A5035" s="1" t="str">
        <f t="shared" si="156"/>
        <v>2023|Kawerau District|Female / Wahine</v>
      </c>
      <c r="B5035" t="s">
        <v>20</v>
      </c>
      <c r="C5035" t="s">
        <v>21</v>
      </c>
      <c r="D5035" t="s">
        <v>22</v>
      </c>
      <c r="E5035" t="s">
        <v>23</v>
      </c>
      <c r="F5035">
        <v>2023</v>
      </c>
      <c r="G5035">
        <v>2023</v>
      </c>
      <c r="H5035">
        <v>26</v>
      </c>
      <c r="I5035" t="s">
        <v>97</v>
      </c>
      <c r="J5035">
        <v>2</v>
      </c>
      <c r="K5035" t="s">
        <v>41</v>
      </c>
      <c r="L5035">
        <v>99</v>
      </c>
      <c r="M5035" t="s">
        <v>26</v>
      </c>
      <c r="N5035">
        <v>99</v>
      </c>
      <c r="O5035" t="s">
        <v>27</v>
      </c>
      <c r="P5035">
        <v>2</v>
      </c>
      <c r="Q5035" t="s">
        <v>31</v>
      </c>
      <c r="R5035">
        <v>0</v>
      </c>
      <c r="V5035" s="3">
        <f t="shared" si="157"/>
        <v>0</v>
      </c>
      <c r="W5035" s="3">
        <f>IF(AND(T5035&lt;&gt;"_U",T5035&lt;&gt;"c",J5035&lt;&gt;9,J5035&lt;&gt;99),IFERROR(VLOOKUP(A5035,'TA Total'!$A$2:$W$10000,18,0),"."),".")</f>
        <v>2793</v>
      </c>
    </row>
    <row r="5036" spans="1:23" x14ac:dyDescent="0.2">
      <c r="A5036" s="1" t="str">
        <f t="shared" si="156"/>
        <v>2023|Kawerau District|Another gender / He ira kÄ“ anÅ</v>
      </c>
      <c r="B5036" t="s">
        <v>20</v>
      </c>
      <c r="C5036" t="s">
        <v>21</v>
      </c>
      <c r="D5036" t="s">
        <v>22</v>
      </c>
      <c r="E5036" t="s">
        <v>23</v>
      </c>
      <c r="F5036">
        <v>2023</v>
      </c>
      <c r="G5036">
        <v>2023</v>
      </c>
      <c r="H5036">
        <v>26</v>
      </c>
      <c r="I5036" t="s">
        <v>97</v>
      </c>
      <c r="J5036">
        <v>2</v>
      </c>
      <c r="K5036" t="s">
        <v>41</v>
      </c>
      <c r="L5036">
        <v>99</v>
      </c>
      <c r="M5036" t="s">
        <v>26</v>
      </c>
      <c r="N5036">
        <v>99</v>
      </c>
      <c r="O5036" t="s">
        <v>27</v>
      </c>
      <c r="P5036">
        <v>3</v>
      </c>
      <c r="Q5036" t="s">
        <v>28</v>
      </c>
      <c r="R5036">
        <v>0</v>
      </c>
      <c r="V5036" s="3">
        <f t="shared" si="157"/>
        <v>0</v>
      </c>
      <c r="W5036" s="3">
        <f>IF(AND(T5036&lt;&gt;"_U",T5036&lt;&gt;"c",J5036&lt;&gt;9,J5036&lt;&gt;99),IFERROR(VLOOKUP(A5036,'TA Total'!$A$2:$W$10000,18,0),"."),".")</f>
        <v>9</v>
      </c>
    </row>
    <row r="5037" spans="1:23" x14ac:dyDescent="0.2">
      <c r="A5037" s="1" t="str">
        <f t="shared" si="156"/>
        <v>2023|Kawerau District|Total - gender</v>
      </c>
      <c r="B5037" t="s">
        <v>20</v>
      </c>
      <c r="C5037" t="s">
        <v>21</v>
      </c>
      <c r="D5037" t="s">
        <v>22</v>
      </c>
      <c r="E5037" t="s">
        <v>23</v>
      </c>
      <c r="F5037">
        <v>2023</v>
      </c>
      <c r="G5037">
        <v>2023</v>
      </c>
      <c r="H5037">
        <v>26</v>
      </c>
      <c r="I5037" t="s">
        <v>97</v>
      </c>
      <c r="J5037">
        <v>2</v>
      </c>
      <c r="K5037" t="s">
        <v>41</v>
      </c>
      <c r="L5037">
        <v>99</v>
      </c>
      <c r="M5037" t="s">
        <v>26</v>
      </c>
      <c r="N5037">
        <v>99</v>
      </c>
      <c r="O5037" t="s">
        <v>27</v>
      </c>
      <c r="P5037">
        <v>99</v>
      </c>
      <c r="Q5037" t="s">
        <v>42</v>
      </c>
      <c r="R5037">
        <v>0</v>
      </c>
      <c r="V5037" s="3">
        <f t="shared" si="157"/>
        <v>0</v>
      </c>
      <c r="W5037" s="3">
        <f>IF(AND(T5037&lt;&gt;"_U",T5037&lt;&gt;"c",J5037&lt;&gt;9,J5037&lt;&gt;99),IFERROR(VLOOKUP(A5037,'TA Total'!$A$2:$W$10000,18,0),"."),".")</f>
        <v>5379</v>
      </c>
    </row>
    <row r="5038" spans="1:23" x14ac:dyDescent="0.2">
      <c r="A5038" s="1" t="str">
        <f t="shared" si="156"/>
        <v>2023|Kawerau District|Male / TÄne</v>
      </c>
      <c r="B5038" t="s">
        <v>20</v>
      </c>
      <c r="C5038" t="s">
        <v>21</v>
      </c>
      <c r="D5038" t="s">
        <v>22</v>
      </c>
      <c r="E5038" t="s">
        <v>23</v>
      </c>
      <c r="F5038">
        <v>2023</v>
      </c>
      <c r="G5038">
        <v>2023</v>
      </c>
      <c r="H5038">
        <v>26</v>
      </c>
      <c r="I5038" t="s">
        <v>97</v>
      </c>
      <c r="J5038">
        <v>3</v>
      </c>
      <c r="K5038" t="s">
        <v>39</v>
      </c>
      <c r="L5038">
        <v>99</v>
      </c>
      <c r="M5038" t="s">
        <v>26</v>
      </c>
      <c r="N5038">
        <v>99</v>
      </c>
      <c r="O5038" t="s">
        <v>27</v>
      </c>
      <c r="P5038">
        <v>1</v>
      </c>
      <c r="Q5038" t="s">
        <v>34</v>
      </c>
      <c r="R5038">
        <v>105</v>
      </c>
      <c r="V5038" s="3">
        <f t="shared" si="157"/>
        <v>4.08</v>
      </c>
      <c r="W5038" s="3">
        <f>IF(AND(T5038&lt;&gt;"_U",T5038&lt;&gt;"c",J5038&lt;&gt;9,J5038&lt;&gt;99),IFERROR(VLOOKUP(A5038,'TA Total'!$A$2:$W$10000,18,0),"."),".")</f>
        <v>2574</v>
      </c>
    </row>
    <row r="5039" spans="1:23" x14ac:dyDescent="0.2">
      <c r="A5039" s="1" t="str">
        <f t="shared" si="156"/>
        <v>2023|Kawerau District|Female / Wahine</v>
      </c>
      <c r="B5039" t="s">
        <v>20</v>
      </c>
      <c r="C5039" t="s">
        <v>21</v>
      </c>
      <c r="D5039" t="s">
        <v>22</v>
      </c>
      <c r="E5039" t="s">
        <v>23</v>
      </c>
      <c r="F5039">
        <v>2023</v>
      </c>
      <c r="G5039">
        <v>2023</v>
      </c>
      <c r="H5039">
        <v>26</v>
      </c>
      <c r="I5039" t="s">
        <v>97</v>
      </c>
      <c r="J5039">
        <v>3</v>
      </c>
      <c r="K5039" t="s">
        <v>39</v>
      </c>
      <c r="L5039">
        <v>99</v>
      </c>
      <c r="M5039" t="s">
        <v>26</v>
      </c>
      <c r="N5039">
        <v>99</v>
      </c>
      <c r="O5039" t="s">
        <v>27</v>
      </c>
      <c r="P5039">
        <v>2</v>
      </c>
      <c r="Q5039" t="s">
        <v>31</v>
      </c>
      <c r="R5039">
        <v>120</v>
      </c>
      <c r="V5039" s="3">
        <f t="shared" si="157"/>
        <v>4.3</v>
      </c>
      <c r="W5039" s="3">
        <f>IF(AND(T5039&lt;&gt;"_U",T5039&lt;&gt;"c",J5039&lt;&gt;9,J5039&lt;&gt;99),IFERROR(VLOOKUP(A5039,'TA Total'!$A$2:$W$10000,18,0),"."),".")</f>
        <v>2793</v>
      </c>
    </row>
    <row r="5040" spans="1:23" x14ac:dyDescent="0.2">
      <c r="A5040" s="1" t="str">
        <f t="shared" si="156"/>
        <v>2023|Kawerau District|Another gender / He ira kÄ“ anÅ</v>
      </c>
      <c r="B5040" t="s">
        <v>20</v>
      </c>
      <c r="C5040" t="s">
        <v>21</v>
      </c>
      <c r="D5040" t="s">
        <v>22</v>
      </c>
      <c r="E5040" t="s">
        <v>23</v>
      </c>
      <c r="F5040">
        <v>2023</v>
      </c>
      <c r="G5040">
        <v>2023</v>
      </c>
      <c r="H5040">
        <v>26</v>
      </c>
      <c r="I5040" t="s">
        <v>97</v>
      </c>
      <c r="J5040">
        <v>3</v>
      </c>
      <c r="K5040" t="s">
        <v>39</v>
      </c>
      <c r="L5040">
        <v>99</v>
      </c>
      <c r="M5040" t="s">
        <v>26</v>
      </c>
      <c r="N5040">
        <v>99</v>
      </c>
      <c r="O5040" t="s">
        <v>27</v>
      </c>
      <c r="P5040">
        <v>3</v>
      </c>
      <c r="Q5040" t="s">
        <v>28</v>
      </c>
      <c r="R5040">
        <v>0</v>
      </c>
      <c r="V5040" s="3">
        <f t="shared" si="157"/>
        <v>0</v>
      </c>
      <c r="W5040" s="3">
        <f>IF(AND(T5040&lt;&gt;"_U",T5040&lt;&gt;"c",J5040&lt;&gt;9,J5040&lt;&gt;99),IFERROR(VLOOKUP(A5040,'TA Total'!$A$2:$W$10000,18,0),"."),".")</f>
        <v>9</v>
      </c>
    </row>
    <row r="5041" spans="1:23" x14ac:dyDescent="0.2">
      <c r="A5041" s="1" t="str">
        <f t="shared" si="156"/>
        <v>2023|Kawerau District|Total - gender</v>
      </c>
      <c r="B5041" t="s">
        <v>20</v>
      </c>
      <c r="C5041" t="s">
        <v>21</v>
      </c>
      <c r="D5041" t="s">
        <v>22</v>
      </c>
      <c r="E5041" t="s">
        <v>23</v>
      </c>
      <c r="F5041">
        <v>2023</v>
      </c>
      <c r="G5041">
        <v>2023</v>
      </c>
      <c r="H5041">
        <v>26</v>
      </c>
      <c r="I5041" t="s">
        <v>97</v>
      </c>
      <c r="J5041">
        <v>3</v>
      </c>
      <c r="K5041" t="s">
        <v>39</v>
      </c>
      <c r="L5041">
        <v>99</v>
      </c>
      <c r="M5041" t="s">
        <v>26</v>
      </c>
      <c r="N5041">
        <v>99</v>
      </c>
      <c r="O5041" t="s">
        <v>27</v>
      </c>
      <c r="P5041">
        <v>99</v>
      </c>
      <c r="Q5041" t="s">
        <v>42</v>
      </c>
      <c r="R5041">
        <v>225</v>
      </c>
      <c r="V5041" s="3">
        <f t="shared" si="157"/>
        <v>4.18</v>
      </c>
      <c r="W5041" s="3">
        <f>IF(AND(T5041&lt;&gt;"_U",T5041&lt;&gt;"c",J5041&lt;&gt;9,J5041&lt;&gt;99),IFERROR(VLOOKUP(A5041,'TA Total'!$A$2:$W$10000,18,0),"."),".")</f>
        <v>5379</v>
      </c>
    </row>
    <row r="5042" spans="1:23" x14ac:dyDescent="0.2">
      <c r="A5042" s="1" t="str">
        <f t="shared" si="156"/>
        <v>2023|Kawerau District|Male / TÄne</v>
      </c>
      <c r="B5042" t="s">
        <v>20</v>
      </c>
      <c r="C5042" t="s">
        <v>21</v>
      </c>
      <c r="D5042" t="s">
        <v>22</v>
      </c>
      <c r="E5042" t="s">
        <v>23</v>
      </c>
      <c r="F5042">
        <v>2023</v>
      </c>
      <c r="G5042">
        <v>2023</v>
      </c>
      <c r="H5042">
        <v>26</v>
      </c>
      <c r="I5042" t="s">
        <v>97</v>
      </c>
      <c r="J5042">
        <v>4</v>
      </c>
      <c r="K5042" t="s">
        <v>54</v>
      </c>
      <c r="L5042">
        <v>99</v>
      </c>
      <c r="M5042" t="s">
        <v>26</v>
      </c>
      <c r="N5042">
        <v>99</v>
      </c>
      <c r="O5042" t="s">
        <v>27</v>
      </c>
      <c r="P5042">
        <v>1</v>
      </c>
      <c r="Q5042" t="s">
        <v>34</v>
      </c>
      <c r="R5042">
        <v>231</v>
      </c>
      <c r="V5042" s="3">
        <f t="shared" si="157"/>
        <v>8.9700000000000006</v>
      </c>
      <c r="W5042" s="3">
        <f>IF(AND(T5042&lt;&gt;"_U",T5042&lt;&gt;"c",J5042&lt;&gt;9,J5042&lt;&gt;99),IFERROR(VLOOKUP(A5042,'TA Total'!$A$2:$W$10000,18,0),"."),".")</f>
        <v>2574</v>
      </c>
    </row>
    <row r="5043" spans="1:23" x14ac:dyDescent="0.2">
      <c r="A5043" s="1" t="str">
        <f t="shared" si="156"/>
        <v>2023|Kawerau District|Female / Wahine</v>
      </c>
      <c r="B5043" t="s">
        <v>20</v>
      </c>
      <c r="C5043" t="s">
        <v>21</v>
      </c>
      <c r="D5043" t="s">
        <v>22</v>
      </c>
      <c r="E5043" t="s">
        <v>23</v>
      </c>
      <c r="F5043">
        <v>2023</v>
      </c>
      <c r="G5043">
        <v>2023</v>
      </c>
      <c r="H5043">
        <v>26</v>
      </c>
      <c r="I5043" t="s">
        <v>97</v>
      </c>
      <c r="J5043">
        <v>4</v>
      </c>
      <c r="K5043" t="s">
        <v>54</v>
      </c>
      <c r="L5043">
        <v>99</v>
      </c>
      <c r="M5043" t="s">
        <v>26</v>
      </c>
      <c r="N5043">
        <v>99</v>
      </c>
      <c r="O5043" t="s">
        <v>27</v>
      </c>
      <c r="P5043">
        <v>2</v>
      </c>
      <c r="Q5043" t="s">
        <v>31</v>
      </c>
      <c r="R5043">
        <v>237</v>
      </c>
      <c r="V5043" s="3">
        <f t="shared" si="157"/>
        <v>8.49</v>
      </c>
      <c r="W5043" s="3">
        <f>IF(AND(T5043&lt;&gt;"_U",T5043&lt;&gt;"c",J5043&lt;&gt;9,J5043&lt;&gt;99),IFERROR(VLOOKUP(A5043,'TA Total'!$A$2:$W$10000,18,0),"."),".")</f>
        <v>2793</v>
      </c>
    </row>
    <row r="5044" spans="1:23" x14ac:dyDescent="0.2">
      <c r="A5044" s="1" t="str">
        <f t="shared" si="156"/>
        <v>2023|Kawerau District|Another gender / He ira kÄ“ anÅ</v>
      </c>
      <c r="B5044" t="s">
        <v>20</v>
      </c>
      <c r="C5044" t="s">
        <v>21</v>
      </c>
      <c r="D5044" t="s">
        <v>22</v>
      </c>
      <c r="E5044" t="s">
        <v>23</v>
      </c>
      <c r="F5044">
        <v>2023</v>
      </c>
      <c r="G5044">
        <v>2023</v>
      </c>
      <c r="H5044">
        <v>26</v>
      </c>
      <c r="I5044" t="s">
        <v>97</v>
      </c>
      <c r="J5044">
        <v>4</v>
      </c>
      <c r="K5044" t="s">
        <v>54</v>
      </c>
      <c r="L5044">
        <v>99</v>
      </c>
      <c r="M5044" t="s">
        <v>26</v>
      </c>
      <c r="N5044">
        <v>99</v>
      </c>
      <c r="O5044" t="s">
        <v>27</v>
      </c>
      <c r="P5044">
        <v>3</v>
      </c>
      <c r="Q5044" t="s">
        <v>28</v>
      </c>
      <c r="R5044">
        <v>0</v>
      </c>
      <c r="V5044" s="3">
        <f t="shared" si="157"/>
        <v>0</v>
      </c>
      <c r="W5044" s="3">
        <f>IF(AND(T5044&lt;&gt;"_U",T5044&lt;&gt;"c",J5044&lt;&gt;9,J5044&lt;&gt;99),IFERROR(VLOOKUP(A5044,'TA Total'!$A$2:$W$10000,18,0),"."),".")</f>
        <v>9</v>
      </c>
    </row>
    <row r="5045" spans="1:23" x14ac:dyDescent="0.2">
      <c r="A5045" s="1" t="str">
        <f t="shared" si="156"/>
        <v>2023|Kawerau District|Total - gender</v>
      </c>
      <c r="B5045" t="s">
        <v>20</v>
      </c>
      <c r="C5045" t="s">
        <v>21</v>
      </c>
      <c r="D5045" t="s">
        <v>22</v>
      </c>
      <c r="E5045" t="s">
        <v>23</v>
      </c>
      <c r="F5045">
        <v>2023</v>
      </c>
      <c r="G5045">
        <v>2023</v>
      </c>
      <c r="H5045">
        <v>26</v>
      </c>
      <c r="I5045" t="s">
        <v>97</v>
      </c>
      <c r="J5045">
        <v>4</v>
      </c>
      <c r="K5045" t="s">
        <v>54</v>
      </c>
      <c r="L5045">
        <v>99</v>
      </c>
      <c r="M5045" t="s">
        <v>26</v>
      </c>
      <c r="N5045">
        <v>99</v>
      </c>
      <c r="O5045" t="s">
        <v>27</v>
      </c>
      <c r="P5045">
        <v>99</v>
      </c>
      <c r="Q5045" t="s">
        <v>42</v>
      </c>
      <c r="R5045">
        <v>471</v>
      </c>
      <c r="V5045" s="3">
        <f t="shared" si="157"/>
        <v>8.76</v>
      </c>
      <c r="W5045" s="3">
        <f>IF(AND(T5045&lt;&gt;"_U",T5045&lt;&gt;"c",J5045&lt;&gt;9,J5045&lt;&gt;99),IFERROR(VLOOKUP(A5045,'TA Total'!$A$2:$W$10000,18,0),"."),".")</f>
        <v>5379</v>
      </c>
    </row>
    <row r="5046" spans="1:23" x14ac:dyDescent="0.2">
      <c r="A5046" s="1" t="str">
        <f t="shared" si="156"/>
        <v>2023|Kawerau District|Male / TÄne</v>
      </c>
      <c r="B5046" t="s">
        <v>20</v>
      </c>
      <c r="C5046" t="s">
        <v>21</v>
      </c>
      <c r="D5046" t="s">
        <v>22</v>
      </c>
      <c r="E5046" t="s">
        <v>23</v>
      </c>
      <c r="F5046">
        <v>2023</v>
      </c>
      <c r="G5046">
        <v>2023</v>
      </c>
      <c r="H5046">
        <v>26</v>
      </c>
      <c r="I5046" t="s">
        <v>97</v>
      </c>
      <c r="J5046">
        <v>5</v>
      </c>
      <c r="K5046" t="s">
        <v>33</v>
      </c>
      <c r="L5046">
        <v>99</v>
      </c>
      <c r="M5046" t="s">
        <v>26</v>
      </c>
      <c r="N5046">
        <v>99</v>
      </c>
      <c r="O5046" t="s">
        <v>27</v>
      </c>
      <c r="P5046">
        <v>1</v>
      </c>
      <c r="Q5046" t="s">
        <v>34</v>
      </c>
      <c r="R5046">
        <v>114</v>
      </c>
      <c r="V5046" s="3">
        <f t="shared" si="157"/>
        <v>4.43</v>
      </c>
      <c r="W5046" s="3">
        <f>IF(AND(T5046&lt;&gt;"_U",T5046&lt;&gt;"c",J5046&lt;&gt;9,J5046&lt;&gt;99),IFERROR(VLOOKUP(A5046,'TA Total'!$A$2:$W$10000,18,0),"."),".")</f>
        <v>2574</v>
      </c>
    </row>
    <row r="5047" spans="1:23" x14ac:dyDescent="0.2">
      <c r="A5047" s="1" t="str">
        <f t="shared" si="156"/>
        <v>2023|Kawerau District|Female / Wahine</v>
      </c>
      <c r="B5047" t="s">
        <v>20</v>
      </c>
      <c r="C5047" t="s">
        <v>21</v>
      </c>
      <c r="D5047" t="s">
        <v>22</v>
      </c>
      <c r="E5047" t="s">
        <v>23</v>
      </c>
      <c r="F5047">
        <v>2023</v>
      </c>
      <c r="G5047">
        <v>2023</v>
      </c>
      <c r="H5047">
        <v>26</v>
      </c>
      <c r="I5047" t="s">
        <v>97</v>
      </c>
      <c r="J5047">
        <v>5</v>
      </c>
      <c r="K5047" t="s">
        <v>33</v>
      </c>
      <c r="L5047">
        <v>99</v>
      </c>
      <c r="M5047" t="s">
        <v>26</v>
      </c>
      <c r="N5047">
        <v>99</v>
      </c>
      <c r="O5047" t="s">
        <v>27</v>
      </c>
      <c r="P5047">
        <v>2</v>
      </c>
      <c r="Q5047" t="s">
        <v>31</v>
      </c>
      <c r="R5047">
        <v>327</v>
      </c>
      <c r="V5047" s="3">
        <f t="shared" si="157"/>
        <v>11.71</v>
      </c>
      <c r="W5047" s="3">
        <f>IF(AND(T5047&lt;&gt;"_U",T5047&lt;&gt;"c",J5047&lt;&gt;9,J5047&lt;&gt;99),IFERROR(VLOOKUP(A5047,'TA Total'!$A$2:$W$10000,18,0),"."),".")</f>
        <v>2793</v>
      </c>
    </row>
    <row r="5048" spans="1:23" x14ac:dyDescent="0.2">
      <c r="A5048" s="1" t="str">
        <f t="shared" si="156"/>
        <v>2023|Kawerau District|Another gender / He ira kÄ“ anÅ</v>
      </c>
      <c r="B5048" t="s">
        <v>20</v>
      </c>
      <c r="C5048" t="s">
        <v>21</v>
      </c>
      <c r="D5048" t="s">
        <v>22</v>
      </c>
      <c r="E5048" t="s">
        <v>23</v>
      </c>
      <c r="F5048">
        <v>2023</v>
      </c>
      <c r="G5048">
        <v>2023</v>
      </c>
      <c r="H5048">
        <v>26</v>
      </c>
      <c r="I5048" t="s">
        <v>97</v>
      </c>
      <c r="J5048">
        <v>5</v>
      </c>
      <c r="K5048" t="s">
        <v>33</v>
      </c>
      <c r="L5048">
        <v>99</v>
      </c>
      <c r="M5048" t="s">
        <v>26</v>
      </c>
      <c r="N5048">
        <v>99</v>
      </c>
      <c r="O5048" t="s">
        <v>27</v>
      </c>
      <c r="P5048">
        <v>3</v>
      </c>
      <c r="Q5048" t="s">
        <v>28</v>
      </c>
      <c r="R5048">
        <v>0</v>
      </c>
      <c r="V5048" s="3">
        <f t="shared" si="157"/>
        <v>0</v>
      </c>
      <c r="W5048" s="3">
        <f>IF(AND(T5048&lt;&gt;"_U",T5048&lt;&gt;"c",J5048&lt;&gt;9,J5048&lt;&gt;99),IFERROR(VLOOKUP(A5048,'TA Total'!$A$2:$W$10000,18,0),"."),".")</f>
        <v>9</v>
      </c>
    </row>
    <row r="5049" spans="1:23" x14ac:dyDescent="0.2">
      <c r="A5049" s="1" t="str">
        <f t="shared" si="156"/>
        <v>2023|Kawerau District|Total - gender</v>
      </c>
      <c r="B5049" t="s">
        <v>20</v>
      </c>
      <c r="C5049" t="s">
        <v>21</v>
      </c>
      <c r="D5049" t="s">
        <v>22</v>
      </c>
      <c r="E5049" t="s">
        <v>23</v>
      </c>
      <c r="F5049">
        <v>2023</v>
      </c>
      <c r="G5049">
        <v>2023</v>
      </c>
      <c r="H5049">
        <v>26</v>
      </c>
      <c r="I5049" t="s">
        <v>97</v>
      </c>
      <c r="J5049">
        <v>5</v>
      </c>
      <c r="K5049" t="s">
        <v>33</v>
      </c>
      <c r="L5049">
        <v>99</v>
      </c>
      <c r="M5049" t="s">
        <v>26</v>
      </c>
      <c r="N5049">
        <v>99</v>
      </c>
      <c r="O5049" t="s">
        <v>27</v>
      </c>
      <c r="P5049">
        <v>99</v>
      </c>
      <c r="Q5049" t="s">
        <v>42</v>
      </c>
      <c r="R5049">
        <v>444</v>
      </c>
      <c r="V5049" s="3">
        <f t="shared" si="157"/>
        <v>8.25</v>
      </c>
      <c r="W5049" s="3">
        <f>IF(AND(T5049&lt;&gt;"_U",T5049&lt;&gt;"c",J5049&lt;&gt;9,J5049&lt;&gt;99),IFERROR(VLOOKUP(A5049,'TA Total'!$A$2:$W$10000,18,0),"."),".")</f>
        <v>5379</v>
      </c>
    </row>
    <row r="5050" spans="1:23" x14ac:dyDescent="0.2">
      <c r="A5050" s="1" t="str">
        <f t="shared" si="156"/>
        <v>2023|Kawerau District|Male / TÄne</v>
      </c>
      <c r="B5050" t="s">
        <v>20</v>
      </c>
      <c r="C5050" t="s">
        <v>21</v>
      </c>
      <c r="D5050" t="s">
        <v>22</v>
      </c>
      <c r="E5050" t="s">
        <v>23</v>
      </c>
      <c r="F5050">
        <v>2023</v>
      </c>
      <c r="G5050">
        <v>2023</v>
      </c>
      <c r="H5050">
        <v>26</v>
      </c>
      <c r="I5050" t="s">
        <v>97</v>
      </c>
      <c r="J5050">
        <v>6</v>
      </c>
      <c r="K5050" t="s">
        <v>52</v>
      </c>
      <c r="L5050">
        <v>99</v>
      </c>
      <c r="M5050" t="s">
        <v>26</v>
      </c>
      <c r="N5050">
        <v>99</v>
      </c>
      <c r="O5050" t="s">
        <v>27</v>
      </c>
      <c r="P5050">
        <v>1</v>
      </c>
      <c r="Q5050" t="s">
        <v>34</v>
      </c>
      <c r="R5050">
        <v>1179</v>
      </c>
      <c r="V5050" s="3">
        <f t="shared" si="157"/>
        <v>45.8</v>
      </c>
      <c r="W5050" s="3">
        <f>IF(AND(T5050&lt;&gt;"_U",T5050&lt;&gt;"c",J5050&lt;&gt;9,J5050&lt;&gt;99),IFERROR(VLOOKUP(A5050,'TA Total'!$A$2:$W$10000,18,0),"."),".")</f>
        <v>2574</v>
      </c>
    </row>
    <row r="5051" spans="1:23" x14ac:dyDescent="0.2">
      <c r="A5051" s="1" t="str">
        <f t="shared" si="156"/>
        <v>2023|Kawerau District|Female / Wahine</v>
      </c>
      <c r="B5051" t="s">
        <v>20</v>
      </c>
      <c r="C5051" t="s">
        <v>21</v>
      </c>
      <c r="D5051" t="s">
        <v>22</v>
      </c>
      <c r="E5051" t="s">
        <v>23</v>
      </c>
      <c r="F5051">
        <v>2023</v>
      </c>
      <c r="G5051">
        <v>2023</v>
      </c>
      <c r="H5051">
        <v>26</v>
      </c>
      <c r="I5051" t="s">
        <v>97</v>
      </c>
      <c r="J5051">
        <v>6</v>
      </c>
      <c r="K5051" t="s">
        <v>52</v>
      </c>
      <c r="L5051">
        <v>99</v>
      </c>
      <c r="M5051" t="s">
        <v>26</v>
      </c>
      <c r="N5051">
        <v>99</v>
      </c>
      <c r="O5051" t="s">
        <v>27</v>
      </c>
      <c r="P5051">
        <v>2</v>
      </c>
      <c r="Q5051" t="s">
        <v>31</v>
      </c>
      <c r="R5051">
        <v>1203</v>
      </c>
      <c r="V5051" s="3">
        <f t="shared" si="157"/>
        <v>43.07</v>
      </c>
      <c r="W5051" s="3">
        <f>IF(AND(T5051&lt;&gt;"_U",T5051&lt;&gt;"c",J5051&lt;&gt;9,J5051&lt;&gt;99),IFERROR(VLOOKUP(A5051,'TA Total'!$A$2:$W$10000,18,0),"."),".")</f>
        <v>2793</v>
      </c>
    </row>
    <row r="5052" spans="1:23" x14ac:dyDescent="0.2">
      <c r="A5052" s="1" t="str">
        <f t="shared" si="156"/>
        <v>2023|Kawerau District|Another gender / He ira kÄ“ anÅ</v>
      </c>
      <c r="B5052" t="s">
        <v>20</v>
      </c>
      <c r="C5052" t="s">
        <v>21</v>
      </c>
      <c r="D5052" t="s">
        <v>22</v>
      </c>
      <c r="E5052" t="s">
        <v>23</v>
      </c>
      <c r="F5052">
        <v>2023</v>
      </c>
      <c r="G5052">
        <v>2023</v>
      </c>
      <c r="H5052">
        <v>26</v>
      </c>
      <c r="I5052" t="s">
        <v>97</v>
      </c>
      <c r="J5052">
        <v>6</v>
      </c>
      <c r="K5052" t="s">
        <v>52</v>
      </c>
      <c r="L5052">
        <v>99</v>
      </c>
      <c r="M5052" t="s">
        <v>26</v>
      </c>
      <c r="N5052">
        <v>99</v>
      </c>
      <c r="O5052" t="s">
        <v>27</v>
      </c>
      <c r="P5052">
        <v>3</v>
      </c>
      <c r="Q5052" t="s">
        <v>28</v>
      </c>
      <c r="R5052">
        <v>6</v>
      </c>
      <c r="V5052" s="3">
        <f t="shared" si="157"/>
        <v>66.67</v>
      </c>
      <c r="W5052" s="3">
        <f>IF(AND(T5052&lt;&gt;"_U",T5052&lt;&gt;"c",J5052&lt;&gt;9,J5052&lt;&gt;99),IFERROR(VLOOKUP(A5052,'TA Total'!$A$2:$W$10000,18,0),"."),".")</f>
        <v>9</v>
      </c>
    </row>
    <row r="5053" spans="1:23" x14ac:dyDescent="0.2">
      <c r="A5053" s="1" t="str">
        <f t="shared" si="156"/>
        <v>2023|Kawerau District|Total - gender</v>
      </c>
      <c r="B5053" t="s">
        <v>20</v>
      </c>
      <c r="C5053" t="s">
        <v>21</v>
      </c>
      <c r="D5053" t="s">
        <v>22</v>
      </c>
      <c r="E5053" t="s">
        <v>23</v>
      </c>
      <c r="F5053">
        <v>2023</v>
      </c>
      <c r="G5053">
        <v>2023</v>
      </c>
      <c r="H5053">
        <v>26</v>
      </c>
      <c r="I5053" t="s">
        <v>97</v>
      </c>
      <c r="J5053">
        <v>6</v>
      </c>
      <c r="K5053" t="s">
        <v>52</v>
      </c>
      <c r="L5053">
        <v>99</v>
      </c>
      <c r="M5053" t="s">
        <v>26</v>
      </c>
      <c r="N5053">
        <v>99</v>
      </c>
      <c r="O5053" t="s">
        <v>27</v>
      </c>
      <c r="P5053">
        <v>99</v>
      </c>
      <c r="Q5053" t="s">
        <v>42</v>
      </c>
      <c r="R5053">
        <v>2391</v>
      </c>
      <c r="V5053" s="3">
        <f t="shared" si="157"/>
        <v>44.45</v>
      </c>
      <c r="W5053" s="3">
        <f>IF(AND(T5053&lt;&gt;"_U",T5053&lt;&gt;"c",J5053&lt;&gt;9,J5053&lt;&gt;99),IFERROR(VLOOKUP(A5053,'TA Total'!$A$2:$W$10000,18,0),"."),".")</f>
        <v>5379</v>
      </c>
    </row>
    <row r="5054" spans="1:23" x14ac:dyDescent="0.2">
      <c r="A5054" s="1" t="str">
        <f t="shared" si="156"/>
        <v>2023|Kawerau District|Male / TÄne</v>
      </c>
      <c r="B5054" t="s">
        <v>20</v>
      </c>
      <c r="C5054" t="s">
        <v>21</v>
      </c>
      <c r="D5054" t="s">
        <v>22</v>
      </c>
      <c r="E5054" t="s">
        <v>23</v>
      </c>
      <c r="F5054">
        <v>2023</v>
      </c>
      <c r="G5054">
        <v>2023</v>
      </c>
      <c r="H5054">
        <v>26</v>
      </c>
      <c r="I5054" t="s">
        <v>97</v>
      </c>
      <c r="J5054">
        <v>9</v>
      </c>
      <c r="K5054" t="s">
        <v>25</v>
      </c>
      <c r="L5054">
        <v>99</v>
      </c>
      <c r="M5054" t="s">
        <v>26</v>
      </c>
      <c r="N5054">
        <v>99</v>
      </c>
      <c r="O5054" t="s">
        <v>27</v>
      </c>
      <c r="P5054">
        <v>1</v>
      </c>
      <c r="Q5054" t="s">
        <v>34</v>
      </c>
      <c r="R5054">
        <v>276</v>
      </c>
      <c r="V5054" s="3" t="str">
        <f t="shared" si="157"/>
        <v>.</v>
      </c>
      <c r="W5054" s="3" t="str">
        <f>IF(AND(T5054&lt;&gt;"_U",T5054&lt;&gt;"c",J5054&lt;&gt;9,J5054&lt;&gt;99),IFERROR(VLOOKUP(A5054,'TA Total'!$A$2:$W$10000,18,0),"."),".")</f>
        <v>.</v>
      </c>
    </row>
    <row r="5055" spans="1:23" x14ac:dyDescent="0.2">
      <c r="A5055" s="1" t="str">
        <f t="shared" si="156"/>
        <v>2023|Kawerau District|Female / Wahine</v>
      </c>
      <c r="B5055" t="s">
        <v>20</v>
      </c>
      <c r="C5055" t="s">
        <v>21</v>
      </c>
      <c r="D5055" t="s">
        <v>22</v>
      </c>
      <c r="E5055" t="s">
        <v>23</v>
      </c>
      <c r="F5055">
        <v>2023</v>
      </c>
      <c r="G5055">
        <v>2023</v>
      </c>
      <c r="H5055">
        <v>26</v>
      </c>
      <c r="I5055" t="s">
        <v>97</v>
      </c>
      <c r="J5055">
        <v>9</v>
      </c>
      <c r="K5055" t="s">
        <v>25</v>
      </c>
      <c r="L5055">
        <v>99</v>
      </c>
      <c r="M5055" t="s">
        <v>26</v>
      </c>
      <c r="N5055">
        <v>99</v>
      </c>
      <c r="O5055" t="s">
        <v>27</v>
      </c>
      <c r="P5055">
        <v>2</v>
      </c>
      <c r="Q5055" t="s">
        <v>31</v>
      </c>
      <c r="R5055">
        <v>201</v>
      </c>
      <c r="V5055" s="3" t="str">
        <f t="shared" si="157"/>
        <v>.</v>
      </c>
      <c r="W5055" s="3" t="str">
        <f>IF(AND(T5055&lt;&gt;"_U",T5055&lt;&gt;"c",J5055&lt;&gt;9,J5055&lt;&gt;99),IFERROR(VLOOKUP(A5055,'TA Total'!$A$2:$W$10000,18,0),"."),".")</f>
        <v>.</v>
      </c>
    </row>
    <row r="5056" spans="1:23" x14ac:dyDescent="0.2">
      <c r="A5056" s="1" t="str">
        <f t="shared" si="156"/>
        <v>2023|Kawerau District|Another gender / He ira kÄ“ anÅ</v>
      </c>
      <c r="B5056" t="s">
        <v>20</v>
      </c>
      <c r="C5056" t="s">
        <v>21</v>
      </c>
      <c r="D5056" t="s">
        <v>22</v>
      </c>
      <c r="E5056" t="s">
        <v>23</v>
      </c>
      <c r="F5056">
        <v>2023</v>
      </c>
      <c r="G5056">
        <v>2023</v>
      </c>
      <c r="H5056">
        <v>26</v>
      </c>
      <c r="I5056" t="s">
        <v>97</v>
      </c>
      <c r="J5056">
        <v>9</v>
      </c>
      <c r="K5056" t="s">
        <v>25</v>
      </c>
      <c r="L5056">
        <v>99</v>
      </c>
      <c r="M5056" t="s">
        <v>26</v>
      </c>
      <c r="N5056">
        <v>99</v>
      </c>
      <c r="O5056" t="s">
        <v>27</v>
      </c>
      <c r="P5056">
        <v>3</v>
      </c>
      <c r="Q5056" t="s">
        <v>28</v>
      </c>
      <c r="R5056">
        <v>0</v>
      </c>
      <c r="V5056" s="3" t="str">
        <f t="shared" si="157"/>
        <v>.</v>
      </c>
      <c r="W5056" s="3" t="str">
        <f>IF(AND(T5056&lt;&gt;"_U",T5056&lt;&gt;"c",J5056&lt;&gt;9,J5056&lt;&gt;99),IFERROR(VLOOKUP(A5056,'TA Total'!$A$2:$W$10000,18,0),"."),".")</f>
        <v>.</v>
      </c>
    </row>
    <row r="5057" spans="1:23" x14ac:dyDescent="0.2">
      <c r="A5057" s="1" t="str">
        <f t="shared" si="156"/>
        <v>2023|Kawerau District|Total - gender</v>
      </c>
      <c r="B5057" t="s">
        <v>20</v>
      </c>
      <c r="C5057" t="s">
        <v>21</v>
      </c>
      <c r="D5057" t="s">
        <v>22</v>
      </c>
      <c r="E5057" t="s">
        <v>23</v>
      </c>
      <c r="F5057">
        <v>2023</v>
      </c>
      <c r="G5057">
        <v>2023</v>
      </c>
      <c r="H5057">
        <v>26</v>
      </c>
      <c r="I5057" t="s">
        <v>97</v>
      </c>
      <c r="J5057">
        <v>9</v>
      </c>
      <c r="K5057" t="s">
        <v>25</v>
      </c>
      <c r="L5057">
        <v>99</v>
      </c>
      <c r="M5057" t="s">
        <v>26</v>
      </c>
      <c r="N5057">
        <v>99</v>
      </c>
      <c r="O5057" t="s">
        <v>27</v>
      </c>
      <c r="P5057">
        <v>99</v>
      </c>
      <c r="Q5057" t="s">
        <v>42</v>
      </c>
      <c r="R5057">
        <v>480</v>
      </c>
      <c r="V5057" s="3" t="str">
        <f t="shared" si="157"/>
        <v>.</v>
      </c>
      <c r="W5057" s="3" t="str">
        <f>IF(AND(T5057&lt;&gt;"_U",T5057&lt;&gt;"c",J5057&lt;&gt;9,J5057&lt;&gt;99),IFERROR(VLOOKUP(A5057,'TA Total'!$A$2:$W$10000,18,0),"."),".")</f>
        <v>.</v>
      </c>
    </row>
    <row r="5058" spans="1:23" x14ac:dyDescent="0.2">
      <c r="A5058" s="1" t="str">
        <f t="shared" si="156"/>
        <v>2023|Kawerau District|Male / TÄne</v>
      </c>
      <c r="B5058" t="s">
        <v>20</v>
      </c>
      <c r="C5058" t="s">
        <v>21</v>
      </c>
      <c r="D5058" t="s">
        <v>22</v>
      </c>
      <c r="E5058" t="s">
        <v>23</v>
      </c>
      <c r="F5058">
        <v>2023</v>
      </c>
      <c r="G5058">
        <v>2023</v>
      </c>
      <c r="H5058">
        <v>26</v>
      </c>
      <c r="I5058" t="s">
        <v>97</v>
      </c>
      <c r="J5058">
        <v>77</v>
      </c>
      <c r="K5058" t="s">
        <v>49</v>
      </c>
      <c r="L5058">
        <v>99</v>
      </c>
      <c r="M5058" t="s">
        <v>26</v>
      </c>
      <c r="N5058">
        <v>99</v>
      </c>
      <c r="O5058" t="s">
        <v>27</v>
      </c>
      <c r="P5058">
        <v>1</v>
      </c>
      <c r="Q5058" t="s">
        <v>34</v>
      </c>
      <c r="R5058">
        <v>2574</v>
      </c>
      <c r="V5058" s="3">
        <f t="shared" si="157"/>
        <v>100</v>
      </c>
      <c r="W5058" s="3">
        <f>IF(AND(T5058&lt;&gt;"_U",T5058&lt;&gt;"c",J5058&lt;&gt;9,J5058&lt;&gt;99),IFERROR(VLOOKUP(A5058,'TA Total'!$A$2:$W$10000,18,0),"."),".")</f>
        <v>2574</v>
      </c>
    </row>
    <row r="5059" spans="1:23" x14ac:dyDescent="0.2">
      <c r="A5059" s="1" t="str">
        <f t="shared" ref="A5059:A5122" si="158">G5059&amp;"|"&amp;I5059&amp;"|"&amp;Q5059</f>
        <v>2023|Kawerau District|Female / Wahine</v>
      </c>
      <c r="B5059" t="s">
        <v>20</v>
      </c>
      <c r="C5059" t="s">
        <v>21</v>
      </c>
      <c r="D5059" t="s">
        <v>22</v>
      </c>
      <c r="E5059" t="s">
        <v>23</v>
      </c>
      <c r="F5059">
        <v>2023</v>
      </c>
      <c r="G5059">
        <v>2023</v>
      </c>
      <c r="H5059">
        <v>26</v>
      </c>
      <c r="I5059" t="s">
        <v>97</v>
      </c>
      <c r="J5059">
        <v>77</v>
      </c>
      <c r="K5059" t="s">
        <v>49</v>
      </c>
      <c r="L5059">
        <v>99</v>
      </c>
      <c r="M5059" t="s">
        <v>26</v>
      </c>
      <c r="N5059">
        <v>99</v>
      </c>
      <c r="O5059" t="s">
        <v>27</v>
      </c>
      <c r="P5059">
        <v>2</v>
      </c>
      <c r="Q5059" t="s">
        <v>31</v>
      </c>
      <c r="R5059">
        <v>2793</v>
      </c>
      <c r="V5059" s="3">
        <f t="shared" ref="V5059:V5122" si="159">IF(T5059&lt;&gt;"_U",IFERROR((ROUND(R5059/W5059*100,2)),"."),".")</f>
        <v>100</v>
      </c>
      <c r="W5059" s="3">
        <f>IF(AND(T5059&lt;&gt;"_U",T5059&lt;&gt;"c",J5059&lt;&gt;9,J5059&lt;&gt;99),IFERROR(VLOOKUP(A5059,'TA Total'!$A$2:$W$10000,18,0),"."),".")</f>
        <v>2793</v>
      </c>
    </row>
    <row r="5060" spans="1:23" x14ac:dyDescent="0.2">
      <c r="A5060" s="1" t="str">
        <f t="shared" si="158"/>
        <v>2023|Kawerau District|Another gender / He ira kÄ“ anÅ</v>
      </c>
      <c r="B5060" t="s">
        <v>20</v>
      </c>
      <c r="C5060" t="s">
        <v>21</v>
      </c>
      <c r="D5060" t="s">
        <v>22</v>
      </c>
      <c r="E5060" t="s">
        <v>23</v>
      </c>
      <c r="F5060">
        <v>2023</v>
      </c>
      <c r="G5060">
        <v>2023</v>
      </c>
      <c r="H5060">
        <v>26</v>
      </c>
      <c r="I5060" t="s">
        <v>97</v>
      </c>
      <c r="J5060">
        <v>77</v>
      </c>
      <c r="K5060" t="s">
        <v>49</v>
      </c>
      <c r="L5060">
        <v>99</v>
      </c>
      <c r="M5060" t="s">
        <v>26</v>
      </c>
      <c r="N5060">
        <v>99</v>
      </c>
      <c r="O5060" t="s">
        <v>27</v>
      </c>
      <c r="P5060">
        <v>3</v>
      </c>
      <c r="Q5060" t="s">
        <v>28</v>
      </c>
      <c r="R5060">
        <v>9</v>
      </c>
      <c r="V5060" s="3">
        <f t="shared" si="159"/>
        <v>100</v>
      </c>
      <c r="W5060" s="3">
        <f>IF(AND(T5060&lt;&gt;"_U",T5060&lt;&gt;"c",J5060&lt;&gt;9,J5060&lt;&gt;99),IFERROR(VLOOKUP(A5060,'TA Total'!$A$2:$W$10000,18,0),"."),".")</f>
        <v>9</v>
      </c>
    </row>
    <row r="5061" spans="1:23" x14ac:dyDescent="0.2">
      <c r="A5061" s="1" t="str">
        <f t="shared" si="158"/>
        <v>2023|Kawerau District|Total - gender</v>
      </c>
      <c r="B5061" t="s">
        <v>20</v>
      </c>
      <c r="C5061" t="s">
        <v>21</v>
      </c>
      <c r="D5061" t="s">
        <v>22</v>
      </c>
      <c r="E5061" t="s">
        <v>23</v>
      </c>
      <c r="F5061">
        <v>2023</v>
      </c>
      <c r="G5061">
        <v>2023</v>
      </c>
      <c r="H5061">
        <v>26</v>
      </c>
      <c r="I5061" t="s">
        <v>97</v>
      </c>
      <c r="J5061">
        <v>77</v>
      </c>
      <c r="K5061" t="s">
        <v>49</v>
      </c>
      <c r="L5061">
        <v>99</v>
      </c>
      <c r="M5061" t="s">
        <v>26</v>
      </c>
      <c r="N5061">
        <v>99</v>
      </c>
      <c r="O5061" t="s">
        <v>27</v>
      </c>
      <c r="P5061">
        <v>99</v>
      </c>
      <c r="Q5061" t="s">
        <v>42</v>
      </c>
      <c r="R5061">
        <v>5379</v>
      </c>
      <c r="V5061" s="3">
        <f t="shared" si="159"/>
        <v>100</v>
      </c>
      <c r="W5061" s="3">
        <f>IF(AND(T5061&lt;&gt;"_U",T5061&lt;&gt;"c",J5061&lt;&gt;9,J5061&lt;&gt;99),IFERROR(VLOOKUP(A5061,'TA Total'!$A$2:$W$10000,18,0),"."),".")</f>
        <v>5379</v>
      </c>
    </row>
    <row r="5062" spans="1:23" x14ac:dyDescent="0.2">
      <c r="A5062" s="1" t="str">
        <f t="shared" si="158"/>
        <v>2023|Kawerau District|Male / TÄne</v>
      </c>
      <c r="B5062" t="s">
        <v>20</v>
      </c>
      <c r="C5062" t="s">
        <v>21</v>
      </c>
      <c r="D5062" t="s">
        <v>22</v>
      </c>
      <c r="E5062" t="s">
        <v>23</v>
      </c>
      <c r="F5062">
        <v>2023</v>
      </c>
      <c r="G5062">
        <v>2023</v>
      </c>
      <c r="H5062">
        <v>26</v>
      </c>
      <c r="I5062" t="s">
        <v>97</v>
      </c>
      <c r="J5062">
        <v>99</v>
      </c>
      <c r="K5062" t="s">
        <v>47</v>
      </c>
      <c r="L5062">
        <v>99</v>
      </c>
      <c r="M5062" t="s">
        <v>26</v>
      </c>
      <c r="N5062">
        <v>99</v>
      </c>
      <c r="O5062" t="s">
        <v>27</v>
      </c>
      <c r="P5062">
        <v>1</v>
      </c>
      <c r="Q5062" t="s">
        <v>34</v>
      </c>
      <c r="R5062">
        <v>2850</v>
      </c>
      <c r="V5062" s="3" t="str">
        <f t="shared" si="159"/>
        <v>.</v>
      </c>
      <c r="W5062" s="3" t="str">
        <f>IF(AND(T5062&lt;&gt;"_U",T5062&lt;&gt;"c",J5062&lt;&gt;9,J5062&lt;&gt;99),IFERROR(VLOOKUP(A5062,'TA Total'!$A$2:$W$10000,18,0),"."),".")</f>
        <v>.</v>
      </c>
    </row>
    <row r="5063" spans="1:23" x14ac:dyDescent="0.2">
      <c r="A5063" s="1" t="str">
        <f t="shared" si="158"/>
        <v>2023|Kawerau District|Female / Wahine</v>
      </c>
      <c r="B5063" t="s">
        <v>20</v>
      </c>
      <c r="C5063" t="s">
        <v>21</v>
      </c>
      <c r="D5063" t="s">
        <v>22</v>
      </c>
      <c r="E5063" t="s">
        <v>23</v>
      </c>
      <c r="F5063">
        <v>2023</v>
      </c>
      <c r="G5063">
        <v>2023</v>
      </c>
      <c r="H5063">
        <v>26</v>
      </c>
      <c r="I5063" t="s">
        <v>97</v>
      </c>
      <c r="J5063">
        <v>99</v>
      </c>
      <c r="K5063" t="s">
        <v>47</v>
      </c>
      <c r="L5063">
        <v>99</v>
      </c>
      <c r="M5063" t="s">
        <v>26</v>
      </c>
      <c r="N5063">
        <v>99</v>
      </c>
      <c r="O5063" t="s">
        <v>27</v>
      </c>
      <c r="P5063">
        <v>2</v>
      </c>
      <c r="Q5063" t="s">
        <v>31</v>
      </c>
      <c r="R5063">
        <v>2994</v>
      </c>
      <c r="V5063" s="3" t="str">
        <f t="shared" si="159"/>
        <v>.</v>
      </c>
      <c r="W5063" s="3" t="str">
        <f>IF(AND(T5063&lt;&gt;"_U",T5063&lt;&gt;"c",J5063&lt;&gt;9,J5063&lt;&gt;99),IFERROR(VLOOKUP(A5063,'TA Total'!$A$2:$W$10000,18,0),"."),".")</f>
        <v>.</v>
      </c>
    </row>
    <row r="5064" spans="1:23" x14ac:dyDescent="0.2">
      <c r="A5064" s="1" t="str">
        <f t="shared" si="158"/>
        <v>2023|Kawerau District|Another gender / He ira kÄ“ anÅ</v>
      </c>
      <c r="B5064" t="s">
        <v>20</v>
      </c>
      <c r="C5064" t="s">
        <v>21</v>
      </c>
      <c r="D5064" t="s">
        <v>22</v>
      </c>
      <c r="E5064" t="s">
        <v>23</v>
      </c>
      <c r="F5064">
        <v>2023</v>
      </c>
      <c r="G5064">
        <v>2023</v>
      </c>
      <c r="H5064">
        <v>26</v>
      </c>
      <c r="I5064" t="s">
        <v>97</v>
      </c>
      <c r="J5064">
        <v>99</v>
      </c>
      <c r="K5064" t="s">
        <v>47</v>
      </c>
      <c r="L5064">
        <v>99</v>
      </c>
      <c r="M5064" t="s">
        <v>26</v>
      </c>
      <c r="N5064">
        <v>99</v>
      </c>
      <c r="O5064" t="s">
        <v>27</v>
      </c>
      <c r="P5064">
        <v>3</v>
      </c>
      <c r="Q5064" t="s">
        <v>28</v>
      </c>
      <c r="R5064">
        <v>12</v>
      </c>
      <c r="V5064" s="3" t="str">
        <f t="shared" si="159"/>
        <v>.</v>
      </c>
      <c r="W5064" s="3" t="str">
        <f>IF(AND(T5064&lt;&gt;"_U",T5064&lt;&gt;"c",J5064&lt;&gt;9,J5064&lt;&gt;99),IFERROR(VLOOKUP(A5064,'TA Total'!$A$2:$W$10000,18,0),"."),".")</f>
        <v>.</v>
      </c>
    </row>
    <row r="5065" spans="1:23" x14ac:dyDescent="0.2">
      <c r="A5065" s="1" t="str">
        <f t="shared" si="158"/>
        <v>2023|Kawerau District|Total - gender</v>
      </c>
      <c r="B5065" t="s">
        <v>20</v>
      </c>
      <c r="C5065" t="s">
        <v>21</v>
      </c>
      <c r="D5065" t="s">
        <v>22</v>
      </c>
      <c r="E5065" t="s">
        <v>23</v>
      </c>
      <c r="F5065">
        <v>2023</v>
      </c>
      <c r="G5065">
        <v>2023</v>
      </c>
      <c r="H5065">
        <v>26</v>
      </c>
      <c r="I5065" t="s">
        <v>97</v>
      </c>
      <c r="J5065">
        <v>99</v>
      </c>
      <c r="K5065" t="s">
        <v>47</v>
      </c>
      <c r="L5065">
        <v>99</v>
      </c>
      <c r="M5065" t="s">
        <v>26</v>
      </c>
      <c r="N5065">
        <v>99</v>
      </c>
      <c r="O5065" t="s">
        <v>27</v>
      </c>
      <c r="P5065">
        <v>99</v>
      </c>
      <c r="Q5065" t="s">
        <v>42</v>
      </c>
      <c r="R5065">
        <v>5856</v>
      </c>
      <c r="V5065" s="3" t="str">
        <f t="shared" si="159"/>
        <v>.</v>
      </c>
      <c r="W5065" s="3" t="str">
        <f>IF(AND(T5065&lt;&gt;"_U",T5065&lt;&gt;"c",J5065&lt;&gt;9,J5065&lt;&gt;99),IFERROR(VLOOKUP(A5065,'TA Total'!$A$2:$W$10000,18,0),"."),".")</f>
        <v>.</v>
      </c>
    </row>
    <row r="5066" spans="1:23" x14ac:dyDescent="0.2">
      <c r="A5066" s="1" t="str">
        <f t="shared" si="158"/>
        <v>2023|ÅŒpÅtiki District|Male / TÄne</v>
      </c>
      <c r="B5066" t="s">
        <v>20</v>
      </c>
      <c r="C5066" t="s">
        <v>21</v>
      </c>
      <c r="D5066" t="s">
        <v>22</v>
      </c>
      <c r="E5066" t="s">
        <v>23</v>
      </c>
      <c r="F5066">
        <v>2023</v>
      </c>
      <c r="G5066">
        <v>2023</v>
      </c>
      <c r="H5066">
        <v>27</v>
      </c>
      <c r="I5066" t="s">
        <v>130</v>
      </c>
      <c r="J5066">
        <v>1</v>
      </c>
      <c r="K5066" t="s">
        <v>30</v>
      </c>
      <c r="L5066">
        <v>99</v>
      </c>
      <c r="M5066" t="s">
        <v>26</v>
      </c>
      <c r="N5066">
        <v>99</v>
      </c>
      <c r="O5066" t="s">
        <v>27</v>
      </c>
      <c r="P5066">
        <v>1</v>
      </c>
      <c r="Q5066" t="s">
        <v>34</v>
      </c>
      <c r="R5066">
        <v>1239</v>
      </c>
      <c r="V5066" s="3">
        <f t="shared" si="159"/>
        <v>35.700000000000003</v>
      </c>
      <c r="W5066" s="3">
        <f>IF(AND(T5066&lt;&gt;"_U",T5066&lt;&gt;"c",J5066&lt;&gt;9,J5066&lt;&gt;99),IFERROR(VLOOKUP(A5066,'TA Total'!$A$2:$W$10000,18,0),"."),".")</f>
        <v>3471</v>
      </c>
    </row>
    <row r="5067" spans="1:23" x14ac:dyDescent="0.2">
      <c r="A5067" s="1" t="str">
        <f t="shared" si="158"/>
        <v>2023|ÅŒpÅtiki District|Female / Wahine</v>
      </c>
      <c r="B5067" t="s">
        <v>20</v>
      </c>
      <c r="C5067" t="s">
        <v>21</v>
      </c>
      <c r="D5067" t="s">
        <v>22</v>
      </c>
      <c r="E5067" t="s">
        <v>23</v>
      </c>
      <c r="F5067">
        <v>2023</v>
      </c>
      <c r="G5067">
        <v>2023</v>
      </c>
      <c r="H5067">
        <v>27</v>
      </c>
      <c r="I5067" t="s">
        <v>130</v>
      </c>
      <c r="J5067">
        <v>1</v>
      </c>
      <c r="K5067" t="s">
        <v>30</v>
      </c>
      <c r="L5067">
        <v>99</v>
      </c>
      <c r="M5067" t="s">
        <v>26</v>
      </c>
      <c r="N5067">
        <v>99</v>
      </c>
      <c r="O5067" t="s">
        <v>27</v>
      </c>
      <c r="P5067">
        <v>2</v>
      </c>
      <c r="Q5067" t="s">
        <v>31</v>
      </c>
      <c r="R5067">
        <v>1215</v>
      </c>
      <c r="V5067" s="3">
        <f t="shared" si="159"/>
        <v>32.9</v>
      </c>
      <c r="W5067" s="3">
        <f>IF(AND(T5067&lt;&gt;"_U",T5067&lt;&gt;"c",J5067&lt;&gt;9,J5067&lt;&gt;99),IFERROR(VLOOKUP(A5067,'TA Total'!$A$2:$W$10000,18,0),"."),".")</f>
        <v>3693</v>
      </c>
    </row>
    <row r="5068" spans="1:23" x14ac:dyDescent="0.2">
      <c r="A5068" s="1" t="str">
        <f t="shared" si="158"/>
        <v>2023|ÅŒpÅtiki District|Another gender / He ira kÄ“ anÅ</v>
      </c>
      <c r="B5068" t="s">
        <v>20</v>
      </c>
      <c r="C5068" t="s">
        <v>21</v>
      </c>
      <c r="D5068" t="s">
        <v>22</v>
      </c>
      <c r="E5068" t="s">
        <v>23</v>
      </c>
      <c r="F5068">
        <v>2023</v>
      </c>
      <c r="G5068">
        <v>2023</v>
      </c>
      <c r="H5068">
        <v>27</v>
      </c>
      <c r="I5068" t="s">
        <v>130</v>
      </c>
      <c r="J5068">
        <v>1</v>
      </c>
      <c r="K5068" t="s">
        <v>30</v>
      </c>
      <c r="L5068">
        <v>99</v>
      </c>
      <c r="M5068" t="s">
        <v>26</v>
      </c>
      <c r="N5068">
        <v>99</v>
      </c>
      <c r="O5068" t="s">
        <v>27</v>
      </c>
      <c r="P5068">
        <v>3</v>
      </c>
      <c r="Q5068" t="s">
        <v>28</v>
      </c>
      <c r="R5068">
        <v>6</v>
      </c>
      <c r="V5068" s="3">
        <f t="shared" si="159"/>
        <v>33.33</v>
      </c>
      <c r="W5068" s="3">
        <f>IF(AND(T5068&lt;&gt;"_U",T5068&lt;&gt;"c",J5068&lt;&gt;9,J5068&lt;&gt;99),IFERROR(VLOOKUP(A5068,'TA Total'!$A$2:$W$10000,18,0),"."),".")</f>
        <v>18</v>
      </c>
    </row>
    <row r="5069" spans="1:23" x14ac:dyDescent="0.2">
      <c r="A5069" s="1" t="str">
        <f t="shared" si="158"/>
        <v>2023|ÅŒpÅtiki District|Total - gender</v>
      </c>
      <c r="B5069" t="s">
        <v>20</v>
      </c>
      <c r="C5069" t="s">
        <v>21</v>
      </c>
      <c r="D5069" t="s">
        <v>22</v>
      </c>
      <c r="E5069" t="s">
        <v>23</v>
      </c>
      <c r="F5069">
        <v>2023</v>
      </c>
      <c r="G5069">
        <v>2023</v>
      </c>
      <c r="H5069">
        <v>27</v>
      </c>
      <c r="I5069" t="s">
        <v>130</v>
      </c>
      <c r="J5069">
        <v>1</v>
      </c>
      <c r="K5069" t="s">
        <v>30</v>
      </c>
      <c r="L5069">
        <v>99</v>
      </c>
      <c r="M5069" t="s">
        <v>26</v>
      </c>
      <c r="N5069">
        <v>99</v>
      </c>
      <c r="O5069" t="s">
        <v>27</v>
      </c>
      <c r="P5069">
        <v>99</v>
      </c>
      <c r="Q5069" t="s">
        <v>42</v>
      </c>
      <c r="R5069">
        <v>2460</v>
      </c>
      <c r="V5069" s="3">
        <f t="shared" si="159"/>
        <v>34.25</v>
      </c>
      <c r="W5069" s="3">
        <f>IF(AND(T5069&lt;&gt;"_U",T5069&lt;&gt;"c",J5069&lt;&gt;9,J5069&lt;&gt;99),IFERROR(VLOOKUP(A5069,'TA Total'!$A$2:$W$10000,18,0),"."),".")</f>
        <v>7182</v>
      </c>
    </row>
    <row r="5070" spans="1:23" x14ac:dyDescent="0.2">
      <c r="A5070" s="1" t="str">
        <f t="shared" si="158"/>
        <v>2023|ÅŒpÅtiki District|Male / TÄne</v>
      </c>
      <c r="B5070" t="s">
        <v>20</v>
      </c>
      <c r="C5070" t="s">
        <v>21</v>
      </c>
      <c r="D5070" t="s">
        <v>22</v>
      </c>
      <c r="E5070" t="s">
        <v>23</v>
      </c>
      <c r="F5070">
        <v>2023</v>
      </c>
      <c r="G5070">
        <v>2023</v>
      </c>
      <c r="H5070">
        <v>27</v>
      </c>
      <c r="I5070" t="s">
        <v>130</v>
      </c>
      <c r="J5070">
        <v>2</v>
      </c>
      <c r="K5070" t="s">
        <v>41</v>
      </c>
      <c r="L5070">
        <v>99</v>
      </c>
      <c r="M5070" t="s">
        <v>26</v>
      </c>
      <c r="N5070">
        <v>99</v>
      </c>
      <c r="O5070" t="s">
        <v>27</v>
      </c>
      <c r="P5070">
        <v>1</v>
      </c>
      <c r="Q5070" t="s">
        <v>34</v>
      </c>
      <c r="R5070">
        <v>0</v>
      </c>
      <c r="V5070" s="3">
        <f t="shared" si="159"/>
        <v>0</v>
      </c>
      <c r="W5070" s="3">
        <f>IF(AND(T5070&lt;&gt;"_U",T5070&lt;&gt;"c",J5070&lt;&gt;9,J5070&lt;&gt;99),IFERROR(VLOOKUP(A5070,'TA Total'!$A$2:$W$10000,18,0),"."),".")</f>
        <v>3471</v>
      </c>
    </row>
    <row r="5071" spans="1:23" x14ac:dyDescent="0.2">
      <c r="A5071" s="1" t="str">
        <f t="shared" si="158"/>
        <v>2023|ÅŒpÅtiki District|Female / Wahine</v>
      </c>
      <c r="B5071" t="s">
        <v>20</v>
      </c>
      <c r="C5071" t="s">
        <v>21</v>
      </c>
      <c r="D5071" t="s">
        <v>22</v>
      </c>
      <c r="E5071" t="s">
        <v>23</v>
      </c>
      <c r="F5071">
        <v>2023</v>
      </c>
      <c r="G5071">
        <v>2023</v>
      </c>
      <c r="H5071">
        <v>27</v>
      </c>
      <c r="I5071" t="s">
        <v>130</v>
      </c>
      <c r="J5071">
        <v>2</v>
      </c>
      <c r="K5071" t="s">
        <v>41</v>
      </c>
      <c r="L5071">
        <v>99</v>
      </c>
      <c r="M5071" t="s">
        <v>26</v>
      </c>
      <c r="N5071">
        <v>99</v>
      </c>
      <c r="O5071" t="s">
        <v>27</v>
      </c>
      <c r="P5071">
        <v>2</v>
      </c>
      <c r="Q5071" t="s">
        <v>31</v>
      </c>
      <c r="R5071">
        <v>6</v>
      </c>
      <c r="V5071" s="3">
        <f t="shared" si="159"/>
        <v>0.16</v>
      </c>
      <c r="W5071" s="3">
        <f>IF(AND(T5071&lt;&gt;"_U",T5071&lt;&gt;"c",J5071&lt;&gt;9,J5071&lt;&gt;99),IFERROR(VLOOKUP(A5071,'TA Total'!$A$2:$W$10000,18,0),"."),".")</f>
        <v>3693</v>
      </c>
    </row>
    <row r="5072" spans="1:23" x14ac:dyDescent="0.2">
      <c r="A5072" s="1" t="str">
        <f t="shared" si="158"/>
        <v>2023|ÅŒpÅtiki District|Another gender / He ira kÄ“ anÅ</v>
      </c>
      <c r="B5072" t="s">
        <v>20</v>
      </c>
      <c r="C5072" t="s">
        <v>21</v>
      </c>
      <c r="D5072" t="s">
        <v>22</v>
      </c>
      <c r="E5072" t="s">
        <v>23</v>
      </c>
      <c r="F5072">
        <v>2023</v>
      </c>
      <c r="G5072">
        <v>2023</v>
      </c>
      <c r="H5072">
        <v>27</v>
      </c>
      <c r="I5072" t="s">
        <v>130</v>
      </c>
      <c r="J5072">
        <v>2</v>
      </c>
      <c r="K5072" t="s">
        <v>41</v>
      </c>
      <c r="L5072">
        <v>99</v>
      </c>
      <c r="M5072" t="s">
        <v>26</v>
      </c>
      <c r="N5072">
        <v>99</v>
      </c>
      <c r="O5072" t="s">
        <v>27</v>
      </c>
      <c r="P5072">
        <v>3</v>
      </c>
      <c r="Q5072" t="s">
        <v>28</v>
      </c>
      <c r="R5072">
        <v>0</v>
      </c>
      <c r="V5072" s="3">
        <f t="shared" si="159"/>
        <v>0</v>
      </c>
      <c r="W5072" s="3">
        <f>IF(AND(T5072&lt;&gt;"_U",T5072&lt;&gt;"c",J5072&lt;&gt;9,J5072&lt;&gt;99),IFERROR(VLOOKUP(A5072,'TA Total'!$A$2:$W$10000,18,0),"."),".")</f>
        <v>18</v>
      </c>
    </row>
    <row r="5073" spans="1:23" x14ac:dyDescent="0.2">
      <c r="A5073" s="1" t="str">
        <f t="shared" si="158"/>
        <v>2023|ÅŒpÅtiki District|Total - gender</v>
      </c>
      <c r="B5073" t="s">
        <v>20</v>
      </c>
      <c r="C5073" t="s">
        <v>21</v>
      </c>
      <c r="D5073" t="s">
        <v>22</v>
      </c>
      <c r="E5073" t="s">
        <v>23</v>
      </c>
      <c r="F5073">
        <v>2023</v>
      </c>
      <c r="G5073">
        <v>2023</v>
      </c>
      <c r="H5073">
        <v>27</v>
      </c>
      <c r="I5073" t="s">
        <v>130</v>
      </c>
      <c r="J5073">
        <v>2</v>
      </c>
      <c r="K5073" t="s">
        <v>41</v>
      </c>
      <c r="L5073">
        <v>99</v>
      </c>
      <c r="M5073" t="s">
        <v>26</v>
      </c>
      <c r="N5073">
        <v>99</v>
      </c>
      <c r="O5073" t="s">
        <v>27</v>
      </c>
      <c r="P5073">
        <v>99</v>
      </c>
      <c r="Q5073" t="s">
        <v>42</v>
      </c>
      <c r="R5073">
        <v>6</v>
      </c>
      <c r="V5073" s="3">
        <f t="shared" si="159"/>
        <v>0.08</v>
      </c>
      <c r="W5073" s="3">
        <f>IF(AND(T5073&lt;&gt;"_U",T5073&lt;&gt;"c",J5073&lt;&gt;9,J5073&lt;&gt;99),IFERROR(VLOOKUP(A5073,'TA Total'!$A$2:$W$10000,18,0),"."),".")</f>
        <v>7182</v>
      </c>
    </row>
    <row r="5074" spans="1:23" x14ac:dyDescent="0.2">
      <c r="A5074" s="1" t="str">
        <f t="shared" si="158"/>
        <v>2023|ÅŒpÅtiki District|Male / TÄne</v>
      </c>
      <c r="B5074" t="s">
        <v>20</v>
      </c>
      <c r="C5074" t="s">
        <v>21</v>
      </c>
      <c r="D5074" t="s">
        <v>22</v>
      </c>
      <c r="E5074" t="s">
        <v>23</v>
      </c>
      <c r="F5074">
        <v>2023</v>
      </c>
      <c r="G5074">
        <v>2023</v>
      </c>
      <c r="H5074">
        <v>27</v>
      </c>
      <c r="I5074" t="s">
        <v>130</v>
      </c>
      <c r="J5074">
        <v>3</v>
      </c>
      <c r="K5074" t="s">
        <v>39</v>
      </c>
      <c r="L5074">
        <v>99</v>
      </c>
      <c r="M5074" t="s">
        <v>26</v>
      </c>
      <c r="N5074">
        <v>99</v>
      </c>
      <c r="O5074" t="s">
        <v>27</v>
      </c>
      <c r="P5074">
        <v>1</v>
      </c>
      <c r="Q5074" t="s">
        <v>34</v>
      </c>
      <c r="R5074">
        <v>123</v>
      </c>
      <c r="V5074" s="3">
        <f t="shared" si="159"/>
        <v>3.54</v>
      </c>
      <c r="W5074" s="3">
        <f>IF(AND(T5074&lt;&gt;"_U",T5074&lt;&gt;"c",J5074&lt;&gt;9,J5074&lt;&gt;99),IFERROR(VLOOKUP(A5074,'TA Total'!$A$2:$W$10000,18,0),"."),".")</f>
        <v>3471</v>
      </c>
    </row>
    <row r="5075" spans="1:23" x14ac:dyDescent="0.2">
      <c r="A5075" s="1" t="str">
        <f t="shared" si="158"/>
        <v>2023|ÅŒpÅtiki District|Female / Wahine</v>
      </c>
      <c r="B5075" t="s">
        <v>20</v>
      </c>
      <c r="C5075" t="s">
        <v>21</v>
      </c>
      <c r="D5075" t="s">
        <v>22</v>
      </c>
      <c r="E5075" t="s">
        <v>23</v>
      </c>
      <c r="F5075">
        <v>2023</v>
      </c>
      <c r="G5075">
        <v>2023</v>
      </c>
      <c r="H5075">
        <v>27</v>
      </c>
      <c r="I5075" t="s">
        <v>130</v>
      </c>
      <c r="J5075">
        <v>3</v>
      </c>
      <c r="K5075" t="s">
        <v>39</v>
      </c>
      <c r="L5075">
        <v>99</v>
      </c>
      <c r="M5075" t="s">
        <v>26</v>
      </c>
      <c r="N5075">
        <v>99</v>
      </c>
      <c r="O5075" t="s">
        <v>27</v>
      </c>
      <c r="P5075">
        <v>2</v>
      </c>
      <c r="Q5075" t="s">
        <v>31</v>
      </c>
      <c r="R5075">
        <v>144</v>
      </c>
      <c r="V5075" s="3">
        <f t="shared" si="159"/>
        <v>3.9</v>
      </c>
      <c r="W5075" s="3">
        <f>IF(AND(T5075&lt;&gt;"_U",T5075&lt;&gt;"c",J5075&lt;&gt;9,J5075&lt;&gt;99),IFERROR(VLOOKUP(A5075,'TA Total'!$A$2:$W$10000,18,0),"."),".")</f>
        <v>3693</v>
      </c>
    </row>
    <row r="5076" spans="1:23" x14ac:dyDescent="0.2">
      <c r="A5076" s="1" t="str">
        <f t="shared" si="158"/>
        <v>2023|ÅŒpÅtiki District|Another gender / He ira kÄ“ anÅ</v>
      </c>
      <c r="B5076" t="s">
        <v>20</v>
      </c>
      <c r="C5076" t="s">
        <v>21</v>
      </c>
      <c r="D5076" t="s">
        <v>22</v>
      </c>
      <c r="E5076" t="s">
        <v>23</v>
      </c>
      <c r="F5076">
        <v>2023</v>
      </c>
      <c r="G5076">
        <v>2023</v>
      </c>
      <c r="H5076">
        <v>27</v>
      </c>
      <c r="I5076" t="s">
        <v>130</v>
      </c>
      <c r="J5076">
        <v>3</v>
      </c>
      <c r="K5076" t="s">
        <v>39</v>
      </c>
      <c r="L5076">
        <v>99</v>
      </c>
      <c r="M5076" t="s">
        <v>26</v>
      </c>
      <c r="N5076">
        <v>99</v>
      </c>
      <c r="O5076" t="s">
        <v>27</v>
      </c>
      <c r="P5076">
        <v>3</v>
      </c>
      <c r="Q5076" t="s">
        <v>28</v>
      </c>
      <c r="R5076">
        <v>3</v>
      </c>
      <c r="V5076" s="3">
        <f t="shared" si="159"/>
        <v>16.670000000000002</v>
      </c>
      <c r="W5076" s="3">
        <f>IF(AND(T5076&lt;&gt;"_U",T5076&lt;&gt;"c",J5076&lt;&gt;9,J5076&lt;&gt;99),IFERROR(VLOOKUP(A5076,'TA Total'!$A$2:$W$10000,18,0),"."),".")</f>
        <v>18</v>
      </c>
    </row>
    <row r="5077" spans="1:23" x14ac:dyDescent="0.2">
      <c r="A5077" s="1" t="str">
        <f t="shared" si="158"/>
        <v>2023|ÅŒpÅtiki District|Total - gender</v>
      </c>
      <c r="B5077" t="s">
        <v>20</v>
      </c>
      <c r="C5077" t="s">
        <v>21</v>
      </c>
      <c r="D5077" t="s">
        <v>22</v>
      </c>
      <c r="E5077" t="s">
        <v>23</v>
      </c>
      <c r="F5077">
        <v>2023</v>
      </c>
      <c r="G5077">
        <v>2023</v>
      </c>
      <c r="H5077">
        <v>27</v>
      </c>
      <c r="I5077" t="s">
        <v>130</v>
      </c>
      <c r="J5077">
        <v>3</v>
      </c>
      <c r="K5077" t="s">
        <v>39</v>
      </c>
      <c r="L5077">
        <v>99</v>
      </c>
      <c r="M5077" t="s">
        <v>26</v>
      </c>
      <c r="N5077">
        <v>99</v>
      </c>
      <c r="O5077" t="s">
        <v>27</v>
      </c>
      <c r="P5077">
        <v>99</v>
      </c>
      <c r="Q5077" t="s">
        <v>42</v>
      </c>
      <c r="R5077">
        <v>270</v>
      </c>
      <c r="V5077" s="3">
        <f t="shared" si="159"/>
        <v>3.76</v>
      </c>
      <c r="W5077" s="3">
        <f>IF(AND(T5077&lt;&gt;"_U",T5077&lt;&gt;"c",J5077&lt;&gt;9,J5077&lt;&gt;99),IFERROR(VLOOKUP(A5077,'TA Total'!$A$2:$W$10000,18,0),"."),".")</f>
        <v>7182</v>
      </c>
    </row>
    <row r="5078" spans="1:23" x14ac:dyDescent="0.2">
      <c r="A5078" s="1" t="str">
        <f t="shared" si="158"/>
        <v>2023|ÅŒpÅtiki District|Male / TÄne</v>
      </c>
      <c r="B5078" t="s">
        <v>20</v>
      </c>
      <c r="C5078" t="s">
        <v>21</v>
      </c>
      <c r="D5078" t="s">
        <v>22</v>
      </c>
      <c r="E5078" t="s">
        <v>23</v>
      </c>
      <c r="F5078">
        <v>2023</v>
      </c>
      <c r="G5078">
        <v>2023</v>
      </c>
      <c r="H5078">
        <v>27</v>
      </c>
      <c r="I5078" t="s">
        <v>130</v>
      </c>
      <c r="J5078">
        <v>4</v>
      </c>
      <c r="K5078" t="s">
        <v>54</v>
      </c>
      <c r="L5078">
        <v>99</v>
      </c>
      <c r="M5078" t="s">
        <v>26</v>
      </c>
      <c r="N5078">
        <v>99</v>
      </c>
      <c r="O5078" t="s">
        <v>27</v>
      </c>
      <c r="P5078">
        <v>1</v>
      </c>
      <c r="Q5078" t="s">
        <v>34</v>
      </c>
      <c r="R5078">
        <v>312</v>
      </c>
      <c r="V5078" s="3">
        <f t="shared" si="159"/>
        <v>8.99</v>
      </c>
      <c r="W5078" s="3">
        <f>IF(AND(T5078&lt;&gt;"_U",T5078&lt;&gt;"c",J5078&lt;&gt;9,J5078&lt;&gt;99),IFERROR(VLOOKUP(A5078,'TA Total'!$A$2:$W$10000,18,0),"."),".")</f>
        <v>3471</v>
      </c>
    </row>
    <row r="5079" spans="1:23" x14ac:dyDescent="0.2">
      <c r="A5079" s="1" t="str">
        <f t="shared" si="158"/>
        <v>2023|ÅŒpÅtiki District|Female / Wahine</v>
      </c>
      <c r="B5079" t="s">
        <v>20</v>
      </c>
      <c r="C5079" t="s">
        <v>21</v>
      </c>
      <c r="D5079" t="s">
        <v>22</v>
      </c>
      <c r="E5079" t="s">
        <v>23</v>
      </c>
      <c r="F5079">
        <v>2023</v>
      </c>
      <c r="G5079">
        <v>2023</v>
      </c>
      <c r="H5079">
        <v>27</v>
      </c>
      <c r="I5079" t="s">
        <v>130</v>
      </c>
      <c r="J5079">
        <v>4</v>
      </c>
      <c r="K5079" t="s">
        <v>54</v>
      </c>
      <c r="L5079">
        <v>99</v>
      </c>
      <c r="M5079" t="s">
        <v>26</v>
      </c>
      <c r="N5079">
        <v>99</v>
      </c>
      <c r="O5079" t="s">
        <v>27</v>
      </c>
      <c r="P5079">
        <v>2</v>
      </c>
      <c r="Q5079" t="s">
        <v>31</v>
      </c>
      <c r="R5079">
        <v>315</v>
      </c>
      <c r="V5079" s="3">
        <f t="shared" si="159"/>
        <v>8.5299999999999994</v>
      </c>
      <c r="W5079" s="3">
        <f>IF(AND(T5079&lt;&gt;"_U",T5079&lt;&gt;"c",J5079&lt;&gt;9,J5079&lt;&gt;99),IFERROR(VLOOKUP(A5079,'TA Total'!$A$2:$W$10000,18,0),"."),".")</f>
        <v>3693</v>
      </c>
    </row>
    <row r="5080" spans="1:23" x14ac:dyDescent="0.2">
      <c r="A5080" s="1" t="str">
        <f t="shared" si="158"/>
        <v>2023|ÅŒpÅtiki District|Another gender / He ira kÄ“ anÅ</v>
      </c>
      <c r="B5080" t="s">
        <v>20</v>
      </c>
      <c r="C5080" t="s">
        <v>21</v>
      </c>
      <c r="D5080" t="s">
        <v>22</v>
      </c>
      <c r="E5080" t="s">
        <v>23</v>
      </c>
      <c r="F5080">
        <v>2023</v>
      </c>
      <c r="G5080">
        <v>2023</v>
      </c>
      <c r="H5080">
        <v>27</v>
      </c>
      <c r="I5080" t="s">
        <v>130</v>
      </c>
      <c r="J5080">
        <v>4</v>
      </c>
      <c r="K5080" t="s">
        <v>54</v>
      </c>
      <c r="L5080">
        <v>99</v>
      </c>
      <c r="M5080" t="s">
        <v>26</v>
      </c>
      <c r="N5080">
        <v>99</v>
      </c>
      <c r="O5080" t="s">
        <v>27</v>
      </c>
      <c r="P5080">
        <v>3</v>
      </c>
      <c r="Q5080" t="s">
        <v>28</v>
      </c>
      <c r="R5080">
        <v>0</v>
      </c>
      <c r="V5080" s="3">
        <f t="shared" si="159"/>
        <v>0</v>
      </c>
      <c r="W5080" s="3">
        <f>IF(AND(T5080&lt;&gt;"_U",T5080&lt;&gt;"c",J5080&lt;&gt;9,J5080&lt;&gt;99),IFERROR(VLOOKUP(A5080,'TA Total'!$A$2:$W$10000,18,0),"."),".")</f>
        <v>18</v>
      </c>
    </row>
    <row r="5081" spans="1:23" x14ac:dyDescent="0.2">
      <c r="A5081" s="1" t="str">
        <f t="shared" si="158"/>
        <v>2023|ÅŒpÅtiki District|Total - gender</v>
      </c>
      <c r="B5081" t="s">
        <v>20</v>
      </c>
      <c r="C5081" t="s">
        <v>21</v>
      </c>
      <c r="D5081" t="s">
        <v>22</v>
      </c>
      <c r="E5081" t="s">
        <v>23</v>
      </c>
      <c r="F5081">
        <v>2023</v>
      </c>
      <c r="G5081">
        <v>2023</v>
      </c>
      <c r="H5081">
        <v>27</v>
      </c>
      <c r="I5081" t="s">
        <v>130</v>
      </c>
      <c r="J5081">
        <v>4</v>
      </c>
      <c r="K5081" t="s">
        <v>54</v>
      </c>
      <c r="L5081">
        <v>99</v>
      </c>
      <c r="M5081" t="s">
        <v>26</v>
      </c>
      <c r="N5081">
        <v>99</v>
      </c>
      <c r="O5081" t="s">
        <v>27</v>
      </c>
      <c r="P5081">
        <v>99</v>
      </c>
      <c r="Q5081" t="s">
        <v>42</v>
      </c>
      <c r="R5081">
        <v>627</v>
      </c>
      <c r="V5081" s="3">
        <f t="shared" si="159"/>
        <v>8.73</v>
      </c>
      <c r="W5081" s="3">
        <f>IF(AND(T5081&lt;&gt;"_U",T5081&lt;&gt;"c",J5081&lt;&gt;9,J5081&lt;&gt;99),IFERROR(VLOOKUP(A5081,'TA Total'!$A$2:$W$10000,18,0),"."),".")</f>
        <v>7182</v>
      </c>
    </row>
    <row r="5082" spans="1:23" x14ac:dyDescent="0.2">
      <c r="A5082" s="1" t="str">
        <f t="shared" si="158"/>
        <v>2023|ÅŒpÅtiki District|Male / TÄne</v>
      </c>
      <c r="B5082" t="s">
        <v>20</v>
      </c>
      <c r="C5082" t="s">
        <v>21</v>
      </c>
      <c r="D5082" t="s">
        <v>22</v>
      </c>
      <c r="E5082" t="s">
        <v>23</v>
      </c>
      <c r="F5082">
        <v>2023</v>
      </c>
      <c r="G5082">
        <v>2023</v>
      </c>
      <c r="H5082">
        <v>27</v>
      </c>
      <c r="I5082" t="s">
        <v>130</v>
      </c>
      <c r="J5082">
        <v>5</v>
      </c>
      <c r="K5082" t="s">
        <v>33</v>
      </c>
      <c r="L5082">
        <v>99</v>
      </c>
      <c r="M5082" t="s">
        <v>26</v>
      </c>
      <c r="N5082">
        <v>99</v>
      </c>
      <c r="O5082" t="s">
        <v>27</v>
      </c>
      <c r="P5082">
        <v>1</v>
      </c>
      <c r="Q5082" t="s">
        <v>34</v>
      </c>
      <c r="R5082">
        <v>138</v>
      </c>
      <c r="V5082" s="3">
        <f t="shared" si="159"/>
        <v>3.98</v>
      </c>
      <c r="W5082" s="3">
        <f>IF(AND(T5082&lt;&gt;"_U",T5082&lt;&gt;"c",J5082&lt;&gt;9,J5082&lt;&gt;99),IFERROR(VLOOKUP(A5082,'TA Total'!$A$2:$W$10000,18,0),"."),".")</f>
        <v>3471</v>
      </c>
    </row>
    <row r="5083" spans="1:23" x14ac:dyDescent="0.2">
      <c r="A5083" s="1" t="str">
        <f t="shared" si="158"/>
        <v>2023|ÅŒpÅtiki District|Female / Wahine</v>
      </c>
      <c r="B5083" t="s">
        <v>20</v>
      </c>
      <c r="C5083" t="s">
        <v>21</v>
      </c>
      <c r="D5083" t="s">
        <v>22</v>
      </c>
      <c r="E5083" t="s">
        <v>23</v>
      </c>
      <c r="F5083">
        <v>2023</v>
      </c>
      <c r="G5083">
        <v>2023</v>
      </c>
      <c r="H5083">
        <v>27</v>
      </c>
      <c r="I5083" t="s">
        <v>130</v>
      </c>
      <c r="J5083">
        <v>5</v>
      </c>
      <c r="K5083" t="s">
        <v>33</v>
      </c>
      <c r="L5083">
        <v>99</v>
      </c>
      <c r="M5083" t="s">
        <v>26</v>
      </c>
      <c r="N5083">
        <v>99</v>
      </c>
      <c r="O5083" t="s">
        <v>27</v>
      </c>
      <c r="P5083">
        <v>2</v>
      </c>
      <c r="Q5083" t="s">
        <v>31</v>
      </c>
      <c r="R5083">
        <v>363</v>
      </c>
      <c r="V5083" s="3">
        <f t="shared" si="159"/>
        <v>9.83</v>
      </c>
      <c r="W5083" s="3">
        <f>IF(AND(T5083&lt;&gt;"_U",T5083&lt;&gt;"c",J5083&lt;&gt;9,J5083&lt;&gt;99),IFERROR(VLOOKUP(A5083,'TA Total'!$A$2:$W$10000,18,0),"."),".")</f>
        <v>3693</v>
      </c>
    </row>
    <row r="5084" spans="1:23" x14ac:dyDescent="0.2">
      <c r="A5084" s="1" t="str">
        <f t="shared" si="158"/>
        <v>2023|ÅŒpÅtiki District|Another gender / He ira kÄ“ anÅ</v>
      </c>
      <c r="B5084" t="s">
        <v>20</v>
      </c>
      <c r="C5084" t="s">
        <v>21</v>
      </c>
      <c r="D5084" t="s">
        <v>22</v>
      </c>
      <c r="E5084" t="s">
        <v>23</v>
      </c>
      <c r="F5084">
        <v>2023</v>
      </c>
      <c r="G5084">
        <v>2023</v>
      </c>
      <c r="H5084">
        <v>27</v>
      </c>
      <c r="I5084" t="s">
        <v>130</v>
      </c>
      <c r="J5084">
        <v>5</v>
      </c>
      <c r="K5084" t="s">
        <v>33</v>
      </c>
      <c r="L5084">
        <v>99</v>
      </c>
      <c r="M5084" t="s">
        <v>26</v>
      </c>
      <c r="N5084">
        <v>99</v>
      </c>
      <c r="O5084" t="s">
        <v>27</v>
      </c>
      <c r="P5084">
        <v>3</v>
      </c>
      <c r="Q5084" t="s">
        <v>28</v>
      </c>
      <c r="R5084">
        <v>0</v>
      </c>
      <c r="V5084" s="3">
        <f t="shared" si="159"/>
        <v>0</v>
      </c>
      <c r="W5084" s="3">
        <f>IF(AND(T5084&lt;&gt;"_U",T5084&lt;&gt;"c",J5084&lt;&gt;9,J5084&lt;&gt;99),IFERROR(VLOOKUP(A5084,'TA Total'!$A$2:$W$10000,18,0),"."),".")</f>
        <v>18</v>
      </c>
    </row>
    <row r="5085" spans="1:23" x14ac:dyDescent="0.2">
      <c r="A5085" s="1" t="str">
        <f t="shared" si="158"/>
        <v>2023|ÅŒpÅtiki District|Total - gender</v>
      </c>
      <c r="B5085" t="s">
        <v>20</v>
      </c>
      <c r="C5085" t="s">
        <v>21</v>
      </c>
      <c r="D5085" t="s">
        <v>22</v>
      </c>
      <c r="E5085" t="s">
        <v>23</v>
      </c>
      <c r="F5085">
        <v>2023</v>
      </c>
      <c r="G5085">
        <v>2023</v>
      </c>
      <c r="H5085">
        <v>27</v>
      </c>
      <c r="I5085" t="s">
        <v>130</v>
      </c>
      <c r="J5085">
        <v>5</v>
      </c>
      <c r="K5085" t="s">
        <v>33</v>
      </c>
      <c r="L5085">
        <v>99</v>
      </c>
      <c r="M5085" t="s">
        <v>26</v>
      </c>
      <c r="N5085">
        <v>99</v>
      </c>
      <c r="O5085" t="s">
        <v>27</v>
      </c>
      <c r="P5085">
        <v>99</v>
      </c>
      <c r="Q5085" t="s">
        <v>42</v>
      </c>
      <c r="R5085">
        <v>501</v>
      </c>
      <c r="V5085" s="3">
        <f t="shared" si="159"/>
        <v>6.98</v>
      </c>
      <c r="W5085" s="3">
        <f>IF(AND(T5085&lt;&gt;"_U",T5085&lt;&gt;"c",J5085&lt;&gt;9,J5085&lt;&gt;99),IFERROR(VLOOKUP(A5085,'TA Total'!$A$2:$W$10000,18,0),"."),".")</f>
        <v>7182</v>
      </c>
    </row>
    <row r="5086" spans="1:23" x14ac:dyDescent="0.2">
      <c r="A5086" s="1" t="str">
        <f t="shared" si="158"/>
        <v>2023|ÅŒpÅtiki District|Male / TÄne</v>
      </c>
      <c r="B5086" t="s">
        <v>20</v>
      </c>
      <c r="C5086" t="s">
        <v>21</v>
      </c>
      <c r="D5086" t="s">
        <v>22</v>
      </c>
      <c r="E5086" t="s">
        <v>23</v>
      </c>
      <c r="F5086">
        <v>2023</v>
      </c>
      <c r="G5086">
        <v>2023</v>
      </c>
      <c r="H5086">
        <v>27</v>
      </c>
      <c r="I5086" t="s">
        <v>130</v>
      </c>
      <c r="J5086">
        <v>6</v>
      </c>
      <c r="K5086" t="s">
        <v>52</v>
      </c>
      <c r="L5086">
        <v>99</v>
      </c>
      <c r="M5086" t="s">
        <v>26</v>
      </c>
      <c r="N5086">
        <v>99</v>
      </c>
      <c r="O5086" t="s">
        <v>27</v>
      </c>
      <c r="P5086">
        <v>1</v>
      </c>
      <c r="Q5086" t="s">
        <v>34</v>
      </c>
      <c r="R5086">
        <v>1659</v>
      </c>
      <c r="V5086" s="3">
        <f t="shared" si="159"/>
        <v>47.8</v>
      </c>
      <c r="W5086" s="3">
        <f>IF(AND(T5086&lt;&gt;"_U",T5086&lt;&gt;"c",J5086&lt;&gt;9,J5086&lt;&gt;99),IFERROR(VLOOKUP(A5086,'TA Total'!$A$2:$W$10000,18,0),"."),".")</f>
        <v>3471</v>
      </c>
    </row>
    <row r="5087" spans="1:23" x14ac:dyDescent="0.2">
      <c r="A5087" s="1" t="str">
        <f t="shared" si="158"/>
        <v>2023|ÅŒpÅtiki District|Female / Wahine</v>
      </c>
      <c r="B5087" t="s">
        <v>20</v>
      </c>
      <c r="C5087" t="s">
        <v>21</v>
      </c>
      <c r="D5087" t="s">
        <v>22</v>
      </c>
      <c r="E5087" t="s">
        <v>23</v>
      </c>
      <c r="F5087">
        <v>2023</v>
      </c>
      <c r="G5087">
        <v>2023</v>
      </c>
      <c r="H5087">
        <v>27</v>
      </c>
      <c r="I5087" t="s">
        <v>130</v>
      </c>
      <c r="J5087">
        <v>6</v>
      </c>
      <c r="K5087" t="s">
        <v>52</v>
      </c>
      <c r="L5087">
        <v>99</v>
      </c>
      <c r="M5087" t="s">
        <v>26</v>
      </c>
      <c r="N5087">
        <v>99</v>
      </c>
      <c r="O5087" t="s">
        <v>27</v>
      </c>
      <c r="P5087">
        <v>2</v>
      </c>
      <c r="Q5087" t="s">
        <v>31</v>
      </c>
      <c r="R5087">
        <v>1650</v>
      </c>
      <c r="V5087" s="3">
        <f t="shared" si="159"/>
        <v>44.68</v>
      </c>
      <c r="W5087" s="3">
        <f>IF(AND(T5087&lt;&gt;"_U",T5087&lt;&gt;"c",J5087&lt;&gt;9,J5087&lt;&gt;99),IFERROR(VLOOKUP(A5087,'TA Total'!$A$2:$W$10000,18,0),"."),".")</f>
        <v>3693</v>
      </c>
    </row>
    <row r="5088" spans="1:23" x14ac:dyDescent="0.2">
      <c r="A5088" s="1" t="str">
        <f t="shared" si="158"/>
        <v>2023|ÅŒpÅtiki District|Another gender / He ira kÄ“ anÅ</v>
      </c>
      <c r="B5088" t="s">
        <v>20</v>
      </c>
      <c r="C5088" t="s">
        <v>21</v>
      </c>
      <c r="D5088" t="s">
        <v>22</v>
      </c>
      <c r="E5088" t="s">
        <v>23</v>
      </c>
      <c r="F5088">
        <v>2023</v>
      </c>
      <c r="G5088">
        <v>2023</v>
      </c>
      <c r="H5088">
        <v>27</v>
      </c>
      <c r="I5088" t="s">
        <v>130</v>
      </c>
      <c r="J5088">
        <v>6</v>
      </c>
      <c r="K5088" t="s">
        <v>52</v>
      </c>
      <c r="L5088">
        <v>99</v>
      </c>
      <c r="M5088" t="s">
        <v>26</v>
      </c>
      <c r="N5088">
        <v>99</v>
      </c>
      <c r="O5088" t="s">
        <v>27</v>
      </c>
      <c r="P5088">
        <v>3</v>
      </c>
      <c r="Q5088" t="s">
        <v>28</v>
      </c>
      <c r="R5088">
        <v>12</v>
      </c>
      <c r="V5088" s="3">
        <f t="shared" si="159"/>
        <v>66.67</v>
      </c>
      <c r="W5088" s="3">
        <f>IF(AND(T5088&lt;&gt;"_U",T5088&lt;&gt;"c",J5088&lt;&gt;9,J5088&lt;&gt;99),IFERROR(VLOOKUP(A5088,'TA Total'!$A$2:$W$10000,18,0),"."),".")</f>
        <v>18</v>
      </c>
    </row>
    <row r="5089" spans="1:23" x14ac:dyDescent="0.2">
      <c r="A5089" s="1" t="str">
        <f t="shared" si="158"/>
        <v>2023|ÅŒpÅtiki District|Total - gender</v>
      </c>
      <c r="B5089" t="s">
        <v>20</v>
      </c>
      <c r="C5089" t="s">
        <v>21</v>
      </c>
      <c r="D5089" t="s">
        <v>22</v>
      </c>
      <c r="E5089" t="s">
        <v>23</v>
      </c>
      <c r="F5089">
        <v>2023</v>
      </c>
      <c r="G5089">
        <v>2023</v>
      </c>
      <c r="H5089">
        <v>27</v>
      </c>
      <c r="I5089" t="s">
        <v>130</v>
      </c>
      <c r="J5089">
        <v>6</v>
      </c>
      <c r="K5089" t="s">
        <v>52</v>
      </c>
      <c r="L5089">
        <v>99</v>
      </c>
      <c r="M5089" t="s">
        <v>26</v>
      </c>
      <c r="N5089">
        <v>99</v>
      </c>
      <c r="O5089" t="s">
        <v>27</v>
      </c>
      <c r="P5089">
        <v>99</v>
      </c>
      <c r="Q5089" t="s">
        <v>42</v>
      </c>
      <c r="R5089">
        <v>3318</v>
      </c>
      <c r="V5089" s="3">
        <f t="shared" si="159"/>
        <v>46.2</v>
      </c>
      <c r="W5089" s="3">
        <f>IF(AND(T5089&lt;&gt;"_U",T5089&lt;&gt;"c",J5089&lt;&gt;9,J5089&lt;&gt;99),IFERROR(VLOOKUP(A5089,'TA Total'!$A$2:$W$10000,18,0),"."),".")</f>
        <v>7182</v>
      </c>
    </row>
    <row r="5090" spans="1:23" x14ac:dyDescent="0.2">
      <c r="A5090" s="1" t="str">
        <f t="shared" si="158"/>
        <v>2023|ÅŒpÅtiki District|Male / TÄne</v>
      </c>
      <c r="B5090" t="s">
        <v>20</v>
      </c>
      <c r="C5090" t="s">
        <v>21</v>
      </c>
      <c r="D5090" t="s">
        <v>22</v>
      </c>
      <c r="E5090" t="s">
        <v>23</v>
      </c>
      <c r="F5090">
        <v>2023</v>
      </c>
      <c r="G5090">
        <v>2023</v>
      </c>
      <c r="H5090">
        <v>27</v>
      </c>
      <c r="I5090" t="s">
        <v>130</v>
      </c>
      <c r="J5090">
        <v>9</v>
      </c>
      <c r="K5090" t="s">
        <v>25</v>
      </c>
      <c r="L5090">
        <v>99</v>
      </c>
      <c r="M5090" t="s">
        <v>26</v>
      </c>
      <c r="N5090">
        <v>99</v>
      </c>
      <c r="O5090" t="s">
        <v>27</v>
      </c>
      <c r="P5090">
        <v>1</v>
      </c>
      <c r="Q5090" t="s">
        <v>34</v>
      </c>
      <c r="R5090">
        <v>423</v>
      </c>
      <c r="V5090" s="3" t="str">
        <f t="shared" si="159"/>
        <v>.</v>
      </c>
      <c r="W5090" s="3" t="str">
        <f>IF(AND(T5090&lt;&gt;"_U",T5090&lt;&gt;"c",J5090&lt;&gt;9,J5090&lt;&gt;99),IFERROR(VLOOKUP(A5090,'TA Total'!$A$2:$W$10000,18,0),"."),".")</f>
        <v>.</v>
      </c>
    </row>
    <row r="5091" spans="1:23" x14ac:dyDescent="0.2">
      <c r="A5091" s="1" t="str">
        <f t="shared" si="158"/>
        <v>2023|ÅŒpÅtiki District|Female / Wahine</v>
      </c>
      <c r="B5091" t="s">
        <v>20</v>
      </c>
      <c r="C5091" t="s">
        <v>21</v>
      </c>
      <c r="D5091" t="s">
        <v>22</v>
      </c>
      <c r="E5091" t="s">
        <v>23</v>
      </c>
      <c r="F5091">
        <v>2023</v>
      </c>
      <c r="G5091">
        <v>2023</v>
      </c>
      <c r="H5091">
        <v>27</v>
      </c>
      <c r="I5091" t="s">
        <v>130</v>
      </c>
      <c r="J5091">
        <v>9</v>
      </c>
      <c r="K5091" t="s">
        <v>25</v>
      </c>
      <c r="L5091">
        <v>99</v>
      </c>
      <c r="M5091" t="s">
        <v>26</v>
      </c>
      <c r="N5091">
        <v>99</v>
      </c>
      <c r="O5091" t="s">
        <v>27</v>
      </c>
      <c r="P5091">
        <v>2</v>
      </c>
      <c r="Q5091" t="s">
        <v>31</v>
      </c>
      <c r="R5091">
        <v>315</v>
      </c>
      <c r="V5091" s="3" t="str">
        <f t="shared" si="159"/>
        <v>.</v>
      </c>
      <c r="W5091" s="3" t="str">
        <f>IF(AND(T5091&lt;&gt;"_U",T5091&lt;&gt;"c",J5091&lt;&gt;9,J5091&lt;&gt;99),IFERROR(VLOOKUP(A5091,'TA Total'!$A$2:$W$10000,18,0),"."),".")</f>
        <v>.</v>
      </c>
    </row>
    <row r="5092" spans="1:23" x14ac:dyDescent="0.2">
      <c r="A5092" s="1" t="str">
        <f t="shared" si="158"/>
        <v>2023|ÅŒpÅtiki District|Another gender / He ira kÄ“ anÅ</v>
      </c>
      <c r="B5092" t="s">
        <v>20</v>
      </c>
      <c r="C5092" t="s">
        <v>21</v>
      </c>
      <c r="D5092" t="s">
        <v>22</v>
      </c>
      <c r="E5092" t="s">
        <v>23</v>
      </c>
      <c r="F5092">
        <v>2023</v>
      </c>
      <c r="G5092">
        <v>2023</v>
      </c>
      <c r="H5092">
        <v>27</v>
      </c>
      <c r="I5092" t="s">
        <v>130</v>
      </c>
      <c r="J5092">
        <v>9</v>
      </c>
      <c r="K5092" t="s">
        <v>25</v>
      </c>
      <c r="L5092">
        <v>99</v>
      </c>
      <c r="M5092" t="s">
        <v>26</v>
      </c>
      <c r="N5092">
        <v>99</v>
      </c>
      <c r="O5092" t="s">
        <v>27</v>
      </c>
      <c r="P5092">
        <v>3</v>
      </c>
      <c r="Q5092" t="s">
        <v>28</v>
      </c>
      <c r="R5092">
        <v>0</v>
      </c>
      <c r="V5092" s="3" t="str">
        <f t="shared" si="159"/>
        <v>.</v>
      </c>
      <c r="W5092" s="3" t="str">
        <f>IF(AND(T5092&lt;&gt;"_U",T5092&lt;&gt;"c",J5092&lt;&gt;9,J5092&lt;&gt;99),IFERROR(VLOOKUP(A5092,'TA Total'!$A$2:$W$10000,18,0),"."),".")</f>
        <v>.</v>
      </c>
    </row>
    <row r="5093" spans="1:23" x14ac:dyDescent="0.2">
      <c r="A5093" s="1" t="str">
        <f t="shared" si="158"/>
        <v>2023|ÅŒpÅtiki District|Total - gender</v>
      </c>
      <c r="B5093" t="s">
        <v>20</v>
      </c>
      <c r="C5093" t="s">
        <v>21</v>
      </c>
      <c r="D5093" t="s">
        <v>22</v>
      </c>
      <c r="E5093" t="s">
        <v>23</v>
      </c>
      <c r="F5093">
        <v>2023</v>
      </c>
      <c r="G5093">
        <v>2023</v>
      </c>
      <c r="H5093">
        <v>27</v>
      </c>
      <c r="I5093" t="s">
        <v>130</v>
      </c>
      <c r="J5093">
        <v>9</v>
      </c>
      <c r="K5093" t="s">
        <v>25</v>
      </c>
      <c r="L5093">
        <v>99</v>
      </c>
      <c r="M5093" t="s">
        <v>26</v>
      </c>
      <c r="N5093">
        <v>99</v>
      </c>
      <c r="O5093" t="s">
        <v>27</v>
      </c>
      <c r="P5093">
        <v>99</v>
      </c>
      <c r="Q5093" t="s">
        <v>42</v>
      </c>
      <c r="R5093">
        <v>744</v>
      </c>
      <c r="V5093" s="3" t="str">
        <f t="shared" si="159"/>
        <v>.</v>
      </c>
      <c r="W5093" s="3" t="str">
        <f>IF(AND(T5093&lt;&gt;"_U",T5093&lt;&gt;"c",J5093&lt;&gt;9,J5093&lt;&gt;99),IFERROR(VLOOKUP(A5093,'TA Total'!$A$2:$W$10000,18,0),"."),".")</f>
        <v>.</v>
      </c>
    </row>
    <row r="5094" spans="1:23" x14ac:dyDescent="0.2">
      <c r="A5094" s="1" t="str">
        <f t="shared" si="158"/>
        <v>2023|ÅŒpÅtiki District|Male / TÄne</v>
      </c>
      <c r="B5094" t="s">
        <v>20</v>
      </c>
      <c r="C5094" t="s">
        <v>21</v>
      </c>
      <c r="D5094" t="s">
        <v>22</v>
      </c>
      <c r="E5094" t="s">
        <v>23</v>
      </c>
      <c r="F5094">
        <v>2023</v>
      </c>
      <c r="G5094">
        <v>2023</v>
      </c>
      <c r="H5094">
        <v>27</v>
      </c>
      <c r="I5094" t="s">
        <v>130</v>
      </c>
      <c r="J5094">
        <v>77</v>
      </c>
      <c r="K5094" t="s">
        <v>49</v>
      </c>
      <c r="L5094">
        <v>99</v>
      </c>
      <c r="M5094" t="s">
        <v>26</v>
      </c>
      <c r="N5094">
        <v>99</v>
      </c>
      <c r="O5094" t="s">
        <v>27</v>
      </c>
      <c r="P5094">
        <v>1</v>
      </c>
      <c r="Q5094" t="s">
        <v>34</v>
      </c>
      <c r="R5094">
        <v>3471</v>
      </c>
      <c r="V5094" s="3">
        <f t="shared" si="159"/>
        <v>100</v>
      </c>
      <c r="W5094" s="3">
        <f>IF(AND(T5094&lt;&gt;"_U",T5094&lt;&gt;"c",J5094&lt;&gt;9,J5094&lt;&gt;99),IFERROR(VLOOKUP(A5094,'TA Total'!$A$2:$W$10000,18,0),"."),".")</f>
        <v>3471</v>
      </c>
    </row>
    <row r="5095" spans="1:23" x14ac:dyDescent="0.2">
      <c r="A5095" s="1" t="str">
        <f t="shared" si="158"/>
        <v>2023|ÅŒpÅtiki District|Female / Wahine</v>
      </c>
      <c r="B5095" t="s">
        <v>20</v>
      </c>
      <c r="C5095" t="s">
        <v>21</v>
      </c>
      <c r="D5095" t="s">
        <v>22</v>
      </c>
      <c r="E5095" t="s">
        <v>23</v>
      </c>
      <c r="F5095">
        <v>2023</v>
      </c>
      <c r="G5095">
        <v>2023</v>
      </c>
      <c r="H5095">
        <v>27</v>
      </c>
      <c r="I5095" t="s">
        <v>130</v>
      </c>
      <c r="J5095">
        <v>77</v>
      </c>
      <c r="K5095" t="s">
        <v>49</v>
      </c>
      <c r="L5095">
        <v>99</v>
      </c>
      <c r="M5095" t="s">
        <v>26</v>
      </c>
      <c r="N5095">
        <v>99</v>
      </c>
      <c r="O5095" t="s">
        <v>27</v>
      </c>
      <c r="P5095">
        <v>2</v>
      </c>
      <c r="Q5095" t="s">
        <v>31</v>
      </c>
      <c r="R5095">
        <v>3693</v>
      </c>
      <c r="V5095" s="3">
        <f t="shared" si="159"/>
        <v>100</v>
      </c>
      <c r="W5095" s="3">
        <f>IF(AND(T5095&lt;&gt;"_U",T5095&lt;&gt;"c",J5095&lt;&gt;9,J5095&lt;&gt;99),IFERROR(VLOOKUP(A5095,'TA Total'!$A$2:$W$10000,18,0),"."),".")</f>
        <v>3693</v>
      </c>
    </row>
    <row r="5096" spans="1:23" x14ac:dyDescent="0.2">
      <c r="A5096" s="1" t="str">
        <f t="shared" si="158"/>
        <v>2023|ÅŒpÅtiki District|Another gender / He ira kÄ“ anÅ</v>
      </c>
      <c r="B5096" t="s">
        <v>20</v>
      </c>
      <c r="C5096" t="s">
        <v>21</v>
      </c>
      <c r="D5096" t="s">
        <v>22</v>
      </c>
      <c r="E5096" t="s">
        <v>23</v>
      </c>
      <c r="F5096">
        <v>2023</v>
      </c>
      <c r="G5096">
        <v>2023</v>
      </c>
      <c r="H5096">
        <v>27</v>
      </c>
      <c r="I5096" t="s">
        <v>130</v>
      </c>
      <c r="J5096">
        <v>77</v>
      </c>
      <c r="K5096" t="s">
        <v>49</v>
      </c>
      <c r="L5096">
        <v>99</v>
      </c>
      <c r="M5096" t="s">
        <v>26</v>
      </c>
      <c r="N5096">
        <v>99</v>
      </c>
      <c r="O5096" t="s">
        <v>27</v>
      </c>
      <c r="P5096">
        <v>3</v>
      </c>
      <c r="Q5096" t="s">
        <v>28</v>
      </c>
      <c r="R5096">
        <v>18</v>
      </c>
      <c r="V5096" s="3">
        <f t="shared" si="159"/>
        <v>100</v>
      </c>
      <c r="W5096" s="3">
        <f>IF(AND(T5096&lt;&gt;"_U",T5096&lt;&gt;"c",J5096&lt;&gt;9,J5096&lt;&gt;99),IFERROR(VLOOKUP(A5096,'TA Total'!$A$2:$W$10000,18,0),"."),".")</f>
        <v>18</v>
      </c>
    </row>
    <row r="5097" spans="1:23" x14ac:dyDescent="0.2">
      <c r="A5097" s="1" t="str">
        <f t="shared" si="158"/>
        <v>2023|ÅŒpÅtiki District|Total - gender</v>
      </c>
      <c r="B5097" t="s">
        <v>20</v>
      </c>
      <c r="C5097" t="s">
        <v>21</v>
      </c>
      <c r="D5097" t="s">
        <v>22</v>
      </c>
      <c r="E5097" t="s">
        <v>23</v>
      </c>
      <c r="F5097">
        <v>2023</v>
      </c>
      <c r="G5097">
        <v>2023</v>
      </c>
      <c r="H5097">
        <v>27</v>
      </c>
      <c r="I5097" t="s">
        <v>130</v>
      </c>
      <c r="J5097">
        <v>77</v>
      </c>
      <c r="K5097" t="s">
        <v>49</v>
      </c>
      <c r="L5097">
        <v>99</v>
      </c>
      <c r="M5097" t="s">
        <v>26</v>
      </c>
      <c r="N5097">
        <v>99</v>
      </c>
      <c r="O5097" t="s">
        <v>27</v>
      </c>
      <c r="P5097">
        <v>99</v>
      </c>
      <c r="Q5097" t="s">
        <v>42</v>
      </c>
      <c r="R5097">
        <v>7182</v>
      </c>
      <c r="V5097" s="3">
        <f t="shared" si="159"/>
        <v>100</v>
      </c>
      <c r="W5097" s="3">
        <f>IF(AND(T5097&lt;&gt;"_U",T5097&lt;&gt;"c",J5097&lt;&gt;9,J5097&lt;&gt;99),IFERROR(VLOOKUP(A5097,'TA Total'!$A$2:$W$10000,18,0),"."),".")</f>
        <v>7182</v>
      </c>
    </row>
    <row r="5098" spans="1:23" x14ac:dyDescent="0.2">
      <c r="A5098" s="1" t="str">
        <f t="shared" si="158"/>
        <v>2023|ÅŒpÅtiki District|Male / TÄne</v>
      </c>
      <c r="B5098" t="s">
        <v>20</v>
      </c>
      <c r="C5098" t="s">
        <v>21</v>
      </c>
      <c r="D5098" t="s">
        <v>22</v>
      </c>
      <c r="E5098" t="s">
        <v>23</v>
      </c>
      <c r="F5098">
        <v>2023</v>
      </c>
      <c r="G5098">
        <v>2023</v>
      </c>
      <c r="H5098">
        <v>27</v>
      </c>
      <c r="I5098" t="s">
        <v>130</v>
      </c>
      <c r="J5098">
        <v>99</v>
      </c>
      <c r="K5098" t="s">
        <v>47</v>
      </c>
      <c r="L5098">
        <v>99</v>
      </c>
      <c r="M5098" t="s">
        <v>26</v>
      </c>
      <c r="N5098">
        <v>99</v>
      </c>
      <c r="O5098" t="s">
        <v>27</v>
      </c>
      <c r="P5098">
        <v>1</v>
      </c>
      <c r="Q5098" t="s">
        <v>34</v>
      </c>
      <c r="R5098">
        <v>3897</v>
      </c>
      <c r="V5098" s="3" t="str">
        <f t="shared" si="159"/>
        <v>.</v>
      </c>
      <c r="W5098" s="3" t="str">
        <f>IF(AND(T5098&lt;&gt;"_U",T5098&lt;&gt;"c",J5098&lt;&gt;9,J5098&lt;&gt;99),IFERROR(VLOOKUP(A5098,'TA Total'!$A$2:$W$10000,18,0),"."),".")</f>
        <v>.</v>
      </c>
    </row>
    <row r="5099" spans="1:23" x14ac:dyDescent="0.2">
      <c r="A5099" s="1" t="str">
        <f t="shared" si="158"/>
        <v>2023|ÅŒpÅtiki District|Female / Wahine</v>
      </c>
      <c r="B5099" t="s">
        <v>20</v>
      </c>
      <c r="C5099" t="s">
        <v>21</v>
      </c>
      <c r="D5099" t="s">
        <v>22</v>
      </c>
      <c r="E5099" t="s">
        <v>23</v>
      </c>
      <c r="F5099">
        <v>2023</v>
      </c>
      <c r="G5099">
        <v>2023</v>
      </c>
      <c r="H5099">
        <v>27</v>
      </c>
      <c r="I5099" t="s">
        <v>130</v>
      </c>
      <c r="J5099">
        <v>99</v>
      </c>
      <c r="K5099" t="s">
        <v>47</v>
      </c>
      <c r="L5099">
        <v>99</v>
      </c>
      <c r="M5099" t="s">
        <v>26</v>
      </c>
      <c r="N5099">
        <v>99</v>
      </c>
      <c r="O5099" t="s">
        <v>27</v>
      </c>
      <c r="P5099">
        <v>2</v>
      </c>
      <c r="Q5099" t="s">
        <v>31</v>
      </c>
      <c r="R5099">
        <v>4008</v>
      </c>
      <c r="V5099" s="3" t="str">
        <f t="shared" si="159"/>
        <v>.</v>
      </c>
      <c r="W5099" s="3" t="str">
        <f>IF(AND(T5099&lt;&gt;"_U",T5099&lt;&gt;"c",J5099&lt;&gt;9,J5099&lt;&gt;99),IFERROR(VLOOKUP(A5099,'TA Total'!$A$2:$W$10000,18,0),"."),".")</f>
        <v>.</v>
      </c>
    </row>
    <row r="5100" spans="1:23" x14ac:dyDescent="0.2">
      <c r="A5100" s="1" t="str">
        <f t="shared" si="158"/>
        <v>2023|ÅŒpÅtiki District|Another gender / He ira kÄ“ anÅ</v>
      </c>
      <c r="B5100" t="s">
        <v>20</v>
      </c>
      <c r="C5100" t="s">
        <v>21</v>
      </c>
      <c r="D5100" t="s">
        <v>22</v>
      </c>
      <c r="E5100" t="s">
        <v>23</v>
      </c>
      <c r="F5100">
        <v>2023</v>
      </c>
      <c r="G5100">
        <v>2023</v>
      </c>
      <c r="H5100">
        <v>27</v>
      </c>
      <c r="I5100" t="s">
        <v>130</v>
      </c>
      <c r="J5100">
        <v>99</v>
      </c>
      <c r="K5100" t="s">
        <v>47</v>
      </c>
      <c r="L5100">
        <v>99</v>
      </c>
      <c r="M5100" t="s">
        <v>26</v>
      </c>
      <c r="N5100">
        <v>99</v>
      </c>
      <c r="O5100" t="s">
        <v>27</v>
      </c>
      <c r="P5100">
        <v>3</v>
      </c>
      <c r="Q5100" t="s">
        <v>28</v>
      </c>
      <c r="R5100">
        <v>21</v>
      </c>
      <c r="V5100" s="3" t="str">
        <f t="shared" si="159"/>
        <v>.</v>
      </c>
      <c r="W5100" s="3" t="str">
        <f>IF(AND(T5100&lt;&gt;"_U",T5100&lt;&gt;"c",J5100&lt;&gt;9,J5100&lt;&gt;99),IFERROR(VLOOKUP(A5100,'TA Total'!$A$2:$W$10000,18,0),"."),".")</f>
        <v>.</v>
      </c>
    </row>
    <row r="5101" spans="1:23" x14ac:dyDescent="0.2">
      <c r="A5101" s="1" t="str">
        <f t="shared" si="158"/>
        <v>2023|ÅŒpÅtiki District|Total - gender</v>
      </c>
      <c r="B5101" t="s">
        <v>20</v>
      </c>
      <c r="C5101" t="s">
        <v>21</v>
      </c>
      <c r="D5101" t="s">
        <v>22</v>
      </c>
      <c r="E5101" t="s">
        <v>23</v>
      </c>
      <c r="F5101">
        <v>2023</v>
      </c>
      <c r="G5101">
        <v>2023</v>
      </c>
      <c r="H5101">
        <v>27</v>
      </c>
      <c r="I5101" t="s">
        <v>130</v>
      </c>
      <c r="J5101">
        <v>99</v>
      </c>
      <c r="K5101" t="s">
        <v>47</v>
      </c>
      <c r="L5101">
        <v>99</v>
      </c>
      <c r="M5101" t="s">
        <v>26</v>
      </c>
      <c r="N5101">
        <v>99</v>
      </c>
      <c r="O5101" t="s">
        <v>27</v>
      </c>
      <c r="P5101">
        <v>99</v>
      </c>
      <c r="Q5101" t="s">
        <v>42</v>
      </c>
      <c r="R5101">
        <v>7926</v>
      </c>
      <c r="V5101" s="3" t="str">
        <f t="shared" si="159"/>
        <v>.</v>
      </c>
      <c r="W5101" s="3" t="str">
        <f>IF(AND(T5101&lt;&gt;"_U",T5101&lt;&gt;"c",J5101&lt;&gt;9,J5101&lt;&gt;99),IFERROR(VLOOKUP(A5101,'TA Total'!$A$2:$W$10000,18,0),"."),".")</f>
        <v>.</v>
      </c>
    </row>
    <row r="5102" spans="1:23" x14ac:dyDescent="0.2">
      <c r="A5102" s="1" t="str">
        <f t="shared" si="158"/>
        <v>2023|Gisborne District|Male / TÄne</v>
      </c>
      <c r="B5102" t="s">
        <v>20</v>
      </c>
      <c r="C5102" t="s">
        <v>21</v>
      </c>
      <c r="D5102" t="s">
        <v>22</v>
      </c>
      <c r="E5102" t="s">
        <v>23</v>
      </c>
      <c r="F5102">
        <v>2023</v>
      </c>
      <c r="G5102">
        <v>2023</v>
      </c>
      <c r="H5102">
        <v>28</v>
      </c>
      <c r="I5102" t="s">
        <v>80</v>
      </c>
      <c r="J5102">
        <v>1</v>
      </c>
      <c r="K5102" t="s">
        <v>30</v>
      </c>
      <c r="L5102">
        <v>99</v>
      </c>
      <c r="M5102" t="s">
        <v>26</v>
      </c>
      <c r="N5102">
        <v>99</v>
      </c>
      <c r="O5102" t="s">
        <v>27</v>
      </c>
      <c r="P5102">
        <v>1</v>
      </c>
      <c r="Q5102" t="s">
        <v>34</v>
      </c>
      <c r="R5102">
        <v>6930</v>
      </c>
      <c r="V5102" s="3">
        <f t="shared" si="159"/>
        <v>38.93</v>
      </c>
      <c r="W5102" s="3">
        <f>IF(AND(T5102&lt;&gt;"_U",T5102&lt;&gt;"c",J5102&lt;&gt;9,J5102&lt;&gt;99),IFERROR(VLOOKUP(A5102,'TA Total'!$A$2:$W$10000,18,0),"."),".")</f>
        <v>17802</v>
      </c>
    </row>
    <row r="5103" spans="1:23" x14ac:dyDescent="0.2">
      <c r="A5103" s="1" t="str">
        <f t="shared" si="158"/>
        <v>2023|Gisborne District|Female / Wahine</v>
      </c>
      <c r="B5103" t="s">
        <v>20</v>
      </c>
      <c r="C5103" t="s">
        <v>21</v>
      </c>
      <c r="D5103" t="s">
        <v>22</v>
      </c>
      <c r="E5103" t="s">
        <v>23</v>
      </c>
      <c r="F5103">
        <v>2023</v>
      </c>
      <c r="G5103">
        <v>2023</v>
      </c>
      <c r="H5103">
        <v>28</v>
      </c>
      <c r="I5103" t="s">
        <v>80</v>
      </c>
      <c r="J5103">
        <v>1</v>
      </c>
      <c r="K5103" t="s">
        <v>30</v>
      </c>
      <c r="L5103">
        <v>99</v>
      </c>
      <c r="M5103" t="s">
        <v>26</v>
      </c>
      <c r="N5103">
        <v>99</v>
      </c>
      <c r="O5103" t="s">
        <v>27</v>
      </c>
      <c r="P5103">
        <v>2</v>
      </c>
      <c r="Q5103" t="s">
        <v>31</v>
      </c>
      <c r="R5103">
        <v>6801</v>
      </c>
      <c r="V5103" s="3">
        <f t="shared" si="159"/>
        <v>35.44</v>
      </c>
      <c r="W5103" s="3">
        <f>IF(AND(T5103&lt;&gt;"_U",T5103&lt;&gt;"c",J5103&lt;&gt;9,J5103&lt;&gt;99),IFERROR(VLOOKUP(A5103,'TA Total'!$A$2:$W$10000,18,0),"."),".")</f>
        <v>19188</v>
      </c>
    </row>
    <row r="5104" spans="1:23" x14ac:dyDescent="0.2">
      <c r="A5104" s="1" t="str">
        <f t="shared" si="158"/>
        <v>2023|Gisborne District|Another gender / He ira kÄ“ anÅ</v>
      </c>
      <c r="B5104" t="s">
        <v>20</v>
      </c>
      <c r="C5104" t="s">
        <v>21</v>
      </c>
      <c r="D5104" t="s">
        <v>22</v>
      </c>
      <c r="E5104" t="s">
        <v>23</v>
      </c>
      <c r="F5104">
        <v>2023</v>
      </c>
      <c r="G5104">
        <v>2023</v>
      </c>
      <c r="H5104">
        <v>28</v>
      </c>
      <c r="I5104" t="s">
        <v>80</v>
      </c>
      <c r="J5104">
        <v>1</v>
      </c>
      <c r="K5104" t="s">
        <v>30</v>
      </c>
      <c r="L5104">
        <v>99</v>
      </c>
      <c r="M5104" t="s">
        <v>26</v>
      </c>
      <c r="N5104">
        <v>99</v>
      </c>
      <c r="O5104" t="s">
        <v>27</v>
      </c>
      <c r="P5104">
        <v>3</v>
      </c>
      <c r="Q5104" t="s">
        <v>28</v>
      </c>
      <c r="R5104">
        <v>12</v>
      </c>
      <c r="V5104" s="3">
        <f t="shared" si="159"/>
        <v>12.9</v>
      </c>
      <c r="W5104" s="3">
        <f>IF(AND(T5104&lt;&gt;"_U",T5104&lt;&gt;"c",J5104&lt;&gt;9,J5104&lt;&gt;99),IFERROR(VLOOKUP(A5104,'TA Total'!$A$2:$W$10000,18,0),"."),".")</f>
        <v>93</v>
      </c>
    </row>
    <row r="5105" spans="1:23" x14ac:dyDescent="0.2">
      <c r="A5105" s="1" t="str">
        <f t="shared" si="158"/>
        <v>2023|Gisborne District|Total - gender</v>
      </c>
      <c r="B5105" t="s">
        <v>20</v>
      </c>
      <c r="C5105" t="s">
        <v>21</v>
      </c>
      <c r="D5105" t="s">
        <v>22</v>
      </c>
      <c r="E5105" t="s">
        <v>23</v>
      </c>
      <c r="F5105">
        <v>2023</v>
      </c>
      <c r="G5105">
        <v>2023</v>
      </c>
      <c r="H5105">
        <v>28</v>
      </c>
      <c r="I5105" t="s">
        <v>80</v>
      </c>
      <c r="J5105">
        <v>1</v>
      </c>
      <c r="K5105" t="s">
        <v>30</v>
      </c>
      <c r="L5105">
        <v>99</v>
      </c>
      <c r="M5105" t="s">
        <v>26</v>
      </c>
      <c r="N5105">
        <v>99</v>
      </c>
      <c r="O5105" t="s">
        <v>27</v>
      </c>
      <c r="P5105">
        <v>99</v>
      </c>
      <c r="Q5105" t="s">
        <v>42</v>
      </c>
      <c r="R5105">
        <v>13746</v>
      </c>
      <c r="V5105" s="3">
        <f t="shared" si="159"/>
        <v>37.07</v>
      </c>
      <c r="W5105" s="3">
        <f>IF(AND(T5105&lt;&gt;"_U",T5105&lt;&gt;"c",J5105&lt;&gt;9,J5105&lt;&gt;99),IFERROR(VLOOKUP(A5105,'TA Total'!$A$2:$W$10000,18,0),"."),".")</f>
        <v>37083</v>
      </c>
    </row>
    <row r="5106" spans="1:23" x14ac:dyDescent="0.2">
      <c r="A5106" s="1" t="str">
        <f t="shared" si="158"/>
        <v>2023|Gisborne District|Male / TÄne</v>
      </c>
      <c r="B5106" t="s">
        <v>20</v>
      </c>
      <c r="C5106" t="s">
        <v>21</v>
      </c>
      <c r="D5106" t="s">
        <v>22</v>
      </c>
      <c r="E5106" t="s">
        <v>23</v>
      </c>
      <c r="F5106">
        <v>2023</v>
      </c>
      <c r="G5106">
        <v>2023</v>
      </c>
      <c r="H5106">
        <v>28</v>
      </c>
      <c r="I5106" t="s">
        <v>80</v>
      </c>
      <c r="J5106">
        <v>2</v>
      </c>
      <c r="K5106" t="s">
        <v>41</v>
      </c>
      <c r="L5106">
        <v>99</v>
      </c>
      <c r="M5106" t="s">
        <v>26</v>
      </c>
      <c r="N5106">
        <v>99</v>
      </c>
      <c r="O5106" t="s">
        <v>27</v>
      </c>
      <c r="P5106">
        <v>1</v>
      </c>
      <c r="Q5106" t="s">
        <v>34</v>
      </c>
      <c r="R5106">
        <v>9</v>
      </c>
      <c r="V5106" s="3">
        <f t="shared" si="159"/>
        <v>0.05</v>
      </c>
      <c r="W5106" s="3">
        <f>IF(AND(T5106&lt;&gt;"_U",T5106&lt;&gt;"c",J5106&lt;&gt;9,J5106&lt;&gt;99),IFERROR(VLOOKUP(A5106,'TA Total'!$A$2:$W$10000,18,0),"."),".")</f>
        <v>17802</v>
      </c>
    </row>
    <row r="5107" spans="1:23" x14ac:dyDescent="0.2">
      <c r="A5107" s="1" t="str">
        <f t="shared" si="158"/>
        <v>2023|Gisborne District|Female / Wahine</v>
      </c>
      <c r="B5107" t="s">
        <v>20</v>
      </c>
      <c r="C5107" t="s">
        <v>21</v>
      </c>
      <c r="D5107" t="s">
        <v>22</v>
      </c>
      <c r="E5107" t="s">
        <v>23</v>
      </c>
      <c r="F5107">
        <v>2023</v>
      </c>
      <c r="G5107">
        <v>2023</v>
      </c>
      <c r="H5107">
        <v>28</v>
      </c>
      <c r="I5107" t="s">
        <v>80</v>
      </c>
      <c r="J5107">
        <v>2</v>
      </c>
      <c r="K5107" t="s">
        <v>41</v>
      </c>
      <c r="L5107">
        <v>99</v>
      </c>
      <c r="M5107" t="s">
        <v>26</v>
      </c>
      <c r="N5107">
        <v>99</v>
      </c>
      <c r="O5107" t="s">
        <v>27</v>
      </c>
      <c r="P5107">
        <v>2</v>
      </c>
      <c r="Q5107" t="s">
        <v>31</v>
      </c>
      <c r="R5107">
        <v>15</v>
      </c>
      <c r="V5107" s="3">
        <f t="shared" si="159"/>
        <v>0.08</v>
      </c>
      <c r="W5107" s="3">
        <f>IF(AND(T5107&lt;&gt;"_U",T5107&lt;&gt;"c",J5107&lt;&gt;9,J5107&lt;&gt;99),IFERROR(VLOOKUP(A5107,'TA Total'!$A$2:$W$10000,18,0),"."),".")</f>
        <v>19188</v>
      </c>
    </row>
    <row r="5108" spans="1:23" x14ac:dyDescent="0.2">
      <c r="A5108" s="1" t="str">
        <f t="shared" si="158"/>
        <v>2023|Gisborne District|Another gender / He ira kÄ“ anÅ</v>
      </c>
      <c r="B5108" t="s">
        <v>20</v>
      </c>
      <c r="C5108" t="s">
        <v>21</v>
      </c>
      <c r="D5108" t="s">
        <v>22</v>
      </c>
      <c r="E5108" t="s">
        <v>23</v>
      </c>
      <c r="F5108">
        <v>2023</v>
      </c>
      <c r="G5108">
        <v>2023</v>
      </c>
      <c r="H5108">
        <v>28</v>
      </c>
      <c r="I5108" t="s">
        <v>80</v>
      </c>
      <c r="J5108">
        <v>2</v>
      </c>
      <c r="K5108" t="s">
        <v>41</v>
      </c>
      <c r="L5108">
        <v>99</v>
      </c>
      <c r="M5108" t="s">
        <v>26</v>
      </c>
      <c r="N5108">
        <v>99</v>
      </c>
      <c r="O5108" t="s">
        <v>27</v>
      </c>
      <c r="P5108">
        <v>3</v>
      </c>
      <c r="Q5108" t="s">
        <v>28</v>
      </c>
      <c r="R5108">
        <v>0</v>
      </c>
      <c r="V5108" s="3">
        <f t="shared" si="159"/>
        <v>0</v>
      </c>
      <c r="W5108" s="3">
        <f>IF(AND(T5108&lt;&gt;"_U",T5108&lt;&gt;"c",J5108&lt;&gt;9,J5108&lt;&gt;99),IFERROR(VLOOKUP(A5108,'TA Total'!$A$2:$W$10000,18,0),"."),".")</f>
        <v>93</v>
      </c>
    </row>
    <row r="5109" spans="1:23" x14ac:dyDescent="0.2">
      <c r="A5109" s="1" t="str">
        <f t="shared" si="158"/>
        <v>2023|Gisborne District|Total - gender</v>
      </c>
      <c r="B5109" t="s">
        <v>20</v>
      </c>
      <c r="C5109" t="s">
        <v>21</v>
      </c>
      <c r="D5109" t="s">
        <v>22</v>
      </c>
      <c r="E5109" t="s">
        <v>23</v>
      </c>
      <c r="F5109">
        <v>2023</v>
      </c>
      <c r="G5109">
        <v>2023</v>
      </c>
      <c r="H5109">
        <v>28</v>
      </c>
      <c r="I5109" t="s">
        <v>80</v>
      </c>
      <c r="J5109">
        <v>2</v>
      </c>
      <c r="K5109" t="s">
        <v>41</v>
      </c>
      <c r="L5109">
        <v>99</v>
      </c>
      <c r="M5109" t="s">
        <v>26</v>
      </c>
      <c r="N5109">
        <v>99</v>
      </c>
      <c r="O5109" t="s">
        <v>27</v>
      </c>
      <c r="P5109">
        <v>99</v>
      </c>
      <c r="Q5109" t="s">
        <v>42</v>
      </c>
      <c r="R5109">
        <v>24</v>
      </c>
      <c r="V5109" s="3">
        <f t="shared" si="159"/>
        <v>0.06</v>
      </c>
      <c r="W5109" s="3">
        <f>IF(AND(T5109&lt;&gt;"_U",T5109&lt;&gt;"c",J5109&lt;&gt;9,J5109&lt;&gt;99),IFERROR(VLOOKUP(A5109,'TA Total'!$A$2:$W$10000,18,0),"."),".")</f>
        <v>37083</v>
      </c>
    </row>
    <row r="5110" spans="1:23" x14ac:dyDescent="0.2">
      <c r="A5110" s="1" t="str">
        <f t="shared" si="158"/>
        <v>2023|Gisborne District|Male / TÄne</v>
      </c>
      <c r="B5110" t="s">
        <v>20</v>
      </c>
      <c r="C5110" t="s">
        <v>21</v>
      </c>
      <c r="D5110" t="s">
        <v>22</v>
      </c>
      <c r="E5110" t="s">
        <v>23</v>
      </c>
      <c r="F5110">
        <v>2023</v>
      </c>
      <c r="G5110">
        <v>2023</v>
      </c>
      <c r="H5110">
        <v>28</v>
      </c>
      <c r="I5110" t="s">
        <v>80</v>
      </c>
      <c r="J5110">
        <v>3</v>
      </c>
      <c r="K5110" t="s">
        <v>39</v>
      </c>
      <c r="L5110">
        <v>99</v>
      </c>
      <c r="M5110" t="s">
        <v>26</v>
      </c>
      <c r="N5110">
        <v>99</v>
      </c>
      <c r="O5110" t="s">
        <v>27</v>
      </c>
      <c r="P5110">
        <v>1</v>
      </c>
      <c r="Q5110" t="s">
        <v>34</v>
      </c>
      <c r="R5110">
        <v>528</v>
      </c>
      <c r="V5110" s="3">
        <f t="shared" si="159"/>
        <v>2.97</v>
      </c>
      <c r="W5110" s="3">
        <f>IF(AND(T5110&lt;&gt;"_U",T5110&lt;&gt;"c",J5110&lt;&gt;9,J5110&lt;&gt;99),IFERROR(VLOOKUP(A5110,'TA Total'!$A$2:$W$10000,18,0),"."),".")</f>
        <v>17802</v>
      </c>
    </row>
    <row r="5111" spans="1:23" x14ac:dyDescent="0.2">
      <c r="A5111" s="1" t="str">
        <f t="shared" si="158"/>
        <v>2023|Gisborne District|Female / Wahine</v>
      </c>
      <c r="B5111" t="s">
        <v>20</v>
      </c>
      <c r="C5111" t="s">
        <v>21</v>
      </c>
      <c r="D5111" t="s">
        <v>22</v>
      </c>
      <c r="E5111" t="s">
        <v>23</v>
      </c>
      <c r="F5111">
        <v>2023</v>
      </c>
      <c r="G5111">
        <v>2023</v>
      </c>
      <c r="H5111">
        <v>28</v>
      </c>
      <c r="I5111" t="s">
        <v>80</v>
      </c>
      <c r="J5111">
        <v>3</v>
      </c>
      <c r="K5111" t="s">
        <v>39</v>
      </c>
      <c r="L5111">
        <v>99</v>
      </c>
      <c r="M5111" t="s">
        <v>26</v>
      </c>
      <c r="N5111">
        <v>99</v>
      </c>
      <c r="O5111" t="s">
        <v>27</v>
      </c>
      <c r="P5111">
        <v>2</v>
      </c>
      <c r="Q5111" t="s">
        <v>31</v>
      </c>
      <c r="R5111">
        <v>672</v>
      </c>
      <c r="V5111" s="3">
        <f t="shared" si="159"/>
        <v>3.5</v>
      </c>
      <c r="W5111" s="3">
        <f>IF(AND(T5111&lt;&gt;"_U",T5111&lt;&gt;"c",J5111&lt;&gt;9,J5111&lt;&gt;99),IFERROR(VLOOKUP(A5111,'TA Total'!$A$2:$W$10000,18,0),"."),".")</f>
        <v>19188</v>
      </c>
    </row>
    <row r="5112" spans="1:23" x14ac:dyDescent="0.2">
      <c r="A5112" s="1" t="str">
        <f t="shared" si="158"/>
        <v>2023|Gisborne District|Another gender / He ira kÄ“ anÅ</v>
      </c>
      <c r="B5112" t="s">
        <v>20</v>
      </c>
      <c r="C5112" t="s">
        <v>21</v>
      </c>
      <c r="D5112" t="s">
        <v>22</v>
      </c>
      <c r="E5112" t="s">
        <v>23</v>
      </c>
      <c r="F5112">
        <v>2023</v>
      </c>
      <c r="G5112">
        <v>2023</v>
      </c>
      <c r="H5112">
        <v>28</v>
      </c>
      <c r="I5112" t="s">
        <v>80</v>
      </c>
      <c r="J5112">
        <v>3</v>
      </c>
      <c r="K5112" t="s">
        <v>39</v>
      </c>
      <c r="L5112">
        <v>99</v>
      </c>
      <c r="M5112" t="s">
        <v>26</v>
      </c>
      <c r="N5112">
        <v>99</v>
      </c>
      <c r="O5112" t="s">
        <v>27</v>
      </c>
      <c r="P5112">
        <v>3</v>
      </c>
      <c r="Q5112" t="s">
        <v>28</v>
      </c>
      <c r="R5112">
        <v>3</v>
      </c>
      <c r="V5112" s="3">
        <f t="shared" si="159"/>
        <v>3.23</v>
      </c>
      <c r="W5112" s="3">
        <f>IF(AND(T5112&lt;&gt;"_U",T5112&lt;&gt;"c",J5112&lt;&gt;9,J5112&lt;&gt;99),IFERROR(VLOOKUP(A5112,'TA Total'!$A$2:$W$10000,18,0),"."),".")</f>
        <v>93</v>
      </c>
    </row>
    <row r="5113" spans="1:23" x14ac:dyDescent="0.2">
      <c r="A5113" s="1" t="str">
        <f t="shared" si="158"/>
        <v>2023|Gisborne District|Total - gender</v>
      </c>
      <c r="B5113" t="s">
        <v>20</v>
      </c>
      <c r="C5113" t="s">
        <v>21</v>
      </c>
      <c r="D5113" t="s">
        <v>22</v>
      </c>
      <c r="E5113" t="s">
        <v>23</v>
      </c>
      <c r="F5113">
        <v>2023</v>
      </c>
      <c r="G5113">
        <v>2023</v>
      </c>
      <c r="H5113">
        <v>28</v>
      </c>
      <c r="I5113" t="s">
        <v>80</v>
      </c>
      <c r="J5113">
        <v>3</v>
      </c>
      <c r="K5113" t="s">
        <v>39</v>
      </c>
      <c r="L5113">
        <v>99</v>
      </c>
      <c r="M5113" t="s">
        <v>26</v>
      </c>
      <c r="N5113">
        <v>99</v>
      </c>
      <c r="O5113" t="s">
        <v>27</v>
      </c>
      <c r="P5113">
        <v>99</v>
      </c>
      <c r="Q5113" t="s">
        <v>42</v>
      </c>
      <c r="R5113">
        <v>1206</v>
      </c>
      <c r="V5113" s="3">
        <f t="shared" si="159"/>
        <v>3.25</v>
      </c>
      <c r="W5113" s="3">
        <f>IF(AND(T5113&lt;&gt;"_U",T5113&lt;&gt;"c",J5113&lt;&gt;9,J5113&lt;&gt;99),IFERROR(VLOOKUP(A5113,'TA Total'!$A$2:$W$10000,18,0),"."),".")</f>
        <v>37083</v>
      </c>
    </row>
    <row r="5114" spans="1:23" x14ac:dyDescent="0.2">
      <c r="A5114" s="1" t="str">
        <f t="shared" si="158"/>
        <v>2023|Gisborne District|Male / TÄne</v>
      </c>
      <c r="B5114" t="s">
        <v>20</v>
      </c>
      <c r="C5114" t="s">
        <v>21</v>
      </c>
      <c r="D5114" t="s">
        <v>22</v>
      </c>
      <c r="E5114" t="s">
        <v>23</v>
      </c>
      <c r="F5114">
        <v>2023</v>
      </c>
      <c r="G5114">
        <v>2023</v>
      </c>
      <c r="H5114">
        <v>28</v>
      </c>
      <c r="I5114" t="s">
        <v>80</v>
      </c>
      <c r="J5114">
        <v>4</v>
      </c>
      <c r="K5114" t="s">
        <v>54</v>
      </c>
      <c r="L5114">
        <v>99</v>
      </c>
      <c r="M5114" t="s">
        <v>26</v>
      </c>
      <c r="N5114">
        <v>99</v>
      </c>
      <c r="O5114" t="s">
        <v>27</v>
      </c>
      <c r="P5114">
        <v>1</v>
      </c>
      <c r="Q5114" t="s">
        <v>34</v>
      </c>
      <c r="R5114">
        <v>1227</v>
      </c>
      <c r="V5114" s="3">
        <f t="shared" si="159"/>
        <v>6.89</v>
      </c>
      <c r="W5114" s="3">
        <f>IF(AND(T5114&lt;&gt;"_U",T5114&lt;&gt;"c",J5114&lt;&gt;9,J5114&lt;&gt;99),IFERROR(VLOOKUP(A5114,'TA Total'!$A$2:$W$10000,18,0),"."),".")</f>
        <v>17802</v>
      </c>
    </row>
    <row r="5115" spans="1:23" x14ac:dyDescent="0.2">
      <c r="A5115" s="1" t="str">
        <f t="shared" si="158"/>
        <v>2023|Gisborne District|Female / Wahine</v>
      </c>
      <c r="B5115" t="s">
        <v>20</v>
      </c>
      <c r="C5115" t="s">
        <v>21</v>
      </c>
      <c r="D5115" t="s">
        <v>22</v>
      </c>
      <c r="E5115" t="s">
        <v>23</v>
      </c>
      <c r="F5115">
        <v>2023</v>
      </c>
      <c r="G5115">
        <v>2023</v>
      </c>
      <c r="H5115">
        <v>28</v>
      </c>
      <c r="I5115" t="s">
        <v>80</v>
      </c>
      <c r="J5115">
        <v>4</v>
      </c>
      <c r="K5115" t="s">
        <v>54</v>
      </c>
      <c r="L5115">
        <v>99</v>
      </c>
      <c r="M5115" t="s">
        <v>26</v>
      </c>
      <c r="N5115">
        <v>99</v>
      </c>
      <c r="O5115" t="s">
        <v>27</v>
      </c>
      <c r="P5115">
        <v>2</v>
      </c>
      <c r="Q5115" t="s">
        <v>31</v>
      </c>
      <c r="R5115">
        <v>1587</v>
      </c>
      <c r="V5115" s="3">
        <f t="shared" si="159"/>
        <v>8.27</v>
      </c>
      <c r="W5115" s="3">
        <f>IF(AND(T5115&lt;&gt;"_U",T5115&lt;&gt;"c",J5115&lt;&gt;9,J5115&lt;&gt;99),IFERROR(VLOOKUP(A5115,'TA Total'!$A$2:$W$10000,18,0),"."),".")</f>
        <v>19188</v>
      </c>
    </row>
    <row r="5116" spans="1:23" x14ac:dyDescent="0.2">
      <c r="A5116" s="1" t="str">
        <f t="shared" si="158"/>
        <v>2023|Gisborne District|Another gender / He ira kÄ“ anÅ</v>
      </c>
      <c r="B5116" t="s">
        <v>20</v>
      </c>
      <c r="C5116" t="s">
        <v>21</v>
      </c>
      <c r="D5116" t="s">
        <v>22</v>
      </c>
      <c r="E5116" t="s">
        <v>23</v>
      </c>
      <c r="F5116">
        <v>2023</v>
      </c>
      <c r="G5116">
        <v>2023</v>
      </c>
      <c r="H5116">
        <v>28</v>
      </c>
      <c r="I5116" t="s">
        <v>80</v>
      </c>
      <c r="J5116">
        <v>4</v>
      </c>
      <c r="K5116" t="s">
        <v>54</v>
      </c>
      <c r="L5116">
        <v>99</v>
      </c>
      <c r="M5116" t="s">
        <v>26</v>
      </c>
      <c r="N5116">
        <v>99</v>
      </c>
      <c r="O5116" t="s">
        <v>27</v>
      </c>
      <c r="P5116">
        <v>3</v>
      </c>
      <c r="Q5116" t="s">
        <v>28</v>
      </c>
      <c r="R5116">
        <v>6</v>
      </c>
      <c r="V5116" s="3">
        <f t="shared" si="159"/>
        <v>6.45</v>
      </c>
      <c r="W5116" s="3">
        <f>IF(AND(T5116&lt;&gt;"_U",T5116&lt;&gt;"c",J5116&lt;&gt;9,J5116&lt;&gt;99),IFERROR(VLOOKUP(A5116,'TA Total'!$A$2:$W$10000,18,0),"."),".")</f>
        <v>93</v>
      </c>
    </row>
    <row r="5117" spans="1:23" x14ac:dyDescent="0.2">
      <c r="A5117" s="1" t="str">
        <f t="shared" si="158"/>
        <v>2023|Gisborne District|Total - gender</v>
      </c>
      <c r="B5117" t="s">
        <v>20</v>
      </c>
      <c r="C5117" t="s">
        <v>21</v>
      </c>
      <c r="D5117" t="s">
        <v>22</v>
      </c>
      <c r="E5117" t="s">
        <v>23</v>
      </c>
      <c r="F5117">
        <v>2023</v>
      </c>
      <c r="G5117">
        <v>2023</v>
      </c>
      <c r="H5117">
        <v>28</v>
      </c>
      <c r="I5117" t="s">
        <v>80</v>
      </c>
      <c r="J5117">
        <v>4</v>
      </c>
      <c r="K5117" t="s">
        <v>54</v>
      </c>
      <c r="L5117">
        <v>99</v>
      </c>
      <c r="M5117" t="s">
        <v>26</v>
      </c>
      <c r="N5117">
        <v>99</v>
      </c>
      <c r="O5117" t="s">
        <v>27</v>
      </c>
      <c r="P5117">
        <v>99</v>
      </c>
      <c r="Q5117" t="s">
        <v>42</v>
      </c>
      <c r="R5117">
        <v>2826</v>
      </c>
      <c r="V5117" s="3">
        <f t="shared" si="159"/>
        <v>7.62</v>
      </c>
      <c r="W5117" s="3">
        <f>IF(AND(T5117&lt;&gt;"_U",T5117&lt;&gt;"c",J5117&lt;&gt;9,J5117&lt;&gt;99),IFERROR(VLOOKUP(A5117,'TA Total'!$A$2:$W$10000,18,0),"."),".")</f>
        <v>37083</v>
      </c>
    </row>
    <row r="5118" spans="1:23" x14ac:dyDescent="0.2">
      <c r="A5118" s="1" t="str">
        <f t="shared" si="158"/>
        <v>2023|Gisborne District|Male / TÄne</v>
      </c>
      <c r="B5118" t="s">
        <v>20</v>
      </c>
      <c r="C5118" t="s">
        <v>21</v>
      </c>
      <c r="D5118" t="s">
        <v>22</v>
      </c>
      <c r="E5118" t="s">
        <v>23</v>
      </c>
      <c r="F5118">
        <v>2023</v>
      </c>
      <c r="G5118">
        <v>2023</v>
      </c>
      <c r="H5118">
        <v>28</v>
      </c>
      <c r="I5118" t="s">
        <v>80</v>
      </c>
      <c r="J5118">
        <v>5</v>
      </c>
      <c r="K5118" t="s">
        <v>33</v>
      </c>
      <c r="L5118">
        <v>99</v>
      </c>
      <c r="M5118" t="s">
        <v>26</v>
      </c>
      <c r="N5118">
        <v>99</v>
      </c>
      <c r="O5118" t="s">
        <v>27</v>
      </c>
      <c r="P5118">
        <v>1</v>
      </c>
      <c r="Q5118" t="s">
        <v>34</v>
      </c>
      <c r="R5118">
        <v>555</v>
      </c>
      <c r="V5118" s="3">
        <f t="shared" si="159"/>
        <v>3.12</v>
      </c>
      <c r="W5118" s="3">
        <f>IF(AND(T5118&lt;&gt;"_U",T5118&lt;&gt;"c",J5118&lt;&gt;9,J5118&lt;&gt;99),IFERROR(VLOOKUP(A5118,'TA Total'!$A$2:$W$10000,18,0),"."),".")</f>
        <v>17802</v>
      </c>
    </row>
    <row r="5119" spans="1:23" x14ac:dyDescent="0.2">
      <c r="A5119" s="1" t="str">
        <f t="shared" si="158"/>
        <v>2023|Gisborne District|Female / Wahine</v>
      </c>
      <c r="B5119" t="s">
        <v>20</v>
      </c>
      <c r="C5119" t="s">
        <v>21</v>
      </c>
      <c r="D5119" t="s">
        <v>22</v>
      </c>
      <c r="E5119" t="s">
        <v>23</v>
      </c>
      <c r="F5119">
        <v>2023</v>
      </c>
      <c r="G5119">
        <v>2023</v>
      </c>
      <c r="H5119">
        <v>28</v>
      </c>
      <c r="I5119" t="s">
        <v>80</v>
      </c>
      <c r="J5119">
        <v>5</v>
      </c>
      <c r="K5119" t="s">
        <v>33</v>
      </c>
      <c r="L5119">
        <v>99</v>
      </c>
      <c r="M5119" t="s">
        <v>26</v>
      </c>
      <c r="N5119">
        <v>99</v>
      </c>
      <c r="O5119" t="s">
        <v>27</v>
      </c>
      <c r="P5119">
        <v>2</v>
      </c>
      <c r="Q5119" t="s">
        <v>31</v>
      </c>
      <c r="R5119">
        <v>1686</v>
      </c>
      <c r="V5119" s="3">
        <f t="shared" si="159"/>
        <v>8.7899999999999991</v>
      </c>
      <c r="W5119" s="3">
        <f>IF(AND(T5119&lt;&gt;"_U",T5119&lt;&gt;"c",J5119&lt;&gt;9,J5119&lt;&gt;99),IFERROR(VLOOKUP(A5119,'TA Total'!$A$2:$W$10000,18,0),"."),".")</f>
        <v>19188</v>
      </c>
    </row>
    <row r="5120" spans="1:23" x14ac:dyDescent="0.2">
      <c r="A5120" s="1" t="str">
        <f t="shared" si="158"/>
        <v>2023|Gisborne District|Another gender / He ira kÄ“ anÅ</v>
      </c>
      <c r="B5120" t="s">
        <v>20</v>
      </c>
      <c r="C5120" t="s">
        <v>21</v>
      </c>
      <c r="D5120" t="s">
        <v>22</v>
      </c>
      <c r="E5120" t="s">
        <v>23</v>
      </c>
      <c r="F5120">
        <v>2023</v>
      </c>
      <c r="G5120">
        <v>2023</v>
      </c>
      <c r="H5120">
        <v>28</v>
      </c>
      <c r="I5120" t="s">
        <v>80</v>
      </c>
      <c r="J5120">
        <v>5</v>
      </c>
      <c r="K5120" t="s">
        <v>33</v>
      </c>
      <c r="L5120">
        <v>99</v>
      </c>
      <c r="M5120" t="s">
        <v>26</v>
      </c>
      <c r="N5120">
        <v>99</v>
      </c>
      <c r="O5120" t="s">
        <v>27</v>
      </c>
      <c r="P5120">
        <v>3</v>
      </c>
      <c r="Q5120" t="s">
        <v>28</v>
      </c>
      <c r="R5120">
        <v>0</v>
      </c>
      <c r="V5120" s="3">
        <f t="shared" si="159"/>
        <v>0</v>
      </c>
      <c r="W5120" s="3">
        <f>IF(AND(T5120&lt;&gt;"_U",T5120&lt;&gt;"c",J5120&lt;&gt;9,J5120&lt;&gt;99),IFERROR(VLOOKUP(A5120,'TA Total'!$A$2:$W$10000,18,0),"."),".")</f>
        <v>93</v>
      </c>
    </row>
    <row r="5121" spans="1:23" x14ac:dyDescent="0.2">
      <c r="A5121" s="1" t="str">
        <f t="shared" si="158"/>
        <v>2023|Gisborne District|Total - gender</v>
      </c>
      <c r="B5121" t="s">
        <v>20</v>
      </c>
      <c r="C5121" t="s">
        <v>21</v>
      </c>
      <c r="D5121" t="s">
        <v>22</v>
      </c>
      <c r="E5121" t="s">
        <v>23</v>
      </c>
      <c r="F5121">
        <v>2023</v>
      </c>
      <c r="G5121">
        <v>2023</v>
      </c>
      <c r="H5121">
        <v>28</v>
      </c>
      <c r="I5121" t="s">
        <v>80</v>
      </c>
      <c r="J5121">
        <v>5</v>
      </c>
      <c r="K5121" t="s">
        <v>33</v>
      </c>
      <c r="L5121">
        <v>99</v>
      </c>
      <c r="M5121" t="s">
        <v>26</v>
      </c>
      <c r="N5121">
        <v>99</v>
      </c>
      <c r="O5121" t="s">
        <v>27</v>
      </c>
      <c r="P5121">
        <v>99</v>
      </c>
      <c r="Q5121" t="s">
        <v>42</v>
      </c>
      <c r="R5121">
        <v>2238</v>
      </c>
      <c r="V5121" s="3">
        <f t="shared" si="159"/>
        <v>6.04</v>
      </c>
      <c r="W5121" s="3">
        <f>IF(AND(T5121&lt;&gt;"_U",T5121&lt;&gt;"c",J5121&lt;&gt;9,J5121&lt;&gt;99),IFERROR(VLOOKUP(A5121,'TA Total'!$A$2:$W$10000,18,0),"."),".")</f>
        <v>37083</v>
      </c>
    </row>
    <row r="5122" spans="1:23" x14ac:dyDescent="0.2">
      <c r="A5122" s="1" t="str">
        <f t="shared" si="158"/>
        <v>2023|Gisborne District|Male / TÄne</v>
      </c>
      <c r="B5122" t="s">
        <v>20</v>
      </c>
      <c r="C5122" t="s">
        <v>21</v>
      </c>
      <c r="D5122" t="s">
        <v>22</v>
      </c>
      <c r="E5122" t="s">
        <v>23</v>
      </c>
      <c r="F5122">
        <v>2023</v>
      </c>
      <c r="G5122">
        <v>2023</v>
      </c>
      <c r="H5122">
        <v>28</v>
      </c>
      <c r="I5122" t="s">
        <v>80</v>
      </c>
      <c r="J5122">
        <v>6</v>
      </c>
      <c r="K5122" t="s">
        <v>52</v>
      </c>
      <c r="L5122">
        <v>99</v>
      </c>
      <c r="M5122" t="s">
        <v>26</v>
      </c>
      <c r="N5122">
        <v>99</v>
      </c>
      <c r="O5122" t="s">
        <v>27</v>
      </c>
      <c r="P5122">
        <v>1</v>
      </c>
      <c r="Q5122" t="s">
        <v>34</v>
      </c>
      <c r="R5122">
        <v>8550</v>
      </c>
      <c r="V5122" s="3">
        <f t="shared" si="159"/>
        <v>48.03</v>
      </c>
      <c r="W5122" s="3">
        <f>IF(AND(T5122&lt;&gt;"_U",T5122&lt;&gt;"c",J5122&lt;&gt;9,J5122&lt;&gt;99),IFERROR(VLOOKUP(A5122,'TA Total'!$A$2:$W$10000,18,0),"."),".")</f>
        <v>17802</v>
      </c>
    </row>
    <row r="5123" spans="1:23" x14ac:dyDescent="0.2">
      <c r="A5123" s="1" t="str">
        <f t="shared" ref="A5123:A5186" si="160">G5123&amp;"|"&amp;I5123&amp;"|"&amp;Q5123</f>
        <v>2023|Gisborne District|Female / Wahine</v>
      </c>
      <c r="B5123" t="s">
        <v>20</v>
      </c>
      <c r="C5123" t="s">
        <v>21</v>
      </c>
      <c r="D5123" t="s">
        <v>22</v>
      </c>
      <c r="E5123" t="s">
        <v>23</v>
      </c>
      <c r="F5123">
        <v>2023</v>
      </c>
      <c r="G5123">
        <v>2023</v>
      </c>
      <c r="H5123">
        <v>28</v>
      </c>
      <c r="I5123" t="s">
        <v>80</v>
      </c>
      <c r="J5123">
        <v>6</v>
      </c>
      <c r="K5123" t="s">
        <v>52</v>
      </c>
      <c r="L5123">
        <v>99</v>
      </c>
      <c r="M5123" t="s">
        <v>26</v>
      </c>
      <c r="N5123">
        <v>99</v>
      </c>
      <c r="O5123" t="s">
        <v>27</v>
      </c>
      <c r="P5123">
        <v>2</v>
      </c>
      <c r="Q5123" t="s">
        <v>31</v>
      </c>
      <c r="R5123">
        <v>8424</v>
      </c>
      <c r="V5123" s="3">
        <f t="shared" ref="V5123:V5186" si="161">IF(T5123&lt;&gt;"_U",IFERROR((ROUND(R5123/W5123*100,2)),"."),".")</f>
        <v>43.9</v>
      </c>
      <c r="W5123" s="3">
        <f>IF(AND(T5123&lt;&gt;"_U",T5123&lt;&gt;"c",J5123&lt;&gt;9,J5123&lt;&gt;99),IFERROR(VLOOKUP(A5123,'TA Total'!$A$2:$W$10000,18,0),"."),".")</f>
        <v>19188</v>
      </c>
    </row>
    <row r="5124" spans="1:23" x14ac:dyDescent="0.2">
      <c r="A5124" s="1" t="str">
        <f t="shared" si="160"/>
        <v>2023|Gisborne District|Another gender / He ira kÄ“ anÅ</v>
      </c>
      <c r="B5124" t="s">
        <v>20</v>
      </c>
      <c r="C5124" t="s">
        <v>21</v>
      </c>
      <c r="D5124" t="s">
        <v>22</v>
      </c>
      <c r="E5124" t="s">
        <v>23</v>
      </c>
      <c r="F5124">
        <v>2023</v>
      </c>
      <c r="G5124">
        <v>2023</v>
      </c>
      <c r="H5124">
        <v>28</v>
      </c>
      <c r="I5124" t="s">
        <v>80</v>
      </c>
      <c r="J5124">
        <v>6</v>
      </c>
      <c r="K5124" t="s">
        <v>52</v>
      </c>
      <c r="L5124">
        <v>99</v>
      </c>
      <c r="M5124" t="s">
        <v>26</v>
      </c>
      <c r="N5124">
        <v>99</v>
      </c>
      <c r="O5124" t="s">
        <v>27</v>
      </c>
      <c r="P5124">
        <v>3</v>
      </c>
      <c r="Q5124" t="s">
        <v>28</v>
      </c>
      <c r="R5124">
        <v>69</v>
      </c>
      <c r="V5124" s="3">
        <f t="shared" si="161"/>
        <v>74.19</v>
      </c>
      <c r="W5124" s="3">
        <f>IF(AND(T5124&lt;&gt;"_U",T5124&lt;&gt;"c",J5124&lt;&gt;9,J5124&lt;&gt;99),IFERROR(VLOOKUP(A5124,'TA Total'!$A$2:$W$10000,18,0),"."),".")</f>
        <v>93</v>
      </c>
    </row>
    <row r="5125" spans="1:23" x14ac:dyDescent="0.2">
      <c r="A5125" s="1" t="str">
        <f t="shared" si="160"/>
        <v>2023|Gisborne District|Total - gender</v>
      </c>
      <c r="B5125" t="s">
        <v>20</v>
      </c>
      <c r="C5125" t="s">
        <v>21</v>
      </c>
      <c r="D5125" t="s">
        <v>22</v>
      </c>
      <c r="E5125" t="s">
        <v>23</v>
      </c>
      <c r="F5125">
        <v>2023</v>
      </c>
      <c r="G5125">
        <v>2023</v>
      </c>
      <c r="H5125">
        <v>28</v>
      </c>
      <c r="I5125" t="s">
        <v>80</v>
      </c>
      <c r="J5125">
        <v>6</v>
      </c>
      <c r="K5125" t="s">
        <v>52</v>
      </c>
      <c r="L5125">
        <v>99</v>
      </c>
      <c r="M5125" t="s">
        <v>26</v>
      </c>
      <c r="N5125">
        <v>99</v>
      </c>
      <c r="O5125" t="s">
        <v>27</v>
      </c>
      <c r="P5125">
        <v>99</v>
      </c>
      <c r="Q5125" t="s">
        <v>42</v>
      </c>
      <c r="R5125">
        <v>17046</v>
      </c>
      <c r="V5125" s="3">
        <f t="shared" si="161"/>
        <v>45.97</v>
      </c>
      <c r="W5125" s="3">
        <f>IF(AND(T5125&lt;&gt;"_U",T5125&lt;&gt;"c",J5125&lt;&gt;9,J5125&lt;&gt;99),IFERROR(VLOOKUP(A5125,'TA Total'!$A$2:$W$10000,18,0),"."),".")</f>
        <v>37083</v>
      </c>
    </row>
    <row r="5126" spans="1:23" x14ac:dyDescent="0.2">
      <c r="A5126" s="1" t="str">
        <f t="shared" si="160"/>
        <v>2023|Gisborne District|Male / TÄne</v>
      </c>
      <c r="B5126" t="s">
        <v>20</v>
      </c>
      <c r="C5126" t="s">
        <v>21</v>
      </c>
      <c r="D5126" t="s">
        <v>22</v>
      </c>
      <c r="E5126" t="s">
        <v>23</v>
      </c>
      <c r="F5126">
        <v>2023</v>
      </c>
      <c r="G5126">
        <v>2023</v>
      </c>
      <c r="H5126">
        <v>28</v>
      </c>
      <c r="I5126" t="s">
        <v>80</v>
      </c>
      <c r="J5126">
        <v>9</v>
      </c>
      <c r="K5126" t="s">
        <v>25</v>
      </c>
      <c r="L5126">
        <v>99</v>
      </c>
      <c r="M5126" t="s">
        <v>26</v>
      </c>
      <c r="N5126">
        <v>99</v>
      </c>
      <c r="O5126" t="s">
        <v>27</v>
      </c>
      <c r="P5126">
        <v>1</v>
      </c>
      <c r="Q5126" t="s">
        <v>34</v>
      </c>
      <c r="R5126">
        <v>1683</v>
      </c>
      <c r="V5126" s="3" t="str">
        <f t="shared" si="161"/>
        <v>.</v>
      </c>
      <c r="W5126" s="3" t="str">
        <f>IF(AND(T5126&lt;&gt;"_U",T5126&lt;&gt;"c",J5126&lt;&gt;9,J5126&lt;&gt;99),IFERROR(VLOOKUP(A5126,'TA Total'!$A$2:$W$10000,18,0),"."),".")</f>
        <v>.</v>
      </c>
    </row>
    <row r="5127" spans="1:23" x14ac:dyDescent="0.2">
      <c r="A5127" s="1" t="str">
        <f t="shared" si="160"/>
        <v>2023|Gisborne District|Female / Wahine</v>
      </c>
      <c r="B5127" t="s">
        <v>20</v>
      </c>
      <c r="C5127" t="s">
        <v>21</v>
      </c>
      <c r="D5127" t="s">
        <v>22</v>
      </c>
      <c r="E5127" t="s">
        <v>23</v>
      </c>
      <c r="F5127">
        <v>2023</v>
      </c>
      <c r="G5127">
        <v>2023</v>
      </c>
      <c r="H5127">
        <v>28</v>
      </c>
      <c r="I5127" t="s">
        <v>80</v>
      </c>
      <c r="J5127">
        <v>9</v>
      </c>
      <c r="K5127" t="s">
        <v>25</v>
      </c>
      <c r="L5127">
        <v>99</v>
      </c>
      <c r="M5127" t="s">
        <v>26</v>
      </c>
      <c r="N5127">
        <v>99</v>
      </c>
      <c r="O5127" t="s">
        <v>27</v>
      </c>
      <c r="P5127">
        <v>2</v>
      </c>
      <c r="Q5127" t="s">
        <v>31</v>
      </c>
      <c r="R5127">
        <v>981</v>
      </c>
      <c r="V5127" s="3" t="str">
        <f t="shared" si="161"/>
        <v>.</v>
      </c>
      <c r="W5127" s="3" t="str">
        <f>IF(AND(T5127&lt;&gt;"_U",T5127&lt;&gt;"c",J5127&lt;&gt;9,J5127&lt;&gt;99),IFERROR(VLOOKUP(A5127,'TA Total'!$A$2:$W$10000,18,0),"."),".")</f>
        <v>.</v>
      </c>
    </row>
    <row r="5128" spans="1:23" x14ac:dyDescent="0.2">
      <c r="A5128" s="1" t="str">
        <f t="shared" si="160"/>
        <v>2023|Gisborne District|Another gender / He ira kÄ“ anÅ</v>
      </c>
      <c r="B5128" t="s">
        <v>20</v>
      </c>
      <c r="C5128" t="s">
        <v>21</v>
      </c>
      <c r="D5128" t="s">
        <v>22</v>
      </c>
      <c r="E5128" t="s">
        <v>23</v>
      </c>
      <c r="F5128">
        <v>2023</v>
      </c>
      <c r="G5128">
        <v>2023</v>
      </c>
      <c r="H5128">
        <v>28</v>
      </c>
      <c r="I5128" t="s">
        <v>80</v>
      </c>
      <c r="J5128">
        <v>9</v>
      </c>
      <c r="K5128" t="s">
        <v>25</v>
      </c>
      <c r="L5128">
        <v>99</v>
      </c>
      <c r="M5128" t="s">
        <v>26</v>
      </c>
      <c r="N5128">
        <v>99</v>
      </c>
      <c r="O5128" t="s">
        <v>27</v>
      </c>
      <c r="P5128">
        <v>3</v>
      </c>
      <c r="Q5128" t="s">
        <v>28</v>
      </c>
      <c r="R5128">
        <v>9</v>
      </c>
      <c r="V5128" s="3" t="str">
        <f t="shared" si="161"/>
        <v>.</v>
      </c>
      <c r="W5128" s="3" t="str">
        <f>IF(AND(T5128&lt;&gt;"_U",T5128&lt;&gt;"c",J5128&lt;&gt;9,J5128&lt;&gt;99),IFERROR(VLOOKUP(A5128,'TA Total'!$A$2:$W$10000,18,0),"."),".")</f>
        <v>.</v>
      </c>
    </row>
    <row r="5129" spans="1:23" x14ac:dyDescent="0.2">
      <c r="A5129" s="1" t="str">
        <f t="shared" si="160"/>
        <v>2023|Gisborne District|Total - gender</v>
      </c>
      <c r="B5129" t="s">
        <v>20</v>
      </c>
      <c r="C5129" t="s">
        <v>21</v>
      </c>
      <c r="D5129" t="s">
        <v>22</v>
      </c>
      <c r="E5129" t="s">
        <v>23</v>
      </c>
      <c r="F5129">
        <v>2023</v>
      </c>
      <c r="G5129">
        <v>2023</v>
      </c>
      <c r="H5129">
        <v>28</v>
      </c>
      <c r="I5129" t="s">
        <v>80</v>
      </c>
      <c r="J5129">
        <v>9</v>
      </c>
      <c r="K5129" t="s">
        <v>25</v>
      </c>
      <c r="L5129">
        <v>99</v>
      </c>
      <c r="M5129" t="s">
        <v>26</v>
      </c>
      <c r="N5129">
        <v>99</v>
      </c>
      <c r="O5129" t="s">
        <v>27</v>
      </c>
      <c r="P5129">
        <v>99</v>
      </c>
      <c r="Q5129" t="s">
        <v>42</v>
      </c>
      <c r="R5129">
        <v>2673</v>
      </c>
      <c r="V5129" s="3" t="str">
        <f t="shared" si="161"/>
        <v>.</v>
      </c>
      <c r="W5129" s="3" t="str">
        <f>IF(AND(T5129&lt;&gt;"_U",T5129&lt;&gt;"c",J5129&lt;&gt;9,J5129&lt;&gt;99),IFERROR(VLOOKUP(A5129,'TA Total'!$A$2:$W$10000,18,0),"."),".")</f>
        <v>.</v>
      </c>
    </row>
    <row r="5130" spans="1:23" x14ac:dyDescent="0.2">
      <c r="A5130" s="1" t="str">
        <f t="shared" si="160"/>
        <v>2023|Gisborne District|Male / TÄne</v>
      </c>
      <c r="B5130" t="s">
        <v>20</v>
      </c>
      <c r="C5130" t="s">
        <v>21</v>
      </c>
      <c r="D5130" t="s">
        <v>22</v>
      </c>
      <c r="E5130" t="s">
        <v>23</v>
      </c>
      <c r="F5130">
        <v>2023</v>
      </c>
      <c r="G5130">
        <v>2023</v>
      </c>
      <c r="H5130">
        <v>28</v>
      </c>
      <c r="I5130" t="s">
        <v>80</v>
      </c>
      <c r="J5130">
        <v>77</v>
      </c>
      <c r="K5130" t="s">
        <v>49</v>
      </c>
      <c r="L5130">
        <v>99</v>
      </c>
      <c r="M5130" t="s">
        <v>26</v>
      </c>
      <c r="N5130">
        <v>99</v>
      </c>
      <c r="O5130" t="s">
        <v>27</v>
      </c>
      <c r="P5130">
        <v>1</v>
      </c>
      <c r="Q5130" t="s">
        <v>34</v>
      </c>
      <c r="R5130">
        <v>17802</v>
      </c>
      <c r="V5130" s="3">
        <f t="shared" si="161"/>
        <v>100</v>
      </c>
      <c r="W5130" s="3">
        <f>IF(AND(T5130&lt;&gt;"_U",T5130&lt;&gt;"c",J5130&lt;&gt;9,J5130&lt;&gt;99),IFERROR(VLOOKUP(A5130,'TA Total'!$A$2:$W$10000,18,0),"."),".")</f>
        <v>17802</v>
      </c>
    </row>
    <row r="5131" spans="1:23" x14ac:dyDescent="0.2">
      <c r="A5131" s="1" t="str">
        <f t="shared" si="160"/>
        <v>2023|Gisborne District|Female / Wahine</v>
      </c>
      <c r="B5131" t="s">
        <v>20</v>
      </c>
      <c r="C5131" t="s">
        <v>21</v>
      </c>
      <c r="D5131" t="s">
        <v>22</v>
      </c>
      <c r="E5131" t="s">
        <v>23</v>
      </c>
      <c r="F5131">
        <v>2023</v>
      </c>
      <c r="G5131">
        <v>2023</v>
      </c>
      <c r="H5131">
        <v>28</v>
      </c>
      <c r="I5131" t="s">
        <v>80</v>
      </c>
      <c r="J5131">
        <v>77</v>
      </c>
      <c r="K5131" t="s">
        <v>49</v>
      </c>
      <c r="L5131">
        <v>99</v>
      </c>
      <c r="M5131" t="s">
        <v>26</v>
      </c>
      <c r="N5131">
        <v>99</v>
      </c>
      <c r="O5131" t="s">
        <v>27</v>
      </c>
      <c r="P5131">
        <v>2</v>
      </c>
      <c r="Q5131" t="s">
        <v>31</v>
      </c>
      <c r="R5131">
        <v>19188</v>
      </c>
      <c r="V5131" s="3">
        <f t="shared" si="161"/>
        <v>100</v>
      </c>
      <c r="W5131" s="3">
        <f>IF(AND(T5131&lt;&gt;"_U",T5131&lt;&gt;"c",J5131&lt;&gt;9,J5131&lt;&gt;99),IFERROR(VLOOKUP(A5131,'TA Total'!$A$2:$W$10000,18,0),"."),".")</f>
        <v>19188</v>
      </c>
    </row>
    <row r="5132" spans="1:23" x14ac:dyDescent="0.2">
      <c r="A5132" s="1" t="str">
        <f t="shared" si="160"/>
        <v>2023|Gisborne District|Another gender / He ira kÄ“ anÅ</v>
      </c>
      <c r="B5132" t="s">
        <v>20</v>
      </c>
      <c r="C5132" t="s">
        <v>21</v>
      </c>
      <c r="D5132" t="s">
        <v>22</v>
      </c>
      <c r="E5132" t="s">
        <v>23</v>
      </c>
      <c r="F5132">
        <v>2023</v>
      </c>
      <c r="G5132">
        <v>2023</v>
      </c>
      <c r="H5132">
        <v>28</v>
      </c>
      <c r="I5132" t="s">
        <v>80</v>
      </c>
      <c r="J5132">
        <v>77</v>
      </c>
      <c r="K5132" t="s">
        <v>49</v>
      </c>
      <c r="L5132">
        <v>99</v>
      </c>
      <c r="M5132" t="s">
        <v>26</v>
      </c>
      <c r="N5132">
        <v>99</v>
      </c>
      <c r="O5132" t="s">
        <v>27</v>
      </c>
      <c r="P5132">
        <v>3</v>
      </c>
      <c r="Q5132" t="s">
        <v>28</v>
      </c>
      <c r="R5132">
        <v>93</v>
      </c>
      <c r="V5132" s="3">
        <f t="shared" si="161"/>
        <v>100</v>
      </c>
      <c r="W5132" s="3">
        <f>IF(AND(T5132&lt;&gt;"_U",T5132&lt;&gt;"c",J5132&lt;&gt;9,J5132&lt;&gt;99),IFERROR(VLOOKUP(A5132,'TA Total'!$A$2:$W$10000,18,0),"."),".")</f>
        <v>93</v>
      </c>
    </row>
    <row r="5133" spans="1:23" x14ac:dyDescent="0.2">
      <c r="A5133" s="1" t="str">
        <f t="shared" si="160"/>
        <v>2023|Gisborne District|Total - gender</v>
      </c>
      <c r="B5133" t="s">
        <v>20</v>
      </c>
      <c r="C5133" t="s">
        <v>21</v>
      </c>
      <c r="D5133" t="s">
        <v>22</v>
      </c>
      <c r="E5133" t="s">
        <v>23</v>
      </c>
      <c r="F5133">
        <v>2023</v>
      </c>
      <c r="G5133">
        <v>2023</v>
      </c>
      <c r="H5133">
        <v>28</v>
      </c>
      <c r="I5133" t="s">
        <v>80</v>
      </c>
      <c r="J5133">
        <v>77</v>
      </c>
      <c r="K5133" t="s">
        <v>49</v>
      </c>
      <c r="L5133">
        <v>99</v>
      </c>
      <c r="M5133" t="s">
        <v>26</v>
      </c>
      <c r="N5133">
        <v>99</v>
      </c>
      <c r="O5133" t="s">
        <v>27</v>
      </c>
      <c r="P5133">
        <v>99</v>
      </c>
      <c r="Q5133" t="s">
        <v>42</v>
      </c>
      <c r="R5133">
        <v>37083</v>
      </c>
      <c r="V5133" s="3">
        <f t="shared" si="161"/>
        <v>100</v>
      </c>
      <c r="W5133" s="3">
        <f>IF(AND(T5133&lt;&gt;"_U",T5133&lt;&gt;"c",J5133&lt;&gt;9,J5133&lt;&gt;99),IFERROR(VLOOKUP(A5133,'TA Total'!$A$2:$W$10000,18,0),"."),".")</f>
        <v>37083</v>
      </c>
    </row>
    <row r="5134" spans="1:23" x14ac:dyDescent="0.2">
      <c r="A5134" s="1" t="str">
        <f t="shared" si="160"/>
        <v>2023|Gisborne District|Male / TÄne</v>
      </c>
      <c r="B5134" t="s">
        <v>20</v>
      </c>
      <c r="C5134" t="s">
        <v>21</v>
      </c>
      <c r="D5134" t="s">
        <v>22</v>
      </c>
      <c r="E5134" t="s">
        <v>23</v>
      </c>
      <c r="F5134">
        <v>2023</v>
      </c>
      <c r="G5134">
        <v>2023</v>
      </c>
      <c r="H5134">
        <v>28</v>
      </c>
      <c r="I5134" t="s">
        <v>80</v>
      </c>
      <c r="J5134">
        <v>99</v>
      </c>
      <c r="K5134" t="s">
        <v>47</v>
      </c>
      <c r="L5134">
        <v>99</v>
      </c>
      <c r="M5134" t="s">
        <v>26</v>
      </c>
      <c r="N5134">
        <v>99</v>
      </c>
      <c r="O5134" t="s">
        <v>27</v>
      </c>
      <c r="P5134">
        <v>1</v>
      </c>
      <c r="Q5134" t="s">
        <v>34</v>
      </c>
      <c r="R5134">
        <v>19485</v>
      </c>
      <c r="V5134" s="3" t="str">
        <f t="shared" si="161"/>
        <v>.</v>
      </c>
      <c r="W5134" s="3" t="str">
        <f>IF(AND(T5134&lt;&gt;"_U",T5134&lt;&gt;"c",J5134&lt;&gt;9,J5134&lt;&gt;99),IFERROR(VLOOKUP(A5134,'TA Total'!$A$2:$W$10000,18,0),"."),".")</f>
        <v>.</v>
      </c>
    </row>
    <row r="5135" spans="1:23" x14ac:dyDescent="0.2">
      <c r="A5135" s="1" t="str">
        <f t="shared" si="160"/>
        <v>2023|Gisborne District|Female / Wahine</v>
      </c>
      <c r="B5135" t="s">
        <v>20</v>
      </c>
      <c r="C5135" t="s">
        <v>21</v>
      </c>
      <c r="D5135" t="s">
        <v>22</v>
      </c>
      <c r="E5135" t="s">
        <v>23</v>
      </c>
      <c r="F5135">
        <v>2023</v>
      </c>
      <c r="G5135">
        <v>2023</v>
      </c>
      <c r="H5135">
        <v>28</v>
      </c>
      <c r="I5135" t="s">
        <v>80</v>
      </c>
      <c r="J5135">
        <v>99</v>
      </c>
      <c r="K5135" t="s">
        <v>47</v>
      </c>
      <c r="L5135">
        <v>99</v>
      </c>
      <c r="M5135" t="s">
        <v>26</v>
      </c>
      <c r="N5135">
        <v>99</v>
      </c>
      <c r="O5135" t="s">
        <v>27</v>
      </c>
      <c r="P5135">
        <v>2</v>
      </c>
      <c r="Q5135" t="s">
        <v>31</v>
      </c>
      <c r="R5135">
        <v>20163</v>
      </c>
      <c r="V5135" s="3" t="str">
        <f t="shared" si="161"/>
        <v>.</v>
      </c>
      <c r="W5135" s="3" t="str">
        <f>IF(AND(T5135&lt;&gt;"_U",T5135&lt;&gt;"c",J5135&lt;&gt;9,J5135&lt;&gt;99),IFERROR(VLOOKUP(A5135,'TA Total'!$A$2:$W$10000,18,0),"."),".")</f>
        <v>.</v>
      </c>
    </row>
    <row r="5136" spans="1:23" x14ac:dyDescent="0.2">
      <c r="A5136" s="1" t="str">
        <f t="shared" si="160"/>
        <v>2023|Gisborne District|Another gender / He ira kÄ“ anÅ</v>
      </c>
      <c r="B5136" t="s">
        <v>20</v>
      </c>
      <c r="C5136" t="s">
        <v>21</v>
      </c>
      <c r="D5136" t="s">
        <v>22</v>
      </c>
      <c r="E5136" t="s">
        <v>23</v>
      </c>
      <c r="F5136">
        <v>2023</v>
      </c>
      <c r="G5136">
        <v>2023</v>
      </c>
      <c r="H5136">
        <v>28</v>
      </c>
      <c r="I5136" t="s">
        <v>80</v>
      </c>
      <c r="J5136">
        <v>99</v>
      </c>
      <c r="K5136" t="s">
        <v>47</v>
      </c>
      <c r="L5136">
        <v>99</v>
      </c>
      <c r="M5136" t="s">
        <v>26</v>
      </c>
      <c r="N5136">
        <v>99</v>
      </c>
      <c r="O5136" t="s">
        <v>27</v>
      </c>
      <c r="P5136">
        <v>3</v>
      </c>
      <c r="Q5136" t="s">
        <v>28</v>
      </c>
      <c r="R5136">
        <v>105</v>
      </c>
      <c r="V5136" s="3" t="str">
        <f t="shared" si="161"/>
        <v>.</v>
      </c>
      <c r="W5136" s="3" t="str">
        <f>IF(AND(T5136&lt;&gt;"_U",T5136&lt;&gt;"c",J5136&lt;&gt;9,J5136&lt;&gt;99),IFERROR(VLOOKUP(A5136,'TA Total'!$A$2:$W$10000,18,0),"."),".")</f>
        <v>.</v>
      </c>
    </row>
    <row r="5137" spans="1:23" x14ac:dyDescent="0.2">
      <c r="A5137" s="1" t="str">
        <f t="shared" si="160"/>
        <v>2023|Gisborne District|Total - gender</v>
      </c>
      <c r="B5137" t="s">
        <v>20</v>
      </c>
      <c r="C5137" t="s">
        <v>21</v>
      </c>
      <c r="D5137" t="s">
        <v>22</v>
      </c>
      <c r="E5137" t="s">
        <v>23</v>
      </c>
      <c r="F5137">
        <v>2023</v>
      </c>
      <c r="G5137">
        <v>2023</v>
      </c>
      <c r="H5137">
        <v>28</v>
      </c>
      <c r="I5137" t="s">
        <v>80</v>
      </c>
      <c r="J5137">
        <v>99</v>
      </c>
      <c r="K5137" t="s">
        <v>47</v>
      </c>
      <c r="L5137">
        <v>99</v>
      </c>
      <c r="M5137" t="s">
        <v>26</v>
      </c>
      <c r="N5137">
        <v>99</v>
      </c>
      <c r="O5137" t="s">
        <v>27</v>
      </c>
      <c r="P5137">
        <v>99</v>
      </c>
      <c r="Q5137" t="s">
        <v>42</v>
      </c>
      <c r="R5137">
        <v>39756</v>
      </c>
      <c r="V5137" s="3" t="str">
        <f t="shared" si="161"/>
        <v>.</v>
      </c>
      <c r="W5137" s="3" t="str">
        <f>IF(AND(T5137&lt;&gt;"_U",T5137&lt;&gt;"c",J5137&lt;&gt;9,J5137&lt;&gt;99),IFERROR(VLOOKUP(A5137,'TA Total'!$A$2:$W$10000,18,0),"."),".")</f>
        <v>.</v>
      </c>
    </row>
    <row r="5138" spans="1:23" x14ac:dyDescent="0.2">
      <c r="A5138" s="1" t="str">
        <f t="shared" si="160"/>
        <v>2023|Wairoa District|Male / TÄne</v>
      </c>
      <c r="B5138" t="s">
        <v>20</v>
      </c>
      <c r="C5138" t="s">
        <v>21</v>
      </c>
      <c r="D5138" t="s">
        <v>22</v>
      </c>
      <c r="E5138" t="s">
        <v>23</v>
      </c>
      <c r="F5138">
        <v>2023</v>
      </c>
      <c r="G5138">
        <v>2023</v>
      </c>
      <c r="H5138">
        <v>29</v>
      </c>
      <c r="I5138" t="s">
        <v>111</v>
      </c>
      <c r="J5138">
        <v>1</v>
      </c>
      <c r="K5138" t="s">
        <v>30</v>
      </c>
      <c r="L5138">
        <v>99</v>
      </c>
      <c r="M5138" t="s">
        <v>26</v>
      </c>
      <c r="N5138">
        <v>99</v>
      </c>
      <c r="O5138" t="s">
        <v>27</v>
      </c>
      <c r="P5138">
        <v>1</v>
      </c>
      <c r="Q5138" t="s">
        <v>34</v>
      </c>
      <c r="R5138">
        <v>1068</v>
      </c>
      <c r="V5138" s="3">
        <f t="shared" si="161"/>
        <v>35.64</v>
      </c>
      <c r="W5138" s="3">
        <f>IF(AND(T5138&lt;&gt;"_U",T5138&lt;&gt;"c",J5138&lt;&gt;9,J5138&lt;&gt;99),IFERROR(VLOOKUP(A5138,'TA Total'!$A$2:$W$10000,18,0),"."),".")</f>
        <v>2997</v>
      </c>
    </row>
    <row r="5139" spans="1:23" x14ac:dyDescent="0.2">
      <c r="A5139" s="1" t="str">
        <f t="shared" si="160"/>
        <v>2023|Wairoa District|Female / Wahine</v>
      </c>
      <c r="B5139" t="s">
        <v>20</v>
      </c>
      <c r="C5139" t="s">
        <v>21</v>
      </c>
      <c r="D5139" t="s">
        <v>22</v>
      </c>
      <c r="E5139" t="s">
        <v>23</v>
      </c>
      <c r="F5139">
        <v>2023</v>
      </c>
      <c r="G5139">
        <v>2023</v>
      </c>
      <c r="H5139">
        <v>29</v>
      </c>
      <c r="I5139" t="s">
        <v>111</v>
      </c>
      <c r="J5139">
        <v>1</v>
      </c>
      <c r="K5139" t="s">
        <v>30</v>
      </c>
      <c r="L5139">
        <v>99</v>
      </c>
      <c r="M5139" t="s">
        <v>26</v>
      </c>
      <c r="N5139">
        <v>99</v>
      </c>
      <c r="O5139" t="s">
        <v>27</v>
      </c>
      <c r="P5139">
        <v>2</v>
      </c>
      <c r="Q5139" t="s">
        <v>31</v>
      </c>
      <c r="R5139">
        <v>1059</v>
      </c>
      <c r="V5139" s="3">
        <f t="shared" si="161"/>
        <v>33.36</v>
      </c>
      <c r="W5139" s="3">
        <f>IF(AND(T5139&lt;&gt;"_U",T5139&lt;&gt;"c",J5139&lt;&gt;9,J5139&lt;&gt;99),IFERROR(VLOOKUP(A5139,'TA Total'!$A$2:$W$10000,18,0),"."),".")</f>
        <v>3174</v>
      </c>
    </row>
    <row r="5140" spans="1:23" x14ac:dyDescent="0.2">
      <c r="A5140" s="1" t="str">
        <f t="shared" si="160"/>
        <v>2023|Wairoa District|Another gender / He ira kÄ“ anÅ</v>
      </c>
      <c r="B5140" t="s">
        <v>20</v>
      </c>
      <c r="C5140" t="s">
        <v>21</v>
      </c>
      <c r="D5140" t="s">
        <v>22</v>
      </c>
      <c r="E5140" t="s">
        <v>23</v>
      </c>
      <c r="F5140">
        <v>2023</v>
      </c>
      <c r="G5140">
        <v>2023</v>
      </c>
      <c r="H5140">
        <v>29</v>
      </c>
      <c r="I5140" t="s">
        <v>111</v>
      </c>
      <c r="J5140">
        <v>1</v>
      </c>
      <c r="K5140" t="s">
        <v>30</v>
      </c>
      <c r="L5140">
        <v>99</v>
      </c>
      <c r="M5140" t="s">
        <v>26</v>
      </c>
      <c r="N5140">
        <v>99</v>
      </c>
      <c r="O5140" t="s">
        <v>27</v>
      </c>
      <c r="P5140">
        <v>3</v>
      </c>
      <c r="Q5140" t="s">
        <v>28</v>
      </c>
      <c r="R5140">
        <v>0</v>
      </c>
      <c r="V5140" s="3">
        <f t="shared" si="161"/>
        <v>0</v>
      </c>
      <c r="W5140" s="3">
        <f>IF(AND(T5140&lt;&gt;"_U",T5140&lt;&gt;"c",J5140&lt;&gt;9,J5140&lt;&gt;99),IFERROR(VLOOKUP(A5140,'TA Total'!$A$2:$W$10000,18,0),"."),".")</f>
        <v>12</v>
      </c>
    </row>
    <row r="5141" spans="1:23" x14ac:dyDescent="0.2">
      <c r="A5141" s="1" t="str">
        <f t="shared" si="160"/>
        <v>2023|Wairoa District|Total - gender</v>
      </c>
      <c r="B5141" t="s">
        <v>20</v>
      </c>
      <c r="C5141" t="s">
        <v>21</v>
      </c>
      <c r="D5141" t="s">
        <v>22</v>
      </c>
      <c r="E5141" t="s">
        <v>23</v>
      </c>
      <c r="F5141">
        <v>2023</v>
      </c>
      <c r="G5141">
        <v>2023</v>
      </c>
      <c r="H5141">
        <v>29</v>
      </c>
      <c r="I5141" t="s">
        <v>111</v>
      </c>
      <c r="J5141">
        <v>1</v>
      </c>
      <c r="K5141" t="s">
        <v>30</v>
      </c>
      <c r="L5141">
        <v>99</v>
      </c>
      <c r="M5141" t="s">
        <v>26</v>
      </c>
      <c r="N5141">
        <v>99</v>
      </c>
      <c r="O5141" t="s">
        <v>27</v>
      </c>
      <c r="P5141">
        <v>99</v>
      </c>
      <c r="Q5141" t="s">
        <v>42</v>
      </c>
      <c r="R5141">
        <v>2127</v>
      </c>
      <c r="V5141" s="3">
        <f t="shared" si="161"/>
        <v>34.380000000000003</v>
      </c>
      <c r="W5141" s="3">
        <f>IF(AND(T5141&lt;&gt;"_U",T5141&lt;&gt;"c",J5141&lt;&gt;9,J5141&lt;&gt;99),IFERROR(VLOOKUP(A5141,'TA Total'!$A$2:$W$10000,18,0),"."),".")</f>
        <v>6186</v>
      </c>
    </row>
    <row r="5142" spans="1:23" x14ac:dyDescent="0.2">
      <c r="A5142" s="1" t="str">
        <f t="shared" si="160"/>
        <v>2023|Wairoa District|Male / TÄne</v>
      </c>
      <c r="B5142" t="s">
        <v>20</v>
      </c>
      <c r="C5142" t="s">
        <v>21</v>
      </c>
      <c r="D5142" t="s">
        <v>22</v>
      </c>
      <c r="E5142" t="s">
        <v>23</v>
      </c>
      <c r="F5142">
        <v>2023</v>
      </c>
      <c r="G5142">
        <v>2023</v>
      </c>
      <c r="H5142">
        <v>29</v>
      </c>
      <c r="I5142" t="s">
        <v>111</v>
      </c>
      <c r="J5142">
        <v>2</v>
      </c>
      <c r="K5142" t="s">
        <v>41</v>
      </c>
      <c r="L5142">
        <v>99</v>
      </c>
      <c r="M5142" t="s">
        <v>26</v>
      </c>
      <c r="N5142">
        <v>99</v>
      </c>
      <c r="O5142" t="s">
        <v>27</v>
      </c>
      <c r="P5142">
        <v>1</v>
      </c>
      <c r="Q5142" t="s">
        <v>34</v>
      </c>
      <c r="R5142">
        <v>0</v>
      </c>
      <c r="V5142" s="3">
        <f t="shared" si="161"/>
        <v>0</v>
      </c>
      <c r="W5142" s="3">
        <f>IF(AND(T5142&lt;&gt;"_U",T5142&lt;&gt;"c",J5142&lt;&gt;9,J5142&lt;&gt;99),IFERROR(VLOOKUP(A5142,'TA Total'!$A$2:$W$10000,18,0),"."),".")</f>
        <v>2997</v>
      </c>
    </row>
    <row r="5143" spans="1:23" x14ac:dyDescent="0.2">
      <c r="A5143" s="1" t="str">
        <f t="shared" si="160"/>
        <v>2023|Wairoa District|Female / Wahine</v>
      </c>
      <c r="B5143" t="s">
        <v>20</v>
      </c>
      <c r="C5143" t="s">
        <v>21</v>
      </c>
      <c r="D5143" t="s">
        <v>22</v>
      </c>
      <c r="E5143" t="s">
        <v>23</v>
      </c>
      <c r="F5143">
        <v>2023</v>
      </c>
      <c r="G5143">
        <v>2023</v>
      </c>
      <c r="H5143">
        <v>29</v>
      </c>
      <c r="I5143" t="s">
        <v>111</v>
      </c>
      <c r="J5143">
        <v>2</v>
      </c>
      <c r="K5143" t="s">
        <v>41</v>
      </c>
      <c r="L5143">
        <v>99</v>
      </c>
      <c r="M5143" t="s">
        <v>26</v>
      </c>
      <c r="N5143">
        <v>99</v>
      </c>
      <c r="O5143" t="s">
        <v>27</v>
      </c>
      <c r="P5143">
        <v>2</v>
      </c>
      <c r="Q5143" t="s">
        <v>31</v>
      </c>
      <c r="R5143">
        <v>0</v>
      </c>
      <c r="V5143" s="3">
        <f t="shared" si="161"/>
        <v>0</v>
      </c>
      <c r="W5143" s="3">
        <f>IF(AND(T5143&lt;&gt;"_U",T5143&lt;&gt;"c",J5143&lt;&gt;9,J5143&lt;&gt;99),IFERROR(VLOOKUP(A5143,'TA Total'!$A$2:$W$10000,18,0),"."),".")</f>
        <v>3174</v>
      </c>
    </row>
    <row r="5144" spans="1:23" x14ac:dyDescent="0.2">
      <c r="A5144" s="1" t="str">
        <f t="shared" si="160"/>
        <v>2023|Wairoa District|Another gender / He ira kÄ“ anÅ</v>
      </c>
      <c r="B5144" t="s">
        <v>20</v>
      </c>
      <c r="C5144" t="s">
        <v>21</v>
      </c>
      <c r="D5144" t="s">
        <v>22</v>
      </c>
      <c r="E5144" t="s">
        <v>23</v>
      </c>
      <c r="F5144">
        <v>2023</v>
      </c>
      <c r="G5144">
        <v>2023</v>
      </c>
      <c r="H5144">
        <v>29</v>
      </c>
      <c r="I5144" t="s">
        <v>111</v>
      </c>
      <c r="J5144">
        <v>2</v>
      </c>
      <c r="K5144" t="s">
        <v>41</v>
      </c>
      <c r="L5144">
        <v>99</v>
      </c>
      <c r="M5144" t="s">
        <v>26</v>
      </c>
      <c r="N5144">
        <v>99</v>
      </c>
      <c r="O5144" t="s">
        <v>27</v>
      </c>
      <c r="P5144">
        <v>3</v>
      </c>
      <c r="Q5144" t="s">
        <v>28</v>
      </c>
      <c r="R5144">
        <v>0</v>
      </c>
      <c r="V5144" s="3">
        <f t="shared" si="161"/>
        <v>0</v>
      </c>
      <c r="W5144" s="3">
        <f>IF(AND(T5144&lt;&gt;"_U",T5144&lt;&gt;"c",J5144&lt;&gt;9,J5144&lt;&gt;99),IFERROR(VLOOKUP(A5144,'TA Total'!$A$2:$W$10000,18,0),"."),".")</f>
        <v>12</v>
      </c>
    </row>
    <row r="5145" spans="1:23" x14ac:dyDescent="0.2">
      <c r="A5145" s="1" t="str">
        <f t="shared" si="160"/>
        <v>2023|Wairoa District|Total - gender</v>
      </c>
      <c r="B5145" t="s">
        <v>20</v>
      </c>
      <c r="C5145" t="s">
        <v>21</v>
      </c>
      <c r="D5145" t="s">
        <v>22</v>
      </c>
      <c r="E5145" t="s">
        <v>23</v>
      </c>
      <c r="F5145">
        <v>2023</v>
      </c>
      <c r="G5145">
        <v>2023</v>
      </c>
      <c r="H5145">
        <v>29</v>
      </c>
      <c r="I5145" t="s">
        <v>111</v>
      </c>
      <c r="J5145">
        <v>2</v>
      </c>
      <c r="K5145" t="s">
        <v>41</v>
      </c>
      <c r="L5145">
        <v>99</v>
      </c>
      <c r="M5145" t="s">
        <v>26</v>
      </c>
      <c r="N5145">
        <v>99</v>
      </c>
      <c r="O5145" t="s">
        <v>27</v>
      </c>
      <c r="P5145">
        <v>99</v>
      </c>
      <c r="Q5145" t="s">
        <v>42</v>
      </c>
      <c r="R5145">
        <v>0</v>
      </c>
      <c r="V5145" s="3">
        <f t="shared" si="161"/>
        <v>0</v>
      </c>
      <c r="W5145" s="3">
        <f>IF(AND(T5145&lt;&gt;"_U",T5145&lt;&gt;"c",J5145&lt;&gt;9,J5145&lt;&gt;99),IFERROR(VLOOKUP(A5145,'TA Total'!$A$2:$W$10000,18,0),"."),".")</f>
        <v>6186</v>
      </c>
    </row>
    <row r="5146" spans="1:23" x14ac:dyDescent="0.2">
      <c r="A5146" s="1" t="str">
        <f t="shared" si="160"/>
        <v>2023|Wairoa District|Male / TÄne</v>
      </c>
      <c r="B5146" t="s">
        <v>20</v>
      </c>
      <c r="C5146" t="s">
        <v>21</v>
      </c>
      <c r="D5146" t="s">
        <v>22</v>
      </c>
      <c r="E5146" t="s">
        <v>23</v>
      </c>
      <c r="F5146">
        <v>2023</v>
      </c>
      <c r="G5146">
        <v>2023</v>
      </c>
      <c r="H5146">
        <v>29</v>
      </c>
      <c r="I5146" t="s">
        <v>111</v>
      </c>
      <c r="J5146">
        <v>3</v>
      </c>
      <c r="K5146" t="s">
        <v>39</v>
      </c>
      <c r="L5146">
        <v>99</v>
      </c>
      <c r="M5146" t="s">
        <v>26</v>
      </c>
      <c r="N5146">
        <v>99</v>
      </c>
      <c r="O5146" t="s">
        <v>27</v>
      </c>
      <c r="P5146">
        <v>1</v>
      </c>
      <c r="Q5146" t="s">
        <v>34</v>
      </c>
      <c r="R5146">
        <v>114</v>
      </c>
      <c r="V5146" s="3">
        <f t="shared" si="161"/>
        <v>3.8</v>
      </c>
      <c r="W5146" s="3">
        <f>IF(AND(T5146&lt;&gt;"_U",T5146&lt;&gt;"c",J5146&lt;&gt;9,J5146&lt;&gt;99),IFERROR(VLOOKUP(A5146,'TA Total'!$A$2:$W$10000,18,0),"."),".")</f>
        <v>2997</v>
      </c>
    </row>
    <row r="5147" spans="1:23" x14ac:dyDescent="0.2">
      <c r="A5147" s="1" t="str">
        <f t="shared" si="160"/>
        <v>2023|Wairoa District|Female / Wahine</v>
      </c>
      <c r="B5147" t="s">
        <v>20</v>
      </c>
      <c r="C5147" t="s">
        <v>21</v>
      </c>
      <c r="D5147" t="s">
        <v>22</v>
      </c>
      <c r="E5147" t="s">
        <v>23</v>
      </c>
      <c r="F5147">
        <v>2023</v>
      </c>
      <c r="G5147">
        <v>2023</v>
      </c>
      <c r="H5147">
        <v>29</v>
      </c>
      <c r="I5147" t="s">
        <v>111</v>
      </c>
      <c r="J5147">
        <v>3</v>
      </c>
      <c r="K5147" t="s">
        <v>39</v>
      </c>
      <c r="L5147">
        <v>99</v>
      </c>
      <c r="M5147" t="s">
        <v>26</v>
      </c>
      <c r="N5147">
        <v>99</v>
      </c>
      <c r="O5147" t="s">
        <v>27</v>
      </c>
      <c r="P5147">
        <v>2</v>
      </c>
      <c r="Q5147" t="s">
        <v>31</v>
      </c>
      <c r="R5147">
        <v>123</v>
      </c>
      <c r="V5147" s="3">
        <f t="shared" si="161"/>
        <v>3.88</v>
      </c>
      <c r="W5147" s="3">
        <f>IF(AND(T5147&lt;&gt;"_U",T5147&lt;&gt;"c",J5147&lt;&gt;9,J5147&lt;&gt;99),IFERROR(VLOOKUP(A5147,'TA Total'!$A$2:$W$10000,18,0),"."),".")</f>
        <v>3174</v>
      </c>
    </row>
    <row r="5148" spans="1:23" x14ac:dyDescent="0.2">
      <c r="A5148" s="1" t="str">
        <f t="shared" si="160"/>
        <v>2023|Wairoa District|Another gender / He ira kÄ“ anÅ</v>
      </c>
      <c r="B5148" t="s">
        <v>20</v>
      </c>
      <c r="C5148" t="s">
        <v>21</v>
      </c>
      <c r="D5148" t="s">
        <v>22</v>
      </c>
      <c r="E5148" t="s">
        <v>23</v>
      </c>
      <c r="F5148">
        <v>2023</v>
      </c>
      <c r="G5148">
        <v>2023</v>
      </c>
      <c r="H5148">
        <v>29</v>
      </c>
      <c r="I5148" t="s">
        <v>111</v>
      </c>
      <c r="J5148">
        <v>3</v>
      </c>
      <c r="K5148" t="s">
        <v>39</v>
      </c>
      <c r="L5148">
        <v>99</v>
      </c>
      <c r="M5148" t="s">
        <v>26</v>
      </c>
      <c r="N5148">
        <v>99</v>
      </c>
      <c r="O5148" t="s">
        <v>27</v>
      </c>
      <c r="P5148">
        <v>3</v>
      </c>
      <c r="Q5148" t="s">
        <v>28</v>
      </c>
      <c r="R5148">
        <v>0</v>
      </c>
      <c r="V5148" s="3">
        <f t="shared" si="161"/>
        <v>0</v>
      </c>
      <c r="W5148" s="3">
        <f>IF(AND(T5148&lt;&gt;"_U",T5148&lt;&gt;"c",J5148&lt;&gt;9,J5148&lt;&gt;99),IFERROR(VLOOKUP(A5148,'TA Total'!$A$2:$W$10000,18,0),"."),".")</f>
        <v>12</v>
      </c>
    </row>
    <row r="5149" spans="1:23" x14ac:dyDescent="0.2">
      <c r="A5149" s="1" t="str">
        <f t="shared" si="160"/>
        <v>2023|Wairoa District|Total - gender</v>
      </c>
      <c r="B5149" t="s">
        <v>20</v>
      </c>
      <c r="C5149" t="s">
        <v>21</v>
      </c>
      <c r="D5149" t="s">
        <v>22</v>
      </c>
      <c r="E5149" t="s">
        <v>23</v>
      </c>
      <c r="F5149">
        <v>2023</v>
      </c>
      <c r="G5149">
        <v>2023</v>
      </c>
      <c r="H5149">
        <v>29</v>
      </c>
      <c r="I5149" t="s">
        <v>111</v>
      </c>
      <c r="J5149">
        <v>3</v>
      </c>
      <c r="K5149" t="s">
        <v>39</v>
      </c>
      <c r="L5149">
        <v>99</v>
      </c>
      <c r="M5149" t="s">
        <v>26</v>
      </c>
      <c r="N5149">
        <v>99</v>
      </c>
      <c r="O5149" t="s">
        <v>27</v>
      </c>
      <c r="P5149">
        <v>99</v>
      </c>
      <c r="Q5149" t="s">
        <v>42</v>
      </c>
      <c r="R5149">
        <v>237</v>
      </c>
      <c r="V5149" s="3">
        <f t="shared" si="161"/>
        <v>3.83</v>
      </c>
      <c r="W5149" s="3">
        <f>IF(AND(T5149&lt;&gt;"_U",T5149&lt;&gt;"c",J5149&lt;&gt;9,J5149&lt;&gt;99),IFERROR(VLOOKUP(A5149,'TA Total'!$A$2:$W$10000,18,0),"."),".")</f>
        <v>6186</v>
      </c>
    </row>
    <row r="5150" spans="1:23" x14ac:dyDescent="0.2">
      <c r="A5150" s="1" t="str">
        <f t="shared" si="160"/>
        <v>2023|Wairoa District|Male / TÄne</v>
      </c>
      <c r="B5150" t="s">
        <v>20</v>
      </c>
      <c r="C5150" t="s">
        <v>21</v>
      </c>
      <c r="D5150" t="s">
        <v>22</v>
      </c>
      <c r="E5150" t="s">
        <v>23</v>
      </c>
      <c r="F5150">
        <v>2023</v>
      </c>
      <c r="G5150">
        <v>2023</v>
      </c>
      <c r="H5150">
        <v>29</v>
      </c>
      <c r="I5150" t="s">
        <v>111</v>
      </c>
      <c r="J5150">
        <v>4</v>
      </c>
      <c r="K5150" t="s">
        <v>54</v>
      </c>
      <c r="L5150">
        <v>99</v>
      </c>
      <c r="M5150" t="s">
        <v>26</v>
      </c>
      <c r="N5150">
        <v>99</v>
      </c>
      <c r="O5150" t="s">
        <v>27</v>
      </c>
      <c r="P5150">
        <v>1</v>
      </c>
      <c r="Q5150" t="s">
        <v>34</v>
      </c>
      <c r="R5150">
        <v>213</v>
      </c>
      <c r="V5150" s="3">
        <f t="shared" si="161"/>
        <v>7.11</v>
      </c>
      <c r="W5150" s="3">
        <f>IF(AND(T5150&lt;&gt;"_U",T5150&lt;&gt;"c",J5150&lt;&gt;9,J5150&lt;&gt;99),IFERROR(VLOOKUP(A5150,'TA Total'!$A$2:$W$10000,18,0),"."),".")</f>
        <v>2997</v>
      </c>
    </row>
    <row r="5151" spans="1:23" x14ac:dyDescent="0.2">
      <c r="A5151" s="1" t="str">
        <f t="shared" si="160"/>
        <v>2023|Wairoa District|Female / Wahine</v>
      </c>
      <c r="B5151" t="s">
        <v>20</v>
      </c>
      <c r="C5151" t="s">
        <v>21</v>
      </c>
      <c r="D5151" t="s">
        <v>22</v>
      </c>
      <c r="E5151" t="s">
        <v>23</v>
      </c>
      <c r="F5151">
        <v>2023</v>
      </c>
      <c r="G5151">
        <v>2023</v>
      </c>
      <c r="H5151">
        <v>29</v>
      </c>
      <c r="I5151" t="s">
        <v>111</v>
      </c>
      <c r="J5151">
        <v>4</v>
      </c>
      <c r="K5151" t="s">
        <v>54</v>
      </c>
      <c r="L5151">
        <v>99</v>
      </c>
      <c r="M5151" t="s">
        <v>26</v>
      </c>
      <c r="N5151">
        <v>99</v>
      </c>
      <c r="O5151" t="s">
        <v>27</v>
      </c>
      <c r="P5151">
        <v>2</v>
      </c>
      <c r="Q5151" t="s">
        <v>31</v>
      </c>
      <c r="R5151">
        <v>234</v>
      </c>
      <c r="V5151" s="3">
        <f t="shared" si="161"/>
        <v>7.37</v>
      </c>
      <c r="W5151" s="3">
        <f>IF(AND(T5151&lt;&gt;"_U",T5151&lt;&gt;"c",J5151&lt;&gt;9,J5151&lt;&gt;99),IFERROR(VLOOKUP(A5151,'TA Total'!$A$2:$W$10000,18,0),"."),".")</f>
        <v>3174</v>
      </c>
    </row>
    <row r="5152" spans="1:23" x14ac:dyDescent="0.2">
      <c r="A5152" s="1" t="str">
        <f t="shared" si="160"/>
        <v>2023|Wairoa District|Another gender / He ira kÄ“ anÅ</v>
      </c>
      <c r="B5152" t="s">
        <v>20</v>
      </c>
      <c r="C5152" t="s">
        <v>21</v>
      </c>
      <c r="D5152" t="s">
        <v>22</v>
      </c>
      <c r="E5152" t="s">
        <v>23</v>
      </c>
      <c r="F5152">
        <v>2023</v>
      </c>
      <c r="G5152">
        <v>2023</v>
      </c>
      <c r="H5152">
        <v>29</v>
      </c>
      <c r="I5152" t="s">
        <v>111</v>
      </c>
      <c r="J5152">
        <v>4</v>
      </c>
      <c r="K5152" t="s">
        <v>54</v>
      </c>
      <c r="L5152">
        <v>99</v>
      </c>
      <c r="M5152" t="s">
        <v>26</v>
      </c>
      <c r="N5152">
        <v>99</v>
      </c>
      <c r="O5152" t="s">
        <v>27</v>
      </c>
      <c r="P5152">
        <v>3</v>
      </c>
      <c r="Q5152" t="s">
        <v>28</v>
      </c>
      <c r="R5152">
        <v>0</v>
      </c>
      <c r="V5152" s="3">
        <f t="shared" si="161"/>
        <v>0</v>
      </c>
      <c r="W5152" s="3">
        <f>IF(AND(T5152&lt;&gt;"_U",T5152&lt;&gt;"c",J5152&lt;&gt;9,J5152&lt;&gt;99),IFERROR(VLOOKUP(A5152,'TA Total'!$A$2:$W$10000,18,0),"."),".")</f>
        <v>12</v>
      </c>
    </row>
    <row r="5153" spans="1:23" x14ac:dyDescent="0.2">
      <c r="A5153" s="1" t="str">
        <f t="shared" si="160"/>
        <v>2023|Wairoa District|Total - gender</v>
      </c>
      <c r="B5153" t="s">
        <v>20</v>
      </c>
      <c r="C5153" t="s">
        <v>21</v>
      </c>
      <c r="D5153" t="s">
        <v>22</v>
      </c>
      <c r="E5153" t="s">
        <v>23</v>
      </c>
      <c r="F5153">
        <v>2023</v>
      </c>
      <c r="G5153">
        <v>2023</v>
      </c>
      <c r="H5153">
        <v>29</v>
      </c>
      <c r="I5153" t="s">
        <v>111</v>
      </c>
      <c r="J5153">
        <v>4</v>
      </c>
      <c r="K5153" t="s">
        <v>54</v>
      </c>
      <c r="L5153">
        <v>99</v>
      </c>
      <c r="M5153" t="s">
        <v>26</v>
      </c>
      <c r="N5153">
        <v>99</v>
      </c>
      <c r="O5153" t="s">
        <v>27</v>
      </c>
      <c r="P5153">
        <v>99</v>
      </c>
      <c r="Q5153" t="s">
        <v>42</v>
      </c>
      <c r="R5153">
        <v>450</v>
      </c>
      <c r="V5153" s="3">
        <f t="shared" si="161"/>
        <v>7.27</v>
      </c>
      <c r="W5153" s="3">
        <f>IF(AND(T5153&lt;&gt;"_U",T5153&lt;&gt;"c",J5153&lt;&gt;9,J5153&lt;&gt;99),IFERROR(VLOOKUP(A5153,'TA Total'!$A$2:$W$10000,18,0),"."),".")</f>
        <v>6186</v>
      </c>
    </row>
    <row r="5154" spans="1:23" x14ac:dyDescent="0.2">
      <c r="A5154" s="1" t="str">
        <f t="shared" si="160"/>
        <v>2023|Wairoa District|Male / TÄne</v>
      </c>
      <c r="B5154" t="s">
        <v>20</v>
      </c>
      <c r="C5154" t="s">
        <v>21</v>
      </c>
      <c r="D5154" t="s">
        <v>22</v>
      </c>
      <c r="E5154" t="s">
        <v>23</v>
      </c>
      <c r="F5154">
        <v>2023</v>
      </c>
      <c r="G5154">
        <v>2023</v>
      </c>
      <c r="H5154">
        <v>29</v>
      </c>
      <c r="I5154" t="s">
        <v>111</v>
      </c>
      <c r="J5154">
        <v>5</v>
      </c>
      <c r="K5154" t="s">
        <v>33</v>
      </c>
      <c r="L5154">
        <v>99</v>
      </c>
      <c r="M5154" t="s">
        <v>26</v>
      </c>
      <c r="N5154">
        <v>99</v>
      </c>
      <c r="O5154" t="s">
        <v>27</v>
      </c>
      <c r="P5154">
        <v>1</v>
      </c>
      <c r="Q5154" t="s">
        <v>34</v>
      </c>
      <c r="R5154">
        <v>138</v>
      </c>
      <c r="V5154" s="3">
        <f t="shared" si="161"/>
        <v>4.5999999999999996</v>
      </c>
      <c r="W5154" s="3">
        <f>IF(AND(T5154&lt;&gt;"_U",T5154&lt;&gt;"c",J5154&lt;&gt;9,J5154&lt;&gt;99),IFERROR(VLOOKUP(A5154,'TA Total'!$A$2:$W$10000,18,0),"."),".")</f>
        <v>2997</v>
      </c>
    </row>
    <row r="5155" spans="1:23" x14ac:dyDescent="0.2">
      <c r="A5155" s="1" t="str">
        <f t="shared" si="160"/>
        <v>2023|Wairoa District|Female / Wahine</v>
      </c>
      <c r="B5155" t="s">
        <v>20</v>
      </c>
      <c r="C5155" t="s">
        <v>21</v>
      </c>
      <c r="D5155" t="s">
        <v>22</v>
      </c>
      <c r="E5155" t="s">
        <v>23</v>
      </c>
      <c r="F5155">
        <v>2023</v>
      </c>
      <c r="G5155">
        <v>2023</v>
      </c>
      <c r="H5155">
        <v>29</v>
      </c>
      <c r="I5155" t="s">
        <v>111</v>
      </c>
      <c r="J5155">
        <v>5</v>
      </c>
      <c r="K5155" t="s">
        <v>33</v>
      </c>
      <c r="L5155">
        <v>99</v>
      </c>
      <c r="M5155" t="s">
        <v>26</v>
      </c>
      <c r="N5155">
        <v>99</v>
      </c>
      <c r="O5155" t="s">
        <v>27</v>
      </c>
      <c r="P5155">
        <v>2</v>
      </c>
      <c r="Q5155" t="s">
        <v>31</v>
      </c>
      <c r="R5155">
        <v>321</v>
      </c>
      <c r="V5155" s="3">
        <f t="shared" si="161"/>
        <v>10.11</v>
      </c>
      <c r="W5155" s="3">
        <f>IF(AND(T5155&lt;&gt;"_U",T5155&lt;&gt;"c",J5155&lt;&gt;9,J5155&lt;&gt;99),IFERROR(VLOOKUP(A5155,'TA Total'!$A$2:$W$10000,18,0),"."),".")</f>
        <v>3174</v>
      </c>
    </row>
    <row r="5156" spans="1:23" x14ac:dyDescent="0.2">
      <c r="A5156" s="1" t="str">
        <f t="shared" si="160"/>
        <v>2023|Wairoa District|Another gender / He ira kÄ“ anÅ</v>
      </c>
      <c r="B5156" t="s">
        <v>20</v>
      </c>
      <c r="C5156" t="s">
        <v>21</v>
      </c>
      <c r="D5156" t="s">
        <v>22</v>
      </c>
      <c r="E5156" t="s">
        <v>23</v>
      </c>
      <c r="F5156">
        <v>2023</v>
      </c>
      <c r="G5156">
        <v>2023</v>
      </c>
      <c r="H5156">
        <v>29</v>
      </c>
      <c r="I5156" t="s">
        <v>111</v>
      </c>
      <c r="J5156">
        <v>5</v>
      </c>
      <c r="K5156" t="s">
        <v>33</v>
      </c>
      <c r="L5156">
        <v>99</v>
      </c>
      <c r="M5156" t="s">
        <v>26</v>
      </c>
      <c r="N5156">
        <v>99</v>
      </c>
      <c r="O5156" t="s">
        <v>27</v>
      </c>
      <c r="P5156">
        <v>3</v>
      </c>
      <c r="Q5156" t="s">
        <v>28</v>
      </c>
      <c r="R5156">
        <v>3</v>
      </c>
      <c r="V5156" s="3">
        <f t="shared" si="161"/>
        <v>25</v>
      </c>
      <c r="W5156" s="3">
        <f>IF(AND(T5156&lt;&gt;"_U",T5156&lt;&gt;"c",J5156&lt;&gt;9,J5156&lt;&gt;99),IFERROR(VLOOKUP(A5156,'TA Total'!$A$2:$W$10000,18,0),"."),".")</f>
        <v>12</v>
      </c>
    </row>
    <row r="5157" spans="1:23" x14ac:dyDescent="0.2">
      <c r="A5157" s="1" t="str">
        <f t="shared" si="160"/>
        <v>2023|Wairoa District|Total - gender</v>
      </c>
      <c r="B5157" t="s">
        <v>20</v>
      </c>
      <c r="C5157" t="s">
        <v>21</v>
      </c>
      <c r="D5157" t="s">
        <v>22</v>
      </c>
      <c r="E5157" t="s">
        <v>23</v>
      </c>
      <c r="F5157">
        <v>2023</v>
      </c>
      <c r="G5157">
        <v>2023</v>
      </c>
      <c r="H5157">
        <v>29</v>
      </c>
      <c r="I5157" t="s">
        <v>111</v>
      </c>
      <c r="J5157">
        <v>5</v>
      </c>
      <c r="K5157" t="s">
        <v>33</v>
      </c>
      <c r="L5157">
        <v>99</v>
      </c>
      <c r="M5157" t="s">
        <v>26</v>
      </c>
      <c r="N5157">
        <v>99</v>
      </c>
      <c r="O5157" t="s">
        <v>27</v>
      </c>
      <c r="P5157">
        <v>99</v>
      </c>
      <c r="Q5157" t="s">
        <v>42</v>
      </c>
      <c r="R5157">
        <v>462</v>
      </c>
      <c r="V5157" s="3">
        <f t="shared" si="161"/>
        <v>7.47</v>
      </c>
      <c r="W5157" s="3">
        <f>IF(AND(T5157&lt;&gt;"_U",T5157&lt;&gt;"c",J5157&lt;&gt;9,J5157&lt;&gt;99),IFERROR(VLOOKUP(A5157,'TA Total'!$A$2:$W$10000,18,0),"."),".")</f>
        <v>6186</v>
      </c>
    </row>
    <row r="5158" spans="1:23" x14ac:dyDescent="0.2">
      <c r="A5158" s="1" t="str">
        <f t="shared" si="160"/>
        <v>2023|Wairoa District|Male / TÄne</v>
      </c>
      <c r="B5158" t="s">
        <v>20</v>
      </c>
      <c r="C5158" t="s">
        <v>21</v>
      </c>
      <c r="D5158" t="s">
        <v>22</v>
      </c>
      <c r="E5158" t="s">
        <v>23</v>
      </c>
      <c r="F5158">
        <v>2023</v>
      </c>
      <c r="G5158">
        <v>2023</v>
      </c>
      <c r="H5158">
        <v>29</v>
      </c>
      <c r="I5158" t="s">
        <v>111</v>
      </c>
      <c r="J5158">
        <v>6</v>
      </c>
      <c r="K5158" t="s">
        <v>52</v>
      </c>
      <c r="L5158">
        <v>99</v>
      </c>
      <c r="M5158" t="s">
        <v>26</v>
      </c>
      <c r="N5158">
        <v>99</v>
      </c>
      <c r="O5158" t="s">
        <v>27</v>
      </c>
      <c r="P5158">
        <v>1</v>
      </c>
      <c r="Q5158" t="s">
        <v>34</v>
      </c>
      <c r="R5158">
        <v>1464</v>
      </c>
      <c r="V5158" s="3">
        <f t="shared" si="161"/>
        <v>48.85</v>
      </c>
      <c r="W5158" s="3">
        <f>IF(AND(T5158&lt;&gt;"_U",T5158&lt;&gt;"c",J5158&lt;&gt;9,J5158&lt;&gt;99),IFERROR(VLOOKUP(A5158,'TA Total'!$A$2:$W$10000,18,0),"."),".")</f>
        <v>2997</v>
      </c>
    </row>
    <row r="5159" spans="1:23" x14ac:dyDescent="0.2">
      <c r="A5159" s="1" t="str">
        <f t="shared" si="160"/>
        <v>2023|Wairoa District|Female / Wahine</v>
      </c>
      <c r="B5159" t="s">
        <v>20</v>
      </c>
      <c r="C5159" t="s">
        <v>21</v>
      </c>
      <c r="D5159" t="s">
        <v>22</v>
      </c>
      <c r="E5159" t="s">
        <v>23</v>
      </c>
      <c r="F5159">
        <v>2023</v>
      </c>
      <c r="G5159">
        <v>2023</v>
      </c>
      <c r="H5159">
        <v>29</v>
      </c>
      <c r="I5159" t="s">
        <v>111</v>
      </c>
      <c r="J5159">
        <v>6</v>
      </c>
      <c r="K5159" t="s">
        <v>52</v>
      </c>
      <c r="L5159">
        <v>99</v>
      </c>
      <c r="M5159" t="s">
        <v>26</v>
      </c>
      <c r="N5159">
        <v>99</v>
      </c>
      <c r="O5159" t="s">
        <v>27</v>
      </c>
      <c r="P5159">
        <v>2</v>
      </c>
      <c r="Q5159" t="s">
        <v>31</v>
      </c>
      <c r="R5159">
        <v>1434</v>
      </c>
      <c r="V5159" s="3">
        <f t="shared" si="161"/>
        <v>45.18</v>
      </c>
      <c r="W5159" s="3">
        <f>IF(AND(T5159&lt;&gt;"_U",T5159&lt;&gt;"c",J5159&lt;&gt;9,J5159&lt;&gt;99),IFERROR(VLOOKUP(A5159,'TA Total'!$A$2:$W$10000,18,0),"."),".")</f>
        <v>3174</v>
      </c>
    </row>
    <row r="5160" spans="1:23" x14ac:dyDescent="0.2">
      <c r="A5160" s="1" t="str">
        <f t="shared" si="160"/>
        <v>2023|Wairoa District|Another gender / He ira kÄ“ anÅ</v>
      </c>
      <c r="B5160" t="s">
        <v>20</v>
      </c>
      <c r="C5160" t="s">
        <v>21</v>
      </c>
      <c r="D5160" t="s">
        <v>22</v>
      </c>
      <c r="E5160" t="s">
        <v>23</v>
      </c>
      <c r="F5160">
        <v>2023</v>
      </c>
      <c r="G5160">
        <v>2023</v>
      </c>
      <c r="H5160">
        <v>29</v>
      </c>
      <c r="I5160" t="s">
        <v>111</v>
      </c>
      <c r="J5160">
        <v>6</v>
      </c>
      <c r="K5160" t="s">
        <v>52</v>
      </c>
      <c r="L5160">
        <v>99</v>
      </c>
      <c r="M5160" t="s">
        <v>26</v>
      </c>
      <c r="N5160">
        <v>99</v>
      </c>
      <c r="O5160" t="s">
        <v>27</v>
      </c>
      <c r="P5160">
        <v>3</v>
      </c>
      <c r="Q5160" t="s">
        <v>28</v>
      </c>
      <c r="R5160">
        <v>12</v>
      </c>
      <c r="V5160" s="3">
        <f t="shared" si="161"/>
        <v>100</v>
      </c>
      <c r="W5160" s="3">
        <f>IF(AND(T5160&lt;&gt;"_U",T5160&lt;&gt;"c",J5160&lt;&gt;9,J5160&lt;&gt;99),IFERROR(VLOOKUP(A5160,'TA Total'!$A$2:$W$10000,18,0),"."),".")</f>
        <v>12</v>
      </c>
    </row>
    <row r="5161" spans="1:23" x14ac:dyDescent="0.2">
      <c r="A5161" s="1" t="str">
        <f t="shared" si="160"/>
        <v>2023|Wairoa District|Total - gender</v>
      </c>
      <c r="B5161" t="s">
        <v>20</v>
      </c>
      <c r="C5161" t="s">
        <v>21</v>
      </c>
      <c r="D5161" t="s">
        <v>22</v>
      </c>
      <c r="E5161" t="s">
        <v>23</v>
      </c>
      <c r="F5161">
        <v>2023</v>
      </c>
      <c r="G5161">
        <v>2023</v>
      </c>
      <c r="H5161">
        <v>29</v>
      </c>
      <c r="I5161" t="s">
        <v>111</v>
      </c>
      <c r="J5161">
        <v>6</v>
      </c>
      <c r="K5161" t="s">
        <v>52</v>
      </c>
      <c r="L5161">
        <v>99</v>
      </c>
      <c r="M5161" t="s">
        <v>26</v>
      </c>
      <c r="N5161">
        <v>99</v>
      </c>
      <c r="O5161" t="s">
        <v>27</v>
      </c>
      <c r="P5161">
        <v>99</v>
      </c>
      <c r="Q5161" t="s">
        <v>42</v>
      </c>
      <c r="R5161">
        <v>2907</v>
      </c>
      <c r="V5161" s="3">
        <f t="shared" si="161"/>
        <v>46.99</v>
      </c>
      <c r="W5161" s="3">
        <f>IF(AND(T5161&lt;&gt;"_U",T5161&lt;&gt;"c",J5161&lt;&gt;9,J5161&lt;&gt;99),IFERROR(VLOOKUP(A5161,'TA Total'!$A$2:$W$10000,18,0),"."),".")</f>
        <v>6186</v>
      </c>
    </row>
    <row r="5162" spans="1:23" x14ac:dyDescent="0.2">
      <c r="A5162" s="1" t="str">
        <f t="shared" si="160"/>
        <v>2023|Wairoa District|Male / TÄne</v>
      </c>
      <c r="B5162" t="s">
        <v>20</v>
      </c>
      <c r="C5162" t="s">
        <v>21</v>
      </c>
      <c r="D5162" t="s">
        <v>22</v>
      </c>
      <c r="E5162" t="s">
        <v>23</v>
      </c>
      <c r="F5162">
        <v>2023</v>
      </c>
      <c r="G5162">
        <v>2023</v>
      </c>
      <c r="H5162">
        <v>29</v>
      </c>
      <c r="I5162" t="s">
        <v>111</v>
      </c>
      <c r="J5162">
        <v>9</v>
      </c>
      <c r="K5162" t="s">
        <v>25</v>
      </c>
      <c r="L5162">
        <v>99</v>
      </c>
      <c r="M5162" t="s">
        <v>26</v>
      </c>
      <c r="N5162">
        <v>99</v>
      </c>
      <c r="O5162" t="s">
        <v>27</v>
      </c>
      <c r="P5162">
        <v>1</v>
      </c>
      <c r="Q5162" t="s">
        <v>34</v>
      </c>
      <c r="R5162">
        <v>384</v>
      </c>
      <c r="V5162" s="3" t="str">
        <f t="shared" si="161"/>
        <v>.</v>
      </c>
      <c r="W5162" s="3" t="str">
        <f>IF(AND(T5162&lt;&gt;"_U",T5162&lt;&gt;"c",J5162&lt;&gt;9,J5162&lt;&gt;99),IFERROR(VLOOKUP(A5162,'TA Total'!$A$2:$W$10000,18,0),"."),".")</f>
        <v>.</v>
      </c>
    </row>
    <row r="5163" spans="1:23" x14ac:dyDescent="0.2">
      <c r="A5163" s="1" t="str">
        <f t="shared" si="160"/>
        <v>2023|Wairoa District|Female / Wahine</v>
      </c>
      <c r="B5163" t="s">
        <v>20</v>
      </c>
      <c r="C5163" t="s">
        <v>21</v>
      </c>
      <c r="D5163" t="s">
        <v>22</v>
      </c>
      <c r="E5163" t="s">
        <v>23</v>
      </c>
      <c r="F5163">
        <v>2023</v>
      </c>
      <c r="G5163">
        <v>2023</v>
      </c>
      <c r="H5163">
        <v>29</v>
      </c>
      <c r="I5163" t="s">
        <v>111</v>
      </c>
      <c r="J5163">
        <v>9</v>
      </c>
      <c r="K5163" t="s">
        <v>25</v>
      </c>
      <c r="L5163">
        <v>99</v>
      </c>
      <c r="M5163" t="s">
        <v>26</v>
      </c>
      <c r="N5163">
        <v>99</v>
      </c>
      <c r="O5163" t="s">
        <v>27</v>
      </c>
      <c r="P5163">
        <v>2</v>
      </c>
      <c r="Q5163" t="s">
        <v>31</v>
      </c>
      <c r="R5163">
        <v>237</v>
      </c>
      <c r="V5163" s="3" t="str">
        <f t="shared" si="161"/>
        <v>.</v>
      </c>
      <c r="W5163" s="3" t="str">
        <f>IF(AND(T5163&lt;&gt;"_U",T5163&lt;&gt;"c",J5163&lt;&gt;9,J5163&lt;&gt;99),IFERROR(VLOOKUP(A5163,'TA Total'!$A$2:$W$10000,18,0),"."),".")</f>
        <v>.</v>
      </c>
    </row>
    <row r="5164" spans="1:23" x14ac:dyDescent="0.2">
      <c r="A5164" s="1" t="str">
        <f t="shared" si="160"/>
        <v>2023|Wairoa District|Another gender / He ira kÄ“ anÅ</v>
      </c>
      <c r="B5164" t="s">
        <v>20</v>
      </c>
      <c r="C5164" t="s">
        <v>21</v>
      </c>
      <c r="D5164" t="s">
        <v>22</v>
      </c>
      <c r="E5164" t="s">
        <v>23</v>
      </c>
      <c r="F5164">
        <v>2023</v>
      </c>
      <c r="G5164">
        <v>2023</v>
      </c>
      <c r="H5164">
        <v>29</v>
      </c>
      <c r="I5164" t="s">
        <v>111</v>
      </c>
      <c r="J5164">
        <v>9</v>
      </c>
      <c r="K5164" t="s">
        <v>25</v>
      </c>
      <c r="L5164">
        <v>99</v>
      </c>
      <c r="M5164" t="s">
        <v>26</v>
      </c>
      <c r="N5164">
        <v>99</v>
      </c>
      <c r="O5164" t="s">
        <v>27</v>
      </c>
      <c r="P5164">
        <v>3</v>
      </c>
      <c r="Q5164" t="s">
        <v>28</v>
      </c>
      <c r="R5164">
        <v>3</v>
      </c>
      <c r="V5164" s="3" t="str">
        <f t="shared" si="161"/>
        <v>.</v>
      </c>
      <c r="W5164" s="3" t="str">
        <f>IF(AND(T5164&lt;&gt;"_U",T5164&lt;&gt;"c",J5164&lt;&gt;9,J5164&lt;&gt;99),IFERROR(VLOOKUP(A5164,'TA Total'!$A$2:$W$10000,18,0),"."),".")</f>
        <v>.</v>
      </c>
    </row>
    <row r="5165" spans="1:23" x14ac:dyDescent="0.2">
      <c r="A5165" s="1" t="str">
        <f t="shared" si="160"/>
        <v>2023|Wairoa District|Total - gender</v>
      </c>
      <c r="B5165" t="s">
        <v>20</v>
      </c>
      <c r="C5165" t="s">
        <v>21</v>
      </c>
      <c r="D5165" t="s">
        <v>22</v>
      </c>
      <c r="E5165" t="s">
        <v>23</v>
      </c>
      <c r="F5165">
        <v>2023</v>
      </c>
      <c r="G5165">
        <v>2023</v>
      </c>
      <c r="H5165">
        <v>29</v>
      </c>
      <c r="I5165" t="s">
        <v>111</v>
      </c>
      <c r="J5165">
        <v>9</v>
      </c>
      <c r="K5165" t="s">
        <v>25</v>
      </c>
      <c r="L5165">
        <v>99</v>
      </c>
      <c r="M5165" t="s">
        <v>26</v>
      </c>
      <c r="N5165">
        <v>99</v>
      </c>
      <c r="O5165" t="s">
        <v>27</v>
      </c>
      <c r="P5165">
        <v>99</v>
      </c>
      <c r="Q5165" t="s">
        <v>42</v>
      </c>
      <c r="R5165">
        <v>624</v>
      </c>
      <c r="V5165" s="3" t="str">
        <f t="shared" si="161"/>
        <v>.</v>
      </c>
      <c r="W5165" s="3" t="str">
        <f>IF(AND(T5165&lt;&gt;"_U",T5165&lt;&gt;"c",J5165&lt;&gt;9,J5165&lt;&gt;99),IFERROR(VLOOKUP(A5165,'TA Total'!$A$2:$W$10000,18,0),"."),".")</f>
        <v>.</v>
      </c>
    </row>
    <row r="5166" spans="1:23" x14ac:dyDescent="0.2">
      <c r="A5166" s="1" t="str">
        <f t="shared" si="160"/>
        <v>2023|Wairoa District|Male / TÄne</v>
      </c>
      <c r="B5166" t="s">
        <v>20</v>
      </c>
      <c r="C5166" t="s">
        <v>21</v>
      </c>
      <c r="D5166" t="s">
        <v>22</v>
      </c>
      <c r="E5166" t="s">
        <v>23</v>
      </c>
      <c r="F5166">
        <v>2023</v>
      </c>
      <c r="G5166">
        <v>2023</v>
      </c>
      <c r="H5166">
        <v>29</v>
      </c>
      <c r="I5166" t="s">
        <v>111</v>
      </c>
      <c r="J5166">
        <v>77</v>
      </c>
      <c r="K5166" t="s">
        <v>49</v>
      </c>
      <c r="L5166">
        <v>99</v>
      </c>
      <c r="M5166" t="s">
        <v>26</v>
      </c>
      <c r="N5166">
        <v>99</v>
      </c>
      <c r="O5166" t="s">
        <v>27</v>
      </c>
      <c r="P5166">
        <v>1</v>
      </c>
      <c r="Q5166" t="s">
        <v>34</v>
      </c>
      <c r="R5166">
        <v>2997</v>
      </c>
      <c r="V5166" s="3">
        <f t="shared" si="161"/>
        <v>100</v>
      </c>
      <c r="W5166" s="3">
        <f>IF(AND(T5166&lt;&gt;"_U",T5166&lt;&gt;"c",J5166&lt;&gt;9,J5166&lt;&gt;99),IFERROR(VLOOKUP(A5166,'TA Total'!$A$2:$W$10000,18,0),"."),".")</f>
        <v>2997</v>
      </c>
    </row>
    <row r="5167" spans="1:23" x14ac:dyDescent="0.2">
      <c r="A5167" s="1" t="str">
        <f t="shared" si="160"/>
        <v>2023|Wairoa District|Female / Wahine</v>
      </c>
      <c r="B5167" t="s">
        <v>20</v>
      </c>
      <c r="C5167" t="s">
        <v>21</v>
      </c>
      <c r="D5167" t="s">
        <v>22</v>
      </c>
      <c r="E5167" t="s">
        <v>23</v>
      </c>
      <c r="F5167">
        <v>2023</v>
      </c>
      <c r="G5167">
        <v>2023</v>
      </c>
      <c r="H5167">
        <v>29</v>
      </c>
      <c r="I5167" t="s">
        <v>111</v>
      </c>
      <c r="J5167">
        <v>77</v>
      </c>
      <c r="K5167" t="s">
        <v>49</v>
      </c>
      <c r="L5167">
        <v>99</v>
      </c>
      <c r="M5167" t="s">
        <v>26</v>
      </c>
      <c r="N5167">
        <v>99</v>
      </c>
      <c r="O5167" t="s">
        <v>27</v>
      </c>
      <c r="P5167">
        <v>2</v>
      </c>
      <c r="Q5167" t="s">
        <v>31</v>
      </c>
      <c r="R5167">
        <v>3174</v>
      </c>
      <c r="V5167" s="3">
        <f t="shared" si="161"/>
        <v>100</v>
      </c>
      <c r="W5167" s="3">
        <f>IF(AND(T5167&lt;&gt;"_U",T5167&lt;&gt;"c",J5167&lt;&gt;9,J5167&lt;&gt;99),IFERROR(VLOOKUP(A5167,'TA Total'!$A$2:$W$10000,18,0),"."),".")</f>
        <v>3174</v>
      </c>
    </row>
    <row r="5168" spans="1:23" x14ac:dyDescent="0.2">
      <c r="A5168" s="1" t="str">
        <f t="shared" si="160"/>
        <v>2023|Wairoa District|Another gender / He ira kÄ“ anÅ</v>
      </c>
      <c r="B5168" t="s">
        <v>20</v>
      </c>
      <c r="C5168" t="s">
        <v>21</v>
      </c>
      <c r="D5168" t="s">
        <v>22</v>
      </c>
      <c r="E5168" t="s">
        <v>23</v>
      </c>
      <c r="F5168">
        <v>2023</v>
      </c>
      <c r="G5168">
        <v>2023</v>
      </c>
      <c r="H5168">
        <v>29</v>
      </c>
      <c r="I5168" t="s">
        <v>111</v>
      </c>
      <c r="J5168">
        <v>77</v>
      </c>
      <c r="K5168" t="s">
        <v>49</v>
      </c>
      <c r="L5168">
        <v>99</v>
      </c>
      <c r="M5168" t="s">
        <v>26</v>
      </c>
      <c r="N5168">
        <v>99</v>
      </c>
      <c r="O5168" t="s">
        <v>27</v>
      </c>
      <c r="P5168">
        <v>3</v>
      </c>
      <c r="Q5168" t="s">
        <v>28</v>
      </c>
      <c r="R5168">
        <v>12</v>
      </c>
      <c r="V5168" s="3">
        <f t="shared" si="161"/>
        <v>100</v>
      </c>
      <c r="W5168" s="3">
        <f>IF(AND(T5168&lt;&gt;"_U",T5168&lt;&gt;"c",J5168&lt;&gt;9,J5168&lt;&gt;99),IFERROR(VLOOKUP(A5168,'TA Total'!$A$2:$W$10000,18,0),"."),".")</f>
        <v>12</v>
      </c>
    </row>
    <row r="5169" spans="1:23" x14ac:dyDescent="0.2">
      <c r="A5169" s="1" t="str">
        <f t="shared" si="160"/>
        <v>2023|Wairoa District|Total - gender</v>
      </c>
      <c r="B5169" t="s">
        <v>20</v>
      </c>
      <c r="C5169" t="s">
        <v>21</v>
      </c>
      <c r="D5169" t="s">
        <v>22</v>
      </c>
      <c r="E5169" t="s">
        <v>23</v>
      </c>
      <c r="F5169">
        <v>2023</v>
      </c>
      <c r="G5169">
        <v>2023</v>
      </c>
      <c r="H5169">
        <v>29</v>
      </c>
      <c r="I5169" t="s">
        <v>111</v>
      </c>
      <c r="J5169">
        <v>77</v>
      </c>
      <c r="K5169" t="s">
        <v>49</v>
      </c>
      <c r="L5169">
        <v>99</v>
      </c>
      <c r="M5169" t="s">
        <v>26</v>
      </c>
      <c r="N5169">
        <v>99</v>
      </c>
      <c r="O5169" t="s">
        <v>27</v>
      </c>
      <c r="P5169">
        <v>99</v>
      </c>
      <c r="Q5169" t="s">
        <v>42</v>
      </c>
      <c r="R5169">
        <v>6186</v>
      </c>
      <c r="V5169" s="3">
        <f t="shared" si="161"/>
        <v>100</v>
      </c>
      <c r="W5169" s="3">
        <f>IF(AND(T5169&lt;&gt;"_U",T5169&lt;&gt;"c",J5169&lt;&gt;9,J5169&lt;&gt;99),IFERROR(VLOOKUP(A5169,'TA Total'!$A$2:$W$10000,18,0),"."),".")</f>
        <v>6186</v>
      </c>
    </row>
    <row r="5170" spans="1:23" x14ac:dyDescent="0.2">
      <c r="A5170" s="1" t="str">
        <f t="shared" si="160"/>
        <v>2023|Wairoa District|Male / TÄne</v>
      </c>
      <c r="B5170" t="s">
        <v>20</v>
      </c>
      <c r="C5170" t="s">
        <v>21</v>
      </c>
      <c r="D5170" t="s">
        <v>22</v>
      </c>
      <c r="E5170" t="s">
        <v>23</v>
      </c>
      <c r="F5170">
        <v>2023</v>
      </c>
      <c r="G5170">
        <v>2023</v>
      </c>
      <c r="H5170">
        <v>29</v>
      </c>
      <c r="I5170" t="s">
        <v>111</v>
      </c>
      <c r="J5170">
        <v>99</v>
      </c>
      <c r="K5170" t="s">
        <v>47</v>
      </c>
      <c r="L5170">
        <v>99</v>
      </c>
      <c r="M5170" t="s">
        <v>26</v>
      </c>
      <c r="N5170">
        <v>99</v>
      </c>
      <c r="O5170" t="s">
        <v>27</v>
      </c>
      <c r="P5170">
        <v>1</v>
      </c>
      <c r="Q5170" t="s">
        <v>34</v>
      </c>
      <c r="R5170">
        <v>3381</v>
      </c>
      <c r="V5170" s="3" t="str">
        <f t="shared" si="161"/>
        <v>.</v>
      </c>
      <c r="W5170" s="3" t="str">
        <f>IF(AND(T5170&lt;&gt;"_U",T5170&lt;&gt;"c",J5170&lt;&gt;9,J5170&lt;&gt;99),IFERROR(VLOOKUP(A5170,'TA Total'!$A$2:$W$10000,18,0),"."),".")</f>
        <v>.</v>
      </c>
    </row>
    <row r="5171" spans="1:23" x14ac:dyDescent="0.2">
      <c r="A5171" s="1" t="str">
        <f t="shared" si="160"/>
        <v>2023|Wairoa District|Female / Wahine</v>
      </c>
      <c r="B5171" t="s">
        <v>20</v>
      </c>
      <c r="C5171" t="s">
        <v>21</v>
      </c>
      <c r="D5171" t="s">
        <v>22</v>
      </c>
      <c r="E5171" t="s">
        <v>23</v>
      </c>
      <c r="F5171">
        <v>2023</v>
      </c>
      <c r="G5171">
        <v>2023</v>
      </c>
      <c r="H5171">
        <v>29</v>
      </c>
      <c r="I5171" t="s">
        <v>111</v>
      </c>
      <c r="J5171">
        <v>99</v>
      </c>
      <c r="K5171" t="s">
        <v>47</v>
      </c>
      <c r="L5171">
        <v>99</v>
      </c>
      <c r="M5171" t="s">
        <v>26</v>
      </c>
      <c r="N5171">
        <v>99</v>
      </c>
      <c r="O5171" t="s">
        <v>27</v>
      </c>
      <c r="P5171">
        <v>2</v>
      </c>
      <c r="Q5171" t="s">
        <v>31</v>
      </c>
      <c r="R5171">
        <v>3414</v>
      </c>
      <c r="V5171" s="3" t="str">
        <f t="shared" si="161"/>
        <v>.</v>
      </c>
      <c r="W5171" s="3" t="str">
        <f>IF(AND(T5171&lt;&gt;"_U",T5171&lt;&gt;"c",J5171&lt;&gt;9,J5171&lt;&gt;99),IFERROR(VLOOKUP(A5171,'TA Total'!$A$2:$W$10000,18,0),"."),".")</f>
        <v>.</v>
      </c>
    </row>
    <row r="5172" spans="1:23" x14ac:dyDescent="0.2">
      <c r="A5172" s="1" t="str">
        <f t="shared" si="160"/>
        <v>2023|Wairoa District|Another gender / He ira kÄ“ anÅ</v>
      </c>
      <c r="B5172" t="s">
        <v>20</v>
      </c>
      <c r="C5172" t="s">
        <v>21</v>
      </c>
      <c r="D5172" t="s">
        <v>22</v>
      </c>
      <c r="E5172" t="s">
        <v>23</v>
      </c>
      <c r="F5172">
        <v>2023</v>
      </c>
      <c r="G5172">
        <v>2023</v>
      </c>
      <c r="H5172">
        <v>29</v>
      </c>
      <c r="I5172" t="s">
        <v>111</v>
      </c>
      <c r="J5172">
        <v>99</v>
      </c>
      <c r="K5172" t="s">
        <v>47</v>
      </c>
      <c r="L5172">
        <v>99</v>
      </c>
      <c r="M5172" t="s">
        <v>26</v>
      </c>
      <c r="N5172">
        <v>99</v>
      </c>
      <c r="O5172" t="s">
        <v>27</v>
      </c>
      <c r="P5172">
        <v>3</v>
      </c>
      <c r="Q5172" t="s">
        <v>28</v>
      </c>
      <c r="R5172">
        <v>15</v>
      </c>
      <c r="V5172" s="3" t="str">
        <f t="shared" si="161"/>
        <v>.</v>
      </c>
      <c r="W5172" s="3" t="str">
        <f>IF(AND(T5172&lt;&gt;"_U",T5172&lt;&gt;"c",J5172&lt;&gt;9,J5172&lt;&gt;99),IFERROR(VLOOKUP(A5172,'TA Total'!$A$2:$W$10000,18,0),"."),".")</f>
        <v>.</v>
      </c>
    </row>
    <row r="5173" spans="1:23" x14ac:dyDescent="0.2">
      <c r="A5173" s="1" t="str">
        <f t="shared" si="160"/>
        <v>2023|Wairoa District|Total - gender</v>
      </c>
      <c r="B5173" t="s">
        <v>20</v>
      </c>
      <c r="C5173" t="s">
        <v>21</v>
      </c>
      <c r="D5173" t="s">
        <v>22</v>
      </c>
      <c r="E5173" t="s">
        <v>23</v>
      </c>
      <c r="F5173">
        <v>2023</v>
      </c>
      <c r="G5173">
        <v>2023</v>
      </c>
      <c r="H5173">
        <v>29</v>
      </c>
      <c r="I5173" t="s">
        <v>111</v>
      </c>
      <c r="J5173">
        <v>99</v>
      </c>
      <c r="K5173" t="s">
        <v>47</v>
      </c>
      <c r="L5173">
        <v>99</v>
      </c>
      <c r="M5173" t="s">
        <v>26</v>
      </c>
      <c r="N5173">
        <v>99</v>
      </c>
      <c r="O5173" t="s">
        <v>27</v>
      </c>
      <c r="P5173">
        <v>99</v>
      </c>
      <c r="Q5173" t="s">
        <v>42</v>
      </c>
      <c r="R5173">
        <v>6810</v>
      </c>
      <c r="V5173" s="3" t="str">
        <f t="shared" si="161"/>
        <v>.</v>
      </c>
      <c r="W5173" s="3" t="str">
        <f>IF(AND(T5173&lt;&gt;"_U",T5173&lt;&gt;"c",J5173&lt;&gt;9,J5173&lt;&gt;99),IFERROR(VLOOKUP(A5173,'TA Total'!$A$2:$W$10000,18,0),"."),".")</f>
        <v>.</v>
      </c>
    </row>
    <row r="5174" spans="1:23" x14ac:dyDescent="0.2">
      <c r="A5174" s="1" t="str">
        <f t="shared" si="160"/>
        <v>2023|Hastings District|Male / TÄne</v>
      </c>
      <c r="B5174" t="s">
        <v>20</v>
      </c>
      <c r="C5174" t="s">
        <v>21</v>
      </c>
      <c r="D5174" t="s">
        <v>22</v>
      </c>
      <c r="E5174" t="s">
        <v>23</v>
      </c>
      <c r="F5174">
        <v>2023</v>
      </c>
      <c r="G5174">
        <v>2023</v>
      </c>
      <c r="H5174">
        <v>30</v>
      </c>
      <c r="I5174" t="s">
        <v>95</v>
      </c>
      <c r="J5174">
        <v>1</v>
      </c>
      <c r="K5174" t="s">
        <v>30</v>
      </c>
      <c r="L5174">
        <v>99</v>
      </c>
      <c r="M5174" t="s">
        <v>26</v>
      </c>
      <c r="N5174">
        <v>99</v>
      </c>
      <c r="O5174" t="s">
        <v>27</v>
      </c>
      <c r="P5174">
        <v>1</v>
      </c>
      <c r="Q5174" t="s">
        <v>34</v>
      </c>
      <c r="R5174">
        <v>14268</v>
      </c>
      <c r="V5174" s="3">
        <f t="shared" si="161"/>
        <v>47.17</v>
      </c>
      <c r="W5174" s="3">
        <f>IF(AND(T5174&lt;&gt;"_U",T5174&lt;&gt;"c",J5174&lt;&gt;9,J5174&lt;&gt;99),IFERROR(VLOOKUP(A5174,'TA Total'!$A$2:$W$10000,18,0),"."),".")</f>
        <v>30246</v>
      </c>
    </row>
    <row r="5175" spans="1:23" x14ac:dyDescent="0.2">
      <c r="A5175" s="1" t="str">
        <f t="shared" si="160"/>
        <v>2023|Hastings District|Female / Wahine</v>
      </c>
      <c r="B5175" t="s">
        <v>20</v>
      </c>
      <c r="C5175" t="s">
        <v>21</v>
      </c>
      <c r="D5175" t="s">
        <v>22</v>
      </c>
      <c r="E5175" t="s">
        <v>23</v>
      </c>
      <c r="F5175">
        <v>2023</v>
      </c>
      <c r="G5175">
        <v>2023</v>
      </c>
      <c r="H5175">
        <v>30</v>
      </c>
      <c r="I5175" t="s">
        <v>95</v>
      </c>
      <c r="J5175">
        <v>1</v>
      </c>
      <c r="K5175" t="s">
        <v>30</v>
      </c>
      <c r="L5175">
        <v>99</v>
      </c>
      <c r="M5175" t="s">
        <v>26</v>
      </c>
      <c r="N5175">
        <v>99</v>
      </c>
      <c r="O5175" t="s">
        <v>27</v>
      </c>
      <c r="P5175">
        <v>2</v>
      </c>
      <c r="Q5175" t="s">
        <v>31</v>
      </c>
      <c r="R5175">
        <v>14097</v>
      </c>
      <c r="V5175" s="3">
        <f t="shared" si="161"/>
        <v>42.81</v>
      </c>
      <c r="W5175" s="3">
        <f>IF(AND(T5175&lt;&gt;"_U",T5175&lt;&gt;"c",J5175&lt;&gt;9,J5175&lt;&gt;99),IFERROR(VLOOKUP(A5175,'TA Total'!$A$2:$W$10000,18,0),"."),".")</f>
        <v>32928</v>
      </c>
    </row>
    <row r="5176" spans="1:23" x14ac:dyDescent="0.2">
      <c r="A5176" s="1" t="str">
        <f t="shared" si="160"/>
        <v>2023|Hastings District|Another gender / He ira kÄ“ anÅ</v>
      </c>
      <c r="B5176" t="s">
        <v>20</v>
      </c>
      <c r="C5176" t="s">
        <v>21</v>
      </c>
      <c r="D5176" t="s">
        <v>22</v>
      </c>
      <c r="E5176" t="s">
        <v>23</v>
      </c>
      <c r="F5176">
        <v>2023</v>
      </c>
      <c r="G5176">
        <v>2023</v>
      </c>
      <c r="H5176">
        <v>30</v>
      </c>
      <c r="I5176" t="s">
        <v>95</v>
      </c>
      <c r="J5176">
        <v>1</v>
      </c>
      <c r="K5176" t="s">
        <v>30</v>
      </c>
      <c r="L5176">
        <v>99</v>
      </c>
      <c r="M5176" t="s">
        <v>26</v>
      </c>
      <c r="N5176">
        <v>99</v>
      </c>
      <c r="O5176" t="s">
        <v>27</v>
      </c>
      <c r="P5176">
        <v>3</v>
      </c>
      <c r="Q5176" t="s">
        <v>28</v>
      </c>
      <c r="R5176">
        <v>33</v>
      </c>
      <c r="V5176" s="3">
        <f t="shared" si="161"/>
        <v>17.739999999999998</v>
      </c>
      <c r="W5176" s="3">
        <f>IF(AND(T5176&lt;&gt;"_U",T5176&lt;&gt;"c",J5176&lt;&gt;9,J5176&lt;&gt;99),IFERROR(VLOOKUP(A5176,'TA Total'!$A$2:$W$10000,18,0),"."),".")</f>
        <v>186</v>
      </c>
    </row>
    <row r="5177" spans="1:23" x14ac:dyDescent="0.2">
      <c r="A5177" s="1" t="str">
        <f t="shared" si="160"/>
        <v>2023|Hastings District|Total - gender</v>
      </c>
      <c r="B5177" t="s">
        <v>20</v>
      </c>
      <c r="C5177" t="s">
        <v>21</v>
      </c>
      <c r="D5177" t="s">
        <v>22</v>
      </c>
      <c r="E5177" t="s">
        <v>23</v>
      </c>
      <c r="F5177">
        <v>2023</v>
      </c>
      <c r="G5177">
        <v>2023</v>
      </c>
      <c r="H5177">
        <v>30</v>
      </c>
      <c r="I5177" t="s">
        <v>95</v>
      </c>
      <c r="J5177">
        <v>1</v>
      </c>
      <c r="K5177" t="s">
        <v>30</v>
      </c>
      <c r="L5177">
        <v>99</v>
      </c>
      <c r="M5177" t="s">
        <v>26</v>
      </c>
      <c r="N5177">
        <v>99</v>
      </c>
      <c r="O5177" t="s">
        <v>27</v>
      </c>
      <c r="P5177">
        <v>99</v>
      </c>
      <c r="Q5177" t="s">
        <v>42</v>
      </c>
      <c r="R5177">
        <v>28401</v>
      </c>
      <c r="V5177" s="3">
        <f t="shared" si="161"/>
        <v>44.83</v>
      </c>
      <c r="W5177" s="3">
        <f>IF(AND(T5177&lt;&gt;"_U",T5177&lt;&gt;"c",J5177&lt;&gt;9,J5177&lt;&gt;99),IFERROR(VLOOKUP(A5177,'TA Total'!$A$2:$W$10000,18,0),"."),".")</f>
        <v>63354</v>
      </c>
    </row>
    <row r="5178" spans="1:23" x14ac:dyDescent="0.2">
      <c r="A5178" s="1" t="str">
        <f t="shared" si="160"/>
        <v>2023|Hastings District|Male / TÄne</v>
      </c>
      <c r="B5178" t="s">
        <v>20</v>
      </c>
      <c r="C5178" t="s">
        <v>21</v>
      </c>
      <c r="D5178" t="s">
        <v>22</v>
      </c>
      <c r="E5178" t="s">
        <v>23</v>
      </c>
      <c r="F5178">
        <v>2023</v>
      </c>
      <c r="G5178">
        <v>2023</v>
      </c>
      <c r="H5178">
        <v>30</v>
      </c>
      <c r="I5178" t="s">
        <v>95</v>
      </c>
      <c r="J5178">
        <v>2</v>
      </c>
      <c r="K5178" t="s">
        <v>41</v>
      </c>
      <c r="L5178">
        <v>99</v>
      </c>
      <c r="M5178" t="s">
        <v>26</v>
      </c>
      <c r="N5178">
        <v>99</v>
      </c>
      <c r="O5178" t="s">
        <v>27</v>
      </c>
      <c r="P5178">
        <v>1</v>
      </c>
      <c r="Q5178" t="s">
        <v>34</v>
      </c>
      <c r="R5178">
        <v>6</v>
      </c>
      <c r="V5178" s="3">
        <f t="shared" si="161"/>
        <v>0.02</v>
      </c>
      <c r="W5178" s="3">
        <f>IF(AND(T5178&lt;&gt;"_U",T5178&lt;&gt;"c",J5178&lt;&gt;9,J5178&lt;&gt;99),IFERROR(VLOOKUP(A5178,'TA Total'!$A$2:$W$10000,18,0),"."),".")</f>
        <v>30246</v>
      </c>
    </row>
    <row r="5179" spans="1:23" x14ac:dyDescent="0.2">
      <c r="A5179" s="1" t="str">
        <f t="shared" si="160"/>
        <v>2023|Hastings District|Female / Wahine</v>
      </c>
      <c r="B5179" t="s">
        <v>20</v>
      </c>
      <c r="C5179" t="s">
        <v>21</v>
      </c>
      <c r="D5179" t="s">
        <v>22</v>
      </c>
      <c r="E5179" t="s">
        <v>23</v>
      </c>
      <c r="F5179">
        <v>2023</v>
      </c>
      <c r="G5179">
        <v>2023</v>
      </c>
      <c r="H5179">
        <v>30</v>
      </c>
      <c r="I5179" t="s">
        <v>95</v>
      </c>
      <c r="J5179">
        <v>2</v>
      </c>
      <c r="K5179" t="s">
        <v>41</v>
      </c>
      <c r="L5179">
        <v>99</v>
      </c>
      <c r="M5179" t="s">
        <v>26</v>
      </c>
      <c r="N5179">
        <v>99</v>
      </c>
      <c r="O5179" t="s">
        <v>27</v>
      </c>
      <c r="P5179">
        <v>2</v>
      </c>
      <c r="Q5179" t="s">
        <v>31</v>
      </c>
      <c r="R5179">
        <v>9</v>
      </c>
      <c r="V5179" s="3">
        <f t="shared" si="161"/>
        <v>0.03</v>
      </c>
      <c r="W5179" s="3">
        <f>IF(AND(T5179&lt;&gt;"_U",T5179&lt;&gt;"c",J5179&lt;&gt;9,J5179&lt;&gt;99),IFERROR(VLOOKUP(A5179,'TA Total'!$A$2:$W$10000,18,0),"."),".")</f>
        <v>32928</v>
      </c>
    </row>
    <row r="5180" spans="1:23" x14ac:dyDescent="0.2">
      <c r="A5180" s="1" t="str">
        <f t="shared" si="160"/>
        <v>2023|Hastings District|Another gender / He ira kÄ“ anÅ</v>
      </c>
      <c r="B5180" t="s">
        <v>20</v>
      </c>
      <c r="C5180" t="s">
        <v>21</v>
      </c>
      <c r="D5180" t="s">
        <v>22</v>
      </c>
      <c r="E5180" t="s">
        <v>23</v>
      </c>
      <c r="F5180">
        <v>2023</v>
      </c>
      <c r="G5180">
        <v>2023</v>
      </c>
      <c r="H5180">
        <v>30</v>
      </c>
      <c r="I5180" t="s">
        <v>95</v>
      </c>
      <c r="J5180">
        <v>2</v>
      </c>
      <c r="K5180" t="s">
        <v>41</v>
      </c>
      <c r="L5180">
        <v>99</v>
      </c>
      <c r="M5180" t="s">
        <v>26</v>
      </c>
      <c r="N5180">
        <v>99</v>
      </c>
      <c r="O5180" t="s">
        <v>27</v>
      </c>
      <c r="P5180">
        <v>3</v>
      </c>
      <c r="Q5180" t="s">
        <v>28</v>
      </c>
      <c r="R5180">
        <v>0</v>
      </c>
      <c r="V5180" s="3">
        <f t="shared" si="161"/>
        <v>0</v>
      </c>
      <c r="W5180" s="3">
        <f>IF(AND(T5180&lt;&gt;"_U",T5180&lt;&gt;"c",J5180&lt;&gt;9,J5180&lt;&gt;99),IFERROR(VLOOKUP(A5180,'TA Total'!$A$2:$W$10000,18,0),"."),".")</f>
        <v>186</v>
      </c>
    </row>
    <row r="5181" spans="1:23" x14ac:dyDescent="0.2">
      <c r="A5181" s="1" t="str">
        <f t="shared" si="160"/>
        <v>2023|Hastings District|Total - gender</v>
      </c>
      <c r="B5181" t="s">
        <v>20</v>
      </c>
      <c r="C5181" t="s">
        <v>21</v>
      </c>
      <c r="D5181" t="s">
        <v>22</v>
      </c>
      <c r="E5181" t="s">
        <v>23</v>
      </c>
      <c r="F5181">
        <v>2023</v>
      </c>
      <c r="G5181">
        <v>2023</v>
      </c>
      <c r="H5181">
        <v>30</v>
      </c>
      <c r="I5181" t="s">
        <v>95</v>
      </c>
      <c r="J5181">
        <v>2</v>
      </c>
      <c r="K5181" t="s">
        <v>41</v>
      </c>
      <c r="L5181">
        <v>99</v>
      </c>
      <c r="M5181" t="s">
        <v>26</v>
      </c>
      <c r="N5181">
        <v>99</v>
      </c>
      <c r="O5181" t="s">
        <v>27</v>
      </c>
      <c r="P5181">
        <v>99</v>
      </c>
      <c r="Q5181" t="s">
        <v>42</v>
      </c>
      <c r="R5181">
        <v>15</v>
      </c>
      <c r="V5181" s="3">
        <f t="shared" si="161"/>
        <v>0.02</v>
      </c>
      <c r="W5181" s="3">
        <f>IF(AND(T5181&lt;&gt;"_U",T5181&lt;&gt;"c",J5181&lt;&gt;9,J5181&lt;&gt;99),IFERROR(VLOOKUP(A5181,'TA Total'!$A$2:$W$10000,18,0),"."),".")</f>
        <v>63354</v>
      </c>
    </row>
    <row r="5182" spans="1:23" x14ac:dyDescent="0.2">
      <c r="A5182" s="1" t="str">
        <f t="shared" si="160"/>
        <v>2023|Hastings District|Male / TÄne</v>
      </c>
      <c r="B5182" t="s">
        <v>20</v>
      </c>
      <c r="C5182" t="s">
        <v>21</v>
      </c>
      <c r="D5182" t="s">
        <v>22</v>
      </c>
      <c r="E5182" t="s">
        <v>23</v>
      </c>
      <c r="F5182">
        <v>2023</v>
      </c>
      <c r="G5182">
        <v>2023</v>
      </c>
      <c r="H5182">
        <v>30</v>
      </c>
      <c r="I5182" t="s">
        <v>95</v>
      </c>
      <c r="J5182">
        <v>3</v>
      </c>
      <c r="K5182" t="s">
        <v>39</v>
      </c>
      <c r="L5182">
        <v>99</v>
      </c>
      <c r="M5182" t="s">
        <v>26</v>
      </c>
      <c r="N5182">
        <v>99</v>
      </c>
      <c r="O5182" t="s">
        <v>27</v>
      </c>
      <c r="P5182">
        <v>1</v>
      </c>
      <c r="Q5182" t="s">
        <v>34</v>
      </c>
      <c r="R5182">
        <v>762</v>
      </c>
      <c r="V5182" s="3">
        <f t="shared" si="161"/>
        <v>2.52</v>
      </c>
      <c r="W5182" s="3">
        <f>IF(AND(T5182&lt;&gt;"_U",T5182&lt;&gt;"c",J5182&lt;&gt;9,J5182&lt;&gt;99),IFERROR(VLOOKUP(A5182,'TA Total'!$A$2:$W$10000,18,0),"."),".")</f>
        <v>30246</v>
      </c>
    </row>
    <row r="5183" spans="1:23" x14ac:dyDescent="0.2">
      <c r="A5183" s="1" t="str">
        <f t="shared" si="160"/>
        <v>2023|Hastings District|Female / Wahine</v>
      </c>
      <c r="B5183" t="s">
        <v>20</v>
      </c>
      <c r="C5183" t="s">
        <v>21</v>
      </c>
      <c r="D5183" t="s">
        <v>22</v>
      </c>
      <c r="E5183" t="s">
        <v>23</v>
      </c>
      <c r="F5183">
        <v>2023</v>
      </c>
      <c r="G5183">
        <v>2023</v>
      </c>
      <c r="H5183">
        <v>30</v>
      </c>
      <c r="I5183" t="s">
        <v>95</v>
      </c>
      <c r="J5183">
        <v>3</v>
      </c>
      <c r="K5183" t="s">
        <v>39</v>
      </c>
      <c r="L5183">
        <v>99</v>
      </c>
      <c r="M5183" t="s">
        <v>26</v>
      </c>
      <c r="N5183">
        <v>99</v>
      </c>
      <c r="O5183" t="s">
        <v>27</v>
      </c>
      <c r="P5183">
        <v>2</v>
      </c>
      <c r="Q5183" t="s">
        <v>31</v>
      </c>
      <c r="R5183">
        <v>1011</v>
      </c>
      <c r="V5183" s="3">
        <f t="shared" si="161"/>
        <v>3.07</v>
      </c>
      <c r="W5183" s="3">
        <f>IF(AND(T5183&lt;&gt;"_U",T5183&lt;&gt;"c",J5183&lt;&gt;9,J5183&lt;&gt;99),IFERROR(VLOOKUP(A5183,'TA Total'!$A$2:$W$10000,18,0),"."),".")</f>
        <v>32928</v>
      </c>
    </row>
    <row r="5184" spans="1:23" x14ac:dyDescent="0.2">
      <c r="A5184" s="1" t="str">
        <f t="shared" si="160"/>
        <v>2023|Hastings District|Another gender / He ira kÄ“ anÅ</v>
      </c>
      <c r="B5184" t="s">
        <v>20</v>
      </c>
      <c r="C5184" t="s">
        <v>21</v>
      </c>
      <c r="D5184" t="s">
        <v>22</v>
      </c>
      <c r="E5184" t="s">
        <v>23</v>
      </c>
      <c r="F5184">
        <v>2023</v>
      </c>
      <c r="G5184">
        <v>2023</v>
      </c>
      <c r="H5184">
        <v>30</v>
      </c>
      <c r="I5184" t="s">
        <v>95</v>
      </c>
      <c r="J5184">
        <v>3</v>
      </c>
      <c r="K5184" t="s">
        <v>39</v>
      </c>
      <c r="L5184">
        <v>99</v>
      </c>
      <c r="M5184" t="s">
        <v>26</v>
      </c>
      <c r="N5184">
        <v>99</v>
      </c>
      <c r="O5184" t="s">
        <v>27</v>
      </c>
      <c r="P5184">
        <v>3</v>
      </c>
      <c r="Q5184" t="s">
        <v>28</v>
      </c>
      <c r="R5184">
        <v>6</v>
      </c>
      <c r="V5184" s="3">
        <f t="shared" si="161"/>
        <v>3.23</v>
      </c>
      <c r="W5184" s="3">
        <f>IF(AND(T5184&lt;&gt;"_U",T5184&lt;&gt;"c",J5184&lt;&gt;9,J5184&lt;&gt;99),IFERROR(VLOOKUP(A5184,'TA Total'!$A$2:$W$10000,18,0),"."),".")</f>
        <v>186</v>
      </c>
    </row>
    <row r="5185" spans="1:23" x14ac:dyDescent="0.2">
      <c r="A5185" s="1" t="str">
        <f t="shared" si="160"/>
        <v>2023|Hastings District|Total - gender</v>
      </c>
      <c r="B5185" t="s">
        <v>20</v>
      </c>
      <c r="C5185" t="s">
        <v>21</v>
      </c>
      <c r="D5185" t="s">
        <v>22</v>
      </c>
      <c r="E5185" t="s">
        <v>23</v>
      </c>
      <c r="F5185">
        <v>2023</v>
      </c>
      <c r="G5185">
        <v>2023</v>
      </c>
      <c r="H5185">
        <v>30</v>
      </c>
      <c r="I5185" t="s">
        <v>95</v>
      </c>
      <c r="J5185">
        <v>3</v>
      </c>
      <c r="K5185" t="s">
        <v>39</v>
      </c>
      <c r="L5185">
        <v>99</v>
      </c>
      <c r="M5185" t="s">
        <v>26</v>
      </c>
      <c r="N5185">
        <v>99</v>
      </c>
      <c r="O5185" t="s">
        <v>27</v>
      </c>
      <c r="P5185">
        <v>99</v>
      </c>
      <c r="Q5185" t="s">
        <v>42</v>
      </c>
      <c r="R5185">
        <v>1782</v>
      </c>
      <c r="V5185" s="3">
        <f t="shared" si="161"/>
        <v>2.81</v>
      </c>
      <c r="W5185" s="3">
        <f>IF(AND(T5185&lt;&gt;"_U",T5185&lt;&gt;"c",J5185&lt;&gt;9,J5185&lt;&gt;99),IFERROR(VLOOKUP(A5185,'TA Total'!$A$2:$W$10000,18,0),"."),".")</f>
        <v>63354</v>
      </c>
    </row>
    <row r="5186" spans="1:23" x14ac:dyDescent="0.2">
      <c r="A5186" s="1" t="str">
        <f t="shared" si="160"/>
        <v>2023|Hastings District|Male / TÄne</v>
      </c>
      <c r="B5186" t="s">
        <v>20</v>
      </c>
      <c r="C5186" t="s">
        <v>21</v>
      </c>
      <c r="D5186" t="s">
        <v>22</v>
      </c>
      <c r="E5186" t="s">
        <v>23</v>
      </c>
      <c r="F5186">
        <v>2023</v>
      </c>
      <c r="G5186">
        <v>2023</v>
      </c>
      <c r="H5186">
        <v>30</v>
      </c>
      <c r="I5186" t="s">
        <v>95</v>
      </c>
      <c r="J5186">
        <v>4</v>
      </c>
      <c r="K5186" t="s">
        <v>54</v>
      </c>
      <c r="L5186">
        <v>99</v>
      </c>
      <c r="M5186" t="s">
        <v>26</v>
      </c>
      <c r="N5186">
        <v>99</v>
      </c>
      <c r="O5186" t="s">
        <v>27</v>
      </c>
      <c r="P5186">
        <v>1</v>
      </c>
      <c r="Q5186" t="s">
        <v>34</v>
      </c>
      <c r="R5186">
        <v>2187</v>
      </c>
      <c r="V5186" s="3">
        <f t="shared" si="161"/>
        <v>7.23</v>
      </c>
      <c r="W5186" s="3">
        <f>IF(AND(T5186&lt;&gt;"_U",T5186&lt;&gt;"c",J5186&lt;&gt;9,J5186&lt;&gt;99),IFERROR(VLOOKUP(A5186,'TA Total'!$A$2:$W$10000,18,0),"."),".")</f>
        <v>30246</v>
      </c>
    </row>
    <row r="5187" spans="1:23" x14ac:dyDescent="0.2">
      <c r="A5187" s="1" t="str">
        <f t="shared" ref="A5187:A5250" si="162">G5187&amp;"|"&amp;I5187&amp;"|"&amp;Q5187</f>
        <v>2023|Hastings District|Female / Wahine</v>
      </c>
      <c r="B5187" t="s">
        <v>20</v>
      </c>
      <c r="C5187" t="s">
        <v>21</v>
      </c>
      <c r="D5187" t="s">
        <v>22</v>
      </c>
      <c r="E5187" t="s">
        <v>23</v>
      </c>
      <c r="F5187">
        <v>2023</v>
      </c>
      <c r="G5187">
        <v>2023</v>
      </c>
      <c r="H5187">
        <v>30</v>
      </c>
      <c r="I5187" t="s">
        <v>95</v>
      </c>
      <c r="J5187">
        <v>4</v>
      </c>
      <c r="K5187" t="s">
        <v>54</v>
      </c>
      <c r="L5187">
        <v>99</v>
      </c>
      <c r="M5187" t="s">
        <v>26</v>
      </c>
      <c r="N5187">
        <v>99</v>
      </c>
      <c r="O5187" t="s">
        <v>27</v>
      </c>
      <c r="P5187">
        <v>2</v>
      </c>
      <c r="Q5187" t="s">
        <v>31</v>
      </c>
      <c r="R5187">
        <v>3132</v>
      </c>
      <c r="V5187" s="3">
        <f t="shared" ref="V5187:V5250" si="163">IF(T5187&lt;&gt;"_U",IFERROR((ROUND(R5187/W5187*100,2)),"."),".")</f>
        <v>9.51</v>
      </c>
      <c r="W5187" s="3">
        <f>IF(AND(T5187&lt;&gt;"_U",T5187&lt;&gt;"c",J5187&lt;&gt;9,J5187&lt;&gt;99),IFERROR(VLOOKUP(A5187,'TA Total'!$A$2:$W$10000,18,0),"."),".")</f>
        <v>32928</v>
      </c>
    </row>
    <row r="5188" spans="1:23" x14ac:dyDescent="0.2">
      <c r="A5188" s="1" t="str">
        <f t="shared" si="162"/>
        <v>2023|Hastings District|Another gender / He ira kÄ“ anÅ</v>
      </c>
      <c r="B5188" t="s">
        <v>20</v>
      </c>
      <c r="C5188" t="s">
        <v>21</v>
      </c>
      <c r="D5188" t="s">
        <v>22</v>
      </c>
      <c r="E5188" t="s">
        <v>23</v>
      </c>
      <c r="F5188">
        <v>2023</v>
      </c>
      <c r="G5188">
        <v>2023</v>
      </c>
      <c r="H5188">
        <v>30</v>
      </c>
      <c r="I5188" t="s">
        <v>95</v>
      </c>
      <c r="J5188">
        <v>4</v>
      </c>
      <c r="K5188" t="s">
        <v>54</v>
      </c>
      <c r="L5188">
        <v>99</v>
      </c>
      <c r="M5188" t="s">
        <v>26</v>
      </c>
      <c r="N5188">
        <v>99</v>
      </c>
      <c r="O5188" t="s">
        <v>27</v>
      </c>
      <c r="P5188">
        <v>3</v>
      </c>
      <c r="Q5188" t="s">
        <v>28</v>
      </c>
      <c r="R5188">
        <v>12</v>
      </c>
      <c r="V5188" s="3">
        <f t="shared" si="163"/>
        <v>6.45</v>
      </c>
      <c r="W5188" s="3">
        <f>IF(AND(T5188&lt;&gt;"_U",T5188&lt;&gt;"c",J5188&lt;&gt;9,J5188&lt;&gt;99),IFERROR(VLOOKUP(A5188,'TA Total'!$A$2:$W$10000,18,0),"."),".")</f>
        <v>186</v>
      </c>
    </row>
    <row r="5189" spans="1:23" x14ac:dyDescent="0.2">
      <c r="A5189" s="1" t="str">
        <f t="shared" si="162"/>
        <v>2023|Hastings District|Total - gender</v>
      </c>
      <c r="B5189" t="s">
        <v>20</v>
      </c>
      <c r="C5189" t="s">
        <v>21</v>
      </c>
      <c r="D5189" t="s">
        <v>22</v>
      </c>
      <c r="E5189" t="s">
        <v>23</v>
      </c>
      <c r="F5189">
        <v>2023</v>
      </c>
      <c r="G5189">
        <v>2023</v>
      </c>
      <c r="H5189">
        <v>30</v>
      </c>
      <c r="I5189" t="s">
        <v>95</v>
      </c>
      <c r="J5189">
        <v>4</v>
      </c>
      <c r="K5189" t="s">
        <v>54</v>
      </c>
      <c r="L5189">
        <v>99</v>
      </c>
      <c r="M5189" t="s">
        <v>26</v>
      </c>
      <c r="N5189">
        <v>99</v>
      </c>
      <c r="O5189" t="s">
        <v>27</v>
      </c>
      <c r="P5189">
        <v>99</v>
      </c>
      <c r="Q5189" t="s">
        <v>42</v>
      </c>
      <c r="R5189">
        <v>5334</v>
      </c>
      <c r="V5189" s="3">
        <f t="shared" si="163"/>
        <v>8.42</v>
      </c>
      <c r="W5189" s="3">
        <f>IF(AND(T5189&lt;&gt;"_U",T5189&lt;&gt;"c",J5189&lt;&gt;9,J5189&lt;&gt;99),IFERROR(VLOOKUP(A5189,'TA Total'!$A$2:$W$10000,18,0),"."),".")</f>
        <v>63354</v>
      </c>
    </row>
    <row r="5190" spans="1:23" x14ac:dyDescent="0.2">
      <c r="A5190" s="1" t="str">
        <f t="shared" si="162"/>
        <v>2023|Hastings District|Male / TÄne</v>
      </c>
      <c r="B5190" t="s">
        <v>20</v>
      </c>
      <c r="C5190" t="s">
        <v>21</v>
      </c>
      <c r="D5190" t="s">
        <v>22</v>
      </c>
      <c r="E5190" t="s">
        <v>23</v>
      </c>
      <c r="F5190">
        <v>2023</v>
      </c>
      <c r="G5190">
        <v>2023</v>
      </c>
      <c r="H5190">
        <v>30</v>
      </c>
      <c r="I5190" t="s">
        <v>95</v>
      </c>
      <c r="J5190">
        <v>5</v>
      </c>
      <c r="K5190" t="s">
        <v>33</v>
      </c>
      <c r="L5190">
        <v>99</v>
      </c>
      <c r="M5190" t="s">
        <v>26</v>
      </c>
      <c r="N5190">
        <v>99</v>
      </c>
      <c r="O5190" t="s">
        <v>27</v>
      </c>
      <c r="P5190">
        <v>1</v>
      </c>
      <c r="Q5190" t="s">
        <v>34</v>
      </c>
      <c r="R5190">
        <v>885</v>
      </c>
      <c r="V5190" s="3">
        <f t="shared" si="163"/>
        <v>2.93</v>
      </c>
      <c r="W5190" s="3">
        <f>IF(AND(T5190&lt;&gt;"_U",T5190&lt;&gt;"c",J5190&lt;&gt;9,J5190&lt;&gt;99),IFERROR(VLOOKUP(A5190,'TA Total'!$A$2:$W$10000,18,0),"."),".")</f>
        <v>30246</v>
      </c>
    </row>
    <row r="5191" spans="1:23" x14ac:dyDescent="0.2">
      <c r="A5191" s="1" t="str">
        <f t="shared" si="162"/>
        <v>2023|Hastings District|Female / Wahine</v>
      </c>
      <c r="B5191" t="s">
        <v>20</v>
      </c>
      <c r="C5191" t="s">
        <v>21</v>
      </c>
      <c r="D5191" t="s">
        <v>22</v>
      </c>
      <c r="E5191" t="s">
        <v>23</v>
      </c>
      <c r="F5191">
        <v>2023</v>
      </c>
      <c r="G5191">
        <v>2023</v>
      </c>
      <c r="H5191">
        <v>30</v>
      </c>
      <c r="I5191" t="s">
        <v>95</v>
      </c>
      <c r="J5191">
        <v>5</v>
      </c>
      <c r="K5191" t="s">
        <v>33</v>
      </c>
      <c r="L5191">
        <v>99</v>
      </c>
      <c r="M5191" t="s">
        <v>26</v>
      </c>
      <c r="N5191">
        <v>99</v>
      </c>
      <c r="O5191" t="s">
        <v>27</v>
      </c>
      <c r="P5191">
        <v>2</v>
      </c>
      <c r="Q5191" t="s">
        <v>31</v>
      </c>
      <c r="R5191">
        <v>2724</v>
      </c>
      <c r="V5191" s="3">
        <f t="shared" si="163"/>
        <v>8.27</v>
      </c>
      <c r="W5191" s="3">
        <f>IF(AND(T5191&lt;&gt;"_U",T5191&lt;&gt;"c",J5191&lt;&gt;9,J5191&lt;&gt;99),IFERROR(VLOOKUP(A5191,'TA Total'!$A$2:$W$10000,18,0),"."),".")</f>
        <v>32928</v>
      </c>
    </row>
    <row r="5192" spans="1:23" x14ac:dyDescent="0.2">
      <c r="A5192" s="1" t="str">
        <f t="shared" si="162"/>
        <v>2023|Hastings District|Another gender / He ira kÄ“ anÅ</v>
      </c>
      <c r="B5192" t="s">
        <v>20</v>
      </c>
      <c r="C5192" t="s">
        <v>21</v>
      </c>
      <c r="D5192" t="s">
        <v>22</v>
      </c>
      <c r="E5192" t="s">
        <v>23</v>
      </c>
      <c r="F5192">
        <v>2023</v>
      </c>
      <c r="G5192">
        <v>2023</v>
      </c>
      <c r="H5192">
        <v>30</v>
      </c>
      <c r="I5192" t="s">
        <v>95</v>
      </c>
      <c r="J5192">
        <v>5</v>
      </c>
      <c r="K5192" t="s">
        <v>33</v>
      </c>
      <c r="L5192">
        <v>99</v>
      </c>
      <c r="M5192" t="s">
        <v>26</v>
      </c>
      <c r="N5192">
        <v>99</v>
      </c>
      <c r="O5192" t="s">
        <v>27</v>
      </c>
      <c r="P5192">
        <v>3</v>
      </c>
      <c r="Q5192" t="s">
        <v>28</v>
      </c>
      <c r="R5192">
        <v>3</v>
      </c>
      <c r="V5192" s="3">
        <f t="shared" si="163"/>
        <v>1.61</v>
      </c>
      <c r="W5192" s="3">
        <f>IF(AND(T5192&lt;&gt;"_U",T5192&lt;&gt;"c",J5192&lt;&gt;9,J5192&lt;&gt;99),IFERROR(VLOOKUP(A5192,'TA Total'!$A$2:$W$10000,18,0),"."),".")</f>
        <v>186</v>
      </c>
    </row>
    <row r="5193" spans="1:23" x14ac:dyDescent="0.2">
      <c r="A5193" s="1" t="str">
        <f t="shared" si="162"/>
        <v>2023|Hastings District|Total - gender</v>
      </c>
      <c r="B5193" t="s">
        <v>20</v>
      </c>
      <c r="C5193" t="s">
        <v>21</v>
      </c>
      <c r="D5193" t="s">
        <v>22</v>
      </c>
      <c r="E5193" t="s">
        <v>23</v>
      </c>
      <c r="F5193">
        <v>2023</v>
      </c>
      <c r="G5193">
        <v>2023</v>
      </c>
      <c r="H5193">
        <v>30</v>
      </c>
      <c r="I5193" t="s">
        <v>95</v>
      </c>
      <c r="J5193">
        <v>5</v>
      </c>
      <c r="K5193" t="s">
        <v>33</v>
      </c>
      <c r="L5193">
        <v>99</v>
      </c>
      <c r="M5193" t="s">
        <v>26</v>
      </c>
      <c r="N5193">
        <v>99</v>
      </c>
      <c r="O5193" t="s">
        <v>27</v>
      </c>
      <c r="P5193">
        <v>99</v>
      </c>
      <c r="Q5193" t="s">
        <v>42</v>
      </c>
      <c r="R5193">
        <v>3612</v>
      </c>
      <c r="V5193" s="3">
        <f t="shared" si="163"/>
        <v>5.7</v>
      </c>
      <c r="W5193" s="3">
        <f>IF(AND(T5193&lt;&gt;"_U",T5193&lt;&gt;"c",J5193&lt;&gt;9,J5193&lt;&gt;99),IFERROR(VLOOKUP(A5193,'TA Total'!$A$2:$W$10000,18,0),"."),".")</f>
        <v>63354</v>
      </c>
    </row>
    <row r="5194" spans="1:23" x14ac:dyDescent="0.2">
      <c r="A5194" s="1" t="str">
        <f t="shared" si="162"/>
        <v>2023|Hastings District|Male / TÄne</v>
      </c>
      <c r="B5194" t="s">
        <v>20</v>
      </c>
      <c r="C5194" t="s">
        <v>21</v>
      </c>
      <c r="D5194" t="s">
        <v>22</v>
      </c>
      <c r="E5194" t="s">
        <v>23</v>
      </c>
      <c r="F5194">
        <v>2023</v>
      </c>
      <c r="G5194">
        <v>2023</v>
      </c>
      <c r="H5194">
        <v>30</v>
      </c>
      <c r="I5194" t="s">
        <v>95</v>
      </c>
      <c r="J5194">
        <v>6</v>
      </c>
      <c r="K5194" t="s">
        <v>52</v>
      </c>
      <c r="L5194">
        <v>99</v>
      </c>
      <c r="M5194" t="s">
        <v>26</v>
      </c>
      <c r="N5194">
        <v>99</v>
      </c>
      <c r="O5194" t="s">
        <v>27</v>
      </c>
      <c r="P5194">
        <v>1</v>
      </c>
      <c r="Q5194" t="s">
        <v>34</v>
      </c>
      <c r="R5194">
        <v>12138</v>
      </c>
      <c r="V5194" s="3">
        <f t="shared" si="163"/>
        <v>40.130000000000003</v>
      </c>
      <c r="W5194" s="3">
        <f>IF(AND(T5194&lt;&gt;"_U",T5194&lt;&gt;"c",J5194&lt;&gt;9,J5194&lt;&gt;99),IFERROR(VLOOKUP(A5194,'TA Total'!$A$2:$W$10000,18,0),"."),".")</f>
        <v>30246</v>
      </c>
    </row>
    <row r="5195" spans="1:23" x14ac:dyDescent="0.2">
      <c r="A5195" s="1" t="str">
        <f t="shared" si="162"/>
        <v>2023|Hastings District|Female / Wahine</v>
      </c>
      <c r="B5195" t="s">
        <v>20</v>
      </c>
      <c r="C5195" t="s">
        <v>21</v>
      </c>
      <c r="D5195" t="s">
        <v>22</v>
      </c>
      <c r="E5195" t="s">
        <v>23</v>
      </c>
      <c r="F5195">
        <v>2023</v>
      </c>
      <c r="G5195">
        <v>2023</v>
      </c>
      <c r="H5195">
        <v>30</v>
      </c>
      <c r="I5195" t="s">
        <v>95</v>
      </c>
      <c r="J5195">
        <v>6</v>
      </c>
      <c r="K5195" t="s">
        <v>52</v>
      </c>
      <c r="L5195">
        <v>99</v>
      </c>
      <c r="M5195" t="s">
        <v>26</v>
      </c>
      <c r="N5195">
        <v>99</v>
      </c>
      <c r="O5195" t="s">
        <v>27</v>
      </c>
      <c r="P5195">
        <v>2</v>
      </c>
      <c r="Q5195" t="s">
        <v>31</v>
      </c>
      <c r="R5195">
        <v>11949</v>
      </c>
      <c r="V5195" s="3">
        <f t="shared" si="163"/>
        <v>36.29</v>
      </c>
      <c r="W5195" s="3">
        <f>IF(AND(T5195&lt;&gt;"_U",T5195&lt;&gt;"c",J5195&lt;&gt;9,J5195&lt;&gt;99),IFERROR(VLOOKUP(A5195,'TA Total'!$A$2:$W$10000,18,0),"."),".")</f>
        <v>32928</v>
      </c>
    </row>
    <row r="5196" spans="1:23" x14ac:dyDescent="0.2">
      <c r="A5196" s="1" t="str">
        <f t="shared" si="162"/>
        <v>2023|Hastings District|Another gender / He ira kÄ“ anÅ</v>
      </c>
      <c r="B5196" t="s">
        <v>20</v>
      </c>
      <c r="C5196" t="s">
        <v>21</v>
      </c>
      <c r="D5196" t="s">
        <v>22</v>
      </c>
      <c r="E5196" t="s">
        <v>23</v>
      </c>
      <c r="F5196">
        <v>2023</v>
      </c>
      <c r="G5196">
        <v>2023</v>
      </c>
      <c r="H5196">
        <v>30</v>
      </c>
      <c r="I5196" t="s">
        <v>95</v>
      </c>
      <c r="J5196">
        <v>6</v>
      </c>
      <c r="K5196" t="s">
        <v>52</v>
      </c>
      <c r="L5196">
        <v>99</v>
      </c>
      <c r="M5196" t="s">
        <v>26</v>
      </c>
      <c r="N5196">
        <v>99</v>
      </c>
      <c r="O5196" t="s">
        <v>27</v>
      </c>
      <c r="P5196">
        <v>3</v>
      </c>
      <c r="Q5196" t="s">
        <v>28</v>
      </c>
      <c r="R5196">
        <v>126</v>
      </c>
      <c r="V5196" s="3">
        <f t="shared" si="163"/>
        <v>67.739999999999995</v>
      </c>
      <c r="W5196" s="3">
        <f>IF(AND(T5196&lt;&gt;"_U",T5196&lt;&gt;"c",J5196&lt;&gt;9,J5196&lt;&gt;99),IFERROR(VLOOKUP(A5196,'TA Total'!$A$2:$W$10000,18,0),"."),".")</f>
        <v>186</v>
      </c>
    </row>
    <row r="5197" spans="1:23" x14ac:dyDescent="0.2">
      <c r="A5197" s="1" t="str">
        <f t="shared" si="162"/>
        <v>2023|Hastings District|Total - gender</v>
      </c>
      <c r="B5197" t="s">
        <v>20</v>
      </c>
      <c r="C5197" t="s">
        <v>21</v>
      </c>
      <c r="D5197" t="s">
        <v>22</v>
      </c>
      <c r="E5197" t="s">
        <v>23</v>
      </c>
      <c r="F5197">
        <v>2023</v>
      </c>
      <c r="G5197">
        <v>2023</v>
      </c>
      <c r="H5197">
        <v>30</v>
      </c>
      <c r="I5197" t="s">
        <v>95</v>
      </c>
      <c r="J5197">
        <v>6</v>
      </c>
      <c r="K5197" t="s">
        <v>52</v>
      </c>
      <c r="L5197">
        <v>99</v>
      </c>
      <c r="M5197" t="s">
        <v>26</v>
      </c>
      <c r="N5197">
        <v>99</v>
      </c>
      <c r="O5197" t="s">
        <v>27</v>
      </c>
      <c r="P5197">
        <v>99</v>
      </c>
      <c r="Q5197" t="s">
        <v>42</v>
      </c>
      <c r="R5197">
        <v>24213</v>
      </c>
      <c r="V5197" s="3">
        <f t="shared" si="163"/>
        <v>38.22</v>
      </c>
      <c r="W5197" s="3">
        <f>IF(AND(T5197&lt;&gt;"_U",T5197&lt;&gt;"c",J5197&lt;&gt;9,J5197&lt;&gt;99),IFERROR(VLOOKUP(A5197,'TA Total'!$A$2:$W$10000,18,0),"."),".")</f>
        <v>63354</v>
      </c>
    </row>
    <row r="5198" spans="1:23" x14ac:dyDescent="0.2">
      <c r="A5198" s="1" t="str">
        <f t="shared" si="162"/>
        <v>2023|Hastings District|Male / TÄne</v>
      </c>
      <c r="B5198" t="s">
        <v>20</v>
      </c>
      <c r="C5198" t="s">
        <v>21</v>
      </c>
      <c r="D5198" t="s">
        <v>22</v>
      </c>
      <c r="E5198" t="s">
        <v>23</v>
      </c>
      <c r="F5198">
        <v>2023</v>
      </c>
      <c r="G5198">
        <v>2023</v>
      </c>
      <c r="H5198">
        <v>30</v>
      </c>
      <c r="I5198" t="s">
        <v>95</v>
      </c>
      <c r="J5198">
        <v>9</v>
      </c>
      <c r="K5198" t="s">
        <v>25</v>
      </c>
      <c r="L5198">
        <v>99</v>
      </c>
      <c r="M5198" t="s">
        <v>26</v>
      </c>
      <c r="N5198">
        <v>99</v>
      </c>
      <c r="O5198" t="s">
        <v>27</v>
      </c>
      <c r="P5198">
        <v>1</v>
      </c>
      <c r="Q5198" t="s">
        <v>34</v>
      </c>
      <c r="R5198">
        <v>3192</v>
      </c>
      <c r="V5198" s="3" t="str">
        <f t="shared" si="163"/>
        <v>.</v>
      </c>
      <c r="W5198" s="3" t="str">
        <f>IF(AND(T5198&lt;&gt;"_U",T5198&lt;&gt;"c",J5198&lt;&gt;9,J5198&lt;&gt;99),IFERROR(VLOOKUP(A5198,'TA Total'!$A$2:$W$10000,18,0),"."),".")</f>
        <v>.</v>
      </c>
    </row>
    <row r="5199" spans="1:23" x14ac:dyDescent="0.2">
      <c r="A5199" s="1" t="str">
        <f t="shared" si="162"/>
        <v>2023|Hastings District|Female / Wahine</v>
      </c>
      <c r="B5199" t="s">
        <v>20</v>
      </c>
      <c r="C5199" t="s">
        <v>21</v>
      </c>
      <c r="D5199" t="s">
        <v>22</v>
      </c>
      <c r="E5199" t="s">
        <v>23</v>
      </c>
      <c r="F5199">
        <v>2023</v>
      </c>
      <c r="G5199">
        <v>2023</v>
      </c>
      <c r="H5199">
        <v>30</v>
      </c>
      <c r="I5199" t="s">
        <v>95</v>
      </c>
      <c r="J5199">
        <v>9</v>
      </c>
      <c r="K5199" t="s">
        <v>25</v>
      </c>
      <c r="L5199">
        <v>99</v>
      </c>
      <c r="M5199" t="s">
        <v>26</v>
      </c>
      <c r="N5199">
        <v>99</v>
      </c>
      <c r="O5199" t="s">
        <v>27</v>
      </c>
      <c r="P5199">
        <v>2</v>
      </c>
      <c r="Q5199" t="s">
        <v>31</v>
      </c>
      <c r="R5199">
        <v>1857</v>
      </c>
      <c r="V5199" s="3" t="str">
        <f t="shared" si="163"/>
        <v>.</v>
      </c>
      <c r="W5199" s="3" t="str">
        <f>IF(AND(T5199&lt;&gt;"_U",T5199&lt;&gt;"c",J5199&lt;&gt;9,J5199&lt;&gt;99),IFERROR(VLOOKUP(A5199,'TA Total'!$A$2:$W$10000,18,0),"."),".")</f>
        <v>.</v>
      </c>
    </row>
    <row r="5200" spans="1:23" x14ac:dyDescent="0.2">
      <c r="A5200" s="1" t="str">
        <f t="shared" si="162"/>
        <v>2023|Hastings District|Another gender / He ira kÄ“ anÅ</v>
      </c>
      <c r="B5200" t="s">
        <v>20</v>
      </c>
      <c r="C5200" t="s">
        <v>21</v>
      </c>
      <c r="D5200" t="s">
        <v>22</v>
      </c>
      <c r="E5200" t="s">
        <v>23</v>
      </c>
      <c r="F5200">
        <v>2023</v>
      </c>
      <c r="G5200">
        <v>2023</v>
      </c>
      <c r="H5200">
        <v>30</v>
      </c>
      <c r="I5200" t="s">
        <v>95</v>
      </c>
      <c r="J5200">
        <v>9</v>
      </c>
      <c r="K5200" t="s">
        <v>25</v>
      </c>
      <c r="L5200">
        <v>99</v>
      </c>
      <c r="M5200" t="s">
        <v>26</v>
      </c>
      <c r="N5200">
        <v>99</v>
      </c>
      <c r="O5200" t="s">
        <v>27</v>
      </c>
      <c r="P5200">
        <v>3</v>
      </c>
      <c r="Q5200" t="s">
        <v>28</v>
      </c>
      <c r="R5200">
        <v>18</v>
      </c>
      <c r="V5200" s="3" t="str">
        <f t="shared" si="163"/>
        <v>.</v>
      </c>
      <c r="W5200" s="3" t="str">
        <f>IF(AND(T5200&lt;&gt;"_U",T5200&lt;&gt;"c",J5200&lt;&gt;9,J5200&lt;&gt;99),IFERROR(VLOOKUP(A5200,'TA Total'!$A$2:$W$10000,18,0),"."),".")</f>
        <v>.</v>
      </c>
    </row>
    <row r="5201" spans="1:23" x14ac:dyDescent="0.2">
      <c r="A5201" s="1" t="str">
        <f t="shared" si="162"/>
        <v>2023|Hastings District|Total - gender</v>
      </c>
      <c r="B5201" t="s">
        <v>20</v>
      </c>
      <c r="C5201" t="s">
        <v>21</v>
      </c>
      <c r="D5201" t="s">
        <v>22</v>
      </c>
      <c r="E5201" t="s">
        <v>23</v>
      </c>
      <c r="F5201">
        <v>2023</v>
      </c>
      <c r="G5201">
        <v>2023</v>
      </c>
      <c r="H5201">
        <v>30</v>
      </c>
      <c r="I5201" t="s">
        <v>95</v>
      </c>
      <c r="J5201">
        <v>9</v>
      </c>
      <c r="K5201" t="s">
        <v>25</v>
      </c>
      <c r="L5201">
        <v>99</v>
      </c>
      <c r="M5201" t="s">
        <v>26</v>
      </c>
      <c r="N5201">
        <v>99</v>
      </c>
      <c r="O5201" t="s">
        <v>27</v>
      </c>
      <c r="P5201">
        <v>99</v>
      </c>
      <c r="Q5201" t="s">
        <v>42</v>
      </c>
      <c r="R5201">
        <v>5064</v>
      </c>
      <c r="V5201" s="3" t="str">
        <f t="shared" si="163"/>
        <v>.</v>
      </c>
      <c r="W5201" s="3" t="str">
        <f>IF(AND(T5201&lt;&gt;"_U",T5201&lt;&gt;"c",J5201&lt;&gt;9,J5201&lt;&gt;99),IFERROR(VLOOKUP(A5201,'TA Total'!$A$2:$W$10000,18,0),"."),".")</f>
        <v>.</v>
      </c>
    </row>
    <row r="5202" spans="1:23" x14ac:dyDescent="0.2">
      <c r="A5202" s="1" t="str">
        <f t="shared" si="162"/>
        <v>2023|Hastings District|Male / TÄne</v>
      </c>
      <c r="B5202" t="s">
        <v>20</v>
      </c>
      <c r="C5202" t="s">
        <v>21</v>
      </c>
      <c r="D5202" t="s">
        <v>22</v>
      </c>
      <c r="E5202" t="s">
        <v>23</v>
      </c>
      <c r="F5202">
        <v>2023</v>
      </c>
      <c r="G5202">
        <v>2023</v>
      </c>
      <c r="H5202">
        <v>30</v>
      </c>
      <c r="I5202" t="s">
        <v>95</v>
      </c>
      <c r="J5202">
        <v>77</v>
      </c>
      <c r="K5202" t="s">
        <v>49</v>
      </c>
      <c r="L5202">
        <v>99</v>
      </c>
      <c r="M5202" t="s">
        <v>26</v>
      </c>
      <c r="N5202">
        <v>99</v>
      </c>
      <c r="O5202" t="s">
        <v>27</v>
      </c>
      <c r="P5202">
        <v>1</v>
      </c>
      <c r="Q5202" t="s">
        <v>34</v>
      </c>
      <c r="R5202">
        <v>30246</v>
      </c>
      <c r="V5202" s="3">
        <f t="shared" si="163"/>
        <v>100</v>
      </c>
      <c r="W5202" s="3">
        <f>IF(AND(T5202&lt;&gt;"_U",T5202&lt;&gt;"c",J5202&lt;&gt;9,J5202&lt;&gt;99),IFERROR(VLOOKUP(A5202,'TA Total'!$A$2:$W$10000,18,0),"."),".")</f>
        <v>30246</v>
      </c>
    </row>
    <row r="5203" spans="1:23" x14ac:dyDescent="0.2">
      <c r="A5203" s="1" t="str">
        <f t="shared" si="162"/>
        <v>2023|Hastings District|Female / Wahine</v>
      </c>
      <c r="B5203" t="s">
        <v>20</v>
      </c>
      <c r="C5203" t="s">
        <v>21</v>
      </c>
      <c r="D5203" t="s">
        <v>22</v>
      </c>
      <c r="E5203" t="s">
        <v>23</v>
      </c>
      <c r="F5203">
        <v>2023</v>
      </c>
      <c r="G5203">
        <v>2023</v>
      </c>
      <c r="H5203">
        <v>30</v>
      </c>
      <c r="I5203" t="s">
        <v>95</v>
      </c>
      <c r="J5203">
        <v>77</v>
      </c>
      <c r="K5203" t="s">
        <v>49</v>
      </c>
      <c r="L5203">
        <v>99</v>
      </c>
      <c r="M5203" t="s">
        <v>26</v>
      </c>
      <c r="N5203">
        <v>99</v>
      </c>
      <c r="O5203" t="s">
        <v>27</v>
      </c>
      <c r="P5203">
        <v>2</v>
      </c>
      <c r="Q5203" t="s">
        <v>31</v>
      </c>
      <c r="R5203">
        <v>32928</v>
      </c>
      <c r="V5203" s="3">
        <f t="shared" si="163"/>
        <v>100</v>
      </c>
      <c r="W5203" s="3">
        <f>IF(AND(T5203&lt;&gt;"_U",T5203&lt;&gt;"c",J5203&lt;&gt;9,J5203&lt;&gt;99),IFERROR(VLOOKUP(A5203,'TA Total'!$A$2:$W$10000,18,0),"."),".")</f>
        <v>32928</v>
      </c>
    </row>
    <row r="5204" spans="1:23" x14ac:dyDescent="0.2">
      <c r="A5204" s="1" t="str">
        <f t="shared" si="162"/>
        <v>2023|Hastings District|Another gender / He ira kÄ“ anÅ</v>
      </c>
      <c r="B5204" t="s">
        <v>20</v>
      </c>
      <c r="C5204" t="s">
        <v>21</v>
      </c>
      <c r="D5204" t="s">
        <v>22</v>
      </c>
      <c r="E5204" t="s">
        <v>23</v>
      </c>
      <c r="F5204">
        <v>2023</v>
      </c>
      <c r="G5204">
        <v>2023</v>
      </c>
      <c r="H5204">
        <v>30</v>
      </c>
      <c r="I5204" t="s">
        <v>95</v>
      </c>
      <c r="J5204">
        <v>77</v>
      </c>
      <c r="K5204" t="s">
        <v>49</v>
      </c>
      <c r="L5204">
        <v>99</v>
      </c>
      <c r="M5204" t="s">
        <v>26</v>
      </c>
      <c r="N5204">
        <v>99</v>
      </c>
      <c r="O5204" t="s">
        <v>27</v>
      </c>
      <c r="P5204">
        <v>3</v>
      </c>
      <c r="Q5204" t="s">
        <v>28</v>
      </c>
      <c r="R5204">
        <v>186</v>
      </c>
      <c r="V5204" s="3">
        <f t="shared" si="163"/>
        <v>100</v>
      </c>
      <c r="W5204" s="3">
        <f>IF(AND(T5204&lt;&gt;"_U",T5204&lt;&gt;"c",J5204&lt;&gt;9,J5204&lt;&gt;99),IFERROR(VLOOKUP(A5204,'TA Total'!$A$2:$W$10000,18,0),"."),".")</f>
        <v>186</v>
      </c>
    </row>
    <row r="5205" spans="1:23" x14ac:dyDescent="0.2">
      <c r="A5205" s="1" t="str">
        <f t="shared" si="162"/>
        <v>2023|Hastings District|Total - gender</v>
      </c>
      <c r="B5205" t="s">
        <v>20</v>
      </c>
      <c r="C5205" t="s">
        <v>21</v>
      </c>
      <c r="D5205" t="s">
        <v>22</v>
      </c>
      <c r="E5205" t="s">
        <v>23</v>
      </c>
      <c r="F5205">
        <v>2023</v>
      </c>
      <c r="G5205">
        <v>2023</v>
      </c>
      <c r="H5205">
        <v>30</v>
      </c>
      <c r="I5205" t="s">
        <v>95</v>
      </c>
      <c r="J5205">
        <v>77</v>
      </c>
      <c r="K5205" t="s">
        <v>49</v>
      </c>
      <c r="L5205">
        <v>99</v>
      </c>
      <c r="M5205" t="s">
        <v>26</v>
      </c>
      <c r="N5205">
        <v>99</v>
      </c>
      <c r="O5205" t="s">
        <v>27</v>
      </c>
      <c r="P5205">
        <v>99</v>
      </c>
      <c r="Q5205" t="s">
        <v>42</v>
      </c>
      <c r="R5205">
        <v>63354</v>
      </c>
      <c r="V5205" s="3">
        <f t="shared" si="163"/>
        <v>100</v>
      </c>
      <c r="W5205" s="3">
        <f>IF(AND(T5205&lt;&gt;"_U",T5205&lt;&gt;"c",J5205&lt;&gt;9,J5205&lt;&gt;99),IFERROR(VLOOKUP(A5205,'TA Total'!$A$2:$W$10000,18,0),"."),".")</f>
        <v>63354</v>
      </c>
    </row>
    <row r="5206" spans="1:23" x14ac:dyDescent="0.2">
      <c r="A5206" s="1" t="str">
        <f t="shared" si="162"/>
        <v>2023|Hastings District|Male / TÄne</v>
      </c>
      <c r="B5206" t="s">
        <v>20</v>
      </c>
      <c r="C5206" t="s">
        <v>21</v>
      </c>
      <c r="D5206" t="s">
        <v>22</v>
      </c>
      <c r="E5206" t="s">
        <v>23</v>
      </c>
      <c r="F5206">
        <v>2023</v>
      </c>
      <c r="G5206">
        <v>2023</v>
      </c>
      <c r="H5206">
        <v>30</v>
      </c>
      <c r="I5206" t="s">
        <v>95</v>
      </c>
      <c r="J5206">
        <v>99</v>
      </c>
      <c r="K5206" t="s">
        <v>47</v>
      </c>
      <c r="L5206">
        <v>99</v>
      </c>
      <c r="M5206" t="s">
        <v>26</v>
      </c>
      <c r="N5206">
        <v>99</v>
      </c>
      <c r="O5206" t="s">
        <v>27</v>
      </c>
      <c r="P5206">
        <v>1</v>
      </c>
      <c r="Q5206" t="s">
        <v>34</v>
      </c>
      <c r="R5206">
        <v>33435</v>
      </c>
      <c r="V5206" s="3" t="str">
        <f t="shared" si="163"/>
        <v>.</v>
      </c>
      <c r="W5206" s="3" t="str">
        <f>IF(AND(T5206&lt;&gt;"_U",T5206&lt;&gt;"c",J5206&lt;&gt;9,J5206&lt;&gt;99),IFERROR(VLOOKUP(A5206,'TA Total'!$A$2:$W$10000,18,0),"."),".")</f>
        <v>.</v>
      </c>
    </row>
    <row r="5207" spans="1:23" x14ac:dyDescent="0.2">
      <c r="A5207" s="1" t="str">
        <f t="shared" si="162"/>
        <v>2023|Hastings District|Female / Wahine</v>
      </c>
      <c r="B5207" t="s">
        <v>20</v>
      </c>
      <c r="C5207" t="s">
        <v>21</v>
      </c>
      <c r="D5207" t="s">
        <v>22</v>
      </c>
      <c r="E5207" t="s">
        <v>23</v>
      </c>
      <c r="F5207">
        <v>2023</v>
      </c>
      <c r="G5207">
        <v>2023</v>
      </c>
      <c r="H5207">
        <v>30</v>
      </c>
      <c r="I5207" t="s">
        <v>95</v>
      </c>
      <c r="J5207">
        <v>99</v>
      </c>
      <c r="K5207" t="s">
        <v>47</v>
      </c>
      <c r="L5207">
        <v>99</v>
      </c>
      <c r="M5207" t="s">
        <v>26</v>
      </c>
      <c r="N5207">
        <v>99</v>
      </c>
      <c r="O5207" t="s">
        <v>27</v>
      </c>
      <c r="P5207">
        <v>2</v>
      </c>
      <c r="Q5207" t="s">
        <v>31</v>
      </c>
      <c r="R5207">
        <v>34782</v>
      </c>
      <c r="V5207" s="3" t="str">
        <f t="shared" si="163"/>
        <v>.</v>
      </c>
      <c r="W5207" s="3" t="str">
        <f>IF(AND(T5207&lt;&gt;"_U",T5207&lt;&gt;"c",J5207&lt;&gt;9,J5207&lt;&gt;99),IFERROR(VLOOKUP(A5207,'TA Total'!$A$2:$W$10000,18,0),"."),".")</f>
        <v>.</v>
      </c>
    </row>
    <row r="5208" spans="1:23" x14ac:dyDescent="0.2">
      <c r="A5208" s="1" t="str">
        <f t="shared" si="162"/>
        <v>2023|Hastings District|Another gender / He ira kÄ“ anÅ</v>
      </c>
      <c r="B5208" t="s">
        <v>20</v>
      </c>
      <c r="C5208" t="s">
        <v>21</v>
      </c>
      <c r="D5208" t="s">
        <v>22</v>
      </c>
      <c r="E5208" t="s">
        <v>23</v>
      </c>
      <c r="F5208">
        <v>2023</v>
      </c>
      <c r="G5208">
        <v>2023</v>
      </c>
      <c r="H5208">
        <v>30</v>
      </c>
      <c r="I5208" t="s">
        <v>95</v>
      </c>
      <c r="J5208">
        <v>99</v>
      </c>
      <c r="K5208" t="s">
        <v>47</v>
      </c>
      <c r="L5208">
        <v>99</v>
      </c>
      <c r="M5208" t="s">
        <v>26</v>
      </c>
      <c r="N5208">
        <v>99</v>
      </c>
      <c r="O5208" t="s">
        <v>27</v>
      </c>
      <c r="P5208">
        <v>3</v>
      </c>
      <c r="Q5208" t="s">
        <v>28</v>
      </c>
      <c r="R5208">
        <v>204</v>
      </c>
      <c r="V5208" s="3" t="str">
        <f t="shared" si="163"/>
        <v>.</v>
      </c>
      <c r="W5208" s="3" t="str">
        <f>IF(AND(T5208&lt;&gt;"_U",T5208&lt;&gt;"c",J5208&lt;&gt;9,J5208&lt;&gt;99),IFERROR(VLOOKUP(A5208,'TA Total'!$A$2:$W$10000,18,0),"."),".")</f>
        <v>.</v>
      </c>
    </row>
    <row r="5209" spans="1:23" x14ac:dyDescent="0.2">
      <c r="A5209" s="1" t="str">
        <f t="shared" si="162"/>
        <v>2023|Hastings District|Total - gender</v>
      </c>
      <c r="B5209" t="s">
        <v>20</v>
      </c>
      <c r="C5209" t="s">
        <v>21</v>
      </c>
      <c r="D5209" t="s">
        <v>22</v>
      </c>
      <c r="E5209" t="s">
        <v>23</v>
      </c>
      <c r="F5209">
        <v>2023</v>
      </c>
      <c r="G5209">
        <v>2023</v>
      </c>
      <c r="H5209">
        <v>30</v>
      </c>
      <c r="I5209" t="s">
        <v>95</v>
      </c>
      <c r="J5209">
        <v>99</v>
      </c>
      <c r="K5209" t="s">
        <v>47</v>
      </c>
      <c r="L5209">
        <v>99</v>
      </c>
      <c r="M5209" t="s">
        <v>26</v>
      </c>
      <c r="N5209">
        <v>99</v>
      </c>
      <c r="O5209" t="s">
        <v>27</v>
      </c>
      <c r="P5209">
        <v>99</v>
      </c>
      <c r="Q5209" t="s">
        <v>42</v>
      </c>
      <c r="R5209">
        <v>68421</v>
      </c>
      <c r="V5209" s="3" t="str">
        <f t="shared" si="163"/>
        <v>.</v>
      </c>
      <c r="W5209" s="3" t="str">
        <f>IF(AND(T5209&lt;&gt;"_U",T5209&lt;&gt;"c",J5209&lt;&gt;9,J5209&lt;&gt;99),IFERROR(VLOOKUP(A5209,'TA Total'!$A$2:$W$10000,18,0),"."),".")</f>
        <v>.</v>
      </c>
    </row>
    <row r="5210" spans="1:23" x14ac:dyDescent="0.2">
      <c r="A5210" s="1" t="str">
        <f t="shared" si="162"/>
        <v>2023|Napier City|Male / TÄne</v>
      </c>
      <c r="B5210" t="s">
        <v>20</v>
      </c>
      <c r="C5210" t="s">
        <v>21</v>
      </c>
      <c r="D5210" t="s">
        <v>22</v>
      </c>
      <c r="E5210" t="s">
        <v>23</v>
      </c>
      <c r="F5210">
        <v>2023</v>
      </c>
      <c r="G5210">
        <v>2023</v>
      </c>
      <c r="H5210">
        <v>31</v>
      </c>
      <c r="I5210" t="s">
        <v>133</v>
      </c>
      <c r="J5210">
        <v>1</v>
      </c>
      <c r="K5210" t="s">
        <v>30</v>
      </c>
      <c r="L5210">
        <v>99</v>
      </c>
      <c r="M5210" t="s">
        <v>26</v>
      </c>
      <c r="N5210">
        <v>99</v>
      </c>
      <c r="O5210" t="s">
        <v>27</v>
      </c>
      <c r="P5210">
        <v>1</v>
      </c>
      <c r="Q5210" t="s">
        <v>34</v>
      </c>
      <c r="R5210">
        <v>10818</v>
      </c>
      <c r="V5210" s="3">
        <f t="shared" si="163"/>
        <v>45.95</v>
      </c>
      <c r="W5210" s="3">
        <f>IF(AND(T5210&lt;&gt;"_U",T5210&lt;&gt;"c",J5210&lt;&gt;9,J5210&lt;&gt;99),IFERROR(VLOOKUP(A5210,'TA Total'!$A$2:$W$10000,18,0),"."),".")</f>
        <v>23544</v>
      </c>
    </row>
    <row r="5211" spans="1:23" x14ac:dyDescent="0.2">
      <c r="A5211" s="1" t="str">
        <f t="shared" si="162"/>
        <v>2023|Napier City|Female / Wahine</v>
      </c>
      <c r="B5211" t="s">
        <v>20</v>
      </c>
      <c r="C5211" t="s">
        <v>21</v>
      </c>
      <c r="D5211" t="s">
        <v>22</v>
      </c>
      <c r="E5211" t="s">
        <v>23</v>
      </c>
      <c r="F5211">
        <v>2023</v>
      </c>
      <c r="G5211">
        <v>2023</v>
      </c>
      <c r="H5211">
        <v>31</v>
      </c>
      <c r="I5211" t="s">
        <v>133</v>
      </c>
      <c r="J5211">
        <v>1</v>
      </c>
      <c r="K5211" t="s">
        <v>30</v>
      </c>
      <c r="L5211">
        <v>99</v>
      </c>
      <c r="M5211" t="s">
        <v>26</v>
      </c>
      <c r="N5211">
        <v>99</v>
      </c>
      <c r="O5211" t="s">
        <v>27</v>
      </c>
      <c r="P5211">
        <v>2</v>
      </c>
      <c r="Q5211" t="s">
        <v>31</v>
      </c>
      <c r="R5211">
        <v>10770</v>
      </c>
      <c r="V5211" s="3">
        <f t="shared" si="163"/>
        <v>41.01</v>
      </c>
      <c r="W5211" s="3">
        <f>IF(AND(T5211&lt;&gt;"_U",T5211&lt;&gt;"c",J5211&lt;&gt;9,J5211&lt;&gt;99),IFERROR(VLOOKUP(A5211,'TA Total'!$A$2:$W$10000,18,0),"."),".")</f>
        <v>26262</v>
      </c>
    </row>
    <row r="5212" spans="1:23" x14ac:dyDescent="0.2">
      <c r="A5212" s="1" t="str">
        <f t="shared" si="162"/>
        <v>2023|Napier City|Another gender / He ira kÄ“ anÅ</v>
      </c>
      <c r="B5212" t="s">
        <v>20</v>
      </c>
      <c r="C5212" t="s">
        <v>21</v>
      </c>
      <c r="D5212" t="s">
        <v>22</v>
      </c>
      <c r="E5212" t="s">
        <v>23</v>
      </c>
      <c r="F5212">
        <v>2023</v>
      </c>
      <c r="G5212">
        <v>2023</v>
      </c>
      <c r="H5212">
        <v>31</v>
      </c>
      <c r="I5212" t="s">
        <v>133</v>
      </c>
      <c r="J5212">
        <v>1</v>
      </c>
      <c r="K5212" t="s">
        <v>30</v>
      </c>
      <c r="L5212">
        <v>99</v>
      </c>
      <c r="M5212" t="s">
        <v>26</v>
      </c>
      <c r="N5212">
        <v>99</v>
      </c>
      <c r="O5212" t="s">
        <v>27</v>
      </c>
      <c r="P5212">
        <v>3</v>
      </c>
      <c r="Q5212" t="s">
        <v>28</v>
      </c>
      <c r="R5212">
        <v>30</v>
      </c>
      <c r="V5212" s="3">
        <f t="shared" si="163"/>
        <v>18.18</v>
      </c>
      <c r="W5212" s="3">
        <f>IF(AND(T5212&lt;&gt;"_U",T5212&lt;&gt;"c",J5212&lt;&gt;9,J5212&lt;&gt;99),IFERROR(VLOOKUP(A5212,'TA Total'!$A$2:$W$10000,18,0),"."),".")</f>
        <v>165</v>
      </c>
    </row>
    <row r="5213" spans="1:23" x14ac:dyDescent="0.2">
      <c r="A5213" s="1" t="str">
        <f t="shared" si="162"/>
        <v>2023|Napier City|Total - gender</v>
      </c>
      <c r="B5213" t="s">
        <v>20</v>
      </c>
      <c r="C5213" t="s">
        <v>21</v>
      </c>
      <c r="D5213" t="s">
        <v>22</v>
      </c>
      <c r="E5213" t="s">
        <v>23</v>
      </c>
      <c r="F5213">
        <v>2023</v>
      </c>
      <c r="G5213">
        <v>2023</v>
      </c>
      <c r="H5213">
        <v>31</v>
      </c>
      <c r="I5213" t="s">
        <v>133</v>
      </c>
      <c r="J5213">
        <v>1</v>
      </c>
      <c r="K5213" t="s">
        <v>30</v>
      </c>
      <c r="L5213">
        <v>99</v>
      </c>
      <c r="M5213" t="s">
        <v>26</v>
      </c>
      <c r="N5213">
        <v>99</v>
      </c>
      <c r="O5213" t="s">
        <v>27</v>
      </c>
      <c r="P5213">
        <v>99</v>
      </c>
      <c r="Q5213" t="s">
        <v>42</v>
      </c>
      <c r="R5213">
        <v>21621</v>
      </c>
      <c r="V5213" s="3">
        <f t="shared" si="163"/>
        <v>43.27</v>
      </c>
      <c r="W5213" s="3">
        <f>IF(AND(T5213&lt;&gt;"_U",T5213&lt;&gt;"c",J5213&lt;&gt;9,J5213&lt;&gt;99),IFERROR(VLOOKUP(A5213,'TA Total'!$A$2:$W$10000,18,0),"."),".")</f>
        <v>49971</v>
      </c>
    </row>
    <row r="5214" spans="1:23" x14ac:dyDescent="0.2">
      <c r="A5214" s="1" t="str">
        <f t="shared" si="162"/>
        <v>2023|Napier City|Male / TÄne</v>
      </c>
      <c r="B5214" t="s">
        <v>20</v>
      </c>
      <c r="C5214" t="s">
        <v>21</v>
      </c>
      <c r="D5214" t="s">
        <v>22</v>
      </c>
      <c r="E5214" t="s">
        <v>23</v>
      </c>
      <c r="F5214">
        <v>2023</v>
      </c>
      <c r="G5214">
        <v>2023</v>
      </c>
      <c r="H5214">
        <v>31</v>
      </c>
      <c r="I5214" t="s">
        <v>133</v>
      </c>
      <c r="J5214">
        <v>2</v>
      </c>
      <c r="K5214" t="s">
        <v>41</v>
      </c>
      <c r="L5214">
        <v>99</v>
      </c>
      <c r="M5214" t="s">
        <v>26</v>
      </c>
      <c r="N5214">
        <v>99</v>
      </c>
      <c r="O5214" t="s">
        <v>27</v>
      </c>
      <c r="P5214">
        <v>1</v>
      </c>
      <c r="Q5214" t="s">
        <v>34</v>
      </c>
      <c r="R5214">
        <v>9</v>
      </c>
      <c r="V5214" s="3">
        <f t="shared" si="163"/>
        <v>0.04</v>
      </c>
      <c r="W5214" s="3">
        <f>IF(AND(T5214&lt;&gt;"_U",T5214&lt;&gt;"c",J5214&lt;&gt;9,J5214&lt;&gt;99),IFERROR(VLOOKUP(A5214,'TA Total'!$A$2:$W$10000,18,0),"."),".")</f>
        <v>23544</v>
      </c>
    </row>
    <row r="5215" spans="1:23" x14ac:dyDescent="0.2">
      <c r="A5215" s="1" t="str">
        <f t="shared" si="162"/>
        <v>2023|Napier City|Female / Wahine</v>
      </c>
      <c r="B5215" t="s">
        <v>20</v>
      </c>
      <c r="C5215" t="s">
        <v>21</v>
      </c>
      <c r="D5215" t="s">
        <v>22</v>
      </c>
      <c r="E5215" t="s">
        <v>23</v>
      </c>
      <c r="F5215">
        <v>2023</v>
      </c>
      <c r="G5215">
        <v>2023</v>
      </c>
      <c r="H5215">
        <v>31</v>
      </c>
      <c r="I5215" t="s">
        <v>133</v>
      </c>
      <c r="J5215">
        <v>2</v>
      </c>
      <c r="K5215" t="s">
        <v>41</v>
      </c>
      <c r="L5215">
        <v>99</v>
      </c>
      <c r="M5215" t="s">
        <v>26</v>
      </c>
      <c r="N5215">
        <v>99</v>
      </c>
      <c r="O5215" t="s">
        <v>27</v>
      </c>
      <c r="P5215">
        <v>2</v>
      </c>
      <c r="Q5215" t="s">
        <v>31</v>
      </c>
      <c r="R5215">
        <v>18</v>
      </c>
      <c r="V5215" s="3">
        <f t="shared" si="163"/>
        <v>7.0000000000000007E-2</v>
      </c>
      <c r="W5215" s="3">
        <f>IF(AND(T5215&lt;&gt;"_U",T5215&lt;&gt;"c",J5215&lt;&gt;9,J5215&lt;&gt;99),IFERROR(VLOOKUP(A5215,'TA Total'!$A$2:$W$10000,18,0),"."),".")</f>
        <v>26262</v>
      </c>
    </row>
    <row r="5216" spans="1:23" x14ac:dyDescent="0.2">
      <c r="A5216" s="1" t="str">
        <f t="shared" si="162"/>
        <v>2023|Napier City|Another gender / He ira kÄ“ anÅ</v>
      </c>
      <c r="B5216" t="s">
        <v>20</v>
      </c>
      <c r="C5216" t="s">
        <v>21</v>
      </c>
      <c r="D5216" t="s">
        <v>22</v>
      </c>
      <c r="E5216" t="s">
        <v>23</v>
      </c>
      <c r="F5216">
        <v>2023</v>
      </c>
      <c r="G5216">
        <v>2023</v>
      </c>
      <c r="H5216">
        <v>31</v>
      </c>
      <c r="I5216" t="s">
        <v>133</v>
      </c>
      <c r="J5216">
        <v>2</v>
      </c>
      <c r="K5216" t="s">
        <v>41</v>
      </c>
      <c r="L5216">
        <v>99</v>
      </c>
      <c r="M5216" t="s">
        <v>26</v>
      </c>
      <c r="N5216">
        <v>99</v>
      </c>
      <c r="O5216" t="s">
        <v>27</v>
      </c>
      <c r="P5216">
        <v>3</v>
      </c>
      <c r="Q5216" t="s">
        <v>28</v>
      </c>
      <c r="R5216">
        <v>0</v>
      </c>
      <c r="V5216" s="3">
        <f t="shared" si="163"/>
        <v>0</v>
      </c>
      <c r="W5216" s="3">
        <f>IF(AND(T5216&lt;&gt;"_U",T5216&lt;&gt;"c",J5216&lt;&gt;9,J5216&lt;&gt;99),IFERROR(VLOOKUP(A5216,'TA Total'!$A$2:$W$10000,18,0),"."),".")</f>
        <v>165</v>
      </c>
    </row>
    <row r="5217" spans="1:23" x14ac:dyDescent="0.2">
      <c r="A5217" s="1" t="str">
        <f t="shared" si="162"/>
        <v>2023|Napier City|Total - gender</v>
      </c>
      <c r="B5217" t="s">
        <v>20</v>
      </c>
      <c r="C5217" t="s">
        <v>21</v>
      </c>
      <c r="D5217" t="s">
        <v>22</v>
      </c>
      <c r="E5217" t="s">
        <v>23</v>
      </c>
      <c r="F5217">
        <v>2023</v>
      </c>
      <c r="G5217">
        <v>2023</v>
      </c>
      <c r="H5217">
        <v>31</v>
      </c>
      <c r="I5217" t="s">
        <v>133</v>
      </c>
      <c r="J5217">
        <v>2</v>
      </c>
      <c r="K5217" t="s">
        <v>41</v>
      </c>
      <c r="L5217">
        <v>99</v>
      </c>
      <c r="M5217" t="s">
        <v>26</v>
      </c>
      <c r="N5217">
        <v>99</v>
      </c>
      <c r="O5217" t="s">
        <v>27</v>
      </c>
      <c r="P5217">
        <v>99</v>
      </c>
      <c r="Q5217" t="s">
        <v>42</v>
      </c>
      <c r="R5217">
        <v>27</v>
      </c>
      <c r="V5217" s="3">
        <f t="shared" si="163"/>
        <v>0.05</v>
      </c>
      <c r="W5217" s="3">
        <f>IF(AND(T5217&lt;&gt;"_U",T5217&lt;&gt;"c",J5217&lt;&gt;9,J5217&lt;&gt;99),IFERROR(VLOOKUP(A5217,'TA Total'!$A$2:$W$10000,18,0),"."),".")</f>
        <v>49971</v>
      </c>
    </row>
    <row r="5218" spans="1:23" x14ac:dyDescent="0.2">
      <c r="A5218" s="1" t="str">
        <f t="shared" si="162"/>
        <v>2023|Napier City|Male / TÄne</v>
      </c>
      <c r="B5218" t="s">
        <v>20</v>
      </c>
      <c r="C5218" t="s">
        <v>21</v>
      </c>
      <c r="D5218" t="s">
        <v>22</v>
      </c>
      <c r="E5218" t="s">
        <v>23</v>
      </c>
      <c r="F5218">
        <v>2023</v>
      </c>
      <c r="G5218">
        <v>2023</v>
      </c>
      <c r="H5218">
        <v>31</v>
      </c>
      <c r="I5218" t="s">
        <v>133</v>
      </c>
      <c r="J5218">
        <v>3</v>
      </c>
      <c r="K5218" t="s">
        <v>39</v>
      </c>
      <c r="L5218">
        <v>99</v>
      </c>
      <c r="M5218" t="s">
        <v>26</v>
      </c>
      <c r="N5218">
        <v>99</v>
      </c>
      <c r="O5218" t="s">
        <v>27</v>
      </c>
      <c r="P5218">
        <v>1</v>
      </c>
      <c r="Q5218" t="s">
        <v>34</v>
      </c>
      <c r="R5218">
        <v>663</v>
      </c>
      <c r="V5218" s="3">
        <f t="shared" si="163"/>
        <v>2.82</v>
      </c>
      <c r="W5218" s="3">
        <f>IF(AND(T5218&lt;&gt;"_U",T5218&lt;&gt;"c",J5218&lt;&gt;9,J5218&lt;&gt;99),IFERROR(VLOOKUP(A5218,'TA Total'!$A$2:$W$10000,18,0),"."),".")</f>
        <v>23544</v>
      </c>
    </row>
    <row r="5219" spans="1:23" x14ac:dyDescent="0.2">
      <c r="A5219" s="1" t="str">
        <f t="shared" si="162"/>
        <v>2023|Napier City|Female / Wahine</v>
      </c>
      <c r="B5219" t="s">
        <v>20</v>
      </c>
      <c r="C5219" t="s">
        <v>21</v>
      </c>
      <c r="D5219" t="s">
        <v>22</v>
      </c>
      <c r="E5219" t="s">
        <v>23</v>
      </c>
      <c r="F5219">
        <v>2023</v>
      </c>
      <c r="G5219">
        <v>2023</v>
      </c>
      <c r="H5219">
        <v>31</v>
      </c>
      <c r="I5219" t="s">
        <v>133</v>
      </c>
      <c r="J5219">
        <v>3</v>
      </c>
      <c r="K5219" t="s">
        <v>39</v>
      </c>
      <c r="L5219">
        <v>99</v>
      </c>
      <c r="M5219" t="s">
        <v>26</v>
      </c>
      <c r="N5219">
        <v>99</v>
      </c>
      <c r="O5219" t="s">
        <v>27</v>
      </c>
      <c r="P5219">
        <v>2</v>
      </c>
      <c r="Q5219" t="s">
        <v>31</v>
      </c>
      <c r="R5219">
        <v>918</v>
      </c>
      <c r="V5219" s="3">
        <f t="shared" si="163"/>
        <v>3.5</v>
      </c>
      <c r="W5219" s="3">
        <f>IF(AND(T5219&lt;&gt;"_U",T5219&lt;&gt;"c",J5219&lt;&gt;9,J5219&lt;&gt;99),IFERROR(VLOOKUP(A5219,'TA Total'!$A$2:$W$10000,18,0),"."),".")</f>
        <v>26262</v>
      </c>
    </row>
    <row r="5220" spans="1:23" x14ac:dyDescent="0.2">
      <c r="A5220" s="1" t="str">
        <f t="shared" si="162"/>
        <v>2023|Napier City|Another gender / He ira kÄ“ anÅ</v>
      </c>
      <c r="B5220" t="s">
        <v>20</v>
      </c>
      <c r="C5220" t="s">
        <v>21</v>
      </c>
      <c r="D5220" t="s">
        <v>22</v>
      </c>
      <c r="E5220" t="s">
        <v>23</v>
      </c>
      <c r="F5220">
        <v>2023</v>
      </c>
      <c r="G5220">
        <v>2023</v>
      </c>
      <c r="H5220">
        <v>31</v>
      </c>
      <c r="I5220" t="s">
        <v>133</v>
      </c>
      <c r="J5220">
        <v>3</v>
      </c>
      <c r="K5220" t="s">
        <v>39</v>
      </c>
      <c r="L5220">
        <v>99</v>
      </c>
      <c r="M5220" t="s">
        <v>26</v>
      </c>
      <c r="N5220">
        <v>99</v>
      </c>
      <c r="O5220" t="s">
        <v>27</v>
      </c>
      <c r="P5220">
        <v>3</v>
      </c>
      <c r="Q5220" t="s">
        <v>28</v>
      </c>
      <c r="R5220">
        <v>3</v>
      </c>
      <c r="V5220" s="3">
        <f t="shared" si="163"/>
        <v>1.82</v>
      </c>
      <c r="W5220" s="3">
        <f>IF(AND(T5220&lt;&gt;"_U",T5220&lt;&gt;"c",J5220&lt;&gt;9,J5220&lt;&gt;99),IFERROR(VLOOKUP(A5220,'TA Total'!$A$2:$W$10000,18,0),"."),".")</f>
        <v>165</v>
      </c>
    </row>
    <row r="5221" spans="1:23" x14ac:dyDescent="0.2">
      <c r="A5221" s="1" t="str">
        <f t="shared" si="162"/>
        <v>2023|Napier City|Total - gender</v>
      </c>
      <c r="B5221" t="s">
        <v>20</v>
      </c>
      <c r="C5221" t="s">
        <v>21</v>
      </c>
      <c r="D5221" t="s">
        <v>22</v>
      </c>
      <c r="E5221" t="s">
        <v>23</v>
      </c>
      <c r="F5221">
        <v>2023</v>
      </c>
      <c r="G5221">
        <v>2023</v>
      </c>
      <c r="H5221">
        <v>31</v>
      </c>
      <c r="I5221" t="s">
        <v>133</v>
      </c>
      <c r="J5221">
        <v>3</v>
      </c>
      <c r="K5221" t="s">
        <v>39</v>
      </c>
      <c r="L5221">
        <v>99</v>
      </c>
      <c r="M5221" t="s">
        <v>26</v>
      </c>
      <c r="N5221">
        <v>99</v>
      </c>
      <c r="O5221" t="s">
        <v>27</v>
      </c>
      <c r="P5221">
        <v>99</v>
      </c>
      <c r="Q5221" t="s">
        <v>42</v>
      </c>
      <c r="R5221">
        <v>1584</v>
      </c>
      <c r="V5221" s="3">
        <f t="shared" si="163"/>
        <v>3.17</v>
      </c>
      <c r="W5221" s="3">
        <f>IF(AND(T5221&lt;&gt;"_U",T5221&lt;&gt;"c",J5221&lt;&gt;9,J5221&lt;&gt;99),IFERROR(VLOOKUP(A5221,'TA Total'!$A$2:$W$10000,18,0),"."),".")</f>
        <v>49971</v>
      </c>
    </row>
    <row r="5222" spans="1:23" x14ac:dyDescent="0.2">
      <c r="A5222" s="1" t="str">
        <f t="shared" si="162"/>
        <v>2023|Napier City|Male / TÄne</v>
      </c>
      <c r="B5222" t="s">
        <v>20</v>
      </c>
      <c r="C5222" t="s">
        <v>21</v>
      </c>
      <c r="D5222" t="s">
        <v>22</v>
      </c>
      <c r="E5222" t="s">
        <v>23</v>
      </c>
      <c r="F5222">
        <v>2023</v>
      </c>
      <c r="G5222">
        <v>2023</v>
      </c>
      <c r="H5222">
        <v>31</v>
      </c>
      <c r="I5222" t="s">
        <v>133</v>
      </c>
      <c r="J5222">
        <v>4</v>
      </c>
      <c r="K5222" t="s">
        <v>54</v>
      </c>
      <c r="L5222">
        <v>99</v>
      </c>
      <c r="M5222" t="s">
        <v>26</v>
      </c>
      <c r="N5222">
        <v>99</v>
      </c>
      <c r="O5222" t="s">
        <v>27</v>
      </c>
      <c r="P5222">
        <v>1</v>
      </c>
      <c r="Q5222" t="s">
        <v>34</v>
      </c>
      <c r="R5222">
        <v>1935</v>
      </c>
      <c r="V5222" s="3">
        <f t="shared" si="163"/>
        <v>8.2200000000000006</v>
      </c>
      <c r="W5222" s="3">
        <f>IF(AND(T5222&lt;&gt;"_U",T5222&lt;&gt;"c",J5222&lt;&gt;9,J5222&lt;&gt;99),IFERROR(VLOOKUP(A5222,'TA Total'!$A$2:$W$10000,18,0),"."),".")</f>
        <v>23544</v>
      </c>
    </row>
    <row r="5223" spans="1:23" x14ac:dyDescent="0.2">
      <c r="A5223" s="1" t="str">
        <f t="shared" si="162"/>
        <v>2023|Napier City|Female / Wahine</v>
      </c>
      <c r="B5223" t="s">
        <v>20</v>
      </c>
      <c r="C5223" t="s">
        <v>21</v>
      </c>
      <c r="D5223" t="s">
        <v>22</v>
      </c>
      <c r="E5223" t="s">
        <v>23</v>
      </c>
      <c r="F5223">
        <v>2023</v>
      </c>
      <c r="G5223">
        <v>2023</v>
      </c>
      <c r="H5223">
        <v>31</v>
      </c>
      <c r="I5223" t="s">
        <v>133</v>
      </c>
      <c r="J5223">
        <v>4</v>
      </c>
      <c r="K5223" t="s">
        <v>54</v>
      </c>
      <c r="L5223">
        <v>99</v>
      </c>
      <c r="M5223" t="s">
        <v>26</v>
      </c>
      <c r="N5223">
        <v>99</v>
      </c>
      <c r="O5223" t="s">
        <v>27</v>
      </c>
      <c r="P5223">
        <v>2</v>
      </c>
      <c r="Q5223" t="s">
        <v>31</v>
      </c>
      <c r="R5223">
        <v>3009</v>
      </c>
      <c r="V5223" s="3">
        <f t="shared" si="163"/>
        <v>11.46</v>
      </c>
      <c r="W5223" s="3">
        <f>IF(AND(T5223&lt;&gt;"_U",T5223&lt;&gt;"c",J5223&lt;&gt;9,J5223&lt;&gt;99),IFERROR(VLOOKUP(A5223,'TA Total'!$A$2:$W$10000,18,0),"."),".")</f>
        <v>26262</v>
      </c>
    </row>
    <row r="5224" spans="1:23" x14ac:dyDescent="0.2">
      <c r="A5224" s="1" t="str">
        <f t="shared" si="162"/>
        <v>2023|Napier City|Another gender / He ira kÄ“ anÅ</v>
      </c>
      <c r="B5224" t="s">
        <v>20</v>
      </c>
      <c r="C5224" t="s">
        <v>21</v>
      </c>
      <c r="D5224" t="s">
        <v>22</v>
      </c>
      <c r="E5224" t="s">
        <v>23</v>
      </c>
      <c r="F5224">
        <v>2023</v>
      </c>
      <c r="G5224">
        <v>2023</v>
      </c>
      <c r="H5224">
        <v>31</v>
      </c>
      <c r="I5224" t="s">
        <v>133</v>
      </c>
      <c r="J5224">
        <v>4</v>
      </c>
      <c r="K5224" t="s">
        <v>54</v>
      </c>
      <c r="L5224">
        <v>99</v>
      </c>
      <c r="M5224" t="s">
        <v>26</v>
      </c>
      <c r="N5224">
        <v>99</v>
      </c>
      <c r="O5224" t="s">
        <v>27</v>
      </c>
      <c r="P5224">
        <v>3</v>
      </c>
      <c r="Q5224" t="s">
        <v>28</v>
      </c>
      <c r="R5224">
        <v>9</v>
      </c>
      <c r="V5224" s="3">
        <f t="shared" si="163"/>
        <v>5.45</v>
      </c>
      <c r="W5224" s="3">
        <f>IF(AND(T5224&lt;&gt;"_U",T5224&lt;&gt;"c",J5224&lt;&gt;9,J5224&lt;&gt;99),IFERROR(VLOOKUP(A5224,'TA Total'!$A$2:$W$10000,18,0),"."),".")</f>
        <v>165</v>
      </c>
    </row>
    <row r="5225" spans="1:23" x14ac:dyDescent="0.2">
      <c r="A5225" s="1" t="str">
        <f t="shared" si="162"/>
        <v>2023|Napier City|Total - gender</v>
      </c>
      <c r="B5225" t="s">
        <v>20</v>
      </c>
      <c r="C5225" t="s">
        <v>21</v>
      </c>
      <c r="D5225" t="s">
        <v>22</v>
      </c>
      <c r="E5225" t="s">
        <v>23</v>
      </c>
      <c r="F5225">
        <v>2023</v>
      </c>
      <c r="G5225">
        <v>2023</v>
      </c>
      <c r="H5225">
        <v>31</v>
      </c>
      <c r="I5225" t="s">
        <v>133</v>
      </c>
      <c r="J5225">
        <v>4</v>
      </c>
      <c r="K5225" t="s">
        <v>54</v>
      </c>
      <c r="L5225">
        <v>99</v>
      </c>
      <c r="M5225" t="s">
        <v>26</v>
      </c>
      <c r="N5225">
        <v>99</v>
      </c>
      <c r="O5225" t="s">
        <v>27</v>
      </c>
      <c r="P5225">
        <v>99</v>
      </c>
      <c r="Q5225" t="s">
        <v>42</v>
      </c>
      <c r="R5225">
        <v>4950</v>
      </c>
      <c r="V5225" s="3">
        <f t="shared" si="163"/>
        <v>9.91</v>
      </c>
      <c r="W5225" s="3">
        <f>IF(AND(T5225&lt;&gt;"_U",T5225&lt;&gt;"c",J5225&lt;&gt;9,J5225&lt;&gt;99),IFERROR(VLOOKUP(A5225,'TA Total'!$A$2:$W$10000,18,0),"."),".")</f>
        <v>49971</v>
      </c>
    </row>
    <row r="5226" spans="1:23" x14ac:dyDescent="0.2">
      <c r="A5226" s="1" t="str">
        <f t="shared" si="162"/>
        <v>2023|Napier City|Male / TÄne</v>
      </c>
      <c r="B5226" t="s">
        <v>20</v>
      </c>
      <c r="C5226" t="s">
        <v>21</v>
      </c>
      <c r="D5226" t="s">
        <v>22</v>
      </c>
      <c r="E5226" t="s">
        <v>23</v>
      </c>
      <c r="F5226">
        <v>2023</v>
      </c>
      <c r="G5226">
        <v>2023</v>
      </c>
      <c r="H5226">
        <v>31</v>
      </c>
      <c r="I5226" t="s">
        <v>133</v>
      </c>
      <c r="J5226">
        <v>5</v>
      </c>
      <c r="K5226" t="s">
        <v>33</v>
      </c>
      <c r="L5226">
        <v>99</v>
      </c>
      <c r="M5226" t="s">
        <v>26</v>
      </c>
      <c r="N5226">
        <v>99</v>
      </c>
      <c r="O5226" t="s">
        <v>27</v>
      </c>
      <c r="P5226">
        <v>1</v>
      </c>
      <c r="Q5226" t="s">
        <v>34</v>
      </c>
      <c r="R5226">
        <v>771</v>
      </c>
      <c r="V5226" s="3">
        <f t="shared" si="163"/>
        <v>3.27</v>
      </c>
      <c r="W5226" s="3">
        <f>IF(AND(T5226&lt;&gt;"_U",T5226&lt;&gt;"c",J5226&lt;&gt;9,J5226&lt;&gt;99),IFERROR(VLOOKUP(A5226,'TA Total'!$A$2:$W$10000,18,0),"."),".")</f>
        <v>23544</v>
      </c>
    </row>
    <row r="5227" spans="1:23" x14ac:dyDescent="0.2">
      <c r="A5227" s="1" t="str">
        <f t="shared" si="162"/>
        <v>2023|Napier City|Female / Wahine</v>
      </c>
      <c r="B5227" t="s">
        <v>20</v>
      </c>
      <c r="C5227" t="s">
        <v>21</v>
      </c>
      <c r="D5227" t="s">
        <v>22</v>
      </c>
      <c r="E5227" t="s">
        <v>23</v>
      </c>
      <c r="F5227">
        <v>2023</v>
      </c>
      <c r="G5227">
        <v>2023</v>
      </c>
      <c r="H5227">
        <v>31</v>
      </c>
      <c r="I5227" t="s">
        <v>133</v>
      </c>
      <c r="J5227">
        <v>5</v>
      </c>
      <c r="K5227" t="s">
        <v>33</v>
      </c>
      <c r="L5227">
        <v>99</v>
      </c>
      <c r="M5227" t="s">
        <v>26</v>
      </c>
      <c r="N5227">
        <v>99</v>
      </c>
      <c r="O5227" t="s">
        <v>27</v>
      </c>
      <c r="P5227">
        <v>2</v>
      </c>
      <c r="Q5227" t="s">
        <v>31</v>
      </c>
      <c r="R5227">
        <v>2436</v>
      </c>
      <c r="V5227" s="3">
        <f t="shared" si="163"/>
        <v>9.2799999999999994</v>
      </c>
      <c r="W5227" s="3">
        <f>IF(AND(T5227&lt;&gt;"_U",T5227&lt;&gt;"c",J5227&lt;&gt;9,J5227&lt;&gt;99),IFERROR(VLOOKUP(A5227,'TA Total'!$A$2:$W$10000,18,0),"."),".")</f>
        <v>26262</v>
      </c>
    </row>
    <row r="5228" spans="1:23" x14ac:dyDescent="0.2">
      <c r="A5228" s="1" t="str">
        <f t="shared" si="162"/>
        <v>2023|Napier City|Another gender / He ira kÄ“ anÅ</v>
      </c>
      <c r="B5228" t="s">
        <v>20</v>
      </c>
      <c r="C5228" t="s">
        <v>21</v>
      </c>
      <c r="D5228" t="s">
        <v>22</v>
      </c>
      <c r="E5228" t="s">
        <v>23</v>
      </c>
      <c r="F5228">
        <v>2023</v>
      </c>
      <c r="G5228">
        <v>2023</v>
      </c>
      <c r="H5228">
        <v>31</v>
      </c>
      <c r="I5228" t="s">
        <v>133</v>
      </c>
      <c r="J5228">
        <v>5</v>
      </c>
      <c r="K5228" t="s">
        <v>33</v>
      </c>
      <c r="L5228">
        <v>99</v>
      </c>
      <c r="M5228" t="s">
        <v>26</v>
      </c>
      <c r="N5228">
        <v>99</v>
      </c>
      <c r="O5228" t="s">
        <v>27</v>
      </c>
      <c r="P5228">
        <v>3</v>
      </c>
      <c r="Q5228" t="s">
        <v>28</v>
      </c>
      <c r="R5228">
        <v>3</v>
      </c>
      <c r="V5228" s="3">
        <f t="shared" si="163"/>
        <v>1.82</v>
      </c>
      <c r="W5228" s="3">
        <f>IF(AND(T5228&lt;&gt;"_U",T5228&lt;&gt;"c",J5228&lt;&gt;9,J5228&lt;&gt;99),IFERROR(VLOOKUP(A5228,'TA Total'!$A$2:$W$10000,18,0),"."),".")</f>
        <v>165</v>
      </c>
    </row>
    <row r="5229" spans="1:23" x14ac:dyDescent="0.2">
      <c r="A5229" s="1" t="str">
        <f t="shared" si="162"/>
        <v>2023|Napier City|Total - gender</v>
      </c>
      <c r="B5229" t="s">
        <v>20</v>
      </c>
      <c r="C5229" t="s">
        <v>21</v>
      </c>
      <c r="D5229" t="s">
        <v>22</v>
      </c>
      <c r="E5229" t="s">
        <v>23</v>
      </c>
      <c r="F5229">
        <v>2023</v>
      </c>
      <c r="G5229">
        <v>2023</v>
      </c>
      <c r="H5229">
        <v>31</v>
      </c>
      <c r="I5229" t="s">
        <v>133</v>
      </c>
      <c r="J5229">
        <v>5</v>
      </c>
      <c r="K5229" t="s">
        <v>33</v>
      </c>
      <c r="L5229">
        <v>99</v>
      </c>
      <c r="M5229" t="s">
        <v>26</v>
      </c>
      <c r="N5229">
        <v>99</v>
      </c>
      <c r="O5229" t="s">
        <v>27</v>
      </c>
      <c r="P5229">
        <v>99</v>
      </c>
      <c r="Q5229" t="s">
        <v>42</v>
      </c>
      <c r="R5229">
        <v>3207</v>
      </c>
      <c r="V5229" s="3">
        <f t="shared" si="163"/>
        <v>6.42</v>
      </c>
      <c r="W5229" s="3">
        <f>IF(AND(T5229&lt;&gt;"_U",T5229&lt;&gt;"c",J5229&lt;&gt;9,J5229&lt;&gt;99),IFERROR(VLOOKUP(A5229,'TA Total'!$A$2:$W$10000,18,0),"."),".")</f>
        <v>49971</v>
      </c>
    </row>
    <row r="5230" spans="1:23" x14ac:dyDescent="0.2">
      <c r="A5230" s="1" t="str">
        <f t="shared" si="162"/>
        <v>2023|Napier City|Male / TÄne</v>
      </c>
      <c r="B5230" t="s">
        <v>20</v>
      </c>
      <c r="C5230" t="s">
        <v>21</v>
      </c>
      <c r="D5230" t="s">
        <v>22</v>
      </c>
      <c r="E5230" t="s">
        <v>23</v>
      </c>
      <c r="F5230">
        <v>2023</v>
      </c>
      <c r="G5230">
        <v>2023</v>
      </c>
      <c r="H5230">
        <v>31</v>
      </c>
      <c r="I5230" t="s">
        <v>133</v>
      </c>
      <c r="J5230">
        <v>6</v>
      </c>
      <c r="K5230" t="s">
        <v>52</v>
      </c>
      <c r="L5230">
        <v>99</v>
      </c>
      <c r="M5230" t="s">
        <v>26</v>
      </c>
      <c r="N5230">
        <v>99</v>
      </c>
      <c r="O5230" t="s">
        <v>27</v>
      </c>
      <c r="P5230">
        <v>1</v>
      </c>
      <c r="Q5230" t="s">
        <v>34</v>
      </c>
      <c r="R5230">
        <v>9351</v>
      </c>
      <c r="V5230" s="3">
        <f t="shared" si="163"/>
        <v>39.72</v>
      </c>
      <c r="W5230" s="3">
        <f>IF(AND(T5230&lt;&gt;"_U",T5230&lt;&gt;"c",J5230&lt;&gt;9,J5230&lt;&gt;99),IFERROR(VLOOKUP(A5230,'TA Total'!$A$2:$W$10000,18,0),"."),".")</f>
        <v>23544</v>
      </c>
    </row>
    <row r="5231" spans="1:23" x14ac:dyDescent="0.2">
      <c r="A5231" s="1" t="str">
        <f t="shared" si="162"/>
        <v>2023|Napier City|Female / Wahine</v>
      </c>
      <c r="B5231" t="s">
        <v>20</v>
      </c>
      <c r="C5231" t="s">
        <v>21</v>
      </c>
      <c r="D5231" t="s">
        <v>22</v>
      </c>
      <c r="E5231" t="s">
        <v>23</v>
      </c>
      <c r="F5231">
        <v>2023</v>
      </c>
      <c r="G5231">
        <v>2023</v>
      </c>
      <c r="H5231">
        <v>31</v>
      </c>
      <c r="I5231" t="s">
        <v>133</v>
      </c>
      <c r="J5231">
        <v>6</v>
      </c>
      <c r="K5231" t="s">
        <v>52</v>
      </c>
      <c r="L5231">
        <v>99</v>
      </c>
      <c r="M5231" t="s">
        <v>26</v>
      </c>
      <c r="N5231">
        <v>99</v>
      </c>
      <c r="O5231" t="s">
        <v>27</v>
      </c>
      <c r="P5231">
        <v>2</v>
      </c>
      <c r="Q5231" t="s">
        <v>31</v>
      </c>
      <c r="R5231">
        <v>9108</v>
      </c>
      <c r="V5231" s="3">
        <f t="shared" si="163"/>
        <v>34.68</v>
      </c>
      <c r="W5231" s="3">
        <f>IF(AND(T5231&lt;&gt;"_U",T5231&lt;&gt;"c",J5231&lt;&gt;9,J5231&lt;&gt;99),IFERROR(VLOOKUP(A5231,'TA Total'!$A$2:$W$10000,18,0),"."),".")</f>
        <v>26262</v>
      </c>
    </row>
    <row r="5232" spans="1:23" x14ac:dyDescent="0.2">
      <c r="A5232" s="1" t="str">
        <f t="shared" si="162"/>
        <v>2023|Napier City|Another gender / He ira kÄ“ anÅ</v>
      </c>
      <c r="B5232" t="s">
        <v>20</v>
      </c>
      <c r="C5232" t="s">
        <v>21</v>
      </c>
      <c r="D5232" t="s">
        <v>22</v>
      </c>
      <c r="E5232" t="s">
        <v>23</v>
      </c>
      <c r="F5232">
        <v>2023</v>
      </c>
      <c r="G5232">
        <v>2023</v>
      </c>
      <c r="H5232">
        <v>31</v>
      </c>
      <c r="I5232" t="s">
        <v>133</v>
      </c>
      <c r="J5232">
        <v>6</v>
      </c>
      <c r="K5232" t="s">
        <v>52</v>
      </c>
      <c r="L5232">
        <v>99</v>
      </c>
      <c r="M5232" t="s">
        <v>26</v>
      </c>
      <c r="N5232">
        <v>99</v>
      </c>
      <c r="O5232" t="s">
        <v>27</v>
      </c>
      <c r="P5232">
        <v>3</v>
      </c>
      <c r="Q5232" t="s">
        <v>28</v>
      </c>
      <c r="R5232">
        <v>117</v>
      </c>
      <c r="V5232" s="3">
        <f t="shared" si="163"/>
        <v>70.91</v>
      </c>
      <c r="W5232" s="3">
        <f>IF(AND(T5232&lt;&gt;"_U",T5232&lt;&gt;"c",J5232&lt;&gt;9,J5232&lt;&gt;99),IFERROR(VLOOKUP(A5232,'TA Total'!$A$2:$W$10000,18,0),"."),".")</f>
        <v>165</v>
      </c>
    </row>
    <row r="5233" spans="1:23" x14ac:dyDescent="0.2">
      <c r="A5233" s="1" t="str">
        <f t="shared" si="162"/>
        <v>2023|Napier City|Total - gender</v>
      </c>
      <c r="B5233" t="s">
        <v>20</v>
      </c>
      <c r="C5233" t="s">
        <v>21</v>
      </c>
      <c r="D5233" t="s">
        <v>22</v>
      </c>
      <c r="E5233" t="s">
        <v>23</v>
      </c>
      <c r="F5233">
        <v>2023</v>
      </c>
      <c r="G5233">
        <v>2023</v>
      </c>
      <c r="H5233">
        <v>31</v>
      </c>
      <c r="I5233" t="s">
        <v>133</v>
      </c>
      <c r="J5233">
        <v>6</v>
      </c>
      <c r="K5233" t="s">
        <v>52</v>
      </c>
      <c r="L5233">
        <v>99</v>
      </c>
      <c r="M5233" t="s">
        <v>26</v>
      </c>
      <c r="N5233">
        <v>99</v>
      </c>
      <c r="O5233" t="s">
        <v>27</v>
      </c>
      <c r="P5233">
        <v>99</v>
      </c>
      <c r="Q5233" t="s">
        <v>42</v>
      </c>
      <c r="R5233">
        <v>18576</v>
      </c>
      <c r="V5233" s="3">
        <f t="shared" si="163"/>
        <v>37.17</v>
      </c>
      <c r="W5233" s="3">
        <f>IF(AND(T5233&lt;&gt;"_U",T5233&lt;&gt;"c",J5233&lt;&gt;9,J5233&lt;&gt;99),IFERROR(VLOOKUP(A5233,'TA Total'!$A$2:$W$10000,18,0),"."),".")</f>
        <v>49971</v>
      </c>
    </row>
    <row r="5234" spans="1:23" x14ac:dyDescent="0.2">
      <c r="A5234" s="1" t="str">
        <f t="shared" si="162"/>
        <v>2023|Napier City|Male / TÄne</v>
      </c>
      <c r="B5234" t="s">
        <v>20</v>
      </c>
      <c r="C5234" t="s">
        <v>21</v>
      </c>
      <c r="D5234" t="s">
        <v>22</v>
      </c>
      <c r="E5234" t="s">
        <v>23</v>
      </c>
      <c r="F5234">
        <v>2023</v>
      </c>
      <c r="G5234">
        <v>2023</v>
      </c>
      <c r="H5234">
        <v>31</v>
      </c>
      <c r="I5234" t="s">
        <v>133</v>
      </c>
      <c r="J5234">
        <v>9</v>
      </c>
      <c r="K5234" t="s">
        <v>25</v>
      </c>
      <c r="L5234">
        <v>99</v>
      </c>
      <c r="M5234" t="s">
        <v>26</v>
      </c>
      <c r="N5234">
        <v>99</v>
      </c>
      <c r="O5234" t="s">
        <v>27</v>
      </c>
      <c r="P5234">
        <v>1</v>
      </c>
      <c r="Q5234" t="s">
        <v>34</v>
      </c>
      <c r="R5234">
        <v>1683</v>
      </c>
      <c r="V5234" s="3" t="str">
        <f t="shared" si="163"/>
        <v>.</v>
      </c>
      <c r="W5234" s="3" t="str">
        <f>IF(AND(T5234&lt;&gt;"_U",T5234&lt;&gt;"c",J5234&lt;&gt;9,J5234&lt;&gt;99),IFERROR(VLOOKUP(A5234,'TA Total'!$A$2:$W$10000,18,0),"."),".")</f>
        <v>.</v>
      </c>
    </row>
    <row r="5235" spans="1:23" x14ac:dyDescent="0.2">
      <c r="A5235" s="1" t="str">
        <f t="shared" si="162"/>
        <v>2023|Napier City|Female / Wahine</v>
      </c>
      <c r="B5235" t="s">
        <v>20</v>
      </c>
      <c r="C5235" t="s">
        <v>21</v>
      </c>
      <c r="D5235" t="s">
        <v>22</v>
      </c>
      <c r="E5235" t="s">
        <v>23</v>
      </c>
      <c r="F5235">
        <v>2023</v>
      </c>
      <c r="G5235">
        <v>2023</v>
      </c>
      <c r="H5235">
        <v>31</v>
      </c>
      <c r="I5235" t="s">
        <v>133</v>
      </c>
      <c r="J5235">
        <v>9</v>
      </c>
      <c r="K5235" t="s">
        <v>25</v>
      </c>
      <c r="L5235">
        <v>99</v>
      </c>
      <c r="M5235" t="s">
        <v>26</v>
      </c>
      <c r="N5235">
        <v>99</v>
      </c>
      <c r="O5235" t="s">
        <v>27</v>
      </c>
      <c r="P5235">
        <v>2</v>
      </c>
      <c r="Q5235" t="s">
        <v>31</v>
      </c>
      <c r="R5235">
        <v>1122</v>
      </c>
      <c r="V5235" s="3" t="str">
        <f t="shared" si="163"/>
        <v>.</v>
      </c>
      <c r="W5235" s="3" t="str">
        <f>IF(AND(T5235&lt;&gt;"_U",T5235&lt;&gt;"c",J5235&lt;&gt;9,J5235&lt;&gt;99),IFERROR(VLOOKUP(A5235,'TA Total'!$A$2:$W$10000,18,0),"."),".")</f>
        <v>.</v>
      </c>
    </row>
    <row r="5236" spans="1:23" x14ac:dyDescent="0.2">
      <c r="A5236" s="1" t="str">
        <f t="shared" si="162"/>
        <v>2023|Napier City|Another gender / He ira kÄ“ anÅ</v>
      </c>
      <c r="B5236" t="s">
        <v>20</v>
      </c>
      <c r="C5236" t="s">
        <v>21</v>
      </c>
      <c r="D5236" t="s">
        <v>22</v>
      </c>
      <c r="E5236" t="s">
        <v>23</v>
      </c>
      <c r="F5236">
        <v>2023</v>
      </c>
      <c r="G5236">
        <v>2023</v>
      </c>
      <c r="H5236">
        <v>31</v>
      </c>
      <c r="I5236" t="s">
        <v>133</v>
      </c>
      <c r="J5236">
        <v>9</v>
      </c>
      <c r="K5236" t="s">
        <v>25</v>
      </c>
      <c r="L5236">
        <v>99</v>
      </c>
      <c r="M5236" t="s">
        <v>26</v>
      </c>
      <c r="N5236">
        <v>99</v>
      </c>
      <c r="O5236" t="s">
        <v>27</v>
      </c>
      <c r="P5236">
        <v>3</v>
      </c>
      <c r="Q5236" t="s">
        <v>28</v>
      </c>
      <c r="R5236">
        <v>12</v>
      </c>
      <c r="V5236" s="3" t="str">
        <f t="shared" si="163"/>
        <v>.</v>
      </c>
      <c r="W5236" s="3" t="str">
        <f>IF(AND(T5236&lt;&gt;"_U",T5236&lt;&gt;"c",J5236&lt;&gt;9,J5236&lt;&gt;99),IFERROR(VLOOKUP(A5236,'TA Total'!$A$2:$W$10000,18,0),"."),".")</f>
        <v>.</v>
      </c>
    </row>
    <row r="5237" spans="1:23" x14ac:dyDescent="0.2">
      <c r="A5237" s="1" t="str">
        <f t="shared" si="162"/>
        <v>2023|Napier City|Total - gender</v>
      </c>
      <c r="B5237" t="s">
        <v>20</v>
      </c>
      <c r="C5237" t="s">
        <v>21</v>
      </c>
      <c r="D5237" t="s">
        <v>22</v>
      </c>
      <c r="E5237" t="s">
        <v>23</v>
      </c>
      <c r="F5237">
        <v>2023</v>
      </c>
      <c r="G5237">
        <v>2023</v>
      </c>
      <c r="H5237">
        <v>31</v>
      </c>
      <c r="I5237" t="s">
        <v>133</v>
      </c>
      <c r="J5237">
        <v>9</v>
      </c>
      <c r="K5237" t="s">
        <v>25</v>
      </c>
      <c r="L5237">
        <v>99</v>
      </c>
      <c r="M5237" t="s">
        <v>26</v>
      </c>
      <c r="N5237">
        <v>99</v>
      </c>
      <c r="O5237" t="s">
        <v>27</v>
      </c>
      <c r="P5237">
        <v>99</v>
      </c>
      <c r="Q5237" t="s">
        <v>42</v>
      </c>
      <c r="R5237">
        <v>2814</v>
      </c>
      <c r="V5237" s="3" t="str">
        <f t="shared" si="163"/>
        <v>.</v>
      </c>
      <c r="W5237" s="3" t="str">
        <f>IF(AND(T5237&lt;&gt;"_U",T5237&lt;&gt;"c",J5237&lt;&gt;9,J5237&lt;&gt;99),IFERROR(VLOOKUP(A5237,'TA Total'!$A$2:$W$10000,18,0),"."),".")</f>
        <v>.</v>
      </c>
    </row>
    <row r="5238" spans="1:23" x14ac:dyDescent="0.2">
      <c r="A5238" s="1" t="str">
        <f t="shared" si="162"/>
        <v>2023|Napier City|Male / TÄne</v>
      </c>
      <c r="B5238" t="s">
        <v>20</v>
      </c>
      <c r="C5238" t="s">
        <v>21</v>
      </c>
      <c r="D5238" t="s">
        <v>22</v>
      </c>
      <c r="E5238" t="s">
        <v>23</v>
      </c>
      <c r="F5238">
        <v>2023</v>
      </c>
      <c r="G5238">
        <v>2023</v>
      </c>
      <c r="H5238">
        <v>31</v>
      </c>
      <c r="I5238" t="s">
        <v>133</v>
      </c>
      <c r="J5238">
        <v>77</v>
      </c>
      <c r="K5238" t="s">
        <v>49</v>
      </c>
      <c r="L5238">
        <v>99</v>
      </c>
      <c r="M5238" t="s">
        <v>26</v>
      </c>
      <c r="N5238">
        <v>99</v>
      </c>
      <c r="O5238" t="s">
        <v>27</v>
      </c>
      <c r="P5238">
        <v>1</v>
      </c>
      <c r="Q5238" t="s">
        <v>34</v>
      </c>
      <c r="R5238">
        <v>23544</v>
      </c>
      <c r="V5238" s="3">
        <f t="shared" si="163"/>
        <v>100</v>
      </c>
      <c r="W5238" s="3">
        <f>IF(AND(T5238&lt;&gt;"_U",T5238&lt;&gt;"c",J5238&lt;&gt;9,J5238&lt;&gt;99),IFERROR(VLOOKUP(A5238,'TA Total'!$A$2:$W$10000,18,0),"."),".")</f>
        <v>23544</v>
      </c>
    </row>
    <row r="5239" spans="1:23" x14ac:dyDescent="0.2">
      <c r="A5239" s="1" t="str">
        <f t="shared" si="162"/>
        <v>2023|Napier City|Female / Wahine</v>
      </c>
      <c r="B5239" t="s">
        <v>20</v>
      </c>
      <c r="C5239" t="s">
        <v>21</v>
      </c>
      <c r="D5239" t="s">
        <v>22</v>
      </c>
      <c r="E5239" t="s">
        <v>23</v>
      </c>
      <c r="F5239">
        <v>2023</v>
      </c>
      <c r="G5239">
        <v>2023</v>
      </c>
      <c r="H5239">
        <v>31</v>
      </c>
      <c r="I5239" t="s">
        <v>133</v>
      </c>
      <c r="J5239">
        <v>77</v>
      </c>
      <c r="K5239" t="s">
        <v>49</v>
      </c>
      <c r="L5239">
        <v>99</v>
      </c>
      <c r="M5239" t="s">
        <v>26</v>
      </c>
      <c r="N5239">
        <v>99</v>
      </c>
      <c r="O5239" t="s">
        <v>27</v>
      </c>
      <c r="P5239">
        <v>2</v>
      </c>
      <c r="Q5239" t="s">
        <v>31</v>
      </c>
      <c r="R5239">
        <v>26262</v>
      </c>
      <c r="V5239" s="3">
        <f t="shared" si="163"/>
        <v>100</v>
      </c>
      <c r="W5239" s="3">
        <f>IF(AND(T5239&lt;&gt;"_U",T5239&lt;&gt;"c",J5239&lt;&gt;9,J5239&lt;&gt;99),IFERROR(VLOOKUP(A5239,'TA Total'!$A$2:$W$10000,18,0),"."),".")</f>
        <v>26262</v>
      </c>
    </row>
    <row r="5240" spans="1:23" x14ac:dyDescent="0.2">
      <c r="A5240" s="1" t="str">
        <f t="shared" si="162"/>
        <v>2023|Napier City|Another gender / He ira kÄ“ anÅ</v>
      </c>
      <c r="B5240" t="s">
        <v>20</v>
      </c>
      <c r="C5240" t="s">
        <v>21</v>
      </c>
      <c r="D5240" t="s">
        <v>22</v>
      </c>
      <c r="E5240" t="s">
        <v>23</v>
      </c>
      <c r="F5240">
        <v>2023</v>
      </c>
      <c r="G5240">
        <v>2023</v>
      </c>
      <c r="H5240">
        <v>31</v>
      </c>
      <c r="I5240" t="s">
        <v>133</v>
      </c>
      <c r="J5240">
        <v>77</v>
      </c>
      <c r="K5240" t="s">
        <v>49</v>
      </c>
      <c r="L5240">
        <v>99</v>
      </c>
      <c r="M5240" t="s">
        <v>26</v>
      </c>
      <c r="N5240">
        <v>99</v>
      </c>
      <c r="O5240" t="s">
        <v>27</v>
      </c>
      <c r="P5240">
        <v>3</v>
      </c>
      <c r="Q5240" t="s">
        <v>28</v>
      </c>
      <c r="R5240">
        <v>165</v>
      </c>
      <c r="V5240" s="3">
        <f t="shared" si="163"/>
        <v>100</v>
      </c>
      <c r="W5240" s="3">
        <f>IF(AND(T5240&lt;&gt;"_U",T5240&lt;&gt;"c",J5240&lt;&gt;9,J5240&lt;&gt;99),IFERROR(VLOOKUP(A5240,'TA Total'!$A$2:$W$10000,18,0),"."),".")</f>
        <v>165</v>
      </c>
    </row>
    <row r="5241" spans="1:23" x14ac:dyDescent="0.2">
      <c r="A5241" s="1" t="str">
        <f t="shared" si="162"/>
        <v>2023|Napier City|Total - gender</v>
      </c>
      <c r="B5241" t="s">
        <v>20</v>
      </c>
      <c r="C5241" t="s">
        <v>21</v>
      </c>
      <c r="D5241" t="s">
        <v>22</v>
      </c>
      <c r="E5241" t="s">
        <v>23</v>
      </c>
      <c r="F5241">
        <v>2023</v>
      </c>
      <c r="G5241">
        <v>2023</v>
      </c>
      <c r="H5241">
        <v>31</v>
      </c>
      <c r="I5241" t="s">
        <v>133</v>
      </c>
      <c r="J5241">
        <v>77</v>
      </c>
      <c r="K5241" t="s">
        <v>49</v>
      </c>
      <c r="L5241">
        <v>99</v>
      </c>
      <c r="M5241" t="s">
        <v>26</v>
      </c>
      <c r="N5241">
        <v>99</v>
      </c>
      <c r="O5241" t="s">
        <v>27</v>
      </c>
      <c r="P5241">
        <v>99</v>
      </c>
      <c r="Q5241" t="s">
        <v>42</v>
      </c>
      <c r="R5241">
        <v>49971</v>
      </c>
      <c r="V5241" s="3">
        <f t="shared" si="163"/>
        <v>100</v>
      </c>
      <c r="W5241" s="3">
        <f>IF(AND(T5241&lt;&gt;"_U",T5241&lt;&gt;"c",J5241&lt;&gt;9,J5241&lt;&gt;99),IFERROR(VLOOKUP(A5241,'TA Total'!$A$2:$W$10000,18,0),"."),".")</f>
        <v>49971</v>
      </c>
    </row>
    <row r="5242" spans="1:23" x14ac:dyDescent="0.2">
      <c r="A5242" s="1" t="str">
        <f t="shared" si="162"/>
        <v>2023|Napier City|Male / TÄne</v>
      </c>
      <c r="B5242" t="s">
        <v>20</v>
      </c>
      <c r="C5242" t="s">
        <v>21</v>
      </c>
      <c r="D5242" t="s">
        <v>22</v>
      </c>
      <c r="E5242" t="s">
        <v>23</v>
      </c>
      <c r="F5242">
        <v>2023</v>
      </c>
      <c r="G5242">
        <v>2023</v>
      </c>
      <c r="H5242">
        <v>31</v>
      </c>
      <c r="I5242" t="s">
        <v>133</v>
      </c>
      <c r="J5242">
        <v>99</v>
      </c>
      <c r="K5242" t="s">
        <v>47</v>
      </c>
      <c r="L5242">
        <v>99</v>
      </c>
      <c r="M5242" t="s">
        <v>26</v>
      </c>
      <c r="N5242">
        <v>99</v>
      </c>
      <c r="O5242" t="s">
        <v>27</v>
      </c>
      <c r="P5242">
        <v>1</v>
      </c>
      <c r="Q5242" t="s">
        <v>34</v>
      </c>
      <c r="R5242">
        <v>25224</v>
      </c>
      <c r="V5242" s="3" t="str">
        <f t="shared" si="163"/>
        <v>.</v>
      </c>
      <c r="W5242" s="3" t="str">
        <f>IF(AND(T5242&lt;&gt;"_U",T5242&lt;&gt;"c",J5242&lt;&gt;9,J5242&lt;&gt;99),IFERROR(VLOOKUP(A5242,'TA Total'!$A$2:$W$10000,18,0),"."),".")</f>
        <v>.</v>
      </c>
    </row>
    <row r="5243" spans="1:23" x14ac:dyDescent="0.2">
      <c r="A5243" s="1" t="str">
        <f t="shared" si="162"/>
        <v>2023|Napier City|Female / Wahine</v>
      </c>
      <c r="B5243" t="s">
        <v>20</v>
      </c>
      <c r="C5243" t="s">
        <v>21</v>
      </c>
      <c r="D5243" t="s">
        <v>22</v>
      </c>
      <c r="E5243" t="s">
        <v>23</v>
      </c>
      <c r="F5243">
        <v>2023</v>
      </c>
      <c r="G5243">
        <v>2023</v>
      </c>
      <c r="H5243">
        <v>31</v>
      </c>
      <c r="I5243" t="s">
        <v>133</v>
      </c>
      <c r="J5243">
        <v>99</v>
      </c>
      <c r="K5243" t="s">
        <v>47</v>
      </c>
      <c r="L5243">
        <v>99</v>
      </c>
      <c r="M5243" t="s">
        <v>26</v>
      </c>
      <c r="N5243">
        <v>99</v>
      </c>
      <c r="O5243" t="s">
        <v>27</v>
      </c>
      <c r="P5243">
        <v>2</v>
      </c>
      <c r="Q5243" t="s">
        <v>31</v>
      </c>
      <c r="R5243">
        <v>27384</v>
      </c>
      <c r="V5243" s="3" t="str">
        <f t="shared" si="163"/>
        <v>.</v>
      </c>
      <c r="W5243" s="3" t="str">
        <f>IF(AND(T5243&lt;&gt;"_U",T5243&lt;&gt;"c",J5243&lt;&gt;9,J5243&lt;&gt;99),IFERROR(VLOOKUP(A5243,'TA Total'!$A$2:$W$10000,18,0),"."),".")</f>
        <v>.</v>
      </c>
    </row>
    <row r="5244" spans="1:23" x14ac:dyDescent="0.2">
      <c r="A5244" s="1" t="str">
        <f t="shared" si="162"/>
        <v>2023|Napier City|Another gender / He ira kÄ“ anÅ</v>
      </c>
      <c r="B5244" t="s">
        <v>20</v>
      </c>
      <c r="C5244" t="s">
        <v>21</v>
      </c>
      <c r="D5244" t="s">
        <v>22</v>
      </c>
      <c r="E5244" t="s">
        <v>23</v>
      </c>
      <c r="F5244">
        <v>2023</v>
      </c>
      <c r="G5244">
        <v>2023</v>
      </c>
      <c r="H5244">
        <v>31</v>
      </c>
      <c r="I5244" t="s">
        <v>133</v>
      </c>
      <c r="J5244">
        <v>99</v>
      </c>
      <c r="K5244" t="s">
        <v>47</v>
      </c>
      <c r="L5244">
        <v>99</v>
      </c>
      <c r="M5244" t="s">
        <v>26</v>
      </c>
      <c r="N5244">
        <v>99</v>
      </c>
      <c r="O5244" t="s">
        <v>27</v>
      </c>
      <c r="P5244">
        <v>3</v>
      </c>
      <c r="Q5244" t="s">
        <v>28</v>
      </c>
      <c r="R5244">
        <v>174</v>
      </c>
      <c r="V5244" s="3" t="str">
        <f t="shared" si="163"/>
        <v>.</v>
      </c>
      <c r="W5244" s="3" t="str">
        <f>IF(AND(T5244&lt;&gt;"_U",T5244&lt;&gt;"c",J5244&lt;&gt;9,J5244&lt;&gt;99),IFERROR(VLOOKUP(A5244,'TA Total'!$A$2:$W$10000,18,0),"."),".")</f>
        <v>.</v>
      </c>
    </row>
    <row r="5245" spans="1:23" x14ac:dyDescent="0.2">
      <c r="A5245" s="1" t="str">
        <f t="shared" si="162"/>
        <v>2023|Napier City|Total - gender</v>
      </c>
      <c r="B5245" t="s">
        <v>20</v>
      </c>
      <c r="C5245" t="s">
        <v>21</v>
      </c>
      <c r="D5245" t="s">
        <v>22</v>
      </c>
      <c r="E5245" t="s">
        <v>23</v>
      </c>
      <c r="F5245">
        <v>2023</v>
      </c>
      <c r="G5245">
        <v>2023</v>
      </c>
      <c r="H5245">
        <v>31</v>
      </c>
      <c r="I5245" t="s">
        <v>133</v>
      </c>
      <c r="J5245">
        <v>99</v>
      </c>
      <c r="K5245" t="s">
        <v>47</v>
      </c>
      <c r="L5245">
        <v>99</v>
      </c>
      <c r="M5245" t="s">
        <v>26</v>
      </c>
      <c r="N5245">
        <v>99</v>
      </c>
      <c r="O5245" t="s">
        <v>27</v>
      </c>
      <c r="P5245">
        <v>99</v>
      </c>
      <c r="Q5245" t="s">
        <v>42</v>
      </c>
      <c r="R5245">
        <v>52782</v>
      </c>
      <c r="V5245" s="3" t="str">
        <f t="shared" si="163"/>
        <v>.</v>
      </c>
      <c r="W5245" s="3" t="str">
        <f>IF(AND(T5245&lt;&gt;"_U",T5245&lt;&gt;"c",J5245&lt;&gt;9,J5245&lt;&gt;99),IFERROR(VLOOKUP(A5245,'TA Total'!$A$2:$W$10000,18,0),"."),".")</f>
        <v>.</v>
      </c>
    </row>
    <row r="5246" spans="1:23" x14ac:dyDescent="0.2">
      <c r="A5246" s="1" t="str">
        <f t="shared" si="162"/>
        <v>2023|Central Hawke's Bay District|Male / TÄne</v>
      </c>
      <c r="B5246" t="s">
        <v>20</v>
      </c>
      <c r="C5246" t="s">
        <v>21</v>
      </c>
      <c r="D5246" t="s">
        <v>22</v>
      </c>
      <c r="E5246" t="s">
        <v>23</v>
      </c>
      <c r="F5246">
        <v>2023</v>
      </c>
      <c r="G5246">
        <v>2023</v>
      </c>
      <c r="H5246">
        <v>32</v>
      </c>
      <c r="I5246" t="s">
        <v>117</v>
      </c>
      <c r="J5246">
        <v>1</v>
      </c>
      <c r="K5246" t="s">
        <v>30</v>
      </c>
      <c r="L5246">
        <v>99</v>
      </c>
      <c r="M5246" t="s">
        <v>26</v>
      </c>
      <c r="N5246">
        <v>99</v>
      </c>
      <c r="O5246" t="s">
        <v>27</v>
      </c>
      <c r="P5246">
        <v>1</v>
      </c>
      <c r="Q5246" t="s">
        <v>34</v>
      </c>
      <c r="R5246">
        <v>2877</v>
      </c>
      <c r="V5246" s="3">
        <f t="shared" si="163"/>
        <v>50.55</v>
      </c>
      <c r="W5246" s="3">
        <f>IF(AND(T5246&lt;&gt;"_U",T5246&lt;&gt;"c",J5246&lt;&gt;9,J5246&lt;&gt;99),IFERROR(VLOOKUP(A5246,'TA Total'!$A$2:$W$10000,18,0),"."),".")</f>
        <v>5691</v>
      </c>
    </row>
    <row r="5247" spans="1:23" x14ac:dyDescent="0.2">
      <c r="A5247" s="1" t="str">
        <f t="shared" si="162"/>
        <v>2023|Central Hawke's Bay District|Female / Wahine</v>
      </c>
      <c r="B5247" t="s">
        <v>20</v>
      </c>
      <c r="C5247" t="s">
        <v>21</v>
      </c>
      <c r="D5247" t="s">
        <v>22</v>
      </c>
      <c r="E5247" t="s">
        <v>23</v>
      </c>
      <c r="F5247">
        <v>2023</v>
      </c>
      <c r="G5247">
        <v>2023</v>
      </c>
      <c r="H5247">
        <v>32</v>
      </c>
      <c r="I5247" t="s">
        <v>117</v>
      </c>
      <c r="J5247">
        <v>1</v>
      </c>
      <c r="K5247" t="s">
        <v>30</v>
      </c>
      <c r="L5247">
        <v>99</v>
      </c>
      <c r="M5247" t="s">
        <v>26</v>
      </c>
      <c r="N5247">
        <v>99</v>
      </c>
      <c r="O5247" t="s">
        <v>27</v>
      </c>
      <c r="P5247">
        <v>2</v>
      </c>
      <c r="Q5247" t="s">
        <v>31</v>
      </c>
      <c r="R5247">
        <v>2859</v>
      </c>
      <c r="V5247" s="3">
        <f t="shared" si="163"/>
        <v>47.02</v>
      </c>
      <c r="W5247" s="3">
        <f>IF(AND(T5247&lt;&gt;"_U",T5247&lt;&gt;"c",J5247&lt;&gt;9,J5247&lt;&gt;99),IFERROR(VLOOKUP(A5247,'TA Total'!$A$2:$W$10000,18,0),"."),".")</f>
        <v>6081</v>
      </c>
    </row>
    <row r="5248" spans="1:23" x14ac:dyDescent="0.2">
      <c r="A5248" s="1" t="str">
        <f t="shared" si="162"/>
        <v>2023|Central Hawke's Bay District|Another gender / He ira kÄ“ anÅ</v>
      </c>
      <c r="B5248" t="s">
        <v>20</v>
      </c>
      <c r="C5248" t="s">
        <v>21</v>
      </c>
      <c r="D5248" t="s">
        <v>22</v>
      </c>
      <c r="E5248" t="s">
        <v>23</v>
      </c>
      <c r="F5248">
        <v>2023</v>
      </c>
      <c r="G5248">
        <v>2023</v>
      </c>
      <c r="H5248">
        <v>32</v>
      </c>
      <c r="I5248" t="s">
        <v>117</v>
      </c>
      <c r="J5248">
        <v>1</v>
      </c>
      <c r="K5248" t="s">
        <v>30</v>
      </c>
      <c r="L5248">
        <v>99</v>
      </c>
      <c r="M5248" t="s">
        <v>26</v>
      </c>
      <c r="N5248">
        <v>99</v>
      </c>
      <c r="O5248" t="s">
        <v>27</v>
      </c>
      <c r="P5248">
        <v>3</v>
      </c>
      <c r="Q5248" t="s">
        <v>28</v>
      </c>
      <c r="R5248">
        <v>6</v>
      </c>
      <c r="V5248" s="3">
        <f t="shared" si="163"/>
        <v>18.18</v>
      </c>
      <c r="W5248" s="3">
        <f>IF(AND(T5248&lt;&gt;"_U",T5248&lt;&gt;"c",J5248&lt;&gt;9,J5248&lt;&gt;99),IFERROR(VLOOKUP(A5248,'TA Total'!$A$2:$W$10000,18,0),"."),".")</f>
        <v>33</v>
      </c>
    </row>
    <row r="5249" spans="1:23" x14ac:dyDescent="0.2">
      <c r="A5249" s="1" t="str">
        <f t="shared" si="162"/>
        <v>2023|Central Hawke's Bay District|Total - gender</v>
      </c>
      <c r="B5249" t="s">
        <v>20</v>
      </c>
      <c r="C5249" t="s">
        <v>21</v>
      </c>
      <c r="D5249" t="s">
        <v>22</v>
      </c>
      <c r="E5249" t="s">
        <v>23</v>
      </c>
      <c r="F5249">
        <v>2023</v>
      </c>
      <c r="G5249">
        <v>2023</v>
      </c>
      <c r="H5249">
        <v>32</v>
      </c>
      <c r="I5249" t="s">
        <v>117</v>
      </c>
      <c r="J5249">
        <v>1</v>
      </c>
      <c r="K5249" t="s">
        <v>30</v>
      </c>
      <c r="L5249">
        <v>99</v>
      </c>
      <c r="M5249" t="s">
        <v>26</v>
      </c>
      <c r="N5249">
        <v>99</v>
      </c>
      <c r="O5249" t="s">
        <v>27</v>
      </c>
      <c r="P5249">
        <v>99</v>
      </c>
      <c r="Q5249" t="s">
        <v>42</v>
      </c>
      <c r="R5249">
        <v>5745</v>
      </c>
      <c r="V5249" s="3">
        <f t="shared" si="163"/>
        <v>48.67</v>
      </c>
      <c r="W5249" s="3">
        <f>IF(AND(T5249&lt;&gt;"_U",T5249&lt;&gt;"c",J5249&lt;&gt;9,J5249&lt;&gt;99),IFERROR(VLOOKUP(A5249,'TA Total'!$A$2:$W$10000,18,0),"."),".")</f>
        <v>11805</v>
      </c>
    </row>
    <row r="5250" spans="1:23" x14ac:dyDescent="0.2">
      <c r="A5250" s="1" t="str">
        <f t="shared" si="162"/>
        <v>2023|Central Hawke's Bay District|Male / TÄne</v>
      </c>
      <c r="B5250" t="s">
        <v>20</v>
      </c>
      <c r="C5250" t="s">
        <v>21</v>
      </c>
      <c r="D5250" t="s">
        <v>22</v>
      </c>
      <c r="E5250" t="s">
        <v>23</v>
      </c>
      <c r="F5250">
        <v>2023</v>
      </c>
      <c r="G5250">
        <v>2023</v>
      </c>
      <c r="H5250">
        <v>32</v>
      </c>
      <c r="I5250" t="s">
        <v>117</v>
      </c>
      <c r="J5250">
        <v>2</v>
      </c>
      <c r="K5250" t="s">
        <v>41</v>
      </c>
      <c r="L5250">
        <v>99</v>
      </c>
      <c r="M5250" t="s">
        <v>26</v>
      </c>
      <c r="N5250">
        <v>99</v>
      </c>
      <c r="O5250" t="s">
        <v>27</v>
      </c>
      <c r="P5250">
        <v>1</v>
      </c>
      <c r="Q5250" t="s">
        <v>34</v>
      </c>
      <c r="R5250">
        <v>0</v>
      </c>
      <c r="V5250" s="3">
        <f t="shared" si="163"/>
        <v>0</v>
      </c>
      <c r="W5250" s="3">
        <f>IF(AND(T5250&lt;&gt;"_U",T5250&lt;&gt;"c",J5250&lt;&gt;9,J5250&lt;&gt;99),IFERROR(VLOOKUP(A5250,'TA Total'!$A$2:$W$10000,18,0),"."),".")</f>
        <v>5691</v>
      </c>
    </row>
    <row r="5251" spans="1:23" x14ac:dyDescent="0.2">
      <c r="A5251" s="1" t="str">
        <f t="shared" ref="A5251:A5314" si="164">G5251&amp;"|"&amp;I5251&amp;"|"&amp;Q5251</f>
        <v>2023|Central Hawke's Bay District|Female / Wahine</v>
      </c>
      <c r="B5251" t="s">
        <v>20</v>
      </c>
      <c r="C5251" t="s">
        <v>21</v>
      </c>
      <c r="D5251" t="s">
        <v>22</v>
      </c>
      <c r="E5251" t="s">
        <v>23</v>
      </c>
      <c r="F5251">
        <v>2023</v>
      </c>
      <c r="G5251">
        <v>2023</v>
      </c>
      <c r="H5251">
        <v>32</v>
      </c>
      <c r="I5251" t="s">
        <v>117</v>
      </c>
      <c r="J5251">
        <v>2</v>
      </c>
      <c r="K5251" t="s">
        <v>41</v>
      </c>
      <c r="L5251">
        <v>99</v>
      </c>
      <c r="M5251" t="s">
        <v>26</v>
      </c>
      <c r="N5251">
        <v>99</v>
      </c>
      <c r="O5251" t="s">
        <v>27</v>
      </c>
      <c r="P5251">
        <v>2</v>
      </c>
      <c r="Q5251" t="s">
        <v>31</v>
      </c>
      <c r="R5251">
        <v>3</v>
      </c>
      <c r="V5251" s="3">
        <f t="shared" ref="V5251:V5314" si="165">IF(T5251&lt;&gt;"_U",IFERROR((ROUND(R5251/W5251*100,2)),"."),".")</f>
        <v>0.05</v>
      </c>
      <c r="W5251" s="3">
        <f>IF(AND(T5251&lt;&gt;"_U",T5251&lt;&gt;"c",J5251&lt;&gt;9,J5251&lt;&gt;99),IFERROR(VLOOKUP(A5251,'TA Total'!$A$2:$W$10000,18,0),"."),".")</f>
        <v>6081</v>
      </c>
    </row>
    <row r="5252" spans="1:23" x14ac:dyDescent="0.2">
      <c r="A5252" s="1" t="str">
        <f t="shared" si="164"/>
        <v>2023|Central Hawke's Bay District|Another gender / He ira kÄ“ anÅ</v>
      </c>
      <c r="B5252" t="s">
        <v>20</v>
      </c>
      <c r="C5252" t="s">
        <v>21</v>
      </c>
      <c r="D5252" t="s">
        <v>22</v>
      </c>
      <c r="E5252" t="s">
        <v>23</v>
      </c>
      <c r="F5252">
        <v>2023</v>
      </c>
      <c r="G5252">
        <v>2023</v>
      </c>
      <c r="H5252">
        <v>32</v>
      </c>
      <c r="I5252" t="s">
        <v>117</v>
      </c>
      <c r="J5252">
        <v>2</v>
      </c>
      <c r="K5252" t="s">
        <v>41</v>
      </c>
      <c r="L5252">
        <v>99</v>
      </c>
      <c r="M5252" t="s">
        <v>26</v>
      </c>
      <c r="N5252">
        <v>99</v>
      </c>
      <c r="O5252" t="s">
        <v>27</v>
      </c>
      <c r="P5252">
        <v>3</v>
      </c>
      <c r="Q5252" t="s">
        <v>28</v>
      </c>
      <c r="R5252">
        <v>0</v>
      </c>
      <c r="V5252" s="3">
        <f t="shared" si="165"/>
        <v>0</v>
      </c>
      <c r="W5252" s="3">
        <f>IF(AND(T5252&lt;&gt;"_U",T5252&lt;&gt;"c",J5252&lt;&gt;9,J5252&lt;&gt;99),IFERROR(VLOOKUP(A5252,'TA Total'!$A$2:$W$10000,18,0),"."),".")</f>
        <v>33</v>
      </c>
    </row>
    <row r="5253" spans="1:23" x14ac:dyDescent="0.2">
      <c r="A5253" s="1" t="str">
        <f t="shared" si="164"/>
        <v>2023|Central Hawke's Bay District|Total - gender</v>
      </c>
      <c r="B5253" t="s">
        <v>20</v>
      </c>
      <c r="C5253" t="s">
        <v>21</v>
      </c>
      <c r="D5253" t="s">
        <v>22</v>
      </c>
      <c r="E5253" t="s">
        <v>23</v>
      </c>
      <c r="F5253">
        <v>2023</v>
      </c>
      <c r="G5253">
        <v>2023</v>
      </c>
      <c r="H5253">
        <v>32</v>
      </c>
      <c r="I5253" t="s">
        <v>117</v>
      </c>
      <c r="J5253">
        <v>2</v>
      </c>
      <c r="K5253" t="s">
        <v>41</v>
      </c>
      <c r="L5253">
        <v>99</v>
      </c>
      <c r="M5253" t="s">
        <v>26</v>
      </c>
      <c r="N5253">
        <v>99</v>
      </c>
      <c r="O5253" t="s">
        <v>27</v>
      </c>
      <c r="P5253">
        <v>99</v>
      </c>
      <c r="Q5253" t="s">
        <v>42</v>
      </c>
      <c r="R5253">
        <v>3</v>
      </c>
      <c r="V5253" s="3">
        <f t="shared" si="165"/>
        <v>0.03</v>
      </c>
      <c r="W5253" s="3">
        <f>IF(AND(T5253&lt;&gt;"_U",T5253&lt;&gt;"c",J5253&lt;&gt;9,J5253&lt;&gt;99),IFERROR(VLOOKUP(A5253,'TA Total'!$A$2:$W$10000,18,0),"."),".")</f>
        <v>11805</v>
      </c>
    </row>
    <row r="5254" spans="1:23" x14ac:dyDescent="0.2">
      <c r="A5254" s="1" t="str">
        <f t="shared" si="164"/>
        <v>2023|Central Hawke's Bay District|Male / TÄne</v>
      </c>
      <c r="B5254" t="s">
        <v>20</v>
      </c>
      <c r="C5254" t="s">
        <v>21</v>
      </c>
      <c r="D5254" t="s">
        <v>22</v>
      </c>
      <c r="E5254" t="s">
        <v>23</v>
      </c>
      <c r="F5254">
        <v>2023</v>
      </c>
      <c r="G5254">
        <v>2023</v>
      </c>
      <c r="H5254">
        <v>32</v>
      </c>
      <c r="I5254" t="s">
        <v>117</v>
      </c>
      <c r="J5254">
        <v>3</v>
      </c>
      <c r="K5254" t="s">
        <v>39</v>
      </c>
      <c r="L5254">
        <v>99</v>
      </c>
      <c r="M5254" t="s">
        <v>26</v>
      </c>
      <c r="N5254">
        <v>99</v>
      </c>
      <c r="O5254" t="s">
        <v>27</v>
      </c>
      <c r="P5254">
        <v>1</v>
      </c>
      <c r="Q5254" t="s">
        <v>34</v>
      </c>
      <c r="R5254">
        <v>171</v>
      </c>
      <c r="V5254" s="3">
        <f t="shared" si="165"/>
        <v>3</v>
      </c>
      <c r="W5254" s="3">
        <f>IF(AND(T5254&lt;&gt;"_U",T5254&lt;&gt;"c",J5254&lt;&gt;9,J5254&lt;&gt;99),IFERROR(VLOOKUP(A5254,'TA Total'!$A$2:$W$10000,18,0),"."),".")</f>
        <v>5691</v>
      </c>
    </row>
    <row r="5255" spans="1:23" x14ac:dyDescent="0.2">
      <c r="A5255" s="1" t="str">
        <f t="shared" si="164"/>
        <v>2023|Central Hawke's Bay District|Female / Wahine</v>
      </c>
      <c r="B5255" t="s">
        <v>20</v>
      </c>
      <c r="C5255" t="s">
        <v>21</v>
      </c>
      <c r="D5255" t="s">
        <v>22</v>
      </c>
      <c r="E5255" t="s">
        <v>23</v>
      </c>
      <c r="F5255">
        <v>2023</v>
      </c>
      <c r="G5255">
        <v>2023</v>
      </c>
      <c r="H5255">
        <v>32</v>
      </c>
      <c r="I5255" t="s">
        <v>117</v>
      </c>
      <c r="J5255">
        <v>3</v>
      </c>
      <c r="K5255" t="s">
        <v>39</v>
      </c>
      <c r="L5255">
        <v>99</v>
      </c>
      <c r="M5255" t="s">
        <v>26</v>
      </c>
      <c r="N5255">
        <v>99</v>
      </c>
      <c r="O5255" t="s">
        <v>27</v>
      </c>
      <c r="P5255">
        <v>2</v>
      </c>
      <c r="Q5255" t="s">
        <v>31</v>
      </c>
      <c r="R5255">
        <v>216</v>
      </c>
      <c r="V5255" s="3">
        <f t="shared" si="165"/>
        <v>3.55</v>
      </c>
      <c r="W5255" s="3">
        <f>IF(AND(T5255&lt;&gt;"_U",T5255&lt;&gt;"c",J5255&lt;&gt;9,J5255&lt;&gt;99),IFERROR(VLOOKUP(A5255,'TA Total'!$A$2:$W$10000,18,0),"."),".")</f>
        <v>6081</v>
      </c>
    </row>
    <row r="5256" spans="1:23" x14ac:dyDescent="0.2">
      <c r="A5256" s="1" t="str">
        <f t="shared" si="164"/>
        <v>2023|Central Hawke's Bay District|Another gender / He ira kÄ“ anÅ</v>
      </c>
      <c r="B5256" t="s">
        <v>20</v>
      </c>
      <c r="C5256" t="s">
        <v>21</v>
      </c>
      <c r="D5256" t="s">
        <v>22</v>
      </c>
      <c r="E5256" t="s">
        <v>23</v>
      </c>
      <c r="F5256">
        <v>2023</v>
      </c>
      <c r="G5256">
        <v>2023</v>
      </c>
      <c r="H5256">
        <v>32</v>
      </c>
      <c r="I5256" t="s">
        <v>117</v>
      </c>
      <c r="J5256">
        <v>3</v>
      </c>
      <c r="K5256" t="s">
        <v>39</v>
      </c>
      <c r="L5256">
        <v>99</v>
      </c>
      <c r="M5256" t="s">
        <v>26</v>
      </c>
      <c r="N5256">
        <v>99</v>
      </c>
      <c r="O5256" t="s">
        <v>27</v>
      </c>
      <c r="P5256">
        <v>3</v>
      </c>
      <c r="Q5256" t="s">
        <v>28</v>
      </c>
      <c r="R5256">
        <v>3</v>
      </c>
      <c r="V5256" s="3">
        <f t="shared" si="165"/>
        <v>9.09</v>
      </c>
      <c r="W5256" s="3">
        <f>IF(AND(T5256&lt;&gt;"_U",T5256&lt;&gt;"c",J5256&lt;&gt;9,J5256&lt;&gt;99),IFERROR(VLOOKUP(A5256,'TA Total'!$A$2:$W$10000,18,0),"."),".")</f>
        <v>33</v>
      </c>
    </row>
    <row r="5257" spans="1:23" x14ac:dyDescent="0.2">
      <c r="A5257" s="1" t="str">
        <f t="shared" si="164"/>
        <v>2023|Central Hawke's Bay District|Total - gender</v>
      </c>
      <c r="B5257" t="s">
        <v>20</v>
      </c>
      <c r="C5257" t="s">
        <v>21</v>
      </c>
      <c r="D5257" t="s">
        <v>22</v>
      </c>
      <c r="E5257" t="s">
        <v>23</v>
      </c>
      <c r="F5257">
        <v>2023</v>
      </c>
      <c r="G5257">
        <v>2023</v>
      </c>
      <c r="H5257">
        <v>32</v>
      </c>
      <c r="I5257" t="s">
        <v>117</v>
      </c>
      <c r="J5257">
        <v>3</v>
      </c>
      <c r="K5257" t="s">
        <v>39</v>
      </c>
      <c r="L5257">
        <v>99</v>
      </c>
      <c r="M5257" t="s">
        <v>26</v>
      </c>
      <c r="N5257">
        <v>99</v>
      </c>
      <c r="O5257" t="s">
        <v>27</v>
      </c>
      <c r="P5257">
        <v>99</v>
      </c>
      <c r="Q5257" t="s">
        <v>42</v>
      </c>
      <c r="R5257">
        <v>387</v>
      </c>
      <c r="V5257" s="3">
        <f t="shared" si="165"/>
        <v>3.28</v>
      </c>
      <c r="W5257" s="3">
        <f>IF(AND(T5257&lt;&gt;"_U",T5257&lt;&gt;"c",J5257&lt;&gt;9,J5257&lt;&gt;99),IFERROR(VLOOKUP(A5257,'TA Total'!$A$2:$W$10000,18,0),"."),".")</f>
        <v>11805</v>
      </c>
    </row>
    <row r="5258" spans="1:23" x14ac:dyDescent="0.2">
      <c r="A5258" s="1" t="str">
        <f t="shared" si="164"/>
        <v>2023|Central Hawke's Bay District|Male / TÄne</v>
      </c>
      <c r="B5258" t="s">
        <v>20</v>
      </c>
      <c r="C5258" t="s">
        <v>21</v>
      </c>
      <c r="D5258" t="s">
        <v>22</v>
      </c>
      <c r="E5258" t="s">
        <v>23</v>
      </c>
      <c r="F5258">
        <v>2023</v>
      </c>
      <c r="G5258">
        <v>2023</v>
      </c>
      <c r="H5258">
        <v>32</v>
      </c>
      <c r="I5258" t="s">
        <v>117</v>
      </c>
      <c r="J5258">
        <v>4</v>
      </c>
      <c r="K5258" t="s">
        <v>54</v>
      </c>
      <c r="L5258">
        <v>99</v>
      </c>
      <c r="M5258" t="s">
        <v>26</v>
      </c>
      <c r="N5258">
        <v>99</v>
      </c>
      <c r="O5258" t="s">
        <v>27</v>
      </c>
      <c r="P5258">
        <v>1</v>
      </c>
      <c r="Q5258" t="s">
        <v>34</v>
      </c>
      <c r="R5258">
        <v>483</v>
      </c>
      <c r="V5258" s="3">
        <f t="shared" si="165"/>
        <v>8.49</v>
      </c>
      <c r="W5258" s="3">
        <f>IF(AND(T5258&lt;&gt;"_U",T5258&lt;&gt;"c",J5258&lt;&gt;9,J5258&lt;&gt;99),IFERROR(VLOOKUP(A5258,'TA Total'!$A$2:$W$10000,18,0),"."),".")</f>
        <v>5691</v>
      </c>
    </row>
    <row r="5259" spans="1:23" x14ac:dyDescent="0.2">
      <c r="A5259" s="1" t="str">
        <f t="shared" si="164"/>
        <v>2023|Central Hawke's Bay District|Female / Wahine</v>
      </c>
      <c r="B5259" t="s">
        <v>20</v>
      </c>
      <c r="C5259" t="s">
        <v>21</v>
      </c>
      <c r="D5259" t="s">
        <v>22</v>
      </c>
      <c r="E5259" t="s">
        <v>23</v>
      </c>
      <c r="F5259">
        <v>2023</v>
      </c>
      <c r="G5259">
        <v>2023</v>
      </c>
      <c r="H5259">
        <v>32</v>
      </c>
      <c r="I5259" t="s">
        <v>117</v>
      </c>
      <c r="J5259">
        <v>4</v>
      </c>
      <c r="K5259" t="s">
        <v>54</v>
      </c>
      <c r="L5259">
        <v>99</v>
      </c>
      <c r="M5259" t="s">
        <v>26</v>
      </c>
      <c r="N5259">
        <v>99</v>
      </c>
      <c r="O5259" t="s">
        <v>27</v>
      </c>
      <c r="P5259">
        <v>2</v>
      </c>
      <c r="Q5259" t="s">
        <v>31</v>
      </c>
      <c r="R5259">
        <v>630</v>
      </c>
      <c r="V5259" s="3">
        <f t="shared" si="165"/>
        <v>10.36</v>
      </c>
      <c r="W5259" s="3">
        <f>IF(AND(T5259&lt;&gt;"_U",T5259&lt;&gt;"c",J5259&lt;&gt;9,J5259&lt;&gt;99),IFERROR(VLOOKUP(A5259,'TA Total'!$A$2:$W$10000,18,0),"."),".")</f>
        <v>6081</v>
      </c>
    </row>
    <row r="5260" spans="1:23" x14ac:dyDescent="0.2">
      <c r="A5260" s="1" t="str">
        <f t="shared" si="164"/>
        <v>2023|Central Hawke's Bay District|Another gender / He ira kÄ“ anÅ</v>
      </c>
      <c r="B5260" t="s">
        <v>20</v>
      </c>
      <c r="C5260" t="s">
        <v>21</v>
      </c>
      <c r="D5260" t="s">
        <v>22</v>
      </c>
      <c r="E5260" t="s">
        <v>23</v>
      </c>
      <c r="F5260">
        <v>2023</v>
      </c>
      <c r="G5260">
        <v>2023</v>
      </c>
      <c r="H5260">
        <v>32</v>
      </c>
      <c r="I5260" t="s">
        <v>117</v>
      </c>
      <c r="J5260">
        <v>4</v>
      </c>
      <c r="K5260" t="s">
        <v>54</v>
      </c>
      <c r="L5260">
        <v>99</v>
      </c>
      <c r="M5260" t="s">
        <v>26</v>
      </c>
      <c r="N5260">
        <v>99</v>
      </c>
      <c r="O5260" t="s">
        <v>27</v>
      </c>
      <c r="P5260">
        <v>3</v>
      </c>
      <c r="Q5260" t="s">
        <v>28</v>
      </c>
      <c r="R5260">
        <v>3</v>
      </c>
      <c r="V5260" s="3">
        <f t="shared" si="165"/>
        <v>9.09</v>
      </c>
      <c r="W5260" s="3">
        <f>IF(AND(T5260&lt;&gt;"_U",T5260&lt;&gt;"c",J5260&lt;&gt;9,J5260&lt;&gt;99),IFERROR(VLOOKUP(A5260,'TA Total'!$A$2:$W$10000,18,0),"."),".")</f>
        <v>33</v>
      </c>
    </row>
    <row r="5261" spans="1:23" x14ac:dyDescent="0.2">
      <c r="A5261" s="1" t="str">
        <f t="shared" si="164"/>
        <v>2023|Central Hawke's Bay District|Total - gender</v>
      </c>
      <c r="B5261" t="s">
        <v>20</v>
      </c>
      <c r="C5261" t="s">
        <v>21</v>
      </c>
      <c r="D5261" t="s">
        <v>22</v>
      </c>
      <c r="E5261" t="s">
        <v>23</v>
      </c>
      <c r="F5261">
        <v>2023</v>
      </c>
      <c r="G5261">
        <v>2023</v>
      </c>
      <c r="H5261">
        <v>32</v>
      </c>
      <c r="I5261" t="s">
        <v>117</v>
      </c>
      <c r="J5261">
        <v>4</v>
      </c>
      <c r="K5261" t="s">
        <v>54</v>
      </c>
      <c r="L5261">
        <v>99</v>
      </c>
      <c r="M5261" t="s">
        <v>26</v>
      </c>
      <c r="N5261">
        <v>99</v>
      </c>
      <c r="O5261" t="s">
        <v>27</v>
      </c>
      <c r="P5261">
        <v>99</v>
      </c>
      <c r="Q5261" t="s">
        <v>42</v>
      </c>
      <c r="R5261">
        <v>1116</v>
      </c>
      <c r="V5261" s="3">
        <f t="shared" si="165"/>
        <v>9.4499999999999993</v>
      </c>
      <c r="W5261" s="3">
        <f>IF(AND(T5261&lt;&gt;"_U",T5261&lt;&gt;"c",J5261&lt;&gt;9,J5261&lt;&gt;99),IFERROR(VLOOKUP(A5261,'TA Total'!$A$2:$W$10000,18,0),"."),".")</f>
        <v>11805</v>
      </c>
    </row>
    <row r="5262" spans="1:23" x14ac:dyDescent="0.2">
      <c r="A5262" s="1" t="str">
        <f t="shared" si="164"/>
        <v>2023|Central Hawke's Bay District|Male / TÄne</v>
      </c>
      <c r="B5262" t="s">
        <v>20</v>
      </c>
      <c r="C5262" t="s">
        <v>21</v>
      </c>
      <c r="D5262" t="s">
        <v>22</v>
      </c>
      <c r="E5262" t="s">
        <v>23</v>
      </c>
      <c r="F5262">
        <v>2023</v>
      </c>
      <c r="G5262">
        <v>2023</v>
      </c>
      <c r="H5262">
        <v>32</v>
      </c>
      <c r="I5262" t="s">
        <v>117</v>
      </c>
      <c r="J5262">
        <v>5</v>
      </c>
      <c r="K5262" t="s">
        <v>33</v>
      </c>
      <c r="L5262">
        <v>99</v>
      </c>
      <c r="M5262" t="s">
        <v>26</v>
      </c>
      <c r="N5262">
        <v>99</v>
      </c>
      <c r="O5262" t="s">
        <v>27</v>
      </c>
      <c r="P5262">
        <v>1</v>
      </c>
      <c r="Q5262" t="s">
        <v>34</v>
      </c>
      <c r="R5262">
        <v>189</v>
      </c>
      <c r="V5262" s="3">
        <f t="shared" si="165"/>
        <v>3.32</v>
      </c>
      <c r="W5262" s="3">
        <f>IF(AND(T5262&lt;&gt;"_U",T5262&lt;&gt;"c",J5262&lt;&gt;9,J5262&lt;&gt;99),IFERROR(VLOOKUP(A5262,'TA Total'!$A$2:$W$10000,18,0),"."),".")</f>
        <v>5691</v>
      </c>
    </row>
    <row r="5263" spans="1:23" x14ac:dyDescent="0.2">
      <c r="A5263" s="1" t="str">
        <f t="shared" si="164"/>
        <v>2023|Central Hawke's Bay District|Female / Wahine</v>
      </c>
      <c r="B5263" t="s">
        <v>20</v>
      </c>
      <c r="C5263" t="s">
        <v>21</v>
      </c>
      <c r="D5263" t="s">
        <v>22</v>
      </c>
      <c r="E5263" t="s">
        <v>23</v>
      </c>
      <c r="F5263">
        <v>2023</v>
      </c>
      <c r="G5263">
        <v>2023</v>
      </c>
      <c r="H5263">
        <v>32</v>
      </c>
      <c r="I5263" t="s">
        <v>117</v>
      </c>
      <c r="J5263">
        <v>5</v>
      </c>
      <c r="K5263" t="s">
        <v>33</v>
      </c>
      <c r="L5263">
        <v>99</v>
      </c>
      <c r="M5263" t="s">
        <v>26</v>
      </c>
      <c r="N5263">
        <v>99</v>
      </c>
      <c r="O5263" t="s">
        <v>27</v>
      </c>
      <c r="P5263">
        <v>2</v>
      </c>
      <c r="Q5263" t="s">
        <v>31</v>
      </c>
      <c r="R5263">
        <v>510</v>
      </c>
      <c r="V5263" s="3">
        <f t="shared" si="165"/>
        <v>8.39</v>
      </c>
      <c r="W5263" s="3">
        <f>IF(AND(T5263&lt;&gt;"_U",T5263&lt;&gt;"c",J5263&lt;&gt;9,J5263&lt;&gt;99),IFERROR(VLOOKUP(A5263,'TA Total'!$A$2:$W$10000,18,0),"."),".")</f>
        <v>6081</v>
      </c>
    </row>
    <row r="5264" spans="1:23" x14ac:dyDescent="0.2">
      <c r="A5264" s="1" t="str">
        <f t="shared" si="164"/>
        <v>2023|Central Hawke's Bay District|Another gender / He ira kÄ“ anÅ</v>
      </c>
      <c r="B5264" t="s">
        <v>20</v>
      </c>
      <c r="C5264" t="s">
        <v>21</v>
      </c>
      <c r="D5264" t="s">
        <v>22</v>
      </c>
      <c r="E5264" t="s">
        <v>23</v>
      </c>
      <c r="F5264">
        <v>2023</v>
      </c>
      <c r="G5264">
        <v>2023</v>
      </c>
      <c r="H5264">
        <v>32</v>
      </c>
      <c r="I5264" t="s">
        <v>117</v>
      </c>
      <c r="J5264">
        <v>5</v>
      </c>
      <c r="K5264" t="s">
        <v>33</v>
      </c>
      <c r="L5264">
        <v>99</v>
      </c>
      <c r="M5264" t="s">
        <v>26</v>
      </c>
      <c r="N5264">
        <v>99</v>
      </c>
      <c r="O5264" t="s">
        <v>27</v>
      </c>
      <c r="P5264">
        <v>3</v>
      </c>
      <c r="Q5264" t="s">
        <v>28</v>
      </c>
      <c r="R5264">
        <v>3</v>
      </c>
      <c r="V5264" s="3">
        <f t="shared" si="165"/>
        <v>9.09</v>
      </c>
      <c r="W5264" s="3">
        <f>IF(AND(T5264&lt;&gt;"_U",T5264&lt;&gt;"c",J5264&lt;&gt;9,J5264&lt;&gt;99),IFERROR(VLOOKUP(A5264,'TA Total'!$A$2:$W$10000,18,0),"."),".")</f>
        <v>33</v>
      </c>
    </row>
    <row r="5265" spans="1:23" x14ac:dyDescent="0.2">
      <c r="A5265" s="1" t="str">
        <f t="shared" si="164"/>
        <v>2023|Central Hawke's Bay District|Total - gender</v>
      </c>
      <c r="B5265" t="s">
        <v>20</v>
      </c>
      <c r="C5265" t="s">
        <v>21</v>
      </c>
      <c r="D5265" t="s">
        <v>22</v>
      </c>
      <c r="E5265" t="s">
        <v>23</v>
      </c>
      <c r="F5265">
        <v>2023</v>
      </c>
      <c r="G5265">
        <v>2023</v>
      </c>
      <c r="H5265">
        <v>32</v>
      </c>
      <c r="I5265" t="s">
        <v>117</v>
      </c>
      <c r="J5265">
        <v>5</v>
      </c>
      <c r="K5265" t="s">
        <v>33</v>
      </c>
      <c r="L5265">
        <v>99</v>
      </c>
      <c r="M5265" t="s">
        <v>26</v>
      </c>
      <c r="N5265">
        <v>99</v>
      </c>
      <c r="O5265" t="s">
        <v>27</v>
      </c>
      <c r="P5265">
        <v>99</v>
      </c>
      <c r="Q5265" t="s">
        <v>42</v>
      </c>
      <c r="R5265">
        <v>699</v>
      </c>
      <c r="V5265" s="3">
        <f t="shared" si="165"/>
        <v>5.92</v>
      </c>
      <c r="W5265" s="3">
        <f>IF(AND(T5265&lt;&gt;"_U",T5265&lt;&gt;"c",J5265&lt;&gt;9,J5265&lt;&gt;99),IFERROR(VLOOKUP(A5265,'TA Total'!$A$2:$W$10000,18,0),"."),".")</f>
        <v>11805</v>
      </c>
    </row>
    <row r="5266" spans="1:23" x14ac:dyDescent="0.2">
      <c r="A5266" s="1" t="str">
        <f t="shared" si="164"/>
        <v>2023|Central Hawke's Bay District|Male / TÄne</v>
      </c>
      <c r="B5266" t="s">
        <v>20</v>
      </c>
      <c r="C5266" t="s">
        <v>21</v>
      </c>
      <c r="D5266" t="s">
        <v>22</v>
      </c>
      <c r="E5266" t="s">
        <v>23</v>
      </c>
      <c r="F5266">
        <v>2023</v>
      </c>
      <c r="G5266">
        <v>2023</v>
      </c>
      <c r="H5266">
        <v>32</v>
      </c>
      <c r="I5266" t="s">
        <v>117</v>
      </c>
      <c r="J5266">
        <v>6</v>
      </c>
      <c r="K5266" t="s">
        <v>52</v>
      </c>
      <c r="L5266">
        <v>99</v>
      </c>
      <c r="M5266" t="s">
        <v>26</v>
      </c>
      <c r="N5266">
        <v>99</v>
      </c>
      <c r="O5266" t="s">
        <v>27</v>
      </c>
      <c r="P5266">
        <v>1</v>
      </c>
      <c r="Q5266" t="s">
        <v>34</v>
      </c>
      <c r="R5266">
        <v>1968</v>
      </c>
      <c r="V5266" s="3">
        <f t="shared" si="165"/>
        <v>34.58</v>
      </c>
      <c r="W5266" s="3">
        <f>IF(AND(T5266&lt;&gt;"_U",T5266&lt;&gt;"c",J5266&lt;&gt;9,J5266&lt;&gt;99),IFERROR(VLOOKUP(A5266,'TA Total'!$A$2:$W$10000,18,0),"."),".")</f>
        <v>5691</v>
      </c>
    </row>
    <row r="5267" spans="1:23" x14ac:dyDescent="0.2">
      <c r="A5267" s="1" t="str">
        <f t="shared" si="164"/>
        <v>2023|Central Hawke's Bay District|Female / Wahine</v>
      </c>
      <c r="B5267" t="s">
        <v>20</v>
      </c>
      <c r="C5267" t="s">
        <v>21</v>
      </c>
      <c r="D5267" t="s">
        <v>22</v>
      </c>
      <c r="E5267" t="s">
        <v>23</v>
      </c>
      <c r="F5267">
        <v>2023</v>
      </c>
      <c r="G5267">
        <v>2023</v>
      </c>
      <c r="H5267">
        <v>32</v>
      </c>
      <c r="I5267" t="s">
        <v>117</v>
      </c>
      <c r="J5267">
        <v>6</v>
      </c>
      <c r="K5267" t="s">
        <v>52</v>
      </c>
      <c r="L5267">
        <v>99</v>
      </c>
      <c r="M5267" t="s">
        <v>26</v>
      </c>
      <c r="N5267">
        <v>99</v>
      </c>
      <c r="O5267" t="s">
        <v>27</v>
      </c>
      <c r="P5267">
        <v>2</v>
      </c>
      <c r="Q5267" t="s">
        <v>31</v>
      </c>
      <c r="R5267">
        <v>1866</v>
      </c>
      <c r="V5267" s="3">
        <f t="shared" si="165"/>
        <v>30.69</v>
      </c>
      <c r="W5267" s="3">
        <f>IF(AND(T5267&lt;&gt;"_U",T5267&lt;&gt;"c",J5267&lt;&gt;9,J5267&lt;&gt;99),IFERROR(VLOOKUP(A5267,'TA Total'!$A$2:$W$10000,18,0),"."),".")</f>
        <v>6081</v>
      </c>
    </row>
    <row r="5268" spans="1:23" x14ac:dyDescent="0.2">
      <c r="A5268" s="1" t="str">
        <f t="shared" si="164"/>
        <v>2023|Central Hawke's Bay District|Another gender / He ira kÄ“ anÅ</v>
      </c>
      <c r="B5268" t="s">
        <v>20</v>
      </c>
      <c r="C5268" t="s">
        <v>21</v>
      </c>
      <c r="D5268" t="s">
        <v>22</v>
      </c>
      <c r="E5268" t="s">
        <v>23</v>
      </c>
      <c r="F5268">
        <v>2023</v>
      </c>
      <c r="G5268">
        <v>2023</v>
      </c>
      <c r="H5268">
        <v>32</v>
      </c>
      <c r="I5268" t="s">
        <v>117</v>
      </c>
      <c r="J5268">
        <v>6</v>
      </c>
      <c r="K5268" t="s">
        <v>52</v>
      </c>
      <c r="L5268">
        <v>99</v>
      </c>
      <c r="M5268" t="s">
        <v>26</v>
      </c>
      <c r="N5268">
        <v>99</v>
      </c>
      <c r="O5268" t="s">
        <v>27</v>
      </c>
      <c r="P5268">
        <v>3</v>
      </c>
      <c r="Q5268" t="s">
        <v>28</v>
      </c>
      <c r="R5268">
        <v>27</v>
      </c>
      <c r="V5268" s="3">
        <f t="shared" si="165"/>
        <v>81.819999999999993</v>
      </c>
      <c r="W5268" s="3">
        <f>IF(AND(T5268&lt;&gt;"_U",T5268&lt;&gt;"c",J5268&lt;&gt;9,J5268&lt;&gt;99),IFERROR(VLOOKUP(A5268,'TA Total'!$A$2:$W$10000,18,0),"."),".")</f>
        <v>33</v>
      </c>
    </row>
    <row r="5269" spans="1:23" x14ac:dyDescent="0.2">
      <c r="A5269" s="1" t="str">
        <f t="shared" si="164"/>
        <v>2023|Central Hawke's Bay District|Total - gender</v>
      </c>
      <c r="B5269" t="s">
        <v>20</v>
      </c>
      <c r="C5269" t="s">
        <v>21</v>
      </c>
      <c r="D5269" t="s">
        <v>22</v>
      </c>
      <c r="E5269" t="s">
        <v>23</v>
      </c>
      <c r="F5269">
        <v>2023</v>
      </c>
      <c r="G5269">
        <v>2023</v>
      </c>
      <c r="H5269">
        <v>32</v>
      </c>
      <c r="I5269" t="s">
        <v>117</v>
      </c>
      <c r="J5269">
        <v>6</v>
      </c>
      <c r="K5269" t="s">
        <v>52</v>
      </c>
      <c r="L5269">
        <v>99</v>
      </c>
      <c r="M5269" t="s">
        <v>26</v>
      </c>
      <c r="N5269">
        <v>99</v>
      </c>
      <c r="O5269" t="s">
        <v>27</v>
      </c>
      <c r="P5269">
        <v>99</v>
      </c>
      <c r="Q5269" t="s">
        <v>42</v>
      </c>
      <c r="R5269">
        <v>3858</v>
      </c>
      <c r="V5269" s="3">
        <f t="shared" si="165"/>
        <v>32.68</v>
      </c>
      <c r="W5269" s="3">
        <f>IF(AND(T5269&lt;&gt;"_U",T5269&lt;&gt;"c",J5269&lt;&gt;9,J5269&lt;&gt;99),IFERROR(VLOOKUP(A5269,'TA Total'!$A$2:$W$10000,18,0),"."),".")</f>
        <v>11805</v>
      </c>
    </row>
    <row r="5270" spans="1:23" x14ac:dyDescent="0.2">
      <c r="A5270" s="1" t="str">
        <f t="shared" si="164"/>
        <v>2023|Central Hawke's Bay District|Male / TÄne</v>
      </c>
      <c r="B5270" t="s">
        <v>20</v>
      </c>
      <c r="C5270" t="s">
        <v>21</v>
      </c>
      <c r="D5270" t="s">
        <v>22</v>
      </c>
      <c r="E5270" t="s">
        <v>23</v>
      </c>
      <c r="F5270">
        <v>2023</v>
      </c>
      <c r="G5270">
        <v>2023</v>
      </c>
      <c r="H5270">
        <v>32</v>
      </c>
      <c r="I5270" t="s">
        <v>117</v>
      </c>
      <c r="J5270">
        <v>9</v>
      </c>
      <c r="K5270" t="s">
        <v>25</v>
      </c>
      <c r="L5270">
        <v>99</v>
      </c>
      <c r="M5270" t="s">
        <v>26</v>
      </c>
      <c r="N5270">
        <v>99</v>
      </c>
      <c r="O5270" t="s">
        <v>27</v>
      </c>
      <c r="P5270">
        <v>1</v>
      </c>
      <c r="Q5270" t="s">
        <v>34</v>
      </c>
      <c r="R5270">
        <v>339</v>
      </c>
      <c r="V5270" s="3" t="str">
        <f t="shared" si="165"/>
        <v>.</v>
      </c>
      <c r="W5270" s="3" t="str">
        <f>IF(AND(T5270&lt;&gt;"_U",T5270&lt;&gt;"c",J5270&lt;&gt;9,J5270&lt;&gt;99),IFERROR(VLOOKUP(A5270,'TA Total'!$A$2:$W$10000,18,0),"."),".")</f>
        <v>.</v>
      </c>
    </row>
    <row r="5271" spans="1:23" x14ac:dyDescent="0.2">
      <c r="A5271" s="1" t="str">
        <f t="shared" si="164"/>
        <v>2023|Central Hawke's Bay District|Female / Wahine</v>
      </c>
      <c r="B5271" t="s">
        <v>20</v>
      </c>
      <c r="C5271" t="s">
        <v>21</v>
      </c>
      <c r="D5271" t="s">
        <v>22</v>
      </c>
      <c r="E5271" t="s">
        <v>23</v>
      </c>
      <c r="F5271">
        <v>2023</v>
      </c>
      <c r="G5271">
        <v>2023</v>
      </c>
      <c r="H5271">
        <v>32</v>
      </c>
      <c r="I5271" t="s">
        <v>117</v>
      </c>
      <c r="J5271">
        <v>9</v>
      </c>
      <c r="K5271" t="s">
        <v>25</v>
      </c>
      <c r="L5271">
        <v>99</v>
      </c>
      <c r="M5271" t="s">
        <v>26</v>
      </c>
      <c r="N5271">
        <v>99</v>
      </c>
      <c r="O5271" t="s">
        <v>27</v>
      </c>
      <c r="P5271">
        <v>2</v>
      </c>
      <c r="Q5271" t="s">
        <v>31</v>
      </c>
      <c r="R5271">
        <v>189</v>
      </c>
      <c r="V5271" s="3" t="str">
        <f t="shared" si="165"/>
        <v>.</v>
      </c>
      <c r="W5271" s="3" t="str">
        <f>IF(AND(T5271&lt;&gt;"_U",T5271&lt;&gt;"c",J5271&lt;&gt;9,J5271&lt;&gt;99),IFERROR(VLOOKUP(A5271,'TA Total'!$A$2:$W$10000,18,0),"."),".")</f>
        <v>.</v>
      </c>
    </row>
    <row r="5272" spans="1:23" x14ac:dyDescent="0.2">
      <c r="A5272" s="1" t="str">
        <f t="shared" si="164"/>
        <v>2023|Central Hawke's Bay District|Another gender / He ira kÄ“ anÅ</v>
      </c>
      <c r="B5272" t="s">
        <v>20</v>
      </c>
      <c r="C5272" t="s">
        <v>21</v>
      </c>
      <c r="D5272" t="s">
        <v>22</v>
      </c>
      <c r="E5272" t="s">
        <v>23</v>
      </c>
      <c r="F5272">
        <v>2023</v>
      </c>
      <c r="G5272">
        <v>2023</v>
      </c>
      <c r="H5272">
        <v>32</v>
      </c>
      <c r="I5272" t="s">
        <v>117</v>
      </c>
      <c r="J5272">
        <v>9</v>
      </c>
      <c r="K5272" t="s">
        <v>25</v>
      </c>
      <c r="L5272">
        <v>99</v>
      </c>
      <c r="M5272" t="s">
        <v>26</v>
      </c>
      <c r="N5272">
        <v>99</v>
      </c>
      <c r="O5272" t="s">
        <v>27</v>
      </c>
      <c r="P5272">
        <v>3</v>
      </c>
      <c r="Q5272" t="s">
        <v>28</v>
      </c>
      <c r="R5272">
        <v>0</v>
      </c>
      <c r="V5272" s="3" t="str">
        <f t="shared" si="165"/>
        <v>.</v>
      </c>
      <c r="W5272" s="3" t="str">
        <f>IF(AND(T5272&lt;&gt;"_U",T5272&lt;&gt;"c",J5272&lt;&gt;9,J5272&lt;&gt;99),IFERROR(VLOOKUP(A5272,'TA Total'!$A$2:$W$10000,18,0),"."),".")</f>
        <v>.</v>
      </c>
    </row>
    <row r="5273" spans="1:23" x14ac:dyDescent="0.2">
      <c r="A5273" s="1" t="str">
        <f t="shared" si="164"/>
        <v>2023|Central Hawke's Bay District|Total - gender</v>
      </c>
      <c r="B5273" t="s">
        <v>20</v>
      </c>
      <c r="C5273" t="s">
        <v>21</v>
      </c>
      <c r="D5273" t="s">
        <v>22</v>
      </c>
      <c r="E5273" t="s">
        <v>23</v>
      </c>
      <c r="F5273">
        <v>2023</v>
      </c>
      <c r="G5273">
        <v>2023</v>
      </c>
      <c r="H5273">
        <v>32</v>
      </c>
      <c r="I5273" t="s">
        <v>117</v>
      </c>
      <c r="J5273">
        <v>9</v>
      </c>
      <c r="K5273" t="s">
        <v>25</v>
      </c>
      <c r="L5273">
        <v>99</v>
      </c>
      <c r="M5273" t="s">
        <v>26</v>
      </c>
      <c r="N5273">
        <v>99</v>
      </c>
      <c r="O5273" t="s">
        <v>27</v>
      </c>
      <c r="P5273">
        <v>99</v>
      </c>
      <c r="Q5273" t="s">
        <v>42</v>
      </c>
      <c r="R5273">
        <v>528</v>
      </c>
      <c r="V5273" s="3" t="str">
        <f t="shared" si="165"/>
        <v>.</v>
      </c>
      <c r="W5273" s="3" t="str">
        <f>IF(AND(T5273&lt;&gt;"_U",T5273&lt;&gt;"c",J5273&lt;&gt;9,J5273&lt;&gt;99),IFERROR(VLOOKUP(A5273,'TA Total'!$A$2:$W$10000,18,0),"."),".")</f>
        <v>.</v>
      </c>
    </row>
    <row r="5274" spans="1:23" x14ac:dyDescent="0.2">
      <c r="A5274" s="1" t="str">
        <f t="shared" si="164"/>
        <v>2023|Central Hawke's Bay District|Male / TÄne</v>
      </c>
      <c r="B5274" t="s">
        <v>20</v>
      </c>
      <c r="C5274" t="s">
        <v>21</v>
      </c>
      <c r="D5274" t="s">
        <v>22</v>
      </c>
      <c r="E5274" t="s">
        <v>23</v>
      </c>
      <c r="F5274">
        <v>2023</v>
      </c>
      <c r="G5274">
        <v>2023</v>
      </c>
      <c r="H5274">
        <v>32</v>
      </c>
      <c r="I5274" t="s">
        <v>117</v>
      </c>
      <c r="J5274">
        <v>77</v>
      </c>
      <c r="K5274" t="s">
        <v>49</v>
      </c>
      <c r="L5274">
        <v>99</v>
      </c>
      <c r="M5274" t="s">
        <v>26</v>
      </c>
      <c r="N5274">
        <v>99</v>
      </c>
      <c r="O5274" t="s">
        <v>27</v>
      </c>
      <c r="P5274">
        <v>1</v>
      </c>
      <c r="Q5274" t="s">
        <v>34</v>
      </c>
      <c r="R5274">
        <v>5691</v>
      </c>
      <c r="V5274" s="3">
        <f t="shared" si="165"/>
        <v>100</v>
      </c>
      <c r="W5274" s="3">
        <f>IF(AND(T5274&lt;&gt;"_U",T5274&lt;&gt;"c",J5274&lt;&gt;9,J5274&lt;&gt;99),IFERROR(VLOOKUP(A5274,'TA Total'!$A$2:$W$10000,18,0),"."),".")</f>
        <v>5691</v>
      </c>
    </row>
    <row r="5275" spans="1:23" x14ac:dyDescent="0.2">
      <c r="A5275" s="1" t="str">
        <f t="shared" si="164"/>
        <v>2023|Central Hawke's Bay District|Female / Wahine</v>
      </c>
      <c r="B5275" t="s">
        <v>20</v>
      </c>
      <c r="C5275" t="s">
        <v>21</v>
      </c>
      <c r="D5275" t="s">
        <v>22</v>
      </c>
      <c r="E5275" t="s">
        <v>23</v>
      </c>
      <c r="F5275">
        <v>2023</v>
      </c>
      <c r="G5275">
        <v>2023</v>
      </c>
      <c r="H5275">
        <v>32</v>
      </c>
      <c r="I5275" t="s">
        <v>117</v>
      </c>
      <c r="J5275">
        <v>77</v>
      </c>
      <c r="K5275" t="s">
        <v>49</v>
      </c>
      <c r="L5275">
        <v>99</v>
      </c>
      <c r="M5275" t="s">
        <v>26</v>
      </c>
      <c r="N5275">
        <v>99</v>
      </c>
      <c r="O5275" t="s">
        <v>27</v>
      </c>
      <c r="P5275">
        <v>2</v>
      </c>
      <c r="Q5275" t="s">
        <v>31</v>
      </c>
      <c r="R5275">
        <v>6081</v>
      </c>
      <c r="V5275" s="3">
        <f t="shared" si="165"/>
        <v>100</v>
      </c>
      <c r="W5275" s="3">
        <f>IF(AND(T5275&lt;&gt;"_U",T5275&lt;&gt;"c",J5275&lt;&gt;9,J5275&lt;&gt;99),IFERROR(VLOOKUP(A5275,'TA Total'!$A$2:$W$10000,18,0),"."),".")</f>
        <v>6081</v>
      </c>
    </row>
    <row r="5276" spans="1:23" x14ac:dyDescent="0.2">
      <c r="A5276" s="1" t="str">
        <f t="shared" si="164"/>
        <v>2023|Central Hawke's Bay District|Another gender / He ira kÄ“ anÅ</v>
      </c>
      <c r="B5276" t="s">
        <v>20</v>
      </c>
      <c r="C5276" t="s">
        <v>21</v>
      </c>
      <c r="D5276" t="s">
        <v>22</v>
      </c>
      <c r="E5276" t="s">
        <v>23</v>
      </c>
      <c r="F5276">
        <v>2023</v>
      </c>
      <c r="G5276">
        <v>2023</v>
      </c>
      <c r="H5276">
        <v>32</v>
      </c>
      <c r="I5276" t="s">
        <v>117</v>
      </c>
      <c r="J5276">
        <v>77</v>
      </c>
      <c r="K5276" t="s">
        <v>49</v>
      </c>
      <c r="L5276">
        <v>99</v>
      </c>
      <c r="M5276" t="s">
        <v>26</v>
      </c>
      <c r="N5276">
        <v>99</v>
      </c>
      <c r="O5276" t="s">
        <v>27</v>
      </c>
      <c r="P5276">
        <v>3</v>
      </c>
      <c r="Q5276" t="s">
        <v>28</v>
      </c>
      <c r="R5276">
        <v>33</v>
      </c>
      <c r="V5276" s="3">
        <f t="shared" si="165"/>
        <v>100</v>
      </c>
      <c r="W5276" s="3">
        <f>IF(AND(T5276&lt;&gt;"_U",T5276&lt;&gt;"c",J5276&lt;&gt;9,J5276&lt;&gt;99),IFERROR(VLOOKUP(A5276,'TA Total'!$A$2:$W$10000,18,0),"."),".")</f>
        <v>33</v>
      </c>
    </row>
    <row r="5277" spans="1:23" x14ac:dyDescent="0.2">
      <c r="A5277" s="1" t="str">
        <f t="shared" si="164"/>
        <v>2023|Central Hawke's Bay District|Total - gender</v>
      </c>
      <c r="B5277" t="s">
        <v>20</v>
      </c>
      <c r="C5277" t="s">
        <v>21</v>
      </c>
      <c r="D5277" t="s">
        <v>22</v>
      </c>
      <c r="E5277" t="s">
        <v>23</v>
      </c>
      <c r="F5277">
        <v>2023</v>
      </c>
      <c r="G5277">
        <v>2023</v>
      </c>
      <c r="H5277">
        <v>32</v>
      </c>
      <c r="I5277" t="s">
        <v>117</v>
      </c>
      <c r="J5277">
        <v>77</v>
      </c>
      <c r="K5277" t="s">
        <v>49</v>
      </c>
      <c r="L5277">
        <v>99</v>
      </c>
      <c r="M5277" t="s">
        <v>26</v>
      </c>
      <c r="N5277">
        <v>99</v>
      </c>
      <c r="O5277" t="s">
        <v>27</v>
      </c>
      <c r="P5277">
        <v>99</v>
      </c>
      <c r="Q5277" t="s">
        <v>42</v>
      </c>
      <c r="R5277">
        <v>11805</v>
      </c>
      <c r="V5277" s="3">
        <f t="shared" si="165"/>
        <v>100</v>
      </c>
      <c r="W5277" s="3">
        <f>IF(AND(T5277&lt;&gt;"_U",T5277&lt;&gt;"c",J5277&lt;&gt;9,J5277&lt;&gt;99),IFERROR(VLOOKUP(A5277,'TA Total'!$A$2:$W$10000,18,0),"."),".")</f>
        <v>11805</v>
      </c>
    </row>
    <row r="5278" spans="1:23" x14ac:dyDescent="0.2">
      <c r="A5278" s="1" t="str">
        <f t="shared" si="164"/>
        <v>2023|Central Hawke's Bay District|Male / TÄne</v>
      </c>
      <c r="B5278" t="s">
        <v>20</v>
      </c>
      <c r="C5278" t="s">
        <v>21</v>
      </c>
      <c r="D5278" t="s">
        <v>22</v>
      </c>
      <c r="E5278" t="s">
        <v>23</v>
      </c>
      <c r="F5278">
        <v>2023</v>
      </c>
      <c r="G5278">
        <v>2023</v>
      </c>
      <c r="H5278">
        <v>32</v>
      </c>
      <c r="I5278" t="s">
        <v>117</v>
      </c>
      <c r="J5278">
        <v>99</v>
      </c>
      <c r="K5278" t="s">
        <v>47</v>
      </c>
      <c r="L5278">
        <v>99</v>
      </c>
      <c r="M5278" t="s">
        <v>26</v>
      </c>
      <c r="N5278">
        <v>99</v>
      </c>
      <c r="O5278" t="s">
        <v>27</v>
      </c>
      <c r="P5278">
        <v>1</v>
      </c>
      <c r="Q5278" t="s">
        <v>34</v>
      </c>
      <c r="R5278">
        <v>6030</v>
      </c>
      <c r="V5278" s="3" t="str">
        <f t="shared" si="165"/>
        <v>.</v>
      </c>
      <c r="W5278" s="3" t="str">
        <f>IF(AND(T5278&lt;&gt;"_U",T5278&lt;&gt;"c",J5278&lt;&gt;9,J5278&lt;&gt;99),IFERROR(VLOOKUP(A5278,'TA Total'!$A$2:$W$10000,18,0),"."),".")</f>
        <v>.</v>
      </c>
    </row>
    <row r="5279" spans="1:23" x14ac:dyDescent="0.2">
      <c r="A5279" s="1" t="str">
        <f t="shared" si="164"/>
        <v>2023|Central Hawke's Bay District|Female / Wahine</v>
      </c>
      <c r="B5279" t="s">
        <v>20</v>
      </c>
      <c r="C5279" t="s">
        <v>21</v>
      </c>
      <c r="D5279" t="s">
        <v>22</v>
      </c>
      <c r="E5279" t="s">
        <v>23</v>
      </c>
      <c r="F5279">
        <v>2023</v>
      </c>
      <c r="G5279">
        <v>2023</v>
      </c>
      <c r="H5279">
        <v>32</v>
      </c>
      <c r="I5279" t="s">
        <v>117</v>
      </c>
      <c r="J5279">
        <v>99</v>
      </c>
      <c r="K5279" t="s">
        <v>47</v>
      </c>
      <c r="L5279">
        <v>99</v>
      </c>
      <c r="M5279" t="s">
        <v>26</v>
      </c>
      <c r="N5279">
        <v>99</v>
      </c>
      <c r="O5279" t="s">
        <v>27</v>
      </c>
      <c r="P5279">
        <v>2</v>
      </c>
      <c r="Q5279" t="s">
        <v>31</v>
      </c>
      <c r="R5279">
        <v>6267</v>
      </c>
      <c r="V5279" s="3" t="str">
        <f t="shared" si="165"/>
        <v>.</v>
      </c>
      <c r="W5279" s="3" t="str">
        <f>IF(AND(T5279&lt;&gt;"_U",T5279&lt;&gt;"c",J5279&lt;&gt;9,J5279&lt;&gt;99),IFERROR(VLOOKUP(A5279,'TA Total'!$A$2:$W$10000,18,0),"."),".")</f>
        <v>.</v>
      </c>
    </row>
    <row r="5280" spans="1:23" x14ac:dyDescent="0.2">
      <c r="A5280" s="1" t="str">
        <f t="shared" si="164"/>
        <v>2023|Central Hawke's Bay District|Another gender / He ira kÄ“ anÅ</v>
      </c>
      <c r="B5280" t="s">
        <v>20</v>
      </c>
      <c r="C5280" t="s">
        <v>21</v>
      </c>
      <c r="D5280" t="s">
        <v>22</v>
      </c>
      <c r="E5280" t="s">
        <v>23</v>
      </c>
      <c r="F5280">
        <v>2023</v>
      </c>
      <c r="G5280">
        <v>2023</v>
      </c>
      <c r="H5280">
        <v>32</v>
      </c>
      <c r="I5280" t="s">
        <v>117</v>
      </c>
      <c r="J5280">
        <v>99</v>
      </c>
      <c r="K5280" t="s">
        <v>47</v>
      </c>
      <c r="L5280">
        <v>99</v>
      </c>
      <c r="M5280" t="s">
        <v>26</v>
      </c>
      <c r="N5280">
        <v>99</v>
      </c>
      <c r="O5280" t="s">
        <v>27</v>
      </c>
      <c r="P5280">
        <v>3</v>
      </c>
      <c r="Q5280" t="s">
        <v>28</v>
      </c>
      <c r="R5280">
        <v>36</v>
      </c>
      <c r="V5280" s="3" t="str">
        <f t="shared" si="165"/>
        <v>.</v>
      </c>
      <c r="W5280" s="3" t="str">
        <f>IF(AND(T5280&lt;&gt;"_U",T5280&lt;&gt;"c",J5280&lt;&gt;9,J5280&lt;&gt;99),IFERROR(VLOOKUP(A5280,'TA Total'!$A$2:$W$10000,18,0),"."),".")</f>
        <v>.</v>
      </c>
    </row>
    <row r="5281" spans="1:23" x14ac:dyDescent="0.2">
      <c r="A5281" s="1" t="str">
        <f t="shared" si="164"/>
        <v>2023|Central Hawke's Bay District|Total - gender</v>
      </c>
      <c r="B5281" t="s">
        <v>20</v>
      </c>
      <c r="C5281" t="s">
        <v>21</v>
      </c>
      <c r="D5281" t="s">
        <v>22</v>
      </c>
      <c r="E5281" t="s">
        <v>23</v>
      </c>
      <c r="F5281">
        <v>2023</v>
      </c>
      <c r="G5281">
        <v>2023</v>
      </c>
      <c r="H5281">
        <v>32</v>
      </c>
      <c r="I5281" t="s">
        <v>117</v>
      </c>
      <c r="J5281">
        <v>99</v>
      </c>
      <c r="K5281" t="s">
        <v>47</v>
      </c>
      <c r="L5281">
        <v>99</v>
      </c>
      <c r="M5281" t="s">
        <v>26</v>
      </c>
      <c r="N5281">
        <v>99</v>
      </c>
      <c r="O5281" t="s">
        <v>27</v>
      </c>
      <c r="P5281">
        <v>99</v>
      </c>
      <c r="Q5281" t="s">
        <v>42</v>
      </c>
      <c r="R5281">
        <v>12333</v>
      </c>
      <c r="V5281" s="3" t="str">
        <f t="shared" si="165"/>
        <v>.</v>
      </c>
      <c r="W5281" s="3" t="str">
        <f>IF(AND(T5281&lt;&gt;"_U",T5281&lt;&gt;"c",J5281&lt;&gt;9,J5281&lt;&gt;99),IFERROR(VLOOKUP(A5281,'TA Total'!$A$2:$W$10000,18,0),"."),".")</f>
        <v>.</v>
      </c>
    </row>
    <row r="5282" spans="1:23" x14ac:dyDescent="0.2">
      <c r="A5282" s="1" t="str">
        <f t="shared" si="164"/>
        <v>2023|New Plymouth District|Male / TÄne</v>
      </c>
      <c r="B5282" t="s">
        <v>20</v>
      </c>
      <c r="C5282" t="s">
        <v>21</v>
      </c>
      <c r="D5282" t="s">
        <v>22</v>
      </c>
      <c r="E5282" t="s">
        <v>23</v>
      </c>
      <c r="F5282">
        <v>2023</v>
      </c>
      <c r="G5282">
        <v>2023</v>
      </c>
      <c r="H5282">
        <v>33</v>
      </c>
      <c r="I5282" t="s">
        <v>143</v>
      </c>
      <c r="J5282">
        <v>1</v>
      </c>
      <c r="K5282" t="s">
        <v>30</v>
      </c>
      <c r="L5282">
        <v>99</v>
      </c>
      <c r="M5282" t="s">
        <v>26</v>
      </c>
      <c r="N5282">
        <v>99</v>
      </c>
      <c r="O5282" t="s">
        <v>27</v>
      </c>
      <c r="P5282">
        <v>1</v>
      </c>
      <c r="Q5282" t="s">
        <v>34</v>
      </c>
      <c r="R5282">
        <v>15348</v>
      </c>
      <c r="V5282" s="3">
        <f t="shared" si="165"/>
        <v>47.53</v>
      </c>
      <c r="W5282" s="3">
        <f>IF(AND(T5282&lt;&gt;"_U",T5282&lt;&gt;"c",J5282&lt;&gt;9,J5282&lt;&gt;99),IFERROR(VLOOKUP(A5282,'TA Total'!$A$2:$W$10000,18,0),"."),".")</f>
        <v>32292</v>
      </c>
    </row>
    <row r="5283" spans="1:23" x14ac:dyDescent="0.2">
      <c r="A5283" s="1" t="str">
        <f t="shared" si="164"/>
        <v>2023|New Plymouth District|Female / Wahine</v>
      </c>
      <c r="B5283" t="s">
        <v>20</v>
      </c>
      <c r="C5283" t="s">
        <v>21</v>
      </c>
      <c r="D5283" t="s">
        <v>22</v>
      </c>
      <c r="E5283" t="s">
        <v>23</v>
      </c>
      <c r="F5283">
        <v>2023</v>
      </c>
      <c r="G5283">
        <v>2023</v>
      </c>
      <c r="H5283">
        <v>33</v>
      </c>
      <c r="I5283" t="s">
        <v>143</v>
      </c>
      <c r="J5283">
        <v>1</v>
      </c>
      <c r="K5283" t="s">
        <v>30</v>
      </c>
      <c r="L5283">
        <v>99</v>
      </c>
      <c r="M5283" t="s">
        <v>26</v>
      </c>
      <c r="N5283">
        <v>99</v>
      </c>
      <c r="O5283" t="s">
        <v>27</v>
      </c>
      <c r="P5283">
        <v>2</v>
      </c>
      <c r="Q5283" t="s">
        <v>31</v>
      </c>
      <c r="R5283">
        <v>15366</v>
      </c>
      <c r="V5283" s="3">
        <f t="shared" si="165"/>
        <v>44.03</v>
      </c>
      <c r="W5283" s="3">
        <f>IF(AND(T5283&lt;&gt;"_U",T5283&lt;&gt;"c",J5283&lt;&gt;9,J5283&lt;&gt;99),IFERROR(VLOOKUP(A5283,'TA Total'!$A$2:$W$10000,18,0),"."),".")</f>
        <v>34902</v>
      </c>
    </row>
    <row r="5284" spans="1:23" x14ac:dyDescent="0.2">
      <c r="A5284" s="1" t="str">
        <f t="shared" si="164"/>
        <v>2023|New Plymouth District|Another gender / He ira kÄ“ anÅ</v>
      </c>
      <c r="B5284" t="s">
        <v>20</v>
      </c>
      <c r="C5284" t="s">
        <v>21</v>
      </c>
      <c r="D5284" t="s">
        <v>22</v>
      </c>
      <c r="E5284" t="s">
        <v>23</v>
      </c>
      <c r="F5284">
        <v>2023</v>
      </c>
      <c r="G5284">
        <v>2023</v>
      </c>
      <c r="H5284">
        <v>33</v>
      </c>
      <c r="I5284" t="s">
        <v>143</v>
      </c>
      <c r="J5284">
        <v>1</v>
      </c>
      <c r="K5284" t="s">
        <v>30</v>
      </c>
      <c r="L5284">
        <v>99</v>
      </c>
      <c r="M5284" t="s">
        <v>26</v>
      </c>
      <c r="N5284">
        <v>99</v>
      </c>
      <c r="O5284" t="s">
        <v>27</v>
      </c>
      <c r="P5284">
        <v>3</v>
      </c>
      <c r="Q5284" t="s">
        <v>28</v>
      </c>
      <c r="R5284">
        <v>42</v>
      </c>
      <c r="V5284" s="3">
        <f t="shared" si="165"/>
        <v>18.670000000000002</v>
      </c>
      <c r="W5284" s="3">
        <f>IF(AND(T5284&lt;&gt;"_U",T5284&lt;&gt;"c",J5284&lt;&gt;9,J5284&lt;&gt;99),IFERROR(VLOOKUP(A5284,'TA Total'!$A$2:$W$10000,18,0),"."),".")</f>
        <v>225</v>
      </c>
    </row>
    <row r="5285" spans="1:23" x14ac:dyDescent="0.2">
      <c r="A5285" s="1" t="str">
        <f t="shared" si="164"/>
        <v>2023|New Plymouth District|Total - gender</v>
      </c>
      <c r="B5285" t="s">
        <v>20</v>
      </c>
      <c r="C5285" t="s">
        <v>21</v>
      </c>
      <c r="D5285" t="s">
        <v>22</v>
      </c>
      <c r="E5285" t="s">
        <v>23</v>
      </c>
      <c r="F5285">
        <v>2023</v>
      </c>
      <c r="G5285">
        <v>2023</v>
      </c>
      <c r="H5285">
        <v>33</v>
      </c>
      <c r="I5285" t="s">
        <v>143</v>
      </c>
      <c r="J5285">
        <v>1</v>
      </c>
      <c r="K5285" t="s">
        <v>30</v>
      </c>
      <c r="L5285">
        <v>99</v>
      </c>
      <c r="M5285" t="s">
        <v>26</v>
      </c>
      <c r="N5285">
        <v>99</v>
      </c>
      <c r="O5285" t="s">
        <v>27</v>
      </c>
      <c r="P5285">
        <v>99</v>
      </c>
      <c r="Q5285" t="s">
        <v>42</v>
      </c>
      <c r="R5285">
        <v>30756</v>
      </c>
      <c r="V5285" s="3">
        <f t="shared" si="165"/>
        <v>45.62</v>
      </c>
      <c r="W5285" s="3">
        <f>IF(AND(T5285&lt;&gt;"_U",T5285&lt;&gt;"c",J5285&lt;&gt;9,J5285&lt;&gt;99),IFERROR(VLOOKUP(A5285,'TA Total'!$A$2:$W$10000,18,0),"."),".")</f>
        <v>67419</v>
      </c>
    </row>
    <row r="5286" spans="1:23" x14ac:dyDescent="0.2">
      <c r="A5286" s="1" t="str">
        <f t="shared" si="164"/>
        <v>2023|New Plymouth District|Male / TÄne</v>
      </c>
      <c r="B5286" t="s">
        <v>20</v>
      </c>
      <c r="C5286" t="s">
        <v>21</v>
      </c>
      <c r="D5286" t="s">
        <v>22</v>
      </c>
      <c r="E5286" t="s">
        <v>23</v>
      </c>
      <c r="F5286">
        <v>2023</v>
      </c>
      <c r="G5286">
        <v>2023</v>
      </c>
      <c r="H5286">
        <v>33</v>
      </c>
      <c r="I5286" t="s">
        <v>143</v>
      </c>
      <c r="J5286">
        <v>2</v>
      </c>
      <c r="K5286" t="s">
        <v>41</v>
      </c>
      <c r="L5286">
        <v>99</v>
      </c>
      <c r="M5286" t="s">
        <v>26</v>
      </c>
      <c r="N5286">
        <v>99</v>
      </c>
      <c r="O5286" t="s">
        <v>27</v>
      </c>
      <c r="P5286">
        <v>1</v>
      </c>
      <c r="Q5286" t="s">
        <v>34</v>
      </c>
      <c r="R5286">
        <v>12</v>
      </c>
      <c r="V5286" s="3">
        <f t="shared" si="165"/>
        <v>0.04</v>
      </c>
      <c r="W5286" s="3">
        <f>IF(AND(T5286&lt;&gt;"_U",T5286&lt;&gt;"c",J5286&lt;&gt;9,J5286&lt;&gt;99),IFERROR(VLOOKUP(A5286,'TA Total'!$A$2:$W$10000,18,0),"."),".")</f>
        <v>32292</v>
      </c>
    </row>
    <row r="5287" spans="1:23" x14ac:dyDescent="0.2">
      <c r="A5287" s="1" t="str">
        <f t="shared" si="164"/>
        <v>2023|New Plymouth District|Female / Wahine</v>
      </c>
      <c r="B5287" t="s">
        <v>20</v>
      </c>
      <c r="C5287" t="s">
        <v>21</v>
      </c>
      <c r="D5287" t="s">
        <v>22</v>
      </c>
      <c r="E5287" t="s">
        <v>23</v>
      </c>
      <c r="F5287">
        <v>2023</v>
      </c>
      <c r="G5287">
        <v>2023</v>
      </c>
      <c r="H5287">
        <v>33</v>
      </c>
      <c r="I5287" t="s">
        <v>143</v>
      </c>
      <c r="J5287">
        <v>2</v>
      </c>
      <c r="K5287" t="s">
        <v>41</v>
      </c>
      <c r="L5287">
        <v>99</v>
      </c>
      <c r="M5287" t="s">
        <v>26</v>
      </c>
      <c r="N5287">
        <v>99</v>
      </c>
      <c r="O5287" t="s">
        <v>27</v>
      </c>
      <c r="P5287">
        <v>2</v>
      </c>
      <c r="Q5287" t="s">
        <v>31</v>
      </c>
      <c r="R5287">
        <v>9</v>
      </c>
      <c r="V5287" s="3">
        <f t="shared" si="165"/>
        <v>0.03</v>
      </c>
      <c r="W5287" s="3">
        <f>IF(AND(T5287&lt;&gt;"_U",T5287&lt;&gt;"c",J5287&lt;&gt;9,J5287&lt;&gt;99),IFERROR(VLOOKUP(A5287,'TA Total'!$A$2:$W$10000,18,0),"."),".")</f>
        <v>34902</v>
      </c>
    </row>
    <row r="5288" spans="1:23" x14ac:dyDescent="0.2">
      <c r="A5288" s="1" t="str">
        <f t="shared" si="164"/>
        <v>2023|New Plymouth District|Another gender / He ira kÄ“ anÅ</v>
      </c>
      <c r="B5288" t="s">
        <v>20</v>
      </c>
      <c r="C5288" t="s">
        <v>21</v>
      </c>
      <c r="D5288" t="s">
        <v>22</v>
      </c>
      <c r="E5288" t="s">
        <v>23</v>
      </c>
      <c r="F5288">
        <v>2023</v>
      </c>
      <c r="G5288">
        <v>2023</v>
      </c>
      <c r="H5288">
        <v>33</v>
      </c>
      <c r="I5288" t="s">
        <v>143</v>
      </c>
      <c r="J5288">
        <v>2</v>
      </c>
      <c r="K5288" t="s">
        <v>41</v>
      </c>
      <c r="L5288">
        <v>99</v>
      </c>
      <c r="M5288" t="s">
        <v>26</v>
      </c>
      <c r="N5288">
        <v>99</v>
      </c>
      <c r="O5288" t="s">
        <v>27</v>
      </c>
      <c r="P5288">
        <v>3</v>
      </c>
      <c r="Q5288" t="s">
        <v>28</v>
      </c>
      <c r="R5288">
        <v>0</v>
      </c>
      <c r="V5288" s="3">
        <f t="shared" si="165"/>
        <v>0</v>
      </c>
      <c r="W5288" s="3">
        <f>IF(AND(T5288&lt;&gt;"_U",T5288&lt;&gt;"c",J5288&lt;&gt;9,J5288&lt;&gt;99),IFERROR(VLOOKUP(A5288,'TA Total'!$A$2:$W$10000,18,0),"."),".")</f>
        <v>225</v>
      </c>
    </row>
    <row r="5289" spans="1:23" x14ac:dyDescent="0.2">
      <c r="A5289" s="1" t="str">
        <f t="shared" si="164"/>
        <v>2023|New Plymouth District|Total - gender</v>
      </c>
      <c r="B5289" t="s">
        <v>20</v>
      </c>
      <c r="C5289" t="s">
        <v>21</v>
      </c>
      <c r="D5289" t="s">
        <v>22</v>
      </c>
      <c r="E5289" t="s">
        <v>23</v>
      </c>
      <c r="F5289">
        <v>2023</v>
      </c>
      <c r="G5289">
        <v>2023</v>
      </c>
      <c r="H5289">
        <v>33</v>
      </c>
      <c r="I5289" t="s">
        <v>143</v>
      </c>
      <c r="J5289">
        <v>2</v>
      </c>
      <c r="K5289" t="s">
        <v>41</v>
      </c>
      <c r="L5289">
        <v>99</v>
      </c>
      <c r="M5289" t="s">
        <v>26</v>
      </c>
      <c r="N5289">
        <v>99</v>
      </c>
      <c r="O5289" t="s">
        <v>27</v>
      </c>
      <c r="P5289">
        <v>99</v>
      </c>
      <c r="Q5289" t="s">
        <v>42</v>
      </c>
      <c r="R5289">
        <v>24</v>
      </c>
      <c r="V5289" s="3">
        <f t="shared" si="165"/>
        <v>0.04</v>
      </c>
      <c r="W5289" s="3">
        <f>IF(AND(T5289&lt;&gt;"_U",T5289&lt;&gt;"c",J5289&lt;&gt;9,J5289&lt;&gt;99),IFERROR(VLOOKUP(A5289,'TA Total'!$A$2:$W$10000,18,0),"."),".")</f>
        <v>67419</v>
      </c>
    </row>
    <row r="5290" spans="1:23" x14ac:dyDescent="0.2">
      <c r="A5290" s="1" t="str">
        <f t="shared" si="164"/>
        <v>2023|New Plymouth District|Male / TÄne</v>
      </c>
      <c r="B5290" t="s">
        <v>20</v>
      </c>
      <c r="C5290" t="s">
        <v>21</v>
      </c>
      <c r="D5290" t="s">
        <v>22</v>
      </c>
      <c r="E5290" t="s">
        <v>23</v>
      </c>
      <c r="F5290">
        <v>2023</v>
      </c>
      <c r="G5290">
        <v>2023</v>
      </c>
      <c r="H5290">
        <v>33</v>
      </c>
      <c r="I5290" t="s">
        <v>143</v>
      </c>
      <c r="J5290">
        <v>3</v>
      </c>
      <c r="K5290" t="s">
        <v>39</v>
      </c>
      <c r="L5290">
        <v>99</v>
      </c>
      <c r="M5290" t="s">
        <v>26</v>
      </c>
      <c r="N5290">
        <v>99</v>
      </c>
      <c r="O5290" t="s">
        <v>27</v>
      </c>
      <c r="P5290">
        <v>1</v>
      </c>
      <c r="Q5290" t="s">
        <v>34</v>
      </c>
      <c r="R5290">
        <v>921</v>
      </c>
      <c r="V5290" s="3">
        <f t="shared" si="165"/>
        <v>2.85</v>
      </c>
      <c r="W5290" s="3">
        <f>IF(AND(T5290&lt;&gt;"_U",T5290&lt;&gt;"c",J5290&lt;&gt;9,J5290&lt;&gt;99),IFERROR(VLOOKUP(A5290,'TA Total'!$A$2:$W$10000,18,0),"."),".")</f>
        <v>32292</v>
      </c>
    </row>
    <row r="5291" spans="1:23" x14ac:dyDescent="0.2">
      <c r="A5291" s="1" t="str">
        <f t="shared" si="164"/>
        <v>2023|New Plymouth District|Female / Wahine</v>
      </c>
      <c r="B5291" t="s">
        <v>20</v>
      </c>
      <c r="C5291" t="s">
        <v>21</v>
      </c>
      <c r="D5291" t="s">
        <v>22</v>
      </c>
      <c r="E5291" t="s">
        <v>23</v>
      </c>
      <c r="F5291">
        <v>2023</v>
      </c>
      <c r="G5291">
        <v>2023</v>
      </c>
      <c r="H5291">
        <v>33</v>
      </c>
      <c r="I5291" t="s">
        <v>143</v>
      </c>
      <c r="J5291">
        <v>3</v>
      </c>
      <c r="K5291" t="s">
        <v>39</v>
      </c>
      <c r="L5291">
        <v>99</v>
      </c>
      <c r="M5291" t="s">
        <v>26</v>
      </c>
      <c r="N5291">
        <v>99</v>
      </c>
      <c r="O5291" t="s">
        <v>27</v>
      </c>
      <c r="P5291">
        <v>2</v>
      </c>
      <c r="Q5291" t="s">
        <v>31</v>
      </c>
      <c r="R5291">
        <v>1185</v>
      </c>
      <c r="V5291" s="3">
        <f t="shared" si="165"/>
        <v>3.4</v>
      </c>
      <c r="W5291" s="3">
        <f>IF(AND(T5291&lt;&gt;"_U",T5291&lt;&gt;"c",J5291&lt;&gt;9,J5291&lt;&gt;99),IFERROR(VLOOKUP(A5291,'TA Total'!$A$2:$W$10000,18,0),"."),".")</f>
        <v>34902</v>
      </c>
    </row>
    <row r="5292" spans="1:23" x14ac:dyDescent="0.2">
      <c r="A5292" s="1" t="str">
        <f t="shared" si="164"/>
        <v>2023|New Plymouth District|Another gender / He ira kÄ“ anÅ</v>
      </c>
      <c r="B5292" t="s">
        <v>20</v>
      </c>
      <c r="C5292" t="s">
        <v>21</v>
      </c>
      <c r="D5292" t="s">
        <v>22</v>
      </c>
      <c r="E5292" t="s">
        <v>23</v>
      </c>
      <c r="F5292">
        <v>2023</v>
      </c>
      <c r="G5292">
        <v>2023</v>
      </c>
      <c r="H5292">
        <v>33</v>
      </c>
      <c r="I5292" t="s">
        <v>143</v>
      </c>
      <c r="J5292">
        <v>3</v>
      </c>
      <c r="K5292" t="s">
        <v>39</v>
      </c>
      <c r="L5292">
        <v>99</v>
      </c>
      <c r="M5292" t="s">
        <v>26</v>
      </c>
      <c r="N5292">
        <v>99</v>
      </c>
      <c r="O5292" t="s">
        <v>27</v>
      </c>
      <c r="P5292">
        <v>3</v>
      </c>
      <c r="Q5292" t="s">
        <v>28</v>
      </c>
      <c r="R5292">
        <v>3</v>
      </c>
      <c r="V5292" s="3">
        <f t="shared" si="165"/>
        <v>1.33</v>
      </c>
      <c r="W5292" s="3">
        <f>IF(AND(T5292&lt;&gt;"_U",T5292&lt;&gt;"c",J5292&lt;&gt;9,J5292&lt;&gt;99),IFERROR(VLOOKUP(A5292,'TA Total'!$A$2:$W$10000,18,0),"."),".")</f>
        <v>225</v>
      </c>
    </row>
    <row r="5293" spans="1:23" x14ac:dyDescent="0.2">
      <c r="A5293" s="1" t="str">
        <f t="shared" si="164"/>
        <v>2023|New Plymouth District|Total - gender</v>
      </c>
      <c r="B5293" t="s">
        <v>20</v>
      </c>
      <c r="C5293" t="s">
        <v>21</v>
      </c>
      <c r="D5293" t="s">
        <v>22</v>
      </c>
      <c r="E5293" t="s">
        <v>23</v>
      </c>
      <c r="F5293">
        <v>2023</v>
      </c>
      <c r="G5293">
        <v>2023</v>
      </c>
      <c r="H5293">
        <v>33</v>
      </c>
      <c r="I5293" t="s">
        <v>143</v>
      </c>
      <c r="J5293">
        <v>3</v>
      </c>
      <c r="K5293" t="s">
        <v>39</v>
      </c>
      <c r="L5293">
        <v>99</v>
      </c>
      <c r="M5293" t="s">
        <v>26</v>
      </c>
      <c r="N5293">
        <v>99</v>
      </c>
      <c r="O5293" t="s">
        <v>27</v>
      </c>
      <c r="P5293">
        <v>99</v>
      </c>
      <c r="Q5293" t="s">
        <v>42</v>
      </c>
      <c r="R5293">
        <v>2109</v>
      </c>
      <c r="V5293" s="3">
        <f t="shared" si="165"/>
        <v>3.13</v>
      </c>
      <c r="W5293" s="3">
        <f>IF(AND(T5293&lt;&gt;"_U",T5293&lt;&gt;"c",J5293&lt;&gt;9,J5293&lt;&gt;99),IFERROR(VLOOKUP(A5293,'TA Total'!$A$2:$W$10000,18,0),"."),".")</f>
        <v>67419</v>
      </c>
    </row>
    <row r="5294" spans="1:23" x14ac:dyDescent="0.2">
      <c r="A5294" s="1" t="str">
        <f t="shared" si="164"/>
        <v>2023|New Plymouth District|Male / TÄne</v>
      </c>
      <c r="B5294" t="s">
        <v>20</v>
      </c>
      <c r="C5294" t="s">
        <v>21</v>
      </c>
      <c r="D5294" t="s">
        <v>22</v>
      </c>
      <c r="E5294" t="s">
        <v>23</v>
      </c>
      <c r="F5294">
        <v>2023</v>
      </c>
      <c r="G5294">
        <v>2023</v>
      </c>
      <c r="H5294">
        <v>33</v>
      </c>
      <c r="I5294" t="s">
        <v>143</v>
      </c>
      <c r="J5294">
        <v>4</v>
      </c>
      <c r="K5294" t="s">
        <v>54</v>
      </c>
      <c r="L5294">
        <v>99</v>
      </c>
      <c r="M5294" t="s">
        <v>26</v>
      </c>
      <c r="N5294">
        <v>99</v>
      </c>
      <c r="O5294" t="s">
        <v>27</v>
      </c>
      <c r="P5294">
        <v>1</v>
      </c>
      <c r="Q5294" t="s">
        <v>34</v>
      </c>
      <c r="R5294">
        <v>2505</v>
      </c>
      <c r="V5294" s="3">
        <f t="shared" si="165"/>
        <v>7.76</v>
      </c>
      <c r="W5294" s="3">
        <f>IF(AND(T5294&lt;&gt;"_U",T5294&lt;&gt;"c",J5294&lt;&gt;9,J5294&lt;&gt;99),IFERROR(VLOOKUP(A5294,'TA Total'!$A$2:$W$10000,18,0),"."),".")</f>
        <v>32292</v>
      </c>
    </row>
    <row r="5295" spans="1:23" x14ac:dyDescent="0.2">
      <c r="A5295" s="1" t="str">
        <f t="shared" si="164"/>
        <v>2023|New Plymouth District|Female / Wahine</v>
      </c>
      <c r="B5295" t="s">
        <v>20</v>
      </c>
      <c r="C5295" t="s">
        <v>21</v>
      </c>
      <c r="D5295" t="s">
        <v>22</v>
      </c>
      <c r="E5295" t="s">
        <v>23</v>
      </c>
      <c r="F5295">
        <v>2023</v>
      </c>
      <c r="G5295">
        <v>2023</v>
      </c>
      <c r="H5295">
        <v>33</v>
      </c>
      <c r="I5295" t="s">
        <v>143</v>
      </c>
      <c r="J5295">
        <v>4</v>
      </c>
      <c r="K5295" t="s">
        <v>54</v>
      </c>
      <c r="L5295">
        <v>99</v>
      </c>
      <c r="M5295" t="s">
        <v>26</v>
      </c>
      <c r="N5295">
        <v>99</v>
      </c>
      <c r="O5295" t="s">
        <v>27</v>
      </c>
      <c r="P5295">
        <v>2</v>
      </c>
      <c r="Q5295" t="s">
        <v>31</v>
      </c>
      <c r="R5295">
        <v>3615</v>
      </c>
      <c r="V5295" s="3">
        <f t="shared" si="165"/>
        <v>10.36</v>
      </c>
      <c r="W5295" s="3">
        <f>IF(AND(T5295&lt;&gt;"_U",T5295&lt;&gt;"c",J5295&lt;&gt;9,J5295&lt;&gt;99),IFERROR(VLOOKUP(A5295,'TA Total'!$A$2:$W$10000,18,0),"."),".")</f>
        <v>34902</v>
      </c>
    </row>
    <row r="5296" spans="1:23" x14ac:dyDescent="0.2">
      <c r="A5296" s="1" t="str">
        <f t="shared" si="164"/>
        <v>2023|New Plymouth District|Another gender / He ira kÄ“ anÅ</v>
      </c>
      <c r="B5296" t="s">
        <v>20</v>
      </c>
      <c r="C5296" t="s">
        <v>21</v>
      </c>
      <c r="D5296" t="s">
        <v>22</v>
      </c>
      <c r="E5296" t="s">
        <v>23</v>
      </c>
      <c r="F5296">
        <v>2023</v>
      </c>
      <c r="G5296">
        <v>2023</v>
      </c>
      <c r="H5296">
        <v>33</v>
      </c>
      <c r="I5296" t="s">
        <v>143</v>
      </c>
      <c r="J5296">
        <v>4</v>
      </c>
      <c r="K5296" t="s">
        <v>54</v>
      </c>
      <c r="L5296">
        <v>99</v>
      </c>
      <c r="M5296" t="s">
        <v>26</v>
      </c>
      <c r="N5296">
        <v>99</v>
      </c>
      <c r="O5296" t="s">
        <v>27</v>
      </c>
      <c r="P5296">
        <v>3</v>
      </c>
      <c r="Q5296" t="s">
        <v>28</v>
      </c>
      <c r="R5296">
        <v>12</v>
      </c>
      <c r="V5296" s="3">
        <f t="shared" si="165"/>
        <v>5.33</v>
      </c>
      <c r="W5296" s="3">
        <f>IF(AND(T5296&lt;&gt;"_U",T5296&lt;&gt;"c",J5296&lt;&gt;9,J5296&lt;&gt;99),IFERROR(VLOOKUP(A5296,'TA Total'!$A$2:$W$10000,18,0),"."),".")</f>
        <v>225</v>
      </c>
    </row>
    <row r="5297" spans="1:23" x14ac:dyDescent="0.2">
      <c r="A5297" s="1" t="str">
        <f t="shared" si="164"/>
        <v>2023|New Plymouth District|Total - gender</v>
      </c>
      <c r="B5297" t="s">
        <v>20</v>
      </c>
      <c r="C5297" t="s">
        <v>21</v>
      </c>
      <c r="D5297" t="s">
        <v>22</v>
      </c>
      <c r="E5297" t="s">
        <v>23</v>
      </c>
      <c r="F5297">
        <v>2023</v>
      </c>
      <c r="G5297">
        <v>2023</v>
      </c>
      <c r="H5297">
        <v>33</v>
      </c>
      <c r="I5297" t="s">
        <v>143</v>
      </c>
      <c r="J5297">
        <v>4</v>
      </c>
      <c r="K5297" t="s">
        <v>54</v>
      </c>
      <c r="L5297">
        <v>99</v>
      </c>
      <c r="M5297" t="s">
        <v>26</v>
      </c>
      <c r="N5297">
        <v>99</v>
      </c>
      <c r="O5297" t="s">
        <v>27</v>
      </c>
      <c r="P5297">
        <v>99</v>
      </c>
      <c r="Q5297" t="s">
        <v>42</v>
      </c>
      <c r="R5297">
        <v>6132</v>
      </c>
      <c r="V5297" s="3">
        <f t="shared" si="165"/>
        <v>9.1</v>
      </c>
      <c r="W5297" s="3">
        <f>IF(AND(T5297&lt;&gt;"_U",T5297&lt;&gt;"c",J5297&lt;&gt;9,J5297&lt;&gt;99),IFERROR(VLOOKUP(A5297,'TA Total'!$A$2:$W$10000,18,0),"."),".")</f>
        <v>67419</v>
      </c>
    </row>
    <row r="5298" spans="1:23" x14ac:dyDescent="0.2">
      <c r="A5298" s="1" t="str">
        <f t="shared" si="164"/>
        <v>2023|New Plymouth District|Male / TÄne</v>
      </c>
      <c r="B5298" t="s">
        <v>20</v>
      </c>
      <c r="C5298" t="s">
        <v>21</v>
      </c>
      <c r="D5298" t="s">
        <v>22</v>
      </c>
      <c r="E5298" t="s">
        <v>23</v>
      </c>
      <c r="F5298">
        <v>2023</v>
      </c>
      <c r="G5298">
        <v>2023</v>
      </c>
      <c r="H5298">
        <v>33</v>
      </c>
      <c r="I5298" t="s">
        <v>143</v>
      </c>
      <c r="J5298">
        <v>5</v>
      </c>
      <c r="K5298" t="s">
        <v>33</v>
      </c>
      <c r="L5298">
        <v>99</v>
      </c>
      <c r="M5298" t="s">
        <v>26</v>
      </c>
      <c r="N5298">
        <v>99</v>
      </c>
      <c r="O5298" t="s">
        <v>27</v>
      </c>
      <c r="P5298">
        <v>1</v>
      </c>
      <c r="Q5298" t="s">
        <v>34</v>
      </c>
      <c r="R5298">
        <v>969</v>
      </c>
      <c r="V5298" s="3">
        <f t="shared" si="165"/>
        <v>3</v>
      </c>
      <c r="W5298" s="3">
        <f>IF(AND(T5298&lt;&gt;"_U",T5298&lt;&gt;"c",J5298&lt;&gt;9,J5298&lt;&gt;99),IFERROR(VLOOKUP(A5298,'TA Total'!$A$2:$W$10000,18,0),"."),".")</f>
        <v>32292</v>
      </c>
    </row>
    <row r="5299" spans="1:23" x14ac:dyDescent="0.2">
      <c r="A5299" s="1" t="str">
        <f t="shared" si="164"/>
        <v>2023|New Plymouth District|Female / Wahine</v>
      </c>
      <c r="B5299" t="s">
        <v>20</v>
      </c>
      <c r="C5299" t="s">
        <v>21</v>
      </c>
      <c r="D5299" t="s">
        <v>22</v>
      </c>
      <c r="E5299" t="s">
        <v>23</v>
      </c>
      <c r="F5299">
        <v>2023</v>
      </c>
      <c r="G5299">
        <v>2023</v>
      </c>
      <c r="H5299">
        <v>33</v>
      </c>
      <c r="I5299" t="s">
        <v>143</v>
      </c>
      <c r="J5299">
        <v>5</v>
      </c>
      <c r="K5299" t="s">
        <v>33</v>
      </c>
      <c r="L5299">
        <v>99</v>
      </c>
      <c r="M5299" t="s">
        <v>26</v>
      </c>
      <c r="N5299">
        <v>99</v>
      </c>
      <c r="O5299" t="s">
        <v>27</v>
      </c>
      <c r="P5299">
        <v>2</v>
      </c>
      <c r="Q5299" t="s">
        <v>31</v>
      </c>
      <c r="R5299">
        <v>3009</v>
      </c>
      <c r="V5299" s="3">
        <f t="shared" si="165"/>
        <v>8.6199999999999992</v>
      </c>
      <c r="W5299" s="3">
        <f>IF(AND(T5299&lt;&gt;"_U",T5299&lt;&gt;"c",J5299&lt;&gt;9,J5299&lt;&gt;99),IFERROR(VLOOKUP(A5299,'TA Total'!$A$2:$W$10000,18,0),"."),".")</f>
        <v>34902</v>
      </c>
    </row>
    <row r="5300" spans="1:23" x14ac:dyDescent="0.2">
      <c r="A5300" s="1" t="str">
        <f t="shared" si="164"/>
        <v>2023|New Plymouth District|Another gender / He ira kÄ“ anÅ</v>
      </c>
      <c r="B5300" t="s">
        <v>20</v>
      </c>
      <c r="C5300" t="s">
        <v>21</v>
      </c>
      <c r="D5300" t="s">
        <v>22</v>
      </c>
      <c r="E5300" t="s">
        <v>23</v>
      </c>
      <c r="F5300">
        <v>2023</v>
      </c>
      <c r="G5300">
        <v>2023</v>
      </c>
      <c r="H5300">
        <v>33</v>
      </c>
      <c r="I5300" t="s">
        <v>143</v>
      </c>
      <c r="J5300">
        <v>5</v>
      </c>
      <c r="K5300" t="s">
        <v>33</v>
      </c>
      <c r="L5300">
        <v>99</v>
      </c>
      <c r="M5300" t="s">
        <v>26</v>
      </c>
      <c r="N5300">
        <v>99</v>
      </c>
      <c r="O5300" t="s">
        <v>27</v>
      </c>
      <c r="P5300">
        <v>3</v>
      </c>
      <c r="Q5300" t="s">
        <v>28</v>
      </c>
      <c r="R5300">
        <v>3</v>
      </c>
      <c r="V5300" s="3">
        <f t="shared" si="165"/>
        <v>1.33</v>
      </c>
      <c r="W5300" s="3">
        <f>IF(AND(T5300&lt;&gt;"_U",T5300&lt;&gt;"c",J5300&lt;&gt;9,J5300&lt;&gt;99),IFERROR(VLOOKUP(A5300,'TA Total'!$A$2:$W$10000,18,0),"."),".")</f>
        <v>225</v>
      </c>
    </row>
    <row r="5301" spans="1:23" x14ac:dyDescent="0.2">
      <c r="A5301" s="1" t="str">
        <f t="shared" si="164"/>
        <v>2023|New Plymouth District|Total - gender</v>
      </c>
      <c r="B5301" t="s">
        <v>20</v>
      </c>
      <c r="C5301" t="s">
        <v>21</v>
      </c>
      <c r="D5301" t="s">
        <v>22</v>
      </c>
      <c r="E5301" t="s">
        <v>23</v>
      </c>
      <c r="F5301">
        <v>2023</v>
      </c>
      <c r="G5301">
        <v>2023</v>
      </c>
      <c r="H5301">
        <v>33</v>
      </c>
      <c r="I5301" t="s">
        <v>143</v>
      </c>
      <c r="J5301">
        <v>5</v>
      </c>
      <c r="K5301" t="s">
        <v>33</v>
      </c>
      <c r="L5301">
        <v>99</v>
      </c>
      <c r="M5301" t="s">
        <v>26</v>
      </c>
      <c r="N5301">
        <v>99</v>
      </c>
      <c r="O5301" t="s">
        <v>27</v>
      </c>
      <c r="P5301">
        <v>99</v>
      </c>
      <c r="Q5301" t="s">
        <v>42</v>
      </c>
      <c r="R5301">
        <v>3981</v>
      </c>
      <c r="V5301" s="3">
        <f t="shared" si="165"/>
        <v>5.9</v>
      </c>
      <c r="W5301" s="3">
        <f>IF(AND(T5301&lt;&gt;"_U",T5301&lt;&gt;"c",J5301&lt;&gt;9,J5301&lt;&gt;99),IFERROR(VLOOKUP(A5301,'TA Total'!$A$2:$W$10000,18,0),"."),".")</f>
        <v>67419</v>
      </c>
    </row>
    <row r="5302" spans="1:23" x14ac:dyDescent="0.2">
      <c r="A5302" s="1" t="str">
        <f t="shared" si="164"/>
        <v>2023|New Plymouth District|Male / TÄne</v>
      </c>
      <c r="B5302" t="s">
        <v>20</v>
      </c>
      <c r="C5302" t="s">
        <v>21</v>
      </c>
      <c r="D5302" t="s">
        <v>22</v>
      </c>
      <c r="E5302" t="s">
        <v>23</v>
      </c>
      <c r="F5302">
        <v>2023</v>
      </c>
      <c r="G5302">
        <v>2023</v>
      </c>
      <c r="H5302">
        <v>33</v>
      </c>
      <c r="I5302" t="s">
        <v>143</v>
      </c>
      <c r="J5302">
        <v>6</v>
      </c>
      <c r="K5302" t="s">
        <v>52</v>
      </c>
      <c r="L5302">
        <v>99</v>
      </c>
      <c r="M5302" t="s">
        <v>26</v>
      </c>
      <c r="N5302">
        <v>99</v>
      </c>
      <c r="O5302" t="s">
        <v>27</v>
      </c>
      <c r="P5302">
        <v>1</v>
      </c>
      <c r="Q5302" t="s">
        <v>34</v>
      </c>
      <c r="R5302">
        <v>12531</v>
      </c>
      <c r="V5302" s="3">
        <f t="shared" si="165"/>
        <v>38.81</v>
      </c>
      <c r="W5302" s="3">
        <f>IF(AND(T5302&lt;&gt;"_U",T5302&lt;&gt;"c",J5302&lt;&gt;9,J5302&lt;&gt;99),IFERROR(VLOOKUP(A5302,'TA Total'!$A$2:$W$10000,18,0),"."),".")</f>
        <v>32292</v>
      </c>
    </row>
    <row r="5303" spans="1:23" x14ac:dyDescent="0.2">
      <c r="A5303" s="1" t="str">
        <f t="shared" si="164"/>
        <v>2023|New Plymouth District|Female / Wahine</v>
      </c>
      <c r="B5303" t="s">
        <v>20</v>
      </c>
      <c r="C5303" t="s">
        <v>21</v>
      </c>
      <c r="D5303" t="s">
        <v>22</v>
      </c>
      <c r="E5303" t="s">
        <v>23</v>
      </c>
      <c r="F5303">
        <v>2023</v>
      </c>
      <c r="G5303">
        <v>2023</v>
      </c>
      <c r="H5303">
        <v>33</v>
      </c>
      <c r="I5303" t="s">
        <v>143</v>
      </c>
      <c r="J5303">
        <v>6</v>
      </c>
      <c r="K5303" t="s">
        <v>52</v>
      </c>
      <c r="L5303">
        <v>99</v>
      </c>
      <c r="M5303" t="s">
        <v>26</v>
      </c>
      <c r="N5303">
        <v>99</v>
      </c>
      <c r="O5303" t="s">
        <v>27</v>
      </c>
      <c r="P5303">
        <v>2</v>
      </c>
      <c r="Q5303" t="s">
        <v>31</v>
      </c>
      <c r="R5303">
        <v>11727</v>
      </c>
      <c r="V5303" s="3">
        <f t="shared" si="165"/>
        <v>33.6</v>
      </c>
      <c r="W5303" s="3">
        <f>IF(AND(T5303&lt;&gt;"_U",T5303&lt;&gt;"c",J5303&lt;&gt;9,J5303&lt;&gt;99),IFERROR(VLOOKUP(A5303,'TA Total'!$A$2:$W$10000,18,0),"."),".")</f>
        <v>34902</v>
      </c>
    </row>
    <row r="5304" spans="1:23" x14ac:dyDescent="0.2">
      <c r="A5304" s="1" t="str">
        <f t="shared" si="164"/>
        <v>2023|New Plymouth District|Another gender / He ira kÄ“ anÅ</v>
      </c>
      <c r="B5304" t="s">
        <v>20</v>
      </c>
      <c r="C5304" t="s">
        <v>21</v>
      </c>
      <c r="D5304" t="s">
        <v>22</v>
      </c>
      <c r="E5304" t="s">
        <v>23</v>
      </c>
      <c r="F5304">
        <v>2023</v>
      </c>
      <c r="G5304">
        <v>2023</v>
      </c>
      <c r="H5304">
        <v>33</v>
      </c>
      <c r="I5304" t="s">
        <v>143</v>
      </c>
      <c r="J5304">
        <v>6</v>
      </c>
      <c r="K5304" t="s">
        <v>52</v>
      </c>
      <c r="L5304">
        <v>99</v>
      </c>
      <c r="M5304" t="s">
        <v>26</v>
      </c>
      <c r="N5304">
        <v>99</v>
      </c>
      <c r="O5304" t="s">
        <v>27</v>
      </c>
      <c r="P5304">
        <v>3</v>
      </c>
      <c r="Q5304" t="s">
        <v>28</v>
      </c>
      <c r="R5304">
        <v>165</v>
      </c>
      <c r="V5304" s="3">
        <f t="shared" si="165"/>
        <v>73.33</v>
      </c>
      <c r="W5304" s="3">
        <f>IF(AND(T5304&lt;&gt;"_U",T5304&lt;&gt;"c",J5304&lt;&gt;9,J5304&lt;&gt;99),IFERROR(VLOOKUP(A5304,'TA Total'!$A$2:$W$10000,18,0),"."),".")</f>
        <v>225</v>
      </c>
    </row>
    <row r="5305" spans="1:23" x14ac:dyDescent="0.2">
      <c r="A5305" s="1" t="str">
        <f t="shared" si="164"/>
        <v>2023|New Plymouth District|Total - gender</v>
      </c>
      <c r="B5305" t="s">
        <v>20</v>
      </c>
      <c r="C5305" t="s">
        <v>21</v>
      </c>
      <c r="D5305" t="s">
        <v>22</v>
      </c>
      <c r="E5305" t="s">
        <v>23</v>
      </c>
      <c r="F5305">
        <v>2023</v>
      </c>
      <c r="G5305">
        <v>2023</v>
      </c>
      <c r="H5305">
        <v>33</v>
      </c>
      <c r="I5305" t="s">
        <v>143</v>
      </c>
      <c r="J5305">
        <v>6</v>
      </c>
      <c r="K5305" t="s">
        <v>52</v>
      </c>
      <c r="L5305">
        <v>99</v>
      </c>
      <c r="M5305" t="s">
        <v>26</v>
      </c>
      <c r="N5305">
        <v>99</v>
      </c>
      <c r="O5305" t="s">
        <v>27</v>
      </c>
      <c r="P5305">
        <v>99</v>
      </c>
      <c r="Q5305" t="s">
        <v>42</v>
      </c>
      <c r="R5305">
        <v>24420</v>
      </c>
      <c r="V5305" s="3">
        <f t="shared" si="165"/>
        <v>36.22</v>
      </c>
      <c r="W5305" s="3">
        <f>IF(AND(T5305&lt;&gt;"_U",T5305&lt;&gt;"c",J5305&lt;&gt;9,J5305&lt;&gt;99),IFERROR(VLOOKUP(A5305,'TA Total'!$A$2:$W$10000,18,0),"."),".")</f>
        <v>67419</v>
      </c>
    </row>
    <row r="5306" spans="1:23" x14ac:dyDescent="0.2">
      <c r="A5306" s="1" t="str">
        <f t="shared" si="164"/>
        <v>2023|New Plymouth District|Male / TÄne</v>
      </c>
      <c r="B5306" t="s">
        <v>20</v>
      </c>
      <c r="C5306" t="s">
        <v>21</v>
      </c>
      <c r="D5306" t="s">
        <v>22</v>
      </c>
      <c r="E5306" t="s">
        <v>23</v>
      </c>
      <c r="F5306">
        <v>2023</v>
      </c>
      <c r="G5306">
        <v>2023</v>
      </c>
      <c r="H5306">
        <v>33</v>
      </c>
      <c r="I5306" t="s">
        <v>143</v>
      </c>
      <c r="J5306">
        <v>9</v>
      </c>
      <c r="K5306" t="s">
        <v>25</v>
      </c>
      <c r="L5306">
        <v>99</v>
      </c>
      <c r="M5306" t="s">
        <v>26</v>
      </c>
      <c r="N5306">
        <v>99</v>
      </c>
      <c r="O5306" t="s">
        <v>27</v>
      </c>
      <c r="P5306">
        <v>1</v>
      </c>
      <c r="Q5306" t="s">
        <v>34</v>
      </c>
      <c r="R5306">
        <v>1437</v>
      </c>
      <c r="V5306" s="3" t="str">
        <f t="shared" si="165"/>
        <v>.</v>
      </c>
      <c r="W5306" s="3" t="str">
        <f>IF(AND(T5306&lt;&gt;"_U",T5306&lt;&gt;"c",J5306&lt;&gt;9,J5306&lt;&gt;99),IFERROR(VLOOKUP(A5306,'TA Total'!$A$2:$W$10000,18,0),"."),".")</f>
        <v>.</v>
      </c>
    </row>
    <row r="5307" spans="1:23" x14ac:dyDescent="0.2">
      <c r="A5307" s="1" t="str">
        <f t="shared" si="164"/>
        <v>2023|New Plymouth District|Female / Wahine</v>
      </c>
      <c r="B5307" t="s">
        <v>20</v>
      </c>
      <c r="C5307" t="s">
        <v>21</v>
      </c>
      <c r="D5307" t="s">
        <v>22</v>
      </c>
      <c r="E5307" t="s">
        <v>23</v>
      </c>
      <c r="F5307">
        <v>2023</v>
      </c>
      <c r="G5307">
        <v>2023</v>
      </c>
      <c r="H5307">
        <v>33</v>
      </c>
      <c r="I5307" t="s">
        <v>143</v>
      </c>
      <c r="J5307">
        <v>9</v>
      </c>
      <c r="K5307" t="s">
        <v>25</v>
      </c>
      <c r="L5307">
        <v>99</v>
      </c>
      <c r="M5307" t="s">
        <v>26</v>
      </c>
      <c r="N5307">
        <v>99</v>
      </c>
      <c r="O5307" t="s">
        <v>27</v>
      </c>
      <c r="P5307">
        <v>2</v>
      </c>
      <c r="Q5307" t="s">
        <v>31</v>
      </c>
      <c r="R5307">
        <v>936</v>
      </c>
      <c r="V5307" s="3" t="str">
        <f t="shared" si="165"/>
        <v>.</v>
      </c>
      <c r="W5307" s="3" t="str">
        <f>IF(AND(T5307&lt;&gt;"_U",T5307&lt;&gt;"c",J5307&lt;&gt;9,J5307&lt;&gt;99),IFERROR(VLOOKUP(A5307,'TA Total'!$A$2:$W$10000,18,0),"."),".")</f>
        <v>.</v>
      </c>
    </row>
    <row r="5308" spans="1:23" x14ac:dyDescent="0.2">
      <c r="A5308" s="1" t="str">
        <f t="shared" si="164"/>
        <v>2023|New Plymouth District|Another gender / He ira kÄ“ anÅ</v>
      </c>
      <c r="B5308" t="s">
        <v>20</v>
      </c>
      <c r="C5308" t="s">
        <v>21</v>
      </c>
      <c r="D5308" t="s">
        <v>22</v>
      </c>
      <c r="E5308" t="s">
        <v>23</v>
      </c>
      <c r="F5308">
        <v>2023</v>
      </c>
      <c r="G5308">
        <v>2023</v>
      </c>
      <c r="H5308">
        <v>33</v>
      </c>
      <c r="I5308" t="s">
        <v>143</v>
      </c>
      <c r="J5308">
        <v>9</v>
      </c>
      <c r="K5308" t="s">
        <v>25</v>
      </c>
      <c r="L5308">
        <v>99</v>
      </c>
      <c r="M5308" t="s">
        <v>26</v>
      </c>
      <c r="N5308">
        <v>99</v>
      </c>
      <c r="O5308" t="s">
        <v>27</v>
      </c>
      <c r="P5308">
        <v>3</v>
      </c>
      <c r="Q5308" t="s">
        <v>28</v>
      </c>
      <c r="R5308">
        <v>18</v>
      </c>
      <c r="V5308" s="3" t="str">
        <f t="shared" si="165"/>
        <v>.</v>
      </c>
      <c r="W5308" s="3" t="str">
        <f>IF(AND(T5308&lt;&gt;"_U",T5308&lt;&gt;"c",J5308&lt;&gt;9,J5308&lt;&gt;99),IFERROR(VLOOKUP(A5308,'TA Total'!$A$2:$W$10000,18,0),"."),".")</f>
        <v>.</v>
      </c>
    </row>
    <row r="5309" spans="1:23" x14ac:dyDescent="0.2">
      <c r="A5309" s="1" t="str">
        <f t="shared" si="164"/>
        <v>2023|New Plymouth District|Total - gender</v>
      </c>
      <c r="B5309" t="s">
        <v>20</v>
      </c>
      <c r="C5309" t="s">
        <v>21</v>
      </c>
      <c r="D5309" t="s">
        <v>22</v>
      </c>
      <c r="E5309" t="s">
        <v>23</v>
      </c>
      <c r="F5309">
        <v>2023</v>
      </c>
      <c r="G5309">
        <v>2023</v>
      </c>
      <c r="H5309">
        <v>33</v>
      </c>
      <c r="I5309" t="s">
        <v>143</v>
      </c>
      <c r="J5309">
        <v>9</v>
      </c>
      <c r="K5309" t="s">
        <v>25</v>
      </c>
      <c r="L5309">
        <v>99</v>
      </c>
      <c r="M5309" t="s">
        <v>26</v>
      </c>
      <c r="N5309">
        <v>99</v>
      </c>
      <c r="O5309" t="s">
        <v>27</v>
      </c>
      <c r="P5309">
        <v>99</v>
      </c>
      <c r="Q5309" t="s">
        <v>42</v>
      </c>
      <c r="R5309">
        <v>2391</v>
      </c>
      <c r="V5309" s="3" t="str">
        <f t="shared" si="165"/>
        <v>.</v>
      </c>
      <c r="W5309" s="3" t="str">
        <f>IF(AND(T5309&lt;&gt;"_U",T5309&lt;&gt;"c",J5309&lt;&gt;9,J5309&lt;&gt;99),IFERROR(VLOOKUP(A5309,'TA Total'!$A$2:$W$10000,18,0),"."),".")</f>
        <v>.</v>
      </c>
    </row>
    <row r="5310" spans="1:23" x14ac:dyDescent="0.2">
      <c r="A5310" s="1" t="str">
        <f t="shared" si="164"/>
        <v>2023|New Plymouth District|Male / TÄne</v>
      </c>
      <c r="B5310" t="s">
        <v>20</v>
      </c>
      <c r="C5310" t="s">
        <v>21</v>
      </c>
      <c r="D5310" t="s">
        <v>22</v>
      </c>
      <c r="E5310" t="s">
        <v>23</v>
      </c>
      <c r="F5310">
        <v>2023</v>
      </c>
      <c r="G5310">
        <v>2023</v>
      </c>
      <c r="H5310">
        <v>33</v>
      </c>
      <c r="I5310" t="s">
        <v>143</v>
      </c>
      <c r="J5310">
        <v>77</v>
      </c>
      <c r="K5310" t="s">
        <v>49</v>
      </c>
      <c r="L5310">
        <v>99</v>
      </c>
      <c r="M5310" t="s">
        <v>26</v>
      </c>
      <c r="N5310">
        <v>99</v>
      </c>
      <c r="O5310" t="s">
        <v>27</v>
      </c>
      <c r="P5310">
        <v>1</v>
      </c>
      <c r="Q5310" t="s">
        <v>34</v>
      </c>
      <c r="R5310">
        <v>32292</v>
      </c>
      <c r="V5310" s="3">
        <f t="shared" si="165"/>
        <v>100</v>
      </c>
      <c r="W5310" s="3">
        <f>IF(AND(T5310&lt;&gt;"_U",T5310&lt;&gt;"c",J5310&lt;&gt;9,J5310&lt;&gt;99),IFERROR(VLOOKUP(A5310,'TA Total'!$A$2:$W$10000,18,0),"."),".")</f>
        <v>32292</v>
      </c>
    </row>
    <row r="5311" spans="1:23" x14ac:dyDescent="0.2">
      <c r="A5311" s="1" t="str">
        <f t="shared" si="164"/>
        <v>2023|New Plymouth District|Female / Wahine</v>
      </c>
      <c r="B5311" t="s">
        <v>20</v>
      </c>
      <c r="C5311" t="s">
        <v>21</v>
      </c>
      <c r="D5311" t="s">
        <v>22</v>
      </c>
      <c r="E5311" t="s">
        <v>23</v>
      </c>
      <c r="F5311">
        <v>2023</v>
      </c>
      <c r="G5311">
        <v>2023</v>
      </c>
      <c r="H5311">
        <v>33</v>
      </c>
      <c r="I5311" t="s">
        <v>143</v>
      </c>
      <c r="J5311">
        <v>77</v>
      </c>
      <c r="K5311" t="s">
        <v>49</v>
      </c>
      <c r="L5311">
        <v>99</v>
      </c>
      <c r="M5311" t="s">
        <v>26</v>
      </c>
      <c r="N5311">
        <v>99</v>
      </c>
      <c r="O5311" t="s">
        <v>27</v>
      </c>
      <c r="P5311">
        <v>2</v>
      </c>
      <c r="Q5311" t="s">
        <v>31</v>
      </c>
      <c r="R5311">
        <v>34902</v>
      </c>
      <c r="V5311" s="3">
        <f t="shared" si="165"/>
        <v>100</v>
      </c>
      <c r="W5311" s="3">
        <f>IF(AND(T5311&lt;&gt;"_U",T5311&lt;&gt;"c",J5311&lt;&gt;9,J5311&lt;&gt;99),IFERROR(VLOOKUP(A5311,'TA Total'!$A$2:$W$10000,18,0),"."),".")</f>
        <v>34902</v>
      </c>
    </row>
    <row r="5312" spans="1:23" x14ac:dyDescent="0.2">
      <c r="A5312" s="1" t="str">
        <f t="shared" si="164"/>
        <v>2023|New Plymouth District|Another gender / He ira kÄ“ anÅ</v>
      </c>
      <c r="B5312" t="s">
        <v>20</v>
      </c>
      <c r="C5312" t="s">
        <v>21</v>
      </c>
      <c r="D5312" t="s">
        <v>22</v>
      </c>
      <c r="E5312" t="s">
        <v>23</v>
      </c>
      <c r="F5312">
        <v>2023</v>
      </c>
      <c r="G5312">
        <v>2023</v>
      </c>
      <c r="H5312">
        <v>33</v>
      </c>
      <c r="I5312" t="s">
        <v>143</v>
      </c>
      <c r="J5312">
        <v>77</v>
      </c>
      <c r="K5312" t="s">
        <v>49</v>
      </c>
      <c r="L5312">
        <v>99</v>
      </c>
      <c r="M5312" t="s">
        <v>26</v>
      </c>
      <c r="N5312">
        <v>99</v>
      </c>
      <c r="O5312" t="s">
        <v>27</v>
      </c>
      <c r="P5312">
        <v>3</v>
      </c>
      <c r="Q5312" t="s">
        <v>28</v>
      </c>
      <c r="R5312">
        <v>225</v>
      </c>
      <c r="V5312" s="3">
        <f t="shared" si="165"/>
        <v>100</v>
      </c>
      <c r="W5312" s="3">
        <f>IF(AND(T5312&lt;&gt;"_U",T5312&lt;&gt;"c",J5312&lt;&gt;9,J5312&lt;&gt;99),IFERROR(VLOOKUP(A5312,'TA Total'!$A$2:$W$10000,18,0),"."),".")</f>
        <v>225</v>
      </c>
    </row>
    <row r="5313" spans="1:23" x14ac:dyDescent="0.2">
      <c r="A5313" s="1" t="str">
        <f t="shared" si="164"/>
        <v>2023|New Plymouth District|Total - gender</v>
      </c>
      <c r="B5313" t="s">
        <v>20</v>
      </c>
      <c r="C5313" t="s">
        <v>21</v>
      </c>
      <c r="D5313" t="s">
        <v>22</v>
      </c>
      <c r="E5313" t="s">
        <v>23</v>
      </c>
      <c r="F5313">
        <v>2023</v>
      </c>
      <c r="G5313">
        <v>2023</v>
      </c>
      <c r="H5313">
        <v>33</v>
      </c>
      <c r="I5313" t="s">
        <v>143</v>
      </c>
      <c r="J5313">
        <v>77</v>
      </c>
      <c r="K5313" t="s">
        <v>49</v>
      </c>
      <c r="L5313">
        <v>99</v>
      </c>
      <c r="M5313" t="s">
        <v>26</v>
      </c>
      <c r="N5313">
        <v>99</v>
      </c>
      <c r="O5313" t="s">
        <v>27</v>
      </c>
      <c r="P5313">
        <v>99</v>
      </c>
      <c r="Q5313" t="s">
        <v>42</v>
      </c>
      <c r="R5313">
        <v>67419</v>
      </c>
      <c r="V5313" s="3">
        <f t="shared" si="165"/>
        <v>100</v>
      </c>
      <c r="W5313" s="3">
        <f>IF(AND(T5313&lt;&gt;"_U",T5313&lt;&gt;"c",J5313&lt;&gt;9,J5313&lt;&gt;99),IFERROR(VLOOKUP(A5313,'TA Total'!$A$2:$W$10000,18,0),"."),".")</f>
        <v>67419</v>
      </c>
    </row>
    <row r="5314" spans="1:23" x14ac:dyDescent="0.2">
      <c r="A5314" s="1" t="str">
        <f t="shared" si="164"/>
        <v>2023|New Plymouth District|Male / TÄne</v>
      </c>
      <c r="B5314" t="s">
        <v>20</v>
      </c>
      <c r="C5314" t="s">
        <v>21</v>
      </c>
      <c r="D5314" t="s">
        <v>22</v>
      </c>
      <c r="E5314" t="s">
        <v>23</v>
      </c>
      <c r="F5314">
        <v>2023</v>
      </c>
      <c r="G5314">
        <v>2023</v>
      </c>
      <c r="H5314">
        <v>33</v>
      </c>
      <c r="I5314" t="s">
        <v>143</v>
      </c>
      <c r="J5314">
        <v>99</v>
      </c>
      <c r="K5314" t="s">
        <v>47</v>
      </c>
      <c r="L5314">
        <v>99</v>
      </c>
      <c r="M5314" t="s">
        <v>26</v>
      </c>
      <c r="N5314">
        <v>99</v>
      </c>
      <c r="O5314" t="s">
        <v>27</v>
      </c>
      <c r="P5314">
        <v>1</v>
      </c>
      <c r="Q5314" t="s">
        <v>34</v>
      </c>
      <c r="R5314">
        <v>33726</v>
      </c>
      <c r="V5314" s="3" t="str">
        <f t="shared" si="165"/>
        <v>.</v>
      </c>
      <c r="W5314" s="3" t="str">
        <f>IF(AND(T5314&lt;&gt;"_U",T5314&lt;&gt;"c",J5314&lt;&gt;9,J5314&lt;&gt;99),IFERROR(VLOOKUP(A5314,'TA Total'!$A$2:$W$10000,18,0),"."),".")</f>
        <v>.</v>
      </c>
    </row>
    <row r="5315" spans="1:23" x14ac:dyDescent="0.2">
      <c r="A5315" s="1" t="str">
        <f t="shared" ref="A5315:A5378" si="166">G5315&amp;"|"&amp;I5315&amp;"|"&amp;Q5315</f>
        <v>2023|New Plymouth District|Female / Wahine</v>
      </c>
      <c r="B5315" t="s">
        <v>20</v>
      </c>
      <c r="C5315" t="s">
        <v>21</v>
      </c>
      <c r="D5315" t="s">
        <v>22</v>
      </c>
      <c r="E5315" t="s">
        <v>23</v>
      </c>
      <c r="F5315">
        <v>2023</v>
      </c>
      <c r="G5315">
        <v>2023</v>
      </c>
      <c r="H5315">
        <v>33</v>
      </c>
      <c r="I5315" t="s">
        <v>143</v>
      </c>
      <c r="J5315">
        <v>99</v>
      </c>
      <c r="K5315" t="s">
        <v>47</v>
      </c>
      <c r="L5315">
        <v>99</v>
      </c>
      <c r="M5315" t="s">
        <v>26</v>
      </c>
      <c r="N5315">
        <v>99</v>
      </c>
      <c r="O5315" t="s">
        <v>27</v>
      </c>
      <c r="P5315">
        <v>2</v>
      </c>
      <c r="Q5315" t="s">
        <v>31</v>
      </c>
      <c r="R5315">
        <v>35838</v>
      </c>
      <c r="V5315" s="3" t="str">
        <f t="shared" ref="V5315:V5378" si="167">IF(T5315&lt;&gt;"_U",IFERROR((ROUND(R5315/W5315*100,2)),"."),".")</f>
        <v>.</v>
      </c>
      <c r="W5315" s="3" t="str">
        <f>IF(AND(T5315&lt;&gt;"_U",T5315&lt;&gt;"c",J5315&lt;&gt;9,J5315&lt;&gt;99),IFERROR(VLOOKUP(A5315,'TA Total'!$A$2:$W$10000,18,0),"."),".")</f>
        <v>.</v>
      </c>
    </row>
    <row r="5316" spans="1:23" x14ac:dyDescent="0.2">
      <c r="A5316" s="1" t="str">
        <f t="shared" si="166"/>
        <v>2023|New Plymouth District|Another gender / He ira kÄ“ anÅ</v>
      </c>
      <c r="B5316" t="s">
        <v>20</v>
      </c>
      <c r="C5316" t="s">
        <v>21</v>
      </c>
      <c r="D5316" t="s">
        <v>22</v>
      </c>
      <c r="E5316" t="s">
        <v>23</v>
      </c>
      <c r="F5316">
        <v>2023</v>
      </c>
      <c r="G5316">
        <v>2023</v>
      </c>
      <c r="H5316">
        <v>33</v>
      </c>
      <c r="I5316" t="s">
        <v>143</v>
      </c>
      <c r="J5316">
        <v>99</v>
      </c>
      <c r="K5316" t="s">
        <v>47</v>
      </c>
      <c r="L5316">
        <v>99</v>
      </c>
      <c r="M5316" t="s">
        <v>26</v>
      </c>
      <c r="N5316">
        <v>99</v>
      </c>
      <c r="O5316" t="s">
        <v>27</v>
      </c>
      <c r="P5316">
        <v>3</v>
      </c>
      <c r="Q5316" t="s">
        <v>28</v>
      </c>
      <c r="R5316">
        <v>243</v>
      </c>
      <c r="V5316" s="3" t="str">
        <f t="shared" si="167"/>
        <v>.</v>
      </c>
      <c r="W5316" s="3" t="str">
        <f>IF(AND(T5316&lt;&gt;"_U",T5316&lt;&gt;"c",J5316&lt;&gt;9,J5316&lt;&gt;99),IFERROR(VLOOKUP(A5316,'TA Total'!$A$2:$W$10000,18,0),"."),".")</f>
        <v>.</v>
      </c>
    </row>
    <row r="5317" spans="1:23" x14ac:dyDescent="0.2">
      <c r="A5317" s="1" t="str">
        <f t="shared" si="166"/>
        <v>2023|New Plymouth District|Total - gender</v>
      </c>
      <c r="B5317" t="s">
        <v>20</v>
      </c>
      <c r="C5317" t="s">
        <v>21</v>
      </c>
      <c r="D5317" t="s">
        <v>22</v>
      </c>
      <c r="E5317" t="s">
        <v>23</v>
      </c>
      <c r="F5317">
        <v>2023</v>
      </c>
      <c r="G5317">
        <v>2023</v>
      </c>
      <c r="H5317">
        <v>33</v>
      </c>
      <c r="I5317" t="s">
        <v>143</v>
      </c>
      <c r="J5317">
        <v>99</v>
      </c>
      <c r="K5317" t="s">
        <v>47</v>
      </c>
      <c r="L5317">
        <v>99</v>
      </c>
      <c r="M5317" t="s">
        <v>26</v>
      </c>
      <c r="N5317">
        <v>99</v>
      </c>
      <c r="O5317" t="s">
        <v>27</v>
      </c>
      <c r="P5317">
        <v>99</v>
      </c>
      <c r="Q5317" t="s">
        <v>42</v>
      </c>
      <c r="R5317">
        <v>69810</v>
      </c>
      <c r="V5317" s="3" t="str">
        <f t="shared" si="167"/>
        <v>.</v>
      </c>
      <c r="W5317" s="3" t="str">
        <f>IF(AND(T5317&lt;&gt;"_U",T5317&lt;&gt;"c",J5317&lt;&gt;9,J5317&lt;&gt;99),IFERROR(VLOOKUP(A5317,'TA Total'!$A$2:$W$10000,18,0),"."),".")</f>
        <v>.</v>
      </c>
    </row>
    <row r="5318" spans="1:23" x14ac:dyDescent="0.2">
      <c r="A5318" s="1" t="str">
        <f t="shared" si="166"/>
        <v>2023|Stratford District|Male / TÄne</v>
      </c>
      <c r="B5318" t="s">
        <v>20</v>
      </c>
      <c r="C5318" t="s">
        <v>21</v>
      </c>
      <c r="D5318" t="s">
        <v>22</v>
      </c>
      <c r="E5318" t="s">
        <v>23</v>
      </c>
      <c r="F5318">
        <v>2023</v>
      </c>
      <c r="G5318">
        <v>2023</v>
      </c>
      <c r="H5318">
        <v>34</v>
      </c>
      <c r="I5318" t="s">
        <v>64</v>
      </c>
      <c r="J5318">
        <v>1</v>
      </c>
      <c r="K5318" t="s">
        <v>30</v>
      </c>
      <c r="L5318">
        <v>99</v>
      </c>
      <c r="M5318" t="s">
        <v>26</v>
      </c>
      <c r="N5318">
        <v>99</v>
      </c>
      <c r="O5318" t="s">
        <v>27</v>
      </c>
      <c r="P5318">
        <v>1</v>
      </c>
      <c r="Q5318" t="s">
        <v>34</v>
      </c>
      <c r="R5318">
        <v>1809</v>
      </c>
      <c r="V5318" s="3">
        <f t="shared" si="167"/>
        <v>47.15</v>
      </c>
      <c r="W5318" s="3">
        <f>IF(AND(T5318&lt;&gt;"_U",T5318&lt;&gt;"c",J5318&lt;&gt;9,J5318&lt;&gt;99),IFERROR(VLOOKUP(A5318,'TA Total'!$A$2:$W$10000,18,0),"."),".")</f>
        <v>3837</v>
      </c>
    </row>
    <row r="5319" spans="1:23" x14ac:dyDescent="0.2">
      <c r="A5319" s="1" t="str">
        <f t="shared" si="166"/>
        <v>2023|Stratford District|Female / Wahine</v>
      </c>
      <c r="B5319" t="s">
        <v>20</v>
      </c>
      <c r="C5319" t="s">
        <v>21</v>
      </c>
      <c r="D5319" t="s">
        <v>22</v>
      </c>
      <c r="E5319" t="s">
        <v>23</v>
      </c>
      <c r="F5319">
        <v>2023</v>
      </c>
      <c r="G5319">
        <v>2023</v>
      </c>
      <c r="H5319">
        <v>34</v>
      </c>
      <c r="I5319" t="s">
        <v>64</v>
      </c>
      <c r="J5319">
        <v>1</v>
      </c>
      <c r="K5319" t="s">
        <v>30</v>
      </c>
      <c r="L5319">
        <v>99</v>
      </c>
      <c r="M5319" t="s">
        <v>26</v>
      </c>
      <c r="N5319">
        <v>99</v>
      </c>
      <c r="O5319" t="s">
        <v>27</v>
      </c>
      <c r="P5319">
        <v>2</v>
      </c>
      <c r="Q5319" t="s">
        <v>31</v>
      </c>
      <c r="R5319">
        <v>1806</v>
      </c>
      <c r="V5319" s="3">
        <f t="shared" si="167"/>
        <v>45.78</v>
      </c>
      <c r="W5319" s="3">
        <f>IF(AND(T5319&lt;&gt;"_U",T5319&lt;&gt;"c",J5319&lt;&gt;9,J5319&lt;&gt;99),IFERROR(VLOOKUP(A5319,'TA Total'!$A$2:$W$10000,18,0),"."),".")</f>
        <v>3945</v>
      </c>
    </row>
    <row r="5320" spans="1:23" x14ac:dyDescent="0.2">
      <c r="A5320" s="1" t="str">
        <f t="shared" si="166"/>
        <v>2023|Stratford District|Another gender / He ira kÄ“ anÅ</v>
      </c>
      <c r="B5320" t="s">
        <v>20</v>
      </c>
      <c r="C5320" t="s">
        <v>21</v>
      </c>
      <c r="D5320" t="s">
        <v>22</v>
      </c>
      <c r="E5320" t="s">
        <v>23</v>
      </c>
      <c r="F5320">
        <v>2023</v>
      </c>
      <c r="G5320">
        <v>2023</v>
      </c>
      <c r="H5320">
        <v>34</v>
      </c>
      <c r="I5320" t="s">
        <v>64</v>
      </c>
      <c r="J5320">
        <v>1</v>
      </c>
      <c r="K5320" t="s">
        <v>30</v>
      </c>
      <c r="L5320">
        <v>99</v>
      </c>
      <c r="M5320" t="s">
        <v>26</v>
      </c>
      <c r="N5320">
        <v>99</v>
      </c>
      <c r="O5320" t="s">
        <v>27</v>
      </c>
      <c r="P5320">
        <v>3</v>
      </c>
      <c r="Q5320" t="s">
        <v>28</v>
      </c>
      <c r="R5320">
        <v>6</v>
      </c>
      <c r="V5320" s="3">
        <f t="shared" si="167"/>
        <v>33.33</v>
      </c>
      <c r="W5320" s="3">
        <f>IF(AND(T5320&lt;&gt;"_U",T5320&lt;&gt;"c",J5320&lt;&gt;9,J5320&lt;&gt;99),IFERROR(VLOOKUP(A5320,'TA Total'!$A$2:$W$10000,18,0),"."),".")</f>
        <v>18</v>
      </c>
    </row>
    <row r="5321" spans="1:23" x14ac:dyDescent="0.2">
      <c r="A5321" s="1" t="str">
        <f t="shared" si="166"/>
        <v>2023|Stratford District|Total - gender</v>
      </c>
      <c r="B5321" t="s">
        <v>20</v>
      </c>
      <c r="C5321" t="s">
        <v>21</v>
      </c>
      <c r="D5321" t="s">
        <v>22</v>
      </c>
      <c r="E5321" t="s">
        <v>23</v>
      </c>
      <c r="F5321">
        <v>2023</v>
      </c>
      <c r="G5321">
        <v>2023</v>
      </c>
      <c r="H5321">
        <v>34</v>
      </c>
      <c r="I5321" t="s">
        <v>64</v>
      </c>
      <c r="J5321">
        <v>1</v>
      </c>
      <c r="K5321" t="s">
        <v>30</v>
      </c>
      <c r="L5321">
        <v>99</v>
      </c>
      <c r="M5321" t="s">
        <v>26</v>
      </c>
      <c r="N5321">
        <v>99</v>
      </c>
      <c r="O5321" t="s">
        <v>27</v>
      </c>
      <c r="P5321">
        <v>99</v>
      </c>
      <c r="Q5321" t="s">
        <v>42</v>
      </c>
      <c r="R5321">
        <v>3624</v>
      </c>
      <c r="V5321" s="3">
        <f t="shared" si="167"/>
        <v>46.43</v>
      </c>
      <c r="W5321" s="3">
        <f>IF(AND(T5321&lt;&gt;"_U",T5321&lt;&gt;"c",J5321&lt;&gt;9,J5321&lt;&gt;99),IFERROR(VLOOKUP(A5321,'TA Total'!$A$2:$W$10000,18,0),"."),".")</f>
        <v>7806</v>
      </c>
    </row>
    <row r="5322" spans="1:23" x14ac:dyDescent="0.2">
      <c r="A5322" s="1" t="str">
        <f t="shared" si="166"/>
        <v>2023|Stratford District|Male / TÄne</v>
      </c>
      <c r="B5322" t="s">
        <v>20</v>
      </c>
      <c r="C5322" t="s">
        <v>21</v>
      </c>
      <c r="D5322" t="s">
        <v>22</v>
      </c>
      <c r="E5322" t="s">
        <v>23</v>
      </c>
      <c r="F5322">
        <v>2023</v>
      </c>
      <c r="G5322">
        <v>2023</v>
      </c>
      <c r="H5322">
        <v>34</v>
      </c>
      <c r="I5322" t="s">
        <v>64</v>
      </c>
      <c r="J5322">
        <v>2</v>
      </c>
      <c r="K5322" t="s">
        <v>41</v>
      </c>
      <c r="L5322">
        <v>99</v>
      </c>
      <c r="M5322" t="s">
        <v>26</v>
      </c>
      <c r="N5322">
        <v>99</v>
      </c>
      <c r="O5322" t="s">
        <v>27</v>
      </c>
      <c r="P5322">
        <v>1</v>
      </c>
      <c r="Q5322" t="s">
        <v>34</v>
      </c>
      <c r="R5322">
        <v>3</v>
      </c>
      <c r="V5322" s="3">
        <f t="shared" si="167"/>
        <v>0.08</v>
      </c>
      <c r="W5322" s="3">
        <f>IF(AND(T5322&lt;&gt;"_U",T5322&lt;&gt;"c",J5322&lt;&gt;9,J5322&lt;&gt;99),IFERROR(VLOOKUP(A5322,'TA Total'!$A$2:$W$10000,18,0),"."),".")</f>
        <v>3837</v>
      </c>
    </row>
    <row r="5323" spans="1:23" x14ac:dyDescent="0.2">
      <c r="A5323" s="1" t="str">
        <f t="shared" si="166"/>
        <v>2023|Stratford District|Female / Wahine</v>
      </c>
      <c r="B5323" t="s">
        <v>20</v>
      </c>
      <c r="C5323" t="s">
        <v>21</v>
      </c>
      <c r="D5323" t="s">
        <v>22</v>
      </c>
      <c r="E5323" t="s">
        <v>23</v>
      </c>
      <c r="F5323">
        <v>2023</v>
      </c>
      <c r="G5323">
        <v>2023</v>
      </c>
      <c r="H5323">
        <v>34</v>
      </c>
      <c r="I5323" t="s">
        <v>64</v>
      </c>
      <c r="J5323">
        <v>2</v>
      </c>
      <c r="K5323" t="s">
        <v>41</v>
      </c>
      <c r="L5323">
        <v>99</v>
      </c>
      <c r="M5323" t="s">
        <v>26</v>
      </c>
      <c r="N5323">
        <v>99</v>
      </c>
      <c r="O5323" t="s">
        <v>27</v>
      </c>
      <c r="P5323">
        <v>2</v>
      </c>
      <c r="Q5323" t="s">
        <v>31</v>
      </c>
      <c r="R5323">
        <v>0</v>
      </c>
      <c r="V5323" s="3">
        <f t="shared" si="167"/>
        <v>0</v>
      </c>
      <c r="W5323" s="3">
        <f>IF(AND(T5323&lt;&gt;"_U",T5323&lt;&gt;"c",J5323&lt;&gt;9,J5323&lt;&gt;99),IFERROR(VLOOKUP(A5323,'TA Total'!$A$2:$W$10000,18,0),"."),".")</f>
        <v>3945</v>
      </c>
    </row>
    <row r="5324" spans="1:23" x14ac:dyDescent="0.2">
      <c r="A5324" s="1" t="str">
        <f t="shared" si="166"/>
        <v>2023|Stratford District|Another gender / He ira kÄ“ anÅ</v>
      </c>
      <c r="B5324" t="s">
        <v>20</v>
      </c>
      <c r="C5324" t="s">
        <v>21</v>
      </c>
      <c r="D5324" t="s">
        <v>22</v>
      </c>
      <c r="E5324" t="s">
        <v>23</v>
      </c>
      <c r="F5324">
        <v>2023</v>
      </c>
      <c r="G5324">
        <v>2023</v>
      </c>
      <c r="H5324">
        <v>34</v>
      </c>
      <c r="I5324" t="s">
        <v>64</v>
      </c>
      <c r="J5324">
        <v>2</v>
      </c>
      <c r="K5324" t="s">
        <v>41</v>
      </c>
      <c r="L5324">
        <v>99</v>
      </c>
      <c r="M5324" t="s">
        <v>26</v>
      </c>
      <c r="N5324">
        <v>99</v>
      </c>
      <c r="O5324" t="s">
        <v>27</v>
      </c>
      <c r="P5324">
        <v>3</v>
      </c>
      <c r="Q5324" t="s">
        <v>28</v>
      </c>
      <c r="R5324">
        <v>0</v>
      </c>
      <c r="V5324" s="3">
        <f t="shared" si="167"/>
        <v>0</v>
      </c>
      <c r="W5324" s="3">
        <f>IF(AND(T5324&lt;&gt;"_U",T5324&lt;&gt;"c",J5324&lt;&gt;9,J5324&lt;&gt;99),IFERROR(VLOOKUP(A5324,'TA Total'!$A$2:$W$10000,18,0),"."),".")</f>
        <v>18</v>
      </c>
    </row>
    <row r="5325" spans="1:23" x14ac:dyDescent="0.2">
      <c r="A5325" s="1" t="str">
        <f t="shared" si="166"/>
        <v>2023|Stratford District|Total - gender</v>
      </c>
      <c r="B5325" t="s">
        <v>20</v>
      </c>
      <c r="C5325" t="s">
        <v>21</v>
      </c>
      <c r="D5325" t="s">
        <v>22</v>
      </c>
      <c r="E5325" t="s">
        <v>23</v>
      </c>
      <c r="F5325">
        <v>2023</v>
      </c>
      <c r="G5325">
        <v>2023</v>
      </c>
      <c r="H5325">
        <v>34</v>
      </c>
      <c r="I5325" t="s">
        <v>64</v>
      </c>
      <c r="J5325">
        <v>2</v>
      </c>
      <c r="K5325" t="s">
        <v>41</v>
      </c>
      <c r="L5325">
        <v>99</v>
      </c>
      <c r="M5325" t="s">
        <v>26</v>
      </c>
      <c r="N5325">
        <v>99</v>
      </c>
      <c r="O5325" t="s">
        <v>27</v>
      </c>
      <c r="P5325">
        <v>99</v>
      </c>
      <c r="Q5325" t="s">
        <v>42</v>
      </c>
      <c r="R5325">
        <v>0</v>
      </c>
      <c r="V5325" s="3">
        <f t="shared" si="167"/>
        <v>0</v>
      </c>
      <c r="W5325" s="3">
        <f>IF(AND(T5325&lt;&gt;"_U",T5325&lt;&gt;"c",J5325&lt;&gt;9,J5325&lt;&gt;99),IFERROR(VLOOKUP(A5325,'TA Total'!$A$2:$W$10000,18,0),"."),".")</f>
        <v>7806</v>
      </c>
    </row>
    <row r="5326" spans="1:23" x14ac:dyDescent="0.2">
      <c r="A5326" s="1" t="str">
        <f t="shared" si="166"/>
        <v>2023|Stratford District|Male / TÄne</v>
      </c>
      <c r="B5326" t="s">
        <v>20</v>
      </c>
      <c r="C5326" t="s">
        <v>21</v>
      </c>
      <c r="D5326" t="s">
        <v>22</v>
      </c>
      <c r="E5326" t="s">
        <v>23</v>
      </c>
      <c r="F5326">
        <v>2023</v>
      </c>
      <c r="G5326">
        <v>2023</v>
      </c>
      <c r="H5326">
        <v>34</v>
      </c>
      <c r="I5326" t="s">
        <v>64</v>
      </c>
      <c r="J5326">
        <v>3</v>
      </c>
      <c r="K5326" t="s">
        <v>39</v>
      </c>
      <c r="L5326">
        <v>99</v>
      </c>
      <c r="M5326" t="s">
        <v>26</v>
      </c>
      <c r="N5326">
        <v>99</v>
      </c>
      <c r="O5326" t="s">
        <v>27</v>
      </c>
      <c r="P5326">
        <v>1</v>
      </c>
      <c r="Q5326" t="s">
        <v>34</v>
      </c>
      <c r="R5326">
        <v>108</v>
      </c>
      <c r="V5326" s="3">
        <f t="shared" si="167"/>
        <v>2.81</v>
      </c>
      <c r="W5326" s="3">
        <f>IF(AND(T5326&lt;&gt;"_U",T5326&lt;&gt;"c",J5326&lt;&gt;9,J5326&lt;&gt;99),IFERROR(VLOOKUP(A5326,'TA Total'!$A$2:$W$10000,18,0),"."),".")</f>
        <v>3837</v>
      </c>
    </row>
    <row r="5327" spans="1:23" x14ac:dyDescent="0.2">
      <c r="A5327" s="1" t="str">
        <f t="shared" si="166"/>
        <v>2023|Stratford District|Female / Wahine</v>
      </c>
      <c r="B5327" t="s">
        <v>20</v>
      </c>
      <c r="C5327" t="s">
        <v>21</v>
      </c>
      <c r="D5327" t="s">
        <v>22</v>
      </c>
      <c r="E5327" t="s">
        <v>23</v>
      </c>
      <c r="F5327">
        <v>2023</v>
      </c>
      <c r="G5327">
        <v>2023</v>
      </c>
      <c r="H5327">
        <v>34</v>
      </c>
      <c r="I5327" t="s">
        <v>64</v>
      </c>
      <c r="J5327">
        <v>3</v>
      </c>
      <c r="K5327" t="s">
        <v>39</v>
      </c>
      <c r="L5327">
        <v>99</v>
      </c>
      <c r="M5327" t="s">
        <v>26</v>
      </c>
      <c r="N5327">
        <v>99</v>
      </c>
      <c r="O5327" t="s">
        <v>27</v>
      </c>
      <c r="P5327">
        <v>2</v>
      </c>
      <c r="Q5327" t="s">
        <v>31</v>
      </c>
      <c r="R5327">
        <v>126</v>
      </c>
      <c r="V5327" s="3">
        <f t="shared" si="167"/>
        <v>3.19</v>
      </c>
      <c r="W5327" s="3">
        <f>IF(AND(T5327&lt;&gt;"_U",T5327&lt;&gt;"c",J5327&lt;&gt;9,J5327&lt;&gt;99),IFERROR(VLOOKUP(A5327,'TA Total'!$A$2:$W$10000,18,0),"."),".")</f>
        <v>3945</v>
      </c>
    </row>
    <row r="5328" spans="1:23" x14ac:dyDescent="0.2">
      <c r="A5328" s="1" t="str">
        <f t="shared" si="166"/>
        <v>2023|Stratford District|Another gender / He ira kÄ“ anÅ</v>
      </c>
      <c r="B5328" t="s">
        <v>20</v>
      </c>
      <c r="C5328" t="s">
        <v>21</v>
      </c>
      <c r="D5328" t="s">
        <v>22</v>
      </c>
      <c r="E5328" t="s">
        <v>23</v>
      </c>
      <c r="F5328">
        <v>2023</v>
      </c>
      <c r="G5328">
        <v>2023</v>
      </c>
      <c r="H5328">
        <v>34</v>
      </c>
      <c r="I5328" t="s">
        <v>64</v>
      </c>
      <c r="J5328">
        <v>3</v>
      </c>
      <c r="K5328" t="s">
        <v>39</v>
      </c>
      <c r="L5328">
        <v>99</v>
      </c>
      <c r="M5328" t="s">
        <v>26</v>
      </c>
      <c r="N5328">
        <v>99</v>
      </c>
      <c r="O5328" t="s">
        <v>27</v>
      </c>
      <c r="P5328">
        <v>3</v>
      </c>
      <c r="Q5328" t="s">
        <v>28</v>
      </c>
      <c r="R5328">
        <v>0</v>
      </c>
      <c r="V5328" s="3">
        <f t="shared" si="167"/>
        <v>0</v>
      </c>
      <c r="W5328" s="3">
        <f>IF(AND(T5328&lt;&gt;"_U",T5328&lt;&gt;"c",J5328&lt;&gt;9,J5328&lt;&gt;99),IFERROR(VLOOKUP(A5328,'TA Total'!$A$2:$W$10000,18,0),"."),".")</f>
        <v>18</v>
      </c>
    </row>
    <row r="5329" spans="1:23" x14ac:dyDescent="0.2">
      <c r="A5329" s="1" t="str">
        <f t="shared" si="166"/>
        <v>2023|Stratford District|Total - gender</v>
      </c>
      <c r="B5329" t="s">
        <v>20</v>
      </c>
      <c r="C5329" t="s">
        <v>21</v>
      </c>
      <c r="D5329" t="s">
        <v>22</v>
      </c>
      <c r="E5329" t="s">
        <v>23</v>
      </c>
      <c r="F5329">
        <v>2023</v>
      </c>
      <c r="G5329">
        <v>2023</v>
      </c>
      <c r="H5329">
        <v>34</v>
      </c>
      <c r="I5329" t="s">
        <v>64</v>
      </c>
      <c r="J5329">
        <v>3</v>
      </c>
      <c r="K5329" t="s">
        <v>39</v>
      </c>
      <c r="L5329">
        <v>99</v>
      </c>
      <c r="M5329" t="s">
        <v>26</v>
      </c>
      <c r="N5329">
        <v>99</v>
      </c>
      <c r="O5329" t="s">
        <v>27</v>
      </c>
      <c r="P5329">
        <v>99</v>
      </c>
      <c r="Q5329" t="s">
        <v>42</v>
      </c>
      <c r="R5329">
        <v>234</v>
      </c>
      <c r="V5329" s="3">
        <f t="shared" si="167"/>
        <v>3</v>
      </c>
      <c r="W5329" s="3">
        <f>IF(AND(T5329&lt;&gt;"_U",T5329&lt;&gt;"c",J5329&lt;&gt;9,J5329&lt;&gt;99),IFERROR(VLOOKUP(A5329,'TA Total'!$A$2:$W$10000,18,0),"."),".")</f>
        <v>7806</v>
      </c>
    </row>
    <row r="5330" spans="1:23" x14ac:dyDescent="0.2">
      <c r="A5330" s="1" t="str">
        <f t="shared" si="166"/>
        <v>2023|Stratford District|Male / TÄne</v>
      </c>
      <c r="B5330" t="s">
        <v>20</v>
      </c>
      <c r="C5330" t="s">
        <v>21</v>
      </c>
      <c r="D5330" t="s">
        <v>22</v>
      </c>
      <c r="E5330" t="s">
        <v>23</v>
      </c>
      <c r="F5330">
        <v>2023</v>
      </c>
      <c r="G5330">
        <v>2023</v>
      </c>
      <c r="H5330">
        <v>34</v>
      </c>
      <c r="I5330" t="s">
        <v>64</v>
      </c>
      <c r="J5330">
        <v>4</v>
      </c>
      <c r="K5330" t="s">
        <v>54</v>
      </c>
      <c r="L5330">
        <v>99</v>
      </c>
      <c r="M5330" t="s">
        <v>26</v>
      </c>
      <c r="N5330">
        <v>99</v>
      </c>
      <c r="O5330" t="s">
        <v>27</v>
      </c>
      <c r="P5330">
        <v>1</v>
      </c>
      <c r="Q5330" t="s">
        <v>34</v>
      </c>
      <c r="R5330">
        <v>345</v>
      </c>
      <c r="V5330" s="3">
        <f t="shared" si="167"/>
        <v>8.99</v>
      </c>
      <c r="W5330" s="3">
        <f>IF(AND(T5330&lt;&gt;"_U",T5330&lt;&gt;"c",J5330&lt;&gt;9,J5330&lt;&gt;99),IFERROR(VLOOKUP(A5330,'TA Total'!$A$2:$W$10000,18,0),"."),".")</f>
        <v>3837</v>
      </c>
    </row>
    <row r="5331" spans="1:23" x14ac:dyDescent="0.2">
      <c r="A5331" s="1" t="str">
        <f t="shared" si="166"/>
        <v>2023|Stratford District|Female / Wahine</v>
      </c>
      <c r="B5331" t="s">
        <v>20</v>
      </c>
      <c r="C5331" t="s">
        <v>21</v>
      </c>
      <c r="D5331" t="s">
        <v>22</v>
      </c>
      <c r="E5331" t="s">
        <v>23</v>
      </c>
      <c r="F5331">
        <v>2023</v>
      </c>
      <c r="G5331">
        <v>2023</v>
      </c>
      <c r="H5331">
        <v>34</v>
      </c>
      <c r="I5331" t="s">
        <v>64</v>
      </c>
      <c r="J5331">
        <v>4</v>
      </c>
      <c r="K5331" t="s">
        <v>54</v>
      </c>
      <c r="L5331">
        <v>99</v>
      </c>
      <c r="M5331" t="s">
        <v>26</v>
      </c>
      <c r="N5331">
        <v>99</v>
      </c>
      <c r="O5331" t="s">
        <v>27</v>
      </c>
      <c r="P5331">
        <v>2</v>
      </c>
      <c r="Q5331" t="s">
        <v>31</v>
      </c>
      <c r="R5331">
        <v>363</v>
      </c>
      <c r="V5331" s="3">
        <f t="shared" si="167"/>
        <v>9.1999999999999993</v>
      </c>
      <c r="W5331" s="3">
        <f>IF(AND(T5331&lt;&gt;"_U",T5331&lt;&gt;"c",J5331&lt;&gt;9,J5331&lt;&gt;99),IFERROR(VLOOKUP(A5331,'TA Total'!$A$2:$W$10000,18,0),"."),".")</f>
        <v>3945</v>
      </c>
    </row>
    <row r="5332" spans="1:23" x14ac:dyDescent="0.2">
      <c r="A5332" s="1" t="str">
        <f t="shared" si="166"/>
        <v>2023|Stratford District|Another gender / He ira kÄ“ anÅ</v>
      </c>
      <c r="B5332" t="s">
        <v>20</v>
      </c>
      <c r="C5332" t="s">
        <v>21</v>
      </c>
      <c r="D5332" t="s">
        <v>22</v>
      </c>
      <c r="E5332" t="s">
        <v>23</v>
      </c>
      <c r="F5332">
        <v>2023</v>
      </c>
      <c r="G5332">
        <v>2023</v>
      </c>
      <c r="H5332">
        <v>34</v>
      </c>
      <c r="I5332" t="s">
        <v>64</v>
      </c>
      <c r="J5332">
        <v>4</v>
      </c>
      <c r="K5332" t="s">
        <v>54</v>
      </c>
      <c r="L5332">
        <v>99</v>
      </c>
      <c r="M5332" t="s">
        <v>26</v>
      </c>
      <c r="N5332">
        <v>99</v>
      </c>
      <c r="O5332" t="s">
        <v>27</v>
      </c>
      <c r="P5332">
        <v>3</v>
      </c>
      <c r="Q5332" t="s">
        <v>28</v>
      </c>
      <c r="R5332">
        <v>0</v>
      </c>
      <c r="V5332" s="3">
        <f t="shared" si="167"/>
        <v>0</v>
      </c>
      <c r="W5332" s="3">
        <f>IF(AND(T5332&lt;&gt;"_U",T5332&lt;&gt;"c",J5332&lt;&gt;9,J5332&lt;&gt;99),IFERROR(VLOOKUP(A5332,'TA Total'!$A$2:$W$10000,18,0),"."),".")</f>
        <v>18</v>
      </c>
    </row>
    <row r="5333" spans="1:23" x14ac:dyDescent="0.2">
      <c r="A5333" s="1" t="str">
        <f t="shared" si="166"/>
        <v>2023|Stratford District|Total - gender</v>
      </c>
      <c r="B5333" t="s">
        <v>20</v>
      </c>
      <c r="C5333" t="s">
        <v>21</v>
      </c>
      <c r="D5333" t="s">
        <v>22</v>
      </c>
      <c r="E5333" t="s">
        <v>23</v>
      </c>
      <c r="F5333">
        <v>2023</v>
      </c>
      <c r="G5333">
        <v>2023</v>
      </c>
      <c r="H5333">
        <v>34</v>
      </c>
      <c r="I5333" t="s">
        <v>64</v>
      </c>
      <c r="J5333">
        <v>4</v>
      </c>
      <c r="K5333" t="s">
        <v>54</v>
      </c>
      <c r="L5333">
        <v>99</v>
      </c>
      <c r="M5333" t="s">
        <v>26</v>
      </c>
      <c r="N5333">
        <v>99</v>
      </c>
      <c r="O5333" t="s">
        <v>27</v>
      </c>
      <c r="P5333">
        <v>99</v>
      </c>
      <c r="Q5333" t="s">
        <v>42</v>
      </c>
      <c r="R5333">
        <v>708</v>
      </c>
      <c r="V5333" s="3">
        <f t="shared" si="167"/>
        <v>9.07</v>
      </c>
      <c r="W5333" s="3">
        <f>IF(AND(T5333&lt;&gt;"_U",T5333&lt;&gt;"c",J5333&lt;&gt;9,J5333&lt;&gt;99),IFERROR(VLOOKUP(A5333,'TA Total'!$A$2:$W$10000,18,0),"."),".")</f>
        <v>7806</v>
      </c>
    </row>
    <row r="5334" spans="1:23" x14ac:dyDescent="0.2">
      <c r="A5334" s="1" t="str">
        <f t="shared" si="166"/>
        <v>2023|Stratford District|Male / TÄne</v>
      </c>
      <c r="B5334" t="s">
        <v>20</v>
      </c>
      <c r="C5334" t="s">
        <v>21</v>
      </c>
      <c r="D5334" t="s">
        <v>22</v>
      </c>
      <c r="E5334" t="s">
        <v>23</v>
      </c>
      <c r="F5334">
        <v>2023</v>
      </c>
      <c r="G5334">
        <v>2023</v>
      </c>
      <c r="H5334">
        <v>34</v>
      </c>
      <c r="I5334" t="s">
        <v>64</v>
      </c>
      <c r="J5334">
        <v>5</v>
      </c>
      <c r="K5334" t="s">
        <v>33</v>
      </c>
      <c r="L5334">
        <v>99</v>
      </c>
      <c r="M5334" t="s">
        <v>26</v>
      </c>
      <c r="N5334">
        <v>99</v>
      </c>
      <c r="O5334" t="s">
        <v>27</v>
      </c>
      <c r="P5334">
        <v>1</v>
      </c>
      <c r="Q5334" t="s">
        <v>34</v>
      </c>
      <c r="R5334">
        <v>117</v>
      </c>
      <c r="V5334" s="3">
        <f t="shared" si="167"/>
        <v>3.05</v>
      </c>
      <c r="W5334" s="3">
        <f>IF(AND(T5334&lt;&gt;"_U",T5334&lt;&gt;"c",J5334&lt;&gt;9,J5334&lt;&gt;99),IFERROR(VLOOKUP(A5334,'TA Total'!$A$2:$W$10000,18,0),"."),".")</f>
        <v>3837</v>
      </c>
    </row>
    <row r="5335" spans="1:23" x14ac:dyDescent="0.2">
      <c r="A5335" s="1" t="str">
        <f t="shared" si="166"/>
        <v>2023|Stratford District|Female / Wahine</v>
      </c>
      <c r="B5335" t="s">
        <v>20</v>
      </c>
      <c r="C5335" t="s">
        <v>21</v>
      </c>
      <c r="D5335" t="s">
        <v>22</v>
      </c>
      <c r="E5335" t="s">
        <v>23</v>
      </c>
      <c r="F5335">
        <v>2023</v>
      </c>
      <c r="G5335">
        <v>2023</v>
      </c>
      <c r="H5335">
        <v>34</v>
      </c>
      <c r="I5335" t="s">
        <v>64</v>
      </c>
      <c r="J5335">
        <v>5</v>
      </c>
      <c r="K5335" t="s">
        <v>33</v>
      </c>
      <c r="L5335">
        <v>99</v>
      </c>
      <c r="M5335" t="s">
        <v>26</v>
      </c>
      <c r="N5335">
        <v>99</v>
      </c>
      <c r="O5335" t="s">
        <v>27</v>
      </c>
      <c r="P5335">
        <v>2</v>
      </c>
      <c r="Q5335" t="s">
        <v>31</v>
      </c>
      <c r="R5335">
        <v>342</v>
      </c>
      <c r="V5335" s="3">
        <f t="shared" si="167"/>
        <v>8.67</v>
      </c>
      <c r="W5335" s="3">
        <f>IF(AND(T5335&lt;&gt;"_U",T5335&lt;&gt;"c",J5335&lt;&gt;9,J5335&lt;&gt;99),IFERROR(VLOOKUP(A5335,'TA Total'!$A$2:$W$10000,18,0),"."),".")</f>
        <v>3945</v>
      </c>
    </row>
    <row r="5336" spans="1:23" x14ac:dyDescent="0.2">
      <c r="A5336" s="1" t="str">
        <f t="shared" si="166"/>
        <v>2023|Stratford District|Another gender / He ira kÄ“ anÅ</v>
      </c>
      <c r="B5336" t="s">
        <v>20</v>
      </c>
      <c r="C5336" t="s">
        <v>21</v>
      </c>
      <c r="D5336" t="s">
        <v>22</v>
      </c>
      <c r="E5336" t="s">
        <v>23</v>
      </c>
      <c r="F5336">
        <v>2023</v>
      </c>
      <c r="G5336">
        <v>2023</v>
      </c>
      <c r="H5336">
        <v>34</v>
      </c>
      <c r="I5336" t="s">
        <v>64</v>
      </c>
      <c r="J5336">
        <v>5</v>
      </c>
      <c r="K5336" t="s">
        <v>33</v>
      </c>
      <c r="L5336">
        <v>99</v>
      </c>
      <c r="M5336" t="s">
        <v>26</v>
      </c>
      <c r="N5336">
        <v>99</v>
      </c>
      <c r="O5336" t="s">
        <v>27</v>
      </c>
      <c r="P5336">
        <v>3</v>
      </c>
      <c r="Q5336" t="s">
        <v>28</v>
      </c>
      <c r="R5336">
        <v>0</v>
      </c>
      <c r="V5336" s="3">
        <f t="shared" si="167"/>
        <v>0</v>
      </c>
      <c r="W5336" s="3">
        <f>IF(AND(T5336&lt;&gt;"_U",T5336&lt;&gt;"c",J5336&lt;&gt;9,J5336&lt;&gt;99),IFERROR(VLOOKUP(A5336,'TA Total'!$A$2:$W$10000,18,0),"."),".")</f>
        <v>18</v>
      </c>
    </row>
    <row r="5337" spans="1:23" x14ac:dyDescent="0.2">
      <c r="A5337" s="1" t="str">
        <f t="shared" si="166"/>
        <v>2023|Stratford District|Total - gender</v>
      </c>
      <c r="B5337" t="s">
        <v>20</v>
      </c>
      <c r="C5337" t="s">
        <v>21</v>
      </c>
      <c r="D5337" t="s">
        <v>22</v>
      </c>
      <c r="E5337" t="s">
        <v>23</v>
      </c>
      <c r="F5337">
        <v>2023</v>
      </c>
      <c r="G5337">
        <v>2023</v>
      </c>
      <c r="H5337">
        <v>34</v>
      </c>
      <c r="I5337" t="s">
        <v>64</v>
      </c>
      <c r="J5337">
        <v>5</v>
      </c>
      <c r="K5337" t="s">
        <v>33</v>
      </c>
      <c r="L5337">
        <v>99</v>
      </c>
      <c r="M5337" t="s">
        <v>26</v>
      </c>
      <c r="N5337">
        <v>99</v>
      </c>
      <c r="O5337" t="s">
        <v>27</v>
      </c>
      <c r="P5337">
        <v>99</v>
      </c>
      <c r="Q5337" t="s">
        <v>42</v>
      </c>
      <c r="R5337">
        <v>462</v>
      </c>
      <c r="V5337" s="3">
        <f t="shared" si="167"/>
        <v>5.92</v>
      </c>
      <c r="W5337" s="3">
        <f>IF(AND(T5337&lt;&gt;"_U",T5337&lt;&gt;"c",J5337&lt;&gt;9,J5337&lt;&gt;99),IFERROR(VLOOKUP(A5337,'TA Total'!$A$2:$W$10000,18,0),"."),".")</f>
        <v>7806</v>
      </c>
    </row>
    <row r="5338" spans="1:23" x14ac:dyDescent="0.2">
      <c r="A5338" s="1" t="str">
        <f t="shared" si="166"/>
        <v>2023|Stratford District|Male / TÄne</v>
      </c>
      <c r="B5338" t="s">
        <v>20</v>
      </c>
      <c r="C5338" t="s">
        <v>21</v>
      </c>
      <c r="D5338" t="s">
        <v>22</v>
      </c>
      <c r="E5338" t="s">
        <v>23</v>
      </c>
      <c r="F5338">
        <v>2023</v>
      </c>
      <c r="G5338">
        <v>2023</v>
      </c>
      <c r="H5338">
        <v>34</v>
      </c>
      <c r="I5338" t="s">
        <v>64</v>
      </c>
      <c r="J5338">
        <v>6</v>
      </c>
      <c r="K5338" t="s">
        <v>52</v>
      </c>
      <c r="L5338">
        <v>99</v>
      </c>
      <c r="M5338" t="s">
        <v>26</v>
      </c>
      <c r="N5338">
        <v>99</v>
      </c>
      <c r="O5338" t="s">
        <v>27</v>
      </c>
      <c r="P5338">
        <v>1</v>
      </c>
      <c r="Q5338" t="s">
        <v>34</v>
      </c>
      <c r="R5338">
        <v>1458</v>
      </c>
      <c r="V5338" s="3">
        <f t="shared" si="167"/>
        <v>38</v>
      </c>
      <c r="W5338" s="3">
        <f>IF(AND(T5338&lt;&gt;"_U",T5338&lt;&gt;"c",J5338&lt;&gt;9,J5338&lt;&gt;99),IFERROR(VLOOKUP(A5338,'TA Total'!$A$2:$W$10000,18,0),"."),".")</f>
        <v>3837</v>
      </c>
    </row>
    <row r="5339" spans="1:23" x14ac:dyDescent="0.2">
      <c r="A5339" s="1" t="str">
        <f t="shared" si="166"/>
        <v>2023|Stratford District|Female / Wahine</v>
      </c>
      <c r="B5339" t="s">
        <v>20</v>
      </c>
      <c r="C5339" t="s">
        <v>21</v>
      </c>
      <c r="D5339" t="s">
        <v>22</v>
      </c>
      <c r="E5339" t="s">
        <v>23</v>
      </c>
      <c r="F5339">
        <v>2023</v>
      </c>
      <c r="G5339">
        <v>2023</v>
      </c>
      <c r="H5339">
        <v>34</v>
      </c>
      <c r="I5339" t="s">
        <v>64</v>
      </c>
      <c r="J5339">
        <v>6</v>
      </c>
      <c r="K5339" t="s">
        <v>52</v>
      </c>
      <c r="L5339">
        <v>99</v>
      </c>
      <c r="M5339" t="s">
        <v>26</v>
      </c>
      <c r="N5339">
        <v>99</v>
      </c>
      <c r="O5339" t="s">
        <v>27</v>
      </c>
      <c r="P5339">
        <v>2</v>
      </c>
      <c r="Q5339" t="s">
        <v>31</v>
      </c>
      <c r="R5339">
        <v>1305</v>
      </c>
      <c r="V5339" s="3">
        <f t="shared" si="167"/>
        <v>33.08</v>
      </c>
      <c r="W5339" s="3">
        <f>IF(AND(T5339&lt;&gt;"_U",T5339&lt;&gt;"c",J5339&lt;&gt;9,J5339&lt;&gt;99),IFERROR(VLOOKUP(A5339,'TA Total'!$A$2:$W$10000,18,0),"."),".")</f>
        <v>3945</v>
      </c>
    </row>
    <row r="5340" spans="1:23" x14ac:dyDescent="0.2">
      <c r="A5340" s="1" t="str">
        <f t="shared" si="166"/>
        <v>2023|Stratford District|Another gender / He ira kÄ“ anÅ</v>
      </c>
      <c r="B5340" t="s">
        <v>20</v>
      </c>
      <c r="C5340" t="s">
        <v>21</v>
      </c>
      <c r="D5340" t="s">
        <v>22</v>
      </c>
      <c r="E5340" t="s">
        <v>23</v>
      </c>
      <c r="F5340">
        <v>2023</v>
      </c>
      <c r="G5340">
        <v>2023</v>
      </c>
      <c r="H5340">
        <v>34</v>
      </c>
      <c r="I5340" t="s">
        <v>64</v>
      </c>
      <c r="J5340">
        <v>6</v>
      </c>
      <c r="K5340" t="s">
        <v>52</v>
      </c>
      <c r="L5340">
        <v>99</v>
      </c>
      <c r="M5340" t="s">
        <v>26</v>
      </c>
      <c r="N5340">
        <v>99</v>
      </c>
      <c r="O5340" t="s">
        <v>27</v>
      </c>
      <c r="P5340">
        <v>3</v>
      </c>
      <c r="Q5340" t="s">
        <v>28</v>
      </c>
      <c r="R5340">
        <v>12</v>
      </c>
      <c r="V5340" s="3">
        <f t="shared" si="167"/>
        <v>66.67</v>
      </c>
      <c r="W5340" s="3">
        <f>IF(AND(T5340&lt;&gt;"_U",T5340&lt;&gt;"c",J5340&lt;&gt;9,J5340&lt;&gt;99),IFERROR(VLOOKUP(A5340,'TA Total'!$A$2:$W$10000,18,0),"."),".")</f>
        <v>18</v>
      </c>
    </row>
    <row r="5341" spans="1:23" x14ac:dyDescent="0.2">
      <c r="A5341" s="1" t="str">
        <f t="shared" si="166"/>
        <v>2023|Stratford District|Total - gender</v>
      </c>
      <c r="B5341" t="s">
        <v>20</v>
      </c>
      <c r="C5341" t="s">
        <v>21</v>
      </c>
      <c r="D5341" t="s">
        <v>22</v>
      </c>
      <c r="E5341" t="s">
        <v>23</v>
      </c>
      <c r="F5341">
        <v>2023</v>
      </c>
      <c r="G5341">
        <v>2023</v>
      </c>
      <c r="H5341">
        <v>34</v>
      </c>
      <c r="I5341" t="s">
        <v>64</v>
      </c>
      <c r="J5341">
        <v>6</v>
      </c>
      <c r="K5341" t="s">
        <v>52</v>
      </c>
      <c r="L5341">
        <v>99</v>
      </c>
      <c r="M5341" t="s">
        <v>26</v>
      </c>
      <c r="N5341">
        <v>99</v>
      </c>
      <c r="O5341" t="s">
        <v>27</v>
      </c>
      <c r="P5341">
        <v>99</v>
      </c>
      <c r="Q5341" t="s">
        <v>42</v>
      </c>
      <c r="R5341">
        <v>2775</v>
      </c>
      <c r="V5341" s="3">
        <f t="shared" si="167"/>
        <v>35.549999999999997</v>
      </c>
      <c r="W5341" s="3">
        <f>IF(AND(T5341&lt;&gt;"_U",T5341&lt;&gt;"c",J5341&lt;&gt;9,J5341&lt;&gt;99),IFERROR(VLOOKUP(A5341,'TA Total'!$A$2:$W$10000,18,0),"."),".")</f>
        <v>7806</v>
      </c>
    </row>
    <row r="5342" spans="1:23" x14ac:dyDescent="0.2">
      <c r="A5342" s="1" t="str">
        <f t="shared" si="166"/>
        <v>2023|Stratford District|Male / TÄne</v>
      </c>
      <c r="B5342" t="s">
        <v>20</v>
      </c>
      <c r="C5342" t="s">
        <v>21</v>
      </c>
      <c r="D5342" t="s">
        <v>22</v>
      </c>
      <c r="E5342" t="s">
        <v>23</v>
      </c>
      <c r="F5342">
        <v>2023</v>
      </c>
      <c r="G5342">
        <v>2023</v>
      </c>
      <c r="H5342">
        <v>34</v>
      </c>
      <c r="I5342" t="s">
        <v>64</v>
      </c>
      <c r="J5342">
        <v>9</v>
      </c>
      <c r="K5342" t="s">
        <v>25</v>
      </c>
      <c r="L5342">
        <v>99</v>
      </c>
      <c r="M5342" t="s">
        <v>26</v>
      </c>
      <c r="N5342">
        <v>99</v>
      </c>
      <c r="O5342" t="s">
        <v>27</v>
      </c>
      <c r="P5342">
        <v>1</v>
      </c>
      <c r="Q5342" t="s">
        <v>34</v>
      </c>
      <c r="R5342">
        <v>153</v>
      </c>
      <c r="V5342" s="3" t="str">
        <f t="shared" si="167"/>
        <v>.</v>
      </c>
      <c r="W5342" s="3" t="str">
        <f>IF(AND(T5342&lt;&gt;"_U",T5342&lt;&gt;"c",J5342&lt;&gt;9,J5342&lt;&gt;99),IFERROR(VLOOKUP(A5342,'TA Total'!$A$2:$W$10000,18,0),"."),".")</f>
        <v>.</v>
      </c>
    </row>
    <row r="5343" spans="1:23" x14ac:dyDescent="0.2">
      <c r="A5343" s="1" t="str">
        <f t="shared" si="166"/>
        <v>2023|Stratford District|Female / Wahine</v>
      </c>
      <c r="B5343" t="s">
        <v>20</v>
      </c>
      <c r="C5343" t="s">
        <v>21</v>
      </c>
      <c r="D5343" t="s">
        <v>22</v>
      </c>
      <c r="E5343" t="s">
        <v>23</v>
      </c>
      <c r="F5343">
        <v>2023</v>
      </c>
      <c r="G5343">
        <v>2023</v>
      </c>
      <c r="H5343">
        <v>34</v>
      </c>
      <c r="I5343" t="s">
        <v>64</v>
      </c>
      <c r="J5343">
        <v>9</v>
      </c>
      <c r="K5343" t="s">
        <v>25</v>
      </c>
      <c r="L5343">
        <v>99</v>
      </c>
      <c r="M5343" t="s">
        <v>26</v>
      </c>
      <c r="N5343">
        <v>99</v>
      </c>
      <c r="O5343" t="s">
        <v>27</v>
      </c>
      <c r="P5343">
        <v>2</v>
      </c>
      <c r="Q5343" t="s">
        <v>31</v>
      </c>
      <c r="R5343">
        <v>93</v>
      </c>
      <c r="V5343" s="3" t="str">
        <f t="shared" si="167"/>
        <v>.</v>
      </c>
      <c r="W5343" s="3" t="str">
        <f>IF(AND(T5343&lt;&gt;"_U",T5343&lt;&gt;"c",J5343&lt;&gt;9,J5343&lt;&gt;99),IFERROR(VLOOKUP(A5343,'TA Total'!$A$2:$W$10000,18,0),"."),".")</f>
        <v>.</v>
      </c>
    </row>
    <row r="5344" spans="1:23" x14ac:dyDescent="0.2">
      <c r="A5344" s="1" t="str">
        <f t="shared" si="166"/>
        <v>2023|Stratford District|Another gender / He ira kÄ“ anÅ</v>
      </c>
      <c r="B5344" t="s">
        <v>20</v>
      </c>
      <c r="C5344" t="s">
        <v>21</v>
      </c>
      <c r="D5344" t="s">
        <v>22</v>
      </c>
      <c r="E5344" t="s">
        <v>23</v>
      </c>
      <c r="F5344">
        <v>2023</v>
      </c>
      <c r="G5344">
        <v>2023</v>
      </c>
      <c r="H5344">
        <v>34</v>
      </c>
      <c r="I5344" t="s">
        <v>64</v>
      </c>
      <c r="J5344">
        <v>9</v>
      </c>
      <c r="K5344" t="s">
        <v>25</v>
      </c>
      <c r="L5344">
        <v>99</v>
      </c>
      <c r="M5344" t="s">
        <v>26</v>
      </c>
      <c r="N5344">
        <v>99</v>
      </c>
      <c r="O5344" t="s">
        <v>27</v>
      </c>
      <c r="P5344">
        <v>3</v>
      </c>
      <c r="Q5344" t="s">
        <v>28</v>
      </c>
      <c r="R5344">
        <v>0</v>
      </c>
      <c r="V5344" s="3" t="str">
        <f t="shared" si="167"/>
        <v>.</v>
      </c>
      <c r="W5344" s="3" t="str">
        <f>IF(AND(T5344&lt;&gt;"_U",T5344&lt;&gt;"c",J5344&lt;&gt;9,J5344&lt;&gt;99),IFERROR(VLOOKUP(A5344,'TA Total'!$A$2:$W$10000,18,0),"."),".")</f>
        <v>.</v>
      </c>
    </row>
    <row r="5345" spans="1:23" x14ac:dyDescent="0.2">
      <c r="A5345" s="1" t="str">
        <f t="shared" si="166"/>
        <v>2023|Stratford District|Total - gender</v>
      </c>
      <c r="B5345" t="s">
        <v>20</v>
      </c>
      <c r="C5345" t="s">
        <v>21</v>
      </c>
      <c r="D5345" t="s">
        <v>22</v>
      </c>
      <c r="E5345" t="s">
        <v>23</v>
      </c>
      <c r="F5345">
        <v>2023</v>
      </c>
      <c r="G5345">
        <v>2023</v>
      </c>
      <c r="H5345">
        <v>34</v>
      </c>
      <c r="I5345" t="s">
        <v>64</v>
      </c>
      <c r="J5345">
        <v>9</v>
      </c>
      <c r="K5345" t="s">
        <v>25</v>
      </c>
      <c r="L5345">
        <v>99</v>
      </c>
      <c r="M5345" t="s">
        <v>26</v>
      </c>
      <c r="N5345">
        <v>99</v>
      </c>
      <c r="O5345" t="s">
        <v>27</v>
      </c>
      <c r="P5345">
        <v>99</v>
      </c>
      <c r="Q5345" t="s">
        <v>42</v>
      </c>
      <c r="R5345">
        <v>246</v>
      </c>
      <c r="V5345" s="3" t="str">
        <f t="shared" si="167"/>
        <v>.</v>
      </c>
      <c r="W5345" s="3" t="str">
        <f>IF(AND(T5345&lt;&gt;"_U",T5345&lt;&gt;"c",J5345&lt;&gt;9,J5345&lt;&gt;99),IFERROR(VLOOKUP(A5345,'TA Total'!$A$2:$W$10000,18,0),"."),".")</f>
        <v>.</v>
      </c>
    </row>
    <row r="5346" spans="1:23" x14ac:dyDescent="0.2">
      <c r="A5346" s="1" t="str">
        <f t="shared" si="166"/>
        <v>2023|Stratford District|Male / TÄne</v>
      </c>
      <c r="B5346" t="s">
        <v>20</v>
      </c>
      <c r="C5346" t="s">
        <v>21</v>
      </c>
      <c r="D5346" t="s">
        <v>22</v>
      </c>
      <c r="E5346" t="s">
        <v>23</v>
      </c>
      <c r="F5346">
        <v>2023</v>
      </c>
      <c r="G5346">
        <v>2023</v>
      </c>
      <c r="H5346">
        <v>34</v>
      </c>
      <c r="I5346" t="s">
        <v>64</v>
      </c>
      <c r="J5346">
        <v>77</v>
      </c>
      <c r="K5346" t="s">
        <v>49</v>
      </c>
      <c r="L5346">
        <v>99</v>
      </c>
      <c r="M5346" t="s">
        <v>26</v>
      </c>
      <c r="N5346">
        <v>99</v>
      </c>
      <c r="O5346" t="s">
        <v>27</v>
      </c>
      <c r="P5346">
        <v>1</v>
      </c>
      <c r="Q5346" t="s">
        <v>34</v>
      </c>
      <c r="R5346">
        <v>3837</v>
      </c>
      <c r="V5346" s="3">
        <f t="shared" si="167"/>
        <v>100</v>
      </c>
      <c r="W5346" s="3">
        <f>IF(AND(T5346&lt;&gt;"_U",T5346&lt;&gt;"c",J5346&lt;&gt;9,J5346&lt;&gt;99),IFERROR(VLOOKUP(A5346,'TA Total'!$A$2:$W$10000,18,0),"."),".")</f>
        <v>3837</v>
      </c>
    </row>
    <row r="5347" spans="1:23" x14ac:dyDescent="0.2">
      <c r="A5347" s="1" t="str">
        <f t="shared" si="166"/>
        <v>2023|Stratford District|Female / Wahine</v>
      </c>
      <c r="B5347" t="s">
        <v>20</v>
      </c>
      <c r="C5347" t="s">
        <v>21</v>
      </c>
      <c r="D5347" t="s">
        <v>22</v>
      </c>
      <c r="E5347" t="s">
        <v>23</v>
      </c>
      <c r="F5347">
        <v>2023</v>
      </c>
      <c r="G5347">
        <v>2023</v>
      </c>
      <c r="H5347">
        <v>34</v>
      </c>
      <c r="I5347" t="s">
        <v>64</v>
      </c>
      <c r="J5347">
        <v>77</v>
      </c>
      <c r="K5347" t="s">
        <v>49</v>
      </c>
      <c r="L5347">
        <v>99</v>
      </c>
      <c r="M5347" t="s">
        <v>26</v>
      </c>
      <c r="N5347">
        <v>99</v>
      </c>
      <c r="O5347" t="s">
        <v>27</v>
      </c>
      <c r="P5347">
        <v>2</v>
      </c>
      <c r="Q5347" t="s">
        <v>31</v>
      </c>
      <c r="R5347">
        <v>3945</v>
      </c>
      <c r="V5347" s="3">
        <f t="shared" si="167"/>
        <v>100</v>
      </c>
      <c r="W5347" s="3">
        <f>IF(AND(T5347&lt;&gt;"_U",T5347&lt;&gt;"c",J5347&lt;&gt;9,J5347&lt;&gt;99),IFERROR(VLOOKUP(A5347,'TA Total'!$A$2:$W$10000,18,0),"."),".")</f>
        <v>3945</v>
      </c>
    </row>
    <row r="5348" spans="1:23" x14ac:dyDescent="0.2">
      <c r="A5348" s="1" t="str">
        <f t="shared" si="166"/>
        <v>2023|Stratford District|Another gender / He ira kÄ“ anÅ</v>
      </c>
      <c r="B5348" t="s">
        <v>20</v>
      </c>
      <c r="C5348" t="s">
        <v>21</v>
      </c>
      <c r="D5348" t="s">
        <v>22</v>
      </c>
      <c r="E5348" t="s">
        <v>23</v>
      </c>
      <c r="F5348">
        <v>2023</v>
      </c>
      <c r="G5348">
        <v>2023</v>
      </c>
      <c r="H5348">
        <v>34</v>
      </c>
      <c r="I5348" t="s">
        <v>64</v>
      </c>
      <c r="J5348">
        <v>77</v>
      </c>
      <c r="K5348" t="s">
        <v>49</v>
      </c>
      <c r="L5348">
        <v>99</v>
      </c>
      <c r="M5348" t="s">
        <v>26</v>
      </c>
      <c r="N5348">
        <v>99</v>
      </c>
      <c r="O5348" t="s">
        <v>27</v>
      </c>
      <c r="P5348">
        <v>3</v>
      </c>
      <c r="Q5348" t="s">
        <v>28</v>
      </c>
      <c r="R5348">
        <v>18</v>
      </c>
      <c r="V5348" s="3">
        <f t="shared" si="167"/>
        <v>100</v>
      </c>
      <c r="W5348" s="3">
        <f>IF(AND(T5348&lt;&gt;"_U",T5348&lt;&gt;"c",J5348&lt;&gt;9,J5348&lt;&gt;99),IFERROR(VLOOKUP(A5348,'TA Total'!$A$2:$W$10000,18,0),"."),".")</f>
        <v>18</v>
      </c>
    </row>
    <row r="5349" spans="1:23" x14ac:dyDescent="0.2">
      <c r="A5349" s="1" t="str">
        <f t="shared" si="166"/>
        <v>2023|Stratford District|Total - gender</v>
      </c>
      <c r="B5349" t="s">
        <v>20</v>
      </c>
      <c r="C5349" t="s">
        <v>21</v>
      </c>
      <c r="D5349" t="s">
        <v>22</v>
      </c>
      <c r="E5349" t="s">
        <v>23</v>
      </c>
      <c r="F5349">
        <v>2023</v>
      </c>
      <c r="G5349">
        <v>2023</v>
      </c>
      <c r="H5349">
        <v>34</v>
      </c>
      <c r="I5349" t="s">
        <v>64</v>
      </c>
      <c r="J5349">
        <v>77</v>
      </c>
      <c r="K5349" t="s">
        <v>49</v>
      </c>
      <c r="L5349">
        <v>99</v>
      </c>
      <c r="M5349" t="s">
        <v>26</v>
      </c>
      <c r="N5349">
        <v>99</v>
      </c>
      <c r="O5349" t="s">
        <v>27</v>
      </c>
      <c r="P5349">
        <v>99</v>
      </c>
      <c r="Q5349" t="s">
        <v>42</v>
      </c>
      <c r="R5349">
        <v>7806</v>
      </c>
      <c r="V5349" s="3">
        <f t="shared" si="167"/>
        <v>100</v>
      </c>
      <c r="W5349" s="3">
        <f>IF(AND(T5349&lt;&gt;"_U",T5349&lt;&gt;"c",J5349&lt;&gt;9,J5349&lt;&gt;99),IFERROR(VLOOKUP(A5349,'TA Total'!$A$2:$W$10000,18,0),"."),".")</f>
        <v>7806</v>
      </c>
    </row>
    <row r="5350" spans="1:23" x14ac:dyDescent="0.2">
      <c r="A5350" s="1" t="str">
        <f t="shared" si="166"/>
        <v>2023|Stratford District|Male / TÄne</v>
      </c>
      <c r="B5350" t="s">
        <v>20</v>
      </c>
      <c r="C5350" t="s">
        <v>21</v>
      </c>
      <c r="D5350" t="s">
        <v>22</v>
      </c>
      <c r="E5350" t="s">
        <v>23</v>
      </c>
      <c r="F5350">
        <v>2023</v>
      </c>
      <c r="G5350">
        <v>2023</v>
      </c>
      <c r="H5350">
        <v>34</v>
      </c>
      <c r="I5350" t="s">
        <v>64</v>
      </c>
      <c r="J5350">
        <v>99</v>
      </c>
      <c r="K5350" t="s">
        <v>47</v>
      </c>
      <c r="L5350">
        <v>99</v>
      </c>
      <c r="M5350" t="s">
        <v>26</v>
      </c>
      <c r="N5350">
        <v>99</v>
      </c>
      <c r="O5350" t="s">
        <v>27</v>
      </c>
      <c r="P5350">
        <v>1</v>
      </c>
      <c r="Q5350" t="s">
        <v>34</v>
      </c>
      <c r="R5350">
        <v>3990</v>
      </c>
      <c r="V5350" s="3" t="str">
        <f t="shared" si="167"/>
        <v>.</v>
      </c>
      <c r="W5350" s="3" t="str">
        <f>IF(AND(T5350&lt;&gt;"_U",T5350&lt;&gt;"c",J5350&lt;&gt;9,J5350&lt;&gt;99),IFERROR(VLOOKUP(A5350,'TA Total'!$A$2:$W$10000,18,0),"."),".")</f>
        <v>.</v>
      </c>
    </row>
    <row r="5351" spans="1:23" x14ac:dyDescent="0.2">
      <c r="A5351" s="1" t="str">
        <f t="shared" si="166"/>
        <v>2023|Stratford District|Female / Wahine</v>
      </c>
      <c r="B5351" t="s">
        <v>20</v>
      </c>
      <c r="C5351" t="s">
        <v>21</v>
      </c>
      <c r="D5351" t="s">
        <v>22</v>
      </c>
      <c r="E5351" t="s">
        <v>23</v>
      </c>
      <c r="F5351">
        <v>2023</v>
      </c>
      <c r="G5351">
        <v>2023</v>
      </c>
      <c r="H5351">
        <v>34</v>
      </c>
      <c r="I5351" t="s">
        <v>64</v>
      </c>
      <c r="J5351">
        <v>99</v>
      </c>
      <c r="K5351" t="s">
        <v>47</v>
      </c>
      <c r="L5351">
        <v>99</v>
      </c>
      <c r="M5351" t="s">
        <v>26</v>
      </c>
      <c r="N5351">
        <v>99</v>
      </c>
      <c r="O5351" t="s">
        <v>27</v>
      </c>
      <c r="P5351">
        <v>2</v>
      </c>
      <c r="Q5351" t="s">
        <v>31</v>
      </c>
      <c r="R5351">
        <v>4041</v>
      </c>
      <c r="V5351" s="3" t="str">
        <f t="shared" si="167"/>
        <v>.</v>
      </c>
      <c r="W5351" s="3" t="str">
        <f>IF(AND(T5351&lt;&gt;"_U",T5351&lt;&gt;"c",J5351&lt;&gt;9,J5351&lt;&gt;99),IFERROR(VLOOKUP(A5351,'TA Total'!$A$2:$W$10000,18,0),"."),".")</f>
        <v>.</v>
      </c>
    </row>
    <row r="5352" spans="1:23" x14ac:dyDescent="0.2">
      <c r="A5352" s="1" t="str">
        <f t="shared" si="166"/>
        <v>2023|Stratford District|Another gender / He ira kÄ“ anÅ</v>
      </c>
      <c r="B5352" t="s">
        <v>20</v>
      </c>
      <c r="C5352" t="s">
        <v>21</v>
      </c>
      <c r="D5352" t="s">
        <v>22</v>
      </c>
      <c r="E5352" t="s">
        <v>23</v>
      </c>
      <c r="F5352">
        <v>2023</v>
      </c>
      <c r="G5352">
        <v>2023</v>
      </c>
      <c r="H5352">
        <v>34</v>
      </c>
      <c r="I5352" t="s">
        <v>64</v>
      </c>
      <c r="J5352">
        <v>99</v>
      </c>
      <c r="K5352" t="s">
        <v>47</v>
      </c>
      <c r="L5352">
        <v>99</v>
      </c>
      <c r="M5352" t="s">
        <v>26</v>
      </c>
      <c r="N5352">
        <v>99</v>
      </c>
      <c r="O5352" t="s">
        <v>27</v>
      </c>
      <c r="P5352">
        <v>3</v>
      </c>
      <c r="Q5352" t="s">
        <v>28</v>
      </c>
      <c r="R5352">
        <v>21</v>
      </c>
      <c r="V5352" s="3" t="str">
        <f t="shared" si="167"/>
        <v>.</v>
      </c>
      <c r="W5352" s="3" t="str">
        <f>IF(AND(T5352&lt;&gt;"_U",T5352&lt;&gt;"c",J5352&lt;&gt;9,J5352&lt;&gt;99),IFERROR(VLOOKUP(A5352,'TA Total'!$A$2:$W$10000,18,0),"."),".")</f>
        <v>.</v>
      </c>
    </row>
    <row r="5353" spans="1:23" x14ac:dyDescent="0.2">
      <c r="A5353" s="1" t="str">
        <f t="shared" si="166"/>
        <v>2023|Stratford District|Total - gender</v>
      </c>
      <c r="B5353" t="s">
        <v>20</v>
      </c>
      <c r="C5353" t="s">
        <v>21</v>
      </c>
      <c r="D5353" t="s">
        <v>22</v>
      </c>
      <c r="E5353" t="s">
        <v>23</v>
      </c>
      <c r="F5353">
        <v>2023</v>
      </c>
      <c r="G5353">
        <v>2023</v>
      </c>
      <c r="H5353">
        <v>34</v>
      </c>
      <c r="I5353" t="s">
        <v>64</v>
      </c>
      <c r="J5353">
        <v>99</v>
      </c>
      <c r="K5353" t="s">
        <v>47</v>
      </c>
      <c r="L5353">
        <v>99</v>
      </c>
      <c r="M5353" t="s">
        <v>26</v>
      </c>
      <c r="N5353">
        <v>99</v>
      </c>
      <c r="O5353" t="s">
        <v>27</v>
      </c>
      <c r="P5353">
        <v>99</v>
      </c>
      <c r="Q5353" t="s">
        <v>42</v>
      </c>
      <c r="R5353">
        <v>8052</v>
      </c>
      <c r="V5353" s="3" t="str">
        <f t="shared" si="167"/>
        <v>.</v>
      </c>
      <c r="W5353" s="3" t="str">
        <f>IF(AND(T5353&lt;&gt;"_U",T5353&lt;&gt;"c",J5353&lt;&gt;9,J5353&lt;&gt;99),IFERROR(VLOOKUP(A5353,'TA Total'!$A$2:$W$10000,18,0),"."),".")</f>
        <v>.</v>
      </c>
    </row>
    <row r="5354" spans="1:23" x14ac:dyDescent="0.2">
      <c r="A5354" s="1" t="str">
        <f t="shared" si="166"/>
        <v>2023|South Taranaki District|Male / TÄne</v>
      </c>
      <c r="B5354" t="s">
        <v>20</v>
      </c>
      <c r="C5354" t="s">
        <v>21</v>
      </c>
      <c r="D5354" t="s">
        <v>22</v>
      </c>
      <c r="E5354" t="s">
        <v>23</v>
      </c>
      <c r="F5354">
        <v>2023</v>
      </c>
      <c r="G5354">
        <v>2023</v>
      </c>
      <c r="H5354">
        <v>35</v>
      </c>
      <c r="I5354" t="s">
        <v>129</v>
      </c>
      <c r="J5354">
        <v>1</v>
      </c>
      <c r="K5354" t="s">
        <v>30</v>
      </c>
      <c r="L5354">
        <v>99</v>
      </c>
      <c r="M5354" t="s">
        <v>26</v>
      </c>
      <c r="N5354">
        <v>99</v>
      </c>
      <c r="O5354" t="s">
        <v>27</v>
      </c>
      <c r="P5354">
        <v>1</v>
      </c>
      <c r="Q5354" t="s">
        <v>34</v>
      </c>
      <c r="R5354">
        <v>4749</v>
      </c>
      <c r="V5354" s="3">
        <f t="shared" si="167"/>
        <v>43.49</v>
      </c>
      <c r="W5354" s="3">
        <f>IF(AND(T5354&lt;&gt;"_U",T5354&lt;&gt;"c",J5354&lt;&gt;9,J5354&lt;&gt;99),IFERROR(VLOOKUP(A5354,'TA Total'!$A$2:$W$10000,18,0),"."),".")</f>
        <v>10920</v>
      </c>
    </row>
    <row r="5355" spans="1:23" x14ac:dyDescent="0.2">
      <c r="A5355" s="1" t="str">
        <f t="shared" si="166"/>
        <v>2023|South Taranaki District|Female / Wahine</v>
      </c>
      <c r="B5355" t="s">
        <v>20</v>
      </c>
      <c r="C5355" t="s">
        <v>21</v>
      </c>
      <c r="D5355" t="s">
        <v>22</v>
      </c>
      <c r="E5355" t="s">
        <v>23</v>
      </c>
      <c r="F5355">
        <v>2023</v>
      </c>
      <c r="G5355">
        <v>2023</v>
      </c>
      <c r="H5355">
        <v>35</v>
      </c>
      <c r="I5355" t="s">
        <v>129</v>
      </c>
      <c r="J5355">
        <v>1</v>
      </c>
      <c r="K5355" t="s">
        <v>30</v>
      </c>
      <c r="L5355">
        <v>99</v>
      </c>
      <c r="M5355" t="s">
        <v>26</v>
      </c>
      <c r="N5355">
        <v>99</v>
      </c>
      <c r="O5355" t="s">
        <v>27</v>
      </c>
      <c r="P5355">
        <v>2</v>
      </c>
      <c r="Q5355" t="s">
        <v>31</v>
      </c>
      <c r="R5355">
        <v>4641</v>
      </c>
      <c r="V5355" s="3">
        <f t="shared" si="167"/>
        <v>42.62</v>
      </c>
      <c r="W5355" s="3">
        <f>IF(AND(T5355&lt;&gt;"_U",T5355&lt;&gt;"c",J5355&lt;&gt;9,J5355&lt;&gt;99),IFERROR(VLOOKUP(A5355,'TA Total'!$A$2:$W$10000,18,0),"."),".")</f>
        <v>10890</v>
      </c>
    </row>
    <row r="5356" spans="1:23" x14ac:dyDescent="0.2">
      <c r="A5356" s="1" t="str">
        <f t="shared" si="166"/>
        <v>2023|South Taranaki District|Another gender / He ira kÄ“ anÅ</v>
      </c>
      <c r="B5356" t="s">
        <v>20</v>
      </c>
      <c r="C5356" t="s">
        <v>21</v>
      </c>
      <c r="D5356" t="s">
        <v>22</v>
      </c>
      <c r="E5356" t="s">
        <v>23</v>
      </c>
      <c r="F5356">
        <v>2023</v>
      </c>
      <c r="G5356">
        <v>2023</v>
      </c>
      <c r="H5356">
        <v>35</v>
      </c>
      <c r="I5356" t="s">
        <v>129</v>
      </c>
      <c r="J5356">
        <v>1</v>
      </c>
      <c r="K5356" t="s">
        <v>30</v>
      </c>
      <c r="L5356">
        <v>99</v>
      </c>
      <c r="M5356" t="s">
        <v>26</v>
      </c>
      <c r="N5356">
        <v>99</v>
      </c>
      <c r="O5356" t="s">
        <v>27</v>
      </c>
      <c r="P5356">
        <v>3</v>
      </c>
      <c r="Q5356" t="s">
        <v>28</v>
      </c>
      <c r="R5356">
        <v>12</v>
      </c>
      <c r="V5356" s="3">
        <f t="shared" si="167"/>
        <v>16</v>
      </c>
      <c r="W5356" s="3">
        <f>IF(AND(T5356&lt;&gt;"_U",T5356&lt;&gt;"c",J5356&lt;&gt;9,J5356&lt;&gt;99),IFERROR(VLOOKUP(A5356,'TA Total'!$A$2:$W$10000,18,0),"."),".")</f>
        <v>75</v>
      </c>
    </row>
    <row r="5357" spans="1:23" x14ac:dyDescent="0.2">
      <c r="A5357" s="1" t="str">
        <f t="shared" si="166"/>
        <v>2023|South Taranaki District|Total - gender</v>
      </c>
      <c r="B5357" t="s">
        <v>20</v>
      </c>
      <c r="C5357" t="s">
        <v>21</v>
      </c>
      <c r="D5357" t="s">
        <v>22</v>
      </c>
      <c r="E5357" t="s">
        <v>23</v>
      </c>
      <c r="F5357">
        <v>2023</v>
      </c>
      <c r="G5357">
        <v>2023</v>
      </c>
      <c r="H5357">
        <v>35</v>
      </c>
      <c r="I5357" t="s">
        <v>129</v>
      </c>
      <c r="J5357">
        <v>1</v>
      </c>
      <c r="K5357" t="s">
        <v>30</v>
      </c>
      <c r="L5357">
        <v>99</v>
      </c>
      <c r="M5357" t="s">
        <v>26</v>
      </c>
      <c r="N5357">
        <v>99</v>
      </c>
      <c r="O5357" t="s">
        <v>27</v>
      </c>
      <c r="P5357">
        <v>99</v>
      </c>
      <c r="Q5357" t="s">
        <v>42</v>
      </c>
      <c r="R5357">
        <v>9402</v>
      </c>
      <c r="V5357" s="3">
        <f t="shared" si="167"/>
        <v>42.96</v>
      </c>
      <c r="W5357" s="3">
        <f>IF(AND(T5357&lt;&gt;"_U",T5357&lt;&gt;"c",J5357&lt;&gt;9,J5357&lt;&gt;99),IFERROR(VLOOKUP(A5357,'TA Total'!$A$2:$W$10000,18,0),"."),".")</f>
        <v>21885</v>
      </c>
    </row>
    <row r="5358" spans="1:23" x14ac:dyDescent="0.2">
      <c r="A5358" s="1" t="str">
        <f t="shared" si="166"/>
        <v>2023|South Taranaki District|Male / TÄne</v>
      </c>
      <c r="B5358" t="s">
        <v>20</v>
      </c>
      <c r="C5358" t="s">
        <v>21</v>
      </c>
      <c r="D5358" t="s">
        <v>22</v>
      </c>
      <c r="E5358" t="s">
        <v>23</v>
      </c>
      <c r="F5358">
        <v>2023</v>
      </c>
      <c r="G5358">
        <v>2023</v>
      </c>
      <c r="H5358">
        <v>35</v>
      </c>
      <c r="I5358" t="s">
        <v>129</v>
      </c>
      <c r="J5358">
        <v>2</v>
      </c>
      <c r="K5358" t="s">
        <v>41</v>
      </c>
      <c r="L5358">
        <v>99</v>
      </c>
      <c r="M5358" t="s">
        <v>26</v>
      </c>
      <c r="N5358">
        <v>99</v>
      </c>
      <c r="O5358" t="s">
        <v>27</v>
      </c>
      <c r="P5358">
        <v>1</v>
      </c>
      <c r="Q5358" t="s">
        <v>34</v>
      </c>
      <c r="R5358">
        <v>0</v>
      </c>
      <c r="V5358" s="3">
        <f t="shared" si="167"/>
        <v>0</v>
      </c>
      <c r="W5358" s="3">
        <f>IF(AND(T5358&lt;&gt;"_U",T5358&lt;&gt;"c",J5358&lt;&gt;9,J5358&lt;&gt;99),IFERROR(VLOOKUP(A5358,'TA Total'!$A$2:$W$10000,18,0),"."),".")</f>
        <v>10920</v>
      </c>
    </row>
    <row r="5359" spans="1:23" x14ac:dyDescent="0.2">
      <c r="A5359" s="1" t="str">
        <f t="shared" si="166"/>
        <v>2023|South Taranaki District|Female / Wahine</v>
      </c>
      <c r="B5359" t="s">
        <v>20</v>
      </c>
      <c r="C5359" t="s">
        <v>21</v>
      </c>
      <c r="D5359" t="s">
        <v>22</v>
      </c>
      <c r="E5359" t="s">
        <v>23</v>
      </c>
      <c r="F5359">
        <v>2023</v>
      </c>
      <c r="G5359">
        <v>2023</v>
      </c>
      <c r="H5359">
        <v>35</v>
      </c>
      <c r="I5359" t="s">
        <v>129</v>
      </c>
      <c r="J5359">
        <v>2</v>
      </c>
      <c r="K5359" t="s">
        <v>41</v>
      </c>
      <c r="L5359">
        <v>99</v>
      </c>
      <c r="M5359" t="s">
        <v>26</v>
      </c>
      <c r="N5359">
        <v>99</v>
      </c>
      <c r="O5359" t="s">
        <v>27</v>
      </c>
      <c r="P5359">
        <v>2</v>
      </c>
      <c r="Q5359" t="s">
        <v>31</v>
      </c>
      <c r="R5359">
        <v>6</v>
      </c>
      <c r="V5359" s="3">
        <f t="shared" si="167"/>
        <v>0.06</v>
      </c>
      <c r="W5359" s="3">
        <f>IF(AND(T5359&lt;&gt;"_U",T5359&lt;&gt;"c",J5359&lt;&gt;9,J5359&lt;&gt;99),IFERROR(VLOOKUP(A5359,'TA Total'!$A$2:$W$10000,18,0),"."),".")</f>
        <v>10890</v>
      </c>
    </row>
    <row r="5360" spans="1:23" x14ac:dyDescent="0.2">
      <c r="A5360" s="1" t="str">
        <f t="shared" si="166"/>
        <v>2023|South Taranaki District|Another gender / He ira kÄ“ anÅ</v>
      </c>
      <c r="B5360" t="s">
        <v>20</v>
      </c>
      <c r="C5360" t="s">
        <v>21</v>
      </c>
      <c r="D5360" t="s">
        <v>22</v>
      </c>
      <c r="E5360" t="s">
        <v>23</v>
      </c>
      <c r="F5360">
        <v>2023</v>
      </c>
      <c r="G5360">
        <v>2023</v>
      </c>
      <c r="H5360">
        <v>35</v>
      </c>
      <c r="I5360" t="s">
        <v>129</v>
      </c>
      <c r="J5360">
        <v>2</v>
      </c>
      <c r="K5360" t="s">
        <v>41</v>
      </c>
      <c r="L5360">
        <v>99</v>
      </c>
      <c r="M5360" t="s">
        <v>26</v>
      </c>
      <c r="N5360">
        <v>99</v>
      </c>
      <c r="O5360" t="s">
        <v>27</v>
      </c>
      <c r="P5360">
        <v>3</v>
      </c>
      <c r="Q5360" t="s">
        <v>28</v>
      </c>
      <c r="R5360">
        <v>0</v>
      </c>
      <c r="V5360" s="3">
        <f t="shared" si="167"/>
        <v>0</v>
      </c>
      <c r="W5360" s="3">
        <f>IF(AND(T5360&lt;&gt;"_U",T5360&lt;&gt;"c",J5360&lt;&gt;9,J5360&lt;&gt;99),IFERROR(VLOOKUP(A5360,'TA Total'!$A$2:$W$10000,18,0),"."),".")</f>
        <v>75</v>
      </c>
    </row>
    <row r="5361" spans="1:23" x14ac:dyDescent="0.2">
      <c r="A5361" s="1" t="str">
        <f t="shared" si="166"/>
        <v>2023|South Taranaki District|Total - gender</v>
      </c>
      <c r="B5361" t="s">
        <v>20</v>
      </c>
      <c r="C5361" t="s">
        <v>21</v>
      </c>
      <c r="D5361" t="s">
        <v>22</v>
      </c>
      <c r="E5361" t="s">
        <v>23</v>
      </c>
      <c r="F5361">
        <v>2023</v>
      </c>
      <c r="G5361">
        <v>2023</v>
      </c>
      <c r="H5361">
        <v>35</v>
      </c>
      <c r="I5361" t="s">
        <v>129</v>
      </c>
      <c r="J5361">
        <v>2</v>
      </c>
      <c r="K5361" t="s">
        <v>41</v>
      </c>
      <c r="L5361">
        <v>99</v>
      </c>
      <c r="M5361" t="s">
        <v>26</v>
      </c>
      <c r="N5361">
        <v>99</v>
      </c>
      <c r="O5361" t="s">
        <v>27</v>
      </c>
      <c r="P5361">
        <v>99</v>
      </c>
      <c r="Q5361" t="s">
        <v>42</v>
      </c>
      <c r="R5361">
        <v>9</v>
      </c>
      <c r="V5361" s="3">
        <f t="shared" si="167"/>
        <v>0.04</v>
      </c>
      <c r="W5361" s="3">
        <f>IF(AND(T5361&lt;&gt;"_U",T5361&lt;&gt;"c",J5361&lt;&gt;9,J5361&lt;&gt;99),IFERROR(VLOOKUP(A5361,'TA Total'!$A$2:$W$10000,18,0),"."),".")</f>
        <v>21885</v>
      </c>
    </row>
    <row r="5362" spans="1:23" x14ac:dyDescent="0.2">
      <c r="A5362" s="1" t="str">
        <f t="shared" si="166"/>
        <v>2023|South Taranaki District|Male / TÄne</v>
      </c>
      <c r="B5362" t="s">
        <v>20</v>
      </c>
      <c r="C5362" t="s">
        <v>21</v>
      </c>
      <c r="D5362" t="s">
        <v>22</v>
      </c>
      <c r="E5362" t="s">
        <v>23</v>
      </c>
      <c r="F5362">
        <v>2023</v>
      </c>
      <c r="G5362">
        <v>2023</v>
      </c>
      <c r="H5362">
        <v>35</v>
      </c>
      <c r="I5362" t="s">
        <v>129</v>
      </c>
      <c r="J5362">
        <v>3</v>
      </c>
      <c r="K5362" t="s">
        <v>39</v>
      </c>
      <c r="L5362">
        <v>99</v>
      </c>
      <c r="M5362" t="s">
        <v>26</v>
      </c>
      <c r="N5362">
        <v>99</v>
      </c>
      <c r="O5362" t="s">
        <v>27</v>
      </c>
      <c r="P5362">
        <v>1</v>
      </c>
      <c r="Q5362" t="s">
        <v>34</v>
      </c>
      <c r="R5362">
        <v>318</v>
      </c>
      <c r="V5362" s="3">
        <f t="shared" si="167"/>
        <v>2.91</v>
      </c>
      <c r="W5362" s="3">
        <f>IF(AND(T5362&lt;&gt;"_U",T5362&lt;&gt;"c",J5362&lt;&gt;9,J5362&lt;&gt;99),IFERROR(VLOOKUP(A5362,'TA Total'!$A$2:$W$10000,18,0),"."),".")</f>
        <v>10920</v>
      </c>
    </row>
    <row r="5363" spans="1:23" x14ac:dyDescent="0.2">
      <c r="A5363" s="1" t="str">
        <f t="shared" si="166"/>
        <v>2023|South Taranaki District|Female / Wahine</v>
      </c>
      <c r="B5363" t="s">
        <v>20</v>
      </c>
      <c r="C5363" t="s">
        <v>21</v>
      </c>
      <c r="D5363" t="s">
        <v>22</v>
      </c>
      <c r="E5363" t="s">
        <v>23</v>
      </c>
      <c r="F5363">
        <v>2023</v>
      </c>
      <c r="G5363">
        <v>2023</v>
      </c>
      <c r="H5363">
        <v>35</v>
      </c>
      <c r="I5363" t="s">
        <v>129</v>
      </c>
      <c r="J5363">
        <v>3</v>
      </c>
      <c r="K5363" t="s">
        <v>39</v>
      </c>
      <c r="L5363">
        <v>99</v>
      </c>
      <c r="M5363" t="s">
        <v>26</v>
      </c>
      <c r="N5363">
        <v>99</v>
      </c>
      <c r="O5363" t="s">
        <v>27</v>
      </c>
      <c r="P5363">
        <v>2</v>
      </c>
      <c r="Q5363" t="s">
        <v>31</v>
      </c>
      <c r="R5363">
        <v>345</v>
      </c>
      <c r="V5363" s="3">
        <f t="shared" si="167"/>
        <v>3.17</v>
      </c>
      <c r="W5363" s="3">
        <f>IF(AND(T5363&lt;&gt;"_U",T5363&lt;&gt;"c",J5363&lt;&gt;9,J5363&lt;&gt;99),IFERROR(VLOOKUP(A5363,'TA Total'!$A$2:$W$10000,18,0),"."),".")</f>
        <v>10890</v>
      </c>
    </row>
    <row r="5364" spans="1:23" x14ac:dyDescent="0.2">
      <c r="A5364" s="1" t="str">
        <f t="shared" si="166"/>
        <v>2023|South Taranaki District|Another gender / He ira kÄ“ anÅ</v>
      </c>
      <c r="B5364" t="s">
        <v>20</v>
      </c>
      <c r="C5364" t="s">
        <v>21</v>
      </c>
      <c r="D5364" t="s">
        <v>22</v>
      </c>
      <c r="E5364" t="s">
        <v>23</v>
      </c>
      <c r="F5364">
        <v>2023</v>
      </c>
      <c r="G5364">
        <v>2023</v>
      </c>
      <c r="H5364">
        <v>35</v>
      </c>
      <c r="I5364" t="s">
        <v>129</v>
      </c>
      <c r="J5364">
        <v>3</v>
      </c>
      <c r="K5364" t="s">
        <v>39</v>
      </c>
      <c r="L5364">
        <v>99</v>
      </c>
      <c r="M5364" t="s">
        <v>26</v>
      </c>
      <c r="N5364">
        <v>99</v>
      </c>
      <c r="O5364" t="s">
        <v>27</v>
      </c>
      <c r="P5364">
        <v>3</v>
      </c>
      <c r="Q5364" t="s">
        <v>28</v>
      </c>
      <c r="R5364">
        <v>0</v>
      </c>
      <c r="V5364" s="3">
        <f t="shared" si="167"/>
        <v>0</v>
      </c>
      <c r="W5364" s="3">
        <f>IF(AND(T5364&lt;&gt;"_U",T5364&lt;&gt;"c",J5364&lt;&gt;9,J5364&lt;&gt;99),IFERROR(VLOOKUP(A5364,'TA Total'!$A$2:$W$10000,18,0),"."),".")</f>
        <v>75</v>
      </c>
    </row>
    <row r="5365" spans="1:23" x14ac:dyDescent="0.2">
      <c r="A5365" s="1" t="str">
        <f t="shared" si="166"/>
        <v>2023|South Taranaki District|Total - gender</v>
      </c>
      <c r="B5365" t="s">
        <v>20</v>
      </c>
      <c r="C5365" t="s">
        <v>21</v>
      </c>
      <c r="D5365" t="s">
        <v>22</v>
      </c>
      <c r="E5365" t="s">
        <v>23</v>
      </c>
      <c r="F5365">
        <v>2023</v>
      </c>
      <c r="G5365">
        <v>2023</v>
      </c>
      <c r="H5365">
        <v>35</v>
      </c>
      <c r="I5365" t="s">
        <v>129</v>
      </c>
      <c r="J5365">
        <v>3</v>
      </c>
      <c r="K5365" t="s">
        <v>39</v>
      </c>
      <c r="L5365">
        <v>99</v>
      </c>
      <c r="M5365" t="s">
        <v>26</v>
      </c>
      <c r="N5365">
        <v>99</v>
      </c>
      <c r="O5365" t="s">
        <v>27</v>
      </c>
      <c r="P5365">
        <v>99</v>
      </c>
      <c r="Q5365" t="s">
        <v>42</v>
      </c>
      <c r="R5365">
        <v>666</v>
      </c>
      <c r="V5365" s="3">
        <f t="shared" si="167"/>
        <v>3.04</v>
      </c>
      <c r="W5365" s="3">
        <f>IF(AND(T5365&lt;&gt;"_U",T5365&lt;&gt;"c",J5365&lt;&gt;9,J5365&lt;&gt;99),IFERROR(VLOOKUP(A5365,'TA Total'!$A$2:$W$10000,18,0),"."),".")</f>
        <v>21885</v>
      </c>
    </row>
    <row r="5366" spans="1:23" x14ac:dyDescent="0.2">
      <c r="A5366" s="1" t="str">
        <f t="shared" si="166"/>
        <v>2023|South Taranaki District|Male / TÄne</v>
      </c>
      <c r="B5366" t="s">
        <v>20</v>
      </c>
      <c r="C5366" t="s">
        <v>21</v>
      </c>
      <c r="D5366" t="s">
        <v>22</v>
      </c>
      <c r="E5366" t="s">
        <v>23</v>
      </c>
      <c r="F5366">
        <v>2023</v>
      </c>
      <c r="G5366">
        <v>2023</v>
      </c>
      <c r="H5366">
        <v>35</v>
      </c>
      <c r="I5366" t="s">
        <v>129</v>
      </c>
      <c r="J5366">
        <v>4</v>
      </c>
      <c r="K5366" t="s">
        <v>54</v>
      </c>
      <c r="L5366">
        <v>99</v>
      </c>
      <c r="M5366" t="s">
        <v>26</v>
      </c>
      <c r="N5366">
        <v>99</v>
      </c>
      <c r="O5366" t="s">
        <v>27</v>
      </c>
      <c r="P5366">
        <v>1</v>
      </c>
      <c r="Q5366" t="s">
        <v>34</v>
      </c>
      <c r="R5366">
        <v>885</v>
      </c>
      <c r="V5366" s="3">
        <f t="shared" si="167"/>
        <v>8.1</v>
      </c>
      <c r="W5366" s="3">
        <f>IF(AND(T5366&lt;&gt;"_U",T5366&lt;&gt;"c",J5366&lt;&gt;9,J5366&lt;&gt;99),IFERROR(VLOOKUP(A5366,'TA Total'!$A$2:$W$10000,18,0),"."),".")</f>
        <v>10920</v>
      </c>
    </row>
    <row r="5367" spans="1:23" x14ac:dyDescent="0.2">
      <c r="A5367" s="1" t="str">
        <f t="shared" si="166"/>
        <v>2023|South Taranaki District|Female / Wahine</v>
      </c>
      <c r="B5367" t="s">
        <v>20</v>
      </c>
      <c r="C5367" t="s">
        <v>21</v>
      </c>
      <c r="D5367" t="s">
        <v>22</v>
      </c>
      <c r="E5367" t="s">
        <v>23</v>
      </c>
      <c r="F5367">
        <v>2023</v>
      </c>
      <c r="G5367">
        <v>2023</v>
      </c>
      <c r="H5367">
        <v>35</v>
      </c>
      <c r="I5367" t="s">
        <v>129</v>
      </c>
      <c r="J5367">
        <v>4</v>
      </c>
      <c r="K5367" t="s">
        <v>54</v>
      </c>
      <c r="L5367">
        <v>99</v>
      </c>
      <c r="M5367" t="s">
        <v>26</v>
      </c>
      <c r="N5367">
        <v>99</v>
      </c>
      <c r="O5367" t="s">
        <v>27</v>
      </c>
      <c r="P5367">
        <v>2</v>
      </c>
      <c r="Q5367" t="s">
        <v>31</v>
      </c>
      <c r="R5367">
        <v>1017</v>
      </c>
      <c r="V5367" s="3">
        <f t="shared" si="167"/>
        <v>9.34</v>
      </c>
      <c r="W5367" s="3">
        <f>IF(AND(T5367&lt;&gt;"_U",T5367&lt;&gt;"c",J5367&lt;&gt;9,J5367&lt;&gt;99),IFERROR(VLOOKUP(A5367,'TA Total'!$A$2:$W$10000,18,0),"."),".")</f>
        <v>10890</v>
      </c>
    </row>
    <row r="5368" spans="1:23" x14ac:dyDescent="0.2">
      <c r="A5368" s="1" t="str">
        <f t="shared" si="166"/>
        <v>2023|South Taranaki District|Another gender / He ira kÄ“ anÅ</v>
      </c>
      <c r="B5368" t="s">
        <v>20</v>
      </c>
      <c r="C5368" t="s">
        <v>21</v>
      </c>
      <c r="D5368" t="s">
        <v>22</v>
      </c>
      <c r="E5368" t="s">
        <v>23</v>
      </c>
      <c r="F5368">
        <v>2023</v>
      </c>
      <c r="G5368">
        <v>2023</v>
      </c>
      <c r="H5368">
        <v>35</v>
      </c>
      <c r="I5368" t="s">
        <v>129</v>
      </c>
      <c r="J5368">
        <v>4</v>
      </c>
      <c r="K5368" t="s">
        <v>54</v>
      </c>
      <c r="L5368">
        <v>99</v>
      </c>
      <c r="M5368" t="s">
        <v>26</v>
      </c>
      <c r="N5368">
        <v>99</v>
      </c>
      <c r="O5368" t="s">
        <v>27</v>
      </c>
      <c r="P5368">
        <v>3</v>
      </c>
      <c r="Q5368" t="s">
        <v>28</v>
      </c>
      <c r="R5368">
        <v>6</v>
      </c>
      <c r="V5368" s="3">
        <f t="shared" si="167"/>
        <v>8</v>
      </c>
      <c r="W5368" s="3">
        <f>IF(AND(T5368&lt;&gt;"_U",T5368&lt;&gt;"c",J5368&lt;&gt;9,J5368&lt;&gt;99),IFERROR(VLOOKUP(A5368,'TA Total'!$A$2:$W$10000,18,0),"."),".")</f>
        <v>75</v>
      </c>
    </row>
    <row r="5369" spans="1:23" x14ac:dyDescent="0.2">
      <c r="A5369" s="1" t="str">
        <f t="shared" si="166"/>
        <v>2023|South Taranaki District|Total - gender</v>
      </c>
      <c r="B5369" t="s">
        <v>20</v>
      </c>
      <c r="C5369" t="s">
        <v>21</v>
      </c>
      <c r="D5369" t="s">
        <v>22</v>
      </c>
      <c r="E5369" t="s">
        <v>23</v>
      </c>
      <c r="F5369">
        <v>2023</v>
      </c>
      <c r="G5369">
        <v>2023</v>
      </c>
      <c r="H5369">
        <v>35</v>
      </c>
      <c r="I5369" t="s">
        <v>129</v>
      </c>
      <c r="J5369">
        <v>4</v>
      </c>
      <c r="K5369" t="s">
        <v>54</v>
      </c>
      <c r="L5369">
        <v>99</v>
      </c>
      <c r="M5369" t="s">
        <v>26</v>
      </c>
      <c r="N5369">
        <v>99</v>
      </c>
      <c r="O5369" t="s">
        <v>27</v>
      </c>
      <c r="P5369">
        <v>99</v>
      </c>
      <c r="Q5369" t="s">
        <v>42</v>
      </c>
      <c r="R5369">
        <v>1908</v>
      </c>
      <c r="V5369" s="3">
        <f t="shared" si="167"/>
        <v>8.7200000000000006</v>
      </c>
      <c r="W5369" s="3">
        <f>IF(AND(T5369&lt;&gt;"_U",T5369&lt;&gt;"c",J5369&lt;&gt;9,J5369&lt;&gt;99),IFERROR(VLOOKUP(A5369,'TA Total'!$A$2:$W$10000,18,0),"."),".")</f>
        <v>21885</v>
      </c>
    </row>
    <row r="5370" spans="1:23" x14ac:dyDescent="0.2">
      <c r="A5370" s="1" t="str">
        <f t="shared" si="166"/>
        <v>2023|South Taranaki District|Male / TÄne</v>
      </c>
      <c r="B5370" t="s">
        <v>20</v>
      </c>
      <c r="C5370" t="s">
        <v>21</v>
      </c>
      <c r="D5370" t="s">
        <v>22</v>
      </c>
      <c r="E5370" t="s">
        <v>23</v>
      </c>
      <c r="F5370">
        <v>2023</v>
      </c>
      <c r="G5370">
        <v>2023</v>
      </c>
      <c r="H5370">
        <v>35</v>
      </c>
      <c r="I5370" t="s">
        <v>129</v>
      </c>
      <c r="J5370">
        <v>5</v>
      </c>
      <c r="K5370" t="s">
        <v>33</v>
      </c>
      <c r="L5370">
        <v>99</v>
      </c>
      <c r="M5370" t="s">
        <v>26</v>
      </c>
      <c r="N5370">
        <v>99</v>
      </c>
      <c r="O5370" t="s">
        <v>27</v>
      </c>
      <c r="P5370">
        <v>1</v>
      </c>
      <c r="Q5370" t="s">
        <v>34</v>
      </c>
      <c r="R5370">
        <v>366</v>
      </c>
      <c r="V5370" s="3">
        <f t="shared" si="167"/>
        <v>3.35</v>
      </c>
      <c r="W5370" s="3">
        <f>IF(AND(T5370&lt;&gt;"_U",T5370&lt;&gt;"c",J5370&lt;&gt;9,J5370&lt;&gt;99),IFERROR(VLOOKUP(A5370,'TA Total'!$A$2:$W$10000,18,0),"."),".")</f>
        <v>10920</v>
      </c>
    </row>
    <row r="5371" spans="1:23" x14ac:dyDescent="0.2">
      <c r="A5371" s="1" t="str">
        <f t="shared" si="166"/>
        <v>2023|South Taranaki District|Female / Wahine</v>
      </c>
      <c r="B5371" t="s">
        <v>20</v>
      </c>
      <c r="C5371" t="s">
        <v>21</v>
      </c>
      <c r="D5371" t="s">
        <v>22</v>
      </c>
      <c r="E5371" t="s">
        <v>23</v>
      </c>
      <c r="F5371">
        <v>2023</v>
      </c>
      <c r="G5371">
        <v>2023</v>
      </c>
      <c r="H5371">
        <v>35</v>
      </c>
      <c r="I5371" t="s">
        <v>129</v>
      </c>
      <c r="J5371">
        <v>5</v>
      </c>
      <c r="K5371" t="s">
        <v>33</v>
      </c>
      <c r="L5371">
        <v>99</v>
      </c>
      <c r="M5371" t="s">
        <v>26</v>
      </c>
      <c r="N5371">
        <v>99</v>
      </c>
      <c r="O5371" t="s">
        <v>27</v>
      </c>
      <c r="P5371">
        <v>2</v>
      </c>
      <c r="Q5371" t="s">
        <v>31</v>
      </c>
      <c r="R5371">
        <v>933</v>
      </c>
      <c r="V5371" s="3">
        <f t="shared" si="167"/>
        <v>8.57</v>
      </c>
      <c r="W5371" s="3">
        <f>IF(AND(T5371&lt;&gt;"_U",T5371&lt;&gt;"c",J5371&lt;&gt;9,J5371&lt;&gt;99),IFERROR(VLOOKUP(A5371,'TA Total'!$A$2:$W$10000,18,0),"."),".")</f>
        <v>10890</v>
      </c>
    </row>
    <row r="5372" spans="1:23" x14ac:dyDescent="0.2">
      <c r="A5372" s="1" t="str">
        <f t="shared" si="166"/>
        <v>2023|South Taranaki District|Another gender / He ira kÄ“ anÅ</v>
      </c>
      <c r="B5372" t="s">
        <v>20</v>
      </c>
      <c r="C5372" t="s">
        <v>21</v>
      </c>
      <c r="D5372" t="s">
        <v>22</v>
      </c>
      <c r="E5372" t="s">
        <v>23</v>
      </c>
      <c r="F5372">
        <v>2023</v>
      </c>
      <c r="G5372">
        <v>2023</v>
      </c>
      <c r="H5372">
        <v>35</v>
      </c>
      <c r="I5372" t="s">
        <v>129</v>
      </c>
      <c r="J5372">
        <v>5</v>
      </c>
      <c r="K5372" t="s">
        <v>33</v>
      </c>
      <c r="L5372">
        <v>99</v>
      </c>
      <c r="M5372" t="s">
        <v>26</v>
      </c>
      <c r="N5372">
        <v>99</v>
      </c>
      <c r="O5372" t="s">
        <v>27</v>
      </c>
      <c r="P5372">
        <v>3</v>
      </c>
      <c r="Q5372" t="s">
        <v>28</v>
      </c>
      <c r="R5372">
        <v>3</v>
      </c>
      <c r="V5372" s="3">
        <f t="shared" si="167"/>
        <v>4</v>
      </c>
      <c r="W5372" s="3">
        <f>IF(AND(T5372&lt;&gt;"_U",T5372&lt;&gt;"c",J5372&lt;&gt;9,J5372&lt;&gt;99),IFERROR(VLOOKUP(A5372,'TA Total'!$A$2:$W$10000,18,0),"."),".")</f>
        <v>75</v>
      </c>
    </row>
    <row r="5373" spans="1:23" x14ac:dyDescent="0.2">
      <c r="A5373" s="1" t="str">
        <f t="shared" si="166"/>
        <v>2023|South Taranaki District|Total - gender</v>
      </c>
      <c r="B5373" t="s">
        <v>20</v>
      </c>
      <c r="C5373" t="s">
        <v>21</v>
      </c>
      <c r="D5373" t="s">
        <v>22</v>
      </c>
      <c r="E5373" t="s">
        <v>23</v>
      </c>
      <c r="F5373">
        <v>2023</v>
      </c>
      <c r="G5373">
        <v>2023</v>
      </c>
      <c r="H5373">
        <v>35</v>
      </c>
      <c r="I5373" t="s">
        <v>129</v>
      </c>
      <c r="J5373">
        <v>5</v>
      </c>
      <c r="K5373" t="s">
        <v>33</v>
      </c>
      <c r="L5373">
        <v>99</v>
      </c>
      <c r="M5373" t="s">
        <v>26</v>
      </c>
      <c r="N5373">
        <v>99</v>
      </c>
      <c r="O5373" t="s">
        <v>27</v>
      </c>
      <c r="P5373">
        <v>99</v>
      </c>
      <c r="Q5373" t="s">
        <v>42</v>
      </c>
      <c r="R5373">
        <v>1302</v>
      </c>
      <c r="V5373" s="3">
        <f t="shared" si="167"/>
        <v>5.95</v>
      </c>
      <c r="W5373" s="3">
        <f>IF(AND(T5373&lt;&gt;"_U",T5373&lt;&gt;"c",J5373&lt;&gt;9,J5373&lt;&gt;99),IFERROR(VLOOKUP(A5373,'TA Total'!$A$2:$W$10000,18,0),"."),".")</f>
        <v>21885</v>
      </c>
    </row>
    <row r="5374" spans="1:23" x14ac:dyDescent="0.2">
      <c r="A5374" s="1" t="str">
        <f t="shared" si="166"/>
        <v>2023|South Taranaki District|Male / TÄne</v>
      </c>
      <c r="B5374" t="s">
        <v>20</v>
      </c>
      <c r="C5374" t="s">
        <v>21</v>
      </c>
      <c r="D5374" t="s">
        <v>22</v>
      </c>
      <c r="E5374" t="s">
        <v>23</v>
      </c>
      <c r="F5374">
        <v>2023</v>
      </c>
      <c r="G5374">
        <v>2023</v>
      </c>
      <c r="H5374">
        <v>35</v>
      </c>
      <c r="I5374" t="s">
        <v>129</v>
      </c>
      <c r="J5374">
        <v>6</v>
      </c>
      <c r="K5374" t="s">
        <v>52</v>
      </c>
      <c r="L5374">
        <v>99</v>
      </c>
      <c r="M5374" t="s">
        <v>26</v>
      </c>
      <c r="N5374">
        <v>99</v>
      </c>
      <c r="O5374" t="s">
        <v>27</v>
      </c>
      <c r="P5374">
        <v>1</v>
      </c>
      <c r="Q5374" t="s">
        <v>34</v>
      </c>
      <c r="R5374">
        <v>4596</v>
      </c>
      <c r="V5374" s="3">
        <f t="shared" si="167"/>
        <v>42.09</v>
      </c>
      <c r="W5374" s="3">
        <f>IF(AND(T5374&lt;&gt;"_U",T5374&lt;&gt;"c",J5374&lt;&gt;9,J5374&lt;&gt;99),IFERROR(VLOOKUP(A5374,'TA Total'!$A$2:$W$10000,18,0),"."),".")</f>
        <v>10920</v>
      </c>
    </row>
    <row r="5375" spans="1:23" x14ac:dyDescent="0.2">
      <c r="A5375" s="1" t="str">
        <f t="shared" si="166"/>
        <v>2023|South Taranaki District|Female / Wahine</v>
      </c>
      <c r="B5375" t="s">
        <v>20</v>
      </c>
      <c r="C5375" t="s">
        <v>21</v>
      </c>
      <c r="D5375" t="s">
        <v>22</v>
      </c>
      <c r="E5375" t="s">
        <v>23</v>
      </c>
      <c r="F5375">
        <v>2023</v>
      </c>
      <c r="G5375">
        <v>2023</v>
      </c>
      <c r="H5375">
        <v>35</v>
      </c>
      <c r="I5375" t="s">
        <v>129</v>
      </c>
      <c r="J5375">
        <v>6</v>
      </c>
      <c r="K5375" t="s">
        <v>52</v>
      </c>
      <c r="L5375">
        <v>99</v>
      </c>
      <c r="M5375" t="s">
        <v>26</v>
      </c>
      <c r="N5375">
        <v>99</v>
      </c>
      <c r="O5375" t="s">
        <v>27</v>
      </c>
      <c r="P5375">
        <v>2</v>
      </c>
      <c r="Q5375" t="s">
        <v>31</v>
      </c>
      <c r="R5375">
        <v>3945</v>
      </c>
      <c r="V5375" s="3">
        <f t="shared" si="167"/>
        <v>36.229999999999997</v>
      </c>
      <c r="W5375" s="3">
        <f>IF(AND(T5375&lt;&gt;"_U",T5375&lt;&gt;"c",J5375&lt;&gt;9,J5375&lt;&gt;99),IFERROR(VLOOKUP(A5375,'TA Total'!$A$2:$W$10000,18,0),"."),".")</f>
        <v>10890</v>
      </c>
    </row>
    <row r="5376" spans="1:23" x14ac:dyDescent="0.2">
      <c r="A5376" s="1" t="str">
        <f t="shared" si="166"/>
        <v>2023|South Taranaki District|Another gender / He ira kÄ“ anÅ</v>
      </c>
      <c r="B5376" t="s">
        <v>20</v>
      </c>
      <c r="C5376" t="s">
        <v>21</v>
      </c>
      <c r="D5376" t="s">
        <v>22</v>
      </c>
      <c r="E5376" t="s">
        <v>23</v>
      </c>
      <c r="F5376">
        <v>2023</v>
      </c>
      <c r="G5376">
        <v>2023</v>
      </c>
      <c r="H5376">
        <v>35</v>
      </c>
      <c r="I5376" t="s">
        <v>129</v>
      </c>
      <c r="J5376">
        <v>6</v>
      </c>
      <c r="K5376" t="s">
        <v>52</v>
      </c>
      <c r="L5376">
        <v>99</v>
      </c>
      <c r="M5376" t="s">
        <v>26</v>
      </c>
      <c r="N5376">
        <v>99</v>
      </c>
      <c r="O5376" t="s">
        <v>27</v>
      </c>
      <c r="P5376">
        <v>3</v>
      </c>
      <c r="Q5376" t="s">
        <v>28</v>
      </c>
      <c r="R5376">
        <v>54</v>
      </c>
      <c r="V5376" s="3">
        <f t="shared" si="167"/>
        <v>72</v>
      </c>
      <c r="W5376" s="3">
        <f>IF(AND(T5376&lt;&gt;"_U",T5376&lt;&gt;"c",J5376&lt;&gt;9,J5376&lt;&gt;99),IFERROR(VLOOKUP(A5376,'TA Total'!$A$2:$W$10000,18,0),"."),".")</f>
        <v>75</v>
      </c>
    </row>
    <row r="5377" spans="1:23" x14ac:dyDescent="0.2">
      <c r="A5377" s="1" t="str">
        <f t="shared" si="166"/>
        <v>2023|South Taranaki District|Total - gender</v>
      </c>
      <c r="B5377" t="s">
        <v>20</v>
      </c>
      <c r="C5377" t="s">
        <v>21</v>
      </c>
      <c r="D5377" t="s">
        <v>22</v>
      </c>
      <c r="E5377" t="s">
        <v>23</v>
      </c>
      <c r="F5377">
        <v>2023</v>
      </c>
      <c r="G5377">
        <v>2023</v>
      </c>
      <c r="H5377">
        <v>35</v>
      </c>
      <c r="I5377" t="s">
        <v>129</v>
      </c>
      <c r="J5377">
        <v>6</v>
      </c>
      <c r="K5377" t="s">
        <v>52</v>
      </c>
      <c r="L5377">
        <v>99</v>
      </c>
      <c r="M5377" t="s">
        <v>26</v>
      </c>
      <c r="N5377">
        <v>99</v>
      </c>
      <c r="O5377" t="s">
        <v>27</v>
      </c>
      <c r="P5377">
        <v>99</v>
      </c>
      <c r="Q5377" t="s">
        <v>42</v>
      </c>
      <c r="R5377">
        <v>8592</v>
      </c>
      <c r="V5377" s="3">
        <f t="shared" si="167"/>
        <v>39.26</v>
      </c>
      <c r="W5377" s="3">
        <f>IF(AND(T5377&lt;&gt;"_U",T5377&lt;&gt;"c",J5377&lt;&gt;9,J5377&lt;&gt;99),IFERROR(VLOOKUP(A5377,'TA Total'!$A$2:$W$10000,18,0),"."),".")</f>
        <v>21885</v>
      </c>
    </row>
    <row r="5378" spans="1:23" x14ac:dyDescent="0.2">
      <c r="A5378" s="1" t="str">
        <f t="shared" si="166"/>
        <v>2023|South Taranaki District|Male / TÄne</v>
      </c>
      <c r="B5378" t="s">
        <v>20</v>
      </c>
      <c r="C5378" t="s">
        <v>21</v>
      </c>
      <c r="D5378" t="s">
        <v>22</v>
      </c>
      <c r="E5378" t="s">
        <v>23</v>
      </c>
      <c r="F5378">
        <v>2023</v>
      </c>
      <c r="G5378">
        <v>2023</v>
      </c>
      <c r="H5378">
        <v>35</v>
      </c>
      <c r="I5378" t="s">
        <v>129</v>
      </c>
      <c r="J5378">
        <v>9</v>
      </c>
      <c r="K5378" t="s">
        <v>25</v>
      </c>
      <c r="L5378">
        <v>99</v>
      </c>
      <c r="M5378" t="s">
        <v>26</v>
      </c>
      <c r="N5378">
        <v>99</v>
      </c>
      <c r="O5378" t="s">
        <v>27</v>
      </c>
      <c r="P5378">
        <v>1</v>
      </c>
      <c r="Q5378" t="s">
        <v>34</v>
      </c>
      <c r="R5378">
        <v>597</v>
      </c>
      <c r="V5378" s="3" t="str">
        <f t="shared" si="167"/>
        <v>.</v>
      </c>
      <c r="W5378" s="3" t="str">
        <f>IF(AND(T5378&lt;&gt;"_U",T5378&lt;&gt;"c",J5378&lt;&gt;9,J5378&lt;&gt;99),IFERROR(VLOOKUP(A5378,'TA Total'!$A$2:$W$10000,18,0),"."),".")</f>
        <v>.</v>
      </c>
    </row>
    <row r="5379" spans="1:23" x14ac:dyDescent="0.2">
      <c r="A5379" s="1" t="str">
        <f t="shared" ref="A5379:A5442" si="168">G5379&amp;"|"&amp;I5379&amp;"|"&amp;Q5379</f>
        <v>2023|South Taranaki District|Female / Wahine</v>
      </c>
      <c r="B5379" t="s">
        <v>20</v>
      </c>
      <c r="C5379" t="s">
        <v>21</v>
      </c>
      <c r="D5379" t="s">
        <v>22</v>
      </c>
      <c r="E5379" t="s">
        <v>23</v>
      </c>
      <c r="F5379">
        <v>2023</v>
      </c>
      <c r="G5379">
        <v>2023</v>
      </c>
      <c r="H5379">
        <v>35</v>
      </c>
      <c r="I5379" t="s">
        <v>129</v>
      </c>
      <c r="J5379">
        <v>9</v>
      </c>
      <c r="K5379" t="s">
        <v>25</v>
      </c>
      <c r="L5379">
        <v>99</v>
      </c>
      <c r="M5379" t="s">
        <v>26</v>
      </c>
      <c r="N5379">
        <v>99</v>
      </c>
      <c r="O5379" t="s">
        <v>27</v>
      </c>
      <c r="P5379">
        <v>2</v>
      </c>
      <c r="Q5379" t="s">
        <v>31</v>
      </c>
      <c r="R5379">
        <v>363</v>
      </c>
      <c r="V5379" s="3" t="str">
        <f t="shared" ref="V5379:V5442" si="169">IF(T5379&lt;&gt;"_U",IFERROR((ROUND(R5379/W5379*100,2)),"."),".")</f>
        <v>.</v>
      </c>
      <c r="W5379" s="3" t="str">
        <f>IF(AND(T5379&lt;&gt;"_U",T5379&lt;&gt;"c",J5379&lt;&gt;9,J5379&lt;&gt;99),IFERROR(VLOOKUP(A5379,'TA Total'!$A$2:$W$10000,18,0),"."),".")</f>
        <v>.</v>
      </c>
    </row>
    <row r="5380" spans="1:23" x14ac:dyDescent="0.2">
      <c r="A5380" s="1" t="str">
        <f t="shared" si="168"/>
        <v>2023|South Taranaki District|Another gender / He ira kÄ“ anÅ</v>
      </c>
      <c r="B5380" t="s">
        <v>20</v>
      </c>
      <c r="C5380" t="s">
        <v>21</v>
      </c>
      <c r="D5380" t="s">
        <v>22</v>
      </c>
      <c r="E5380" t="s">
        <v>23</v>
      </c>
      <c r="F5380">
        <v>2023</v>
      </c>
      <c r="G5380">
        <v>2023</v>
      </c>
      <c r="H5380">
        <v>35</v>
      </c>
      <c r="I5380" t="s">
        <v>129</v>
      </c>
      <c r="J5380">
        <v>9</v>
      </c>
      <c r="K5380" t="s">
        <v>25</v>
      </c>
      <c r="L5380">
        <v>99</v>
      </c>
      <c r="M5380" t="s">
        <v>26</v>
      </c>
      <c r="N5380">
        <v>99</v>
      </c>
      <c r="O5380" t="s">
        <v>27</v>
      </c>
      <c r="P5380">
        <v>3</v>
      </c>
      <c r="Q5380" t="s">
        <v>28</v>
      </c>
      <c r="R5380">
        <v>12</v>
      </c>
      <c r="V5380" s="3" t="str">
        <f t="shared" si="169"/>
        <v>.</v>
      </c>
      <c r="W5380" s="3" t="str">
        <f>IF(AND(T5380&lt;&gt;"_U",T5380&lt;&gt;"c",J5380&lt;&gt;9,J5380&lt;&gt;99),IFERROR(VLOOKUP(A5380,'TA Total'!$A$2:$W$10000,18,0),"."),".")</f>
        <v>.</v>
      </c>
    </row>
    <row r="5381" spans="1:23" x14ac:dyDescent="0.2">
      <c r="A5381" s="1" t="str">
        <f t="shared" si="168"/>
        <v>2023|South Taranaki District|Total - gender</v>
      </c>
      <c r="B5381" t="s">
        <v>20</v>
      </c>
      <c r="C5381" t="s">
        <v>21</v>
      </c>
      <c r="D5381" t="s">
        <v>22</v>
      </c>
      <c r="E5381" t="s">
        <v>23</v>
      </c>
      <c r="F5381">
        <v>2023</v>
      </c>
      <c r="G5381">
        <v>2023</v>
      </c>
      <c r="H5381">
        <v>35</v>
      </c>
      <c r="I5381" t="s">
        <v>129</v>
      </c>
      <c r="J5381">
        <v>9</v>
      </c>
      <c r="K5381" t="s">
        <v>25</v>
      </c>
      <c r="L5381">
        <v>99</v>
      </c>
      <c r="M5381" t="s">
        <v>26</v>
      </c>
      <c r="N5381">
        <v>99</v>
      </c>
      <c r="O5381" t="s">
        <v>27</v>
      </c>
      <c r="P5381">
        <v>99</v>
      </c>
      <c r="Q5381" t="s">
        <v>42</v>
      </c>
      <c r="R5381">
        <v>969</v>
      </c>
      <c r="V5381" s="3" t="str">
        <f t="shared" si="169"/>
        <v>.</v>
      </c>
      <c r="W5381" s="3" t="str">
        <f>IF(AND(T5381&lt;&gt;"_U",T5381&lt;&gt;"c",J5381&lt;&gt;9,J5381&lt;&gt;99),IFERROR(VLOOKUP(A5381,'TA Total'!$A$2:$W$10000,18,0),"."),".")</f>
        <v>.</v>
      </c>
    </row>
    <row r="5382" spans="1:23" x14ac:dyDescent="0.2">
      <c r="A5382" s="1" t="str">
        <f t="shared" si="168"/>
        <v>2023|South Taranaki District|Male / TÄne</v>
      </c>
      <c r="B5382" t="s">
        <v>20</v>
      </c>
      <c r="C5382" t="s">
        <v>21</v>
      </c>
      <c r="D5382" t="s">
        <v>22</v>
      </c>
      <c r="E5382" t="s">
        <v>23</v>
      </c>
      <c r="F5382">
        <v>2023</v>
      </c>
      <c r="G5382">
        <v>2023</v>
      </c>
      <c r="H5382">
        <v>35</v>
      </c>
      <c r="I5382" t="s">
        <v>129</v>
      </c>
      <c r="J5382">
        <v>77</v>
      </c>
      <c r="K5382" t="s">
        <v>49</v>
      </c>
      <c r="L5382">
        <v>99</v>
      </c>
      <c r="M5382" t="s">
        <v>26</v>
      </c>
      <c r="N5382">
        <v>99</v>
      </c>
      <c r="O5382" t="s">
        <v>27</v>
      </c>
      <c r="P5382">
        <v>1</v>
      </c>
      <c r="Q5382" t="s">
        <v>34</v>
      </c>
      <c r="R5382">
        <v>10920</v>
      </c>
      <c r="V5382" s="3">
        <f t="shared" si="169"/>
        <v>100</v>
      </c>
      <c r="W5382" s="3">
        <f>IF(AND(T5382&lt;&gt;"_U",T5382&lt;&gt;"c",J5382&lt;&gt;9,J5382&lt;&gt;99),IFERROR(VLOOKUP(A5382,'TA Total'!$A$2:$W$10000,18,0),"."),".")</f>
        <v>10920</v>
      </c>
    </row>
    <row r="5383" spans="1:23" x14ac:dyDescent="0.2">
      <c r="A5383" s="1" t="str">
        <f t="shared" si="168"/>
        <v>2023|South Taranaki District|Female / Wahine</v>
      </c>
      <c r="B5383" t="s">
        <v>20</v>
      </c>
      <c r="C5383" t="s">
        <v>21</v>
      </c>
      <c r="D5383" t="s">
        <v>22</v>
      </c>
      <c r="E5383" t="s">
        <v>23</v>
      </c>
      <c r="F5383">
        <v>2023</v>
      </c>
      <c r="G5383">
        <v>2023</v>
      </c>
      <c r="H5383">
        <v>35</v>
      </c>
      <c r="I5383" t="s">
        <v>129</v>
      </c>
      <c r="J5383">
        <v>77</v>
      </c>
      <c r="K5383" t="s">
        <v>49</v>
      </c>
      <c r="L5383">
        <v>99</v>
      </c>
      <c r="M5383" t="s">
        <v>26</v>
      </c>
      <c r="N5383">
        <v>99</v>
      </c>
      <c r="O5383" t="s">
        <v>27</v>
      </c>
      <c r="P5383">
        <v>2</v>
      </c>
      <c r="Q5383" t="s">
        <v>31</v>
      </c>
      <c r="R5383">
        <v>10890</v>
      </c>
      <c r="V5383" s="3">
        <f t="shared" si="169"/>
        <v>100</v>
      </c>
      <c r="W5383" s="3">
        <f>IF(AND(T5383&lt;&gt;"_U",T5383&lt;&gt;"c",J5383&lt;&gt;9,J5383&lt;&gt;99),IFERROR(VLOOKUP(A5383,'TA Total'!$A$2:$W$10000,18,0),"."),".")</f>
        <v>10890</v>
      </c>
    </row>
    <row r="5384" spans="1:23" x14ac:dyDescent="0.2">
      <c r="A5384" s="1" t="str">
        <f t="shared" si="168"/>
        <v>2023|South Taranaki District|Another gender / He ira kÄ“ anÅ</v>
      </c>
      <c r="B5384" t="s">
        <v>20</v>
      </c>
      <c r="C5384" t="s">
        <v>21</v>
      </c>
      <c r="D5384" t="s">
        <v>22</v>
      </c>
      <c r="E5384" t="s">
        <v>23</v>
      </c>
      <c r="F5384">
        <v>2023</v>
      </c>
      <c r="G5384">
        <v>2023</v>
      </c>
      <c r="H5384">
        <v>35</v>
      </c>
      <c r="I5384" t="s">
        <v>129</v>
      </c>
      <c r="J5384">
        <v>77</v>
      </c>
      <c r="K5384" t="s">
        <v>49</v>
      </c>
      <c r="L5384">
        <v>99</v>
      </c>
      <c r="M5384" t="s">
        <v>26</v>
      </c>
      <c r="N5384">
        <v>99</v>
      </c>
      <c r="O5384" t="s">
        <v>27</v>
      </c>
      <c r="P5384">
        <v>3</v>
      </c>
      <c r="Q5384" t="s">
        <v>28</v>
      </c>
      <c r="R5384">
        <v>75</v>
      </c>
      <c r="V5384" s="3">
        <f t="shared" si="169"/>
        <v>100</v>
      </c>
      <c r="W5384" s="3">
        <f>IF(AND(T5384&lt;&gt;"_U",T5384&lt;&gt;"c",J5384&lt;&gt;9,J5384&lt;&gt;99),IFERROR(VLOOKUP(A5384,'TA Total'!$A$2:$W$10000,18,0),"."),".")</f>
        <v>75</v>
      </c>
    </row>
    <row r="5385" spans="1:23" x14ac:dyDescent="0.2">
      <c r="A5385" s="1" t="str">
        <f t="shared" si="168"/>
        <v>2023|South Taranaki District|Total - gender</v>
      </c>
      <c r="B5385" t="s">
        <v>20</v>
      </c>
      <c r="C5385" t="s">
        <v>21</v>
      </c>
      <c r="D5385" t="s">
        <v>22</v>
      </c>
      <c r="E5385" t="s">
        <v>23</v>
      </c>
      <c r="F5385">
        <v>2023</v>
      </c>
      <c r="G5385">
        <v>2023</v>
      </c>
      <c r="H5385">
        <v>35</v>
      </c>
      <c r="I5385" t="s">
        <v>129</v>
      </c>
      <c r="J5385">
        <v>77</v>
      </c>
      <c r="K5385" t="s">
        <v>49</v>
      </c>
      <c r="L5385">
        <v>99</v>
      </c>
      <c r="M5385" t="s">
        <v>26</v>
      </c>
      <c r="N5385">
        <v>99</v>
      </c>
      <c r="O5385" t="s">
        <v>27</v>
      </c>
      <c r="P5385">
        <v>99</v>
      </c>
      <c r="Q5385" t="s">
        <v>42</v>
      </c>
      <c r="R5385">
        <v>21885</v>
      </c>
      <c r="V5385" s="3">
        <f t="shared" si="169"/>
        <v>100</v>
      </c>
      <c r="W5385" s="3">
        <f>IF(AND(T5385&lt;&gt;"_U",T5385&lt;&gt;"c",J5385&lt;&gt;9,J5385&lt;&gt;99),IFERROR(VLOOKUP(A5385,'TA Total'!$A$2:$W$10000,18,0),"."),".")</f>
        <v>21885</v>
      </c>
    </row>
    <row r="5386" spans="1:23" x14ac:dyDescent="0.2">
      <c r="A5386" s="1" t="str">
        <f t="shared" si="168"/>
        <v>2023|South Taranaki District|Male / TÄne</v>
      </c>
      <c r="B5386" t="s">
        <v>20</v>
      </c>
      <c r="C5386" t="s">
        <v>21</v>
      </c>
      <c r="D5386" t="s">
        <v>22</v>
      </c>
      <c r="E5386" t="s">
        <v>23</v>
      </c>
      <c r="F5386">
        <v>2023</v>
      </c>
      <c r="G5386">
        <v>2023</v>
      </c>
      <c r="H5386">
        <v>35</v>
      </c>
      <c r="I5386" t="s">
        <v>129</v>
      </c>
      <c r="J5386">
        <v>99</v>
      </c>
      <c r="K5386" t="s">
        <v>47</v>
      </c>
      <c r="L5386">
        <v>99</v>
      </c>
      <c r="M5386" t="s">
        <v>26</v>
      </c>
      <c r="N5386">
        <v>99</v>
      </c>
      <c r="O5386" t="s">
        <v>27</v>
      </c>
      <c r="P5386">
        <v>1</v>
      </c>
      <c r="Q5386" t="s">
        <v>34</v>
      </c>
      <c r="R5386">
        <v>11514</v>
      </c>
      <c r="V5386" s="3" t="str">
        <f t="shared" si="169"/>
        <v>.</v>
      </c>
      <c r="W5386" s="3" t="str">
        <f>IF(AND(T5386&lt;&gt;"_U",T5386&lt;&gt;"c",J5386&lt;&gt;9,J5386&lt;&gt;99),IFERROR(VLOOKUP(A5386,'TA Total'!$A$2:$W$10000,18,0),"."),".")</f>
        <v>.</v>
      </c>
    </row>
    <row r="5387" spans="1:23" x14ac:dyDescent="0.2">
      <c r="A5387" s="1" t="str">
        <f t="shared" si="168"/>
        <v>2023|South Taranaki District|Female / Wahine</v>
      </c>
      <c r="B5387" t="s">
        <v>20</v>
      </c>
      <c r="C5387" t="s">
        <v>21</v>
      </c>
      <c r="D5387" t="s">
        <v>22</v>
      </c>
      <c r="E5387" t="s">
        <v>23</v>
      </c>
      <c r="F5387">
        <v>2023</v>
      </c>
      <c r="G5387">
        <v>2023</v>
      </c>
      <c r="H5387">
        <v>35</v>
      </c>
      <c r="I5387" t="s">
        <v>129</v>
      </c>
      <c r="J5387">
        <v>99</v>
      </c>
      <c r="K5387" t="s">
        <v>47</v>
      </c>
      <c r="L5387">
        <v>99</v>
      </c>
      <c r="M5387" t="s">
        <v>26</v>
      </c>
      <c r="N5387">
        <v>99</v>
      </c>
      <c r="O5387" t="s">
        <v>27</v>
      </c>
      <c r="P5387">
        <v>2</v>
      </c>
      <c r="Q5387" t="s">
        <v>31</v>
      </c>
      <c r="R5387">
        <v>11253</v>
      </c>
      <c r="V5387" s="3" t="str">
        <f t="shared" si="169"/>
        <v>.</v>
      </c>
      <c r="W5387" s="3" t="str">
        <f>IF(AND(T5387&lt;&gt;"_U",T5387&lt;&gt;"c",J5387&lt;&gt;9,J5387&lt;&gt;99),IFERROR(VLOOKUP(A5387,'TA Total'!$A$2:$W$10000,18,0),"."),".")</f>
        <v>.</v>
      </c>
    </row>
    <row r="5388" spans="1:23" x14ac:dyDescent="0.2">
      <c r="A5388" s="1" t="str">
        <f t="shared" si="168"/>
        <v>2023|South Taranaki District|Another gender / He ira kÄ“ anÅ</v>
      </c>
      <c r="B5388" t="s">
        <v>20</v>
      </c>
      <c r="C5388" t="s">
        <v>21</v>
      </c>
      <c r="D5388" t="s">
        <v>22</v>
      </c>
      <c r="E5388" t="s">
        <v>23</v>
      </c>
      <c r="F5388">
        <v>2023</v>
      </c>
      <c r="G5388">
        <v>2023</v>
      </c>
      <c r="H5388">
        <v>35</v>
      </c>
      <c r="I5388" t="s">
        <v>129</v>
      </c>
      <c r="J5388">
        <v>99</v>
      </c>
      <c r="K5388" t="s">
        <v>47</v>
      </c>
      <c r="L5388">
        <v>99</v>
      </c>
      <c r="M5388" t="s">
        <v>26</v>
      </c>
      <c r="N5388">
        <v>99</v>
      </c>
      <c r="O5388" t="s">
        <v>27</v>
      </c>
      <c r="P5388">
        <v>3</v>
      </c>
      <c r="Q5388" t="s">
        <v>28</v>
      </c>
      <c r="R5388">
        <v>84</v>
      </c>
      <c r="V5388" s="3" t="str">
        <f t="shared" si="169"/>
        <v>.</v>
      </c>
      <c r="W5388" s="3" t="str">
        <f>IF(AND(T5388&lt;&gt;"_U",T5388&lt;&gt;"c",J5388&lt;&gt;9,J5388&lt;&gt;99),IFERROR(VLOOKUP(A5388,'TA Total'!$A$2:$W$10000,18,0),"."),".")</f>
        <v>.</v>
      </c>
    </row>
    <row r="5389" spans="1:23" x14ac:dyDescent="0.2">
      <c r="A5389" s="1" t="str">
        <f t="shared" si="168"/>
        <v>2023|South Taranaki District|Total - gender</v>
      </c>
      <c r="B5389" t="s">
        <v>20</v>
      </c>
      <c r="C5389" t="s">
        <v>21</v>
      </c>
      <c r="D5389" t="s">
        <v>22</v>
      </c>
      <c r="E5389" t="s">
        <v>23</v>
      </c>
      <c r="F5389">
        <v>2023</v>
      </c>
      <c r="G5389">
        <v>2023</v>
      </c>
      <c r="H5389">
        <v>35</v>
      </c>
      <c r="I5389" t="s">
        <v>129</v>
      </c>
      <c r="J5389">
        <v>99</v>
      </c>
      <c r="K5389" t="s">
        <v>47</v>
      </c>
      <c r="L5389">
        <v>99</v>
      </c>
      <c r="M5389" t="s">
        <v>26</v>
      </c>
      <c r="N5389">
        <v>99</v>
      </c>
      <c r="O5389" t="s">
        <v>27</v>
      </c>
      <c r="P5389">
        <v>99</v>
      </c>
      <c r="Q5389" t="s">
        <v>42</v>
      </c>
      <c r="R5389">
        <v>22851</v>
      </c>
      <c r="V5389" s="3" t="str">
        <f t="shared" si="169"/>
        <v>.</v>
      </c>
      <c r="W5389" s="3" t="str">
        <f>IF(AND(T5389&lt;&gt;"_U",T5389&lt;&gt;"c",J5389&lt;&gt;9,J5389&lt;&gt;99),IFERROR(VLOOKUP(A5389,'TA Total'!$A$2:$W$10000,18,0),"."),".")</f>
        <v>.</v>
      </c>
    </row>
    <row r="5390" spans="1:23" x14ac:dyDescent="0.2">
      <c r="A5390" s="1" t="str">
        <f t="shared" si="168"/>
        <v>2023|Ruapehu District|Male / TÄne</v>
      </c>
      <c r="B5390" t="s">
        <v>20</v>
      </c>
      <c r="C5390" t="s">
        <v>21</v>
      </c>
      <c r="D5390" t="s">
        <v>22</v>
      </c>
      <c r="E5390" t="s">
        <v>23</v>
      </c>
      <c r="F5390">
        <v>2023</v>
      </c>
      <c r="G5390">
        <v>2023</v>
      </c>
      <c r="H5390">
        <v>36</v>
      </c>
      <c r="I5390" t="s">
        <v>118</v>
      </c>
      <c r="J5390">
        <v>1</v>
      </c>
      <c r="K5390" t="s">
        <v>30</v>
      </c>
      <c r="L5390">
        <v>99</v>
      </c>
      <c r="M5390" t="s">
        <v>26</v>
      </c>
      <c r="N5390">
        <v>99</v>
      </c>
      <c r="O5390" t="s">
        <v>27</v>
      </c>
      <c r="P5390">
        <v>1</v>
      </c>
      <c r="Q5390" t="s">
        <v>34</v>
      </c>
      <c r="R5390">
        <v>1794</v>
      </c>
      <c r="V5390" s="3">
        <f t="shared" si="169"/>
        <v>36.89</v>
      </c>
      <c r="W5390" s="3">
        <f>IF(AND(T5390&lt;&gt;"_U",T5390&lt;&gt;"c",J5390&lt;&gt;9,J5390&lt;&gt;99),IFERROR(VLOOKUP(A5390,'TA Total'!$A$2:$W$10000,18,0),"."),".")</f>
        <v>4863</v>
      </c>
    </row>
    <row r="5391" spans="1:23" x14ac:dyDescent="0.2">
      <c r="A5391" s="1" t="str">
        <f t="shared" si="168"/>
        <v>2023|Ruapehu District|Female / Wahine</v>
      </c>
      <c r="B5391" t="s">
        <v>20</v>
      </c>
      <c r="C5391" t="s">
        <v>21</v>
      </c>
      <c r="D5391" t="s">
        <v>22</v>
      </c>
      <c r="E5391" t="s">
        <v>23</v>
      </c>
      <c r="F5391">
        <v>2023</v>
      </c>
      <c r="G5391">
        <v>2023</v>
      </c>
      <c r="H5391">
        <v>36</v>
      </c>
      <c r="I5391" t="s">
        <v>118</v>
      </c>
      <c r="J5391">
        <v>1</v>
      </c>
      <c r="K5391" t="s">
        <v>30</v>
      </c>
      <c r="L5391">
        <v>99</v>
      </c>
      <c r="M5391" t="s">
        <v>26</v>
      </c>
      <c r="N5391">
        <v>99</v>
      </c>
      <c r="O5391" t="s">
        <v>27</v>
      </c>
      <c r="P5391">
        <v>2</v>
      </c>
      <c r="Q5391" t="s">
        <v>31</v>
      </c>
      <c r="R5391">
        <v>1761</v>
      </c>
      <c r="V5391" s="3">
        <f t="shared" si="169"/>
        <v>37.15</v>
      </c>
      <c r="W5391" s="3">
        <f>IF(AND(T5391&lt;&gt;"_U",T5391&lt;&gt;"c",J5391&lt;&gt;9,J5391&lt;&gt;99),IFERROR(VLOOKUP(A5391,'TA Total'!$A$2:$W$10000,18,0),"."),".")</f>
        <v>4740</v>
      </c>
    </row>
    <row r="5392" spans="1:23" x14ac:dyDescent="0.2">
      <c r="A5392" s="1" t="str">
        <f t="shared" si="168"/>
        <v>2023|Ruapehu District|Another gender / He ira kÄ“ anÅ</v>
      </c>
      <c r="B5392" t="s">
        <v>20</v>
      </c>
      <c r="C5392" t="s">
        <v>21</v>
      </c>
      <c r="D5392" t="s">
        <v>22</v>
      </c>
      <c r="E5392" t="s">
        <v>23</v>
      </c>
      <c r="F5392">
        <v>2023</v>
      </c>
      <c r="G5392">
        <v>2023</v>
      </c>
      <c r="H5392">
        <v>36</v>
      </c>
      <c r="I5392" t="s">
        <v>118</v>
      </c>
      <c r="J5392">
        <v>1</v>
      </c>
      <c r="K5392" t="s">
        <v>30</v>
      </c>
      <c r="L5392">
        <v>99</v>
      </c>
      <c r="M5392" t="s">
        <v>26</v>
      </c>
      <c r="N5392">
        <v>99</v>
      </c>
      <c r="O5392" t="s">
        <v>27</v>
      </c>
      <c r="P5392">
        <v>3</v>
      </c>
      <c r="Q5392" t="s">
        <v>28</v>
      </c>
      <c r="R5392">
        <v>6</v>
      </c>
      <c r="V5392" s="3">
        <f t="shared" si="169"/>
        <v>20</v>
      </c>
      <c r="W5392" s="3">
        <f>IF(AND(T5392&lt;&gt;"_U",T5392&lt;&gt;"c",J5392&lt;&gt;9,J5392&lt;&gt;99),IFERROR(VLOOKUP(A5392,'TA Total'!$A$2:$W$10000,18,0),"."),".")</f>
        <v>30</v>
      </c>
    </row>
    <row r="5393" spans="1:23" x14ac:dyDescent="0.2">
      <c r="A5393" s="1" t="str">
        <f t="shared" si="168"/>
        <v>2023|Ruapehu District|Total - gender</v>
      </c>
      <c r="B5393" t="s">
        <v>20</v>
      </c>
      <c r="C5393" t="s">
        <v>21</v>
      </c>
      <c r="D5393" t="s">
        <v>22</v>
      </c>
      <c r="E5393" t="s">
        <v>23</v>
      </c>
      <c r="F5393">
        <v>2023</v>
      </c>
      <c r="G5393">
        <v>2023</v>
      </c>
      <c r="H5393">
        <v>36</v>
      </c>
      <c r="I5393" t="s">
        <v>118</v>
      </c>
      <c r="J5393">
        <v>1</v>
      </c>
      <c r="K5393" t="s">
        <v>30</v>
      </c>
      <c r="L5393">
        <v>99</v>
      </c>
      <c r="M5393" t="s">
        <v>26</v>
      </c>
      <c r="N5393">
        <v>99</v>
      </c>
      <c r="O5393" t="s">
        <v>27</v>
      </c>
      <c r="P5393">
        <v>99</v>
      </c>
      <c r="Q5393" t="s">
        <v>42</v>
      </c>
      <c r="R5393">
        <v>3564</v>
      </c>
      <c r="V5393" s="3">
        <f t="shared" si="169"/>
        <v>37</v>
      </c>
      <c r="W5393" s="3">
        <f>IF(AND(T5393&lt;&gt;"_U",T5393&lt;&gt;"c",J5393&lt;&gt;9,J5393&lt;&gt;99),IFERROR(VLOOKUP(A5393,'TA Total'!$A$2:$W$10000,18,0),"."),".")</f>
        <v>9633</v>
      </c>
    </row>
    <row r="5394" spans="1:23" x14ac:dyDescent="0.2">
      <c r="A5394" s="1" t="str">
        <f t="shared" si="168"/>
        <v>2023|Ruapehu District|Male / TÄne</v>
      </c>
      <c r="B5394" t="s">
        <v>20</v>
      </c>
      <c r="C5394" t="s">
        <v>21</v>
      </c>
      <c r="D5394" t="s">
        <v>22</v>
      </c>
      <c r="E5394" t="s">
        <v>23</v>
      </c>
      <c r="F5394">
        <v>2023</v>
      </c>
      <c r="G5394">
        <v>2023</v>
      </c>
      <c r="H5394">
        <v>36</v>
      </c>
      <c r="I5394" t="s">
        <v>118</v>
      </c>
      <c r="J5394">
        <v>2</v>
      </c>
      <c r="K5394" t="s">
        <v>41</v>
      </c>
      <c r="L5394">
        <v>99</v>
      </c>
      <c r="M5394" t="s">
        <v>26</v>
      </c>
      <c r="N5394">
        <v>99</v>
      </c>
      <c r="O5394" t="s">
        <v>27</v>
      </c>
      <c r="P5394">
        <v>1</v>
      </c>
      <c r="Q5394" t="s">
        <v>34</v>
      </c>
      <c r="R5394">
        <v>3</v>
      </c>
      <c r="V5394" s="3">
        <f t="shared" si="169"/>
        <v>0.06</v>
      </c>
      <c r="W5394" s="3">
        <f>IF(AND(T5394&lt;&gt;"_U",T5394&lt;&gt;"c",J5394&lt;&gt;9,J5394&lt;&gt;99),IFERROR(VLOOKUP(A5394,'TA Total'!$A$2:$W$10000,18,0),"."),".")</f>
        <v>4863</v>
      </c>
    </row>
    <row r="5395" spans="1:23" x14ac:dyDescent="0.2">
      <c r="A5395" s="1" t="str">
        <f t="shared" si="168"/>
        <v>2023|Ruapehu District|Female / Wahine</v>
      </c>
      <c r="B5395" t="s">
        <v>20</v>
      </c>
      <c r="C5395" t="s">
        <v>21</v>
      </c>
      <c r="D5395" t="s">
        <v>22</v>
      </c>
      <c r="E5395" t="s">
        <v>23</v>
      </c>
      <c r="F5395">
        <v>2023</v>
      </c>
      <c r="G5395">
        <v>2023</v>
      </c>
      <c r="H5395">
        <v>36</v>
      </c>
      <c r="I5395" t="s">
        <v>118</v>
      </c>
      <c r="J5395">
        <v>2</v>
      </c>
      <c r="K5395" t="s">
        <v>41</v>
      </c>
      <c r="L5395">
        <v>99</v>
      </c>
      <c r="M5395" t="s">
        <v>26</v>
      </c>
      <c r="N5395">
        <v>99</v>
      </c>
      <c r="O5395" t="s">
        <v>27</v>
      </c>
      <c r="P5395">
        <v>2</v>
      </c>
      <c r="Q5395" t="s">
        <v>31</v>
      </c>
      <c r="R5395">
        <v>3</v>
      </c>
      <c r="V5395" s="3">
        <f t="shared" si="169"/>
        <v>0.06</v>
      </c>
      <c r="W5395" s="3">
        <f>IF(AND(T5395&lt;&gt;"_U",T5395&lt;&gt;"c",J5395&lt;&gt;9,J5395&lt;&gt;99),IFERROR(VLOOKUP(A5395,'TA Total'!$A$2:$W$10000,18,0),"."),".")</f>
        <v>4740</v>
      </c>
    </row>
    <row r="5396" spans="1:23" x14ac:dyDescent="0.2">
      <c r="A5396" s="1" t="str">
        <f t="shared" si="168"/>
        <v>2023|Ruapehu District|Another gender / He ira kÄ“ anÅ</v>
      </c>
      <c r="B5396" t="s">
        <v>20</v>
      </c>
      <c r="C5396" t="s">
        <v>21</v>
      </c>
      <c r="D5396" t="s">
        <v>22</v>
      </c>
      <c r="E5396" t="s">
        <v>23</v>
      </c>
      <c r="F5396">
        <v>2023</v>
      </c>
      <c r="G5396">
        <v>2023</v>
      </c>
      <c r="H5396">
        <v>36</v>
      </c>
      <c r="I5396" t="s">
        <v>118</v>
      </c>
      <c r="J5396">
        <v>2</v>
      </c>
      <c r="K5396" t="s">
        <v>41</v>
      </c>
      <c r="L5396">
        <v>99</v>
      </c>
      <c r="M5396" t="s">
        <v>26</v>
      </c>
      <c r="N5396">
        <v>99</v>
      </c>
      <c r="O5396" t="s">
        <v>27</v>
      </c>
      <c r="P5396">
        <v>3</v>
      </c>
      <c r="Q5396" t="s">
        <v>28</v>
      </c>
      <c r="R5396">
        <v>0</v>
      </c>
      <c r="V5396" s="3">
        <f t="shared" si="169"/>
        <v>0</v>
      </c>
      <c r="W5396" s="3">
        <f>IF(AND(T5396&lt;&gt;"_U",T5396&lt;&gt;"c",J5396&lt;&gt;9,J5396&lt;&gt;99),IFERROR(VLOOKUP(A5396,'TA Total'!$A$2:$W$10000,18,0),"."),".")</f>
        <v>30</v>
      </c>
    </row>
    <row r="5397" spans="1:23" x14ac:dyDescent="0.2">
      <c r="A5397" s="1" t="str">
        <f t="shared" si="168"/>
        <v>2023|Ruapehu District|Total - gender</v>
      </c>
      <c r="B5397" t="s">
        <v>20</v>
      </c>
      <c r="C5397" t="s">
        <v>21</v>
      </c>
      <c r="D5397" t="s">
        <v>22</v>
      </c>
      <c r="E5397" t="s">
        <v>23</v>
      </c>
      <c r="F5397">
        <v>2023</v>
      </c>
      <c r="G5397">
        <v>2023</v>
      </c>
      <c r="H5397">
        <v>36</v>
      </c>
      <c r="I5397" t="s">
        <v>118</v>
      </c>
      <c r="J5397">
        <v>2</v>
      </c>
      <c r="K5397" t="s">
        <v>41</v>
      </c>
      <c r="L5397">
        <v>99</v>
      </c>
      <c r="M5397" t="s">
        <v>26</v>
      </c>
      <c r="N5397">
        <v>99</v>
      </c>
      <c r="O5397" t="s">
        <v>27</v>
      </c>
      <c r="P5397">
        <v>99</v>
      </c>
      <c r="Q5397" t="s">
        <v>42</v>
      </c>
      <c r="R5397">
        <v>3</v>
      </c>
      <c r="V5397" s="3">
        <f t="shared" si="169"/>
        <v>0.03</v>
      </c>
      <c r="W5397" s="3">
        <f>IF(AND(T5397&lt;&gt;"_U",T5397&lt;&gt;"c",J5397&lt;&gt;9,J5397&lt;&gt;99),IFERROR(VLOOKUP(A5397,'TA Total'!$A$2:$W$10000,18,0),"."),".")</f>
        <v>9633</v>
      </c>
    </row>
    <row r="5398" spans="1:23" x14ac:dyDescent="0.2">
      <c r="A5398" s="1" t="str">
        <f t="shared" si="168"/>
        <v>2023|Ruapehu District|Male / TÄne</v>
      </c>
      <c r="B5398" t="s">
        <v>20</v>
      </c>
      <c r="C5398" t="s">
        <v>21</v>
      </c>
      <c r="D5398" t="s">
        <v>22</v>
      </c>
      <c r="E5398" t="s">
        <v>23</v>
      </c>
      <c r="F5398">
        <v>2023</v>
      </c>
      <c r="G5398">
        <v>2023</v>
      </c>
      <c r="H5398">
        <v>36</v>
      </c>
      <c r="I5398" t="s">
        <v>118</v>
      </c>
      <c r="J5398">
        <v>3</v>
      </c>
      <c r="K5398" t="s">
        <v>39</v>
      </c>
      <c r="L5398">
        <v>99</v>
      </c>
      <c r="M5398" t="s">
        <v>26</v>
      </c>
      <c r="N5398">
        <v>99</v>
      </c>
      <c r="O5398" t="s">
        <v>27</v>
      </c>
      <c r="P5398">
        <v>1</v>
      </c>
      <c r="Q5398" t="s">
        <v>34</v>
      </c>
      <c r="R5398">
        <v>189</v>
      </c>
      <c r="V5398" s="3">
        <f t="shared" si="169"/>
        <v>3.89</v>
      </c>
      <c r="W5398" s="3">
        <f>IF(AND(T5398&lt;&gt;"_U",T5398&lt;&gt;"c",J5398&lt;&gt;9,J5398&lt;&gt;99),IFERROR(VLOOKUP(A5398,'TA Total'!$A$2:$W$10000,18,0),"."),".")</f>
        <v>4863</v>
      </c>
    </row>
    <row r="5399" spans="1:23" x14ac:dyDescent="0.2">
      <c r="A5399" s="1" t="str">
        <f t="shared" si="168"/>
        <v>2023|Ruapehu District|Female / Wahine</v>
      </c>
      <c r="B5399" t="s">
        <v>20</v>
      </c>
      <c r="C5399" t="s">
        <v>21</v>
      </c>
      <c r="D5399" t="s">
        <v>22</v>
      </c>
      <c r="E5399" t="s">
        <v>23</v>
      </c>
      <c r="F5399">
        <v>2023</v>
      </c>
      <c r="G5399">
        <v>2023</v>
      </c>
      <c r="H5399">
        <v>36</v>
      </c>
      <c r="I5399" t="s">
        <v>118</v>
      </c>
      <c r="J5399">
        <v>3</v>
      </c>
      <c r="K5399" t="s">
        <v>39</v>
      </c>
      <c r="L5399">
        <v>99</v>
      </c>
      <c r="M5399" t="s">
        <v>26</v>
      </c>
      <c r="N5399">
        <v>99</v>
      </c>
      <c r="O5399" t="s">
        <v>27</v>
      </c>
      <c r="P5399">
        <v>2</v>
      </c>
      <c r="Q5399" t="s">
        <v>31</v>
      </c>
      <c r="R5399">
        <v>186</v>
      </c>
      <c r="V5399" s="3">
        <f t="shared" si="169"/>
        <v>3.92</v>
      </c>
      <c r="W5399" s="3">
        <f>IF(AND(T5399&lt;&gt;"_U",T5399&lt;&gt;"c",J5399&lt;&gt;9,J5399&lt;&gt;99),IFERROR(VLOOKUP(A5399,'TA Total'!$A$2:$W$10000,18,0),"."),".")</f>
        <v>4740</v>
      </c>
    </row>
    <row r="5400" spans="1:23" x14ac:dyDescent="0.2">
      <c r="A5400" s="1" t="str">
        <f t="shared" si="168"/>
        <v>2023|Ruapehu District|Another gender / He ira kÄ“ anÅ</v>
      </c>
      <c r="B5400" t="s">
        <v>20</v>
      </c>
      <c r="C5400" t="s">
        <v>21</v>
      </c>
      <c r="D5400" t="s">
        <v>22</v>
      </c>
      <c r="E5400" t="s">
        <v>23</v>
      </c>
      <c r="F5400">
        <v>2023</v>
      </c>
      <c r="G5400">
        <v>2023</v>
      </c>
      <c r="H5400">
        <v>36</v>
      </c>
      <c r="I5400" t="s">
        <v>118</v>
      </c>
      <c r="J5400">
        <v>3</v>
      </c>
      <c r="K5400" t="s">
        <v>39</v>
      </c>
      <c r="L5400">
        <v>99</v>
      </c>
      <c r="M5400" t="s">
        <v>26</v>
      </c>
      <c r="N5400">
        <v>99</v>
      </c>
      <c r="O5400" t="s">
        <v>27</v>
      </c>
      <c r="P5400">
        <v>3</v>
      </c>
      <c r="Q5400" t="s">
        <v>28</v>
      </c>
      <c r="R5400">
        <v>3</v>
      </c>
      <c r="V5400" s="3">
        <f t="shared" si="169"/>
        <v>10</v>
      </c>
      <c r="W5400" s="3">
        <f>IF(AND(T5400&lt;&gt;"_U",T5400&lt;&gt;"c",J5400&lt;&gt;9,J5400&lt;&gt;99),IFERROR(VLOOKUP(A5400,'TA Total'!$A$2:$W$10000,18,0),"."),".")</f>
        <v>30</v>
      </c>
    </row>
    <row r="5401" spans="1:23" x14ac:dyDescent="0.2">
      <c r="A5401" s="1" t="str">
        <f t="shared" si="168"/>
        <v>2023|Ruapehu District|Total - gender</v>
      </c>
      <c r="B5401" t="s">
        <v>20</v>
      </c>
      <c r="C5401" t="s">
        <v>21</v>
      </c>
      <c r="D5401" t="s">
        <v>22</v>
      </c>
      <c r="E5401" t="s">
        <v>23</v>
      </c>
      <c r="F5401">
        <v>2023</v>
      </c>
      <c r="G5401">
        <v>2023</v>
      </c>
      <c r="H5401">
        <v>36</v>
      </c>
      <c r="I5401" t="s">
        <v>118</v>
      </c>
      <c r="J5401">
        <v>3</v>
      </c>
      <c r="K5401" t="s">
        <v>39</v>
      </c>
      <c r="L5401">
        <v>99</v>
      </c>
      <c r="M5401" t="s">
        <v>26</v>
      </c>
      <c r="N5401">
        <v>99</v>
      </c>
      <c r="O5401" t="s">
        <v>27</v>
      </c>
      <c r="P5401">
        <v>99</v>
      </c>
      <c r="Q5401" t="s">
        <v>42</v>
      </c>
      <c r="R5401">
        <v>375</v>
      </c>
      <c r="V5401" s="3">
        <f t="shared" si="169"/>
        <v>3.89</v>
      </c>
      <c r="W5401" s="3">
        <f>IF(AND(T5401&lt;&gt;"_U",T5401&lt;&gt;"c",J5401&lt;&gt;9,J5401&lt;&gt;99),IFERROR(VLOOKUP(A5401,'TA Total'!$A$2:$W$10000,18,0),"."),".")</f>
        <v>9633</v>
      </c>
    </row>
    <row r="5402" spans="1:23" x14ac:dyDescent="0.2">
      <c r="A5402" s="1" t="str">
        <f t="shared" si="168"/>
        <v>2023|Ruapehu District|Male / TÄne</v>
      </c>
      <c r="B5402" t="s">
        <v>20</v>
      </c>
      <c r="C5402" t="s">
        <v>21</v>
      </c>
      <c r="D5402" t="s">
        <v>22</v>
      </c>
      <c r="E5402" t="s">
        <v>23</v>
      </c>
      <c r="F5402">
        <v>2023</v>
      </c>
      <c r="G5402">
        <v>2023</v>
      </c>
      <c r="H5402">
        <v>36</v>
      </c>
      <c r="I5402" t="s">
        <v>118</v>
      </c>
      <c r="J5402">
        <v>4</v>
      </c>
      <c r="K5402" t="s">
        <v>54</v>
      </c>
      <c r="L5402">
        <v>99</v>
      </c>
      <c r="M5402" t="s">
        <v>26</v>
      </c>
      <c r="N5402">
        <v>99</v>
      </c>
      <c r="O5402" t="s">
        <v>27</v>
      </c>
      <c r="P5402">
        <v>1</v>
      </c>
      <c r="Q5402" t="s">
        <v>34</v>
      </c>
      <c r="R5402">
        <v>456</v>
      </c>
      <c r="V5402" s="3">
        <f t="shared" si="169"/>
        <v>9.3800000000000008</v>
      </c>
      <c r="W5402" s="3">
        <f>IF(AND(T5402&lt;&gt;"_U",T5402&lt;&gt;"c",J5402&lt;&gt;9,J5402&lt;&gt;99),IFERROR(VLOOKUP(A5402,'TA Total'!$A$2:$W$10000,18,0),"."),".")</f>
        <v>4863</v>
      </c>
    </row>
    <row r="5403" spans="1:23" x14ac:dyDescent="0.2">
      <c r="A5403" s="1" t="str">
        <f t="shared" si="168"/>
        <v>2023|Ruapehu District|Female / Wahine</v>
      </c>
      <c r="B5403" t="s">
        <v>20</v>
      </c>
      <c r="C5403" t="s">
        <v>21</v>
      </c>
      <c r="D5403" t="s">
        <v>22</v>
      </c>
      <c r="E5403" t="s">
        <v>23</v>
      </c>
      <c r="F5403">
        <v>2023</v>
      </c>
      <c r="G5403">
        <v>2023</v>
      </c>
      <c r="H5403">
        <v>36</v>
      </c>
      <c r="I5403" t="s">
        <v>118</v>
      </c>
      <c r="J5403">
        <v>4</v>
      </c>
      <c r="K5403" t="s">
        <v>54</v>
      </c>
      <c r="L5403">
        <v>99</v>
      </c>
      <c r="M5403" t="s">
        <v>26</v>
      </c>
      <c r="N5403">
        <v>99</v>
      </c>
      <c r="O5403" t="s">
        <v>27</v>
      </c>
      <c r="P5403">
        <v>2</v>
      </c>
      <c r="Q5403" t="s">
        <v>31</v>
      </c>
      <c r="R5403">
        <v>453</v>
      </c>
      <c r="V5403" s="3">
        <f t="shared" si="169"/>
        <v>9.56</v>
      </c>
      <c r="W5403" s="3">
        <f>IF(AND(T5403&lt;&gt;"_U",T5403&lt;&gt;"c",J5403&lt;&gt;9,J5403&lt;&gt;99),IFERROR(VLOOKUP(A5403,'TA Total'!$A$2:$W$10000,18,0),"."),".")</f>
        <v>4740</v>
      </c>
    </row>
    <row r="5404" spans="1:23" x14ac:dyDescent="0.2">
      <c r="A5404" s="1" t="str">
        <f t="shared" si="168"/>
        <v>2023|Ruapehu District|Another gender / He ira kÄ“ anÅ</v>
      </c>
      <c r="B5404" t="s">
        <v>20</v>
      </c>
      <c r="C5404" t="s">
        <v>21</v>
      </c>
      <c r="D5404" t="s">
        <v>22</v>
      </c>
      <c r="E5404" t="s">
        <v>23</v>
      </c>
      <c r="F5404">
        <v>2023</v>
      </c>
      <c r="G5404">
        <v>2023</v>
      </c>
      <c r="H5404">
        <v>36</v>
      </c>
      <c r="I5404" t="s">
        <v>118</v>
      </c>
      <c r="J5404">
        <v>4</v>
      </c>
      <c r="K5404" t="s">
        <v>54</v>
      </c>
      <c r="L5404">
        <v>99</v>
      </c>
      <c r="M5404" t="s">
        <v>26</v>
      </c>
      <c r="N5404">
        <v>99</v>
      </c>
      <c r="O5404" t="s">
        <v>27</v>
      </c>
      <c r="P5404">
        <v>3</v>
      </c>
      <c r="Q5404" t="s">
        <v>28</v>
      </c>
      <c r="R5404">
        <v>3</v>
      </c>
      <c r="V5404" s="3">
        <f t="shared" si="169"/>
        <v>10</v>
      </c>
      <c r="W5404" s="3">
        <f>IF(AND(T5404&lt;&gt;"_U",T5404&lt;&gt;"c",J5404&lt;&gt;9,J5404&lt;&gt;99),IFERROR(VLOOKUP(A5404,'TA Total'!$A$2:$W$10000,18,0),"."),".")</f>
        <v>30</v>
      </c>
    </row>
    <row r="5405" spans="1:23" x14ac:dyDescent="0.2">
      <c r="A5405" s="1" t="str">
        <f t="shared" si="168"/>
        <v>2023|Ruapehu District|Total - gender</v>
      </c>
      <c r="B5405" t="s">
        <v>20</v>
      </c>
      <c r="C5405" t="s">
        <v>21</v>
      </c>
      <c r="D5405" t="s">
        <v>22</v>
      </c>
      <c r="E5405" t="s">
        <v>23</v>
      </c>
      <c r="F5405">
        <v>2023</v>
      </c>
      <c r="G5405">
        <v>2023</v>
      </c>
      <c r="H5405">
        <v>36</v>
      </c>
      <c r="I5405" t="s">
        <v>118</v>
      </c>
      <c r="J5405">
        <v>4</v>
      </c>
      <c r="K5405" t="s">
        <v>54</v>
      </c>
      <c r="L5405">
        <v>99</v>
      </c>
      <c r="M5405" t="s">
        <v>26</v>
      </c>
      <c r="N5405">
        <v>99</v>
      </c>
      <c r="O5405" t="s">
        <v>27</v>
      </c>
      <c r="P5405">
        <v>99</v>
      </c>
      <c r="Q5405" t="s">
        <v>42</v>
      </c>
      <c r="R5405">
        <v>915</v>
      </c>
      <c r="V5405" s="3">
        <f t="shared" si="169"/>
        <v>9.5</v>
      </c>
      <c r="W5405" s="3">
        <f>IF(AND(T5405&lt;&gt;"_U",T5405&lt;&gt;"c",J5405&lt;&gt;9,J5405&lt;&gt;99),IFERROR(VLOOKUP(A5405,'TA Total'!$A$2:$W$10000,18,0),"."),".")</f>
        <v>9633</v>
      </c>
    </row>
    <row r="5406" spans="1:23" x14ac:dyDescent="0.2">
      <c r="A5406" s="1" t="str">
        <f t="shared" si="168"/>
        <v>2023|Ruapehu District|Male / TÄne</v>
      </c>
      <c r="B5406" t="s">
        <v>20</v>
      </c>
      <c r="C5406" t="s">
        <v>21</v>
      </c>
      <c r="D5406" t="s">
        <v>22</v>
      </c>
      <c r="E5406" t="s">
        <v>23</v>
      </c>
      <c r="F5406">
        <v>2023</v>
      </c>
      <c r="G5406">
        <v>2023</v>
      </c>
      <c r="H5406">
        <v>36</v>
      </c>
      <c r="I5406" t="s">
        <v>118</v>
      </c>
      <c r="J5406">
        <v>5</v>
      </c>
      <c r="K5406" t="s">
        <v>33</v>
      </c>
      <c r="L5406">
        <v>99</v>
      </c>
      <c r="M5406" t="s">
        <v>26</v>
      </c>
      <c r="N5406">
        <v>99</v>
      </c>
      <c r="O5406" t="s">
        <v>27</v>
      </c>
      <c r="P5406">
        <v>1</v>
      </c>
      <c r="Q5406" t="s">
        <v>34</v>
      </c>
      <c r="R5406">
        <v>147</v>
      </c>
      <c r="V5406" s="3">
        <f t="shared" si="169"/>
        <v>3.02</v>
      </c>
      <c r="W5406" s="3">
        <f>IF(AND(T5406&lt;&gt;"_U",T5406&lt;&gt;"c",J5406&lt;&gt;9,J5406&lt;&gt;99),IFERROR(VLOOKUP(A5406,'TA Total'!$A$2:$W$10000,18,0),"."),".")</f>
        <v>4863</v>
      </c>
    </row>
    <row r="5407" spans="1:23" x14ac:dyDescent="0.2">
      <c r="A5407" s="1" t="str">
        <f t="shared" si="168"/>
        <v>2023|Ruapehu District|Female / Wahine</v>
      </c>
      <c r="B5407" t="s">
        <v>20</v>
      </c>
      <c r="C5407" t="s">
        <v>21</v>
      </c>
      <c r="D5407" t="s">
        <v>22</v>
      </c>
      <c r="E5407" t="s">
        <v>23</v>
      </c>
      <c r="F5407">
        <v>2023</v>
      </c>
      <c r="G5407">
        <v>2023</v>
      </c>
      <c r="H5407">
        <v>36</v>
      </c>
      <c r="I5407" t="s">
        <v>118</v>
      </c>
      <c r="J5407">
        <v>5</v>
      </c>
      <c r="K5407" t="s">
        <v>33</v>
      </c>
      <c r="L5407">
        <v>99</v>
      </c>
      <c r="M5407" t="s">
        <v>26</v>
      </c>
      <c r="N5407">
        <v>99</v>
      </c>
      <c r="O5407" t="s">
        <v>27</v>
      </c>
      <c r="P5407">
        <v>2</v>
      </c>
      <c r="Q5407" t="s">
        <v>31</v>
      </c>
      <c r="R5407">
        <v>384</v>
      </c>
      <c r="V5407" s="3">
        <f t="shared" si="169"/>
        <v>8.1</v>
      </c>
      <c r="W5407" s="3">
        <f>IF(AND(T5407&lt;&gt;"_U",T5407&lt;&gt;"c",J5407&lt;&gt;9,J5407&lt;&gt;99),IFERROR(VLOOKUP(A5407,'TA Total'!$A$2:$W$10000,18,0),"."),".")</f>
        <v>4740</v>
      </c>
    </row>
    <row r="5408" spans="1:23" x14ac:dyDescent="0.2">
      <c r="A5408" s="1" t="str">
        <f t="shared" si="168"/>
        <v>2023|Ruapehu District|Another gender / He ira kÄ“ anÅ</v>
      </c>
      <c r="B5408" t="s">
        <v>20</v>
      </c>
      <c r="C5408" t="s">
        <v>21</v>
      </c>
      <c r="D5408" t="s">
        <v>22</v>
      </c>
      <c r="E5408" t="s">
        <v>23</v>
      </c>
      <c r="F5408">
        <v>2023</v>
      </c>
      <c r="G5408">
        <v>2023</v>
      </c>
      <c r="H5408">
        <v>36</v>
      </c>
      <c r="I5408" t="s">
        <v>118</v>
      </c>
      <c r="J5408">
        <v>5</v>
      </c>
      <c r="K5408" t="s">
        <v>33</v>
      </c>
      <c r="L5408">
        <v>99</v>
      </c>
      <c r="M5408" t="s">
        <v>26</v>
      </c>
      <c r="N5408">
        <v>99</v>
      </c>
      <c r="O5408" t="s">
        <v>27</v>
      </c>
      <c r="P5408">
        <v>3</v>
      </c>
      <c r="Q5408" t="s">
        <v>28</v>
      </c>
      <c r="R5408">
        <v>0</v>
      </c>
      <c r="V5408" s="3">
        <f t="shared" si="169"/>
        <v>0</v>
      </c>
      <c r="W5408" s="3">
        <f>IF(AND(T5408&lt;&gt;"_U",T5408&lt;&gt;"c",J5408&lt;&gt;9,J5408&lt;&gt;99),IFERROR(VLOOKUP(A5408,'TA Total'!$A$2:$W$10000,18,0),"."),".")</f>
        <v>30</v>
      </c>
    </row>
    <row r="5409" spans="1:23" x14ac:dyDescent="0.2">
      <c r="A5409" s="1" t="str">
        <f t="shared" si="168"/>
        <v>2023|Ruapehu District|Total - gender</v>
      </c>
      <c r="B5409" t="s">
        <v>20</v>
      </c>
      <c r="C5409" t="s">
        <v>21</v>
      </c>
      <c r="D5409" t="s">
        <v>22</v>
      </c>
      <c r="E5409" t="s">
        <v>23</v>
      </c>
      <c r="F5409">
        <v>2023</v>
      </c>
      <c r="G5409">
        <v>2023</v>
      </c>
      <c r="H5409">
        <v>36</v>
      </c>
      <c r="I5409" t="s">
        <v>118</v>
      </c>
      <c r="J5409">
        <v>5</v>
      </c>
      <c r="K5409" t="s">
        <v>33</v>
      </c>
      <c r="L5409">
        <v>99</v>
      </c>
      <c r="M5409" t="s">
        <v>26</v>
      </c>
      <c r="N5409">
        <v>99</v>
      </c>
      <c r="O5409" t="s">
        <v>27</v>
      </c>
      <c r="P5409">
        <v>99</v>
      </c>
      <c r="Q5409" t="s">
        <v>42</v>
      </c>
      <c r="R5409">
        <v>537</v>
      </c>
      <c r="V5409" s="3">
        <f t="shared" si="169"/>
        <v>5.57</v>
      </c>
      <c r="W5409" s="3">
        <f>IF(AND(T5409&lt;&gt;"_U",T5409&lt;&gt;"c",J5409&lt;&gt;9,J5409&lt;&gt;99),IFERROR(VLOOKUP(A5409,'TA Total'!$A$2:$W$10000,18,0),"."),".")</f>
        <v>9633</v>
      </c>
    </row>
    <row r="5410" spans="1:23" x14ac:dyDescent="0.2">
      <c r="A5410" s="1" t="str">
        <f t="shared" si="168"/>
        <v>2023|Ruapehu District|Male / TÄne</v>
      </c>
      <c r="B5410" t="s">
        <v>20</v>
      </c>
      <c r="C5410" t="s">
        <v>21</v>
      </c>
      <c r="D5410" t="s">
        <v>22</v>
      </c>
      <c r="E5410" t="s">
        <v>23</v>
      </c>
      <c r="F5410">
        <v>2023</v>
      </c>
      <c r="G5410">
        <v>2023</v>
      </c>
      <c r="H5410">
        <v>36</v>
      </c>
      <c r="I5410" t="s">
        <v>118</v>
      </c>
      <c r="J5410">
        <v>6</v>
      </c>
      <c r="K5410" t="s">
        <v>52</v>
      </c>
      <c r="L5410">
        <v>99</v>
      </c>
      <c r="M5410" t="s">
        <v>26</v>
      </c>
      <c r="N5410">
        <v>99</v>
      </c>
      <c r="O5410" t="s">
        <v>27</v>
      </c>
      <c r="P5410">
        <v>1</v>
      </c>
      <c r="Q5410" t="s">
        <v>34</v>
      </c>
      <c r="R5410">
        <v>2274</v>
      </c>
      <c r="V5410" s="3">
        <f t="shared" si="169"/>
        <v>46.76</v>
      </c>
      <c r="W5410" s="3">
        <f>IF(AND(T5410&lt;&gt;"_U",T5410&lt;&gt;"c",J5410&lt;&gt;9,J5410&lt;&gt;99),IFERROR(VLOOKUP(A5410,'TA Total'!$A$2:$W$10000,18,0),"."),".")</f>
        <v>4863</v>
      </c>
    </row>
    <row r="5411" spans="1:23" x14ac:dyDescent="0.2">
      <c r="A5411" s="1" t="str">
        <f t="shared" si="168"/>
        <v>2023|Ruapehu District|Female / Wahine</v>
      </c>
      <c r="B5411" t="s">
        <v>20</v>
      </c>
      <c r="C5411" t="s">
        <v>21</v>
      </c>
      <c r="D5411" t="s">
        <v>22</v>
      </c>
      <c r="E5411" t="s">
        <v>23</v>
      </c>
      <c r="F5411">
        <v>2023</v>
      </c>
      <c r="G5411">
        <v>2023</v>
      </c>
      <c r="H5411">
        <v>36</v>
      </c>
      <c r="I5411" t="s">
        <v>118</v>
      </c>
      <c r="J5411">
        <v>6</v>
      </c>
      <c r="K5411" t="s">
        <v>52</v>
      </c>
      <c r="L5411">
        <v>99</v>
      </c>
      <c r="M5411" t="s">
        <v>26</v>
      </c>
      <c r="N5411">
        <v>99</v>
      </c>
      <c r="O5411" t="s">
        <v>27</v>
      </c>
      <c r="P5411">
        <v>2</v>
      </c>
      <c r="Q5411" t="s">
        <v>31</v>
      </c>
      <c r="R5411">
        <v>1950</v>
      </c>
      <c r="V5411" s="3">
        <f t="shared" si="169"/>
        <v>41.14</v>
      </c>
      <c r="W5411" s="3">
        <f>IF(AND(T5411&lt;&gt;"_U",T5411&lt;&gt;"c",J5411&lt;&gt;9,J5411&lt;&gt;99),IFERROR(VLOOKUP(A5411,'TA Total'!$A$2:$W$10000,18,0),"."),".")</f>
        <v>4740</v>
      </c>
    </row>
    <row r="5412" spans="1:23" x14ac:dyDescent="0.2">
      <c r="A5412" s="1" t="str">
        <f t="shared" si="168"/>
        <v>2023|Ruapehu District|Another gender / He ira kÄ“ anÅ</v>
      </c>
      <c r="B5412" t="s">
        <v>20</v>
      </c>
      <c r="C5412" t="s">
        <v>21</v>
      </c>
      <c r="D5412" t="s">
        <v>22</v>
      </c>
      <c r="E5412" t="s">
        <v>23</v>
      </c>
      <c r="F5412">
        <v>2023</v>
      </c>
      <c r="G5412">
        <v>2023</v>
      </c>
      <c r="H5412">
        <v>36</v>
      </c>
      <c r="I5412" t="s">
        <v>118</v>
      </c>
      <c r="J5412">
        <v>6</v>
      </c>
      <c r="K5412" t="s">
        <v>52</v>
      </c>
      <c r="L5412">
        <v>99</v>
      </c>
      <c r="M5412" t="s">
        <v>26</v>
      </c>
      <c r="N5412">
        <v>99</v>
      </c>
      <c r="O5412" t="s">
        <v>27</v>
      </c>
      <c r="P5412">
        <v>3</v>
      </c>
      <c r="Q5412" t="s">
        <v>28</v>
      </c>
      <c r="R5412">
        <v>18</v>
      </c>
      <c r="V5412" s="3">
        <f t="shared" si="169"/>
        <v>60</v>
      </c>
      <c r="W5412" s="3">
        <f>IF(AND(T5412&lt;&gt;"_U",T5412&lt;&gt;"c",J5412&lt;&gt;9,J5412&lt;&gt;99),IFERROR(VLOOKUP(A5412,'TA Total'!$A$2:$W$10000,18,0),"."),".")</f>
        <v>30</v>
      </c>
    </row>
    <row r="5413" spans="1:23" x14ac:dyDescent="0.2">
      <c r="A5413" s="1" t="str">
        <f t="shared" si="168"/>
        <v>2023|Ruapehu District|Total - gender</v>
      </c>
      <c r="B5413" t="s">
        <v>20</v>
      </c>
      <c r="C5413" t="s">
        <v>21</v>
      </c>
      <c r="D5413" t="s">
        <v>22</v>
      </c>
      <c r="E5413" t="s">
        <v>23</v>
      </c>
      <c r="F5413">
        <v>2023</v>
      </c>
      <c r="G5413">
        <v>2023</v>
      </c>
      <c r="H5413">
        <v>36</v>
      </c>
      <c r="I5413" t="s">
        <v>118</v>
      </c>
      <c r="J5413">
        <v>6</v>
      </c>
      <c r="K5413" t="s">
        <v>52</v>
      </c>
      <c r="L5413">
        <v>99</v>
      </c>
      <c r="M5413" t="s">
        <v>26</v>
      </c>
      <c r="N5413">
        <v>99</v>
      </c>
      <c r="O5413" t="s">
        <v>27</v>
      </c>
      <c r="P5413">
        <v>99</v>
      </c>
      <c r="Q5413" t="s">
        <v>42</v>
      </c>
      <c r="R5413">
        <v>4242</v>
      </c>
      <c r="V5413" s="3">
        <f t="shared" si="169"/>
        <v>44.04</v>
      </c>
      <c r="W5413" s="3">
        <f>IF(AND(T5413&lt;&gt;"_U",T5413&lt;&gt;"c",J5413&lt;&gt;9,J5413&lt;&gt;99),IFERROR(VLOOKUP(A5413,'TA Total'!$A$2:$W$10000,18,0),"."),".")</f>
        <v>9633</v>
      </c>
    </row>
    <row r="5414" spans="1:23" x14ac:dyDescent="0.2">
      <c r="A5414" s="1" t="str">
        <f t="shared" si="168"/>
        <v>2023|Ruapehu District|Male / TÄne</v>
      </c>
      <c r="B5414" t="s">
        <v>20</v>
      </c>
      <c r="C5414" t="s">
        <v>21</v>
      </c>
      <c r="D5414" t="s">
        <v>22</v>
      </c>
      <c r="E5414" t="s">
        <v>23</v>
      </c>
      <c r="F5414">
        <v>2023</v>
      </c>
      <c r="G5414">
        <v>2023</v>
      </c>
      <c r="H5414">
        <v>36</v>
      </c>
      <c r="I5414" t="s">
        <v>118</v>
      </c>
      <c r="J5414">
        <v>9</v>
      </c>
      <c r="K5414" t="s">
        <v>25</v>
      </c>
      <c r="L5414">
        <v>99</v>
      </c>
      <c r="M5414" t="s">
        <v>26</v>
      </c>
      <c r="N5414">
        <v>99</v>
      </c>
      <c r="O5414" t="s">
        <v>27</v>
      </c>
      <c r="P5414">
        <v>1</v>
      </c>
      <c r="Q5414" t="s">
        <v>34</v>
      </c>
      <c r="R5414">
        <v>402</v>
      </c>
      <c r="V5414" s="3" t="str">
        <f t="shared" si="169"/>
        <v>.</v>
      </c>
      <c r="W5414" s="3" t="str">
        <f>IF(AND(T5414&lt;&gt;"_U",T5414&lt;&gt;"c",J5414&lt;&gt;9,J5414&lt;&gt;99),IFERROR(VLOOKUP(A5414,'TA Total'!$A$2:$W$10000,18,0),"."),".")</f>
        <v>.</v>
      </c>
    </row>
    <row r="5415" spans="1:23" x14ac:dyDescent="0.2">
      <c r="A5415" s="1" t="str">
        <f t="shared" si="168"/>
        <v>2023|Ruapehu District|Female / Wahine</v>
      </c>
      <c r="B5415" t="s">
        <v>20</v>
      </c>
      <c r="C5415" t="s">
        <v>21</v>
      </c>
      <c r="D5415" t="s">
        <v>22</v>
      </c>
      <c r="E5415" t="s">
        <v>23</v>
      </c>
      <c r="F5415">
        <v>2023</v>
      </c>
      <c r="G5415">
        <v>2023</v>
      </c>
      <c r="H5415">
        <v>36</v>
      </c>
      <c r="I5415" t="s">
        <v>118</v>
      </c>
      <c r="J5415">
        <v>9</v>
      </c>
      <c r="K5415" t="s">
        <v>25</v>
      </c>
      <c r="L5415">
        <v>99</v>
      </c>
      <c r="M5415" t="s">
        <v>26</v>
      </c>
      <c r="N5415">
        <v>99</v>
      </c>
      <c r="O5415" t="s">
        <v>27</v>
      </c>
      <c r="P5415">
        <v>2</v>
      </c>
      <c r="Q5415" t="s">
        <v>31</v>
      </c>
      <c r="R5415">
        <v>249</v>
      </c>
      <c r="V5415" s="3" t="str">
        <f t="shared" si="169"/>
        <v>.</v>
      </c>
      <c r="W5415" s="3" t="str">
        <f>IF(AND(T5415&lt;&gt;"_U",T5415&lt;&gt;"c",J5415&lt;&gt;9,J5415&lt;&gt;99),IFERROR(VLOOKUP(A5415,'TA Total'!$A$2:$W$10000,18,0),"."),".")</f>
        <v>.</v>
      </c>
    </row>
    <row r="5416" spans="1:23" x14ac:dyDescent="0.2">
      <c r="A5416" s="1" t="str">
        <f t="shared" si="168"/>
        <v>2023|Ruapehu District|Another gender / He ira kÄ“ anÅ</v>
      </c>
      <c r="B5416" t="s">
        <v>20</v>
      </c>
      <c r="C5416" t="s">
        <v>21</v>
      </c>
      <c r="D5416" t="s">
        <v>22</v>
      </c>
      <c r="E5416" t="s">
        <v>23</v>
      </c>
      <c r="F5416">
        <v>2023</v>
      </c>
      <c r="G5416">
        <v>2023</v>
      </c>
      <c r="H5416">
        <v>36</v>
      </c>
      <c r="I5416" t="s">
        <v>118</v>
      </c>
      <c r="J5416">
        <v>9</v>
      </c>
      <c r="K5416" t="s">
        <v>25</v>
      </c>
      <c r="L5416">
        <v>99</v>
      </c>
      <c r="M5416" t="s">
        <v>26</v>
      </c>
      <c r="N5416">
        <v>99</v>
      </c>
      <c r="O5416" t="s">
        <v>27</v>
      </c>
      <c r="P5416">
        <v>3</v>
      </c>
      <c r="Q5416" t="s">
        <v>28</v>
      </c>
      <c r="R5416">
        <v>9</v>
      </c>
      <c r="V5416" s="3" t="str">
        <f t="shared" si="169"/>
        <v>.</v>
      </c>
      <c r="W5416" s="3" t="str">
        <f>IF(AND(T5416&lt;&gt;"_U",T5416&lt;&gt;"c",J5416&lt;&gt;9,J5416&lt;&gt;99),IFERROR(VLOOKUP(A5416,'TA Total'!$A$2:$W$10000,18,0),"."),".")</f>
        <v>.</v>
      </c>
    </row>
    <row r="5417" spans="1:23" x14ac:dyDescent="0.2">
      <c r="A5417" s="1" t="str">
        <f t="shared" si="168"/>
        <v>2023|Ruapehu District|Total - gender</v>
      </c>
      <c r="B5417" t="s">
        <v>20</v>
      </c>
      <c r="C5417" t="s">
        <v>21</v>
      </c>
      <c r="D5417" t="s">
        <v>22</v>
      </c>
      <c r="E5417" t="s">
        <v>23</v>
      </c>
      <c r="F5417">
        <v>2023</v>
      </c>
      <c r="G5417">
        <v>2023</v>
      </c>
      <c r="H5417">
        <v>36</v>
      </c>
      <c r="I5417" t="s">
        <v>118</v>
      </c>
      <c r="J5417">
        <v>9</v>
      </c>
      <c r="K5417" t="s">
        <v>25</v>
      </c>
      <c r="L5417">
        <v>99</v>
      </c>
      <c r="M5417" t="s">
        <v>26</v>
      </c>
      <c r="N5417">
        <v>99</v>
      </c>
      <c r="O5417" t="s">
        <v>27</v>
      </c>
      <c r="P5417">
        <v>99</v>
      </c>
      <c r="Q5417" t="s">
        <v>42</v>
      </c>
      <c r="R5417">
        <v>660</v>
      </c>
      <c r="V5417" s="3" t="str">
        <f t="shared" si="169"/>
        <v>.</v>
      </c>
      <c r="W5417" s="3" t="str">
        <f>IF(AND(T5417&lt;&gt;"_U",T5417&lt;&gt;"c",J5417&lt;&gt;9,J5417&lt;&gt;99),IFERROR(VLOOKUP(A5417,'TA Total'!$A$2:$W$10000,18,0),"."),".")</f>
        <v>.</v>
      </c>
    </row>
    <row r="5418" spans="1:23" x14ac:dyDescent="0.2">
      <c r="A5418" s="1" t="str">
        <f t="shared" si="168"/>
        <v>2023|Ruapehu District|Male / TÄne</v>
      </c>
      <c r="B5418" t="s">
        <v>20</v>
      </c>
      <c r="C5418" t="s">
        <v>21</v>
      </c>
      <c r="D5418" t="s">
        <v>22</v>
      </c>
      <c r="E5418" t="s">
        <v>23</v>
      </c>
      <c r="F5418">
        <v>2023</v>
      </c>
      <c r="G5418">
        <v>2023</v>
      </c>
      <c r="H5418">
        <v>36</v>
      </c>
      <c r="I5418" t="s">
        <v>118</v>
      </c>
      <c r="J5418">
        <v>77</v>
      </c>
      <c r="K5418" t="s">
        <v>49</v>
      </c>
      <c r="L5418">
        <v>99</v>
      </c>
      <c r="M5418" t="s">
        <v>26</v>
      </c>
      <c r="N5418">
        <v>99</v>
      </c>
      <c r="O5418" t="s">
        <v>27</v>
      </c>
      <c r="P5418">
        <v>1</v>
      </c>
      <c r="Q5418" t="s">
        <v>34</v>
      </c>
      <c r="R5418">
        <v>4863</v>
      </c>
      <c r="V5418" s="3">
        <f t="shared" si="169"/>
        <v>100</v>
      </c>
      <c r="W5418" s="3">
        <f>IF(AND(T5418&lt;&gt;"_U",T5418&lt;&gt;"c",J5418&lt;&gt;9,J5418&lt;&gt;99),IFERROR(VLOOKUP(A5418,'TA Total'!$A$2:$W$10000,18,0),"."),".")</f>
        <v>4863</v>
      </c>
    </row>
    <row r="5419" spans="1:23" x14ac:dyDescent="0.2">
      <c r="A5419" s="1" t="str">
        <f t="shared" si="168"/>
        <v>2023|Ruapehu District|Female / Wahine</v>
      </c>
      <c r="B5419" t="s">
        <v>20</v>
      </c>
      <c r="C5419" t="s">
        <v>21</v>
      </c>
      <c r="D5419" t="s">
        <v>22</v>
      </c>
      <c r="E5419" t="s">
        <v>23</v>
      </c>
      <c r="F5419">
        <v>2023</v>
      </c>
      <c r="G5419">
        <v>2023</v>
      </c>
      <c r="H5419">
        <v>36</v>
      </c>
      <c r="I5419" t="s">
        <v>118</v>
      </c>
      <c r="J5419">
        <v>77</v>
      </c>
      <c r="K5419" t="s">
        <v>49</v>
      </c>
      <c r="L5419">
        <v>99</v>
      </c>
      <c r="M5419" t="s">
        <v>26</v>
      </c>
      <c r="N5419">
        <v>99</v>
      </c>
      <c r="O5419" t="s">
        <v>27</v>
      </c>
      <c r="P5419">
        <v>2</v>
      </c>
      <c r="Q5419" t="s">
        <v>31</v>
      </c>
      <c r="R5419">
        <v>4740</v>
      </c>
      <c r="V5419" s="3">
        <f t="shared" si="169"/>
        <v>100</v>
      </c>
      <c r="W5419" s="3">
        <f>IF(AND(T5419&lt;&gt;"_U",T5419&lt;&gt;"c",J5419&lt;&gt;9,J5419&lt;&gt;99),IFERROR(VLOOKUP(A5419,'TA Total'!$A$2:$W$10000,18,0),"."),".")</f>
        <v>4740</v>
      </c>
    </row>
    <row r="5420" spans="1:23" x14ac:dyDescent="0.2">
      <c r="A5420" s="1" t="str">
        <f t="shared" si="168"/>
        <v>2023|Ruapehu District|Another gender / He ira kÄ“ anÅ</v>
      </c>
      <c r="B5420" t="s">
        <v>20</v>
      </c>
      <c r="C5420" t="s">
        <v>21</v>
      </c>
      <c r="D5420" t="s">
        <v>22</v>
      </c>
      <c r="E5420" t="s">
        <v>23</v>
      </c>
      <c r="F5420">
        <v>2023</v>
      </c>
      <c r="G5420">
        <v>2023</v>
      </c>
      <c r="H5420">
        <v>36</v>
      </c>
      <c r="I5420" t="s">
        <v>118</v>
      </c>
      <c r="J5420">
        <v>77</v>
      </c>
      <c r="K5420" t="s">
        <v>49</v>
      </c>
      <c r="L5420">
        <v>99</v>
      </c>
      <c r="M5420" t="s">
        <v>26</v>
      </c>
      <c r="N5420">
        <v>99</v>
      </c>
      <c r="O5420" t="s">
        <v>27</v>
      </c>
      <c r="P5420">
        <v>3</v>
      </c>
      <c r="Q5420" t="s">
        <v>28</v>
      </c>
      <c r="R5420">
        <v>30</v>
      </c>
      <c r="V5420" s="3">
        <f t="shared" si="169"/>
        <v>100</v>
      </c>
      <c r="W5420" s="3">
        <f>IF(AND(T5420&lt;&gt;"_U",T5420&lt;&gt;"c",J5420&lt;&gt;9,J5420&lt;&gt;99),IFERROR(VLOOKUP(A5420,'TA Total'!$A$2:$W$10000,18,0),"."),".")</f>
        <v>30</v>
      </c>
    </row>
    <row r="5421" spans="1:23" x14ac:dyDescent="0.2">
      <c r="A5421" s="1" t="str">
        <f t="shared" si="168"/>
        <v>2023|Ruapehu District|Total - gender</v>
      </c>
      <c r="B5421" t="s">
        <v>20</v>
      </c>
      <c r="C5421" t="s">
        <v>21</v>
      </c>
      <c r="D5421" t="s">
        <v>22</v>
      </c>
      <c r="E5421" t="s">
        <v>23</v>
      </c>
      <c r="F5421">
        <v>2023</v>
      </c>
      <c r="G5421">
        <v>2023</v>
      </c>
      <c r="H5421">
        <v>36</v>
      </c>
      <c r="I5421" t="s">
        <v>118</v>
      </c>
      <c r="J5421">
        <v>77</v>
      </c>
      <c r="K5421" t="s">
        <v>49</v>
      </c>
      <c r="L5421">
        <v>99</v>
      </c>
      <c r="M5421" t="s">
        <v>26</v>
      </c>
      <c r="N5421">
        <v>99</v>
      </c>
      <c r="O5421" t="s">
        <v>27</v>
      </c>
      <c r="P5421">
        <v>99</v>
      </c>
      <c r="Q5421" t="s">
        <v>42</v>
      </c>
      <c r="R5421">
        <v>9633</v>
      </c>
      <c r="V5421" s="3">
        <f t="shared" si="169"/>
        <v>100</v>
      </c>
      <c r="W5421" s="3">
        <f>IF(AND(T5421&lt;&gt;"_U",T5421&lt;&gt;"c",J5421&lt;&gt;9,J5421&lt;&gt;99),IFERROR(VLOOKUP(A5421,'TA Total'!$A$2:$W$10000,18,0),"."),".")</f>
        <v>9633</v>
      </c>
    </row>
    <row r="5422" spans="1:23" x14ac:dyDescent="0.2">
      <c r="A5422" s="1" t="str">
        <f t="shared" si="168"/>
        <v>2023|Ruapehu District|Male / TÄne</v>
      </c>
      <c r="B5422" t="s">
        <v>20</v>
      </c>
      <c r="C5422" t="s">
        <v>21</v>
      </c>
      <c r="D5422" t="s">
        <v>22</v>
      </c>
      <c r="E5422" t="s">
        <v>23</v>
      </c>
      <c r="F5422">
        <v>2023</v>
      </c>
      <c r="G5422">
        <v>2023</v>
      </c>
      <c r="H5422">
        <v>36</v>
      </c>
      <c r="I5422" t="s">
        <v>118</v>
      </c>
      <c r="J5422">
        <v>99</v>
      </c>
      <c r="K5422" t="s">
        <v>47</v>
      </c>
      <c r="L5422">
        <v>99</v>
      </c>
      <c r="M5422" t="s">
        <v>26</v>
      </c>
      <c r="N5422">
        <v>99</v>
      </c>
      <c r="O5422" t="s">
        <v>27</v>
      </c>
      <c r="P5422">
        <v>1</v>
      </c>
      <c r="Q5422" t="s">
        <v>34</v>
      </c>
      <c r="R5422">
        <v>5265</v>
      </c>
      <c r="V5422" s="3" t="str">
        <f t="shared" si="169"/>
        <v>.</v>
      </c>
      <c r="W5422" s="3" t="str">
        <f>IF(AND(T5422&lt;&gt;"_U",T5422&lt;&gt;"c",J5422&lt;&gt;9,J5422&lt;&gt;99),IFERROR(VLOOKUP(A5422,'TA Total'!$A$2:$W$10000,18,0),"."),".")</f>
        <v>.</v>
      </c>
    </row>
    <row r="5423" spans="1:23" x14ac:dyDescent="0.2">
      <c r="A5423" s="1" t="str">
        <f t="shared" si="168"/>
        <v>2023|Ruapehu District|Female / Wahine</v>
      </c>
      <c r="B5423" t="s">
        <v>20</v>
      </c>
      <c r="C5423" t="s">
        <v>21</v>
      </c>
      <c r="D5423" t="s">
        <v>22</v>
      </c>
      <c r="E5423" t="s">
        <v>23</v>
      </c>
      <c r="F5423">
        <v>2023</v>
      </c>
      <c r="G5423">
        <v>2023</v>
      </c>
      <c r="H5423">
        <v>36</v>
      </c>
      <c r="I5423" t="s">
        <v>118</v>
      </c>
      <c r="J5423">
        <v>99</v>
      </c>
      <c r="K5423" t="s">
        <v>47</v>
      </c>
      <c r="L5423">
        <v>99</v>
      </c>
      <c r="M5423" t="s">
        <v>26</v>
      </c>
      <c r="N5423">
        <v>99</v>
      </c>
      <c r="O5423" t="s">
        <v>27</v>
      </c>
      <c r="P5423">
        <v>2</v>
      </c>
      <c r="Q5423" t="s">
        <v>31</v>
      </c>
      <c r="R5423">
        <v>4989</v>
      </c>
      <c r="V5423" s="3" t="str">
        <f t="shared" si="169"/>
        <v>.</v>
      </c>
      <c r="W5423" s="3" t="str">
        <f>IF(AND(T5423&lt;&gt;"_U",T5423&lt;&gt;"c",J5423&lt;&gt;9,J5423&lt;&gt;99),IFERROR(VLOOKUP(A5423,'TA Total'!$A$2:$W$10000,18,0),"."),".")</f>
        <v>.</v>
      </c>
    </row>
    <row r="5424" spans="1:23" x14ac:dyDescent="0.2">
      <c r="A5424" s="1" t="str">
        <f t="shared" si="168"/>
        <v>2023|Ruapehu District|Another gender / He ira kÄ“ anÅ</v>
      </c>
      <c r="B5424" t="s">
        <v>20</v>
      </c>
      <c r="C5424" t="s">
        <v>21</v>
      </c>
      <c r="D5424" t="s">
        <v>22</v>
      </c>
      <c r="E5424" t="s">
        <v>23</v>
      </c>
      <c r="F5424">
        <v>2023</v>
      </c>
      <c r="G5424">
        <v>2023</v>
      </c>
      <c r="H5424">
        <v>36</v>
      </c>
      <c r="I5424" t="s">
        <v>118</v>
      </c>
      <c r="J5424">
        <v>99</v>
      </c>
      <c r="K5424" t="s">
        <v>47</v>
      </c>
      <c r="L5424">
        <v>99</v>
      </c>
      <c r="M5424" t="s">
        <v>26</v>
      </c>
      <c r="N5424">
        <v>99</v>
      </c>
      <c r="O5424" t="s">
        <v>27</v>
      </c>
      <c r="P5424">
        <v>3</v>
      </c>
      <c r="Q5424" t="s">
        <v>28</v>
      </c>
      <c r="R5424">
        <v>39</v>
      </c>
      <c r="V5424" s="3" t="str">
        <f t="shared" si="169"/>
        <v>.</v>
      </c>
      <c r="W5424" s="3" t="str">
        <f>IF(AND(T5424&lt;&gt;"_U",T5424&lt;&gt;"c",J5424&lt;&gt;9,J5424&lt;&gt;99),IFERROR(VLOOKUP(A5424,'TA Total'!$A$2:$W$10000,18,0),"."),".")</f>
        <v>.</v>
      </c>
    </row>
    <row r="5425" spans="1:23" x14ac:dyDescent="0.2">
      <c r="A5425" s="1" t="str">
        <f t="shared" si="168"/>
        <v>2023|Ruapehu District|Total - gender</v>
      </c>
      <c r="B5425" t="s">
        <v>20</v>
      </c>
      <c r="C5425" t="s">
        <v>21</v>
      </c>
      <c r="D5425" t="s">
        <v>22</v>
      </c>
      <c r="E5425" t="s">
        <v>23</v>
      </c>
      <c r="F5425">
        <v>2023</v>
      </c>
      <c r="G5425">
        <v>2023</v>
      </c>
      <c r="H5425">
        <v>36</v>
      </c>
      <c r="I5425" t="s">
        <v>118</v>
      </c>
      <c r="J5425">
        <v>99</v>
      </c>
      <c r="K5425" t="s">
        <v>47</v>
      </c>
      <c r="L5425">
        <v>99</v>
      </c>
      <c r="M5425" t="s">
        <v>26</v>
      </c>
      <c r="N5425">
        <v>99</v>
      </c>
      <c r="O5425" t="s">
        <v>27</v>
      </c>
      <c r="P5425">
        <v>99</v>
      </c>
      <c r="Q5425" t="s">
        <v>42</v>
      </c>
      <c r="R5425">
        <v>10293</v>
      </c>
      <c r="V5425" s="3" t="str">
        <f t="shared" si="169"/>
        <v>.</v>
      </c>
      <c r="W5425" s="3" t="str">
        <f>IF(AND(T5425&lt;&gt;"_U",T5425&lt;&gt;"c",J5425&lt;&gt;9,J5425&lt;&gt;99),IFERROR(VLOOKUP(A5425,'TA Total'!$A$2:$W$10000,18,0),"."),".")</f>
        <v>.</v>
      </c>
    </row>
    <row r="5426" spans="1:23" x14ac:dyDescent="0.2">
      <c r="A5426" s="1" t="str">
        <f t="shared" si="168"/>
        <v>2023|Whanganui District|Male / TÄne</v>
      </c>
      <c r="B5426" t="s">
        <v>20</v>
      </c>
      <c r="C5426" t="s">
        <v>21</v>
      </c>
      <c r="D5426" t="s">
        <v>22</v>
      </c>
      <c r="E5426" t="s">
        <v>23</v>
      </c>
      <c r="F5426">
        <v>2023</v>
      </c>
      <c r="G5426">
        <v>2023</v>
      </c>
      <c r="H5426">
        <v>37</v>
      </c>
      <c r="I5426" t="s">
        <v>119</v>
      </c>
      <c r="J5426">
        <v>1</v>
      </c>
      <c r="K5426" t="s">
        <v>30</v>
      </c>
      <c r="L5426">
        <v>99</v>
      </c>
      <c r="M5426" t="s">
        <v>26</v>
      </c>
      <c r="N5426">
        <v>99</v>
      </c>
      <c r="O5426" t="s">
        <v>27</v>
      </c>
      <c r="P5426">
        <v>1</v>
      </c>
      <c r="Q5426" t="s">
        <v>34</v>
      </c>
      <c r="R5426">
        <v>7179</v>
      </c>
      <c r="V5426" s="3">
        <f t="shared" si="169"/>
        <v>41.67</v>
      </c>
      <c r="W5426" s="3">
        <f>IF(AND(T5426&lt;&gt;"_U",T5426&lt;&gt;"c",J5426&lt;&gt;9,J5426&lt;&gt;99),IFERROR(VLOOKUP(A5426,'TA Total'!$A$2:$W$10000,18,0),"."),".")</f>
        <v>17229</v>
      </c>
    </row>
    <row r="5427" spans="1:23" x14ac:dyDescent="0.2">
      <c r="A5427" s="1" t="str">
        <f t="shared" si="168"/>
        <v>2023|Whanganui District|Female / Wahine</v>
      </c>
      <c r="B5427" t="s">
        <v>20</v>
      </c>
      <c r="C5427" t="s">
        <v>21</v>
      </c>
      <c r="D5427" t="s">
        <v>22</v>
      </c>
      <c r="E5427" t="s">
        <v>23</v>
      </c>
      <c r="F5427">
        <v>2023</v>
      </c>
      <c r="G5427">
        <v>2023</v>
      </c>
      <c r="H5427">
        <v>37</v>
      </c>
      <c r="I5427" t="s">
        <v>119</v>
      </c>
      <c r="J5427">
        <v>1</v>
      </c>
      <c r="K5427" t="s">
        <v>30</v>
      </c>
      <c r="L5427">
        <v>99</v>
      </c>
      <c r="M5427" t="s">
        <v>26</v>
      </c>
      <c r="N5427">
        <v>99</v>
      </c>
      <c r="O5427" t="s">
        <v>27</v>
      </c>
      <c r="P5427">
        <v>2</v>
      </c>
      <c r="Q5427" t="s">
        <v>31</v>
      </c>
      <c r="R5427">
        <v>7158</v>
      </c>
      <c r="V5427" s="3">
        <f t="shared" si="169"/>
        <v>37.409999999999997</v>
      </c>
      <c r="W5427" s="3">
        <f>IF(AND(T5427&lt;&gt;"_U",T5427&lt;&gt;"c",J5427&lt;&gt;9,J5427&lt;&gt;99),IFERROR(VLOOKUP(A5427,'TA Total'!$A$2:$W$10000,18,0),"."),".")</f>
        <v>19134</v>
      </c>
    </row>
    <row r="5428" spans="1:23" x14ac:dyDescent="0.2">
      <c r="A5428" s="1" t="str">
        <f t="shared" si="168"/>
        <v>2023|Whanganui District|Another gender / He ira kÄ“ anÅ</v>
      </c>
      <c r="B5428" t="s">
        <v>20</v>
      </c>
      <c r="C5428" t="s">
        <v>21</v>
      </c>
      <c r="D5428" t="s">
        <v>22</v>
      </c>
      <c r="E5428" t="s">
        <v>23</v>
      </c>
      <c r="F5428">
        <v>2023</v>
      </c>
      <c r="G5428">
        <v>2023</v>
      </c>
      <c r="H5428">
        <v>37</v>
      </c>
      <c r="I5428" t="s">
        <v>119</v>
      </c>
      <c r="J5428">
        <v>1</v>
      </c>
      <c r="K5428" t="s">
        <v>30</v>
      </c>
      <c r="L5428">
        <v>99</v>
      </c>
      <c r="M5428" t="s">
        <v>26</v>
      </c>
      <c r="N5428">
        <v>99</v>
      </c>
      <c r="O5428" t="s">
        <v>27</v>
      </c>
      <c r="P5428">
        <v>3</v>
      </c>
      <c r="Q5428" t="s">
        <v>28</v>
      </c>
      <c r="R5428">
        <v>21</v>
      </c>
      <c r="V5428" s="3">
        <f t="shared" si="169"/>
        <v>16.670000000000002</v>
      </c>
      <c r="W5428" s="3">
        <f>IF(AND(T5428&lt;&gt;"_U",T5428&lt;&gt;"c",J5428&lt;&gt;9,J5428&lt;&gt;99),IFERROR(VLOOKUP(A5428,'TA Total'!$A$2:$W$10000,18,0),"."),".")</f>
        <v>126</v>
      </c>
    </row>
    <row r="5429" spans="1:23" x14ac:dyDescent="0.2">
      <c r="A5429" s="1" t="str">
        <f t="shared" si="168"/>
        <v>2023|Whanganui District|Total - gender</v>
      </c>
      <c r="B5429" t="s">
        <v>20</v>
      </c>
      <c r="C5429" t="s">
        <v>21</v>
      </c>
      <c r="D5429" t="s">
        <v>22</v>
      </c>
      <c r="E5429" t="s">
        <v>23</v>
      </c>
      <c r="F5429">
        <v>2023</v>
      </c>
      <c r="G5429">
        <v>2023</v>
      </c>
      <c r="H5429">
        <v>37</v>
      </c>
      <c r="I5429" t="s">
        <v>119</v>
      </c>
      <c r="J5429">
        <v>1</v>
      </c>
      <c r="K5429" t="s">
        <v>30</v>
      </c>
      <c r="L5429">
        <v>99</v>
      </c>
      <c r="M5429" t="s">
        <v>26</v>
      </c>
      <c r="N5429">
        <v>99</v>
      </c>
      <c r="O5429" t="s">
        <v>27</v>
      </c>
      <c r="P5429">
        <v>99</v>
      </c>
      <c r="Q5429" t="s">
        <v>42</v>
      </c>
      <c r="R5429">
        <v>14358</v>
      </c>
      <c r="V5429" s="3">
        <f t="shared" si="169"/>
        <v>39.35</v>
      </c>
      <c r="W5429" s="3">
        <f>IF(AND(T5429&lt;&gt;"_U",T5429&lt;&gt;"c",J5429&lt;&gt;9,J5429&lt;&gt;99),IFERROR(VLOOKUP(A5429,'TA Total'!$A$2:$W$10000,18,0),"."),".")</f>
        <v>36489</v>
      </c>
    </row>
    <row r="5430" spans="1:23" x14ac:dyDescent="0.2">
      <c r="A5430" s="1" t="str">
        <f t="shared" si="168"/>
        <v>2023|Whanganui District|Male / TÄne</v>
      </c>
      <c r="B5430" t="s">
        <v>20</v>
      </c>
      <c r="C5430" t="s">
        <v>21</v>
      </c>
      <c r="D5430" t="s">
        <v>22</v>
      </c>
      <c r="E5430" t="s">
        <v>23</v>
      </c>
      <c r="F5430">
        <v>2023</v>
      </c>
      <c r="G5430">
        <v>2023</v>
      </c>
      <c r="H5430">
        <v>37</v>
      </c>
      <c r="I5430" t="s">
        <v>119</v>
      </c>
      <c r="J5430">
        <v>2</v>
      </c>
      <c r="K5430" t="s">
        <v>41</v>
      </c>
      <c r="L5430">
        <v>99</v>
      </c>
      <c r="M5430" t="s">
        <v>26</v>
      </c>
      <c r="N5430">
        <v>99</v>
      </c>
      <c r="O5430" t="s">
        <v>27</v>
      </c>
      <c r="P5430">
        <v>1</v>
      </c>
      <c r="Q5430" t="s">
        <v>34</v>
      </c>
      <c r="R5430">
        <v>15</v>
      </c>
      <c r="V5430" s="3">
        <f t="shared" si="169"/>
        <v>0.09</v>
      </c>
      <c r="W5430" s="3">
        <f>IF(AND(T5430&lt;&gt;"_U",T5430&lt;&gt;"c",J5430&lt;&gt;9,J5430&lt;&gt;99),IFERROR(VLOOKUP(A5430,'TA Total'!$A$2:$W$10000,18,0),"."),".")</f>
        <v>17229</v>
      </c>
    </row>
    <row r="5431" spans="1:23" x14ac:dyDescent="0.2">
      <c r="A5431" s="1" t="str">
        <f t="shared" si="168"/>
        <v>2023|Whanganui District|Female / Wahine</v>
      </c>
      <c r="B5431" t="s">
        <v>20</v>
      </c>
      <c r="C5431" t="s">
        <v>21</v>
      </c>
      <c r="D5431" t="s">
        <v>22</v>
      </c>
      <c r="E5431" t="s">
        <v>23</v>
      </c>
      <c r="F5431">
        <v>2023</v>
      </c>
      <c r="G5431">
        <v>2023</v>
      </c>
      <c r="H5431">
        <v>37</v>
      </c>
      <c r="I5431" t="s">
        <v>119</v>
      </c>
      <c r="J5431">
        <v>2</v>
      </c>
      <c r="K5431" t="s">
        <v>41</v>
      </c>
      <c r="L5431">
        <v>99</v>
      </c>
      <c r="M5431" t="s">
        <v>26</v>
      </c>
      <c r="N5431">
        <v>99</v>
      </c>
      <c r="O5431" t="s">
        <v>27</v>
      </c>
      <c r="P5431">
        <v>2</v>
      </c>
      <c r="Q5431" t="s">
        <v>31</v>
      </c>
      <c r="R5431">
        <v>3</v>
      </c>
      <c r="V5431" s="3">
        <f t="shared" si="169"/>
        <v>0.02</v>
      </c>
      <c r="W5431" s="3">
        <f>IF(AND(T5431&lt;&gt;"_U",T5431&lt;&gt;"c",J5431&lt;&gt;9,J5431&lt;&gt;99),IFERROR(VLOOKUP(A5431,'TA Total'!$A$2:$W$10000,18,0),"."),".")</f>
        <v>19134</v>
      </c>
    </row>
    <row r="5432" spans="1:23" x14ac:dyDescent="0.2">
      <c r="A5432" s="1" t="str">
        <f t="shared" si="168"/>
        <v>2023|Whanganui District|Another gender / He ira kÄ“ anÅ</v>
      </c>
      <c r="B5432" t="s">
        <v>20</v>
      </c>
      <c r="C5432" t="s">
        <v>21</v>
      </c>
      <c r="D5432" t="s">
        <v>22</v>
      </c>
      <c r="E5432" t="s">
        <v>23</v>
      </c>
      <c r="F5432">
        <v>2023</v>
      </c>
      <c r="G5432">
        <v>2023</v>
      </c>
      <c r="H5432">
        <v>37</v>
      </c>
      <c r="I5432" t="s">
        <v>119</v>
      </c>
      <c r="J5432">
        <v>2</v>
      </c>
      <c r="K5432" t="s">
        <v>41</v>
      </c>
      <c r="L5432">
        <v>99</v>
      </c>
      <c r="M5432" t="s">
        <v>26</v>
      </c>
      <c r="N5432">
        <v>99</v>
      </c>
      <c r="O5432" t="s">
        <v>27</v>
      </c>
      <c r="P5432">
        <v>3</v>
      </c>
      <c r="Q5432" t="s">
        <v>28</v>
      </c>
      <c r="R5432">
        <v>0</v>
      </c>
      <c r="V5432" s="3">
        <f t="shared" si="169"/>
        <v>0</v>
      </c>
      <c r="W5432" s="3">
        <f>IF(AND(T5432&lt;&gt;"_U",T5432&lt;&gt;"c",J5432&lt;&gt;9,J5432&lt;&gt;99),IFERROR(VLOOKUP(A5432,'TA Total'!$A$2:$W$10000,18,0),"."),".")</f>
        <v>126</v>
      </c>
    </row>
    <row r="5433" spans="1:23" x14ac:dyDescent="0.2">
      <c r="A5433" s="1" t="str">
        <f t="shared" si="168"/>
        <v>2023|Whanganui District|Total - gender</v>
      </c>
      <c r="B5433" t="s">
        <v>20</v>
      </c>
      <c r="C5433" t="s">
        <v>21</v>
      </c>
      <c r="D5433" t="s">
        <v>22</v>
      </c>
      <c r="E5433" t="s">
        <v>23</v>
      </c>
      <c r="F5433">
        <v>2023</v>
      </c>
      <c r="G5433">
        <v>2023</v>
      </c>
      <c r="H5433">
        <v>37</v>
      </c>
      <c r="I5433" t="s">
        <v>119</v>
      </c>
      <c r="J5433">
        <v>2</v>
      </c>
      <c r="K5433" t="s">
        <v>41</v>
      </c>
      <c r="L5433">
        <v>99</v>
      </c>
      <c r="M5433" t="s">
        <v>26</v>
      </c>
      <c r="N5433">
        <v>99</v>
      </c>
      <c r="O5433" t="s">
        <v>27</v>
      </c>
      <c r="P5433">
        <v>99</v>
      </c>
      <c r="Q5433" t="s">
        <v>42</v>
      </c>
      <c r="R5433">
        <v>15</v>
      </c>
      <c r="V5433" s="3">
        <f t="shared" si="169"/>
        <v>0.04</v>
      </c>
      <c r="W5433" s="3">
        <f>IF(AND(T5433&lt;&gt;"_U",T5433&lt;&gt;"c",J5433&lt;&gt;9,J5433&lt;&gt;99),IFERROR(VLOOKUP(A5433,'TA Total'!$A$2:$W$10000,18,0),"."),".")</f>
        <v>36489</v>
      </c>
    </row>
    <row r="5434" spans="1:23" x14ac:dyDescent="0.2">
      <c r="A5434" s="1" t="str">
        <f t="shared" si="168"/>
        <v>2023|Whanganui District|Male / TÄne</v>
      </c>
      <c r="B5434" t="s">
        <v>20</v>
      </c>
      <c r="C5434" t="s">
        <v>21</v>
      </c>
      <c r="D5434" t="s">
        <v>22</v>
      </c>
      <c r="E5434" t="s">
        <v>23</v>
      </c>
      <c r="F5434">
        <v>2023</v>
      </c>
      <c r="G5434">
        <v>2023</v>
      </c>
      <c r="H5434">
        <v>37</v>
      </c>
      <c r="I5434" t="s">
        <v>119</v>
      </c>
      <c r="J5434">
        <v>3</v>
      </c>
      <c r="K5434" t="s">
        <v>39</v>
      </c>
      <c r="L5434">
        <v>99</v>
      </c>
      <c r="M5434" t="s">
        <v>26</v>
      </c>
      <c r="N5434">
        <v>99</v>
      </c>
      <c r="O5434" t="s">
        <v>27</v>
      </c>
      <c r="P5434">
        <v>1</v>
      </c>
      <c r="Q5434" t="s">
        <v>34</v>
      </c>
      <c r="R5434">
        <v>579</v>
      </c>
      <c r="V5434" s="3">
        <f t="shared" si="169"/>
        <v>3.36</v>
      </c>
      <c r="W5434" s="3">
        <f>IF(AND(T5434&lt;&gt;"_U",T5434&lt;&gt;"c",J5434&lt;&gt;9,J5434&lt;&gt;99),IFERROR(VLOOKUP(A5434,'TA Total'!$A$2:$W$10000,18,0),"."),".")</f>
        <v>17229</v>
      </c>
    </row>
    <row r="5435" spans="1:23" x14ac:dyDescent="0.2">
      <c r="A5435" s="1" t="str">
        <f t="shared" si="168"/>
        <v>2023|Whanganui District|Female / Wahine</v>
      </c>
      <c r="B5435" t="s">
        <v>20</v>
      </c>
      <c r="C5435" t="s">
        <v>21</v>
      </c>
      <c r="D5435" t="s">
        <v>22</v>
      </c>
      <c r="E5435" t="s">
        <v>23</v>
      </c>
      <c r="F5435">
        <v>2023</v>
      </c>
      <c r="G5435">
        <v>2023</v>
      </c>
      <c r="H5435">
        <v>37</v>
      </c>
      <c r="I5435" t="s">
        <v>119</v>
      </c>
      <c r="J5435">
        <v>3</v>
      </c>
      <c r="K5435" t="s">
        <v>39</v>
      </c>
      <c r="L5435">
        <v>99</v>
      </c>
      <c r="M5435" t="s">
        <v>26</v>
      </c>
      <c r="N5435">
        <v>99</v>
      </c>
      <c r="O5435" t="s">
        <v>27</v>
      </c>
      <c r="P5435">
        <v>2</v>
      </c>
      <c r="Q5435" t="s">
        <v>31</v>
      </c>
      <c r="R5435">
        <v>741</v>
      </c>
      <c r="V5435" s="3">
        <f t="shared" si="169"/>
        <v>3.87</v>
      </c>
      <c r="W5435" s="3">
        <f>IF(AND(T5435&lt;&gt;"_U",T5435&lt;&gt;"c",J5435&lt;&gt;9,J5435&lt;&gt;99),IFERROR(VLOOKUP(A5435,'TA Total'!$A$2:$W$10000,18,0),"."),".")</f>
        <v>19134</v>
      </c>
    </row>
    <row r="5436" spans="1:23" x14ac:dyDescent="0.2">
      <c r="A5436" s="1" t="str">
        <f t="shared" si="168"/>
        <v>2023|Whanganui District|Another gender / He ira kÄ“ anÅ</v>
      </c>
      <c r="B5436" t="s">
        <v>20</v>
      </c>
      <c r="C5436" t="s">
        <v>21</v>
      </c>
      <c r="D5436" t="s">
        <v>22</v>
      </c>
      <c r="E5436" t="s">
        <v>23</v>
      </c>
      <c r="F5436">
        <v>2023</v>
      </c>
      <c r="G5436">
        <v>2023</v>
      </c>
      <c r="H5436">
        <v>37</v>
      </c>
      <c r="I5436" t="s">
        <v>119</v>
      </c>
      <c r="J5436">
        <v>3</v>
      </c>
      <c r="K5436" t="s">
        <v>39</v>
      </c>
      <c r="L5436">
        <v>99</v>
      </c>
      <c r="M5436" t="s">
        <v>26</v>
      </c>
      <c r="N5436">
        <v>99</v>
      </c>
      <c r="O5436" t="s">
        <v>27</v>
      </c>
      <c r="P5436">
        <v>3</v>
      </c>
      <c r="Q5436" t="s">
        <v>28</v>
      </c>
      <c r="R5436">
        <v>6</v>
      </c>
      <c r="V5436" s="3">
        <f t="shared" si="169"/>
        <v>4.76</v>
      </c>
      <c r="W5436" s="3">
        <f>IF(AND(T5436&lt;&gt;"_U",T5436&lt;&gt;"c",J5436&lt;&gt;9,J5436&lt;&gt;99),IFERROR(VLOOKUP(A5436,'TA Total'!$A$2:$W$10000,18,0),"."),".")</f>
        <v>126</v>
      </c>
    </row>
    <row r="5437" spans="1:23" x14ac:dyDescent="0.2">
      <c r="A5437" s="1" t="str">
        <f t="shared" si="168"/>
        <v>2023|Whanganui District|Total - gender</v>
      </c>
      <c r="B5437" t="s">
        <v>20</v>
      </c>
      <c r="C5437" t="s">
        <v>21</v>
      </c>
      <c r="D5437" t="s">
        <v>22</v>
      </c>
      <c r="E5437" t="s">
        <v>23</v>
      </c>
      <c r="F5437">
        <v>2023</v>
      </c>
      <c r="G5437">
        <v>2023</v>
      </c>
      <c r="H5437">
        <v>37</v>
      </c>
      <c r="I5437" t="s">
        <v>119</v>
      </c>
      <c r="J5437">
        <v>3</v>
      </c>
      <c r="K5437" t="s">
        <v>39</v>
      </c>
      <c r="L5437">
        <v>99</v>
      </c>
      <c r="M5437" t="s">
        <v>26</v>
      </c>
      <c r="N5437">
        <v>99</v>
      </c>
      <c r="O5437" t="s">
        <v>27</v>
      </c>
      <c r="P5437">
        <v>99</v>
      </c>
      <c r="Q5437" t="s">
        <v>42</v>
      </c>
      <c r="R5437">
        <v>1323</v>
      </c>
      <c r="V5437" s="3">
        <f t="shared" si="169"/>
        <v>3.63</v>
      </c>
      <c r="W5437" s="3">
        <f>IF(AND(T5437&lt;&gt;"_U",T5437&lt;&gt;"c",J5437&lt;&gt;9,J5437&lt;&gt;99),IFERROR(VLOOKUP(A5437,'TA Total'!$A$2:$W$10000,18,0),"."),".")</f>
        <v>36489</v>
      </c>
    </row>
    <row r="5438" spans="1:23" x14ac:dyDescent="0.2">
      <c r="A5438" s="1" t="str">
        <f t="shared" si="168"/>
        <v>2023|Whanganui District|Male / TÄne</v>
      </c>
      <c r="B5438" t="s">
        <v>20</v>
      </c>
      <c r="C5438" t="s">
        <v>21</v>
      </c>
      <c r="D5438" t="s">
        <v>22</v>
      </c>
      <c r="E5438" t="s">
        <v>23</v>
      </c>
      <c r="F5438">
        <v>2023</v>
      </c>
      <c r="G5438">
        <v>2023</v>
      </c>
      <c r="H5438">
        <v>37</v>
      </c>
      <c r="I5438" t="s">
        <v>119</v>
      </c>
      <c r="J5438">
        <v>4</v>
      </c>
      <c r="K5438" t="s">
        <v>54</v>
      </c>
      <c r="L5438">
        <v>99</v>
      </c>
      <c r="M5438" t="s">
        <v>26</v>
      </c>
      <c r="N5438">
        <v>99</v>
      </c>
      <c r="O5438" t="s">
        <v>27</v>
      </c>
      <c r="P5438">
        <v>1</v>
      </c>
      <c r="Q5438" t="s">
        <v>34</v>
      </c>
      <c r="R5438">
        <v>1560</v>
      </c>
      <c r="V5438" s="3">
        <f t="shared" si="169"/>
        <v>9.0500000000000007</v>
      </c>
      <c r="W5438" s="3">
        <f>IF(AND(T5438&lt;&gt;"_U",T5438&lt;&gt;"c",J5438&lt;&gt;9,J5438&lt;&gt;99),IFERROR(VLOOKUP(A5438,'TA Total'!$A$2:$W$10000,18,0),"."),".")</f>
        <v>17229</v>
      </c>
    </row>
    <row r="5439" spans="1:23" x14ac:dyDescent="0.2">
      <c r="A5439" s="1" t="str">
        <f t="shared" si="168"/>
        <v>2023|Whanganui District|Female / Wahine</v>
      </c>
      <c r="B5439" t="s">
        <v>20</v>
      </c>
      <c r="C5439" t="s">
        <v>21</v>
      </c>
      <c r="D5439" t="s">
        <v>22</v>
      </c>
      <c r="E5439" t="s">
        <v>23</v>
      </c>
      <c r="F5439">
        <v>2023</v>
      </c>
      <c r="G5439">
        <v>2023</v>
      </c>
      <c r="H5439">
        <v>37</v>
      </c>
      <c r="I5439" t="s">
        <v>119</v>
      </c>
      <c r="J5439">
        <v>4</v>
      </c>
      <c r="K5439" t="s">
        <v>54</v>
      </c>
      <c r="L5439">
        <v>99</v>
      </c>
      <c r="M5439" t="s">
        <v>26</v>
      </c>
      <c r="N5439">
        <v>99</v>
      </c>
      <c r="O5439" t="s">
        <v>27</v>
      </c>
      <c r="P5439">
        <v>2</v>
      </c>
      <c r="Q5439" t="s">
        <v>31</v>
      </c>
      <c r="R5439">
        <v>2295</v>
      </c>
      <c r="V5439" s="3">
        <f t="shared" si="169"/>
        <v>11.99</v>
      </c>
      <c r="W5439" s="3">
        <f>IF(AND(T5439&lt;&gt;"_U",T5439&lt;&gt;"c",J5439&lt;&gt;9,J5439&lt;&gt;99),IFERROR(VLOOKUP(A5439,'TA Total'!$A$2:$W$10000,18,0),"."),".")</f>
        <v>19134</v>
      </c>
    </row>
    <row r="5440" spans="1:23" x14ac:dyDescent="0.2">
      <c r="A5440" s="1" t="str">
        <f t="shared" si="168"/>
        <v>2023|Whanganui District|Another gender / He ira kÄ“ anÅ</v>
      </c>
      <c r="B5440" t="s">
        <v>20</v>
      </c>
      <c r="C5440" t="s">
        <v>21</v>
      </c>
      <c r="D5440" t="s">
        <v>22</v>
      </c>
      <c r="E5440" t="s">
        <v>23</v>
      </c>
      <c r="F5440">
        <v>2023</v>
      </c>
      <c r="G5440">
        <v>2023</v>
      </c>
      <c r="H5440">
        <v>37</v>
      </c>
      <c r="I5440" t="s">
        <v>119</v>
      </c>
      <c r="J5440">
        <v>4</v>
      </c>
      <c r="K5440" t="s">
        <v>54</v>
      </c>
      <c r="L5440">
        <v>99</v>
      </c>
      <c r="M5440" t="s">
        <v>26</v>
      </c>
      <c r="N5440">
        <v>99</v>
      </c>
      <c r="O5440" t="s">
        <v>27</v>
      </c>
      <c r="P5440">
        <v>3</v>
      </c>
      <c r="Q5440" t="s">
        <v>28</v>
      </c>
      <c r="R5440">
        <v>12</v>
      </c>
      <c r="V5440" s="3">
        <f t="shared" si="169"/>
        <v>9.52</v>
      </c>
      <c r="W5440" s="3">
        <f>IF(AND(T5440&lt;&gt;"_U",T5440&lt;&gt;"c",J5440&lt;&gt;9,J5440&lt;&gt;99),IFERROR(VLOOKUP(A5440,'TA Total'!$A$2:$W$10000,18,0),"."),".")</f>
        <v>126</v>
      </c>
    </row>
    <row r="5441" spans="1:23" x14ac:dyDescent="0.2">
      <c r="A5441" s="1" t="str">
        <f t="shared" si="168"/>
        <v>2023|Whanganui District|Total - gender</v>
      </c>
      <c r="B5441" t="s">
        <v>20</v>
      </c>
      <c r="C5441" t="s">
        <v>21</v>
      </c>
      <c r="D5441" t="s">
        <v>22</v>
      </c>
      <c r="E5441" t="s">
        <v>23</v>
      </c>
      <c r="F5441">
        <v>2023</v>
      </c>
      <c r="G5441">
        <v>2023</v>
      </c>
      <c r="H5441">
        <v>37</v>
      </c>
      <c r="I5441" t="s">
        <v>119</v>
      </c>
      <c r="J5441">
        <v>4</v>
      </c>
      <c r="K5441" t="s">
        <v>54</v>
      </c>
      <c r="L5441">
        <v>99</v>
      </c>
      <c r="M5441" t="s">
        <v>26</v>
      </c>
      <c r="N5441">
        <v>99</v>
      </c>
      <c r="O5441" t="s">
        <v>27</v>
      </c>
      <c r="P5441">
        <v>99</v>
      </c>
      <c r="Q5441" t="s">
        <v>42</v>
      </c>
      <c r="R5441">
        <v>3870</v>
      </c>
      <c r="V5441" s="3">
        <f t="shared" si="169"/>
        <v>10.61</v>
      </c>
      <c r="W5441" s="3">
        <f>IF(AND(T5441&lt;&gt;"_U",T5441&lt;&gt;"c",J5441&lt;&gt;9,J5441&lt;&gt;99),IFERROR(VLOOKUP(A5441,'TA Total'!$A$2:$W$10000,18,0),"."),".")</f>
        <v>36489</v>
      </c>
    </row>
    <row r="5442" spans="1:23" x14ac:dyDescent="0.2">
      <c r="A5442" s="1" t="str">
        <f t="shared" si="168"/>
        <v>2023|Whanganui District|Male / TÄne</v>
      </c>
      <c r="B5442" t="s">
        <v>20</v>
      </c>
      <c r="C5442" t="s">
        <v>21</v>
      </c>
      <c r="D5442" t="s">
        <v>22</v>
      </c>
      <c r="E5442" t="s">
        <v>23</v>
      </c>
      <c r="F5442">
        <v>2023</v>
      </c>
      <c r="G5442">
        <v>2023</v>
      </c>
      <c r="H5442">
        <v>37</v>
      </c>
      <c r="I5442" t="s">
        <v>119</v>
      </c>
      <c r="J5442">
        <v>5</v>
      </c>
      <c r="K5442" t="s">
        <v>33</v>
      </c>
      <c r="L5442">
        <v>99</v>
      </c>
      <c r="M5442" t="s">
        <v>26</v>
      </c>
      <c r="N5442">
        <v>99</v>
      </c>
      <c r="O5442" t="s">
        <v>27</v>
      </c>
      <c r="P5442">
        <v>1</v>
      </c>
      <c r="Q5442" t="s">
        <v>34</v>
      </c>
      <c r="R5442">
        <v>624</v>
      </c>
      <c r="V5442" s="3">
        <f t="shared" si="169"/>
        <v>3.62</v>
      </c>
      <c r="W5442" s="3">
        <f>IF(AND(T5442&lt;&gt;"_U",T5442&lt;&gt;"c",J5442&lt;&gt;9,J5442&lt;&gt;99),IFERROR(VLOOKUP(A5442,'TA Total'!$A$2:$W$10000,18,0),"."),".")</f>
        <v>17229</v>
      </c>
    </row>
    <row r="5443" spans="1:23" x14ac:dyDescent="0.2">
      <c r="A5443" s="1" t="str">
        <f t="shared" ref="A5443:A5506" si="170">G5443&amp;"|"&amp;I5443&amp;"|"&amp;Q5443</f>
        <v>2023|Whanganui District|Female / Wahine</v>
      </c>
      <c r="B5443" t="s">
        <v>20</v>
      </c>
      <c r="C5443" t="s">
        <v>21</v>
      </c>
      <c r="D5443" t="s">
        <v>22</v>
      </c>
      <c r="E5443" t="s">
        <v>23</v>
      </c>
      <c r="F5443">
        <v>2023</v>
      </c>
      <c r="G5443">
        <v>2023</v>
      </c>
      <c r="H5443">
        <v>37</v>
      </c>
      <c r="I5443" t="s">
        <v>119</v>
      </c>
      <c r="J5443">
        <v>5</v>
      </c>
      <c r="K5443" t="s">
        <v>33</v>
      </c>
      <c r="L5443">
        <v>99</v>
      </c>
      <c r="M5443" t="s">
        <v>26</v>
      </c>
      <c r="N5443">
        <v>99</v>
      </c>
      <c r="O5443" t="s">
        <v>27</v>
      </c>
      <c r="P5443">
        <v>2</v>
      </c>
      <c r="Q5443" t="s">
        <v>31</v>
      </c>
      <c r="R5443">
        <v>2010</v>
      </c>
      <c r="V5443" s="3">
        <f t="shared" ref="V5443:V5506" si="171">IF(T5443&lt;&gt;"_U",IFERROR((ROUND(R5443/W5443*100,2)),"."),".")</f>
        <v>10.5</v>
      </c>
      <c r="W5443" s="3">
        <f>IF(AND(T5443&lt;&gt;"_U",T5443&lt;&gt;"c",J5443&lt;&gt;9,J5443&lt;&gt;99),IFERROR(VLOOKUP(A5443,'TA Total'!$A$2:$W$10000,18,0),"."),".")</f>
        <v>19134</v>
      </c>
    </row>
    <row r="5444" spans="1:23" x14ac:dyDescent="0.2">
      <c r="A5444" s="1" t="str">
        <f t="shared" si="170"/>
        <v>2023|Whanganui District|Another gender / He ira kÄ“ anÅ</v>
      </c>
      <c r="B5444" t="s">
        <v>20</v>
      </c>
      <c r="C5444" t="s">
        <v>21</v>
      </c>
      <c r="D5444" t="s">
        <v>22</v>
      </c>
      <c r="E5444" t="s">
        <v>23</v>
      </c>
      <c r="F5444">
        <v>2023</v>
      </c>
      <c r="G5444">
        <v>2023</v>
      </c>
      <c r="H5444">
        <v>37</v>
      </c>
      <c r="I5444" t="s">
        <v>119</v>
      </c>
      <c r="J5444">
        <v>5</v>
      </c>
      <c r="K5444" t="s">
        <v>33</v>
      </c>
      <c r="L5444">
        <v>99</v>
      </c>
      <c r="M5444" t="s">
        <v>26</v>
      </c>
      <c r="N5444">
        <v>99</v>
      </c>
      <c r="O5444" t="s">
        <v>27</v>
      </c>
      <c r="P5444">
        <v>3</v>
      </c>
      <c r="Q5444" t="s">
        <v>28</v>
      </c>
      <c r="R5444">
        <v>3</v>
      </c>
      <c r="V5444" s="3">
        <f t="shared" si="171"/>
        <v>2.38</v>
      </c>
      <c r="W5444" s="3">
        <f>IF(AND(T5444&lt;&gt;"_U",T5444&lt;&gt;"c",J5444&lt;&gt;9,J5444&lt;&gt;99),IFERROR(VLOOKUP(A5444,'TA Total'!$A$2:$W$10000,18,0),"."),".")</f>
        <v>126</v>
      </c>
    </row>
    <row r="5445" spans="1:23" x14ac:dyDescent="0.2">
      <c r="A5445" s="1" t="str">
        <f t="shared" si="170"/>
        <v>2023|Whanganui District|Total - gender</v>
      </c>
      <c r="B5445" t="s">
        <v>20</v>
      </c>
      <c r="C5445" t="s">
        <v>21</v>
      </c>
      <c r="D5445" t="s">
        <v>22</v>
      </c>
      <c r="E5445" t="s">
        <v>23</v>
      </c>
      <c r="F5445">
        <v>2023</v>
      </c>
      <c r="G5445">
        <v>2023</v>
      </c>
      <c r="H5445">
        <v>37</v>
      </c>
      <c r="I5445" t="s">
        <v>119</v>
      </c>
      <c r="J5445">
        <v>5</v>
      </c>
      <c r="K5445" t="s">
        <v>33</v>
      </c>
      <c r="L5445">
        <v>99</v>
      </c>
      <c r="M5445" t="s">
        <v>26</v>
      </c>
      <c r="N5445">
        <v>99</v>
      </c>
      <c r="O5445" t="s">
        <v>27</v>
      </c>
      <c r="P5445">
        <v>99</v>
      </c>
      <c r="Q5445" t="s">
        <v>42</v>
      </c>
      <c r="R5445">
        <v>2637</v>
      </c>
      <c r="V5445" s="3">
        <f t="shared" si="171"/>
        <v>7.23</v>
      </c>
      <c r="W5445" s="3">
        <f>IF(AND(T5445&lt;&gt;"_U",T5445&lt;&gt;"c",J5445&lt;&gt;9,J5445&lt;&gt;99),IFERROR(VLOOKUP(A5445,'TA Total'!$A$2:$W$10000,18,0),"."),".")</f>
        <v>36489</v>
      </c>
    </row>
    <row r="5446" spans="1:23" x14ac:dyDescent="0.2">
      <c r="A5446" s="1" t="str">
        <f t="shared" si="170"/>
        <v>2023|Whanganui District|Male / TÄne</v>
      </c>
      <c r="B5446" t="s">
        <v>20</v>
      </c>
      <c r="C5446" t="s">
        <v>21</v>
      </c>
      <c r="D5446" t="s">
        <v>22</v>
      </c>
      <c r="E5446" t="s">
        <v>23</v>
      </c>
      <c r="F5446">
        <v>2023</v>
      </c>
      <c r="G5446">
        <v>2023</v>
      </c>
      <c r="H5446">
        <v>37</v>
      </c>
      <c r="I5446" t="s">
        <v>119</v>
      </c>
      <c r="J5446">
        <v>6</v>
      </c>
      <c r="K5446" t="s">
        <v>52</v>
      </c>
      <c r="L5446">
        <v>99</v>
      </c>
      <c r="M5446" t="s">
        <v>26</v>
      </c>
      <c r="N5446">
        <v>99</v>
      </c>
      <c r="O5446" t="s">
        <v>27</v>
      </c>
      <c r="P5446">
        <v>1</v>
      </c>
      <c r="Q5446" t="s">
        <v>34</v>
      </c>
      <c r="R5446">
        <v>7272</v>
      </c>
      <c r="V5446" s="3">
        <f t="shared" si="171"/>
        <v>42.21</v>
      </c>
      <c r="W5446" s="3">
        <f>IF(AND(T5446&lt;&gt;"_U",T5446&lt;&gt;"c",J5446&lt;&gt;9,J5446&lt;&gt;99),IFERROR(VLOOKUP(A5446,'TA Total'!$A$2:$W$10000,18,0),"."),".")</f>
        <v>17229</v>
      </c>
    </row>
    <row r="5447" spans="1:23" x14ac:dyDescent="0.2">
      <c r="A5447" s="1" t="str">
        <f t="shared" si="170"/>
        <v>2023|Whanganui District|Female / Wahine</v>
      </c>
      <c r="B5447" t="s">
        <v>20</v>
      </c>
      <c r="C5447" t="s">
        <v>21</v>
      </c>
      <c r="D5447" t="s">
        <v>22</v>
      </c>
      <c r="E5447" t="s">
        <v>23</v>
      </c>
      <c r="F5447">
        <v>2023</v>
      </c>
      <c r="G5447">
        <v>2023</v>
      </c>
      <c r="H5447">
        <v>37</v>
      </c>
      <c r="I5447" t="s">
        <v>119</v>
      </c>
      <c r="J5447">
        <v>6</v>
      </c>
      <c r="K5447" t="s">
        <v>52</v>
      </c>
      <c r="L5447">
        <v>99</v>
      </c>
      <c r="M5447" t="s">
        <v>26</v>
      </c>
      <c r="N5447">
        <v>99</v>
      </c>
      <c r="O5447" t="s">
        <v>27</v>
      </c>
      <c r="P5447">
        <v>2</v>
      </c>
      <c r="Q5447" t="s">
        <v>31</v>
      </c>
      <c r="R5447">
        <v>6933</v>
      </c>
      <c r="V5447" s="3">
        <f t="shared" si="171"/>
        <v>36.229999999999997</v>
      </c>
      <c r="W5447" s="3">
        <f>IF(AND(T5447&lt;&gt;"_U",T5447&lt;&gt;"c",J5447&lt;&gt;9,J5447&lt;&gt;99),IFERROR(VLOOKUP(A5447,'TA Total'!$A$2:$W$10000,18,0),"."),".")</f>
        <v>19134</v>
      </c>
    </row>
    <row r="5448" spans="1:23" x14ac:dyDescent="0.2">
      <c r="A5448" s="1" t="str">
        <f t="shared" si="170"/>
        <v>2023|Whanganui District|Another gender / He ira kÄ“ anÅ</v>
      </c>
      <c r="B5448" t="s">
        <v>20</v>
      </c>
      <c r="C5448" t="s">
        <v>21</v>
      </c>
      <c r="D5448" t="s">
        <v>22</v>
      </c>
      <c r="E5448" t="s">
        <v>23</v>
      </c>
      <c r="F5448">
        <v>2023</v>
      </c>
      <c r="G5448">
        <v>2023</v>
      </c>
      <c r="H5448">
        <v>37</v>
      </c>
      <c r="I5448" t="s">
        <v>119</v>
      </c>
      <c r="J5448">
        <v>6</v>
      </c>
      <c r="K5448" t="s">
        <v>52</v>
      </c>
      <c r="L5448">
        <v>99</v>
      </c>
      <c r="M5448" t="s">
        <v>26</v>
      </c>
      <c r="N5448">
        <v>99</v>
      </c>
      <c r="O5448" t="s">
        <v>27</v>
      </c>
      <c r="P5448">
        <v>3</v>
      </c>
      <c r="Q5448" t="s">
        <v>28</v>
      </c>
      <c r="R5448">
        <v>87</v>
      </c>
      <c r="V5448" s="3">
        <f t="shared" si="171"/>
        <v>69.05</v>
      </c>
      <c r="W5448" s="3">
        <f>IF(AND(T5448&lt;&gt;"_U",T5448&lt;&gt;"c",J5448&lt;&gt;9,J5448&lt;&gt;99),IFERROR(VLOOKUP(A5448,'TA Total'!$A$2:$W$10000,18,0),"."),".")</f>
        <v>126</v>
      </c>
    </row>
    <row r="5449" spans="1:23" x14ac:dyDescent="0.2">
      <c r="A5449" s="1" t="str">
        <f t="shared" si="170"/>
        <v>2023|Whanganui District|Total - gender</v>
      </c>
      <c r="B5449" t="s">
        <v>20</v>
      </c>
      <c r="C5449" t="s">
        <v>21</v>
      </c>
      <c r="D5449" t="s">
        <v>22</v>
      </c>
      <c r="E5449" t="s">
        <v>23</v>
      </c>
      <c r="F5449">
        <v>2023</v>
      </c>
      <c r="G5449">
        <v>2023</v>
      </c>
      <c r="H5449">
        <v>37</v>
      </c>
      <c r="I5449" t="s">
        <v>119</v>
      </c>
      <c r="J5449">
        <v>6</v>
      </c>
      <c r="K5449" t="s">
        <v>52</v>
      </c>
      <c r="L5449">
        <v>99</v>
      </c>
      <c r="M5449" t="s">
        <v>26</v>
      </c>
      <c r="N5449">
        <v>99</v>
      </c>
      <c r="O5449" t="s">
        <v>27</v>
      </c>
      <c r="P5449">
        <v>99</v>
      </c>
      <c r="Q5449" t="s">
        <v>42</v>
      </c>
      <c r="R5449">
        <v>14286</v>
      </c>
      <c r="V5449" s="3">
        <f t="shared" si="171"/>
        <v>39.15</v>
      </c>
      <c r="W5449" s="3">
        <f>IF(AND(T5449&lt;&gt;"_U",T5449&lt;&gt;"c",J5449&lt;&gt;9,J5449&lt;&gt;99),IFERROR(VLOOKUP(A5449,'TA Total'!$A$2:$W$10000,18,0),"."),".")</f>
        <v>36489</v>
      </c>
    </row>
    <row r="5450" spans="1:23" x14ac:dyDescent="0.2">
      <c r="A5450" s="1" t="str">
        <f t="shared" si="170"/>
        <v>2023|Whanganui District|Male / TÄne</v>
      </c>
      <c r="B5450" t="s">
        <v>20</v>
      </c>
      <c r="C5450" t="s">
        <v>21</v>
      </c>
      <c r="D5450" t="s">
        <v>22</v>
      </c>
      <c r="E5450" t="s">
        <v>23</v>
      </c>
      <c r="F5450">
        <v>2023</v>
      </c>
      <c r="G5450">
        <v>2023</v>
      </c>
      <c r="H5450">
        <v>37</v>
      </c>
      <c r="I5450" t="s">
        <v>119</v>
      </c>
      <c r="J5450">
        <v>9</v>
      </c>
      <c r="K5450" t="s">
        <v>25</v>
      </c>
      <c r="L5450">
        <v>99</v>
      </c>
      <c r="M5450" t="s">
        <v>26</v>
      </c>
      <c r="N5450">
        <v>99</v>
      </c>
      <c r="O5450" t="s">
        <v>27</v>
      </c>
      <c r="P5450">
        <v>1</v>
      </c>
      <c r="Q5450" t="s">
        <v>34</v>
      </c>
      <c r="R5450">
        <v>1269</v>
      </c>
      <c r="V5450" s="3" t="str">
        <f t="shared" si="171"/>
        <v>.</v>
      </c>
      <c r="W5450" s="3" t="str">
        <f>IF(AND(T5450&lt;&gt;"_U",T5450&lt;&gt;"c",J5450&lt;&gt;9,J5450&lt;&gt;99),IFERROR(VLOOKUP(A5450,'TA Total'!$A$2:$W$10000,18,0),"."),".")</f>
        <v>.</v>
      </c>
    </row>
    <row r="5451" spans="1:23" x14ac:dyDescent="0.2">
      <c r="A5451" s="1" t="str">
        <f t="shared" si="170"/>
        <v>2023|Whanganui District|Female / Wahine</v>
      </c>
      <c r="B5451" t="s">
        <v>20</v>
      </c>
      <c r="C5451" t="s">
        <v>21</v>
      </c>
      <c r="D5451" t="s">
        <v>22</v>
      </c>
      <c r="E5451" t="s">
        <v>23</v>
      </c>
      <c r="F5451">
        <v>2023</v>
      </c>
      <c r="G5451">
        <v>2023</v>
      </c>
      <c r="H5451">
        <v>37</v>
      </c>
      <c r="I5451" t="s">
        <v>119</v>
      </c>
      <c r="J5451">
        <v>9</v>
      </c>
      <c r="K5451" t="s">
        <v>25</v>
      </c>
      <c r="L5451">
        <v>99</v>
      </c>
      <c r="M5451" t="s">
        <v>26</v>
      </c>
      <c r="N5451">
        <v>99</v>
      </c>
      <c r="O5451" t="s">
        <v>27</v>
      </c>
      <c r="P5451">
        <v>2</v>
      </c>
      <c r="Q5451" t="s">
        <v>31</v>
      </c>
      <c r="R5451">
        <v>804</v>
      </c>
      <c r="V5451" s="3" t="str">
        <f t="shared" si="171"/>
        <v>.</v>
      </c>
      <c r="W5451" s="3" t="str">
        <f>IF(AND(T5451&lt;&gt;"_U",T5451&lt;&gt;"c",J5451&lt;&gt;9,J5451&lt;&gt;99),IFERROR(VLOOKUP(A5451,'TA Total'!$A$2:$W$10000,18,0),"."),".")</f>
        <v>.</v>
      </c>
    </row>
    <row r="5452" spans="1:23" x14ac:dyDescent="0.2">
      <c r="A5452" s="1" t="str">
        <f t="shared" si="170"/>
        <v>2023|Whanganui District|Another gender / He ira kÄ“ anÅ</v>
      </c>
      <c r="B5452" t="s">
        <v>20</v>
      </c>
      <c r="C5452" t="s">
        <v>21</v>
      </c>
      <c r="D5452" t="s">
        <v>22</v>
      </c>
      <c r="E5452" t="s">
        <v>23</v>
      </c>
      <c r="F5452">
        <v>2023</v>
      </c>
      <c r="G5452">
        <v>2023</v>
      </c>
      <c r="H5452">
        <v>37</v>
      </c>
      <c r="I5452" t="s">
        <v>119</v>
      </c>
      <c r="J5452">
        <v>9</v>
      </c>
      <c r="K5452" t="s">
        <v>25</v>
      </c>
      <c r="L5452">
        <v>99</v>
      </c>
      <c r="M5452" t="s">
        <v>26</v>
      </c>
      <c r="N5452">
        <v>99</v>
      </c>
      <c r="O5452" t="s">
        <v>27</v>
      </c>
      <c r="P5452">
        <v>3</v>
      </c>
      <c r="Q5452" t="s">
        <v>28</v>
      </c>
      <c r="R5452">
        <v>15</v>
      </c>
      <c r="V5452" s="3" t="str">
        <f t="shared" si="171"/>
        <v>.</v>
      </c>
      <c r="W5452" s="3" t="str">
        <f>IF(AND(T5452&lt;&gt;"_U",T5452&lt;&gt;"c",J5452&lt;&gt;9,J5452&lt;&gt;99),IFERROR(VLOOKUP(A5452,'TA Total'!$A$2:$W$10000,18,0),"."),".")</f>
        <v>.</v>
      </c>
    </row>
    <row r="5453" spans="1:23" x14ac:dyDescent="0.2">
      <c r="A5453" s="1" t="str">
        <f t="shared" si="170"/>
        <v>2023|Whanganui District|Total - gender</v>
      </c>
      <c r="B5453" t="s">
        <v>20</v>
      </c>
      <c r="C5453" t="s">
        <v>21</v>
      </c>
      <c r="D5453" t="s">
        <v>22</v>
      </c>
      <c r="E5453" t="s">
        <v>23</v>
      </c>
      <c r="F5453">
        <v>2023</v>
      </c>
      <c r="G5453">
        <v>2023</v>
      </c>
      <c r="H5453">
        <v>37</v>
      </c>
      <c r="I5453" t="s">
        <v>119</v>
      </c>
      <c r="J5453">
        <v>9</v>
      </c>
      <c r="K5453" t="s">
        <v>25</v>
      </c>
      <c r="L5453">
        <v>99</v>
      </c>
      <c r="M5453" t="s">
        <v>26</v>
      </c>
      <c r="N5453">
        <v>99</v>
      </c>
      <c r="O5453" t="s">
        <v>27</v>
      </c>
      <c r="P5453">
        <v>99</v>
      </c>
      <c r="Q5453" t="s">
        <v>42</v>
      </c>
      <c r="R5453">
        <v>2088</v>
      </c>
      <c r="V5453" s="3" t="str">
        <f t="shared" si="171"/>
        <v>.</v>
      </c>
      <c r="W5453" s="3" t="str">
        <f>IF(AND(T5453&lt;&gt;"_U",T5453&lt;&gt;"c",J5453&lt;&gt;9,J5453&lt;&gt;99),IFERROR(VLOOKUP(A5453,'TA Total'!$A$2:$W$10000,18,0),"."),".")</f>
        <v>.</v>
      </c>
    </row>
    <row r="5454" spans="1:23" x14ac:dyDescent="0.2">
      <c r="A5454" s="1" t="str">
        <f t="shared" si="170"/>
        <v>2023|Whanganui District|Male / TÄne</v>
      </c>
      <c r="B5454" t="s">
        <v>20</v>
      </c>
      <c r="C5454" t="s">
        <v>21</v>
      </c>
      <c r="D5454" t="s">
        <v>22</v>
      </c>
      <c r="E5454" t="s">
        <v>23</v>
      </c>
      <c r="F5454">
        <v>2023</v>
      </c>
      <c r="G5454">
        <v>2023</v>
      </c>
      <c r="H5454">
        <v>37</v>
      </c>
      <c r="I5454" t="s">
        <v>119</v>
      </c>
      <c r="J5454">
        <v>77</v>
      </c>
      <c r="K5454" t="s">
        <v>49</v>
      </c>
      <c r="L5454">
        <v>99</v>
      </c>
      <c r="M5454" t="s">
        <v>26</v>
      </c>
      <c r="N5454">
        <v>99</v>
      </c>
      <c r="O5454" t="s">
        <v>27</v>
      </c>
      <c r="P5454">
        <v>1</v>
      </c>
      <c r="Q5454" t="s">
        <v>34</v>
      </c>
      <c r="R5454">
        <v>17229</v>
      </c>
      <c r="V5454" s="3">
        <f t="shared" si="171"/>
        <v>100</v>
      </c>
      <c r="W5454" s="3">
        <f>IF(AND(T5454&lt;&gt;"_U",T5454&lt;&gt;"c",J5454&lt;&gt;9,J5454&lt;&gt;99),IFERROR(VLOOKUP(A5454,'TA Total'!$A$2:$W$10000,18,0),"."),".")</f>
        <v>17229</v>
      </c>
    </row>
    <row r="5455" spans="1:23" x14ac:dyDescent="0.2">
      <c r="A5455" s="1" t="str">
        <f t="shared" si="170"/>
        <v>2023|Whanganui District|Female / Wahine</v>
      </c>
      <c r="B5455" t="s">
        <v>20</v>
      </c>
      <c r="C5455" t="s">
        <v>21</v>
      </c>
      <c r="D5455" t="s">
        <v>22</v>
      </c>
      <c r="E5455" t="s">
        <v>23</v>
      </c>
      <c r="F5455">
        <v>2023</v>
      </c>
      <c r="G5455">
        <v>2023</v>
      </c>
      <c r="H5455">
        <v>37</v>
      </c>
      <c r="I5455" t="s">
        <v>119</v>
      </c>
      <c r="J5455">
        <v>77</v>
      </c>
      <c r="K5455" t="s">
        <v>49</v>
      </c>
      <c r="L5455">
        <v>99</v>
      </c>
      <c r="M5455" t="s">
        <v>26</v>
      </c>
      <c r="N5455">
        <v>99</v>
      </c>
      <c r="O5455" t="s">
        <v>27</v>
      </c>
      <c r="P5455">
        <v>2</v>
      </c>
      <c r="Q5455" t="s">
        <v>31</v>
      </c>
      <c r="R5455">
        <v>19134</v>
      </c>
      <c r="V5455" s="3">
        <f t="shared" si="171"/>
        <v>100</v>
      </c>
      <c r="W5455" s="3">
        <f>IF(AND(T5455&lt;&gt;"_U",T5455&lt;&gt;"c",J5455&lt;&gt;9,J5455&lt;&gt;99),IFERROR(VLOOKUP(A5455,'TA Total'!$A$2:$W$10000,18,0),"."),".")</f>
        <v>19134</v>
      </c>
    </row>
    <row r="5456" spans="1:23" x14ac:dyDescent="0.2">
      <c r="A5456" s="1" t="str">
        <f t="shared" si="170"/>
        <v>2023|Whanganui District|Another gender / He ira kÄ“ anÅ</v>
      </c>
      <c r="B5456" t="s">
        <v>20</v>
      </c>
      <c r="C5456" t="s">
        <v>21</v>
      </c>
      <c r="D5456" t="s">
        <v>22</v>
      </c>
      <c r="E5456" t="s">
        <v>23</v>
      </c>
      <c r="F5456">
        <v>2023</v>
      </c>
      <c r="G5456">
        <v>2023</v>
      </c>
      <c r="H5456">
        <v>37</v>
      </c>
      <c r="I5456" t="s">
        <v>119</v>
      </c>
      <c r="J5456">
        <v>77</v>
      </c>
      <c r="K5456" t="s">
        <v>49</v>
      </c>
      <c r="L5456">
        <v>99</v>
      </c>
      <c r="M5456" t="s">
        <v>26</v>
      </c>
      <c r="N5456">
        <v>99</v>
      </c>
      <c r="O5456" t="s">
        <v>27</v>
      </c>
      <c r="P5456">
        <v>3</v>
      </c>
      <c r="Q5456" t="s">
        <v>28</v>
      </c>
      <c r="R5456">
        <v>126</v>
      </c>
      <c r="V5456" s="3">
        <f t="shared" si="171"/>
        <v>100</v>
      </c>
      <c r="W5456" s="3">
        <f>IF(AND(T5456&lt;&gt;"_U",T5456&lt;&gt;"c",J5456&lt;&gt;9,J5456&lt;&gt;99),IFERROR(VLOOKUP(A5456,'TA Total'!$A$2:$W$10000,18,0),"."),".")</f>
        <v>126</v>
      </c>
    </row>
    <row r="5457" spans="1:23" x14ac:dyDescent="0.2">
      <c r="A5457" s="1" t="str">
        <f t="shared" si="170"/>
        <v>2023|Whanganui District|Total - gender</v>
      </c>
      <c r="B5457" t="s">
        <v>20</v>
      </c>
      <c r="C5457" t="s">
        <v>21</v>
      </c>
      <c r="D5457" t="s">
        <v>22</v>
      </c>
      <c r="E5457" t="s">
        <v>23</v>
      </c>
      <c r="F5457">
        <v>2023</v>
      </c>
      <c r="G5457">
        <v>2023</v>
      </c>
      <c r="H5457">
        <v>37</v>
      </c>
      <c r="I5457" t="s">
        <v>119</v>
      </c>
      <c r="J5457">
        <v>77</v>
      </c>
      <c r="K5457" t="s">
        <v>49</v>
      </c>
      <c r="L5457">
        <v>99</v>
      </c>
      <c r="M5457" t="s">
        <v>26</v>
      </c>
      <c r="N5457">
        <v>99</v>
      </c>
      <c r="O5457" t="s">
        <v>27</v>
      </c>
      <c r="P5457">
        <v>99</v>
      </c>
      <c r="Q5457" t="s">
        <v>42</v>
      </c>
      <c r="R5457">
        <v>36489</v>
      </c>
      <c r="V5457" s="3">
        <f t="shared" si="171"/>
        <v>100</v>
      </c>
      <c r="W5457" s="3">
        <f>IF(AND(T5457&lt;&gt;"_U",T5457&lt;&gt;"c",J5457&lt;&gt;9,J5457&lt;&gt;99),IFERROR(VLOOKUP(A5457,'TA Total'!$A$2:$W$10000,18,0),"."),".")</f>
        <v>36489</v>
      </c>
    </row>
    <row r="5458" spans="1:23" x14ac:dyDescent="0.2">
      <c r="A5458" s="1" t="str">
        <f t="shared" si="170"/>
        <v>2023|Whanganui District|Male / TÄne</v>
      </c>
      <c r="B5458" t="s">
        <v>20</v>
      </c>
      <c r="C5458" t="s">
        <v>21</v>
      </c>
      <c r="D5458" t="s">
        <v>22</v>
      </c>
      <c r="E5458" t="s">
        <v>23</v>
      </c>
      <c r="F5458">
        <v>2023</v>
      </c>
      <c r="G5458">
        <v>2023</v>
      </c>
      <c r="H5458">
        <v>37</v>
      </c>
      <c r="I5458" t="s">
        <v>119</v>
      </c>
      <c r="J5458">
        <v>99</v>
      </c>
      <c r="K5458" t="s">
        <v>47</v>
      </c>
      <c r="L5458">
        <v>99</v>
      </c>
      <c r="M5458" t="s">
        <v>26</v>
      </c>
      <c r="N5458">
        <v>99</v>
      </c>
      <c r="O5458" t="s">
        <v>27</v>
      </c>
      <c r="P5458">
        <v>1</v>
      </c>
      <c r="Q5458" t="s">
        <v>34</v>
      </c>
      <c r="R5458">
        <v>18498</v>
      </c>
      <c r="V5458" s="3" t="str">
        <f t="shared" si="171"/>
        <v>.</v>
      </c>
      <c r="W5458" s="3" t="str">
        <f>IF(AND(T5458&lt;&gt;"_U",T5458&lt;&gt;"c",J5458&lt;&gt;9,J5458&lt;&gt;99),IFERROR(VLOOKUP(A5458,'TA Total'!$A$2:$W$10000,18,0),"."),".")</f>
        <v>.</v>
      </c>
    </row>
    <row r="5459" spans="1:23" x14ac:dyDescent="0.2">
      <c r="A5459" s="1" t="str">
        <f t="shared" si="170"/>
        <v>2023|Whanganui District|Female / Wahine</v>
      </c>
      <c r="B5459" t="s">
        <v>20</v>
      </c>
      <c r="C5459" t="s">
        <v>21</v>
      </c>
      <c r="D5459" t="s">
        <v>22</v>
      </c>
      <c r="E5459" t="s">
        <v>23</v>
      </c>
      <c r="F5459">
        <v>2023</v>
      </c>
      <c r="G5459">
        <v>2023</v>
      </c>
      <c r="H5459">
        <v>37</v>
      </c>
      <c r="I5459" t="s">
        <v>119</v>
      </c>
      <c r="J5459">
        <v>99</v>
      </c>
      <c r="K5459" t="s">
        <v>47</v>
      </c>
      <c r="L5459">
        <v>99</v>
      </c>
      <c r="M5459" t="s">
        <v>26</v>
      </c>
      <c r="N5459">
        <v>99</v>
      </c>
      <c r="O5459" t="s">
        <v>27</v>
      </c>
      <c r="P5459">
        <v>2</v>
      </c>
      <c r="Q5459" t="s">
        <v>31</v>
      </c>
      <c r="R5459">
        <v>19938</v>
      </c>
      <c r="V5459" s="3" t="str">
        <f t="shared" si="171"/>
        <v>.</v>
      </c>
      <c r="W5459" s="3" t="str">
        <f>IF(AND(T5459&lt;&gt;"_U",T5459&lt;&gt;"c",J5459&lt;&gt;9,J5459&lt;&gt;99),IFERROR(VLOOKUP(A5459,'TA Total'!$A$2:$W$10000,18,0),"."),".")</f>
        <v>.</v>
      </c>
    </row>
    <row r="5460" spans="1:23" x14ac:dyDescent="0.2">
      <c r="A5460" s="1" t="str">
        <f t="shared" si="170"/>
        <v>2023|Whanganui District|Another gender / He ira kÄ“ anÅ</v>
      </c>
      <c r="B5460" t="s">
        <v>20</v>
      </c>
      <c r="C5460" t="s">
        <v>21</v>
      </c>
      <c r="D5460" t="s">
        <v>22</v>
      </c>
      <c r="E5460" t="s">
        <v>23</v>
      </c>
      <c r="F5460">
        <v>2023</v>
      </c>
      <c r="G5460">
        <v>2023</v>
      </c>
      <c r="H5460">
        <v>37</v>
      </c>
      <c r="I5460" t="s">
        <v>119</v>
      </c>
      <c r="J5460">
        <v>99</v>
      </c>
      <c r="K5460" t="s">
        <v>47</v>
      </c>
      <c r="L5460">
        <v>99</v>
      </c>
      <c r="M5460" t="s">
        <v>26</v>
      </c>
      <c r="N5460">
        <v>99</v>
      </c>
      <c r="O5460" t="s">
        <v>27</v>
      </c>
      <c r="P5460">
        <v>3</v>
      </c>
      <c r="Q5460" t="s">
        <v>28</v>
      </c>
      <c r="R5460">
        <v>141</v>
      </c>
      <c r="V5460" s="3" t="str">
        <f t="shared" si="171"/>
        <v>.</v>
      </c>
      <c r="W5460" s="3" t="str">
        <f>IF(AND(T5460&lt;&gt;"_U",T5460&lt;&gt;"c",J5460&lt;&gt;9,J5460&lt;&gt;99),IFERROR(VLOOKUP(A5460,'TA Total'!$A$2:$W$10000,18,0),"."),".")</f>
        <v>.</v>
      </c>
    </row>
    <row r="5461" spans="1:23" x14ac:dyDescent="0.2">
      <c r="A5461" s="1" t="str">
        <f t="shared" si="170"/>
        <v>2023|Whanganui District|Total - gender</v>
      </c>
      <c r="B5461" t="s">
        <v>20</v>
      </c>
      <c r="C5461" t="s">
        <v>21</v>
      </c>
      <c r="D5461" t="s">
        <v>22</v>
      </c>
      <c r="E5461" t="s">
        <v>23</v>
      </c>
      <c r="F5461">
        <v>2023</v>
      </c>
      <c r="G5461">
        <v>2023</v>
      </c>
      <c r="H5461">
        <v>37</v>
      </c>
      <c r="I5461" t="s">
        <v>119</v>
      </c>
      <c r="J5461">
        <v>99</v>
      </c>
      <c r="K5461" t="s">
        <v>47</v>
      </c>
      <c r="L5461">
        <v>99</v>
      </c>
      <c r="M5461" t="s">
        <v>26</v>
      </c>
      <c r="N5461">
        <v>99</v>
      </c>
      <c r="O5461" t="s">
        <v>27</v>
      </c>
      <c r="P5461">
        <v>99</v>
      </c>
      <c r="Q5461" t="s">
        <v>42</v>
      </c>
      <c r="R5461">
        <v>38577</v>
      </c>
      <c r="V5461" s="3" t="str">
        <f t="shared" si="171"/>
        <v>.</v>
      </c>
      <c r="W5461" s="3" t="str">
        <f>IF(AND(T5461&lt;&gt;"_U",T5461&lt;&gt;"c",J5461&lt;&gt;9,J5461&lt;&gt;99),IFERROR(VLOOKUP(A5461,'TA Total'!$A$2:$W$10000,18,0),"."),".")</f>
        <v>.</v>
      </c>
    </row>
    <row r="5462" spans="1:23" x14ac:dyDescent="0.2">
      <c r="A5462" s="1" t="str">
        <f t="shared" si="170"/>
        <v>2023|Rangitikei District|Male / TÄne</v>
      </c>
      <c r="B5462" t="s">
        <v>20</v>
      </c>
      <c r="C5462" t="s">
        <v>21</v>
      </c>
      <c r="D5462" t="s">
        <v>22</v>
      </c>
      <c r="E5462" t="s">
        <v>23</v>
      </c>
      <c r="F5462">
        <v>2023</v>
      </c>
      <c r="G5462">
        <v>2023</v>
      </c>
      <c r="H5462">
        <v>38</v>
      </c>
      <c r="I5462" t="s">
        <v>75</v>
      </c>
      <c r="J5462">
        <v>1</v>
      </c>
      <c r="K5462" t="s">
        <v>30</v>
      </c>
      <c r="L5462">
        <v>99</v>
      </c>
      <c r="M5462" t="s">
        <v>26</v>
      </c>
      <c r="N5462">
        <v>99</v>
      </c>
      <c r="O5462" t="s">
        <v>27</v>
      </c>
      <c r="P5462">
        <v>1</v>
      </c>
      <c r="Q5462" t="s">
        <v>34</v>
      </c>
      <c r="R5462">
        <v>2739</v>
      </c>
      <c r="V5462" s="3">
        <f t="shared" si="171"/>
        <v>45.93</v>
      </c>
      <c r="W5462" s="3">
        <f>IF(AND(T5462&lt;&gt;"_U",T5462&lt;&gt;"c",J5462&lt;&gt;9,J5462&lt;&gt;99),IFERROR(VLOOKUP(A5462,'TA Total'!$A$2:$W$10000,18,0),"."),".")</f>
        <v>5964</v>
      </c>
    </row>
    <row r="5463" spans="1:23" x14ac:dyDescent="0.2">
      <c r="A5463" s="1" t="str">
        <f t="shared" si="170"/>
        <v>2023|Rangitikei District|Female / Wahine</v>
      </c>
      <c r="B5463" t="s">
        <v>20</v>
      </c>
      <c r="C5463" t="s">
        <v>21</v>
      </c>
      <c r="D5463" t="s">
        <v>22</v>
      </c>
      <c r="E5463" t="s">
        <v>23</v>
      </c>
      <c r="F5463">
        <v>2023</v>
      </c>
      <c r="G5463">
        <v>2023</v>
      </c>
      <c r="H5463">
        <v>38</v>
      </c>
      <c r="I5463" t="s">
        <v>75</v>
      </c>
      <c r="J5463">
        <v>1</v>
      </c>
      <c r="K5463" t="s">
        <v>30</v>
      </c>
      <c r="L5463">
        <v>99</v>
      </c>
      <c r="M5463" t="s">
        <v>26</v>
      </c>
      <c r="N5463">
        <v>99</v>
      </c>
      <c r="O5463" t="s">
        <v>27</v>
      </c>
      <c r="P5463">
        <v>2</v>
      </c>
      <c r="Q5463" t="s">
        <v>31</v>
      </c>
      <c r="R5463">
        <v>2670</v>
      </c>
      <c r="V5463" s="3">
        <f t="shared" si="171"/>
        <v>43.78</v>
      </c>
      <c r="W5463" s="3">
        <f>IF(AND(T5463&lt;&gt;"_U",T5463&lt;&gt;"c",J5463&lt;&gt;9,J5463&lt;&gt;99),IFERROR(VLOOKUP(A5463,'TA Total'!$A$2:$W$10000,18,0),"."),".")</f>
        <v>6099</v>
      </c>
    </row>
    <row r="5464" spans="1:23" x14ac:dyDescent="0.2">
      <c r="A5464" s="1" t="str">
        <f t="shared" si="170"/>
        <v>2023|Rangitikei District|Another gender / He ira kÄ“ anÅ</v>
      </c>
      <c r="B5464" t="s">
        <v>20</v>
      </c>
      <c r="C5464" t="s">
        <v>21</v>
      </c>
      <c r="D5464" t="s">
        <v>22</v>
      </c>
      <c r="E5464" t="s">
        <v>23</v>
      </c>
      <c r="F5464">
        <v>2023</v>
      </c>
      <c r="G5464">
        <v>2023</v>
      </c>
      <c r="H5464">
        <v>38</v>
      </c>
      <c r="I5464" t="s">
        <v>75</v>
      </c>
      <c r="J5464">
        <v>1</v>
      </c>
      <c r="K5464" t="s">
        <v>30</v>
      </c>
      <c r="L5464">
        <v>99</v>
      </c>
      <c r="M5464" t="s">
        <v>26</v>
      </c>
      <c r="N5464">
        <v>99</v>
      </c>
      <c r="O5464" t="s">
        <v>27</v>
      </c>
      <c r="P5464">
        <v>3</v>
      </c>
      <c r="Q5464" t="s">
        <v>28</v>
      </c>
      <c r="R5464">
        <v>6</v>
      </c>
      <c r="V5464" s="3">
        <f t="shared" si="171"/>
        <v>16.670000000000002</v>
      </c>
      <c r="W5464" s="3">
        <f>IF(AND(T5464&lt;&gt;"_U",T5464&lt;&gt;"c",J5464&lt;&gt;9,J5464&lt;&gt;99),IFERROR(VLOOKUP(A5464,'TA Total'!$A$2:$W$10000,18,0),"."),".")</f>
        <v>36</v>
      </c>
    </row>
    <row r="5465" spans="1:23" x14ac:dyDescent="0.2">
      <c r="A5465" s="1" t="str">
        <f t="shared" si="170"/>
        <v>2023|Rangitikei District|Total - gender</v>
      </c>
      <c r="B5465" t="s">
        <v>20</v>
      </c>
      <c r="C5465" t="s">
        <v>21</v>
      </c>
      <c r="D5465" t="s">
        <v>22</v>
      </c>
      <c r="E5465" t="s">
        <v>23</v>
      </c>
      <c r="F5465">
        <v>2023</v>
      </c>
      <c r="G5465">
        <v>2023</v>
      </c>
      <c r="H5465">
        <v>38</v>
      </c>
      <c r="I5465" t="s">
        <v>75</v>
      </c>
      <c r="J5465">
        <v>1</v>
      </c>
      <c r="K5465" t="s">
        <v>30</v>
      </c>
      <c r="L5465">
        <v>99</v>
      </c>
      <c r="M5465" t="s">
        <v>26</v>
      </c>
      <c r="N5465">
        <v>99</v>
      </c>
      <c r="O5465" t="s">
        <v>27</v>
      </c>
      <c r="P5465">
        <v>99</v>
      </c>
      <c r="Q5465" t="s">
        <v>42</v>
      </c>
      <c r="R5465">
        <v>5415</v>
      </c>
      <c r="V5465" s="3">
        <f t="shared" si="171"/>
        <v>44.74</v>
      </c>
      <c r="W5465" s="3">
        <f>IF(AND(T5465&lt;&gt;"_U",T5465&lt;&gt;"c",J5465&lt;&gt;9,J5465&lt;&gt;99),IFERROR(VLOOKUP(A5465,'TA Total'!$A$2:$W$10000,18,0),"."),".")</f>
        <v>12102</v>
      </c>
    </row>
    <row r="5466" spans="1:23" x14ac:dyDescent="0.2">
      <c r="A5466" s="1" t="str">
        <f t="shared" si="170"/>
        <v>2023|Rangitikei District|Male / TÄne</v>
      </c>
      <c r="B5466" t="s">
        <v>20</v>
      </c>
      <c r="C5466" t="s">
        <v>21</v>
      </c>
      <c r="D5466" t="s">
        <v>22</v>
      </c>
      <c r="E5466" t="s">
        <v>23</v>
      </c>
      <c r="F5466">
        <v>2023</v>
      </c>
      <c r="G5466">
        <v>2023</v>
      </c>
      <c r="H5466">
        <v>38</v>
      </c>
      <c r="I5466" t="s">
        <v>75</v>
      </c>
      <c r="J5466">
        <v>2</v>
      </c>
      <c r="K5466" t="s">
        <v>41</v>
      </c>
      <c r="L5466">
        <v>99</v>
      </c>
      <c r="M5466" t="s">
        <v>26</v>
      </c>
      <c r="N5466">
        <v>99</v>
      </c>
      <c r="O5466" t="s">
        <v>27</v>
      </c>
      <c r="P5466">
        <v>1</v>
      </c>
      <c r="Q5466" t="s">
        <v>34</v>
      </c>
      <c r="R5466">
        <v>6</v>
      </c>
      <c r="V5466" s="3">
        <f t="shared" si="171"/>
        <v>0.1</v>
      </c>
      <c r="W5466" s="3">
        <f>IF(AND(T5466&lt;&gt;"_U",T5466&lt;&gt;"c",J5466&lt;&gt;9,J5466&lt;&gt;99),IFERROR(VLOOKUP(A5466,'TA Total'!$A$2:$W$10000,18,0),"."),".")</f>
        <v>5964</v>
      </c>
    </row>
    <row r="5467" spans="1:23" x14ac:dyDescent="0.2">
      <c r="A5467" s="1" t="str">
        <f t="shared" si="170"/>
        <v>2023|Rangitikei District|Female / Wahine</v>
      </c>
      <c r="B5467" t="s">
        <v>20</v>
      </c>
      <c r="C5467" t="s">
        <v>21</v>
      </c>
      <c r="D5467" t="s">
        <v>22</v>
      </c>
      <c r="E5467" t="s">
        <v>23</v>
      </c>
      <c r="F5467">
        <v>2023</v>
      </c>
      <c r="G5467">
        <v>2023</v>
      </c>
      <c r="H5467">
        <v>38</v>
      </c>
      <c r="I5467" t="s">
        <v>75</v>
      </c>
      <c r="J5467">
        <v>2</v>
      </c>
      <c r="K5467" t="s">
        <v>41</v>
      </c>
      <c r="L5467">
        <v>99</v>
      </c>
      <c r="M5467" t="s">
        <v>26</v>
      </c>
      <c r="N5467">
        <v>99</v>
      </c>
      <c r="O5467" t="s">
        <v>27</v>
      </c>
      <c r="P5467">
        <v>2</v>
      </c>
      <c r="Q5467" t="s">
        <v>31</v>
      </c>
      <c r="R5467">
        <v>6</v>
      </c>
      <c r="V5467" s="3">
        <f t="shared" si="171"/>
        <v>0.1</v>
      </c>
      <c r="W5467" s="3">
        <f>IF(AND(T5467&lt;&gt;"_U",T5467&lt;&gt;"c",J5467&lt;&gt;9,J5467&lt;&gt;99),IFERROR(VLOOKUP(A5467,'TA Total'!$A$2:$W$10000,18,0),"."),".")</f>
        <v>6099</v>
      </c>
    </row>
    <row r="5468" spans="1:23" x14ac:dyDescent="0.2">
      <c r="A5468" s="1" t="str">
        <f t="shared" si="170"/>
        <v>2023|Rangitikei District|Another gender / He ira kÄ“ anÅ</v>
      </c>
      <c r="B5468" t="s">
        <v>20</v>
      </c>
      <c r="C5468" t="s">
        <v>21</v>
      </c>
      <c r="D5468" t="s">
        <v>22</v>
      </c>
      <c r="E5468" t="s">
        <v>23</v>
      </c>
      <c r="F5468">
        <v>2023</v>
      </c>
      <c r="G5468">
        <v>2023</v>
      </c>
      <c r="H5468">
        <v>38</v>
      </c>
      <c r="I5468" t="s">
        <v>75</v>
      </c>
      <c r="J5468">
        <v>2</v>
      </c>
      <c r="K5468" t="s">
        <v>41</v>
      </c>
      <c r="L5468">
        <v>99</v>
      </c>
      <c r="M5468" t="s">
        <v>26</v>
      </c>
      <c r="N5468">
        <v>99</v>
      </c>
      <c r="O5468" t="s">
        <v>27</v>
      </c>
      <c r="P5468">
        <v>3</v>
      </c>
      <c r="Q5468" t="s">
        <v>28</v>
      </c>
      <c r="R5468">
        <v>0</v>
      </c>
      <c r="V5468" s="3">
        <f t="shared" si="171"/>
        <v>0</v>
      </c>
      <c r="W5468" s="3">
        <f>IF(AND(T5468&lt;&gt;"_U",T5468&lt;&gt;"c",J5468&lt;&gt;9,J5468&lt;&gt;99),IFERROR(VLOOKUP(A5468,'TA Total'!$A$2:$W$10000,18,0),"."),".")</f>
        <v>36</v>
      </c>
    </row>
    <row r="5469" spans="1:23" x14ac:dyDescent="0.2">
      <c r="A5469" s="1" t="str">
        <f t="shared" si="170"/>
        <v>2023|Rangitikei District|Total - gender</v>
      </c>
      <c r="B5469" t="s">
        <v>20</v>
      </c>
      <c r="C5469" t="s">
        <v>21</v>
      </c>
      <c r="D5469" t="s">
        <v>22</v>
      </c>
      <c r="E5469" t="s">
        <v>23</v>
      </c>
      <c r="F5469">
        <v>2023</v>
      </c>
      <c r="G5469">
        <v>2023</v>
      </c>
      <c r="H5469">
        <v>38</v>
      </c>
      <c r="I5469" t="s">
        <v>75</v>
      </c>
      <c r="J5469">
        <v>2</v>
      </c>
      <c r="K5469" t="s">
        <v>41</v>
      </c>
      <c r="L5469">
        <v>99</v>
      </c>
      <c r="M5469" t="s">
        <v>26</v>
      </c>
      <c r="N5469">
        <v>99</v>
      </c>
      <c r="O5469" t="s">
        <v>27</v>
      </c>
      <c r="P5469">
        <v>99</v>
      </c>
      <c r="Q5469" t="s">
        <v>42</v>
      </c>
      <c r="R5469">
        <v>9</v>
      </c>
      <c r="V5469" s="3">
        <f t="shared" si="171"/>
        <v>7.0000000000000007E-2</v>
      </c>
      <c r="W5469" s="3">
        <f>IF(AND(T5469&lt;&gt;"_U",T5469&lt;&gt;"c",J5469&lt;&gt;9,J5469&lt;&gt;99),IFERROR(VLOOKUP(A5469,'TA Total'!$A$2:$W$10000,18,0),"."),".")</f>
        <v>12102</v>
      </c>
    </row>
    <row r="5470" spans="1:23" x14ac:dyDescent="0.2">
      <c r="A5470" s="1" t="str">
        <f t="shared" si="170"/>
        <v>2023|Rangitikei District|Male / TÄne</v>
      </c>
      <c r="B5470" t="s">
        <v>20</v>
      </c>
      <c r="C5470" t="s">
        <v>21</v>
      </c>
      <c r="D5470" t="s">
        <v>22</v>
      </c>
      <c r="E5470" t="s">
        <v>23</v>
      </c>
      <c r="F5470">
        <v>2023</v>
      </c>
      <c r="G5470">
        <v>2023</v>
      </c>
      <c r="H5470">
        <v>38</v>
      </c>
      <c r="I5470" t="s">
        <v>75</v>
      </c>
      <c r="J5470">
        <v>3</v>
      </c>
      <c r="K5470" t="s">
        <v>39</v>
      </c>
      <c r="L5470">
        <v>99</v>
      </c>
      <c r="M5470" t="s">
        <v>26</v>
      </c>
      <c r="N5470">
        <v>99</v>
      </c>
      <c r="O5470" t="s">
        <v>27</v>
      </c>
      <c r="P5470">
        <v>1</v>
      </c>
      <c r="Q5470" t="s">
        <v>34</v>
      </c>
      <c r="R5470">
        <v>189</v>
      </c>
      <c r="V5470" s="3">
        <f t="shared" si="171"/>
        <v>3.17</v>
      </c>
      <c r="W5470" s="3">
        <f>IF(AND(T5470&lt;&gt;"_U",T5470&lt;&gt;"c",J5470&lt;&gt;9,J5470&lt;&gt;99),IFERROR(VLOOKUP(A5470,'TA Total'!$A$2:$W$10000,18,0),"."),".")</f>
        <v>5964</v>
      </c>
    </row>
    <row r="5471" spans="1:23" x14ac:dyDescent="0.2">
      <c r="A5471" s="1" t="str">
        <f t="shared" si="170"/>
        <v>2023|Rangitikei District|Female / Wahine</v>
      </c>
      <c r="B5471" t="s">
        <v>20</v>
      </c>
      <c r="C5471" t="s">
        <v>21</v>
      </c>
      <c r="D5471" t="s">
        <v>22</v>
      </c>
      <c r="E5471" t="s">
        <v>23</v>
      </c>
      <c r="F5471">
        <v>2023</v>
      </c>
      <c r="G5471">
        <v>2023</v>
      </c>
      <c r="H5471">
        <v>38</v>
      </c>
      <c r="I5471" t="s">
        <v>75</v>
      </c>
      <c r="J5471">
        <v>3</v>
      </c>
      <c r="K5471" t="s">
        <v>39</v>
      </c>
      <c r="L5471">
        <v>99</v>
      </c>
      <c r="M5471" t="s">
        <v>26</v>
      </c>
      <c r="N5471">
        <v>99</v>
      </c>
      <c r="O5471" t="s">
        <v>27</v>
      </c>
      <c r="P5471">
        <v>2</v>
      </c>
      <c r="Q5471" t="s">
        <v>31</v>
      </c>
      <c r="R5471">
        <v>201</v>
      </c>
      <c r="V5471" s="3">
        <f t="shared" si="171"/>
        <v>3.3</v>
      </c>
      <c r="W5471" s="3">
        <f>IF(AND(T5471&lt;&gt;"_U",T5471&lt;&gt;"c",J5471&lt;&gt;9,J5471&lt;&gt;99),IFERROR(VLOOKUP(A5471,'TA Total'!$A$2:$W$10000,18,0),"."),".")</f>
        <v>6099</v>
      </c>
    </row>
    <row r="5472" spans="1:23" x14ac:dyDescent="0.2">
      <c r="A5472" s="1" t="str">
        <f t="shared" si="170"/>
        <v>2023|Rangitikei District|Another gender / He ira kÄ“ anÅ</v>
      </c>
      <c r="B5472" t="s">
        <v>20</v>
      </c>
      <c r="C5472" t="s">
        <v>21</v>
      </c>
      <c r="D5472" t="s">
        <v>22</v>
      </c>
      <c r="E5472" t="s">
        <v>23</v>
      </c>
      <c r="F5472">
        <v>2023</v>
      </c>
      <c r="G5472">
        <v>2023</v>
      </c>
      <c r="H5472">
        <v>38</v>
      </c>
      <c r="I5472" t="s">
        <v>75</v>
      </c>
      <c r="J5472">
        <v>3</v>
      </c>
      <c r="K5472" t="s">
        <v>39</v>
      </c>
      <c r="L5472">
        <v>99</v>
      </c>
      <c r="M5472" t="s">
        <v>26</v>
      </c>
      <c r="N5472">
        <v>99</v>
      </c>
      <c r="O5472" t="s">
        <v>27</v>
      </c>
      <c r="P5472">
        <v>3</v>
      </c>
      <c r="Q5472" t="s">
        <v>28</v>
      </c>
      <c r="R5472">
        <v>3</v>
      </c>
      <c r="V5472" s="3">
        <f t="shared" si="171"/>
        <v>8.33</v>
      </c>
      <c r="W5472" s="3">
        <f>IF(AND(T5472&lt;&gt;"_U",T5472&lt;&gt;"c",J5472&lt;&gt;9,J5472&lt;&gt;99),IFERROR(VLOOKUP(A5472,'TA Total'!$A$2:$W$10000,18,0),"."),".")</f>
        <v>36</v>
      </c>
    </row>
    <row r="5473" spans="1:23" x14ac:dyDescent="0.2">
      <c r="A5473" s="1" t="str">
        <f t="shared" si="170"/>
        <v>2023|Rangitikei District|Total - gender</v>
      </c>
      <c r="B5473" t="s">
        <v>20</v>
      </c>
      <c r="C5473" t="s">
        <v>21</v>
      </c>
      <c r="D5473" t="s">
        <v>22</v>
      </c>
      <c r="E5473" t="s">
        <v>23</v>
      </c>
      <c r="F5473">
        <v>2023</v>
      </c>
      <c r="G5473">
        <v>2023</v>
      </c>
      <c r="H5473">
        <v>38</v>
      </c>
      <c r="I5473" t="s">
        <v>75</v>
      </c>
      <c r="J5473">
        <v>3</v>
      </c>
      <c r="K5473" t="s">
        <v>39</v>
      </c>
      <c r="L5473">
        <v>99</v>
      </c>
      <c r="M5473" t="s">
        <v>26</v>
      </c>
      <c r="N5473">
        <v>99</v>
      </c>
      <c r="O5473" t="s">
        <v>27</v>
      </c>
      <c r="P5473">
        <v>99</v>
      </c>
      <c r="Q5473" t="s">
        <v>42</v>
      </c>
      <c r="R5473">
        <v>393</v>
      </c>
      <c r="V5473" s="3">
        <f t="shared" si="171"/>
        <v>3.25</v>
      </c>
      <c r="W5473" s="3">
        <f>IF(AND(T5473&lt;&gt;"_U",T5473&lt;&gt;"c",J5473&lt;&gt;9,J5473&lt;&gt;99),IFERROR(VLOOKUP(A5473,'TA Total'!$A$2:$W$10000,18,0),"."),".")</f>
        <v>12102</v>
      </c>
    </row>
    <row r="5474" spans="1:23" x14ac:dyDescent="0.2">
      <c r="A5474" s="1" t="str">
        <f t="shared" si="170"/>
        <v>2023|Rangitikei District|Male / TÄne</v>
      </c>
      <c r="B5474" t="s">
        <v>20</v>
      </c>
      <c r="C5474" t="s">
        <v>21</v>
      </c>
      <c r="D5474" t="s">
        <v>22</v>
      </c>
      <c r="E5474" t="s">
        <v>23</v>
      </c>
      <c r="F5474">
        <v>2023</v>
      </c>
      <c r="G5474">
        <v>2023</v>
      </c>
      <c r="H5474">
        <v>38</v>
      </c>
      <c r="I5474" t="s">
        <v>75</v>
      </c>
      <c r="J5474">
        <v>4</v>
      </c>
      <c r="K5474" t="s">
        <v>54</v>
      </c>
      <c r="L5474">
        <v>99</v>
      </c>
      <c r="M5474" t="s">
        <v>26</v>
      </c>
      <c r="N5474">
        <v>99</v>
      </c>
      <c r="O5474" t="s">
        <v>27</v>
      </c>
      <c r="P5474">
        <v>1</v>
      </c>
      <c r="Q5474" t="s">
        <v>34</v>
      </c>
      <c r="R5474">
        <v>516</v>
      </c>
      <c r="V5474" s="3">
        <f t="shared" si="171"/>
        <v>8.65</v>
      </c>
      <c r="W5474" s="3">
        <f>IF(AND(T5474&lt;&gt;"_U",T5474&lt;&gt;"c",J5474&lt;&gt;9,J5474&lt;&gt;99),IFERROR(VLOOKUP(A5474,'TA Total'!$A$2:$W$10000,18,0),"."),".")</f>
        <v>5964</v>
      </c>
    </row>
    <row r="5475" spans="1:23" x14ac:dyDescent="0.2">
      <c r="A5475" s="1" t="str">
        <f t="shared" si="170"/>
        <v>2023|Rangitikei District|Female / Wahine</v>
      </c>
      <c r="B5475" t="s">
        <v>20</v>
      </c>
      <c r="C5475" t="s">
        <v>21</v>
      </c>
      <c r="D5475" t="s">
        <v>22</v>
      </c>
      <c r="E5475" t="s">
        <v>23</v>
      </c>
      <c r="F5475">
        <v>2023</v>
      </c>
      <c r="G5475">
        <v>2023</v>
      </c>
      <c r="H5475">
        <v>38</v>
      </c>
      <c r="I5475" t="s">
        <v>75</v>
      </c>
      <c r="J5475">
        <v>4</v>
      </c>
      <c r="K5475" t="s">
        <v>54</v>
      </c>
      <c r="L5475">
        <v>99</v>
      </c>
      <c r="M5475" t="s">
        <v>26</v>
      </c>
      <c r="N5475">
        <v>99</v>
      </c>
      <c r="O5475" t="s">
        <v>27</v>
      </c>
      <c r="P5475">
        <v>2</v>
      </c>
      <c r="Q5475" t="s">
        <v>31</v>
      </c>
      <c r="R5475">
        <v>561</v>
      </c>
      <c r="V5475" s="3">
        <f t="shared" si="171"/>
        <v>9.1999999999999993</v>
      </c>
      <c r="W5475" s="3">
        <f>IF(AND(T5475&lt;&gt;"_U",T5475&lt;&gt;"c",J5475&lt;&gt;9,J5475&lt;&gt;99),IFERROR(VLOOKUP(A5475,'TA Total'!$A$2:$W$10000,18,0),"."),".")</f>
        <v>6099</v>
      </c>
    </row>
    <row r="5476" spans="1:23" x14ac:dyDescent="0.2">
      <c r="A5476" s="1" t="str">
        <f t="shared" si="170"/>
        <v>2023|Rangitikei District|Another gender / He ira kÄ“ anÅ</v>
      </c>
      <c r="B5476" t="s">
        <v>20</v>
      </c>
      <c r="C5476" t="s">
        <v>21</v>
      </c>
      <c r="D5476" t="s">
        <v>22</v>
      </c>
      <c r="E5476" t="s">
        <v>23</v>
      </c>
      <c r="F5476">
        <v>2023</v>
      </c>
      <c r="G5476">
        <v>2023</v>
      </c>
      <c r="H5476">
        <v>38</v>
      </c>
      <c r="I5476" t="s">
        <v>75</v>
      </c>
      <c r="J5476">
        <v>4</v>
      </c>
      <c r="K5476" t="s">
        <v>54</v>
      </c>
      <c r="L5476">
        <v>99</v>
      </c>
      <c r="M5476" t="s">
        <v>26</v>
      </c>
      <c r="N5476">
        <v>99</v>
      </c>
      <c r="O5476" t="s">
        <v>27</v>
      </c>
      <c r="P5476">
        <v>3</v>
      </c>
      <c r="Q5476" t="s">
        <v>28</v>
      </c>
      <c r="R5476">
        <v>3</v>
      </c>
      <c r="V5476" s="3">
        <f t="shared" si="171"/>
        <v>8.33</v>
      </c>
      <c r="W5476" s="3">
        <f>IF(AND(T5476&lt;&gt;"_U",T5476&lt;&gt;"c",J5476&lt;&gt;9,J5476&lt;&gt;99),IFERROR(VLOOKUP(A5476,'TA Total'!$A$2:$W$10000,18,0),"."),".")</f>
        <v>36</v>
      </c>
    </row>
    <row r="5477" spans="1:23" x14ac:dyDescent="0.2">
      <c r="A5477" s="1" t="str">
        <f t="shared" si="170"/>
        <v>2023|Rangitikei District|Total - gender</v>
      </c>
      <c r="B5477" t="s">
        <v>20</v>
      </c>
      <c r="C5477" t="s">
        <v>21</v>
      </c>
      <c r="D5477" t="s">
        <v>22</v>
      </c>
      <c r="E5477" t="s">
        <v>23</v>
      </c>
      <c r="F5477">
        <v>2023</v>
      </c>
      <c r="G5477">
        <v>2023</v>
      </c>
      <c r="H5477">
        <v>38</v>
      </c>
      <c r="I5477" t="s">
        <v>75</v>
      </c>
      <c r="J5477">
        <v>4</v>
      </c>
      <c r="K5477" t="s">
        <v>54</v>
      </c>
      <c r="L5477">
        <v>99</v>
      </c>
      <c r="M5477" t="s">
        <v>26</v>
      </c>
      <c r="N5477">
        <v>99</v>
      </c>
      <c r="O5477" t="s">
        <v>27</v>
      </c>
      <c r="P5477">
        <v>99</v>
      </c>
      <c r="Q5477" t="s">
        <v>42</v>
      </c>
      <c r="R5477">
        <v>1083</v>
      </c>
      <c r="V5477" s="3">
        <f t="shared" si="171"/>
        <v>8.9499999999999993</v>
      </c>
      <c r="W5477" s="3">
        <f>IF(AND(T5477&lt;&gt;"_U",T5477&lt;&gt;"c",J5477&lt;&gt;9,J5477&lt;&gt;99),IFERROR(VLOOKUP(A5477,'TA Total'!$A$2:$W$10000,18,0),"."),".")</f>
        <v>12102</v>
      </c>
    </row>
    <row r="5478" spans="1:23" x14ac:dyDescent="0.2">
      <c r="A5478" s="1" t="str">
        <f t="shared" si="170"/>
        <v>2023|Rangitikei District|Male / TÄne</v>
      </c>
      <c r="B5478" t="s">
        <v>20</v>
      </c>
      <c r="C5478" t="s">
        <v>21</v>
      </c>
      <c r="D5478" t="s">
        <v>22</v>
      </c>
      <c r="E5478" t="s">
        <v>23</v>
      </c>
      <c r="F5478">
        <v>2023</v>
      </c>
      <c r="G5478">
        <v>2023</v>
      </c>
      <c r="H5478">
        <v>38</v>
      </c>
      <c r="I5478" t="s">
        <v>75</v>
      </c>
      <c r="J5478">
        <v>5</v>
      </c>
      <c r="K5478" t="s">
        <v>33</v>
      </c>
      <c r="L5478">
        <v>99</v>
      </c>
      <c r="M5478" t="s">
        <v>26</v>
      </c>
      <c r="N5478">
        <v>99</v>
      </c>
      <c r="O5478" t="s">
        <v>27</v>
      </c>
      <c r="P5478">
        <v>1</v>
      </c>
      <c r="Q5478" t="s">
        <v>34</v>
      </c>
      <c r="R5478">
        <v>201</v>
      </c>
      <c r="V5478" s="3">
        <f t="shared" si="171"/>
        <v>3.37</v>
      </c>
      <c r="W5478" s="3">
        <f>IF(AND(T5478&lt;&gt;"_U",T5478&lt;&gt;"c",J5478&lt;&gt;9,J5478&lt;&gt;99),IFERROR(VLOOKUP(A5478,'TA Total'!$A$2:$W$10000,18,0),"."),".")</f>
        <v>5964</v>
      </c>
    </row>
    <row r="5479" spans="1:23" x14ac:dyDescent="0.2">
      <c r="A5479" s="1" t="str">
        <f t="shared" si="170"/>
        <v>2023|Rangitikei District|Female / Wahine</v>
      </c>
      <c r="B5479" t="s">
        <v>20</v>
      </c>
      <c r="C5479" t="s">
        <v>21</v>
      </c>
      <c r="D5479" t="s">
        <v>22</v>
      </c>
      <c r="E5479" t="s">
        <v>23</v>
      </c>
      <c r="F5479">
        <v>2023</v>
      </c>
      <c r="G5479">
        <v>2023</v>
      </c>
      <c r="H5479">
        <v>38</v>
      </c>
      <c r="I5479" t="s">
        <v>75</v>
      </c>
      <c r="J5479">
        <v>5</v>
      </c>
      <c r="K5479" t="s">
        <v>33</v>
      </c>
      <c r="L5479">
        <v>99</v>
      </c>
      <c r="M5479" t="s">
        <v>26</v>
      </c>
      <c r="N5479">
        <v>99</v>
      </c>
      <c r="O5479" t="s">
        <v>27</v>
      </c>
      <c r="P5479">
        <v>2</v>
      </c>
      <c r="Q5479" t="s">
        <v>31</v>
      </c>
      <c r="R5479">
        <v>528</v>
      </c>
      <c r="V5479" s="3">
        <f t="shared" si="171"/>
        <v>8.66</v>
      </c>
      <c r="W5479" s="3">
        <f>IF(AND(T5479&lt;&gt;"_U",T5479&lt;&gt;"c",J5479&lt;&gt;9,J5479&lt;&gt;99),IFERROR(VLOOKUP(A5479,'TA Total'!$A$2:$W$10000,18,0),"."),".")</f>
        <v>6099</v>
      </c>
    </row>
    <row r="5480" spans="1:23" x14ac:dyDescent="0.2">
      <c r="A5480" s="1" t="str">
        <f t="shared" si="170"/>
        <v>2023|Rangitikei District|Another gender / He ira kÄ“ anÅ</v>
      </c>
      <c r="B5480" t="s">
        <v>20</v>
      </c>
      <c r="C5480" t="s">
        <v>21</v>
      </c>
      <c r="D5480" t="s">
        <v>22</v>
      </c>
      <c r="E5480" t="s">
        <v>23</v>
      </c>
      <c r="F5480">
        <v>2023</v>
      </c>
      <c r="G5480">
        <v>2023</v>
      </c>
      <c r="H5480">
        <v>38</v>
      </c>
      <c r="I5480" t="s">
        <v>75</v>
      </c>
      <c r="J5480">
        <v>5</v>
      </c>
      <c r="K5480" t="s">
        <v>33</v>
      </c>
      <c r="L5480">
        <v>99</v>
      </c>
      <c r="M5480" t="s">
        <v>26</v>
      </c>
      <c r="N5480">
        <v>99</v>
      </c>
      <c r="O5480" t="s">
        <v>27</v>
      </c>
      <c r="P5480">
        <v>3</v>
      </c>
      <c r="Q5480" t="s">
        <v>28</v>
      </c>
      <c r="R5480">
        <v>3</v>
      </c>
      <c r="V5480" s="3">
        <f t="shared" si="171"/>
        <v>8.33</v>
      </c>
      <c r="W5480" s="3">
        <f>IF(AND(T5480&lt;&gt;"_U",T5480&lt;&gt;"c",J5480&lt;&gt;9,J5480&lt;&gt;99),IFERROR(VLOOKUP(A5480,'TA Total'!$A$2:$W$10000,18,0),"."),".")</f>
        <v>36</v>
      </c>
    </row>
    <row r="5481" spans="1:23" x14ac:dyDescent="0.2">
      <c r="A5481" s="1" t="str">
        <f t="shared" si="170"/>
        <v>2023|Rangitikei District|Total - gender</v>
      </c>
      <c r="B5481" t="s">
        <v>20</v>
      </c>
      <c r="C5481" t="s">
        <v>21</v>
      </c>
      <c r="D5481" t="s">
        <v>22</v>
      </c>
      <c r="E5481" t="s">
        <v>23</v>
      </c>
      <c r="F5481">
        <v>2023</v>
      </c>
      <c r="G5481">
        <v>2023</v>
      </c>
      <c r="H5481">
        <v>38</v>
      </c>
      <c r="I5481" t="s">
        <v>75</v>
      </c>
      <c r="J5481">
        <v>5</v>
      </c>
      <c r="K5481" t="s">
        <v>33</v>
      </c>
      <c r="L5481">
        <v>99</v>
      </c>
      <c r="M5481" t="s">
        <v>26</v>
      </c>
      <c r="N5481">
        <v>99</v>
      </c>
      <c r="O5481" t="s">
        <v>27</v>
      </c>
      <c r="P5481">
        <v>99</v>
      </c>
      <c r="Q5481" t="s">
        <v>42</v>
      </c>
      <c r="R5481">
        <v>735</v>
      </c>
      <c r="V5481" s="3">
        <f t="shared" si="171"/>
        <v>6.07</v>
      </c>
      <c r="W5481" s="3">
        <f>IF(AND(T5481&lt;&gt;"_U",T5481&lt;&gt;"c",J5481&lt;&gt;9,J5481&lt;&gt;99),IFERROR(VLOOKUP(A5481,'TA Total'!$A$2:$W$10000,18,0),"."),".")</f>
        <v>12102</v>
      </c>
    </row>
    <row r="5482" spans="1:23" x14ac:dyDescent="0.2">
      <c r="A5482" s="1" t="str">
        <f t="shared" si="170"/>
        <v>2023|Rangitikei District|Male / TÄne</v>
      </c>
      <c r="B5482" t="s">
        <v>20</v>
      </c>
      <c r="C5482" t="s">
        <v>21</v>
      </c>
      <c r="D5482" t="s">
        <v>22</v>
      </c>
      <c r="E5482" t="s">
        <v>23</v>
      </c>
      <c r="F5482">
        <v>2023</v>
      </c>
      <c r="G5482">
        <v>2023</v>
      </c>
      <c r="H5482">
        <v>38</v>
      </c>
      <c r="I5482" t="s">
        <v>75</v>
      </c>
      <c r="J5482">
        <v>6</v>
      </c>
      <c r="K5482" t="s">
        <v>52</v>
      </c>
      <c r="L5482">
        <v>99</v>
      </c>
      <c r="M5482" t="s">
        <v>26</v>
      </c>
      <c r="N5482">
        <v>99</v>
      </c>
      <c r="O5482" t="s">
        <v>27</v>
      </c>
      <c r="P5482">
        <v>1</v>
      </c>
      <c r="Q5482" t="s">
        <v>34</v>
      </c>
      <c r="R5482">
        <v>2313</v>
      </c>
      <c r="V5482" s="3">
        <f t="shared" si="171"/>
        <v>38.78</v>
      </c>
      <c r="W5482" s="3">
        <f>IF(AND(T5482&lt;&gt;"_U",T5482&lt;&gt;"c",J5482&lt;&gt;9,J5482&lt;&gt;99),IFERROR(VLOOKUP(A5482,'TA Total'!$A$2:$W$10000,18,0),"."),".")</f>
        <v>5964</v>
      </c>
    </row>
    <row r="5483" spans="1:23" x14ac:dyDescent="0.2">
      <c r="A5483" s="1" t="str">
        <f t="shared" si="170"/>
        <v>2023|Rangitikei District|Female / Wahine</v>
      </c>
      <c r="B5483" t="s">
        <v>20</v>
      </c>
      <c r="C5483" t="s">
        <v>21</v>
      </c>
      <c r="D5483" t="s">
        <v>22</v>
      </c>
      <c r="E5483" t="s">
        <v>23</v>
      </c>
      <c r="F5483">
        <v>2023</v>
      </c>
      <c r="G5483">
        <v>2023</v>
      </c>
      <c r="H5483">
        <v>38</v>
      </c>
      <c r="I5483" t="s">
        <v>75</v>
      </c>
      <c r="J5483">
        <v>6</v>
      </c>
      <c r="K5483" t="s">
        <v>52</v>
      </c>
      <c r="L5483">
        <v>99</v>
      </c>
      <c r="M5483" t="s">
        <v>26</v>
      </c>
      <c r="N5483">
        <v>99</v>
      </c>
      <c r="O5483" t="s">
        <v>27</v>
      </c>
      <c r="P5483">
        <v>2</v>
      </c>
      <c r="Q5483" t="s">
        <v>31</v>
      </c>
      <c r="R5483">
        <v>2133</v>
      </c>
      <c r="V5483" s="3">
        <f t="shared" si="171"/>
        <v>34.97</v>
      </c>
      <c r="W5483" s="3">
        <f>IF(AND(T5483&lt;&gt;"_U",T5483&lt;&gt;"c",J5483&lt;&gt;9,J5483&lt;&gt;99),IFERROR(VLOOKUP(A5483,'TA Total'!$A$2:$W$10000,18,0),"."),".")</f>
        <v>6099</v>
      </c>
    </row>
    <row r="5484" spans="1:23" x14ac:dyDescent="0.2">
      <c r="A5484" s="1" t="str">
        <f t="shared" si="170"/>
        <v>2023|Rangitikei District|Another gender / He ira kÄ“ anÅ</v>
      </c>
      <c r="B5484" t="s">
        <v>20</v>
      </c>
      <c r="C5484" t="s">
        <v>21</v>
      </c>
      <c r="D5484" t="s">
        <v>22</v>
      </c>
      <c r="E5484" t="s">
        <v>23</v>
      </c>
      <c r="F5484">
        <v>2023</v>
      </c>
      <c r="G5484">
        <v>2023</v>
      </c>
      <c r="H5484">
        <v>38</v>
      </c>
      <c r="I5484" t="s">
        <v>75</v>
      </c>
      <c r="J5484">
        <v>6</v>
      </c>
      <c r="K5484" t="s">
        <v>52</v>
      </c>
      <c r="L5484">
        <v>99</v>
      </c>
      <c r="M5484" t="s">
        <v>26</v>
      </c>
      <c r="N5484">
        <v>99</v>
      </c>
      <c r="O5484" t="s">
        <v>27</v>
      </c>
      <c r="P5484">
        <v>3</v>
      </c>
      <c r="Q5484" t="s">
        <v>28</v>
      </c>
      <c r="R5484">
        <v>24</v>
      </c>
      <c r="V5484" s="3">
        <f t="shared" si="171"/>
        <v>66.67</v>
      </c>
      <c r="W5484" s="3">
        <f>IF(AND(T5484&lt;&gt;"_U",T5484&lt;&gt;"c",J5484&lt;&gt;9,J5484&lt;&gt;99),IFERROR(VLOOKUP(A5484,'TA Total'!$A$2:$W$10000,18,0),"."),".")</f>
        <v>36</v>
      </c>
    </row>
    <row r="5485" spans="1:23" x14ac:dyDescent="0.2">
      <c r="A5485" s="1" t="str">
        <f t="shared" si="170"/>
        <v>2023|Rangitikei District|Total - gender</v>
      </c>
      <c r="B5485" t="s">
        <v>20</v>
      </c>
      <c r="C5485" t="s">
        <v>21</v>
      </c>
      <c r="D5485" t="s">
        <v>22</v>
      </c>
      <c r="E5485" t="s">
        <v>23</v>
      </c>
      <c r="F5485">
        <v>2023</v>
      </c>
      <c r="G5485">
        <v>2023</v>
      </c>
      <c r="H5485">
        <v>38</v>
      </c>
      <c r="I5485" t="s">
        <v>75</v>
      </c>
      <c r="J5485">
        <v>6</v>
      </c>
      <c r="K5485" t="s">
        <v>52</v>
      </c>
      <c r="L5485">
        <v>99</v>
      </c>
      <c r="M5485" t="s">
        <v>26</v>
      </c>
      <c r="N5485">
        <v>99</v>
      </c>
      <c r="O5485" t="s">
        <v>27</v>
      </c>
      <c r="P5485">
        <v>99</v>
      </c>
      <c r="Q5485" t="s">
        <v>42</v>
      </c>
      <c r="R5485">
        <v>4473</v>
      </c>
      <c r="V5485" s="3">
        <f t="shared" si="171"/>
        <v>36.96</v>
      </c>
      <c r="W5485" s="3">
        <f>IF(AND(T5485&lt;&gt;"_U",T5485&lt;&gt;"c",J5485&lt;&gt;9,J5485&lt;&gt;99),IFERROR(VLOOKUP(A5485,'TA Total'!$A$2:$W$10000,18,0),"."),".")</f>
        <v>12102</v>
      </c>
    </row>
    <row r="5486" spans="1:23" x14ac:dyDescent="0.2">
      <c r="A5486" s="1" t="str">
        <f t="shared" si="170"/>
        <v>2023|Rangitikei District|Male / TÄne</v>
      </c>
      <c r="B5486" t="s">
        <v>20</v>
      </c>
      <c r="C5486" t="s">
        <v>21</v>
      </c>
      <c r="D5486" t="s">
        <v>22</v>
      </c>
      <c r="E5486" t="s">
        <v>23</v>
      </c>
      <c r="F5486">
        <v>2023</v>
      </c>
      <c r="G5486">
        <v>2023</v>
      </c>
      <c r="H5486">
        <v>38</v>
      </c>
      <c r="I5486" t="s">
        <v>75</v>
      </c>
      <c r="J5486">
        <v>9</v>
      </c>
      <c r="K5486" t="s">
        <v>25</v>
      </c>
      <c r="L5486">
        <v>99</v>
      </c>
      <c r="M5486" t="s">
        <v>26</v>
      </c>
      <c r="N5486">
        <v>99</v>
      </c>
      <c r="O5486" t="s">
        <v>27</v>
      </c>
      <c r="P5486">
        <v>1</v>
      </c>
      <c r="Q5486" t="s">
        <v>34</v>
      </c>
      <c r="R5486">
        <v>342</v>
      </c>
      <c r="V5486" s="3" t="str">
        <f t="shared" si="171"/>
        <v>.</v>
      </c>
      <c r="W5486" s="3" t="str">
        <f>IF(AND(T5486&lt;&gt;"_U",T5486&lt;&gt;"c",J5486&lt;&gt;9,J5486&lt;&gt;99),IFERROR(VLOOKUP(A5486,'TA Total'!$A$2:$W$10000,18,0),"."),".")</f>
        <v>.</v>
      </c>
    </row>
    <row r="5487" spans="1:23" x14ac:dyDescent="0.2">
      <c r="A5487" s="1" t="str">
        <f t="shared" si="170"/>
        <v>2023|Rangitikei District|Female / Wahine</v>
      </c>
      <c r="B5487" t="s">
        <v>20</v>
      </c>
      <c r="C5487" t="s">
        <v>21</v>
      </c>
      <c r="D5487" t="s">
        <v>22</v>
      </c>
      <c r="E5487" t="s">
        <v>23</v>
      </c>
      <c r="F5487">
        <v>2023</v>
      </c>
      <c r="G5487">
        <v>2023</v>
      </c>
      <c r="H5487">
        <v>38</v>
      </c>
      <c r="I5487" t="s">
        <v>75</v>
      </c>
      <c r="J5487">
        <v>9</v>
      </c>
      <c r="K5487" t="s">
        <v>25</v>
      </c>
      <c r="L5487">
        <v>99</v>
      </c>
      <c r="M5487" t="s">
        <v>26</v>
      </c>
      <c r="N5487">
        <v>99</v>
      </c>
      <c r="O5487" t="s">
        <v>27</v>
      </c>
      <c r="P5487">
        <v>2</v>
      </c>
      <c r="Q5487" t="s">
        <v>31</v>
      </c>
      <c r="R5487">
        <v>189</v>
      </c>
      <c r="V5487" s="3" t="str">
        <f t="shared" si="171"/>
        <v>.</v>
      </c>
      <c r="W5487" s="3" t="str">
        <f>IF(AND(T5487&lt;&gt;"_U",T5487&lt;&gt;"c",J5487&lt;&gt;9,J5487&lt;&gt;99),IFERROR(VLOOKUP(A5487,'TA Total'!$A$2:$W$10000,18,0),"."),".")</f>
        <v>.</v>
      </c>
    </row>
    <row r="5488" spans="1:23" x14ac:dyDescent="0.2">
      <c r="A5488" s="1" t="str">
        <f t="shared" si="170"/>
        <v>2023|Rangitikei District|Another gender / He ira kÄ“ anÅ</v>
      </c>
      <c r="B5488" t="s">
        <v>20</v>
      </c>
      <c r="C5488" t="s">
        <v>21</v>
      </c>
      <c r="D5488" t="s">
        <v>22</v>
      </c>
      <c r="E5488" t="s">
        <v>23</v>
      </c>
      <c r="F5488">
        <v>2023</v>
      </c>
      <c r="G5488">
        <v>2023</v>
      </c>
      <c r="H5488">
        <v>38</v>
      </c>
      <c r="I5488" t="s">
        <v>75</v>
      </c>
      <c r="J5488">
        <v>9</v>
      </c>
      <c r="K5488" t="s">
        <v>25</v>
      </c>
      <c r="L5488">
        <v>99</v>
      </c>
      <c r="M5488" t="s">
        <v>26</v>
      </c>
      <c r="N5488">
        <v>99</v>
      </c>
      <c r="O5488" t="s">
        <v>27</v>
      </c>
      <c r="P5488">
        <v>3</v>
      </c>
      <c r="Q5488" t="s">
        <v>28</v>
      </c>
      <c r="R5488">
        <v>0</v>
      </c>
      <c r="V5488" s="3" t="str">
        <f t="shared" si="171"/>
        <v>.</v>
      </c>
      <c r="W5488" s="3" t="str">
        <f>IF(AND(T5488&lt;&gt;"_U",T5488&lt;&gt;"c",J5488&lt;&gt;9,J5488&lt;&gt;99),IFERROR(VLOOKUP(A5488,'TA Total'!$A$2:$W$10000,18,0),"."),".")</f>
        <v>.</v>
      </c>
    </row>
    <row r="5489" spans="1:23" x14ac:dyDescent="0.2">
      <c r="A5489" s="1" t="str">
        <f t="shared" si="170"/>
        <v>2023|Rangitikei District|Total - gender</v>
      </c>
      <c r="B5489" t="s">
        <v>20</v>
      </c>
      <c r="C5489" t="s">
        <v>21</v>
      </c>
      <c r="D5489" t="s">
        <v>22</v>
      </c>
      <c r="E5489" t="s">
        <v>23</v>
      </c>
      <c r="F5489">
        <v>2023</v>
      </c>
      <c r="G5489">
        <v>2023</v>
      </c>
      <c r="H5489">
        <v>38</v>
      </c>
      <c r="I5489" t="s">
        <v>75</v>
      </c>
      <c r="J5489">
        <v>9</v>
      </c>
      <c r="K5489" t="s">
        <v>25</v>
      </c>
      <c r="L5489">
        <v>99</v>
      </c>
      <c r="M5489" t="s">
        <v>26</v>
      </c>
      <c r="N5489">
        <v>99</v>
      </c>
      <c r="O5489" t="s">
        <v>27</v>
      </c>
      <c r="P5489">
        <v>99</v>
      </c>
      <c r="Q5489" t="s">
        <v>42</v>
      </c>
      <c r="R5489">
        <v>528</v>
      </c>
      <c r="V5489" s="3" t="str">
        <f t="shared" si="171"/>
        <v>.</v>
      </c>
      <c r="W5489" s="3" t="str">
        <f>IF(AND(T5489&lt;&gt;"_U",T5489&lt;&gt;"c",J5489&lt;&gt;9,J5489&lt;&gt;99),IFERROR(VLOOKUP(A5489,'TA Total'!$A$2:$W$10000,18,0),"."),".")</f>
        <v>.</v>
      </c>
    </row>
    <row r="5490" spans="1:23" x14ac:dyDescent="0.2">
      <c r="A5490" s="1" t="str">
        <f t="shared" si="170"/>
        <v>2023|Rangitikei District|Male / TÄne</v>
      </c>
      <c r="B5490" t="s">
        <v>20</v>
      </c>
      <c r="C5490" t="s">
        <v>21</v>
      </c>
      <c r="D5490" t="s">
        <v>22</v>
      </c>
      <c r="E5490" t="s">
        <v>23</v>
      </c>
      <c r="F5490">
        <v>2023</v>
      </c>
      <c r="G5490">
        <v>2023</v>
      </c>
      <c r="H5490">
        <v>38</v>
      </c>
      <c r="I5490" t="s">
        <v>75</v>
      </c>
      <c r="J5490">
        <v>77</v>
      </c>
      <c r="K5490" t="s">
        <v>49</v>
      </c>
      <c r="L5490">
        <v>99</v>
      </c>
      <c r="M5490" t="s">
        <v>26</v>
      </c>
      <c r="N5490">
        <v>99</v>
      </c>
      <c r="O5490" t="s">
        <v>27</v>
      </c>
      <c r="P5490">
        <v>1</v>
      </c>
      <c r="Q5490" t="s">
        <v>34</v>
      </c>
      <c r="R5490">
        <v>5964</v>
      </c>
      <c r="V5490" s="3">
        <f t="shared" si="171"/>
        <v>100</v>
      </c>
      <c r="W5490" s="3">
        <f>IF(AND(T5490&lt;&gt;"_U",T5490&lt;&gt;"c",J5490&lt;&gt;9,J5490&lt;&gt;99),IFERROR(VLOOKUP(A5490,'TA Total'!$A$2:$W$10000,18,0),"."),".")</f>
        <v>5964</v>
      </c>
    </row>
    <row r="5491" spans="1:23" x14ac:dyDescent="0.2">
      <c r="A5491" s="1" t="str">
        <f t="shared" si="170"/>
        <v>2023|Rangitikei District|Female / Wahine</v>
      </c>
      <c r="B5491" t="s">
        <v>20</v>
      </c>
      <c r="C5491" t="s">
        <v>21</v>
      </c>
      <c r="D5491" t="s">
        <v>22</v>
      </c>
      <c r="E5491" t="s">
        <v>23</v>
      </c>
      <c r="F5491">
        <v>2023</v>
      </c>
      <c r="G5491">
        <v>2023</v>
      </c>
      <c r="H5491">
        <v>38</v>
      </c>
      <c r="I5491" t="s">
        <v>75</v>
      </c>
      <c r="J5491">
        <v>77</v>
      </c>
      <c r="K5491" t="s">
        <v>49</v>
      </c>
      <c r="L5491">
        <v>99</v>
      </c>
      <c r="M5491" t="s">
        <v>26</v>
      </c>
      <c r="N5491">
        <v>99</v>
      </c>
      <c r="O5491" t="s">
        <v>27</v>
      </c>
      <c r="P5491">
        <v>2</v>
      </c>
      <c r="Q5491" t="s">
        <v>31</v>
      </c>
      <c r="R5491">
        <v>6099</v>
      </c>
      <c r="V5491" s="3">
        <f t="shared" si="171"/>
        <v>100</v>
      </c>
      <c r="W5491" s="3">
        <f>IF(AND(T5491&lt;&gt;"_U",T5491&lt;&gt;"c",J5491&lt;&gt;9,J5491&lt;&gt;99),IFERROR(VLOOKUP(A5491,'TA Total'!$A$2:$W$10000,18,0),"."),".")</f>
        <v>6099</v>
      </c>
    </row>
    <row r="5492" spans="1:23" x14ac:dyDescent="0.2">
      <c r="A5492" s="1" t="str">
        <f t="shared" si="170"/>
        <v>2023|Rangitikei District|Another gender / He ira kÄ“ anÅ</v>
      </c>
      <c r="B5492" t="s">
        <v>20</v>
      </c>
      <c r="C5492" t="s">
        <v>21</v>
      </c>
      <c r="D5492" t="s">
        <v>22</v>
      </c>
      <c r="E5492" t="s">
        <v>23</v>
      </c>
      <c r="F5492">
        <v>2023</v>
      </c>
      <c r="G5492">
        <v>2023</v>
      </c>
      <c r="H5492">
        <v>38</v>
      </c>
      <c r="I5492" t="s">
        <v>75</v>
      </c>
      <c r="J5492">
        <v>77</v>
      </c>
      <c r="K5492" t="s">
        <v>49</v>
      </c>
      <c r="L5492">
        <v>99</v>
      </c>
      <c r="M5492" t="s">
        <v>26</v>
      </c>
      <c r="N5492">
        <v>99</v>
      </c>
      <c r="O5492" t="s">
        <v>27</v>
      </c>
      <c r="P5492">
        <v>3</v>
      </c>
      <c r="Q5492" t="s">
        <v>28</v>
      </c>
      <c r="R5492">
        <v>36</v>
      </c>
      <c r="V5492" s="3">
        <f t="shared" si="171"/>
        <v>100</v>
      </c>
      <c r="W5492" s="3">
        <f>IF(AND(T5492&lt;&gt;"_U",T5492&lt;&gt;"c",J5492&lt;&gt;9,J5492&lt;&gt;99),IFERROR(VLOOKUP(A5492,'TA Total'!$A$2:$W$10000,18,0),"."),".")</f>
        <v>36</v>
      </c>
    </row>
    <row r="5493" spans="1:23" x14ac:dyDescent="0.2">
      <c r="A5493" s="1" t="str">
        <f t="shared" si="170"/>
        <v>2023|Rangitikei District|Total - gender</v>
      </c>
      <c r="B5493" t="s">
        <v>20</v>
      </c>
      <c r="C5493" t="s">
        <v>21</v>
      </c>
      <c r="D5493" t="s">
        <v>22</v>
      </c>
      <c r="E5493" t="s">
        <v>23</v>
      </c>
      <c r="F5493">
        <v>2023</v>
      </c>
      <c r="G5493">
        <v>2023</v>
      </c>
      <c r="H5493">
        <v>38</v>
      </c>
      <c r="I5493" t="s">
        <v>75</v>
      </c>
      <c r="J5493">
        <v>77</v>
      </c>
      <c r="K5493" t="s">
        <v>49</v>
      </c>
      <c r="L5493">
        <v>99</v>
      </c>
      <c r="M5493" t="s">
        <v>26</v>
      </c>
      <c r="N5493">
        <v>99</v>
      </c>
      <c r="O5493" t="s">
        <v>27</v>
      </c>
      <c r="P5493">
        <v>99</v>
      </c>
      <c r="Q5493" t="s">
        <v>42</v>
      </c>
      <c r="R5493">
        <v>12102</v>
      </c>
      <c r="V5493" s="3">
        <f t="shared" si="171"/>
        <v>100</v>
      </c>
      <c r="W5493" s="3">
        <f>IF(AND(T5493&lt;&gt;"_U",T5493&lt;&gt;"c",J5493&lt;&gt;9,J5493&lt;&gt;99),IFERROR(VLOOKUP(A5493,'TA Total'!$A$2:$W$10000,18,0),"."),".")</f>
        <v>12102</v>
      </c>
    </row>
    <row r="5494" spans="1:23" x14ac:dyDescent="0.2">
      <c r="A5494" s="1" t="str">
        <f t="shared" si="170"/>
        <v>2023|Rangitikei District|Male / TÄne</v>
      </c>
      <c r="B5494" t="s">
        <v>20</v>
      </c>
      <c r="C5494" t="s">
        <v>21</v>
      </c>
      <c r="D5494" t="s">
        <v>22</v>
      </c>
      <c r="E5494" t="s">
        <v>23</v>
      </c>
      <c r="F5494">
        <v>2023</v>
      </c>
      <c r="G5494">
        <v>2023</v>
      </c>
      <c r="H5494">
        <v>38</v>
      </c>
      <c r="I5494" t="s">
        <v>75</v>
      </c>
      <c r="J5494">
        <v>99</v>
      </c>
      <c r="K5494" t="s">
        <v>47</v>
      </c>
      <c r="L5494">
        <v>99</v>
      </c>
      <c r="M5494" t="s">
        <v>26</v>
      </c>
      <c r="N5494">
        <v>99</v>
      </c>
      <c r="O5494" t="s">
        <v>27</v>
      </c>
      <c r="P5494">
        <v>1</v>
      </c>
      <c r="Q5494" t="s">
        <v>34</v>
      </c>
      <c r="R5494">
        <v>6303</v>
      </c>
      <c r="V5494" s="3" t="str">
        <f t="shared" si="171"/>
        <v>.</v>
      </c>
      <c r="W5494" s="3" t="str">
        <f>IF(AND(T5494&lt;&gt;"_U",T5494&lt;&gt;"c",J5494&lt;&gt;9,J5494&lt;&gt;99),IFERROR(VLOOKUP(A5494,'TA Total'!$A$2:$W$10000,18,0),"."),".")</f>
        <v>.</v>
      </c>
    </row>
    <row r="5495" spans="1:23" x14ac:dyDescent="0.2">
      <c r="A5495" s="1" t="str">
        <f t="shared" si="170"/>
        <v>2023|Rangitikei District|Female / Wahine</v>
      </c>
      <c r="B5495" t="s">
        <v>20</v>
      </c>
      <c r="C5495" t="s">
        <v>21</v>
      </c>
      <c r="D5495" t="s">
        <v>22</v>
      </c>
      <c r="E5495" t="s">
        <v>23</v>
      </c>
      <c r="F5495">
        <v>2023</v>
      </c>
      <c r="G5495">
        <v>2023</v>
      </c>
      <c r="H5495">
        <v>38</v>
      </c>
      <c r="I5495" t="s">
        <v>75</v>
      </c>
      <c r="J5495">
        <v>99</v>
      </c>
      <c r="K5495" t="s">
        <v>47</v>
      </c>
      <c r="L5495">
        <v>99</v>
      </c>
      <c r="M5495" t="s">
        <v>26</v>
      </c>
      <c r="N5495">
        <v>99</v>
      </c>
      <c r="O5495" t="s">
        <v>27</v>
      </c>
      <c r="P5495">
        <v>2</v>
      </c>
      <c r="Q5495" t="s">
        <v>31</v>
      </c>
      <c r="R5495">
        <v>6288</v>
      </c>
      <c r="V5495" s="3" t="str">
        <f t="shared" si="171"/>
        <v>.</v>
      </c>
      <c r="W5495" s="3" t="str">
        <f>IF(AND(T5495&lt;&gt;"_U",T5495&lt;&gt;"c",J5495&lt;&gt;9,J5495&lt;&gt;99),IFERROR(VLOOKUP(A5495,'TA Total'!$A$2:$W$10000,18,0),"."),".")</f>
        <v>.</v>
      </c>
    </row>
    <row r="5496" spans="1:23" x14ac:dyDescent="0.2">
      <c r="A5496" s="1" t="str">
        <f t="shared" si="170"/>
        <v>2023|Rangitikei District|Another gender / He ira kÄ“ anÅ</v>
      </c>
      <c r="B5496" t="s">
        <v>20</v>
      </c>
      <c r="C5496" t="s">
        <v>21</v>
      </c>
      <c r="D5496" t="s">
        <v>22</v>
      </c>
      <c r="E5496" t="s">
        <v>23</v>
      </c>
      <c r="F5496">
        <v>2023</v>
      </c>
      <c r="G5496">
        <v>2023</v>
      </c>
      <c r="H5496">
        <v>38</v>
      </c>
      <c r="I5496" t="s">
        <v>75</v>
      </c>
      <c r="J5496">
        <v>99</v>
      </c>
      <c r="K5496" t="s">
        <v>47</v>
      </c>
      <c r="L5496">
        <v>99</v>
      </c>
      <c r="M5496" t="s">
        <v>26</v>
      </c>
      <c r="N5496">
        <v>99</v>
      </c>
      <c r="O5496" t="s">
        <v>27</v>
      </c>
      <c r="P5496">
        <v>3</v>
      </c>
      <c r="Q5496" t="s">
        <v>28</v>
      </c>
      <c r="R5496">
        <v>36</v>
      </c>
      <c r="V5496" s="3" t="str">
        <f t="shared" si="171"/>
        <v>.</v>
      </c>
      <c r="W5496" s="3" t="str">
        <f>IF(AND(T5496&lt;&gt;"_U",T5496&lt;&gt;"c",J5496&lt;&gt;9,J5496&lt;&gt;99),IFERROR(VLOOKUP(A5496,'TA Total'!$A$2:$W$10000,18,0),"."),".")</f>
        <v>.</v>
      </c>
    </row>
    <row r="5497" spans="1:23" x14ac:dyDescent="0.2">
      <c r="A5497" s="1" t="str">
        <f t="shared" si="170"/>
        <v>2023|Rangitikei District|Total - gender</v>
      </c>
      <c r="B5497" t="s">
        <v>20</v>
      </c>
      <c r="C5497" t="s">
        <v>21</v>
      </c>
      <c r="D5497" t="s">
        <v>22</v>
      </c>
      <c r="E5497" t="s">
        <v>23</v>
      </c>
      <c r="F5497">
        <v>2023</v>
      </c>
      <c r="G5497">
        <v>2023</v>
      </c>
      <c r="H5497">
        <v>38</v>
      </c>
      <c r="I5497" t="s">
        <v>75</v>
      </c>
      <c r="J5497">
        <v>99</v>
      </c>
      <c r="K5497" t="s">
        <v>47</v>
      </c>
      <c r="L5497">
        <v>99</v>
      </c>
      <c r="M5497" t="s">
        <v>26</v>
      </c>
      <c r="N5497">
        <v>99</v>
      </c>
      <c r="O5497" t="s">
        <v>27</v>
      </c>
      <c r="P5497">
        <v>99</v>
      </c>
      <c r="Q5497" t="s">
        <v>42</v>
      </c>
      <c r="R5497">
        <v>12630</v>
      </c>
      <c r="V5497" s="3" t="str">
        <f t="shared" si="171"/>
        <v>.</v>
      </c>
      <c r="W5497" s="3" t="str">
        <f>IF(AND(T5497&lt;&gt;"_U",T5497&lt;&gt;"c",J5497&lt;&gt;9,J5497&lt;&gt;99),IFERROR(VLOOKUP(A5497,'TA Total'!$A$2:$W$10000,18,0),"."),".")</f>
        <v>.</v>
      </c>
    </row>
    <row r="5498" spans="1:23" x14ac:dyDescent="0.2">
      <c r="A5498" s="1" t="str">
        <f t="shared" si="170"/>
        <v>2023|Manawatu District|Male / TÄne</v>
      </c>
      <c r="B5498" t="s">
        <v>20</v>
      </c>
      <c r="C5498" t="s">
        <v>21</v>
      </c>
      <c r="D5498" t="s">
        <v>22</v>
      </c>
      <c r="E5498" t="s">
        <v>23</v>
      </c>
      <c r="F5498">
        <v>2023</v>
      </c>
      <c r="G5498">
        <v>2023</v>
      </c>
      <c r="H5498">
        <v>39</v>
      </c>
      <c r="I5498" t="s">
        <v>87</v>
      </c>
      <c r="J5498">
        <v>1</v>
      </c>
      <c r="K5498" t="s">
        <v>30</v>
      </c>
      <c r="L5498">
        <v>99</v>
      </c>
      <c r="M5498" t="s">
        <v>26</v>
      </c>
      <c r="N5498">
        <v>99</v>
      </c>
      <c r="O5498" t="s">
        <v>27</v>
      </c>
      <c r="P5498">
        <v>1</v>
      </c>
      <c r="Q5498" t="s">
        <v>34</v>
      </c>
      <c r="R5498">
        <v>6138</v>
      </c>
      <c r="V5498" s="3">
        <f t="shared" si="171"/>
        <v>49.76</v>
      </c>
      <c r="W5498" s="3">
        <f>IF(AND(T5498&lt;&gt;"_U",T5498&lt;&gt;"c",J5498&lt;&gt;9,J5498&lt;&gt;99),IFERROR(VLOOKUP(A5498,'TA Total'!$A$2:$W$10000,18,0),"."),".")</f>
        <v>12336</v>
      </c>
    </row>
    <row r="5499" spans="1:23" x14ac:dyDescent="0.2">
      <c r="A5499" s="1" t="str">
        <f t="shared" si="170"/>
        <v>2023|Manawatu District|Female / Wahine</v>
      </c>
      <c r="B5499" t="s">
        <v>20</v>
      </c>
      <c r="C5499" t="s">
        <v>21</v>
      </c>
      <c r="D5499" t="s">
        <v>22</v>
      </c>
      <c r="E5499" t="s">
        <v>23</v>
      </c>
      <c r="F5499">
        <v>2023</v>
      </c>
      <c r="G5499">
        <v>2023</v>
      </c>
      <c r="H5499">
        <v>39</v>
      </c>
      <c r="I5499" t="s">
        <v>87</v>
      </c>
      <c r="J5499">
        <v>1</v>
      </c>
      <c r="K5499" t="s">
        <v>30</v>
      </c>
      <c r="L5499">
        <v>99</v>
      </c>
      <c r="M5499" t="s">
        <v>26</v>
      </c>
      <c r="N5499">
        <v>99</v>
      </c>
      <c r="O5499" t="s">
        <v>27</v>
      </c>
      <c r="P5499">
        <v>2</v>
      </c>
      <c r="Q5499" t="s">
        <v>31</v>
      </c>
      <c r="R5499">
        <v>6075</v>
      </c>
      <c r="V5499" s="3">
        <f t="shared" si="171"/>
        <v>47.25</v>
      </c>
      <c r="W5499" s="3">
        <f>IF(AND(T5499&lt;&gt;"_U",T5499&lt;&gt;"c",J5499&lt;&gt;9,J5499&lt;&gt;99),IFERROR(VLOOKUP(A5499,'TA Total'!$A$2:$W$10000,18,0),"."),".")</f>
        <v>12858</v>
      </c>
    </row>
    <row r="5500" spans="1:23" x14ac:dyDescent="0.2">
      <c r="A5500" s="1" t="str">
        <f t="shared" si="170"/>
        <v>2023|Manawatu District|Another gender / He ira kÄ“ anÅ</v>
      </c>
      <c r="B5500" t="s">
        <v>20</v>
      </c>
      <c r="C5500" t="s">
        <v>21</v>
      </c>
      <c r="D5500" t="s">
        <v>22</v>
      </c>
      <c r="E5500" t="s">
        <v>23</v>
      </c>
      <c r="F5500">
        <v>2023</v>
      </c>
      <c r="G5500">
        <v>2023</v>
      </c>
      <c r="H5500">
        <v>39</v>
      </c>
      <c r="I5500" t="s">
        <v>87</v>
      </c>
      <c r="J5500">
        <v>1</v>
      </c>
      <c r="K5500" t="s">
        <v>30</v>
      </c>
      <c r="L5500">
        <v>99</v>
      </c>
      <c r="M5500" t="s">
        <v>26</v>
      </c>
      <c r="N5500">
        <v>99</v>
      </c>
      <c r="O5500" t="s">
        <v>27</v>
      </c>
      <c r="P5500">
        <v>3</v>
      </c>
      <c r="Q5500" t="s">
        <v>28</v>
      </c>
      <c r="R5500">
        <v>24</v>
      </c>
      <c r="V5500" s="3">
        <f t="shared" si="171"/>
        <v>24.24</v>
      </c>
      <c r="W5500" s="3">
        <f>IF(AND(T5500&lt;&gt;"_U",T5500&lt;&gt;"c",J5500&lt;&gt;9,J5500&lt;&gt;99),IFERROR(VLOOKUP(A5500,'TA Total'!$A$2:$W$10000,18,0),"."),".")</f>
        <v>99</v>
      </c>
    </row>
    <row r="5501" spans="1:23" x14ac:dyDescent="0.2">
      <c r="A5501" s="1" t="str">
        <f t="shared" si="170"/>
        <v>2023|Manawatu District|Total - gender</v>
      </c>
      <c r="B5501" t="s">
        <v>20</v>
      </c>
      <c r="C5501" t="s">
        <v>21</v>
      </c>
      <c r="D5501" t="s">
        <v>22</v>
      </c>
      <c r="E5501" t="s">
        <v>23</v>
      </c>
      <c r="F5501">
        <v>2023</v>
      </c>
      <c r="G5501">
        <v>2023</v>
      </c>
      <c r="H5501">
        <v>39</v>
      </c>
      <c r="I5501" t="s">
        <v>87</v>
      </c>
      <c r="J5501">
        <v>1</v>
      </c>
      <c r="K5501" t="s">
        <v>30</v>
      </c>
      <c r="L5501">
        <v>99</v>
      </c>
      <c r="M5501" t="s">
        <v>26</v>
      </c>
      <c r="N5501">
        <v>99</v>
      </c>
      <c r="O5501" t="s">
        <v>27</v>
      </c>
      <c r="P5501">
        <v>99</v>
      </c>
      <c r="Q5501" t="s">
        <v>42</v>
      </c>
      <c r="R5501">
        <v>12234</v>
      </c>
      <c r="V5501" s="3">
        <f t="shared" si="171"/>
        <v>48.37</v>
      </c>
      <c r="W5501" s="3">
        <f>IF(AND(T5501&lt;&gt;"_U",T5501&lt;&gt;"c",J5501&lt;&gt;9,J5501&lt;&gt;99),IFERROR(VLOOKUP(A5501,'TA Total'!$A$2:$W$10000,18,0),"."),".")</f>
        <v>25293</v>
      </c>
    </row>
    <row r="5502" spans="1:23" x14ac:dyDescent="0.2">
      <c r="A5502" s="1" t="str">
        <f t="shared" si="170"/>
        <v>2023|Manawatu District|Male / TÄne</v>
      </c>
      <c r="B5502" t="s">
        <v>20</v>
      </c>
      <c r="C5502" t="s">
        <v>21</v>
      </c>
      <c r="D5502" t="s">
        <v>22</v>
      </c>
      <c r="E5502" t="s">
        <v>23</v>
      </c>
      <c r="F5502">
        <v>2023</v>
      </c>
      <c r="G5502">
        <v>2023</v>
      </c>
      <c r="H5502">
        <v>39</v>
      </c>
      <c r="I5502" t="s">
        <v>87</v>
      </c>
      <c r="J5502">
        <v>2</v>
      </c>
      <c r="K5502" t="s">
        <v>41</v>
      </c>
      <c r="L5502">
        <v>99</v>
      </c>
      <c r="M5502" t="s">
        <v>26</v>
      </c>
      <c r="N5502">
        <v>99</v>
      </c>
      <c r="O5502" t="s">
        <v>27</v>
      </c>
      <c r="P5502">
        <v>1</v>
      </c>
      <c r="Q5502" t="s">
        <v>34</v>
      </c>
      <c r="R5502">
        <v>3</v>
      </c>
      <c r="V5502" s="3">
        <f t="shared" si="171"/>
        <v>0.02</v>
      </c>
      <c r="W5502" s="3">
        <f>IF(AND(T5502&lt;&gt;"_U",T5502&lt;&gt;"c",J5502&lt;&gt;9,J5502&lt;&gt;99),IFERROR(VLOOKUP(A5502,'TA Total'!$A$2:$W$10000,18,0),"."),".")</f>
        <v>12336</v>
      </c>
    </row>
    <row r="5503" spans="1:23" x14ac:dyDescent="0.2">
      <c r="A5503" s="1" t="str">
        <f t="shared" si="170"/>
        <v>2023|Manawatu District|Female / Wahine</v>
      </c>
      <c r="B5503" t="s">
        <v>20</v>
      </c>
      <c r="C5503" t="s">
        <v>21</v>
      </c>
      <c r="D5503" t="s">
        <v>22</v>
      </c>
      <c r="E5503" t="s">
        <v>23</v>
      </c>
      <c r="F5503">
        <v>2023</v>
      </c>
      <c r="G5503">
        <v>2023</v>
      </c>
      <c r="H5503">
        <v>39</v>
      </c>
      <c r="I5503" t="s">
        <v>87</v>
      </c>
      <c r="J5503">
        <v>2</v>
      </c>
      <c r="K5503" t="s">
        <v>41</v>
      </c>
      <c r="L5503">
        <v>99</v>
      </c>
      <c r="M5503" t="s">
        <v>26</v>
      </c>
      <c r="N5503">
        <v>99</v>
      </c>
      <c r="O5503" t="s">
        <v>27</v>
      </c>
      <c r="P5503">
        <v>2</v>
      </c>
      <c r="Q5503" t="s">
        <v>31</v>
      </c>
      <c r="R5503">
        <v>12</v>
      </c>
      <c r="V5503" s="3">
        <f t="shared" si="171"/>
        <v>0.09</v>
      </c>
      <c r="W5503" s="3">
        <f>IF(AND(T5503&lt;&gt;"_U",T5503&lt;&gt;"c",J5503&lt;&gt;9,J5503&lt;&gt;99),IFERROR(VLOOKUP(A5503,'TA Total'!$A$2:$W$10000,18,0),"."),".")</f>
        <v>12858</v>
      </c>
    </row>
    <row r="5504" spans="1:23" x14ac:dyDescent="0.2">
      <c r="A5504" s="1" t="str">
        <f t="shared" si="170"/>
        <v>2023|Manawatu District|Another gender / He ira kÄ“ anÅ</v>
      </c>
      <c r="B5504" t="s">
        <v>20</v>
      </c>
      <c r="C5504" t="s">
        <v>21</v>
      </c>
      <c r="D5504" t="s">
        <v>22</v>
      </c>
      <c r="E5504" t="s">
        <v>23</v>
      </c>
      <c r="F5504">
        <v>2023</v>
      </c>
      <c r="G5504">
        <v>2023</v>
      </c>
      <c r="H5504">
        <v>39</v>
      </c>
      <c r="I5504" t="s">
        <v>87</v>
      </c>
      <c r="J5504">
        <v>2</v>
      </c>
      <c r="K5504" t="s">
        <v>41</v>
      </c>
      <c r="L5504">
        <v>99</v>
      </c>
      <c r="M5504" t="s">
        <v>26</v>
      </c>
      <c r="N5504">
        <v>99</v>
      </c>
      <c r="O5504" t="s">
        <v>27</v>
      </c>
      <c r="P5504">
        <v>3</v>
      </c>
      <c r="Q5504" t="s">
        <v>28</v>
      </c>
      <c r="R5504">
        <v>0</v>
      </c>
      <c r="V5504" s="3">
        <f t="shared" si="171"/>
        <v>0</v>
      </c>
      <c r="W5504" s="3">
        <f>IF(AND(T5504&lt;&gt;"_U",T5504&lt;&gt;"c",J5504&lt;&gt;9,J5504&lt;&gt;99),IFERROR(VLOOKUP(A5504,'TA Total'!$A$2:$W$10000,18,0),"."),".")</f>
        <v>99</v>
      </c>
    </row>
    <row r="5505" spans="1:23" x14ac:dyDescent="0.2">
      <c r="A5505" s="1" t="str">
        <f t="shared" si="170"/>
        <v>2023|Manawatu District|Total - gender</v>
      </c>
      <c r="B5505" t="s">
        <v>20</v>
      </c>
      <c r="C5505" t="s">
        <v>21</v>
      </c>
      <c r="D5505" t="s">
        <v>22</v>
      </c>
      <c r="E5505" t="s">
        <v>23</v>
      </c>
      <c r="F5505">
        <v>2023</v>
      </c>
      <c r="G5505">
        <v>2023</v>
      </c>
      <c r="H5505">
        <v>39</v>
      </c>
      <c r="I5505" t="s">
        <v>87</v>
      </c>
      <c r="J5505">
        <v>2</v>
      </c>
      <c r="K5505" t="s">
        <v>41</v>
      </c>
      <c r="L5505">
        <v>99</v>
      </c>
      <c r="M5505" t="s">
        <v>26</v>
      </c>
      <c r="N5505">
        <v>99</v>
      </c>
      <c r="O5505" t="s">
        <v>27</v>
      </c>
      <c r="P5505">
        <v>99</v>
      </c>
      <c r="Q5505" t="s">
        <v>42</v>
      </c>
      <c r="R5505">
        <v>15</v>
      </c>
      <c r="V5505" s="3">
        <f t="shared" si="171"/>
        <v>0.06</v>
      </c>
      <c r="W5505" s="3">
        <f>IF(AND(T5505&lt;&gt;"_U",T5505&lt;&gt;"c",J5505&lt;&gt;9,J5505&lt;&gt;99),IFERROR(VLOOKUP(A5505,'TA Total'!$A$2:$W$10000,18,0),"."),".")</f>
        <v>25293</v>
      </c>
    </row>
    <row r="5506" spans="1:23" x14ac:dyDescent="0.2">
      <c r="A5506" s="1" t="str">
        <f t="shared" si="170"/>
        <v>2023|Manawatu District|Male / TÄne</v>
      </c>
      <c r="B5506" t="s">
        <v>20</v>
      </c>
      <c r="C5506" t="s">
        <v>21</v>
      </c>
      <c r="D5506" t="s">
        <v>22</v>
      </c>
      <c r="E5506" t="s">
        <v>23</v>
      </c>
      <c r="F5506">
        <v>2023</v>
      </c>
      <c r="G5506">
        <v>2023</v>
      </c>
      <c r="H5506">
        <v>39</v>
      </c>
      <c r="I5506" t="s">
        <v>87</v>
      </c>
      <c r="J5506">
        <v>3</v>
      </c>
      <c r="K5506" t="s">
        <v>39</v>
      </c>
      <c r="L5506">
        <v>99</v>
      </c>
      <c r="M5506" t="s">
        <v>26</v>
      </c>
      <c r="N5506">
        <v>99</v>
      </c>
      <c r="O5506" t="s">
        <v>27</v>
      </c>
      <c r="P5506">
        <v>1</v>
      </c>
      <c r="Q5506" t="s">
        <v>34</v>
      </c>
      <c r="R5506">
        <v>345</v>
      </c>
      <c r="V5506" s="3">
        <f t="shared" si="171"/>
        <v>2.8</v>
      </c>
      <c r="W5506" s="3">
        <f>IF(AND(T5506&lt;&gt;"_U",T5506&lt;&gt;"c",J5506&lt;&gt;9,J5506&lt;&gt;99),IFERROR(VLOOKUP(A5506,'TA Total'!$A$2:$W$10000,18,0),"."),".")</f>
        <v>12336</v>
      </c>
    </row>
    <row r="5507" spans="1:23" x14ac:dyDescent="0.2">
      <c r="A5507" s="1" t="str">
        <f t="shared" ref="A5507:A5570" si="172">G5507&amp;"|"&amp;I5507&amp;"|"&amp;Q5507</f>
        <v>2023|Manawatu District|Female / Wahine</v>
      </c>
      <c r="B5507" t="s">
        <v>20</v>
      </c>
      <c r="C5507" t="s">
        <v>21</v>
      </c>
      <c r="D5507" t="s">
        <v>22</v>
      </c>
      <c r="E5507" t="s">
        <v>23</v>
      </c>
      <c r="F5507">
        <v>2023</v>
      </c>
      <c r="G5507">
        <v>2023</v>
      </c>
      <c r="H5507">
        <v>39</v>
      </c>
      <c r="I5507" t="s">
        <v>87</v>
      </c>
      <c r="J5507">
        <v>3</v>
      </c>
      <c r="K5507" t="s">
        <v>39</v>
      </c>
      <c r="L5507">
        <v>99</v>
      </c>
      <c r="M5507" t="s">
        <v>26</v>
      </c>
      <c r="N5507">
        <v>99</v>
      </c>
      <c r="O5507" t="s">
        <v>27</v>
      </c>
      <c r="P5507">
        <v>2</v>
      </c>
      <c r="Q5507" t="s">
        <v>31</v>
      </c>
      <c r="R5507">
        <v>429</v>
      </c>
      <c r="V5507" s="3">
        <f t="shared" ref="V5507:V5570" si="173">IF(T5507&lt;&gt;"_U",IFERROR((ROUND(R5507/W5507*100,2)),"."),".")</f>
        <v>3.34</v>
      </c>
      <c r="W5507" s="3">
        <f>IF(AND(T5507&lt;&gt;"_U",T5507&lt;&gt;"c",J5507&lt;&gt;9,J5507&lt;&gt;99),IFERROR(VLOOKUP(A5507,'TA Total'!$A$2:$W$10000,18,0),"."),".")</f>
        <v>12858</v>
      </c>
    </row>
    <row r="5508" spans="1:23" x14ac:dyDescent="0.2">
      <c r="A5508" s="1" t="str">
        <f t="shared" si="172"/>
        <v>2023|Manawatu District|Another gender / He ira kÄ“ anÅ</v>
      </c>
      <c r="B5508" t="s">
        <v>20</v>
      </c>
      <c r="C5508" t="s">
        <v>21</v>
      </c>
      <c r="D5508" t="s">
        <v>22</v>
      </c>
      <c r="E5508" t="s">
        <v>23</v>
      </c>
      <c r="F5508">
        <v>2023</v>
      </c>
      <c r="G5508">
        <v>2023</v>
      </c>
      <c r="H5508">
        <v>39</v>
      </c>
      <c r="I5508" t="s">
        <v>87</v>
      </c>
      <c r="J5508">
        <v>3</v>
      </c>
      <c r="K5508" t="s">
        <v>39</v>
      </c>
      <c r="L5508">
        <v>99</v>
      </c>
      <c r="M5508" t="s">
        <v>26</v>
      </c>
      <c r="N5508">
        <v>99</v>
      </c>
      <c r="O5508" t="s">
        <v>27</v>
      </c>
      <c r="P5508">
        <v>3</v>
      </c>
      <c r="Q5508" t="s">
        <v>28</v>
      </c>
      <c r="R5508">
        <v>3</v>
      </c>
      <c r="V5508" s="3">
        <f t="shared" si="173"/>
        <v>3.03</v>
      </c>
      <c r="W5508" s="3">
        <f>IF(AND(T5508&lt;&gt;"_U",T5508&lt;&gt;"c",J5508&lt;&gt;9,J5508&lt;&gt;99),IFERROR(VLOOKUP(A5508,'TA Total'!$A$2:$W$10000,18,0),"."),".")</f>
        <v>99</v>
      </c>
    </row>
    <row r="5509" spans="1:23" x14ac:dyDescent="0.2">
      <c r="A5509" s="1" t="str">
        <f t="shared" si="172"/>
        <v>2023|Manawatu District|Total - gender</v>
      </c>
      <c r="B5509" t="s">
        <v>20</v>
      </c>
      <c r="C5509" t="s">
        <v>21</v>
      </c>
      <c r="D5509" t="s">
        <v>22</v>
      </c>
      <c r="E5509" t="s">
        <v>23</v>
      </c>
      <c r="F5509">
        <v>2023</v>
      </c>
      <c r="G5509">
        <v>2023</v>
      </c>
      <c r="H5509">
        <v>39</v>
      </c>
      <c r="I5509" t="s">
        <v>87</v>
      </c>
      <c r="J5509">
        <v>3</v>
      </c>
      <c r="K5509" t="s">
        <v>39</v>
      </c>
      <c r="L5509">
        <v>99</v>
      </c>
      <c r="M5509" t="s">
        <v>26</v>
      </c>
      <c r="N5509">
        <v>99</v>
      </c>
      <c r="O5509" t="s">
        <v>27</v>
      </c>
      <c r="P5509">
        <v>99</v>
      </c>
      <c r="Q5509" t="s">
        <v>42</v>
      </c>
      <c r="R5509">
        <v>774</v>
      </c>
      <c r="V5509" s="3">
        <f t="shared" si="173"/>
        <v>3.06</v>
      </c>
      <c r="W5509" s="3">
        <f>IF(AND(T5509&lt;&gt;"_U",T5509&lt;&gt;"c",J5509&lt;&gt;9,J5509&lt;&gt;99),IFERROR(VLOOKUP(A5509,'TA Total'!$A$2:$W$10000,18,0),"."),".")</f>
        <v>25293</v>
      </c>
    </row>
    <row r="5510" spans="1:23" x14ac:dyDescent="0.2">
      <c r="A5510" s="1" t="str">
        <f t="shared" si="172"/>
        <v>2023|Manawatu District|Male / TÄne</v>
      </c>
      <c r="B5510" t="s">
        <v>20</v>
      </c>
      <c r="C5510" t="s">
        <v>21</v>
      </c>
      <c r="D5510" t="s">
        <v>22</v>
      </c>
      <c r="E5510" t="s">
        <v>23</v>
      </c>
      <c r="F5510">
        <v>2023</v>
      </c>
      <c r="G5510">
        <v>2023</v>
      </c>
      <c r="H5510">
        <v>39</v>
      </c>
      <c r="I5510" t="s">
        <v>87</v>
      </c>
      <c r="J5510">
        <v>4</v>
      </c>
      <c r="K5510" t="s">
        <v>54</v>
      </c>
      <c r="L5510">
        <v>99</v>
      </c>
      <c r="M5510" t="s">
        <v>26</v>
      </c>
      <c r="N5510">
        <v>99</v>
      </c>
      <c r="O5510" t="s">
        <v>27</v>
      </c>
      <c r="P5510">
        <v>1</v>
      </c>
      <c r="Q5510" t="s">
        <v>34</v>
      </c>
      <c r="R5510">
        <v>972</v>
      </c>
      <c r="V5510" s="3">
        <f t="shared" si="173"/>
        <v>7.88</v>
      </c>
      <c r="W5510" s="3">
        <f>IF(AND(T5510&lt;&gt;"_U",T5510&lt;&gt;"c",J5510&lt;&gt;9,J5510&lt;&gt;99),IFERROR(VLOOKUP(A5510,'TA Total'!$A$2:$W$10000,18,0),"."),".")</f>
        <v>12336</v>
      </c>
    </row>
    <row r="5511" spans="1:23" x14ac:dyDescent="0.2">
      <c r="A5511" s="1" t="str">
        <f t="shared" si="172"/>
        <v>2023|Manawatu District|Female / Wahine</v>
      </c>
      <c r="B5511" t="s">
        <v>20</v>
      </c>
      <c r="C5511" t="s">
        <v>21</v>
      </c>
      <c r="D5511" t="s">
        <v>22</v>
      </c>
      <c r="E5511" t="s">
        <v>23</v>
      </c>
      <c r="F5511">
        <v>2023</v>
      </c>
      <c r="G5511">
        <v>2023</v>
      </c>
      <c r="H5511">
        <v>39</v>
      </c>
      <c r="I5511" t="s">
        <v>87</v>
      </c>
      <c r="J5511">
        <v>4</v>
      </c>
      <c r="K5511" t="s">
        <v>54</v>
      </c>
      <c r="L5511">
        <v>99</v>
      </c>
      <c r="M5511" t="s">
        <v>26</v>
      </c>
      <c r="N5511">
        <v>99</v>
      </c>
      <c r="O5511" t="s">
        <v>27</v>
      </c>
      <c r="P5511">
        <v>2</v>
      </c>
      <c r="Q5511" t="s">
        <v>31</v>
      </c>
      <c r="R5511">
        <v>1233</v>
      </c>
      <c r="V5511" s="3">
        <f t="shared" si="173"/>
        <v>9.59</v>
      </c>
      <c r="W5511" s="3">
        <f>IF(AND(T5511&lt;&gt;"_U",T5511&lt;&gt;"c",J5511&lt;&gt;9,J5511&lt;&gt;99),IFERROR(VLOOKUP(A5511,'TA Total'!$A$2:$W$10000,18,0),"."),".")</f>
        <v>12858</v>
      </c>
    </row>
    <row r="5512" spans="1:23" x14ac:dyDescent="0.2">
      <c r="A5512" s="1" t="str">
        <f t="shared" si="172"/>
        <v>2023|Manawatu District|Another gender / He ira kÄ“ anÅ</v>
      </c>
      <c r="B5512" t="s">
        <v>20</v>
      </c>
      <c r="C5512" t="s">
        <v>21</v>
      </c>
      <c r="D5512" t="s">
        <v>22</v>
      </c>
      <c r="E5512" t="s">
        <v>23</v>
      </c>
      <c r="F5512">
        <v>2023</v>
      </c>
      <c r="G5512">
        <v>2023</v>
      </c>
      <c r="H5512">
        <v>39</v>
      </c>
      <c r="I5512" t="s">
        <v>87</v>
      </c>
      <c r="J5512">
        <v>4</v>
      </c>
      <c r="K5512" t="s">
        <v>54</v>
      </c>
      <c r="L5512">
        <v>99</v>
      </c>
      <c r="M5512" t="s">
        <v>26</v>
      </c>
      <c r="N5512">
        <v>99</v>
      </c>
      <c r="O5512" t="s">
        <v>27</v>
      </c>
      <c r="P5512">
        <v>3</v>
      </c>
      <c r="Q5512" t="s">
        <v>28</v>
      </c>
      <c r="R5512">
        <v>6</v>
      </c>
      <c r="V5512" s="3">
        <f t="shared" si="173"/>
        <v>6.06</v>
      </c>
      <c r="W5512" s="3">
        <f>IF(AND(T5512&lt;&gt;"_U",T5512&lt;&gt;"c",J5512&lt;&gt;9,J5512&lt;&gt;99),IFERROR(VLOOKUP(A5512,'TA Total'!$A$2:$W$10000,18,0),"."),".")</f>
        <v>99</v>
      </c>
    </row>
    <row r="5513" spans="1:23" x14ac:dyDescent="0.2">
      <c r="A5513" s="1" t="str">
        <f t="shared" si="172"/>
        <v>2023|Manawatu District|Total - gender</v>
      </c>
      <c r="B5513" t="s">
        <v>20</v>
      </c>
      <c r="C5513" t="s">
        <v>21</v>
      </c>
      <c r="D5513" t="s">
        <v>22</v>
      </c>
      <c r="E5513" t="s">
        <v>23</v>
      </c>
      <c r="F5513">
        <v>2023</v>
      </c>
      <c r="G5513">
        <v>2023</v>
      </c>
      <c r="H5513">
        <v>39</v>
      </c>
      <c r="I5513" t="s">
        <v>87</v>
      </c>
      <c r="J5513">
        <v>4</v>
      </c>
      <c r="K5513" t="s">
        <v>54</v>
      </c>
      <c r="L5513">
        <v>99</v>
      </c>
      <c r="M5513" t="s">
        <v>26</v>
      </c>
      <c r="N5513">
        <v>99</v>
      </c>
      <c r="O5513" t="s">
        <v>27</v>
      </c>
      <c r="P5513">
        <v>99</v>
      </c>
      <c r="Q5513" t="s">
        <v>42</v>
      </c>
      <c r="R5513">
        <v>2214</v>
      </c>
      <c r="V5513" s="3">
        <f t="shared" si="173"/>
        <v>8.75</v>
      </c>
      <c r="W5513" s="3">
        <f>IF(AND(T5513&lt;&gt;"_U",T5513&lt;&gt;"c",J5513&lt;&gt;9,J5513&lt;&gt;99),IFERROR(VLOOKUP(A5513,'TA Total'!$A$2:$W$10000,18,0),"."),".")</f>
        <v>25293</v>
      </c>
    </row>
    <row r="5514" spans="1:23" x14ac:dyDescent="0.2">
      <c r="A5514" s="1" t="str">
        <f t="shared" si="172"/>
        <v>2023|Manawatu District|Male / TÄne</v>
      </c>
      <c r="B5514" t="s">
        <v>20</v>
      </c>
      <c r="C5514" t="s">
        <v>21</v>
      </c>
      <c r="D5514" t="s">
        <v>22</v>
      </c>
      <c r="E5514" t="s">
        <v>23</v>
      </c>
      <c r="F5514">
        <v>2023</v>
      </c>
      <c r="G5514">
        <v>2023</v>
      </c>
      <c r="H5514">
        <v>39</v>
      </c>
      <c r="I5514" t="s">
        <v>87</v>
      </c>
      <c r="J5514">
        <v>5</v>
      </c>
      <c r="K5514" t="s">
        <v>33</v>
      </c>
      <c r="L5514">
        <v>99</v>
      </c>
      <c r="M5514" t="s">
        <v>26</v>
      </c>
      <c r="N5514">
        <v>99</v>
      </c>
      <c r="O5514" t="s">
        <v>27</v>
      </c>
      <c r="P5514">
        <v>1</v>
      </c>
      <c r="Q5514" t="s">
        <v>34</v>
      </c>
      <c r="R5514">
        <v>339</v>
      </c>
      <c r="V5514" s="3">
        <f t="shared" si="173"/>
        <v>2.75</v>
      </c>
      <c r="W5514" s="3">
        <f>IF(AND(T5514&lt;&gt;"_U",T5514&lt;&gt;"c",J5514&lt;&gt;9,J5514&lt;&gt;99),IFERROR(VLOOKUP(A5514,'TA Total'!$A$2:$W$10000,18,0),"."),".")</f>
        <v>12336</v>
      </c>
    </row>
    <row r="5515" spans="1:23" x14ac:dyDescent="0.2">
      <c r="A5515" s="1" t="str">
        <f t="shared" si="172"/>
        <v>2023|Manawatu District|Female / Wahine</v>
      </c>
      <c r="B5515" t="s">
        <v>20</v>
      </c>
      <c r="C5515" t="s">
        <v>21</v>
      </c>
      <c r="D5515" t="s">
        <v>22</v>
      </c>
      <c r="E5515" t="s">
        <v>23</v>
      </c>
      <c r="F5515">
        <v>2023</v>
      </c>
      <c r="G5515">
        <v>2023</v>
      </c>
      <c r="H5515">
        <v>39</v>
      </c>
      <c r="I5515" t="s">
        <v>87</v>
      </c>
      <c r="J5515">
        <v>5</v>
      </c>
      <c r="K5515" t="s">
        <v>33</v>
      </c>
      <c r="L5515">
        <v>99</v>
      </c>
      <c r="M5515" t="s">
        <v>26</v>
      </c>
      <c r="N5515">
        <v>99</v>
      </c>
      <c r="O5515" t="s">
        <v>27</v>
      </c>
      <c r="P5515">
        <v>2</v>
      </c>
      <c r="Q5515" t="s">
        <v>31</v>
      </c>
      <c r="R5515">
        <v>1023</v>
      </c>
      <c r="V5515" s="3">
        <f t="shared" si="173"/>
        <v>7.96</v>
      </c>
      <c r="W5515" s="3">
        <f>IF(AND(T5515&lt;&gt;"_U",T5515&lt;&gt;"c",J5515&lt;&gt;9,J5515&lt;&gt;99),IFERROR(VLOOKUP(A5515,'TA Total'!$A$2:$W$10000,18,0),"."),".")</f>
        <v>12858</v>
      </c>
    </row>
    <row r="5516" spans="1:23" x14ac:dyDescent="0.2">
      <c r="A5516" s="1" t="str">
        <f t="shared" si="172"/>
        <v>2023|Manawatu District|Another gender / He ira kÄ“ anÅ</v>
      </c>
      <c r="B5516" t="s">
        <v>20</v>
      </c>
      <c r="C5516" t="s">
        <v>21</v>
      </c>
      <c r="D5516" t="s">
        <v>22</v>
      </c>
      <c r="E5516" t="s">
        <v>23</v>
      </c>
      <c r="F5516">
        <v>2023</v>
      </c>
      <c r="G5516">
        <v>2023</v>
      </c>
      <c r="H5516">
        <v>39</v>
      </c>
      <c r="I5516" t="s">
        <v>87</v>
      </c>
      <c r="J5516">
        <v>5</v>
      </c>
      <c r="K5516" t="s">
        <v>33</v>
      </c>
      <c r="L5516">
        <v>99</v>
      </c>
      <c r="M5516" t="s">
        <v>26</v>
      </c>
      <c r="N5516">
        <v>99</v>
      </c>
      <c r="O5516" t="s">
        <v>27</v>
      </c>
      <c r="P5516">
        <v>3</v>
      </c>
      <c r="Q5516" t="s">
        <v>28</v>
      </c>
      <c r="R5516">
        <v>3</v>
      </c>
      <c r="V5516" s="3">
        <f t="shared" si="173"/>
        <v>3.03</v>
      </c>
      <c r="W5516" s="3">
        <f>IF(AND(T5516&lt;&gt;"_U",T5516&lt;&gt;"c",J5516&lt;&gt;9,J5516&lt;&gt;99),IFERROR(VLOOKUP(A5516,'TA Total'!$A$2:$W$10000,18,0),"."),".")</f>
        <v>99</v>
      </c>
    </row>
    <row r="5517" spans="1:23" x14ac:dyDescent="0.2">
      <c r="A5517" s="1" t="str">
        <f t="shared" si="172"/>
        <v>2023|Manawatu District|Total - gender</v>
      </c>
      <c r="B5517" t="s">
        <v>20</v>
      </c>
      <c r="C5517" t="s">
        <v>21</v>
      </c>
      <c r="D5517" t="s">
        <v>22</v>
      </c>
      <c r="E5517" t="s">
        <v>23</v>
      </c>
      <c r="F5517">
        <v>2023</v>
      </c>
      <c r="G5517">
        <v>2023</v>
      </c>
      <c r="H5517">
        <v>39</v>
      </c>
      <c r="I5517" t="s">
        <v>87</v>
      </c>
      <c r="J5517">
        <v>5</v>
      </c>
      <c r="K5517" t="s">
        <v>33</v>
      </c>
      <c r="L5517">
        <v>99</v>
      </c>
      <c r="M5517" t="s">
        <v>26</v>
      </c>
      <c r="N5517">
        <v>99</v>
      </c>
      <c r="O5517" t="s">
        <v>27</v>
      </c>
      <c r="P5517">
        <v>99</v>
      </c>
      <c r="Q5517" t="s">
        <v>42</v>
      </c>
      <c r="R5517">
        <v>1365</v>
      </c>
      <c r="V5517" s="3">
        <f t="shared" si="173"/>
        <v>5.4</v>
      </c>
      <c r="W5517" s="3">
        <f>IF(AND(T5517&lt;&gt;"_U",T5517&lt;&gt;"c",J5517&lt;&gt;9,J5517&lt;&gt;99),IFERROR(VLOOKUP(A5517,'TA Total'!$A$2:$W$10000,18,0),"."),".")</f>
        <v>25293</v>
      </c>
    </row>
    <row r="5518" spans="1:23" x14ac:dyDescent="0.2">
      <c r="A5518" s="1" t="str">
        <f t="shared" si="172"/>
        <v>2023|Manawatu District|Male / TÄne</v>
      </c>
      <c r="B5518" t="s">
        <v>20</v>
      </c>
      <c r="C5518" t="s">
        <v>21</v>
      </c>
      <c r="D5518" t="s">
        <v>22</v>
      </c>
      <c r="E5518" t="s">
        <v>23</v>
      </c>
      <c r="F5518">
        <v>2023</v>
      </c>
      <c r="G5518">
        <v>2023</v>
      </c>
      <c r="H5518">
        <v>39</v>
      </c>
      <c r="I5518" t="s">
        <v>87</v>
      </c>
      <c r="J5518">
        <v>6</v>
      </c>
      <c r="K5518" t="s">
        <v>52</v>
      </c>
      <c r="L5518">
        <v>99</v>
      </c>
      <c r="M5518" t="s">
        <v>26</v>
      </c>
      <c r="N5518">
        <v>99</v>
      </c>
      <c r="O5518" t="s">
        <v>27</v>
      </c>
      <c r="P5518">
        <v>1</v>
      </c>
      <c r="Q5518" t="s">
        <v>34</v>
      </c>
      <c r="R5518">
        <v>4539</v>
      </c>
      <c r="V5518" s="3">
        <f t="shared" si="173"/>
        <v>36.79</v>
      </c>
      <c r="W5518" s="3">
        <f>IF(AND(T5518&lt;&gt;"_U",T5518&lt;&gt;"c",J5518&lt;&gt;9,J5518&lt;&gt;99),IFERROR(VLOOKUP(A5518,'TA Total'!$A$2:$W$10000,18,0),"."),".")</f>
        <v>12336</v>
      </c>
    </row>
    <row r="5519" spans="1:23" x14ac:dyDescent="0.2">
      <c r="A5519" s="1" t="str">
        <f t="shared" si="172"/>
        <v>2023|Manawatu District|Female / Wahine</v>
      </c>
      <c r="B5519" t="s">
        <v>20</v>
      </c>
      <c r="C5519" t="s">
        <v>21</v>
      </c>
      <c r="D5519" t="s">
        <v>22</v>
      </c>
      <c r="E5519" t="s">
        <v>23</v>
      </c>
      <c r="F5519">
        <v>2023</v>
      </c>
      <c r="G5519">
        <v>2023</v>
      </c>
      <c r="H5519">
        <v>39</v>
      </c>
      <c r="I5519" t="s">
        <v>87</v>
      </c>
      <c r="J5519">
        <v>6</v>
      </c>
      <c r="K5519" t="s">
        <v>52</v>
      </c>
      <c r="L5519">
        <v>99</v>
      </c>
      <c r="M5519" t="s">
        <v>26</v>
      </c>
      <c r="N5519">
        <v>99</v>
      </c>
      <c r="O5519" t="s">
        <v>27</v>
      </c>
      <c r="P5519">
        <v>2</v>
      </c>
      <c r="Q5519" t="s">
        <v>31</v>
      </c>
      <c r="R5519">
        <v>4086</v>
      </c>
      <c r="V5519" s="3">
        <f t="shared" si="173"/>
        <v>31.78</v>
      </c>
      <c r="W5519" s="3">
        <f>IF(AND(T5519&lt;&gt;"_U",T5519&lt;&gt;"c",J5519&lt;&gt;9,J5519&lt;&gt;99),IFERROR(VLOOKUP(A5519,'TA Total'!$A$2:$W$10000,18,0),"."),".")</f>
        <v>12858</v>
      </c>
    </row>
    <row r="5520" spans="1:23" x14ac:dyDescent="0.2">
      <c r="A5520" s="1" t="str">
        <f t="shared" si="172"/>
        <v>2023|Manawatu District|Another gender / He ira kÄ“ anÅ</v>
      </c>
      <c r="B5520" t="s">
        <v>20</v>
      </c>
      <c r="C5520" t="s">
        <v>21</v>
      </c>
      <c r="D5520" t="s">
        <v>22</v>
      </c>
      <c r="E5520" t="s">
        <v>23</v>
      </c>
      <c r="F5520">
        <v>2023</v>
      </c>
      <c r="G5520">
        <v>2023</v>
      </c>
      <c r="H5520">
        <v>39</v>
      </c>
      <c r="I5520" t="s">
        <v>87</v>
      </c>
      <c r="J5520">
        <v>6</v>
      </c>
      <c r="K5520" t="s">
        <v>52</v>
      </c>
      <c r="L5520">
        <v>99</v>
      </c>
      <c r="M5520" t="s">
        <v>26</v>
      </c>
      <c r="N5520">
        <v>99</v>
      </c>
      <c r="O5520" t="s">
        <v>27</v>
      </c>
      <c r="P5520">
        <v>3</v>
      </c>
      <c r="Q5520" t="s">
        <v>28</v>
      </c>
      <c r="R5520">
        <v>66</v>
      </c>
      <c r="V5520" s="3">
        <f t="shared" si="173"/>
        <v>66.67</v>
      </c>
      <c r="W5520" s="3">
        <f>IF(AND(T5520&lt;&gt;"_U",T5520&lt;&gt;"c",J5520&lt;&gt;9,J5520&lt;&gt;99),IFERROR(VLOOKUP(A5520,'TA Total'!$A$2:$W$10000,18,0),"."),".")</f>
        <v>99</v>
      </c>
    </row>
    <row r="5521" spans="1:23" x14ac:dyDescent="0.2">
      <c r="A5521" s="1" t="str">
        <f t="shared" si="172"/>
        <v>2023|Manawatu District|Total - gender</v>
      </c>
      <c r="B5521" t="s">
        <v>20</v>
      </c>
      <c r="C5521" t="s">
        <v>21</v>
      </c>
      <c r="D5521" t="s">
        <v>22</v>
      </c>
      <c r="E5521" t="s">
        <v>23</v>
      </c>
      <c r="F5521">
        <v>2023</v>
      </c>
      <c r="G5521">
        <v>2023</v>
      </c>
      <c r="H5521">
        <v>39</v>
      </c>
      <c r="I5521" t="s">
        <v>87</v>
      </c>
      <c r="J5521">
        <v>6</v>
      </c>
      <c r="K5521" t="s">
        <v>52</v>
      </c>
      <c r="L5521">
        <v>99</v>
      </c>
      <c r="M5521" t="s">
        <v>26</v>
      </c>
      <c r="N5521">
        <v>99</v>
      </c>
      <c r="O5521" t="s">
        <v>27</v>
      </c>
      <c r="P5521">
        <v>99</v>
      </c>
      <c r="Q5521" t="s">
        <v>42</v>
      </c>
      <c r="R5521">
        <v>8691</v>
      </c>
      <c r="V5521" s="3">
        <f t="shared" si="173"/>
        <v>34.36</v>
      </c>
      <c r="W5521" s="3">
        <f>IF(AND(T5521&lt;&gt;"_U",T5521&lt;&gt;"c",J5521&lt;&gt;9,J5521&lt;&gt;99),IFERROR(VLOOKUP(A5521,'TA Total'!$A$2:$W$10000,18,0),"."),".")</f>
        <v>25293</v>
      </c>
    </row>
    <row r="5522" spans="1:23" x14ac:dyDescent="0.2">
      <c r="A5522" s="1" t="str">
        <f t="shared" si="172"/>
        <v>2023|Manawatu District|Male / TÄne</v>
      </c>
      <c r="B5522" t="s">
        <v>20</v>
      </c>
      <c r="C5522" t="s">
        <v>21</v>
      </c>
      <c r="D5522" t="s">
        <v>22</v>
      </c>
      <c r="E5522" t="s">
        <v>23</v>
      </c>
      <c r="F5522">
        <v>2023</v>
      </c>
      <c r="G5522">
        <v>2023</v>
      </c>
      <c r="H5522">
        <v>39</v>
      </c>
      <c r="I5522" t="s">
        <v>87</v>
      </c>
      <c r="J5522">
        <v>9</v>
      </c>
      <c r="K5522" t="s">
        <v>25</v>
      </c>
      <c r="L5522">
        <v>99</v>
      </c>
      <c r="M5522" t="s">
        <v>26</v>
      </c>
      <c r="N5522">
        <v>99</v>
      </c>
      <c r="O5522" t="s">
        <v>27</v>
      </c>
      <c r="P5522">
        <v>1</v>
      </c>
      <c r="Q5522" t="s">
        <v>34</v>
      </c>
      <c r="R5522">
        <v>390</v>
      </c>
      <c r="V5522" s="3" t="str">
        <f t="shared" si="173"/>
        <v>.</v>
      </c>
      <c r="W5522" s="3" t="str">
        <f>IF(AND(T5522&lt;&gt;"_U",T5522&lt;&gt;"c",J5522&lt;&gt;9,J5522&lt;&gt;99),IFERROR(VLOOKUP(A5522,'TA Total'!$A$2:$W$10000,18,0),"."),".")</f>
        <v>.</v>
      </c>
    </row>
    <row r="5523" spans="1:23" x14ac:dyDescent="0.2">
      <c r="A5523" s="1" t="str">
        <f t="shared" si="172"/>
        <v>2023|Manawatu District|Female / Wahine</v>
      </c>
      <c r="B5523" t="s">
        <v>20</v>
      </c>
      <c r="C5523" t="s">
        <v>21</v>
      </c>
      <c r="D5523" t="s">
        <v>22</v>
      </c>
      <c r="E5523" t="s">
        <v>23</v>
      </c>
      <c r="F5523">
        <v>2023</v>
      </c>
      <c r="G5523">
        <v>2023</v>
      </c>
      <c r="H5523">
        <v>39</v>
      </c>
      <c r="I5523" t="s">
        <v>87</v>
      </c>
      <c r="J5523">
        <v>9</v>
      </c>
      <c r="K5523" t="s">
        <v>25</v>
      </c>
      <c r="L5523">
        <v>99</v>
      </c>
      <c r="M5523" t="s">
        <v>26</v>
      </c>
      <c r="N5523">
        <v>99</v>
      </c>
      <c r="O5523" t="s">
        <v>27</v>
      </c>
      <c r="P5523">
        <v>2</v>
      </c>
      <c r="Q5523" t="s">
        <v>31</v>
      </c>
      <c r="R5523">
        <v>252</v>
      </c>
      <c r="V5523" s="3" t="str">
        <f t="shared" si="173"/>
        <v>.</v>
      </c>
      <c r="W5523" s="3" t="str">
        <f>IF(AND(T5523&lt;&gt;"_U",T5523&lt;&gt;"c",J5523&lt;&gt;9,J5523&lt;&gt;99),IFERROR(VLOOKUP(A5523,'TA Total'!$A$2:$W$10000,18,0),"."),".")</f>
        <v>.</v>
      </c>
    </row>
    <row r="5524" spans="1:23" x14ac:dyDescent="0.2">
      <c r="A5524" s="1" t="str">
        <f t="shared" si="172"/>
        <v>2023|Manawatu District|Another gender / He ira kÄ“ anÅ</v>
      </c>
      <c r="B5524" t="s">
        <v>20</v>
      </c>
      <c r="C5524" t="s">
        <v>21</v>
      </c>
      <c r="D5524" t="s">
        <v>22</v>
      </c>
      <c r="E5524" t="s">
        <v>23</v>
      </c>
      <c r="F5524">
        <v>2023</v>
      </c>
      <c r="G5524">
        <v>2023</v>
      </c>
      <c r="H5524">
        <v>39</v>
      </c>
      <c r="I5524" t="s">
        <v>87</v>
      </c>
      <c r="J5524">
        <v>9</v>
      </c>
      <c r="K5524" t="s">
        <v>25</v>
      </c>
      <c r="L5524">
        <v>99</v>
      </c>
      <c r="M5524" t="s">
        <v>26</v>
      </c>
      <c r="N5524">
        <v>99</v>
      </c>
      <c r="O5524" t="s">
        <v>27</v>
      </c>
      <c r="P5524">
        <v>3</v>
      </c>
      <c r="Q5524" t="s">
        <v>28</v>
      </c>
      <c r="R5524">
        <v>3</v>
      </c>
      <c r="V5524" s="3" t="str">
        <f t="shared" si="173"/>
        <v>.</v>
      </c>
      <c r="W5524" s="3" t="str">
        <f>IF(AND(T5524&lt;&gt;"_U",T5524&lt;&gt;"c",J5524&lt;&gt;9,J5524&lt;&gt;99),IFERROR(VLOOKUP(A5524,'TA Total'!$A$2:$W$10000,18,0),"."),".")</f>
        <v>.</v>
      </c>
    </row>
    <row r="5525" spans="1:23" x14ac:dyDescent="0.2">
      <c r="A5525" s="1" t="str">
        <f t="shared" si="172"/>
        <v>2023|Manawatu District|Total - gender</v>
      </c>
      <c r="B5525" t="s">
        <v>20</v>
      </c>
      <c r="C5525" t="s">
        <v>21</v>
      </c>
      <c r="D5525" t="s">
        <v>22</v>
      </c>
      <c r="E5525" t="s">
        <v>23</v>
      </c>
      <c r="F5525">
        <v>2023</v>
      </c>
      <c r="G5525">
        <v>2023</v>
      </c>
      <c r="H5525">
        <v>39</v>
      </c>
      <c r="I5525" t="s">
        <v>87</v>
      </c>
      <c r="J5525">
        <v>9</v>
      </c>
      <c r="K5525" t="s">
        <v>25</v>
      </c>
      <c r="L5525">
        <v>99</v>
      </c>
      <c r="M5525" t="s">
        <v>26</v>
      </c>
      <c r="N5525">
        <v>99</v>
      </c>
      <c r="O5525" t="s">
        <v>27</v>
      </c>
      <c r="P5525">
        <v>99</v>
      </c>
      <c r="Q5525" t="s">
        <v>42</v>
      </c>
      <c r="R5525">
        <v>642</v>
      </c>
      <c r="V5525" s="3" t="str">
        <f t="shared" si="173"/>
        <v>.</v>
      </c>
      <c r="W5525" s="3" t="str">
        <f>IF(AND(T5525&lt;&gt;"_U",T5525&lt;&gt;"c",J5525&lt;&gt;9,J5525&lt;&gt;99),IFERROR(VLOOKUP(A5525,'TA Total'!$A$2:$W$10000,18,0),"."),".")</f>
        <v>.</v>
      </c>
    </row>
    <row r="5526" spans="1:23" x14ac:dyDescent="0.2">
      <c r="A5526" s="1" t="str">
        <f t="shared" si="172"/>
        <v>2023|Manawatu District|Male / TÄne</v>
      </c>
      <c r="B5526" t="s">
        <v>20</v>
      </c>
      <c r="C5526" t="s">
        <v>21</v>
      </c>
      <c r="D5526" t="s">
        <v>22</v>
      </c>
      <c r="E5526" t="s">
        <v>23</v>
      </c>
      <c r="F5526">
        <v>2023</v>
      </c>
      <c r="G5526">
        <v>2023</v>
      </c>
      <c r="H5526">
        <v>39</v>
      </c>
      <c r="I5526" t="s">
        <v>87</v>
      </c>
      <c r="J5526">
        <v>77</v>
      </c>
      <c r="K5526" t="s">
        <v>49</v>
      </c>
      <c r="L5526">
        <v>99</v>
      </c>
      <c r="M5526" t="s">
        <v>26</v>
      </c>
      <c r="N5526">
        <v>99</v>
      </c>
      <c r="O5526" t="s">
        <v>27</v>
      </c>
      <c r="P5526">
        <v>1</v>
      </c>
      <c r="Q5526" t="s">
        <v>34</v>
      </c>
      <c r="R5526">
        <v>12336</v>
      </c>
      <c r="V5526" s="3">
        <f t="shared" si="173"/>
        <v>100</v>
      </c>
      <c r="W5526" s="3">
        <f>IF(AND(T5526&lt;&gt;"_U",T5526&lt;&gt;"c",J5526&lt;&gt;9,J5526&lt;&gt;99),IFERROR(VLOOKUP(A5526,'TA Total'!$A$2:$W$10000,18,0),"."),".")</f>
        <v>12336</v>
      </c>
    </row>
    <row r="5527" spans="1:23" x14ac:dyDescent="0.2">
      <c r="A5527" s="1" t="str">
        <f t="shared" si="172"/>
        <v>2023|Manawatu District|Female / Wahine</v>
      </c>
      <c r="B5527" t="s">
        <v>20</v>
      </c>
      <c r="C5527" t="s">
        <v>21</v>
      </c>
      <c r="D5527" t="s">
        <v>22</v>
      </c>
      <c r="E5527" t="s">
        <v>23</v>
      </c>
      <c r="F5527">
        <v>2023</v>
      </c>
      <c r="G5527">
        <v>2023</v>
      </c>
      <c r="H5527">
        <v>39</v>
      </c>
      <c r="I5527" t="s">
        <v>87</v>
      </c>
      <c r="J5527">
        <v>77</v>
      </c>
      <c r="K5527" t="s">
        <v>49</v>
      </c>
      <c r="L5527">
        <v>99</v>
      </c>
      <c r="M5527" t="s">
        <v>26</v>
      </c>
      <c r="N5527">
        <v>99</v>
      </c>
      <c r="O5527" t="s">
        <v>27</v>
      </c>
      <c r="P5527">
        <v>2</v>
      </c>
      <c r="Q5527" t="s">
        <v>31</v>
      </c>
      <c r="R5527">
        <v>12858</v>
      </c>
      <c r="V5527" s="3">
        <f t="shared" si="173"/>
        <v>100</v>
      </c>
      <c r="W5527" s="3">
        <f>IF(AND(T5527&lt;&gt;"_U",T5527&lt;&gt;"c",J5527&lt;&gt;9,J5527&lt;&gt;99),IFERROR(VLOOKUP(A5527,'TA Total'!$A$2:$W$10000,18,0),"."),".")</f>
        <v>12858</v>
      </c>
    </row>
    <row r="5528" spans="1:23" x14ac:dyDescent="0.2">
      <c r="A5528" s="1" t="str">
        <f t="shared" si="172"/>
        <v>2023|Manawatu District|Another gender / He ira kÄ“ anÅ</v>
      </c>
      <c r="B5528" t="s">
        <v>20</v>
      </c>
      <c r="C5528" t="s">
        <v>21</v>
      </c>
      <c r="D5528" t="s">
        <v>22</v>
      </c>
      <c r="E5528" t="s">
        <v>23</v>
      </c>
      <c r="F5528">
        <v>2023</v>
      </c>
      <c r="G5528">
        <v>2023</v>
      </c>
      <c r="H5528">
        <v>39</v>
      </c>
      <c r="I5528" t="s">
        <v>87</v>
      </c>
      <c r="J5528">
        <v>77</v>
      </c>
      <c r="K5528" t="s">
        <v>49</v>
      </c>
      <c r="L5528">
        <v>99</v>
      </c>
      <c r="M5528" t="s">
        <v>26</v>
      </c>
      <c r="N5528">
        <v>99</v>
      </c>
      <c r="O5528" t="s">
        <v>27</v>
      </c>
      <c r="P5528">
        <v>3</v>
      </c>
      <c r="Q5528" t="s">
        <v>28</v>
      </c>
      <c r="R5528">
        <v>99</v>
      </c>
      <c r="V5528" s="3">
        <f t="shared" si="173"/>
        <v>100</v>
      </c>
      <c r="W5528" s="3">
        <f>IF(AND(T5528&lt;&gt;"_U",T5528&lt;&gt;"c",J5528&lt;&gt;9,J5528&lt;&gt;99),IFERROR(VLOOKUP(A5528,'TA Total'!$A$2:$W$10000,18,0),"."),".")</f>
        <v>99</v>
      </c>
    </row>
    <row r="5529" spans="1:23" x14ac:dyDescent="0.2">
      <c r="A5529" s="1" t="str">
        <f t="shared" si="172"/>
        <v>2023|Manawatu District|Total - gender</v>
      </c>
      <c r="B5529" t="s">
        <v>20</v>
      </c>
      <c r="C5529" t="s">
        <v>21</v>
      </c>
      <c r="D5529" t="s">
        <v>22</v>
      </c>
      <c r="E5529" t="s">
        <v>23</v>
      </c>
      <c r="F5529">
        <v>2023</v>
      </c>
      <c r="G5529">
        <v>2023</v>
      </c>
      <c r="H5529">
        <v>39</v>
      </c>
      <c r="I5529" t="s">
        <v>87</v>
      </c>
      <c r="J5529">
        <v>77</v>
      </c>
      <c r="K5529" t="s">
        <v>49</v>
      </c>
      <c r="L5529">
        <v>99</v>
      </c>
      <c r="M5529" t="s">
        <v>26</v>
      </c>
      <c r="N5529">
        <v>99</v>
      </c>
      <c r="O5529" t="s">
        <v>27</v>
      </c>
      <c r="P5529">
        <v>99</v>
      </c>
      <c r="Q5529" t="s">
        <v>42</v>
      </c>
      <c r="R5529">
        <v>25293</v>
      </c>
      <c r="V5529" s="3">
        <f t="shared" si="173"/>
        <v>100</v>
      </c>
      <c r="W5529" s="3">
        <f>IF(AND(T5529&lt;&gt;"_U",T5529&lt;&gt;"c",J5529&lt;&gt;9,J5529&lt;&gt;99),IFERROR(VLOOKUP(A5529,'TA Total'!$A$2:$W$10000,18,0),"."),".")</f>
        <v>25293</v>
      </c>
    </row>
    <row r="5530" spans="1:23" x14ac:dyDescent="0.2">
      <c r="A5530" s="1" t="str">
        <f t="shared" si="172"/>
        <v>2023|Manawatu District|Male / TÄne</v>
      </c>
      <c r="B5530" t="s">
        <v>20</v>
      </c>
      <c r="C5530" t="s">
        <v>21</v>
      </c>
      <c r="D5530" t="s">
        <v>22</v>
      </c>
      <c r="E5530" t="s">
        <v>23</v>
      </c>
      <c r="F5530">
        <v>2023</v>
      </c>
      <c r="G5530">
        <v>2023</v>
      </c>
      <c r="H5530">
        <v>39</v>
      </c>
      <c r="I5530" t="s">
        <v>87</v>
      </c>
      <c r="J5530">
        <v>99</v>
      </c>
      <c r="K5530" t="s">
        <v>47</v>
      </c>
      <c r="L5530">
        <v>99</v>
      </c>
      <c r="M5530" t="s">
        <v>26</v>
      </c>
      <c r="N5530">
        <v>99</v>
      </c>
      <c r="O5530" t="s">
        <v>27</v>
      </c>
      <c r="P5530">
        <v>1</v>
      </c>
      <c r="Q5530" t="s">
        <v>34</v>
      </c>
      <c r="R5530">
        <v>12726</v>
      </c>
      <c r="V5530" s="3" t="str">
        <f t="shared" si="173"/>
        <v>.</v>
      </c>
      <c r="W5530" s="3" t="str">
        <f>IF(AND(T5530&lt;&gt;"_U",T5530&lt;&gt;"c",J5530&lt;&gt;9,J5530&lt;&gt;99),IFERROR(VLOOKUP(A5530,'TA Total'!$A$2:$W$10000,18,0),"."),".")</f>
        <v>.</v>
      </c>
    </row>
    <row r="5531" spans="1:23" x14ac:dyDescent="0.2">
      <c r="A5531" s="1" t="str">
        <f t="shared" si="172"/>
        <v>2023|Manawatu District|Female / Wahine</v>
      </c>
      <c r="B5531" t="s">
        <v>20</v>
      </c>
      <c r="C5531" t="s">
        <v>21</v>
      </c>
      <c r="D5531" t="s">
        <v>22</v>
      </c>
      <c r="E5531" t="s">
        <v>23</v>
      </c>
      <c r="F5531">
        <v>2023</v>
      </c>
      <c r="G5531">
        <v>2023</v>
      </c>
      <c r="H5531">
        <v>39</v>
      </c>
      <c r="I5531" t="s">
        <v>87</v>
      </c>
      <c r="J5531">
        <v>99</v>
      </c>
      <c r="K5531" t="s">
        <v>47</v>
      </c>
      <c r="L5531">
        <v>99</v>
      </c>
      <c r="M5531" t="s">
        <v>26</v>
      </c>
      <c r="N5531">
        <v>99</v>
      </c>
      <c r="O5531" t="s">
        <v>27</v>
      </c>
      <c r="P5531">
        <v>2</v>
      </c>
      <c r="Q5531" t="s">
        <v>31</v>
      </c>
      <c r="R5531">
        <v>13107</v>
      </c>
      <c r="V5531" s="3" t="str">
        <f t="shared" si="173"/>
        <v>.</v>
      </c>
      <c r="W5531" s="3" t="str">
        <f>IF(AND(T5531&lt;&gt;"_U",T5531&lt;&gt;"c",J5531&lt;&gt;9,J5531&lt;&gt;99),IFERROR(VLOOKUP(A5531,'TA Total'!$A$2:$W$10000,18,0),"."),".")</f>
        <v>.</v>
      </c>
    </row>
    <row r="5532" spans="1:23" x14ac:dyDescent="0.2">
      <c r="A5532" s="1" t="str">
        <f t="shared" si="172"/>
        <v>2023|Manawatu District|Another gender / He ira kÄ“ anÅ</v>
      </c>
      <c r="B5532" t="s">
        <v>20</v>
      </c>
      <c r="C5532" t="s">
        <v>21</v>
      </c>
      <c r="D5532" t="s">
        <v>22</v>
      </c>
      <c r="E5532" t="s">
        <v>23</v>
      </c>
      <c r="F5532">
        <v>2023</v>
      </c>
      <c r="G5532">
        <v>2023</v>
      </c>
      <c r="H5532">
        <v>39</v>
      </c>
      <c r="I5532" t="s">
        <v>87</v>
      </c>
      <c r="J5532">
        <v>99</v>
      </c>
      <c r="K5532" t="s">
        <v>47</v>
      </c>
      <c r="L5532">
        <v>99</v>
      </c>
      <c r="M5532" t="s">
        <v>26</v>
      </c>
      <c r="N5532">
        <v>99</v>
      </c>
      <c r="O5532" t="s">
        <v>27</v>
      </c>
      <c r="P5532">
        <v>3</v>
      </c>
      <c r="Q5532" t="s">
        <v>28</v>
      </c>
      <c r="R5532">
        <v>102</v>
      </c>
      <c r="V5532" s="3" t="str">
        <f t="shared" si="173"/>
        <v>.</v>
      </c>
      <c r="W5532" s="3" t="str">
        <f>IF(AND(T5532&lt;&gt;"_U",T5532&lt;&gt;"c",J5532&lt;&gt;9,J5532&lt;&gt;99),IFERROR(VLOOKUP(A5532,'TA Total'!$A$2:$W$10000,18,0),"."),".")</f>
        <v>.</v>
      </c>
    </row>
    <row r="5533" spans="1:23" x14ac:dyDescent="0.2">
      <c r="A5533" s="1" t="str">
        <f t="shared" si="172"/>
        <v>2023|Manawatu District|Total - gender</v>
      </c>
      <c r="B5533" t="s">
        <v>20</v>
      </c>
      <c r="C5533" t="s">
        <v>21</v>
      </c>
      <c r="D5533" t="s">
        <v>22</v>
      </c>
      <c r="E5533" t="s">
        <v>23</v>
      </c>
      <c r="F5533">
        <v>2023</v>
      </c>
      <c r="G5533">
        <v>2023</v>
      </c>
      <c r="H5533">
        <v>39</v>
      </c>
      <c r="I5533" t="s">
        <v>87</v>
      </c>
      <c r="J5533">
        <v>99</v>
      </c>
      <c r="K5533" t="s">
        <v>47</v>
      </c>
      <c r="L5533">
        <v>99</v>
      </c>
      <c r="M5533" t="s">
        <v>26</v>
      </c>
      <c r="N5533">
        <v>99</v>
      </c>
      <c r="O5533" t="s">
        <v>27</v>
      </c>
      <c r="P5533">
        <v>99</v>
      </c>
      <c r="Q5533" t="s">
        <v>42</v>
      </c>
      <c r="R5533">
        <v>25935</v>
      </c>
      <c r="V5533" s="3" t="str">
        <f t="shared" si="173"/>
        <v>.</v>
      </c>
      <c r="W5533" s="3" t="str">
        <f>IF(AND(T5533&lt;&gt;"_U",T5533&lt;&gt;"c",J5533&lt;&gt;9,J5533&lt;&gt;99),IFERROR(VLOOKUP(A5533,'TA Total'!$A$2:$W$10000,18,0),"."),".")</f>
        <v>.</v>
      </c>
    </row>
    <row r="5534" spans="1:23" x14ac:dyDescent="0.2">
      <c r="A5534" s="1" t="str">
        <f t="shared" si="172"/>
        <v>2023|Palmerston North City|Male / TÄne</v>
      </c>
      <c r="B5534" t="s">
        <v>20</v>
      </c>
      <c r="C5534" t="s">
        <v>21</v>
      </c>
      <c r="D5534" t="s">
        <v>22</v>
      </c>
      <c r="E5534" t="s">
        <v>23</v>
      </c>
      <c r="F5534">
        <v>2023</v>
      </c>
      <c r="G5534">
        <v>2023</v>
      </c>
      <c r="H5534">
        <v>40</v>
      </c>
      <c r="I5534" t="s">
        <v>107</v>
      </c>
      <c r="J5534">
        <v>1</v>
      </c>
      <c r="K5534" t="s">
        <v>30</v>
      </c>
      <c r="L5534">
        <v>99</v>
      </c>
      <c r="M5534" t="s">
        <v>26</v>
      </c>
      <c r="N5534">
        <v>99</v>
      </c>
      <c r="O5534" t="s">
        <v>27</v>
      </c>
      <c r="P5534">
        <v>1</v>
      </c>
      <c r="Q5534" t="s">
        <v>34</v>
      </c>
      <c r="R5534">
        <v>14028</v>
      </c>
      <c r="V5534" s="3">
        <f t="shared" si="173"/>
        <v>43.57</v>
      </c>
      <c r="W5534" s="3">
        <f>IF(AND(T5534&lt;&gt;"_U",T5534&lt;&gt;"c",J5534&lt;&gt;9,J5534&lt;&gt;99),IFERROR(VLOOKUP(A5534,'TA Total'!$A$2:$W$10000,18,0),"."),".")</f>
        <v>32199</v>
      </c>
    </row>
    <row r="5535" spans="1:23" x14ac:dyDescent="0.2">
      <c r="A5535" s="1" t="str">
        <f t="shared" si="172"/>
        <v>2023|Palmerston North City|Female / Wahine</v>
      </c>
      <c r="B5535" t="s">
        <v>20</v>
      </c>
      <c r="C5535" t="s">
        <v>21</v>
      </c>
      <c r="D5535" t="s">
        <v>22</v>
      </c>
      <c r="E5535" t="s">
        <v>23</v>
      </c>
      <c r="F5535">
        <v>2023</v>
      </c>
      <c r="G5535">
        <v>2023</v>
      </c>
      <c r="H5535">
        <v>40</v>
      </c>
      <c r="I5535" t="s">
        <v>107</v>
      </c>
      <c r="J5535">
        <v>1</v>
      </c>
      <c r="K5535" t="s">
        <v>30</v>
      </c>
      <c r="L5535">
        <v>99</v>
      </c>
      <c r="M5535" t="s">
        <v>26</v>
      </c>
      <c r="N5535">
        <v>99</v>
      </c>
      <c r="O5535" t="s">
        <v>27</v>
      </c>
      <c r="P5535">
        <v>2</v>
      </c>
      <c r="Q5535" t="s">
        <v>31</v>
      </c>
      <c r="R5535">
        <v>13992</v>
      </c>
      <c r="V5535" s="3">
        <f t="shared" si="173"/>
        <v>39.9</v>
      </c>
      <c r="W5535" s="3">
        <f>IF(AND(T5535&lt;&gt;"_U",T5535&lt;&gt;"c",J5535&lt;&gt;9,J5535&lt;&gt;99),IFERROR(VLOOKUP(A5535,'TA Total'!$A$2:$W$10000,18,0),"."),".")</f>
        <v>35070</v>
      </c>
    </row>
    <row r="5536" spans="1:23" x14ac:dyDescent="0.2">
      <c r="A5536" s="1" t="str">
        <f t="shared" si="172"/>
        <v>2023|Palmerston North City|Another gender / He ira kÄ“ anÅ</v>
      </c>
      <c r="B5536" t="s">
        <v>20</v>
      </c>
      <c r="C5536" t="s">
        <v>21</v>
      </c>
      <c r="D5536" t="s">
        <v>22</v>
      </c>
      <c r="E5536" t="s">
        <v>23</v>
      </c>
      <c r="F5536">
        <v>2023</v>
      </c>
      <c r="G5536">
        <v>2023</v>
      </c>
      <c r="H5536">
        <v>40</v>
      </c>
      <c r="I5536" t="s">
        <v>107</v>
      </c>
      <c r="J5536">
        <v>1</v>
      </c>
      <c r="K5536" t="s">
        <v>30</v>
      </c>
      <c r="L5536">
        <v>99</v>
      </c>
      <c r="M5536" t="s">
        <v>26</v>
      </c>
      <c r="N5536">
        <v>99</v>
      </c>
      <c r="O5536" t="s">
        <v>27</v>
      </c>
      <c r="P5536">
        <v>3</v>
      </c>
      <c r="Q5536" t="s">
        <v>28</v>
      </c>
      <c r="R5536">
        <v>57</v>
      </c>
      <c r="V5536" s="3">
        <f t="shared" si="173"/>
        <v>15.2</v>
      </c>
      <c r="W5536" s="3">
        <f>IF(AND(T5536&lt;&gt;"_U",T5536&lt;&gt;"c",J5536&lt;&gt;9,J5536&lt;&gt;99),IFERROR(VLOOKUP(A5536,'TA Total'!$A$2:$W$10000,18,0),"."),".")</f>
        <v>375</v>
      </c>
    </row>
    <row r="5537" spans="1:23" x14ac:dyDescent="0.2">
      <c r="A5537" s="1" t="str">
        <f t="shared" si="172"/>
        <v>2023|Palmerston North City|Total - gender</v>
      </c>
      <c r="B5537" t="s">
        <v>20</v>
      </c>
      <c r="C5537" t="s">
        <v>21</v>
      </c>
      <c r="D5537" t="s">
        <v>22</v>
      </c>
      <c r="E5537" t="s">
        <v>23</v>
      </c>
      <c r="F5537">
        <v>2023</v>
      </c>
      <c r="G5537">
        <v>2023</v>
      </c>
      <c r="H5537">
        <v>40</v>
      </c>
      <c r="I5537" t="s">
        <v>107</v>
      </c>
      <c r="J5537">
        <v>1</v>
      </c>
      <c r="K5537" t="s">
        <v>30</v>
      </c>
      <c r="L5537">
        <v>99</v>
      </c>
      <c r="M5537" t="s">
        <v>26</v>
      </c>
      <c r="N5537">
        <v>99</v>
      </c>
      <c r="O5537" t="s">
        <v>27</v>
      </c>
      <c r="P5537">
        <v>99</v>
      </c>
      <c r="Q5537" t="s">
        <v>42</v>
      </c>
      <c r="R5537">
        <v>28074</v>
      </c>
      <c r="V5537" s="3">
        <f t="shared" si="173"/>
        <v>41.5</v>
      </c>
      <c r="W5537" s="3">
        <f>IF(AND(T5537&lt;&gt;"_U",T5537&lt;&gt;"c",J5537&lt;&gt;9,J5537&lt;&gt;99),IFERROR(VLOOKUP(A5537,'TA Total'!$A$2:$W$10000,18,0),"."),".")</f>
        <v>67644</v>
      </c>
    </row>
    <row r="5538" spans="1:23" x14ac:dyDescent="0.2">
      <c r="A5538" s="1" t="str">
        <f t="shared" si="172"/>
        <v>2023|Palmerston North City|Male / TÄne</v>
      </c>
      <c r="B5538" t="s">
        <v>20</v>
      </c>
      <c r="C5538" t="s">
        <v>21</v>
      </c>
      <c r="D5538" t="s">
        <v>22</v>
      </c>
      <c r="E5538" t="s">
        <v>23</v>
      </c>
      <c r="F5538">
        <v>2023</v>
      </c>
      <c r="G5538">
        <v>2023</v>
      </c>
      <c r="H5538">
        <v>40</v>
      </c>
      <c r="I5538" t="s">
        <v>107</v>
      </c>
      <c r="J5538">
        <v>2</v>
      </c>
      <c r="K5538" t="s">
        <v>41</v>
      </c>
      <c r="L5538">
        <v>99</v>
      </c>
      <c r="M5538" t="s">
        <v>26</v>
      </c>
      <c r="N5538">
        <v>99</v>
      </c>
      <c r="O5538" t="s">
        <v>27</v>
      </c>
      <c r="P5538">
        <v>1</v>
      </c>
      <c r="Q5538" t="s">
        <v>34</v>
      </c>
      <c r="R5538">
        <v>15</v>
      </c>
      <c r="V5538" s="3">
        <f t="shared" si="173"/>
        <v>0.05</v>
      </c>
      <c r="W5538" s="3">
        <f>IF(AND(T5538&lt;&gt;"_U",T5538&lt;&gt;"c",J5538&lt;&gt;9,J5538&lt;&gt;99),IFERROR(VLOOKUP(A5538,'TA Total'!$A$2:$W$10000,18,0),"."),".")</f>
        <v>32199</v>
      </c>
    </row>
    <row r="5539" spans="1:23" x14ac:dyDescent="0.2">
      <c r="A5539" s="1" t="str">
        <f t="shared" si="172"/>
        <v>2023|Palmerston North City|Female / Wahine</v>
      </c>
      <c r="B5539" t="s">
        <v>20</v>
      </c>
      <c r="C5539" t="s">
        <v>21</v>
      </c>
      <c r="D5539" t="s">
        <v>22</v>
      </c>
      <c r="E5539" t="s">
        <v>23</v>
      </c>
      <c r="F5539">
        <v>2023</v>
      </c>
      <c r="G5539">
        <v>2023</v>
      </c>
      <c r="H5539">
        <v>40</v>
      </c>
      <c r="I5539" t="s">
        <v>107</v>
      </c>
      <c r="J5539">
        <v>2</v>
      </c>
      <c r="K5539" t="s">
        <v>41</v>
      </c>
      <c r="L5539">
        <v>99</v>
      </c>
      <c r="M5539" t="s">
        <v>26</v>
      </c>
      <c r="N5539">
        <v>99</v>
      </c>
      <c r="O5539" t="s">
        <v>27</v>
      </c>
      <c r="P5539">
        <v>2</v>
      </c>
      <c r="Q5539" t="s">
        <v>31</v>
      </c>
      <c r="R5539">
        <v>21</v>
      </c>
      <c r="V5539" s="3">
        <f t="shared" si="173"/>
        <v>0.06</v>
      </c>
      <c r="W5539" s="3">
        <f>IF(AND(T5539&lt;&gt;"_U",T5539&lt;&gt;"c",J5539&lt;&gt;9,J5539&lt;&gt;99),IFERROR(VLOOKUP(A5539,'TA Total'!$A$2:$W$10000,18,0),"."),".")</f>
        <v>35070</v>
      </c>
    </row>
    <row r="5540" spans="1:23" x14ac:dyDescent="0.2">
      <c r="A5540" s="1" t="str">
        <f t="shared" si="172"/>
        <v>2023|Palmerston North City|Another gender / He ira kÄ“ anÅ</v>
      </c>
      <c r="B5540" t="s">
        <v>20</v>
      </c>
      <c r="C5540" t="s">
        <v>21</v>
      </c>
      <c r="D5540" t="s">
        <v>22</v>
      </c>
      <c r="E5540" t="s">
        <v>23</v>
      </c>
      <c r="F5540">
        <v>2023</v>
      </c>
      <c r="G5540">
        <v>2023</v>
      </c>
      <c r="H5540">
        <v>40</v>
      </c>
      <c r="I5540" t="s">
        <v>107</v>
      </c>
      <c r="J5540">
        <v>2</v>
      </c>
      <c r="K5540" t="s">
        <v>41</v>
      </c>
      <c r="L5540">
        <v>99</v>
      </c>
      <c r="M5540" t="s">
        <v>26</v>
      </c>
      <c r="N5540">
        <v>99</v>
      </c>
      <c r="O5540" t="s">
        <v>27</v>
      </c>
      <c r="P5540">
        <v>3</v>
      </c>
      <c r="Q5540" t="s">
        <v>28</v>
      </c>
      <c r="R5540">
        <v>3</v>
      </c>
      <c r="V5540" s="3">
        <f t="shared" si="173"/>
        <v>0.8</v>
      </c>
      <c r="W5540" s="3">
        <f>IF(AND(T5540&lt;&gt;"_U",T5540&lt;&gt;"c",J5540&lt;&gt;9,J5540&lt;&gt;99),IFERROR(VLOOKUP(A5540,'TA Total'!$A$2:$W$10000,18,0),"."),".")</f>
        <v>375</v>
      </c>
    </row>
    <row r="5541" spans="1:23" x14ac:dyDescent="0.2">
      <c r="A5541" s="1" t="str">
        <f t="shared" si="172"/>
        <v>2023|Palmerston North City|Total - gender</v>
      </c>
      <c r="B5541" t="s">
        <v>20</v>
      </c>
      <c r="C5541" t="s">
        <v>21</v>
      </c>
      <c r="D5541" t="s">
        <v>22</v>
      </c>
      <c r="E5541" t="s">
        <v>23</v>
      </c>
      <c r="F5541">
        <v>2023</v>
      </c>
      <c r="G5541">
        <v>2023</v>
      </c>
      <c r="H5541">
        <v>40</v>
      </c>
      <c r="I5541" t="s">
        <v>107</v>
      </c>
      <c r="J5541">
        <v>2</v>
      </c>
      <c r="K5541" t="s">
        <v>41</v>
      </c>
      <c r="L5541">
        <v>99</v>
      </c>
      <c r="M5541" t="s">
        <v>26</v>
      </c>
      <c r="N5541">
        <v>99</v>
      </c>
      <c r="O5541" t="s">
        <v>27</v>
      </c>
      <c r="P5541">
        <v>99</v>
      </c>
      <c r="Q5541" t="s">
        <v>42</v>
      </c>
      <c r="R5541">
        <v>39</v>
      </c>
      <c r="V5541" s="3">
        <f t="shared" si="173"/>
        <v>0.06</v>
      </c>
      <c r="W5541" s="3">
        <f>IF(AND(T5541&lt;&gt;"_U",T5541&lt;&gt;"c",J5541&lt;&gt;9,J5541&lt;&gt;99),IFERROR(VLOOKUP(A5541,'TA Total'!$A$2:$W$10000,18,0),"."),".")</f>
        <v>67644</v>
      </c>
    </row>
    <row r="5542" spans="1:23" x14ac:dyDescent="0.2">
      <c r="A5542" s="1" t="str">
        <f t="shared" si="172"/>
        <v>2023|Palmerston North City|Male / TÄne</v>
      </c>
      <c r="B5542" t="s">
        <v>20</v>
      </c>
      <c r="C5542" t="s">
        <v>21</v>
      </c>
      <c r="D5542" t="s">
        <v>22</v>
      </c>
      <c r="E5542" t="s">
        <v>23</v>
      </c>
      <c r="F5542">
        <v>2023</v>
      </c>
      <c r="G5542">
        <v>2023</v>
      </c>
      <c r="H5542">
        <v>40</v>
      </c>
      <c r="I5542" t="s">
        <v>107</v>
      </c>
      <c r="J5542">
        <v>3</v>
      </c>
      <c r="K5542" t="s">
        <v>39</v>
      </c>
      <c r="L5542">
        <v>99</v>
      </c>
      <c r="M5542" t="s">
        <v>26</v>
      </c>
      <c r="N5542">
        <v>99</v>
      </c>
      <c r="O5542" t="s">
        <v>27</v>
      </c>
      <c r="P5542">
        <v>1</v>
      </c>
      <c r="Q5542" t="s">
        <v>34</v>
      </c>
      <c r="R5542">
        <v>783</v>
      </c>
      <c r="V5542" s="3">
        <f t="shared" si="173"/>
        <v>2.4300000000000002</v>
      </c>
      <c r="W5542" s="3">
        <f>IF(AND(T5542&lt;&gt;"_U",T5542&lt;&gt;"c",J5542&lt;&gt;9,J5542&lt;&gt;99),IFERROR(VLOOKUP(A5542,'TA Total'!$A$2:$W$10000,18,0),"."),".")</f>
        <v>32199</v>
      </c>
    </row>
    <row r="5543" spans="1:23" x14ac:dyDescent="0.2">
      <c r="A5543" s="1" t="str">
        <f t="shared" si="172"/>
        <v>2023|Palmerston North City|Female / Wahine</v>
      </c>
      <c r="B5543" t="s">
        <v>20</v>
      </c>
      <c r="C5543" t="s">
        <v>21</v>
      </c>
      <c r="D5543" t="s">
        <v>22</v>
      </c>
      <c r="E5543" t="s">
        <v>23</v>
      </c>
      <c r="F5543">
        <v>2023</v>
      </c>
      <c r="G5543">
        <v>2023</v>
      </c>
      <c r="H5543">
        <v>40</v>
      </c>
      <c r="I5543" t="s">
        <v>107</v>
      </c>
      <c r="J5543">
        <v>3</v>
      </c>
      <c r="K5543" t="s">
        <v>39</v>
      </c>
      <c r="L5543">
        <v>99</v>
      </c>
      <c r="M5543" t="s">
        <v>26</v>
      </c>
      <c r="N5543">
        <v>99</v>
      </c>
      <c r="O5543" t="s">
        <v>27</v>
      </c>
      <c r="P5543">
        <v>2</v>
      </c>
      <c r="Q5543" t="s">
        <v>31</v>
      </c>
      <c r="R5543">
        <v>1110</v>
      </c>
      <c r="V5543" s="3">
        <f t="shared" si="173"/>
        <v>3.17</v>
      </c>
      <c r="W5543" s="3">
        <f>IF(AND(T5543&lt;&gt;"_U",T5543&lt;&gt;"c",J5543&lt;&gt;9,J5543&lt;&gt;99),IFERROR(VLOOKUP(A5543,'TA Total'!$A$2:$W$10000,18,0),"."),".")</f>
        <v>35070</v>
      </c>
    </row>
    <row r="5544" spans="1:23" x14ac:dyDescent="0.2">
      <c r="A5544" s="1" t="str">
        <f t="shared" si="172"/>
        <v>2023|Palmerston North City|Another gender / He ira kÄ“ anÅ</v>
      </c>
      <c r="B5544" t="s">
        <v>20</v>
      </c>
      <c r="C5544" t="s">
        <v>21</v>
      </c>
      <c r="D5544" t="s">
        <v>22</v>
      </c>
      <c r="E5544" t="s">
        <v>23</v>
      </c>
      <c r="F5544">
        <v>2023</v>
      </c>
      <c r="G5544">
        <v>2023</v>
      </c>
      <c r="H5544">
        <v>40</v>
      </c>
      <c r="I5544" t="s">
        <v>107</v>
      </c>
      <c r="J5544">
        <v>3</v>
      </c>
      <c r="K5544" t="s">
        <v>39</v>
      </c>
      <c r="L5544">
        <v>99</v>
      </c>
      <c r="M5544" t="s">
        <v>26</v>
      </c>
      <c r="N5544">
        <v>99</v>
      </c>
      <c r="O5544" t="s">
        <v>27</v>
      </c>
      <c r="P5544">
        <v>3</v>
      </c>
      <c r="Q5544" t="s">
        <v>28</v>
      </c>
      <c r="R5544">
        <v>6</v>
      </c>
      <c r="V5544" s="3">
        <f t="shared" si="173"/>
        <v>1.6</v>
      </c>
      <c r="W5544" s="3">
        <f>IF(AND(T5544&lt;&gt;"_U",T5544&lt;&gt;"c",J5544&lt;&gt;9,J5544&lt;&gt;99),IFERROR(VLOOKUP(A5544,'TA Total'!$A$2:$W$10000,18,0),"."),".")</f>
        <v>375</v>
      </c>
    </row>
    <row r="5545" spans="1:23" x14ac:dyDescent="0.2">
      <c r="A5545" s="1" t="str">
        <f t="shared" si="172"/>
        <v>2023|Palmerston North City|Total - gender</v>
      </c>
      <c r="B5545" t="s">
        <v>20</v>
      </c>
      <c r="C5545" t="s">
        <v>21</v>
      </c>
      <c r="D5545" t="s">
        <v>22</v>
      </c>
      <c r="E5545" t="s">
        <v>23</v>
      </c>
      <c r="F5545">
        <v>2023</v>
      </c>
      <c r="G5545">
        <v>2023</v>
      </c>
      <c r="H5545">
        <v>40</v>
      </c>
      <c r="I5545" t="s">
        <v>107</v>
      </c>
      <c r="J5545">
        <v>3</v>
      </c>
      <c r="K5545" t="s">
        <v>39</v>
      </c>
      <c r="L5545">
        <v>99</v>
      </c>
      <c r="M5545" t="s">
        <v>26</v>
      </c>
      <c r="N5545">
        <v>99</v>
      </c>
      <c r="O5545" t="s">
        <v>27</v>
      </c>
      <c r="P5545">
        <v>99</v>
      </c>
      <c r="Q5545" t="s">
        <v>42</v>
      </c>
      <c r="R5545">
        <v>1899</v>
      </c>
      <c r="V5545" s="3">
        <f t="shared" si="173"/>
        <v>2.81</v>
      </c>
      <c r="W5545" s="3">
        <f>IF(AND(T5545&lt;&gt;"_U",T5545&lt;&gt;"c",J5545&lt;&gt;9,J5545&lt;&gt;99),IFERROR(VLOOKUP(A5545,'TA Total'!$A$2:$W$10000,18,0),"."),".")</f>
        <v>67644</v>
      </c>
    </row>
    <row r="5546" spans="1:23" x14ac:dyDescent="0.2">
      <c r="A5546" s="1" t="str">
        <f t="shared" si="172"/>
        <v>2023|Palmerston North City|Male / TÄne</v>
      </c>
      <c r="B5546" t="s">
        <v>20</v>
      </c>
      <c r="C5546" t="s">
        <v>21</v>
      </c>
      <c r="D5546" t="s">
        <v>22</v>
      </c>
      <c r="E5546" t="s">
        <v>23</v>
      </c>
      <c r="F5546">
        <v>2023</v>
      </c>
      <c r="G5546">
        <v>2023</v>
      </c>
      <c r="H5546">
        <v>40</v>
      </c>
      <c r="I5546" t="s">
        <v>107</v>
      </c>
      <c r="J5546">
        <v>4</v>
      </c>
      <c r="K5546" t="s">
        <v>54</v>
      </c>
      <c r="L5546">
        <v>99</v>
      </c>
      <c r="M5546" t="s">
        <v>26</v>
      </c>
      <c r="N5546">
        <v>99</v>
      </c>
      <c r="O5546" t="s">
        <v>27</v>
      </c>
      <c r="P5546">
        <v>1</v>
      </c>
      <c r="Q5546" t="s">
        <v>34</v>
      </c>
      <c r="R5546">
        <v>2082</v>
      </c>
      <c r="V5546" s="3">
        <f t="shared" si="173"/>
        <v>6.47</v>
      </c>
      <c r="W5546" s="3">
        <f>IF(AND(T5546&lt;&gt;"_U",T5546&lt;&gt;"c",J5546&lt;&gt;9,J5546&lt;&gt;99),IFERROR(VLOOKUP(A5546,'TA Total'!$A$2:$W$10000,18,0),"."),".")</f>
        <v>32199</v>
      </c>
    </row>
    <row r="5547" spans="1:23" x14ac:dyDescent="0.2">
      <c r="A5547" s="1" t="str">
        <f t="shared" si="172"/>
        <v>2023|Palmerston North City|Female / Wahine</v>
      </c>
      <c r="B5547" t="s">
        <v>20</v>
      </c>
      <c r="C5547" t="s">
        <v>21</v>
      </c>
      <c r="D5547" t="s">
        <v>22</v>
      </c>
      <c r="E5547" t="s">
        <v>23</v>
      </c>
      <c r="F5547">
        <v>2023</v>
      </c>
      <c r="G5547">
        <v>2023</v>
      </c>
      <c r="H5547">
        <v>40</v>
      </c>
      <c r="I5547" t="s">
        <v>107</v>
      </c>
      <c r="J5547">
        <v>4</v>
      </c>
      <c r="K5547" t="s">
        <v>54</v>
      </c>
      <c r="L5547">
        <v>99</v>
      </c>
      <c r="M5547" t="s">
        <v>26</v>
      </c>
      <c r="N5547">
        <v>99</v>
      </c>
      <c r="O5547" t="s">
        <v>27</v>
      </c>
      <c r="P5547">
        <v>2</v>
      </c>
      <c r="Q5547" t="s">
        <v>31</v>
      </c>
      <c r="R5547">
        <v>3300</v>
      </c>
      <c r="V5547" s="3">
        <f t="shared" si="173"/>
        <v>9.41</v>
      </c>
      <c r="W5547" s="3">
        <f>IF(AND(T5547&lt;&gt;"_U",T5547&lt;&gt;"c",J5547&lt;&gt;9,J5547&lt;&gt;99),IFERROR(VLOOKUP(A5547,'TA Total'!$A$2:$W$10000,18,0),"."),".")</f>
        <v>35070</v>
      </c>
    </row>
    <row r="5548" spans="1:23" x14ac:dyDescent="0.2">
      <c r="A5548" s="1" t="str">
        <f t="shared" si="172"/>
        <v>2023|Palmerston North City|Another gender / He ira kÄ“ anÅ</v>
      </c>
      <c r="B5548" t="s">
        <v>20</v>
      </c>
      <c r="C5548" t="s">
        <v>21</v>
      </c>
      <c r="D5548" t="s">
        <v>22</v>
      </c>
      <c r="E5548" t="s">
        <v>23</v>
      </c>
      <c r="F5548">
        <v>2023</v>
      </c>
      <c r="G5548">
        <v>2023</v>
      </c>
      <c r="H5548">
        <v>40</v>
      </c>
      <c r="I5548" t="s">
        <v>107</v>
      </c>
      <c r="J5548">
        <v>4</v>
      </c>
      <c r="K5548" t="s">
        <v>54</v>
      </c>
      <c r="L5548">
        <v>99</v>
      </c>
      <c r="M5548" t="s">
        <v>26</v>
      </c>
      <c r="N5548">
        <v>99</v>
      </c>
      <c r="O5548" t="s">
        <v>27</v>
      </c>
      <c r="P5548">
        <v>3</v>
      </c>
      <c r="Q5548" t="s">
        <v>28</v>
      </c>
      <c r="R5548">
        <v>21</v>
      </c>
      <c r="V5548" s="3">
        <f t="shared" si="173"/>
        <v>5.6</v>
      </c>
      <c r="W5548" s="3">
        <f>IF(AND(T5548&lt;&gt;"_U",T5548&lt;&gt;"c",J5548&lt;&gt;9,J5548&lt;&gt;99),IFERROR(VLOOKUP(A5548,'TA Total'!$A$2:$W$10000,18,0),"."),".")</f>
        <v>375</v>
      </c>
    </row>
    <row r="5549" spans="1:23" x14ac:dyDescent="0.2">
      <c r="A5549" s="1" t="str">
        <f t="shared" si="172"/>
        <v>2023|Palmerston North City|Total - gender</v>
      </c>
      <c r="B5549" t="s">
        <v>20</v>
      </c>
      <c r="C5549" t="s">
        <v>21</v>
      </c>
      <c r="D5549" t="s">
        <v>22</v>
      </c>
      <c r="E5549" t="s">
        <v>23</v>
      </c>
      <c r="F5549">
        <v>2023</v>
      </c>
      <c r="G5549">
        <v>2023</v>
      </c>
      <c r="H5549">
        <v>40</v>
      </c>
      <c r="I5549" t="s">
        <v>107</v>
      </c>
      <c r="J5549">
        <v>4</v>
      </c>
      <c r="K5549" t="s">
        <v>54</v>
      </c>
      <c r="L5549">
        <v>99</v>
      </c>
      <c r="M5549" t="s">
        <v>26</v>
      </c>
      <c r="N5549">
        <v>99</v>
      </c>
      <c r="O5549" t="s">
        <v>27</v>
      </c>
      <c r="P5549">
        <v>99</v>
      </c>
      <c r="Q5549" t="s">
        <v>42</v>
      </c>
      <c r="R5549">
        <v>5397</v>
      </c>
      <c r="V5549" s="3">
        <f t="shared" si="173"/>
        <v>7.98</v>
      </c>
      <c r="W5549" s="3">
        <f>IF(AND(T5549&lt;&gt;"_U",T5549&lt;&gt;"c",J5549&lt;&gt;9,J5549&lt;&gt;99),IFERROR(VLOOKUP(A5549,'TA Total'!$A$2:$W$10000,18,0),"."),".")</f>
        <v>67644</v>
      </c>
    </row>
    <row r="5550" spans="1:23" x14ac:dyDescent="0.2">
      <c r="A5550" s="1" t="str">
        <f t="shared" si="172"/>
        <v>2023|Palmerston North City|Male / TÄne</v>
      </c>
      <c r="B5550" t="s">
        <v>20</v>
      </c>
      <c r="C5550" t="s">
        <v>21</v>
      </c>
      <c r="D5550" t="s">
        <v>22</v>
      </c>
      <c r="E5550" t="s">
        <v>23</v>
      </c>
      <c r="F5550">
        <v>2023</v>
      </c>
      <c r="G5550">
        <v>2023</v>
      </c>
      <c r="H5550">
        <v>40</v>
      </c>
      <c r="I5550" t="s">
        <v>107</v>
      </c>
      <c r="J5550">
        <v>5</v>
      </c>
      <c r="K5550" t="s">
        <v>33</v>
      </c>
      <c r="L5550">
        <v>99</v>
      </c>
      <c r="M5550" t="s">
        <v>26</v>
      </c>
      <c r="N5550">
        <v>99</v>
      </c>
      <c r="O5550" t="s">
        <v>27</v>
      </c>
      <c r="P5550">
        <v>1</v>
      </c>
      <c r="Q5550" t="s">
        <v>34</v>
      </c>
      <c r="R5550">
        <v>831</v>
      </c>
      <c r="V5550" s="3">
        <f t="shared" si="173"/>
        <v>2.58</v>
      </c>
      <c r="W5550" s="3">
        <f>IF(AND(T5550&lt;&gt;"_U",T5550&lt;&gt;"c",J5550&lt;&gt;9,J5550&lt;&gt;99),IFERROR(VLOOKUP(A5550,'TA Total'!$A$2:$W$10000,18,0),"."),".")</f>
        <v>32199</v>
      </c>
    </row>
    <row r="5551" spans="1:23" x14ac:dyDescent="0.2">
      <c r="A5551" s="1" t="str">
        <f t="shared" si="172"/>
        <v>2023|Palmerston North City|Female / Wahine</v>
      </c>
      <c r="B5551" t="s">
        <v>20</v>
      </c>
      <c r="C5551" t="s">
        <v>21</v>
      </c>
      <c r="D5551" t="s">
        <v>22</v>
      </c>
      <c r="E5551" t="s">
        <v>23</v>
      </c>
      <c r="F5551">
        <v>2023</v>
      </c>
      <c r="G5551">
        <v>2023</v>
      </c>
      <c r="H5551">
        <v>40</v>
      </c>
      <c r="I5551" t="s">
        <v>107</v>
      </c>
      <c r="J5551">
        <v>5</v>
      </c>
      <c r="K5551" t="s">
        <v>33</v>
      </c>
      <c r="L5551">
        <v>99</v>
      </c>
      <c r="M5551" t="s">
        <v>26</v>
      </c>
      <c r="N5551">
        <v>99</v>
      </c>
      <c r="O5551" t="s">
        <v>27</v>
      </c>
      <c r="P5551">
        <v>2</v>
      </c>
      <c r="Q5551" t="s">
        <v>31</v>
      </c>
      <c r="R5551">
        <v>2559</v>
      </c>
      <c r="V5551" s="3">
        <f t="shared" si="173"/>
        <v>7.3</v>
      </c>
      <c r="W5551" s="3">
        <f>IF(AND(T5551&lt;&gt;"_U",T5551&lt;&gt;"c",J5551&lt;&gt;9,J5551&lt;&gt;99),IFERROR(VLOOKUP(A5551,'TA Total'!$A$2:$W$10000,18,0),"."),".")</f>
        <v>35070</v>
      </c>
    </row>
    <row r="5552" spans="1:23" x14ac:dyDescent="0.2">
      <c r="A5552" s="1" t="str">
        <f t="shared" si="172"/>
        <v>2023|Palmerston North City|Another gender / He ira kÄ“ anÅ</v>
      </c>
      <c r="B5552" t="s">
        <v>20</v>
      </c>
      <c r="C5552" t="s">
        <v>21</v>
      </c>
      <c r="D5552" t="s">
        <v>22</v>
      </c>
      <c r="E5552" t="s">
        <v>23</v>
      </c>
      <c r="F5552">
        <v>2023</v>
      </c>
      <c r="G5552">
        <v>2023</v>
      </c>
      <c r="H5552">
        <v>40</v>
      </c>
      <c r="I5552" t="s">
        <v>107</v>
      </c>
      <c r="J5552">
        <v>5</v>
      </c>
      <c r="K5552" t="s">
        <v>33</v>
      </c>
      <c r="L5552">
        <v>99</v>
      </c>
      <c r="M5552" t="s">
        <v>26</v>
      </c>
      <c r="N5552">
        <v>99</v>
      </c>
      <c r="O5552" t="s">
        <v>27</v>
      </c>
      <c r="P5552">
        <v>3</v>
      </c>
      <c r="Q5552" t="s">
        <v>28</v>
      </c>
      <c r="R5552">
        <v>6</v>
      </c>
      <c r="V5552" s="3">
        <f t="shared" si="173"/>
        <v>1.6</v>
      </c>
      <c r="W5552" s="3">
        <f>IF(AND(T5552&lt;&gt;"_U",T5552&lt;&gt;"c",J5552&lt;&gt;9,J5552&lt;&gt;99),IFERROR(VLOOKUP(A5552,'TA Total'!$A$2:$W$10000,18,0),"."),".")</f>
        <v>375</v>
      </c>
    </row>
    <row r="5553" spans="1:23" x14ac:dyDescent="0.2">
      <c r="A5553" s="1" t="str">
        <f t="shared" si="172"/>
        <v>2023|Palmerston North City|Total - gender</v>
      </c>
      <c r="B5553" t="s">
        <v>20</v>
      </c>
      <c r="C5553" t="s">
        <v>21</v>
      </c>
      <c r="D5553" t="s">
        <v>22</v>
      </c>
      <c r="E5553" t="s">
        <v>23</v>
      </c>
      <c r="F5553">
        <v>2023</v>
      </c>
      <c r="G5553">
        <v>2023</v>
      </c>
      <c r="H5553">
        <v>40</v>
      </c>
      <c r="I5553" t="s">
        <v>107</v>
      </c>
      <c r="J5553">
        <v>5</v>
      </c>
      <c r="K5553" t="s">
        <v>33</v>
      </c>
      <c r="L5553">
        <v>99</v>
      </c>
      <c r="M5553" t="s">
        <v>26</v>
      </c>
      <c r="N5553">
        <v>99</v>
      </c>
      <c r="O5553" t="s">
        <v>27</v>
      </c>
      <c r="P5553">
        <v>99</v>
      </c>
      <c r="Q5553" t="s">
        <v>42</v>
      </c>
      <c r="R5553">
        <v>3396</v>
      </c>
      <c r="V5553" s="3">
        <f t="shared" si="173"/>
        <v>5.0199999999999996</v>
      </c>
      <c r="W5553" s="3">
        <f>IF(AND(T5553&lt;&gt;"_U",T5553&lt;&gt;"c",J5553&lt;&gt;9,J5553&lt;&gt;99),IFERROR(VLOOKUP(A5553,'TA Total'!$A$2:$W$10000,18,0),"."),".")</f>
        <v>67644</v>
      </c>
    </row>
    <row r="5554" spans="1:23" x14ac:dyDescent="0.2">
      <c r="A5554" s="1" t="str">
        <f t="shared" si="172"/>
        <v>2023|Palmerston North City|Male / TÄne</v>
      </c>
      <c r="B5554" t="s">
        <v>20</v>
      </c>
      <c r="C5554" t="s">
        <v>21</v>
      </c>
      <c r="D5554" t="s">
        <v>22</v>
      </c>
      <c r="E5554" t="s">
        <v>23</v>
      </c>
      <c r="F5554">
        <v>2023</v>
      </c>
      <c r="G5554">
        <v>2023</v>
      </c>
      <c r="H5554">
        <v>40</v>
      </c>
      <c r="I5554" t="s">
        <v>107</v>
      </c>
      <c r="J5554">
        <v>6</v>
      </c>
      <c r="K5554" t="s">
        <v>52</v>
      </c>
      <c r="L5554">
        <v>99</v>
      </c>
      <c r="M5554" t="s">
        <v>26</v>
      </c>
      <c r="N5554">
        <v>99</v>
      </c>
      <c r="O5554" t="s">
        <v>27</v>
      </c>
      <c r="P5554">
        <v>1</v>
      </c>
      <c r="Q5554" t="s">
        <v>34</v>
      </c>
      <c r="R5554">
        <v>14460</v>
      </c>
      <c r="V5554" s="3">
        <f t="shared" si="173"/>
        <v>44.91</v>
      </c>
      <c r="W5554" s="3">
        <f>IF(AND(T5554&lt;&gt;"_U",T5554&lt;&gt;"c",J5554&lt;&gt;9,J5554&lt;&gt;99),IFERROR(VLOOKUP(A5554,'TA Total'!$A$2:$W$10000,18,0),"."),".")</f>
        <v>32199</v>
      </c>
    </row>
    <row r="5555" spans="1:23" x14ac:dyDescent="0.2">
      <c r="A5555" s="1" t="str">
        <f t="shared" si="172"/>
        <v>2023|Palmerston North City|Female / Wahine</v>
      </c>
      <c r="B5555" t="s">
        <v>20</v>
      </c>
      <c r="C5555" t="s">
        <v>21</v>
      </c>
      <c r="D5555" t="s">
        <v>22</v>
      </c>
      <c r="E5555" t="s">
        <v>23</v>
      </c>
      <c r="F5555">
        <v>2023</v>
      </c>
      <c r="G5555">
        <v>2023</v>
      </c>
      <c r="H5555">
        <v>40</v>
      </c>
      <c r="I5555" t="s">
        <v>107</v>
      </c>
      <c r="J5555">
        <v>6</v>
      </c>
      <c r="K5555" t="s">
        <v>52</v>
      </c>
      <c r="L5555">
        <v>99</v>
      </c>
      <c r="M5555" t="s">
        <v>26</v>
      </c>
      <c r="N5555">
        <v>99</v>
      </c>
      <c r="O5555" t="s">
        <v>27</v>
      </c>
      <c r="P5555">
        <v>2</v>
      </c>
      <c r="Q5555" t="s">
        <v>31</v>
      </c>
      <c r="R5555">
        <v>14088</v>
      </c>
      <c r="V5555" s="3">
        <f t="shared" si="173"/>
        <v>40.17</v>
      </c>
      <c r="W5555" s="3">
        <f>IF(AND(T5555&lt;&gt;"_U",T5555&lt;&gt;"c",J5555&lt;&gt;9,J5555&lt;&gt;99),IFERROR(VLOOKUP(A5555,'TA Total'!$A$2:$W$10000,18,0),"."),".")</f>
        <v>35070</v>
      </c>
    </row>
    <row r="5556" spans="1:23" x14ac:dyDescent="0.2">
      <c r="A5556" s="1" t="str">
        <f t="shared" si="172"/>
        <v>2023|Palmerston North City|Another gender / He ira kÄ“ anÅ</v>
      </c>
      <c r="B5556" t="s">
        <v>20</v>
      </c>
      <c r="C5556" t="s">
        <v>21</v>
      </c>
      <c r="D5556" t="s">
        <v>22</v>
      </c>
      <c r="E5556" t="s">
        <v>23</v>
      </c>
      <c r="F5556">
        <v>2023</v>
      </c>
      <c r="G5556">
        <v>2023</v>
      </c>
      <c r="H5556">
        <v>40</v>
      </c>
      <c r="I5556" t="s">
        <v>107</v>
      </c>
      <c r="J5556">
        <v>6</v>
      </c>
      <c r="K5556" t="s">
        <v>52</v>
      </c>
      <c r="L5556">
        <v>99</v>
      </c>
      <c r="M5556" t="s">
        <v>26</v>
      </c>
      <c r="N5556">
        <v>99</v>
      </c>
      <c r="O5556" t="s">
        <v>27</v>
      </c>
      <c r="P5556">
        <v>3</v>
      </c>
      <c r="Q5556" t="s">
        <v>28</v>
      </c>
      <c r="R5556">
        <v>288</v>
      </c>
      <c r="V5556" s="3">
        <f t="shared" si="173"/>
        <v>76.8</v>
      </c>
      <c r="W5556" s="3">
        <f>IF(AND(T5556&lt;&gt;"_U",T5556&lt;&gt;"c",J5556&lt;&gt;9,J5556&lt;&gt;99),IFERROR(VLOOKUP(A5556,'TA Total'!$A$2:$W$10000,18,0),"."),".")</f>
        <v>375</v>
      </c>
    </row>
    <row r="5557" spans="1:23" x14ac:dyDescent="0.2">
      <c r="A5557" s="1" t="str">
        <f t="shared" si="172"/>
        <v>2023|Palmerston North City|Total - gender</v>
      </c>
      <c r="B5557" t="s">
        <v>20</v>
      </c>
      <c r="C5557" t="s">
        <v>21</v>
      </c>
      <c r="D5557" t="s">
        <v>22</v>
      </c>
      <c r="E5557" t="s">
        <v>23</v>
      </c>
      <c r="F5557">
        <v>2023</v>
      </c>
      <c r="G5557">
        <v>2023</v>
      </c>
      <c r="H5557">
        <v>40</v>
      </c>
      <c r="I5557" t="s">
        <v>107</v>
      </c>
      <c r="J5557">
        <v>6</v>
      </c>
      <c r="K5557" t="s">
        <v>52</v>
      </c>
      <c r="L5557">
        <v>99</v>
      </c>
      <c r="M5557" t="s">
        <v>26</v>
      </c>
      <c r="N5557">
        <v>99</v>
      </c>
      <c r="O5557" t="s">
        <v>27</v>
      </c>
      <c r="P5557">
        <v>99</v>
      </c>
      <c r="Q5557" t="s">
        <v>42</v>
      </c>
      <c r="R5557">
        <v>28833</v>
      </c>
      <c r="V5557" s="3">
        <f t="shared" si="173"/>
        <v>42.62</v>
      </c>
      <c r="W5557" s="3">
        <f>IF(AND(T5557&lt;&gt;"_U",T5557&lt;&gt;"c",J5557&lt;&gt;9,J5557&lt;&gt;99),IFERROR(VLOOKUP(A5557,'TA Total'!$A$2:$W$10000,18,0),"."),".")</f>
        <v>67644</v>
      </c>
    </row>
    <row r="5558" spans="1:23" x14ac:dyDescent="0.2">
      <c r="A5558" s="1" t="str">
        <f t="shared" si="172"/>
        <v>2023|Palmerston North City|Male / TÄne</v>
      </c>
      <c r="B5558" t="s">
        <v>20</v>
      </c>
      <c r="C5558" t="s">
        <v>21</v>
      </c>
      <c r="D5558" t="s">
        <v>22</v>
      </c>
      <c r="E5558" t="s">
        <v>23</v>
      </c>
      <c r="F5558">
        <v>2023</v>
      </c>
      <c r="G5558">
        <v>2023</v>
      </c>
      <c r="H5558">
        <v>40</v>
      </c>
      <c r="I5558" t="s">
        <v>107</v>
      </c>
      <c r="J5558">
        <v>9</v>
      </c>
      <c r="K5558" t="s">
        <v>25</v>
      </c>
      <c r="L5558">
        <v>99</v>
      </c>
      <c r="M5558" t="s">
        <v>26</v>
      </c>
      <c r="N5558">
        <v>99</v>
      </c>
      <c r="O5558" t="s">
        <v>27</v>
      </c>
      <c r="P5558">
        <v>1</v>
      </c>
      <c r="Q5558" t="s">
        <v>34</v>
      </c>
      <c r="R5558">
        <v>1542</v>
      </c>
      <c r="V5558" s="3" t="str">
        <f t="shared" si="173"/>
        <v>.</v>
      </c>
      <c r="W5558" s="3" t="str">
        <f>IF(AND(T5558&lt;&gt;"_U",T5558&lt;&gt;"c",J5558&lt;&gt;9,J5558&lt;&gt;99),IFERROR(VLOOKUP(A5558,'TA Total'!$A$2:$W$10000,18,0),"."),".")</f>
        <v>.</v>
      </c>
    </row>
    <row r="5559" spans="1:23" x14ac:dyDescent="0.2">
      <c r="A5559" s="1" t="str">
        <f t="shared" si="172"/>
        <v>2023|Palmerston North City|Female / Wahine</v>
      </c>
      <c r="B5559" t="s">
        <v>20</v>
      </c>
      <c r="C5559" t="s">
        <v>21</v>
      </c>
      <c r="D5559" t="s">
        <v>22</v>
      </c>
      <c r="E5559" t="s">
        <v>23</v>
      </c>
      <c r="F5559">
        <v>2023</v>
      </c>
      <c r="G5559">
        <v>2023</v>
      </c>
      <c r="H5559">
        <v>40</v>
      </c>
      <c r="I5559" t="s">
        <v>107</v>
      </c>
      <c r="J5559">
        <v>9</v>
      </c>
      <c r="K5559" t="s">
        <v>25</v>
      </c>
      <c r="L5559">
        <v>99</v>
      </c>
      <c r="M5559" t="s">
        <v>26</v>
      </c>
      <c r="N5559">
        <v>99</v>
      </c>
      <c r="O5559" t="s">
        <v>27</v>
      </c>
      <c r="P5559">
        <v>2</v>
      </c>
      <c r="Q5559" t="s">
        <v>31</v>
      </c>
      <c r="R5559">
        <v>975</v>
      </c>
      <c r="V5559" s="3" t="str">
        <f t="shared" si="173"/>
        <v>.</v>
      </c>
      <c r="W5559" s="3" t="str">
        <f>IF(AND(T5559&lt;&gt;"_U",T5559&lt;&gt;"c",J5559&lt;&gt;9,J5559&lt;&gt;99),IFERROR(VLOOKUP(A5559,'TA Total'!$A$2:$W$10000,18,0),"."),".")</f>
        <v>.</v>
      </c>
    </row>
    <row r="5560" spans="1:23" x14ac:dyDescent="0.2">
      <c r="A5560" s="1" t="str">
        <f t="shared" si="172"/>
        <v>2023|Palmerston North City|Another gender / He ira kÄ“ anÅ</v>
      </c>
      <c r="B5560" t="s">
        <v>20</v>
      </c>
      <c r="C5560" t="s">
        <v>21</v>
      </c>
      <c r="D5560" t="s">
        <v>22</v>
      </c>
      <c r="E5560" t="s">
        <v>23</v>
      </c>
      <c r="F5560">
        <v>2023</v>
      </c>
      <c r="G5560">
        <v>2023</v>
      </c>
      <c r="H5560">
        <v>40</v>
      </c>
      <c r="I5560" t="s">
        <v>107</v>
      </c>
      <c r="J5560">
        <v>9</v>
      </c>
      <c r="K5560" t="s">
        <v>25</v>
      </c>
      <c r="L5560">
        <v>99</v>
      </c>
      <c r="M5560" t="s">
        <v>26</v>
      </c>
      <c r="N5560">
        <v>99</v>
      </c>
      <c r="O5560" t="s">
        <v>27</v>
      </c>
      <c r="P5560">
        <v>3</v>
      </c>
      <c r="Q5560" t="s">
        <v>28</v>
      </c>
      <c r="R5560">
        <v>27</v>
      </c>
      <c r="V5560" s="3" t="str">
        <f t="shared" si="173"/>
        <v>.</v>
      </c>
      <c r="W5560" s="3" t="str">
        <f>IF(AND(T5560&lt;&gt;"_U",T5560&lt;&gt;"c",J5560&lt;&gt;9,J5560&lt;&gt;99),IFERROR(VLOOKUP(A5560,'TA Total'!$A$2:$W$10000,18,0),"."),".")</f>
        <v>.</v>
      </c>
    </row>
    <row r="5561" spans="1:23" x14ac:dyDescent="0.2">
      <c r="A5561" s="1" t="str">
        <f t="shared" si="172"/>
        <v>2023|Palmerston North City|Total - gender</v>
      </c>
      <c r="B5561" t="s">
        <v>20</v>
      </c>
      <c r="C5561" t="s">
        <v>21</v>
      </c>
      <c r="D5561" t="s">
        <v>22</v>
      </c>
      <c r="E5561" t="s">
        <v>23</v>
      </c>
      <c r="F5561">
        <v>2023</v>
      </c>
      <c r="G5561">
        <v>2023</v>
      </c>
      <c r="H5561">
        <v>40</v>
      </c>
      <c r="I5561" t="s">
        <v>107</v>
      </c>
      <c r="J5561">
        <v>9</v>
      </c>
      <c r="K5561" t="s">
        <v>25</v>
      </c>
      <c r="L5561">
        <v>99</v>
      </c>
      <c r="M5561" t="s">
        <v>26</v>
      </c>
      <c r="N5561">
        <v>99</v>
      </c>
      <c r="O5561" t="s">
        <v>27</v>
      </c>
      <c r="P5561">
        <v>99</v>
      </c>
      <c r="Q5561" t="s">
        <v>42</v>
      </c>
      <c r="R5561">
        <v>2547</v>
      </c>
      <c r="V5561" s="3" t="str">
        <f t="shared" si="173"/>
        <v>.</v>
      </c>
      <c r="W5561" s="3" t="str">
        <f>IF(AND(T5561&lt;&gt;"_U",T5561&lt;&gt;"c",J5561&lt;&gt;9,J5561&lt;&gt;99),IFERROR(VLOOKUP(A5561,'TA Total'!$A$2:$W$10000,18,0),"."),".")</f>
        <v>.</v>
      </c>
    </row>
    <row r="5562" spans="1:23" x14ac:dyDescent="0.2">
      <c r="A5562" s="1" t="str">
        <f t="shared" si="172"/>
        <v>2023|Palmerston North City|Male / TÄne</v>
      </c>
      <c r="B5562" t="s">
        <v>20</v>
      </c>
      <c r="C5562" t="s">
        <v>21</v>
      </c>
      <c r="D5562" t="s">
        <v>22</v>
      </c>
      <c r="E5562" t="s">
        <v>23</v>
      </c>
      <c r="F5562">
        <v>2023</v>
      </c>
      <c r="G5562">
        <v>2023</v>
      </c>
      <c r="H5562">
        <v>40</v>
      </c>
      <c r="I5562" t="s">
        <v>107</v>
      </c>
      <c r="J5562">
        <v>77</v>
      </c>
      <c r="K5562" t="s">
        <v>49</v>
      </c>
      <c r="L5562">
        <v>99</v>
      </c>
      <c r="M5562" t="s">
        <v>26</v>
      </c>
      <c r="N5562">
        <v>99</v>
      </c>
      <c r="O5562" t="s">
        <v>27</v>
      </c>
      <c r="P5562">
        <v>1</v>
      </c>
      <c r="Q5562" t="s">
        <v>34</v>
      </c>
      <c r="R5562">
        <v>32199</v>
      </c>
      <c r="V5562" s="3">
        <f t="shared" si="173"/>
        <v>100</v>
      </c>
      <c r="W5562" s="3">
        <f>IF(AND(T5562&lt;&gt;"_U",T5562&lt;&gt;"c",J5562&lt;&gt;9,J5562&lt;&gt;99),IFERROR(VLOOKUP(A5562,'TA Total'!$A$2:$W$10000,18,0),"."),".")</f>
        <v>32199</v>
      </c>
    </row>
    <row r="5563" spans="1:23" x14ac:dyDescent="0.2">
      <c r="A5563" s="1" t="str">
        <f t="shared" si="172"/>
        <v>2023|Palmerston North City|Female / Wahine</v>
      </c>
      <c r="B5563" t="s">
        <v>20</v>
      </c>
      <c r="C5563" t="s">
        <v>21</v>
      </c>
      <c r="D5563" t="s">
        <v>22</v>
      </c>
      <c r="E5563" t="s">
        <v>23</v>
      </c>
      <c r="F5563">
        <v>2023</v>
      </c>
      <c r="G5563">
        <v>2023</v>
      </c>
      <c r="H5563">
        <v>40</v>
      </c>
      <c r="I5563" t="s">
        <v>107</v>
      </c>
      <c r="J5563">
        <v>77</v>
      </c>
      <c r="K5563" t="s">
        <v>49</v>
      </c>
      <c r="L5563">
        <v>99</v>
      </c>
      <c r="M5563" t="s">
        <v>26</v>
      </c>
      <c r="N5563">
        <v>99</v>
      </c>
      <c r="O5563" t="s">
        <v>27</v>
      </c>
      <c r="P5563">
        <v>2</v>
      </c>
      <c r="Q5563" t="s">
        <v>31</v>
      </c>
      <c r="R5563">
        <v>35070</v>
      </c>
      <c r="V5563" s="3">
        <f t="shared" si="173"/>
        <v>100</v>
      </c>
      <c r="W5563" s="3">
        <f>IF(AND(T5563&lt;&gt;"_U",T5563&lt;&gt;"c",J5563&lt;&gt;9,J5563&lt;&gt;99),IFERROR(VLOOKUP(A5563,'TA Total'!$A$2:$W$10000,18,0),"."),".")</f>
        <v>35070</v>
      </c>
    </row>
    <row r="5564" spans="1:23" x14ac:dyDescent="0.2">
      <c r="A5564" s="1" t="str">
        <f t="shared" si="172"/>
        <v>2023|Palmerston North City|Another gender / He ira kÄ“ anÅ</v>
      </c>
      <c r="B5564" t="s">
        <v>20</v>
      </c>
      <c r="C5564" t="s">
        <v>21</v>
      </c>
      <c r="D5564" t="s">
        <v>22</v>
      </c>
      <c r="E5564" t="s">
        <v>23</v>
      </c>
      <c r="F5564">
        <v>2023</v>
      </c>
      <c r="G5564">
        <v>2023</v>
      </c>
      <c r="H5564">
        <v>40</v>
      </c>
      <c r="I5564" t="s">
        <v>107</v>
      </c>
      <c r="J5564">
        <v>77</v>
      </c>
      <c r="K5564" t="s">
        <v>49</v>
      </c>
      <c r="L5564">
        <v>99</v>
      </c>
      <c r="M5564" t="s">
        <v>26</v>
      </c>
      <c r="N5564">
        <v>99</v>
      </c>
      <c r="O5564" t="s">
        <v>27</v>
      </c>
      <c r="P5564">
        <v>3</v>
      </c>
      <c r="Q5564" t="s">
        <v>28</v>
      </c>
      <c r="R5564">
        <v>375</v>
      </c>
      <c r="V5564" s="3">
        <f t="shared" si="173"/>
        <v>100</v>
      </c>
      <c r="W5564" s="3">
        <f>IF(AND(T5564&lt;&gt;"_U",T5564&lt;&gt;"c",J5564&lt;&gt;9,J5564&lt;&gt;99),IFERROR(VLOOKUP(A5564,'TA Total'!$A$2:$W$10000,18,0),"."),".")</f>
        <v>375</v>
      </c>
    </row>
    <row r="5565" spans="1:23" x14ac:dyDescent="0.2">
      <c r="A5565" s="1" t="str">
        <f t="shared" si="172"/>
        <v>2023|Palmerston North City|Total - gender</v>
      </c>
      <c r="B5565" t="s">
        <v>20</v>
      </c>
      <c r="C5565" t="s">
        <v>21</v>
      </c>
      <c r="D5565" t="s">
        <v>22</v>
      </c>
      <c r="E5565" t="s">
        <v>23</v>
      </c>
      <c r="F5565">
        <v>2023</v>
      </c>
      <c r="G5565">
        <v>2023</v>
      </c>
      <c r="H5565">
        <v>40</v>
      </c>
      <c r="I5565" t="s">
        <v>107</v>
      </c>
      <c r="J5565">
        <v>77</v>
      </c>
      <c r="K5565" t="s">
        <v>49</v>
      </c>
      <c r="L5565">
        <v>99</v>
      </c>
      <c r="M5565" t="s">
        <v>26</v>
      </c>
      <c r="N5565">
        <v>99</v>
      </c>
      <c r="O5565" t="s">
        <v>27</v>
      </c>
      <c r="P5565">
        <v>99</v>
      </c>
      <c r="Q5565" t="s">
        <v>42</v>
      </c>
      <c r="R5565">
        <v>67644</v>
      </c>
      <c r="V5565" s="3">
        <f t="shared" si="173"/>
        <v>100</v>
      </c>
      <c r="W5565" s="3">
        <f>IF(AND(T5565&lt;&gt;"_U",T5565&lt;&gt;"c",J5565&lt;&gt;9,J5565&lt;&gt;99),IFERROR(VLOOKUP(A5565,'TA Total'!$A$2:$W$10000,18,0),"."),".")</f>
        <v>67644</v>
      </c>
    </row>
    <row r="5566" spans="1:23" x14ac:dyDescent="0.2">
      <c r="A5566" s="1" t="str">
        <f t="shared" si="172"/>
        <v>2023|Palmerston North City|Male / TÄne</v>
      </c>
      <c r="B5566" t="s">
        <v>20</v>
      </c>
      <c r="C5566" t="s">
        <v>21</v>
      </c>
      <c r="D5566" t="s">
        <v>22</v>
      </c>
      <c r="E5566" t="s">
        <v>23</v>
      </c>
      <c r="F5566">
        <v>2023</v>
      </c>
      <c r="G5566">
        <v>2023</v>
      </c>
      <c r="H5566">
        <v>40</v>
      </c>
      <c r="I5566" t="s">
        <v>107</v>
      </c>
      <c r="J5566">
        <v>99</v>
      </c>
      <c r="K5566" t="s">
        <v>47</v>
      </c>
      <c r="L5566">
        <v>99</v>
      </c>
      <c r="M5566" t="s">
        <v>26</v>
      </c>
      <c r="N5566">
        <v>99</v>
      </c>
      <c r="O5566" t="s">
        <v>27</v>
      </c>
      <c r="P5566">
        <v>1</v>
      </c>
      <c r="Q5566" t="s">
        <v>34</v>
      </c>
      <c r="R5566">
        <v>33744</v>
      </c>
      <c r="V5566" s="3" t="str">
        <f t="shared" si="173"/>
        <v>.</v>
      </c>
      <c r="W5566" s="3" t="str">
        <f>IF(AND(T5566&lt;&gt;"_U",T5566&lt;&gt;"c",J5566&lt;&gt;9,J5566&lt;&gt;99),IFERROR(VLOOKUP(A5566,'TA Total'!$A$2:$W$10000,18,0),"."),".")</f>
        <v>.</v>
      </c>
    </row>
    <row r="5567" spans="1:23" x14ac:dyDescent="0.2">
      <c r="A5567" s="1" t="str">
        <f t="shared" si="172"/>
        <v>2023|Palmerston North City|Female / Wahine</v>
      </c>
      <c r="B5567" t="s">
        <v>20</v>
      </c>
      <c r="C5567" t="s">
        <v>21</v>
      </c>
      <c r="D5567" t="s">
        <v>22</v>
      </c>
      <c r="E5567" t="s">
        <v>23</v>
      </c>
      <c r="F5567">
        <v>2023</v>
      </c>
      <c r="G5567">
        <v>2023</v>
      </c>
      <c r="H5567">
        <v>40</v>
      </c>
      <c r="I5567" t="s">
        <v>107</v>
      </c>
      <c r="J5567">
        <v>99</v>
      </c>
      <c r="K5567" t="s">
        <v>47</v>
      </c>
      <c r="L5567">
        <v>99</v>
      </c>
      <c r="M5567" t="s">
        <v>26</v>
      </c>
      <c r="N5567">
        <v>99</v>
      </c>
      <c r="O5567" t="s">
        <v>27</v>
      </c>
      <c r="P5567">
        <v>2</v>
      </c>
      <c r="Q5567" t="s">
        <v>31</v>
      </c>
      <c r="R5567">
        <v>36045</v>
      </c>
      <c r="V5567" s="3" t="str">
        <f t="shared" si="173"/>
        <v>.</v>
      </c>
      <c r="W5567" s="3" t="str">
        <f>IF(AND(T5567&lt;&gt;"_U",T5567&lt;&gt;"c",J5567&lt;&gt;9,J5567&lt;&gt;99),IFERROR(VLOOKUP(A5567,'TA Total'!$A$2:$W$10000,18,0),"."),".")</f>
        <v>.</v>
      </c>
    </row>
    <row r="5568" spans="1:23" x14ac:dyDescent="0.2">
      <c r="A5568" s="1" t="str">
        <f t="shared" si="172"/>
        <v>2023|Palmerston North City|Another gender / He ira kÄ“ anÅ</v>
      </c>
      <c r="B5568" t="s">
        <v>20</v>
      </c>
      <c r="C5568" t="s">
        <v>21</v>
      </c>
      <c r="D5568" t="s">
        <v>22</v>
      </c>
      <c r="E5568" t="s">
        <v>23</v>
      </c>
      <c r="F5568">
        <v>2023</v>
      </c>
      <c r="G5568">
        <v>2023</v>
      </c>
      <c r="H5568">
        <v>40</v>
      </c>
      <c r="I5568" t="s">
        <v>107</v>
      </c>
      <c r="J5568">
        <v>99</v>
      </c>
      <c r="K5568" t="s">
        <v>47</v>
      </c>
      <c r="L5568">
        <v>99</v>
      </c>
      <c r="M5568" t="s">
        <v>26</v>
      </c>
      <c r="N5568">
        <v>99</v>
      </c>
      <c r="O5568" t="s">
        <v>27</v>
      </c>
      <c r="P5568">
        <v>3</v>
      </c>
      <c r="Q5568" t="s">
        <v>28</v>
      </c>
      <c r="R5568">
        <v>405</v>
      </c>
      <c r="V5568" s="3" t="str">
        <f t="shared" si="173"/>
        <v>.</v>
      </c>
      <c r="W5568" s="3" t="str">
        <f>IF(AND(T5568&lt;&gt;"_U",T5568&lt;&gt;"c",J5568&lt;&gt;9,J5568&lt;&gt;99),IFERROR(VLOOKUP(A5568,'TA Total'!$A$2:$W$10000,18,0),"."),".")</f>
        <v>.</v>
      </c>
    </row>
    <row r="5569" spans="1:23" x14ac:dyDescent="0.2">
      <c r="A5569" s="1" t="str">
        <f t="shared" si="172"/>
        <v>2023|Palmerston North City|Total - gender</v>
      </c>
      <c r="B5569" t="s">
        <v>20</v>
      </c>
      <c r="C5569" t="s">
        <v>21</v>
      </c>
      <c r="D5569" t="s">
        <v>22</v>
      </c>
      <c r="E5569" t="s">
        <v>23</v>
      </c>
      <c r="F5569">
        <v>2023</v>
      </c>
      <c r="G5569">
        <v>2023</v>
      </c>
      <c r="H5569">
        <v>40</v>
      </c>
      <c r="I5569" t="s">
        <v>107</v>
      </c>
      <c r="J5569">
        <v>99</v>
      </c>
      <c r="K5569" t="s">
        <v>47</v>
      </c>
      <c r="L5569">
        <v>99</v>
      </c>
      <c r="M5569" t="s">
        <v>26</v>
      </c>
      <c r="N5569">
        <v>99</v>
      </c>
      <c r="O5569" t="s">
        <v>27</v>
      </c>
      <c r="P5569">
        <v>99</v>
      </c>
      <c r="Q5569" t="s">
        <v>42</v>
      </c>
      <c r="R5569">
        <v>70188</v>
      </c>
      <c r="V5569" s="3" t="str">
        <f t="shared" si="173"/>
        <v>.</v>
      </c>
      <c r="W5569" s="3" t="str">
        <f>IF(AND(T5569&lt;&gt;"_U",T5569&lt;&gt;"c",J5569&lt;&gt;9,J5569&lt;&gt;99),IFERROR(VLOOKUP(A5569,'TA Total'!$A$2:$W$10000,18,0),"."),".")</f>
        <v>.</v>
      </c>
    </row>
    <row r="5570" spans="1:23" x14ac:dyDescent="0.2">
      <c r="A5570" s="1" t="str">
        <f t="shared" si="172"/>
        <v>2023|Tararua District|Male / TÄne</v>
      </c>
      <c r="B5570" t="s">
        <v>20</v>
      </c>
      <c r="C5570" t="s">
        <v>21</v>
      </c>
      <c r="D5570" t="s">
        <v>22</v>
      </c>
      <c r="E5570" t="s">
        <v>23</v>
      </c>
      <c r="F5570">
        <v>2023</v>
      </c>
      <c r="G5570">
        <v>2023</v>
      </c>
      <c r="H5570">
        <v>41</v>
      </c>
      <c r="I5570" t="s">
        <v>66</v>
      </c>
      <c r="J5570">
        <v>1</v>
      </c>
      <c r="K5570" t="s">
        <v>30</v>
      </c>
      <c r="L5570">
        <v>99</v>
      </c>
      <c r="M5570" t="s">
        <v>26</v>
      </c>
      <c r="N5570">
        <v>99</v>
      </c>
      <c r="O5570" t="s">
        <v>27</v>
      </c>
      <c r="P5570">
        <v>1</v>
      </c>
      <c r="Q5570" t="s">
        <v>34</v>
      </c>
      <c r="R5570">
        <v>3183</v>
      </c>
      <c r="V5570" s="3">
        <f t="shared" si="173"/>
        <v>44.94</v>
      </c>
      <c r="W5570" s="3">
        <f>IF(AND(T5570&lt;&gt;"_U",T5570&lt;&gt;"c",J5570&lt;&gt;9,J5570&lt;&gt;99),IFERROR(VLOOKUP(A5570,'TA Total'!$A$2:$W$10000,18,0),"."),".")</f>
        <v>7083</v>
      </c>
    </row>
    <row r="5571" spans="1:23" x14ac:dyDescent="0.2">
      <c r="A5571" s="1" t="str">
        <f t="shared" ref="A5571:A5634" si="174">G5571&amp;"|"&amp;I5571&amp;"|"&amp;Q5571</f>
        <v>2023|Tararua District|Female / Wahine</v>
      </c>
      <c r="B5571" t="s">
        <v>20</v>
      </c>
      <c r="C5571" t="s">
        <v>21</v>
      </c>
      <c r="D5571" t="s">
        <v>22</v>
      </c>
      <c r="E5571" t="s">
        <v>23</v>
      </c>
      <c r="F5571">
        <v>2023</v>
      </c>
      <c r="G5571">
        <v>2023</v>
      </c>
      <c r="H5571">
        <v>41</v>
      </c>
      <c r="I5571" t="s">
        <v>66</v>
      </c>
      <c r="J5571">
        <v>1</v>
      </c>
      <c r="K5571" t="s">
        <v>30</v>
      </c>
      <c r="L5571">
        <v>99</v>
      </c>
      <c r="M5571" t="s">
        <v>26</v>
      </c>
      <c r="N5571">
        <v>99</v>
      </c>
      <c r="O5571" t="s">
        <v>27</v>
      </c>
      <c r="P5571">
        <v>2</v>
      </c>
      <c r="Q5571" t="s">
        <v>31</v>
      </c>
      <c r="R5571">
        <v>3165</v>
      </c>
      <c r="V5571" s="3">
        <f t="shared" ref="V5571:V5634" si="175">IF(T5571&lt;&gt;"_U",IFERROR((ROUND(R5571/W5571*100,2)),"."),".")</f>
        <v>44.12</v>
      </c>
      <c r="W5571" s="3">
        <f>IF(AND(T5571&lt;&gt;"_U",T5571&lt;&gt;"c",J5571&lt;&gt;9,J5571&lt;&gt;99),IFERROR(VLOOKUP(A5571,'TA Total'!$A$2:$W$10000,18,0),"."),".")</f>
        <v>7173</v>
      </c>
    </row>
    <row r="5572" spans="1:23" x14ac:dyDescent="0.2">
      <c r="A5572" s="1" t="str">
        <f t="shared" si="174"/>
        <v>2023|Tararua District|Another gender / He ira kÄ“ anÅ</v>
      </c>
      <c r="B5572" t="s">
        <v>20</v>
      </c>
      <c r="C5572" t="s">
        <v>21</v>
      </c>
      <c r="D5572" t="s">
        <v>22</v>
      </c>
      <c r="E5572" t="s">
        <v>23</v>
      </c>
      <c r="F5572">
        <v>2023</v>
      </c>
      <c r="G5572">
        <v>2023</v>
      </c>
      <c r="H5572">
        <v>41</v>
      </c>
      <c r="I5572" t="s">
        <v>66</v>
      </c>
      <c r="J5572">
        <v>1</v>
      </c>
      <c r="K5572" t="s">
        <v>30</v>
      </c>
      <c r="L5572">
        <v>99</v>
      </c>
      <c r="M5572" t="s">
        <v>26</v>
      </c>
      <c r="N5572">
        <v>99</v>
      </c>
      <c r="O5572" t="s">
        <v>27</v>
      </c>
      <c r="P5572">
        <v>3</v>
      </c>
      <c r="Q5572" t="s">
        <v>28</v>
      </c>
      <c r="R5572">
        <v>6</v>
      </c>
      <c r="V5572" s="3">
        <f t="shared" si="175"/>
        <v>16.670000000000002</v>
      </c>
      <c r="W5572" s="3">
        <f>IF(AND(T5572&lt;&gt;"_U",T5572&lt;&gt;"c",J5572&lt;&gt;9,J5572&lt;&gt;99),IFERROR(VLOOKUP(A5572,'TA Total'!$A$2:$W$10000,18,0),"."),".")</f>
        <v>36</v>
      </c>
    </row>
    <row r="5573" spans="1:23" x14ac:dyDescent="0.2">
      <c r="A5573" s="1" t="str">
        <f t="shared" si="174"/>
        <v>2023|Tararua District|Total - gender</v>
      </c>
      <c r="B5573" t="s">
        <v>20</v>
      </c>
      <c r="C5573" t="s">
        <v>21</v>
      </c>
      <c r="D5573" t="s">
        <v>22</v>
      </c>
      <c r="E5573" t="s">
        <v>23</v>
      </c>
      <c r="F5573">
        <v>2023</v>
      </c>
      <c r="G5573">
        <v>2023</v>
      </c>
      <c r="H5573">
        <v>41</v>
      </c>
      <c r="I5573" t="s">
        <v>66</v>
      </c>
      <c r="J5573">
        <v>1</v>
      </c>
      <c r="K5573" t="s">
        <v>30</v>
      </c>
      <c r="L5573">
        <v>99</v>
      </c>
      <c r="M5573" t="s">
        <v>26</v>
      </c>
      <c r="N5573">
        <v>99</v>
      </c>
      <c r="O5573" t="s">
        <v>27</v>
      </c>
      <c r="P5573">
        <v>99</v>
      </c>
      <c r="Q5573" t="s">
        <v>42</v>
      </c>
      <c r="R5573">
        <v>6354</v>
      </c>
      <c r="V5573" s="3">
        <f t="shared" si="175"/>
        <v>44.46</v>
      </c>
      <c r="W5573" s="3">
        <f>IF(AND(T5573&lt;&gt;"_U",T5573&lt;&gt;"c",J5573&lt;&gt;9,J5573&lt;&gt;99),IFERROR(VLOOKUP(A5573,'TA Total'!$A$2:$W$10000,18,0),"."),".")</f>
        <v>14292</v>
      </c>
    </row>
    <row r="5574" spans="1:23" x14ac:dyDescent="0.2">
      <c r="A5574" s="1" t="str">
        <f t="shared" si="174"/>
        <v>2023|Tararua District|Male / TÄne</v>
      </c>
      <c r="B5574" t="s">
        <v>20</v>
      </c>
      <c r="C5574" t="s">
        <v>21</v>
      </c>
      <c r="D5574" t="s">
        <v>22</v>
      </c>
      <c r="E5574" t="s">
        <v>23</v>
      </c>
      <c r="F5574">
        <v>2023</v>
      </c>
      <c r="G5574">
        <v>2023</v>
      </c>
      <c r="H5574">
        <v>41</v>
      </c>
      <c r="I5574" t="s">
        <v>66</v>
      </c>
      <c r="J5574">
        <v>2</v>
      </c>
      <c r="K5574" t="s">
        <v>41</v>
      </c>
      <c r="L5574">
        <v>99</v>
      </c>
      <c r="M5574" t="s">
        <v>26</v>
      </c>
      <c r="N5574">
        <v>99</v>
      </c>
      <c r="O5574" t="s">
        <v>27</v>
      </c>
      <c r="P5574">
        <v>1</v>
      </c>
      <c r="Q5574" t="s">
        <v>34</v>
      </c>
      <c r="R5574">
        <v>0</v>
      </c>
      <c r="V5574" s="3">
        <f t="shared" si="175"/>
        <v>0</v>
      </c>
      <c r="W5574" s="3">
        <f>IF(AND(T5574&lt;&gt;"_U",T5574&lt;&gt;"c",J5574&lt;&gt;9,J5574&lt;&gt;99),IFERROR(VLOOKUP(A5574,'TA Total'!$A$2:$W$10000,18,0),"."),".")</f>
        <v>7083</v>
      </c>
    </row>
    <row r="5575" spans="1:23" x14ac:dyDescent="0.2">
      <c r="A5575" s="1" t="str">
        <f t="shared" si="174"/>
        <v>2023|Tararua District|Female / Wahine</v>
      </c>
      <c r="B5575" t="s">
        <v>20</v>
      </c>
      <c r="C5575" t="s">
        <v>21</v>
      </c>
      <c r="D5575" t="s">
        <v>22</v>
      </c>
      <c r="E5575" t="s">
        <v>23</v>
      </c>
      <c r="F5575">
        <v>2023</v>
      </c>
      <c r="G5575">
        <v>2023</v>
      </c>
      <c r="H5575">
        <v>41</v>
      </c>
      <c r="I5575" t="s">
        <v>66</v>
      </c>
      <c r="J5575">
        <v>2</v>
      </c>
      <c r="K5575" t="s">
        <v>41</v>
      </c>
      <c r="L5575">
        <v>99</v>
      </c>
      <c r="M5575" t="s">
        <v>26</v>
      </c>
      <c r="N5575">
        <v>99</v>
      </c>
      <c r="O5575" t="s">
        <v>27</v>
      </c>
      <c r="P5575">
        <v>2</v>
      </c>
      <c r="Q5575" t="s">
        <v>31</v>
      </c>
      <c r="R5575">
        <v>3</v>
      </c>
      <c r="V5575" s="3">
        <f t="shared" si="175"/>
        <v>0.04</v>
      </c>
      <c r="W5575" s="3">
        <f>IF(AND(T5575&lt;&gt;"_U",T5575&lt;&gt;"c",J5575&lt;&gt;9,J5575&lt;&gt;99),IFERROR(VLOOKUP(A5575,'TA Total'!$A$2:$W$10000,18,0),"."),".")</f>
        <v>7173</v>
      </c>
    </row>
    <row r="5576" spans="1:23" x14ac:dyDescent="0.2">
      <c r="A5576" s="1" t="str">
        <f t="shared" si="174"/>
        <v>2023|Tararua District|Another gender / He ira kÄ“ anÅ</v>
      </c>
      <c r="B5576" t="s">
        <v>20</v>
      </c>
      <c r="C5576" t="s">
        <v>21</v>
      </c>
      <c r="D5576" t="s">
        <v>22</v>
      </c>
      <c r="E5576" t="s">
        <v>23</v>
      </c>
      <c r="F5576">
        <v>2023</v>
      </c>
      <c r="G5576">
        <v>2023</v>
      </c>
      <c r="H5576">
        <v>41</v>
      </c>
      <c r="I5576" t="s">
        <v>66</v>
      </c>
      <c r="J5576">
        <v>2</v>
      </c>
      <c r="K5576" t="s">
        <v>41</v>
      </c>
      <c r="L5576">
        <v>99</v>
      </c>
      <c r="M5576" t="s">
        <v>26</v>
      </c>
      <c r="N5576">
        <v>99</v>
      </c>
      <c r="O5576" t="s">
        <v>27</v>
      </c>
      <c r="P5576">
        <v>3</v>
      </c>
      <c r="Q5576" t="s">
        <v>28</v>
      </c>
      <c r="R5576">
        <v>0</v>
      </c>
      <c r="V5576" s="3">
        <f t="shared" si="175"/>
        <v>0</v>
      </c>
      <c r="W5576" s="3">
        <f>IF(AND(T5576&lt;&gt;"_U",T5576&lt;&gt;"c",J5576&lt;&gt;9,J5576&lt;&gt;99),IFERROR(VLOOKUP(A5576,'TA Total'!$A$2:$W$10000,18,0),"."),".")</f>
        <v>36</v>
      </c>
    </row>
    <row r="5577" spans="1:23" x14ac:dyDescent="0.2">
      <c r="A5577" s="1" t="str">
        <f t="shared" si="174"/>
        <v>2023|Tararua District|Total - gender</v>
      </c>
      <c r="B5577" t="s">
        <v>20</v>
      </c>
      <c r="C5577" t="s">
        <v>21</v>
      </c>
      <c r="D5577" t="s">
        <v>22</v>
      </c>
      <c r="E5577" t="s">
        <v>23</v>
      </c>
      <c r="F5577">
        <v>2023</v>
      </c>
      <c r="G5577">
        <v>2023</v>
      </c>
      <c r="H5577">
        <v>41</v>
      </c>
      <c r="I5577" t="s">
        <v>66</v>
      </c>
      <c r="J5577">
        <v>2</v>
      </c>
      <c r="K5577" t="s">
        <v>41</v>
      </c>
      <c r="L5577">
        <v>99</v>
      </c>
      <c r="M5577" t="s">
        <v>26</v>
      </c>
      <c r="N5577">
        <v>99</v>
      </c>
      <c r="O5577" t="s">
        <v>27</v>
      </c>
      <c r="P5577">
        <v>99</v>
      </c>
      <c r="Q5577" t="s">
        <v>42</v>
      </c>
      <c r="R5577">
        <v>6</v>
      </c>
      <c r="V5577" s="3">
        <f t="shared" si="175"/>
        <v>0.04</v>
      </c>
      <c r="W5577" s="3">
        <f>IF(AND(T5577&lt;&gt;"_U",T5577&lt;&gt;"c",J5577&lt;&gt;9,J5577&lt;&gt;99),IFERROR(VLOOKUP(A5577,'TA Total'!$A$2:$W$10000,18,0),"."),".")</f>
        <v>14292</v>
      </c>
    </row>
    <row r="5578" spans="1:23" x14ac:dyDescent="0.2">
      <c r="A5578" s="1" t="str">
        <f t="shared" si="174"/>
        <v>2023|Tararua District|Male / TÄne</v>
      </c>
      <c r="B5578" t="s">
        <v>20</v>
      </c>
      <c r="C5578" t="s">
        <v>21</v>
      </c>
      <c r="D5578" t="s">
        <v>22</v>
      </c>
      <c r="E5578" t="s">
        <v>23</v>
      </c>
      <c r="F5578">
        <v>2023</v>
      </c>
      <c r="G5578">
        <v>2023</v>
      </c>
      <c r="H5578">
        <v>41</v>
      </c>
      <c r="I5578" t="s">
        <v>66</v>
      </c>
      <c r="J5578">
        <v>3</v>
      </c>
      <c r="K5578" t="s">
        <v>39</v>
      </c>
      <c r="L5578">
        <v>99</v>
      </c>
      <c r="M5578" t="s">
        <v>26</v>
      </c>
      <c r="N5578">
        <v>99</v>
      </c>
      <c r="O5578" t="s">
        <v>27</v>
      </c>
      <c r="P5578">
        <v>1</v>
      </c>
      <c r="Q5578" t="s">
        <v>34</v>
      </c>
      <c r="R5578">
        <v>240</v>
      </c>
      <c r="V5578" s="3">
        <f t="shared" si="175"/>
        <v>3.39</v>
      </c>
      <c r="W5578" s="3">
        <f>IF(AND(T5578&lt;&gt;"_U",T5578&lt;&gt;"c",J5578&lt;&gt;9,J5578&lt;&gt;99),IFERROR(VLOOKUP(A5578,'TA Total'!$A$2:$W$10000,18,0),"."),".")</f>
        <v>7083</v>
      </c>
    </row>
    <row r="5579" spans="1:23" x14ac:dyDescent="0.2">
      <c r="A5579" s="1" t="str">
        <f t="shared" si="174"/>
        <v>2023|Tararua District|Female / Wahine</v>
      </c>
      <c r="B5579" t="s">
        <v>20</v>
      </c>
      <c r="C5579" t="s">
        <v>21</v>
      </c>
      <c r="D5579" t="s">
        <v>22</v>
      </c>
      <c r="E5579" t="s">
        <v>23</v>
      </c>
      <c r="F5579">
        <v>2023</v>
      </c>
      <c r="G5579">
        <v>2023</v>
      </c>
      <c r="H5579">
        <v>41</v>
      </c>
      <c r="I5579" t="s">
        <v>66</v>
      </c>
      <c r="J5579">
        <v>3</v>
      </c>
      <c r="K5579" t="s">
        <v>39</v>
      </c>
      <c r="L5579">
        <v>99</v>
      </c>
      <c r="M5579" t="s">
        <v>26</v>
      </c>
      <c r="N5579">
        <v>99</v>
      </c>
      <c r="O5579" t="s">
        <v>27</v>
      </c>
      <c r="P5579">
        <v>2</v>
      </c>
      <c r="Q5579" t="s">
        <v>31</v>
      </c>
      <c r="R5579">
        <v>291</v>
      </c>
      <c r="V5579" s="3">
        <f t="shared" si="175"/>
        <v>4.0599999999999996</v>
      </c>
      <c r="W5579" s="3">
        <f>IF(AND(T5579&lt;&gt;"_U",T5579&lt;&gt;"c",J5579&lt;&gt;9,J5579&lt;&gt;99),IFERROR(VLOOKUP(A5579,'TA Total'!$A$2:$W$10000,18,0),"."),".")</f>
        <v>7173</v>
      </c>
    </row>
    <row r="5580" spans="1:23" x14ac:dyDescent="0.2">
      <c r="A5580" s="1" t="str">
        <f t="shared" si="174"/>
        <v>2023|Tararua District|Another gender / He ira kÄ“ anÅ</v>
      </c>
      <c r="B5580" t="s">
        <v>20</v>
      </c>
      <c r="C5580" t="s">
        <v>21</v>
      </c>
      <c r="D5580" t="s">
        <v>22</v>
      </c>
      <c r="E5580" t="s">
        <v>23</v>
      </c>
      <c r="F5580">
        <v>2023</v>
      </c>
      <c r="G5580">
        <v>2023</v>
      </c>
      <c r="H5580">
        <v>41</v>
      </c>
      <c r="I5580" t="s">
        <v>66</v>
      </c>
      <c r="J5580">
        <v>3</v>
      </c>
      <c r="K5580" t="s">
        <v>39</v>
      </c>
      <c r="L5580">
        <v>99</v>
      </c>
      <c r="M5580" t="s">
        <v>26</v>
      </c>
      <c r="N5580">
        <v>99</v>
      </c>
      <c r="O5580" t="s">
        <v>27</v>
      </c>
      <c r="P5580">
        <v>3</v>
      </c>
      <c r="Q5580" t="s">
        <v>28</v>
      </c>
      <c r="R5580">
        <v>0</v>
      </c>
      <c r="V5580" s="3">
        <f t="shared" si="175"/>
        <v>0</v>
      </c>
      <c r="W5580" s="3">
        <f>IF(AND(T5580&lt;&gt;"_U",T5580&lt;&gt;"c",J5580&lt;&gt;9,J5580&lt;&gt;99),IFERROR(VLOOKUP(A5580,'TA Total'!$A$2:$W$10000,18,0),"."),".")</f>
        <v>36</v>
      </c>
    </row>
    <row r="5581" spans="1:23" x14ac:dyDescent="0.2">
      <c r="A5581" s="1" t="str">
        <f t="shared" si="174"/>
        <v>2023|Tararua District|Total - gender</v>
      </c>
      <c r="B5581" t="s">
        <v>20</v>
      </c>
      <c r="C5581" t="s">
        <v>21</v>
      </c>
      <c r="D5581" t="s">
        <v>22</v>
      </c>
      <c r="E5581" t="s">
        <v>23</v>
      </c>
      <c r="F5581">
        <v>2023</v>
      </c>
      <c r="G5581">
        <v>2023</v>
      </c>
      <c r="H5581">
        <v>41</v>
      </c>
      <c r="I5581" t="s">
        <v>66</v>
      </c>
      <c r="J5581">
        <v>3</v>
      </c>
      <c r="K5581" t="s">
        <v>39</v>
      </c>
      <c r="L5581">
        <v>99</v>
      </c>
      <c r="M5581" t="s">
        <v>26</v>
      </c>
      <c r="N5581">
        <v>99</v>
      </c>
      <c r="O5581" t="s">
        <v>27</v>
      </c>
      <c r="P5581">
        <v>99</v>
      </c>
      <c r="Q5581" t="s">
        <v>42</v>
      </c>
      <c r="R5581">
        <v>531</v>
      </c>
      <c r="V5581" s="3">
        <f t="shared" si="175"/>
        <v>3.72</v>
      </c>
      <c r="W5581" s="3">
        <f>IF(AND(T5581&lt;&gt;"_U",T5581&lt;&gt;"c",J5581&lt;&gt;9,J5581&lt;&gt;99),IFERROR(VLOOKUP(A5581,'TA Total'!$A$2:$W$10000,18,0),"."),".")</f>
        <v>14292</v>
      </c>
    </row>
    <row r="5582" spans="1:23" x14ac:dyDescent="0.2">
      <c r="A5582" s="1" t="str">
        <f t="shared" si="174"/>
        <v>2023|Tararua District|Male / TÄne</v>
      </c>
      <c r="B5582" t="s">
        <v>20</v>
      </c>
      <c r="C5582" t="s">
        <v>21</v>
      </c>
      <c r="D5582" t="s">
        <v>22</v>
      </c>
      <c r="E5582" t="s">
        <v>23</v>
      </c>
      <c r="F5582">
        <v>2023</v>
      </c>
      <c r="G5582">
        <v>2023</v>
      </c>
      <c r="H5582">
        <v>41</v>
      </c>
      <c r="I5582" t="s">
        <v>66</v>
      </c>
      <c r="J5582">
        <v>4</v>
      </c>
      <c r="K5582" t="s">
        <v>54</v>
      </c>
      <c r="L5582">
        <v>99</v>
      </c>
      <c r="M5582" t="s">
        <v>26</v>
      </c>
      <c r="N5582">
        <v>99</v>
      </c>
      <c r="O5582" t="s">
        <v>27</v>
      </c>
      <c r="P5582">
        <v>1</v>
      </c>
      <c r="Q5582" t="s">
        <v>34</v>
      </c>
      <c r="R5582">
        <v>642</v>
      </c>
      <c r="V5582" s="3">
        <f t="shared" si="175"/>
        <v>9.06</v>
      </c>
      <c r="W5582" s="3">
        <f>IF(AND(T5582&lt;&gt;"_U",T5582&lt;&gt;"c",J5582&lt;&gt;9,J5582&lt;&gt;99),IFERROR(VLOOKUP(A5582,'TA Total'!$A$2:$W$10000,18,0),"."),".")</f>
        <v>7083</v>
      </c>
    </row>
    <row r="5583" spans="1:23" x14ac:dyDescent="0.2">
      <c r="A5583" s="1" t="str">
        <f t="shared" si="174"/>
        <v>2023|Tararua District|Female / Wahine</v>
      </c>
      <c r="B5583" t="s">
        <v>20</v>
      </c>
      <c r="C5583" t="s">
        <v>21</v>
      </c>
      <c r="D5583" t="s">
        <v>22</v>
      </c>
      <c r="E5583" t="s">
        <v>23</v>
      </c>
      <c r="F5583">
        <v>2023</v>
      </c>
      <c r="G5583">
        <v>2023</v>
      </c>
      <c r="H5583">
        <v>41</v>
      </c>
      <c r="I5583" t="s">
        <v>66</v>
      </c>
      <c r="J5583">
        <v>4</v>
      </c>
      <c r="K5583" t="s">
        <v>54</v>
      </c>
      <c r="L5583">
        <v>99</v>
      </c>
      <c r="M5583" t="s">
        <v>26</v>
      </c>
      <c r="N5583">
        <v>99</v>
      </c>
      <c r="O5583" t="s">
        <v>27</v>
      </c>
      <c r="P5583">
        <v>2</v>
      </c>
      <c r="Q5583" t="s">
        <v>31</v>
      </c>
      <c r="R5583">
        <v>714</v>
      </c>
      <c r="V5583" s="3">
        <f t="shared" si="175"/>
        <v>9.9499999999999993</v>
      </c>
      <c r="W5583" s="3">
        <f>IF(AND(T5583&lt;&gt;"_U",T5583&lt;&gt;"c",J5583&lt;&gt;9,J5583&lt;&gt;99),IFERROR(VLOOKUP(A5583,'TA Total'!$A$2:$W$10000,18,0),"."),".")</f>
        <v>7173</v>
      </c>
    </row>
    <row r="5584" spans="1:23" x14ac:dyDescent="0.2">
      <c r="A5584" s="1" t="str">
        <f t="shared" si="174"/>
        <v>2023|Tararua District|Another gender / He ira kÄ“ anÅ</v>
      </c>
      <c r="B5584" t="s">
        <v>20</v>
      </c>
      <c r="C5584" t="s">
        <v>21</v>
      </c>
      <c r="D5584" t="s">
        <v>22</v>
      </c>
      <c r="E5584" t="s">
        <v>23</v>
      </c>
      <c r="F5584">
        <v>2023</v>
      </c>
      <c r="G5584">
        <v>2023</v>
      </c>
      <c r="H5584">
        <v>41</v>
      </c>
      <c r="I5584" t="s">
        <v>66</v>
      </c>
      <c r="J5584">
        <v>4</v>
      </c>
      <c r="K5584" t="s">
        <v>54</v>
      </c>
      <c r="L5584">
        <v>99</v>
      </c>
      <c r="M5584" t="s">
        <v>26</v>
      </c>
      <c r="N5584">
        <v>99</v>
      </c>
      <c r="O5584" t="s">
        <v>27</v>
      </c>
      <c r="P5584">
        <v>3</v>
      </c>
      <c r="Q5584" t="s">
        <v>28</v>
      </c>
      <c r="R5584">
        <v>3</v>
      </c>
      <c r="V5584" s="3">
        <f t="shared" si="175"/>
        <v>8.33</v>
      </c>
      <c r="W5584" s="3">
        <f>IF(AND(T5584&lt;&gt;"_U",T5584&lt;&gt;"c",J5584&lt;&gt;9,J5584&lt;&gt;99),IFERROR(VLOOKUP(A5584,'TA Total'!$A$2:$W$10000,18,0),"."),".")</f>
        <v>36</v>
      </c>
    </row>
    <row r="5585" spans="1:23" x14ac:dyDescent="0.2">
      <c r="A5585" s="1" t="str">
        <f t="shared" si="174"/>
        <v>2023|Tararua District|Total - gender</v>
      </c>
      <c r="B5585" t="s">
        <v>20</v>
      </c>
      <c r="C5585" t="s">
        <v>21</v>
      </c>
      <c r="D5585" t="s">
        <v>22</v>
      </c>
      <c r="E5585" t="s">
        <v>23</v>
      </c>
      <c r="F5585">
        <v>2023</v>
      </c>
      <c r="G5585">
        <v>2023</v>
      </c>
      <c r="H5585">
        <v>41</v>
      </c>
      <c r="I5585" t="s">
        <v>66</v>
      </c>
      <c r="J5585">
        <v>4</v>
      </c>
      <c r="K5585" t="s">
        <v>54</v>
      </c>
      <c r="L5585">
        <v>99</v>
      </c>
      <c r="M5585" t="s">
        <v>26</v>
      </c>
      <c r="N5585">
        <v>99</v>
      </c>
      <c r="O5585" t="s">
        <v>27</v>
      </c>
      <c r="P5585">
        <v>99</v>
      </c>
      <c r="Q5585" t="s">
        <v>42</v>
      </c>
      <c r="R5585">
        <v>1359</v>
      </c>
      <c r="V5585" s="3">
        <f t="shared" si="175"/>
        <v>9.51</v>
      </c>
      <c r="W5585" s="3">
        <f>IF(AND(T5585&lt;&gt;"_U",T5585&lt;&gt;"c",J5585&lt;&gt;9,J5585&lt;&gt;99),IFERROR(VLOOKUP(A5585,'TA Total'!$A$2:$W$10000,18,0),"."),".")</f>
        <v>14292</v>
      </c>
    </row>
    <row r="5586" spans="1:23" x14ac:dyDescent="0.2">
      <c r="A5586" s="1" t="str">
        <f t="shared" si="174"/>
        <v>2023|Tararua District|Male / TÄne</v>
      </c>
      <c r="B5586" t="s">
        <v>20</v>
      </c>
      <c r="C5586" t="s">
        <v>21</v>
      </c>
      <c r="D5586" t="s">
        <v>22</v>
      </c>
      <c r="E5586" t="s">
        <v>23</v>
      </c>
      <c r="F5586">
        <v>2023</v>
      </c>
      <c r="G5586">
        <v>2023</v>
      </c>
      <c r="H5586">
        <v>41</v>
      </c>
      <c r="I5586" t="s">
        <v>66</v>
      </c>
      <c r="J5586">
        <v>5</v>
      </c>
      <c r="K5586" t="s">
        <v>33</v>
      </c>
      <c r="L5586">
        <v>99</v>
      </c>
      <c r="M5586" t="s">
        <v>26</v>
      </c>
      <c r="N5586">
        <v>99</v>
      </c>
      <c r="O5586" t="s">
        <v>27</v>
      </c>
      <c r="P5586">
        <v>1</v>
      </c>
      <c r="Q5586" t="s">
        <v>34</v>
      </c>
      <c r="R5586">
        <v>243</v>
      </c>
      <c r="V5586" s="3">
        <f t="shared" si="175"/>
        <v>3.43</v>
      </c>
      <c r="W5586" s="3">
        <f>IF(AND(T5586&lt;&gt;"_U",T5586&lt;&gt;"c",J5586&lt;&gt;9,J5586&lt;&gt;99),IFERROR(VLOOKUP(A5586,'TA Total'!$A$2:$W$10000,18,0),"."),".")</f>
        <v>7083</v>
      </c>
    </row>
    <row r="5587" spans="1:23" x14ac:dyDescent="0.2">
      <c r="A5587" s="1" t="str">
        <f t="shared" si="174"/>
        <v>2023|Tararua District|Female / Wahine</v>
      </c>
      <c r="B5587" t="s">
        <v>20</v>
      </c>
      <c r="C5587" t="s">
        <v>21</v>
      </c>
      <c r="D5587" t="s">
        <v>22</v>
      </c>
      <c r="E5587" t="s">
        <v>23</v>
      </c>
      <c r="F5587">
        <v>2023</v>
      </c>
      <c r="G5587">
        <v>2023</v>
      </c>
      <c r="H5587">
        <v>41</v>
      </c>
      <c r="I5587" t="s">
        <v>66</v>
      </c>
      <c r="J5587">
        <v>5</v>
      </c>
      <c r="K5587" t="s">
        <v>33</v>
      </c>
      <c r="L5587">
        <v>99</v>
      </c>
      <c r="M5587" t="s">
        <v>26</v>
      </c>
      <c r="N5587">
        <v>99</v>
      </c>
      <c r="O5587" t="s">
        <v>27</v>
      </c>
      <c r="P5587">
        <v>2</v>
      </c>
      <c r="Q5587" t="s">
        <v>31</v>
      </c>
      <c r="R5587">
        <v>636</v>
      </c>
      <c r="V5587" s="3">
        <f t="shared" si="175"/>
        <v>8.8699999999999992</v>
      </c>
      <c r="W5587" s="3">
        <f>IF(AND(T5587&lt;&gt;"_U",T5587&lt;&gt;"c",J5587&lt;&gt;9,J5587&lt;&gt;99),IFERROR(VLOOKUP(A5587,'TA Total'!$A$2:$W$10000,18,0),"."),".")</f>
        <v>7173</v>
      </c>
    </row>
    <row r="5588" spans="1:23" x14ac:dyDescent="0.2">
      <c r="A5588" s="1" t="str">
        <f t="shared" si="174"/>
        <v>2023|Tararua District|Another gender / He ira kÄ“ anÅ</v>
      </c>
      <c r="B5588" t="s">
        <v>20</v>
      </c>
      <c r="C5588" t="s">
        <v>21</v>
      </c>
      <c r="D5588" t="s">
        <v>22</v>
      </c>
      <c r="E5588" t="s">
        <v>23</v>
      </c>
      <c r="F5588">
        <v>2023</v>
      </c>
      <c r="G5588">
        <v>2023</v>
      </c>
      <c r="H5588">
        <v>41</v>
      </c>
      <c r="I5588" t="s">
        <v>66</v>
      </c>
      <c r="J5588">
        <v>5</v>
      </c>
      <c r="K5588" t="s">
        <v>33</v>
      </c>
      <c r="L5588">
        <v>99</v>
      </c>
      <c r="M5588" t="s">
        <v>26</v>
      </c>
      <c r="N5588">
        <v>99</v>
      </c>
      <c r="O5588" t="s">
        <v>27</v>
      </c>
      <c r="P5588">
        <v>3</v>
      </c>
      <c r="Q5588" t="s">
        <v>28</v>
      </c>
      <c r="R5588">
        <v>0</v>
      </c>
      <c r="V5588" s="3">
        <f t="shared" si="175"/>
        <v>0</v>
      </c>
      <c r="W5588" s="3">
        <f>IF(AND(T5588&lt;&gt;"_U",T5588&lt;&gt;"c",J5588&lt;&gt;9,J5588&lt;&gt;99),IFERROR(VLOOKUP(A5588,'TA Total'!$A$2:$W$10000,18,0),"."),".")</f>
        <v>36</v>
      </c>
    </row>
    <row r="5589" spans="1:23" x14ac:dyDescent="0.2">
      <c r="A5589" s="1" t="str">
        <f t="shared" si="174"/>
        <v>2023|Tararua District|Total - gender</v>
      </c>
      <c r="B5589" t="s">
        <v>20</v>
      </c>
      <c r="C5589" t="s">
        <v>21</v>
      </c>
      <c r="D5589" t="s">
        <v>22</v>
      </c>
      <c r="E5589" t="s">
        <v>23</v>
      </c>
      <c r="F5589">
        <v>2023</v>
      </c>
      <c r="G5589">
        <v>2023</v>
      </c>
      <c r="H5589">
        <v>41</v>
      </c>
      <c r="I5589" t="s">
        <v>66</v>
      </c>
      <c r="J5589">
        <v>5</v>
      </c>
      <c r="K5589" t="s">
        <v>33</v>
      </c>
      <c r="L5589">
        <v>99</v>
      </c>
      <c r="M5589" t="s">
        <v>26</v>
      </c>
      <c r="N5589">
        <v>99</v>
      </c>
      <c r="O5589" t="s">
        <v>27</v>
      </c>
      <c r="P5589">
        <v>99</v>
      </c>
      <c r="Q5589" t="s">
        <v>42</v>
      </c>
      <c r="R5589">
        <v>879</v>
      </c>
      <c r="V5589" s="3">
        <f t="shared" si="175"/>
        <v>6.15</v>
      </c>
      <c r="W5589" s="3">
        <f>IF(AND(T5589&lt;&gt;"_U",T5589&lt;&gt;"c",J5589&lt;&gt;9,J5589&lt;&gt;99),IFERROR(VLOOKUP(A5589,'TA Total'!$A$2:$W$10000,18,0),"."),".")</f>
        <v>14292</v>
      </c>
    </row>
    <row r="5590" spans="1:23" x14ac:dyDescent="0.2">
      <c r="A5590" s="1" t="str">
        <f t="shared" si="174"/>
        <v>2023|Tararua District|Male / TÄne</v>
      </c>
      <c r="B5590" t="s">
        <v>20</v>
      </c>
      <c r="C5590" t="s">
        <v>21</v>
      </c>
      <c r="D5590" t="s">
        <v>22</v>
      </c>
      <c r="E5590" t="s">
        <v>23</v>
      </c>
      <c r="F5590">
        <v>2023</v>
      </c>
      <c r="G5590">
        <v>2023</v>
      </c>
      <c r="H5590">
        <v>41</v>
      </c>
      <c r="I5590" t="s">
        <v>66</v>
      </c>
      <c r="J5590">
        <v>6</v>
      </c>
      <c r="K5590" t="s">
        <v>52</v>
      </c>
      <c r="L5590">
        <v>99</v>
      </c>
      <c r="M5590" t="s">
        <v>26</v>
      </c>
      <c r="N5590">
        <v>99</v>
      </c>
      <c r="O5590" t="s">
        <v>27</v>
      </c>
      <c r="P5590">
        <v>1</v>
      </c>
      <c r="Q5590" t="s">
        <v>34</v>
      </c>
      <c r="R5590">
        <v>2778</v>
      </c>
      <c r="V5590" s="3">
        <f t="shared" si="175"/>
        <v>39.22</v>
      </c>
      <c r="W5590" s="3">
        <f>IF(AND(T5590&lt;&gt;"_U",T5590&lt;&gt;"c",J5590&lt;&gt;9,J5590&lt;&gt;99),IFERROR(VLOOKUP(A5590,'TA Total'!$A$2:$W$10000,18,0),"."),".")</f>
        <v>7083</v>
      </c>
    </row>
    <row r="5591" spans="1:23" x14ac:dyDescent="0.2">
      <c r="A5591" s="1" t="str">
        <f t="shared" si="174"/>
        <v>2023|Tararua District|Female / Wahine</v>
      </c>
      <c r="B5591" t="s">
        <v>20</v>
      </c>
      <c r="C5591" t="s">
        <v>21</v>
      </c>
      <c r="D5591" t="s">
        <v>22</v>
      </c>
      <c r="E5591" t="s">
        <v>23</v>
      </c>
      <c r="F5591">
        <v>2023</v>
      </c>
      <c r="G5591">
        <v>2023</v>
      </c>
      <c r="H5591">
        <v>41</v>
      </c>
      <c r="I5591" t="s">
        <v>66</v>
      </c>
      <c r="J5591">
        <v>6</v>
      </c>
      <c r="K5591" t="s">
        <v>52</v>
      </c>
      <c r="L5591">
        <v>99</v>
      </c>
      <c r="M5591" t="s">
        <v>26</v>
      </c>
      <c r="N5591">
        <v>99</v>
      </c>
      <c r="O5591" t="s">
        <v>27</v>
      </c>
      <c r="P5591">
        <v>2</v>
      </c>
      <c r="Q5591" t="s">
        <v>31</v>
      </c>
      <c r="R5591">
        <v>2361</v>
      </c>
      <c r="V5591" s="3">
        <f t="shared" si="175"/>
        <v>32.92</v>
      </c>
      <c r="W5591" s="3">
        <f>IF(AND(T5591&lt;&gt;"_U",T5591&lt;&gt;"c",J5591&lt;&gt;9,J5591&lt;&gt;99),IFERROR(VLOOKUP(A5591,'TA Total'!$A$2:$W$10000,18,0),"."),".")</f>
        <v>7173</v>
      </c>
    </row>
    <row r="5592" spans="1:23" x14ac:dyDescent="0.2">
      <c r="A5592" s="1" t="str">
        <f t="shared" si="174"/>
        <v>2023|Tararua District|Another gender / He ira kÄ“ anÅ</v>
      </c>
      <c r="B5592" t="s">
        <v>20</v>
      </c>
      <c r="C5592" t="s">
        <v>21</v>
      </c>
      <c r="D5592" t="s">
        <v>22</v>
      </c>
      <c r="E5592" t="s">
        <v>23</v>
      </c>
      <c r="F5592">
        <v>2023</v>
      </c>
      <c r="G5592">
        <v>2023</v>
      </c>
      <c r="H5592">
        <v>41</v>
      </c>
      <c r="I5592" t="s">
        <v>66</v>
      </c>
      <c r="J5592">
        <v>6</v>
      </c>
      <c r="K5592" t="s">
        <v>52</v>
      </c>
      <c r="L5592">
        <v>99</v>
      </c>
      <c r="M5592" t="s">
        <v>26</v>
      </c>
      <c r="N5592">
        <v>99</v>
      </c>
      <c r="O5592" t="s">
        <v>27</v>
      </c>
      <c r="P5592">
        <v>3</v>
      </c>
      <c r="Q5592" t="s">
        <v>28</v>
      </c>
      <c r="R5592">
        <v>24</v>
      </c>
      <c r="V5592" s="3">
        <f t="shared" si="175"/>
        <v>66.67</v>
      </c>
      <c r="W5592" s="3">
        <f>IF(AND(T5592&lt;&gt;"_U",T5592&lt;&gt;"c",J5592&lt;&gt;9,J5592&lt;&gt;99),IFERROR(VLOOKUP(A5592,'TA Total'!$A$2:$W$10000,18,0),"."),".")</f>
        <v>36</v>
      </c>
    </row>
    <row r="5593" spans="1:23" x14ac:dyDescent="0.2">
      <c r="A5593" s="1" t="str">
        <f t="shared" si="174"/>
        <v>2023|Tararua District|Total - gender</v>
      </c>
      <c r="B5593" t="s">
        <v>20</v>
      </c>
      <c r="C5593" t="s">
        <v>21</v>
      </c>
      <c r="D5593" t="s">
        <v>22</v>
      </c>
      <c r="E5593" t="s">
        <v>23</v>
      </c>
      <c r="F5593">
        <v>2023</v>
      </c>
      <c r="G5593">
        <v>2023</v>
      </c>
      <c r="H5593">
        <v>41</v>
      </c>
      <c r="I5593" t="s">
        <v>66</v>
      </c>
      <c r="J5593">
        <v>6</v>
      </c>
      <c r="K5593" t="s">
        <v>52</v>
      </c>
      <c r="L5593">
        <v>99</v>
      </c>
      <c r="M5593" t="s">
        <v>26</v>
      </c>
      <c r="N5593">
        <v>99</v>
      </c>
      <c r="O5593" t="s">
        <v>27</v>
      </c>
      <c r="P5593">
        <v>99</v>
      </c>
      <c r="Q5593" t="s">
        <v>42</v>
      </c>
      <c r="R5593">
        <v>5163</v>
      </c>
      <c r="V5593" s="3">
        <f t="shared" si="175"/>
        <v>36.130000000000003</v>
      </c>
      <c r="W5593" s="3">
        <f>IF(AND(T5593&lt;&gt;"_U",T5593&lt;&gt;"c",J5593&lt;&gt;9,J5593&lt;&gt;99),IFERROR(VLOOKUP(A5593,'TA Total'!$A$2:$W$10000,18,0),"."),".")</f>
        <v>14292</v>
      </c>
    </row>
    <row r="5594" spans="1:23" x14ac:dyDescent="0.2">
      <c r="A5594" s="1" t="str">
        <f t="shared" si="174"/>
        <v>2023|Tararua District|Male / TÄne</v>
      </c>
      <c r="B5594" t="s">
        <v>20</v>
      </c>
      <c r="C5594" t="s">
        <v>21</v>
      </c>
      <c r="D5594" t="s">
        <v>22</v>
      </c>
      <c r="E5594" t="s">
        <v>23</v>
      </c>
      <c r="F5594">
        <v>2023</v>
      </c>
      <c r="G5594">
        <v>2023</v>
      </c>
      <c r="H5594">
        <v>41</v>
      </c>
      <c r="I5594" t="s">
        <v>66</v>
      </c>
      <c r="J5594">
        <v>9</v>
      </c>
      <c r="K5594" t="s">
        <v>25</v>
      </c>
      <c r="L5594">
        <v>99</v>
      </c>
      <c r="M5594" t="s">
        <v>26</v>
      </c>
      <c r="N5594">
        <v>99</v>
      </c>
      <c r="O5594" t="s">
        <v>27</v>
      </c>
      <c r="P5594">
        <v>1</v>
      </c>
      <c r="Q5594" t="s">
        <v>34</v>
      </c>
      <c r="R5594">
        <v>381</v>
      </c>
      <c r="V5594" s="3" t="str">
        <f t="shared" si="175"/>
        <v>.</v>
      </c>
      <c r="W5594" s="3" t="str">
        <f>IF(AND(T5594&lt;&gt;"_U",T5594&lt;&gt;"c",J5594&lt;&gt;9,J5594&lt;&gt;99),IFERROR(VLOOKUP(A5594,'TA Total'!$A$2:$W$10000,18,0),"."),".")</f>
        <v>.</v>
      </c>
    </row>
    <row r="5595" spans="1:23" x14ac:dyDescent="0.2">
      <c r="A5595" s="1" t="str">
        <f t="shared" si="174"/>
        <v>2023|Tararua District|Female / Wahine</v>
      </c>
      <c r="B5595" t="s">
        <v>20</v>
      </c>
      <c r="C5595" t="s">
        <v>21</v>
      </c>
      <c r="D5595" t="s">
        <v>22</v>
      </c>
      <c r="E5595" t="s">
        <v>23</v>
      </c>
      <c r="F5595">
        <v>2023</v>
      </c>
      <c r="G5595">
        <v>2023</v>
      </c>
      <c r="H5595">
        <v>41</v>
      </c>
      <c r="I5595" t="s">
        <v>66</v>
      </c>
      <c r="J5595">
        <v>9</v>
      </c>
      <c r="K5595" t="s">
        <v>25</v>
      </c>
      <c r="L5595">
        <v>99</v>
      </c>
      <c r="M5595" t="s">
        <v>26</v>
      </c>
      <c r="N5595">
        <v>99</v>
      </c>
      <c r="O5595" t="s">
        <v>27</v>
      </c>
      <c r="P5595">
        <v>2</v>
      </c>
      <c r="Q5595" t="s">
        <v>31</v>
      </c>
      <c r="R5595">
        <v>249</v>
      </c>
      <c r="V5595" s="3" t="str">
        <f t="shared" si="175"/>
        <v>.</v>
      </c>
      <c r="W5595" s="3" t="str">
        <f>IF(AND(T5595&lt;&gt;"_U",T5595&lt;&gt;"c",J5595&lt;&gt;9,J5595&lt;&gt;99),IFERROR(VLOOKUP(A5595,'TA Total'!$A$2:$W$10000,18,0),"."),".")</f>
        <v>.</v>
      </c>
    </row>
    <row r="5596" spans="1:23" x14ac:dyDescent="0.2">
      <c r="A5596" s="1" t="str">
        <f t="shared" si="174"/>
        <v>2023|Tararua District|Another gender / He ira kÄ“ anÅ</v>
      </c>
      <c r="B5596" t="s">
        <v>20</v>
      </c>
      <c r="C5596" t="s">
        <v>21</v>
      </c>
      <c r="D5596" t="s">
        <v>22</v>
      </c>
      <c r="E5596" t="s">
        <v>23</v>
      </c>
      <c r="F5596">
        <v>2023</v>
      </c>
      <c r="G5596">
        <v>2023</v>
      </c>
      <c r="H5596">
        <v>41</v>
      </c>
      <c r="I5596" t="s">
        <v>66</v>
      </c>
      <c r="J5596">
        <v>9</v>
      </c>
      <c r="K5596" t="s">
        <v>25</v>
      </c>
      <c r="L5596">
        <v>99</v>
      </c>
      <c r="M5596" t="s">
        <v>26</v>
      </c>
      <c r="N5596">
        <v>99</v>
      </c>
      <c r="O5596" t="s">
        <v>27</v>
      </c>
      <c r="P5596">
        <v>3</v>
      </c>
      <c r="Q5596" t="s">
        <v>28</v>
      </c>
      <c r="R5596">
        <v>6</v>
      </c>
      <c r="V5596" s="3" t="str">
        <f t="shared" si="175"/>
        <v>.</v>
      </c>
      <c r="W5596" s="3" t="str">
        <f>IF(AND(T5596&lt;&gt;"_U",T5596&lt;&gt;"c",J5596&lt;&gt;9,J5596&lt;&gt;99),IFERROR(VLOOKUP(A5596,'TA Total'!$A$2:$W$10000,18,0),"."),".")</f>
        <v>.</v>
      </c>
    </row>
    <row r="5597" spans="1:23" x14ac:dyDescent="0.2">
      <c r="A5597" s="1" t="str">
        <f t="shared" si="174"/>
        <v>2023|Tararua District|Total - gender</v>
      </c>
      <c r="B5597" t="s">
        <v>20</v>
      </c>
      <c r="C5597" t="s">
        <v>21</v>
      </c>
      <c r="D5597" t="s">
        <v>22</v>
      </c>
      <c r="E5597" t="s">
        <v>23</v>
      </c>
      <c r="F5597">
        <v>2023</v>
      </c>
      <c r="G5597">
        <v>2023</v>
      </c>
      <c r="H5597">
        <v>41</v>
      </c>
      <c r="I5597" t="s">
        <v>66</v>
      </c>
      <c r="J5597">
        <v>9</v>
      </c>
      <c r="K5597" t="s">
        <v>25</v>
      </c>
      <c r="L5597">
        <v>99</v>
      </c>
      <c r="M5597" t="s">
        <v>26</v>
      </c>
      <c r="N5597">
        <v>99</v>
      </c>
      <c r="O5597" t="s">
        <v>27</v>
      </c>
      <c r="P5597">
        <v>99</v>
      </c>
      <c r="Q5597" t="s">
        <v>42</v>
      </c>
      <c r="R5597">
        <v>633</v>
      </c>
      <c r="V5597" s="3" t="str">
        <f t="shared" si="175"/>
        <v>.</v>
      </c>
      <c r="W5597" s="3" t="str">
        <f>IF(AND(T5597&lt;&gt;"_U",T5597&lt;&gt;"c",J5597&lt;&gt;9,J5597&lt;&gt;99),IFERROR(VLOOKUP(A5597,'TA Total'!$A$2:$W$10000,18,0),"."),".")</f>
        <v>.</v>
      </c>
    </row>
    <row r="5598" spans="1:23" x14ac:dyDescent="0.2">
      <c r="A5598" s="1" t="str">
        <f t="shared" si="174"/>
        <v>2023|Tararua District|Male / TÄne</v>
      </c>
      <c r="B5598" t="s">
        <v>20</v>
      </c>
      <c r="C5598" t="s">
        <v>21</v>
      </c>
      <c r="D5598" t="s">
        <v>22</v>
      </c>
      <c r="E5598" t="s">
        <v>23</v>
      </c>
      <c r="F5598">
        <v>2023</v>
      </c>
      <c r="G5598">
        <v>2023</v>
      </c>
      <c r="H5598">
        <v>41</v>
      </c>
      <c r="I5598" t="s">
        <v>66</v>
      </c>
      <c r="J5598">
        <v>77</v>
      </c>
      <c r="K5598" t="s">
        <v>49</v>
      </c>
      <c r="L5598">
        <v>99</v>
      </c>
      <c r="M5598" t="s">
        <v>26</v>
      </c>
      <c r="N5598">
        <v>99</v>
      </c>
      <c r="O5598" t="s">
        <v>27</v>
      </c>
      <c r="P5598">
        <v>1</v>
      </c>
      <c r="Q5598" t="s">
        <v>34</v>
      </c>
      <c r="R5598">
        <v>7083</v>
      </c>
      <c r="V5598" s="3">
        <f t="shared" si="175"/>
        <v>100</v>
      </c>
      <c r="W5598" s="3">
        <f>IF(AND(T5598&lt;&gt;"_U",T5598&lt;&gt;"c",J5598&lt;&gt;9,J5598&lt;&gt;99),IFERROR(VLOOKUP(A5598,'TA Total'!$A$2:$W$10000,18,0),"."),".")</f>
        <v>7083</v>
      </c>
    </row>
    <row r="5599" spans="1:23" x14ac:dyDescent="0.2">
      <c r="A5599" s="1" t="str">
        <f t="shared" si="174"/>
        <v>2023|Tararua District|Female / Wahine</v>
      </c>
      <c r="B5599" t="s">
        <v>20</v>
      </c>
      <c r="C5599" t="s">
        <v>21</v>
      </c>
      <c r="D5599" t="s">
        <v>22</v>
      </c>
      <c r="E5599" t="s">
        <v>23</v>
      </c>
      <c r="F5599">
        <v>2023</v>
      </c>
      <c r="G5599">
        <v>2023</v>
      </c>
      <c r="H5599">
        <v>41</v>
      </c>
      <c r="I5599" t="s">
        <v>66</v>
      </c>
      <c r="J5599">
        <v>77</v>
      </c>
      <c r="K5599" t="s">
        <v>49</v>
      </c>
      <c r="L5599">
        <v>99</v>
      </c>
      <c r="M5599" t="s">
        <v>26</v>
      </c>
      <c r="N5599">
        <v>99</v>
      </c>
      <c r="O5599" t="s">
        <v>27</v>
      </c>
      <c r="P5599">
        <v>2</v>
      </c>
      <c r="Q5599" t="s">
        <v>31</v>
      </c>
      <c r="R5599">
        <v>7173</v>
      </c>
      <c r="V5599" s="3">
        <f t="shared" si="175"/>
        <v>100</v>
      </c>
      <c r="W5599" s="3">
        <f>IF(AND(T5599&lt;&gt;"_U",T5599&lt;&gt;"c",J5599&lt;&gt;9,J5599&lt;&gt;99),IFERROR(VLOOKUP(A5599,'TA Total'!$A$2:$W$10000,18,0),"."),".")</f>
        <v>7173</v>
      </c>
    </row>
    <row r="5600" spans="1:23" x14ac:dyDescent="0.2">
      <c r="A5600" s="1" t="str">
        <f t="shared" si="174"/>
        <v>2023|Tararua District|Another gender / He ira kÄ“ anÅ</v>
      </c>
      <c r="B5600" t="s">
        <v>20</v>
      </c>
      <c r="C5600" t="s">
        <v>21</v>
      </c>
      <c r="D5600" t="s">
        <v>22</v>
      </c>
      <c r="E5600" t="s">
        <v>23</v>
      </c>
      <c r="F5600">
        <v>2023</v>
      </c>
      <c r="G5600">
        <v>2023</v>
      </c>
      <c r="H5600">
        <v>41</v>
      </c>
      <c r="I5600" t="s">
        <v>66</v>
      </c>
      <c r="J5600">
        <v>77</v>
      </c>
      <c r="K5600" t="s">
        <v>49</v>
      </c>
      <c r="L5600">
        <v>99</v>
      </c>
      <c r="M5600" t="s">
        <v>26</v>
      </c>
      <c r="N5600">
        <v>99</v>
      </c>
      <c r="O5600" t="s">
        <v>27</v>
      </c>
      <c r="P5600">
        <v>3</v>
      </c>
      <c r="Q5600" t="s">
        <v>28</v>
      </c>
      <c r="R5600">
        <v>36</v>
      </c>
      <c r="V5600" s="3">
        <f t="shared" si="175"/>
        <v>100</v>
      </c>
      <c r="W5600" s="3">
        <f>IF(AND(T5600&lt;&gt;"_U",T5600&lt;&gt;"c",J5600&lt;&gt;9,J5600&lt;&gt;99),IFERROR(VLOOKUP(A5600,'TA Total'!$A$2:$W$10000,18,0),"."),".")</f>
        <v>36</v>
      </c>
    </row>
    <row r="5601" spans="1:23" x14ac:dyDescent="0.2">
      <c r="A5601" s="1" t="str">
        <f t="shared" si="174"/>
        <v>2023|Tararua District|Total - gender</v>
      </c>
      <c r="B5601" t="s">
        <v>20</v>
      </c>
      <c r="C5601" t="s">
        <v>21</v>
      </c>
      <c r="D5601" t="s">
        <v>22</v>
      </c>
      <c r="E5601" t="s">
        <v>23</v>
      </c>
      <c r="F5601">
        <v>2023</v>
      </c>
      <c r="G5601">
        <v>2023</v>
      </c>
      <c r="H5601">
        <v>41</v>
      </c>
      <c r="I5601" t="s">
        <v>66</v>
      </c>
      <c r="J5601">
        <v>77</v>
      </c>
      <c r="K5601" t="s">
        <v>49</v>
      </c>
      <c r="L5601">
        <v>99</v>
      </c>
      <c r="M5601" t="s">
        <v>26</v>
      </c>
      <c r="N5601">
        <v>99</v>
      </c>
      <c r="O5601" t="s">
        <v>27</v>
      </c>
      <c r="P5601">
        <v>99</v>
      </c>
      <c r="Q5601" t="s">
        <v>42</v>
      </c>
      <c r="R5601">
        <v>14292</v>
      </c>
      <c r="V5601" s="3">
        <f t="shared" si="175"/>
        <v>100</v>
      </c>
      <c r="W5601" s="3">
        <f>IF(AND(T5601&lt;&gt;"_U",T5601&lt;&gt;"c",J5601&lt;&gt;9,J5601&lt;&gt;99),IFERROR(VLOOKUP(A5601,'TA Total'!$A$2:$W$10000,18,0),"."),".")</f>
        <v>14292</v>
      </c>
    </row>
    <row r="5602" spans="1:23" x14ac:dyDescent="0.2">
      <c r="A5602" s="1" t="str">
        <f t="shared" si="174"/>
        <v>2023|Tararua District|Male / TÄne</v>
      </c>
      <c r="B5602" t="s">
        <v>20</v>
      </c>
      <c r="C5602" t="s">
        <v>21</v>
      </c>
      <c r="D5602" t="s">
        <v>22</v>
      </c>
      <c r="E5602" t="s">
        <v>23</v>
      </c>
      <c r="F5602">
        <v>2023</v>
      </c>
      <c r="G5602">
        <v>2023</v>
      </c>
      <c r="H5602">
        <v>41</v>
      </c>
      <c r="I5602" t="s">
        <v>66</v>
      </c>
      <c r="J5602">
        <v>99</v>
      </c>
      <c r="K5602" t="s">
        <v>47</v>
      </c>
      <c r="L5602">
        <v>99</v>
      </c>
      <c r="M5602" t="s">
        <v>26</v>
      </c>
      <c r="N5602">
        <v>99</v>
      </c>
      <c r="O5602" t="s">
        <v>27</v>
      </c>
      <c r="P5602">
        <v>1</v>
      </c>
      <c r="Q5602" t="s">
        <v>34</v>
      </c>
      <c r="R5602">
        <v>7464</v>
      </c>
      <c r="V5602" s="3" t="str">
        <f t="shared" si="175"/>
        <v>.</v>
      </c>
      <c r="W5602" s="3" t="str">
        <f>IF(AND(T5602&lt;&gt;"_U",T5602&lt;&gt;"c",J5602&lt;&gt;9,J5602&lt;&gt;99),IFERROR(VLOOKUP(A5602,'TA Total'!$A$2:$W$10000,18,0),"."),".")</f>
        <v>.</v>
      </c>
    </row>
    <row r="5603" spans="1:23" x14ac:dyDescent="0.2">
      <c r="A5603" s="1" t="str">
        <f t="shared" si="174"/>
        <v>2023|Tararua District|Female / Wahine</v>
      </c>
      <c r="B5603" t="s">
        <v>20</v>
      </c>
      <c r="C5603" t="s">
        <v>21</v>
      </c>
      <c r="D5603" t="s">
        <v>22</v>
      </c>
      <c r="E5603" t="s">
        <v>23</v>
      </c>
      <c r="F5603">
        <v>2023</v>
      </c>
      <c r="G5603">
        <v>2023</v>
      </c>
      <c r="H5603">
        <v>41</v>
      </c>
      <c r="I5603" t="s">
        <v>66</v>
      </c>
      <c r="J5603">
        <v>99</v>
      </c>
      <c r="K5603" t="s">
        <v>47</v>
      </c>
      <c r="L5603">
        <v>99</v>
      </c>
      <c r="M5603" t="s">
        <v>26</v>
      </c>
      <c r="N5603">
        <v>99</v>
      </c>
      <c r="O5603" t="s">
        <v>27</v>
      </c>
      <c r="P5603">
        <v>2</v>
      </c>
      <c r="Q5603" t="s">
        <v>31</v>
      </c>
      <c r="R5603">
        <v>7419</v>
      </c>
      <c r="V5603" s="3" t="str">
        <f t="shared" si="175"/>
        <v>.</v>
      </c>
      <c r="W5603" s="3" t="str">
        <f>IF(AND(T5603&lt;&gt;"_U",T5603&lt;&gt;"c",J5603&lt;&gt;9,J5603&lt;&gt;99),IFERROR(VLOOKUP(A5603,'TA Total'!$A$2:$W$10000,18,0),"."),".")</f>
        <v>.</v>
      </c>
    </row>
    <row r="5604" spans="1:23" x14ac:dyDescent="0.2">
      <c r="A5604" s="1" t="str">
        <f t="shared" si="174"/>
        <v>2023|Tararua District|Another gender / He ira kÄ“ anÅ</v>
      </c>
      <c r="B5604" t="s">
        <v>20</v>
      </c>
      <c r="C5604" t="s">
        <v>21</v>
      </c>
      <c r="D5604" t="s">
        <v>22</v>
      </c>
      <c r="E5604" t="s">
        <v>23</v>
      </c>
      <c r="F5604">
        <v>2023</v>
      </c>
      <c r="G5604">
        <v>2023</v>
      </c>
      <c r="H5604">
        <v>41</v>
      </c>
      <c r="I5604" t="s">
        <v>66</v>
      </c>
      <c r="J5604">
        <v>99</v>
      </c>
      <c r="K5604" t="s">
        <v>47</v>
      </c>
      <c r="L5604">
        <v>99</v>
      </c>
      <c r="M5604" t="s">
        <v>26</v>
      </c>
      <c r="N5604">
        <v>99</v>
      </c>
      <c r="O5604" t="s">
        <v>27</v>
      </c>
      <c r="P5604">
        <v>3</v>
      </c>
      <c r="Q5604" t="s">
        <v>28</v>
      </c>
      <c r="R5604">
        <v>42</v>
      </c>
      <c r="V5604" s="3" t="str">
        <f t="shared" si="175"/>
        <v>.</v>
      </c>
      <c r="W5604" s="3" t="str">
        <f>IF(AND(T5604&lt;&gt;"_U",T5604&lt;&gt;"c",J5604&lt;&gt;9,J5604&lt;&gt;99),IFERROR(VLOOKUP(A5604,'TA Total'!$A$2:$W$10000,18,0),"."),".")</f>
        <v>.</v>
      </c>
    </row>
    <row r="5605" spans="1:23" x14ac:dyDescent="0.2">
      <c r="A5605" s="1" t="str">
        <f t="shared" si="174"/>
        <v>2023|Tararua District|Total - gender</v>
      </c>
      <c r="B5605" t="s">
        <v>20</v>
      </c>
      <c r="C5605" t="s">
        <v>21</v>
      </c>
      <c r="D5605" t="s">
        <v>22</v>
      </c>
      <c r="E5605" t="s">
        <v>23</v>
      </c>
      <c r="F5605">
        <v>2023</v>
      </c>
      <c r="G5605">
        <v>2023</v>
      </c>
      <c r="H5605">
        <v>41</v>
      </c>
      <c r="I5605" t="s">
        <v>66</v>
      </c>
      <c r="J5605">
        <v>99</v>
      </c>
      <c r="K5605" t="s">
        <v>47</v>
      </c>
      <c r="L5605">
        <v>99</v>
      </c>
      <c r="M5605" t="s">
        <v>26</v>
      </c>
      <c r="N5605">
        <v>99</v>
      </c>
      <c r="O5605" t="s">
        <v>27</v>
      </c>
      <c r="P5605">
        <v>99</v>
      </c>
      <c r="Q5605" t="s">
        <v>42</v>
      </c>
      <c r="R5605">
        <v>14925</v>
      </c>
      <c r="V5605" s="3" t="str">
        <f t="shared" si="175"/>
        <v>.</v>
      </c>
      <c r="W5605" s="3" t="str">
        <f>IF(AND(T5605&lt;&gt;"_U",T5605&lt;&gt;"c",J5605&lt;&gt;9,J5605&lt;&gt;99),IFERROR(VLOOKUP(A5605,'TA Total'!$A$2:$W$10000,18,0),"."),".")</f>
        <v>.</v>
      </c>
    </row>
    <row r="5606" spans="1:23" x14ac:dyDescent="0.2">
      <c r="A5606" s="1" t="str">
        <f t="shared" si="174"/>
        <v>2023|Horowhenua District|Male / TÄne</v>
      </c>
      <c r="B5606" t="s">
        <v>20</v>
      </c>
      <c r="C5606" t="s">
        <v>21</v>
      </c>
      <c r="D5606" t="s">
        <v>22</v>
      </c>
      <c r="E5606" t="s">
        <v>23</v>
      </c>
      <c r="F5606">
        <v>2023</v>
      </c>
      <c r="G5606">
        <v>2023</v>
      </c>
      <c r="H5606">
        <v>42</v>
      </c>
      <c r="I5606" t="s">
        <v>72</v>
      </c>
      <c r="J5606">
        <v>1</v>
      </c>
      <c r="K5606" t="s">
        <v>30</v>
      </c>
      <c r="L5606">
        <v>99</v>
      </c>
      <c r="M5606" t="s">
        <v>26</v>
      </c>
      <c r="N5606">
        <v>99</v>
      </c>
      <c r="O5606" t="s">
        <v>27</v>
      </c>
      <c r="P5606">
        <v>1</v>
      </c>
      <c r="Q5606" t="s">
        <v>34</v>
      </c>
      <c r="R5606">
        <v>6045</v>
      </c>
      <c r="V5606" s="3">
        <f t="shared" si="175"/>
        <v>44.18</v>
      </c>
      <c r="W5606" s="3">
        <f>IF(AND(T5606&lt;&gt;"_U",T5606&lt;&gt;"c",J5606&lt;&gt;9,J5606&lt;&gt;99),IFERROR(VLOOKUP(A5606,'TA Total'!$A$2:$W$10000,18,0),"."),".")</f>
        <v>13683</v>
      </c>
    </row>
    <row r="5607" spans="1:23" x14ac:dyDescent="0.2">
      <c r="A5607" s="1" t="str">
        <f t="shared" si="174"/>
        <v>2023|Horowhenua District|Female / Wahine</v>
      </c>
      <c r="B5607" t="s">
        <v>20</v>
      </c>
      <c r="C5607" t="s">
        <v>21</v>
      </c>
      <c r="D5607" t="s">
        <v>22</v>
      </c>
      <c r="E5607" t="s">
        <v>23</v>
      </c>
      <c r="F5607">
        <v>2023</v>
      </c>
      <c r="G5607">
        <v>2023</v>
      </c>
      <c r="H5607">
        <v>42</v>
      </c>
      <c r="I5607" t="s">
        <v>72</v>
      </c>
      <c r="J5607">
        <v>1</v>
      </c>
      <c r="K5607" t="s">
        <v>30</v>
      </c>
      <c r="L5607">
        <v>99</v>
      </c>
      <c r="M5607" t="s">
        <v>26</v>
      </c>
      <c r="N5607">
        <v>99</v>
      </c>
      <c r="O5607" t="s">
        <v>27</v>
      </c>
      <c r="P5607">
        <v>2</v>
      </c>
      <c r="Q5607" t="s">
        <v>31</v>
      </c>
      <c r="R5607">
        <v>6030</v>
      </c>
      <c r="V5607" s="3">
        <f t="shared" si="175"/>
        <v>40.17</v>
      </c>
      <c r="W5607" s="3">
        <f>IF(AND(T5607&lt;&gt;"_U",T5607&lt;&gt;"c",J5607&lt;&gt;9,J5607&lt;&gt;99),IFERROR(VLOOKUP(A5607,'TA Total'!$A$2:$W$10000,18,0),"."),".")</f>
        <v>15012</v>
      </c>
    </row>
    <row r="5608" spans="1:23" x14ac:dyDescent="0.2">
      <c r="A5608" s="1" t="str">
        <f t="shared" si="174"/>
        <v>2023|Horowhenua District|Another gender / He ira kÄ“ anÅ</v>
      </c>
      <c r="B5608" t="s">
        <v>20</v>
      </c>
      <c r="C5608" t="s">
        <v>21</v>
      </c>
      <c r="D5608" t="s">
        <v>22</v>
      </c>
      <c r="E5608" t="s">
        <v>23</v>
      </c>
      <c r="F5608">
        <v>2023</v>
      </c>
      <c r="G5608">
        <v>2023</v>
      </c>
      <c r="H5608">
        <v>42</v>
      </c>
      <c r="I5608" t="s">
        <v>72</v>
      </c>
      <c r="J5608">
        <v>1</v>
      </c>
      <c r="K5608" t="s">
        <v>30</v>
      </c>
      <c r="L5608">
        <v>99</v>
      </c>
      <c r="M5608" t="s">
        <v>26</v>
      </c>
      <c r="N5608">
        <v>99</v>
      </c>
      <c r="O5608" t="s">
        <v>27</v>
      </c>
      <c r="P5608">
        <v>3</v>
      </c>
      <c r="Q5608" t="s">
        <v>28</v>
      </c>
      <c r="R5608">
        <v>24</v>
      </c>
      <c r="V5608" s="3">
        <f t="shared" si="175"/>
        <v>22.86</v>
      </c>
      <c r="W5608" s="3">
        <f>IF(AND(T5608&lt;&gt;"_U",T5608&lt;&gt;"c",J5608&lt;&gt;9,J5608&lt;&gt;99),IFERROR(VLOOKUP(A5608,'TA Total'!$A$2:$W$10000,18,0),"."),".")</f>
        <v>105</v>
      </c>
    </row>
    <row r="5609" spans="1:23" x14ac:dyDescent="0.2">
      <c r="A5609" s="1" t="str">
        <f t="shared" si="174"/>
        <v>2023|Horowhenua District|Total - gender</v>
      </c>
      <c r="B5609" t="s">
        <v>20</v>
      </c>
      <c r="C5609" t="s">
        <v>21</v>
      </c>
      <c r="D5609" t="s">
        <v>22</v>
      </c>
      <c r="E5609" t="s">
        <v>23</v>
      </c>
      <c r="F5609">
        <v>2023</v>
      </c>
      <c r="G5609">
        <v>2023</v>
      </c>
      <c r="H5609">
        <v>42</v>
      </c>
      <c r="I5609" t="s">
        <v>72</v>
      </c>
      <c r="J5609">
        <v>1</v>
      </c>
      <c r="K5609" t="s">
        <v>30</v>
      </c>
      <c r="L5609">
        <v>99</v>
      </c>
      <c r="M5609" t="s">
        <v>26</v>
      </c>
      <c r="N5609">
        <v>99</v>
      </c>
      <c r="O5609" t="s">
        <v>27</v>
      </c>
      <c r="P5609">
        <v>99</v>
      </c>
      <c r="Q5609" t="s">
        <v>42</v>
      </c>
      <c r="R5609">
        <v>12096</v>
      </c>
      <c r="V5609" s="3">
        <f t="shared" si="175"/>
        <v>42</v>
      </c>
      <c r="W5609" s="3">
        <f>IF(AND(T5609&lt;&gt;"_U",T5609&lt;&gt;"c",J5609&lt;&gt;9,J5609&lt;&gt;99),IFERROR(VLOOKUP(A5609,'TA Total'!$A$2:$W$10000,18,0),"."),".")</f>
        <v>28803</v>
      </c>
    </row>
    <row r="5610" spans="1:23" x14ac:dyDescent="0.2">
      <c r="A5610" s="1" t="str">
        <f t="shared" si="174"/>
        <v>2023|Horowhenua District|Male / TÄne</v>
      </c>
      <c r="B5610" t="s">
        <v>20</v>
      </c>
      <c r="C5610" t="s">
        <v>21</v>
      </c>
      <c r="D5610" t="s">
        <v>22</v>
      </c>
      <c r="E5610" t="s">
        <v>23</v>
      </c>
      <c r="F5610">
        <v>2023</v>
      </c>
      <c r="G5610">
        <v>2023</v>
      </c>
      <c r="H5610">
        <v>42</v>
      </c>
      <c r="I5610" t="s">
        <v>72</v>
      </c>
      <c r="J5610">
        <v>2</v>
      </c>
      <c r="K5610" t="s">
        <v>41</v>
      </c>
      <c r="L5610">
        <v>99</v>
      </c>
      <c r="M5610" t="s">
        <v>26</v>
      </c>
      <c r="N5610">
        <v>99</v>
      </c>
      <c r="O5610" t="s">
        <v>27</v>
      </c>
      <c r="P5610">
        <v>1</v>
      </c>
      <c r="Q5610" t="s">
        <v>34</v>
      </c>
      <c r="R5610">
        <v>6</v>
      </c>
      <c r="V5610" s="3">
        <f t="shared" si="175"/>
        <v>0.04</v>
      </c>
      <c r="W5610" s="3">
        <f>IF(AND(T5610&lt;&gt;"_U",T5610&lt;&gt;"c",J5610&lt;&gt;9,J5610&lt;&gt;99),IFERROR(VLOOKUP(A5610,'TA Total'!$A$2:$W$10000,18,0),"."),".")</f>
        <v>13683</v>
      </c>
    </row>
    <row r="5611" spans="1:23" x14ac:dyDescent="0.2">
      <c r="A5611" s="1" t="str">
        <f t="shared" si="174"/>
        <v>2023|Horowhenua District|Female / Wahine</v>
      </c>
      <c r="B5611" t="s">
        <v>20</v>
      </c>
      <c r="C5611" t="s">
        <v>21</v>
      </c>
      <c r="D5611" t="s">
        <v>22</v>
      </c>
      <c r="E5611" t="s">
        <v>23</v>
      </c>
      <c r="F5611">
        <v>2023</v>
      </c>
      <c r="G5611">
        <v>2023</v>
      </c>
      <c r="H5611">
        <v>42</v>
      </c>
      <c r="I5611" t="s">
        <v>72</v>
      </c>
      <c r="J5611">
        <v>2</v>
      </c>
      <c r="K5611" t="s">
        <v>41</v>
      </c>
      <c r="L5611">
        <v>99</v>
      </c>
      <c r="M5611" t="s">
        <v>26</v>
      </c>
      <c r="N5611">
        <v>99</v>
      </c>
      <c r="O5611" t="s">
        <v>27</v>
      </c>
      <c r="P5611">
        <v>2</v>
      </c>
      <c r="Q5611" t="s">
        <v>31</v>
      </c>
      <c r="R5611">
        <v>9</v>
      </c>
      <c r="V5611" s="3">
        <f t="shared" si="175"/>
        <v>0.06</v>
      </c>
      <c r="W5611" s="3">
        <f>IF(AND(T5611&lt;&gt;"_U",T5611&lt;&gt;"c",J5611&lt;&gt;9,J5611&lt;&gt;99),IFERROR(VLOOKUP(A5611,'TA Total'!$A$2:$W$10000,18,0),"."),".")</f>
        <v>15012</v>
      </c>
    </row>
    <row r="5612" spans="1:23" x14ac:dyDescent="0.2">
      <c r="A5612" s="1" t="str">
        <f t="shared" si="174"/>
        <v>2023|Horowhenua District|Another gender / He ira kÄ“ anÅ</v>
      </c>
      <c r="B5612" t="s">
        <v>20</v>
      </c>
      <c r="C5612" t="s">
        <v>21</v>
      </c>
      <c r="D5612" t="s">
        <v>22</v>
      </c>
      <c r="E5612" t="s">
        <v>23</v>
      </c>
      <c r="F5612">
        <v>2023</v>
      </c>
      <c r="G5612">
        <v>2023</v>
      </c>
      <c r="H5612">
        <v>42</v>
      </c>
      <c r="I5612" t="s">
        <v>72</v>
      </c>
      <c r="J5612">
        <v>2</v>
      </c>
      <c r="K5612" t="s">
        <v>41</v>
      </c>
      <c r="L5612">
        <v>99</v>
      </c>
      <c r="M5612" t="s">
        <v>26</v>
      </c>
      <c r="N5612">
        <v>99</v>
      </c>
      <c r="O5612" t="s">
        <v>27</v>
      </c>
      <c r="P5612">
        <v>3</v>
      </c>
      <c r="Q5612" t="s">
        <v>28</v>
      </c>
      <c r="R5612">
        <v>0</v>
      </c>
      <c r="V5612" s="3">
        <f t="shared" si="175"/>
        <v>0</v>
      </c>
      <c r="W5612" s="3">
        <f>IF(AND(T5612&lt;&gt;"_U",T5612&lt;&gt;"c",J5612&lt;&gt;9,J5612&lt;&gt;99),IFERROR(VLOOKUP(A5612,'TA Total'!$A$2:$W$10000,18,0),"."),".")</f>
        <v>105</v>
      </c>
    </row>
    <row r="5613" spans="1:23" x14ac:dyDescent="0.2">
      <c r="A5613" s="1" t="str">
        <f t="shared" si="174"/>
        <v>2023|Horowhenua District|Total - gender</v>
      </c>
      <c r="B5613" t="s">
        <v>20</v>
      </c>
      <c r="C5613" t="s">
        <v>21</v>
      </c>
      <c r="D5613" t="s">
        <v>22</v>
      </c>
      <c r="E5613" t="s">
        <v>23</v>
      </c>
      <c r="F5613">
        <v>2023</v>
      </c>
      <c r="G5613">
        <v>2023</v>
      </c>
      <c r="H5613">
        <v>42</v>
      </c>
      <c r="I5613" t="s">
        <v>72</v>
      </c>
      <c r="J5613">
        <v>2</v>
      </c>
      <c r="K5613" t="s">
        <v>41</v>
      </c>
      <c r="L5613">
        <v>99</v>
      </c>
      <c r="M5613" t="s">
        <v>26</v>
      </c>
      <c r="N5613">
        <v>99</v>
      </c>
      <c r="O5613" t="s">
        <v>27</v>
      </c>
      <c r="P5613">
        <v>99</v>
      </c>
      <c r="Q5613" t="s">
        <v>42</v>
      </c>
      <c r="R5613">
        <v>15</v>
      </c>
      <c r="V5613" s="3">
        <f t="shared" si="175"/>
        <v>0.05</v>
      </c>
      <c r="W5613" s="3">
        <f>IF(AND(T5613&lt;&gt;"_U",T5613&lt;&gt;"c",J5613&lt;&gt;9,J5613&lt;&gt;99),IFERROR(VLOOKUP(A5613,'TA Total'!$A$2:$W$10000,18,0),"."),".")</f>
        <v>28803</v>
      </c>
    </row>
    <row r="5614" spans="1:23" x14ac:dyDescent="0.2">
      <c r="A5614" s="1" t="str">
        <f t="shared" si="174"/>
        <v>2023|Horowhenua District|Male / TÄne</v>
      </c>
      <c r="B5614" t="s">
        <v>20</v>
      </c>
      <c r="C5614" t="s">
        <v>21</v>
      </c>
      <c r="D5614" t="s">
        <v>22</v>
      </c>
      <c r="E5614" t="s">
        <v>23</v>
      </c>
      <c r="F5614">
        <v>2023</v>
      </c>
      <c r="G5614">
        <v>2023</v>
      </c>
      <c r="H5614">
        <v>42</v>
      </c>
      <c r="I5614" t="s">
        <v>72</v>
      </c>
      <c r="J5614">
        <v>3</v>
      </c>
      <c r="K5614" t="s">
        <v>39</v>
      </c>
      <c r="L5614">
        <v>99</v>
      </c>
      <c r="M5614" t="s">
        <v>26</v>
      </c>
      <c r="N5614">
        <v>99</v>
      </c>
      <c r="O5614" t="s">
        <v>27</v>
      </c>
      <c r="P5614">
        <v>1</v>
      </c>
      <c r="Q5614" t="s">
        <v>34</v>
      </c>
      <c r="R5614">
        <v>438</v>
      </c>
      <c r="V5614" s="3">
        <f t="shared" si="175"/>
        <v>3.2</v>
      </c>
      <c r="W5614" s="3">
        <f>IF(AND(T5614&lt;&gt;"_U",T5614&lt;&gt;"c",J5614&lt;&gt;9,J5614&lt;&gt;99),IFERROR(VLOOKUP(A5614,'TA Total'!$A$2:$W$10000,18,0),"."),".")</f>
        <v>13683</v>
      </c>
    </row>
    <row r="5615" spans="1:23" x14ac:dyDescent="0.2">
      <c r="A5615" s="1" t="str">
        <f t="shared" si="174"/>
        <v>2023|Horowhenua District|Female / Wahine</v>
      </c>
      <c r="B5615" t="s">
        <v>20</v>
      </c>
      <c r="C5615" t="s">
        <v>21</v>
      </c>
      <c r="D5615" t="s">
        <v>22</v>
      </c>
      <c r="E5615" t="s">
        <v>23</v>
      </c>
      <c r="F5615">
        <v>2023</v>
      </c>
      <c r="G5615">
        <v>2023</v>
      </c>
      <c r="H5615">
        <v>42</v>
      </c>
      <c r="I5615" t="s">
        <v>72</v>
      </c>
      <c r="J5615">
        <v>3</v>
      </c>
      <c r="K5615" t="s">
        <v>39</v>
      </c>
      <c r="L5615">
        <v>99</v>
      </c>
      <c r="M5615" t="s">
        <v>26</v>
      </c>
      <c r="N5615">
        <v>99</v>
      </c>
      <c r="O5615" t="s">
        <v>27</v>
      </c>
      <c r="P5615">
        <v>2</v>
      </c>
      <c r="Q5615" t="s">
        <v>31</v>
      </c>
      <c r="R5615">
        <v>552</v>
      </c>
      <c r="V5615" s="3">
        <f t="shared" si="175"/>
        <v>3.68</v>
      </c>
      <c r="W5615" s="3">
        <f>IF(AND(T5615&lt;&gt;"_U",T5615&lt;&gt;"c",J5615&lt;&gt;9,J5615&lt;&gt;99),IFERROR(VLOOKUP(A5615,'TA Total'!$A$2:$W$10000,18,0),"."),".")</f>
        <v>15012</v>
      </c>
    </row>
    <row r="5616" spans="1:23" x14ac:dyDescent="0.2">
      <c r="A5616" s="1" t="str">
        <f t="shared" si="174"/>
        <v>2023|Horowhenua District|Another gender / He ira kÄ“ anÅ</v>
      </c>
      <c r="B5616" t="s">
        <v>20</v>
      </c>
      <c r="C5616" t="s">
        <v>21</v>
      </c>
      <c r="D5616" t="s">
        <v>22</v>
      </c>
      <c r="E5616" t="s">
        <v>23</v>
      </c>
      <c r="F5616">
        <v>2023</v>
      </c>
      <c r="G5616">
        <v>2023</v>
      </c>
      <c r="H5616">
        <v>42</v>
      </c>
      <c r="I5616" t="s">
        <v>72</v>
      </c>
      <c r="J5616">
        <v>3</v>
      </c>
      <c r="K5616" t="s">
        <v>39</v>
      </c>
      <c r="L5616">
        <v>99</v>
      </c>
      <c r="M5616" t="s">
        <v>26</v>
      </c>
      <c r="N5616">
        <v>99</v>
      </c>
      <c r="O5616" t="s">
        <v>27</v>
      </c>
      <c r="P5616">
        <v>3</v>
      </c>
      <c r="Q5616" t="s">
        <v>28</v>
      </c>
      <c r="R5616">
        <v>3</v>
      </c>
      <c r="V5616" s="3">
        <f t="shared" si="175"/>
        <v>2.86</v>
      </c>
      <c r="W5616" s="3">
        <f>IF(AND(T5616&lt;&gt;"_U",T5616&lt;&gt;"c",J5616&lt;&gt;9,J5616&lt;&gt;99),IFERROR(VLOOKUP(A5616,'TA Total'!$A$2:$W$10000,18,0),"."),".")</f>
        <v>105</v>
      </c>
    </row>
    <row r="5617" spans="1:23" x14ac:dyDescent="0.2">
      <c r="A5617" s="1" t="str">
        <f t="shared" si="174"/>
        <v>2023|Horowhenua District|Total - gender</v>
      </c>
      <c r="B5617" t="s">
        <v>20</v>
      </c>
      <c r="C5617" t="s">
        <v>21</v>
      </c>
      <c r="D5617" t="s">
        <v>22</v>
      </c>
      <c r="E5617" t="s">
        <v>23</v>
      </c>
      <c r="F5617">
        <v>2023</v>
      </c>
      <c r="G5617">
        <v>2023</v>
      </c>
      <c r="H5617">
        <v>42</v>
      </c>
      <c r="I5617" t="s">
        <v>72</v>
      </c>
      <c r="J5617">
        <v>3</v>
      </c>
      <c r="K5617" t="s">
        <v>39</v>
      </c>
      <c r="L5617">
        <v>99</v>
      </c>
      <c r="M5617" t="s">
        <v>26</v>
      </c>
      <c r="N5617">
        <v>99</v>
      </c>
      <c r="O5617" t="s">
        <v>27</v>
      </c>
      <c r="P5617">
        <v>99</v>
      </c>
      <c r="Q5617" t="s">
        <v>42</v>
      </c>
      <c r="R5617">
        <v>993</v>
      </c>
      <c r="V5617" s="3">
        <f t="shared" si="175"/>
        <v>3.45</v>
      </c>
      <c r="W5617" s="3">
        <f>IF(AND(T5617&lt;&gt;"_U",T5617&lt;&gt;"c",J5617&lt;&gt;9,J5617&lt;&gt;99),IFERROR(VLOOKUP(A5617,'TA Total'!$A$2:$W$10000,18,0),"."),".")</f>
        <v>28803</v>
      </c>
    </row>
    <row r="5618" spans="1:23" x14ac:dyDescent="0.2">
      <c r="A5618" s="1" t="str">
        <f t="shared" si="174"/>
        <v>2023|Horowhenua District|Male / TÄne</v>
      </c>
      <c r="B5618" t="s">
        <v>20</v>
      </c>
      <c r="C5618" t="s">
        <v>21</v>
      </c>
      <c r="D5618" t="s">
        <v>22</v>
      </c>
      <c r="E5618" t="s">
        <v>23</v>
      </c>
      <c r="F5618">
        <v>2023</v>
      </c>
      <c r="G5618">
        <v>2023</v>
      </c>
      <c r="H5618">
        <v>42</v>
      </c>
      <c r="I5618" t="s">
        <v>72</v>
      </c>
      <c r="J5618">
        <v>4</v>
      </c>
      <c r="K5618" t="s">
        <v>54</v>
      </c>
      <c r="L5618">
        <v>99</v>
      </c>
      <c r="M5618" t="s">
        <v>26</v>
      </c>
      <c r="N5618">
        <v>99</v>
      </c>
      <c r="O5618" t="s">
        <v>27</v>
      </c>
      <c r="P5618">
        <v>1</v>
      </c>
      <c r="Q5618" t="s">
        <v>34</v>
      </c>
      <c r="R5618">
        <v>1305</v>
      </c>
      <c r="V5618" s="3">
        <f t="shared" si="175"/>
        <v>9.5399999999999991</v>
      </c>
      <c r="W5618" s="3">
        <f>IF(AND(T5618&lt;&gt;"_U",T5618&lt;&gt;"c",J5618&lt;&gt;9,J5618&lt;&gt;99),IFERROR(VLOOKUP(A5618,'TA Total'!$A$2:$W$10000,18,0),"."),".")</f>
        <v>13683</v>
      </c>
    </row>
    <row r="5619" spans="1:23" x14ac:dyDescent="0.2">
      <c r="A5619" s="1" t="str">
        <f t="shared" si="174"/>
        <v>2023|Horowhenua District|Female / Wahine</v>
      </c>
      <c r="B5619" t="s">
        <v>20</v>
      </c>
      <c r="C5619" t="s">
        <v>21</v>
      </c>
      <c r="D5619" t="s">
        <v>22</v>
      </c>
      <c r="E5619" t="s">
        <v>23</v>
      </c>
      <c r="F5619">
        <v>2023</v>
      </c>
      <c r="G5619">
        <v>2023</v>
      </c>
      <c r="H5619">
        <v>42</v>
      </c>
      <c r="I5619" t="s">
        <v>72</v>
      </c>
      <c r="J5619">
        <v>4</v>
      </c>
      <c r="K5619" t="s">
        <v>54</v>
      </c>
      <c r="L5619">
        <v>99</v>
      </c>
      <c r="M5619" t="s">
        <v>26</v>
      </c>
      <c r="N5619">
        <v>99</v>
      </c>
      <c r="O5619" t="s">
        <v>27</v>
      </c>
      <c r="P5619">
        <v>2</v>
      </c>
      <c r="Q5619" t="s">
        <v>31</v>
      </c>
      <c r="R5619">
        <v>1722</v>
      </c>
      <c r="V5619" s="3">
        <f t="shared" si="175"/>
        <v>11.47</v>
      </c>
      <c r="W5619" s="3">
        <f>IF(AND(T5619&lt;&gt;"_U",T5619&lt;&gt;"c",J5619&lt;&gt;9,J5619&lt;&gt;99),IFERROR(VLOOKUP(A5619,'TA Total'!$A$2:$W$10000,18,0),"."),".")</f>
        <v>15012</v>
      </c>
    </row>
    <row r="5620" spans="1:23" x14ac:dyDescent="0.2">
      <c r="A5620" s="1" t="str">
        <f t="shared" si="174"/>
        <v>2023|Horowhenua District|Another gender / He ira kÄ“ anÅ</v>
      </c>
      <c r="B5620" t="s">
        <v>20</v>
      </c>
      <c r="C5620" t="s">
        <v>21</v>
      </c>
      <c r="D5620" t="s">
        <v>22</v>
      </c>
      <c r="E5620" t="s">
        <v>23</v>
      </c>
      <c r="F5620">
        <v>2023</v>
      </c>
      <c r="G5620">
        <v>2023</v>
      </c>
      <c r="H5620">
        <v>42</v>
      </c>
      <c r="I5620" t="s">
        <v>72</v>
      </c>
      <c r="J5620">
        <v>4</v>
      </c>
      <c r="K5620" t="s">
        <v>54</v>
      </c>
      <c r="L5620">
        <v>99</v>
      </c>
      <c r="M5620" t="s">
        <v>26</v>
      </c>
      <c r="N5620">
        <v>99</v>
      </c>
      <c r="O5620" t="s">
        <v>27</v>
      </c>
      <c r="P5620">
        <v>3</v>
      </c>
      <c r="Q5620" t="s">
        <v>28</v>
      </c>
      <c r="R5620">
        <v>9</v>
      </c>
      <c r="V5620" s="3">
        <f t="shared" si="175"/>
        <v>8.57</v>
      </c>
      <c r="W5620" s="3">
        <f>IF(AND(T5620&lt;&gt;"_U",T5620&lt;&gt;"c",J5620&lt;&gt;9,J5620&lt;&gt;99),IFERROR(VLOOKUP(A5620,'TA Total'!$A$2:$W$10000,18,0),"."),".")</f>
        <v>105</v>
      </c>
    </row>
    <row r="5621" spans="1:23" x14ac:dyDescent="0.2">
      <c r="A5621" s="1" t="str">
        <f t="shared" si="174"/>
        <v>2023|Horowhenua District|Total - gender</v>
      </c>
      <c r="B5621" t="s">
        <v>20</v>
      </c>
      <c r="C5621" t="s">
        <v>21</v>
      </c>
      <c r="D5621" t="s">
        <v>22</v>
      </c>
      <c r="E5621" t="s">
        <v>23</v>
      </c>
      <c r="F5621">
        <v>2023</v>
      </c>
      <c r="G5621">
        <v>2023</v>
      </c>
      <c r="H5621">
        <v>42</v>
      </c>
      <c r="I5621" t="s">
        <v>72</v>
      </c>
      <c r="J5621">
        <v>4</v>
      </c>
      <c r="K5621" t="s">
        <v>54</v>
      </c>
      <c r="L5621">
        <v>99</v>
      </c>
      <c r="M5621" t="s">
        <v>26</v>
      </c>
      <c r="N5621">
        <v>99</v>
      </c>
      <c r="O5621" t="s">
        <v>27</v>
      </c>
      <c r="P5621">
        <v>99</v>
      </c>
      <c r="Q5621" t="s">
        <v>42</v>
      </c>
      <c r="R5621">
        <v>3036</v>
      </c>
      <c r="V5621" s="3">
        <f t="shared" si="175"/>
        <v>10.54</v>
      </c>
      <c r="W5621" s="3">
        <f>IF(AND(T5621&lt;&gt;"_U",T5621&lt;&gt;"c",J5621&lt;&gt;9,J5621&lt;&gt;99),IFERROR(VLOOKUP(A5621,'TA Total'!$A$2:$W$10000,18,0),"."),".")</f>
        <v>28803</v>
      </c>
    </row>
    <row r="5622" spans="1:23" x14ac:dyDescent="0.2">
      <c r="A5622" s="1" t="str">
        <f t="shared" si="174"/>
        <v>2023|Horowhenua District|Male / TÄne</v>
      </c>
      <c r="B5622" t="s">
        <v>20</v>
      </c>
      <c r="C5622" t="s">
        <v>21</v>
      </c>
      <c r="D5622" t="s">
        <v>22</v>
      </c>
      <c r="E5622" t="s">
        <v>23</v>
      </c>
      <c r="F5622">
        <v>2023</v>
      </c>
      <c r="G5622">
        <v>2023</v>
      </c>
      <c r="H5622">
        <v>42</v>
      </c>
      <c r="I5622" t="s">
        <v>72</v>
      </c>
      <c r="J5622">
        <v>5</v>
      </c>
      <c r="K5622" t="s">
        <v>33</v>
      </c>
      <c r="L5622">
        <v>99</v>
      </c>
      <c r="M5622" t="s">
        <v>26</v>
      </c>
      <c r="N5622">
        <v>99</v>
      </c>
      <c r="O5622" t="s">
        <v>27</v>
      </c>
      <c r="P5622">
        <v>1</v>
      </c>
      <c r="Q5622" t="s">
        <v>34</v>
      </c>
      <c r="R5622">
        <v>558</v>
      </c>
      <c r="V5622" s="3">
        <f t="shared" si="175"/>
        <v>4.08</v>
      </c>
      <c r="W5622" s="3">
        <f>IF(AND(T5622&lt;&gt;"_U",T5622&lt;&gt;"c",J5622&lt;&gt;9,J5622&lt;&gt;99),IFERROR(VLOOKUP(A5622,'TA Total'!$A$2:$W$10000,18,0),"."),".")</f>
        <v>13683</v>
      </c>
    </row>
    <row r="5623" spans="1:23" x14ac:dyDescent="0.2">
      <c r="A5623" s="1" t="str">
        <f t="shared" si="174"/>
        <v>2023|Horowhenua District|Female / Wahine</v>
      </c>
      <c r="B5623" t="s">
        <v>20</v>
      </c>
      <c r="C5623" t="s">
        <v>21</v>
      </c>
      <c r="D5623" t="s">
        <v>22</v>
      </c>
      <c r="E5623" t="s">
        <v>23</v>
      </c>
      <c r="F5623">
        <v>2023</v>
      </c>
      <c r="G5623">
        <v>2023</v>
      </c>
      <c r="H5623">
        <v>42</v>
      </c>
      <c r="I5623" t="s">
        <v>72</v>
      </c>
      <c r="J5623">
        <v>5</v>
      </c>
      <c r="K5623" t="s">
        <v>33</v>
      </c>
      <c r="L5623">
        <v>99</v>
      </c>
      <c r="M5623" t="s">
        <v>26</v>
      </c>
      <c r="N5623">
        <v>99</v>
      </c>
      <c r="O5623" t="s">
        <v>27</v>
      </c>
      <c r="P5623">
        <v>2</v>
      </c>
      <c r="Q5623" t="s">
        <v>31</v>
      </c>
      <c r="R5623">
        <v>1602</v>
      </c>
      <c r="V5623" s="3">
        <f t="shared" si="175"/>
        <v>10.67</v>
      </c>
      <c r="W5623" s="3">
        <f>IF(AND(T5623&lt;&gt;"_U",T5623&lt;&gt;"c",J5623&lt;&gt;9,J5623&lt;&gt;99),IFERROR(VLOOKUP(A5623,'TA Total'!$A$2:$W$10000,18,0),"."),".")</f>
        <v>15012</v>
      </c>
    </row>
    <row r="5624" spans="1:23" x14ac:dyDescent="0.2">
      <c r="A5624" s="1" t="str">
        <f t="shared" si="174"/>
        <v>2023|Horowhenua District|Another gender / He ira kÄ“ anÅ</v>
      </c>
      <c r="B5624" t="s">
        <v>20</v>
      </c>
      <c r="C5624" t="s">
        <v>21</v>
      </c>
      <c r="D5624" t="s">
        <v>22</v>
      </c>
      <c r="E5624" t="s">
        <v>23</v>
      </c>
      <c r="F5624">
        <v>2023</v>
      </c>
      <c r="G5624">
        <v>2023</v>
      </c>
      <c r="H5624">
        <v>42</v>
      </c>
      <c r="I5624" t="s">
        <v>72</v>
      </c>
      <c r="J5624">
        <v>5</v>
      </c>
      <c r="K5624" t="s">
        <v>33</v>
      </c>
      <c r="L5624">
        <v>99</v>
      </c>
      <c r="M5624" t="s">
        <v>26</v>
      </c>
      <c r="N5624">
        <v>99</v>
      </c>
      <c r="O5624" t="s">
        <v>27</v>
      </c>
      <c r="P5624">
        <v>3</v>
      </c>
      <c r="Q5624" t="s">
        <v>28</v>
      </c>
      <c r="R5624">
        <v>6</v>
      </c>
      <c r="V5624" s="3">
        <f t="shared" si="175"/>
        <v>5.71</v>
      </c>
      <c r="W5624" s="3">
        <f>IF(AND(T5624&lt;&gt;"_U",T5624&lt;&gt;"c",J5624&lt;&gt;9,J5624&lt;&gt;99),IFERROR(VLOOKUP(A5624,'TA Total'!$A$2:$W$10000,18,0),"."),".")</f>
        <v>105</v>
      </c>
    </row>
    <row r="5625" spans="1:23" x14ac:dyDescent="0.2">
      <c r="A5625" s="1" t="str">
        <f t="shared" si="174"/>
        <v>2023|Horowhenua District|Total - gender</v>
      </c>
      <c r="B5625" t="s">
        <v>20</v>
      </c>
      <c r="C5625" t="s">
        <v>21</v>
      </c>
      <c r="D5625" t="s">
        <v>22</v>
      </c>
      <c r="E5625" t="s">
        <v>23</v>
      </c>
      <c r="F5625">
        <v>2023</v>
      </c>
      <c r="G5625">
        <v>2023</v>
      </c>
      <c r="H5625">
        <v>42</v>
      </c>
      <c r="I5625" t="s">
        <v>72</v>
      </c>
      <c r="J5625">
        <v>5</v>
      </c>
      <c r="K5625" t="s">
        <v>33</v>
      </c>
      <c r="L5625">
        <v>99</v>
      </c>
      <c r="M5625" t="s">
        <v>26</v>
      </c>
      <c r="N5625">
        <v>99</v>
      </c>
      <c r="O5625" t="s">
        <v>27</v>
      </c>
      <c r="P5625">
        <v>99</v>
      </c>
      <c r="Q5625" t="s">
        <v>42</v>
      </c>
      <c r="R5625">
        <v>2166</v>
      </c>
      <c r="V5625" s="3">
        <f t="shared" si="175"/>
        <v>7.52</v>
      </c>
      <c r="W5625" s="3">
        <f>IF(AND(T5625&lt;&gt;"_U",T5625&lt;&gt;"c",J5625&lt;&gt;9,J5625&lt;&gt;99),IFERROR(VLOOKUP(A5625,'TA Total'!$A$2:$W$10000,18,0),"."),".")</f>
        <v>28803</v>
      </c>
    </row>
    <row r="5626" spans="1:23" x14ac:dyDescent="0.2">
      <c r="A5626" s="1" t="str">
        <f t="shared" si="174"/>
        <v>2023|Horowhenua District|Male / TÄne</v>
      </c>
      <c r="B5626" t="s">
        <v>20</v>
      </c>
      <c r="C5626" t="s">
        <v>21</v>
      </c>
      <c r="D5626" t="s">
        <v>22</v>
      </c>
      <c r="E5626" t="s">
        <v>23</v>
      </c>
      <c r="F5626">
        <v>2023</v>
      </c>
      <c r="G5626">
        <v>2023</v>
      </c>
      <c r="H5626">
        <v>42</v>
      </c>
      <c r="I5626" t="s">
        <v>72</v>
      </c>
      <c r="J5626">
        <v>6</v>
      </c>
      <c r="K5626" t="s">
        <v>52</v>
      </c>
      <c r="L5626">
        <v>99</v>
      </c>
      <c r="M5626" t="s">
        <v>26</v>
      </c>
      <c r="N5626">
        <v>99</v>
      </c>
      <c r="O5626" t="s">
        <v>27</v>
      </c>
      <c r="P5626">
        <v>1</v>
      </c>
      <c r="Q5626" t="s">
        <v>34</v>
      </c>
      <c r="R5626">
        <v>5331</v>
      </c>
      <c r="V5626" s="3">
        <f t="shared" si="175"/>
        <v>38.96</v>
      </c>
      <c r="W5626" s="3">
        <f>IF(AND(T5626&lt;&gt;"_U",T5626&lt;&gt;"c",J5626&lt;&gt;9,J5626&lt;&gt;99),IFERROR(VLOOKUP(A5626,'TA Total'!$A$2:$W$10000,18,0),"."),".")</f>
        <v>13683</v>
      </c>
    </row>
    <row r="5627" spans="1:23" x14ac:dyDescent="0.2">
      <c r="A5627" s="1" t="str">
        <f t="shared" si="174"/>
        <v>2023|Horowhenua District|Female / Wahine</v>
      </c>
      <c r="B5627" t="s">
        <v>20</v>
      </c>
      <c r="C5627" t="s">
        <v>21</v>
      </c>
      <c r="D5627" t="s">
        <v>22</v>
      </c>
      <c r="E5627" t="s">
        <v>23</v>
      </c>
      <c r="F5627">
        <v>2023</v>
      </c>
      <c r="G5627">
        <v>2023</v>
      </c>
      <c r="H5627">
        <v>42</v>
      </c>
      <c r="I5627" t="s">
        <v>72</v>
      </c>
      <c r="J5627">
        <v>6</v>
      </c>
      <c r="K5627" t="s">
        <v>52</v>
      </c>
      <c r="L5627">
        <v>99</v>
      </c>
      <c r="M5627" t="s">
        <v>26</v>
      </c>
      <c r="N5627">
        <v>99</v>
      </c>
      <c r="O5627" t="s">
        <v>27</v>
      </c>
      <c r="P5627">
        <v>2</v>
      </c>
      <c r="Q5627" t="s">
        <v>31</v>
      </c>
      <c r="R5627">
        <v>5100</v>
      </c>
      <c r="V5627" s="3">
        <f t="shared" si="175"/>
        <v>33.97</v>
      </c>
      <c r="W5627" s="3">
        <f>IF(AND(T5627&lt;&gt;"_U",T5627&lt;&gt;"c",J5627&lt;&gt;9,J5627&lt;&gt;99),IFERROR(VLOOKUP(A5627,'TA Total'!$A$2:$W$10000,18,0),"."),".")</f>
        <v>15012</v>
      </c>
    </row>
    <row r="5628" spans="1:23" x14ac:dyDescent="0.2">
      <c r="A5628" s="1" t="str">
        <f t="shared" si="174"/>
        <v>2023|Horowhenua District|Another gender / He ira kÄ“ anÅ</v>
      </c>
      <c r="B5628" t="s">
        <v>20</v>
      </c>
      <c r="C5628" t="s">
        <v>21</v>
      </c>
      <c r="D5628" t="s">
        <v>22</v>
      </c>
      <c r="E5628" t="s">
        <v>23</v>
      </c>
      <c r="F5628">
        <v>2023</v>
      </c>
      <c r="G5628">
        <v>2023</v>
      </c>
      <c r="H5628">
        <v>42</v>
      </c>
      <c r="I5628" t="s">
        <v>72</v>
      </c>
      <c r="J5628">
        <v>6</v>
      </c>
      <c r="K5628" t="s">
        <v>52</v>
      </c>
      <c r="L5628">
        <v>99</v>
      </c>
      <c r="M5628" t="s">
        <v>26</v>
      </c>
      <c r="N5628">
        <v>99</v>
      </c>
      <c r="O5628" t="s">
        <v>27</v>
      </c>
      <c r="P5628">
        <v>3</v>
      </c>
      <c r="Q5628" t="s">
        <v>28</v>
      </c>
      <c r="R5628">
        <v>66</v>
      </c>
      <c r="V5628" s="3">
        <f t="shared" si="175"/>
        <v>62.86</v>
      </c>
      <c r="W5628" s="3">
        <f>IF(AND(T5628&lt;&gt;"_U",T5628&lt;&gt;"c",J5628&lt;&gt;9,J5628&lt;&gt;99),IFERROR(VLOOKUP(A5628,'TA Total'!$A$2:$W$10000,18,0),"."),".")</f>
        <v>105</v>
      </c>
    </row>
    <row r="5629" spans="1:23" x14ac:dyDescent="0.2">
      <c r="A5629" s="1" t="str">
        <f t="shared" si="174"/>
        <v>2023|Horowhenua District|Total - gender</v>
      </c>
      <c r="B5629" t="s">
        <v>20</v>
      </c>
      <c r="C5629" t="s">
        <v>21</v>
      </c>
      <c r="D5629" t="s">
        <v>22</v>
      </c>
      <c r="E5629" t="s">
        <v>23</v>
      </c>
      <c r="F5629">
        <v>2023</v>
      </c>
      <c r="G5629">
        <v>2023</v>
      </c>
      <c r="H5629">
        <v>42</v>
      </c>
      <c r="I5629" t="s">
        <v>72</v>
      </c>
      <c r="J5629">
        <v>6</v>
      </c>
      <c r="K5629" t="s">
        <v>52</v>
      </c>
      <c r="L5629">
        <v>99</v>
      </c>
      <c r="M5629" t="s">
        <v>26</v>
      </c>
      <c r="N5629">
        <v>99</v>
      </c>
      <c r="O5629" t="s">
        <v>27</v>
      </c>
      <c r="P5629">
        <v>99</v>
      </c>
      <c r="Q5629" t="s">
        <v>42</v>
      </c>
      <c r="R5629">
        <v>10497</v>
      </c>
      <c r="V5629" s="3">
        <f t="shared" si="175"/>
        <v>36.44</v>
      </c>
      <c r="W5629" s="3">
        <f>IF(AND(T5629&lt;&gt;"_U",T5629&lt;&gt;"c",J5629&lt;&gt;9,J5629&lt;&gt;99),IFERROR(VLOOKUP(A5629,'TA Total'!$A$2:$W$10000,18,0),"."),".")</f>
        <v>28803</v>
      </c>
    </row>
    <row r="5630" spans="1:23" x14ac:dyDescent="0.2">
      <c r="A5630" s="1" t="str">
        <f t="shared" si="174"/>
        <v>2023|Horowhenua District|Male / TÄne</v>
      </c>
      <c r="B5630" t="s">
        <v>20</v>
      </c>
      <c r="C5630" t="s">
        <v>21</v>
      </c>
      <c r="D5630" t="s">
        <v>22</v>
      </c>
      <c r="E5630" t="s">
        <v>23</v>
      </c>
      <c r="F5630">
        <v>2023</v>
      </c>
      <c r="G5630">
        <v>2023</v>
      </c>
      <c r="H5630">
        <v>42</v>
      </c>
      <c r="I5630" t="s">
        <v>72</v>
      </c>
      <c r="J5630">
        <v>9</v>
      </c>
      <c r="K5630" t="s">
        <v>25</v>
      </c>
      <c r="L5630">
        <v>99</v>
      </c>
      <c r="M5630" t="s">
        <v>26</v>
      </c>
      <c r="N5630">
        <v>99</v>
      </c>
      <c r="O5630" t="s">
        <v>27</v>
      </c>
      <c r="P5630">
        <v>1</v>
      </c>
      <c r="Q5630" t="s">
        <v>34</v>
      </c>
      <c r="R5630">
        <v>792</v>
      </c>
      <c r="V5630" s="3" t="str">
        <f t="shared" si="175"/>
        <v>.</v>
      </c>
      <c r="W5630" s="3" t="str">
        <f>IF(AND(T5630&lt;&gt;"_U",T5630&lt;&gt;"c",J5630&lt;&gt;9,J5630&lt;&gt;99),IFERROR(VLOOKUP(A5630,'TA Total'!$A$2:$W$10000,18,0),"."),".")</f>
        <v>.</v>
      </c>
    </row>
    <row r="5631" spans="1:23" x14ac:dyDescent="0.2">
      <c r="A5631" s="1" t="str">
        <f t="shared" si="174"/>
        <v>2023|Horowhenua District|Female / Wahine</v>
      </c>
      <c r="B5631" t="s">
        <v>20</v>
      </c>
      <c r="C5631" t="s">
        <v>21</v>
      </c>
      <c r="D5631" t="s">
        <v>22</v>
      </c>
      <c r="E5631" t="s">
        <v>23</v>
      </c>
      <c r="F5631">
        <v>2023</v>
      </c>
      <c r="G5631">
        <v>2023</v>
      </c>
      <c r="H5631">
        <v>42</v>
      </c>
      <c r="I5631" t="s">
        <v>72</v>
      </c>
      <c r="J5631">
        <v>9</v>
      </c>
      <c r="K5631" t="s">
        <v>25</v>
      </c>
      <c r="L5631">
        <v>99</v>
      </c>
      <c r="M5631" t="s">
        <v>26</v>
      </c>
      <c r="N5631">
        <v>99</v>
      </c>
      <c r="O5631" t="s">
        <v>27</v>
      </c>
      <c r="P5631">
        <v>2</v>
      </c>
      <c r="Q5631" t="s">
        <v>31</v>
      </c>
      <c r="R5631">
        <v>471</v>
      </c>
      <c r="V5631" s="3" t="str">
        <f t="shared" si="175"/>
        <v>.</v>
      </c>
      <c r="W5631" s="3" t="str">
        <f>IF(AND(T5631&lt;&gt;"_U",T5631&lt;&gt;"c",J5631&lt;&gt;9,J5631&lt;&gt;99),IFERROR(VLOOKUP(A5631,'TA Total'!$A$2:$W$10000,18,0),"."),".")</f>
        <v>.</v>
      </c>
    </row>
    <row r="5632" spans="1:23" x14ac:dyDescent="0.2">
      <c r="A5632" s="1" t="str">
        <f t="shared" si="174"/>
        <v>2023|Horowhenua District|Another gender / He ira kÄ“ anÅ</v>
      </c>
      <c r="B5632" t="s">
        <v>20</v>
      </c>
      <c r="C5632" t="s">
        <v>21</v>
      </c>
      <c r="D5632" t="s">
        <v>22</v>
      </c>
      <c r="E5632" t="s">
        <v>23</v>
      </c>
      <c r="F5632">
        <v>2023</v>
      </c>
      <c r="G5632">
        <v>2023</v>
      </c>
      <c r="H5632">
        <v>42</v>
      </c>
      <c r="I5632" t="s">
        <v>72</v>
      </c>
      <c r="J5632">
        <v>9</v>
      </c>
      <c r="K5632" t="s">
        <v>25</v>
      </c>
      <c r="L5632">
        <v>99</v>
      </c>
      <c r="M5632" t="s">
        <v>26</v>
      </c>
      <c r="N5632">
        <v>99</v>
      </c>
      <c r="O5632" t="s">
        <v>27</v>
      </c>
      <c r="P5632">
        <v>3</v>
      </c>
      <c r="Q5632" t="s">
        <v>28</v>
      </c>
      <c r="R5632">
        <v>6</v>
      </c>
      <c r="V5632" s="3" t="str">
        <f t="shared" si="175"/>
        <v>.</v>
      </c>
      <c r="W5632" s="3" t="str">
        <f>IF(AND(T5632&lt;&gt;"_U",T5632&lt;&gt;"c",J5632&lt;&gt;9,J5632&lt;&gt;99),IFERROR(VLOOKUP(A5632,'TA Total'!$A$2:$W$10000,18,0),"."),".")</f>
        <v>.</v>
      </c>
    </row>
    <row r="5633" spans="1:23" x14ac:dyDescent="0.2">
      <c r="A5633" s="1" t="str">
        <f t="shared" si="174"/>
        <v>2023|Horowhenua District|Total - gender</v>
      </c>
      <c r="B5633" t="s">
        <v>20</v>
      </c>
      <c r="C5633" t="s">
        <v>21</v>
      </c>
      <c r="D5633" t="s">
        <v>22</v>
      </c>
      <c r="E5633" t="s">
        <v>23</v>
      </c>
      <c r="F5633">
        <v>2023</v>
      </c>
      <c r="G5633">
        <v>2023</v>
      </c>
      <c r="H5633">
        <v>42</v>
      </c>
      <c r="I5633" t="s">
        <v>72</v>
      </c>
      <c r="J5633">
        <v>9</v>
      </c>
      <c r="K5633" t="s">
        <v>25</v>
      </c>
      <c r="L5633">
        <v>99</v>
      </c>
      <c r="M5633" t="s">
        <v>26</v>
      </c>
      <c r="N5633">
        <v>99</v>
      </c>
      <c r="O5633" t="s">
        <v>27</v>
      </c>
      <c r="P5633">
        <v>99</v>
      </c>
      <c r="Q5633" t="s">
        <v>42</v>
      </c>
      <c r="R5633">
        <v>1266</v>
      </c>
      <c r="V5633" s="3" t="str">
        <f t="shared" si="175"/>
        <v>.</v>
      </c>
      <c r="W5633" s="3" t="str">
        <f>IF(AND(T5633&lt;&gt;"_U",T5633&lt;&gt;"c",J5633&lt;&gt;9,J5633&lt;&gt;99),IFERROR(VLOOKUP(A5633,'TA Total'!$A$2:$W$10000,18,0),"."),".")</f>
        <v>.</v>
      </c>
    </row>
    <row r="5634" spans="1:23" x14ac:dyDescent="0.2">
      <c r="A5634" s="1" t="str">
        <f t="shared" si="174"/>
        <v>2023|Horowhenua District|Male / TÄne</v>
      </c>
      <c r="B5634" t="s">
        <v>20</v>
      </c>
      <c r="C5634" t="s">
        <v>21</v>
      </c>
      <c r="D5634" t="s">
        <v>22</v>
      </c>
      <c r="E5634" t="s">
        <v>23</v>
      </c>
      <c r="F5634">
        <v>2023</v>
      </c>
      <c r="G5634">
        <v>2023</v>
      </c>
      <c r="H5634">
        <v>42</v>
      </c>
      <c r="I5634" t="s">
        <v>72</v>
      </c>
      <c r="J5634">
        <v>77</v>
      </c>
      <c r="K5634" t="s">
        <v>49</v>
      </c>
      <c r="L5634">
        <v>99</v>
      </c>
      <c r="M5634" t="s">
        <v>26</v>
      </c>
      <c r="N5634">
        <v>99</v>
      </c>
      <c r="O5634" t="s">
        <v>27</v>
      </c>
      <c r="P5634">
        <v>1</v>
      </c>
      <c r="Q5634" t="s">
        <v>34</v>
      </c>
      <c r="R5634">
        <v>13683</v>
      </c>
      <c r="V5634" s="3">
        <f t="shared" si="175"/>
        <v>100</v>
      </c>
      <c r="W5634" s="3">
        <f>IF(AND(T5634&lt;&gt;"_U",T5634&lt;&gt;"c",J5634&lt;&gt;9,J5634&lt;&gt;99),IFERROR(VLOOKUP(A5634,'TA Total'!$A$2:$W$10000,18,0),"."),".")</f>
        <v>13683</v>
      </c>
    </row>
    <row r="5635" spans="1:23" x14ac:dyDescent="0.2">
      <c r="A5635" s="1" t="str">
        <f t="shared" ref="A5635:A5698" si="176">G5635&amp;"|"&amp;I5635&amp;"|"&amp;Q5635</f>
        <v>2023|Horowhenua District|Female / Wahine</v>
      </c>
      <c r="B5635" t="s">
        <v>20</v>
      </c>
      <c r="C5635" t="s">
        <v>21</v>
      </c>
      <c r="D5635" t="s">
        <v>22</v>
      </c>
      <c r="E5635" t="s">
        <v>23</v>
      </c>
      <c r="F5635">
        <v>2023</v>
      </c>
      <c r="G5635">
        <v>2023</v>
      </c>
      <c r="H5635">
        <v>42</v>
      </c>
      <c r="I5635" t="s">
        <v>72</v>
      </c>
      <c r="J5635">
        <v>77</v>
      </c>
      <c r="K5635" t="s">
        <v>49</v>
      </c>
      <c r="L5635">
        <v>99</v>
      </c>
      <c r="M5635" t="s">
        <v>26</v>
      </c>
      <c r="N5635">
        <v>99</v>
      </c>
      <c r="O5635" t="s">
        <v>27</v>
      </c>
      <c r="P5635">
        <v>2</v>
      </c>
      <c r="Q5635" t="s">
        <v>31</v>
      </c>
      <c r="R5635">
        <v>15012</v>
      </c>
      <c r="V5635" s="3">
        <f t="shared" ref="V5635:V5698" si="177">IF(T5635&lt;&gt;"_U",IFERROR((ROUND(R5635/W5635*100,2)),"."),".")</f>
        <v>100</v>
      </c>
      <c r="W5635" s="3">
        <f>IF(AND(T5635&lt;&gt;"_U",T5635&lt;&gt;"c",J5635&lt;&gt;9,J5635&lt;&gt;99),IFERROR(VLOOKUP(A5635,'TA Total'!$A$2:$W$10000,18,0),"."),".")</f>
        <v>15012</v>
      </c>
    </row>
    <row r="5636" spans="1:23" x14ac:dyDescent="0.2">
      <c r="A5636" s="1" t="str">
        <f t="shared" si="176"/>
        <v>2023|Horowhenua District|Another gender / He ira kÄ“ anÅ</v>
      </c>
      <c r="B5636" t="s">
        <v>20</v>
      </c>
      <c r="C5636" t="s">
        <v>21</v>
      </c>
      <c r="D5636" t="s">
        <v>22</v>
      </c>
      <c r="E5636" t="s">
        <v>23</v>
      </c>
      <c r="F5636">
        <v>2023</v>
      </c>
      <c r="G5636">
        <v>2023</v>
      </c>
      <c r="H5636">
        <v>42</v>
      </c>
      <c r="I5636" t="s">
        <v>72</v>
      </c>
      <c r="J5636">
        <v>77</v>
      </c>
      <c r="K5636" t="s">
        <v>49</v>
      </c>
      <c r="L5636">
        <v>99</v>
      </c>
      <c r="M5636" t="s">
        <v>26</v>
      </c>
      <c r="N5636">
        <v>99</v>
      </c>
      <c r="O5636" t="s">
        <v>27</v>
      </c>
      <c r="P5636">
        <v>3</v>
      </c>
      <c r="Q5636" t="s">
        <v>28</v>
      </c>
      <c r="R5636">
        <v>105</v>
      </c>
      <c r="V5636" s="3">
        <f t="shared" si="177"/>
        <v>100</v>
      </c>
      <c r="W5636" s="3">
        <f>IF(AND(T5636&lt;&gt;"_U",T5636&lt;&gt;"c",J5636&lt;&gt;9,J5636&lt;&gt;99),IFERROR(VLOOKUP(A5636,'TA Total'!$A$2:$W$10000,18,0),"."),".")</f>
        <v>105</v>
      </c>
    </row>
    <row r="5637" spans="1:23" x14ac:dyDescent="0.2">
      <c r="A5637" s="1" t="str">
        <f t="shared" si="176"/>
        <v>2023|Horowhenua District|Total - gender</v>
      </c>
      <c r="B5637" t="s">
        <v>20</v>
      </c>
      <c r="C5637" t="s">
        <v>21</v>
      </c>
      <c r="D5637" t="s">
        <v>22</v>
      </c>
      <c r="E5637" t="s">
        <v>23</v>
      </c>
      <c r="F5637">
        <v>2023</v>
      </c>
      <c r="G5637">
        <v>2023</v>
      </c>
      <c r="H5637">
        <v>42</v>
      </c>
      <c r="I5637" t="s">
        <v>72</v>
      </c>
      <c r="J5637">
        <v>77</v>
      </c>
      <c r="K5637" t="s">
        <v>49</v>
      </c>
      <c r="L5637">
        <v>99</v>
      </c>
      <c r="M5637" t="s">
        <v>26</v>
      </c>
      <c r="N5637">
        <v>99</v>
      </c>
      <c r="O5637" t="s">
        <v>27</v>
      </c>
      <c r="P5637">
        <v>99</v>
      </c>
      <c r="Q5637" t="s">
        <v>42</v>
      </c>
      <c r="R5637">
        <v>28803</v>
      </c>
      <c r="V5637" s="3">
        <f t="shared" si="177"/>
        <v>100</v>
      </c>
      <c r="W5637" s="3">
        <f>IF(AND(T5637&lt;&gt;"_U",T5637&lt;&gt;"c",J5637&lt;&gt;9,J5637&lt;&gt;99),IFERROR(VLOOKUP(A5637,'TA Total'!$A$2:$W$10000,18,0),"."),".")</f>
        <v>28803</v>
      </c>
    </row>
    <row r="5638" spans="1:23" x14ac:dyDescent="0.2">
      <c r="A5638" s="1" t="str">
        <f t="shared" si="176"/>
        <v>2023|Horowhenua District|Male / TÄne</v>
      </c>
      <c r="B5638" t="s">
        <v>20</v>
      </c>
      <c r="C5638" t="s">
        <v>21</v>
      </c>
      <c r="D5638" t="s">
        <v>22</v>
      </c>
      <c r="E5638" t="s">
        <v>23</v>
      </c>
      <c r="F5638">
        <v>2023</v>
      </c>
      <c r="G5638">
        <v>2023</v>
      </c>
      <c r="H5638">
        <v>42</v>
      </c>
      <c r="I5638" t="s">
        <v>72</v>
      </c>
      <c r="J5638">
        <v>99</v>
      </c>
      <c r="K5638" t="s">
        <v>47</v>
      </c>
      <c r="L5638">
        <v>99</v>
      </c>
      <c r="M5638" t="s">
        <v>26</v>
      </c>
      <c r="N5638">
        <v>99</v>
      </c>
      <c r="O5638" t="s">
        <v>27</v>
      </c>
      <c r="P5638">
        <v>1</v>
      </c>
      <c r="Q5638" t="s">
        <v>34</v>
      </c>
      <c r="R5638">
        <v>14475</v>
      </c>
      <c r="V5638" s="3" t="str">
        <f t="shared" si="177"/>
        <v>.</v>
      </c>
      <c r="W5638" s="3" t="str">
        <f>IF(AND(T5638&lt;&gt;"_U",T5638&lt;&gt;"c",J5638&lt;&gt;9,J5638&lt;&gt;99),IFERROR(VLOOKUP(A5638,'TA Total'!$A$2:$W$10000,18,0),"."),".")</f>
        <v>.</v>
      </c>
    </row>
    <row r="5639" spans="1:23" x14ac:dyDescent="0.2">
      <c r="A5639" s="1" t="str">
        <f t="shared" si="176"/>
        <v>2023|Horowhenua District|Female / Wahine</v>
      </c>
      <c r="B5639" t="s">
        <v>20</v>
      </c>
      <c r="C5639" t="s">
        <v>21</v>
      </c>
      <c r="D5639" t="s">
        <v>22</v>
      </c>
      <c r="E5639" t="s">
        <v>23</v>
      </c>
      <c r="F5639">
        <v>2023</v>
      </c>
      <c r="G5639">
        <v>2023</v>
      </c>
      <c r="H5639">
        <v>42</v>
      </c>
      <c r="I5639" t="s">
        <v>72</v>
      </c>
      <c r="J5639">
        <v>99</v>
      </c>
      <c r="K5639" t="s">
        <v>47</v>
      </c>
      <c r="L5639">
        <v>99</v>
      </c>
      <c r="M5639" t="s">
        <v>26</v>
      </c>
      <c r="N5639">
        <v>99</v>
      </c>
      <c r="O5639" t="s">
        <v>27</v>
      </c>
      <c r="P5639">
        <v>2</v>
      </c>
      <c r="Q5639" t="s">
        <v>31</v>
      </c>
      <c r="R5639">
        <v>15483</v>
      </c>
      <c r="V5639" s="3" t="str">
        <f t="shared" si="177"/>
        <v>.</v>
      </c>
      <c r="W5639" s="3" t="str">
        <f>IF(AND(T5639&lt;&gt;"_U",T5639&lt;&gt;"c",J5639&lt;&gt;9,J5639&lt;&gt;99),IFERROR(VLOOKUP(A5639,'TA Total'!$A$2:$W$10000,18,0),"."),".")</f>
        <v>.</v>
      </c>
    </row>
    <row r="5640" spans="1:23" x14ac:dyDescent="0.2">
      <c r="A5640" s="1" t="str">
        <f t="shared" si="176"/>
        <v>2023|Horowhenua District|Another gender / He ira kÄ“ anÅ</v>
      </c>
      <c r="B5640" t="s">
        <v>20</v>
      </c>
      <c r="C5640" t="s">
        <v>21</v>
      </c>
      <c r="D5640" t="s">
        <v>22</v>
      </c>
      <c r="E5640" t="s">
        <v>23</v>
      </c>
      <c r="F5640">
        <v>2023</v>
      </c>
      <c r="G5640">
        <v>2023</v>
      </c>
      <c r="H5640">
        <v>42</v>
      </c>
      <c r="I5640" t="s">
        <v>72</v>
      </c>
      <c r="J5640">
        <v>99</v>
      </c>
      <c r="K5640" t="s">
        <v>47</v>
      </c>
      <c r="L5640">
        <v>99</v>
      </c>
      <c r="M5640" t="s">
        <v>26</v>
      </c>
      <c r="N5640">
        <v>99</v>
      </c>
      <c r="O5640" t="s">
        <v>27</v>
      </c>
      <c r="P5640">
        <v>3</v>
      </c>
      <c r="Q5640" t="s">
        <v>28</v>
      </c>
      <c r="R5640">
        <v>111</v>
      </c>
      <c r="V5640" s="3" t="str">
        <f t="shared" si="177"/>
        <v>.</v>
      </c>
      <c r="W5640" s="3" t="str">
        <f>IF(AND(T5640&lt;&gt;"_U",T5640&lt;&gt;"c",J5640&lt;&gt;9,J5640&lt;&gt;99),IFERROR(VLOOKUP(A5640,'TA Total'!$A$2:$W$10000,18,0),"."),".")</f>
        <v>.</v>
      </c>
    </row>
    <row r="5641" spans="1:23" x14ac:dyDescent="0.2">
      <c r="A5641" s="1" t="str">
        <f t="shared" si="176"/>
        <v>2023|Horowhenua District|Total - gender</v>
      </c>
      <c r="B5641" t="s">
        <v>20</v>
      </c>
      <c r="C5641" t="s">
        <v>21</v>
      </c>
      <c r="D5641" t="s">
        <v>22</v>
      </c>
      <c r="E5641" t="s">
        <v>23</v>
      </c>
      <c r="F5641">
        <v>2023</v>
      </c>
      <c r="G5641">
        <v>2023</v>
      </c>
      <c r="H5641">
        <v>42</v>
      </c>
      <c r="I5641" t="s">
        <v>72</v>
      </c>
      <c r="J5641">
        <v>99</v>
      </c>
      <c r="K5641" t="s">
        <v>47</v>
      </c>
      <c r="L5641">
        <v>99</v>
      </c>
      <c r="M5641" t="s">
        <v>26</v>
      </c>
      <c r="N5641">
        <v>99</v>
      </c>
      <c r="O5641" t="s">
        <v>27</v>
      </c>
      <c r="P5641">
        <v>99</v>
      </c>
      <c r="Q5641" t="s">
        <v>42</v>
      </c>
      <c r="R5641">
        <v>30069</v>
      </c>
      <c r="V5641" s="3" t="str">
        <f t="shared" si="177"/>
        <v>.</v>
      </c>
      <c r="W5641" s="3" t="str">
        <f>IF(AND(T5641&lt;&gt;"_U",T5641&lt;&gt;"c",J5641&lt;&gt;9,J5641&lt;&gt;99),IFERROR(VLOOKUP(A5641,'TA Total'!$A$2:$W$10000,18,0),"."),".")</f>
        <v>.</v>
      </c>
    </row>
    <row r="5642" spans="1:23" x14ac:dyDescent="0.2">
      <c r="A5642" s="1" t="str">
        <f t="shared" si="176"/>
        <v>2023|Kapiti Coast District|Male / TÄne</v>
      </c>
      <c r="B5642" t="s">
        <v>20</v>
      </c>
      <c r="C5642" t="s">
        <v>21</v>
      </c>
      <c r="D5642" t="s">
        <v>22</v>
      </c>
      <c r="E5642" t="s">
        <v>23</v>
      </c>
      <c r="F5642">
        <v>2023</v>
      </c>
      <c r="G5642">
        <v>2023</v>
      </c>
      <c r="H5642">
        <v>43</v>
      </c>
      <c r="I5642" t="s">
        <v>93</v>
      </c>
      <c r="J5642">
        <v>1</v>
      </c>
      <c r="K5642" t="s">
        <v>30</v>
      </c>
      <c r="L5642">
        <v>99</v>
      </c>
      <c r="M5642" t="s">
        <v>26</v>
      </c>
      <c r="N5642">
        <v>99</v>
      </c>
      <c r="O5642" t="s">
        <v>27</v>
      </c>
      <c r="P5642">
        <v>1</v>
      </c>
      <c r="Q5642" t="s">
        <v>34</v>
      </c>
      <c r="R5642">
        <v>10590</v>
      </c>
      <c r="V5642" s="3">
        <f t="shared" si="177"/>
        <v>50.04</v>
      </c>
      <c r="W5642" s="3">
        <f>IF(AND(T5642&lt;&gt;"_U",T5642&lt;&gt;"c",J5642&lt;&gt;9,J5642&lt;&gt;99),IFERROR(VLOOKUP(A5642,'TA Total'!$A$2:$W$10000,18,0),"."),".")</f>
        <v>21162</v>
      </c>
    </row>
    <row r="5643" spans="1:23" x14ac:dyDescent="0.2">
      <c r="A5643" s="1" t="str">
        <f t="shared" si="176"/>
        <v>2023|Kapiti Coast District|Female / Wahine</v>
      </c>
      <c r="B5643" t="s">
        <v>20</v>
      </c>
      <c r="C5643" t="s">
        <v>21</v>
      </c>
      <c r="D5643" t="s">
        <v>22</v>
      </c>
      <c r="E5643" t="s">
        <v>23</v>
      </c>
      <c r="F5643">
        <v>2023</v>
      </c>
      <c r="G5643">
        <v>2023</v>
      </c>
      <c r="H5643">
        <v>43</v>
      </c>
      <c r="I5643" t="s">
        <v>93</v>
      </c>
      <c r="J5643">
        <v>1</v>
      </c>
      <c r="K5643" t="s">
        <v>30</v>
      </c>
      <c r="L5643">
        <v>99</v>
      </c>
      <c r="M5643" t="s">
        <v>26</v>
      </c>
      <c r="N5643">
        <v>99</v>
      </c>
      <c r="O5643" t="s">
        <v>27</v>
      </c>
      <c r="P5643">
        <v>2</v>
      </c>
      <c r="Q5643" t="s">
        <v>31</v>
      </c>
      <c r="R5643">
        <v>10623</v>
      </c>
      <c r="V5643" s="3">
        <f t="shared" si="177"/>
        <v>43.94</v>
      </c>
      <c r="W5643" s="3">
        <f>IF(AND(T5643&lt;&gt;"_U",T5643&lt;&gt;"c",J5643&lt;&gt;9,J5643&lt;&gt;99),IFERROR(VLOOKUP(A5643,'TA Total'!$A$2:$W$10000,18,0),"."),".")</f>
        <v>24177</v>
      </c>
    </row>
    <row r="5644" spans="1:23" x14ac:dyDescent="0.2">
      <c r="A5644" s="1" t="str">
        <f t="shared" si="176"/>
        <v>2023|Kapiti Coast District|Another gender / He ira kÄ“ anÅ</v>
      </c>
      <c r="B5644" t="s">
        <v>20</v>
      </c>
      <c r="C5644" t="s">
        <v>21</v>
      </c>
      <c r="D5644" t="s">
        <v>22</v>
      </c>
      <c r="E5644" t="s">
        <v>23</v>
      </c>
      <c r="F5644">
        <v>2023</v>
      </c>
      <c r="G5644">
        <v>2023</v>
      </c>
      <c r="H5644">
        <v>43</v>
      </c>
      <c r="I5644" t="s">
        <v>93</v>
      </c>
      <c r="J5644">
        <v>1</v>
      </c>
      <c r="K5644" t="s">
        <v>30</v>
      </c>
      <c r="L5644">
        <v>99</v>
      </c>
      <c r="M5644" t="s">
        <v>26</v>
      </c>
      <c r="N5644">
        <v>99</v>
      </c>
      <c r="O5644" t="s">
        <v>27</v>
      </c>
      <c r="P5644">
        <v>3</v>
      </c>
      <c r="Q5644" t="s">
        <v>28</v>
      </c>
      <c r="R5644">
        <v>33</v>
      </c>
      <c r="V5644" s="3">
        <f t="shared" si="177"/>
        <v>16.920000000000002</v>
      </c>
      <c r="W5644" s="3">
        <f>IF(AND(T5644&lt;&gt;"_U",T5644&lt;&gt;"c",J5644&lt;&gt;9,J5644&lt;&gt;99),IFERROR(VLOOKUP(A5644,'TA Total'!$A$2:$W$10000,18,0),"."),".")</f>
        <v>195</v>
      </c>
    </row>
    <row r="5645" spans="1:23" x14ac:dyDescent="0.2">
      <c r="A5645" s="1" t="str">
        <f t="shared" si="176"/>
        <v>2023|Kapiti Coast District|Total - gender</v>
      </c>
      <c r="B5645" t="s">
        <v>20</v>
      </c>
      <c r="C5645" t="s">
        <v>21</v>
      </c>
      <c r="D5645" t="s">
        <v>22</v>
      </c>
      <c r="E5645" t="s">
        <v>23</v>
      </c>
      <c r="F5645">
        <v>2023</v>
      </c>
      <c r="G5645">
        <v>2023</v>
      </c>
      <c r="H5645">
        <v>43</v>
      </c>
      <c r="I5645" t="s">
        <v>93</v>
      </c>
      <c r="J5645">
        <v>1</v>
      </c>
      <c r="K5645" t="s">
        <v>30</v>
      </c>
      <c r="L5645">
        <v>99</v>
      </c>
      <c r="M5645" t="s">
        <v>26</v>
      </c>
      <c r="N5645">
        <v>99</v>
      </c>
      <c r="O5645" t="s">
        <v>27</v>
      </c>
      <c r="P5645">
        <v>99</v>
      </c>
      <c r="Q5645" t="s">
        <v>42</v>
      </c>
      <c r="R5645">
        <v>21243</v>
      </c>
      <c r="V5645" s="3">
        <f t="shared" si="177"/>
        <v>46.66</v>
      </c>
      <c r="W5645" s="3">
        <f>IF(AND(T5645&lt;&gt;"_U",T5645&lt;&gt;"c",J5645&lt;&gt;9,J5645&lt;&gt;99),IFERROR(VLOOKUP(A5645,'TA Total'!$A$2:$W$10000,18,0),"."),".")</f>
        <v>45531</v>
      </c>
    </row>
    <row r="5646" spans="1:23" x14ac:dyDescent="0.2">
      <c r="A5646" s="1" t="str">
        <f t="shared" si="176"/>
        <v>2023|Kapiti Coast District|Male / TÄne</v>
      </c>
      <c r="B5646" t="s">
        <v>20</v>
      </c>
      <c r="C5646" t="s">
        <v>21</v>
      </c>
      <c r="D5646" t="s">
        <v>22</v>
      </c>
      <c r="E5646" t="s">
        <v>23</v>
      </c>
      <c r="F5646">
        <v>2023</v>
      </c>
      <c r="G5646">
        <v>2023</v>
      </c>
      <c r="H5646">
        <v>43</v>
      </c>
      <c r="I5646" t="s">
        <v>93</v>
      </c>
      <c r="J5646">
        <v>2</v>
      </c>
      <c r="K5646" t="s">
        <v>41</v>
      </c>
      <c r="L5646">
        <v>99</v>
      </c>
      <c r="M5646" t="s">
        <v>26</v>
      </c>
      <c r="N5646">
        <v>99</v>
      </c>
      <c r="O5646" t="s">
        <v>27</v>
      </c>
      <c r="P5646">
        <v>1</v>
      </c>
      <c r="Q5646" t="s">
        <v>34</v>
      </c>
      <c r="R5646">
        <v>18</v>
      </c>
      <c r="V5646" s="3">
        <f t="shared" si="177"/>
        <v>0.09</v>
      </c>
      <c r="W5646" s="3">
        <f>IF(AND(T5646&lt;&gt;"_U",T5646&lt;&gt;"c",J5646&lt;&gt;9,J5646&lt;&gt;99),IFERROR(VLOOKUP(A5646,'TA Total'!$A$2:$W$10000,18,0),"."),".")</f>
        <v>21162</v>
      </c>
    </row>
    <row r="5647" spans="1:23" x14ac:dyDescent="0.2">
      <c r="A5647" s="1" t="str">
        <f t="shared" si="176"/>
        <v>2023|Kapiti Coast District|Female / Wahine</v>
      </c>
      <c r="B5647" t="s">
        <v>20</v>
      </c>
      <c r="C5647" t="s">
        <v>21</v>
      </c>
      <c r="D5647" t="s">
        <v>22</v>
      </c>
      <c r="E5647" t="s">
        <v>23</v>
      </c>
      <c r="F5647">
        <v>2023</v>
      </c>
      <c r="G5647">
        <v>2023</v>
      </c>
      <c r="H5647">
        <v>43</v>
      </c>
      <c r="I5647" t="s">
        <v>93</v>
      </c>
      <c r="J5647">
        <v>2</v>
      </c>
      <c r="K5647" t="s">
        <v>41</v>
      </c>
      <c r="L5647">
        <v>99</v>
      </c>
      <c r="M5647" t="s">
        <v>26</v>
      </c>
      <c r="N5647">
        <v>99</v>
      </c>
      <c r="O5647" t="s">
        <v>27</v>
      </c>
      <c r="P5647">
        <v>2</v>
      </c>
      <c r="Q5647" t="s">
        <v>31</v>
      </c>
      <c r="R5647">
        <v>48</v>
      </c>
      <c r="V5647" s="3">
        <f t="shared" si="177"/>
        <v>0.2</v>
      </c>
      <c r="W5647" s="3">
        <f>IF(AND(T5647&lt;&gt;"_U",T5647&lt;&gt;"c",J5647&lt;&gt;9,J5647&lt;&gt;99),IFERROR(VLOOKUP(A5647,'TA Total'!$A$2:$W$10000,18,0),"."),".")</f>
        <v>24177</v>
      </c>
    </row>
    <row r="5648" spans="1:23" x14ac:dyDescent="0.2">
      <c r="A5648" s="1" t="str">
        <f t="shared" si="176"/>
        <v>2023|Kapiti Coast District|Another gender / He ira kÄ“ anÅ</v>
      </c>
      <c r="B5648" t="s">
        <v>20</v>
      </c>
      <c r="C5648" t="s">
        <v>21</v>
      </c>
      <c r="D5648" t="s">
        <v>22</v>
      </c>
      <c r="E5648" t="s">
        <v>23</v>
      </c>
      <c r="F5648">
        <v>2023</v>
      </c>
      <c r="G5648">
        <v>2023</v>
      </c>
      <c r="H5648">
        <v>43</v>
      </c>
      <c r="I5648" t="s">
        <v>93</v>
      </c>
      <c r="J5648">
        <v>2</v>
      </c>
      <c r="K5648" t="s">
        <v>41</v>
      </c>
      <c r="L5648">
        <v>99</v>
      </c>
      <c r="M5648" t="s">
        <v>26</v>
      </c>
      <c r="N5648">
        <v>99</v>
      </c>
      <c r="O5648" t="s">
        <v>27</v>
      </c>
      <c r="P5648">
        <v>3</v>
      </c>
      <c r="Q5648" t="s">
        <v>28</v>
      </c>
      <c r="R5648">
        <v>0</v>
      </c>
      <c r="V5648" s="3">
        <f t="shared" si="177"/>
        <v>0</v>
      </c>
      <c r="W5648" s="3">
        <f>IF(AND(T5648&lt;&gt;"_U",T5648&lt;&gt;"c",J5648&lt;&gt;9,J5648&lt;&gt;99),IFERROR(VLOOKUP(A5648,'TA Total'!$A$2:$W$10000,18,0),"."),".")</f>
        <v>195</v>
      </c>
    </row>
    <row r="5649" spans="1:23" x14ac:dyDescent="0.2">
      <c r="A5649" s="1" t="str">
        <f t="shared" si="176"/>
        <v>2023|Kapiti Coast District|Total - gender</v>
      </c>
      <c r="B5649" t="s">
        <v>20</v>
      </c>
      <c r="C5649" t="s">
        <v>21</v>
      </c>
      <c r="D5649" t="s">
        <v>22</v>
      </c>
      <c r="E5649" t="s">
        <v>23</v>
      </c>
      <c r="F5649">
        <v>2023</v>
      </c>
      <c r="G5649">
        <v>2023</v>
      </c>
      <c r="H5649">
        <v>43</v>
      </c>
      <c r="I5649" t="s">
        <v>93</v>
      </c>
      <c r="J5649">
        <v>2</v>
      </c>
      <c r="K5649" t="s">
        <v>41</v>
      </c>
      <c r="L5649">
        <v>99</v>
      </c>
      <c r="M5649" t="s">
        <v>26</v>
      </c>
      <c r="N5649">
        <v>99</v>
      </c>
      <c r="O5649" t="s">
        <v>27</v>
      </c>
      <c r="P5649">
        <v>99</v>
      </c>
      <c r="Q5649" t="s">
        <v>42</v>
      </c>
      <c r="R5649">
        <v>66</v>
      </c>
      <c r="V5649" s="3">
        <f t="shared" si="177"/>
        <v>0.14000000000000001</v>
      </c>
      <c r="W5649" s="3">
        <f>IF(AND(T5649&lt;&gt;"_U",T5649&lt;&gt;"c",J5649&lt;&gt;9,J5649&lt;&gt;99),IFERROR(VLOOKUP(A5649,'TA Total'!$A$2:$W$10000,18,0),"."),".")</f>
        <v>45531</v>
      </c>
    </row>
    <row r="5650" spans="1:23" x14ac:dyDescent="0.2">
      <c r="A5650" s="1" t="str">
        <f t="shared" si="176"/>
        <v>2023|Kapiti Coast District|Male / TÄne</v>
      </c>
      <c r="B5650" t="s">
        <v>20</v>
      </c>
      <c r="C5650" t="s">
        <v>21</v>
      </c>
      <c r="D5650" t="s">
        <v>22</v>
      </c>
      <c r="E5650" t="s">
        <v>23</v>
      </c>
      <c r="F5650">
        <v>2023</v>
      </c>
      <c r="G5650">
        <v>2023</v>
      </c>
      <c r="H5650">
        <v>43</v>
      </c>
      <c r="I5650" t="s">
        <v>93</v>
      </c>
      <c r="J5650">
        <v>3</v>
      </c>
      <c r="K5650" t="s">
        <v>39</v>
      </c>
      <c r="L5650">
        <v>99</v>
      </c>
      <c r="M5650" t="s">
        <v>26</v>
      </c>
      <c r="N5650">
        <v>99</v>
      </c>
      <c r="O5650" t="s">
        <v>27</v>
      </c>
      <c r="P5650">
        <v>1</v>
      </c>
      <c r="Q5650" t="s">
        <v>34</v>
      </c>
      <c r="R5650">
        <v>636</v>
      </c>
      <c r="V5650" s="3">
        <f t="shared" si="177"/>
        <v>3.01</v>
      </c>
      <c r="W5650" s="3">
        <f>IF(AND(T5650&lt;&gt;"_U",T5650&lt;&gt;"c",J5650&lt;&gt;9,J5650&lt;&gt;99),IFERROR(VLOOKUP(A5650,'TA Total'!$A$2:$W$10000,18,0),"."),".")</f>
        <v>21162</v>
      </c>
    </row>
    <row r="5651" spans="1:23" x14ac:dyDescent="0.2">
      <c r="A5651" s="1" t="str">
        <f t="shared" si="176"/>
        <v>2023|Kapiti Coast District|Female / Wahine</v>
      </c>
      <c r="B5651" t="s">
        <v>20</v>
      </c>
      <c r="C5651" t="s">
        <v>21</v>
      </c>
      <c r="D5651" t="s">
        <v>22</v>
      </c>
      <c r="E5651" t="s">
        <v>23</v>
      </c>
      <c r="F5651">
        <v>2023</v>
      </c>
      <c r="G5651">
        <v>2023</v>
      </c>
      <c r="H5651">
        <v>43</v>
      </c>
      <c r="I5651" t="s">
        <v>93</v>
      </c>
      <c r="J5651">
        <v>3</v>
      </c>
      <c r="K5651" t="s">
        <v>39</v>
      </c>
      <c r="L5651">
        <v>99</v>
      </c>
      <c r="M5651" t="s">
        <v>26</v>
      </c>
      <c r="N5651">
        <v>99</v>
      </c>
      <c r="O5651" t="s">
        <v>27</v>
      </c>
      <c r="P5651">
        <v>2</v>
      </c>
      <c r="Q5651" t="s">
        <v>31</v>
      </c>
      <c r="R5651">
        <v>813</v>
      </c>
      <c r="V5651" s="3">
        <f t="shared" si="177"/>
        <v>3.36</v>
      </c>
      <c r="W5651" s="3">
        <f>IF(AND(T5651&lt;&gt;"_U",T5651&lt;&gt;"c",J5651&lt;&gt;9,J5651&lt;&gt;99),IFERROR(VLOOKUP(A5651,'TA Total'!$A$2:$W$10000,18,0),"."),".")</f>
        <v>24177</v>
      </c>
    </row>
    <row r="5652" spans="1:23" x14ac:dyDescent="0.2">
      <c r="A5652" s="1" t="str">
        <f t="shared" si="176"/>
        <v>2023|Kapiti Coast District|Another gender / He ira kÄ“ anÅ</v>
      </c>
      <c r="B5652" t="s">
        <v>20</v>
      </c>
      <c r="C5652" t="s">
        <v>21</v>
      </c>
      <c r="D5652" t="s">
        <v>22</v>
      </c>
      <c r="E5652" t="s">
        <v>23</v>
      </c>
      <c r="F5652">
        <v>2023</v>
      </c>
      <c r="G5652">
        <v>2023</v>
      </c>
      <c r="H5652">
        <v>43</v>
      </c>
      <c r="I5652" t="s">
        <v>93</v>
      </c>
      <c r="J5652">
        <v>3</v>
      </c>
      <c r="K5652" t="s">
        <v>39</v>
      </c>
      <c r="L5652">
        <v>99</v>
      </c>
      <c r="M5652" t="s">
        <v>26</v>
      </c>
      <c r="N5652">
        <v>99</v>
      </c>
      <c r="O5652" t="s">
        <v>27</v>
      </c>
      <c r="P5652">
        <v>3</v>
      </c>
      <c r="Q5652" t="s">
        <v>28</v>
      </c>
      <c r="R5652">
        <v>6</v>
      </c>
      <c r="V5652" s="3">
        <f t="shared" si="177"/>
        <v>3.08</v>
      </c>
      <c r="W5652" s="3">
        <f>IF(AND(T5652&lt;&gt;"_U",T5652&lt;&gt;"c",J5652&lt;&gt;9,J5652&lt;&gt;99),IFERROR(VLOOKUP(A5652,'TA Total'!$A$2:$W$10000,18,0),"."),".")</f>
        <v>195</v>
      </c>
    </row>
    <row r="5653" spans="1:23" x14ac:dyDescent="0.2">
      <c r="A5653" s="1" t="str">
        <f t="shared" si="176"/>
        <v>2023|Kapiti Coast District|Total - gender</v>
      </c>
      <c r="B5653" t="s">
        <v>20</v>
      </c>
      <c r="C5653" t="s">
        <v>21</v>
      </c>
      <c r="D5653" t="s">
        <v>22</v>
      </c>
      <c r="E5653" t="s">
        <v>23</v>
      </c>
      <c r="F5653">
        <v>2023</v>
      </c>
      <c r="G5653">
        <v>2023</v>
      </c>
      <c r="H5653">
        <v>43</v>
      </c>
      <c r="I5653" t="s">
        <v>93</v>
      </c>
      <c r="J5653">
        <v>3</v>
      </c>
      <c r="K5653" t="s">
        <v>39</v>
      </c>
      <c r="L5653">
        <v>99</v>
      </c>
      <c r="M5653" t="s">
        <v>26</v>
      </c>
      <c r="N5653">
        <v>99</v>
      </c>
      <c r="O5653" t="s">
        <v>27</v>
      </c>
      <c r="P5653">
        <v>99</v>
      </c>
      <c r="Q5653" t="s">
        <v>42</v>
      </c>
      <c r="R5653">
        <v>1455</v>
      </c>
      <c r="V5653" s="3">
        <f t="shared" si="177"/>
        <v>3.2</v>
      </c>
      <c r="W5653" s="3">
        <f>IF(AND(T5653&lt;&gt;"_U",T5653&lt;&gt;"c",J5653&lt;&gt;9,J5653&lt;&gt;99),IFERROR(VLOOKUP(A5653,'TA Total'!$A$2:$W$10000,18,0),"."),".")</f>
        <v>45531</v>
      </c>
    </row>
    <row r="5654" spans="1:23" x14ac:dyDescent="0.2">
      <c r="A5654" s="1" t="str">
        <f t="shared" si="176"/>
        <v>2023|Kapiti Coast District|Male / TÄne</v>
      </c>
      <c r="B5654" t="s">
        <v>20</v>
      </c>
      <c r="C5654" t="s">
        <v>21</v>
      </c>
      <c r="D5654" t="s">
        <v>22</v>
      </c>
      <c r="E5654" t="s">
        <v>23</v>
      </c>
      <c r="F5654">
        <v>2023</v>
      </c>
      <c r="G5654">
        <v>2023</v>
      </c>
      <c r="H5654">
        <v>43</v>
      </c>
      <c r="I5654" t="s">
        <v>93</v>
      </c>
      <c r="J5654">
        <v>4</v>
      </c>
      <c r="K5654" t="s">
        <v>54</v>
      </c>
      <c r="L5654">
        <v>99</v>
      </c>
      <c r="M5654" t="s">
        <v>26</v>
      </c>
      <c r="N5654">
        <v>99</v>
      </c>
      <c r="O5654" t="s">
        <v>27</v>
      </c>
      <c r="P5654">
        <v>1</v>
      </c>
      <c r="Q5654" t="s">
        <v>34</v>
      </c>
      <c r="R5654">
        <v>1815</v>
      </c>
      <c r="V5654" s="3">
        <f t="shared" si="177"/>
        <v>8.58</v>
      </c>
      <c r="W5654" s="3">
        <f>IF(AND(T5654&lt;&gt;"_U",T5654&lt;&gt;"c",J5654&lt;&gt;9,J5654&lt;&gt;99),IFERROR(VLOOKUP(A5654,'TA Total'!$A$2:$W$10000,18,0),"."),".")</f>
        <v>21162</v>
      </c>
    </row>
    <row r="5655" spans="1:23" x14ac:dyDescent="0.2">
      <c r="A5655" s="1" t="str">
        <f t="shared" si="176"/>
        <v>2023|Kapiti Coast District|Female / Wahine</v>
      </c>
      <c r="B5655" t="s">
        <v>20</v>
      </c>
      <c r="C5655" t="s">
        <v>21</v>
      </c>
      <c r="D5655" t="s">
        <v>22</v>
      </c>
      <c r="E5655" t="s">
        <v>23</v>
      </c>
      <c r="F5655">
        <v>2023</v>
      </c>
      <c r="G5655">
        <v>2023</v>
      </c>
      <c r="H5655">
        <v>43</v>
      </c>
      <c r="I5655" t="s">
        <v>93</v>
      </c>
      <c r="J5655">
        <v>4</v>
      </c>
      <c r="K5655" t="s">
        <v>54</v>
      </c>
      <c r="L5655">
        <v>99</v>
      </c>
      <c r="M5655" t="s">
        <v>26</v>
      </c>
      <c r="N5655">
        <v>99</v>
      </c>
      <c r="O5655" t="s">
        <v>27</v>
      </c>
      <c r="P5655">
        <v>2</v>
      </c>
      <c r="Q5655" t="s">
        <v>31</v>
      </c>
      <c r="R5655">
        <v>2763</v>
      </c>
      <c r="V5655" s="3">
        <f t="shared" si="177"/>
        <v>11.43</v>
      </c>
      <c r="W5655" s="3">
        <f>IF(AND(T5655&lt;&gt;"_U",T5655&lt;&gt;"c",J5655&lt;&gt;9,J5655&lt;&gt;99),IFERROR(VLOOKUP(A5655,'TA Total'!$A$2:$W$10000,18,0),"."),".")</f>
        <v>24177</v>
      </c>
    </row>
    <row r="5656" spans="1:23" x14ac:dyDescent="0.2">
      <c r="A5656" s="1" t="str">
        <f t="shared" si="176"/>
        <v>2023|Kapiti Coast District|Another gender / He ira kÄ“ anÅ</v>
      </c>
      <c r="B5656" t="s">
        <v>20</v>
      </c>
      <c r="C5656" t="s">
        <v>21</v>
      </c>
      <c r="D5656" t="s">
        <v>22</v>
      </c>
      <c r="E5656" t="s">
        <v>23</v>
      </c>
      <c r="F5656">
        <v>2023</v>
      </c>
      <c r="G5656">
        <v>2023</v>
      </c>
      <c r="H5656">
        <v>43</v>
      </c>
      <c r="I5656" t="s">
        <v>93</v>
      </c>
      <c r="J5656">
        <v>4</v>
      </c>
      <c r="K5656" t="s">
        <v>54</v>
      </c>
      <c r="L5656">
        <v>99</v>
      </c>
      <c r="M5656" t="s">
        <v>26</v>
      </c>
      <c r="N5656">
        <v>99</v>
      </c>
      <c r="O5656" t="s">
        <v>27</v>
      </c>
      <c r="P5656">
        <v>3</v>
      </c>
      <c r="Q5656" t="s">
        <v>28</v>
      </c>
      <c r="R5656">
        <v>15</v>
      </c>
      <c r="V5656" s="3">
        <f t="shared" si="177"/>
        <v>7.69</v>
      </c>
      <c r="W5656" s="3">
        <f>IF(AND(T5656&lt;&gt;"_U",T5656&lt;&gt;"c",J5656&lt;&gt;9,J5656&lt;&gt;99),IFERROR(VLOOKUP(A5656,'TA Total'!$A$2:$W$10000,18,0),"."),".")</f>
        <v>195</v>
      </c>
    </row>
    <row r="5657" spans="1:23" x14ac:dyDescent="0.2">
      <c r="A5657" s="1" t="str">
        <f t="shared" si="176"/>
        <v>2023|Kapiti Coast District|Total - gender</v>
      </c>
      <c r="B5657" t="s">
        <v>20</v>
      </c>
      <c r="C5657" t="s">
        <v>21</v>
      </c>
      <c r="D5657" t="s">
        <v>22</v>
      </c>
      <c r="E5657" t="s">
        <v>23</v>
      </c>
      <c r="F5657">
        <v>2023</v>
      </c>
      <c r="G5657">
        <v>2023</v>
      </c>
      <c r="H5657">
        <v>43</v>
      </c>
      <c r="I5657" t="s">
        <v>93</v>
      </c>
      <c r="J5657">
        <v>4</v>
      </c>
      <c r="K5657" t="s">
        <v>54</v>
      </c>
      <c r="L5657">
        <v>99</v>
      </c>
      <c r="M5657" t="s">
        <v>26</v>
      </c>
      <c r="N5657">
        <v>99</v>
      </c>
      <c r="O5657" t="s">
        <v>27</v>
      </c>
      <c r="P5657">
        <v>99</v>
      </c>
      <c r="Q5657" t="s">
        <v>42</v>
      </c>
      <c r="R5657">
        <v>4596</v>
      </c>
      <c r="V5657" s="3">
        <f t="shared" si="177"/>
        <v>10.09</v>
      </c>
      <c r="W5657" s="3">
        <f>IF(AND(T5657&lt;&gt;"_U",T5657&lt;&gt;"c",J5657&lt;&gt;9,J5657&lt;&gt;99),IFERROR(VLOOKUP(A5657,'TA Total'!$A$2:$W$10000,18,0),"."),".")</f>
        <v>45531</v>
      </c>
    </row>
    <row r="5658" spans="1:23" x14ac:dyDescent="0.2">
      <c r="A5658" s="1" t="str">
        <f t="shared" si="176"/>
        <v>2023|Kapiti Coast District|Male / TÄne</v>
      </c>
      <c r="B5658" t="s">
        <v>20</v>
      </c>
      <c r="C5658" t="s">
        <v>21</v>
      </c>
      <c r="D5658" t="s">
        <v>22</v>
      </c>
      <c r="E5658" t="s">
        <v>23</v>
      </c>
      <c r="F5658">
        <v>2023</v>
      </c>
      <c r="G5658">
        <v>2023</v>
      </c>
      <c r="H5658">
        <v>43</v>
      </c>
      <c r="I5658" t="s">
        <v>93</v>
      </c>
      <c r="J5658">
        <v>5</v>
      </c>
      <c r="K5658" t="s">
        <v>33</v>
      </c>
      <c r="L5658">
        <v>99</v>
      </c>
      <c r="M5658" t="s">
        <v>26</v>
      </c>
      <c r="N5658">
        <v>99</v>
      </c>
      <c r="O5658" t="s">
        <v>27</v>
      </c>
      <c r="P5658">
        <v>1</v>
      </c>
      <c r="Q5658" t="s">
        <v>34</v>
      </c>
      <c r="R5658">
        <v>852</v>
      </c>
      <c r="V5658" s="3">
        <f t="shared" si="177"/>
        <v>4.03</v>
      </c>
      <c r="W5658" s="3">
        <f>IF(AND(T5658&lt;&gt;"_U",T5658&lt;&gt;"c",J5658&lt;&gt;9,J5658&lt;&gt;99),IFERROR(VLOOKUP(A5658,'TA Total'!$A$2:$W$10000,18,0),"."),".")</f>
        <v>21162</v>
      </c>
    </row>
    <row r="5659" spans="1:23" x14ac:dyDescent="0.2">
      <c r="A5659" s="1" t="str">
        <f t="shared" si="176"/>
        <v>2023|Kapiti Coast District|Female / Wahine</v>
      </c>
      <c r="B5659" t="s">
        <v>20</v>
      </c>
      <c r="C5659" t="s">
        <v>21</v>
      </c>
      <c r="D5659" t="s">
        <v>22</v>
      </c>
      <c r="E5659" t="s">
        <v>23</v>
      </c>
      <c r="F5659">
        <v>2023</v>
      </c>
      <c r="G5659">
        <v>2023</v>
      </c>
      <c r="H5659">
        <v>43</v>
      </c>
      <c r="I5659" t="s">
        <v>93</v>
      </c>
      <c r="J5659">
        <v>5</v>
      </c>
      <c r="K5659" t="s">
        <v>33</v>
      </c>
      <c r="L5659">
        <v>99</v>
      </c>
      <c r="M5659" t="s">
        <v>26</v>
      </c>
      <c r="N5659">
        <v>99</v>
      </c>
      <c r="O5659" t="s">
        <v>27</v>
      </c>
      <c r="P5659">
        <v>2</v>
      </c>
      <c r="Q5659" t="s">
        <v>31</v>
      </c>
      <c r="R5659">
        <v>2691</v>
      </c>
      <c r="V5659" s="3">
        <f t="shared" si="177"/>
        <v>11.13</v>
      </c>
      <c r="W5659" s="3">
        <f>IF(AND(T5659&lt;&gt;"_U",T5659&lt;&gt;"c",J5659&lt;&gt;9,J5659&lt;&gt;99),IFERROR(VLOOKUP(A5659,'TA Total'!$A$2:$W$10000,18,0),"."),".")</f>
        <v>24177</v>
      </c>
    </row>
    <row r="5660" spans="1:23" x14ac:dyDescent="0.2">
      <c r="A5660" s="1" t="str">
        <f t="shared" si="176"/>
        <v>2023|Kapiti Coast District|Another gender / He ira kÄ“ anÅ</v>
      </c>
      <c r="B5660" t="s">
        <v>20</v>
      </c>
      <c r="C5660" t="s">
        <v>21</v>
      </c>
      <c r="D5660" t="s">
        <v>22</v>
      </c>
      <c r="E5660" t="s">
        <v>23</v>
      </c>
      <c r="F5660">
        <v>2023</v>
      </c>
      <c r="G5660">
        <v>2023</v>
      </c>
      <c r="H5660">
        <v>43</v>
      </c>
      <c r="I5660" t="s">
        <v>93</v>
      </c>
      <c r="J5660">
        <v>5</v>
      </c>
      <c r="K5660" t="s">
        <v>33</v>
      </c>
      <c r="L5660">
        <v>99</v>
      </c>
      <c r="M5660" t="s">
        <v>26</v>
      </c>
      <c r="N5660">
        <v>99</v>
      </c>
      <c r="O5660" t="s">
        <v>27</v>
      </c>
      <c r="P5660">
        <v>3</v>
      </c>
      <c r="Q5660" t="s">
        <v>28</v>
      </c>
      <c r="R5660">
        <v>3</v>
      </c>
      <c r="V5660" s="3">
        <f t="shared" si="177"/>
        <v>1.54</v>
      </c>
      <c r="W5660" s="3">
        <f>IF(AND(T5660&lt;&gt;"_U",T5660&lt;&gt;"c",J5660&lt;&gt;9,J5660&lt;&gt;99),IFERROR(VLOOKUP(A5660,'TA Total'!$A$2:$W$10000,18,0),"."),".")</f>
        <v>195</v>
      </c>
    </row>
    <row r="5661" spans="1:23" x14ac:dyDescent="0.2">
      <c r="A5661" s="1" t="str">
        <f t="shared" si="176"/>
        <v>2023|Kapiti Coast District|Total - gender</v>
      </c>
      <c r="B5661" t="s">
        <v>20</v>
      </c>
      <c r="C5661" t="s">
        <v>21</v>
      </c>
      <c r="D5661" t="s">
        <v>22</v>
      </c>
      <c r="E5661" t="s">
        <v>23</v>
      </c>
      <c r="F5661">
        <v>2023</v>
      </c>
      <c r="G5661">
        <v>2023</v>
      </c>
      <c r="H5661">
        <v>43</v>
      </c>
      <c r="I5661" t="s">
        <v>93</v>
      </c>
      <c r="J5661">
        <v>5</v>
      </c>
      <c r="K5661" t="s">
        <v>33</v>
      </c>
      <c r="L5661">
        <v>99</v>
      </c>
      <c r="M5661" t="s">
        <v>26</v>
      </c>
      <c r="N5661">
        <v>99</v>
      </c>
      <c r="O5661" t="s">
        <v>27</v>
      </c>
      <c r="P5661">
        <v>99</v>
      </c>
      <c r="Q5661" t="s">
        <v>42</v>
      </c>
      <c r="R5661">
        <v>3543</v>
      </c>
      <c r="V5661" s="3">
        <f t="shared" si="177"/>
        <v>7.78</v>
      </c>
      <c r="W5661" s="3">
        <f>IF(AND(T5661&lt;&gt;"_U",T5661&lt;&gt;"c",J5661&lt;&gt;9,J5661&lt;&gt;99),IFERROR(VLOOKUP(A5661,'TA Total'!$A$2:$W$10000,18,0),"."),".")</f>
        <v>45531</v>
      </c>
    </row>
    <row r="5662" spans="1:23" x14ac:dyDescent="0.2">
      <c r="A5662" s="1" t="str">
        <f t="shared" si="176"/>
        <v>2023|Kapiti Coast District|Male / TÄne</v>
      </c>
      <c r="B5662" t="s">
        <v>20</v>
      </c>
      <c r="C5662" t="s">
        <v>21</v>
      </c>
      <c r="D5662" t="s">
        <v>22</v>
      </c>
      <c r="E5662" t="s">
        <v>23</v>
      </c>
      <c r="F5662">
        <v>2023</v>
      </c>
      <c r="G5662">
        <v>2023</v>
      </c>
      <c r="H5662">
        <v>43</v>
      </c>
      <c r="I5662" t="s">
        <v>93</v>
      </c>
      <c r="J5662">
        <v>6</v>
      </c>
      <c r="K5662" t="s">
        <v>52</v>
      </c>
      <c r="L5662">
        <v>99</v>
      </c>
      <c r="M5662" t="s">
        <v>26</v>
      </c>
      <c r="N5662">
        <v>99</v>
      </c>
      <c r="O5662" t="s">
        <v>27</v>
      </c>
      <c r="P5662">
        <v>1</v>
      </c>
      <c r="Q5662" t="s">
        <v>34</v>
      </c>
      <c r="R5662">
        <v>7251</v>
      </c>
      <c r="V5662" s="3">
        <f t="shared" si="177"/>
        <v>34.26</v>
      </c>
      <c r="W5662" s="3">
        <f>IF(AND(T5662&lt;&gt;"_U",T5662&lt;&gt;"c",J5662&lt;&gt;9,J5662&lt;&gt;99),IFERROR(VLOOKUP(A5662,'TA Total'!$A$2:$W$10000,18,0),"."),".")</f>
        <v>21162</v>
      </c>
    </row>
    <row r="5663" spans="1:23" x14ac:dyDescent="0.2">
      <c r="A5663" s="1" t="str">
        <f t="shared" si="176"/>
        <v>2023|Kapiti Coast District|Female / Wahine</v>
      </c>
      <c r="B5663" t="s">
        <v>20</v>
      </c>
      <c r="C5663" t="s">
        <v>21</v>
      </c>
      <c r="D5663" t="s">
        <v>22</v>
      </c>
      <c r="E5663" t="s">
        <v>23</v>
      </c>
      <c r="F5663">
        <v>2023</v>
      </c>
      <c r="G5663">
        <v>2023</v>
      </c>
      <c r="H5663">
        <v>43</v>
      </c>
      <c r="I5663" t="s">
        <v>93</v>
      </c>
      <c r="J5663">
        <v>6</v>
      </c>
      <c r="K5663" t="s">
        <v>52</v>
      </c>
      <c r="L5663">
        <v>99</v>
      </c>
      <c r="M5663" t="s">
        <v>26</v>
      </c>
      <c r="N5663">
        <v>99</v>
      </c>
      <c r="O5663" t="s">
        <v>27</v>
      </c>
      <c r="P5663">
        <v>2</v>
      </c>
      <c r="Q5663" t="s">
        <v>31</v>
      </c>
      <c r="R5663">
        <v>7239</v>
      </c>
      <c r="V5663" s="3">
        <f t="shared" si="177"/>
        <v>29.94</v>
      </c>
      <c r="W5663" s="3">
        <f>IF(AND(T5663&lt;&gt;"_U",T5663&lt;&gt;"c",J5663&lt;&gt;9,J5663&lt;&gt;99),IFERROR(VLOOKUP(A5663,'TA Total'!$A$2:$W$10000,18,0),"."),".")</f>
        <v>24177</v>
      </c>
    </row>
    <row r="5664" spans="1:23" x14ac:dyDescent="0.2">
      <c r="A5664" s="1" t="str">
        <f t="shared" si="176"/>
        <v>2023|Kapiti Coast District|Another gender / He ira kÄ“ anÅ</v>
      </c>
      <c r="B5664" t="s">
        <v>20</v>
      </c>
      <c r="C5664" t="s">
        <v>21</v>
      </c>
      <c r="D5664" t="s">
        <v>22</v>
      </c>
      <c r="E5664" t="s">
        <v>23</v>
      </c>
      <c r="F5664">
        <v>2023</v>
      </c>
      <c r="G5664">
        <v>2023</v>
      </c>
      <c r="H5664">
        <v>43</v>
      </c>
      <c r="I5664" t="s">
        <v>93</v>
      </c>
      <c r="J5664">
        <v>6</v>
      </c>
      <c r="K5664" t="s">
        <v>52</v>
      </c>
      <c r="L5664">
        <v>99</v>
      </c>
      <c r="M5664" t="s">
        <v>26</v>
      </c>
      <c r="N5664">
        <v>99</v>
      </c>
      <c r="O5664" t="s">
        <v>27</v>
      </c>
      <c r="P5664">
        <v>3</v>
      </c>
      <c r="Q5664" t="s">
        <v>28</v>
      </c>
      <c r="R5664">
        <v>141</v>
      </c>
      <c r="V5664" s="3">
        <f t="shared" si="177"/>
        <v>72.31</v>
      </c>
      <c r="W5664" s="3">
        <f>IF(AND(T5664&lt;&gt;"_U",T5664&lt;&gt;"c",J5664&lt;&gt;9,J5664&lt;&gt;99),IFERROR(VLOOKUP(A5664,'TA Total'!$A$2:$W$10000,18,0),"."),".")</f>
        <v>195</v>
      </c>
    </row>
    <row r="5665" spans="1:23" x14ac:dyDescent="0.2">
      <c r="A5665" s="1" t="str">
        <f t="shared" si="176"/>
        <v>2023|Kapiti Coast District|Total - gender</v>
      </c>
      <c r="B5665" t="s">
        <v>20</v>
      </c>
      <c r="C5665" t="s">
        <v>21</v>
      </c>
      <c r="D5665" t="s">
        <v>22</v>
      </c>
      <c r="E5665" t="s">
        <v>23</v>
      </c>
      <c r="F5665">
        <v>2023</v>
      </c>
      <c r="G5665">
        <v>2023</v>
      </c>
      <c r="H5665">
        <v>43</v>
      </c>
      <c r="I5665" t="s">
        <v>93</v>
      </c>
      <c r="J5665">
        <v>6</v>
      </c>
      <c r="K5665" t="s">
        <v>52</v>
      </c>
      <c r="L5665">
        <v>99</v>
      </c>
      <c r="M5665" t="s">
        <v>26</v>
      </c>
      <c r="N5665">
        <v>99</v>
      </c>
      <c r="O5665" t="s">
        <v>27</v>
      </c>
      <c r="P5665">
        <v>99</v>
      </c>
      <c r="Q5665" t="s">
        <v>42</v>
      </c>
      <c r="R5665">
        <v>14628</v>
      </c>
      <c r="V5665" s="3">
        <f t="shared" si="177"/>
        <v>32.130000000000003</v>
      </c>
      <c r="W5665" s="3">
        <f>IF(AND(T5665&lt;&gt;"_U",T5665&lt;&gt;"c",J5665&lt;&gt;9,J5665&lt;&gt;99),IFERROR(VLOOKUP(A5665,'TA Total'!$A$2:$W$10000,18,0),"."),".")</f>
        <v>45531</v>
      </c>
    </row>
    <row r="5666" spans="1:23" x14ac:dyDescent="0.2">
      <c r="A5666" s="1" t="str">
        <f t="shared" si="176"/>
        <v>2023|Kapiti Coast District|Male / TÄne</v>
      </c>
      <c r="B5666" t="s">
        <v>20</v>
      </c>
      <c r="C5666" t="s">
        <v>21</v>
      </c>
      <c r="D5666" t="s">
        <v>22</v>
      </c>
      <c r="E5666" t="s">
        <v>23</v>
      </c>
      <c r="F5666">
        <v>2023</v>
      </c>
      <c r="G5666">
        <v>2023</v>
      </c>
      <c r="H5666">
        <v>43</v>
      </c>
      <c r="I5666" t="s">
        <v>93</v>
      </c>
      <c r="J5666">
        <v>9</v>
      </c>
      <c r="K5666" t="s">
        <v>25</v>
      </c>
      <c r="L5666">
        <v>99</v>
      </c>
      <c r="M5666" t="s">
        <v>26</v>
      </c>
      <c r="N5666">
        <v>99</v>
      </c>
      <c r="O5666" t="s">
        <v>27</v>
      </c>
      <c r="P5666">
        <v>1</v>
      </c>
      <c r="Q5666" t="s">
        <v>34</v>
      </c>
      <c r="R5666">
        <v>792</v>
      </c>
      <c r="V5666" s="3" t="str">
        <f t="shared" si="177"/>
        <v>.</v>
      </c>
      <c r="W5666" s="3" t="str">
        <f>IF(AND(T5666&lt;&gt;"_U",T5666&lt;&gt;"c",J5666&lt;&gt;9,J5666&lt;&gt;99),IFERROR(VLOOKUP(A5666,'TA Total'!$A$2:$W$10000,18,0),"."),".")</f>
        <v>.</v>
      </c>
    </row>
    <row r="5667" spans="1:23" x14ac:dyDescent="0.2">
      <c r="A5667" s="1" t="str">
        <f t="shared" si="176"/>
        <v>2023|Kapiti Coast District|Female / Wahine</v>
      </c>
      <c r="B5667" t="s">
        <v>20</v>
      </c>
      <c r="C5667" t="s">
        <v>21</v>
      </c>
      <c r="D5667" t="s">
        <v>22</v>
      </c>
      <c r="E5667" t="s">
        <v>23</v>
      </c>
      <c r="F5667">
        <v>2023</v>
      </c>
      <c r="G5667">
        <v>2023</v>
      </c>
      <c r="H5667">
        <v>43</v>
      </c>
      <c r="I5667" t="s">
        <v>93</v>
      </c>
      <c r="J5667">
        <v>9</v>
      </c>
      <c r="K5667" t="s">
        <v>25</v>
      </c>
      <c r="L5667">
        <v>99</v>
      </c>
      <c r="M5667" t="s">
        <v>26</v>
      </c>
      <c r="N5667">
        <v>99</v>
      </c>
      <c r="O5667" t="s">
        <v>27</v>
      </c>
      <c r="P5667">
        <v>2</v>
      </c>
      <c r="Q5667" t="s">
        <v>31</v>
      </c>
      <c r="R5667">
        <v>522</v>
      </c>
      <c r="V5667" s="3" t="str">
        <f t="shared" si="177"/>
        <v>.</v>
      </c>
      <c r="W5667" s="3" t="str">
        <f>IF(AND(T5667&lt;&gt;"_U",T5667&lt;&gt;"c",J5667&lt;&gt;9,J5667&lt;&gt;99),IFERROR(VLOOKUP(A5667,'TA Total'!$A$2:$W$10000,18,0),"."),".")</f>
        <v>.</v>
      </c>
    </row>
    <row r="5668" spans="1:23" x14ac:dyDescent="0.2">
      <c r="A5668" s="1" t="str">
        <f t="shared" si="176"/>
        <v>2023|Kapiti Coast District|Another gender / He ira kÄ“ anÅ</v>
      </c>
      <c r="B5668" t="s">
        <v>20</v>
      </c>
      <c r="C5668" t="s">
        <v>21</v>
      </c>
      <c r="D5668" t="s">
        <v>22</v>
      </c>
      <c r="E5668" t="s">
        <v>23</v>
      </c>
      <c r="F5668">
        <v>2023</v>
      </c>
      <c r="G5668">
        <v>2023</v>
      </c>
      <c r="H5668">
        <v>43</v>
      </c>
      <c r="I5668" t="s">
        <v>93</v>
      </c>
      <c r="J5668">
        <v>9</v>
      </c>
      <c r="K5668" t="s">
        <v>25</v>
      </c>
      <c r="L5668">
        <v>99</v>
      </c>
      <c r="M5668" t="s">
        <v>26</v>
      </c>
      <c r="N5668">
        <v>99</v>
      </c>
      <c r="O5668" t="s">
        <v>27</v>
      </c>
      <c r="P5668">
        <v>3</v>
      </c>
      <c r="Q5668" t="s">
        <v>28</v>
      </c>
      <c r="R5668">
        <v>12</v>
      </c>
      <c r="V5668" s="3" t="str">
        <f t="shared" si="177"/>
        <v>.</v>
      </c>
      <c r="W5668" s="3" t="str">
        <f>IF(AND(T5668&lt;&gt;"_U",T5668&lt;&gt;"c",J5668&lt;&gt;9,J5668&lt;&gt;99),IFERROR(VLOOKUP(A5668,'TA Total'!$A$2:$W$10000,18,0),"."),".")</f>
        <v>.</v>
      </c>
    </row>
    <row r="5669" spans="1:23" x14ac:dyDescent="0.2">
      <c r="A5669" s="1" t="str">
        <f t="shared" si="176"/>
        <v>2023|Kapiti Coast District|Total - gender</v>
      </c>
      <c r="B5669" t="s">
        <v>20</v>
      </c>
      <c r="C5669" t="s">
        <v>21</v>
      </c>
      <c r="D5669" t="s">
        <v>22</v>
      </c>
      <c r="E5669" t="s">
        <v>23</v>
      </c>
      <c r="F5669">
        <v>2023</v>
      </c>
      <c r="G5669">
        <v>2023</v>
      </c>
      <c r="H5669">
        <v>43</v>
      </c>
      <c r="I5669" t="s">
        <v>93</v>
      </c>
      <c r="J5669">
        <v>9</v>
      </c>
      <c r="K5669" t="s">
        <v>25</v>
      </c>
      <c r="L5669">
        <v>99</v>
      </c>
      <c r="M5669" t="s">
        <v>26</v>
      </c>
      <c r="N5669">
        <v>99</v>
      </c>
      <c r="O5669" t="s">
        <v>27</v>
      </c>
      <c r="P5669">
        <v>99</v>
      </c>
      <c r="Q5669" t="s">
        <v>42</v>
      </c>
      <c r="R5669">
        <v>1326</v>
      </c>
      <c r="V5669" s="3" t="str">
        <f t="shared" si="177"/>
        <v>.</v>
      </c>
      <c r="W5669" s="3" t="str">
        <f>IF(AND(T5669&lt;&gt;"_U",T5669&lt;&gt;"c",J5669&lt;&gt;9,J5669&lt;&gt;99),IFERROR(VLOOKUP(A5669,'TA Total'!$A$2:$W$10000,18,0),"."),".")</f>
        <v>.</v>
      </c>
    </row>
    <row r="5670" spans="1:23" x14ac:dyDescent="0.2">
      <c r="A5670" s="1" t="str">
        <f t="shared" si="176"/>
        <v>2023|Kapiti Coast District|Male / TÄne</v>
      </c>
      <c r="B5670" t="s">
        <v>20</v>
      </c>
      <c r="C5670" t="s">
        <v>21</v>
      </c>
      <c r="D5670" t="s">
        <v>22</v>
      </c>
      <c r="E5670" t="s">
        <v>23</v>
      </c>
      <c r="F5670">
        <v>2023</v>
      </c>
      <c r="G5670">
        <v>2023</v>
      </c>
      <c r="H5670">
        <v>43</v>
      </c>
      <c r="I5670" t="s">
        <v>93</v>
      </c>
      <c r="J5670">
        <v>77</v>
      </c>
      <c r="K5670" t="s">
        <v>49</v>
      </c>
      <c r="L5670">
        <v>99</v>
      </c>
      <c r="M5670" t="s">
        <v>26</v>
      </c>
      <c r="N5670">
        <v>99</v>
      </c>
      <c r="O5670" t="s">
        <v>27</v>
      </c>
      <c r="P5670">
        <v>1</v>
      </c>
      <c r="Q5670" t="s">
        <v>34</v>
      </c>
      <c r="R5670">
        <v>21162</v>
      </c>
      <c r="V5670" s="3">
        <f t="shared" si="177"/>
        <v>100</v>
      </c>
      <c r="W5670" s="3">
        <f>IF(AND(T5670&lt;&gt;"_U",T5670&lt;&gt;"c",J5670&lt;&gt;9,J5670&lt;&gt;99),IFERROR(VLOOKUP(A5670,'TA Total'!$A$2:$W$10000,18,0),"."),".")</f>
        <v>21162</v>
      </c>
    </row>
    <row r="5671" spans="1:23" x14ac:dyDescent="0.2">
      <c r="A5671" s="1" t="str">
        <f t="shared" si="176"/>
        <v>2023|Kapiti Coast District|Female / Wahine</v>
      </c>
      <c r="B5671" t="s">
        <v>20</v>
      </c>
      <c r="C5671" t="s">
        <v>21</v>
      </c>
      <c r="D5671" t="s">
        <v>22</v>
      </c>
      <c r="E5671" t="s">
        <v>23</v>
      </c>
      <c r="F5671">
        <v>2023</v>
      </c>
      <c r="G5671">
        <v>2023</v>
      </c>
      <c r="H5671">
        <v>43</v>
      </c>
      <c r="I5671" t="s">
        <v>93</v>
      </c>
      <c r="J5671">
        <v>77</v>
      </c>
      <c r="K5671" t="s">
        <v>49</v>
      </c>
      <c r="L5671">
        <v>99</v>
      </c>
      <c r="M5671" t="s">
        <v>26</v>
      </c>
      <c r="N5671">
        <v>99</v>
      </c>
      <c r="O5671" t="s">
        <v>27</v>
      </c>
      <c r="P5671">
        <v>2</v>
      </c>
      <c r="Q5671" t="s">
        <v>31</v>
      </c>
      <c r="R5671">
        <v>24177</v>
      </c>
      <c r="V5671" s="3">
        <f t="shared" si="177"/>
        <v>100</v>
      </c>
      <c r="W5671" s="3">
        <f>IF(AND(T5671&lt;&gt;"_U",T5671&lt;&gt;"c",J5671&lt;&gt;9,J5671&lt;&gt;99),IFERROR(VLOOKUP(A5671,'TA Total'!$A$2:$W$10000,18,0),"."),".")</f>
        <v>24177</v>
      </c>
    </row>
    <row r="5672" spans="1:23" x14ac:dyDescent="0.2">
      <c r="A5672" s="1" t="str">
        <f t="shared" si="176"/>
        <v>2023|Kapiti Coast District|Another gender / He ira kÄ“ anÅ</v>
      </c>
      <c r="B5672" t="s">
        <v>20</v>
      </c>
      <c r="C5672" t="s">
        <v>21</v>
      </c>
      <c r="D5672" t="s">
        <v>22</v>
      </c>
      <c r="E5672" t="s">
        <v>23</v>
      </c>
      <c r="F5672">
        <v>2023</v>
      </c>
      <c r="G5672">
        <v>2023</v>
      </c>
      <c r="H5672">
        <v>43</v>
      </c>
      <c r="I5672" t="s">
        <v>93</v>
      </c>
      <c r="J5672">
        <v>77</v>
      </c>
      <c r="K5672" t="s">
        <v>49</v>
      </c>
      <c r="L5672">
        <v>99</v>
      </c>
      <c r="M5672" t="s">
        <v>26</v>
      </c>
      <c r="N5672">
        <v>99</v>
      </c>
      <c r="O5672" t="s">
        <v>27</v>
      </c>
      <c r="P5672">
        <v>3</v>
      </c>
      <c r="Q5672" t="s">
        <v>28</v>
      </c>
      <c r="R5672">
        <v>195</v>
      </c>
      <c r="V5672" s="3">
        <f t="shared" si="177"/>
        <v>100</v>
      </c>
      <c r="W5672" s="3">
        <f>IF(AND(T5672&lt;&gt;"_U",T5672&lt;&gt;"c",J5672&lt;&gt;9,J5672&lt;&gt;99),IFERROR(VLOOKUP(A5672,'TA Total'!$A$2:$W$10000,18,0),"."),".")</f>
        <v>195</v>
      </c>
    </row>
    <row r="5673" spans="1:23" x14ac:dyDescent="0.2">
      <c r="A5673" s="1" t="str">
        <f t="shared" si="176"/>
        <v>2023|Kapiti Coast District|Total - gender</v>
      </c>
      <c r="B5673" t="s">
        <v>20</v>
      </c>
      <c r="C5673" t="s">
        <v>21</v>
      </c>
      <c r="D5673" t="s">
        <v>22</v>
      </c>
      <c r="E5673" t="s">
        <v>23</v>
      </c>
      <c r="F5673">
        <v>2023</v>
      </c>
      <c r="G5673">
        <v>2023</v>
      </c>
      <c r="H5673">
        <v>43</v>
      </c>
      <c r="I5673" t="s">
        <v>93</v>
      </c>
      <c r="J5673">
        <v>77</v>
      </c>
      <c r="K5673" t="s">
        <v>49</v>
      </c>
      <c r="L5673">
        <v>99</v>
      </c>
      <c r="M5673" t="s">
        <v>26</v>
      </c>
      <c r="N5673">
        <v>99</v>
      </c>
      <c r="O5673" t="s">
        <v>27</v>
      </c>
      <c r="P5673">
        <v>99</v>
      </c>
      <c r="Q5673" t="s">
        <v>42</v>
      </c>
      <c r="R5673">
        <v>45531</v>
      </c>
      <c r="V5673" s="3">
        <f t="shared" si="177"/>
        <v>100</v>
      </c>
      <c r="W5673" s="3">
        <f>IF(AND(T5673&lt;&gt;"_U",T5673&lt;&gt;"c",J5673&lt;&gt;9,J5673&lt;&gt;99),IFERROR(VLOOKUP(A5673,'TA Total'!$A$2:$W$10000,18,0),"."),".")</f>
        <v>45531</v>
      </c>
    </row>
    <row r="5674" spans="1:23" x14ac:dyDescent="0.2">
      <c r="A5674" s="1" t="str">
        <f t="shared" si="176"/>
        <v>2023|Kapiti Coast District|Male / TÄne</v>
      </c>
      <c r="B5674" t="s">
        <v>20</v>
      </c>
      <c r="C5674" t="s">
        <v>21</v>
      </c>
      <c r="D5674" t="s">
        <v>22</v>
      </c>
      <c r="E5674" t="s">
        <v>23</v>
      </c>
      <c r="F5674">
        <v>2023</v>
      </c>
      <c r="G5674">
        <v>2023</v>
      </c>
      <c r="H5674">
        <v>43</v>
      </c>
      <c r="I5674" t="s">
        <v>93</v>
      </c>
      <c r="J5674">
        <v>99</v>
      </c>
      <c r="K5674" t="s">
        <v>47</v>
      </c>
      <c r="L5674">
        <v>99</v>
      </c>
      <c r="M5674" t="s">
        <v>26</v>
      </c>
      <c r="N5674">
        <v>99</v>
      </c>
      <c r="O5674" t="s">
        <v>27</v>
      </c>
      <c r="P5674">
        <v>1</v>
      </c>
      <c r="Q5674" t="s">
        <v>34</v>
      </c>
      <c r="R5674">
        <v>21951</v>
      </c>
      <c r="V5674" s="3" t="str">
        <f t="shared" si="177"/>
        <v>.</v>
      </c>
      <c r="W5674" s="3" t="str">
        <f>IF(AND(T5674&lt;&gt;"_U",T5674&lt;&gt;"c",J5674&lt;&gt;9,J5674&lt;&gt;99),IFERROR(VLOOKUP(A5674,'TA Total'!$A$2:$W$10000,18,0),"."),".")</f>
        <v>.</v>
      </c>
    </row>
    <row r="5675" spans="1:23" x14ac:dyDescent="0.2">
      <c r="A5675" s="1" t="str">
        <f t="shared" si="176"/>
        <v>2023|Kapiti Coast District|Female / Wahine</v>
      </c>
      <c r="B5675" t="s">
        <v>20</v>
      </c>
      <c r="C5675" t="s">
        <v>21</v>
      </c>
      <c r="D5675" t="s">
        <v>22</v>
      </c>
      <c r="E5675" t="s">
        <v>23</v>
      </c>
      <c r="F5675">
        <v>2023</v>
      </c>
      <c r="G5675">
        <v>2023</v>
      </c>
      <c r="H5675">
        <v>43</v>
      </c>
      <c r="I5675" t="s">
        <v>93</v>
      </c>
      <c r="J5675">
        <v>99</v>
      </c>
      <c r="K5675" t="s">
        <v>47</v>
      </c>
      <c r="L5675">
        <v>99</v>
      </c>
      <c r="M5675" t="s">
        <v>26</v>
      </c>
      <c r="N5675">
        <v>99</v>
      </c>
      <c r="O5675" t="s">
        <v>27</v>
      </c>
      <c r="P5675">
        <v>2</v>
      </c>
      <c r="Q5675" t="s">
        <v>31</v>
      </c>
      <c r="R5675">
        <v>24699</v>
      </c>
      <c r="V5675" s="3" t="str">
        <f t="shared" si="177"/>
        <v>.</v>
      </c>
      <c r="W5675" s="3" t="str">
        <f>IF(AND(T5675&lt;&gt;"_U",T5675&lt;&gt;"c",J5675&lt;&gt;9,J5675&lt;&gt;99),IFERROR(VLOOKUP(A5675,'TA Total'!$A$2:$W$10000,18,0),"."),".")</f>
        <v>.</v>
      </c>
    </row>
    <row r="5676" spans="1:23" x14ac:dyDescent="0.2">
      <c r="A5676" s="1" t="str">
        <f t="shared" si="176"/>
        <v>2023|Kapiti Coast District|Another gender / He ira kÄ“ anÅ</v>
      </c>
      <c r="B5676" t="s">
        <v>20</v>
      </c>
      <c r="C5676" t="s">
        <v>21</v>
      </c>
      <c r="D5676" t="s">
        <v>22</v>
      </c>
      <c r="E5676" t="s">
        <v>23</v>
      </c>
      <c r="F5676">
        <v>2023</v>
      </c>
      <c r="G5676">
        <v>2023</v>
      </c>
      <c r="H5676">
        <v>43</v>
      </c>
      <c r="I5676" t="s">
        <v>93</v>
      </c>
      <c r="J5676">
        <v>99</v>
      </c>
      <c r="K5676" t="s">
        <v>47</v>
      </c>
      <c r="L5676">
        <v>99</v>
      </c>
      <c r="M5676" t="s">
        <v>26</v>
      </c>
      <c r="N5676">
        <v>99</v>
      </c>
      <c r="O5676" t="s">
        <v>27</v>
      </c>
      <c r="P5676">
        <v>3</v>
      </c>
      <c r="Q5676" t="s">
        <v>28</v>
      </c>
      <c r="R5676">
        <v>204</v>
      </c>
      <c r="V5676" s="3" t="str">
        <f t="shared" si="177"/>
        <v>.</v>
      </c>
      <c r="W5676" s="3" t="str">
        <f>IF(AND(T5676&lt;&gt;"_U",T5676&lt;&gt;"c",J5676&lt;&gt;9,J5676&lt;&gt;99),IFERROR(VLOOKUP(A5676,'TA Total'!$A$2:$W$10000,18,0),"."),".")</f>
        <v>.</v>
      </c>
    </row>
    <row r="5677" spans="1:23" x14ac:dyDescent="0.2">
      <c r="A5677" s="1" t="str">
        <f t="shared" si="176"/>
        <v>2023|Kapiti Coast District|Total - gender</v>
      </c>
      <c r="B5677" t="s">
        <v>20</v>
      </c>
      <c r="C5677" t="s">
        <v>21</v>
      </c>
      <c r="D5677" t="s">
        <v>22</v>
      </c>
      <c r="E5677" t="s">
        <v>23</v>
      </c>
      <c r="F5677">
        <v>2023</v>
      </c>
      <c r="G5677">
        <v>2023</v>
      </c>
      <c r="H5677">
        <v>43</v>
      </c>
      <c r="I5677" t="s">
        <v>93</v>
      </c>
      <c r="J5677">
        <v>99</v>
      </c>
      <c r="K5677" t="s">
        <v>47</v>
      </c>
      <c r="L5677">
        <v>99</v>
      </c>
      <c r="M5677" t="s">
        <v>26</v>
      </c>
      <c r="N5677">
        <v>99</v>
      </c>
      <c r="O5677" t="s">
        <v>27</v>
      </c>
      <c r="P5677">
        <v>99</v>
      </c>
      <c r="Q5677" t="s">
        <v>42</v>
      </c>
      <c r="R5677">
        <v>46857</v>
      </c>
      <c r="V5677" s="3" t="str">
        <f t="shared" si="177"/>
        <v>.</v>
      </c>
      <c r="W5677" s="3" t="str">
        <f>IF(AND(T5677&lt;&gt;"_U",T5677&lt;&gt;"c",J5677&lt;&gt;9,J5677&lt;&gt;99),IFERROR(VLOOKUP(A5677,'TA Total'!$A$2:$W$10000,18,0),"."),".")</f>
        <v>.</v>
      </c>
    </row>
    <row r="5678" spans="1:23" x14ac:dyDescent="0.2">
      <c r="A5678" s="1" t="str">
        <f t="shared" si="176"/>
        <v>2023|Porirua City|Male / TÄne</v>
      </c>
      <c r="B5678" t="s">
        <v>20</v>
      </c>
      <c r="C5678" t="s">
        <v>21</v>
      </c>
      <c r="D5678" t="s">
        <v>22</v>
      </c>
      <c r="E5678" t="s">
        <v>23</v>
      </c>
      <c r="F5678">
        <v>2023</v>
      </c>
      <c r="G5678">
        <v>2023</v>
      </c>
      <c r="H5678">
        <v>44</v>
      </c>
      <c r="I5678" t="s">
        <v>136</v>
      </c>
      <c r="J5678">
        <v>1</v>
      </c>
      <c r="K5678" t="s">
        <v>30</v>
      </c>
      <c r="L5678">
        <v>99</v>
      </c>
      <c r="M5678" t="s">
        <v>26</v>
      </c>
      <c r="N5678">
        <v>99</v>
      </c>
      <c r="O5678" t="s">
        <v>27</v>
      </c>
      <c r="P5678">
        <v>1</v>
      </c>
      <c r="Q5678" t="s">
        <v>34</v>
      </c>
      <c r="R5678">
        <v>9549</v>
      </c>
      <c r="V5678" s="3">
        <f t="shared" si="177"/>
        <v>45.19</v>
      </c>
      <c r="W5678" s="3">
        <f>IF(AND(T5678&lt;&gt;"_U",T5678&lt;&gt;"c",J5678&lt;&gt;9,J5678&lt;&gt;99),IFERROR(VLOOKUP(A5678,'TA Total'!$A$2:$W$10000,18,0),"."),".")</f>
        <v>21129</v>
      </c>
    </row>
    <row r="5679" spans="1:23" x14ac:dyDescent="0.2">
      <c r="A5679" s="1" t="str">
        <f t="shared" si="176"/>
        <v>2023|Porirua City|Female / Wahine</v>
      </c>
      <c r="B5679" t="s">
        <v>20</v>
      </c>
      <c r="C5679" t="s">
        <v>21</v>
      </c>
      <c r="D5679" t="s">
        <v>22</v>
      </c>
      <c r="E5679" t="s">
        <v>23</v>
      </c>
      <c r="F5679">
        <v>2023</v>
      </c>
      <c r="G5679">
        <v>2023</v>
      </c>
      <c r="H5679">
        <v>44</v>
      </c>
      <c r="I5679" t="s">
        <v>136</v>
      </c>
      <c r="J5679">
        <v>1</v>
      </c>
      <c r="K5679" t="s">
        <v>30</v>
      </c>
      <c r="L5679">
        <v>99</v>
      </c>
      <c r="M5679" t="s">
        <v>26</v>
      </c>
      <c r="N5679">
        <v>99</v>
      </c>
      <c r="O5679" t="s">
        <v>27</v>
      </c>
      <c r="P5679">
        <v>2</v>
      </c>
      <c r="Q5679" t="s">
        <v>31</v>
      </c>
      <c r="R5679">
        <v>9513</v>
      </c>
      <c r="V5679" s="3">
        <f t="shared" si="177"/>
        <v>41.42</v>
      </c>
      <c r="W5679" s="3">
        <f>IF(AND(T5679&lt;&gt;"_U",T5679&lt;&gt;"c",J5679&lt;&gt;9,J5679&lt;&gt;99),IFERROR(VLOOKUP(A5679,'TA Total'!$A$2:$W$10000,18,0),"."),".")</f>
        <v>22965</v>
      </c>
    </row>
    <row r="5680" spans="1:23" x14ac:dyDescent="0.2">
      <c r="A5680" s="1" t="str">
        <f t="shared" si="176"/>
        <v>2023|Porirua City|Another gender / He ira kÄ“ anÅ</v>
      </c>
      <c r="B5680" t="s">
        <v>20</v>
      </c>
      <c r="C5680" t="s">
        <v>21</v>
      </c>
      <c r="D5680" t="s">
        <v>22</v>
      </c>
      <c r="E5680" t="s">
        <v>23</v>
      </c>
      <c r="F5680">
        <v>2023</v>
      </c>
      <c r="G5680">
        <v>2023</v>
      </c>
      <c r="H5680">
        <v>44</v>
      </c>
      <c r="I5680" t="s">
        <v>136</v>
      </c>
      <c r="J5680">
        <v>1</v>
      </c>
      <c r="K5680" t="s">
        <v>30</v>
      </c>
      <c r="L5680">
        <v>99</v>
      </c>
      <c r="M5680" t="s">
        <v>26</v>
      </c>
      <c r="N5680">
        <v>99</v>
      </c>
      <c r="O5680" t="s">
        <v>27</v>
      </c>
      <c r="P5680">
        <v>3</v>
      </c>
      <c r="Q5680" t="s">
        <v>28</v>
      </c>
      <c r="R5680">
        <v>30</v>
      </c>
      <c r="V5680" s="3">
        <f t="shared" si="177"/>
        <v>17.239999999999998</v>
      </c>
      <c r="W5680" s="3">
        <f>IF(AND(T5680&lt;&gt;"_U",T5680&lt;&gt;"c",J5680&lt;&gt;9,J5680&lt;&gt;99),IFERROR(VLOOKUP(A5680,'TA Total'!$A$2:$W$10000,18,0),"."),".")</f>
        <v>174</v>
      </c>
    </row>
    <row r="5681" spans="1:23" x14ac:dyDescent="0.2">
      <c r="A5681" s="1" t="str">
        <f t="shared" si="176"/>
        <v>2023|Porirua City|Total - gender</v>
      </c>
      <c r="B5681" t="s">
        <v>20</v>
      </c>
      <c r="C5681" t="s">
        <v>21</v>
      </c>
      <c r="D5681" t="s">
        <v>22</v>
      </c>
      <c r="E5681" t="s">
        <v>23</v>
      </c>
      <c r="F5681">
        <v>2023</v>
      </c>
      <c r="G5681">
        <v>2023</v>
      </c>
      <c r="H5681">
        <v>44</v>
      </c>
      <c r="I5681" t="s">
        <v>136</v>
      </c>
      <c r="J5681">
        <v>1</v>
      </c>
      <c r="K5681" t="s">
        <v>30</v>
      </c>
      <c r="L5681">
        <v>99</v>
      </c>
      <c r="M5681" t="s">
        <v>26</v>
      </c>
      <c r="N5681">
        <v>99</v>
      </c>
      <c r="O5681" t="s">
        <v>27</v>
      </c>
      <c r="P5681">
        <v>99</v>
      </c>
      <c r="Q5681" t="s">
        <v>42</v>
      </c>
      <c r="R5681">
        <v>19092</v>
      </c>
      <c r="V5681" s="3">
        <f t="shared" si="177"/>
        <v>43.13</v>
      </c>
      <c r="W5681" s="3">
        <f>IF(AND(T5681&lt;&gt;"_U",T5681&lt;&gt;"c",J5681&lt;&gt;9,J5681&lt;&gt;99),IFERROR(VLOOKUP(A5681,'TA Total'!$A$2:$W$10000,18,0),"."),".")</f>
        <v>44265</v>
      </c>
    </row>
    <row r="5682" spans="1:23" x14ac:dyDescent="0.2">
      <c r="A5682" s="1" t="str">
        <f t="shared" si="176"/>
        <v>2023|Porirua City|Male / TÄne</v>
      </c>
      <c r="B5682" t="s">
        <v>20</v>
      </c>
      <c r="C5682" t="s">
        <v>21</v>
      </c>
      <c r="D5682" t="s">
        <v>22</v>
      </c>
      <c r="E5682" t="s">
        <v>23</v>
      </c>
      <c r="F5682">
        <v>2023</v>
      </c>
      <c r="G5682">
        <v>2023</v>
      </c>
      <c r="H5682">
        <v>44</v>
      </c>
      <c r="I5682" t="s">
        <v>136</v>
      </c>
      <c r="J5682">
        <v>2</v>
      </c>
      <c r="K5682" t="s">
        <v>41</v>
      </c>
      <c r="L5682">
        <v>99</v>
      </c>
      <c r="M5682" t="s">
        <v>26</v>
      </c>
      <c r="N5682">
        <v>99</v>
      </c>
      <c r="O5682" t="s">
        <v>27</v>
      </c>
      <c r="P5682">
        <v>1</v>
      </c>
      <c r="Q5682" t="s">
        <v>34</v>
      </c>
      <c r="R5682">
        <v>12</v>
      </c>
      <c r="V5682" s="3">
        <f t="shared" si="177"/>
        <v>0.06</v>
      </c>
      <c r="W5682" s="3">
        <f>IF(AND(T5682&lt;&gt;"_U",T5682&lt;&gt;"c",J5682&lt;&gt;9,J5682&lt;&gt;99),IFERROR(VLOOKUP(A5682,'TA Total'!$A$2:$W$10000,18,0),"."),".")</f>
        <v>21129</v>
      </c>
    </row>
    <row r="5683" spans="1:23" x14ac:dyDescent="0.2">
      <c r="A5683" s="1" t="str">
        <f t="shared" si="176"/>
        <v>2023|Porirua City|Female / Wahine</v>
      </c>
      <c r="B5683" t="s">
        <v>20</v>
      </c>
      <c r="C5683" t="s">
        <v>21</v>
      </c>
      <c r="D5683" t="s">
        <v>22</v>
      </c>
      <c r="E5683" t="s">
        <v>23</v>
      </c>
      <c r="F5683">
        <v>2023</v>
      </c>
      <c r="G5683">
        <v>2023</v>
      </c>
      <c r="H5683">
        <v>44</v>
      </c>
      <c r="I5683" t="s">
        <v>136</v>
      </c>
      <c r="J5683">
        <v>2</v>
      </c>
      <c r="K5683" t="s">
        <v>41</v>
      </c>
      <c r="L5683">
        <v>99</v>
      </c>
      <c r="M5683" t="s">
        <v>26</v>
      </c>
      <c r="N5683">
        <v>99</v>
      </c>
      <c r="O5683" t="s">
        <v>27</v>
      </c>
      <c r="P5683">
        <v>2</v>
      </c>
      <c r="Q5683" t="s">
        <v>31</v>
      </c>
      <c r="R5683">
        <v>18</v>
      </c>
      <c r="V5683" s="3">
        <f t="shared" si="177"/>
        <v>0.08</v>
      </c>
      <c r="W5683" s="3">
        <f>IF(AND(T5683&lt;&gt;"_U",T5683&lt;&gt;"c",J5683&lt;&gt;9,J5683&lt;&gt;99),IFERROR(VLOOKUP(A5683,'TA Total'!$A$2:$W$10000,18,0),"."),".")</f>
        <v>22965</v>
      </c>
    </row>
    <row r="5684" spans="1:23" x14ac:dyDescent="0.2">
      <c r="A5684" s="1" t="str">
        <f t="shared" si="176"/>
        <v>2023|Porirua City|Another gender / He ira kÄ“ anÅ</v>
      </c>
      <c r="B5684" t="s">
        <v>20</v>
      </c>
      <c r="C5684" t="s">
        <v>21</v>
      </c>
      <c r="D5684" t="s">
        <v>22</v>
      </c>
      <c r="E5684" t="s">
        <v>23</v>
      </c>
      <c r="F5684">
        <v>2023</v>
      </c>
      <c r="G5684">
        <v>2023</v>
      </c>
      <c r="H5684">
        <v>44</v>
      </c>
      <c r="I5684" t="s">
        <v>136</v>
      </c>
      <c r="J5684">
        <v>2</v>
      </c>
      <c r="K5684" t="s">
        <v>41</v>
      </c>
      <c r="L5684">
        <v>99</v>
      </c>
      <c r="M5684" t="s">
        <v>26</v>
      </c>
      <c r="N5684">
        <v>99</v>
      </c>
      <c r="O5684" t="s">
        <v>27</v>
      </c>
      <c r="P5684">
        <v>3</v>
      </c>
      <c r="Q5684" t="s">
        <v>28</v>
      </c>
      <c r="R5684">
        <v>0</v>
      </c>
      <c r="V5684" s="3">
        <f t="shared" si="177"/>
        <v>0</v>
      </c>
      <c r="W5684" s="3">
        <f>IF(AND(T5684&lt;&gt;"_U",T5684&lt;&gt;"c",J5684&lt;&gt;9,J5684&lt;&gt;99),IFERROR(VLOOKUP(A5684,'TA Total'!$A$2:$W$10000,18,0),"."),".")</f>
        <v>174</v>
      </c>
    </row>
    <row r="5685" spans="1:23" x14ac:dyDescent="0.2">
      <c r="A5685" s="1" t="str">
        <f t="shared" si="176"/>
        <v>2023|Porirua City|Total - gender</v>
      </c>
      <c r="B5685" t="s">
        <v>20</v>
      </c>
      <c r="C5685" t="s">
        <v>21</v>
      </c>
      <c r="D5685" t="s">
        <v>22</v>
      </c>
      <c r="E5685" t="s">
        <v>23</v>
      </c>
      <c r="F5685">
        <v>2023</v>
      </c>
      <c r="G5685">
        <v>2023</v>
      </c>
      <c r="H5685">
        <v>44</v>
      </c>
      <c r="I5685" t="s">
        <v>136</v>
      </c>
      <c r="J5685">
        <v>2</v>
      </c>
      <c r="K5685" t="s">
        <v>41</v>
      </c>
      <c r="L5685">
        <v>99</v>
      </c>
      <c r="M5685" t="s">
        <v>26</v>
      </c>
      <c r="N5685">
        <v>99</v>
      </c>
      <c r="O5685" t="s">
        <v>27</v>
      </c>
      <c r="P5685">
        <v>99</v>
      </c>
      <c r="Q5685" t="s">
        <v>42</v>
      </c>
      <c r="R5685">
        <v>30</v>
      </c>
      <c r="V5685" s="3">
        <f t="shared" si="177"/>
        <v>7.0000000000000007E-2</v>
      </c>
      <c r="W5685" s="3">
        <f>IF(AND(T5685&lt;&gt;"_U",T5685&lt;&gt;"c",J5685&lt;&gt;9,J5685&lt;&gt;99),IFERROR(VLOOKUP(A5685,'TA Total'!$A$2:$W$10000,18,0),"."),".")</f>
        <v>44265</v>
      </c>
    </row>
    <row r="5686" spans="1:23" x14ac:dyDescent="0.2">
      <c r="A5686" s="1" t="str">
        <f t="shared" si="176"/>
        <v>2023|Porirua City|Male / TÄne</v>
      </c>
      <c r="B5686" t="s">
        <v>20</v>
      </c>
      <c r="C5686" t="s">
        <v>21</v>
      </c>
      <c r="D5686" t="s">
        <v>22</v>
      </c>
      <c r="E5686" t="s">
        <v>23</v>
      </c>
      <c r="F5686">
        <v>2023</v>
      </c>
      <c r="G5686">
        <v>2023</v>
      </c>
      <c r="H5686">
        <v>44</v>
      </c>
      <c r="I5686" t="s">
        <v>136</v>
      </c>
      <c r="J5686">
        <v>3</v>
      </c>
      <c r="K5686" t="s">
        <v>39</v>
      </c>
      <c r="L5686">
        <v>99</v>
      </c>
      <c r="M5686" t="s">
        <v>26</v>
      </c>
      <c r="N5686">
        <v>99</v>
      </c>
      <c r="O5686" t="s">
        <v>27</v>
      </c>
      <c r="P5686">
        <v>1</v>
      </c>
      <c r="Q5686" t="s">
        <v>34</v>
      </c>
      <c r="R5686">
        <v>531</v>
      </c>
      <c r="V5686" s="3">
        <f t="shared" si="177"/>
        <v>2.5099999999999998</v>
      </c>
      <c r="W5686" s="3">
        <f>IF(AND(T5686&lt;&gt;"_U",T5686&lt;&gt;"c",J5686&lt;&gt;9,J5686&lt;&gt;99),IFERROR(VLOOKUP(A5686,'TA Total'!$A$2:$W$10000,18,0),"."),".")</f>
        <v>21129</v>
      </c>
    </row>
    <row r="5687" spans="1:23" x14ac:dyDescent="0.2">
      <c r="A5687" s="1" t="str">
        <f t="shared" si="176"/>
        <v>2023|Porirua City|Female / Wahine</v>
      </c>
      <c r="B5687" t="s">
        <v>20</v>
      </c>
      <c r="C5687" t="s">
        <v>21</v>
      </c>
      <c r="D5687" t="s">
        <v>22</v>
      </c>
      <c r="E5687" t="s">
        <v>23</v>
      </c>
      <c r="F5687">
        <v>2023</v>
      </c>
      <c r="G5687">
        <v>2023</v>
      </c>
      <c r="H5687">
        <v>44</v>
      </c>
      <c r="I5687" t="s">
        <v>136</v>
      </c>
      <c r="J5687">
        <v>3</v>
      </c>
      <c r="K5687" t="s">
        <v>39</v>
      </c>
      <c r="L5687">
        <v>99</v>
      </c>
      <c r="M5687" t="s">
        <v>26</v>
      </c>
      <c r="N5687">
        <v>99</v>
      </c>
      <c r="O5687" t="s">
        <v>27</v>
      </c>
      <c r="P5687">
        <v>2</v>
      </c>
      <c r="Q5687" t="s">
        <v>31</v>
      </c>
      <c r="R5687">
        <v>723</v>
      </c>
      <c r="V5687" s="3">
        <f t="shared" si="177"/>
        <v>3.15</v>
      </c>
      <c r="W5687" s="3">
        <f>IF(AND(T5687&lt;&gt;"_U",T5687&lt;&gt;"c",J5687&lt;&gt;9,J5687&lt;&gt;99),IFERROR(VLOOKUP(A5687,'TA Total'!$A$2:$W$10000,18,0),"."),".")</f>
        <v>22965</v>
      </c>
    </row>
    <row r="5688" spans="1:23" x14ac:dyDescent="0.2">
      <c r="A5688" s="1" t="str">
        <f t="shared" si="176"/>
        <v>2023|Porirua City|Another gender / He ira kÄ“ anÅ</v>
      </c>
      <c r="B5688" t="s">
        <v>20</v>
      </c>
      <c r="C5688" t="s">
        <v>21</v>
      </c>
      <c r="D5688" t="s">
        <v>22</v>
      </c>
      <c r="E5688" t="s">
        <v>23</v>
      </c>
      <c r="F5688">
        <v>2023</v>
      </c>
      <c r="G5688">
        <v>2023</v>
      </c>
      <c r="H5688">
        <v>44</v>
      </c>
      <c r="I5688" t="s">
        <v>136</v>
      </c>
      <c r="J5688">
        <v>3</v>
      </c>
      <c r="K5688" t="s">
        <v>39</v>
      </c>
      <c r="L5688">
        <v>99</v>
      </c>
      <c r="M5688" t="s">
        <v>26</v>
      </c>
      <c r="N5688">
        <v>99</v>
      </c>
      <c r="O5688" t="s">
        <v>27</v>
      </c>
      <c r="P5688">
        <v>3</v>
      </c>
      <c r="Q5688" t="s">
        <v>28</v>
      </c>
      <c r="R5688">
        <v>3</v>
      </c>
      <c r="V5688" s="3">
        <f t="shared" si="177"/>
        <v>1.72</v>
      </c>
      <c r="W5688" s="3">
        <f>IF(AND(T5688&lt;&gt;"_U",T5688&lt;&gt;"c",J5688&lt;&gt;9,J5688&lt;&gt;99),IFERROR(VLOOKUP(A5688,'TA Total'!$A$2:$W$10000,18,0),"."),".")</f>
        <v>174</v>
      </c>
    </row>
    <row r="5689" spans="1:23" x14ac:dyDescent="0.2">
      <c r="A5689" s="1" t="str">
        <f t="shared" si="176"/>
        <v>2023|Porirua City|Total - gender</v>
      </c>
      <c r="B5689" t="s">
        <v>20</v>
      </c>
      <c r="C5689" t="s">
        <v>21</v>
      </c>
      <c r="D5689" t="s">
        <v>22</v>
      </c>
      <c r="E5689" t="s">
        <v>23</v>
      </c>
      <c r="F5689">
        <v>2023</v>
      </c>
      <c r="G5689">
        <v>2023</v>
      </c>
      <c r="H5689">
        <v>44</v>
      </c>
      <c r="I5689" t="s">
        <v>136</v>
      </c>
      <c r="J5689">
        <v>3</v>
      </c>
      <c r="K5689" t="s">
        <v>39</v>
      </c>
      <c r="L5689">
        <v>99</v>
      </c>
      <c r="M5689" t="s">
        <v>26</v>
      </c>
      <c r="N5689">
        <v>99</v>
      </c>
      <c r="O5689" t="s">
        <v>27</v>
      </c>
      <c r="P5689">
        <v>99</v>
      </c>
      <c r="Q5689" t="s">
        <v>42</v>
      </c>
      <c r="R5689">
        <v>1257</v>
      </c>
      <c r="V5689" s="3">
        <f t="shared" si="177"/>
        <v>2.84</v>
      </c>
      <c r="W5689" s="3">
        <f>IF(AND(T5689&lt;&gt;"_U",T5689&lt;&gt;"c",J5689&lt;&gt;9,J5689&lt;&gt;99),IFERROR(VLOOKUP(A5689,'TA Total'!$A$2:$W$10000,18,0),"."),".")</f>
        <v>44265</v>
      </c>
    </row>
    <row r="5690" spans="1:23" x14ac:dyDescent="0.2">
      <c r="A5690" s="1" t="str">
        <f t="shared" si="176"/>
        <v>2023|Porirua City|Male / TÄne</v>
      </c>
      <c r="B5690" t="s">
        <v>20</v>
      </c>
      <c r="C5690" t="s">
        <v>21</v>
      </c>
      <c r="D5690" t="s">
        <v>22</v>
      </c>
      <c r="E5690" t="s">
        <v>23</v>
      </c>
      <c r="F5690">
        <v>2023</v>
      </c>
      <c r="G5690">
        <v>2023</v>
      </c>
      <c r="H5690">
        <v>44</v>
      </c>
      <c r="I5690" t="s">
        <v>136</v>
      </c>
      <c r="J5690">
        <v>4</v>
      </c>
      <c r="K5690" t="s">
        <v>54</v>
      </c>
      <c r="L5690">
        <v>99</v>
      </c>
      <c r="M5690" t="s">
        <v>26</v>
      </c>
      <c r="N5690">
        <v>99</v>
      </c>
      <c r="O5690" t="s">
        <v>27</v>
      </c>
      <c r="P5690">
        <v>1</v>
      </c>
      <c r="Q5690" t="s">
        <v>34</v>
      </c>
      <c r="R5690">
        <v>1149</v>
      </c>
      <c r="V5690" s="3">
        <f t="shared" si="177"/>
        <v>5.44</v>
      </c>
      <c r="W5690" s="3">
        <f>IF(AND(T5690&lt;&gt;"_U",T5690&lt;&gt;"c",J5690&lt;&gt;9,J5690&lt;&gt;99),IFERROR(VLOOKUP(A5690,'TA Total'!$A$2:$W$10000,18,0),"."),".")</f>
        <v>21129</v>
      </c>
    </row>
    <row r="5691" spans="1:23" x14ac:dyDescent="0.2">
      <c r="A5691" s="1" t="str">
        <f t="shared" si="176"/>
        <v>2023|Porirua City|Female / Wahine</v>
      </c>
      <c r="B5691" t="s">
        <v>20</v>
      </c>
      <c r="C5691" t="s">
        <v>21</v>
      </c>
      <c r="D5691" t="s">
        <v>22</v>
      </c>
      <c r="E5691" t="s">
        <v>23</v>
      </c>
      <c r="F5691">
        <v>2023</v>
      </c>
      <c r="G5691">
        <v>2023</v>
      </c>
      <c r="H5691">
        <v>44</v>
      </c>
      <c r="I5691" t="s">
        <v>136</v>
      </c>
      <c r="J5691">
        <v>4</v>
      </c>
      <c r="K5691" t="s">
        <v>54</v>
      </c>
      <c r="L5691">
        <v>99</v>
      </c>
      <c r="M5691" t="s">
        <v>26</v>
      </c>
      <c r="N5691">
        <v>99</v>
      </c>
      <c r="O5691" t="s">
        <v>27</v>
      </c>
      <c r="P5691">
        <v>2</v>
      </c>
      <c r="Q5691" t="s">
        <v>31</v>
      </c>
      <c r="R5691">
        <v>1644</v>
      </c>
      <c r="V5691" s="3">
        <f t="shared" si="177"/>
        <v>7.16</v>
      </c>
      <c r="W5691" s="3">
        <f>IF(AND(T5691&lt;&gt;"_U",T5691&lt;&gt;"c",J5691&lt;&gt;9,J5691&lt;&gt;99),IFERROR(VLOOKUP(A5691,'TA Total'!$A$2:$W$10000,18,0),"."),".")</f>
        <v>22965</v>
      </c>
    </row>
    <row r="5692" spans="1:23" x14ac:dyDescent="0.2">
      <c r="A5692" s="1" t="str">
        <f t="shared" si="176"/>
        <v>2023|Porirua City|Another gender / He ira kÄ“ anÅ</v>
      </c>
      <c r="B5692" t="s">
        <v>20</v>
      </c>
      <c r="C5692" t="s">
        <v>21</v>
      </c>
      <c r="D5692" t="s">
        <v>22</v>
      </c>
      <c r="E5692" t="s">
        <v>23</v>
      </c>
      <c r="F5692">
        <v>2023</v>
      </c>
      <c r="G5692">
        <v>2023</v>
      </c>
      <c r="H5692">
        <v>44</v>
      </c>
      <c r="I5692" t="s">
        <v>136</v>
      </c>
      <c r="J5692">
        <v>4</v>
      </c>
      <c r="K5692" t="s">
        <v>54</v>
      </c>
      <c r="L5692">
        <v>99</v>
      </c>
      <c r="M5692" t="s">
        <v>26</v>
      </c>
      <c r="N5692">
        <v>99</v>
      </c>
      <c r="O5692" t="s">
        <v>27</v>
      </c>
      <c r="P5692">
        <v>3</v>
      </c>
      <c r="Q5692" t="s">
        <v>28</v>
      </c>
      <c r="R5692">
        <v>6</v>
      </c>
      <c r="V5692" s="3">
        <f t="shared" si="177"/>
        <v>3.45</v>
      </c>
      <c r="W5692" s="3">
        <f>IF(AND(T5692&lt;&gt;"_U",T5692&lt;&gt;"c",J5692&lt;&gt;9,J5692&lt;&gt;99),IFERROR(VLOOKUP(A5692,'TA Total'!$A$2:$W$10000,18,0),"."),".")</f>
        <v>174</v>
      </c>
    </row>
    <row r="5693" spans="1:23" x14ac:dyDescent="0.2">
      <c r="A5693" s="1" t="str">
        <f t="shared" si="176"/>
        <v>2023|Porirua City|Total - gender</v>
      </c>
      <c r="B5693" t="s">
        <v>20</v>
      </c>
      <c r="C5693" t="s">
        <v>21</v>
      </c>
      <c r="D5693" t="s">
        <v>22</v>
      </c>
      <c r="E5693" t="s">
        <v>23</v>
      </c>
      <c r="F5693">
        <v>2023</v>
      </c>
      <c r="G5693">
        <v>2023</v>
      </c>
      <c r="H5693">
        <v>44</v>
      </c>
      <c r="I5693" t="s">
        <v>136</v>
      </c>
      <c r="J5693">
        <v>4</v>
      </c>
      <c r="K5693" t="s">
        <v>54</v>
      </c>
      <c r="L5693">
        <v>99</v>
      </c>
      <c r="M5693" t="s">
        <v>26</v>
      </c>
      <c r="N5693">
        <v>99</v>
      </c>
      <c r="O5693" t="s">
        <v>27</v>
      </c>
      <c r="P5693">
        <v>99</v>
      </c>
      <c r="Q5693" t="s">
        <v>42</v>
      </c>
      <c r="R5693">
        <v>2802</v>
      </c>
      <c r="V5693" s="3">
        <f t="shared" si="177"/>
        <v>6.33</v>
      </c>
      <c r="W5693" s="3">
        <f>IF(AND(T5693&lt;&gt;"_U",T5693&lt;&gt;"c",J5693&lt;&gt;9,J5693&lt;&gt;99),IFERROR(VLOOKUP(A5693,'TA Total'!$A$2:$W$10000,18,0),"."),".")</f>
        <v>44265</v>
      </c>
    </row>
    <row r="5694" spans="1:23" x14ac:dyDescent="0.2">
      <c r="A5694" s="1" t="str">
        <f t="shared" si="176"/>
        <v>2023|Porirua City|Male / TÄne</v>
      </c>
      <c r="B5694" t="s">
        <v>20</v>
      </c>
      <c r="C5694" t="s">
        <v>21</v>
      </c>
      <c r="D5694" t="s">
        <v>22</v>
      </c>
      <c r="E5694" t="s">
        <v>23</v>
      </c>
      <c r="F5694">
        <v>2023</v>
      </c>
      <c r="G5694">
        <v>2023</v>
      </c>
      <c r="H5694">
        <v>44</v>
      </c>
      <c r="I5694" t="s">
        <v>136</v>
      </c>
      <c r="J5694">
        <v>5</v>
      </c>
      <c r="K5694" t="s">
        <v>33</v>
      </c>
      <c r="L5694">
        <v>99</v>
      </c>
      <c r="M5694" t="s">
        <v>26</v>
      </c>
      <c r="N5694">
        <v>99</v>
      </c>
      <c r="O5694" t="s">
        <v>27</v>
      </c>
      <c r="P5694">
        <v>1</v>
      </c>
      <c r="Q5694" t="s">
        <v>34</v>
      </c>
      <c r="R5694">
        <v>498</v>
      </c>
      <c r="V5694" s="3">
        <f t="shared" si="177"/>
        <v>2.36</v>
      </c>
      <c r="W5694" s="3">
        <f>IF(AND(T5694&lt;&gt;"_U",T5694&lt;&gt;"c",J5694&lt;&gt;9,J5694&lt;&gt;99),IFERROR(VLOOKUP(A5694,'TA Total'!$A$2:$W$10000,18,0),"."),".")</f>
        <v>21129</v>
      </c>
    </row>
    <row r="5695" spans="1:23" x14ac:dyDescent="0.2">
      <c r="A5695" s="1" t="str">
        <f t="shared" si="176"/>
        <v>2023|Porirua City|Female / Wahine</v>
      </c>
      <c r="B5695" t="s">
        <v>20</v>
      </c>
      <c r="C5695" t="s">
        <v>21</v>
      </c>
      <c r="D5695" t="s">
        <v>22</v>
      </c>
      <c r="E5695" t="s">
        <v>23</v>
      </c>
      <c r="F5695">
        <v>2023</v>
      </c>
      <c r="G5695">
        <v>2023</v>
      </c>
      <c r="H5695">
        <v>44</v>
      </c>
      <c r="I5695" t="s">
        <v>136</v>
      </c>
      <c r="J5695">
        <v>5</v>
      </c>
      <c r="K5695" t="s">
        <v>33</v>
      </c>
      <c r="L5695">
        <v>99</v>
      </c>
      <c r="M5695" t="s">
        <v>26</v>
      </c>
      <c r="N5695">
        <v>99</v>
      </c>
      <c r="O5695" t="s">
        <v>27</v>
      </c>
      <c r="P5695">
        <v>2</v>
      </c>
      <c r="Q5695" t="s">
        <v>31</v>
      </c>
      <c r="R5695">
        <v>1455</v>
      </c>
      <c r="V5695" s="3">
        <f t="shared" si="177"/>
        <v>6.34</v>
      </c>
      <c r="W5695" s="3">
        <f>IF(AND(T5695&lt;&gt;"_U",T5695&lt;&gt;"c",J5695&lt;&gt;9,J5695&lt;&gt;99),IFERROR(VLOOKUP(A5695,'TA Total'!$A$2:$W$10000,18,0),"."),".")</f>
        <v>22965</v>
      </c>
    </row>
    <row r="5696" spans="1:23" x14ac:dyDescent="0.2">
      <c r="A5696" s="1" t="str">
        <f t="shared" si="176"/>
        <v>2023|Porirua City|Another gender / He ira kÄ“ anÅ</v>
      </c>
      <c r="B5696" t="s">
        <v>20</v>
      </c>
      <c r="C5696" t="s">
        <v>21</v>
      </c>
      <c r="D5696" t="s">
        <v>22</v>
      </c>
      <c r="E5696" t="s">
        <v>23</v>
      </c>
      <c r="F5696">
        <v>2023</v>
      </c>
      <c r="G5696">
        <v>2023</v>
      </c>
      <c r="H5696">
        <v>44</v>
      </c>
      <c r="I5696" t="s">
        <v>136</v>
      </c>
      <c r="J5696">
        <v>5</v>
      </c>
      <c r="K5696" t="s">
        <v>33</v>
      </c>
      <c r="L5696">
        <v>99</v>
      </c>
      <c r="M5696" t="s">
        <v>26</v>
      </c>
      <c r="N5696">
        <v>99</v>
      </c>
      <c r="O5696" t="s">
        <v>27</v>
      </c>
      <c r="P5696">
        <v>3</v>
      </c>
      <c r="Q5696" t="s">
        <v>28</v>
      </c>
      <c r="R5696">
        <v>0</v>
      </c>
      <c r="V5696" s="3">
        <f t="shared" si="177"/>
        <v>0</v>
      </c>
      <c r="W5696" s="3">
        <f>IF(AND(T5696&lt;&gt;"_U",T5696&lt;&gt;"c",J5696&lt;&gt;9,J5696&lt;&gt;99),IFERROR(VLOOKUP(A5696,'TA Total'!$A$2:$W$10000,18,0),"."),".")</f>
        <v>174</v>
      </c>
    </row>
    <row r="5697" spans="1:23" x14ac:dyDescent="0.2">
      <c r="A5697" s="1" t="str">
        <f t="shared" si="176"/>
        <v>2023|Porirua City|Total - gender</v>
      </c>
      <c r="B5697" t="s">
        <v>20</v>
      </c>
      <c r="C5697" t="s">
        <v>21</v>
      </c>
      <c r="D5697" t="s">
        <v>22</v>
      </c>
      <c r="E5697" t="s">
        <v>23</v>
      </c>
      <c r="F5697">
        <v>2023</v>
      </c>
      <c r="G5697">
        <v>2023</v>
      </c>
      <c r="H5697">
        <v>44</v>
      </c>
      <c r="I5697" t="s">
        <v>136</v>
      </c>
      <c r="J5697">
        <v>5</v>
      </c>
      <c r="K5697" t="s">
        <v>33</v>
      </c>
      <c r="L5697">
        <v>99</v>
      </c>
      <c r="M5697" t="s">
        <v>26</v>
      </c>
      <c r="N5697">
        <v>99</v>
      </c>
      <c r="O5697" t="s">
        <v>27</v>
      </c>
      <c r="P5697">
        <v>99</v>
      </c>
      <c r="Q5697" t="s">
        <v>42</v>
      </c>
      <c r="R5697">
        <v>1956</v>
      </c>
      <c r="V5697" s="3">
        <f t="shared" si="177"/>
        <v>4.42</v>
      </c>
      <c r="W5697" s="3">
        <f>IF(AND(T5697&lt;&gt;"_U",T5697&lt;&gt;"c",J5697&lt;&gt;9,J5697&lt;&gt;99),IFERROR(VLOOKUP(A5697,'TA Total'!$A$2:$W$10000,18,0),"."),".")</f>
        <v>44265</v>
      </c>
    </row>
    <row r="5698" spans="1:23" x14ac:dyDescent="0.2">
      <c r="A5698" s="1" t="str">
        <f t="shared" si="176"/>
        <v>2023|Porirua City|Male / TÄne</v>
      </c>
      <c r="B5698" t="s">
        <v>20</v>
      </c>
      <c r="C5698" t="s">
        <v>21</v>
      </c>
      <c r="D5698" t="s">
        <v>22</v>
      </c>
      <c r="E5698" t="s">
        <v>23</v>
      </c>
      <c r="F5698">
        <v>2023</v>
      </c>
      <c r="G5698">
        <v>2023</v>
      </c>
      <c r="H5698">
        <v>44</v>
      </c>
      <c r="I5698" t="s">
        <v>136</v>
      </c>
      <c r="J5698">
        <v>6</v>
      </c>
      <c r="K5698" t="s">
        <v>52</v>
      </c>
      <c r="L5698">
        <v>99</v>
      </c>
      <c r="M5698" t="s">
        <v>26</v>
      </c>
      <c r="N5698">
        <v>99</v>
      </c>
      <c r="O5698" t="s">
        <v>27</v>
      </c>
      <c r="P5698">
        <v>1</v>
      </c>
      <c r="Q5698" t="s">
        <v>34</v>
      </c>
      <c r="R5698">
        <v>9384</v>
      </c>
      <c r="V5698" s="3">
        <f t="shared" si="177"/>
        <v>44.41</v>
      </c>
      <c r="W5698" s="3">
        <f>IF(AND(T5698&lt;&gt;"_U",T5698&lt;&gt;"c",J5698&lt;&gt;9,J5698&lt;&gt;99),IFERROR(VLOOKUP(A5698,'TA Total'!$A$2:$W$10000,18,0),"."),".")</f>
        <v>21129</v>
      </c>
    </row>
    <row r="5699" spans="1:23" x14ac:dyDescent="0.2">
      <c r="A5699" s="1" t="str">
        <f t="shared" ref="A5699:A5762" si="178">G5699&amp;"|"&amp;I5699&amp;"|"&amp;Q5699</f>
        <v>2023|Porirua City|Female / Wahine</v>
      </c>
      <c r="B5699" t="s">
        <v>20</v>
      </c>
      <c r="C5699" t="s">
        <v>21</v>
      </c>
      <c r="D5699" t="s">
        <v>22</v>
      </c>
      <c r="E5699" t="s">
        <v>23</v>
      </c>
      <c r="F5699">
        <v>2023</v>
      </c>
      <c r="G5699">
        <v>2023</v>
      </c>
      <c r="H5699">
        <v>44</v>
      </c>
      <c r="I5699" t="s">
        <v>136</v>
      </c>
      <c r="J5699">
        <v>6</v>
      </c>
      <c r="K5699" t="s">
        <v>52</v>
      </c>
      <c r="L5699">
        <v>99</v>
      </c>
      <c r="M5699" t="s">
        <v>26</v>
      </c>
      <c r="N5699">
        <v>99</v>
      </c>
      <c r="O5699" t="s">
        <v>27</v>
      </c>
      <c r="P5699">
        <v>2</v>
      </c>
      <c r="Q5699" t="s">
        <v>31</v>
      </c>
      <c r="R5699">
        <v>9612</v>
      </c>
      <c r="V5699" s="3">
        <f t="shared" ref="V5699:V5762" si="179">IF(T5699&lt;&gt;"_U",IFERROR((ROUND(R5699/W5699*100,2)),"."),".")</f>
        <v>41.85</v>
      </c>
      <c r="W5699" s="3">
        <f>IF(AND(T5699&lt;&gt;"_U",T5699&lt;&gt;"c",J5699&lt;&gt;9,J5699&lt;&gt;99),IFERROR(VLOOKUP(A5699,'TA Total'!$A$2:$W$10000,18,0),"."),".")</f>
        <v>22965</v>
      </c>
    </row>
    <row r="5700" spans="1:23" x14ac:dyDescent="0.2">
      <c r="A5700" s="1" t="str">
        <f t="shared" si="178"/>
        <v>2023|Porirua City|Another gender / He ira kÄ“ anÅ</v>
      </c>
      <c r="B5700" t="s">
        <v>20</v>
      </c>
      <c r="C5700" t="s">
        <v>21</v>
      </c>
      <c r="D5700" t="s">
        <v>22</v>
      </c>
      <c r="E5700" t="s">
        <v>23</v>
      </c>
      <c r="F5700">
        <v>2023</v>
      </c>
      <c r="G5700">
        <v>2023</v>
      </c>
      <c r="H5700">
        <v>44</v>
      </c>
      <c r="I5700" t="s">
        <v>136</v>
      </c>
      <c r="J5700">
        <v>6</v>
      </c>
      <c r="K5700" t="s">
        <v>52</v>
      </c>
      <c r="L5700">
        <v>99</v>
      </c>
      <c r="M5700" t="s">
        <v>26</v>
      </c>
      <c r="N5700">
        <v>99</v>
      </c>
      <c r="O5700" t="s">
        <v>27</v>
      </c>
      <c r="P5700">
        <v>3</v>
      </c>
      <c r="Q5700" t="s">
        <v>28</v>
      </c>
      <c r="R5700">
        <v>132</v>
      </c>
      <c r="V5700" s="3">
        <f t="shared" si="179"/>
        <v>75.86</v>
      </c>
      <c r="W5700" s="3">
        <f>IF(AND(T5700&lt;&gt;"_U",T5700&lt;&gt;"c",J5700&lt;&gt;9,J5700&lt;&gt;99),IFERROR(VLOOKUP(A5700,'TA Total'!$A$2:$W$10000,18,0),"."),".")</f>
        <v>174</v>
      </c>
    </row>
    <row r="5701" spans="1:23" x14ac:dyDescent="0.2">
      <c r="A5701" s="1" t="str">
        <f t="shared" si="178"/>
        <v>2023|Porirua City|Total - gender</v>
      </c>
      <c r="B5701" t="s">
        <v>20</v>
      </c>
      <c r="C5701" t="s">
        <v>21</v>
      </c>
      <c r="D5701" t="s">
        <v>22</v>
      </c>
      <c r="E5701" t="s">
        <v>23</v>
      </c>
      <c r="F5701">
        <v>2023</v>
      </c>
      <c r="G5701">
        <v>2023</v>
      </c>
      <c r="H5701">
        <v>44</v>
      </c>
      <c r="I5701" t="s">
        <v>136</v>
      </c>
      <c r="J5701">
        <v>6</v>
      </c>
      <c r="K5701" t="s">
        <v>52</v>
      </c>
      <c r="L5701">
        <v>99</v>
      </c>
      <c r="M5701" t="s">
        <v>26</v>
      </c>
      <c r="N5701">
        <v>99</v>
      </c>
      <c r="O5701" t="s">
        <v>27</v>
      </c>
      <c r="P5701">
        <v>99</v>
      </c>
      <c r="Q5701" t="s">
        <v>42</v>
      </c>
      <c r="R5701">
        <v>19131</v>
      </c>
      <c r="V5701" s="3">
        <f t="shared" si="179"/>
        <v>43.22</v>
      </c>
      <c r="W5701" s="3">
        <f>IF(AND(T5701&lt;&gt;"_U",T5701&lt;&gt;"c",J5701&lt;&gt;9,J5701&lt;&gt;99),IFERROR(VLOOKUP(A5701,'TA Total'!$A$2:$W$10000,18,0),"."),".")</f>
        <v>44265</v>
      </c>
    </row>
    <row r="5702" spans="1:23" x14ac:dyDescent="0.2">
      <c r="A5702" s="1" t="str">
        <f t="shared" si="178"/>
        <v>2023|Porirua City|Male / TÄne</v>
      </c>
      <c r="B5702" t="s">
        <v>20</v>
      </c>
      <c r="C5702" t="s">
        <v>21</v>
      </c>
      <c r="D5702" t="s">
        <v>22</v>
      </c>
      <c r="E5702" t="s">
        <v>23</v>
      </c>
      <c r="F5702">
        <v>2023</v>
      </c>
      <c r="G5702">
        <v>2023</v>
      </c>
      <c r="H5702">
        <v>44</v>
      </c>
      <c r="I5702" t="s">
        <v>136</v>
      </c>
      <c r="J5702">
        <v>9</v>
      </c>
      <c r="K5702" t="s">
        <v>25</v>
      </c>
      <c r="L5702">
        <v>99</v>
      </c>
      <c r="M5702" t="s">
        <v>26</v>
      </c>
      <c r="N5702">
        <v>99</v>
      </c>
      <c r="O5702" t="s">
        <v>27</v>
      </c>
      <c r="P5702">
        <v>1</v>
      </c>
      <c r="Q5702" t="s">
        <v>34</v>
      </c>
      <c r="R5702">
        <v>1215</v>
      </c>
      <c r="V5702" s="3" t="str">
        <f t="shared" si="179"/>
        <v>.</v>
      </c>
      <c r="W5702" s="3" t="str">
        <f>IF(AND(T5702&lt;&gt;"_U",T5702&lt;&gt;"c",J5702&lt;&gt;9,J5702&lt;&gt;99),IFERROR(VLOOKUP(A5702,'TA Total'!$A$2:$W$10000,18,0),"."),".")</f>
        <v>.</v>
      </c>
    </row>
    <row r="5703" spans="1:23" x14ac:dyDescent="0.2">
      <c r="A5703" s="1" t="str">
        <f t="shared" si="178"/>
        <v>2023|Porirua City|Female / Wahine</v>
      </c>
      <c r="B5703" t="s">
        <v>20</v>
      </c>
      <c r="C5703" t="s">
        <v>21</v>
      </c>
      <c r="D5703" t="s">
        <v>22</v>
      </c>
      <c r="E5703" t="s">
        <v>23</v>
      </c>
      <c r="F5703">
        <v>2023</v>
      </c>
      <c r="G5703">
        <v>2023</v>
      </c>
      <c r="H5703">
        <v>44</v>
      </c>
      <c r="I5703" t="s">
        <v>136</v>
      </c>
      <c r="J5703">
        <v>9</v>
      </c>
      <c r="K5703" t="s">
        <v>25</v>
      </c>
      <c r="L5703">
        <v>99</v>
      </c>
      <c r="M5703" t="s">
        <v>26</v>
      </c>
      <c r="N5703">
        <v>99</v>
      </c>
      <c r="O5703" t="s">
        <v>27</v>
      </c>
      <c r="P5703">
        <v>2</v>
      </c>
      <c r="Q5703" t="s">
        <v>31</v>
      </c>
      <c r="R5703">
        <v>822</v>
      </c>
      <c r="V5703" s="3" t="str">
        <f t="shared" si="179"/>
        <v>.</v>
      </c>
      <c r="W5703" s="3" t="str">
        <f>IF(AND(T5703&lt;&gt;"_U",T5703&lt;&gt;"c",J5703&lt;&gt;9,J5703&lt;&gt;99),IFERROR(VLOOKUP(A5703,'TA Total'!$A$2:$W$10000,18,0),"."),".")</f>
        <v>.</v>
      </c>
    </row>
    <row r="5704" spans="1:23" x14ac:dyDescent="0.2">
      <c r="A5704" s="1" t="str">
        <f t="shared" si="178"/>
        <v>2023|Porirua City|Another gender / He ira kÄ“ anÅ</v>
      </c>
      <c r="B5704" t="s">
        <v>20</v>
      </c>
      <c r="C5704" t="s">
        <v>21</v>
      </c>
      <c r="D5704" t="s">
        <v>22</v>
      </c>
      <c r="E5704" t="s">
        <v>23</v>
      </c>
      <c r="F5704">
        <v>2023</v>
      </c>
      <c r="G5704">
        <v>2023</v>
      </c>
      <c r="H5704">
        <v>44</v>
      </c>
      <c r="I5704" t="s">
        <v>136</v>
      </c>
      <c r="J5704">
        <v>9</v>
      </c>
      <c r="K5704" t="s">
        <v>25</v>
      </c>
      <c r="L5704">
        <v>99</v>
      </c>
      <c r="M5704" t="s">
        <v>26</v>
      </c>
      <c r="N5704">
        <v>99</v>
      </c>
      <c r="O5704" t="s">
        <v>27</v>
      </c>
      <c r="P5704">
        <v>3</v>
      </c>
      <c r="Q5704" t="s">
        <v>28</v>
      </c>
      <c r="R5704">
        <v>9</v>
      </c>
      <c r="V5704" s="3" t="str">
        <f t="shared" si="179"/>
        <v>.</v>
      </c>
      <c r="W5704" s="3" t="str">
        <f>IF(AND(T5704&lt;&gt;"_U",T5704&lt;&gt;"c",J5704&lt;&gt;9,J5704&lt;&gt;99),IFERROR(VLOOKUP(A5704,'TA Total'!$A$2:$W$10000,18,0),"."),".")</f>
        <v>.</v>
      </c>
    </row>
    <row r="5705" spans="1:23" x14ac:dyDescent="0.2">
      <c r="A5705" s="1" t="str">
        <f t="shared" si="178"/>
        <v>2023|Porirua City|Total - gender</v>
      </c>
      <c r="B5705" t="s">
        <v>20</v>
      </c>
      <c r="C5705" t="s">
        <v>21</v>
      </c>
      <c r="D5705" t="s">
        <v>22</v>
      </c>
      <c r="E5705" t="s">
        <v>23</v>
      </c>
      <c r="F5705">
        <v>2023</v>
      </c>
      <c r="G5705">
        <v>2023</v>
      </c>
      <c r="H5705">
        <v>44</v>
      </c>
      <c r="I5705" t="s">
        <v>136</v>
      </c>
      <c r="J5705">
        <v>9</v>
      </c>
      <c r="K5705" t="s">
        <v>25</v>
      </c>
      <c r="L5705">
        <v>99</v>
      </c>
      <c r="M5705" t="s">
        <v>26</v>
      </c>
      <c r="N5705">
        <v>99</v>
      </c>
      <c r="O5705" t="s">
        <v>27</v>
      </c>
      <c r="P5705">
        <v>99</v>
      </c>
      <c r="Q5705" t="s">
        <v>42</v>
      </c>
      <c r="R5705">
        <v>2052</v>
      </c>
      <c r="V5705" s="3" t="str">
        <f t="shared" si="179"/>
        <v>.</v>
      </c>
      <c r="W5705" s="3" t="str">
        <f>IF(AND(T5705&lt;&gt;"_U",T5705&lt;&gt;"c",J5705&lt;&gt;9,J5705&lt;&gt;99),IFERROR(VLOOKUP(A5705,'TA Total'!$A$2:$W$10000,18,0),"."),".")</f>
        <v>.</v>
      </c>
    </row>
    <row r="5706" spans="1:23" x14ac:dyDescent="0.2">
      <c r="A5706" s="1" t="str">
        <f t="shared" si="178"/>
        <v>2023|Porirua City|Male / TÄne</v>
      </c>
      <c r="B5706" t="s">
        <v>20</v>
      </c>
      <c r="C5706" t="s">
        <v>21</v>
      </c>
      <c r="D5706" t="s">
        <v>22</v>
      </c>
      <c r="E5706" t="s">
        <v>23</v>
      </c>
      <c r="F5706">
        <v>2023</v>
      </c>
      <c r="G5706">
        <v>2023</v>
      </c>
      <c r="H5706">
        <v>44</v>
      </c>
      <c r="I5706" t="s">
        <v>136</v>
      </c>
      <c r="J5706">
        <v>77</v>
      </c>
      <c r="K5706" t="s">
        <v>49</v>
      </c>
      <c r="L5706">
        <v>99</v>
      </c>
      <c r="M5706" t="s">
        <v>26</v>
      </c>
      <c r="N5706">
        <v>99</v>
      </c>
      <c r="O5706" t="s">
        <v>27</v>
      </c>
      <c r="P5706">
        <v>1</v>
      </c>
      <c r="Q5706" t="s">
        <v>34</v>
      </c>
      <c r="R5706">
        <v>21129</v>
      </c>
      <c r="V5706" s="3">
        <f t="shared" si="179"/>
        <v>100</v>
      </c>
      <c r="W5706" s="3">
        <f>IF(AND(T5706&lt;&gt;"_U",T5706&lt;&gt;"c",J5706&lt;&gt;9,J5706&lt;&gt;99),IFERROR(VLOOKUP(A5706,'TA Total'!$A$2:$W$10000,18,0),"."),".")</f>
        <v>21129</v>
      </c>
    </row>
    <row r="5707" spans="1:23" x14ac:dyDescent="0.2">
      <c r="A5707" s="1" t="str">
        <f t="shared" si="178"/>
        <v>2023|Porirua City|Female / Wahine</v>
      </c>
      <c r="B5707" t="s">
        <v>20</v>
      </c>
      <c r="C5707" t="s">
        <v>21</v>
      </c>
      <c r="D5707" t="s">
        <v>22</v>
      </c>
      <c r="E5707" t="s">
        <v>23</v>
      </c>
      <c r="F5707">
        <v>2023</v>
      </c>
      <c r="G5707">
        <v>2023</v>
      </c>
      <c r="H5707">
        <v>44</v>
      </c>
      <c r="I5707" t="s">
        <v>136</v>
      </c>
      <c r="J5707">
        <v>77</v>
      </c>
      <c r="K5707" t="s">
        <v>49</v>
      </c>
      <c r="L5707">
        <v>99</v>
      </c>
      <c r="M5707" t="s">
        <v>26</v>
      </c>
      <c r="N5707">
        <v>99</v>
      </c>
      <c r="O5707" t="s">
        <v>27</v>
      </c>
      <c r="P5707">
        <v>2</v>
      </c>
      <c r="Q5707" t="s">
        <v>31</v>
      </c>
      <c r="R5707">
        <v>22965</v>
      </c>
      <c r="V5707" s="3">
        <f t="shared" si="179"/>
        <v>100</v>
      </c>
      <c r="W5707" s="3">
        <f>IF(AND(T5707&lt;&gt;"_U",T5707&lt;&gt;"c",J5707&lt;&gt;9,J5707&lt;&gt;99),IFERROR(VLOOKUP(A5707,'TA Total'!$A$2:$W$10000,18,0),"."),".")</f>
        <v>22965</v>
      </c>
    </row>
    <row r="5708" spans="1:23" x14ac:dyDescent="0.2">
      <c r="A5708" s="1" t="str">
        <f t="shared" si="178"/>
        <v>2023|Porirua City|Another gender / He ira kÄ“ anÅ</v>
      </c>
      <c r="B5708" t="s">
        <v>20</v>
      </c>
      <c r="C5708" t="s">
        <v>21</v>
      </c>
      <c r="D5708" t="s">
        <v>22</v>
      </c>
      <c r="E5708" t="s">
        <v>23</v>
      </c>
      <c r="F5708">
        <v>2023</v>
      </c>
      <c r="G5708">
        <v>2023</v>
      </c>
      <c r="H5708">
        <v>44</v>
      </c>
      <c r="I5708" t="s">
        <v>136</v>
      </c>
      <c r="J5708">
        <v>77</v>
      </c>
      <c r="K5708" t="s">
        <v>49</v>
      </c>
      <c r="L5708">
        <v>99</v>
      </c>
      <c r="M5708" t="s">
        <v>26</v>
      </c>
      <c r="N5708">
        <v>99</v>
      </c>
      <c r="O5708" t="s">
        <v>27</v>
      </c>
      <c r="P5708">
        <v>3</v>
      </c>
      <c r="Q5708" t="s">
        <v>28</v>
      </c>
      <c r="R5708">
        <v>174</v>
      </c>
      <c r="V5708" s="3">
        <f t="shared" si="179"/>
        <v>100</v>
      </c>
      <c r="W5708" s="3">
        <f>IF(AND(T5708&lt;&gt;"_U",T5708&lt;&gt;"c",J5708&lt;&gt;9,J5708&lt;&gt;99),IFERROR(VLOOKUP(A5708,'TA Total'!$A$2:$W$10000,18,0),"."),".")</f>
        <v>174</v>
      </c>
    </row>
    <row r="5709" spans="1:23" x14ac:dyDescent="0.2">
      <c r="A5709" s="1" t="str">
        <f t="shared" si="178"/>
        <v>2023|Porirua City|Total - gender</v>
      </c>
      <c r="B5709" t="s">
        <v>20</v>
      </c>
      <c r="C5709" t="s">
        <v>21</v>
      </c>
      <c r="D5709" t="s">
        <v>22</v>
      </c>
      <c r="E5709" t="s">
        <v>23</v>
      </c>
      <c r="F5709">
        <v>2023</v>
      </c>
      <c r="G5709">
        <v>2023</v>
      </c>
      <c r="H5709">
        <v>44</v>
      </c>
      <c r="I5709" t="s">
        <v>136</v>
      </c>
      <c r="J5709">
        <v>77</v>
      </c>
      <c r="K5709" t="s">
        <v>49</v>
      </c>
      <c r="L5709">
        <v>99</v>
      </c>
      <c r="M5709" t="s">
        <v>26</v>
      </c>
      <c r="N5709">
        <v>99</v>
      </c>
      <c r="O5709" t="s">
        <v>27</v>
      </c>
      <c r="P5709">
        <v>99</v>
      </c>
      <c r="Q5709" t="s">
        <v>42</v>
      </c>
      <c r="R5709">
        <v>44265</v>
      </c>
      <c r="V5709" s="3">
        <f t="shared" si="179"/>
        <v>100</v>
      </c>
      <c r="W5709" s="3">
        <f>IF(AND(T5709&lt;&gt;"_U",T5709&lt;&gt;"c",J5709&lt;&gt;9,J5709&lt;&gt;99),IFERROR(VLOOKUP(A5709,'TA Total'!$A$2:$W$10000,18,0),"."),".")</f>
        <v>44265</v>
      </c>
    </row>
    <row r="5710" spans="1:23" x14ac:dyDescent="0.2">
      <c r="A5710" s="1" t="str">
        <f t="shared" si="178"/>
        <v>2023|Porirua City|Male / TÄne</v>
      </c>
      <c r="B5710" t="s">
        <v>20</v>
      </c>
      <c r="C5710" t="s">
        <v>21</v>
      </c>
      <c r="D5710" t="s">
        <v>22</v>
      </c>
      <c r="E5710" t="s">
        <v>23</v>
      </c>
      <c r="F5710">
        <v>2023</v>
      </c>
      <c r="G5710">
        <v>2023</v>
      </c>
      <c r="H5710">
        <v>44</v>
      </c>
      <c r="I5710" t="s">
        <v>136</v>
      </c>
      <c r="J5710">
        <v>99</v>
      </c>
      <c r="K5710" t="s">
        <v>47</v>
      </c>
      <c r="L5710">
        <v>99</v>
      </c>
      <c r="M5710" t="s">
        <v>26</v>
      </c>
      <c r="N5710">
        <v>99</v>
      </c>
      <c r="O5710" t="s">
        <v>27</v>
      </c>
      <c r="P5710">
        <v>1</v>
      </c>
      <c r="Q5710" t="s">
        <v>34</v>
      </c>
      <c r="R5710">
        <v>22347</v>
      </c>
      <c r="V5710" s="3" t="str">
        <f t="shared" si="179"/>
        <v>.</v>
      </c>
      <c r="W5710" s="3" t="str">
        <f>IF(AND(T5710&lt;&gt;"_U",T5710&lt;&gt;"c",J5710&lt;&gt;9,J5710&lt;&gt;99),IFERROR(VLOOKUP(A5710,'TA Total'!$A$2:$W$10000,18,0),"."),".")</f>
        <v>.</v>
      </c>
    </row>
    <row r="5711" spans="1:23" x14ac:dyDescent="0.2">
      <c r="A5711" s="1" t="str">
        <f t="shared" si="178"/>
        <v>2023|Porirua City|Female / Wahine</v>
      </c>
      <c r="B5711" t="s">
        <v>20</v>
      </c>
      <c r="C5711" t="s">
        <v>21</v>
      </c>
      <c r="D5711" t="s">
        <v>22</v>
      </c>
      <c r="E5711" t="s">
        <v>23</v>
      </c>
      <c r="F5711">
        <v>2023</v>
      </c>
      <c r="G5711">
        <v>2023</v>
      </c>
      <c r="H5711">
        <v>44</v>
      </c>
      <c r="I5711" t="s">
        <v>136</v>
      </c>
      <c r="J5711">
        <v>99</v>
      </c>
      <c r="K5711" t="s">
        <v>47</v>
      </c>
      <c r="L5711">
        <v>99</v>
      </c>
      <c r="M5711" t="s">
        <v>26</v>
      </c>
      <c r="N5711">
        <v>99</v>
      </c>
      <c r="O5711" t="s">
        <v>27</v>
      </c>
      <c r="P5711">
        <v>2</v>
      </c>
      <c r="Q5711" t="s">
        <v>31</v>
      </c>
      <c r="R5711">
        <v>23790</v>
      </c>
      <c r="V5711" s="3" t="str">
        <f t="shared" si="179"/>
        <v>.</v>
      </c>
      <c r="W5711" s="3" t="str">
        <f>IF(AND(T5711&lt;&gt;"_U",T5711&lt;&gt;"c",J5711&lt;&gt;9,J5711&lt;&gt;99),IFERROR(VLOOKUP(A5711,'TA Total'!$A$2:$W$10000,18,0),"."),".")</f>
        <v>.</v>
      </c>
    </row>
    <row r="5712" spans="1:23" x14ac:dyDescent="0.2">
      <c r="A5712" s="1" t="str">
        <f t="shared" si="178"/>
        <v>2023|Porirua City|Another gender / He ira kÄ“ anÅ</v>
      </c>
      <c r="B5712" t="s">
        <v>20</v>
      </c>
      <c r="C5712" t="s">
        <v>21</v>
      </c>
      <c r="D5712" t="s">
        <v>22</v>
      </c>
      <c r="E5712" t="s">
        <v>23</v>
      </c>
      <c r="F5712">
        <v>2023</v>
      </c>
      <c r="G5712">
        <v>2023</v>
      </c>
      <c r="H5712">
        <v>44</v>
      </c>
      <c r="I5712" t="s">
        <v>136</v>
      </c>
      <c r="J5712">
        <v>99</v>
      </c>
      <c r="K5712" t="s">
        <v>47</v>
      </c>
      <c r="L5712">
        <v>99</v>
      </c>
      <c r="M5712" t="s">
        <v>26</v>
      </c>
      <c r="N5712">
        <v>99</v>
      </c>
      <c r="O5712" t="s">
        <v>27</v>
      </c>
      <c r="P5712">
        <v>3</v>
      </c>
      <c r="Q5712" t="s">
        <v>28</v>
      </c>
      <c r="R5712">
        <v>183</v>
      </c>
      <c r="V5712" s="3" t="str">
        <f t="shared" si="179"/>
        <v>.</v>
      </c>
      <c r="W5712" s="3" t="str">
        <f>IF(AND(T5712&lt;&gt;"_U",T5712&lt;&gt;"c",J5712&lt;&gt;9,J5712&lt;&gt;99),IFERROR(VLOOKUP(A5712,'TA Total'!$A$2:$W$10000,18,0),"."),".")</f>
        <v>.</v>
      </c>
    </row>
    <row r="5713" spans="1:23" x14ac:dyDescent="0.2">
      <c r="A5713" s="1" t="str">
        <f t="shared" si="178"/>
        <v>2023|Porirua City|Total - gender</v>
      </c>
      <c r="B5713" t="s">
        <v>20</v>
      </c>
      <c r="C5713" t="s">
        <v>21</v>
      </c>
      <c r="D5713" t="s">
        <v>22</v>
      </c>
      <c r="E5713" t="s">
        <v>23</v>
      </c>
      <c r="F5713">
        <v>2023</v>
      </c>
      <c r="G5713">
        <v>2023</v>
      </c>
      <c r="H5713">
        <v>44</v>
      </c>
      <c r="I5713" t="s">
        <v>136</v>
      </c>
      <c r="J5713">
        <v>99</v>
      </c>
      <c r="K5713" t="s">
        <v>47</v>
      </c>
      <c r="L5713">
        <v>99</v>
      </c>
      <c r="M5713" t="s">
        <v>26</v>
      </c>
      <c r="N5713">
        <v>99</v>
      </c>
      <c r="O5713" t="s">
        <v>27</v>
      </c>
      <c r="P5713">
        <v>99</v>
      </c>
      <c r="Q5713" t="s">
        <v>42</v>
      </c>
      <c r="R5713">
        <v>46317</v>
      </c>
      <c r="V5713" s="3" t="str">
        <f t="shared" si="179"/>
        <v>.</v>
      </c>
      <c r="W5713" s="3" t="str">
        <f>IF(AND(T5713&lt;&gt;"_U",T5713&lt;&gt;"c",J5713&lt;&gt;9,J5713&lt;&gt;99),IFERROR(VLOOKUP(A5713,'TA Total'!$A$2:$W$10000,18,0),"."),".")</f>
        <v>.</v>
      </c>
    </row>
    <row r="5714" spans="1:23" x14ac:dyDescent="0.2">
      <c r="A5714" s="1" t="str">
        <f t="shared" si="178"/>
        <v>2023|Upper Hutt City|Male / TÄne</v>
      </c>
      <c r="B5714" t="s">
        <v>20</v>
      </c>
      <c r="C5714" t="s">
        <v>21</v>
      </c>
      <c r="D5714" t="s">
        <v>22</v>
      </c>
      <c r="E5714" t="s">
        <v>23</v>
      </c>
      <c r="F5714">
        <v>2023</v>
      </c>
      <c r="G5714">
        <v>2023</v>
      </c>
      <c r="H5714">
        <v>45</v>
      </c>
      <c r="I5714" t="s">
        <v>68</v>
      </c>
      <c r="J5714">
        <v>1</v>
      </c>
      <c r="K5714" t="s">
        <v>30</v>
      </c>
      <c r="L5714">
        <v>99</v>
      </c>
      <c r="M5714" t="s">
        <v>26</v>
      </c>
      <c r="N5714">
        <v>99</v>
      </c>
      <c r="O5714" t="s">
        <v>27</v>
      </c>
      <c r="P5714">
        <v>1</v>
      </c>
      <c r="Q5714" t="s">
        <v>34</v>
      </c>
      <c r="R5714">
        <v>8139</v>
      </c>
      <c r="V5714" s="3">
        <f t="shared" si="179"/>
        <v>46.45</v>
      </c>
      <c r="W5714" s="3">
        <f>IF(AND(T5714&lt;&gt;"_U",T5714&lt;&gt;"c",J5714&lt;&gt;9,J5714&lt;&gt;99),IFERROR(VLOOKUP(A5714,'TA Total'!$A$2:$W$10000,18,0),"."),".")</f>
        <v>17523</v>
      </c>
    </row>
    <row r="5715" spans="1:23" x14ac:dyDescent="0.2">
      <c r="A5715" s="1" t="str">
        <f t="shared" si="178"/>
        <v>2023|Upper Hutt City|Female / Wahine</v>
      </c>
      <c r="B5715" t="s">
        <v>20</v>
      </c>
      <c r="C5715" t="s">
        <v>21</v>
      </c>
      <c r="D5715" t="s">
        <v>22</v>
      </c>
      <c r="E5715" t="s">
        <v>23</v>
      </c>
      <c r="F5715">
        <v>2023</v>
      </c>
      <c r="G5715">
        <v>2023</v>
      </c>
      <c r="H5715">
        <v>45</v>
      </c>
      <c r="I5715" t="s">
        <v>68</v>
      </c>
      <c r="J5715">
        <v>1</v>
      </c>
      <c r="K5715" t="s">
        <v>30</v>
      </c>
      <c r="L5715">
        <v>99</v>
      </c>
      <c r="M5715" t="s">
        <v>26</v>
      </c>
      <c r="N5715">
        <v>99</v>
      </c>
      <c r="O5715" t="s">
        <v>27</v>
      </c>
      <c r="P5715">
        <v>2</v>
      </c>
      <c r="Q5715" t="s">
        <v>31</v>
      </c>
      <c r="R5715">
        <v>8190</v>
      </c>
      <c r="V5715" s="3">
        <f t="shared" si="179"/>
        <v>45.19</v>
      </c>
      <c r="W5715" s="3">
        <f>IF(AND(T5715&lt;&gt;"_U",T5715&lt;&gt;"c",J5715&lt;&gt;9,J5715&lt;&gt;99),IFERROR(VLOOKUP(A5715,'TA Total'!$A$2:$W$10000,18,0),"."),".")</f>
        <v>18123</v>
      </c>
    </row>
    <row r="5716" spans="1:23" x14ac:dyDescent="0.2">
      <c r="A5716" s="1" t="str">
        <f t="shared" si="178"/>
        <v>2023|Upper Hutt City|Another gender / He ira kÄ“ anÅ</v>
      </c>
      <c r="B5716" t="s">
        <v>20</v>
      </c>
      <c r="C5716" t="s">
        <v>21</v>
      </c>
      <c r="D5716" t="s">
        <v>22</v>
      </c>
      <c r="E5716" t="s">
        <v>23</v>
      </c>
      <c r="F5716">
        <v>2023</v>
      </c>
      <c r="G5716">
        <v>2023</v>
      </c>
      <c r="H5716">
        <v>45</v>
      </c>
      <c r="I5716" t="s">
        <v>68</v>
      </c>
      <c r="J5716">
        <v>1</v>
      </c>
      <c r="K5716" t="s">
        <v>30</v>
      </c>
      <c r="L5716">
        <v>99</v>
      </c>
      <c r="M5716" t="s">
        <v>26</v>
      </c>
      <c r="N5716">
        <v>99</v>
      </c>
      <c r="O5716" t="s">
        <v>27</v>
      </c>
      <c r="P5716">
        <v>3</v>
      </c>
      <c r="Q5716" t="s">
        <v>28</v>
      </c>
      <c r="R5716">
        <v>42</v>
      </c>
      <c r="V5716" s="3">
        <f t="shared" si="179"/>
        <v>23.33</v>
      </c>
      <c r="W5716" s="3">
        <f>IF(AND(T5716&lt;&gt;"_U",T5716&lt;&gt;"c",J5716&lt;&gt;9,J5716&lt;&gt;99),IFERROR(VLOOKUP(A5716,'TA Total'!$A$2:$W$10000,18,0),"."),".")</f>
        <v>180</v>
      </c>
    </row>
    <row r="5717" spans="1:23" x14ac:dyDescent="0.2">
      <c r="A5717" s="1" t="str">
        <f t="shared" si="178"/>
        <v>2023|Upper Hutt City|Total - gender</v>
      </c>
      <c r="B5717" t="s">
        <v>20</v>
      </c>
      <c r="C5717" t="s">
        <v>21</v>
      </c>
      <c r="D5717" t="s">
        <v>22</v>
      </c>
      <c r="E5717" t="s">
        <v>23</v>
      </c>
      <c r="F5717">
        <v>2023</v>
      </c>
      <c r="G5717">
        <v>2023</v>
      </c>
      <c r="H5717">
        <v>45</v>
      </c>
      <c r="I5717" t="s">
        <v>68</v>
      </c>
      <c r="J5717">
        <v>1</v>
      </c>
      <c r="K5717" t="s">
        <v>30</v>
      </c>
      <c r="L5717">
        <v>99</v>
      </c>
      <c r="M5717" t="s">
        <v>26</v>
      </c>
      <c r="N5717">
        <v>99</v>
      </c>
      <c r="O5717" t="s">
        <v>27</v>
      </c>
      <c r="P5717">
        <v>99</v>
      </c>
      <c r="Q5717" t="s">
        <v>42</v>
      </c>
      <c r="R5717">
        <v>16371</v>
      </c>
      <c r="V5717" s="3">
        <f t="shared" si="179"/>
        <v>45.7</v>
      </c>
      <c r="W5717" s="3">
        <f>IF(AND(T5717&lt;&gt;"_U",T5717&lt;&gt;"c",J5717&lt;&gt;9,J5717&lt;&gt;99),IFERROR(VLOOKUP(A5717,'TA Total'!$A$2:$W$10000,18,0),"."),".")</f>
        <v>35826</v>
      </c>
    </row>
    <row r="5718" spans="1:23" x14ac:dyDescent="0.2">
      <c r="A5718" s="1" t="str">
        <f t="shared" si="178"/>
        <v>2023|Upper Hutt City|Male / TÄne</v>
      </c>
      <c r="B5718" t="s">
        <v>20</v>
      </c>
      <c r="C5718" t="s">
        <v>21</v>
      </c>
      <c r="D5718" t="s">
        <v>22</v>
      </c>
      <c r="E5718" t="s">
        <v>23</v>
      </c>
      <c r="F5718">
        <v>2023</v>
      </c>
      <c r="G5718">
        <v>2023</v>
      </c>
      <c r="H5718">
        <v>45</v>
      </c>
      <c r="I5718" t="s">
        <v>68</v>
      </c>
      <c r="J5718">
        <v>2</v>
      </c>
      <c r="K5718" t="s">
        <v>41</v>
      </c>
      <c r="L5718">
        <v>99</v>
      </c>
      <c r="M5718" t="s">
        <v>26</v>
      </c>
      <c r="N5718">
        <v>99</v>
      </c>
      <c r="O5718" t="s">
        <v>27</v>
      </c>
      <c r="P5718">
        <v>1</v>
      </c>
      <c r="Q5718" t="s">
        <v>34</v>
      </c>
      <c r="R5718">
        <v>15</v>
      </c>
      <c r="V5718" s="3">
        <f t="shared" si="179"/>
        <v>0.09</v>
      </c>
      <c r="W5718" s="3">
        <f>IF(AND(T5718&lt;&gt;"_U",T5718&lt;&gt;"c",J5718&lt;&gt;9,J5718&lt;&gt;99),IFERROR(VLOOKUP(A5718,'TA Total'!$A$2:$W$10000,18,0),"."),".")</f>
        <v>17523</v>
      </c>
    </row>
    <row r="5719" spans="1:23" x14ac:dyDescent="0.2">
      <c r="A5719" s="1" t="str">
        <f t="shared" si="178"/>
        <v>2023|Upper Hutt City|Female / Wahine</v>
      </c>
      <c r="B5719" t="s">
        <v>20</v>
      </c>
      <c r="C5719" t="s">
        <v>21</v>
      </c>
      <c r="D5719" t="s">
        <v>22</v>
      </c>
      <c r="E5719" t="s">
        <v>23</v>
      </c>
      <c r="F5719">
        <v>2023</v>
      </c>
      <c r="G5719">
        <v>2023</v>
      </c>
      <c r="H5719">
        <v>45</v>
      </c>
      <c r="I5719" t="s">
        <v>68</v>
      </c>
      <c r="J5719">
        <v>2</v>
      </c>
      <c r="K5719" t="s">
        <v>41</v>
      </c>
      <c r="L5719">
        <v>99</v>
      </c>
      <c r="M5719" t="s">
        <v>26</v>
      </c>
      <c r="N5719">
        <v>99</v>
      </c>
      <c r="O5719" t="s">
        <v>27</v>
      </c>
      <c r="P5719">
        <v>2</v>
      </c>
      <c r="Q5719" t="s">
        <v>31</v>
      </c>
      <c r="R5719">
        <v>9</v>
      </c>
      <c r="V5719" s="3">
        <f t="shared" si="179"/>
        <v>0.05</v>
      </c>
      <c r="W5719" s="3">
        <f>IF(AND(T5719&lt;&gt;"_U",T5719&lt;&gt;"c",J5719&lt;&gt;9,J5719&lt;&gt;99),IFERROR(VLOOKUP(A5719,'TA Total'!$A$2:$W$10000,18,0),"."),".")</f>
        <v>18123</v>
      </c>
    </row>
    <row r="5720" spans="1:23" x14ac:dyDescent="0.2">
      <c r="A5720" s="1" t="str">
        <f t="shared" si="178"/>
        <v>2023|Upper Hutt City|Another gender / He ira kÄ“ anÅ</v>
      </c>
      <c r="B5720" t="s">
        <v>20</v>
      </c>
      <c r="C5720" t="s">
        <v>21</v>
      </c>
      <c r="D5720" t="s">
        <v>22</v>
      </c>
      <c r="E5720" t="s">
        <v>23</v>
      </c>
      <c r="F5720">
        <v>2023</v>
      </c>
      <c r="G5720">
        <v>2023</v>
      </c>
      <c r="H5720">
        <v>45</v>
      </c>
      <c r="I5720" t="s">
        <v>68</v>
      </c>
      <c r="J5720">
        <v>2</v>
      </c>
      <c r="K5720" t="s">
        <v>41</v>
      </c>
      <c r="L5720">
        <v>99</v>
      </c>
      <c r="M5720" t="s">
        <v>26</v>
      </c>
      <c r="N5720">
        <v>99</v>
      </c>
      <c r="O5720" t="s">
        <v>27</v>
      </c>
      <c r="P5720">
        <v>3</v>
      </c>
      <c r="Q5720" t="s">
        <v>28</v>
      </c>
      <c r="R5720">
        <v>3</v>
      </c>
      <c r="V5720" s="3">
        <f t="shared" si="179"/>
        <v>1.67</v>
      </c>
      <c r="W5720" s="3">
        <f>IF(AND(T5720&lt;&gt;"_U",T5720&lt;&gt;"c",J5720&lt;&gt;9,J5720&lt;&gt;99),IFERROR(VLOOKUP(A5720,'TA Total'!$A$2:$W$10000,18,0),"."),".")</f>
        <v>180</v>
      </c>
    </row>
    <row r="5721" spans="1:23" x14ac:dyDescent="0.2">
      <c r="A5721" s="1" t="str">
        <f t="shared" si="178"/>
        <v>2023|Upper Hutt City|Total - gender</v>
      </c>
      <c r="B5721" t="s">
        <v>20</v>
      </c>
      <c r="C5721" t="s">
        <v>21</v>
      </c>
      <c r="D5721" t="s">
        <v>22</v>
      </c>
      <c r="E5721" t="s">
        <v>23</v>
      </c>
      <c r="F5721">
        <v>2023</v>
      </c>
      <c r="G5721">
        <v>2023</v>
      </c>
      <c r="H5721">
        <v>45</v>
      </c>
      <c r="I5721" t="s">
        <v>68</v>
      </c>
      <c r="J5721">
        <v>2</v>
      </c>
      <c r="K5721" t="s">
        <v>41</v>
      </c>
      <c r="L5721">
        <v>99</v>
      </c>
      <c r="M5721" t="s">
        <v>26</v>
      </c>
      <c r="N5721">
        <v>99</v>
      </c>
      <c r="O5721" t="s">
        <v>27</v>
      </c>
      <c r="P5721">
        <v>99</v>
      </c>
      <c r="Q5721" t="s">
        <v>42</v>
      </c>
      <c r="R5721">
        <v>27</v>
      </c>
      <c r="V5721" s="3">
        <f t="shared" si="179"/>
        <v>0.08</v>
      </c>
      <c r="W5721" s="3">
        <f>IF(AND(T5721&lt;&gt;"_U",T5721&lt;&gt;"c",J5721&lt;&gt;9,J5721&lt;&gt;99),IFERROR(VLOOKUP(A5721,'TA Total'!$A$2:$W$10000,18,0),"."),".")</f>
        <v>35826</v>
      </c>
    </row>
    <row r="5722" spans="1:23" x14ac:dyDescent="0.2">
      <c r="A5722" s="1" t="str">
        <f t="shared" si="178"/>
        <v>2023|Upper Hutt City|Male / TÄne</v>
      </c>
      <c r="B5722" t="s">
        <v>20</v>
      </c>
      <c r="C5722" t="s">
        <v>21</v>
      </c>
      <c r="D5722" t="s">
        <v>22</v>
      </c>
      <c r="E5722" t="s">
        <v>23</v>
      </c>
      <c r="F5722">
        <v>2023</v>
      </c>
      <c r="G5722">
        <v>2023</v>
      </c>
      <c r="H5722">
        <v>45</v>
      </c>
      <c r="I5722" t="s">
        <v>68</v>
      </c>
      <c r="J5722">
        <v>3</v>
      </c>
      <c r="K5722" t="s">
        <v>39</v>
      </c>
      <c r="L5722">
        <v>99</v>
      </c>
      <c r="M5722" t="s">
        <v>26</v>
      </c>
      <c r="N5722">
        <v>99</v>
      </c>
      <c r="O5722" t="s">
        <v>27</v>
      </c>
      <c r="P5722">
        <v>1</v>
      </c>
      <c r="Q5722" t="s">
        <v>34</v>
      </c>
      <c r="R5722">
        <v>432</v>
      </c>
      <c r="V5722" s="3">
        <f t="shared" si="179"/>
        <v>2.4700000000000002</v>
      </c>
      <c r="W5722" s="3">
        <f>IF(AND(T5722&lt;&gt;"_U",T5722&lt;&gt;"c",J5722&lt;&gt;9,J5722&lt;&gt;99),IFERROR(VLOOKUP(A5722,'TA Total'!$A$2:$W$10000,18,0),"."),".")</f>
        <v>17523</v>
      </c>
    </row>
    <row r="5723" spans="1:23" x14ac:dyDescent="0.2">
      <c r="A5723" s="1" t="str">
        <f t="shared" si="178"/>
        <v>2023|Upper Hutt City|Female / Wahine</v>
      </c>
      <c r="B5723" t="s">
        <v>20</v>
      </c>
      <c r="C5723" t="s">
        <v>21</v>
      </c>
      <c r="D5723" t="s">
        <v>22</v>
      </c>
      <c r="E5723" t="s">
        <v>23</v>
      </c>
      <c r="F5723">
        <v>2023</v>
      </c>
      <c r="G5723">
        <v>2023</v>
      </c>
      <c r="H5723">
        <v>45</v>
      </c>
      <c r="I5723" t="s">
        <v>68</v>
      </c>
      <c r="J5723">
        <v>3</v>
      </c>
      <c r="K5723" t="s">
        <v>39</v>
      </c>
      <c r="L5723">
        <v>99</v>
      </c>
      <c r="M5723" t="s">
        <v>26</v>
      </c>
      <c r="N5723">
        <v>99</v>
      </c>
      <c r="O5723" t="s">
        <v>27</v>
      </c>
      <c r="P5723">
        <v>2</v>
      </c>
      <c r="Q5723" t="s">
        <v>31</v>
      </c>
      <c r="R5723">
        <v>546</v>
      </c>
      <c r="V5723" s="3">
        <f t="shared" si="179"/>
        <v>3.01</v>
      </c>
      <c r="W5723" s="3">
        <f>IF(AND(T5723&lt;&gt;"_U",T5723&lt;&gt;"c",J5723&lt;&gt;9,J5723&lt;&gt;99),IFERROR(VLOOKUP(A5723,'TA Total'!$A$2:$W$10000,18,0),"."),".")</f>
        <v>18123</v>
      </c>
    </row>
    <row r="5724" spans="1:23" x14ac:dyDescent="0.2">
      <c r="A5724" s="1" t="str">
        <f t="shared" si="178"/>
        <v>2023|Upper Hutt City|Another gender / He ira kÄ“ anÅ</v>
      </c>
      <c r="B5724" t="s">
        <v>20</v>
      </c>
      <c r="C5724" t="s">
        <v>21</v>
      </c>
      <c r="D5724" t="s">
        <v>22</v>
      </c>
      <c r="E5724" t="s">
        <v>23</v>
      </c>
      <c r="F5724">
        <v>2023</v>
      </c>
      <c r="G5724">
        <v>2023</v>
      </c>
      <c r="H5724">
        <v>45</v>
      </c>
      <c r="I5724" t="s">
        <v>68</v>
      </c>
      <c r="J5724">
        <v>3</v>
      </c>
      <c r="K5724" t="s">
        <v>39</v>
      </c>
      <c r="L5724">
        <v>99</v>
      </c>
      <c r="M5724" t="s">
        <v>26</v>
      </c>
      <c r="N5724">
        <v>99</v>
      </c>
      <c r="O5724" t="s">
        <v>27</v>
      </c>
      <c r="P5724">
        <v>3</v>
      </c>
      <c r="Q5724" t="s">
        <v>28</v>
      </c>
      <c r="R5724">
        <v>3</v>
      </c>
      <c r="V5724" s="3">
        <f t="shared" si="179"/>
        <v>1.67</v>
      </c>
      <c r="W5724" s="3">
        <f>IF(AND(T5724&lt;&gt;"_U",T5724&lt;&gt;"c",J5724&lt;&gt;9,J5724&lt;&gt;99),IFERROR(VLOOKUP(A5724,'TA Total'!$A$2:$W$10000,18,0),"."),".")</f>
        <v>180</v>
      </c>
    </row>
    <row r="5725" spans="1:23" x14ac:dyDescent="0.2">
      <c r="A5725" s="1" t="str">
        <f t="shared" si="178"/>
        <v>2023|Upper Hutt City|Total - gender</v>
      </c>
      <c r="B5725" t="s">
        <v>20</v>
      </c>
      <c r="C5725" t="s">
        <v>21</v>
      </c>
      <c r="D5725" t="s">
        <v>22</v>
      </c>
      <c r="E5725" t="s">
        <v>23</v>
      </c>
      <c r="F5725">
        <v>2023</v>
      </c>
      <c r="G5725">
        <v>2023</v>
      </c>
      <c r="H5725">
        <v>45</v>
      </c>
      <c r="I5725" t="s">
        <v>68</v>
      </c>
      <c r="J5725">
        <v>3</v>
      </c>
      <c r="K5725" t="s">
        <v>39</v>
      </c>
      <c r="L5725">
        <v>99</v>
      </c>
      <c r="M5725" t="s">
        <v>26</v>
      </c>
      <c r="N5725">
        <v>99</v>
      </c>
      <c r="O5725" t="s">
        <v>27</v>
      </c>
      <c r="P5725">
        <v>99</v>
      </c>
      <c r="Q5725" t="s">
        <v>42</v>
      </c>
      <c r="R5725">
        <v>981</v>
      </c>
      <c r="V5725" s="3">
        <f t="shared" si="179"/>
        <v>2.74</v>
      </c>
      <c r="W5725" s="3">
        <f>IF(AND(T5725&lt;&gt;"_U",T5725&lt;&gt;"c",J5725&lt;&gt;9,J5725&lt;&gt;99),IFERROR(VLOOKUP(A5725,'TA Total'!$A$2:$W$10000,18,0),"."),".")</f>
        <v>35826</v>
      </c>
    </row>
    <row r="5726" spans="1:23" x14ac:dyDescent="0.2">
      <c r="A5726" s="1" t="str">
        <f t="shared" si="178"/>
        <v>2023|Upper Hutt City|Male / TÄne</v>
      </c>
      <c r="B5726" t="s">
        <v>20</v>
      </c>
      <c r="C5726" t="s">
        <v>21</v>
      </c>
      <c r="D5726" t="s">
        <v>22</v>
      </c>
      <c r="E5726" t="s">
        <v>23</v>
      </c>
      <c r="F5726">
        <v>2023</v>
      </c>
      <c r="G5726">
        <v>2023</v>
      </c>
      <c r="H5726">
        <v>45</v>
      </c>
      <c r="I5726" t="s">
        <v>68</v>
      </c>
      <c r="J5726">
        <v>4</v>
      </c>
      <c r="K5726" t="s">
        <v>54</v>
      </c>
      <c r="L5726">
        <v>99</v>
      </c>
      <c r="M5726" t="s">
        <v>26</v>
      </c>
      <c r="N5726">
        <v>99</v>
      </c>
      <c r="O5726" t="s">
        <v>27</v>
      </c>
      <c r="P5726">
        <v>1</v>
      </c>
      <c r="Q5726" t="s">
        <v>34</v>
      </c>
      <c r="R5726">
        <v>1239</v>
      </c>
      <c r="V5726" s="3">
        <f t="shared" si="179"/>
        <v>7.07</v>
      </c>
      <c r="W5726" s="3">
        <f>IF(AND(T5726&lt;&gt;"_U",T5726&lt;&gt;"c",J5726&lt;&gt;9,J5726&lt;&gt;99),IFERROR(VLOOKUP(A5726,'TA Total'!$A$2:$W$10000,18,0),"."),".")</f>
        <v>17523</v>
      </c>
    </row>
    <row r="5727" spans="1:23" x14ac:dyDescent="0.2">
      <c r="A5727" s="1" t="str">
        <f t="shared" si="178"/>
        <v>2023|Upper Hutt City|Female / Wahine</v>
      </c>
      <c r="B5727" t="s">
        <v>20</v>
      </c>
      <c r="C5727" t="s">
        <v>21</v>
      </c>
      <c r="D5727" t="s">
        <v>22</v>
      </c>
      <c r="E5727" t="s">
        <v>23</v>
      </c>
      <c r="F5727">
        <v>2023</v>
      </c>
      <c r="G5727">
        <v>2023</v>
      </c>
      <c r="H5727">
        <v>45</v>
      </c>
      <c r="I5727" t="s">
        <v>68</v>
      </c>
      <c r="J5727">
        <v>4</v>
      </c>
      <c r="K5727" t="s">
        <v>54</v>
      </c>
      <c r="L5727">
        <v>99</v>
      </c>
      <c r="M5727" t="s">
        <v>26</v>
      </c>
      <c r="N5727">
        <v>99</v>
      </c>
      <c r="O5727" t="s">
        <v>27</v>
      </c>
      <c r="P5727">
        <v>2</v>
      </c>
      <c r="Q5727" t="s">
        <v>31</v>
      </c>
      <c r="R5727">
        <v>1764</v>
      </c>
      <c r="V5727" s="3">
        <f t="shared" si="179"/>
        <v>9.73</v>
      </c>
      <c r="W5727" s="3">
        <f>IF(AND(T5727&lt;&gt;"_U",T5727&lt;&gt;"c",J5727&lt;&gt;9,J5727&lt;&gt;99),IFERROR(VLOOKUP(A5727,'TA Total'!$A$2:$W$10000,18,0),"."),".")</f>
        <v>18123</v>
      </c>
    </row>
    <row r="5728" spans="1:23" x14ac:dyDescent="0.2">
      <c r="A5728" s="1" t="str">
        <f t="shared" si="178"/>
        <v>2023|Upper Hutt City|Another gender / He ira kÄ“ anÅ</v>
      </c>
      <c r="B5728" t="s">
        <v>20</v>
      </c>
      <c r="C5728" t="s">
        <v>21</v>
      </c>
      <c r="D5728" t="s">
        <v>22</v>
      </c>
      <c r="E5728" t="s">
        <v>23</v>
      </c>
      <c r="F5728">
        <v>2023</v>
      </c>
      <c r="G5728">
        <v>2023</v>
      </c>
      <c r="H5728">
        <v>45</v>
      </c>
      <c r="I5728" t="s">
        <v>68</v>
      </c>
      <c r="J5728">
        <v>4</v>
      </c>
      <c r="K5728" t="s">
        <v>54</v>
      </c>
      <c r="L5728">
        <v>99</v>
      </c>
      <c r="M5728" t="s">
        <v>26</v>
      </c>
      <c r="N5728">
        <v>99</v>
      </c>
      <c r="O5728" t="s">
        <v>27</v>
      </c>
      <c r="P5728">
        <v>3</v>
      </c>
      <c r="Q5728" t="s">
        <v>28</v>
      </c>
      <c r="R5728">
        <v>9</v>
      </c>
      <c r="V5728" s="3">
        <f t="shared" si="179"/>
        <v>5</v>
      </c>
      <c r="W5728" s="3">
        <f>IF(AND(T5728&lt;&gt;"_U",T5728&lt;&gt;"c",J5728&lt;&gt;9,J5728&lt;&gt;99),IFERROR(VLOOKUP(A5728,'TA Total'!$A$2:$W$10000,18,0),"."),".")</f>
        <v>180</v>
      </c>
    </row>
    <row r="5729" spans="1:23" x14ac:dyDescent="0.2">
      <c r="A5729" s="1" t="str">
        <f t="shared" si="178"/>
        <v>2023|Upper Hutt City|Total - gender</v>
      </c>
      <c r="B5729" t="s">
        <v>20</v>
      </c>
      <c r="C5729" t="s">
        <v>21</v>
      </c>
      <c r="D5729" t="s">
        <v>22</v>
      </c>
      <c r="E5729" t="s">
        <v>23</v>
      </c>
      <c r="F5729">
        <v>2023</v>
      </c>
      <c r="G5729">
        <v>2023</v>
      </c>
      <c r="H5729">
        <v>45</v>
      </c>
      <c r="I5729" t="s">
        <v>68</v>
      </c>
      <c r="J5729">
        <v>4</v>
      </c>
      <c r="K5729" t="s">
        <v>54</v>
      </c>
      <c r="L5729">
        <v>99</v>
      </c>
      <c r="M5729" t="s">
        <v>26</v>
      </c>
      <c r="N5729">
        <v>99</v>
      </c>
      <c r="O5729" t="s">
        <v>27</v>
      </c>
      <c r="P5729">
        <v>99</v>
      </c>
      <c r="Q5729" t="s">
        <v>42</v>
      </c>
      <c r="R5729">
        <v>3012</v>
      </c>
      <c r="V5729" s="3">
        <f t="shared" si="179"/>
        <v>8.41</v>
      </c>
      <c r="W5729" s="3">
        <f>IF(AND(T5729&lt;&gt;"_U",T5729&lt;&gt;"c",J5729&lt;&gt;9,J5729&lt;&gt;99),IFERROR(VLOOKUP(A5729,'TA Total'!$A$2:$W$10000,18,0),"."),".")</f>
        <v>35826</v>
      </c>
    </row>
    <row r="5730" spans="1:23" x14ac:dyDescent="0.2">
      <c r="A5730" s="1" t="str">
        <f t="shared" si="178"/>
        <v>2023|Upper Hutt City|Male / TÄne</v>
      </c>
      <c r="B5730" t="s">
        <v>20</v>
      </c>
      <c r="C5730" t="s">
        <v>21</v>
      </c>
      <c r="D5730" t="s">
        <v>22</v>
      </c>
      <c r="E5730" t="s">
        <v>23</v>
      </c>
      <c r="F5730">
        <v>2023</v>
      </c>
      <c r="G5730">
        <v>2023</v>
      </c>
      <c r="H5730">
        <v>45</v>
      </c>
      <c r="I5730" t="s">
        <v>68</v>
      </c>
      <c r="J5730">
        <v>5</v>
      </c>
      <c r="K5730" t="s">
        <v>33</v>
      </c>
      <c r="L5730">
        <v>99</v>
      </c>
      <c r="M5730" t="s">
        <v>26</v>
      </c>
      <c r="N5730">
        <v>99</v>
      </c>
      <c r="O5730" t="s">
        <v>27</v>
      </c>
      <c r="P5730">
        <v>1</v>
      </c>
      <c r="Q5730" t="s">
        <v>34</v>
      </c>
      <c r="R5730">
        <v>444</v>
      </c>
      <c r="V5730" s="3">
        <f t="shared" si="179"/>
        <v>2.5299999999999998</v>
      </c>
      <c r="W5730" s="3">
        <f>IF(AND(T5730&lt;&gt;"_U",T5730&lt;&gt;"c",J5730&lt;&gt;9,J5730&lt;&gt;99),IFERROR(VLOOKUP(A5730,'TA Total'!$A$2:$W$10000,18,0),"."),".")</f>
        <v>17523</v>
      </c>
    </row>
    <row r="5731" spans="1:23" x14ac:dyDescent="0.2">
      <c r="A5731" s="1" t="str">
        <f t="shared" si="178"/>
        <v>2023|Upper Hutt City|Female / Wahine</v>
      </c>
      <c r="B5731" t="s">
        <v>20</v>
      </c>
      <c r="C5731" t="s">
        <v>21</v>
      </c>
      <c r="D5731" t="s">
        <v>22</v>
      </c>
      <c r="E5731" t="s">
        <v>23</v>
      </c>
      <c r="F5731">
        <v>2023</v>
      </c>
      <c r="G5731">
        <v>2023</v>
      </c>
      <c r="H5731">
        <v>45</v>
      </c>
      <c r="I5731" t="s">
        <v>68</v>
      </c>
      <c r="J5731">
        <v>5</v>
      </c>
      <c r="K5731" t="s">
        <v>33</v>
      </c>
      <c r="L5731">
        <v>99</v>
      </c>
      <c r="M5731" t="s">
        <v>26</v>
      </c>
      <c r="N5731">
        <v>99</v>
      </c>
      <c r="O5731" t="s">
        <v>27</v>
      </c>
      <c r="P5731">
        <v>2</v>
      </c>
      <c r="Q5731" t="s">
        <v>31</v>
      </c>
      <c r="R5731">
        <v>1449</v>
      </c>
      <c r="V5731" s="3">
        <f t="shared" si="179"/>
        <v>8</v>
      </c>
      <c r="W5731" s="3">
        <f>IF(AND(T5731&lt;&gt;"_U",T5731&lt;&gt;"c",J5731&lt;&gt;9,J5731&lt;&gt;99),IFERROR(VLOOKUP(A5731,'TA Total'!$A$2:$W$10000,18,0),"."),".")</f>
        <v>18123</v>
      </c>
    </row>
    <row r="5732" spans="1:23" x14ac:dyDescent="0.2">
      <c r="A5732" s="1" t="str">
        <f t="shared" si="178"/>
        <v>2023|Upper Hutt City|Another gender / He ira kÄ“ anÅ</v>
      </c>
      <c r="B5732" t="s">
        <v>20</v>
      </c>
      <c r="C5732" t="s">
        <v>21</v>
      </c>
      <c r="D5732" t="s">
        <v>22</v>
      </c>
      <c r="E5732" t="s">
        <v>23</v>
      </c>
      <c r="F5732">
        <v>2023</v>
      </c>
      <c r="G5732">
        <v>2023</v>
      </c>
      <c r="H5732">
        <v>45</v>
      </c>
      <c r="I5732" t="s">
        <v>68</v>
      </c>
      <c r="J5732">
        <v>5</v>
      </c>
      <c r="K5732" t="s">
        <v>33</v>
      </c>
      <c r="L5732">
        <v>99</v>
      </c>
      <c r="M5732" t="s">
        <v>26</v>
      </c>
      <c r="N5732">
        <v>99</v>
      </c>
      <c r="O5732" t="s">
        <v>27</v>
      </c>
      <c r="P5732">
        <v>3</v>
      </c>
      <c r="Q5732" t="s">
        <v>28</v>
      </c>
      <c r="R5732">
        <v>3</v>
      </c>
      <c r="V5732" s="3">
        <f t="shared" si="179"/>
        <v>1.67</v>
      </c>
      <c r="W5732" s="3">
        <f>IF(AND(T5732&lt;&gt;"_U",T5732&lt;&gt;"c",J5732&lt;&gt;9,J5732&lt;&gt;99),IFERROR(VLOOKUP(A5732,'TA Total'!$A$2:$W$10000,18,0),"."),".")</f>
        <v>180</v>
      </c>
    </row>
    <row r="5733" spans="1:23" x14ac:dyDescent="0.2">
      <c r="A5733" s="1" t="str">
        <f t="shared" si="178"/>
        <v>2023|Upper Hutt City|Total - gender</v>
      </c>
      <c r="B5733" t="s">
        <v>20</v>
      </c>
      <c r="C5733" t="s">
        <v>21</v>
      </c>
      <c r="D5733" t="s">
        <v>22</v>
      </c>
      <c r="E5733" t="s">
        <v>23</v>
      </c>
      <c r="F5733">
        <v>2023</v>
      </c>
      <c r="G5733">
        <v>2023</v>
      </c>
      <c r="H5733">
        <v>45</v>
      </c>
      <c r="I5733" t="s">
        <v>68</v>
      </c>
      <c r="J5733">
        <v>5</v>
      </c>
      <c r="K5733" t="s">
        <v>33</v>
      </c>
      <c r="L5733">
        <v>99</v>
      </c>
      <c r="M5733" t="s">
        <v>26</v>
      </c>
      <c r="N5733">
        <v>99</v>
      </c>
      <c r="O5733" t="s">
        <v>27</v>
      </c>
      <c r="P5733">
        <v>99</v>
      </c>
      <c r="Q5733" t="s">
        <v>42</v>
      </c>
      <c r="R5733">
        <v>1893</v>
      </c>
      <c r="V5733" s="3">
        <f t="shared" si="179"/>
        <v>5.28</v>
      </c>
      <c r="W5733" s="3">
        <f>IF(AND(T5733&lt;&gt;"_U",T5733&lt;&gt;"c",J5733&lt;&gt;9,J5733&lt;&gt;99),IFERROR(VLOOKUP(A5733,'TA Total'!$A$2:$W$10000,18,0),"."),".")</f>
        <v>35826</v>
      </c>
    </row>
    <row r="5734" spans="1:23" x14ac:dyDescent="0.2">
      <c r="A5734" s="1" t="str">
        <f t="shared" si="178"/>
        <v>2023|Upper Hutt City|Male / TÄne</v>
      </c>
      <c r="B5734" t="s">
        <v>20</v>
      </c>
      <c r="C5734" t="s">
        <v>21</v>
      </c>
      <c r="D5734" t="s">
        <v>22</v>
      </c>
      <c r="E5734" t="s">
        <v>23</v>
      </c>
      <c r="F5734">
        <v>2023</v>
      </c>
      <c r="G5734">
        <v>2023</v>
      </c>
      <c r="H5734">
        <v>45</v>
      </c>
      <c r="I5734" t="s">
        <v>68</v>
      </c>
      <c r="J5734">
        <v>6</v>
      </c>
      <c r="K5734" t="s">
        <v>52</v>
      </c>
      <c r="L5734">
        <v>99</v>
      </c>
      <c r="M5734" t="s">
        <v>26</v>
      </c>
      <c r="N5734">
        <v>99</v>
      </c>
      <c r="O5734" t="s">
        <v>27</v>
      </c>
      <c r="P5734">
        <v>1</v>
      </c>
      <c r="Q5734" t="s">
        <v>34</v>
      </c>
      <c r="R5734">
        <v>7251</v>
      </c>
      <c r="V5734" s="3">
        <f t="shared" si="179"/>
        <v>41.38</v>
      </c>
      <c r="W5734" s="3">
        <f>IF(AND(T5734&lt;&gt;"_U",T5734&lt;&gt;"c",J5734&lt;&gt;9,J5734&lt;&gt;99),IFERROR(VLOOKUP(A5734,'TA Total'!$A$2:$W$10000,18,0),"."),".")</f>
        <v>17523</v>
      </c>
    </row>
    <row r="5735" spans="1:23" x14ac:dyDescent="0.2">
      <c r="A5735" s="1" t="str">
        <f t="shared" si="178"/>
        <v>2023|Upper Hutt City|Female / Wahine</v>
      </c>
      <c r="B5735" t="s">
        <v>20</v>
      </c>
      <c r="C5735" t="s">
        <v>21</v>
      </c>
      <c r="D5735" t="s">
        <v>22</v>
      </c>
      <c r="E5735" t="s">
        <v>23</v>
      </c>
      <c r="F5735">
        <v>2023</v>
      </c>
      <c r="G5735">
        <v>2023</v>
      </c>
      <c r="H5735">
        <v>45</v>
      </c>
      <c r="I5735" t="s">
        <v>68</v>
      </c>
      <c r="J5735">
        <v>6</v>
      </c>
      <c r="K5735" t="s">
        <v>52</v>
      </c>
      <c r="L5735">
        <v>99</v>
      </c>
      <c r="M5735" t="s">
        <v>26</v>
      </c>
      <c r="N5735">
        <v>99</v>
      </c>
      <c r="O5735" t="s">
        <v>27</v>
      </c>
      <c r="P5735">
        <v>2</v>
      </c>
      <c r="Q5735" t="s">
        <v>31</v>
      </c>
      <c r="R5735">
        <v>6165</v>
      </c>
      <c r="V5735" s="3">
        <f t="shared" si="179"/>
        <v>34.020000000000003</v>
      </c>
      <c r="W5735" s="3">
        <f>IF(AND(T5735&lt;&gt;"_U",T5735&lt;&gt;"c",J5735&lt;&gt;9,J5735&lt;&gt;99),IFERROR(VLOOKUP(A5735,'TA Total'!$A$2:$W$10000,18,0),"."),".")</f>
        <v>18123</v>
      </c>
    </row>
    <row r="5736" spans="1:23" x14ac:dyDescent="0.2">
      <c r="A5736" s="1" t="str">
        <f t="shared" si="178"/>
        <v>2023|Upper Hutt City|Another gender / He ira kÄ“ anÅ</v>
      </c>
      <c r="B5736" t="s">
        <v>20</v>
      </c>
      <c r="C5736" t="s">
        <v>21</v>
      </c>
      <c r="D5736" t="s">
        <v>22</v>
      </c>
      <c r="E5736" t="s">
        <v>23</v>
      </c>
      <c r="F5736">
        <v>2023</v>
      </c>
      <c r="G5736">
        <v>2023</v>
      </c>
      <c r="H5736">
        <v>45</v>
      </c>
      <c r="I5736" t="s">
        <v>68</v>
      </c>
      <c r="J5736">
        <v>6</v>
      </c>
      <c r="K5736" t="s">
        <v>52</v>
      </c>
      <c r="L5736">
        <v>99</v>
      </c>
      <c r="M5736" t="s">
        <v>26</v>
      </c>
      <c r="N5736">
        <v>99</v>
      </c>
      <c r="O5736" t="s">
        <v>27</v>
      </c>
      <c r="P5736">
        <v>3</v>
      </c>
      <c r="Q5736" t="s">
        <v>28</v>
      </c>
      <c r="R5736">
        <v>123</v>
      </c>
      <c r="V5736" s="3">
        <f t="shared" si="179"/>
        <v>68.33</v>
      </c>
      <c r="W5736" s="3">
        <f>IF(AND(T5736&lt;&gt;"_U",T5736&lt;&gt;"c",J5736&lt;&gt;9,J5736&lt;&gt;99),IFERROR(VLOOKUP(A5736,'TA Total'!$A$2:$W$10000,18,0),"."),".")</f>
        <v>180</v>
      </c>
    </row>
    <row r="5737" spans="1:23" x14ac:dyDescent="0.2">
      <c r="A5737" s="1" t="str">
        <f t="shared" si="178"/>
        <v>2023|Upper Hutt City|Total - gender</v>
      </c>
      <c r="B5737" t="s">
        <v>20</v>
      </c>
      <c r="C5737" t="s">
        <v>21</v>
      </c>
      <c r="D5737" t="s">
        <v>22</v>
      </c>
      <c r="E5737" t="s">
        <v>23</v>
      </c>
      <c r="F5737">
        <v>2023</v>
      </c>
      <c r="G5737">
        <v>2023</v>
      </c>
      <c r="H5737">
        <v>45</v>
      </c>
      <c r="I5737" t="s">
        <v>68</v>
      </c>
      <c r="J5737">
        <v>6</v>
      </c>
      <c r="K5737" t="s">
        <v>52</v>
      </c>
      <c r="L5737">
        <v>99</v>
      </c>
      <c r="M5737" t="s">
        <v>26</v>
      </c>
      <c r="N5737">
        <v>99</v>
      </c>
      <c r="O5737" t="s">
        <v>27</v>
      </c>
      <c r="P5737">
        <v>99</v>
      </c>
      <c r="Q5737" t="s">
        <v>42</v>
      </c>
      <c r="R5737">
        <v>13536</v>
      </c>
      <c r="V5737" s="3">
        <f t="shared" si="179"/>
        <v>37.78</v>
      </c>
      <c r="W5737" s="3">
        <f>IF(AND(T5737&lt;&gt;"_U",T5737&lt;&gt;"c",J5737&lt;&gt;9,J5737&lt;&gt;99),IFERROR(VLOOKUP(A5737,'TA Total'!$A$2:$W$10000,18,0),"."),".")</f>
        <v>35826</v>
      </c>
    </row>
    <row r="5738" spans="1:23" x14ac:dyDescent="0.2">
      <c r="A5738" s="1" t="str">
        <f t="shared" si="178"/>
        <v>2023|Upper Hutt City|Male / TÄne</v>
      </c>
      <c r="B5738" t="s">
        <v>20</v>
      </c>
      <c r="C5738" t="s">
        <v>21</v>
      </c>
      <c r="D5738" t="s">
        <v>22</v>
      </c>
      <c r="E5738" t="s">
        <v>23</v>
      </c>
      <c r="F5738">
        <v>2023</v>
      </c>
      <c r="G5738">
        <v>2023</v>
      </c>
      <c r="H5738">
        <v>45</v>
      </c>
      <c r="I5738" t="s">
        <v>68</v>
      </c>
      <c r="J5738">
        <v>9</v>
      </c>
      <c r="K5738" t="s">
        <v>25</v>
      </c>
      <c r="L5738">
        <v>99</v>
      </c>
      <c r="M5738" t="s">
        <v>26</v>
      </c>
      <c r="N5738">
        <v>99</v>
      </c>
      <c r="O5738" t="s">
        <v>27</v>
      </c>
      <c r="P5738">
        <v>1</v>
      </c>
      <c r="Q5738" t="s">
        <v>34</v>
      </c>
      <c r="R5738">
        <v>747</v>
      </c>
      <c r="V5738" s="3" t="str">
        <f t="shared" si="179"/>
        <v>.</v>
      </c>
      <c r="W5738" s="3" t="str">
        <f>IF(AND(T5738&lt;&gt;"_U",T5738&lt;&gt;"c",J5738&lt;&gt;9,J5738&lt;&gt;99),IFERROR(VLOOKUP(A5738,'TA Total'!$A$2:$W$10000,18,0),"."),".")</f>
        <v>.</v>
      </c>
    </row>
    <row r="5739" spans="1:23" x14ac:dyDescent="0.2">
      <c r="A5739" s="1" t="str">
        <f t="shared" si="178"/>
        <v>2023|Upper Hutt City|Female / Wahine</v>
      </c>
      <c r="B5739" t="s">
        <v>20</v>
      </c>
      <c r="C5739" t="s">
        <v>21</v>
      </c>
      <c r="D5739" t="s">
        <v>22</v>
      </c>
      <c r="E5739" t="s">
        <v>23</v>
      </c>
      <c r="F5739">
        <v>2023</v>
      </c>
      <c r="G5739">
        <v>2023</v>
      </c>
      <c r="H5739">
        <v>45</v>
      </c>
      <c r="I5739" t="s">
        <v>68</v>
      </c>
      <c r="J5739">
        <v>9</v>
      </c>
      <c r="K5739" t="s">
        <v>25</v>
      </c>
      <c r="L5739">
        <v>99</v>
      </c>
      <c r="M5739" t="s">
        <v>26</v>
      </c>
      <c r="N5739">
        <v>99</v>
      </c>
      <c r="O5739" t="s">
        <v>27</v>
      </c>
      <c r="P5739">
        <v>2</v>
      </c>
      <c r="Q5739" t="s">
        <v>31</v>
      </c>
      <c r="R5739">
        <v>375</v>
      </c>
      <c r="V5739" s="3" t="str">
        <f t="shared" si="179"/>
        <v>.</v>
      </c>
      <c r="W5739" s="3" t="str">
        <f>IF(AND(T5739&lt;&gt;"_U",T5739&lt;&gt;"c",J5739&lt;&gt;9,J5739&lt;&gt;99),IFERROR(VLOOKUP(A5739,'TA Total'!$A$2:$W$10000,18,0),"."),".")</f>
        <v>.</v>
      </c>
    </row>
    <row r="5740" spans="1:23" x14ac:dyDescent="0.2">
      <c r="A5740" s="1" t="str">
        <f t="shared" si="178"/>
        <v>2023|Upper Hutt City|Another gender / He ira kÄ“ anÅ</v>
      </c>
      <c r="B5740" t="s">
        <v>20</v>
      </c>
      <c r="C5740" t="s">
        <v>21</v>
      </c>
      <c r="D5740" t="s">
        <v>22</v>
      </c>
      <c r="E5740" t="s">
        <v>23</v>
      </c>
      <c r="F5740">
        <v>2023</v>
      </c>
      <c r="G5740">
        <v>2023</v>
      </c>
      <c r="H5740">
        <v>45</v>
      </c>
      <c r="I5740" t="s">
        <v>68</v>
      </c>
      <c r="J5740">
        <v>9</v>
      </c>
      <c r="K5740" t="s">
        <v>25</v>
      </c>
      <c r="L5740">
        <v>99</v>
      </c>
      <c r="M5740" t="s">
        <v>26</v>
      </c>
      <c r="N5740">
        <v>99</v>
      </c>
      <c r="O5740" t="s">
        <v>27</v>
      </c>
      <c r="P5740">
        <v>3</v>
      </c>
      <c r="Q5740" t="s">
        <v>28</v>
      </c>
      <c r="R5740">
        <v>3</v>
      </c>
      <c r="V5740" s="3" t="str">
        <f t="shared" si="179"/>
        <v>.</v>
      </c>
      <c r="W5740" s="3" t="str">
        <f>IF(AND(T5740&lt;&gt;"_U",T5740&lt;&gt;"c",J5740&lt;&gt;9,J5740&lt;&gt;99),IFERROR(VLOOKUP(A5740,'TA Total'!$A$2:$W$10000,18,0),"."),".")</f>
        <v>.</v>
      </c>
    </row>
    <row r="5741" spans="1:23" x14ac:dyDescent="0.2">
      <c r="A5741" s="1" t="str">
        <f t="shared" si="178"/>
        <v>2023|Upper Hutt City|Total - gender</v>
      </c>
      <c r="B5741" t="s">
        <v>20</v>
      </c>
      <c r="C5741" t="s">
        <v>21</v>
      </c>
      <c r="D5741" t="s">
        <v>22</v>
      </c>
      <c r="E5741" t="s">
        <v>23</v>
      </c>
      <c r="F5741">
        <v>2023</v>
      </c>
      <c r="G5741">
        <v>2023</v>
      </c>
      <c r="H5741">
        <v>45</v>
      </c>
      <c r="I5741" t="s">
        <v>68</v>
      </c>
      <c r="J5741">
        <v>9</v>
      </c>
      <c r="K5741" t="s">
        <v>25</v>
      </c>
      <c r="L5741">
        <v>99</v>
      </c>
      <c r="M5741" t="s">
        <v>26</v>
      </c>
      <c r="N5741">
        <v>99</v>
      </c>
      <c r="O5741" t="s">
        <v>27</v>
      </c>
      <c r="P5741">
        <v>99</v>
      </c>
      <c r="Q5741" t="s">
        <v>42</v>
      </c>
      <c r="R5741">
        <v>1125</v>
      </c>
      <c r="V5741" s="3" t="str">
        <f t="shared" si="179"/>
        <v>.</v>
      </c>
      <c r="W5741" s="3" t="str">
        <f>IF(AND(T5741&lt;&gt;"_U",T5741&lt;&gt;"c",J5741&lt;&gt;9,J5741&lt;&gt;99),IFERROR(VLOOKUP(A5741,'TA Total'!$A$2:$W$10000,18,0),"."),".")</f>
        <v>.</v>
      </c>
    </row>
    <row r="5742" spans="1:23" x14ac:dyDescent="0.2">
      <c r="A5742" s="1" t="str">
        <f t="shared" si="178"/>
        <v>2023|Upper Hutt City|Male / TÄne</v>
      </c>
      <c r="B5742" t="s">
        <v>20</v>
      </c>
      <c r="C5742" t="s">
        <v>21</v>
      </c>
      <c r="D5742" t="s">
        <v>22</v>
      </c>
      <c r="E5742" t="s">
        <v>23</v>
      </c>
      <c r="F5742">
        <v>2023</v>
      </c>
      <c r="G5742">
        <v>2023</v>
      </c>
      <c r="H5742">
        <v>45</v>
      </c>
      <c r="I5742" t="s">
        <v>68</v>
      </c>
      <c r="J5742">
        <v>77</v>
      </c>
      <c r="K5742" t="s">
        <v>49</v>
      </c>
      <c r="L5742">
        <v>99</v>
      </c>
      <c r="M5742" t="s">
        <v>26</v>
      </c>
      <c r="N5742">
        <v>99</v>
      </c>
      <c r="O5742" t="s">
        <v>27</v>
      </c>
      <c r="P5742">
        <v>1</v>
      </c>
      <c r="Q5742" t="s">
        <v>34</v>
      </c>
      <c r="R5742">
        <v>17523</v>
      </c>
      <c r="V5742" s="3">
        <f t="shared" si="179"/>
        <v>100</v>
      </c>
      <c r="W5742" s="3">
        <f>IF(AND(T5742&lt;&gt;"_U",T5742&lt;&gt;"c",J5742&lt;&gt;9,J5742&lt;&gt;99),IFERROR(VLOOKUP(A5742,'TA Total'!$A$2:$W$10000,18,0),"."),".")</f>
        <v>17523</v>
      </c>
    </row>
    <row r="5743" spans="1:23" x14ac:dyDescent="0.2">
      <c r="A5743" s="1" t="str">
        <f t="shared" si="178"/>
        <v>2023|Upper Hutt City|Female / Wahine</v>
      </c>
      <c r="B5743" t="s">
        <v>20</v>
      </c>
      <c r="C5743" t="s">
        <v>21</v>
      </c>
      <c r="D5743" t="s">
        <v>22</v>
      </c>
      <c r="E5743" t="s">
        <v>23</v>
      </c>
      <c r="F5743">
        <v>2023</v>
      </c>
      <c r="G5743">
        <v>2023</v>
      </c>
      <c r="H5743">
        <v>45</v>
      </c>
      <c r="I5743" t="s">
        <v>68</v>
      </c>
      <c r="J5743">
        <v>77</v>
      </c>
      <c r="K5743" t="s">
        <v>49</v>
      </c>
      <c r="L5743">
        <v>99</v>
      </c>
      <c r="M5743" t="s">
        <v>26</v>
      </c>
      <c r="N5743">
        <v>99</v>
      </c>
      <c r="O5743" t="s">
        <v>27</v>
      </c>
      <c r="P5743">
        <v>2</v>
      </c>
      <c r="Q5743" t="s">
        <v>31</v>
      </c>
      <c r="R5743">
        <v>18123</v>
      </c>
      <c r="V5743" s="3">
        <f t="shared" si="179"/>
        <v>100</v>
      </c>
      <c r="W5743" s="3">
        <f>IF(AND(T5743&lt;&gt;"_U",T5743&lt;&gt;"c",J5743&lt;&gt;9,J5743&lt;&gt;99),IFERROR(VLOOKUP(A5743,'TA Total'!$A$2:$W$10000,18,0),"."),".")</f>
        <v>18123</v>
      </c>
    </row>
    <row r="5744" spans="1:23" x14ac:dyDescent="0.2">
      <c r="A5744" s="1" t="str">
        <f t="shared" si="178"/>
        <v>2023|Upper Hutt City|Another gender / He ira kÄ“ anÅ</v>
      </c>
      <c r="B5744" t="s">
        <v>20</v>
      </c>
      <c r="C5744" t="s">
        <v>21</v>
      </c>
      <c r="D5744" t="s">
        <v>22</v>
      </c>
      <c r="E5744" t="s">
        <v>23</v>
      </c>
      <c r="F5744">
        <v>2023</v>
      </c>
      <c r="G5744">
        <v>2023</v>
      </c>
      <c r="H5744">
        <v>45</v>
      </c>
      <c r="I5744" t="s">
        <v>68</v>
      </c>
      <c r="J5744">
        <v>77</v>
      </c>
      <c r="K5744" t="s">
        <v>49</v>
      </c>
      <c r="L5744">
        <v>99</v>
      </c>
      <c r="M5744" t="s">
        <v>26</v>
      </c>
      <c r="N5744">
        <v>99</v>
      </c>
      <c r="O5744" t="s">
        <v>27</v>
      </c>
      <c r="P5744">
        <v>3</v>
      </c>
      <c r="Q5744" t="s">
        <v>28</v>
      </c>
      <c r="R5744">
        <v>180</v>
      </c>
      <c r="V5744" s="3">
        <f t="shared" si="179"/>
        <v>100</v>
      </c>
      <c r="W5744" s="3">
        <f>IF(AND(T5744&lt;&gt;"_U",T5744&lt;&gt;"c",J5744&lt;&gt;9,J5744&lt;&gt;99),IFERROR(VLOOKUP(A5744,'TA Total'!$A$2:$W$10000,18,0),"."),".")</f>
        <v>180</v>
      </c>
    </row>
    <row r="5745" spans="1:23" x14ac:dyDescent="0.2">
      <c r="A5745" s="1" t="str">
        <f t="shared" si="178"/>
        <v>2023|Upper Hutt City|Total - gender</v>
      </c>
      <c r="B5745" t="s">
        <v>20</v>
      </c>
      <c r="C5745" t="s">
        <v>21</v>
      </c>
      <c r="D5745" t="s">
        <v>22</v>
      </c>
      <c r="E5745" t="s">
        <v>23</v>
      </c>
      <c r="F5745">
        <v>2023</v>
      </c>
      <c r="G5745">
        <v>2023</v>
      </c>
      <c r="H5745">
        <v>45</v>
      </c>
      <c r="I5745" t="s">
        <v>68</v>
      </c>
      <c r="J5745">
        <v>77</v>
      </c>
      <c r="K5745" t="s">
        <v>49</v>
      </c>
      <c r="L5745">
        <v>99</v>
      </c>
      <c r="M5745" t="s">
        <v>26</v>
      </c>
      <c r="N5745">
        <v>99</v>
      </c>
      <c r="O5745" t="s">
        <v>27</v>
      </c>
      <c r="P5745">
        <v>99</v>
      </c>
      <c r="Q5745" t="s">
        <v>42</v>
      </c>
      <c r="R5745">
        <v>35826</v>
      </c>
      <c r="V5745" s="3">
        <f t="shared" si="179"/>
        <v>100</v>
      </c>
      <c r="W5745" s="3">
        <f>IF(AND(T5745&lt;&gt;"_U",T5745&lt;&gt;"c",J5745&lt;&gt;9,J5745&lt;&gt;99),IFERROR(VLOOKUP(A5745,'TA Total'!$A$2:$W$10000,18,0),"."),".")</f>
        <v>35826</v>
      </c>
    </row>
    <row r="5746" spans="1:23" x14ac:dyDescent="0.2">
      <c r="A5746" s="1" t="str">
        <f t="shared" si="178"/>
        <v>2023|Upper Hutt City|Male / TÄne</v>
      </c>
      <c r="B5746" t="s">
        <v>20</v>
      </c>
      <c r="C5746" t="s">
        <v>21</v>
      </c>
      <c r="D5746" t="s">
        <v>22</v>
      </c>
      <c r="E5746" t="s">
        <v>23</v>
      </c>
      <c r="F5746">
        <v>2023</v>
      </c>
      <c r="G5746">
        <v>2023</v>
      </c>
      <c r="H5746">
        <v>45</v>
      </c>
      <c r="I5746" t="s">
        <v>68</v>
      </c>
      <c r="J5746">
        <v>99</v>
      </c>
      <c r="K5746" t="s">
        <v>47</v>
      </c>
      <c r="L5746">
        <v>99</v>
      </c>
      <c r="M5746" t="s">
        <v>26</v>
      </c>
      <c r="N5746">
        <v>99</v>
      </c>
      <c r="O5746" t="s">
        <v>27</v>
      </c>
      <c r="P5746">
        <v>1</v>
      </c>
      <c r="Q5746" t="s">
        <v>34</v>
      </c>
      <c r="R5746">
        <v>18267</v>
      </c>
      <c r="V5746" s="3" t="str">
        <f t="shared" si="179"/>
        <v>.</v>
      </c>
      <c r="W5746" s="3" t="str">
        <f>IF(AND(T5746&lt;&gt;"_U",T5746&lt;&gt;"c",J5746&lt;&gt;9,J5746&lt;&gt;99),IFERROR(VLOOKUP(A5746,'TA Total'!$A$2:$W$10000,18,0),"."),".")</f>
        <v>.</v>
      </c>
    </row>
    <row r="5747" spans="1:23" x14ac:dyDescent="0.2">
      <c r="A5747" s="1" t="str">
        <f t="shared" si="178"/>
        <v>2023|Upper Hutt City|Female / Wahine</v>
      </c>
      <c r="B5747" t="s">
        <v>20</v>
      </c>
      <c r="C5747" t="s">
        <v>21</v>
      </c>
      <c r="D5747" t="s">
        <v>22</v>
      </c>
      <c r="E5747" t="s">
        <v>23</v>
      </c>
      <c r="F5747">
        <v>2023</v>
      </c>
      <c r="G5747">
        <v>2023</v>
      </c>
      <c r="H5747">
        <v>45</v>
      </c>
      <c r="I5747" t="s">
        <v>68</v>
      </c>
      <c r="J5747">
        <v>99</v>
      </c>
      <c r="K5747" t="s">
        <v>47</v>
      </c>
      <c r="L5747">
        <v>99</v>
      </c>
      <c r="M5747" t="s">
        <v>26</v>
      </c>
      <c r="N5747">
        <v>99</v>
      </c>
      <c r="O5747" t="s">
        <v>27</v>
      </c>
      <c r="P5747">
        <v>2</v>
      </c>
      <c r="Q5747" t="s">
        <v>31</v>
      </c>
      <c r="R5747">
        <v>18498</v>
      </c>
      <c r="V5747" s="3" t="str">
        <f t="shared" si="179"/>
        <v>.</v>
      </c>
      <c r="W5747" s="3" t="str">
        <f>IF(AND(T5747&lt;&gt;"_U",T5747&lt;&gt;"c",J5747&lt;&gt;9,J5747&lt;&gt;99),IFERROR(VLOOKUP(A5747,'TA Total'!$A$2:$W$10000,18,0),"."),".")</f>
        <v>.</v>
      </c>
    </row>
    <row r="5748" spans="1:23" x14ac:dyDescent="0.2">
      <c r="A5748" s="1" t="str">
        <f t="shared" si="178"/>
        <v>2023|Upper Hutt City|Another gender / He ira kÄ“ anÅ</v>
      </c>
      <c r="B5748" t="s">
        <v>20</v>
      </c>
      <c r="C5748" t="s">
        <v>21</v>
      </c>
      <c r="D5748" t="s">
        <v>22</v>
      </c>
      <c r="E5748" t="s">
        <v>23</v>
      </c>
      <c r="F5748">
        <v>2023</v>
      </c>
      <c r="G5748">
        <v>2023</v>
      </c>
      <c r="H5748">
        <v>45</v>
      </c>
      <c r="I5748" t="s">
        <v>68</v>
      </c>
      <c r="J5748">
        <v>99</v>
      </c>
      <c r="K5748" t="s">
        <v>47</v>
      </c>
      <c r="L5748">
        <v>99</v>
      </c>
      <c r="M5748" t="s">
        <v>26</v>
      </c>
      <c r="N5748">
        <v>99</v>
      </c>
      <c r="O5748" t="s">
        <v>27</v>
      </c>
      <c r="P5748">
        <v>3</v>
      </c>
      <c r="Q5748" t="s">
        <v>28</v>
      </c>
      <c r="R5748">
        <v>183</v>
      </c>
      <c r="V5748" s="3" t="str">
        <f t="shared" si="179"/>
        <v>.</v>
      </c>
      <c r="W5748" s="3" t="str">
        <f>IF(AND(T5748&lt;&gt;"_U",T5748&lt;&gt;"c",J5748&lt;&gt;9,J5748&lt;&gt;99),IFERROR(VLOOKUP(A5748,'TA Total'!$A$2:$W$10000,18,0),"."),".")</f>
        <v>.</v>
      </c>
    </row>
    <row r="5749" spans="1:23" x14ac:dyDescent="0.2">
      <c r="A5749" s="1" t="str">
        <f t="shared" si="178"/>
        <v>2023|Upper Hutt City|Total - gender</v>
      </c>
      <c r="B5749" t="s">
        <v>20</v>
      </c>
      <c r="C5749" t="s">
        <v>21</v>
      </c>
      <c r="D5749" t="s">
        <v>22</v>
      </c>
      <c r="E5749" t="s">
        <v>23</v>
      </c>
      <c r="F5749">
        <v>2023</v>
      </c>
      <c r="G5749">
        <v>2023</v>
      </c>
      <c r="H5749">
        <v>45</v>
      </c>
      <c r="I5749" t="s">
        <v>68</v>
      </c>
      <c r="J5749">
        <v>99</v>
      </c>
      <c r="K5749" t="s">
        <v>47</v>
      </c>
      <c r="L5749">
        <v>99</v>
      </c>
      <c r="M5749" t="s">
        <v>26</v>
      </c>
      <c r="N5749">
        <v>99</v>
      </c>
      <c r="O5749" t="s">
        <v>27</v>
      </c>
      <c r="P5749">
        <v>99</v>
      </c>
      <c r="Q5749" t="s">
        <v>42</v>
      </c>
      <c r="R5749">
        <v>36948</v>
      </c>
      <c r="V5749" s="3" t="str">
        <f t="shared" si="179"/>
        <v>.</v>
      </c>
      <c r="W5749" s="3" t="str">
        <f>IF(AND(T5749&lt;&gt;"_U",T5749&lt;&gt;"c",J5749&lt;&gt;9,J5749&lt;&gt;99),IFERROR(VLOOKUP(A5749,'TA Total'!$A$2:$W$10000,18,0),"."),".")</f>
        <v>.</v>
      </c>
    </row>
    <row r="5750" spans="1:23" x14ac:dyDescent="0.2">
      <c r="A5750" s="1" t="str">
        <f t="shared" si="178"/>
        <v>2023|Lower Hutt City|Male / TÄne</v>
      </c>
      <c r="B5750" t="s">
        <v>20</v>
      </c>
      <c r="C5750" t="s">
        <v>21</v>
      </c>
      <c r="D5750" t="s">
        <v>22</v>
      </c>
      <c r="E5750" t="s">
        <v>23</v>
      </c>
      <c r="F5750">
        <v>2023</v>
      </c>
      <c r="G5750">
        <v>2023</v>
      </c>
      <c r="H5750">
        <v>46</v>
      </c>
      <c r="I5750" t="s">
        <v>78</v>
      </c>
      <c r="J5750">
        <v>1</v>
      </c>
      <c r="K5750" t="s">
        <v>30</v>
      </c>
      <c r="L5750">
        <v>99</v>
      </c>
      <c r="M5750" t="s">
        <v>26</v>
      </c>
      <c r="N5750">
        <v>99</v>
      </c>
      <c r="O5750" t="s">
        <v>27</v>
      </c>
      <c r="P5750">
        <v>1</v>
      </c>
      <c r="Q5750" t="s">
        <v>34</v>
      </c>
      <c r="R5750">
        <v>18111</v>
      </c>
      <c r="V5750" s="3">
        <f t="shared" si="179"/>
        <v>44.92</v>
      </c>
      <c r="W5750" s="3">
        <f>IF(AND(T5750&lt;&gt;"_U",T5750&lt;&gt;"c",J5750&lt;&gt;9,J5750&lt;&gt;99),IFERROR(VLOOKUP(A5750,'TA Total'!$A$2:$W$10000,18,0),"."),".")</f>
        <v>40314</v>
      </c>
    </row>
    <row r="5751" spans="1:23" x14ac:dyDescent="0.2">
      <c r="A5751" s="1" t="str">
        <f t="shared" si="178"/>
        <v>2023|Lower Hutt City|Female / Wahine</v>
      </c>
      <c r="B5751" t="s">
        <v>20</v>
      </c>
      <c r="C5751" t="s">
        <v>21</v>
      </c>
      <c r="D5751" t="s">
        <v>22</v>
      </c>
      <c r="E5751" t="s">
        <v>23</v>
      </c>
      <c r="F5751">
        <v>2023</v>
      </c>
      <c r="G5751">
        <v>2023</v>
      </c>
      <c r="H5751">
        <v>46</v>
      </c>
      <c r="I5751" t="s">
        <v>78</v>
      </c>
      <c r="J5751">
        <v>1</v>
      </c>
      <c r="K5751" t="s">
        <v>30</v>
      </c>
      <c r="L5751">
        <v>99</v>
      </c>
      <c r="M5751" t="s">
        <v>26</v>
      </c>
      <c r="N5751">
        <v>99</v>
      </c>
      <c r="O5751" t="s">
        <v>27</v>
      </c>
      <c r="P5751">
        <v>2</v>
      </c>
      <c r="Q5751" t="s">
        <v>31</v>
      </c>
      <c r="R5751">
        <v>17847</v>
      </c>
      <c r="V5751" s="3">
        <f t="shared" si="179"/>
        <v>41.79</v>
      </c>
      <c r="W5751" s="3">
        <f>IF(AND(T5751&lt;&gt;"_U",T5751&lt;&gt;"c",J5751&lt;&gt;9,J5751&lt;&gt;99),IFERROR(VLOOKUP(A5751,'TA Total'!$A$2:$W$10000,18,0),"."),".")</f>
        <v>42708</v>
      </c>
    </row>
    <row r="5752" spans="1:23" x14ac:dyDescent="0.2">
      <c r="A5752" s="1" t="str">
        <f t="shared" si="178"/>
        <v>2023|Lower Hutt City|Another gender / He ira kÄ“ anÅ</v>
      </c>
      <c r="B5752" t="s">
        <v>20</v>
      </c>
      <c r="C5752" t="s">
        <v>21</v>
      </c>
      <c r="D5752" t="s">
        <v>22</v>
      </c>
      <c r="E5752" t="s">
        <v>23</v>
      </c>
      <c r="F5752">
        <v>2023</v>
      </c>
      <c r="G5752">
        <v>2023</v>
      </c>
      <c r="H5752">
        <v>46</v>
      </c>
      <c r="I5752" t="s">
        <v>78</v>
      </c>
      <c r="J5752">
        <v>1</v>
      </c>
      <c r="K5752" t="s">
        <v>30</v>
      </c>
      <c r="L5752">
        <v>99</v>
      </c>
      <c r="M5752" t="s">
        <v>26</v>
      </c>
      <c r="N5752">
        <v>99</v>
      </c>
      <c r="O5752" t="s">
        <v>27</v>
      </c>
      <c r="P5752">
        <v>3</v>
      </c>
      <c r="Q5752" t="s">
        <v>28</v>
      </c>
      <c r="R5752">
        <v>72</v>
      </c>
      <c r="V5752" s="3">
        <f t="shared" si="179"/>
        <v>18.600000000000001</v>
      </c>
      <c r="W5752" s="3">
        <f>IF(AND(T5752&lt;&gt;"_U",T5752&lt;&gt;"c",J5752&lt;&gt;9,J5752&lt;&gt;99),IFERROR(VLOOKUP(A5752,'TA Total'!$A$2:$W$10000,18,0),"."),".")</f>
        <v>387</v>
      </c>
    </row>
    <row r="5753" spans="1:23" x14ac:dyDescent="0.2">
      <c r="A5753" s="1" t="str">
        <f t="shared" si="178"/>
        <v>2023|Lower Hutt City|Total - gender</v>
      </c>
      <c r="B5753" t="s">
        <v>20</v>
      </c>
      <c r="C5753" t="s">
        <v>21</v>
      </c>
      <c r="D5753" t="s">
        <v>22</v>
      </c>
      <c r="E5753" t="s">
        <v>23</v>
      </c>
      <c r="F5753">
        <v>2023</v>
      </c>
      <c r="G5753">
        <v>2023</v>
      </c>
      <c r="H5753">
        <v>46</v>
      </c>
      <c r="I5753" t="s">
        <v>78</v>
      </c>
      <c r="J5753">
        <v>1</v>
      </c>
      <c r="K5753" t="s">
        <v>30</v>
      </c>
      <c r="L5753">
        <v>99</v>
      </c>
      <c r="M5753" t="s">
        <v>26</v>
      </c>
      <c r="N5753">
        <v>99</v>
      </c>
      <c r="O5753" t="s">
        <v>27</v>
      </c>
      <c r="P5753">
        <v>99</v>
      </c>
      <c r="Q5753" t="s">
        <v>42</v>
      </c>
      <c r="R5753">
        <v>36030</v>
      </c>
      <c r="V5753" s="3">
        <f t="shared" si="179"/>
        <v>43.2</v>
      </c>
      <c r="W5753" s="3">
        <f>IF(AND(T5753&lt;&gt;"_U",T5753&lt;&gt;"c",J5753&lt;&gt;9,J5753&lt;&gt;99),IFERROR(VLOOKUP(A5753,'TA Total'!$A$2:$W$10000,18,0),"."),".")</f>
        <v>83409</v>
      </c>
    </row>
    <row r="5754" spans="1:23" x14ac:dyDescent="0.2">
      <c r="A5754" s="1" t="str">
        <f t="shared" si="178"/>
        <v>2023|Lower Hutt City|Male / TÄne</v>
      </c>
      <c r="B5754" t="s">
        <v>20</v>
      </c>
      <c r="C5754" t="s">
        <v>21</v>
      </c>
      <c r="D5754" t="s">
        <v>22</v>
      </c>
      <c r="E5754" t="s">
        <v>23</v>
      </c>
      <c r="F5754">
        <v>2023</v>
      </c>
      <c r="G5754">
        <v>2023</v>
      </c>
      <c r="H5754">
        <v>46</v>
      </c>
      <c r="I5754" t="s">
        <v>78</v>
      </c>
      <c r="J5754">
        <v>2</v>
      </c>
      <c r="K5754" t="s">
        <v>41</v>
      </c>
      <c r="L5754">
        <v>99</v>
      </c>
      <c r="M5754" t="s">
        <v>26</v>
      </c>
      <c r="N5754">
        <v>99</v>
      </c>
      <c r="O5754" t="s">
        <v>27</v>
      </c>
      <c r="P5754">
        <v>1</v>
      </c>
      <c r="Q5754" t="s">
        <v>34</v>
      </c>
      <c r="R5754">
        <v>36</v>
      </c>
      <c r="V5754" s="3">
        <f t="shared" si="179"/>
        <v>0.09</v>
      </c>
      <c r="W5754" s="3">
        <f>IF(AND(T5754&lt;&gt;"_U",T5754&lt;&gt;"c",J5754&lt;&gt;9,J5754&lt;&gt;99),IFERROR(VLOOKUP(A5754,'TA Total'!$A$2:$W$10000,18,0),"."),".")</f>
        <v>40314</v>
      </c>
    </row>
    <row r="5755" spans="1:23" x14ac:dyDescent="0.2">
      <c r="A5755" s="1" t="str">
        <f t="shared" si="178"/>
        <v>2023|Lower Hutt City|Female / Wahine</v>
      </c>
      <c r="B5755" t="s">
        <v>20</v>
      </c>
      <c r="C5755" t="s">
        <v>21</v>
      </c>
      <c r="D5755" t="s">
        <v>22</v>
      </c>
      <c r="E5755" t="s">
        <v>23</v>
      </c>
      <c r="F5755">
        <v>2023</v>
      </c>
      <c r="G5755">
        <v>2023</v>
      </c>
      <c r="H5755">
        <v>46</v>
      </c>
      <c r="I5755" t="s">
        <v>78</v>
      </c>
      <c r="J5755">
        <v>2</v>
      </c>
      <c r="K5755" t="s">
        <v>41</v>
      </c>
      <c r="L5755">
        <v>99</v>
      </c>
      <c r="M5755" t="s">
        <v>26</v>
      </c>
      <c r="N5755">
        <v>99</v>
      </c>
      <c r="O5755" t="s">
        <v>27</v>
      </c>
      <c r="P5755">
        <v>2</v>
      </c>
      <c r="Q5755" t="s">
        <v>31</v>
      </c>
      <c r="R5755">
        <v>45</v>
      </c>
      <c r="V5755" s="3">
        <f t="shared" si="179"/>
        <v>0.11</v>
      </c>
      <c r="W5755" s="3">
        <f>IF(AND(T5755&lt;&gt;"_U",T5755&lt;&gt;"c",J5755&lt;&gt;9,J5755&lt;&gt;99),IFERROR(VLOOKUP(A5755,'TA Total'!$A$2:$W$10000,18,0),"."),".")</f>
        <v>42708</v>
      </c>
    </row>
    <row r="5756" spans="1:23" x14ac:dyDescent="0.2">
      <c r="A5756" s="1" t="str">
        <f t="shared" si="178"/>
        <v>2023|Lower Hutt City|Another gender / He ira kÄ“ anÅ</v>
      </c>
      <c r="B5756" t="s">
        <v>20</v>
      </c>
      <c r="C5756" t="s">
        <v>21</v>
      </c>
      <c r="D5756" t="s">
        <v>22</v>
      </c>
      <c r="E5756" t="s">
        <v>23</v>
      </c>
      <c r="F5756">
        <v>2023</v>
      </c>
      <c r="G5756">
        <v>2023</v>
      </c>
      <c r="H5756">
        <v>46</v>
      </c>
      <c r="I5756" t="s">
        <v>78</v>
      </c>
      <c r="J5756">
        <v>2</v>
      </c>
      <c r="K5756" t="s">
        <v>41</v>
      </c>
      <c r="L5756">
        <v>99</v>
      </c>
      <c r="M5756" t="s">
        <v>26</v>
      </c>
      <c r="N5756">
        <v>99</v>
      </c>
      <c r="O5756" t="s">
        <v>27</v>
      </c>
      <c r="P5756">
        <v>3</v>
      </c>
      <c r="Q5756" t="s">
        <v>28</v>
      </c>
      <c r="R5756">
        <v>3</v>
      </c>
      <c r="V5756" s="3">
        <f t="shared" si="179"/>
        <v>0.78</v>
      </c>
      <c r="W5756" s="3">
        <f>IF(AND(T5756&lt;&gt;"_U",T5756&lt;&gt;"c",J5756&lt;&gt;9,J5756&lt;&gt;99),IFERROR(VLOOKUP(A5756,'TA Total'!$A$2:$W$10000,18,0),"."),".")</f>
        <v>387</v>
      </c>
    </row>
    <row r="5757" spans="1:23" x14ac:dyDescent="0.2">
      <c r="A5757" s="1" t="str">
        <f t="shared" si="178"/>
        <v>2023|Lower Hutt City|Total - gender</v>
      </c>
      <c r="B5757" t="s">
        <v>20</v>
      </c>
      <c r="C5757" t="s">
        <v>21</v>
      </c>
      <c r="D5757" t="s">
        <v>22</v>
      </c>
      <c r="E5757" t="s">
        <v>23</v>
      </c>
      <c r="F5757">
        <v>2023</v>
      </c>
      <c r="G5757">
        <v>2023</v>
      </c>
      <c r="H5757">
        <v>46</v>
      </c>
      <c r="I5757" t="s">
        <v>78</v>
      </c>
      <c r="J5757">
        <v>2</v>
      </c>
      <c r="K5757" t="s">
        <v>41</v>
      </c>
      <c r="L5757">
        <v>99</v>
      </c>
      <c r="M5757" t="s">
        <v>26</v>
      </c>
      <c r="N5757">
        <v>99</v>
      </c>
      <c r="O5757" t="s">
        <v>27</v>
      </c>
      <c r="P5757">
        <v>99</v>
      </c>
      <c r="Q5757" t="s">
        <v>42</v>
      </c>
      <c r="R5757">
        <v>84</v>
      </c>
      <c r="V5757" s="3">
        <f t="shared" si="179"/>
        <v>0.1</v>
      </c>
      <c r="W5757" s="3">
        <f>IF(AND(T5757&lt;&gt;"_U",T5757&lt;&gt;"c",J5757&lt;&gt;9,J5757&lt;&gt;99),IFERROR(VLOOKUP(A5757,'TA Total'!$A$2:$W$10000,18,0),"."),".")</f>
        <v>83409</v>
      </c>
    </row>
    <row r="5758" spans="1:23" x14ac:dyDescent="0.2">
      <c r="A5758" s="1" t="str">
        <f t="shared" si="178"/>
        <v>2023|Lower Hutt City|Male / TÄne</v>
      </c>
      <c r="B5758" t="s">
        <v>20</v>
      </c>
      <c r="C5758" t="s">
        <v>21</v>
      </c>
      <c r="D5758" t="s">
        <v>22</v>
      </c>
      <c r="E5758" t="s">
        <v>23</v>
      </c>
      <c r="F5758">
        <v>2023</v>
      </c>
      <c r="G5758">
        <v>2023</v>
      </c>
      <c r="H5758">
        <v>46</v>
      </c>
      <c r="I5758" t="s">
        <v>78</v>
      </c>
      <c r="J5758">
        <v>3</v>
      </c>
      <c r="K5758" t="s">
        <v>39</v>
      </c>
      <c r="L5758">
        <v>99</v>
      </c>
      <c r="M5758" t="s">
        <v>26</v>
      </c>
      <c r="N5758">
        <v>99</v>
      </c>
      <c r="O5758" t="s">
        <v>27</v>
      </c>
      <c r="P5758">
        <v>1</v>
      </c>
      <c r="Q5758" t="s">
        <v>34</v>
      </c>
      <c r="R5758">
        <v>1017</v>
      </c>
      <c r="V5758" s="3">
        <f t="shared" si="179"/>
        <v>2.52</v>
      </c>
      <c r="W5758" s="3">
        <f>IF(AND(T5758&lt;&gt;"_U",T5758&lt;&gt;"c",J5758&lt;&gt;9,J5758&lt;&gt;99),IFERROR(VLOOKUP(A5758,'TA Total'!$A$2:$W$10000,18,0),"."),".")</f>
        <v>40314</v>
      </c>
    </row>
    <row r="5759" spans="1:23" x14ac:dyDescent="0.2">
      <c r="A5759" s="1" t="str">
        <f t="shared" si="178"/>
        <v>2023|Lower Hutt City|Female / Wahine</v>
      </c>
      <c r="B5759" t="s">
        <v>20</v>
      </c>
      <c r="C5759" t="s">
        <v>21</v>
      </c>
      <c r="D5759" t="s">
        <v>22</v>
      </c>
      <c r="E5759" t="s">
        <v>23</v>
      </c>
      <c r="F5759">
        <v>2023</v>
      </c>
      <c r="G5759">
        <v>2023</v>
      </c>
      <c r="H5759">
        <v>46</v>
      </c>
      <c r="I5759" t="s">
        <v>78</v>
      </c>
      <c r="J5759">
        <v>3</v>
      </c>
      <c r="K5759" t="s">
        <v>39</v>
      </c>
      <c r="L5759">
        <v>99</v>
      </c>
      <c r="M5759" t="s">
        <v>26</v>
      </c>
      <c r="N5759">
        <v>99</v>
      </c>
      <c r="O5759" t="s">
        <v>27</v>
      </c>
      <c r="P5759">
        <v>2</v>
      </c>
      <c r="Q5759" t="s">
        <v>31</v>
      </c>
      <c r="R5759">
        <v>1251</v>
      </c>
      <c r="V5759" s="3">
        <f t="shared" si="179"/>
        <v>2.93</v>
      </c>
      <c r="W5759" s="3">
        <f>IF(AND(T5759&lt;&gt;"_U",T5759&lt;&gt;"c",J5759&lt;&gt;9,J5759&lt;&gt;99),IFERROR(VLOOKUP(A5759,'TA Total'!$A$2:$W$10000,18,0),"."),".")</f>
        <v>42708</v>
      </c>
    </row>
    <row r="5760" spans="1:23" x14ac:dyDescent="0.2">
      <c r="A5760" s="1" t="str">
        <f t="shared" si="178"/>
        <v>2023|Lower Hutt City|Another gender / He ira kÄ“ anÅ</v>
      </c>
      <c r="B5760" t="s">
        <v>20</v>
      </c>
      <c r="C5760" t="s">
        <v>21</v>
      </c>
      <c r="D5760" t="s">
        <v>22</v>
      </c>
      <c r="E5760" t="s">
        <v>23</v>
      </c>
      <c r="F5760">
        <v>2023</v>
      </c>
      <c r="G5760">
        <v>2023</v>
      </c>
      <c r="H5760">
        <v>46</v>
      </c>
      <c r="I5760" t="s">
        <v>78</v>
      </c>
      <c r="J5760">
        <v>3</v>
      </c>
      <c r="K5760" t="s">
        <v>39</v>
      </c>
      <c r="L5760">
        <v>99</v>
      </c>
      <c r="M5760" t="s">
        <v>26</v>
      </c>
      <c r="N5760">
        <v>99</v>
      </c>
      <c r="O5760" t="s">
        <v>27</v>
      </c>
      <c r="P5760">
        <v>3</v>
      </c>
      <c r="Q5760" t="s">
        <v>28</v>
      </c>
      <c r="R5760">
        <v>6</v>
      </c>
      <c r="V5760" s="3">
        <f t="shared" si="179"/>
        <v>1.55</v>
      </c>
      <c r="W5760" s="3">
        <f>IF(AND(T5760&lt;&gt;"_U",T5760&lt;&gt;"c",J5760&lt;&gt;9,J5760&lt;&gt;99),IFERROR(VLOOKUP(A5760,'TA Total'!$A$2:$W$10000,18,0),"."),".")</f>
        <v>387</v>
      </c>
    </row>
    <row r="5761" spans="1:23" x14ac:dyDescent="0.2">
      <c r="A5761" s="1" t="str">
        <f t="shared" si="178"/>
        <v>2023|Lower Hutt City|Total - gender</v>
      </c>
      <c r="B5761" t="s">
        <v>20</v>
      </c>
      <c r="C5761" t="s">
        <v>21</v>
      </c>
      <c r="D5761" t="s">
        <v>22</v>
      </c>
      <c r="E5761" t="s">
        <v>23</v>
      </c>
      <c r="F5761">
        <v>2023</v>
      </c>
      <c r="G5761">
        <v>2023</v>
      </c>
      <c r="H5761">
        <v>46</v>
      </c>
      <c r="I5761" t="s">
        <v>78</v>
      </c>
      <c r="J5761">
        <v>3</v>
      </c>
      <c r="K5761" t="s">
        <v>39</v>
      </c>
      <c r="L5761">
        <v>99</v>
      </c>
      <c r="M5761" t="s">
        <v>26</v>
      </c>
      <c r="N5761">
        <v>99</v>
      </c>
      <c r="O5761" t="s">
        <v>27</v>
      </c>
      <c r="P5761">
        <v>99</v>
      </c>
      <c r="Q5761" t="s">
        <v>42</v>
      </c>
      <c r="R5761">
        <v>2271</v>
      </c>
      <c r="V5761" s="3">
        <f t="shared" si="179"/>
        <v>2.72</v>
      </c>
      <c r="W5761" s="3">
        <f>IF(AND(T5761&lt;&gt;"_U",T5761&lt;&gt;"c",J5761&lt;&gt;9,J5761&lt;&gt;99),IFERROR(VLOOKUP(A5761,'TA Total'!$A$2:$W$10000,18,0),"."),".")</f>
        <v>83409</v>
      </c>
    </row>
    <row r="5762" spans="1:23" x14ac:dyDescent="0.2">
      <c r="A5762" s="1" t="str">
        <f t="shared" si="178"/>
        <v>2023|Lower Hutt City|Male / TÄne</v>
      </c>
      <c r="B5762" t="s">
        <v>20</v>
      </c>
      <c r="C5762" t="s">
        <v>21</v>
      </c>
      <c r="D5762" t="s">
        <v>22</v>
      </c>
      <c r="E5762" t="s">
        <v>23</v>
      </c>
      <c r="F5762">
        <v>2023</v>
      </c>
      <c r="G5762">
        <v>2023</v>
      </c>
      <c r="H5762">
        <v>46</v>
      </c>
      <c r="I5762" t="s">
        <v>78</v>
      </c>
      <c r="J5762">
        <v>4</v>
      </c>
      <c r="K5762" t="s">
        <v>54</v>
      </c>
      <c r="L5762">
        <v>99</v>
      </c>
      <c r="M5762" t="s">
        <v>26</v>
      </c>
      <c r="N5762">
        <v>99</v>
      </c>
      <c r="O5762" t="s">
        <v>27</v>
      </c>
      <c r="P5762">
        <v>1</v>
      </c>
      <c r="Q5762" t="s">
        <v>34</v>
      </c>
      <c r="R5762">
        <v>2613</v>
      </c>
      <c r="V5762" s="3">
        <f t="shared" si="179"/>
        <v>6.48</v>
      </c>
      <c r="W5762" s="3">
        <f>IF(AND(T5762&lt;&gt;"_U",T5762&lt;&gt;"c",J5762&lt;&gt;9,J5762&lt;&gt;99),IFERROR(VLOOKUP(A5762,'TA Total'!$A$2:$W$10000,18,0),"."),".")</f>
        <v>40314</v>
      </c>
    </row>
    <row r="5763" spans="1:23" x14ac:dyDescent="0.2">
      <c r="A5763" s="1" t="str">
        <f t="shared" ref="A5763:A5826" si="180">G5763&amp;"|"&amp;I5763&amp;"|"&amp;Q5763</f>
        <v>2023|Lower Hutt City|Female / Wahine</v>
      </c>
      <c r="B5763" t="s">
        <v>20</v>
      </c>
      <c r="C5763" t="s">
        <v>21</v>
      </c>
      <c r="D5763" t="s">
        <v>22</v>
      </c>
      <c r="E5763" t="s">
        <v>23</v>
      </c>
      <c r="F5763">
        <v>2023</v>
      </c>
      <c r="G5763">
        <v>2023</v>
      </c>
      <c r="H5763">
        <v>46</v>
      </c>
      <c r="I5763" t="s">
        <v>78</v>
      </c>
      <c r="J5763">
        <v>4</v>
      </c>
      <c r="K5763" t="s">
        <v>54</v>
      </c>
      <c r="L5763">
        <v>99</v>
      </c>
      <c r="M5763" t="s">
        <v>26</v>
      </c>
      <c r="N5763">
        <v>99</v>
      </c>
      <c r="O5763" t="s">
        <v>27</v>
      </c>
      <c r="P5763">
        <v>2</v>
      </c>
      <c r="Q5763" t="s">
        <v>31</v>
      </c>
      <c r="R5763">
        <v>3537</v>
      </c>
      <c r="V5763" s="3">
        <f t="shared" ref="V5763:V5826" si="181">IF(T5763&lt;&gt;"_U",IFERROR((ROUND(R5763/W5763*100,2)),"."),".")</f>
        <v>8.2799999999999994</v>
      </c>
      <c r="W5763" s="3">
        <f>IF(AND(T5763&lt;&gt;"_U",T5763&lt;&gt;"c",J5763&lt;&gt;9,J5763&lt;&gt;99),IFERROR(VLOOKUP(A5763,'TA Total'!$A$2:$W$10000,18,0),"."),".")</f>
        <v>42708</v>
      </c>
    </row>
    <row r="5764" spans="1:23" x14ac:dyDescent="0.2">
      <c r="A5764" s="1" t="str">
        <f t="shared" si="180"/>
        <v>2023|Lower Hutt City|Another gender / He ira kÄ“ anÅ</v>
      </c>
      <c r="B5764" t="s">
        <v>20</v>
      </c>
      <c r="C5764" t="s">
        <v>21</v>
      </c>
      <c r="D5764" t="s">
        <v>22</v>
      </c>
      <c r="E5764" t="s">
        <v>23</v>
      </c>
      <c r="F5764">
        <v>2023</v>
      </c>
      <c r="G5764">
        <v>2023</v>
      </c>
      <c r="H5764">
        <v>46</v>
      </c>
      <c r="I5764" t="s">
        <v>78</v>
      </c>
      <c r="J5764">
        <v>4</v>
      </c>
      <c r="K5764" t="s">
        <v>54</v>
      </c>
      <c r="L5764">
        <v>99</v>
      </c>
      <c r="M5764" t="s">
        <v>26</v>
      </c>
      <c r="N5764">
        <v>99</v>
      </c>
      <c r="O5764" t="s">
        <v>27</v>
      </c>
      <c r="P5764">
        <v>3</v>
      </c>
      <c r="Q5764" t="s">
        <v>28</v>
      </c>
      <c r="R5764">
        <v>6</v>
      </c>
      <c r="V5764" s="3">
        <f t="shared" si="181"/>
        <v>1.55</v>
      </c>
      <c r="W5764" s="3">
        <f>IF(AND(T5764&lt;&gt;"_U",T5764&lt;&gt;"c",J5764&lt;&gt;9,J5764&lt;&gt;99),IFERROR(VLOOKUP(A5764,'TA Total'!$A$2:$W$10000,18,0),"."),".")</f>
        <v>387</v>
      </c>
    </row>
    <row r="5765" spans="1:23" x14ac:dyDescent="0.2">
      <c r="A5765" s="1" t="str">
        <f t="shared" si="180"/>
        <v>2023|Lower Hutt City|Total - gender</v>
      </c>
      <c r="B5765" t="s">
        <v>20</v>
      </c>
      <c r="C5765" t="s">
        <v>21</v>
      </c>
      <c r="D5765" t="s">
        <v>22</v>
      </c>
      <c r="E5765" t="s">
        <v>23</v>
      </c>
      <c r="F5765">
        <v>2023</v>
      </c>
      <c r="G5765">
        <v>2023</v>
      </c>
      <c r="H5765">
        <v>46</v>
      </c>
      <c r="I5765" t="s">
        <v>78</v>
      </c>
      <c r="J5765">
        <v>4</v>
      </c>
      <c r="K5765" t="s">
        <v>54</v>
      </c>
      <c r="L5765">
        <v>99</v>
      </c>
      <c r="M5765" t="s">
        <v>26</v>
      </c>
      <c r="N5765">
        <v>99</v>
      </c>
      <c r="O5765" t="s">
        <v>27</v>
      </c>
      <c r="P5765">
        <v>99</v>
      </c>
      <c r="Q5765" t="s">
        <v>42</v>
      </c>
      <c r="R5765">
        <v>6153</v>
      </c>
      <c r="V5765" s="3">
        <f t="shared" si="181"/>
        <v>7.38</v>
      </c>
      <c r="W5765" s="3">
        <f>IF(AND(T5765&lt;&gt;"_U",T5765&lt;&gt;"c",J5765&lt;&gt;9,J5765&lt;&gt;99),IFERROR(VLOOKUP(A5765,'TA Total'!$A$2:$W$10000,18,0),"."),".")</f>
        <v>83409</v>
      </c>
    </row>
    <row r="5766" spans="1:23" x14ac:dyDescent="0.2">
      <c r="A5766" s="1" t="str">
        <f t="shared" si="180"/>
        <v>2023|Lower Hutt City|Male / TÄne</v>
      </c>
      <c r="B5766" t="s">
        <v>20</v>
      </c>
      <c r="C5766" t="s">
        <v>21</v>
      </c>
      <c r="D5766" t="s">
        <v>22</v>
      </c>
      <c r="E5766" t="s">
        <v>23</v>
      </c>
      <c r="F5766">
        <v>2023</v>
      </c>
      <c r="G5766">
        <v>2023</v>
      </c>
      <c r="H5766">
        <v>46</v>
      </c>
      <c r="I5766" t="s">
        <v>78</v>
      </c>
      <c r="J5766">
        <v>5</v>
      </c>
      <c r="K5766" t="s">
        <v>33</v>
      </c>
      <c r="L5766">
        <v>99</v>
      </c>
      <c r="M5766" t="s">
        <v>26</v>
      </c>
      <c r="N5766">
        <v>99</v>
      </c>
      <c r="O5766" t="s">
        <v>27</v>
      </c>
      <c r="P5766">
        <v>1</v>
      </c>
      <c r="Q5766" t="s">
        <v>34</v>
      </c>
      <c r="R5766">
        <v>903</v>
      </c>
      <c r="V5766" s="3">
        <f t="shared" si="181"/>
        <v>2.2400000000000002</v>
      </c>
      <c r="W5766" s="3">
        <f>IF(AND(T5766&lt;&gt;"_U",T5766&lt;&gt;"c",J5766&lt;&gt;9,J5766&lt;&gt;99),IFERROR(VLOOKUP(A5766,'TA Total'!$A$2:$W$10000,18,0),"."),".")</f>
        <v>40314</v>
      </c>
    </row>
    <row r="5767" spans="1:23" x14ac:dyDescent="0.2">
      <c r="A5767" s="1" t="str">
        <f t="shared" si="180"/>
        <v>2023|Lower Hutt City|Female / Wahine</v>
      </c>
      <c r="B5767" t="s">
        <v>20</v>
      </c>
      <c r="C5767" t="s">
        <v>21</v>
      </c>
      <c r="D5767" t="s">
        <v>22</v>
      </c>
      <c r="E5767" t="s">
        <v>23</v>
      </c>
      <c r="F5767">
        <v>2023</v>
      </c>
      <c r="G5767">
        <v>2023</v>
      </c>
      <c r="H5767">
        <v>46</v>
      </c>
      <c r="I5767" t="s">
        <v>78</v>
      </c>
      <c r="J5767">
        <v>5</v>
      </c>
      <c r="K5767" t="s">
        <v>33</v>
      </c>
      <c r="L5767">
        <v>99</v>
      </c>
      <c r="M5767" t="s">
        <v>26</v>
      </c>
      <c r="N5767">
        <v>99</v>
      </c>
      <c r="O5767" t="s">
        <v>27</v>
      </c>
      <c r="P5767">
        <v>2</v>
      </c>
      <c r="Q5767" t="s">
        <v>31</v>
      </c>
      <c r="R5767">
        <v>3057</v>
      </c>
      <c r="V5767" s="3">
        <f t="shared" si="181"/>
        <v>7.16</v>
      </c>
      <c r="W5767" s="3">
        <f>IF(AND(T5767&lt;&gt;"_U",T5767&lt;&gt;"c",J5767&lt;&gt;9,J5767&lt;&gt;99),IFERROR(VLOOKUP(A5767,'TA Total'!$A$2:$W$10000,18,0),"."),".")</f>
        <v>42708</v>
      </c>
    </row>
    <row r="5768" spans="1:23" x14ac:dyDescent="0.2">
      <c r="A5768" s="1" t="str">
        <f t="shared" si="180"/>
        <v>2023|Lower Hutt City|Another gender / He ira kÄ“ anÅ</v>
      </c>
      <c r="B5768" t="s">
        <v>20</v>
      </c>
      <c r="C5768" t="s">
        <v>21</v>
      </c>
      <c r="D5768" t="s">
        <v>22</v>
      </c>
      <c r="E5768" t="s">
        <v>23</v>
      </c>
      <c r="F5768">
        <v>2023</v>
      </c>
      <c r="G5768">
        <v>2023</v>
      </c>
      <c r="H5768">
        <v>46</v>
      </c>
      <c r="I5768" t="s">
        <v>78</v>
      </c>
      <c r="J5768">
        <v>5</v>
      </c>
      <c r="K5768" t="s">
        <v>33</v>
      </c>
      <c r="L5768">
        <v>99</v>
      </c>
      <c r="M5768" t="s">
        <v>26</v>
      </c>
      <c r="N5768">
        <v>99</v>
      </c>
      <c r="O5768" t="s">
        <v>27</v>
      </c>
      <c r="P5768">
        <v>3</v>
      </c>
      <c r="Q5768" t="s">
        <v>28</v>
      </c>
      <c r="R5768">
        <v>0</v>
      </c>
      <c r="V5768" s="3">
        <f t="shared" si="181"/>
        <v>0</v>
      </c>
      <c r="W5768" s="3">
        <f>IF(AND(T5768&lt;&gt;"_U",T5768&lt;&gt;"c",J5768&lt;&gt;9,J5768&lt;&gt;99),IFERROR(VLOOKUP(A5768,'TA Total'!$A$2:$W$10000,18,0),"."),".")</f>
        <v>387</v>
      </c>
    </row>
    <row r="5769" spans="1:23" x14ac:dyDescent="0.2">
      <c r="A5769" s="1" t="str">
        <f t="shared" si="180"/>
        <v>2023|Lower Hutt City|Total - gender</v>
      </c>
      <c r="B5769" t="s">
        <v>20</v>
      </c>
      <c r="C5769" t="s">
        <v>21</v>
      </c>
      <c r="D5769" t="s">
        <v>22</v>
      </c>
      <c r="E5769" t="s">
        <v>23</v>
      </c>
      <c r="F5769">
        <v>2023</v>
      </c>
      <c r="G5769">
        <v>2023</v>
      </c>
      <c r="H5769">
        <v>46</v>
      </c>
      <c r="I5769" t="s">
        <v>78</v>
      </c>
      <c r="J5769">
        <v>5</v>
      </c>
      <c r="K5769" t="s">
        <v>33</v>
      </c>
      <c r="L5769">
        <v>99</v>
      </c>
      <c r="M5769" t="s">
        <v>26</v>
      </c>
      <c r="N5769">
        <v>99</v>
      </c>
      <c r="O5769" t="s">
        <v>27</v>
      </c>
      <c r="P5769">
        <v>99</v>
      </c>
      <c r="Q5769" t="s">
        <v>42</v>
      </c>
      <c r="R5769">
        <v>3957</v>
      </c>
      <c r="V5769" s="3">
        <f t="shared" si="181"/>
        <v>4.74</v>
      </c>
      <c r="W5769" s="3">
        <f>IF(AND(T5769&lt;&gt;"_U",T5769&lt;&gt;"c",J5769&lt;&gt;9,J5769&lt;&gt;99),IFERROR(VLOOKUP(A5769,'TA Total'!$A$2:$W$10000,18,0),"."),".")</f>
        <v>83409</v>
      </c>
    </row>
    <row r="5770" spans="1:23" x14ac:dyDescent="0.2">
      <c r="A5770" s="1" t="str">
        <f t="shared" si="180"/>
        <v>2023|Lower Hutt City|Male / TÄne</v>
      </c>
      <c r="B5770" t="s">
        <v>20</v>
      </c>
      <c r="C5770" t="s">
        <v>21</v>
      </c>
      <c r="D5770" t="s">
        <v>22</v>
      </c>
      <c r="E5770" t="s">
        <v>23</v>
      </c>
      <c r="F5770">
        <v>2023</v>
      </c>
      <c r="G5770">
        <v>2023</v>
      </c>
      <c r="H5770">
        <v>46</v>
      </c>
      <c r="I5770" t="s">
        <v>78</v>
      </c>
      <c r="J5770">
        <v>6</v>
      </c>
      <c r="K5770" t="s">
        <v>52</v>
      </c>
      <c r="L5770">
        <v>99</v>
      </c>
      <c r="M5770" t="s">
        <v>26</v>
      </c>
      <c r="N5770">
        <v>99</v>
      </c>
      <c r="O5770" t="s">
        <v>27</v>
      </c>
      <c r="P5770">
        <v>1</v>
      </c>
      <c r="Q5770" t="s">
        <v>34</v>
      </c>
      <c r="R5770">
        <v>17637</v>
      </c>
      <c r="V5770" s="3">
        <f t="shared" si="181"/>
        <v>43.75</v>
      </c>
      <c r="W5770" s="3">
        <f>IF(AND(T5770&lt;&gt;"_U",T5770&lt;&gt;"c",J5770&lt;&gt;9,J5770&lt;&gt;99),IFERROR(VLOOKUP(A5770,'TA Total'!$A$2:$W$10000,18,0),"."),".")</f>
        <v>40314</v>
      </c>
    </row>
    <row r="5771" spans="1:23" x14ac:dyDescent="0.2">
      <c r="A5771" s="1" t="str">
        <f t="shared" si="180"/>
        <v>2023|Lower Hutt City|Female / Wahine</v>
      </c>
      <c r="B5771" t="s">
        <v>20</v>
      </c>
      <c r="C5771" t="s">
        <v>21</v>
      </c>
      <c r="D5771" t="s">
        <v>22</v>
      </c>
      <c r="E5771" t="s">
        <v>23</v>
      </c>
      <c r="F5771">
        <v>2023</v>
      </c>
      <c r="G5771">
        <v>2023</v>
      </c>
      <c r="H5771">
        <v>46</v>
      </c>
      <c r="I5771" t="s">
        <v>78</v>
      </c>
      <c r="J5771">
        <v>6</v>
      </c>
      <c r="K5771" t="s">
        <v>52</v>
      </c>
      <c r="L5771">
        <v>99</v>
      </c>
      <c r="M5771" t="s">
        <v>26</v>
      </c>
      <c r="N5771">
        <v>99</v>
      </c>
      <c r="O5771" t="s">
        <v>27</v>
      </c>
      <c r="P5771">
        <v>2</v>
      </c>
      <c r="Q5771" t="s">
        <v>31</v>
      </c>
      <c r="R5771">
        <v>16968</v>
      </c>
      <c r="V5771" s="3">
        <f t="shared" si="181"/>
        <v>39.729999999999997</v>
      </c>
      <c r="W5771" s="3">
        <f>IF(AND(T5771&lt;&gt;"_U",T5771&lt;&gt;"c",J5771&lt;&gt;9,J5771&lt;&gt;99),IFERROR(VLOOKUP(A5771,'TA Total'!$A$2:$W$10000,18,0),"."),".")</f>
        <v>42708</v>
      </c>
    </row>
    <row r="5772" spans="1:23" x14ac:dyDescent="0.2">
      <c r="A5772" s="1" t="str">
        <f t="shared" si="180"/>
        <v>2023|Lower Hutt City|Another gender / He ira kÄ“ anÅ</v>
      </c>
      <c r="B5772" t="s">
        <v>20</v>
      </c>
      <c r="C5772" t="s">
        <v>21</v>
      </c>
      <c r="D5772" t="s">
        <v>22</v>
      </c>
      <c r="E5772" t="s">
        <v>23</v>
      </c>
      <c r="F5772">
        <v>2023</v>
      </c>
      <c r="G5772">
        <v>2023</v>
      </c>
      <c r="H5772">
        <v>46</v>
      </c>
      <c r="I5772" t="s">
        <v>78</v>
      </c>
      <c r="J5772">
        <v>6</v>
      </c>
      <c r="K5772" t="s">
        <v>52</v>
      </c>
      <c r="L5772">
        <v>99</v>
      </c>
      <c r="M5772" t="s">
        <v>26</v>
      </c>
      <c r="N5772">
        <v>99</v>
      </c>
      <c r="O5772" t="s">
        <v>27</v>
      </c>
      <c r="P5772">
        <v>3</v>
      </c>
      <c r="Q5772" t="s">
        <v>28</v>
      </c>
      <c r="R5772">
        <v>300</v>
      </c>
      <c r="V5772" s="3">
        <f t="shared" si="181"/>
        <v>77.52</v>
      </c>
      <c r="W5772" s="3">
        <f>IF(AND(T5772&lt;&gt;"_U",T5772&lt;&gt;"c",J5772&lt;&gt;9,J5772&lt;&gt;99),IFERROR(VLOOKUP(A5772,'TA Total'!$A$2:$W$10000,18,0),"."),".")</f>
        <v>387</v>
      </c>
    </row>
    <row r="5773" spans="1:23" x14ac:dyDescent="0.2">
      <c r="A5773" s="1" t="str">
        <f t="shared" si="180"/>
        <v>2023|Lower Hutt City|Total - gender</v>
      </c>
      <c r="B5773" t="s">
        <v>20</v>
      </c>
      <c r="C5773" t="s">
        <v>21</v>
      </c>
      <c r="D5773" t="s">
        <v>22</v>
      </c>
      <c r="E5773" t="s">
        <v>23</v>
      </c>
      <c r="F5773">
        <v>2023</v>
      </c>
      <c r="G5773">
        <v>2023</v>
      </c>
      <c r="H5773">
        <v>46</v>
      </c>
      <c r="I5773" t="s">
        <v>78</v>
      </c>
      <c r="J5773">
        <v>6</v>
      </c>
      <c r="K5773" t="s">
        <v>52</v>
      </c>
      <c r="L5773">
        <v>99</v>
      </c>
      <c r="M5773" t="s">
        <v>26</v>
      </c>
      <c r="N5773">
        <v>99</v>
      </c>
      <c r="O5773" t="s">
        <v>27</v>
      </c>
      <c r="P5773">
        <v>99</v>
      </c>
      <c r="Q5773" t="s">
        <v>42</v>
      </c>
      <c r="R5773">
        <v>34908</v>
      </c>
      <c r="V5773" s="3">
        <f t="shared" si="181"/>
        <v>41.85</v>
      </c>
      <c r="W5773" s="3">
        <f>IF(AND(T5773&lt;&gt;"_U",T5773&lt;&gt;"c",J5773&lt;&gt;9,J5773&lt;&gt;99),IFERROR(VLOOKUP(A5773,'TA Total'!$A$2:$W$10000,18,0),"."),".")</f>
        <v>83409</v>
      </c>
    </row>
    <row r="5774" spans="1:23" x14ac:dyDescent="0.2">
      <c r="A5774" s="1" t="str">
        <f t="shared" si="180"/>
        <v>2023|Lower Hutt City|Male / TÄne</v>
      </c>
      <c r="B5774" t="s">
        <v>20</v>
      </c>
      <c r="C5774" t="s">
        <v>21</v>
      </c>
      <c r="D5774" t="s">
        <v>22</v>
      </c>
      <c r="E5774" t="s">
        <v>23</v>
      </c>
      <c r="F5774">
        <v>2023</v>
      </c>
      <c r="G5774">
        <v>2023</v>
      </c>
      <c r="H5774">
        <v>46</v>
      </c>
      <c r="I5774" t="s">
        <v>78</v>
      </c>
      <c r="J5774">
        <v>9</v>
      </c>
      <c r="K5774" t="s">
        <v>25</v>
      </c>
      <c r="L5774">
        <v>99</v>
      </c>
      <c r="M5774" t="s">
        <v>26</v>
      </c>
      <c r="N5774">
        <v>99</v>
      </c>
      <c r="O5774" t="s">
        <v>27</v>
      </c>
      <c r="P5774">
        <v>1</v>
      </c>
      <c r="Q5774" t="s">
        <v>34</v>
      </c>
      <c r="R5774">
        <v>2229</v>
      </c>
      <c r="V5774" s="3" t="str">
        <f t="shared" si="181"/>
        <v>.</v>
      </c>
      <c r="W5774" s="3" t="str">
        <f>IF(AND(T5774&lt;&gt;"_U",T5774&lt;&gt;"c",J5774&lt;&gt;9,J5774&lt;&gt;99),IFERROR(VLOOKUP(A5774,'TA Total'!$A$2:$W$10000,18,0),"."),".")</f>
        <v>.</v>
      </c>
    </row>
    <row r="5775" spans="1:23" x14ac:dyDescent="0.2">
      <c r="A5775" s="1" t="str">
        <f t="shared" si="180"/>
        <v>2023|Lower Hutt City|Female / Wahine</v>
      </c>
      <c r="B5775" t="s">
        <v>20</v>
      </c>
      <c r="C5775" t="s">
        <v>21</v>
      </c>
      <c r="D5775" t="s">
        <v>22</v>
      </c>
      <c r="E5775" t="s">
        <v>23</v>
      </c>
      <c r="F5775">
        <v>2023</v>
      </c>
      <c r="G5775">
        <v>2023</v>
      </c>
      <c r="H5775">
        <v>46</v>
      </c>
      <c r="I5775" t="s">
        <v>78</v>
      </c>
      <c r="J5775">
        <v>9</v>
      </c>
      <c r="K5775" t="s">
        <v>25</v>
      </c>
      <c r="L5775">
        <v>99</v>
      </c>
      <c r="M5775" t="s">
        <v>26</v>
      </c>
      <c r="N5775">
        <v>99</v>
      </c>
      <c r="O5775" t="s">
        <v>27</v>
      </c>
      <c r="P5775">
        <v>2</v>
      </c>
      <c r="Q5775" t="s">
        <v>31</v>
      </c>
      <c r="R5775">
        <v>1311</v>
      </c>
      <c r="V5775" s="3" t="str">
        <f t="shared" si="181"/>
        <v>.</v>
      </c>
      <c r="W5775" s="3" t="str">
        <f>IF(AND(T5775&lt;&gt;"_U",T5775&lt;&gt;"c",J5775&lt;&gt;9,J5775&lt;&gt;99),IFERROR(VLOOKUP(A5775,'TA Total'!$A$2:$W$10000,18,0),"."),".")</f>
        <v>.</v>
      </c>
    </row>
    <row r="5776" spans="1:23" x14ac:dyDescent="0.2">
      <c r="A5776" s="1" t="str">
        <f t="shared" si="180"/>
        <v>2023|Lower Hutt City|Another gender / He ira kÄ“ anÅ</v>
      </c>
      <c r="B5776" t="s">
        <v>20</v>
      </c>
      <c r="C5776" t="s">
        <v>21</v>
      </c>
      <c r="D5776" t="s">
        <v>22</v>
      </c>
      <c r="E5776" t="s">
        <v>23</v>
      </c>
      <c r="F5776">
        <v>2023</v>
      </c>
      <c r="G5776">
        <v>2023</v>
      </c>
      <c r="H5776">
        <v>46</v>
      </c>
      <c r="I5776" t="s">
        <v>78</v>
      </c>
      <c r="J5776">
        <v>9</v>
      </c>
      <c r="K5776" t="s">
        <v>25</v>
      </c>
      <c r="L5776">
        <v>99</v>
      </c>
      <c r="M5776" t="s">
        <v>26</v>
      </c>
      <c r="N5776">
        <v>99</v>
      </c>
      <c r="O5776" t="s">
        <v>27</v>
      </c>
      <c r="P5776">
        <v>3</v>
      </c>
      <c r="Q5776" t="s">
        <v>28</v>
      </c>
      <c r="R5776">
        <v>18</v>
      </c>
      <c r="V5776" s="3" t="str">
        <f t="shared" si="181"/>
        <v>.</v>
      </c>
      <c r="W5776" s="3" t="str">
        <f>IF(AND(T5776&lt;&gt;"_U",T5776&lt;&gt;"c",J5776&lt;&gt;9,J5776&lt;&gt;99),IFERROR(VLOOKUP(A5776,'TA Total'!$A$2:$W$10000,18,0),"."),".")</f>
        <v>.</v>
      </c>
    </row>
    <row r="5777" spans="1:23" x14ac:dyDescent="0.2">
      <c r="A5777" s="1" t="str">
        <f t="shared" si="180"/>
        <v>2023|Lower Hutt City|Total - gender</v>
      </c>
      <c r="B5777" t="s">
        <v>20</v>
      </c>
      <c r="C5777" t="s">
        <v>21</v>
      </c>
      <c r="D5777" t="s">
        <v>22</v>
      </c>
      <c r="E5777" t="s">
        <v>23</v>
      </c>
      <c r="F5777">
        <v>2023</v>
      </c>
      <c r="G5777">
        <v>2023</v>
      </c>
      <c r="H5777">
        <v>46</v>
      </c>
      <c r="I5777" t="s">
        <v>78</v>
      </c>
      <c r="J5777">
        <v>9</v>
      </c>
      <c r="K5777" t="s">
        <v>25</v>
      </c>
      <c r="L5777">
        <v>99</v>
      </c>
      <c r="M5777" t="s">
        <v>26</v>
      </c>
      <c r="N5777">
        <v>99</v>
      </c>
      <c r="O5777" t="s">
        <v>27</v>
      </c>
      <c r="P5777">
        <v>99</v>
      </c>
      <c r="Q5777" t="s">
        <v>42</v>
      </c>
      <c r="R5777">
        <v>3555</v>
      </c>
      <c r="V5777" s="3" t="str">
        <f t="shared" si="181"/>
        <v>.</v>
      </c>
      <c r="W5777" s="3" t="str">
        <f>IF(AND(T5777&lt;&gt;"_U",T5777&lt;&gt;"c",J5777&lt;&gt;9,J5777&lt;&gt;99),IFERROR(VLOOKUP(A5777,'TA Total'!$A$2:$W$10000,18,0),"."),".")</f>
        <v>.</v>
      </c>
    </row>
    <row r="5778" spans="1:23" x14ac:dyDescent="0.2">
      <c r="A5778" s="1" t="str">
        <f t="shared" si="180"/>
        <v>2023|Lower Hutt City|Male / TÄne</v>
      </c>
      <c r="B5778" t="s">
        <v>20</v>
      </c>
      <c r="C5778" t="s">
        <v>21</v>
      </c>
      <c r="D5778" t="s">
        <v>22</v>
      </c>
      <c r="E5778" t="s">
        <v>23</v>
      </c>
      <c r="F5778">
        <v>2023</v>
      </c>
      <c r="G5778">
        <v>2023</v>
      </c>
      <c r="H5778">
        <v>46</v>
      </c>
      <c r="I5778" t="s">
        <v>78</v>
      </c>
      <c r="J5778">
        <v>77</v>
      </c>
      <c r="K5778" t="s">
        <v>49</v>
      </c>
      <c r="L5778">
        <v>99</v>
      </c>
      <c r="M5778" t="s">
        <v>26</v>
      </c>
      <c r="N5778">
        <v>99</v>
      </c>
      <c r="O5778" t="s">
        <v>27</v>
      </c>
      <c r="P5778">
        <v>1</v>
      </c>
      <c r="Q5778" t="s">
        <v>34</v>
      </c>
      <c r="R5778">
        <v>40314</v>
      </c>
      <c r="V5778" s="3">
        <f t="shared" si="181"/>
        <v>100</v>
      </c>
      <c r="W5778" s="3">
        <f>IF(AND(T5778&lt;&gt;"_U",T5778&lt;&gt;"c",J5778&lt;&gt;9,J5778&lt;&gt;99),IFERROR(VLOOKUP(A5778,'TA Total'!$A$2:$W$10000,18,0),"."),".")</f>
        <v>40314</v>
      </c>
    </row>
    <row r="5779" spans="1:23" x14ac:dyDescent="0.2">
      <c r="A5779" s="1" t="str">
        <f t="shared" si="180"/>
        <v>2023|Lower Hutt City|Female / Wahine</v>
      </c>
      <c r="B5779" t="s">
        <v>20</v>
      </c>
      <c r="C5779" t="s">
        <v>21</v>
      </c>
      <c r="D5779" t="s">
        <v>22</v>
      </c>
      <c r="E5779" t="s">
        <v>23</v>
      </c>
      <c r="F5779">
        <v>2023</v>
      </c>
      <c r="G5779">
        <v>2023</v>
      </c>
      <c r="H5779">
        <v>46</v>
      </c>
      <c r="I5779" t="s">
        <v>78</v>
      </c>
      <c r="J5779">
        <v>77</v>
      </c>
      <c r="K5779" t="s">
        <v>49</v>
      </c>
      <c r="L5779">
        <v>99</v>
      </c>
      <c r="M5779" t="s">
        <v>26</v>
      </c>
      <c r="N5779">
        <v>99</v>
      </c>
      <c r="O5779" t="s">
        <v>27</v>
      </c>
      <c r="P5779">
        <v>2</v>
      </c>
      <c r="Q5779" t="s">
        <v>31</v>
      </c>
      <c r="R5779">
        <v>42708</v>
      </c>
      <c r="V5779" s="3">
        <f t="shared" si="181"/>
        <v>100</v>
      </c>
      <c r="W5779" s="3">
        <f>IF(AND(T5779&lt;&gt;"_U",T5779&lt;&gt;"c",J5779&lt;&gt;9,J5779&lt;&gt;99),IFERROR(VLOOKUP(A5779,'TA Total'!$A$2:$W$10000,18,0),"."),".")</f>
        <v>42708</v>
      </c>
    </row>
    <row r="5780" spans="1:23" x14ac:dyDescent="0.2">
      <c r="A5780" s="1" t="str">
        <f t="shared" si="180"/>
        <v>2023|Lower Hutt City|Another gender / He ira kÄ“ anÅ</v>
      </c>
      <c r="B5780" t="s">
        <v>20</v>
      </c>
      <c r="C5780" t="s">
        <v>21</v>
      </c>
      <c r="D5780" t="s">
        <v>22</v>
      </c>
      <c r="E5780" t="s">
        <v>23</v>
      </c>
      <c r="F5780">
        <v>2023</v>
      </c>
      <c r="G5780">
        <v>2023</v>
      </c>
      <c r="H5780">
        <v>46</v>
      </c>
      <c r="I5780" t="s">
        <v>78</v>
      </c>
      <c r="J5780">
        <v>77</v>
      </c>
      <c r="K5780" t="s">
        <v>49</v>
      </c>
      <c r="L5780">
        <v>99</v>
      </c>
      <c r="M5780" t="s">
        <v>26</v>
      </c>
      <c r="N5780">
        <v>99</v>
      </c>
      <c r="O5780" t="s">
        <v>27</v>
      </c>
      <c r="P5780">
        <v>3</v>
      </c>
      <c r="Q5780" t="s">
        <v>28</v>
      </c>
      <c r="R5780">
        <v>387</v>
      </c>
      <c r="V5780" s="3">
        <f t="shared" si="181"/>
        <v>100</v>
      </c>
      <c r="W5780" s="3">
        <f>IF(AND(T5780&lt;&gt;"_U",T5780&lt;&gt;"c",J5780&lt;&gt;9,J5780&lt;&gt;99),IFERROR(VLOOKUP(A5780,'TA Total'!$A$2:$W$10000,18,0),"."),".")</f>
        <v>387</v>
      </c>
    </row>
    <row r="5781" spans="1:23" x14ac:dyDescent="0.2">
      <c r="A5781" s="1" t="str">
        <f t="shared" si="180"/>
        <v>2023|Lower Hutt City|Total - gender</v>
      </c>
      <c r="B5781" t="s">
        <v>20</v>
      </c>
      <c r="C5781" t="s">
        <v>21</v>
      </c>
      <c r="D5781" t="s">
        <v>22</v>
      </c>
      <c r="E5781" t="s">
        <v>23</v>
      </c>
      <c r="F5781">
        <v>2023</v>
      </c>
      <c r="G5781">
        <v>2023</v>
      </c>
      <c r="H5781">
        <v>46</v>
      </c>
      <c r="I5781" t="s">
        <v>78</v>
      </c>
      <c r="J5781">
        <v>77</v>
      </c>
      <c r="K5781" t="s">
        <v>49</v>
      </c>
      <c r="L5781">
        <v>99</v>
      </c>
      <c r="M5781" t="s">
        <v>26</v>
      </c>
      <c r="N5781">
        <v>99</v>
      </c>
      <c r="O5781" t="s">
        <v>27</v>
      </c>
      <c r="P5781">
        <v>99</v>
      </c>
      <c r="Q5781" t="s">
        <v>42</v>
      </c>
      <c r="R5781">
        <v>83409</v>
      </c>
      <c r="V5781" s="3">
        <f t="shared" si="181"/>
        <v>100</v>
      </c>
      <c r="W5781" s="3">
        <f>IF(AND(T5781&lt;&gt;"_U",T5781&lt;&gt;"c",J5781&lt;&gt;9,J5781&lt;&gt;99),IFERROR(VLOOKUP(A5781,'TA Total'!$A$2:$W$10000,18,0),"."),".")</f>
        <v>83409</v>
      </c>
    </row>
    <row r="5782" spans="1:23" x14ac:dyDescent="0.2">
      <c r="A5782" s="1" t="str">
        <f t="shared" si="180"/>
        <v>2023|Lower Hutt City|Male / TÄne</v>
      </c>
      <c r="B5782" t="s">
        <v>20</v>
      </c>
      <c r="C5782" t="s">
        <v>21</v>
      </c>
      <c r="D5782" t="s">
        <v>22</v>
      </c>
      <c r="E5782" t="s">
        <v>23</v>
      </c>
      <c r="F5782">
        <v>2023</v>
      </c>
      <c r="G5782">
        <v>2023</v>
      </c>
      <c r="H5782">
        <v>46</v>
      </c>
      <c r="I5782" t="s">
        <v>78</v>
      </c>
      <c r="J5782">
        <v>99</v>
      </c>
      <c r="K5782" t="s">
        <v>47</v>
      </c>
      <c r="L5782">
        <v>99</v>
      </c>
      <c r="M5782" t="s">
        <v>26</v>
      </c>
      <c r="N5782">
        <v>99</v>
      </c>
      <c r="O5782" t="s">
        <v>27</v>
      </c>
      <c r="P5782">
        <v>1</v>
      </c>
      <c r="Q5782" t="s">
        <v>34</v>
      </c>
      <c r="R5782">
        <v>42540</v>
      </c>
      <c r="V5782" s="3" t="str">
        <f t="shared" si="181"/>
        <v>.</v>
      </c>
      <c r="W5782" s="3" t="str">
        <f>IF(AND(T5782&lt;&gt;"_U",T5782&lt;&gt;"c",J5782&lt;&gt;9,J5782&lt;&gt;99),IFERROR(VLOOKUP(A5782,'TA Total'!$A$2:$W$10000,18,0),"."),".")</f>
        <v>.</v>
      </c>
    </row>
    <row r="5783" spans="1:23" x14ac:dyDescent="0.2">
      <c r="A5783" s="1" t="str">
        <f t="shared" si="180"/>
        <v>2023|Lower Hutt City|Female / Wahine</v>
      </c>
      <c r="B5783" t="s">
        <v>20</v>
      </c>
      <c r="C5783" t="s">
        <v>21</v>
      </c>
      <c r="D5783" t="s">
        <v>22</v>
      </c>
      <c r="E5783" t="s">
        <v>23</v>
      </c>
      <c r="F5783">
        <v>2023</v>
      </c>
      <c r="G5783">
        <v>2023</v>
      </c>
      <c r="H5783">
        <v>46</v>
      </c>
      <c r="I5783" t="s">
        <v>78</v>
      </c>
      <c r="J5783">
        <v>99</v>
      </c>
      <c r="K5783" t="s">
        <v>47</v>
      </c>
      <c r="L5783">
        <v>99</v>
      </c>
      <c r="M5783" t="s">
        <v>26</v>
      </c>
      <c r="N5783">
        <v>99</v>
      </c>
      <c r="O5783" t="s">
        <v>27</v>
      </c>
      <c r="P5783">
        <v>2</v>
      </c>
      <c r="Q5783" t="s">
        <v>31</v>
      </c>
      <c r="R5783">
        <v>44019</v>
      </c>
      <c r="V5783" s="3" t="str">
        <f t="shared" si="181"/>
        <v>.</v>
      </c>
      <c r="W5783" s="3" t="str">
        <f>IF(AND(T5783&lt;&gt;"_U",T5783&lt;&gt;"c",J5783&lt;&gt;9,J5783&lt;&gt;99),IFERROR(VLOOKUP(A5783,'TA Total'!$A$2:$W$10000,18,0),"."),".")</f>
        <v>.</v>
      </c>
    </row>
    <row r="5784" spans="1:23" x14ac:dyDescent="0.2">
      <c r="A5784" s="1" t="str">
        <f t="shared" si="180"/>
        <v>2023|Lower Hutt City|Another gender / He ira kÄ“ anÅ</v>
      </c>
      <c r="B5784" t="s">
        <v>20</v>
      </c>
      <c r="C5784" t="s">
        <v>21</v>
      </c>
      <c r="D5784" t="s">
        <v>22</v>
      </c>
      <c r="E5784" t="s">
        <v>23</v>
      </c>
      <c r="F5784">
        <v>2023</v>
      </c>
      <c r="G5784">
        <v>2023</v>
      </c>
      <c r="H5784">
        <v>46</v>
      </c>
      <c r="I5784" t="s">
        <v>78</v>
      </c>
      <c r="J5784">
        <v>99</v>
      </c>
      <c r="K5784" t="s">
        <v>47</v>
      </c>
      <c r="L5784">
        <v>99</v>
      </c>
      <c r="M5784" t="s">
        <v>26</v>
      </c>
      <c r="N5784">
        <v>99</v>
      </c>
      <c r="O5784" t="s">
        <v>27</v>
      </c>
      <c r="P5784">
        <v>3</v>
      </c>
      <c r="Q5784" t="s">
        <v>28</v>
      </c>
      <c r="R5784">
        <v>405</v>
      </c>
      <c r="V5784" s="3" t="str">
        <f t="shared" si="181"/>
        <v>.</v>
      </c>
      <c r="W5784" s="3" t="str">
        <f>IF(AND(T5784&lt;&gt;"_U",T5784&lt;&gt;"c",J5784&lt;&gt;9,J5784&lt;&gt;99),IFERROR(VLOOKUP(A5784,'TA Total'!$A$2:$W$10000,18,0),"."),".")</f>
        <v>.</v>
      </c>
    </row>
    <row r="5785" spans="1:23" x14ac:dyDescent="0.2">
      <c r="A5785" s="1" t="str">
        <f t="shared" si="180"/>
        <v>2023|Lower Hutt City|Total - gender</v>
      </c>
      <c r="B5785" t="s">
        <v>20</v>
      </c>
      <c r="C5785" t="s">
        <v>21</v>
      </c>
      <c r="D5785" t="s">
        <v>22</v>
      </c>
      <c r="E5785" t="s">
        <v>23</v>
      </c>
      <c r="F5785">
        <v>2023</v>
      </c>
      <c r="G5785">
        <v>2023</v>
      </c>
      <c r="H5785">
        <v>46</v>
      </c>
      <c r="I5785" t="s">
        <v>78</v>
      </c>
      <c r="J5785">
        <v>99</v>
      </c>
      <c r="K5785" t="s">
        <v>47</v>
      </c>
      <c r="L5785">
        <v>99</v>
      </c>
      <c r="M5785" t="s">
        <v>26</v>
      </c>
      <c r="N5785">
        <v>99</v>
      </c>
      <c r="O5785" t="s">
        <v>27</v>
      </c>
      <c r="P5785">
        <v>99</v>
      </c>
      <c r="Q5785" t="s">
        <v>42</v>
      </c>
      <c r="R5785">
        <v>86964</v>
      </c>
      <c r="V5785" s="3" t="str">
        <f t="shared" si="181"/>
        <v>.</v>
      </c>
      <c r="W5785" s="3" t="str">
        <f>IF(AND(T5785&lt;&gt;"_U",T5785&lt;&gt;"c",J5785&lt;&gt;9,J5785&lt;&gt;99),IFERROR(VLOOKUP(A5785,'TA Total'!$A$2:$W$10000,18,0),"."),".")</f>
        <v>.</v>
      </c>
    </row>
    <row r="5786" spans="1:23" x14ac:dyDescent="0.2">
      <c r="A5786" s="1" t="str">
        <f t="shared" si="180"/>
        <v>2023|Wellington City|Male / TÄne</v>
      </c>
      <c r="B5786" t="s">
        <v>20</v>
      </c>
      <c r="C5786" t="s">
        <v>21</v>
      </c>
      <c r="D5786" t="s">
        <v>22</v>
      </c>
      <c r="E5786" t="s">
        <v>23</v>
      </c>
      <c r="F5786">
        <v>2023</v>
      </c>
      <c r="G5786">
        <v>2023</v>
      </c>
      <c r="H5786">
        <v>47</v>
      </c>
      <c r="I5786" t="s">
        <v>85</v>
      </c>
      <c r="J5786">
        <v>1</v>
      </c>
      <c r="K5786" t="s">
        <v>30</v>
      </c>
      <c r="L5786">
        <v>99</v>
      </c>
      <c r="M5786" t="s">
        <v>26</v>
      </c>
      <c r="N5786">
        <v>99</v>
      </c>
      <c r="O5786" t="s">
        <v>27</v>
      </c>
      <c r="P5786">
        <v>1</v>
      </c>
      <c r="Q5786" t="s">
        <v>34</v>
      </c>
      <c r="R5786">
        <v>31161</v>
      </c>
      <c r="V5786" s="3">
        <f t="shared" si="181"/>
        <v>38.99</v>
      </c>
      <c r="W5786" s="3">
        <f>IF(AND(T5786&lt;&gt;"_U",T5786&lt;&gt;"c",J5786&lt;&gt;9,J5786&lt;&gt;99),IFERROR(VLOOKUP(A5786,'TA Total'!$A$2:$W$10000,18,0),"."),".")</f>
        <v>79911</v>
      </c>
    </row>
    <row r="5787" spans="1:23" x14ac:dyDescent="0.2">
      <c r="A5787" s="1" t="str">
        <f t="shared" si="180"/>
        <v>2023|Wellington City|Female / Wahine</v>
      </c>
      <c r="B5787" t="s">
        <v>20</v>
      </c>
      <c r="C5787" t="s">
        <v>21</v>
      </c>
      <c r="D5787" t="s">
        <v>22</v>
      </c>
      <c r="E5787" t="s">
        <v>23</v>
      </c>
      <c r="F5787">
        <v>2023</v>
      </c>
      <c r="G5787">
        <v>2023</v>
      </c>
      <c r="H5787">
        <v>47</v>
      </c>
      <c r="I5787" t="s">
        <v>85</v>
      </c>
      <c r="J5787">
        <v>1</v>
      </c>
      <c r="K5787" t="s">
        <v>30</v>
      </c>
      <c r="L5787">
        <v>99</v>
      </c>
      <c r="M5787" t="s">
        <v>26</v>
      </c>
      <c r="N5787">
        <v>99</v>
      </c>
      <c r="O5787" t="s">
        <v>27</v>
      </c>
      <c r="P5787">
        <v>2</v>
      </c>
      <c r="Q5787" t="s">
        <v>31</v>
      </c>
      <c r="R5787">
        <v>31146</v>
      </c>
      <c r="V5787" s="3">
        <f t="shared" si="181"/>
        <v>36.18</v>
      </c>
      <c r="W5787" s="3">
        <f>IF(AND(T5787&lt;&gt;"_U",T5787&lt;&gt;"c",J5787&lt;&gt;9,J5787&lt;&gt;99),IFERROR(VLOOKUP(A5787,'TA Total'!$A$2:$W$10000,18,0),"."),".")</f>
        <v>86079</v>
      </c>
    </row>
    <row r="5788" spans="1:23" x14ac:dyDescent="0.2">
      <c r="A5788" s="1" t="str">
        <f t="shared" si="180"/>
        <v>2023|Wellington City|Another gender / He ira kÄ“ anÅ</v>
      </c>
      <c r="B5788" t="s">
        <v>20</v>
      </c>
      <c r="C5788" t="s">
        <v>21</v>
      </c>
      <c r="D5788" t="s">
        <v>22</v>
      </c>
      <c r="E5788" t="s">
        <v>23</v>
      </c>
      <c r="F5788">
        <v>2023</v>
      </c>
      <c r="G5788">
        <v>2023</v>
      </c>
      <c r="H5788">
        <v>47</v>
      </c>
      <c r="I5788" t="s">
        <v>85</v>
      </c>
      <c r="J5788">
        <v>1</v>
      </c>
      <c r="K5788" t="s">
        <v>30</v>
      </c>
      <c r="L5788">
        <v>99</v>
      </c>
      <c r="M5788" t="s">
        <v>26</v>
      </c>
      <c r="N5788">
        <v>99</v>
      </c>
      <c r="O5788" t="s">
        <v>27</v>
      </c>
      <c r="P5788">
        <v>3</v>
      </c>
      <c r="Q5788" t="s">
        <v>28</v>
      </c>
      <c r="R5788">
        <v>141</v>
      </c>
      <c r="V5788" s="3">
        <f t="shared" si="181"/>
        <v>5.85</v>
      </c>
      <c r="W5788" s="3">
        <f>IF(AND(T5788&lt;&gt;"_U",T5788&lt;&gt;"c",J5788&lt;&gt;9,J5788&lt;&gt;99),IFERROR(VLOOKUP(A5788,'TA Total'!$A$2:$W$10000,18,0),"."),".")</f>
        <v>2409</v>
      </c>
    </row>
    <row r="5789" spans="1:23" x14ac:dyDescent="0.2">
      <c r="A5789" s="1" t="str">
        <f t="shared" si="180"/>
        <v>2023|Wellington City|Total - gender</v>
      </c>
      <c r="B5789" t="s">
        <v>20</v>
      </c>
      <c r="C5789" t="s">
        <v>21</v>
      </c>
      <c r="D5789" t="s">
        <v>22</v>
      </c>
      <c r="E5789" t="s">
        <v>23</v>
      </c>
      <c r="F5789">
        <v>2023</v>
      </c>
      <c r="G5789">
        <v>2023</v>
      </c>
      <c r="H5789">
        <v>47</v>
      </c>
      <c r="I5789" t="s">
        <v>85</v>
      </c>
      <c r="J5789">
        <v>1</v>
      </c>
      <c r="K5789" t="s">
        <v>30</v>
      </c>
      <c r="L5789">
        <v>99</v>
      </c>
      <c r="M5789" t="s">
        <v>26</v>
      </c>
      <c r="N5789">
        <v>99</v>
      </c>
      <c r="O5789" t="s">
        <v>27</v>
      </c>
      <c r="P5789">
        <v>99</v>
      </c>
      <c r="Q5789" t="s">
        <v>42</v>
      </c>
      <c r="R5789">
        <v>62448</v>
      </c>
      <c r="V5789" s="3">
        <f t="shared" si="181"/>
        <v>37.08</v>
      </c>
      <c r="W5789" s="3">
        <f>IF(AND(T5789&lt;&gt;"_U",T5789&lt;&gt;"c",J5789&lt;&gt;9,J5789&lt;&gt;99),IFERROR(VLOOKUP(A5789,'TA Total'!$A$2:$W$10000,18,0),"."),".")</f>
        <v>168399</v>
      </c>
    </row>
    <row r="5790" spans="1:23" x14ac:dyDescent="0.2">
      <c r="A5790" s="1" t="str">
        <f t="shared" si="180"/>
        <v>2023|Wellington City|Male / TÄne</v>
      </c>
      <c r="B5790" t="s">
        <v>20</v>
      </c>
      <c r="C5790" t="s">
        <v>21</v>
      </c>
      <c r="D5790" t="s">
        <v>22</v>
      </c>
      <c r="E5790" t="s">
        <v>23</v>
      </c>
      <c r="F5790">
        <v>2023</v>
      </c>
      <c r="G5790">
        <v>2023</v>
      </c>
      <c r="H5790">
        <v>47</v>
      </c>
      <c r="I5790" t="s">
        <v>85</v>
      </c>
      <c r="J5790">
        <v>2</v>
      </c>
      <c r="K5790" t="s">
        <v>41</v>
      </c>
      <c r="L5790">
        <v>99</v>
      </c>
      <c r="M5790" t="s">
        <v>26</v>
      </c>
      <c r="N5790">
        <v>99</v>
      </c>
      <c r="O5790" t="s">
        <v>27</v>
      </c>
      <c r="P5790">
        <v>1</v>
      </c>
      <c r="Q5790" t="s">
        <v>34</v>
      </c>
      <c r="R5790">
        <v>123</v>
      </c>
      <c r="V5790" s="3">
        <f t="shared" si="181"/>
        <v>0.15</v>
      </c>
      <c r="W5790" s="3">
        <f>IF(AND(T5790&lt;&gt;"_U",T5790&lt;&gt;"c",J5790&lt;&gt;9,J5790&lt;&gt;99),IFERROR(VLOOKUP(A5790,'TA Total'!$A$2:$W$10000,18,0),"."),".")</f>
        <v>79911</v>
      </c>
    </row>
    <row r="5791" spans="1:23" x14ac:dyDescent="0.2">
      <c r="A5791" s="1" t="str">
        <f t="shared" si="180"/>
        <v>2023|Wellington City|Female / Wahine</v>
      </c>
      <c r="B5791" t="s">
        <v>20</v>
      </c>
      <c r="C5791" t="s">
        <v>21</v>
      </c>
      <c r="D5791" t="s">
        <v>22</v>
      </c>
      <c r="E5791" t="s">
        <v>23</v>
      </c>
      <c r="F5791">
        <v>2023</v>
      </c>
      <c r="G5791">
        <v>2023</v>
      </c>
      <c r="H5791">
        <v>47</v>
      </c>
      <c r="I5791" t="s">
        <v>85</v>
      </c>
      <c r="J5791">
        <v>2</v>
      </c>
      <c r="K5791" t="s">
        <v>41</v>
      </c>
      <c r="L5791">
        <v>99</v>
      </c>
      <c r="M5791" t="s">
        <v>26</v>
      </c>
      <c r="N5791">
        <v>99</v>
      </c>
      <c r="O5791" t="s">
        <v>27</v>
      </c>
      <c r="P5791">
        <v>2</v>
      </c>
      <c r="Q5791" t="s">
        <v>31</v>
      </c>
      <c r="R5791">
        <v>108</v>
      </c>
      <c r="V5791" s="3">
        <f t="shared" si="181"/>
        <v>0.13</v>
      </c>
      <c r="W5791" s="3">
        <f>IF(AND(T5791&lt;&gt;"_U",T5791&lt;&gt;"c",J5791&lt;&gt;9,J5791&lt;&gt;99),IFERROR(VLOOKUP(A5791,'TA Total'!$A$2:$W$10000,18,0),"."),".")</f>
        <v>86079</v>
      </c>
    </row>
    <row r="5792" spans="1:23" x14ac:dyDescent="0.2">
      <c r="A5792" s="1" t="str">
        <f t="shared" si="180"/>
        <v>2023|Wellington City|Another gender / He ira kÄ“ anÅ</v>
      </c>
      <c r="B5792" t="s">
        <v>20</v>
      </c>
      <c r="C5792" t="s">
        <v>21</v>
      </c>
      <c r="D5792" t="s">
        <v>22</v>
      </c>
      <c r="E5792" t="s">
        <v>23</v>
      </c>
      <c r="F5792">
        <v>2023</v>
      </c>
      <c r="G5792">
        <v>2023</v>
      </c>
      <c r="H5792">
        <v>47</v>
      </c>
      <c r="I5792" t="s">
        <v>85</v>
      </c>
      <c r="J5792">
        <v>2</v>
      </c>
      <c r="K5792" t="s">
        <v>41</v>
      </c>
      <c r="L5792">
        <v>99</v>
      </c>
      <c r="M5792" t="s">
        <v>26</v>
      </c>
      <c r="N5792">
        <v>99</v>
      </c>
      <c r="O5792" t="s">
        <v>27</v>
      </c>
      <c r="P5792">
        <v>3</v>
      </c>
      <c r="Q5792" t="s">
        <v>28</v>
      </c>
      <c r="R5792">
        <v>12</v>
      </c>
      <c r="V5792" s="3">
        <f t="shared" si="181"/>
        <v>0.5</v>
      </c>
      <c r="W5792" s="3">
        <f>IF(AND(T5792&lt;&gt;"_U",T5792&lt;&gt;"c",J5792&lt;&gt;9,J5792&lt;&gt;99),IFERROR(VLOOKUP(A5792,'TA Total'!$A$2:$W$10000,18,0),"."),".")</f>
        <v>2409</v>
      </c>
    </row>
    <row r="5793" spans="1:23" x14ac:dyDescent="0.2">
      <c r="A5793" s="1" t="str">
        <f t="shared" si="180"/>
        <v>2023|Wellington City|Total - gender</v>
      </c>
      <c r="B5793" t="s">
        <v>20</v>
      </c>
      <c r="C5793" t="s">
        <v>21</v>
      </c>
      <c r="D5793" t="s">
        <v>22</v>
      </c>
      <c r="E5793" t="s">
        <v>23</v>
      </c>
      <c r="F5793">
        <v>2023</v>
      </c>
      <c r="G5793">
        <v>2023</v>
      </c>
      <c r="H5793">
        <v>47</v>
      </c>
      <c r="I5793" t="s">
        <v>85</v>
      </c>
      <c r="J5793">
        <v>2</v>
      </c>
      <c r="K5793" t="s">
        <v>41</v>
      </c>
      <c r="L5793">
        <v>99</v>
      </c>
      <c r="M5793" t="s">
        <v>26</v>
      </c>
      <c r="N5793">
        <v>99</v>
      </c>
      <c r="O5793" t="s">
        <v>27</v>
      </c>
      <c r="P5793">
        <v>99</v>
      </c>
      <c r="Q5793" t="s">
        <v>42</v>
      </c>
      <c r="R5793">
        <v>243</v>
      </c>
      <c r="V5793" s="3">
        <f t="shared" si="181"/>
        <v>0.14000000000000001</v>
      </c>
      <c r="W5793" s="3">
        <f>IF(AND(T5793&lt;&gt;"_U",T5793&lt;&gt;"c",J5793&lt;&gt;9,J5793&lt;&gt;99),IFERROR(VLOOKUP(A5793,'TA Total'!$A$2:$W$10000,18,0),"."),".")</f>
        <v>168399</v>
      </c>
    </row>
    <row r="5794" spans="1:23" x14ac:dyDescent="0.2">
      <c r="A5794" s="1" t="str">
        <f t="shared" si="180"/>
        <v>2023|Wellington City|Male / TÄne</v>
      </c>
      <c r="B5794" t="s">
        <v>20</v>
      </c>
      <c r="C5794" t="s">
        <v>21</v>
      </c>
      <c r="D5794" t="s">
        <v>22</v>
      </c>
      <c r="E5794" t="s">
        <v>23</v>
      </c>
      <c r="F5794">
        <v>2023</v>
      </c>
      <c r="G5794">
        <v>2023</v>
      </c>
      <c r="H5794">
        <v>47</v>
      </c>
      <c r="I5794" t="s">
        <v>85</v>
      </c>
      <c r="J5794">
        <v>3</v>
      </c>
      <c r="K5794" t="s">
        <v>39</v>
      </c>
      <c r="L5794">
        <v>99</v>
      </c>
      <c r="M5794" t="s">
        <v>26</v>
      </c>
      <c r="N5794">
        <v>99</v>
      </c>
      <c r="O5794" t="s">
        <v>27</v>
      </c>
      <c r="P5794">
        <v>1</v>
      </c>
      <c r="Q5794" t="s">
        <v>34</v>
      </c>
      <c r="R5794">
        <v>1536</v>
      </c>
      <c r="V5794" s="3">
        <f t="shared" si="181"/>
        <v>1.92</v>
      </c>
      <c r="W5794" s="3">
        <f>IF(AND(T5794&lt;&gt;"_U",T5794&lt;&gt;"c",J5794&lt;&gt;9,J5794&lt;&gt;99),IFERROR(VLOOKUP(A5794,'TA Total'!$A$2:$W$10000,18,0),"."),".")</f>
        <v>79911</v>
      </c>
    </row>
    <row r="5795" spans="1:23" x14ac:dyDescent="0.2">
      <c r="A5795" s="1" t="str">
        <f t="shared" si="180"/>
        <v>2023|Wellington City|Female / Wahine</v>
      </c>
      <c r="B5795" t="s">
        <v>20</v>
      </c>
      <c r="C5795" t="s">
        <v>21</v>
      </c>
      <c r="D5795" t="s">
        <v>22</v>
      </c>
      <c r="E5795" t="s">
        <v>23</v>
      </c>
      <c r="F5795">
        <v>2023</v>
      </c>
      <c r="G5795">
        <v>2023</v>
      </c>
      <c r="H5795">
        <v>47</v>
      </c>
      <c r="I5795" t="s">
        <v>85</v>
      </c>
      <c r="J5795">
        <v>3</v>
      </c>
      <c r="K5795" t="s">
        <v>39</v>
      </c>
      <c r="L5795">
        <v>99</v>
      </c>
      <c r="M5795" t="s">
        <v>26</v>
      </c>
      <c r="N5795">
        <v>99</v>
      </c>
      <c r="O5795" t="s">
        <v>27</v>
      </c>
      <c r="P5795">
        <v>2</v>
      </c>
      <c r="Q5795" t="s">
        <v>31</v>
      </c>
      <c r="R5795">
        <v>1929</v>
      </c>
      <c r="V5795" s="3">
        <f t="shared" si="181"/>
        <v>2.2400000000000002</v>
      </c>
      <c r="W5795" s="3">
        <f>IF(AND(T5795&lt;&gt;"_U",T5795&lt;&gt;"c",J5795&lt;&gt;9,J5795&lt;&gt;99),IFERROR(VLOOKUP(A5795,'TA Total'!$A$2:$W$10000,18,0),"."),".")</f>
        <v>86079</v>
      </c>
    </row>
    <row r="5796" spans="1:23" x14ac:dyDescent="0.2">
      <c r="A5796" s="1" t="str">
        <f t="shared" si="180"/>
        <v>2023|Wellington City|Another gender / He ira kÄ“ anÅ</v>
      </c>
      <c r="B5796" t="s">
        <v>20</v>
      </c>
      <c r="C5796" t="s">
        <v>21</v>
      </c>
      <c r="D5796" t="s">
        <v>22</v>
      </c>
      <c r="E5796" t="s">
        <v>23</v>
      </c>
      <c r="F5796">
        <v>2023</v>
      </c>
      <c r="G5796">
        <v>2023</v>
      </c>
      <c r="H5796">
        <v>47</v>
      </c>
      <c r="I5796" t="s">
        <v>85</v>
      </c>
      <c r="J5796">
        <v>3</v>
      </c>
      <c r="K5796" t="s">
        <v>39</v>
      </c>
      <c r="L5796">
        <v>99</v>
      </c>
      <c r="M5796" t="s">
        <v>26</v>
      </c>
      <c r="N5796">
        <v>99</v>
      </c>
      <c r="O5796" t="s">
        <v>27</v>
      </c>
      <c r="P5796">
        <v>3</v>
      </c>
      <c r="Q5796" t="s">
        <v>28</v>
      </c>
      <c r="R5796">
        <v>24</v>
      </c>
      <c r="V5796" s="3">
        <f t="shared" si="181"/>
        <v>1</v>
      </c>
      <c r="W5796" s="3">
        <f>IF(AND(T5796&lt;&gt;"_U",T5796&lt;&gt;"c",J5796&lt;&gt;9,J5796&lt;&gt;99),IFERROR(VLOOKUP(A5796,'TA Total'!$A$2:$W$10000,18,0),"."),".")</f>
        <v>2409</v>
      </c>
    </row>
    <row r="5797" spans="1:23" x14ac:dyDescent="0.2">
      <c r="A5797" s="1" t="str">
        <f t="shared" si="180"/>
        <v>2023|Wellington City|Total - gender</v>
      </c>
      <c r="B5797" t="s">
        <v>20</v>
      </c>
      <c r="C5797" t="s">
        <v>21</v>
      </c>
      <c r="D5797" t="s">
        <v>22</v>
      </c>
      <c r="E5797" t="s">
        <v>23</v>
      </c>
      <c r="F5797">
        <v>2023</v>
      </c>
      <c r="G5797">
        <v>2023</v>
      </c>
      <c r="H5797">
        <v>47</v>
      </c>
      <c r="I5797" t="s">
        <v>85</v>
      </c>
      <c r="J5797">
        <v>3</v>
      </c>
      <c r="K5797" t="s">
        <v>39</v>
      </c>
      <c r="L5797">
        <v>99</v>
      </c>
      <c r="M5797" t="s">
        <v>26</v>
      </c>
      <c r="N5797">
        <v>99</v>
      </c>
      <c r="O5797" t="s">
        <v>27</v>
      </c>
      <c r="P5797">
        <v>99</v>
      </c>
      <c r="Q5797" t="s">
        <v>42</v>
      </c>
      <c r="R5797">
        <v>3492</v>
      </c>
      <c r="V5797" s="3">
        <f t="shared" si="181"/>
        <v>2.0699999999999998</v>
      </c>
      <c r="W5797" s="3">
        <f>IF(AND(T5797&lt;&gt;"_U",T5797&lt;&gt;"c",J5797&lt;&gt;9,J5797&lt;&gt;99),IFERROR(VLOOKUP(A5797,'TA Total'!$A$2:$W$10000,18,0),"."),".")</f>
        <v>168399</v>
      </c>
    </row>
    <row r="5798" spans="1:23" x14ac:dyDescent="0.2">
      <c r="A5798" s="1" t="str">
        <f t="shared" si="180"/>
        <v>2023|Wellington City|Male / TÄne</v>
      </c>
      <c r="B5798" t="s">
        <v>20</v>
      </c>
      <c r="C5798" t="s">
        <v>21</v>
      </c>
      <c r="D5798" t="s">
        <v>22</v>
      </c>
      <c r="E5798" t="s">
        <v>23</v>
      </c>
      <c r="F5798">
        <v>2023</v>
      </c>
      <c r="G5798">
        <v>2023</v>
      </c>
      <c r="H5798">
        <v>47</v>
      </c>
      <c r="I5798" t="s">
        <v>85</v>
      </c>
      <c r="J5798">
        <v>4</v>
      </c>
      <c r="K5798" t="s">
        <v>54</v>
      </c>
      <c r="L5798">
        <v>99</v>
      </c>
      <c r="M5798" t="s">
        <v>26</v>
      </c>
      <c r="N5798">
        <v>99</v>
      </c>
      <c r="O5798" t="s">
        <v>27</v>
      </c>
      <c r="P5798">
        <v>1</v>
      </c>
      <c r="Q5798" t="s">
        <v>34</v>
      </c>
      <c r="R5798">
        <v>4047</v>
      </c>
      <c r="V5798" s="3">
        <f t="shared" si="181"/>
        <v>5.0599999999999996</v>
      </c>
      <c r="W5798" s="3">
        <f>IF(AND(T5798&lt;&gt;"_U",T5798&lt;&gt;"c",J5798&lt;&gt;9,J5798&lt;&gt;99),IFERROR(VLOOKUP(A5798,'TA Total'!$A$2:$W$10000,18,0),"."),".")</f>
        <v>79911</v>
      </c>
    </row>
    <row r="5799" spans="1:23" x14ac:dyDescent="0.2">
      <c r="A5799" s="1" t="str">
        <f t="shared" si="180"/>
        <v>2023|Wellington City|Female / Wahine</v>
      </c>
      <c r="B5799" t="s">
        <v>20</v>
      </c>
      <c r="C5799" t="s">
        <v>21</v>
      </c>
      <c r="D5799" t="s">
        <v>22</v>
      </c>
      <c r="E5799" t="s">
        <v>23</v>
      </c>
      <c r="F5799">
        <v>2023</v>
      </c>
      <c r="G5799">
        <v>2023</v>
      </c>
      <c r="H5799">
        <v>47</v>
      </c>
      <c r="I5799" t="s">
        <v>85</v>
      </c>
      <c r="J5799">
        <v>4</v>
      </c>
      <c r="K5799" t="s">
        <v>54</v>
      </c>
      <c r="L5799">
        <v>99</v>
      </c>
      <c r="M5799" t="s">
        <v>26</v>
      </c>
      <c r="N5799">
        <v>99</v>
      </c>
      <c r="O5799" t="s">
        <v>27</v>
      </c>
      <c r="P5799">
        <v>2</v>
      </c>
      <c r="Q5799" t="s">
        <v>31</v>
      </c>
      <c r="R5799">
        <v>6054</v>
      </c>
      <c r="V5799" s="3">
        <f t="shared" si="181"/>
        <v>7.03</v>
      </c>
      <c r="W5799" s="3">
        <f>IF(AND(T5799&lt;&gt;"_U",T5799&lt;&gt;"c",J5799&lt;&gt;9,J5799&lt;&gt;99),IFERROR(VLOOKUP(A5799,'TA Total'!$A$2:$W$10000,18,0),"."),".")</f>
        <v>86079</v>
      </c>
    </row>
    <row r="5800" spans="1:23" x14ac:dyDescent="0.2">
      <c r="A5800" s="1" t="str">
        <f t="shared" si="180"/>
        <v>2023|Wellington City|Another gender / He ira kÄ“ anÅ</v>
      </c>
      <c r="B5800" t="s">
        <v>20</v>
      </c>
      <c r="C5800" t="s">
        <v>21</v>
      </c>
      <c r="D5800" t="s">
        <v>22</v>
      </c>
      <c r="E5800" t="s">
        <v>23</v>
      </c>
      <c r="F5800">
        <v>2023</v>
      </c>
      <c r="G5800">
        <v>2023</v>
      </c>
      <c r="H5800">
        <v>47</v>
      </c>
      <c r="I5800" t="s">
        <v>85</v>
      </c>
      <c r="J5800">
        <v>4</v>
      </c>
      <c r="K5800" t="s">
        <v>54</v>
      </c>
      <c r="L5800">
        <v>99</v>
      </c>
      <c r="M5800" t="s">
        <v>26</v>
      </c>
      <c r="N5800">
        <v>99</v>
      </c>
      <c r="O5800" t="s">
        <v>27</v>
      </c>
      <c r="P5800">
        <v>3</v>
      </c>
      <c r="Q5800" t="s">
        <v>28</v>
      </c>
      <c r="R5800">
        <v>60</v>
      </c>
      <c r="V5800" s="3">
        <f t="shared" si="181"/>
        <v>2.4900000000000002</v>
      </c>
      <c r="W5800" s="3">
        <f>IF(AND(T5800&lt;&gt;"_U",T5800&lt;&gt;"c",J5800&lt;&gt;9,J5800&lt;&gt;99),IFERROR(VLOOKUP(A5800,'TA Total'!$A$2:$W$10000,18,0),"."),".")</f>
        <v>2409</v>
      </c>
    </row>
    <row r="5801" spans="1:23" x14ac:dyDescent="0.2">
      <c r="A5801" s="1" t="str">
        <f t="shared" si="180"/>
        <v>2023|Wellington City|Total - gender</v>
      </c>
      <c r="B5801" t="s">
        <v>20</v>
      </c>
      <c r="C5801" t="s">
        <v>21</v>
      </c>
      <c r="D5801" t="s">
        <v>22</v>
      </c>
      <c r="E5801" t="s">
        <v>23</v>
      </c>
      <c r="F5801">
        <v>2023</v>
      </c>
      <c r="G5801">
        <v>2023</v>
      </c>
      <c r="H5801">
        <v>47</v>
      </c>
      <c r="I5801" t="s">
        <v>85</v>
      </c>
      <c r="J5801">
        <v>4</v>
      </c>
      <c r="K5801" t="s">
        <v>54</v>
      </c>
      <c r="L5801">
        <v>99</v>
      </c>
      <c r="M5801" t="s">
        <v>26</v>
      </c>
      <c r="N5801">
        <v>99</v>
      </c>
      <c r="O5801" t="s">
        <v>27</v>
      </c>
      <c r="P5801">
        <v>99</v>
      </c>
      <c r="Q5801" t="s">
        <v>42</v>
      </c>
      <c r="R5801">
        <v>10161</v>
      </c>
      <c r="V5801" s="3">
        <f t="shared" si="181"/>
        <v>6.03</v>
      </c>
      <c r="W5801" s="3">
        <f>IF(AND(T5801&lt;&gt;"_U",T5801&lt;&gt;"c",J5801&lt;&gt;9,J5801&lt;&gt;99),IFERROR(VLOOKUP(A5801,'TA Total'!$A$2:$W$10000,18,0),"."),".")</f>
        <v>168399</v>
      </c>
    </row>
    <row r="5802" spans="1:23" x14ac:dyDescent="0.2">
      <c r="A5802" s="1" t="str">
        <f t="shared" si="180"/>
        <v>2023|Wellington City|Male / TÄne</v>
      </c>
      <c r="B5802" t="s">
        <v>20</v>
      </c>
      <c r="C5802" t="s">
        <v>21</v>
      </c>
      <c r="D5802" t="s">
        <v>22</v>
      </c>
      <c r="E5802" t="s">
        <v>23</v>
      </c>
      <c r="F5802">
        <v>2023</v>
      </c>
      <c r="G5802">
        <v>2023</v>
      </c>
      <c r="H5802">
        <v>47</v>
      </c>
      <c r="I5802" t="s">
        <v>85</v>
      </c>
      <c r="J5802">
        <v>5</v>
      </c>
      <c r="K5802" t="s">
        <v>33</v>
      </c>
      <c r="L5802">
        <v>99</v>
      </c>
      <c r="M5802" t="s">
        <v>26</v>
      </c>
      <c r="N5802">
        <v>99</v>
      </c>
      <c r="O5802" t="s">
        <v>27</v>
      </c>
      <c r="P5802">
        <v>1</v>
      </c>
      <c r="Q5802" t="s">
        <v>34</v>
      </c>
      <c r="R5802">
        <v>1185</v>
      </c>
      <c r="V5802" s="3">
        <f t="shared" si="181"/>
        <v>1.48</v>
      </c>
      <c r="W5802" s="3">
        <f>IF(AND(T5802&lt;&gt;"_U",T5802&lt;&gt;"c",J5802&lt;&gt;9,J5802&lt;&gt;99),IFERROR(VLOOKUP(A5802,'TA Total'!$A$2:$W$10000,18,0),"."),".")</f>
        <v>79911</v>
      </c>
    </row>
    <row r="5803" spans="1:23" x14ac:dyDescent="0.2">
      <c r="A5803" s="1" t="str">
        <f t="shared" si="180"/>
        <v>2023|Wellington City|Female / Wahine</v>
      </c>
      <c r="B5803" t="s">
        <v>20</v>
      </c>
      <c r="C5803" t="s">
        <v>21</v>
      </c>
      <c r="D5803" t="s">
        <v>22</v>
      </c>
      <c r="E5803" t="s">
        <v>23</v>
      </c>
      <c r="F5803">
        <v>2023</v>
      </c>
      <c r="G5803">
        <v>2023</v>
      </c>
      <c r="H5803">
        <v>47</v>
      </c>
      <c r="I5803" t="s">
        <v>85</v>
      </c>
      <c r="J5803">
        <v>5</v>
      </c>
      <c r="K5803" t="s">
        <v>33</v>
      </c>
      <c r="L5803">
        <v>99</v>
      </c>
      <c r="M5803" t="s">
        <v>26</v>
      </c>
      <c r="N5803">
        <v>99</v>
      </c>
      <c r="O5803" t="s">
        <v>27</v>
      </c>
      <c r="P5803">
        <v>2</v>
      </c>
      <c r="Q5803" t="s">
        <v>31</v>
      </c>
      <c r="R5803">
        <v>3915</v>
      </c>
      <c r="V5803" s="3">
        <f t="shared" si="181"/>
        <v>4.55</v>
      </c>
      <c r="W5803" s="3">
        <f>IF(AND(T5803&lt;&gt;"_U",T5803&lt;&gt;"c",J5803&lt;&gt;9,J5803&lt;&gt;99),IFERROR(VLOOKUP(A5803,'TA Total'!$A$2:$W$10000,18,0),"."),".")</f>
        <v>86079</v>
      </c>
    </row>
    <row r="5804" spans="1:23" x14ac:dyDescent="0.2">
      <c r="A5804" s="1" t="str">
        <f t="shared" si="180"/>
        <v>2023|Wellington City|Another gender / He ira kÄ“ anÅ</v>
      </c>
      <c r="B5804" t="s">
        <v>20</v>
      </c>
      <c r="C5804" t="s">
        <v>21</v>
      </c>
      <c r="D5804" t="s">
        <v>22</v>
      </c>
      <c r="E5804" t="s">
        <v>23</v>
      </c>
      <c r="F5804">
        <v>2023</v>
      </c>
      <c r="G5804">
        <v>2023</v>
      </c>
      <c r="H5804">
        <v>47</v>
      </c>
      <c r="I5804" t="s">
        <v>85</v>
      </c>
      <c r="J5804">
        <v>5</v>
      </c>
      <c r="K5804" t="s">
        <v>33</v>
      </c>
      <c r="L5804">
        <v>99</v>
      </c>
      <c r="M5804" t="s">
        <v>26</v>
      </c>
      <c r="N5804">
        <v>99</v>
      </c>
      <c r="O5804" t="s">
        <v>27</v>
      </c>
      <c r="P5804">
        <v>3</v>
      </c>
      <c r="Q5804" t="s">
        <v>28</v>
      </c>
      <c r="R5804">
        <v>9</v>
      </c>
      <c r="V5804" s="3">
        <f t="shared" si="181"/>
        <v>0.37</v>
      </c>
      <c r="W5804" s="3">
        <f>IF(AND(T5804&lt;&gt;"_U",T5804&lt;&gt;"c",J5804&lt;&gt;9,J5804&lt;&gt;99),IFERROR(VLOOKUP(A5804,'TA Total'!$A$2:$W$10000,18,0),"."),".")</f>
        <v>2409</v>
      </c>
    </row>
    <row r="5805" spans="1:23" x14ac:dyDescent="0.2">
      <c r="A5805" s="1" t="str">
        <f t="shared" si="180"/>
        <v>2023|Wellington City|Total - gender</v>
      </c>
      <c r="B5805" t="s">
        <v>20</v>
      </c>
      <c r="C5805" t="s">
        <v>21</v>
      </c>
      <c r="D5805" t="s">
        <v>22</v>
      </c>
      <c r="E5805" t="s">
        <v>23</v>
      </c>
      <c r="F5805">
        <v>2023</v>
      </c>
      <c r="G5805">
        <v>2023</v>
      </c>
      <c r="H5805">
        <v>47</v>
      </c>
      <c r="I5805" t="s">
        <v>85</v>
      </c>
      <c r="J5805">
        <v>5</v>
      </c>
      <c r="K5805" t="s">
        <v>33</v>
      </c>
      <c r="L5805">
        <v>99</v>
      </c>
      <c r="M5805" t="s">
        <v>26</v>
      </c>
      <c r="N5805">
        <v>99</v>
      </c>
      <c r="O5805" t="s">
        <v>27</v>
      </c>
      <c r="P5805">
        <v>99</v>
      </c>
      <c r="Q5805" t="s">
        <v>42</v>
      </c>
      <c r="R5805">
        <v>5109</v>
      </c>
      <c r="V5805" s="3">
        <f t="shared" si="181"/>
        <v>3.03</v>
      </c>
      <c r="W5805" s="3">
        <f>IF(AND(T5805&lt;&gt;"_U",T5805&lt;&gt;"c",J5805&lt;&gt;9,J5805&lt;&gt;99),IFERROR(VLOOKUP(A5805,'TA Total'!$A$2:$W$10000,18,0),"."),".")</f>
        <v>168399</v>
      </c>
    </row>
    <row r="5806" spans="1:23" x14ac:dyDescent="0.2">
      <c r="A5806" s="1" t="str">
        <f t="shared" si="180"/>
        <v>2023|Wellington City|Male / TÄne</v>
      </c>
      <c r="B5806" t="s">
        <v>20</v>
      </c>
      <c r="C5806" t="s">
        <v>21</v>
      </c>
      <c r="D5806" t="s">
        <v>22</v>
      </c>
      <c r="E5806" t="s">
        <v>23</v>
      </c>
      <c r="F5806">
        <v>2023</v>
      </c>
      <c r="G5806">
        <v>2023</v>
      </c>
      <c r="H5806">
        <v>47</v>
      </c>
      <c r="I5806" t="s">
        <v>85</v>
      </c>
      <c r="J5806">
        <v>6</v>
      </c>
      <c r="K5806" t="s">
        <v>52</v>
      </c>
      <c r="L5806">
        <v>99</v>
      </c>
      <c r="M5806" t="s">
        <v>26</v>
      </c>
      <c r="N5806">
        <v>99</v>
      </c>
      <c r="O5806" t="s">
        <v>27</v>
      </c>
      <c r="P5806">
        <v>1</v>
      </c>
      <c r="Q5806" t="s">
        <v>34</v>
      </c>
      <c r="R5806">
        <v>41856</v>
      </c>
      <c r="V5806" s="3">
        <f t="shared" si="181"/>
        <v>52.38</v>
      </c>
      <c r="W5806" s="3">
        <f>IF(AND(T5806&lt;&gt;"_U",T5806&lt;&gt;"c",J5806&lt;&gt;9,J5806&lt;&gt;99),IFERROR(VLOOKUP(A5806,'TA Total'!$A$2:$W$10000,18,0),"."),".")</f>
        <v>79911</v>
      </c>
    </row>
    <row r="5807" spans="1:23" x14ac:dyDescent="0.2">
      <c r="A5807" s="1" t="str">
        <f t="shared" si="180"/>
        <v>2023|Wellington City|Female / Wahine</v>
      </c>
      <c r="B5807" t="s">
        <v>20</v>
      </c>
      <c r="C5807" t="s">
        <v>21</v>
      </c>
      <c r="D5807" t="s">
        <v>22</v>
      </c>
      <c r="E5807" t="s">
        <v>23</v>
      </c>
      <c r="F5807">
        <v>2023</v>
      </c>
      <c r="G5807">
        <v>2023</v>
      </c>
      <c r="H5807">
        <v>47</v>
      </c>
      <c r="I5807" t="s">
        <v>85</v>
      </c>
      <c r="J5807">
        <v>6</v>
      </c>
      <c r="K5807" t="s">
        <v>52</v>
      </c>
      <c r="L5807">
        <v>99</v>
      </c>
      <c r="M5807" t="s">
        <v>26</v>
      </c>
      <c r="N5807">
        <v>99</v>
      </c>
      <c r="O5807" t="s">
        <v>27</v>
      </c>
      <c r="P5807">
        <v>2</v>
      </c>
      <c r="Q5807" t="s">
        <v>31</v>
      </c>
      <c r="R5807">
        <v>42927</v>
      </c>
      <c r="V5807" s="3">
        <f t="shared" si="181"/>
        <v>49.87</v>
      </c>
      <c r="W5807" s="3">
        <f>IF(AND(T5807&lt;&gt;"_U",T5807&lt;&gt;"c",J5807&lt;&gt;9,J5807&lt;&gt;99),IFERROR(VLOOKUP(A5807,'TA Total'!$A$2:$W$10000,18,0),"."),".")</f>
        <v>86079</v>
      </c>
    </row>
    <row r="5808" spans="1:23" x14ac:dyDescent="0.2">
      <c r="A5808" s="1" t="str">
        <f t="shared" si="180"/>
        <v>2023|Wellington City|Another gender / He ira kÄ“ anÅ</v>
      </c>
      <c r="B5808" t="s">
        <v>20</v>
      </c>
      <c r="C5808" t="s">
        <v>21</v>
      </c>
      <c r="D5808" t="s">
        <v>22</v>
      </c>
      <c r="E5808" t="s">
        <v>23</v>
      </c>
      <c r="F5808">
        <v>2023</v>
      </c>
      <c r="G5808">
        <v>2023</v>
      </c>
      <c r="H5808">
        <v>47</v>
      </c>
      <c r="I5808" t="s">
        <v>85</v>
      </c>
      <c r="J5808">
        <v>6</v>
      </c>
      <c r="K5808" t="s">
        <v>52</v>
      </c>
      <c r="L5808">
        <v>99</v>
      </c>
      <c r="M5808" t="s">
        <v>26</v>
      </c>
      <c r="N5808">
        <v>99</v>
      </c>
      <c r="O5808" t="s">
        <v>27</v>
      </c>
      <c r="P5808">
        <v>3</v>
      </c>
      <c r="Q5808" t="s">
        <v>28</v>
      </c>
      <c r="R5808">
        <v>2166</v>
      </c>
      <c r="V5808" s="3">
        <f t="shared" si="181"/>
        <v>89.91</v>
      </c>
      <c r="W5808" s="3">
        <f>IF(AND(T5808&lt;&gt;"_U",T5808&lt;&gt;"c",J5808&lt;&gt;9,J5808&lt;&gt;99),IFERROR(VLOOKUP(A5808,'TA Total'!$A$2:$W$10000,18,0),"."),".")</f>
        <v>2409</v>
      </c>
    </row>
    <row r="5809" spans="1:23" x14ac:dyDescent="0.2">
      <c r="A5809" s="1" t="str">
        <f t="shared" si="180"/>
        <v>2023|Wellington City|Total - gender</v>
      </c>
      <c r="B5809" t="s">
        <v>20</v>
      </c>
      <c r="C5809" t="s">
        <v>21</v>
      </c>
      <c r="D5809" t="s">
        <v>22</v>
      </c>
      <c r="E5809" t="s">
        <v>23</v>
      </c>
      <c r="F5809">
        <v>2023</v>
      </c>
      <c r="G5809">
        <v>2023</v>
      </c>
      <c r="H5809">
        <v>47</v>
      </c>
      <c r="I5809" t="s">
        <v>85</v>
      </c>
      <c r="J5809">
        <v>6</v>
      </c>
      <c r="K5809" t="s">
        <v>52</v>
      </c>
      <c r="L5809">
        <v>99</v>
      </c>
      <c r="M5809" t="s">
        <v>26</v>
      </c>
      <c r="N5809">
        <v>99</v>
      </c>
      <c r="O5809" t="s">
        <v>27</v>
      </c>
      <c r="P5809">
        <v>99</v>
      </c>
      <c r="Q5809" t="s">
        <v>42</v>
      </c>
      <c r="R5809">
        <v>86949</v>
      </c>
      <c r="V5809" s="3">
        <f t="shared" si="181"/>
        <v>51.63</v>
      </c>
      <c r="W5809" s="3">
        <f>IF(AND(T5809&lt;&gt;"_U",T5809&lt;&gt;"c",J5809&lt;&gt;9,J5809&lt;&gt;99),IFERROR(VLOOKUP(A5809,'TA Total'!$A$2:$W$10000,18,0),"."),".")</f>
        <v>168399</v>
      </c>
    </row>
    <row r="5810" spans="1:23" x14ac:dyDescent="0.2">
      <c r="A5810" s="1" t="str">
        <f t="shared" si="180"/>
        <v>2023|Wellington City|Male / TÄne</v>
      </c>
      <c r="B5810" t="s">
        <v>20</v>
      </c>
      <c r="C5810" t="s">
        <v>21</v>
      </c>
      <c r="D5810" t="s">
        <v>22</v>
      </c>
      <c r="E5810" t="s">
        <v>23</v>
      </c>
      <c r="F5810">
        <v>2023</v>
      </c>
      <c r="G5810">
        <v>2023</v>
      </c>
      <c r="H5810">
        <v>47</v>
      </c>
      <c r="I5810" t="s">
        <v>85</v>
      </c>
      <c r="J5810">
        <v>9</v>
      </c>
      <c r="K5810" t="s">
        <v>25</v>
      </c>
      <c r="L5810">
        <v>99</v>
      </c>
      <c r="M5810" t="s">
        <v>26</v>
      </c>
      <c r="N5810">
        <v>99</v>
      </c>
      <c r="O5810" t="s">
        <v>27</v>
      </c>
      <c r="P5810">
        <v>1</v>
      </c>
      <c r="Q5810" t="s">
        <v>34</v>
      </c>
      <c r="R5810">
        <v>2976</v>
      </c>
      <c r="V5810" s="3" t="str">
        <f t="shared" si="181"/>
        <v>.</v>
      </c>
      <c r="W5810" s="3" t="str">
        <f>IF(AND(T5810&lt;&gt;"_U",T5810&lt;&gt;"c",J5810&lt;&gt;9,J5810&lt;&gt;99),IFERROR(VLOOKUP(A5810,'TA Total'!$A$2:$W$10000,18,0),"."),".")</f>
        <v>.</v>
      </c>
    </row>
    <row r="5811" spans="1:23" x14ac:dyDescent="0.2">
      <c r="A5811" s="1" t="str">
        <f t="shared" si="180"/>
        <v>2023|Wellington City|Female / Wahine</v>
      </c>
      <c r="B5811" t="s">
        <v>20</v>
      </c>
      <c r="C5811" t="s">
        <v>21</v>
      </c>
      <c r="D5811" t="s">
        <v>22</v>
      </c>
      <c r="E5811" t="s">
        <v>23</v>
      </c>
      <c r="F5811">
        <v>2023</v>
      </c>
      <c r="G5811">
        <v>2023</v>
      </c>
      <c r="H5811">
        <v>47</v>
      </c>
      <c r="I5811" t="s">
        <v>85</v>
      </c>
      <c r="J5811">
        <v>9</v>
      </c>
      <c r="K5811" t="s">
        <v>25</v>
      </c>
      <c r="L5811">
        <v>99</v>
      </c>
      <c r="M5811" t="s">
        <v>26</v>
      </c>
      <c r="N5811">
        <v>99</v>
      </c>
      <c r="O5811" t="s">
        <v>27</v>
      </c>
      <c r="P5811">
        <v>2</v>
      </c>
      <c r="Q5811" t="s">
        <v>31</v>
      </c>
      <c r="R5811">
        <v>2094</v>
      </c>
      <c r="V5811" s="3" t="str">
        <f t="shared" si="181"/>
        <v>.</v>
      </c>
      <c r="W5811" s="3" t="str">
        <f>IF(AND(T5811&lt;&gt;"_U",T5811&lt;&gt;"c",J5811&lt;&gt;9,J5811&lt;&gt;99),IFERROR(VLOOKUP(A5811,'TA Total'!$A$2:$W$10000,18,0),"."),".")</f>
        <v>.</v>
      </c>
    </row>
    <row r="5812" spans="1:23" x14ac:dyDescent="0.2">
      <c r="A5812" s="1" t="str">
        <f t="shared" si="180"/>
        <v>2023|Wellington City|Another gender / He ira kÄ“ anÅ</v>
      </c>
      <c r="B5812" t="s">
        <v>20</v>
      </c>
      <c r="C5812" t="s">
        <v>21</v>
      </c>
      <c r="D5812" t="s">
        <v>22</v>
      </c>
      <c r="E5812" t="s">
        <v>23</v>
      </c>
      <c r="F5812">
        <v>2023</v>
      </c>
      <c r="G5812">
        <v>2023</v>
      </c>
      <c r="H5812">
        <v>47</v>
      </c>
      <c r="I5812" t="s">
        <v>85</v>
      </c>
      <c r="J5812">
        <v>9</v>
      </c>
      <c r="K5812" t="s">
        <v>25</v>
      </c>
      <c r="L5812">
        <v>99</v>
      </c>
      <c r="M5812" t="s">
        <v>26</v>
      </c>
      <c r="N5812">
        <v>99</v>
      </c>
      <c r="O5812" t="s">
        <v>27</v>
      </c>
      <c r="P5812">
        <v>3</v>
      </c>
      <c r="Q5812" t="s">
        <v>28</v>
      </c>
      <c r="R5812">
        <v>81</v>
      </c>
      <c r="V5812" s="3" t="str">
        <f t="shared" si="181"/>
        <v>.</v>
      </c>
      <c r="W5812" s="3" t="str">
        <f>IF(AND(T5812&lt;&gt;"_U",T5812&lt;&gt;"c",J5812&lt;&gt;9,J5812&lt;&gt;99),IFERROR(VLOOKUP(A5812,'TA Total'!$A$2:$W$10000,18,0),"."),".")</f>
        <v>.</v>
      </c>
    </row>
    <row r="5813" spans="1:23" x14ac:dyDescent="0.2">
      <c r="A5813" s="1" t="str">
        <f t="shared" si="180"/>
        <v>2023|Wellington City|Total - gender</v>
      </c>
      <c r="B5813" t="s">
        <v>20</v>
      </c>
      <c r="C5813" t="s">
        <v>21</v>
      </c>
      <c r="D5813" t="s">
        <v>22</v>
      </c>
      <c r="E5813" t="s">
        <v>23</v>
      </c>
      <c r="F5813">
        <v>2023</v>
      </c>
      <c r="G5813">
        <v>2023</v>
      </c>
      <c r="H5813">
        <v>47</v>
      </c>
      <c r="I5813" t="s">
        <v>85</v>
      </c>
      <c r="J5813">
        <v>9</v>
      </c>
      <c r="K5813" t="s">
        <v>25</v>
      </c>
      <c r="L5813">
        <v>99</v>
      </c>
      <c r="M5813" t="s">
        <v>26</v>
      </c>
      <c r="N5813">
        <v>99</v>
      </c>
      <c r="O5813" t="s">
        <v>27</v>
      </c>
      <c r="P5813">
        <v>99</v>
      </c>
      <c r="Q5813" t="s">
        <v>42</v>
      </c>
      <c r="R5813">
        <v>5148</v>
      </c>
      <c r="V5813" s="3" t="str">
        <f t="shared" si="181"/>
        <v>.</v>
      </c>
      <c r="W5813" s="3" t="str">
        <f>IF(AND(T5813&lt;&gt;"_U",T5813&lt;&gt;"c",J5813&lt;&gt;9,J5813&lt;&gt;99),IFERROR(VLOOKUP(A5813,'TA Total'!$A$2:$W$10000,18,0),"."),".")</f>
        <v>.</v>
      </c>
    </row>
    <row r="5814" spans="1:23" x14ac:dyDescent="0.2">
      <c r="A5814" s="1" t="str">
        <f t="shared" si="180"/>
        <v>2023|Wellington City|Male / TÄne</v>
      </c>
      <c r="B5814" t="s">
        <v>20</v>
      </c>
      <c r="C5814" t="s">
        <v>21</v>
      </c>
      <c r="D5814" t="s">
        <v>22</v>
      </c>
      <c r="E5814" t="s">
        <v>23</v>
      </c>
      <c r="F5814">
        <v>2023</v>
      </c>
      <c r="G5814">
        <v>2023</v>
      </c>
      <c r="H5814">
        <v>47</v>
      </c>
      <c r="I5814" t="s">
        <v>85</v>
      </c>
      <c r="J5814">
        <v>77</v>
      </c>
      <c r="K5814" t="s">
        <v>49</v>
      </c>
      <c r="L5814">
        <v>99</v>
      </c>
      <c r="M5814" t="s">
        <v>26</v>
      </c>
      <c r="N5814">
        <v>99</v>
      </c>
      <c r="O5814" t="s">
        <v>27</v>
      </c>
      <c r="P5814">
        <v>1</v>
      </c>
      <c r="Q5814" t="s">
        <v>34</v>
      </c>
      <c r="R5814">
        <v>79911</v>
      </c>
      <c r="V5814" s="3">
        <f t="shared" si="181"/>
        <v>100</v>
      </c>
      <c r="W5814" s="3">
        <f>IF(AND(T5814&lt;&gt;"_U",T5814&lt;&gt;"c",J5814&lt;&gt;9,J5814&lt;&gt;99),IFERROR(VLOOKUP(A5814,'TA Total'!$A$2:$W$10000,18,0),"."),".")</f>
        <v>79911</v>
      </c>
    </row>
    <row r="5815" spans="1:23" x14ac:dyDescent="0.2">
      <c r="A5815" s="1" t="str">
        <f t="shared" si="180"/>
        <v>2023|Wellington City|Female / Wahine</v>
      </c>
      <c r="B5815" t="s">
        <v>20</v>
      </c>
      <c r="C5815" t="s">
        <v>21</v>
      </c>
      <c r="D5815" t="s">
        <v>22</v>
      </c>
      <c r="E5815" t="s">
        <v>23</v>
      </c>
      <c r="F5815">
        <v>2023</v>
      </c>
      <c r="G5815">
        <v>2023</v>
      </c>
      <c r="H5815">
        <v>47</v>
      </c>
      <c r="I5815" t="s">
        <v>85</v>
      </c>
      <c r="J5815">
        <v>77</v>
      </c>
      <c r="K5815" t="s">
        <v>49</v>
      </c>
      <c r="L5815">
        <v>99</v>
      </c>
      <c r="M5815" t="s">
        <v>26</v>
      </c>
      <c r="N5815">
        <v>99</v>
      </c>
      <c r="O5815" t="s">
        <v>27</v>
      </c>
      <c r="P5815">
        <v>2</v>
      </c>
      <c r="Q5815" t="s">
        <v>31</v>
      </c>
      <c r="R5815">
        <v>86079</v>
      </c>
      <c r="V5815" s="3">
        <f t="shared" si="181"/>
        <v>100</v>
      </c>
      <c r="W5815" s="3">
        <f>IF(AND(T5815&lt;&gt;"_U",T5815&lt;&gt;"c",J5815&lt;&gt;9,J5815&lt;&gt;99),IFERROR(VLOOKUP(A5815,'TA Total'!$A$2:$W$10000,18,0),"."),".")</f>
        <v>86079</v>
      </c>
    </row>
    <row r="5816" spans="1:23" x14ac:dyDescent="0.2">
      <c r="A5816" s="1" t="str">
        <f t="shared" si="180"/>
        <v>2023|Wellington City|Another gender / He ira kÄ“ anÅ</v>
      </c>
      <c r="B5816" t="s">
        <v>20</v>
      </c>
      <c r="C5816" t="s">
        <v>21</v>
      </c>
      <c r="D5816" t="s">
        <v>22</v>
      </c>
      <c r="E5816" t="s">
        <v>23</v>
      </c>
      <c r="F5816">
        <v>2023</v>
      </c>
      <c r="G5816">
        <v>2023</v>
      </c>
      <c r="H5816">
        <v>47</v>
      </c>
      <c r="I5816" t="s">
        <v>85</v>
      </c>
      <c r="J5816">
        <v>77</v>
      </c>
      <c r="K5816" t="s">
        <v>49</v>
      </c>
      <c r="L5816">
        <v>99</v>
      </c>
      <c r="M5816" t="s">
        <v>26</v>
      </c>
      <c r="N5816">
        <v>99</v>
      </c>
      <c r="O5816" t="s">
        <v>27</v>
      </c>
      <c r="P5816">
        <v>3</v>
      </c>
      <c r="Q5816" t="s">
        <v>28</v>
      </c>
      <c r="R5816">
        <v>2409</v>
      </c>
      <c r="V5816" s="3">
        <f t="shared" si="181"/>
        <v>100</v>
      </c>
      <c r="W5816" s="3">
        <f>IF(AND(T5816&lt;&gt;"_U",T5816&lt;&gt;"c",J5816&lt;&gt;9,J5816&lt;&gt;99),IFERROR(VLOOKUP(A5816,'TA Total'!$A$2:$W$10000,18,0),"."),".")</f>
        <v>2409</v>
      </c>
    </row>
    <row r="5817" spans="1:23" x14ac:dyDescent="0.2">
      <c r="A5817" s="1" t="str">
        <f t="shared" si="180"/>
        <v>2023|Wellington City|Total - gender</v>
      </c>
      <c r="B5817" t="s">
        <v>20</v>
      </c>
      <c r="C5817" t="s">
        <v>21</v>
      </c>
      <c r="D5817" t="s">
        <v>22</v>
      </c>
      <c r="E5817" t="s">
        <v>23</v>
      </c>
      <c r="F5817">
        <v>2023</v>
      </c>
      <c r="G5817">
        <v>2023</v>
      </c>
      <c r="H5817">
        <v>47</v>
      </c>
      <c r="I5817" t="s">
        <v>85</v>
      </c>
      <c r="J5817">
        <v>77</v>
      </c>
      <c r="K5817" t="s">
        <v>49</v>
      </c>
      <c r="L5817">
        <v>99</v>
      </c>
      <c r="M5817" t="s">
        <v>26</v>
      </c>
      <c r="N5817">
        <v>99</v>
      </c>
      <c r="O5817" t="s">
        <v>27</v>
      </c>
      <c r="P5817">
        <v>99</v>
      </c>
      <c r="Q5817" t="s">
        <v>42</v>
      </c>
      <c r="R5817">
        <v>168399</v>
      </c>
      <c r="V5817" s="3">
        <f t="shared" si="181"/>
        <v>100</v>
      </c>
      <c r="W5817" s="3">
        <f>IF(AND(T5817&lt;&gt;"_U",T5817&lt;&gt;"c",J5817&lt;&gt;9,J5817&lt;&gt;99),IFERROR(VLOOKUP(A5817,'TA Total'!$A$2:$W$10000,18,0),"."),".")</f>
        <v>168399</v>
      </c>
    </row>
    <row r="5818" spans="1:23" x14ac:dyDescent="0.2">
      <c r="A5818" s="1" t="str">
        <f t="shared" si="180"/>
        <v>2023|Wellington City|Male / TÄne</v>
      </c>
      <c r="B5818" t="s">
        <v>20</v>
      </c>
      <c r="C5818" t="s">
        <v>21</v>
      </c>
      <c r="D5818" t="s">
        <v>22</v>
      </c>
      <c r="E5818" t="s">
        <v>23</v>
      </c>
      <c r="F5818">
        <v>2023</v>
      </c>
      <c r="G5818">
        <v>2023</v>
      </c>
      <c r="H5818">
        <v>47</v>
      </c>
      <c r="I5818" t="s">
        <v>85</v>
      </c>
      <c r="J5818">
        <v>99</v>
      </c>
      <c r="K5818" t="s">
        <v>47</v>
      </c>
      <c r="L5818">
        <v>99</v>
      </c>
      <c r="M5818" t="s">
        <v>26</v>
      </c>
      <c r="N5818">
        <v>99</v>
      </c>
      <c r="O5818" t="s">
        <v>27</v>
      </c>
      <c r="P5818">
        <v>1</v>
      </c>
      <c r="Q5818" t="s">
        <v>34</v>
      </c>
      <c r="R5818">
        <v>82887</v>
      </c>
      <c r="V5818" s="3" t="str">
        <f t="shared" si="181"/>
        <v>.</v>
      </c>
      <c r="W5818" s="3" t="str">
        <f>IF(AND(T5818&lt;&gt;"_U",T5818&lt;&gt;"c",J5818&lt;&gt;9,J5818&lt;&gt;99),IFERROR(VLOOKUP(A5818,'TA Total'!$A$2:$W$10000,18,0),"."),".")</f>
        <v>.</v>
      </c>
    </row>
    <row r="5819" spans="1:23" x14ac:dyDescent="0.2">
      <c r="A5819" s="1" t="str">
        <f t="shared" si="180"/>
        <v>2023|Wellington City|Female / Wahine</v>
      </c>
      <c r="B5819" t="s">
        <v>20</v>
      </c>
      <c r="C5819" t="s">
        <v>21</v>
      </c>
      <c r="D5819" t="s">
        <v>22</v>
      </c>
      <c r="E5819" t="s">
        <v>23</v>
      </c>
      <c r="F5819">
        <v>2023</v>
      </c>
      <c r="G5819">
        <v>2023</v>
      </c>
      <c r="H5819">
        <v>47</v>
      </c>
      <c r="I5819" t="s">
        <v>85</v>
      </c>
      <c r="J5819">
        <v>99</v>
      </c>
      <c r="K5819" t="s">
        <v>47</v>
      </c>
      <c r="L5819">
        <v>99</v>
      </c>
      <c r="M5819" t="s">
        <v>26</v>
      </c>
      <c r="N5819">
        <v>99</v>
      </c>
      <c r="O5819" t="s">
        <v>27</v>
      </c>
      <c r="P5819">
        <v>2</v>
      </c>
      <c r="Q5819" t="s">
        <v>31</v>
      </c>
      <c r="R5819">
        <v>88173</v>
      </c>
      <c r="V5819" s="3" t="str">
        <f t="shared" si="181"/>
        <v>.</v>
      </c>
      <c r="W5819" s="3" t="str">
        <f>IF(AND(T5819&lt;&gt;"_U",T5819&lt;&gt;"c",J5819&lt;&gt;9,J5819&lt;&gt;99),IFERROR(VLOOKUP(A5819,'TA Total'!$A$2:$W$10000,18,0),"."),".")</f>
        <v>.</v>
      </c>
    </row>
    <row r="5820" spans="1:23" x14ac:dyDescent="0.2">
      <c r="A5820" s="1" t="str">
        <f t="shared" si="180"/>
        <v>2023|Wellington City|Another gender / He ira kÄ“ anÅ</v>
      </c>
      <c r="B5820" t="s">
        <v>20</v>
      </c>
      <c r="C5820" t="s">
        <v>21</v>
      </c>
      <c r="D5820" t="s">
        <v>22</v>
      </c>
      <c r="E5820" t="s">
        <v>23</v>
      </c>
      <c r="F5820">
        <v>2023</v>
      </c>
      <c r="G5820">
        <v>2023</v>
      </c>
      <c r="H5820">
        <v>47</v>
      </c>
      <c r="I5820" t="s">
        <v>85</v>
      </c>
      <c r="J5820">
        <v>99</v>
      </c>
      <c r="K5820" t="s">
        <v>47</v>
      </c>
      <c r="L5820">
        <v>99</v>
      </c>
      <c r="M5820" t="s">
        <v>26</v>
      </c>
      <c r="N5820">
        <v>99</v>
      </c>
      <c r="O5820" t="s">
        <v>27</v>
      </c>
      <c r="P5820">
        <v>3</v>
      </c>
      <c r="Q5820" t="s">
        <v>28</v>
      </c>
      <c r="R5820">
        <v>2487</v>
      </c>
      <c r="V5820" s="3" t="str">
        <f t="shared" si="181"/>
        <v>.</v>
      </c>
      <c r="W5820" s="3" t="str">
        <f>IF(AND(T5820&lt;&gt;"_U",T5820&lt;&gt;"c",J5820&lt;&gt;9,J5820&lt;&gt;99),IFERROR(VLOOKUP(A5820,'TA Total'!$A$2:$W$10000,18,0),"."),".")</f>
        <v>.</v>
      </c>
    </row>
    <row r="5821" spans="1:23" x14ac:dyDescent="0.2">
      <c r="A5821" s="1" t="str">
        <f t="shared" si="180"/>
        <v>2023|Wellington City|Total - gender</v>
      </c>
      <c r="B5821" t="s">
        <v>20</v>
      </c>
      <c r="C5821" t="s">
        <v>21</v>
      </c>
      <c r="D5821" t="s">
        <v>22</v>
      </c>
      <c r="E5821" t="s">
        <v>23</v>
      </c>
      <c r="F5821">
        <v>2023</v>
      </c>
      <c r="G5821">
        <v>2023</v>
      </c>
      <c r="H5821">
        <v>47</v>
      </c>
      <c r="I5821" t="s">
        <v>85</v>
      </c>
      <c r="J5821">
        <v>99</v>
      </c>
      <c r="K5821" t="s">
        <v>47</v>
      </c>
      <c r="L5821">
        <v>99</v>
      </c>
      <c r="M5821" t="s">
        <v>26</v>
      </c>
      <c r="N5821">
        <v>99</v>
      </c>
      <c r="O5821" t="s">
        <v>27</v>
      </c>
      <c r="P5821">
        <v>99</v>
      </c>
      <c r="Q5821" t="s">
        <v>42</v>
      </c>
      <c r="R5821">
        <v>173547</v>
      </c>
      <c r="V5821" s="3" t="str">
        <f t="shared" si="181"/>
        <v>.</v>
      </c>
      <c r="W5821" s="3" t="str">
        <f>IF(AND(T5821&lt;&gt;"_U",T5821&lt;&gt;"c",J5821&lt;&gt;9,J5821&lt;&gt;99),IFERROR(VLOOKUP(A5821,'TA Total'!$A$2:$W$10000,18,0),"."),".")</f>
        <v>.</v>
      </c>
    </row>
    <row r="5822" spans="1:23" x14ac:dyDescent="0.2">
      <c r="A5822" s="1" t="str">
        <f t="shared" si="180"/>
        <v>2023|Masterton District|Male / TÄne</v>
      </c>
      <c r="B5822" t="s">
        <v>20</v>
      </c>
      <c r="C5822" t="s">
        <v>21</v>
      </c>
      <c r="D5822" t="s">
        <v>22</v>
      </c>
      <c r="E5822" t="s">
        <v>23</v>
      </c>
      <c r="F5822">
        <v>2023</v>
      </c>
      <c r="G5822">
        <v>2023</v>
      </c>
      <c r="H5822">
        <v>48</v>
      </c>
      <c r="I5822" t="s">
        <v>134</v>
      </c>
      <c r="J5822">
        <v>1</v>
      </c>
      <c r="K5822" t="s">
        <v>30</v>
      </c>
      <c r="L5822">
        <v>99</v>
      </c>
      <c r="M5822" t="s">
        <v>26</v>
      </c>
      <c r="N5822">
        <v>99</v>
      </c>
      <c r="O5822" t="s">
        <v>27</v>
      </c>
      <c r="P5822">
        <v>1</v>
      </c>
      <c r="Q5822" t="s">
        <v>34</v>
      </c>
      <c r="R5822">
        <v>4770</v>
      </c>
      <c r="V5822" s="3">
        <f t="shared" si="181"/>
        <v>46.1</v>
      </c>
      <c r="W5822" s="3">
        <f>IF(AND(T5822&lt;&gt;"_U",T5822&lt;&gt;"c",J5822&lt;&gt;9,J5822&lt;&gt;99),IFERROR(VLOOKUP(A5822,'TA Total'!$A$2:$W$10000,18,0),"."),".")</f>
        <v>10347</v>
      </c>
    </row>
    <row r="5823" spans="1:23" x14ac:dyDescent="0.2">
      <c r="A5823" s="1" t="str">
        <f t="shared" si="180"/>
        <v>2023|Masterton District|Female / Wahine</v>
      </c>
      <c r="B5823" t="s">
        <v>20</v>
      </c>
      <c r="C5823" t="s">
        <v>21</v>
      </c>
      <c r="D5823" t="s">
        <v>22</v>
      </c>
      <c r="E5823" t="s">
        <v>23</v>
      </c>
      <c r="F5823">
        <v>2023</v>
      </c>
      <c r="G5823">
        <v>2023</v>
      </c>
      <c r="H5823">
        <v>48</v>
      </c>
      <c r="I5823" t="s">
        <v>134</v>
      </c>
      <c r="J5823">
        <v>1</v>
      </c>
      <c r="K5823" t="s">
        <v>30</v>
      </c>
      <c r="L5823">
        <v>99</v>
      </c>
      <c r="M5823" t="s">
        <v>26</v>
      </c>
      <c r="N5823">
        <v>99</v>
      </c>
      <c r="O5823" t="s">
        <v>27</v>
      </c>
      <c r="P5823">
        <v>2</v>
      </c>
      <c r="Q5823" t="s">
        <v>31</v>
      </c>
      <c r="R5823">
        <v>4749</v>
      </c>
      <c r="V5823" s="3">
        <f t="shared" si="181"/>
        <v>41.97</v>
      </c>
      <c r="W5823" s="3">
        <f>IF(AND(T5823&lt;&gt;"_U",T5823&lt;&gt;"c",J5823&lt;&gt;9,J5823&lt;&gt;99),IFERROR(VLOOKUP(A5823,'TA Total'!$A$2:$W$10000,18,0),"."),".")</f>
        <v>11316</v>
      </c>
    </row>
    <row r="5824" spans="1:23" x14ac:dyDescent="0.2">
      <c r="A5824" s="1" t="str">
        <f t="shared" si="180"/>
        <v>2023|Masterton District|Another gender / He ira kÄ“ anÅ</v>
      </c>
      <c r="B5824" t="s">
        <v>20</v>
      </c>
      <c r="C5824" t="s">
        <v>21</v>
      </c>
      <c r="D5824" t="s">
        <v>22</v>
      </c>
      <c r="E5824" t="s">
        <v>23</v>
      </c>
      <c r="F5824">
        <v>2023</v>
      </c>
      <c r="G5824">
        <v>2023</v>
      </c>
      <c r="H5824">
        <v>48</v>
      </c>
      <c r="I5824" t="s">
        <v>134</v>
      </c>
      <c r="J5824">
        <v>1</v>
      </c>
      <c r="K5824" t="s">
        <v>30</v>
      </c>
      <c r="L5824">
        <v>99</v>
      </c>
      <c r="M5824" t="s">
        <v>26</v>
      </c>
      <c r="N5824">
        <v>99</v>
      </c>
      <c r="O5824" t="s">
        <v>27</v>
      </c>
      <c r="P5824">
        <v>3</v>
      </c>
      <c r="Q5824" t="s">
        <v>28</v>
      </c>
      <c r="R5824">
        <v>9</v>
      </c>
      <c r="V5824" s="3">
        <f t="shared" si="181"/>
        <v>12</v>
      </c>
      <c r="W5824" s="3">
        <f>IF(AND(T5824&lt;&gt;"_U",T5824&lt;&gt;"c",J5824&lt;&gt;9,J5824&lt;&gt;99),IFERROR(VLOOKUP(A5824,'TA Total'!$A$2:$W$10000,18,0),"."),".")</f>
        <v>75</v>
      </c>
    </row>
    <row r="5825" spans="1:23" x14ac:dyDescent="0.2">
      <c r="A5825" s="1" t="str">
        <f t="shared" si="180"/>
        <v>2023|Masterton District|Total - gender</v>
      </c>
      <c r="B5825" t="s">
        <v>20</v>
      </c>
      <c r="C5825" t="s">
        <v>21</v>
      </c>
      <c r="D5825" t="s">
        <v>22</v>
      </c>
      <c r="E5825" t="s">
        <v>23</v>
      </c>
      <c r="F5825">
        <v>2023</v>
      </c>
      <c r="G5825">
        <v>2023</v>
      </c>
      <c r="H5825">
        <v>48</v>
      </c>
      <c r="I5825" t="s">
        <v>134</v>
      </c>
      <c r="J5825">
        <v>1</v>
      </c>
      <c r="K5825" t="s">
        <v>30</v>
      </c>
      <c r="L5825">
        <v>99</v>
      </c>
      <c r="M5825" t="s">
        <v>26</v>
      </c>
      <c r="N5825">
        <v>99</v>
      </c>
      <c r="O5825" t="s">
        <v>27</v>
      </c>
      <c r="P5825">
        <v>99</v>
      </c>
      <c r="Q5825" t="s">
        <v>42</v>
      </c>
      <c r="R5825">
        <v>9528</v>
      </c>
      <c r="V5825" s="3">
        <f t="shared" si="181"/>
        <v>43.83</v>
      </c>
      <c r="W5825" s="3">
        <f>IF(AND(T5825&lt;&gt;"_U",T5825&lt;&gt;"c",J5825&lt;&gt;9,J5825&lt;&gt;99),IFERROR(VLOOKUP(A5825,'TA Total'!$A$2:$W$10000,18,0),"."),".")</f>
        <v>21738</v>
      </c>
    </row>
    <row r="5826" spans="1:23" x14ac:dyDescent="0.2">
      <c r="A5826" s="1" t="str">
        <f t="shared" si="180"/>
        <v>2023|Masterton District|Male / TÄne</v>
      </c>
      <c r="B5826" t="s">
        <v>20</v>
      </c>
      <c r="C5826" t="s">
        <v>21</v>
      </c>
      <c r="D5826" t="s">
        <v>22</v>
      </c>
      <c r="E5826" t="s">
        <v>23</v>
      </c>
      <c r="F5826">
        <v>2023</v>
      </c>
      <c r="G5826">
        <v>2023</v>
      </c>
      <c r="H5826">
        <v>48</v>
      </c>
      <c r="I5826" t="s">
        <v>134</v>
      </c>
      <c r="J5826">
        <v>2</v>
      </c>
      <c r="K5826" t="s">
        <v>41</v>
      </c>
      <c r="L5826">
        <v>99</v>
      </c>
      <c r="M5826" t="s">
        <v>26</v>
      </c>
      <c r="N5826">
        <v>99</v>
      </c>
      <c r="O5826" t="s">
        <v>27</v>
      </c>
      <c r="P5826">
        <v>1</v>
      </c>
      <c r="Q5826" t="s">
        <v>34</v>
      </c>
      <c r="R5826">
        <v>3</v>
      </c>
      <c r="V5826" s="3">
        <f t="shared" si="181"/>
        <v>0.03</v>
      </c>
      <c r="W5826" s="3">
        <f>IF(AND(T5826&lt;&gt;"_U",T5826&lt;&gt;"c",J5826&lt;&gt;9,J5826&lt;&gt;99),IFERROR(VLOOKUP(A5826,'TA Total'!$A$2:$W$10000,18,0),"."),".")</f>
        <v>10347</v>
      </c>
    </row>
    <row r="5827" spans="1:23" x14ac:dyDescent="0.2">
      <c r="A5827" s="1" t="str">
        <f t="shared" ref="A5827:A5890" si="182">G5827&amp;"|"&amp;I5827&amp;"|"&amp;Q5827</f>
        <v>2023|Masterton District|Female / Wahine</v>
      </c>
      <c r="B5827" t="s">
        <v>20</v>
      </c>
      <c r="C5827" t="s">
        <v>21</v>
      </c>
      <c r="D5827" t="s">
        <v>22</v>
      </c>
      <c r="E5827" t="s">
        <v>23</v>
      </c>
      <c r="F5827">
        <v>2023</v>
      </c>
      <c r="G5827">
        <v>2023</v>
      </c>
      <c r="H5827">
        <v>48</v>
      </c>
      <c r="I5827" t="s">
        <v>134</v>
      </c>
      <c r="J5827">
        <v>2</v>
      </c>
      <c r="K5827" t="s">
        <v>41</v>
      </c>
      <c r="L5827">
        <v>99</v>
      </c>
      <c r="M5827" t="s">
        <v>26</v>
      </c>
      <c r="N5827">
        <v>99</v>
      </c>
      <c r="O5827" t="s">
        <v>27</v>
      </c>
      <c r="P5827">
        <v>2</v>
      </c>
      <c r="Q5827" t="s">
        <v>31</v>
      </c>
      <c r="R5827">
        <v>6</v>
      </c>
      <c r="V5827" s="3">
        <f t="shared" ref="V5827:V5890" si="183">IF(T5827&lt;&gt;"_U",IFERROR((ROUND(R5827/W5827*100,2)),"."),".")</f>
        <v>0.05</v>
      </c>
      <c r="W5827" s="3">
        <f>IF(AND(T5827&lt;&gt;"_U",T5827&lt;&gt;"c",J5827&lt;&gt;9,J5827&lt;&gt;99),IFERROR(VLOOKUP(A5827,'TA Total'!$A$2:$W$10000,18,0),"."),".")</f>
        <v>11316</v>
      </c>
    </row>
    <row r="5828" spans="1:23" x14ac:dyDescent="0.2">
      <c r="A5828" s="1" t="str">
        <f t="shared" si="182"/>
        <v>2023|Masterton District|Another gender / He ira kÄ“ anÅ</v>
      </c>
      <c r="B5828" t="s">
        <v>20</v>
      </c>
      <c r="C5828" t="s">
        <v>21</v>
      </c>
      <c r="D5828" t="s">
        <v>22</v>
      </c>
      <c r="E5828" t="s">
        <v>23</v>
      </c>
      <c r="F5828">
        <v>2023</v>
      </c>
      <c r="G5828">
        <v>2023</v>
      </c>
      <c r="H5828">
        <v>48</v>
      </c>
      <c r="I5828" t="s">
        <v>134</v>
      </c>
      <c r="J5828">
        <v>2</v>
      </c>
      <c r="K5828" t="s">
        <v>41</v>
      </c>
      <c r="L5828">
        <v>99</v>
      </c>
      <c r="M5828" t="s">
        <v>26</v>
      </c>
      <c r="N5828">
        <v>99</v>
      </c>
      <c r="O5828" t="s">
        <v>27</v>
      </c>
      <c r="P5828">
        <v>3</v>
      </c>
      <c r="Q5828" t="s">
        <v>28</v>
      </c>
      <c r="R5828">
        <v>0</v>
      </c>
      <c r="V5828" s="3">
        <f t="shared" si="183"/>
        <v>0</v>
      </c>
      <c r="W5828" s="3">
        <f>IF(AND(T5828&lt;&gt;"_U",T5828&lt;&gt;"c",J5828&lt;&gt;9,J5828&lt;&gt;99),IFERROR(VLOOKUP(A5828,'TA Total'!$A$2:$W$10000,18,0),"."),".")</f>
        <v>75</v>
      </c>
    </row>
    <row r="5829" spans="1:23" x14ac:dyDescent="0.2">
      <c r="A5829" s="1" t="str">
        <f t="shared" si="182"/>
        <v>2023|Masterton District|Total - gender</v>
      </c>
      <c r="B5829" t="s">
        <v>20</v>
      </c>
      <c r="C5829" t="s">
        <v>21</v>
      </c>
      <c r="D5829" t="s">
        <v>22</v>
      </c>
      <c r="E5829" t="s">
        <v>23</v>
      </c>
      <c r="F5829">
        <v>2023</v>
      </c>
      <c r="G5829">
        <v>2023</v>
      </c>
      <c r="H5829">
        <v>48</v>
      </c>
      <c r="I5829" t="s">
        <v>134</v>
      </c>
      <c r="J5829">
        <v>2</v>
      </c>
      <c r="K5829" t="s">
        <v>41</v>
      </c>
      <c r="L5829">
        <v>99</v>
      </c>
      <c r="M5829" t="s">
        <v>26</v>
      </c>
      <c r="N5829">
        <v>99</v>
      </c>
      <c r="O5829" t="s">
        <v>27</v>
      </c>
      <c r="P5829">
        <v>99</v>
      </c>
      <c r="Q5829" t="s">
        <v>42</v>
      </c>
      <c r="R5829">
        <v>9</v>
      </c>
      <c r="V5829" s="3">
        <f t="shared" si="183"/>
        <v>0.04</v>
      </c>
      <c r="W5829" s="3">
        <f>IF(AND(T5829&lt;&gt;"_U",T5829&lt;&gt;"c",J5829&lt;&gt;9,J5829&lt;&gt;99),IFERROR(VLOOKUP(A5829,'TA Total'!$A$2:$W$10000,18,0),"."),".")</f>
        <v>21738</v>
      </c>
    </row>
    <row r="5830" spans="1:23" x14ac:dyDescent="0.2">
      <c r="A5830" s="1" t="str">
        <f t="shared" si="182"/>
        <v>2023|Masterton District|Male / TÄne</v>
      </c>
      <c r="B5830" t="s">
        <v>20</v>
      </c>
      <c r="C5830" t="s">
        <v>21</v>
      </c>
      <c r="D5830" t="s">
        <v>22</v>
      </c>
      <c r="E5830" t="s">
        <v>23</v>
      </c>
      <c r="F5830">
        <v>2023</v>
      </c>
      <c r="G5830">
        <v>2023</v>
      </c>
      <c r="H5830">
        <v>48</v>
      </c>
      <c r="I5830" t="s">
        <v>134</v>
      </c>
      <c r="J5830">
        <v>3</v>
      </c>
      <c r="K5830" t="s">
        <v>39</v>
      </c>
      <c r="L5830">
        <v>99</v>
      </c>
      <c r="M5830" t="s">
        <v>26</v>
      </c>
      <c r="N5830">
        <v>99</v>
      </c>
      <c r="O5830" t="s">
        <v>27</v>
      </c>
      <c r="P5830">
        <v>1</v>
      </c>
      <c r="Q5830" t="s">
        <v>34</v>
      </c>
      <c r="R5830">
        <v>315</v>
      </c>
      <c r="V5830" s="3">
        <f t="shared" si="183"/>
        <v>3.04</v>
      </c>
      <c r="W5830" s="3">
        <f>IF(AND(T5830&lt;&gt;"_U",T5830&lt;&gt;"c",J5830&lt;&gt;9,J5830&lt;&gt;99),IFERROR(VLOOKUP(A5830,'TA Total'!$A$2:$W$10000,18,0),"."),".")</f>
        <v>10347</v>
      </c>
    </row>
    <row r="5831" spans="1:23" x14ac:dyDescent="0.2">
      <c r="A5831" s="1" t="str">
        <f t="shared" si="182"/>
        <v>2023|Masterton District|Female / Wahine</v>
      </c>
      <c r="B5831" t="s">
        <v>20</v>
      </c>
      <c r="C5831" t="s">
        <v>21</v>
      </c>
      <c r="D5831" t="s">
        <v>22</v>
      </c>
      <c r="E5831" t="s">
        <v>23</v>
      </c>
      <c r="F5831">
        <v>2023</v>
      </c>
      <c r="G5831">
        <v>2023</v>
      </c>
      <c r="H5831">
        <v>48</v>
      </c>
      <c r="I5831" t="s">
        <v>134</v>
      </c>
      <c r="J5831">
        <v>3</v>
      </c>
      <c r="K5831" t="s">
        <v>39</v>
      </c>
      <c r="L5831">
        <v>99</v>
      </c>
      <c r="M5831" t="s">
        <v>26</v>
      </c>
      <c r="N5831">
        <v>99</v>
      </c>
      <c r="O5831" t="s">
        <v>27</v>
      </c>
      <c r="P5831">
        <v>2</v>
      </c>
      <c r="Q5831" t="s">
        <v>31</v>
      </c>
      <c r="R5831">
        <v>414</v>
      </c>
      <c r="V5831" s="3">
        <f t="shared" si="183"/>
        <v>3.66</v>
      </c>
      <c r="W5831" s="3">
        <f>IF(AND(T5831&lt;&gt;"_U",T5831&lt;&gt;"c",J5831&lt;&gt;9,J5831&lt;&gt;99),IFERROR(VLOOKUP(A5831,'TA Total'!$A$2:$W$10000,18,0),"."),".")</f>
        <v>11316</v>
      </c>
    </row>
    <row r="5832" spans="1:23" x14ac:dyDescent="0.2">
      <c r="A5832" s="1" t="str">
        <f t="shared" si="182"/>
        <v>2023|Masterton District|Another gender / He ira kÄ“ anÅ</v>
      </c>
      <c r="B5832" t="s">
        <v>20</v>
      </c>
      <c r="C5832" t="s">
        <v>21</v>
      </c>
      <c r="D5832" t="s">
        <v>22</v>
      </c>
      <c r="E5832" t="s">
        <v>23</v>
      </c>
      <c r="F5832">
        <v>2023</v>
      </c>
      <c r="G5832">
        <v>2023</v>
      </c>
      <c r="H5832">
        <v>48</v>
      </c>
      <c r="I5832" t="s">
        <v>134</v>
      </c>
      <c r="J5832">
        <v>3</v>
      </c>
      <c r="K5832" t="s">
        <v>39</v>
      </c>
      <c r="L5832">
        <v>99</v>
      </c>
      <c r="M5832" t="s">
        <v>26</v>
      </c>
      <c r="N5832">
        <v>99</v>
      </c>
      <c r="O5832" t="s">
        <v>27</v>
      </c>
      <c r="P5832">
        <v>3</v>
      </c>
      <c r="Q5832" t="s">
        <v>28</v>
      </c>
      <c r="R5832">
        <v>0</v>
      </c>
      <c r="V5832" s="3">
        <f t="shared" si="183"/>
        <v>0</v>
      </c>
      <c r="W5832" s="3">
        <f>IF(AND(T5832&lt;&gt;"_U",T5832&lt;&gt;"c",J5832&lt;&gt;9,J5832&lt;&gt;99),IFERROR(VLOOKUP(A5832,'TA Total'!$A$2:$W$10000,18,0),"."),".")</f>
        <v>75</v>
      </c>
    </row>
    <row r="5833" spans="1:23" x14ac:dyDescent="0.2">
      <c r="A5833" s="1" t="str">
        <f t="shared" si="182"/>
        <v>2023|Masterton District|Total - gender</v>
      </c>
      <c r="B5833" t="s">
        <v>20</v>
      </c>
      <c r="C5833" t="s">
        <v>21</v>
      </c>
      <c r="D5833" t="s">
        <v>22</v>
      </c>
      <c r="E5833" t="s">
        <v>23</v>
      </c>
      <c r="F5833">
        <v>2023</v>
      </c>
      <c r="G5833">
        <v>2023</v>
      </c>
      <c r="H5833">
        <v>48</v>
      </c>
      <c r="I5833" t="s">
        <v>134</v>
      </c>
      <c r="J5833">
        <v>3</v>
      </c>
      <c r="K5833" t="s">
        <v>39</v>
      </c>
      <c r="L5833">
        <v>99</v>
      </c>
      <c r="M5833" t="s">
        <v>26</v>
      </c>
      <c r="N5833">
        <v>99</v>
      </c>
      <c r="O5833" t="s">
        <v>27</v>
      </c>
      <c r="P5833">
        <v>99</v>
      </c>
      <c r="Q5833" t="s">
        <v>42</v>
      </c>
      <c r="R5833">
        <v>729</v>
      </c>
      <c r="V5833" s="3">
        <f t="shared" si="183"/>
        <v>3.35</v>
      </c>
      <c r="W5833" s="3">
        <f>IF(AND(T5833&lt;&gt;"_U",T5833&lt;&gt;"c",J5833&lt;&gt;9,J5833&lt;&gt;99),IFERROR(VLOOKUP(A5833,'TA Total'!$A$2:$W$10000,18,0),"."),".")</f>
        <v>21738</v>
      </c>
    </row>
    <row r="5834" spans="1:23" x14ac:dyDescent="0.2">
      <c r="A5834" s="1" t="str">
        <f t="shared" si="182"/>
        <v>2023|Masterton District|Male / TÄne</v>
      </c>
      <c r="B5834" t="s">
        <v>20</v>
      </c>
      <c r="C5834" t="s">
        <v>21</v>
      </c>
      <c r="D5834" t="s">
        <v>22</v>
      </c>
      <c r="E5834" t="s">
        <v>23</v>
      </c>
      <c r="F5834">
        <v>2023</v>
      </c>
      <c r="G5834">
        <v>2023</v>
      </c>
      <c r="H5834">
        <v>48</v>
      </c>
      <c r="I5834" t="s">
        <v>134</v>
      </c>
      <c r="J5834">
        <v>4</v>
      </c>
      <c r="K5834" t="s">
        <v>54</v>
      </c>
      <c r="L5834">
        <v>99</v>
      </c>
      <c r="M5834" t="s">
        <v>26</v>
      </c>
      <c r="N5834">
        <v>99</v>
      </c>
      <c r="O5834" t="s">
        <v>27</v>
      </c>
      <c r="P5834">
        <v>1</v>
      </c>
      <c r="Q5834" t="s">
        <v>34</v>
      </c>
      <c r="R5834">
        <v>879</v>
      </c>
      <c r="V5834" s="3">
        <f t="shared" si="183"/>
        <v>8.5</v>
      </c>
      <c r="W5834" s="3">
        <f>IF(AND(T5834&lt;&gt;"_U",T5834&lt;&gt;"c",J5834&lt;&gt;9,J5834&lt;&gt;99),IFERROR(VLOOKUP(A5834,'TA Total'!$A$2:$W$10000,18,0),"."),".")</f>
        <v>10347</v>
      </c>
    </row>
    <row r="5835" spans="1:23" x14ac:dyDescent="0.2">
      <c r="A5835" s="1" t="str">
        <f t="shared" si="182"/>
        <v>2023|Masterton District|Female / Wahine</v>
      </c>
      <c r="B5835" t="s">
        <v>20</v>
      </c>
      <c r="C5835" t="s">
        <v>21</v>
      </c>
      <c r="D5835" t="s">
        <v>22</v>
      </c>
      <c r="E5835" t="s">
        <v>23</v>
      </c>
      <c r="F5835">
        <v>2023</v>
      </c>
      <c r="G5835">
        <v>2023</v>
      </c>
      <c r="H5835">
        <v>48</v>
      </c>
      <c r="I5835" t="s">
        <v>134</v>
      </c>
      <c r="J5835">
        <v>4</v>
      </c>
      <c r="K5835" t="s">
        <v>54</v>
      </c>
      <c r="L5835">
        <v>99</v>
      </c>
      <c r="M5835" t="s">
        <v>26</v>
      </c>
      <c r="N5835">
        <v>99</v>
      </c>
      <c r="O5835" t="s">
        <v>27</v>
      </c>
      <c r="P5835">
        <v>2</v>
      </c>
      <c r="Q5835" t="s">
        <v>31</v>
      </c>
      <c r="R5835">
        <v>1257</v>
      </c>
      <c r="V5835" s="3">
        <f t="shared" si="183"/>
        <v>11.11</v>
      </c>
      <c r="W5835" s="3">
        <f>IF(AND(T5835&lt;&gt;"_U",T5835&lt;&gt;"c",J5835&lt;&gt;9,J5835&lt;&gt;99),IFERROR(VLOOKUP(A5835,'TA Total'!$A$2:$W$10000,18,0),"."),".")</f>
        <v>11316</v>
      </c>
    </row>
    <row r="5836" spans="1:23" x14ac:dyDescent="0.2">
      <c r="A5836" s="1" t="str">
        <f t="shared" si="182"/>
        <v>2023|Masterton District|Another gender / He ira kÄ“ anÅ</v>
      </c>
      <c r="B5836" t="s">
        <v>20</v>
      </c>
      <c r="C5836" t="s">
        <v>21</v>
      </c>
      <c r="D5836" t="s">
        <v>22</v>
      </c>
      <c r="E5836" t="s">
        <v>23</v>
      </c>
      <c r="F5836">
        <v>2023</v>
      </c>
      <c r="G5836">
        <v>2023</v>
      </c>
      <c r="H5836">
        <v>48</v>
      </c>
      <c r="I5836" t="s">
        <v>134</v>
      </c>
      <c r="J5836">
        <v>4</v>
      </c>
      <c r="K5836" t="s">
        <v>54</v>
      </c>
      <c r="L5836">
        <v>99</v>
      </c>
      <c r="M5836" t="s">
        <v>26</v>
      </c>
      <c r="N5836">
        <v>99</v>
      </c>
      <c r="O5836" t="s">
        <v>27</v>
      </c>
      <c r="P5836">
        <v>3</v>
      </c>
      <c r="Q5836" t="s">
        <v>28</v>
      </c>
      <c r="R5836">
        <v>6</v>
      </c>
      <c r="V5836" s="3">
        <f t="shared" si="183"/>
        <v>8</v>
      </c>
      <c r="W5836" s="3">
        <f>IF(AND(T5836&lt;&gt;"_U",T5836&lt;&gt;"c",J5836&lt;&gt;9,J5836&lt;&gt;99),IFERROR(VLOOKUP(A5836,'TA Total'!$A$2:$W$10000,18,0),"."),".")</f>
        <v>75</v>
      </c>
    </row>
    <row r="5837" spans="1:23" x14ac:dyDescent="0.2">
      <c r="A5837" s="1" t="str">
        <f t="shared" si="182"/>
        <v>2023|Masterton District|Total - gender</v>
      </c>
      <c r="B5837" t="s">
        <v>20</v>
      </c>
      <c r="C5837" t="s">
        <v>21</v>
      </c>
      <c r="D5837" t="s">
        <v>22</v>
      </c>
      <c r="E5837" t="s">
        <v>23</v>
      </c>
      <c r="F5837">
        <v>2023</v>
      </c>
      <c r="G5837">
        <v>2023</v>
      </c>
      <c r="H5837">
        <v>48</v>
      </c>
      <c r="I5837" t="s">
        <v>134</v>
      </c>
      <c r="J5837">
        <v>4</v>
      </c>
      <c r="K5837" t="s">
        <v>54</v>
      </c>
      <c r="L5837">
        <v>99</v>
      </c>
      <c r="M5837" t="s">
        <v>26</v>
      </c>
      <c r="N5837">
        <v>99</v>
      </c>
      <c r="O5837" t="s">
        <v>27</v>
      </c>
      <c r="P5837">
        <v>99</v>
      </c>
      <c r="Q5837" t="s">
        <v>42</v>
      </c>
      <c r="R5837">
        <v>2145</v>
      </c>
      <c r="V5837" s="3">
        <f t="shared" si="183"/>
        <v>9.8699999999999992</v>
      </c>
      <c r="W5837" s="3">
        <f>IF(AND(T5837&lt;&gt;"_U",T5837&lt;&gt;"c",J5837&lt;&gt;9,J5837&lt;&gt;99),IFERROR(VLOOKUP(A5837,'TA Total'!$A$2:$W$10000,18,0),"."),".")</f>
        <v>21738</v>
      </c>
    </row>
    <row r="5838" spans="1:23" x14ac:dyDescent="0.2">
      <c r="A5838" s="1" t="str">
        <f t="shared" si="182"/>
        <v>2023|Masterton District|Male / TÄne</v>
      </c>
      <c r="B5838" t="s">
        <v>20</v>
      </c>
      <c r="C5838" t="s">
        <v>21</v>
      </c>
      <c r="D5838" t="s">
        <v>22</v>
      </c>
      <c r="E5838" t="s">
        <v>23</v>
      </c>
      <c r="F5838">
        <v>2023</v>
      </c>
      <c r="G5838">
        <v>2023</v>
      </c>
      <c r="H5838">
        <v>48</v>
      </c>
      <c r="I5838" t="s">
        <v>134</v>
      </c>
      <c r="J5838">
        <v>5</v>
      </c>
      <c r="K5838" t="s">
        <v>33</v>
      </c>
      <c r="L5838">
        <v>99</v>
      </c>
      <c r="M5838" t="s">
        <v>26</v>
      </c>
      <c r="N5838">
        <v>99</v>
      </c>
      <c r="O5838" t="s">
        <v>27</v>
      </c>
      <c r="P5838">
        <v>1</v>
      </c>
      <c r="Q5838" t="s">
        <v>34</v>
      </c>
      <c r="R5838">
        <v>381</v>
      </c>
      <c r="V5838" s="3">
        <f t="shared" si="183"/>
        <v>3.68</v>
      </c>
      <c r="W5838" s="3">
        <f>IF(AND(T5838&lt;&gt;"_U",T5838&lt;&gt;"c",J5838&lt;&gt;9,J5838&lt;&gt;99),IFERROR(VLOOKUP(A5838,'TA Total'!$A$2:$W$10000,18,0),"."),".")</f>
        <v>10347</v>
      </c>
    </row>
    <row r="5839" spans="1:23" x14ac:dyDescent="0.2">
      <c r="A5839" s="1" t="str">
        <f t="shared" si="182"/>
        <v>2023|Masterton District|Female / Wahine</v>
      </c>
      <c r="B5839" t="s">
        <v>20</v>
      </c>
      <c r="C5839" t="s">
        <v>21</v>
      </c>
      <c r="D5839" t="s">
        <v>22</v>
      </c>
      <c r="E5839" t="s">
        <v>23</v>
      </c>
      <c r="F5839">
        <v>2023</v>
      </c>
      <c r="G5839">
        <v>2023</v>
      </c>
      <c r="H5839">
        <v>48</v>
      </c>
      <c r="I5839" t="s">
        <v>134</v>
      </c>
      <c r="J5839">
        <v>5</v>
      </c>
      <c r="K5839" t="s">
        <v>33</v>
      </c>
      <c r="L5839">
        <v>99</v>
      </c>
      <c r="M5839" t="s">
        <v>26</v>
      </c>
      <c r="N5839">
        <v>99</v>
      </c>
      <c r="O5839" t="s">
        <v>27</v>
      </c>
      <c r="P5839">
        <v>2</v>
      </c>
      <c r="Q5839" t="s">
        <v>31</v>
      </c>
      <c r="R5839">
        <v>1101</v>
      </c>
      <c r="V5839" s="3">
        <f t="shared" si="183"/>
        <v>9.73</v>
      </c>
      <c r="W5839" s="3">
        <f>IF(AND(T5839&lt;&gt;"_U",T5839&lt;&gt;"c",J5839&lt;&gt;9,J5839&lt;&gt;99),IFERROR(VLOOKUP(A5839,'TA Total'!$A$2:$W$10000,18,0),"."),".")</f>
        <v>11316</v>
      </c>
    </row>
    <row r="5840" spans="1:23" x14ac:dyDescent="0.2">
      <c r="A5840" s="1" t="str">
        <f t="shared" si="182"/>
        <v>2023|Masterton District|Another gender / He ira kÄ“ anÅ</v>
      </c>
      <c r="B5840" t="s">
        <v>20</v>
      </c>
      <c r="C5840" t="s">
        <v>21</v>
      </c>
      <c r="D5840" t="s">
        <v>22</v>
      </c>
      <c r="E5840" t="s">
        <v>23</v>
      </c>
      <c r="F5840">
        <v>2023</v>
      </c>
      <c r="G5840">
        <v>2023</v>
      </c>
      <c r="H5840">
        <v>48</v>
      </c>
      <c r="I5840" t="s">
        <v>134</v>
      </c>
      <c r="J5840">
        <v>5</v>
      </c>
      <c r="K5840" t="s">
        <v>33</v>
      </c>
      <c r="L5840">
        <v>99</v>
      </c>
      <c r="M5840" t="s">
        <v>26</v>
      </c>
      <c r="N5840">
        <v>99</v>
      </c>
      <c r="O5840" t="s">
        <v>27</v>
      </c>
      <c r="P5840">
        <v>3</v>
      </c>
      <c r="Q5840" t="s">
        <v>28</v>
      </c>
      <c r="R5840">
        <v>3</v>
      </c>
      <c r="V5840" s="3">
        <f t="shared" si="183"/>
        <v>4</v>
      </c>
      <c r="W5840" s="3">
        <f>IF(AND(T5840&lt;&gt;"_U",T5840&lt;&gt;"c",J5840&lt;&gt;9,J5840&lt;&gt;99),IFERROR(VLOOKUP(A5840,'TA Total'!$A$2:$W$10000,18,0),"."),".")</f>
        <v>75</v>
      </c>
    </row>
    <row r="5841" spans="1:23" x14ac:dyDescent="0.2">
      <c r="A5841" s="1" t="str">
        <f t="shared" si="182"/>
        <v>2023|Masterton District|Total - gender</v>
      </c>
      <c r="B5841" t="s">
        <v>20</v>
      </c>
      <c r="C5841" t="s">
        <v>21</v>
      </c>
      <c r="D5841" t="s">
        <v>22</v>
      </c>
      <c r="E5841" t="s">
        <v>23</v>
      </c>
      <c r="F5841">
        <v>2023</v>
      </c>
      <c r="G5841">
        <v>2023</v>
      </c>
      <c r="H5841">
        <v>48</v>
      </c>
      <c r="I5841" t="s">
        <v>134</v>
      </c>
      <c r="J5841">
        <v>5</v>
      </c>
      <c r="K5841" t="s">
        <v>33</v>
      </c>
      <c r="L5841">
        <v>99</v>
      </c>
      <c r="M5841" t="s">
        <v>26</v>
      </c>
      <c r="N5841">
        <v>99</v>
      </c>
      <c r="O5841" t="s">
        <v>27</v>
      </c>
      <c r="P5841">
        <v>99</v>
      </c>
      <c r="Q5841" t="s">
        <v>42</v>
      </c>
      <c r="R5841">
        <v>1485</v>
      </c>
      <c r="V5841" s="3">
        <f t="shared" si="183"/>
        <v>6.83</v>
      </c>
      <c r="W5841" s="3">
        <f>IF(AND(T5841&lt;&gt;"_U",T5841&lt;&gt;"c",J5841&lt;&gt;9,J5841&lt;&gt;99),IFERROR(VLOOKUP(A5841,'TA Total'!$A$2:$W$10000,18,0),"."),".")</f>
        <v>21738</v>
      </c>
    </row>
    <row r="5842" spans="1:23" x14ac:dyDescent="0.2">
      <c r="A5842" s="1" t="str">
        <f t="shared" si="182"/>
        <v>2023|Masterton District|Male / TÄne</v>
      </c>
      <c r="B5842" t="s">
        <v>20</v>
      </c>
      <c r="C5842" t="s">
        <v>21</v>
      </c>
      <c r="D5842" t="s">
        <v>22</v>
      </c>
      <c r="E5842" t="s">
        <v>23</v>
      </c>
      <c r="F5842">
        <v>2023</v>
      </c>
      <c r="G5842">
        <v>2023</v>
      </c>
      <c r="H5842">
        <v>48</v>
      </c>
      <c r="I5842" t="s">
        <v>134</v>
      </c>
      <c r="J5842">
        <v>6</v>
      </c>
      <c r="K5842" t="s">
        <v>52</v>
      </c>
      <c r="L5842">
        <v>99</v>
      </c>
      <c r="M5842" t="s">
        <v>26</v>
      </c>
      <c r="N5842">
        <v>99</v>
      </c>
      <c r="O5842" t="s">
        <v>27</v>
      </c>
      <c r="P5842">
        <v>1</v>
      </c>
      <c r="Q5842" t="s">
        <v>34</v>
      </c>
      <c r="R5842">
        <v>3993</v>
      </c>
      <c r="V5842" s="3">
        <f t="shared" si="183"/>
        <v>38.590000000000003</v>
      </c>
      <c r="W5842" s="3">
        <f>IF(AND(T5842&lt;&gt;"_U",T5842&lt;&gt;"c",J5842&lt;&gt;9,J5842&lt;&gt;99),IFERROR(VLOOKUP(A5842,'TA Total'!$A$2:$W$10000,18,0),"."),".")</f>
        <v>10347</v>
      </c>
    </row>
    <row r="5843" spans="1:23" x14ac:dyDescent="0.2">
      <c r="A5843" s="1" t="str">
        <f t="shared" si="182"/>
        <v>2023|Masterton District|Female / Wahine</v>
      </c>
      <c r="B5843" t="s">
        <v>20</v>
      </c>
      <c r="C5843" t="s">
        <v>21</v>
      </c>
      <c r="D5843" t="s">
        <v>22</v>
      </c>
      <c r="E5843" t="s">
        <v>23</v>
      </c>
      <c r="F5843">
        <v>2023</v>
      </c>
      <c r="G5843">
        <v>2023</v>
      </c>
      <c r="H5843">
        <v>48</v>
      </c>
      <c r="I5843" t="s">
        <v>134</v>
      </c>
      <c r="J5843">
        <v>6</v>
      </c>
      <c r="K5843" t="s">
        <v>52</v>
      </c>
      <c r="L5843">
        <v>99</v>
      </c>
      <c r="M5843" t="s">
        <v>26</v>
      </c>
      <c r="N5843">
        <v>99</v>
      </c>
      <c r="O5843" t="s">
        <v>27</v>
      </c>
      <c r="P5843">
        <v>2</v>
      </c>
      <c r="Q5843" t="s">
        <v>31</v>
      </c>
      <c r="R5843">
        <v>3795</v>
      </c>
      <c r="V5843" s="3">
        <f t="shared" si="183"/>
        <v>33.54</v>
      </c>
      <c r="W5843" s="3">
        <f>IF(AND(T5843&lt;&gt;"_U",T5843&lt;&gt;"c",J5843&lt;&gt;9,J5843&lt;&gt;99),IFERROR(VLOOKUP(A5843,'TA Total'!$A$2:$W$10000,18,0),"."),".")</f>
        <v>11316</v>
      </c>
    </row>
    <row r="5844" spans="1:23" x14ac:dyDescent="0.2">
      <c r="A5844" s="1" t="str">
        <f t="shared" si="182"/>
        <v>2023|Masterton District|Another gender / He ira kÄ“ anÅ</v>
      </c>
      <c r="B5844" t="s">
        <v>20</v>
      </c>
      <c r="C5844" t="s">
        <v>21</v>
      </c>
      <c r="D5844" t="s">
        <v>22</v>
      </c>
      <c r="E5844" t="s">
        <v>23</v>
      </c>
      <c r="F5844">
        <v>2023</v>
      </c>
      <c r="G5844">
        <v>2023</v>
      </c>
      <c r="H5844">
        <v>48</v>
      </c>
      <c r="I5844" t="s">
        <v>134</v>
      </c>
      <c r="J5844">
        <v>6</v>
      </c>
      <c r="K5844" t="s">
        <v>52</v>
      </c>
      <c r="L5844">
        <v>99</v>
      </c>
      <c r="M5844" t="s">
        <v>26</v>
      </c>
      <c r="N5844">
        <v>99</v>
      </c>
      <c r="O5844" t="s">
        <v>27</v>
      </c>
      <c r="P5844">
        <v>3</v>
      </c>
      <c r="Q5844" t="s">
        <v>28</v>
      </c>
      <c r="R5844">
        <v>57</v>
      </c>
      <c r="V5844" s="3">
        <f t="shared" si="183"/>
        <v>76</v>
      </c>
      <c r="W5844" s="3">
        <f>IF(AND(T5844&lt;&gt;"_U",T5844&lt;&gt;"c",J5844&lt;&gt;9,J5844&lt;&gt;99),IFERROR(VLOOKUP(A5844,'TA Total'!$A$2:$W$10000,18,0),"."),".")</f>
        <v>75</v>
      </c>
    </row>
    <row r="5845" spans="1:23" x14ac:dyDescent="0.2">
      <c r="A5845" s="1" t="str">
        <f t="shared" si="182"/>
        <v>2023|Masterton District|Total - gender</v>
      </c>
      <c r="B5845" t="s">
        <v>20</v>
      </c>
      <c r="C5845" t="s">
        <v>21</v>
      </c>
      <c r="D5845" t="s">
        <v>22</v>
      </c>
      <c r="E5845" t="s">
        <v>23</v>
      </c>
      <c r="F5845">
        <v>2023</v>
      </c>
      <c r="G5845">
        <v>2023</v>
      </c>
      <c r="H5845">
        <v>48</v>
      </c>
      <c r="I5845" t="s">
        <v>134</v>
      </c>
      <c r="J5845">
        <v>6</v>
      </c>
      <c r="K5845" t="s">
        <v>52</v>
      </c>
      <c r="L5845">
        <v>99</v>
      </c>
      <c r="M5845" t="s">
        <v>26</v>
      </c>
      <c r="N5845">
        <v>99</v>
      </c>
      <c r="O5845" t="s">
        <v>27</v>
      </c>
      <c r="P5845">
        <v>99</v>
      </c>
      <c r="Q5845" t="s">
        <v>42</v>
      </c>
      <c r="R5845">
        <v>7842</v>
      </c>
      <c r="V5845" s="3">
        <f t="shared" si="183"/>
        <v>36.08</v>
      </c>
      <c r="W5845" s="3">
        <f>IF(AND(T5845&lt;&gt;"_U",T5845&lt;&gt;"c",J5845&lt;&gt;9,J5845&lt;&gt;99),IFERROR(VLOOKUP(A5845,'TA Total'!$A$2:$W$10000,18,0),"."),".")</f>
        <v>21738</v>
      </c>
    </row>
    <row r="5846" spans="1:23" x14ac:dyDescent="0.2">
      <c r="A5846" s="1" t="str">
        <f t="shared" si="182"/>
        <v>2023|Masterton District|Male / TÄne</v>
      </c>
      <c r="B5846" t="s">
        <v>20</v>
      </c>
      <c r="C5846" t="s">
        <v>21</v>
      </c>
      <c r="D5846" t="s">
        <v>22</v>
      </c>
      <c r="E5846" t="s">
        <v>23</v>
      </c>
      <c r="F5846">
        <v>2023</v>
      </c>
      <c r="G5846">
        <v>2023</v>
      </c>
      <c r="H5846">
        <v>48</v>
      </c>
      <c r="I5846" t="s">
        <v>134</v>
      </c>
      <c r="J5846">
        <v>9</v>
      </c>
      <c r="K5846" t="s">
        <v>25</v>
      </c>
      <c r="L5846">
        <v>99</v>
      </c>
      <c r="M5846" t="s">
        <v>26</v>
      </c>
      <c r="N5846">
        <v>99</v>
      </c>
      <c r="O5846" t="s">
        <v>27</v>
      </c>
      <c r="P5846">
        <v>1</v>
      </c>
      <c r="Q5846" t="s">
        <v>34</v>
      </c>
      <c r="R5846">
        <v>474</v>
      </c>
      <c r="V5846" s="3" t="str">
        <f t="shared" si="183"/>
        <v>.</v>
      </c>
      <c r="W5846" s="3" t="str">
        <f>IF(AND(T5846&lt;&gt;"_U",T5846&lt;&gt;"c",J5846&lt;&gt;9,J5846&lt;&gt;99),IFERROR(VLOOKUP(A5846,'TA Total'!$A$2:$W$10000,18,0),"."),".")</f>
        <v>.</v>
      </c>
    </row>
    <row r="5847" spans="1:23" x14ac:dyDescent="0.2">
      <c r="A5847" s="1" t="str">
        <f t="shared" si="182"/>
        <v>2023|Masterton District|Female / Wahine</v>
      </c>
      <c r="B5847" t="s">
        <v>20</v>
      </c>
      <c r="C5847" t="s">
        <v>21</v>
      </c>
      <c r="D5847" t="s">
        <v>22</v>
      </c>
      <c r="E5847" t="s">
        <v>23</v>
      </c>
      <c r="F5847">
        <v>2023</v>
      </c>
      <c r="G5847">
        <v>2023</v>
      </c>
      <c r="H5847">
        <v>48</v>
      </c>
      <c r="I5847" t="s">
        <v>134</v>
      </c>
      <c r="J5847">
        <v>9</v>
      </c>
      <c r="K5847" t="s">
        <v>25</v>
      </c>
      <c r="L5847">
        <v>99</v>
      </c>
      <c r="M5847" t="s">
        <v>26</v>
      </c>
      <c r="N5847">
        <v>99</v>
      </c>
      <c r="O5847" t="s">
        <v>27</v>
      </c>
      <c r="P5847">
        <v>2</v>
      </c>
      <c r="Q5847" t="s">
        <v>31</v>
      </c>
      <c r="R5847">
        <v>333</v>
      </c>
      <c r="V5847" s="3" t="str">
        <f t="shared" si="183"/>
        <v>.</v>
      </c>
      <c r="W5847" s="3" t="str">
        <f>IF(AND(T5847&lt;&gt;"_U",T5847&lt;&gt;"c",J5847&lt;&gt;9,J5847&lt;&gt;99),IFERROR(VLOOKUP(A5847,'TA Total'!$A$2:$W$10000,18,0),"."),".")</f>
        <v>.</v>
      </c>
    </row>
    <row r="5848" spans="1:23" x14ac:dyDescent="0.2">
      <c r="A5848" s="1" t="str">
        <f t="shared" si="182"/>
        <v>2023|Masterton District|Another gender / He ira kÄ“ anÅ</v>
      </c>
      <c r="B5848" t="s">
        <v>20</v>
      </c>
      <c r="C5848" t="s">
        <v>21</v>
      </c>
      <c r="D5848" t="s">
        <v>22</v>
      </c>
      <c r="E5848" t="s">
        <v>23</v>
      </c>
      <c r="F5848">
        <v>2023</v>
      </c>
      <c r="G5848">
        <v>2023</v>
      </c>
      <c r="H5848">
        <v>48</v>
      </c>
      <c r="I5848" t="s">
        <v>134</v>
      </c>
      <c r="J5848">
        <v>9</v>
      </c>
      <c r="K5848" t="s">
        <v>25</v>
      </c>
      <c r="L5848">
        <v>99</v>
      </c>
      <c r="M5848" t="s">
        <v>26</v>
      </c>
      <c r="N5848">
        <v>99</v>
      </c>
      <c r="O5848" t="s">
        <v>27</v>
      </c>
      <c r="P5848">
        <v>3</v>
      </c>
      <c r="Q5848" t="s">
        <v>28</v>
      </c>
      <c r="R5848">
        <v>9</v>
      </c>
      <c r="V5848" s="3" t="str">
        <f t="shared" si="183"/>
        <v>.</v>
      </c>
      <c r="W5848" s="3" t="str">
        <f>IF(AND(T5848&lt;&gt;"_U",T5848&lt;&gt;"c",J5848&lt;&gt;9,J5848&lt;&gt;99),IFERROR(VLOOKUP(A5848,'TA Total'!$A$2:$W$10000,18,0),"."),".")</f>
        <v>.</v>
      </c>
    </row>
    <row r="5849" spans="1:23" x14ac:dyDescent="0.2">
      <c r="A5849" s="1" t="str">
        <f t="shared" si="182"/>
        <v>2023|Masterton District|Total - gender</v>
      </c>
      <c r="B5849" t="s">
        <v>20</v>
      </c>
      <c r="C5849" t="s">
        <v>21</v>
      </c>
      <c r="D5849" t="s">
        <v>22</v>
      </c>
      <c r="E5849" t="s">
        <v>23</v>
      </c>
      <c r="F5849">
        <v>2023</v>
      </c>
      <c r="G5849">
        <v>2023</v>
      </c>
      <c r="H5849">
        <v>48</v>
      </c>
      <c r="I5849" t="s">
        <v>134</v>
      </c>
      <c r="J5849">
        <v>9</v>
      </c>
      <c r="K5849" t="s">
        <v>25</v>
      </c>
      <c r="L5849">
        <v>99</v>
      </c>
      <c r="M5849" t="s">
        <v>26</v>
      </c>
      <c r="N5849">
        <v>99</v>
      </c>
      <c r="O5849" t="s">
        <v>27</v>
      </c>
      <c r="P5849">
        <v>99</v>
      </c>
      <c r="Q5849" t="s">
        <v>42</v>
      </c>
      <c r="R5849">
        <v>816</v>
      </c>
      <c r="V5849" s="3" t="str">
        <f t="shared" si="183"/>
        <v>.</v>
      </c>
      <c r="W5849" s="3" t="str">
        <f>IF(AND(T5849&lt;&gt;"_U",T5849&lt;&gt;"c",J5849&lt;&gt;9,J5849&lt;&gt;99),IFERROR(VLOOKUP(A5849,'TA Total'!$A$2:$W$10000,18,0),"."),".")</f>
        <v>.</v>
      </c>
    </row>
    <row r="5850" spans="1:23" x14ac:dyDescent="0.2">
      <c r="A5850" s="1" t="str">
        <f t="shared" si="182"/>
        <v>2023|Masterton District|Male / TÄne</v>
      </c>
      <c r="B5850" t="s">
        <v>20</v>
      </c>
      <c r="C5850" t="s">
        <v>21</v>
      </c>
      <c r="D5850" t="s">
        <v>22</v>
      </c>
      <c r="E5850" t="s">
        <v>23</v>
      </c>
      <c r="F5850">
        <v>2023</v>
      </c>
      <c r="G5850">
        <v>2023</v>
      </c>
      <c r="H5850">
        <v>48</v>
      </c>
      <c r="I5850" t="s">
        <v>134</v>
      </c>
      <c r="J5850">
        <v>77</v>
      </c>
      <c r="K5850" t="s">
        <v>49</v>
      </c>
      <c r="L5850">
        <v>99</v>
      </c>
      <c r="M5850" t="s">
        <v>26</v>
      </c>
      <c r="N5850">
        <v>99</v>
      </c>
      <c r="O5850" t="s">
        <v>27</v>
      </c>
      <c r="P5850">
        <v>1</v>
      </c>
      <c r="Q5850" t="s">
        <v>34</v>
      </c>
      <c r="R5850">
        <v>10347</v>
      </c>
      <c r="V5850" s="3">
        <f t="shared" si="183"/>
        <v>100</v>
      </c>
      <c r="W5850" s="3">
        <f>IF(AND(T5850&lt;&gt;"_U",T5850&lt;&gt;"c",J5850&lt;&gt;9,J5850&lt;&gt;99),IFERROR(VLOOKUP(A5850,'TA Total'!$A$2:$W$10000,18,0),"."),".")</f>
        <v>10347</v>
      </c>
    </row>
    <row r="5851" spans="1:23" x14ac:dyDescent="0.2">
      <c r="A5851" s="1" t="str">
        <f t="shared" si="182"/>
        <v>2023|Masterton District|Female / Wahine</v>
      </c>
      <c r="B5851" t="s">
        <v>20</v>
      </c>
      <c r="C5851" t="s">
        <v>21</v>
      </c>
      <c r="D5851" t="s">
        <v>22</v>
      </c>
      <c r="E5851" t="s">
        <v>23</v>
      </c>
      <c r="F5851">
        <v>2023</v>
      </c>
      <c r="G5851">
        <v>2023</v>
      </c>
      <c r="H5851">
        <v>48</v>
      </c>
      <c r="I5851" t="s">
        <v>134</v>
      </c>
      <c r="J5851">
        <v>77</v>
      </c>
      <c r="K5851" t="s">
        <v>49</v>
      </c>
      <c r="L5851">
        <v>99</v>
      </c>
      <c r="M5851" t="s">
        <v>26</v>
      </c>
      <c r="N5851">
        <v>99</v>
      </c>
      <c r="O5851" t="s">
        <v>27</v>
      </c>
      <c r="P5851">
        <v>2</v>
      </c>
      <c r="Q5851" t="s">
        <v>31</v>
      </c>
      <c r="R5851">
        <v>11316</v>
      </c>
      <c r="V5851" s="3">
        <f t="shared" si="183"/>
        <v>100</v>
      </c>
      <c r="W5851" s="3">
        <f>IF(AND(T5851&lt;&gt;"_U",T5851&lt;&gt;"c",J5851&lt;&gt;9,J5851&lt;&gt;99),IFERROR(VLOOKUP(A5851,'TA Total'!$A$2:$W$10000,18,0),"."),".")</f>
        <v>11316</v>
      </c>
    </row>
    <row r="5852" spans="1:23" x14ac:dyDescent="0.2">
      <c r="A5852" s="1" t="str">
        <f t="shared" si="182"/>
        <v>2023|Masterton District|Another gender / He ira kÄ“ anÅ</v>
      </c>
      <c r="B5852" t="s">
        <v>20</v>
      </c>
      <c r="C5852" t="s">
        <v>21</v>
      </c>
      <c r="D5852" t="s">
        <v>22</v>
      </c>
      <c r="E5852" t="s">
        <v>23</v>
      </c>
      <c r="F5852">
        <v>2023</v>
      </c>
      <c r="G5852">
        <v>2023</v>
      </c>
      <c r="H5852">
        <v>48</v>
      </c>
      <c r="I5852" t="s">
        <v>134</v>
      </c>
      <c r="J5852">
        <v>77</v>
      </c>
      <c r="K5852" t="s">
        <v>49</v>
      </c>
      <c r="L5852">
        <v>99</v>
      </c>
      <c r="M5852" t="s">
        <v>26</v>
      </c>
      <c r="N5852">
        <v>99</v>
      </c>
      <c r="O5852" t="s">
        <v>27</v>
      </c>
      <c r="P5852">
        <v>3</v>
      </c>
      <c r="Q5852" t="s">
        <v>28</v>
      </c>
      <c r="R5852">
        <v>75</v>
      </c>
      <c r="V5852" s="3">
        <f t="shared" si="183"/>
        <v>100</v>
      </c>
      <c r="W5852" s="3">
        <f>IF(AND(T5852&lt;&gt;"_U",T5852&lt;&gt;"c",J5852&lt;&gt;9,J5852&lt;&gt;99),IFERROR(VLOOKUP(A5852,'TA Total'!$A$2:$W$10000,18,0),"."),".")</f>
        <v>75</v>
      </c>
    </row>
    <row r="5853" spans="1:23" x14ac:dyDescent="0.2">
      <c r="A5853" s="1" t="str">
        <f t="shared" si="182"/>
        <v>2023|Masterton District|Total - gender</v>
      </c>
      <c r="B5853" t="s">
        <v>20</v>
      </c>
      <c r="C5853" t="s">
        <v>21</v>
      </c>
      <c r="D5853" t="s">
        <v>22</v>
      </c>
      <c r="E5853" t="s">
        <v>23</v>
      </c>
      <c r="F5853">
        <v>2023</v>
      </c>
      <c r="G5853">
        <v>2023</v>
      </c>
      <c r="H5853">
        <v>48</v>
      </c>
      <c r="I5853" t="s">
        <v>134</v>
      </c>
      <c r="J5853">
        <v>77</v>
      </c>
      <c r="K5853" t="s">
        <v>49</v>
      </c>
      <c r="L5853">
        <v>99</v>
      </c>
      <c r="M5853" t="s">
        <v>26</v>
      </c>
      <c r="N5853">
        <v>99</v>
      </c>
      <c r="O5853" t="s">
        <v>27</v>
      </c>
      <c r="P5853">
        <v>99</v>
      </c>
      <c r="Q5853" t="s">
        <v>42</v>
      </c>
      <c r="R5853">
        <v>21738</v>
      </c>
      <c r="V5853" s="3">
        <f t="shared" si="183"/>
        <v>100</v>
      </c>
      <c r="W5853" s="3">
        <f>IF(AND(T5853&lt;&gt;"_U",T5853&lt;&gt;"c",J5853&lt;&gt;9,J5853&lt;&gt;99),IFERROR(VLOOKUP(A5853,'TA Total'!$A$2:$W$10000,18,0),"."),".")</f>
        <v>21738</v>
      </c>
    </row>
    <row r="5854" spans="1:23" x14ac:dyDescent="0.2">
      <c r="A5854" s="1" t="str">
        <f t="shared" si="182"/>
        <v>2023|Masterton District|Male / TÄne</v>
      </c>
      <c r="B5854" t="s">
        <v>20</v>
      </c>
      <c r="C5854" t="s">
        <v>21</v>
      </c>
      <c r="D5854" t="s">
        <v>22</v>
      </c>
      <c r="E5854" t="s">
        <v>23</v>
      </c>
      <c r="F5854">
        <v>2023</v>
      </c>
      <c r="G5854">
        <v>2023</v>
      </c>
      <c r="H5854">
        <v>48</v>
      </c>
      <c r="I5854" t="s">
        <v>134</v>
      </c>
      <c r="J5854">
        <v>99</v>
      </c>
      <c r="K5854" t="s">
        <v>47</v>
      </c>
      <c r="L5854">
        <v>99</v>
      </c>
      <c r="M5854" t="s">
        <v>26</v>
      </c>
      <c r="N5854">
        <v>99</v>
      </c>
      <c r="O5854" t="s">
        <v>27</v>
      </c>
      <c r="P5854">
        <v>1</v>
      </c>
      <c r="Q5854" t="s">
        <v>34</v>
      </c>
      <c r="R5854">
        <v>10821</v>
      </c>
      <c r="V5854" s="3" t="str">
        <f t="shared" si="183"/>
        <v>.</v>
      </c>
      <c r="W5854" s="3" t="str">
        <f>IF(AND(T5854&lt;&gt;"_U",T5854&lt;&gt;"c",J5854&lt;&gt;9,J5854&lt;&gt;99),IFERROR(VLOOKUP(A5854,'TA Total'!$A$2:$W$10000,18,0),"."),".")</f>
        <v>.</v>
      </c>
    </row>
    <row r="5855" spans="1:23" x14ac:dyDescent="0.2">
      <c r="A5855" s="1" t="str">
        <f t="shared" si="182"/>
        <v>2023|Masterton District|Female / Wahine</v>
      </c>
      <c r="B5855" t="s">
        <v>20</v>
      </c>
      <c r="C5855" t="s">
        <v>21</v>
      </c>
      <c r="D5855" t="s">
        <v>22</v>
      </c>
      <c r="E5855" t="s">
        <v>23</v>
      </c>
      <c r="F5855">
        <v>2023</v>
      </c>
      <c r="G5855">
        <v>2023</v>
      </c>
      <c r="H5855">
        <v>48</v>
      </c>
      <c r="I5855" t="s">
        <v>134</v>
      </c>
      <c r="J5855">
        <v>99</v>
      </c>
      <c r="K5855" t="s">
        <v>47</v>
      </c>
      <c r="L5855">
        <v>99</v>
      </c>
      <c r="M5855" t="s">
        <v>26</v>
      </c>
      <c r="N5855">
        <v>99</v>
      </c>
      <c r="O5855" t="s">
        <v>27</v>
      </c>
      <c r="P5855">
        <v>2</v>
      </c>
      <c r="Q5855" t="s">
        <v>31</v>
      </c>
      <c r="R5855">
        <v>11652</v>
      </c>
      <c r="V5855" s="3" t="str">
        <f t="shared" si="183"/>
        <v>.</v>
      </c>
      <c r="W5855" s="3" t="str">
        <f>IF(AND(T5855&lt;&gt;"_U",T5855&lt;&gt;"c",J5855&lt;&gt;9,J5855&lt;&gt;99),IFERROR(VLOOKUP(A5855,'TA Total'!$A$2:$W$10000,18,0),"."),".")</f>
        <v>.</v>
      </c>
    </row>
    <row r="5856" spans="1:23" x14ac:dyDescent="0.2">
      <c r="A5856" s="1" t="str">
        <f t="shared" si="182"/>
        <v>2023|Masterton District|Another gender / He ira kÄ“ anÅ</v>
      </c>
      <c r="B5856" t="s">
        <v>20</v>
      </c>
      <c r="C5856" t="s">
        <v>21</v>
      </c>
      <c r="D5856" t="s">
        <v>22</v>
      </c>
      <c r="E5856" t="s">
        <v>23</v>
      </c>
      <c r="F5856">
        <v>2023</v>
      </c>
      <c r="G5856">
        <v>2023</v>
      </c>
      <c r="H5856">
        <v>48</v>
      </c>
      <c r="I5856" t="s">
        <v>134</v>
      </c>
      <c r="J5856">
        <v>99</v>
      </c>
      <c r="K5856" t="s">
        <v>47</v>
      </c>
      <c r="L5856">
        <v>99</v>
      </c>
      <c r="M5856" t="s">
        <v>26</v>
      </c>
      <c r="N5856">
        <v>99</v>
      </c>
      <c r="O5856" t="s">
        <v>27</v>
      </c>
      <c r="P5856">
        <v>3</v>
      </c>
      <c r="Q5856" t="s">
        <v>28</v>
      </c>
      <c r="R5856">
        <v>81</v>
      </c>
      <c r="V5856" s="3" t="str">
        <f t="shared" si="183"/>
        <v>.</v>
      </c>
      <c r="W5856" s="3" t="str">
        <f>IF(AND(T5856&lt;&gt;"_U",T5856&lt;&gt;"c",J5856&lt;&gt;9,J5856&lt;&gt;99),IFERROR(VLOOKUP(A5856,'TA Total'!$A$2:$W$10000,18,0),"."),".")</f>
        <v>.</v>
      </c>
    </row>
    <row r="5857" spans="1:23" x14ac:dyDescent="0.2">
      <c r="A5857" s="1" t="str">
        <f t="shared" si="182"/>
        <v>2023|Masterton District|Total - gender</v>
      </c>
      <c r="B5857" t="s">
        <v>20</v>
      </c>
      <c r="C5857" t="s">
        <v>21</v>
      </c>
      <c r="D5857" t="s">
        <v>22</v>
      </c>
      <c r="E5857" t="s">
        <v>23</v>
      </c>
      <c r="F5857">
        <v>2023</v>
      </c>
      <c r="G5857">
        <v>2023</v>
      </c>
      <c r="H5857">
        <v>48</v>
      </c>
      <c r="I5857" t="s">
        <v>134</v>
      </c>
      <c r="J5857">
        <v>99</v>
      </c>
      <c r="K5857" t="s">
        <v>47</v>
      </c>
      <c r="L5857">
        <v>99</v>
      </c>
      <c r="M5857" t="s">
        <v>26</v>
      </c>
      <c r="N5857">
        <v>99</v>
      </c>
      <c r="O5857" t="s">
        <v>27</v>
      </c>
      <c r="P5857">
        <v>99</v>
      </c>
      <c r="Q5857" t="s">
        <v>42</v>
      </c>
      <c r="R5857">
        <v>22551</v>
      </c>
      <c r="V5857" s="3" t="str">
        <f t="shared" si="183"/>
        <v>.</v>
      </c>
      <c r="W5857" s="3" t="str">
        <f>IF(AND(T5857&lt;&gt;"_U",T5857&lt;&gt;"c",J5857&lt;&gt;9,J5857&lt;&gt;99),IFERROR(VLOOKUP(A5857,'TA Total'!$A$2:$W$10000,18,0),"."),".")</f>
        <v>.</v>
      </c>
    </row>
    <row r="5858" spans="1:23" x14ac:dyDescent="0.2">
      <c r="A5858" s="1" t="str">
        <f t="shared" si="182"/>
        <v>2023|Carterton District|Male / TÄne</v>
      </c>
      <c r="B5858" t="s">
        <v>20</v>
      </c>
      <c r="C5858" t="s">
        <v>21</v>
      </c>
      <c r="D5858" t="s">
        <v>22</v>
      </c>
      <c r="E5858" t="s">
        <v>23</v>
      </c>
      <c r="F5858">
        <v>2023</v>
      </c>
      <c r="G5858">
        <v>2023</v>
      </c>
      <c r="H5858">
        <v>49</v>
      </c>
      <c r="I5858" t="s">
        <v>148</v>
      </c>
      <c r="J5858">
        <v>1</v>
      </c>
      <c r="K5858" t="s">
        <v>30</v>
      </c>
      <c r="L5858">
        <v>99</v>
      </c>
      <c r="M5858" t="s">
        <v>26</v>
      </c>
      <c r="N5858">
        <v>99</v>
      </c>
      <c r="O5858" t="s">
        <v>27</v>
      </c>
      <c r="P5858">
        <v>1</v>
      </c>
      <c r="Q5858" t="s">
        <v>34</v>
      </c>
      <c r="R5858">
        <v>2037</v>
      </c>
      <c r="V5858" s="3">
        <f t="shared" si="183"/>
        <v>52.15</v>
      </c>
      <c r="W5858" s="3">
        <f>IF(AND(T5858&lt;&gt;"_U",T5858&lt;&gt;"c",J5858&lt;&gt;9,J5858&lt;&gt;99),IFERROR(VLOOKUP(A5858,'TA Total'!$A$2:$W$10000,18,0),"."),".")</f>
        <v>3906</v>
      </c>
    </row>
    <row r="5859" spans="1:23" x14ac:dyDescent="0.2">
      <c r="A5859" s="1" t="str">
        <f t="shared" si="182"/>
        <v>2023|Carterton District|Female / Wahine</v>
      </c>
      <c r="B5859" t="s">
        <v>20</v>
      </c>
      <c r="C5859" t="s">
        <v>21</v>
      </c>
      <c r="D5859" t="s">
        <v>22</v>
      </c>
      <c r="E5859" t="s">
        <v>23</v>
      </c>
      <c r="F5859">
        <v>2023</v>
      </c>
      <c r="G5859">
        <v>2023</v>
      </c>
      <c r="H5859">
        <v>49</v>
      </c>
      <c r="I5859" t="s">
        <v>148</v>
      </c>
      <c r="J5859">
        <v>1</v>
      </c>
      <c r="K5859" t="s">
        <v>30</v>
      </c>
      <c r="L5859">
        <v>99</v>
      </c>
      <c r="M5859" t="s">
        <v>26</v>
      </c>
      <c r="N5859">
        <v>99</v>
      </c>
      <c r="O5859" t="s">
        <v>27</v>
      </c>
      <c r="P5859">
        <v>2</v>
      </c>
      <c r="Q5859" t="s">
        <v>31</v>
      </c>
      <c r="R5859">
        <v>2025</v>
      </c>
      <c r="V5859" s="3">
        <f t="shared" si="183"/>
        <v>48.08</v>
      </c>
      <c r="W5859" s="3">
        <f>IF(AND(T5859&lt;&gt;"_U",T5859&lt;&gt;"c",J5859&lt;&gt;9,J5859&lt;&gt;99),IFERROR(VLOOKUP(A5859,'TA Total'!$A$2:$W$10000,18,0),"."),".")</f>
        <v>4212</v>
      </c>
    </row>
    <row r="5860" spans="1:23" x14ac:dyDescent="0.2">
      <c r="A5860" s="1" t="str">
        <f t="shared" si="182"/>
        <v>2023|Carterton District|Another gender / He ira kÄ“ anÅ</v>
      </c>
      <c r="B5860" t="s">
        <v>20</v>
      </c>
      <c r="C5860" t="s">
        <v>21</v>
      </c>
      <c r="D5860" t="s">
        <v>22</v>
      </c>
      <c r="E5860" t="s">
        <v>23</v>
      </c>
      <c r="F5860">
        <v>2023</v>
      </c>
      <c r="G5860">
        <v>2023</v>
      </c>
      <c r="H5860">
        <v>49</v>
      </c>
      <c r="I5860" t="s">
        <v>148</v>
      </c>
      <c r="J5860">
        <v>1</v>
      </c>
      <c r="K5860" t="s">
        <v>30</v>
      </c>
      <c r="L5860">
        <v>99</v>
      </c>
      <c r="M5860" t="s">
        <v>26</v>
      </c>
      <c r="N5860">
        <v>99</v>
      </c>
      <c r="O5860" t="s">
        <v>27</v>
      </c>
      <c r="P5860">
        <v>3</v>
      </c>
      <c r="Q5860" t="s">
        <v>28</v>
      </c>
      <c r="R5860">
        <v>12</v>
      </c>
      <c r="V5860" s="3">
        <f t="shared" si="183"/>
        <v>30.77</v>
      </c>
      <c r="W5860" s="3">
        <f>IF(AND(T5860&lt;&gt;"_U",T5860&lt;&gt;"c",J5860&lt;&gt;9,J5860&lt;&gt;99),IFERROR(VLOOKUP(A5860,'TA Total'!$A$2:$W$10000,18,0),"."),".")</f>
        <v>39</v>
      </c>
    </row>
    <row r="5861" spans="1:23" x14ac:dyDescent="0.2">
      <c r="A5861" s="1" t="str">
        <f t="shared" si="182"/>
        <v>2023|Carterton District|Total - gender</v>
      </c>
      <c r="B5861" t="s">
        <v>20</v>
      </c>
      <c r="C5861" t="s">
        <v>21</v>
      </c>
      <c r="D5861" t="s">
        <v>22</v>
      </c>
      <c r="E5861" t="s">
        <v>23</v>
      </c>
      <c r="F5861">
        <v>2023</v>
      </c>
      <c r="G5861">
        <v>2023</v>
      </c>
      <c r="H5861">
        <v>49</v>
      </c>
      <c r="I5861" t="s">
        <v>148</v>
      </c>
      <c r="J5861">
        <v>1</v>
      </c>
      <c r="K5861" t="s">
        <v>30</v>
      </c>
      <c r="L5861">
        <v>99</v>
      </c>
      <c r="M5861" t="s">
        <v>26</v>
      </c>
      <c r="N5861">
        <v>99</v>
      </c>
      <c r="O5861" t="s">
        <v>27</v>
      </c>
      <c r="P5861">
        <v>99</v>
      </c>
      <c r="Q5861" t="s">
        <v>42</v>
      </c>
      <c r="R5861">
        <v>4074</v>
      </c>
      <c r="V5861" s="3">
        <f t="shared" si="183"/>
        <v>49.96</v>
      </c>
      <c r="W5861" s="3">
        <f>IF(AND(T5861&lt;&gt;"_U",T5861&lt;&gt;"c",J5861&lt;&gt;9,J5861&lt;&gt;99),IFERROR(VLOOKUP(A5861,'TA Total'!$A$2:$W$10000,18,0),"."),".")</f>
        <v>8154</v>
      </c>
    </row>
    <row r="5862" spans="1:23" x14ac:dyDescent="0.2">
      <c r="A5862" s="1" t="str">
        <f t="shared" si="182"/>
        <v>2023|Carterton District|Male / TÄne</v>
      </c>
      <c r="B5862" t="s">
        <v>20</v>
      </c>
      <c r="C5862" t="s">
        <v>21</v>
      </c>
      <c r="D5862" t="s">
        <v>22</v>
      </c>
      <c r="E5862" t="s">
        <v>23</v>
      </c>
      <c r="F5862">
        <v>2023</v>
      </c>
      <c r="G5862">
        <v>2023</v>
      </c>
      <c r="H5862">
        <v>49</v>
      </c>
      <c r="I5862" t="s">
        <v>148</v>
      </c>
      <c r="J5862">
        <v>2</v>
      </c>
      <c r="K5862" t="s">
        <v>41</v>
      </c>
      <c r="L5862">
        <v>99</v>
      </c>
      <c r="M5862" t="s">
        <v>26</v>
      </c>
      <c r="N5862">
        <v>99</v>
      </c>
      <c r="O5862" t="s">
        <v>27</v>
      </c>
      <c r="P5862">
        <v>1</v>
      </c>
      <c r="Q5862" t="s">
        <v>34</v>
      </c>
      <c r="R5862">
        <v>6</v>
      </c>
      <c r="V5862" s="3">
        <f t="shared" si="183"/>
        <v>0.15</v>
      </c>
      <c r="W5862" s="3">
        <f>IF(AND(T5862&lt;&gt;"_U",T5862&lt;&gt;"c",J5862&lt;&gt;9,J5862&lt;&gt;99),IFERROR(VLOOKUP(A5862,'TA Total'!$A$2:$W$10000,18,0),"."),".")</f>
        <v>3906</v>
      </c>
    </row>
    <row r="5863" spans="1:23" x14ac:dyDescent="0.2">
      <c r="A5863" s="1" t="str">
        <f t="shared" si="182"/>
        <v>2023|Carterton District|Female / Wahine</v>
      </c>
      <c r="B5863" t="s">
        <v>20</v>
      </c>
      <c r="C5863" t="s">
        <v>21</v>
      </c>
      <c r="D5863" t="s">
        <v>22</v>
      </c>
      <c r="E5863" t="s">
        <v>23</v>
      </c>
      <c r="F5863">
        <v>2023</v>
      </c>
      <c r="G5863">
        <v>2023</v>
      </c>
      <c r="H5863">
        <v>49</v>
      </c>
      <c r="I5863" t="s">
        <v>148</v>
      </c>
      <c r="J5863">
        <v>2</v>
      </c>
      <c r="K5863" t="s">
        <v>41</v>
      </c>
      <c r="L5863">
        <v>99</v>
      </c>
      <c r="M5863" t="s">
        <v>26</v>
      </c>
      <c r="N5863">
        <v>99</v>
      </c>
      <c r="O5863" t="s">
        <v>27</v>
      </c>
      <c r="P5863">
        <v>2</v>
      </c>
      <c r="Q5863" t="s">
        <v>31</v>
      </c>
      <c r="R5863">
        <v>3</v>
      </c>
      <c r="V5863" s="3">
        <f t="shared" si="183"/>
        <v>7.0000000000000007E-2</v>
      </c>
      <c r="W5863" s="3">
        <f>IF(AND(T5863&lt;&gt;"_U",T5863&lt;&gt;"c",J5863&lt;&gt;9,J5863&lt;&gt;99),IFERROR(VLOOKUP(A5863,'TA Total'!$A$2:$W$10000,18,0),"."),".")</f>
        <v>4212</v>
      </c>
    </row>
    <row r="5864" spans="1:23" x14ac:dyDescent="0.2">
      <c r="A5864" s="1" t="str">
        <f t="shared" si="182"/>
        <v>2023|Carterton District|Another gender / He ira kÄ“ anÅ</v>
      </c>
      <c r="B5864" t="s">
        <v>20</v>
      </c>
      <c r="C5864" t="s">
        <v>21</v>
      </c>
      <c r="D5864" t="s">
        <v>22</v>
      </c>
      <c r="E5864" t="s">
        <v>23</v>
      </c>
      <c r="F5864">
        <v>2023</v>
      </c>
      <c r="G5864">
        <v>2023</v>
      </c>
      <c r="H5864">
        <v>49</v>
      </c>
      <c r="I5864" t="s">
        <v>148</v>
      </c>
      <c r="J5864">
        <v>2</v>
      </c>
      <c r="K5864" t="s">
        <v>41</v>
      </c>
      <c r="L5864">
        <v>99</v>
      </c>
      <c r="M5864" t="s">
        <v>26</v>
      </c>
      <c r="N5864">
        <v>99</v>
      </c>
      <c r="O5864" t="s">
        <v>27</v>
      </c>
      <c r="P5864">
        <v>3</v>
      </c>
      <c r="Q5864" t="s">
        <v>28</v>
      </c>
      <c r="R5864">
        <v>0</v>
      </c>
      <c r="V5864" s="3">
        <f t="shared" si="183"/>
        <v>0</v>
      </c>
      <c r="W5864" s="3">
        <f>IF(AND(T5864&lt;&gt;"_U",T5864&lt;&gt;"c",J5864&lt;&gt;9,J5864&lt;&gt;99),IFERROR(VLOOKUP(A5864,'TA Total'!$A$2:$W$10000,18,0),"."),".")</f>
        <v>39</v>
      </c>
    </row>
    <row r="5865" spans="1:23" x14ac:dyDescent="0.2">
      <c r="A5865" s="1" t="str">
        <f t="shared" si="182"/>
        <v>2023|Carterton District|Total - gender</v>
      </c>
      <c r="B5865" t="s">
        <v>20</v>
      </c>
      <c r="C5865" t="s">
        <v>21</v>
      </c>
      <c r="D5865" t="s">
        <v>22</v>
      </c>
      <c r="E5865" t="s">
        <v>23</v>
      </c>
      <c r="F5865">
        <v>2023</v>
      </c>
      <c r="G5865">
        <v>2023</v>
      </c>
      <c r="H5865">
        <v>49</v>
      </c>
      <c r="I5865" t="s">
        <v>148</v>
      </c>
      <c r="J5865">
        <v>2</v>
      </c>
      <c r="K5865" t="s">
        <v>41</v>
      </c>
      <c r="L5865">
        <v>99</v>
      </c>
      <c r="M5865" t="s">
        <v>26</v>
      </c>
      <c r="N5865">
        <v>99</v>
      </c>
      <c r="O5865" t="s">
        <v>27</v>
      </c>
      <c r="P5865">
        <v>99</v>
      </c>
      <c r="Q5865" t="s">
        <v>42</v>
      </c>
      <c r="R5865">
        <v>12</v>
      </c>
      <c r="V5865" s="3">
        <f t="shared" si="183"/>
        <v>0.15</v>
      </c>
      <c r="W5865" s="3">
        <f>IF(AND(T5865&lt;&gt;"_U",T5865&lt;&gt;"c",J5865&lt;&gt;9,J5865&lt;&gt;99),IFERROR(VLOOKUP(A5865,'TA Total'!$A$2:$W$10000,18,0),"."),".")</f>
        <v>8154</v>
      </c>
    </row>
    <row r="5866" spans="1:23" x14ac:dyDescent="0.2">
      <c r="A5866" s="1" t="str">
        <f t="shared" si="182"/>
        <v>2023|Carterton District|Male / TÄne</v>
      </c>
      <c r="B5866" t="s">
        <v>20</v>
      </c>
      <c r="C5866" t="s">
        <v>21</v>
      </c>
      <c r="D5866" t="s">
        <v>22</v>
      </c>
      <c r="E5866" t="s">
        <v>23</v>
      </c>
      <c r="F5866">
        <v>2023</v>
      </c>
      <c r="G5866">
        <v>2023</v>
      </c>
      <c r="H5866">
        <v>49</v>
      </c>
      <c r="I5866" t="s">
        <v>148</v>
      </c>
      <c r="J5866">
        <v>3</v>
      </c>
      <c r="K5866" t="s">
        <v>39</v>
      </c>
      <c r="L5866">
        <v>99</v>
      </c>
      <c r="M5866" t="s">
        <v>26</v>
      </c>
      <c r="N5866">
        <v>99</v>
      </c>
      <c r="O5866" t="s">
        <v>27</v>
      </c>
      <c r="P5866">
        <v>1</v>
      </c>
      <c r="Q5866" t="s">
        <v>34</v>
      </c>
      <c r="R5866">
        <v>120</v>
      </c>
      <c r="V5866" s="3">
        <f t="shared" si="183"/>
        <v>3.07</v>
      </c>
      <c r="W5866" s="3">
        <f>IF(AND(T5866&lt;&gt;"_U",T5866&lt;&gt;"c",J5866&lt;&gt;9,J5866&lt;&gt;99),IFERROR(VLOOKUP(A5866,'TA Total'!$A$2:$W$10000,18,0),"."),".")</f>
        <v>3906</v>
      </c>
    </row>
    <row r="5867" spans="1:23" x14ac:dyDescent="0.2">
      <c r="A5867" s="1" t="str">
        <f t="shared" si="182"/>
        <v>2023|Carterton District|Female / Wahine</v>
      </c>
      <c r="B5867" t="s">
        <v>20</v>
      </c>
      <c r="C5867" t="s">
        <v>21</v>
      </c>
      <c r="D5867" t="s">
        <v>22</v>
      </c>
      <c r="E5867" t="s">
        <v>23</v>
      </c>
      <c r="F5867">
        <v>2023</v>
      </c>
      <c r="G5867">
        <v>2023</v>
      </c>
      <c r="H5867">
        <v>49</v>
      </c>
      <c r="I5867" t="s">
        <v>148</v>
      </c>
      <c r="J5867">
        <v>3</v>
      </c>
      <c r="K5867" t="s">
        <v>39</v>
      </c>
      <c r="L5867">
        <v>99</v>
      </c>
      <c r="M5867" t="s">
        <v>26</v>
      </c>
      <c r="N5867">
        <v>99</v>
      </c>
      <c r="O5867" t="s">
        <v>27</v>
      </c>
      <c r="P5867">
        <v>2</v>
      </c>
      <c r="Q5867" t="s">
        <v>31</v>
      </c>
      <c r="R5867">
        <v>144</v>
      </c>
      <c r="V5867" s="3">
        <f t="shared" si="183"/>
        <v>3.42</v>
      </c>
      <c r="W5867" s="3">
        <f>IF(AND(T5867&lt;&gt;"_U",T5867&lt;&gt;"c",J5867&lt;&gt;9,J5867&lt;&gt;99),IFERROR(VLOOKUP(A5867,'TA Total'!$A$2:$W$10000,18,0),"."),".")</f>
        <v>4212</v>
      </c>
    </row>
    <row r="5868" spans="1:23" x14ac:dyDescent="0.2">
      <c r="A5868" s="1" t="str">
        <f t="shared" si="182"/>
        <v>2023|Carterton District|Another gender / He ira kÄ“ anÅ</v>
      </c>
      <c r="B5868" t="s">
        <v>20</v>
      </c>
      <c r="C5868" t="s">
        <v>21</v>
      </c>
      <c r="D5868" t="s">
        <v>22</v>
      </c>
      <c r="E5868" t="s">
        <v>23</v>
      </c>
      <c r="F5868">
        <v>2023</v>
      </c>
      <c r="G5868">
        <v>2023</v>
      </c>
      <c r="H5868">
        <v>49</v>
      </c>
      <c r="I5868" t="s">
        <v>148</v>
      </c>
      <c r="J5868">
        <v>3</v>
      </c>
      <c r="K5868" t="s">
        <v>39</v>
      </c>
      <c r="L5868">
        <v>99</v>
      </c>
      <c r="M5868" t="s">
        <v>26</v>
      </c>
      <c r="N5868">
        <v>99</v>
      </c>
      <c r="O5868" t="s">
        <v>27</v>
      </c>
      <c r="P5868">
        <v>3</v>
      </c>
      <c r="Q5868" t="s">
        <v>28</v>
      </c>
      <c r="R5868">
        <v>0</v>
      </c>
      <c r="V5868" s="3">
        <f t="shared" si="183"/>
        <v>0</v>
      </c>
      <c r="W5868" s="3">
        <f>IF(AND(T5868&lt;&gt;"_U",T5868&lt;&gt;"c",J5868&lt;&gt;9,J5868&lt;&gt;99),IFERROR(VLOOKUP(A5868,'TA Total'!$A$2:$W$10000,18,0),"."),".")</f>
        <v>39</v>
      </c>
    </row>
    <row r="5869" spans="1:23" x14ac:dyDescent="0.2">
      <c r="A5869" s="1" t="str">
        <f t="shared" si="182"/>
        <v>2023|Carterton District|Total - gender</v>
      </c>
      <c r="B5869" t="s">
        <v>20</v>
      </c>
      <c r="C5869" t="s">
        <v>21</v>
      </c>
      <c r="D5869" t="s">
        <v>22</v>
      </c>
      <c r="E5869" t="s">
        <v>23</v>
      </c>
      <c r="F5869">
        <v>2023</v>
      </c>
      <c r="G5869">
        <v>2023</v>
      </c>
      <c r="H5869">
        <v>49</v>
      </c>
      <c r="I5869" t="s">
        <v>148</v>
      </c>
      <c r="J5869">
        <v>3</v>
      </c>
      <c r="K5869" t="s">
        <v>39</v>
      </c>
      <c r="L5869">
        <v>99</v>
      </c>
      <c r="M5869" t="s">
        <v>26</v>
      </c>
      <c r="N5869">
        <v>99</v>
      </c>
      <c r="O5869" t="s">
        <v>27</v>
      </c>
      <c r="P5869">
        <v>99</v>
      </c>
      <c r="Q5869" t="s">
        <v>42</v>
      </c>
      <c r="R5869">
        <v>264</v>
      </c>
      <c r="V5869" s="3">
        <f t="shared" si="183"/>
        <v>3.24</v>
      </c>
      <c r="W5869" s="3">
        <f>IF(AND(T5869&lt;&gt;"_U",T5869&lt;&gt;"c",J5869&lt;&gt;9,J5869&lt;&gt;99),IFERROR(VLOOKUP(A5869,'TA Total'!$A$2:$W$10000,18,0),"."),".")</f>
        <v>8154</v>
      </c>
    </row>
    <row r="5870" spans="1:23" x14ac:dyDescent="0.2">
      <c r="A5870" s="1" t="str">
        <f t="shared" si="182"/>
        <v>2023|Carterton District|Male / TÄne</v>
      </c>
      <c r="B5870" t="s">
        <v>20</v>
      </c>
      <c r="C5870" t="s">
        <v>21</v>
      </c>
      <c r="D5870" t="s">
        <v>22</v>
      </c>
      <c r="E5870" t="s">
        <v>23</v>
      </c>
      <c r="F5870">
        <v>2023</v>
      </c>
      <c r="G5870">
        <v>2023</v>
      </c>
      <c r="H5870">
        <v>49</v>
      </c>
      <c r="I5870" t="s">
        <v>148</v>
      </c>
      <c r="J5870">
        <v>4</v>
      </c>
      <c r="K5870" t="s">
        <v>54</v>
      </c>
      <c r="L5870">
        <v>99</v>
      </c>
      <c r="M5870" t="s">
        <v>26</v>
      </c>
      <c r="N5870">
        <v>99</v>
      </c>
      <c r="O5870" t="s">
        <v>27</v>
      </c>
      <c r="P5870">
        <v>1</v>
      </c>
      <c r="Q5870" t="s">
        <v>34</v>
      </c>
      <c r="R5870">
        <v>354</v>
      </c>
      <c r="V5870" s="3">
        <f t="shared" si="183"/>
        <v>9.06</v>
      </c>
      <c r="W5870" s="3">
        <f>IF(AND(T5870&lt;&gt;"_U",T5870&lt;&gt;"c",J5870&lt;&gt;9,J5870&lt;&gt;99),IFERROR(VLOOKUP(A5870,'TA Total'!$A$2:$W$10000,18,0),"."),".")</f>
        <v>3906</v>
      </c>
    </row>
    <row r="5871" spans="1:23" x14ac:dyDescent="0.2">
      <c r="A5871" s="1" t="str">
        <f t="shared" si="182"/>
        <v>2023|Carterton District|Female / Wahine</v>
      </c>
      <c r="B5871" t="s">
        <v>20</v>
      </c>
      <c r="C5871" t="s">
        <v>21</v>
      </c>
      <c r="D5871" t="s">
        <v>22</v>
      </c>
      <c r="E5871" t="s">
        <v>23</v>
      </c>
      <c r="F5871">
        <v>2023</v>
      </c>
      <c r="G5871">
        <v>2023</v>
      </c>
      <c r="H5871">
        <v>49</v>
      </c>
      <c r="I5871" t="s">
        <v>148</v>
      </c>
      <c r="J5871">
        <v>4</v>
      </c>
      <c r="K5871" t="s">
        <v>54</v>
      </c>
      <c r="L5871">
        <v>99</v>
      </c>
      <c r="M5871" t="s">
        <v>26</v>
      </c>
      <c r="N5871">
        <v>99</v>
      </c>
      <c r="O5871" t="s">
        <v>27</v>
      </c>
      <c r="P5871">
        <v>2</v>
      </c>
      <c r="Q5871" t="s">
        <v>31</v>
      </c>
      <c r="R5871">
        <v>453</v>
      </c>
      <c r="V5871" s="3">
        <f t="shared" si="183"/>
        <v>10.75</v>
      </c>
      <c r="W5871" s="3">
        <f>IF(AND(T5871&lt;&gt;"_U",T5871&lt;&gt;"c",J5871&lt;&gt;9,J5871&lt;&gt;99),IFERROR(VLOOKUP(A5871,'TA Total'!$A$2:$W$10000,18,0),"."),".")</f>
        <v>4212</v>
      </c>
    </row>
    <row r="5872" spans="1:23" x14ac:dyDescent="0.2">
      <c r="A5872" s="1" t="str">
        <f t="shared" si="182"/>
        <v>2023|Carterton District|Another gender / He ira kÄ“ anÅ</v>
      </c>
      <c r="B5872" t="s">
        <v>20</v>
      </c>
      <c r="C5872" t="s">
        <v>21</v>
      </c>
      <c r="D5872" t="s">
        <v>22</v>
      </c>
      <c r="E5872" t="s">
        <v>23</v>
      </c>
      <c r="F5872">
        <v>2023</v>
      </c>
      <c r="G5872">
        <v>2023</v>
      </c>
      <c r="H5872">
        <v>49</v>
      </c>
      <c r="I5872" t="s">
        <v>148</v>
      </c>
      <c r="J5872">
        <v>4</v>
      </c>
      <c r="K5872" t="s">
        <v>54</v>
      </c>
      <c r="L5872">
        <v>99</v>
      </c>
      <c r="M5872" t="s">
        <v>26</v>
      </c>
      <c r="N5872">
        <v>99</v>
      </c>
      <c r="O5872" t="s">
        <v>27</v>
      </c>
      <c r="P5872">
        <v>3</v>
      </c>
      <c r="Q5872" t="s">
        <v>28</v>
      </c>
      <c r="R5872">
        <v>3</v>
      </c>
      <c r="V5872" s="3">
        <f t="shared" si="183"/>
        <v>7.69</v>
      </c>
      <c r="W5872" s="3">
        <f>IF(AND(T5872&lt;&gt;"_U",T5872&lt;&gt;"c",J5872&lt;&gt;9,J5872&lt;&gt;99),IFERROR(VLOOKUP(A5872,'TA Total'!$A$2:$W$10000,18,0),"."),".")</f>
        <v>39</v>
      </c>
    </row>
    <row r="5873" spans="1:23" x14ac:dyDescent="0.2">
      <c r="A5873" s="1" t="str">
        <f t="shared" si="182"/>
        <v>2023|Carterton District|Total - gender</v>
      </c>
      <c r="B5873" t="s">
        <v>20</v>
      </c>
      <c r="C5873" t="s">
        <v>21</v>
      </c>
      <c r="D5873" t="s">
        <v>22</v>
      </c>
      <c r="E5873" t="s">
        <v>23</v>
      </c>
      <c r="F5873">
        <v>2023</v>
      </c>
      <c r="G5873">
        <v>2023</v>
      </c>
      <c r="H5873">
        <v>49</v>
      </c>
      <c r="I5873" t="s">
        <v>148</v>
      </c>
      <c r="J5873">
        <v>4</v>
      </c>
      <c r="K5873" t="s">
        <v>54</v>
      </c>
      <c r="L5873">
        <v>99</v>
      </c>
      <c r="M5873" t="s">
        <v>26</v>
      </c>
      <c r="N5873">
        <v>99</v>
      </c>
      <c r="O5873" t="s">
        <v>27</v>
      </c>
      <c r="P5873">
        <v>99</v>
      </c>
      <c r="Q5873" t="s">
        <v>42</v>
      </c>
      <c r="R5873">
        <v>810</v>
      </c>
      <c r="V5873" s="3">
        <f t="shared" si="183"/>
        <v>9.93</v>
      </c>
      <c r="W5873" s="3">
        <f>IF(AND(T5873&lt;&gt;"_U",T5873&lt;&gt;"c",J5873&lt;&gt;9,J5873&lt;&gt;99),IFERROR(VLOOKUP(A5873,'TA Total'!$A$2:$W$10000,18,0),"."),".")</f>
        <v>8154</v>
      </c>
    </row>
    <row r="5874" spans="1:23" x14ac:dyDescent="0.2">
      <c r="A5874" s="1" t="str">
        <f t="shared" si="182"/>
        <v>2023|Carterton District|Male / TÄne</v>
      </c>
      <c r="B5874" t="s">
        <v>20</v>
      </c>
      <c r="C5874" t="s">
        <v>21</v>
      </c>
      <c r="D5874" t="s">
        <v>22</v>
      </c>
      <c r="E5874" t="s">
        <v>23</v>
      </c>
      <c r="F5874">
        <v>2023</v>
      </c>
      <c r="G5874">
        <v>2023</v>
      </c>
      <c r="H5874">
        <v>49</v>
      </c>
      <c r="I5874" t="s">
        <v>148</v>
      </c>
      <c r="J5874">
        <v>5</v>
      </c>
      <c r="K5874" t="s">
        <v>33</v>
      </c>
      <c r="L5874">
        <v>99</v>
      </c>
      <c r="M5874" t="s">
        <v>26</v>
      </c>
      <c r="N5874">
        <v>99</v>
      </c>
      <c r="O5874" t="s">
        <v>27</v>
      </c>
      <c r="P5874">
        <v>1</v>
      </c>
      <c r="Q5874" t="s">
        <v>34</v>
      </c>
      <c r="R5874">
        <v>126</v>
      </c>
      <c r="V5874" s="3">
        <f t="shared" si="183"/>
        <v>3.23</v>
      </c>
      <c r="W5874" s="3">
        <f>IF(AND(T5874&lt;&gt;"_U",T5874&lt;&gt;"c",J5874&lt;&gt;9,J5874&lt;&gt;99),IFERROR(VLOOKUP(A5874,'TA Total'!$A$2:$W$10000,18,0),"."),".")</f>
        <v>3906</v>
      </c>
    </row>
    <row r="5875" spans="1:23" x14ac:dyDescent="0.2">
      <c r="A5875" s="1" t="str">
        <f t="shared" si="182"/>
        <v>2023|Carterton District|Female / Wahine</v>
      </c>
      <c r="B5875" t="s">
        <v>20</v>
      </c>
      <c r="C5875" t="s">
        <v>21</v>
      </c>
      <c r="D5875" t="s">
        <v>22</v>
      </c>
      <c r="E5875" t="s">
        <v>23</v>
      </c>
      <c r="F5875">
        <v>2023</v>
      </c>
      <c r="G5875">
        <v>2023</v>
      </c>
      <c r="H5875">
        <v>49</v>
      </c>
      <c r="I5875" t="s">
        <v>148</v>
      </c>
      <c r="J5875">
        <v>5</v>
      </c>
      <c r="K5875" t="s">
        <v>33</v>
      </c>
      <c r="L5875">
        <v>99</v>
      </c>
      <c r="M5875" t="s">
        <v>26</v>
      </c>
      <c r="N5875">
        <v>99</v>
      </c>
      <c r="O5875" t="s">
        <v>27</v>
      </c>
      <c r="P5875">
        <v>2</v>
      </c>
      <c r="Q5875" t="s">
        <v>31</v>
      </c>
      <c r="R5875">
        <v>405</v>
      </c>
      <c r="V5875" s="3">
        <f t="shared" si="183"/>
        <v>9.6199999999999992</v>
      </c>
      <c r="W5875" s="3">
        <f>IF(AND(T5875&lt;&gt;"_U",T5875&lt;&gt;"c",J5875&lt;&gt;9,J5875&lt;&gt;99),IFERROR(VLOOKUP(A5875,'TA Total'!$A$2:$W$10000,18,0),"."),".")</f>
        <v>4212</v>
      </c>
    </row>
    <row r="5876" spans="1:23" x14ac:dyDescent="0.2">
      <c r="A5876" s="1" t="str">
        <f t="shared" si="182"/>
        <v>2023|Carterton District|Another gender / He ira kÄ“ anÅ</v>
      </c>
      <c r="B5876" t="s">
        <v>20</v>
      </c>
      <c r="C5876" t="s">
        <v>21</v>
      </c>
      <c r="D5876" t="s">
        <v>22</v>
      </c>
      <c r="E5876" t="s">
        <v>23</v>
      </c>
      <c r="F5876">
        <v>2023</v>
      </c>
      <c r="G5876">
        <v>2023</v>
      </c>
      <c r="H5876">
        <v>49</v>
      </c>
      <c r="I5876" t="s">
        <v>148</v>
      </c>
      <c r="J5876">
        <v>5</v>
      </c>
      <c r="K5876" t="s">
        <v>33</v>
      </c>
      <c r="L5876">
        <v>99</v>
      </c>
      <c r="M5876" t="s">
        <v>26</v>
      </c>
      <c r="N5876">
        <v>99</v>
      </c>
      <c r="O5876" t="s">
        <v>27</v>
      </c>
      <c r="P5876">
        <v>3</v>
      </c>
      <c r="Q5876" t="s">
        <v>28</v>
      </c>
      <c r="R5876">
        <v>0</v>
      </c>
      <c r="V5876" s="3">
        <f t="shared" si="183"/>
        <v>0</v>
      </c>
      <c r="W5876" s="3">
        <f>IF(AND(T5876&lt;&gt;"_U",T5876&lt;&gt;"c",J5876&lt;&gt;9,J5876&lt;&gt;99),IFERROR(VLOOKUP(A5876,'TA Total'!$A$2:$W$10000,18,0),"."),".")</f>
        <v>39</v>
      </c>
    </row>
    <row r="5877" spans="1:23" x14ac:dyDescent="0.2">
      <c r="A5877" s="1" t="str">
        <f t="shared" si="182"/>
        <v>2023|Carterton District|Total - gender</v>
      </c>
      <c r="B5877" t="s">
        <v>20</v>
      </c>
      <c r="C5877" t="s">
        <v>21</v>
      </c>
      <c r="D5877" t="s">
        <v>22</v>
      </c>
      <c r="E5877" t="s">
        <v>23</v>
      </c>
      <c r="F5877">
        <v>2023</v>
      </c>
      <c r="G5877">
        <v>2023</v>
      </c>
      <c r="H5877">
        <v>49</v>
      </c>
      <c r="I5877" t="s">
        <v>148</v>
      </c>
      <c r="J5877">
        <v>5</v>
      </c>
      <c r="K5877" t="s">
        <v>33</v>
      </c>
      <c r="L5877">
        <v>99</v>
      </c>
      <c r="M5877" t="s">
        <v>26</v>
      </c>
      <c r="N5877">
        <v>99</v>
      </c>
      <c r="O5877" t="s">
        <v>27</v>
      </c>
      <c r="P5877">
        <v>99</v>
      </c>
      <c r="Q5877" t="s">
        <v>42</v>
      </c>
      <c r="R5877">
        <v>534</v>
      </c>
      <c r="V5877" s="3">
        <f t="shared" si="183"/>
        <v>6.55</v>
      </c>
      <c r="W5877" s="3">
        <f>IF(AND(T5877&lt;&gt;"_U",T5877&lt;&gt;"c",J5877&lt;&gt;9,J5877&lt;&gt;99),IFERROR(VLOOKUP(A5877,'TA Total'!$A$2:$W$10000,18,0),"."),".")</f>
        <v>8154</v>
      </c>
    </row>
    <row r="5878" spans="1:23" x14ac:dyDescent="0.2">
      <c r="A5878" s="1" t="str">
        <f t="shared" si="182"/>
        <v>2023|Carterton District|Male / TÄne</v>
      </c>
      <c r="B5878" t="s">
        <v>20</v>
      </c>
      <c r="C5878" t="s">
        <v>21</v>
      </c>
      <c r="D5878" t="s">
        <v>22</v>
      </c>
      <c r="E5878" t="s">
        <v>23</v>
      </c>
      <c r="F5878">
        <v>2023</v>
      </c>
      <c r="G5878">
        <v>2023</v>
      </c>
      <c r="H5878">
        <v>49</v>
      </c>
      <c r="I5878" t="s">
        <v>148</v>
      </c>
      <c r="J5878">
        <v>6</v>
      </c>
      <c r="K5878" t="s">
        <v>52</v>
      </c>
      <c r="L5878">
        <v>99</v>
      </c>
      <c r="M5878" t="s">
        <v>26</v>
      </c>
      <c r="N5878">
        <v>99</v>
      </c>
      <c r="O5878" t="s">
        <v>27</v>
      </c>
      <c r="P5878">
        <v>1</v>
      </c>
      <c r="Q5878" t="s">
        <v>34</v>
      </c>
      <c r="R5878">
        <v>1260</v>
      </c>
      <c r="V5878" s="3">
        <f t="shared" si="183"/>
        <v>32.26</v>
      </c>
      <c r="W5878" s="3">
        <f>IF(AND(T5878&lt;&gt;"_U",T5878&lt;&gt;"c",J5878&lt;&gt;9,J5878&lt;&gt;99),IFERROR(VLOOKUP(A5878,'TA Total'!$A$2:$W$10000,18,0),"."),".")</f>
        <v>3906</v>
      </c>
    </row>
    <row r="5879" spans="1:23" x14ac:dyDescent="0.2">
      <c r="A5879" s="1" t="str">
        <f t="shared" si="182"/>
        <v>2023|Carterton District|Female / Wahine</v>
      </c>
      <c r="B5879" t="s">
        <v>20</v>
      </c>
      <c r="C5879" t="s">
        <v>21</v>
      </c>
      <c r="D5879" t="s">
        <v>22</v>
      </c>
      <c r="E5879" t="s">
        <v>23</v>
      </c>
      <c r="F5879">
        <v>2023</v>
      </c>
      <c r="G5879">
        <v>2023</v>
      </c>
      <c r="H5879">
        <v>49</v>
      </c>
      <c r="I5879" t="s">
        <v>148</v>
      </c>
      <c r="J5879">
        <v>6</v>
      </c>
      <c r="K5879" t="s">
        <v>52</v>
      </c>
      <c r="L5879">
        <v>99</v>
      </c>
      <c r="M5879" t="s">
        <v>26</v>
      </c>
      <c r="N5879">
        <v>99</v>
      </c>
      <c r="O5879" t="s">
        <v>27</v>
      </c>
      <c r="P5879">
        <v>2</v>
      </c>
      <c r="Q5879" t="s">
        <v>31</v>
      </c>
      <c r="R5879">
        <v>1179</v>
      </c>
      <c r="V5879" s="3">
        <f t="shared" si="183"/>
        <v>27.99</v>
      </c>
      <c r="W5879" s="3">
        <f>IF(AND(T5879&lt;&gt;"_U",T5879&lt;&gt;"c",J5879&lt;&gt;9,J5879&lt;&gt;99),IFERROR(VLOOKUP(A5879,'TA Total'!$A$2:$W$10000,18,0),"."),".")</f>
        <v>4212</v>
      </c>
    </row>
    <row r="5880" spans="1:23" x14ac:dyDescent="0.2">
      <c r="A5880" s="1" t="str">
        <f t="shared" si="182"/>
        <v>2023|Carterton District|Another gender / He ira kÄ“ anÅ</v>
      </c>
      <c r="B5880" t="s">
        <v>20</v>
      </c>
      <c r="C5880" t="s">
        <v>21</v>
      </c>
      <c r="D5880" t="s">
        <v>22</v>
      </c>
      <c r="E5880" t="s">
        <v>23</v>
      </c>
      <c r="F5880">
        <v>2023</v>
      </c>
      <c r="G5880">
        <v>2023</v>
      </c>
      <c r="H5880">
        <v>49</v>
      </c>
      <c r="I5880" t="s">
        <v>148</v>
      </c>
      <c r="J5880">
        <v>6</v>
      </c>
      <c r="K5880" t="s">
        <v>52</v>
      </c>
      <c r="L5880">
        <v>99</v>
      </c>
      <c r="M5880" t="s">
        <v>26</v>
      </c>
      <c r="N5880">
        <v>99</v>
      </c>
      <c r="O5880" t="s">
        <v>27</v>
      </c>
      <c r="P5880">
        <v>3</v>
      </c>
      <c r="Q5880" t="s">
        <v>28</v>
      </c>
      <c r="R5880">
        <v>24</v>
      </c>
      <c r="V5880" s="3">
        <f t="shared" si="183"/>
        <v>61.54</v>
      </c>
      <c r="W5880" s="3">
        <f>IF(AND(T5880&lt;&gt;"_U",T5880&lt;&gt;"c",J5880&lt;&gt;9,J5880&lt;&gt;99),IFERROR(VLOOKUP(A5880,'TA Total'!$A$2:$W$10000,18,0),"."),".")</f>
        <v>39</v>
      </c>
    </row>
    <row r="5881" spans="1:23" x14ac:dyDescent="0.2">
      <c r="A5881" s="1" t="str">
        <f t="shared" si="182"/>
        <v>2023|Carterton District|Total - gender</v>
      </c>
      <c r="B5881" t="s">
        <v>20</v>
      </c>
      <c r="C5881" t="s">
        <v>21</v>
      </c>
      <c r="D5881" t="s">
        <v>22</v>
      </c>
      <c r="E5881" t="s">
        <v>23</v>
      </c>
      <c r="F5881">
        <v>2023</v>
      </c>
      <c r="G5881">
        <v>2023</v>
      </c>
      <c r="H5881">
        <v>49</v>
      </c>
      <c r="I5881" t="s">
        <v>148</v>
      </c>
      <c r="J5881">
        <v>6</v>
      </c>
      <c r="K5881" t="s">
        <v>52</v>
      </c>
      <c r="L5881">
        <v>99</v>
      </c>
      <c r="M5881" t="s">
        <v>26</v>
      </c>
      <c r="N5881">
        <v>99</v>
      </c>
      <c r="O5881" t="s">
        <v>27</v>
      </c>
      <c r="P5881">
        <v>99</v>
      </c>
      <c r="Q5881" t="s">
        <v>42</v>
      </c>
      <c r="R5881">
        <v>2466</v>
      </c>
      <c r="V5881" s="3">
        <f t="shared" si="183"/>
        <v>30.24</v>
      </c>
      <c r="W5881" s="3">
        <f>IF(AND(T5881&lt;&gt;"_U",T5881&lt;&gt;"c",J5881&lt;&gt;9,J5881&lt;&gt;99),IFERROR(VLOOKUP(A5881,'TA Total'!$A$2:$W$10000,18,0),"."),".")</f>
        <v>8154</v>
      </c>
    </row>
    <row r="5882" spans="1:23" x14ac:dyDescent="0.2">
      <c r="A5882" s="1" t="str">
        <f t="shared" si="182"/>
        <v>2023|Carterton District|Male / TÄne</v>
      </c>
      <c r="B5882" t="s">
        <v>20</v>
      </c>
      <c r="C5882" t="s">
        <v>21</v>
      </c>
      <c r="D5882" t="s">
        <v>22</v>
      </c>
      <c r="E5882" t="s">
        <v>23</v>
      </c>
      <c r="F5882">
        <v>2023</v>
      </c>
      <c r="G5882">
        <v>2023</v>
      </c>
      <c r="H5882">
        <v>49</v>
      </c>
      <c r="I5882" t="s">
        <v>148</v>
      </c>
      <c r="J5882">
        <v>9</v>
      </c>
      <c r="K5882" t="s">
        <v>25</v>
      </c>
      <c r="L5882">
        <v>99</v>
      </c>
      <c r="M5882" t="s">
        <v>26</v>
      </c>
      <c r="N5882">
        <v>99</v>
      </c>
      <c r="O5882" t="s">
        <v>27</v>
      </c>
      <c r="P5882">
        <v>1</v>
      </c>
      <c r="Q5882" t="s">
        <v>34</v>
      </c>
      <c r="R5882">
        <v>108</v>
      </c>
      <c r="V5882" s="3" t="str">
        <f t="shared" si="183"/>
        <v>.</v>
      </c>
      <c r="W5882" s="3" t="str">
        <f>IF(AND(T5882&lt;&gt;"_U",T5882&lt;&gt;"c",J5882&lt;&gt;9,J5882&lt;&gt;99),IFERROR(VLOOKUP(A5882,'TA Total'!$A$2:$W$10000,18,0),"."),".")</f>
        <v>.</v>
      </c>
    </row>
    <row r="5883" spans="1:23" x14ac:dyDescent="0.2">
      <c r="A5883" s="1" t="str">
        <f t="shared" si="182"/>
        <v>2023|Carterton District|Female / Wahine</v>
      </c>
      <c r="B5883" t="s">
        <v>20</v>
      </c>
      <c r="C5883" t="s">
        <v>21</v>
      </c>
      <c r="D5883" t="s">
        <v>22</v>
      </c>
      <c r="E5883" t="s">
        <v>23</v>
      </c>
      <c r="F5883">
        <v>2023</v>
      </c>
      <c r="G5883">
        <v>2023</v>
      </c>
      <c r="H5883">
        <v>49</v>
      </c>
      <c r="I5883" t="s">
        <v>148</v>
      </c>
      <c r="J5883">
        <v>9</v>
      </c>
      <c r="K5883" t="s">
        <v>25</v>
      </c>
      <c r="L5883">
        <v>99</v>
      </c>
      <c r="M5883" t="s">
        <v>26</v>
      </c>
      <c r="N5883">
        <v>99</v>
      </c>
      <c r="O5883" t="s">
        <v>27</v>
      </c>
      <c r="P5883">
        <v>2</v>
      </c>
      <c r="Q5883" t="s">
        <v>31</v>
      </c>
      <c r="R5883">
        <v>57</v>
      </c>
      <c r="V5883" s="3" t="str">
        <f t="shared" si="183"/>
        <v>.</v>
      </c>
      <c r="W5883" s="3" t="str">
        <f>IF(AND(T5883&lt;&gt;"_U",T5883&lt;&gt;"c",J5883&lt;&gt;9,J5883&lt;&gt;99),IFERROR(VLOOKUP(A5883,'TA Total'!$A$2:$W$10000,18,0),"."),".")</f>
        <v>.</v>
      </c>
    </row>
    <row r="5884" spans="1:23" x14ac:dyDescent="0.2">
      <c r="A5884" s="1" t="str">
        <f t="shared" si="182"/>
        <v>2023|Carterton District|Another gender / He ira kÄ“ anÅ</v>
      </c>
      <c r="B5884" t="s">
        <v>20</v>
      </c>
      <c r="C5884" t="s">
        <v>21</v>
      </c>
      <c r="D5884" t="s">
        <v>22</v>
      </c>
      <c r="E5884" t="s">
        <v>23</v>
      </c>
      <c r="F5884">
        <v>2023</v>
      </c>
      <c r="G5884">
        <v>2023</v>
      </c>
      <c r="H5884">
        <v>49</v>
      </c>
      <c r="I5884" t="s">
        <v>148</v>
      </c>
      <c r="J5884">
        <v>9</v>
      </c>
      <c r="K5884" t="s">
        <v>25</v>
      </c>
      <c r="L5884">
        <v>99</v>
      </c>
      <c r="M5884" t="s">
        <v>26</v>
      </c>
      <c r="N5884">
        <v>99</v>
      </c>
      <c r="O5884" t="s">
        <v>27</v>
      </c>
      <c r="P5884">
        <v>3</v>
      </c>
      <c r="Q5884" t="s">
        <v>28</v>
      </c>
      <c r="R5884">
        <v>0</v>
      </c>
      <c r="V5884" s="3" t="str">
        <f t="shared" si="183"/>
        <v>.</v>
      </c>
      <c r="W5884" s="3" t="str">
        <f>IF(AND(T5884&lt;&gt;"_U",T5884&lt;&gt;"c",J5884&lt;&gt;9,J5884&lt;&gt;99),IFERROR(VLOOKUP(A5884,'TA Total'!$A$2:$W$10000,18,0),"."),".")</f>
        <v>.</v>
      </c>
    </row>
    <row r="5885" spans="1:23" x14ac:dyDescent="0.2">
      <c r="A5885" s="1" t="str">
        <f t="shared" si="182"/>
        <v>2023|Carterton District|Total - gender</v>
      </c>
      <c r="B5885" t="s">
        <v>20</v>
      </c>
      <c r="C5885" t="s">
        <v>21</v>
      </c>
      <c r="D5885" t="s">
        <v>22</v>
      </c>
      <c r="E5885" t="s">
        <v>23</v>
      </c>
      <c r="F5885">
        <v>2023</v>
      </c>
      <c r="G5885">
        <v>2023</v>
      </c>
      <c r="H5885">
        <v>49</v>
      </c>
      <c r="I5885" t="s">
        <v>148</v>
      </c>
      <c r="J5885">
        <v>9</v>
      </c>
      <c r="K5885" t="s">
        <v>25</v>
      </c>
      <c r="L5885">
        <v>99</v>
      </c>
      <c r="M5885" t="s">
        <v>26</v>
      </c>
      <c r="N5885">
        <v>99</v>
      </c>
      <c r="O5885" t="s">
        <v>27</v>
      </c>
      <c r="P5885">
        <v>99</v>
      </c>
      <c r="Q5885" t="s">
        <v>42</v>
      </c>
      <c r="R5885">
        <v>165</v>
      </c>
      <c r="V5885" s="3" t="str">
        <f t="shared" si="183"/>
        <v>.</v>
      </c>
      <c r="W5885" s="3" t="str">
        <f>IF(AND(T5885&lt;&gt;"_U",T5885&lt;&gt;"c",J5885&lt;&gt;9,J5885&lt;&gt;99),IFERROR(VLOOKUP(A5885,'TA Total'!$A$2:$W$10000,18,0),"."),".")</f>
        <v>.</v>
      </c>
    </row>
    <row r="5886" spans="1:23" x14ac:dyDescent="0.2">
      <c r="A5886" s="1" t="str">
        <f t="shared" si="182"/>
        <v>2023|Carterton District|Male / TÄne</v>
      </c>
      <c r="B5886" t="s">
        <v>20</v>
      </c>
      <c r="C5886" t="s">
        <v>21</v>
      </c>
      <c r="D5886" t="s">
        <v>22</v>
      </c>
      <c r="E5886" t="s">
        <v>23</v>
      </c>
      <c r="F5886">
        <v>2023</v>
      </c>
      <c r="G5886">
        <v>2023</v>
      </c>
      <c r="H5886">
        <v>49</v>
      </c>
      <c r="I5886" t="s">
        <v>148</v>
      </c>
      <c r="J5886">
        <v>77</v>
      </c>
      <c r="K5886" t="s">
        <v>49</v>
      </c>
      <c r="L5886">
        <v>99</v>
      </c>
      <c r="M5886" t="s">
        <v>26</v>
      </c>
      <c r="N5886">
        <v>99</v>
      </c>
      <c r="O5886" t="s">
        <v>27</v>
      </c>
      <c r="P5886">
        <v>1</v>
      </c>
      <c r="Q5886" t="s">
        <v>34</v>
      </c>
      <c r="R5886">
        <v>3906</v>
      </c>
      <c r="V5886" s="3">
        <f t="shared" si="183"/>
        <v>100</v>
      </c>
      <c r="W5886" s="3">
        <f>IF(AND(T5886&lt;&gt;"_U",T5886&lt;&gt;"c",J5886&lt;&gt;9,J5886&lt;&gt;99),IFERROR(VLOOKUP(A5886,'TA Total'!$A$2:$W$10000,18,0),"."),".")</f>
        <v>3906</v>
      </c>
    </row>
    <row r="5887" spans="1:23" x14ac:dyDescent="0.2">
      <c r="A5887" s="1" t="str">
        <f t="shared" si="182"/>
        <v>2023|Carterton District|Female / Wahine</v>
      </c>
      <c r="B5887" t="s">
        <v>20</v>
      </c>
      <c r="C5887" t="s">
        <v>21</v>
      </c>
      <c r="D5887" t="s">
        <v>22</v>
      </c>
      <c r="E5887" t="s">
        <v>23</v>
      </c>
      <c r="F5887">
        <v>2023</v>
      </c>
      <c r="G5887">
        <v>2023</v>
      </c>
      <c r="H5887">
        <v>49</v>
      </c>
      <c r="I5887" t="s">
        <v>148</v>
      </c>
      <c r="J5887">
        <v>77</v>
      </c>
      <c r="K5887" t="s">
        <v>49</v>
      </c>
      <c r="L5887">
        <v>99</v>
      </c>
      <c r="M5887" t="s">
        <v>26</v>
      </c>
      <c r="N5887">
        <v>99</v>
      </c>
      <c r="O5887" t="s">
        <v>27</v>
      </c>
      <c r="P5887">
        <v>2</v>
      </c>
      <c r="Q5887" t="s">
        <v>31</v>
      </c>
      <c r="R5887">
        <v>4212</v>
      </c>
      <c r="V5887" s="3">
        <f t="shared" si="183"/>
        <v>100</v>
      </c>
      <c r="W5887" s="3">
        <f>IF(AND(T5887&lt;&gt;"_U",T5887&lt;&gt;"c",J5887&lt;&gt;9,J5887&lt;&gt;99),IFERROR(VLOOKUP(A5887,'TA Total'!$A$2:$W$10000,18,0),"."),".")</f>
        <v>4212</v>
      </c>
    </row>
    <row r="5888" spans="1:23" x14ac:dyDescent="0.2">
      <c r="A5888" s="1" t="str">
        <f t="shared" si="182"/>
        <v>2023|Carterton District|Another gender / He ira kÄ“ anÅ</v>
      </c>
      <c r="B5888" t="s">
        <v>20</v>
      </c>
      <c r="C5888" t="s">
        <v>21</v>
      </c>
      <c r="D5888" t="s">
        <v>22</v>
      </c>
      <c r="E5888" t="s">
        <v>23</v>
      </c>
      <c r="F5888">
        <v>2023</v>
      </c>
      <c r="G5888">
        <v>2023</v>
      </c>
      <c r="H5888">
        <v>49</v>
      </c>
      <c r="I5888" t="s">
        <v>148</v>
      </c>
      <c r="J5888">
        <v>77</v>
      </c>
      <c r="K5888" t="s">
        <v>49</v>
      </c>
      <c r="L5888">
        <v>99</v>
      </c>
      <c r="M5888" t="s">
        <v>26</v>
      </c>
      <c r="N5888">
        <v>99</v>
      </c>
      <c r="O5888" t="s">
        <v>27</v>
      </c>
      <c r="P5888">
        <v>3</v>
      </c>
      <c r="Q5888" t="s">
        <v>28</v>
      </c>
      <c r="R5888">
        <v>39</v>
      </c>
      <c r="V5888" s="3">
        <f t="shared" si="183"/>
        <v>100</v>
      </c>
      <c r="W5888" s="3">
        <f>IF(AND(T5888&lt;&gt;"_U",T5888&lt;&gt;"c",J5888&lt;&gt;9,J5888&lt;&gt;99),IFERROR(VLOOKUP(A5888,'TA Total'!$A$2:$W$10000,18,0),"."),".")</f>
        <v>39</v>
      </c>
    </row>
    <row r="5889" spans="1:23" x14ac:dyDescent="0.2">
      <c r="A5889" s="1" t="str">
        <f t="shared" si="182"/>
        <v>2023|Carterton District|Total - gender</v>
      </c>
      <c r="B5889" t="s">
        <v>20</v>
      </c>
      <c r="C5889" t="s">
        <v>21</v>
      </c>
      <c r="D5889" t="s">
        <v>22</v>
      </c>
      <c r="E5889" t="s">
        <v>23</v>
      </c>
      <c r="F5889">
        <v>2023</v>
      </c>
      <c r="G5889">
        <v>2023</v>
      </c>
      <c r="H5889">
        <v>49</v>
      </c>
      <c r="I5889" t="s">
        <v>148</v>
      </c>
      <c r="J5889">
        <v>77</v>
      </c>
      <c r="K5889" t="s">
        <v>49</v>
      </c>
      <c r="L5889">
        <v>99</v>
      </c>
      <c r="M5889" t="s">
        <v>26</v>
      </c>
      <c r="N5889">
        <v>99</v>
      </c>
      <c r="O5889" t="s">
        <v>27</v>
      </c>
      <c r="P5889">
        <v>99</v>
      </c>
      <c r="Q5889" t="s">
        <v>42</v>
      </c>
      <c r="R5889">
        <v>8154</v>
      </c>
      <c r="V5889" s="3">
        <f t="shared" si="183"/>
        <v>100</v>
      </c>
      <c r="W5889" s="3">
        <f>IF(AND(T5889&lt;&gt;"_U",T5889&lt;&gt;"c",J5889&lt;&gt;9,J5889&lt;&gt;99),IFERROR(VLOOKUP(A5889,'TA Total'!$A$2:$W$10000,18,0),"."),".")</f>
        <v>8154</v>
      </c>
    </row>
    <row r="5890" spans="1:23" x14ac:dyDescent="0.2">
      <c r="A5890" s="1" t="str">
        <f t="shared" si="182"/>
        <v>2023|Carterton District|Male / TÄne</v>
      </c>
      <c r="B5890" t="s">
        <v>20</v>
      </c>
      <c r="C5890" t="s">
        <v>21</v>
      </c>
      <c r="D5890" t="s">
        <v>22</v>
      </c>
      <c r="E5890" t="s">
        <v>23</v>
      </c>
      <c r="F5890">
        <v>2023</v>
      </c>
      <c r="G5890">
        <v>2023</v>
      </c>
      <c r="H5890">
        <v>49</v>
      </c>
      <c r="I5890" t="s">
        <v>148</v>
      </c>
      <c r="J5890">
        <v>99</v>
      </c>
      <c r="K5890" t="s">
        <v>47</v>
      </c>
      <c r="L5890">
        <v>99</v>
      </c>
      <c r="M5890" t="s">
        <v>26</v>
      </c>
      <c r="N5890">
        <v>99</v>
      </c>
      <c r="O5890" t="s">
        <v>27</v>
      </c>
      <c r="P5890">
        <v>1</v>
      </c>
      <c r="Q5890" t="s">
        <v>34</v>
      </c>
      <c r="R5890">
        <v>4011</v>
      </c>
      <c r="V5890" s="3" t="str">
        <f t="shared" si="183"/>
        <v>.</v>
      </c>
      <c r="W5890" s="3" t="str">
        <f>IF(AND(T5890&lt;&gt;"_U",T5890&lt;&gt;"c",J5890&lt;&gt;9,J5890&lt;&gt;99),IFERROR(VLOOKUP(A5890,'TA Total'!$A$2:$W$10000,18,0),"."),".")</f>
        <v>.</v>
      </c>
    </row>
    <row r="5891" spans="1:23" x14ac:dyDescent="0.2">
      <c r="A5891" s="1" t="str">
        <f t="shared" ref="A5891:A5954" si="184">G5891&amp;"|"&amp;I5891&amp;"|"&amp;Q5891</f>
        <v>2023|Carterton District|Female / Wahine</v>
      </c>
      <c r="B5891" t="s">
        <v>20</v>
      </c>
      <c r="C5891" t="s">
        <v>21</v>
      </c>
      <c r="D5891" t="s">
        <v>22</v>
      </c>
      <c r="E5891" t="s">
        <v>23</v>
      </c>
      <c r="F5891">
        <v>2023</v>
      </c>
      <c r="G5891">
        <v>2023</v>
      </c>
      <c r="H5891">
        <v>49</v>
      </c>
      <c r="I5891" t="s">
        <v>148</v>
      </c>
      <c r="J5891">
        <v>99</v>
      </c>
      <c r="K5891" t="s">
        <v>47</v>
      </c>
      <c r="L5891">
        <v>99</v>
      </c>
      <c r="M5891" t="s">
        <v>26</v>
      </c>
      <c r="N5891">
        <v>99</v>
      </c>
      <c r="O5891" t="s">
        <v>27</v>
      </c>
      <c r="P5891">
        <v>2</v>
      </c>
      <c r="Q5891" t="s">
        <v>31</v>
      </c>
      <c r="R5891">
        <v>4269</v>
      </c>
      <c r="V5891" s="3" t="str">
        <f t="shared" ref="V5891:V5954" si="185">IF(T5891&lt;&gt;"_U",IFERROR((ROUND(R5891/W5891*100,2)),"."),".")</f>
        <v>.</v>
      </c>
      <c r="W5891" s="3" t="str">
        <f>IF(AND(T5891&lt;&gt;"_U",T5891&lt;&gt;"c",J5891&lt;&gt;9,J5891&lt;&gt;99),IFERROR(VLOOKUP(A5891,'TA Total'!$A$2:$W$10000,18,0),"."),".")</f>
        <v>.</v>
      </c>
    </row>
    <row r="5892" spans="1:23" x14ac:dyDescent="0.2">
      <c r="A5892" s="1" t="str">
        <f t="shared" si="184"/>
        <v>2023|Carterton District|Another gender / He ira kÄ“ anÅ</v>
      </c>
      <c r="B5892" t="s">
        <v>20</v>
      </c>
      <c r="C5892" t="s">
        <v>21</v>
      </c>
      <c r="D5892" t="s">
        <v>22</v>
      </c>
      <c r="E5892" t="s">
        <v>23</v>
      </c>
      <c r="F5892">
        <v>2023</v>
      </c>
      <c r="G5892">
        <v>2023</v>
      </c>
      <c r="H5892">
        <v>49</v>
      </c>
      <c r="I5892" t="s">
        <v>148</v>
      </c>
      <c r="J5892">
        <v>99</v>
      </c>
      <c r="K5892" t="s">
        <v>47</v>
      </c>
      <c r="L5892">
        <v>99</v>
      </c>
      <c r="M5892" t="s">
        <v>26</v>
      </c>
      <c r="N5892">
        <v>99</v>
      </c>
      <c r="O5892" t="s">
        <v>27</v>
      </c>
      <c r="P5892">
        <v>3</v>
      </c>
      <c r="Q5892" t="s">
        <v>28</v>
      </c>
      <c r="R5892">
        <v>42</v>
      </c>
      <c r="V5892" s="3" t="str">
        <f t="shared" si="185"/>
        <v>.</v>
      </c>
      <c r="W5892" s="3" t="str">
        <f>IF(AND(T5892&lt;&gt;"_U",T5892&lt;&gt;"c",J5892&lt;&gt;9,J5892&lt;&gt;99),IFERROR(VLOOKUP(A5892,'TA Total'!$A$2:$W$10000,18,0),"."),".")</f>
        <v>.</v>
      </c>
    </row>
    <row r="5893" spans="1:23" x14ac:dyDescent="0.2">
      <c r="A5893" s="1" t="str">
        <f t="shared" si="184"/>
        <v>2023|Carterton District|Total - gender</v>
      </c>
      <c r="B5893" t="s">
        <v>20</v>
      </c>
      <c r="C5893" t="s">
        <v>21</v>
      </c>
      <c r="D5893" t="s">
        <v>22</v>
      </c>
      <c r="E5893" t="s">
        <v>23</v>
      </c>
      <c r="F5893">
        <v>2023</v>
      </c>
      <c r="G5893">
        <v>2023</v>
      </c>
      <c r="H5893">
        <v>49</v>
      </c>
      <c r="I5893" t="s">
        <v>148</v>
      </c>
      <c r="J5893">
        <v>99</v>
      </c>
      <c r="K5893" t="s">
        <v>47</v>
      </c>
      <c r="L5893">
        <v>99</v>
      </c>
      <c r="M5893" t="s">
        <v>26</v>
      </c>
      <c r="N5893">
        <v>99</v>
      </c>
      <c r="O5893" t="s">
        <v>27</v>
      </c>
      <c r="P5893">
        <v>99</v>
      </c>
      <c r="Q5893" t="s">
        <v>42</v>
      </c>
      <c r="R5893">
        <v>8319</v>
      </c>
      <c r="V5893" s="3" t="str">
        <f t="shared" si="185"/>
        <v>.</v>
      </c>
      <c r="W5893" s="3" t="str">
        <f>IF(AND(T5893&lt;&gt;"_U",T5893&lt;&gt;"c",J5893&lt;&gt;9,J5893&lt;&gt;99),IFERROR(VLOOKUP(A5893,'TA Total'!$A$2:$W$10000,18,0),"."),".")</f>
        <v>.</v>
      </c>
    </row>
    <row r="5894" spans="1:23" x14ac:dyDescent="0.2">
      <c r="A5894" s="1" t="str">
        <f t="shared" si="184"/>
        <v>2023|South Wairarapa District|Male / TÄne</v>
      </c>
      <c r="B5894" t="s">
        <v>20</v>
      </c>
      <c r="C5894" t="s">
        <v>21</v>
      </c>
      <c r="D5894" t="s">
        <v>22</v>
      </c>
      <c r="E5894" t="s">
        <v>23</v>
      </c>
      <c r="F5894">
        <v>2023</v>
      </c>
      <c r="G5894">
        <v>2023</v>
      </c>
      <c r="H5894">
        <v>50</v>
      </c>
      <c r="I5894" t="s">
        <v>103</v>
      </c>
      <c r="J5894">
        <v>1</v>
      </c>
      <c r="K5894" t="s">
        <v>30</v>
      </c>
      <c r="L5894">
        <v>99</v>
      </c>
      <c r="M5894" t="s">
        <v>26</v>
      </c>
      <c r="N5894">
        <v>99</v>
      </c>
      <c r="O5894" t="s">
        <v>27</v>
      </c>
      <c r="P5894">
        <v>1</v>
      </c>
      <c r="Q5894" t="s">
        <v>34</v>
      </c>
      <c r="R5894">
        <v>2343</v>
      </c>
      <c r="V5894" s="3">
        <f t="shared" si="185"/>
        <v>50.45</v>
      </c>
      <c r="W5894" s="3">
        <f>IF(AND(T5894&lt;&gt;"_U",T5894&lt;&gt;"c",J5894&lt;&gt;9,J5894&lt;&gt;99),IFERROR(VLOOKUP(A5894,'TA Total'!$A$2:$W$10000,18,0),"."),".")</f>
        <v>4644</v>
      </c>
    </row>
    <row r="5895" spans="1:23" x14ac:dyDescent="0.2">
      <c r="A5895" s="1" t="str">
        <f t="shared" si="184"/>
        <v>2023|South Wairarapa District|Female / Wahine</v>
      </c>
      <c r="B5895" t="s">
        <v>20</v>
      </c>
      <c r="C5895" t="s">
        <v>21</v>
      </c>
      <c r="D5895" t="s">
        <v>22</v>
      </c>
      <c r="E5895" t="s">
        <v>23</v>
      </c>
      <c r="F5895">
        <v>2023</v>
      </c>
      <c r="G5895">
        <v>2023</v>
      </c>
      <c r="H5895">
        <v>50</v>
      </c>
      <c r="I5895" t="s">
        <v>103</v>
      </c>
      <c r="J5895">
        <v>1</v>
      </c>
      <c r="K5895" t="s">
        <v>30</v>
      </c>
      <c r="L5895">
        <v>99</v>
      </c>
      <c r="M5895" t="s">
        <v>26</v>
      </c>
      <c r="N5895">
        <v>99</v>
      </c>
      <c r="O5895" t="s">
        <v>27</v>
      </c>
      <c r="P5895">
        <v>2</v>
      </c>
      <c r="Q5895" t="s">
        <v>31</v>
      </c>
      <c r="R5895">
        <v>2340</v>
      </c>
      <c r="V5895" s="3">
        <f t="shared" si="185"/>
        <v>48.9</v>
      </c>
      <c r="W5895" s="3">
        <f>IF(AND(T5895&lt;&gt;"_U",T5895&lt;&gt;"c",J5895&lt;&gt;9,J5895&lt;&gt;99),IFERROR(VLOOKUP(A5895,'TA Total'!$A$2:$W$10000,18,0),"."),".")</f>
        <v>4785</v>
      </c>
    </row>
    <row r="5896" spans="1:23" x14ac:dyDescent="0.2">
      <c r="A5896" s="1" t="str">
        <f t="shared" si="184"/>
        <v>2023|South Wairarapa District|Another gender / He ira kÄ“ anÅ</v>
      </c>
      <c r="B5896" t="s">
        <v>20</v>
      </c>
      <c r="C5896" t="s">
        <v>21</v>
      </c>
      <c r="D5896" t="s">
        <v>22</v>
      </c>
      <c r="E5896" t="s">
        <v>23</v>
      </c>
      <c r="F5896">
        <v>2023</v>
      </c>
      <c r="G5896">
        <v>2023</v>
      </c>
      <c r="H5896">
        <v>50</v>
      </c>
      <c r="I5896" t="s">
        <v>103</v>
      </c>
      <c r="J5896">
        <v>1</v>
      </c>
      <c r="K5896" t="s">
        <v>30</v>
      </c>
      <c r="L5896">
        <v>99</v>
      </c>
      <c r="M5896" t="s">
        <v>26</v>
      </c>
      <c r="N5896">
        <v>99</v>
      </c>
      <c r="O5896" t="s">
        <v>27</v>
      </c>
      <c r="P5896">
        <v>3</v>
      </c>
      <c r="Q5896" t="s">
        <v>28</v>
      </c>
      <c r="R5896">
        <v>9</v>
      </c>
      <c r="V5896" s="3">
        <f t="shared" si="185"/>
        <v>27.27</v>
      </c>
      <c r="W5896" s="3">
        <f>IF(AND(T5896&lt;&gt;"_U",T5896&lt;&gt;"c",J5896&lt;&gt;9,J5896&lt;&gt;99),IFERROR(VLOOKUP(A5896,'TA Total'!$A$2:$W$10000,18,0),"."),".")</f>
        <v>33</v>
      </c>
    </row>
    <row r="5897" spans="1:23" x14ac:dyDescent="0.2">
      <c r="A5897" s="1" t="str">
        <f t="shared" si="184"/>
        <v>2023|South Wairarapa District|Total - gender</v>
      </c>
      <c r="B5897" t="s">
        <v>20</v>
      </c>
      <c r="C5897" t="s">
        <v>21</v>
      </c>
      <c r="D5897" t="s">
        <v>22</v>
      </c>
      <c r="E5897" t="s">
        <v>23</v>
      </c>
      <c r="F5897">
        <v>2023</v>
      </c>
      <c r="G5897">
        <v>2023</v>
      </c>
      <c r="H5897">
        <v>50</v>
      </c>
      <c r="I5897" t="s">
        <v>103</v>
      </c>
      <c r="J5897">
        <v>1</v>
      </c>
      <c r="K5897" t="s">
        <v>30</v>
      </c>
      <c r="L5897">
        <v>99</v>
      </c>
      <c r="M5897" t="s">
        <v>26</v>
      </c>
      <c r="N5897">
        <v>99</v>
      </c>
      <c r="O5897" t="s">
        <v>27</v>
      </c>
      <c r="P5897">
        <v>99</v>
      </c>
      <c r="Q5897" t="s">
        <v>42</v>
      </c>
      <c r="R5897">
        <v>4695</v>
      </c>
      <c r="V5897" s="3">
        <f t="shared" si="185"/>
        <v>49.62</v>
      </c>
      <c r="W5897" s="3">
        <f>IF(AND(T5897&lt;&gt;"_U",T5897&lt;&gt;"c",J5897&lt;&gt;9,J5897&lt;&gt;99),IFERROR(VLOOKUP(A5897,'TA Total'!$A$2:$W$10000,18,0),"."),".")</f>
        <v>9462</v>
      </c>
    </row>
    <row r="5898" spans="1:23" x14ac:dyDescent="0.2">
      <c r="A5898" s="1" t="str">
        <f t="shared" si="184"/>
        <v>2023|South Wairarapa District|Male / TÄne</v>
      </c>
      <c r="B5898" t="s">
        <v>20</v>
      </c>
      <c r="C5898" t="s">
        <v>21</v>
      </c>
      <c r="D5898" t="s">
        <v>22</v>
      </c>
      <c r="E5898" t="s">
        <v>23</v>
      </c>
      <c r="F5898">
        <v>2023</v>
      </c>
      <c r="G5898">
        <v>2023</v>
      </c>
      <c r="H5898">
        <v>50</v>
      </c>
      <c r="I5898" t="s">
        <v>103</v>
      </c>
      <c r="J5898">
        <v>2</v>
      </c>
      <c r="K5898" t="s">
        <v>41</v>
      </c>
      <c r="L5898">
        <v>99</v>
      </c>
      <c r="M5898" t="s">
        <v>26</v>
      </c>
      <c r="N5898">
        <v>99</v>
      </c>
      <c r="O5898" t="s">
        <v>27</v>
      </c>
      <c r="P5898">
        <v>1</v>
      </c>
      <c r="Q5898" t="s">
        <v>34</v>
      </c>
      <c r="R5898">
        <v>6</v>
      </c>
      <c r="V5898" s="3">
        <f t="shared" si="185"/>
        <v>0.13</v>
      </c>
      <c r="W5898" s="3">
        <f>IF(AND(T5898&lt;&gt;"_U",T5898&lt;&gt;"c",J5898&lt;&gt;9,J5898&lt;&gt;99),IFERROR(VLOOKUP(A5898,'TA Total'!$A$2:$W$10000,18,0),"."),".")</f>
        <v>4644</v>
      </c>
    </row>
    <row r="5899" spans="1:23" x14ac:dyDescent="0.2">
      <c r="A5899" s="1" t="str">
        <f t="shared" si="184"/>
        <v>2023|South Wairarapa District|Female / Wahine</v>
      </c>
      <c r="B5899" t="s">
        <v>20</v>
      </c>
      <c r="C5899" t="s">
        <v>21</v>
      </c>
      <c r="D5899" t="s">
        <v>22</v>
      </c>
      <c r="E5899" t="s">
        <v>23</v>
      </c>
      <c r="F5899">
        <v>2023</v>
      </c>
      <c r="G5899">
        <v>2023</v>
      </c>
      <c r="H5899">
        <v>50</v>
      </c>
      <c r="I5899" t="s">
        <v>103</v>
      </c>
      <c r="J5899">
        <v>2</v>
      </c>
      <c r="K5899" t="s">
        <v>41</v>
      </c>
      <c r="L5899">
        <v>99</v>
      </c>
      <c r="M5899" t="s">
        <v>26</v>
      </c>
      <c r="N5899">
        <v>99</v>
      </c>
      <c r="O5899" t="s">
        <v>27</v>
      </c>
      <c r="P5899">
        <v>2</v>
      </c>
      <c r="Q5899" t="s">
        <v>31</v>
      </c>
      <c r="R5899">
        <v>9</v>
      </c>
      <c r="V5899" s="3">
        <f t="shared" si="185"/>
        <v>0.19</v>
      </c>
      <c r="W5899" s="3">
        <f>IF(AND(T5899&lt;&gt;"_U",T5899&lt;&gt;"c",J5899&lt;&gt;9,J5899&lt;&gt;99),IFERROR(VLOOKUP(A5899,'TA Total'!$A$2:$W$10000,18,0),"."),".")</f>
        <v>4785</v>
      </c>
    </row>
    <row r="5900" spans="1:23" x14ac:dyDescent="0.2">
      <c r="A5900" s="1" t="str">
        <f t="shared" si="184"/>
        <v>2023|South Wairarapa District|Another gender / He ira kÄ“ anÅ</v>
      </c>
      <c r="B5900" t="s">
        <v>20</v>
      </c>
      <c r="C5900" t="s">
        <v>21</v>
      </c>
      <c r="D5900" t="s">
        <v>22</v>
      </c>
      <c r="E5900" t="s">
        <v>23</v>
      </c>
      <c r="F5900">
        <v>2023</v>
      </c>
      <c r="G5900">
        <v>2023</v>
      </c>
      <c r="H5900">
        <v>50</v>
      </c>
      <c r="I5900" t="s">
        <v>103</v>
      </c>
      <c r="J5900">
        <v>2</v>
      </c>
      <c r="K5900" t="s">
        <v>41</v>
      </c>
      <c r="L5900">
        <v>99</v>
      </c>
      <c r="M5900" t="s">
        <v>26</v>
      </c>
      <c r="N5900">
        <v>99</v>
      </c>
      <c r="O5900" t="s">
        <v>27</v>
      </c>
      <c r="P5900">
        <v>3</v>
      </c>
      <c r="Q5900" t="s">
        <v>28</v>
      </c>
      <c r="R5900">
        <v>0</v>
      </c>
      <c r="V5900" s="3">
        <f t="shared" si="185"/>
        <v>0</v>
      </c>
      <c r="W5900" s="3">
        <f>IF(AND(T5900&lt;&gt;"_U",T5900&lt;&gt;"c",J5900&lt;&gt;9,J5900&lt;&gt;99),IFERROR(VLOOKUP(A5900,'TA Total'!$A$2:$W$10000,18,0),"."),".")</f>
        <v>33</v>
      </c>
    </row>
    <row r="5901" spans="1:23" x14ac:dyDescent="0.2">
      <c r="A5901" s="1" t="str">
        <f t="shared" si="184"/>
        <v>2023|South Wairarapa District|Total - gender</v>
      </c>
      <c r="B5901" t="s">
        <v>20</v>
      </c>
      <c r="C5901" t="s">
        <v>21</v>
      </c>
      <c r="D5901" t="s">
        <v>22</v>
      </c>
      <c r="E5901" t="s">
        <v>23</v>
      </c>
      <c r="F5901">
        <v>2023</v>
      </c>
      <c r="G5901">
        <v>2023</v>
      </c>
      <c r="H5901">
        <v>50</v>
      </c>
      <c r="I5901" t="s">
        <v>103</v>
      </c>
      <c r="J5901">
        <v>2</v>
      </c>
      <c r="K5901" t="s">
        <v>41</v>
      </c>
      <c r="L5901">
        <v>99</v>
      </c>
      <c r="M5901" t="s">
        <v>26</v>
      </c>
      <c r="N5901">
        <v>99</v>
      </c>
      <c r="O5901" t="s">
        <v>27</v>
      </c>
      <c r="P5901">
        <v>99</v>
      </c>
      <c r="Q5901" t="s">
        <v>42</v>
      </c>
      <c r="R5901">
        <v>12</v>
      </c>
      <c r="V5901" s="3">
        <f t="shared" si="185"/>
        <v>0.13</v>
      </c>
      <c r="W5901" s="3">
        <f>IF(AND(T5901&lt;&gt;"_U",T5901&lt;&gt;"c",J5901&lt;&gt;9,J5901&lt;&gt;99),IFERROR(VLOOKUP(A5901,'TA Total'!$A$2:$W$10000,18,0),"."),".")</f>
        <v>9462</v>
      </c>
    </row>
    <row r="5902" spans="1:23" x14ac:dyDescent="0.2">
      <c r="A5902" s="1" t="str">
        <f t="shared" si="184"/>
        <v>2023|South Wairarapa District|Male / TÄne</v>
      </c>
      <c r="B5902" t="s">
        <v>20</v>
      </c>
      <c r="C5902" t="s">
        <v>21</v>
      </c>
      <c r="D5902" t="s">
        <v>22</v>
      </c>
      <c r="E5902" t="s">
        <v>23</v>
      </c>
      <c r="F5902">
        <v>2023</v>
      </c>
      <c r="G5902">
        <v>2023</v>
      </c>
      <c r="H5902">
        <v>50</v>
      </c>
      <c r="I5902" t="s">
        <v>103</v>
      </c>
      <c r="J5902">
        <v>3</v>
      </c>
      <c r="K5902" t="s">
        <v>39</v>
      </c>
      <c r="L5902">
        <v>99</v>
      </c>
      <c r="M5902" t="s">
        <v>26</v>
      </c>
      <c r="N5902">
        <v>99</v>
      </c>
      <c r="O5902" t="s">
        <v>27</v>
      </c>
      <c r="P5902">
        <v>1</v>
      </c>
      <c r="Q5902" t="s">
        <v>34</v>
      </c>
      <c r="R5902">
        <v>150</v>
      </c>
      <c r="V5902" s="3">
        <f t="shared" si="185"/>
        <v>3.23</v>
      </c>
      <c r="W5902" s="3">
        <f>IF(AND(T5902&lt;&gt;"_U",T5902&lt;&gt;"c",J5902&lt;&gt;9,J5902&lt;&gt;99),IFERROR(VLOOKUP(A5902,'TA Total'!$A$2:$W$10000,18,0),"."),".")</f>
        <v>4644</v>
      </c>
    </row>
    <row r="5903" spans="1:23" x14ac:dyDescent="0.2">
      <c r="A5903" s="1" t="str">
        <f t="shared" si="184"/>
        <v>2023|South Wairarapa District|Female / Wahine</v>
      </c>
      <c r="B5903" t="s">
        <v>20</v>
      </c>
      <c r="C5903" t="s">
        <v>21</v>
      </c>
      <c r="D5903" t="s">
        <v>22</v>
      </c>
      <c r="E5903" t="s">
        <v>23</v>
      </c>
      <c r="F5903">
        <v>2023</v>
      </c>
      <c r="G5903">
        <v>2023</v>
      </c>
      <c r="H5903">
        <v>50</v>
      </c>
      <c r="I5903" t="s">
        <v>103</v>
      </c>
      <c r="J5903">
        <v>3</v>
      </c>
      <c r="K5903" t="s">
        <v>39</v>
      </c>
      <c r="L5903">
        <v>99</v>
      </c>
      <c r="M5903" t="s">
        <v>26</v>
      </c>
      <c r="N5903">
        <v>99</v>
      </c>
      <c r="O5903" t="s">
        <v>27</v>
      </c>
      <c r="P5903">
        <v>2</v>
      </c>
      <c r="Q5903" t="s">
        <v>31</v>
      </c>
      <c r="R5903">
        <v>159</v>
      </c>
      <c r="V5903" s="3">
        <f t="shared" si="185"/>
        <v>3.32</v>
      </c>
      <c r="W5903" s="3">
        <f>IF(AND(T5903&lt;&gt;"_U",T5903&lt;&gt;"c",J5903&lt;&gt;9,J5903&lt;&gt;99),IFERROR(VLOOKUP(A5903,'TA Total'!$A$2:$W$10000,18,0),"."),".")</f>
        <v>4785</v>
      </c>
    </row>
    <row r="5904" spans="1:23" x14ac:dyDescent="0.2">
      <c r="A5904" s="1" t="str">
        <f t="shared" si="184"/>
        <v>2023|South Wairarapa District|Another gender / He ira kÄ“ anÅ</v>
      </c>
      <c r="B5904" t="s">
        <v>20</v>
      </c>
      <c r="C5904" t="s">
        <v>21</v>
      </c>
      <c r="D5904" t="s">
        <v>22</v>
      </c>
      <c r="E5904" t="s">
        <v>23</v>
      </c>
      <c r="F5904">
        <v>2023</v>
      </c>
      <c r="G5904">
        <v>2023</v>
      </c>
      <c r="H5904">
        <v>50</v>
      </c>
      <c r="I5904" t="s">
        <v>103</v>
      </c>
      <c r="J5904">
        <v>3</v>
      </c>
      <c r="K5904" t="s">
        <v>39</v>
      </c>
      <c r="L5904">
        <v>99</v>
      </c>
      <c r="M5904" t="s">
        <v>26</v>
      </c>
      <c r="N5904">
        <v>99</v>
      </c>
      <c r="O5904" t="s">
        <v>27</v>
      </c>
      <c r="P5904">
        <v>3</v>
      </c>
      <c r="Q5904" t="s">
        <v>28</v>
      </c>
      <c r="R5904">
        <v>3</v>
      </c>
      <c r="V5904" s="3">
        <f t="shared" si="185"/>
        <v>9.09</v>
      </c>
      <c r="W5904" s="3">
        <f>IF(AND(T5904&lt;&gt;"_U",T5904&lt;&gt;"c",J5904&lt;&gt;9,J5904&lt;&gt;99),IFERROR(VLOOKUP(A5904,'TA Total'!$A$2:$W$10000,18,0),"."),".")</f>
        <v>33</v>
      </c>
    </row>
    <row r="5905" spans="1:23" x14ac:dyDescent="0.2">
      <c r="A5905" s="1" t="str">
        <f t="shared" si="184"/>
        <v>2023|South Wairarapa District|Total - gender</v>
      </c>
      <c r="B5905" t="s">
        <v>20</v>
      </c>
      <c r="C5905" t="s">
        <v>21</v>
      </c>
      <c r="D5905" t="s">
        <v>22</v>
      </c>
      <c r="E5905" t="s">
        <v>23</v>
      </c>
      <c r="F5905">
        <v>2023</v>
      </c>
      <c r="G5905">
        <v>2023</v>
      </c>
      <c r="H5905">
        <v>50</v>
      </c>
      <c r="I5905" t="s">
        <v>103</v>
      </c>
      <c r="J5905">
        <v>3</v>
      </c>
      <c r="K5905" t="s">
        <v>39</v>
      </c>
      <c r="L5905">
        <v>99</v>
      </c>
      <c r="M5905" t="s">
        <v>26</v>
      </c>
      <c r="N5905">
        <v>99</v>
      </c>
      <c r="O5905" t="s">
        <v>27</v>
      </c>
      <c r="P5905">
        <v>99</v>
      </c>
      <c r="Q5905" t="s">
        <v>42</v>
      </c>
      <c r="R5905">
        <v>312</v>
      </c>
      <c r="V5905" s="3">
        <f t="shared" si="185"/>
        <v>3.3</v>
      </c>
      <c r="W5905" s="3">
        <f>IF(AND(T5905&lt;&gt;"_U",T5905&lt;&gt;"c",J5905&lt;&gt;9,J5905&lt;&gt;99),IFERROR(VLOOKUP(A5905,'TA Total'!$A$2:$W$10000,18,0),"."),".")</f>
        <v>9462</v>
      </c>
    </row>
    <row r="5906" spans="1:23" x14ac:dyDescent="0.2">
      <c r="A5906" s="1" t="str">
        <f t="shared" si="184"/>
        <v>2023|South Wairarapa District|Male / TÄne</v>
      </c>
      <c r="B5906" t="s">
        <v>20</v>
      </c>
      <c r="C5906" t="s">
        <v>21</v>
      </c>
      <c r="D5906" t="s">
        <v>22</v>
      </c>
      <c r="E5906" t="s">
        <v>23</v>
      </c>
      <c r="F5906">
        <v>2023</v>
      </c>
      <c r="G5906">
        <v>2023</v>
      </c>
      <c r="H5906">
        <v>50</v>
      </c>
      <c r="I5906" t="s">
        <v>103</v>
      </c>
      <c r="J5906">
        <v>4</v>
      </c>
      <c r="K5906" t="s">
        <v>54</v>
      </c>
      <c r="L5906">
        <v>99</v>
      </c>
      <c r="M5906" t="s">
        <v>26</v>
      </c>
      <c r="N5906">
        <v>99</v>
      </c>
      <c r="O5906" t="s">
        <v>27</v>
      </c>
      <c r="P5906">
        <v>1</v>
      </c>
      <c r="Q5906" t="s">
        <v>34</v>
      </c>
      <c r="R5906">
        <v>438</v>
      </c>
      <c r="V5906" s="3">
        <f t="shared" si="185"/>
        <v>9.43</v>
      </c>
      <c r="W5906" s="3">
        <f>IF(AND(T5906&lt;&gt;"_U",T5906&lt;&gt;"c",J5906&lt;&gt;9,J5906&lt;&gt;99),IFERROR(VLOOKUP(A5906,'TA Total'!$A$2:$W$10000,18,0),"."),".")</f>
        <v>4644</v>
      </c>
    </row>
    <row r="5907" spans="1:23" x14ac:dyDescent="0.2">
      <c r="A5907" s="1" t="str">
        <f t="shared" si="184"/>
        <v>2023|South Wairarapa District|Female / Wahine</v>
      </c>
      <c r="B5907" t="s">
        <v>20</v>
      </c>
      <c r="C5907" t="s">
        <v>21</v>
      </c>
      <c r="D5907" t="s">
        <v>22</v>
      </c>
      <c r="E5907" t="s">
        <v>23</v>
      </c>
      <c r="F5907">
        <v>2023</v>
      </c>
      <c r="G5907">
        <v>2023</v>
      </c>
      <c r="H5907">
        <v>50</v>
      </c>
      <c r="I5907" t="s">
        <v>103</v>
      </c>
      <c r="J5907">
        <v>4</v>
      </c>
      <c r="K5907" t="s">
        <v>54</v>
      </c>
      <c r="L5907">
        <v>99</v>
      </c>
      <c r="M5907" t="s">
        <v>26</v>
      </c>
      <c r="N5907">
        <v>99</v>
      </c>
      <c r="O5907" t="s">
        <v>27</v>
      </c>
      <c r="P5907">
        <v>2</v>
      </c>
      <c r="Q5907" t="s">
        <v>31</v>
      </c>
      <c r="R5907">
        <v>519</v>
      </c>
      <c r="V5907" s="3">
        <f t="shared" si="185"/>
        <v>10.85</v>
      </c>
      <c r="W5907" s="3">
        <f>IF(AND(T5907&lt;&gt;"_U",T5907&lt;&gt;"c",J5907&lt;&gt;9,J5907&lt;&gt;99),IFERROR(VLOOKUP(A5907,'TA Total'!$A$2:$W$10000,18,0),"."),".")</f>
        <v>4785</v>
      </c>
    </row>
    <row r="5908" spans="1:23" x14ac:dyDescent="0.2">
      <c r="A5908" s="1" t="str">
        <f t="shared" si="184"/>
        <v>2023|South Wairarapa District|Another gender / He ira kÄ“ anÅ</v>
      </c>
      <c r="B5908" t="s">
        <v>20</v>
      </c>
      <c r="C5908" t="s">
        <v>21</v>
      </c>
      <c r="D5908" t="s">
        <v>22</v>
      </c>
      <c r="E5908" t="s">
        <v>23</v>
      </c>
      <c r="F5908">
        <v>2023</v>
      </c>
      <c r="G5908">
        <v>2023</v>
      </c>
      <c r="H5908">
        <v>50</v>
      </c>
      <c r="I5908" t="s">
        <v>103</v>
      </c>
      <c r="J5908">
        <v>4</v>
      </c>
      <c r="K5908" t="s">
        <v>54</v>
      </c>
      <c r="L5908">
        <v>99</v>
      </c>
      <c r="M5908" t="s">
        <v>26</v>
      </c>
      <c r="N5908">
        <v>99</v>
      </c>
      <c r="O5908" t="s">
        <v>27</v>
      </c>
      <c r="P5908">
        <v>3</v>
      </c>
      <c r="Q5908" t="s">
        <v>28</v>
      </c>
      <c r="R5908">
        <v>6</v>
      </c>
      <c r="V5908" s="3">
        <f t="shared" si="185"/>
        <v>18.18</v>
      </c>
      <c r="W5908" s="3">
        <f>IF(AND(T5908&lt;&gt;"_U",T5908&lt;&gt;"c",J5908&lt;&gt;9,J5908&lt;&gt;99),IFERROR(VLOOKUP(A5908,'TA Total'!$A$2:$W$10000,18,0),"."),".")</f>
        <v>33</v>
      </c>
    </row>
    <row r="5909" spans="1:23" x14ac:dyDescent="0.2">
      <c r="A5909" s="1" t="str">
        <f t="shared" si="184"/>
        <v>2023|South Wairarapa District|Total - gender</v>
      </c>
      <c r="B5909" t="s">
        <v>20</v>
      </c>
      <c r="C5909" t="s">
        <v>21</v>
      </c>
      <c r="D5909" t="s">
        <v>22</v>
      </c>
      <c r="E5909" t="s">
        <v>23</v>
      </c>
      <c r="F5909">
        <v>2023</v>
      </c>
      <c r="G5909">
        <v>2023</v>
      </c>
      <c r="H5909">
        <v>50</v>
      </c>
      <c r="I5909" t="s">
        <v>103</v>
      </c>
      <c r="J5909">
        <v>4</v>
      </c>
      <c r="K5909" t="s">
        <v>54</v>
      </c>
      <c r="L5909">
        <v>99</v>
      </c>
      <c r="M5909" t="s">
        <v>26</v>
      </c>
      <c r="N5909">
        <v>99</v>
      </c>
      <c r="O5909" t="s">
        <v>27</v>
      </c>
      <c r="P5909">
        <v>99</v>
      </c>
      <c r="Q5909" t="s">
        <v>42</v>
      </c>
      <c r="R5909">
        <v>957</v>
      </c>
      <c r="V5909" s="3">
        <f t="shared" si="185"/>
        <v>10.11</v>
      </c>
      <c r="W5909" s="3">
        <f>IF(AND(T5909&lt;&gt;"_U",T5909&lt;&gt;"c",J5909&lt;&gt;9,J5909&lt;&gt;99),IFERROR(VLOOKUP(A5909,'TA Total'!$A$2:$W$10000,18,0),"."),".")</f>
        <v>9462</v>
      </c>
    </row>
    <row r="5910" spans="1:23" x14ac:dyDescent="0.2">
      <c r="A5910" s="1" t="str">
        <f t="shared" si="184"/>
        <v>2023|South Wairarapa District|Male / TÄne</v>
      </c>
      <c r="B5910" t="s">
        <v>20</v>
      </c>
      <c r="C5910" t="s">
        <v>21</v>
      </c>
      <c r="D5910" t="s">
        <v>22</v>
      </c>
      <c r="E5910" t="s">
        <v>23</v>
      </c>
      <c r="F5910">
        <v>2023</v>
      </c>
      <c r="G5910">
        <v>2023</v>
      </c>
      <c r="H5910">
        <v>50</v>
      </c>
      <c r="I5910" t="s">
        <v>103</v>
      </c>
      <c r="J5910">
        <v>5</v>
      </c>
      <c r="K5910" t="s">
        <v>33</v>
      </c>
      <c r="L5910">
        <v>99</v>
      </c>
      <c r="M5910" t="s">
        <v>26</v>
      </c>
      <c r="N5910">
        <v>99</v>
      </c>
      <c r="O5910" t="s">
        <v>27</v>
      </c>
      <c r="P5910">
        <v>1</v>
      </c>
      <c r="Q5910" t="s">
        <v>34</v>
      </c>
      <c r="R5910">
        <v>144</v>
      </c>
      <c r="V5910" s="3">
        <f t="shared" si="185"/>
        <v>3.1</v>
      </c>
      <c r="W5910" s="3">
        <f>IF(AND(T5910&lt;&gt;"_U",T5910&lt;&gt;"c",J5910&lt;&gt;9,J5910&lt;&gt;99),IFERROR(VLOOKUP(A5910,'TA Total'!$A$2:$W$10000,18,0),"."),".")</f>
        <v>4644</v>
      </c>
    </row>
    <row r="5911" spans="1:23" x14ac:dyDescent="0.2">
      <c r="A5911" s="1" t="str">
        <f t="shared" si="184"/>
        <v>2023|South Wairarapa District|Female / Wahine</v>
      </c>
      <c r="B5911" t="s">
        <v>20</v>
      </c>
      <c r="C5911" t="s">
        <v>21</v>
      </c>
      <c r="D5911" t="s">
        <v>22</v>
      </c>
      <c r="E5911" t="s">
        <v>23</v>
      </c>
      <c r="F5911">
        <v>2023</v>
      </c>
      <c r="G5911">
        <v>2023</v>
      </c>
      <c r="H5911">
        <v>50</v>
      </c>
      <c r="I5911" t="s">
        <v>103</v>
      </c>
      <c r="J5911">
        <v>5</v>
      </c>
      <c r="K5911" t="s">
        <v>33</v>
      </c>
      <c r="L5911">
        <v>99</v>
      </c>
      <c r="M5911" t="s">
        <v>26</v>
      </c>
      <c r="N5911">
        <v>99</v>
      </c>
      <c r="O5911" t="s">
        <v>27</v>
      </c>
      <c r="P5911">
        <v>2</v>
      </c>
      <c r="Q5911" t="s">
        <v>31</v>
      </c>
      <c r="R5911">
        <v>348</v>
      </c>
      <c r="V5911" s="3">
        <f t="shared" si="185"/>
        <v>7.27</v>
      </c>
      <c r="W5911" s="3">
        <f>IF(AND(T5911&lt;&gt;"_U",T5911&lt;&gt;"c",J5911&lt;&gt;9,J5911&lt;&gt;99),IFERROR(VLOOKUP(A5911,'TA Total'!$A$2:$W$10000,18,0),"."),".")</f>
        <v>4785</v>
      </c>
    </row>
    <row r="5912" spans="1:23" x14ac:dyDescent="0.2">
      <c r="A5912" s="1" t="str">
        <f t="shared" si="184"/>
        <v>2023|South Wairarapa District|Another gender / He ira kÄ“ anÅ</v>
      </c>
      <c r="B5912" t="s">
        <v>20</v>
      </c>
      <c r="C5912" t="s">
        <v>21</v>
      </c>
      <c r="D5912" t="s">
        <v>22</v>
      </c>
      <c r="E5912" t="s">
        <v>23</v>
      </c>
      <c r="F5912">
        <v>2023</v>
      </c>
      <c r="G5912">
        <v>2023</v>
      </c>
      <c r="H5912">
        <v>50</v>
      </c>
      <c r="I5912" t="s">
        <v>103</v>
      </c>
      <c r="J5912">
        <v>5</v>
      </c>
      <c r="K5912" t="s">
        <v>33</v>
      </c>
      <c r="L5912">
        <v>99</v>
      </c>
      <c r="M5912" t="s">
        <v>26</v>
      </c>
      <c r="N5912">
        <v>99</v>
      </c>
      <c r="O5912" t="s">
        <v>27</v>
      </c>
      <c r="P5912">
        <v>3</v>
      </c>
      <c r="Q5912" t="s">
        <v>28</v>
      </c>
      <c r="R5912">
        <v>0</v>
      </c>
      <c r="V5912" s="3">
        <f t="shared" si="185"/>
        <v>0</v>
      </c>
      <c r="W5912" s="3">
        <f>IF(AND(T5912&lt;&gt;"_U",T5912&lt;&gt;"c",J5912&lt;&gt;9,J5912&lt;&gt;99),IFERROR(VLOOKUP(A5912,'TA Total'!$A$2:$W$10000,18,0),"."),".")</f>
        <v>33</v>
      </c>
    </row>
    <row r="5913" spans="1:23" x14ac:dyDescent="0.2">
      <c r="A5913" s="1" t="str">
        <f t="shared" si="184"/>
        <v>2023|South Wairarapa District|Total - gender</v>
      </c>
      <c r="B5913" t="s">
        <v>20</v>
      </c>
      <c r="C5913" t="s">
        <v>21</v>
      </c>
      <c r="D5913" t="s">
        <v>22</v>
      </c>
      <c r="E5913" t="s">
        <v>23</v>
      </c>
      <c r="F5913">
        <v>2023</v>
      </c>
      <c r="G5913">
        <v>2023</v>
      </c>
      <c r="H5913">
        <v>50</v>
      </c>
      <c r="I5913" t="s">
        <v>103</v>
      </c>
      <c r="J5913">
        <v>5</v>
      </c>
      <c r="K5913" t="s">
        <v>33</v>
      </c>
      <c r="L5913">
        <v>99</v>
      </c>
      <c r="M5913" t="s">
        <v>26</v>
      </c>
      <c r="N5913">
        <v>99</v>
      </c>
      <c r="O5913" t="s">
        <v>27</v>
      </c>
      <c r="P5913">
        <v>99</v>
      </c>
      <c r="Q5913" t="s">
        <v>42</v>
      </c>
      <c r="R5913">
        <v>495</v>
      </c>
      <c r="V5913" s="3">
        <f t="shared" si="185"/>
        <v>5.23</v>
      </c>
      <c r="W5913" s="3">
        <f>IF(AND(T5913&lt;&gt;"_U",T5913&lt;&gt;"c",J5913&lt;&gt;9,J5913&lt;&gt;99),IFERROR(VLOOKUP(A5913,'TA Total'!$A$2:$W$10000,18,0),"."),".")</f>
        <v>9462</v>
      </c>
    </row>
    <row r="5914" spans="1:23" x14ac:dyDescent="0.2">
      <c r="A5914" s="1" t="str">
        <f t="shared" si="184"/>
        <v>2023|South Wairarapa District|Male / TÄne</v>
      </c>
      <c r="B5914" t="s">
        <v>20</v>
      </c>
      <c r="C5914" t="s">
        <v>21</v>
      </c>
      <c r="D5914" t="s">
        <v>22</v>
      </c>
      <c r="E5914" t="s">
        <v>23</v>
      </c>
      <c r="F5914">
        <v>2023</v>
      </c>
      <c r="G5914">
        <v>2023</v>
      </c>
      <c r="H5914">
        <v>50</v>
      </c>
      <c r="I5914" t="s">
        <v>103</v>
      </c>
      <c r="J5914">
        <v>6</v>
      </c>
      <c r="K5914" t="s">
        <v>52</v>
      </c>
      <c r="L5914">
        <v>99</v>
      </c>
      <c r="M5914" t="s">
        <v>26</v>
      </c>
      <c r="N5914">
        <v>99</v>
      </c>
      <c r="O5914" t="s">
        <v>27</v>
      </c>
      <c r="P5914">
        <v>1</v>
      </c>
      <c r="Q5914" t="s">
        <v>34</v>
      </c>
      <c r="R5914">
        <v>1560</v>
      </c>
      <c r="V5914" s="3">
        <f t="shared" si="185"/>
        <v>33.590000000000003</v>
      </c>
      <c r="W5914" s="3">
        <f>IF(AND(T5914&lt;&gt;"_U",T5914&lt;&gt;"c",J5914&lt;&gt;9,J5914&lt;&gt;99),IFERROR(VLOOKUP(A5914,'TA Total'!$A$2:$W$10000,18,0),"."),".")</f>
        <v>4644</v>
      </c>
    </row>
    <row r="5915" spans="1:23" x14ac:dyDescent="0.2">
      <c r="A5915" s="1" t="str">
        <f t="shared" si="184"/>
        <v>2023|South Wairarapa District|Female / Wahine</v>
      </c>
      <c r="B5915" t="s">
        <v>20</v>
      </c>
      <c r="C5915" t="s">
        <v>21</v>
      </c>
      <c r="D5915" t="s">
        <v>22</v>
      </c>
      <c r="E5915" t="s">
        <v>23</v>
      </c>
      <c r="F5915">
        <v>2023</v>
      </c>
      <c r="G5915">
        <v>2023</v>
      </c>
      <c r="H5915">
        <v>50</v>
      </c>
      <c r="I5915" t="s">
        <v>103</v>
      </c>
      <c r="J5915">
        <v>6</v>
      </c>
      <c r="K5915" t="s">
        <v>52</v>
      </c>
      <c r="L5915">
        <v>99</v>
      </c>
      <c r="M5915" t="s">
        <v>26</v>
      </c>
      <c r="N5915">
        <v>99</v>
      </c>
      <c r="O5915" t="s">
        <v>27</v>
      </c>
      <c r="P5915">
        <v>2</v>
      </c>
      <c r="Q5915" t="s">
        <v>31</v>
      </c>
      <c r="R5915">
        <v>1410</v>
      </c>
      <c r="V5915" s="3">
        <f t="shared" si="185"/>
        <v>29.47</v>
      </c>
      <c r="W5915" s="3">
        <f>IF(AND(T5915&lt;&gt;"_U",T5915&lt;&gt;"c",J5915&lt;&gt;9,J5915&lt;&gt;99),IFERROR(VLOOKUP(A5915,'TA Total'!$A$2:$W$10000,18,0),"."),".")</f>
        <v>4785</v>
      </c>
    </row>
    <row r="5916" spans="1:23" x14ac:dyDescent="0.2">
      <c r="A5916" s="1" t="str">
        <f t="shared" si="184"/>
        <v>2023|South Wairarapa District|Another gender / He ira kÄ“ anÅ</v>
      </c>
      <c r="B5916" t="s">
        <v>20</v>
      </c>
      <c r="C5916" t="s">
        <v>21</v>
      </c>
      <c r="D5916" t="s">
        <v>22</v>
      </c>
      <c r="E5916" t="s">
        <v>23</v>
      </c>
      <c r="F5916">
        <v>2023</v>
      </c>
      <c r="G5916">
        <v>2023</v>
      </c>
      <c r="H5916">
        <v>50</v>
      </c>
      <c r="I5916" t="s">
        <v>103</v>
      </c>
      <c r="J5916">
        <v>6</v>
      </c>
      <c r="K5916" t="s">
        <v>52</v>
      </c>
      <c r="L5916">
        <v>99</v>
      </c>
      <c r="M5916" t="s">
        <v>26</v>
      </c>
      <c r="N5916">
        <v>99</v>
      </c>
      <c r="O5916" t="s">
        <v>27</v>
      </c>
      <c r="P5916">
        <v>3</v>
      </c>
      <c r="Q5916" t="s">
        <v>28</v>
      </c>
      <c r="R5916">
        <v>18</v>
      </c>
      <c r="V5916" s="3">
        <f t="shared" si="185"/>
        <v>54.55</v>
      </c>
      <c r="W5916" s="3">
        <f>IF(AND(T5916&lt;&gt;"_U",T5916&lt;&gt;"c",J5916&lt;&gt;9,J5916&lt;&gt;99),IFERROR(VLOOKUP(A5916,'TA Total'!$A$2:$W$10000,18,0),"."),".")</f>
        <v>33</v>
      </c>
    </row>
    <row r="5917" spans="1:23" x14ac:dyDescent="0.2">
      <c r="A5917" s="1" t="str">
        <f t="shared" si="184"/>
        <v>2023|South Wairarapa District|Total - gender</v>
      </c>
      <c r="B5917" t="s">
        <v>20</v>
      </c>
      <c r="C5917" t="s">
        <v>21</v>
      </c>
      <c r="D5917" t="s">
        <v>22</v>
      </c>
      <c r="E5917" t="s">
        <v>23</v>
      </c>
      <c r="F5917">
        <v>2023</v>
      </c>
      <c r="G5917">
        <v>2023</v>
      </c>
      <c r="H5917">
        <v>50</v>
      </c>
      <c r="I5917" t="s">
        <v>103</v>
      </c>
      <c r="J5917">
        <v>6</v>
      </c>
      <c r="K5917" t="s">
        <v>52</v>
      </c>
      <c r="L5917">
        <v>99</v>
      </c>
      <c r="M5917" t="s">
        <v>26</v>
      </c>
      <c r="N5917">
        <v>99</v>
      </c>
      <c r="O5917" t="s">
        <v>27</v>
      </c>
      <c r="P5917">
        <v>99</v>
      </c>
      <c r="Q5917" t="s">
        <v>42</v>
      </c>
      <c r="R5917">
        <v>2988</v>
      </c>
      <c r="V5917" s="3">
        <f t="shared" si="185"/>
        <v>31.58</v>
      </c>
      <c r="W5917" s="3">
        <f>IF(AND(T5917&lt;&gt;"_U",T5917&lt;&gt;"c",J5917&lt;&gt;9,J5917&lt;&gt;99),IFERROR(VLOOKUP(A5917,'TA Total'!$A$2:$W$10000,18,0),"."),".")</f>
        <v>9462</v>
      </c>
    </row>
    <row r="5918" spans="1:23" x14ac:dyDescent="0.2">
      <c r="A5918" s="1" t="str">
        <f t="shared" si="184"/>
        <v>2023|South Wairarapa District|Male / TÄne</v>
      </c>
      <c r="B5918" t="s">
        <v>20</v>
      </c>
      <c r="C5918" t="s">
        <v>21</v>
      </c>
      <c r="D5918" t="s">
        <v>22</v>
      </c>
      <c r="E5918" t="s">
        <v>23</v>
      </c>
      <c r="F5918">
        <v>2023</v>
      </c>
      <c r="G5918">
        <v>2023</v>
      </c>
      <c r="H5918">
        <v>50</v>
      </c>
      <c r="I5918" t="s">
        <v>103</v>
      </c>
      <c r="J5918">
        <v>9</v>
      </c>
      <c r="K5918" t="s">
        <v>25</v>
      </c>
      <c r="L5918">
        <v>99</v>
      </c>
      <c r="M5918" t="s">
        <v>26</v>
      </c>
      <c r="N5918">
        <v>99</v>
      </c>
      <c r="O5918" t="s">
        <v>27</v>
      </c>
      <c r="P5918">
        <v>1</v>
      </c>
      <c r="Q5918" t="s">
        <v>34</v>
      </c>
      <c r="R5918">
        <v>189</v>
      </c>
      <c r="V5918" s="3" t="str">
        <f t="shared" si="185"/>
        <v>.</v>
      </c>
      <c r="W5918" s="3" t="str">
        <f>IF(AND(T5918&lt;&gt;"_U",T5918&lt;&gt;"c",J5918&lt;&gt;9,J5918&lt;&gt;99),IFERROR(VLOOKUP(A5918,'TA Total'!$A$2:$W$10000,18,0),"."),".")</f>
        <v>.</v>
      </c>
    </row>
    <row r="5919" spans="1:23" x14ac:dyDescent="0.2">
      <c r="A5919" s="1" t="str">
        <f t="shared" si="184"/>
        <v>2023|South Wairarapa District|Female / Wahine</v>
      </c>
      <c r="B5919" t="s">
        <v>20</v>
      </c>
      <c r="C5919" t="s">
        <v>21</v>
      </c>
      <c r="D5919" t="s">
        <v>22</v>
      </c>
      <c r="E5919" t="s">
        <v>23</v>
      </c>
      <c r="F5919">
        <v>2023</v>
      </c>
      <c r="G5919">
        <v>2023</v>
      </c>
      <c r="H5919">
        <v>50</v>
      </c>
      <c r="I5919" t="s">
        <v>103</v>
      </c>
      <c r="J5919">
        <v>9</v>
      </c>
      <c r="K5919" t="s">
        <v>25</v>
      </c>
      <c r="L5919">
        <v>99</v>
      </c>
      <c r="M5919" t="s">
        <v>26</v>
      </c>
      <c r="N5919">
        <v>99</v>
      </c>
      <c r="O5919" t="s">
        <v>27</v>
      </c>
      <c r="P5919">
        <v>2</v>
      </c>
      <c r="Q5919" t="s">
        <v>31</v>
      </c>
      <c r="R5919">
        <v>123</v>
      </c>
      <c r="V5919" s="3" t="str">
        <f t="shared" si="185"/>
        <v>.</v>
      </c>
      <c r="W5919" s="3" t="str">
        <f>IF(AND(T5919&lt;&gt;"_U",T5919&lt;&gt;"c",J5919&lt;&gt;9,J5919&lt;&gt;99),IFERROR(VLOOKUP(A5919,'TA Total'!$A$2:$W$10000,18,0),"."),".")</f>
        <v>.</v>
      </c>
    </row>
    <row r="5920" spans="1:23" x14ac:dyDescent="0.2">
      <c r="A5920" s="1" t="str">
        <f t="shared" si="184"/>
        <v>2023|South Wairarapa District|Another gender / He ira kÄ“ anÅ</v>
      </c>
      <c r="B5920" t="s">
        <v>20</v>
      </c>
      <c r="C5920" t="s">
        <v>21</v>
      </c>
      <c r="D5920" t="s">
        <v>22</v>
      </c>
      <c r="E5920" t="s">
        <v>23</v>
      </c>
      <c r="F5920">
        <v>2023</v>
      </c>
      <c r="G5920">
        <v>2023</v>
      </c>
      <c r="H5920">
        <v>50</v>
      </c>
      <c r="I5920" t="s">
        <v>103</v>
      </c>
      <c r="J5920">
        <v>9</v>
      </c>
      <c r="K5920" t="s">
        <v>25</v>
      </c>
      <c r="L5920">
        <v>99</v>
      </c>
      <c r="M5920" t="s">
        <v>26</v>
      </c>
      <c r="N5920">
        <v>99</v>
      </c>
      <c r="O5920" t="s">
        <v>27</v>
      </c>
      <c r="P5920">
        <v>3</v>
      </c>
      <c r="Q5920" t="s">
        <v>28</v>
      </c>
      <c r="R5920">
        <v>3</v>
      </c>
      <c r="V5920" s="3" t="str">
        <f t="shared" si="185"/>
        <v>.</v>
      </c>
      <c r="W5920" s="3" t="str">
        <f>IF(AND(T5920&lt;&gt;"_U",T5920&lt;&gt;"c",J5920&lt;&gt;9,J5920&lt;&gt;99),IFERROR(VLOOKUP(A5920,'TA Total'!$A$2:$W$10000,18,0),"."),".")</f>
        <v>.</v>
      </c>
    </row>
    <row r="5921" spans="1:23" x14ac:dyDescent="0.2">
      <c r="A5921" s="1" t="str">
        <f t="shared" si="184"/>
        <v>2023|South Wairarapa District|Total - gender</v>
      </c>
      <c r="B5921" t="s">
        <v>20</v>
      </c>
      <c r="C5921" t="s">
        <v>21</v>
      </c>
      <c r="D5921" t="s">
        <v>22</v>
      </c>
      <c r="E5921" t="s">
        <v>23</v>
      </c>
      <c r="F5921">
        <v>2023</v>
      </c>
      <c r="G5921">
        <v>2023</v>
      </c>
      <c r="H5921">
        <v>50</v>
      </c>
      <c r="I5921" t="s">
        <v>103</v>
      </c>
      <c r="J5921">
        <v>9</v>
      </c>
      <c r="K5921" t="s">
        <v>25</v>
      </c>
      <c r="L5921">
        <v>99</v>
      </c>
      <c r="M5921" t="s">
        <v>26</v>
      </c>
      <c r="N5921">
        <v>99</v>
      </c>
      <c r="O5921" t="s">
        <v>27</v>
      </c>
      <c r="P5921">
        <v>99</v>
      </c>
      <c r="Q5921" t="s">
        <v>42</v>
      </c>
      <c r="R5921">
        <v>309</v>
      </c>
      <c r="V5921" s="3" t="str">
        <f t="shared" si="185"/>
        <v>.</v>
      </c>
      <c r="W5921" s="3" t="str">
        <f>IF(AND(T5921&lt;&gt;"_U",T5921&lt;&gt;"c",J5921&lt;&gt;9,J5921&lt;&gt;99),IFERROR(VLOOKUP(A5921,'TA Total'!$A$2:$W$10000,18,0),"."),".")</f>
        <v>.</v>
      </c>
    </row>
    <row r="5922" spans="1:23" x14ac:dyDescent="0.2">
      <c r="A5922" s="1" t="str">
        <f t="shared" si="184"/>
        <v>2023|South Wairarapa District|Male / TÄne</v>
      </c>
      <c r="B5922" t="s">
        <v>20</v>
      </c>
      <c r="C5922" t="s">
        <v>21</v>
      </c>
      <c r="D5922" t="s">
        <v>22</v>
      </c>
      <c r="E5922" t="s">
        <v>23</v>
      </c>
      <c r="F5922">
        <v>2023</v>
      </c>
      <c r="G5922">
        <v>2023</v>
      </c>
      <c r="H5922">
        <v>50</v>
      </c>
      <c r="I5922" t="s">
        <v>103</v>
      </c>
      <c r="J5922">
        <v>77</v>
      </c>
      <c r="K5922" t="s">
        <v>49</v>
      </c>
      <c r="L5922">
        <v>99</v>
      </c>
      <c r="M5922" t="s">
        <v>26</v>
      </c>
      <c r="N5922">
        <v>99</v>
      </c>
      <c r="O5922" t="s">
        <v>27</v>
      </c>
      <c r="P5922">
        <v>1</v>
      </c>
      <c r="Q5922" t="s">
        <v>34</v>
      </c>
      <c r="R5922">
        <v>4644</v>
      </c>
      <c r="V5922" s="3">
        <f t="shared" si="185"/>
        <v>100</v>
      </c>
      <c r="W5922" s="3">
        <f>IF(AND(T5922&lt;&gt;"_U",T5922&lt;&gt;"c",J5922&lt;&gt;9,J5922&lt;&gt;99),IFERROR(VLOOKUP(A5922,'TA Total'!$A$2:$W$10000,18,0),"."),".")</f>
        <v>4644</v>
      </c>
    </row>
    <row r="5923" spans="1:23" x14ac:dyDescent="0.2">
      <c r="A5923" s="1" t="str">
        <f t="shared" si="184"/>
        <v>2023|South Wairarapa District|Female / Wahine</v>
      </c>
      <c r="B5923" t="s">
        <v>20</v>
      </c>
      <c r="C5923" t="s">
        <v>21</v>
      </c>
      <c r="D5923" t="s">
        <v>22</v>
      </c>
      <c r="E5923" t="s">
        <v>23</v>
      </c>
      <c r="F5923">
        <v>2023</v>
      </c>
      <c r="G5923">
        <v>2023</v>
      </c>
      <c r="H5923">
        <v>50</v>
      </c>
      <c r="I5923" t="s">
        <v>103</v>
      </c>
      <c r="J5923">
        <v>77</v>
      </c>
      <c r="K5923" t="s">
        <v>49</v>
      </c>
      <c r="L5923">
        <v>99</v>
      </c>
      <c r="M5923" t="s">
        <v>26</v>
      </c>
      <c r="N5923">
        <v>99</v>
      </c>
      <c r="O5923" t="s">
        <v>27</v>
      </c>
      <c r="P5923">
        <v>2</v>
      </c>
      <c r="Q5923" t="s">
        <v>31</v>
      </c>
      <c r="R5923">
        <v>4785</v>
      </c>
      <c r="V5923" s="3">
        <f t="shared" si="185"/>
        <v>100</v>
      </c>
      <c r="W5923" s="3">
        <f>IF(AND(T5923&lt;&gt;"_U",T5923&lt;&gt;"c",J5923&lt;&gt;9,J5923&lt;&gt;99),IFERROR(VLOOKUP(A5923,'TA Total'!$A$2:$W$10000,18,0),"."),".")</f>
        <v>4785</v>
      </c>
    </row>
    <row r="5924" spans="1:23" x14ac:dyDescent="0.2">
      <c r="A5924" s="1" t="str">
        <f t="shared" si="184"/>
        <v>2023|South Wairarapa District|Another gender / He ira kÄ“ anÅ</v>
      </c>
      <c r="B5924" t="s">
        <v>20</v>
      </c>
      <c r="C5924" t="s">
        <v>21</v>
      </c>
      <c r="D5924" t="s">
        <v>22</v>
      </c>
      <c r="E5924" t="s">
        <v>23</v>
      </c>
      <c r="F5924">
        <v>2023</v>
      </c>
      <c r="G5924">
        <v>2023</v>
      </c>
      <c r="H5924">
        <v>50</v>
      </c>
      <c r="I5924" t="s">
        <v>103</v>
      </c>
      <c r="J5924">
        <v>77</v>
      </c>
      <c r="K5924" t="s">
        <v>49</v>
      </c>
      <c r="L5924">
        <v>99</v>
      </c>
      <c r="M5924" t="s">
        <v>26</v>
      </c>
      <c r="N5924">
        <v>99</v>
      </c>
      <c r="O5924" t="s">
        <v>27</v>
      </c>
      <c r="P5924">
        <v>3</v>
      </c>
      <c r="Q5924" t="s">
        <v>28</v>
      </c>
      <c r="R5924">
        <v>33</v>
      </c>
      <c r="V5924" s="3">
        <f t="shared" si="185"/>
        <v>100</v>
      </c>
      <c r="W5924" s="3">
        <f>IF(AND(T5924&lt;&gt;"_U",T5924&lt;&gt;"c",J5924&lt;&gt;9,J5924&lt;&gt;99),IFERROR(VLOOKUP(A5924,'TA Total'!$A$2:$W$10000,18,0),"."),".")</f>
        <v>33</v>
      </c>
    </row>
    <row r="5925" spans="1:23" x14ac:dyDescent="0.2">
      <c r="A5925" s="1" t="str">
        <f t="shared" si="184"/>
        <v>2023|South Wairarapa District|Total - gender</v>
      </c>
      <c r="B5925" t="s">
        <v>20</v>
      </c>
      <c r="C5925" t="s">
        <v>21</v>
      </c>
      <c r="D5925" t="s">
        <v>22</v>
      </c>
      <c r="E5925" t="s">
        <v>23</v>
      </c>
      <c r="F5925">
        <v>2023</v>
      </c>
      <c r="G5925">
        <v>2023</v>
      </c>
      <c r="H5925">
        <v>50</v>
      </c>
      <c r="I5925" t="s">
        <v>103</v>
      </c>
      <c r="J5925">
        <v>77</v>
      </c>
      <c r="K5925" t="s">
        <v>49</v>
      </c>
      <c r="L5925">
        <v>99</v>
      </c>
      <c r="M5925" t="s">
        <v>26</v>
      </c>
      <c r="N5925">
        <v>99</v>
      </c>
      <c r="O5925" t="s">
        <v>27</v>
      </c>
      <c r="P5925">
        <v>99</v>
      </c>
      <c r="Q5925" t="s">
        <v>42</v>
      </c>
      <c r="R5925">
        <v>9462</v>
      </c>
      <c r="V5925" s="3">
        <f t="shared" si="185"/>
        <v>100</v>
      </c>
      <c r="W5925" s="3">
        <f>IF(AND(T5925&lt;&gt;"_U",T5925&lt;&gt;"c",J5925&lt;&gt;9,J5925&lt;&gt;99),IFERROR(VLOOKUP(A5925,'TA Total'!$A$2:$W$10000,18,0),"."),".")</f>
        <v>9462</v>
      </c>
    </row>
    <row r="5926" spans="1:23" x14ac:dyDescent="0.2">
      <c r="A5926" s="1" t="str">
        <f t="shared" si="184"/>
        <v>2023|South Wairarapa District|Male / TÄne</v>
      </c>
      <c r="B5926" t="s">
        <v>20</v>
      </c>
      <c r="C5926" t="s">
        <v>21</v>
      </c>
      <c r="D5926" t="s">
        <v>22</v>
      </c>
      <c r="E5926" t="s">
        <v>23</v>
      </c>
      <c r="F5926">
        <v>2023</v>
      </c>
      <c r="G5926">
        <v>2023</v>
      </c>
      <c r="H5926">
        <v>50</v>
      </c>
      <c r="I5926" t="s">
        <v>103</v>
      </c>
      <c r="J5926">
        <v>99</v>
      </c>
      <c r="K5926" t="s">
        <v>47</v>
      </c>
      <c r="L5926">
        <v>99</v>
      </c>
      <c r="M5926" t="s">
        <v>26</v>
      </c>
      <c r="N5926">
        <v>99</v>
      </c>
      <c r="O5926" t="s">
        <v>27</v>
      </c>
      <c r="P5926">
        <v>1</v>
      </c>
      <c r="Q5926" t="s">
        <v>34</v>
      </c>
      <c r="R5926">
        <v>4830</v>
      </c>
      <c r="V5926" s="3" t="str">
        <f t="shared" si="185"/>
        <v>.</v>
      </c>
      <c r="W5926" s="3" t="str">
        <f>IF(AND(T5926&lt;&gt;"_U",T5926&lt;&gt;"c",J5926&lt;&gt;9,J5926&lt;&gt;99),IFERROR(VLOOKUP(A5926,'TA Total'!$A$2:$W$10000,18,0),"."),".")</f>
        <v>.</v>
      </c>
    </row>
    <row r="5927" spans="1:23" x14ac:dyDescent="0.2">
      <c r="A5927" s="1" t="str">
        <f t="shared" si="184"/>
        <v>2023|South Wairarapa District|Female / Wahine</v>
      </c>
      <c r="B5927" t="s">
        <v>20</v>
      </c>
      <c r="C5927" t="s">
        <v>21</v>
      </c>
      <c r="D5927" t="s">
        <v>22</v>
      </c>
      <c r="E5927" t="s">
        <v>23</v>
      </c>
      <c r="F5927">
        <v>2023</v>
      </c>
      <c r="G5927">
        <v>2023</v>
      </c>
      <c r="H5927">
        <v>50</v>
      </c>
      <c r="I5927" t="s">
        <v>103</v>
      </c>
      <c r="J5927">
        <v>99</v>
      </c>
      <c r="K5927" t="s">
        <v>47</v>
      </c>
      <c r="L5927">
        <v>99</v>
      </c>
      <c r="M5927" t="s">
        <v>26</v>
      </c>
      <c r="N5927">
        <v>99</v>
      </c>
      <c r="O5927" t="s">
        <v>27</v>
      </c>
      <c r="P5927">
        <v>2</v>
      </c>
      <c r="Q5927" t="s">
        <v>31</v>
      </c>
      <c r="R5927">
        <v>4908</v>
      </c>
      <c r="V5927" s="3" t="str">
        <f t="shared" si="185"/>
        <v>.</v>
      </c>
      <c r="W5927" s="3" t="str">
        <f>IF(AND(T5927&lt;&gt;"_U",T5927&lt;&gt;"c",J5927&lt;&gt;9,J5927&lt;&gt;99),IFERROR(VLOOKUP(A5927,'TA Total'!$A$2:$W$10000,18,0),"."),".")</f>
        <v>.</v>
      </c>
    </row>
    <row r="5928" spans="1:23" x14ac:dyDescent="0.2">
      <c r="A5928" s="1" t="str">
        <f t="shared" si="184"/>
        <v>2023|South Wairarapa District|Another gender / He ira kÄ“ anÅ</v>
      </c>
      <c r="B5928" t="s">
        <v>20</v>
      </c>
      <c r="C5928" t="s">
        <v>21</v>
      </c>
      <c r="D5928" t="s">
        <v>22</v>
      </c>
      <c r="E5928" t="s">
        <v>23</v>
      </c>
      <c r="F5928">
        <v>2023</v>
      </c>
      <c r="G5928">
        <v>2023</v>
      </c>
      <c r="H5928">
        <v>50</v>
      </c>
      <c r="I5928" t="s">
        <v>103</v>
      </c>
      <c r="J5928">
        <v>99</v>
      </c>
      <c r="K5928" t="s">
        <v>47</v>
      </c>
      <c r="L5928">
        <v>99</v>
      </c>
      <c r="M5928" t="s">
        <v>26</v>
      </c>
      <c r="N5928">
        <v>99</v>
      </c>
      <c r="O5928" t="s">
        <v>27</v>
      </c>
      <c r="P5928">
        <v>3</v>
      </c>
      <c r="Q5928" t="s">
        <v>28</v>
      </c>
      <c r="R5928">
        <v>36</v>
      </c>
      <c r="V5928" s="3" t="str">
        <f t="shared" si="185"/>
        <v>.</v>
      </c>
      <c r="W5928" s="3" t="str">
        <f>IF(AND(T5928&lt;&gt;"_U",T5928&lt;&gt;"c",J5928&lt;&gt;9,J5928&lt;&gt;99),IFERROR(VLOOKUP(A5928,'TA Total'!$A$2:$W$10000,18,0),"."),".")</f>
        <v>.</v>
      </c>
    </row>
    <row r="5929" spans="1:23" x14ac:dyDescent="0.2">
      <c r="A5929" s="1" t="str">
        <f t="shared" si="184"/>
        <v>2023|South Wairarapa District|Total - gender</v>
      </c>
      <c r="B5929" t="s">
        <v>20</v>
      </c>
      <c r="C5929" t="s">
        <v>21</v>
      </c>
      <c r="D5929" t="s">
        <v>22</v>
      </c>
      <c r="E5929" t="s">
        <v>23</v>
      </c>
      <c r="F5929">
        <v>2023</v>
      </c>
      <c r="G5929">
        <v>2023</v>
      </c>
      <c r="H5929">
        <v>50</v>
      </c>
      <c r="I5929" t="s">
        <v>103</v>
      </c>
      <c r="J5929">
        <v>99</v>
      </c>
      <c r="K5929" t="s">
        <v>47</v>
      </c>
      <c r="L5929">
        <v>99</v>
      </c>
      <c r="M5929" t="s">
        <v>26</v>
      </c>
      <c r="N5929">
        <v>99</v>
      </c>
      <c r="O5929" t="s">
        <v>27</v>
      </c>
      <c r="P5929">
        <v>99</v>
      </c>
      <c r="Q5929" t="s">
        <v>42</v>
      </c>
      <c r="R5929">
        <v>9771</v>
      </c>
      <c r="V5929" s="3" t="str">
        <f t="shared" si="185"/>
        <v>.</v>
      </c>
      <c r="W5929" s="3" t="str">
        <f>IF(AND(T5929&lt;&gt;"_U",T5929&lt;&gt;"c",J5929&lt;&gt;9,J5929&lt;&gt;99),IFERROR(VLOOKUP(A5929,'TA Total'!$A$2:$W$10000,18,0),"."),".")</f>
        <v>.</v>
      </c>
    </row>
    <row r="5930" spans="1:23" x14ac:dyDescent="0.2">
      <c r="A5930" s="1" t="str">
        <f t="shared" si="184"/>
        <v>2023|Tasman District|Male / TÄne</v>
      </c>
      <c r="B5930" t="s">
        <v>20</v>
      </c>
      <c r="C5930" t="s">
        <v>21</v>
      </c>
      <c r="D5930" t="s">
        <v>22</v>
      </c>
      <c r="E5930" t="s">
        <v>23</v>
      </c>
      <c r="F5930">
        <v>2023</v>
      </c>
      <c r="G5930">
        <v>2023</v>
      </c>
      <c r="H5930">
        <v>51</v>
      </c>
      <c r="I5930" t="s">
        <v>126</v>
      </c>
      <c r="J5930">
        <v>1</v>
      </c>
      <c r="K5930" t="s">
        <v>30</v>
      </c>
      <c r="L5930">
        <v>99</v>
      </c>
      <c r="M5930" t="s">
        <v>26</v>
      </c>
      <c r="N5930">
        <v>99</v>
      </c>
      <c r="O5930" t="s">
        <v>27</v>
      </c>
      <c r="P5930">
        <v>1</v>
      </c>
      <c r="Q5930" t="s">
        <v>34</v>
      </c>
      <c r="R5930">
        <v>11316</v>
      </c>
      <c r="V5930" s="3">
        <f t="shared" si="185"/>
        <v>50.41</v>
      </c>
      <c r="W5930" s="3">
        <f>IF(AND(T5930&lt;&gt;"_U",T5930&lt;&gt;"c",J5930&lt;&gt;9,J5930&lt;&gt;99),IFERROR(VLOOKUP(A5930,'TA Total'!$A$2:$W$10000,18,0),"."),".")</f>
        <v>22446</v>
      </c>
    </row>
    <row r="5931" spans="1:23" x14ac:dyDescent="0.2">
      <c r="A5931" s="1" t="str">
        <f t="shared" si="184"/>
        <v>2023|Tasman District|Female / Wahine</v>
      </c>
      <c r="B5931" t="s">
        <v>20</v>
      </c>
      <c r="C5931" t="s">
        <v>21</v>
      </c>
      <c r="D5931" t="s">
        <v>22</v>
      </c>
      <c r="E5931" t="s">
        <v>23</v>
      </c>
      <c r="F5931">
        <v>2023</v>
      </c>
      <c r="G5931">
        <v>2023</v>
      </c>
      <c r="H5931">
        <v>51</v>
      </c>
      <c r="I5931" t="s">
        <v>126</v>
      </c>
      <c r="J5931">
        <v>1</v>
      </c>
      <c r="K5931" t="s">
        <v>30</v>
      </c>
      <c r="L5931">
        <v>99</v>
      </c>
      <c r="M5931" t="s">
        <v>26</v>
      </c>
      <c r="N5931">
        <v>99</v>
      </c>
      <c r="O5931" t="s">
        <v>27</v>
      </c>
      <c r="P5931">
        <v>2</v>
      </c>
      <c r="Q5931" t="s">
        <v>31</v>
      </c>
      <c r="R5931">
        <v>11316</v>
      </c>
      <c r="V5931" s="3">
        <f t="shared" si="185"/>
        <v>48.08</v>
      </c>
      <c r="W5931" s="3">
        <f>IF(AND(T5931&lt;&gt;"_U",T5931&lt;&gt;"c",J5931&lt;&gt;9,J5931&lt;&gt;99),IFERROR(VLOOKUP(A5931,'TA Total'!$A$2:$W$10000,18,0),"."),".")</f>
        <v>23538</v>
      </c>
    </row>
    <row r="5932" spans="1:23" x14ac:dyDescent="0.2">
      <c r="A5932" s="1" t="str">
        <f t="shared" si="184"/>
        <v>2023|Tasman District|Another gender / He ira kÄ“ anÅ</v>
      </c>
      <c r="B5932" t="s">
        <v>20</v>
      </c>
      <c r="C5932" t="s">
        <v>21</v>
      </c>
      <c r="D5932" t="s">
        <v>22</v>
      </c>
      <c r="E5932" t="s">
        <v>23</v>
      </c>
      <c r="F5932">
        <v>2023</v>
      </c>
      <c r="G5932">
        <v>2023</v>
      </c>
      <c r="H5932">
        <v>51</v>
      </c>
      <c r="I5932" t="s">
        <v>126</v>
      </c>
      <c r="J5932">
        <v>1</v>
      </c>
      <c r="K5932" t="s">
        <v>30</v>
      </c>
      <c r="L5932">
        <v>99</v>
      </c>
      <c r="M5932" t="s">
        <v>26</v>
      </c>
      <c r="N5932">
        <v>99</v>
      </c>
      <c r="O5932" t="s">
        <v>27</v>
      </c>
      <c r="P5932">
        <v>3</v>
      </c>
      <c r="Q5932" t="s">
        <v>28</v>
      </c>
      <c r="R5932">
        <v>36</v>
      </c>
      <c r="V5932" s="3">
        <f t="shared" si="185"/>
        <v>22.22</v>
      </c>
      <c r="W5932" s="3">
        <f>IF(AND(T5932&lt;&gt;"_U",T5932&lt;&gt;"c",J5932&lt;&gt;9,J5932&lt;&gt;99),IFERROR(VLOOKUP(A5932,'TA Total'!$A$2:$W$10000,18,0),"."),".")</f>
        <v>162</v>
      </c>
    </row>
    <row r="5933" spans="1:23" x14ac:dyDescent="0.2">
      <c r="A5933" s="1" t="str">
        <f t="shared" si="184"/>
        <v>2023|Tasman District|Total - gender</v>
      </c>
      <c r="B5933" t="s">
        <v>20</v>
      </c>
      <c r="C5933" t="s">
        <v>21</v>
      </c>
      <c r="D5933" t="s">
        <v>22</v>
      </c>
      <c r="E5933" t="s">
        <v>23</v>
      </c>
      <c r="F5933">
        <v>2023</v>
      </c>
      <c r="G5933">
        <v>2023</v>
      </c>
      <c r="H5933">
        <v>51</v>
      </c>
      <c r="I5933" t="s">
        <v>126</v>
      </c>
      <c r="J5933">
        <v>1</v>
      </c>
      <c r="K5933" t="s">
        <v>30</v>
      </c>
      <c r="L5933">
        <v>99</v>
      </c>
      <c r="M5933" t="s">
        <v>26</v>
      </c>
      <c r="N5933">
        <v>99</v>
      </c>
      <c r="O5933" t="s">
        <v>27</v>
      </c>
      <c r="P5933">
        <v>99</v>
      </c>
      <c r="Q5933" t="s">
        <v>42</v>
      </c>
      <c r="R5933">
        <v>22668</v>
      </c>
      <c r="V5933" s="3">
        <f t="shared" si="185"/>
        <v>49.12</v>
      </c>
      <c r="W5933" s="3">
        <f>IF(AND(T5933&lt;&gt;"_U",T5933&lt;&gt;"c",J5933&lt;&gt;9,J5933&lt;&gt;99),IFERROR(VLOOKUP(A5933,'TA Total'!$A$2:$W$10000,18,0),"."),".")</f>
        <v>46149</v>
      </c>
    </row>
    <row r="5934" spans="1:23" x14ac:dyDescent="0.2">
      <c r="A5934" s="1" t="str">
        <f t="shared" si="184"/>
        <v>2023|Tasman District|Male / TÄne</v>
      </c>
      <c r="B5934" t="s">
        <v>20</v>
      </c>
      <c r="C5934" t="s">
        <v>21</v>
      </c>
      <c r="D5934" t="s">
        <v>22</v>
      </c>
      <c r="E5934" t="s">
        <v>23</v>
      </c>
      <c r="F5934">
        <v>2023</v>
      </c>
      <c r="G5934">
        <v>2023</v>
      </c>
      <c r="H5934">
        <v>51</v>
      </c>
      <c r="I5934" t="s">
        <v>126</v>
      </c>
      <c r="J5934">
        <v>2</v>
      </c>
      <c r="K5934" t="s">
        <v>41</v>
      </c>
      <c r="L5934">
        <v>99</v>
      </c>
      <c r="M5934" t="s">
        <v>26</v>
      </c>
      <c r="N5934">
        <v>99</v>
      </c>
      <c r="O5934" t="s">
        <v>27</v>
      </c>
      <c r="P5934">
        <v>1</v>
      </c>
      <c r="Q5934" t="s">
        <v>34</v>
      </c>
      <c r="R5934">
        <v>9</v>
      </c>
      <c r="V5934" s="3">
        <f t="shared" si="185"/>
        <v>0.04</v>
      </c>
      <c r="W5934" s="3">
        <f>IF(AND(T5934&lt;&gt;"_U",T5934&lt;&gt;"c",J5934&lt;&gt;9,J5934&lt;&gt;99),IFERROR(VLOOKUP(A5934,'TA Total'!$A$2:$W$10000,18,0),"."),".")</f>
        <v>22446</v>
      </c>
    </row>
    <row r="5935" spans="1:23" x14ac:dyDescent="0.2">
      <c r="A5935" s="1" t="str">
        <f t="shared" si="184"/>
        <v>2023|Tasman District|Female / Wahine</v>
      </c>
      <c r="B5935" t="s">
        <v>20</v>
      </c>
      <c r="C5935" t="s">
        <v>21</v>
      </c>
      <c r="D5935" t="s">
        <v>22</v>
      </c>
      <c r="E5935" t="s">
        <v>23</v>
      </c>
      <c r="F5935">
        <v>2023</v>
      </c>
      <c r="G5935">
        <v>2023</v>
      </c>
      <c r="H5935">
        <v>51</v>
      </c>
      <c r="I5935" t="s">
        <v>126</v>
      </c>
      <c r="J5935">
        <v>2</v>
      </c>
      <c r="K5935" t="s">
        <v>41</v>
      </c>
      <c r="L5935">
        <v>99</v>
      </c>
      <c r="M5935" t="s">
        <v>26</v>
      </c>
      <c r="N5935">
        <v>99</v>
      </c>
      <c r="O5935" t="s">
        <v>27</v>
      </c>
      <c r="P5935">
        <v>2</v>
      </c>
      <c r="Q5935" t="s">
        <v>31</v>
      </c>
      <c r="R5935">
        <v>15</v>
      </c>
      <c r="V5935" s="3">
        <f t="shared" si="185"/>
        <v>0.06</v>
      </c>
      <c r="W5935" s="3">
        <f>IF(AND(T5935&lt;&gt;"_U",T5935&lt;&gt;"c",J5935&lt;&gt;9,J5935&lt;&gt;99),IFERROR(VLOOKUP(A5935,'TA Total'!$A$2:$W$10000,18,0),"."),".")</f>
        <v>23538</v>
      </c>
    </row>
    <row r="5936" spans="1:23" x14ac:dyDescent="0.2">
      <c r="A5936" s="1" t="str">
        <f t="shared" si="184"/>
        <v>2023|Tasman District|Another gender / He ira kÄ“ anÅ</v>
      </c>
      <c r="B5936" t="s">
        <v>20</v>
      </c>
      <c r="C5936" t="s">
        <v>21</v>
      </c>
      <c r="D5936" t="s">
        <v>22</v>
      </c>
      <c r="E5936" t="s">
        <v>23</v>
      </c>
      <c r="F5936">
        <v>2023</v>
      </c>
      <c r="G5936">
        <v>2023</v>
      </c>
      <c r="H5936">
        <v>51</v>
      </c>
      <c r="I5936" t="s">
        <v>126</v>
      </c>
      <c r="J5936">
        <v>2</v>
      </c>
      <c r="K5936" t="s">
        <v>41</v>
      </c>
      <c r="L5936">
        <v>99</v>
      </c>
      <c r="M5936" t="s">
        <v>26</v>
      </c>
      <c r="N5936">
        <v>99</v>
      </c>
      <c r="O5936" t="s">
        <v>27</v>
      </c>
      <c r="P5936">
        <v>3</v>
      </c>
      <c r="Q5936" t="s">
        <v>28</v>
      </c>
      <c r="R5936">
        <v>0</v>
      </c>
      <c r="V5936" s="3">
        <f t="shared" si="185"/>
        <v>0</v>
      </c>
      <c r="W5936" s="3">
        <f>IF(AND(T5936&lt;&gt;"_U",T5936&lt;&gt;"c",J5936&lt;&gt;9,J5936&lt;&gt;99),IFERROR(VLOOKUP(A5936,'TA Total'!$A$2:$W$10000,18,0),"."),".")</f>
        <v>162</v>
      </c>
    </row>
    <row r="5937" spans="1:23" x14ac:dyDescent="0.2">
      <c r="A5937" s="1" t="str">
        <f t="shared" si="184"/>
        <v>2023|Tasman District|Total - gender</v>
      </c>
      <c r="B5937" t="s">
        <v>20</v>
      </c>
      <c r="C5937" t="s">
        <v>21</v>
      </c>
      <c r="D5937" t="s">
        <v>22</v>
      </c>
      <c r="E5937" t="s">
        <v>23</v>
      </c>
      <c r="F5937">
        <v>2023</v>
      </c>
      <c r="G5937">
        <v>2023</v>
      </c>
      <c r="H5937">
        <v>51</v>
      </c>
      <c r="I5937" t="s">
        <v>126</v>
      </c>
      <c r="J5937">
        <v>2</v>
      </c>
      <c r="K5937" t="s">
        <v>41</v>
      </c>
      <c r="L5937">
        <v>99</v>
      </c>
      <c r="M5937" t="s">
        <v>26</v>
      </c>
      <c r="N5937">
        <v>99</v>
      </c>
      <c r="O5937" t="s">
        <v>27</v>
      </c>
      <c r="P5937">
        <v>99</v>
      </c>
      <c r="Q5937" t="s">
        <v>42</v>
      </c>
      <c r="R5937">
        <v>21</v>
      </c>
      <c r="V5937" s="3">
        <f t="shared" si="185"/>
        <v>0.05</v>
      </c>
      <c r="W5937" s="3">
        <f>IF(AND(T5937&lt;&gt;"_U",T5937&lt;&gt;"c",J5937&lt;&gt;9,J5937&lt;&gt;99),IFERROR(VLOOKUP(A5937,'TA Total'!$A$2:$W$10000,18,0),"."),".")</f>
        <v>46149</v>
      </c>
    </row>
    <row r="5938" spans="1:23" x14ac:dyDescent="0.2">
      <c r="A5938" s="1" t="str">
        <f t="shared" si="184"/>
        <v>2023|Tasman District|Male / TÄne</v>
      </c>
      <c r="B5938" t="s">
        <v>20</v>
      </c>
      <c r="C5938" t="s">
        <v>21</v>
      </c>
      <c r="D5938" t="s">
        <v>22</v>
      </c>
      <c r="E5938" t="s">
        <v>23</v>
      </c>
      <c r="F5938">
        <v>2023</v>
      </c>
      <c r="G5938">
        <v>2023</v>
      </c>
      <c r="H5938">
        <v>51</v>
      </c>
      <c r="I5938" t="s">
        <v>126</v>
      </c>
      <c r="J5938">
        <v>3</v>
      </c>
      <c r="K5938" t="s">
        <v>39</v>
      </c>
      <c r="L5938">
        <v>99</v>
      </c>
      <c r="M5938" t="s">
        <v>26</v>
      </c>
      <c r="N5938">
        <v>99</v>
      </c>
      <c r="O5938" t="s">
        <v>27</v>
      </c>
      <c r="P5938">
        <v>1</v>
      </c>
      <c r="Q5938" t="s">
        <v>34</v>
      </c>
      <c r="R5938">
        <v>615</v>
      </c>
      <c r="V5938" s="3">
        <f t="shared" si="185"/>
        <v>2.74</v>
      </c>
      <c r="W5938" s="3">
        <f>IF(AND(T5938&lt;&gt;"_U",T5938&lt;&gt;"c",J5938&lt;&gt;9,J5938&lt;&gt;99),IFERROR(VLOOKUP(A5938,'TA Total'!$A$2:$W$10000,18,0),"."),".")</f>
        <v>22446</v>
      </c>
    </row>
    <row r="5939" spans="1:23" x14ac:dyDescent="0.2">
      <c r="A5939" s="1" t="str">
        <f t="shared" si="184"/>
        <v>2023|Tasman District|Female / Wahine</v>
      </c>
      <c r="B5939" t="s">
        <v>20</v>
      </c>
      <c r="C5939" t="s">
        <v>21</v>
      </c>
      <c r="D5939" t="s">
        <v>22</v>
      </c>
      <c r="E5939" t="s">
        <v>23</v>
      </c>
      <c r="F5939">
        <v>2023</v>
      </c>
      <c r="G5939">
        <v>2023</v>
      </c>
      <c r="H5939">
        <v>51</v>
      </c>
      <c r="I5939" t="s">
        <v>126</v>
      </c>
      <c r="J5939">
        <v>3</v>
      </c>
      <c r="K5939" t="s">
        <v>39</v>
      </c>
      <c r="L5939">
        <v>99</v>
      </c>
      <c r="M5939" t="s">
        <v>26</v>
      </c>
      <c r="N5939">
        <v>99</v>
      </c>
      <c r="O5939" t="s">
        <v>27</v>
      </c>
      <c r="P5939">
        <v>2</v>
      </c>
      <c r="Q5939" t="s">
        <v>31</v>
      </c>
      <c r="R5939">
        <v>750</v>
      </c>
      <c r="V5939" s="3">
        <f t="shared" si="185"/>
        <v>3.19</v>
      </c>
      <c r="W5939" s="3">
        <f>IF(AND(T5939&lt;&gt;"_U",T5939&lt;&gt;"c",J5939&lt;&gt;9,J5939&lt;&gt;99),IFERROR(VLOOKUP(A5939,'TA Total'!$A$2:$W$10000,18,0),"."),".")</f>
        <v>23538</v>
      </c>
    </row>
    <row r="5940" spans="1:23" x14ac:dyDescent="0.2">
      <c r="A5940" s="1" t="str">
        <f t="shared" si="184"/>
        <v>2023|Tasman District|Another gender / He ira kÄ“ anÅ</v>
      </c>
      <c r="B5940" t="s">
        <v>20</v>
      </c>
      <c r="C5940" t="s">
        <v>21</v>
      </c>
      <c r="D5940" t="s">
        <v>22</v>
      </c>
      <c r="E5940" t="s">
        <v>23</v>
      </c>
      <c r="F5940">
        <v>2023</v>
      </c>
      <c r="G5940">
        <v>2023</v>
      </c>
      <c r="H5940">
        <v>51</v>
      </c>
      <c r="I5940" t="s">
        <v>126</v>
      </c>
      <c r="J5940">
        <v>3</v>
      </c>
      <c r="K5940" t="s">
        <v>39</v>
      </c>
      <c r="L5940">
        <v>99</v>
      </c>
      <c r="M5940" t="s">
        <v>26</v>
      </c>
      <c r="N5940">
        <v>99</v>
      </c>
      <c r="O5940" t="s">
        <v>27</v>
      </c>
      <c r="P5940">
        <v>3</v>
      </c>
      <c r="Q5940" t="s">
        <v>28</v>
      </c>
      <c r="R5940">
        <v>9</v>
      </c>
      <c r="V5940" s="3">
        <f t="shared" si="185"/>
        <v>5.56</v>
      </c>
      <c r="W5940" s="3">
        <f>IF(AND(T5940&lt;&gt;"_U",T5940&lt;&gt;"c",J5940&lt;&gt;9,J5940&lt;&gt;99),IFERROR(VLOOKUP(A5940,'TA Total'!$A$2:$W$10000,18,0),"."),".")</f>
        <v>162</v>
      </c>
    </row>
    <row r="5941" spans="1:23" x14ac:dyDescent="0.2">
      <c r="A5941" s="1" t="str">
        <f t="shared" si="184"/>
        <v>2023|Tasman District|Total - gender</v>
      </c>
      <c r="B5941" t="s">
        <v>20</v>
      </c>
      <c r="C5941" t="s">
        <v>21</v>
      </c>
      <c r="D5941" t="s">
        <v>22</v>
      </c>
      <c r="E5941" t="s">
        <v>23</v>
      </c>
      <c r="F5941">
        <v>2023</v>
      </c>
      <c r="G5941">
        <v>2023</v>
      </c>
      <c r="H5941">
        <v>51</v>
      </c>
      <c r="I5941" t="s">
        <v>126</v>
      </c>
      <c r="J5941">
        <v>3</v>
      </c>
      <c r="K5941" t="s">
        <v>39</v>
      </c>
      <c r="L5941">
        <v>99</v>
      </c>
      <c r="M5941" t="s">
        <v>26</v>
      </c>
      <c r="N5941">
        <v>99</v>
      </c>
      <c r="O5941" t="s">
        <v>27</v>
      </c>
      <c r="P5941">
        <v>99</v>
      </c>
      <c r="Q5941" t="s">
        <v>42</v>
      </c>
      <c r="R5941">
        <v>1371</v>
      </c>
      <c r="V5941" s="3">
        <f t="shared" si="185"/>
        <v>2.97</v>
      </c>
      <c r="W5941" s="3">
        <f>IF(AND(T5941&lt;&gt;"_U",T5941&lt;&gt;"c",J5941&lt;&gt;9,J5941&lt;&gt;99),IFERROR(VLOOKUP(A5941,'TA Total'!$A$2:$W$10000,18,0),"."),".")</f>
        <v>46149</v>
      </c>
    </row>
    <row r="5942" spans="1:23" x14ac:dyDescent="0.2">
      <c r="A5942" s="1" t="str">
        <f t="shared" si="184"/>
        <v>2023|Tasman District|Male / TÄne</v>
      </c>
      <c r="B5942" t="s">
        <v>20</v>
      </c>
      <c r="C5942" t="s">
        <v>21</v>
      </c>
      <c r="D5942" t="s">
        <v>22</v>
      </c>
      <c r="E5942" t="s">
        <v>23</v>
      </c>
      <c r="F5942">
        <v>2023</v>
      </c>
      <c r="G5942">
        <v>2023</v>
      </c>
      <c r="H5942">
        <v>51</v>
      </c>
      <c r="I5942" t="s">
        <v>126</v>
      </c>
      <c r="J5942">
        <v>4</v>
      </c>
      <c r="K5942" t="s">
        <v>54</v>
      </c>
      <c r="L5942">
        <v>99</v>
      </c>
      <c r="M5942" t="s">
        <v>26</v>
      </c>
      <c r="N5942">
        <v>99</v>
      </c>
      <c r="O5942" t="s">
        <v>27</v>
      </c>
      <c r="P5942">
        <v>1</v>
      </c>
      <c r="Q5942" t="s">
        <v>34</v>
      </c>
      <c r="R5942">
        <v>2031</v>
      </c>
      <c r="V5942" s="3">
        <f t="shared" si="185"/>
        <v>9.0500000000000007</v>
      </c>
      <c r="W5942" s="3">
        <f>IF(AND(T5942&lt;&gt;"_U",T5942&lt;&gt;"c",J5942&lt;&gt;9,J5942&lt;&gt;99),IFERROR(VLOOKUP(A5942,'TA Total'!$A$2:$W$10000,18,0),"."),".")</f>
        <v>22446</v>
      </c>
    </row>
    <row r="5943" spans="1:23" x14ac:dyDescent="0.2">
      <c r="A5943" s="1" t="str">
        <f t="shared" si="184"/>
        <v>2023|Tasman District|Female / Wahine</v>
      </c>
      <c r="B5943" t="s">
        <v>20</v>
      </c>
      <c r="C5943" t="s">
        <v>21</v>
      </c>
      <c r="D5943" t="s">
        <v>22</v>
      </c>
      <c r="E5943" t="s">
        <v>23</v>
      </c>
      <c r="F5943">
        <v>2023</v>
      </c>
      <c r="G5943">
        <v>2023</v>
      </c>
      <c r="H5943">
        <v>51</v>
      </c>
      <c r="I5943" t="s">
        <v>126</v>
      </c>
      <c r="J5943">
        <v>4</v>
      </c>
      <c r="K5943" t="s">
        <v>54</v>
      </c>
      <c r="L5943">
        <v>99</v>
      </c>
      <c r="M5943" t="s">
        <v>26</v>
      </c>
      <c r="N5943">
        <v>99</v>
      </c>
      <c r="O5943" t="s">
        <v>27</v>
      </c>
      <c r="P5943">
        <v>2</v>
      </c>
      <c r="Q5943" t="s">
        <v>31</v>
      </c>
      <c r="R5943">
        <v>2571</v>
      </c>
      <c r="V5943" s="3">
        <f t="shared" si="185"/>
        <v>10.92</v>
      </c>
      <c r="W5943" s="3">
        <f>IF(AND(T5943&lt;&gt;"_U",T5943&lt;&gt;"c",J5943&lt;&gt;9,J5943&lt;&gt;99),IFERROR(VLOOKUP(A5943,'TA Total'!$A$2:$W$10000,18,0),"."),".")</f>
        <v>23538</v>
      </c>
    </row>
    <row r="5944" spans="1:23" x14ac:dyDescent="0.2">
      <c r="A5944" s="1" t="str">
        <f t="shared" si="184"/>
        <v>2023|Tasman District|Another gender / He ira kÄ“ anÅ</v>
      </c>
      <c r="B5944" t="s">
        <v>20</v>
      </c>
      <c r="C5944" t="s">
        <v>21</v>
      </c>
      <c r="D5944" t="s">
        <v>22</v>
      </c>
      <c r="E5944" t="s">
        <v>23</v>
      </c>
      <c r="F5944">
        <v>2023</v>
      </c>
      <c r="G5944">
        <v>2023</v>
      </c>
      <c r="H5944">
        <v>51</v>
      </c>
      <c r="I5944" t="s">
        <v>126</v>
      </c>
      <c r="J5944">
        <v>4</v>
      </c>
      <c r="K5944" t="s">
        <v>54</v>
      </c>
      <c r="L5944">
        <v>99</v>
      </c>
      <c r="M5944" t="s">
        <v>26</v>
      </c>
      <c r="N5944">
        <v>99</v>
      </c>
      <c r="O5944" t="s">
        <v>27</v>
      </c>
      <c r="P5944">
        <v>3</v>
      </c>
      <c r="Q5944" t="s">
        <v>28</v>
      </c>
      <c r="R5944">
        <v>6</v>
      </c>
      <c r="V5944" s="3">
        <f t="shared" si="185"/>
        <v>3.7</v>
      </c>
      <c r="W5944" s="3">
        <f>IF(AND(T5944&lt;&gt;"_U",T5944&lt;&gt;"c",J5944&lt;&gt;9,J5944&lt;&gt;99),IFERROR(VLOOKUP(A5944,'TA Total'!$A$2:$W$10000,18,0),"."),".")</f>
        <v>162</v>
      </c>
    </row>
    <row r="5945" spans="1:23" x14ac:dyDescent="0.2">
      <c r="A5945" s="1" t="str">
        <f t="shared" si="184"/>
        <v>2023|Tasman District|Total - gender</v>
      </c>
      <c r="B5945" t="s">
        <v>20</v>
      </c>
      <c r="C5945" t="s">
        <v>21</v>
      </c>
      <c r="D5945" t="s">
        <v>22</v>
      </c>
      <c r="E5945" t="s">
        <v>23</v>
      </c>
      <c r="F5945">
        <v>2023</v>
      </c>
      <c r="G5945">
        <v>2023</v>
      </c>
      <c r="H5945">
        <v>51</v>
      </c>
      <c r="I5945" t="s">
        <v>126</v>
      </c>
      <c r="J5945">
        <v>4</v>
      </c>
      <c r="K5945" t="s">
        <v>54</v>
      </c>
      <c r="L5945">
        <v>99</v>
      </c>
      <c r="M5945" t="s">
        <v>26</v>
      </c>
      <c r="N5945">
        <v>99</v>
      </c>
      <c r="O5945" t="s">
        <v>27</v>
      </c>
      <c r="P5945">
        <v>99</v>
      </c>
      <c r="Q5945" t="s">
        <v>42</v>
      </c>
      <c r="R5945">
        <v>4608</v>
      </c>
      <c r="V5945" s="3">
        <f t="shared" si="185"/>
        <v>9.99</v>
      </c>
      <c r="W5945" s="3">
        <f>IF(AND(T5945&lt;&gt;"_U",T5945&lt;&gt;"c",J5945&lt;&gt;9,J5945&lt;&gt;99),IFERROR(VLOOKUP(A5945,'TA Total'!$A$2:$W$10000,18,0),"."),".")</f>
        <v>46149</v>
      </c>
    </row>
    <row r="5946" spans="1:23" x14ac:dyDescent="0.2">
      <c r="A5946" s="1" t="str">
        <f t="shared" si="184"/>
        <v>2023|Tasman District|Male / TÄne</v>
      </c>
      <c r="B5946" t="s">
        <v>20</v>
      </c>
      <c r="C5946" t="s">
        <v>21</v>
      </c>
      <c r="D5946" t="s">
        <v>22</v>
      </c>
      <c r="E5946" t="s">
        <v>23</v>
      </c>
      <c r="F5946">
        <v>2023</v>
      </c>
      <c r="G5946">
        <v>2023</v>
      </c>
      <c r="H5946">
        <v>51</v>
      </c>
      <c r="I5946" t="s">
        <v>126</v>
      </c>
      <c r="J5946">
        <v>5</v>
      </c>
      <c r="K5946" t="s">
        <v>33</v>
      </c>
      <c r="L5946">
        <v>99</v>
      </c>
      <c r="M5946" t="s">
        <v>26</v>
      </c>
      <c r="N5946">
        <v>99</v>
      </c>
      <c r="O5946" t="s">
        <v>27</v>
      </c>
      <c r="P5946">
        <v>1</v>
      </c>
      <c r="Q5946" t="s">
        <v>34</v>
      </c>
      <c r="R5946">
        <v>636</v>
      </c>
      <c r="V5946" s="3">
        <f t="shared" si="185"/>
        <v>2.83</v>
      </c>
      <c r="W5946" s="3">
        <f>IF(AND(T5946&lt;&gt;"_U",T5946&lt;&gt;"c",J5946&lt;&gt;9,J5946&lt;&gt;99),IFERROR(VLOOKUP(A5946,'TA Total'!$A$2:$W$10000,18,0),"."),".")</f>
        <v>22446</v>
      </c>
    </row>
    <row r="5947" spans="1:23" x14ac:dyDescent="0.2">
      <c r="A5947" s="1" t="str">
        <f t="shared" si="184"/>
        <v>2023|Tasman District|Female / Wahine</v>
      </c>
      <c r="B5947" t="s">
        <v>20</v>
      </c>
      <c r="C5947" t="s">
        <v>21</v>
      </c>
      <c r="D5947" t="s">
        <v>22</v>
      </c>
      <c r="E5947" t="s">
        <v>23</v>
      </c>
      <c r="F5947">
        <v>2023</v>
      </c>
      <c r="G5947">
        <v>2023</v>
      </c>
      <c r="H5947">
        <v>51</v>
      </c>
      <c r="I5947" t="s">
        <v>126</v>
      </c>
      <c r="J5947">
        <v>5</v>
      </c>
      <c r="K5947" t="s">
        <v>33</v>
      </c>
      <c r="L5947">
        <v>99</v>
      </c>
      <c r="M5947" t="s">
        <v>26</v>
      </c>
      <c r="N5947">
        <v>99</v>
      </c>
      <c r="O5947" t="s">
        <v>27</v>
      </c>
      <c r="P5947">
        <v>2</v>
      </c>
      <c r="Q5947" t="s">
        <v>31</v>
      </c>
      <c r="R5947">
        <v>1890</v>
      </c>
      <c r="V5947" s="3">
        <f t="shared" si="185"/>
        <v>8.0299999999999994</v>
      </c>
      <c r="W5947" s="3">
        <f>IF(AND(T5947&lt;&gt;"_U",T5947&lt;&gt;"c",J5947&lt;&gt;9,J5947&lt;&gt;99),IFERROR(VLOOKUP(A5947,'TA Total'!$A$2:$W$10000,18,0),"."),".")</f>
        <v>23538</v>
      </c>
    </row>
    <row r="5948" spans="1:23" x14ac:dyDescent="0.2">
      <c r="A5948" s="1" t="str">
        <f t="shared" si="184"/>
        <v>2023|Tasman District|Another gender / He ira kÄ“ anÅ</v>
      </c>
      <c r="B5948" t="s">
        <v>20</v>
      </c>
      <c r="C5948" t="s">
        <v>21</v>
      </c>
      <c r="D5948" t="s">
        <v>22</v>
      </c>
      <c r="E5948" t="s">
        <v>23</v>
      </c>
      <c r="F5948">
        <v>2023</v>
      </c>
      <c r="G5948">
        <v>2023</v>
      </c>
      <c r="H5948">
        <v>51</v>
      </c>
      <c r="I5948" t="s">
        <v>126</v>
      </c>
      <c r="J5948">
        <v>5</v>
      </c>
      <c r="K5948" t="s">
        <v>33</v>
      </c>
      <c r="L5948">
        <v>99</v>
      </c>
      <c r="M5948" t="s">
        <v>26</v>
      </c>
      <c r="N5948">
        <v>99</v>
      </c>
      <c r="O5948" t="s">
        <v>27</v>
      </c>
      <c r="P5948">
        <v>3</v>
      </c>
      <c r="Q5948" t="s">
        <v>28</v>
      </c>
      <c r="R5948">
        <v>6</v>
      </c>
      <c r="V5948" s="3">
        <f t="shared" si="185"/>
        <v>3.7</v>
      </c>
      <c r="W5948" s="3">
        <f>IF(AND(T5948&lt;&gt;"_U",T5948&lt;&gt;"c",J5948&lt;&gt;9,J5948&lt;&gt;99),IFERROR(VLOOKUP(A5948,'TA Total'!$A$2:$W$10000,18,0),"."),".")</f>
        <v>162</v>
      </c>
    </row>
    <row r="5949" spans="1:23" x14ac:dyDescent="0.2">
      <c r="A5949" s="1" t="str">
        <f t="shared" si="184"/>
        <v>2023|Tasman District|Total - gender</v>
      </c>
      <c r="B5949" t="s">
        <v>20</v>
      </c>
      <c r="C5949" t="s">
        <v>21</v>
      </c>
      <c r="D5949" t="s">
        <v>22</v>
      </c>
      <c r="E5949" t="s">
        <v>23</v>
      </c>
      <c r="F5949">
        <v>2023</v>
      </c>
      <c r="G5949">
        <v>2023</v>
      </c>
      <c r="H5949">
        <v>51</v>
      </c>
      <c r="I5949" t="s">
        <v>126</v>
      </c>
      <c r="J5949">
        <v>5</v>
      </c>
      <c r="K5949" t="s">
        <v>33</v>
      </c>
      <c r="L5949">
        <v>99</v>
      </c>
      <c r="M5949" t="s">
        <v>26</v>
      </c>
      <c r="N5949">
        <v>99</v>
      </c>
      <c r="O5949" t="s">
        <v>27</v>
      </c>
      <c r="P5949">
        <v>99</v>
      </c>
      <c r="Q5949" t="s">
        <v>42</v>
      </c>
      <c r="R5949">
        <v>2532</v>
      </c>
      <c r="V5949" s="3">
        <f t="shared" si="185"/>
        <v>5.49</v>
      </c>
      <c r="W5949" s="3">
        <f>IF(AND(T5949&lt;&gt;"_U",T5949&lt;&gt;"c",J5949&lt;&gt;9,J5949&lt;&gt;99),IFERROR(VLOOKUP(A5949,'TA Total'!$A$2:$W$10000,18,0),"."),".")</f>
        <v>46149</v>
      </c>
    </row>
    <row r="5950" spans="1:23" x14ac:dyDescent="0.2">
      <c r="A5950" s="1" t="str">
        <f t="shared" si="184"/>
        <v>2023|Tasman District|Male / TÄne</v>
      </c>
      <c r="B5950" t="s">
        <v>20</v>
      </c>
      <c r="C5950" t="s">
        <v>21</v>
      </c>
      <c r="D5950" t="s">
        <v>22</v>
      </c>
      <c r="E5950" t="s">
        <v>23</v>
      </c>
      <c r="F5950">
        <v>2023</v>
      </c>
      <c r="G5950">
        <v>2023</v>
      </c>
      <c r="H5950">
        <v>51</v>
      </c>
      <c r="I5950" t="s">
        <v>126</v>
      </c>
      <c r="J5950">
        <v>6</v>
      </c>
      <c r="K5950" t="s">
        <v>52</v>
      </c>
      <c r="L5950">
        <v>99</v>
      </c>
      <c r="M5950" t="s">
        <v>26</v>
      </c>
      <c r="N5950">
        <v>99</v>
      </c>
      <c r="O5950" t="s">
        <v>27</v>
      </c>
      <c r="P5950">
        <v>1</v>
      </c>
      <c r="Q5950" t="s">
        <v>34</v>
      </c>
      <c r="R5950">
        <v>7842</v>
      </c>
      <c r="V5950" s="3">
        <f t="shared" si="185"/>
        <v>34.94</v>
      </c>
      <c r="W5950" s="3">
        <f>IF(AND(T5950&lt;&gt;"_U",T5950&lt;&gt;"c",J5950&lt;&gt;9,J5950&lt;&gt;99),IFERROR(VLOOKUP(A5950,'TA Total'!$A$2:$W$10000,18,0),"."),".")</f>
        <v>22446</v>
      </c>
    </row>
    <row r="5951" spans="1:23" x14ac:dyDescent="0.2">
      <c r="A5951" s="1" t="str">
        <f t="shared" si="184"/>
        <v>2023|Tasman District|Female / Wahine</v>
      </c>
      <c r="B5951" t="s">
        <v>20</v>
      </c>
      <c r="C5951" t="s">
        <v>21</v>
      </c>
      <c r="D5951" t="s">
        <v>22</v>
      </c>
      <c r="E5951" t="s">
        <v>23</v>
      </c>
      <c r="F5951">
        <v>2023</v>
      </c>
      <c r="G5951">
        <v>2023</v>
      </c>
      <c r="H5951">
        <v>51</v>
      </c>
      <c r="I5951" t="s">
        <v>126</v>
      </c>
      <c r="J5951">
        <v>6</v>
      </c>
      <c r="K5951" t="s">
        <v>52</v>
      </c>
      <c r="L5951">
        <v>99</v>
      </c>
      <c r="M5951" t="s">
        <v>26</v>
      </c>
      <c r="N5951">
        <v>99</v>
      </c>
      <c r="O5951" t="s">
        <v>27</v>
      </c>
      <c r="P5951">
        <v>2</v>
      </c>
      <c r="Q5951" t="s">
        <v>31</v>
      </c>
      <c r="R5951">
        <v>7002</v>
      </c>
      <c r="V5951" s="3">
        <f t="shared" si="185"/>
        <v>29.75</v>
      </c>
      <c r="W5951" s="3">
        <f>IF(AND(T5951&lt;&gt;"_U",T5951&lt;&gt;"c",J5951&lt;&gt;9,J5951&lt;&gt;99),IFERROR(VLOOKUP(A5951,'TA Total'!$A$2:$W$10000,18,0),"."),".")</f>
        <v>23538</v>
      </c>
    </row>
    <row r="5952" spans="1:23" x14ac:dyDescent="0.2">
      <c r="A5952" s="1" t="str">
        <f t="shared" si="184"/>
        <v>2023|Tasman District|Another gender / He ira kÄ“ anÅ</v>
      </c>
      <c r="B5952" t="s">
        <v>20</v>
      </c>
      <c r="C5952" t="s">
        <v>21</v>
      </c>
      <c r="D5952" t="s">
        <v>22</v>
      </c>
      <c r="E5952" t="s">
        <v>23</v>
      </c>
      <c r="F5952">
        <v>2023</v>
      </c>
      <c r="G5952">
        <v>2023</v>
      </c>
      <c r="H5952">
        <v>51</v>
      </c>
      <c r="I5952" t="s">
        <v>126</v>
      </c>
      <c r="J5952">
        <v>6</v>
      </c>
      <c r="K5952" t="s">
        <v>52</v>
      </c>
      <c r="L5952">
        <v>99</v>
      </c>
      <c r="M5952" t="s">
        <v>26</v>
      </c>
      <c r="N5952">
        <v>99</v>
      </c>
      <c r="O5952" t="s">
        <v>27</v>
      </c>
      <c r="P5952">
        <v>3</v>
      </c>
      <c r="Q5952" t="s">
        <v>28</v>
      </c>
      <c r="R5952">
        <v>105</v>
      </c>
      <c r="V5952" s="3">
        <f t="shared" si="185"/>
        <v>64.81</v>
      </c>
      <c r="W5952" s="3">
        <f>IF(AND(T5952&lt;&gt;"_U",T5952&lt;&gt;"c",J5952&lt;&gt;9,J5952&lt;&gt;99),IFERROR(VLOOKUP(A5952,'TA Total'!$A$2:$W$10000,18,0),"."),".")</f>
        <v>162</v>
      </c>
    </row>
    <row r="5953" spans="1:23" x14ac:dyDescent="0.2">
      <c r="A5953" s="1" t="str">
        <f t="shared" si="184"/>
        <v>2023|Tasman District|Total - gender</v>
      </c>
      <c r="B5953" t="s">
        <v>20</v>
      </c>
      <c r="C5953" t="s">
        <v>21</v>
      </c>
      <c r="D5953" t="s">
        <v>22</v>
      </c>
      <c r="E5953" t="s">
        <v>23</v>
      </c>
      <c r="F5953">
        <v>2023</v>
      </c>
      <c r="G5953">
        <v>2023</v>
      </c>
      <c r="H5953">
        <v>51</v>
      </c>
      <c r="I5953" t="s">
        <v>126</v>
      </c>
      <c r="J5953">
        <v>6</v>
      </c>
      <c r="K5953" t="s">
        <v>52</v>
      </c>
      <c r="L5953">
        <v>99</v>
      </c>
      <c r="M5953" t="s">
        <v>26</v>
      </c>
      <c r="N5953">
        <v>99</v>
      </c>
      <c r="O5953" t="s">
        <v>27</v>
      </c>
      <c r="P5953">
        <v>99</v>
      </c>
      <c r="Q5953" t="s">
        <v>42</v>
      </c>
      <c r="R5953">
        <v>14949</v>
      </c>
      <c r="V5953" s="3">
        <f t="shared" si="185"/>
        <v>32.39</v>
      </c>
      <c r="W5953" s="3">
        <f>IF(AND(T5953&lt;&gt;"_U",T5953&lt;&gt;"c",J5953&lt;&gt;9,J5953&lt;&gt;99),IFERROR(VLOOKUP(A5953,'TA Total'!$A$2:$W$10000,18,0),"."),".")</f>
        <v>46149</v>
      </c>
    </row>
    <row r="5954" spans="1:23" x14ac:dyDescent="0.2">
      <c r="A5954" s="1" t="str">
        <f t="shared" si="184"/>
        <v>2023|Tasman District|Male / TÄne</v>
      </c>
      <c r="B5954" t="s">
        <v>20</v>
      </c>
      <c r="C5954" t="s">
        <v>21</v>
      </c>
      <c r="D5954" t="s">
        <v>22</v>
      </c>
      <c r="E5954" t="s">
        <v>23</v>
      </c>
      <c r="F5954">
        <v>2023</v>
      </c>
      <c r="G5954">
        <v>2023</v>
      </c>
      <c r="H5954">
        <v>51</v>
      </c>
      <c r="I5954" t="s">
        <v>126</v>
      </c>
      <c r="J5954">
        <v>9</v>
      </c>
      <c r="K5954" t="s">
        <v>25</v>
      </c>
      <c r="L5954">
        <v>99</v>
      </c>
      <c r="M5954" t="s">
        <v>26</v>
      </c>
      <c r="N5954">
        <v>99</v>
      </c>
      <c r="O5954" t="s">
        <v>27</v>
      </c>
      <c r="P5954">
        <v>1</v>
      </c>
      <c r="Q5954" t="s">
        <v>34</v>
      </c>
      <c r="R5954">
        <v>1389</v>
      </c>
      <c r="V5954" s="3" t="str">
        <f t="shared" si="185"/>
        <v>.</v>
      </c>
      <c r="W5954" s="3" t="str">
        <f>IF(AND(T5954&lt;&gt;"_U",T5954&lt;&gt;"c",J5954&lt;&gt;9,J5954&lt;&gt;99),IFERROR(VLOOKUP(A5954,'TA Total'!$A$2:$W$10000,18,0),"."),".")</f>
        <v>.</v>
      </c>
    </row>
    <row r="5955" spans="1:23" x14ac:dyDescent="0.2">
      <c r="A5955" s="1" t="str">
        <f t="shared" ref="A5955:A6018" si="186">G5955&amp;"|"&amp;I5955&amp;"|"&amp;Q5955</f>
        <v>2023|Tasman District|Female / Wahine</v>
      </c>
      <c r="B5955" t="s">
        <v>20</v>
      </c>
      <c r="C5955" t="s">
        <v>21</v>
      </c>
      <c r="D5955" t="s">
        <v>22</v>
      </c>
      <c r="E5955" t="s">
        <v>23</v>
      </c>
      <c r="F5955">
        <v>2023</v>
      </c>
      <c r="G5955">
        <v>2023</v>
      </c>
      <c r="H5955">
        <v>51</v>
      </c>
      <c r="I5955" t="s">
        <v>126</v>
      </c>
      <c r="J5955">
        <v>9</v>
      </c>
      <c r="K5955" t="s">
        <v>25</v>
      </c>
      <c r="L5955">
        <v>99</v>
      </c>
      <c r="M5955" t="s">
        <v>26</v>
      </c>
      <c r="N5955">
        <v>99</v>
      </c>
      <c r="O5955" t="s">
        <v>27</v>
      </c>
      <c r="P5955">
        <v>2</v>
      </c>
      <c r="Q5955" t="s">
        <v>31</v>
      </c>
      <c r="R5955">
        <v>762</v>
      </c>
      <c r="V5955" s="3" t="str">
        <f t="shared" ref="V5955:V6018" si="187">IF(T5955&lt;&gt;"_U",IFERROR((ROUND(R5955/W5955*100,2)),"."),".")</f>
        <v>.</v>
      </c>
      <c r="W5955" s="3" t="str">
        <f>IF(AND(T5955&lt;&gt;"_U",T5955&lt;&gt;"c",J5955&lt;&gt;9,J5955&lt;&gt;99),IFERROR(VLOOKUP(A5955,'TA Total'!$A$2:$W$10000,18,0),"."),".")</f>
        <v>.</v>
      </c>
    </row>
    <row r="5956" spans="1:23" x14ac:dyDescent="0.2">
      <c r="A5956" s="1" t="str">
        <f t="shared" si="186"/>
        <v>2023|Tasman District|Another gender / He ira kÄ“ anÅ</v>
      </c>
      <c r="B5956" t="s">
        <v>20</v>
      </c>
      <c r="C5956" t="s">
        <v>21</v>
      </c>
      <c r="D5956" t="s">
        <v>22</v>
      </c>
      <c r="E5956" t="s">
        <v>23</v>
      </c>
      <c r="F5956">
        <v>2023</v>
      </c>
      <c r="G5956">
        <v>2023</v>
      </c>
      <c r="H5956">
        <v>51</v>
      </c>
      <c r="I5956" t="s">
        <v>126</v>
      </c>
      <c r="J5956">
        <v>9</v>
      </c>
      <c r="K5956" t="s">
        <v>25</v>
      </c>
      <c r="L5956">
        <v>99</v>
      </c>
      <c r="M5956" t="s">
        <v>26</v>
      </c>
      <c r="N5956">
        <v>99</v>
      </c>
      <c r="O5956" t="s">
        <v>27</v>
      </c>
      <c r="P5956">
        <v>3</v>
      </c>
      <c r="Q5956" t="s">
        <v>28</v>
      </c>
      <c r="R5956">
        <v>12</v>
      </c>
      <c r="V5956" s="3" t="str">
        <f t="shared" si="187"/>
        <v>.</v>
      </c>
      <c r="W5956" s="3" t="str">
        <f>IF(AND(T5956&lt;&gt;"_U",T5956&lt;&gt;"c",J5956&lt;&gt;9,J5956&lt;&gt;99),IFERROR(VLOOKUP(A5956,'TA Total'!$A$2:$W$10000,18,0),"."),".")</f>
        <v>.</v>
      </c>
    </row>
    <row r="5957" spans="1:23" x14ac:dyDescent="0.2">
      <c r="A5957" s="1" t="str">
        <f t="shared" si="186"/>
        <v>2023|Tasman District|Total - gender</v>
      </c>
      <c r="B5957" t="s">
        <v>20</v>
      </c>
      <c r="C5957" t="s">
        <v>21</v>
      </c>
      <c r="D5957" t="s">
        <v>22</v>
      </c>
      <c r="E5957" t="s">
        <v>23</v>
      </c>
      <c r="F5957">
        <v>2023</v>
      </c>
      <c r="G5957">
        <v>2023</v>
      </c>
      <c r="H5957">
        <v>51</v>
      </c>
      <c r="I5957" t="s">
        <v>126</v>
      </c>
      <c r="J5957">
        <v>9</v>
      </c>
      <c r="K5957" t="s">
        <v>25</v>
      </c>
      <c r="L5957">
        <v>99</v>
      </c>
      <c r="M5957" t="s">
        <v>26</v>
      </c>
      <c r="N5957">
        <v>99</v>
      </c>
      <c r="O5957" t="s">
        <v>27</v>
      </c>
      <c r="P5957">
        <v>99</v>
      </c>
      <c r="Q5957" t="s">
        <v>42</v>
      </c>
      <c r="R5957">
        <v>2163</v>
      </c>
      <c r="V5957" s="3" t="str">
        <f t="shared" si="187"/>
        <v>.</v>
      </c>
      <c r="W5957" s="3" t="str">
        <f>IF(AND(T5957&lt;&gt;"_U",T5957&lt;&gt;"c",J5957&lt;&gt;9,J5957&lt;&gt;99),IFERROR(VLOOKUP(A5957,'TA Total'!$A$2:$W$10000,18,0),"."),".")</f>
        <v>.</v>
      </c>
    </row>
    <row r="5958" spans="1:23" x14ac:dyDescent="0.2">
      <c r="A5958" s="1" t="str">
        <f t="shared" si="186"/>
        <v>2023|Tasman District|Male / TÄne</v>
      </c>
      <c r="B5958" t="s">
        <v>20</v>
      </c>
      <c r="C5958" t="s">
        <v>21</v>
      </c>
      <c r="D5958" t="s">
        <v>22</v>
      </c>
      <c r="E5958" t="s">
        <v>23</v>
      </c>
      <c r="F5958">
        <v>2023</v>
      </c>
      <c r="G5958">
        <v>2023</v>
      </c>
      <c r="H5958">
        <v>51</v>
      </c>
      <c r="I5958" t="s">
        <v>126</v>
      </c>
      <c r="J5958">
        <v>77</v>
      </c>
      <c r="K5958" t="s">
        <v>49</v>
      </c>
      <c r="L5958">
        <v>99</v>
      </c>
      <c r="M5958" t="s">
        <v>26</v>
      </c>
      <c r="N5958">
        <v>99</v>
      </c>
      <c r="O5958" t="s">
        <v>27</v>
      </c>
      <c r="P5958">
        <v>1</v>
      </c>
      <c r="Q5958" t="s">
        <v>34</v>
      </c>
      <c r="R5958">
        <v>22446</v>
      </c>
      <c r="V5958" s="3">
        <f t="shared" si="187"/>
        <v>100</v>
      </c>
      <c r="W5958" s="3">
        <f>IF(AND(T5958&lt;&gt;"_U",T5958&lt;&gt;"c",J5958&lt;&gt;9,J5958&lt;&gt;99),IFERROR(VLOOKUP(A5958,'TA Total'!$A$2:$W$10000,18,0),"."),".")</f>
        <v>22446</v>
      </c>
    </row>
    <row r="5959" spans="1:23" x14ac:dyDescent="0.2">
      <c r="A5959" s="1" t="str">
        <f t="shared" si="186"/>
        <v>2023|Tasman District|Female / Wahine</v>
      </c>
      <c r="B5959" t="s">
        <v>20</v>
      </c>
      <c r="C5959" t="s">
        <v>21</v>
      </c>
      <c r="D5959" t="s">
        <v>22</v>
      </c>
      <c r="E5959" t="s">
        <v>23</v>
      </c>
      <c r="F5959">
        <v>2023</v>
      </c>
      <c r="G5959">
        <v>2023</v>
      </c>
      <c r="H5959">
        <v>51</v>
      </c>
      <c r="I5959" t="s">
        <v>126</v>
      </c>
      <c r="J5959">
        <v>77</v>
      </c>
      <c r="K5959" t="s">
        <v>49</v>
      </c>
      <c r="L5959">
        <v>99</v>
      </c>
      <c r="M5959" t="s">
        <v>26</v>
      </c>
      <c r="N5959">
        <v>99</v>
      </c>
      <c r="O5959" t="s">
        <v>27</v>
      </c>
      <c r="P5959">
        <v>2</v>
      </c>
      <c r="Q5959" t="s">
        <v>31</v>
      </c>
      <c r="R5959">
        <v>23538</v>
      </c>
      <c r="V5959" s="3">
        <f t="shared" si="187"/>
        <v>100</v>
      </c>
      <c r="W5959" s="3">
        <f>IF(AND(T5959&lt;&gt;"_U",T5959&lt;&gt;"c",J5959&lt;&gt;9,J5959&lt;&gt;99),IFERROR(VLOOKUP(A5959,'TA Total'!$A$2:$W$10000,18,0),"."),".")</f>
        <v>23538</v>
      </c>
    </row>
    <row r="5960" spans="1:23" x14ac:dyDescent="0.2">
      <c r="A5960" s="1" t="str">
        <f t="shared" si="186"/>
        <v>2023|Tasman District|Another gender / He ira kÄ“ anÅ</v>
      </c>
      <c r="B5960" t="s">
        <v>20</v>
      </c>
      <c r="C5960" t="s">
        <v>21</v>
      </c>
      <c r="D5960" t="s">
        <v>22</v>
      </c>
      <c r="E5960" t="s">
        <v>23</v>
      </c>
      <c r="F5960">
        <v>2023</v>
      </c>
      <c r="G5960">
        <v>2023</v>
      </c>
      <c r="H5960">
        <v>51</v>
      </c>
      <c r="I5960" t="s">
        <v>126</v>
      </c>
      <c r="J5960">
        <v>77</v>
      </c>
      <c r="K5960" t="s">
        <v>49</v>
      </c>
      <c r="L5960">
        <v>99</v>
      </c>
      <c r="M5960" t="s">
        <v>26</v>
      </c>
      <c r="N5960">
        <v>99</v>
      </c>
      <c r="O5960" t="s">
        <v>27</v>
      </c>
      <c r="P5960">
        <v>3</v>
      </c>
      <c r="Q5960" t="s">
        <v>28</v>
      </c>
      <c r="R5960">
        <v>162</v>
      </c>
      <c r="V5960" s="3">
        <f t="shared" si="187"/>
        <v>100</v>
      </c>
      <c r="W5960" s="3">
        <f>IF(AND(T5960&lt;&gt;"_U",T5960&lt;&gt;"c",J5960&lt;&gt;9,J5960&lt;&gt;99),IFERROR(VLOOKUP(A5960,'TA Total'!$A$2:$W$10000,18,0),"."),".")</f>
        <v>162</v>
      </c>
    </row>
    <row r="5961" spans="1:23" x14ac:dyDescent="0.2">
      <c r="A5961" s="1" t="str">
        <f t="shared" si="186"/>
        <v>2023|Tasman District|Total - gender</v>
      </c>
      <c r="B5961" t="s">
        <v>20</v>
      </c>
      <c r="C5961" t="s">
        <v>21</v>
      </c>
      <c r="D5961" t="s">
        <v>22</v>
      </c>
      <c r="E5961" t="s">
        <v>23</v>
      </c>
      <c r="F5961">
        <v>2023</v>
      </c>
      <c r="G5961">
        <v>2023</v>
      </c>
      <c r="H5961">
        <v>51</v>
      </c>
      <c r="I5961" t="s">
        <v>126</v>
      </c>
      <c r="J5961">
        <v>77</v>
      </c>
      <c r="K5961" t="s">
        <v>49</v>
      </c>
      <c r="L5961">
        <v>99</v>
      </c>
      <c r="M5961" t="s">
        <v>26</v>
      </c>
      <c r="N5961">
        <v>99</v>
      </c>
      <c r="O5961" t="s">
        <v>27</v>
      </c>
      <c r="P5961">
        <v>99</v>
      </c>
      <c r="Q5961" t="s">
        <v>42</v>
      </c>
      <c r="R5961">
        <v>46149</v>
      </c>
      <c r="V5961" s="3">
        <f t="shared" si="187"/>
        <v>100</v>
      </c>
      <c r="W5961" s="3">
        <f>IF(AND(T5961&lt;&gt;"_U",T5961&lt;&gt;"c",J5961&lt;&gt;9,J5961&lt;&gt;99),IFERROR(VLOOKUP(A5961,'TA Total'!$A$2:$W$10000,18,0),"."),".")</f>
        <v>46149</v>
      </c>
    </row>
    <row r="5962" spans="1:23" x14ac:dyDescent="0.2">
      <c r="A5962" s="1" t="str">
        <f t="shared" si="186"/>
        <v>2023|Tasman District|Male / TÄne</v>
      </c>
      <c r="B5962" t="s">
        <v>20</v>
      </c>
      <c r="C5962" t="s">
        <v>21</v>
      </c>
      <c r="D5962" t="s">
        <v>22</v>
      </c>
      <c r="E5962" t="s">
        <v>23</v>
      </c>
      <c r="F5962">
        <v>2023</v>
      </c>
      <c r="G5962">
        <v>2023</v>
      </c>
      <c r="H5962">
        <v>51</v>
      </c>
      <c r="I5962" t="s">
        <v>126</v>
      </c>
      <c r="J5962">
        <v>99</v>
      </c>
      <c r="K5962" t="s">
        <v>47</v>
      </c>
      <c r="L5962">
        <v>99</v>
      </c>
      <c r="M5962" t="s">
        <v>26</v>
      </c>
      <c r="N5962">
        <v>99</v>
      </c>
      <c r="O5962" t="s">
        <v>27</v>
      </c>
      <c r="P5962">
        <v>1</v>
      </c>
      <c r="Q5962" t="s">
        <v>34</v>
      </c>
      <c r="R5962">
        <v>23835</v>
      </c>
      <c r="V5962" s="3" t="str">
        <f t="shared" si="187"/>
        <v>.</v>
      </c>
      <c r="W5962" s="3" t="str">
        <f>IF(AND(T5962&lt;&gt;"_U",T5962&lt;&gt;"c",J5962&lt;&gt;9,J5962&lt;&gt;99),IFERROR(VLOOKUP(A5962,'TA Total'!$A$2:$W$10000,18,0),"."),".")</f>
        <v>.</v>
      </c>
    </row>
    <row r="5963" spans="1:23" x14ac:dyDescent="0.2">
      <c r="A5963" s="1" t="str">
        <f t="shared" si="186"/>
        <v>2023|Tasman District|Female / Wahine</v>
      </c>
      <c r="B5963" t="s">
        <v>20</v>
      </c>
      <c r="C5963" t="s">
        <v>21</v>
      </c>
      <c r="D5963" t="s">
        <v>22</v>
      </c>
      <c r="E5963" t="s">
        <v>23</v>
      </c>
      <c r="F5963">
        <v>2023</v>
      </c>
      <c r="G5963">
        <v>2023</v>
      </c>
      <c r="H5963">
        <v>51</v>
      </c>
      <c r="I5963" t="s">
        <v>126</v>
      </c>
      <c r="J5963">
        <v>99</v>
      </c>
      <c r="K5963" t="s">
        <v>47</v>
      </c>
      <c r="L5963">
        <v>99</v>
      </c>
      <c r="M5963" t="s">
        <v>26</v>
      </c>
      <c r="N5963">
        <v>99</v>
      </c>
      <c r="O5963" t="s">
        <v>27</v>
      </c>
      <c r="P5963">
        <v>2</v>
      </c>
      <c r="Q5963" t="s">
        <v>31</v>
      </c>
      <c r="R5963">
        <v>24300</v>
      </c>
      <c r="V5963" s="3" t="str">
        <f t="shared" si="187"/>
        <v>.</v>
      </c>
      <c r="W5963" s="3" t="str">
        <f>IF(AND(T5963&lt;&gt;"_U",T5963&lt;&gt;"c",J5963&lt;&gt;9,J5963&lt;&gt;99),IFERROR(VLOOKUP(A5963,'TA Total'!$A$2:$W$10000,18,0),"."),".")</f>
        <v>.</v>
      </c>
    </row>
    <row r="5964" spans="1:23" x14ac:dyDescent="0.2">
      <c r="A5964" s="1" t="str">
        <f t="shared" si="186"/>
        <v>2023|Tasman District|Another gender / He ira kÄ“ anÅ</v>
      </c>
      <c r="B5964" t="s">
        <v>20</v>
      </c>
      <c r="C5964" t="s">
        <v>21</v>
      </c>
      <c r="D5964" t="s">
        <v>22</v>
      </c>
      <c r="E5964" t="s">
        <v>23</v>
      </c>
      <c r="F5964">
        <v>2023</v>
      </c>
      <c r="G5964">
        <v>2023</v>
      </c>
      <c r="H5964">
        <v>51</v>
      </c>
      <c r="I5964" t="s">
        <v>126</v>
      </c>
      <c r="J5964">
        <v>99</v>
      </c>
      <c r="K5964" t="s">
        <v>47</v>
      </c>
      <c r="L5964">
        <v>99</v>
      </c>
      <c r="M5964" t="s">
        <v>26</v>
      </c>
      <c r="N5964">
        <v>99</v>
      </c>
      <c r="O5964" t="s">
        <v>27</v>
      </c>
      <c r="P5964">
        <v>3</v>
      </c>
      <c r="Q5964" t="s">
        <v>28</v>
      </c>
      <c r="R5964">
        <v>174</v>
      </c>
      <c r="V5964" s="3" t="str">
        <f t="shared" si="187"/>
        <v>.</v>
      </c>
      <c r="W5964" s="3" t="str">
        <f>IF(AND(T5964&lt;&gt;"_U",T5964&lt;&gt;"c",J5964&lt;&gt;9,J5964&lt;&gt;99),IFERROR(VLOOKUP(A5964,'TA Total'!$A$2:$W$10000,18,0),"."),".")</f>
        <v>.</v>
      </c>
    </row>
    <row r="5965" spans="1:23" x14ac:dyDescent="0.2">
      <c r="A5965" s="1" t="str">
        <f t="shared" si="186"/>
        <v>2023|Tasman District|Total - gender</v>
      </c>
      <c r="B5965" t="s">
        <v>20</v>
      </c>
      <c r="C5965" t="s">
        <v>21</v>
      </c>
      <c r="D5965" t="s">
        <v>22</v>
      </c>
      <c r="E5965" t="s">
        <v>23</v>
      </c>
      <c r="F5965">
        <v>2023</v>
      </c>
      <c r="G5965">
        <v>2023</v>
      </c>
      <c r="H5965">
        <v>51</v>
      </c>
      <c r="I5965" t="s">
        <v>126</v>
      </c>
      <c r="J5965">
        <v>99</v>
      </c>
      <c r="K5965" t="s">
        <v>47</v>
      </c>
      <c r="L5965">
        <v>99</v>
      </c>
      <c r="M5965" t="s">
        <v>26</v>
      </c>
      <c r="N5965">
        <v>99</v>
      </c>
      <c r="O5965" t="s">
        <v>27</v>
      </c>
      <c r="P5965">
        <v>99</v>
      </c>
      <c r="Q5965" t="s">
        <v>42</v>
      </c>
      <c r="R5965">
        <v>48312</v>
      </c>
      <c r="V5965" s="3" t="str">
        <f t="shared" si="187"/>
        <v>.</v>
      </c>
      <c r="W5965" s="3" t="str">
        <f>IF(AND(T5965&lt;&gt;"_U",T5965&lt;&gt;"c",J5965&lt;&gt;9,J5965&lt;&gt;99),IFERROR(VLOOKUP(A5965,'TA Total'!$A$2:$W$10000,18,0),"."),".")</f>
        <v>.</v>
      </c>
    </row>
    <row r="5966" spans="1:23" x14ac:dyDescent="0.2">
      <c r="A5966" s="1" t="str">
        <f t="shared" si="186"/>
        <v>2023|Nelson City|Male / TÄne</v>
      </c>
      <c r="B5966" t="s">
        <v>20</v>
      </c>
      <c r="C5966" t="s">
        <v>21</v>
      </c>
      <c r="D5966" t="s">
        <v>22</v>
      </c>
      <c r="E5966" t="s">
        <v>23</v>
      </c>
      <c r="F5966">
        <v>2023</v>
      </c>
      <c r="G5966">
        <v>2023</v>
      </c>
      <c r="H5966">
        <v>52</v>
      </c>
      <c r="I5966" t="s">
        <v>142</v>
      </c>
      <c r="J5966">
        <v>1</v>
      </c>
      <c r="K5966" t="s">
        <v>30</v>
      </c>
      <c r="L5966">
        <v>99</v>
      </c>
      <c r="M5966" t="s">
        <v>26</v>
      </c>
      <c r="N5966">
        <v>99</v>
      </c>
      <c r="O5966" t="s">
        <v>27</v>
      </c>
      <c r="P5966">
        <v>1</v>
      </c>
      <c r="Q5966" t="s">
        <v>34</v>
      </c>
      <c r="R5966">
        <v>9321</v>
      </c>
      <c r="V5966" s="3">
        <f t="shared" si="187"/>
        <v>45.85</v>
      </c>
      <c r="W5966" s="3">
        <f>IF(AND(T5966&lt;&gt;"_U",T5966&lt;&gt;"c",J5966&lt;&gt;9,J5966&lt;&gt;99),IFERROR(VLOOKUP(A5966,'TA Total'!$A$2:$W$10000,18,0),"."),".")</f>
        <v>20328</v>
      </c>
    </row>
    <row r="5967" spans="1:23" x14ac:dyDescent="0.2">
      <c r="A5967" s="1" t="str">
        <f t="shared" si="186"/>
        <v>2023|Nelson City|Female / Wahine</v>
      </c>
      <c r="B5967" t="s">
        <v>20</v>
      </c>
      <c r="C5967" t="s">
        <v>21</v>
      </c>
      <c r="D5967" t="s">
        <v>22</v>
      </c>
      <c r="E5967" t="s">
        <v>23</v>
      </c>
      <c r="F5967">
        <v>2023</v>
      </c>
      <c r="G5967">
        <v>2023</v>
      </c>
      <c r="H5967">
        <v>52</v>
      </c>
      <c r="I5967" t="s">
        <v>142</v>
      </c>
      <c r="J5967">
        <v>1</v>
      </c>
      <c r="K5967" t="s">
        <v>30</v>
      </c>
      <c r="L5967">
        <v>99</v>
      </c>
      <c r="M5967" t="s">
        <v>26</v>
      </c>
      <c r="N5967">
        <v>99</v>
      </c>
      <c r="O5967" t="s">
        <v>27</v>
      </c>
      <c r="P5967">
        <v>2</v>
      </c>
      <c r="Q5967" t="s">
        <v>31</v>
      </c>
      <c r="R5967">
        <v>9276</v>
      </c>
      <c r="V5967" s="3">
        <f t="shared" si="187"/>
        <v>42.34</v>
      </c>
      <c r="W5967" s="3">
        <f>IF(AND(T5967&lt;&gt;"_U",T5967&lt;&gt;"c",J5967&lt;&gt;9,J5967&lt;&gt;99),IFERROR(VLOOKUP(A5967,'TA Total'!$A$2:$W$10000,18,0),"."),".")</f>
        <v>21906</v>
      </c>
    </row>
    <row r="5968" spans="1:23" x14ac:dyDescent="0.2">
      <c r="A5968" s="1" t="str">
        <f t="shared" si="186"/>
        <v>2023|Nelson City|Another gender / He ira kÄ“ anÅ</v>
      </c>
      <c r="B5968" t="s">
        <v>20</v>
      </c>
      <c r="C5968" t="s">
        <v>21</v>
      </c>
      <c r="D5968" t="s">
        <v>22</v>
      </c>
      <c r="E5968" t="s">
        <v>23</v>
      </c>
      <c r="F5968">
        <v>2023</v>
      </c>
      <c r="G5968">
        <v>2023</v>
      </c>
      <c r="H5968">
        <v>52</v>
      </c>
      <c r="I5968" t="s">
        <v>142</v>
      </c>
      <c r="J5968">
        <v>1</v>
      </c>
      <c r="K5968" t="s">
        <v>30</v>
      </c>
      <c r="L5968">
        <v>99</v>
      </c>
      <c r="M5968" t="s">
        <v>26</v>
      </c>
      <c r="N5968">
        <v>99</v>
      </c>
      <c r="O5968" t="s">
        <v>27</v>
      </c>
      <c r="P5968">
        <v>3</v>
      </c>
      <c r="Q5968" t="s">
        <v>28</v>
      </c>
      <c r="R5968">
        <v>30</v>
      </c>
      <c r="V5968" s="3">
        <f t="shared" si="187"/>
        <v>15.15</v>
      </c>
      <c r="W5968" s="3">
        <f>IF(AND(T5968&lt;&gt;"_U",T5968&lt;&gt;"c",J5968&lt;&gt;9,J5968&lt;&gt;99),IFERROR(VLOOKUP(A5968,'TA Total'!$A$2:$W$10000,18,0),"."),".")</f>
        <v>198</v>
      </c>
    </row>
    <row r="5969" spans="1:23" x14ac:dyDescent="0.2">
      <c r="A5969" s="1" t="str">
        <f t="shared" si="186"/>
        <v>2023|Nelson City|Total - gender</v>
      </c>
      <c r="B5969" t="s">
        <v>20</v>
      </c>
      <c r="C5969" t="s">
        <v>21</v>
      </c>
      <c r="D5969" t="s">
        <v>22</v>
      </c>
      <c r="E5969" t="s">
        <v>23</v>
      </c>
      <c r="F5969">
        <v>2023</v>
      </c>
      <c r="G5969">
        <v>2023</v>
      </c>
      <c r="H5969">
        <v>52</v>
      </c>
      <c r="I5969" t="s">
        <v>142</v>
      </c>
      <c r="J5969">
        <v>1</v>
      </c>
      <c r="K5969" t="s">
        <v>30</v>
      </c>
      <c r="L5969">
        <v>99</v>
      </c>
      <c r="M5969" t="s">
        <v>26</v>
      </c>
      <c r="N5969">
        <v>99</v>
      </c>
      <c r="O5969" t="s">
        <v>27</v>
      </c>
      <c r="P5969">
        <v>99</v>
      </c>
      <c r="Q5969" t="s">
        <v>42</v>
      </c>
      <c r="R5969">
        <v>18630</v>
      </c>
      <c r="V5969" s="3">
        <f t="shared" si="187"/>
        <v>43.9</v>
      </c>
      <c r="W5969" s="3">
        <f>IF(AND(T5969&lt;&gt;"_U",T5969&lt;&gt;"c",J5969&lt;&gt;9,J5969&lt;&gt;99),IFERROR(VLOOKUP(A5969,'TA Total'!$A$2:$W$10000,18,0),"."),".")</f>
        <v>42435</v>
      </c>
    </row>
    <row r="5970" spans="1:23" x14ac:dyDescent="0.2">
      <c r="A5970" s="1" t="str">
        <f t="shared" si="186"/>
        <v>2023|Nelson City|Male / TÄne</v>
      </c>
      <c r="B5970" t="s">
        <v>20</v>
      </c>
      <c r="C5970" t="s">
        <v>21</v>
      </c>
      <c r="D5970" t="s">
        <v>22</v>
      </c>
      <c r="E5970" t="s">
        <v>23</v>
      </c>
      <c r="F5970">
        <v>2023</v>
      </c>
      <c r="G5970">
        <v>2023</v>
      </c>
      <c r="H5970">
        <v>52</v>
      </c>
      <c r="I5970" t="s">
        <v>142</v>
      </c>
      <c r="J5970">
        <v>2</v>
      </c>
      <c r="K5970" t="s">
        <v>41</v>
      </c>
      <c r="L5970">
        <v>99</v>
      </c>
      <c r="M5970" t="s">
        <v>26</v>
      </c>
      <c r="N5970">
        <v>99</v>
      </c>
      <c r="O5970" t="s">
        <v>27</v>
      </c>
      <c r="P5970">
        <v>1</v>
      </c>
      <c r="Q5970" t="s">
        <v>34</v>
      </c>
      <c r="R5970">
        <v>9</v>
      </c>
      <c r="V5970" s="3">
        <f t="shared" si="187"/>
        <v>0.04</v>
      </c>
      <c r="W5970" s="3">
        <f>IF(AND(T5970&lt;&gt;"_U",T5970&lt;&gt;"c",J5970&lt;&gt;9,J5970&lt;&gt;99),IFERROR(VLOOKUP(A5970,'TA Total'!$A$2:$W$10000,18,0),"."),".")</f>
        <v>20328</v>
      </c>
    </row>
    <row r="5971" spans="1:23" x14ac:dyDescent="0.2">
      <c r="A5971" s="1" t="str">
        <f t="shared" si="186"/>
        <v>2023|Nelson City|Female / Wahine</v>
      </c>
      <c r="B5971" t="s">
        <v>20</v>
      </c>
      <c r="C5971" t="s">
        <v>21</v>
      </c>
      <c r="D5971" t="s">
        <v>22</v>
      </c>
      <c r="E5971" t="s">
        <v>23</v>
      </c>
      <c r="F5971">
        <v>2023</v>
      </c>
      <c r="G5971">
        <v>2023</v>
      </c>
      <c r="H5971">
        <v>52</v>
      </c>
      <c r="I5971" t="s">
        <v>142</v>
      </c>
      <c r="J5971">
        <v>2</v>
      </c>
      <c r="K5971" t="s">
        <v>41</v>
      </c>
      <c r="L5971">
        <v>99</v>
      </c>
      <c r="M5971" t="s">
        <v>26</v>
      </c>
      <c r="N5971">
        <v>99</v>
      </c>
      <c r="O5971" t="s">
        <v>27</v>
      </c>
      <c r="P5971">
        <v>2</v>
      </c>
      <c r="Q5971" t="s">
        <v>31</v>
      </c>
      <c r="R5971">
        <v>21</v>
      </c>
      <c r="V5971" s="3">
        <f t="shared" si="187"/>
        <v>0.1</v>
      </c>
      <c r="W5971" s="3">
        <f>IF(AND(T5971&lt;&gt;"_U",T5971&lt;&gt;"c",J5971&lt;&gt;9,J5971&lt;&gt;99),IFERROR(VLOOKUP(A5971,'TA Total'!$A$2:$W$10000,18,0),"."),".")</f>
        <v>21906</v>
      </c>
    </row>
    <row r="5972" spans="1:23" x14ac:dyDescent="0.2">
      <c r="A5972" s="1" t="str">
        <f t="shared" si="186"/>
        <v>2023|Nelson City|Another gender / He ira kÄ“ anÅ</v>
      </c>
      <c r="B5972" t="s">
        <v>20</v>
      </c>
      <c r="C5972" t="s">
        <v>21</v>
      </c>
      <c r="D5972" t="s">
        <v>22</v>
      </c>
      <c r="E5972" t="s">
        <v>23</v>
      </c>
      <c r="F5972">
        <v>2023</v>
      </c>
      <c r="G5972">
        <v>2023</v>
      </c>
      <c r="H5972">
        <v>52</v>
      </c>
      <c r="I5972" t="s">
        <v>142</v>
      </c>
      <c r="J5972">
        <v>2</v>
      </c>
      <c r="K5972" t="s">
        <v>41</v>
      </c>
      <c r="L5972">
        <v>99</v>
      </c>
      <c r="M5972" t="s">
        <v>26</v>
      </c>
      <c r="N5972">
        <v>99</v>
      </c>
      <c r="O5972" t="s">
        <v>27</v>
      </c>
      <c r="P5972">
        <v>3</v>
      </c>
      <c r="Q5972" t="s">
        <v>28</v>
      </c>
      <c r="R5972">
        <v>0</v>
      </c>
      <c r="V5972" s="3">
        <f t="shared" si="187"/>
        <v>0</v>
      </c>
      <c r="W5972" s="3">
        <f>IF(AND(T5972&lt;&gt;"_U",T5972&lt;&gt;"c",J5972&lt;&gt;9,J5972&lt;&gt;99),IFERROR(VLOOKUP(A5972,'TA Total'!$A$2:$W$10000,18,0),"."),".")</f>
        <v>198</v>
      </c>
    </row>
    <row r="5973" spans="1:23" x14ac:dyDescent="0.2">
      <c r="A5973" s="1" t="str">
        <f t="shared" si="186"/>
        <v>2023|Nelson City|Total - gender</v>
      </c>
      <c r="B5973" t="s">
        <v>20</v>
      </c>
      <c r="C5973" t="s">
        <v>21</v>
      </c>
      <c r="D5973" t="s">
        <v>22</v>
      </c>
      <c r="E5973" t="s">
        <v>23</v>
      </c>
      <c r="F5973">
        <v>2023</v>
      </c>
      <c r="G5973">
        <v>2023</v>
      </c>
      <c r="H5973">
        <v>52</v>
      </c>
      <c r="I5973" t="s">
        <v>142</v>
      </c>
      <c r="J5973">
        <v>2</v>
      </c>
      <c r="K5973" t="s">
        <v>41</v>
      </c>
      <c r="L5973">
        <v>99</v>
      </c>
      <c r="M5973" t="s">
        <v>26</v>
      </c>
      <c r="N5973">
        <v>99</v>
      </c>
      <c r="O5973" t="s">
        <v>27</v>
      </c>
      <c r="P5973">
        <v>99</v>
      </c>
      <c r="Q5973" t="s">
        <v>42</v>
      </c>
      <c r="R5973">
        <v>33</v>
      </c>
      <c r="V5973" s="3">
        <f t="shared" si="187"/>
        <v>0.08</v>
      </c>
      <c r="W5973" s="3">
        <f>IF(AND(T5973&lt;&gt;"_U",T5973&lt;&gt;"c",J5973&lt;&gt;9,J5973&lt;&gt;99),IFERROR(VLOOKUP(A5973,'TA Total'!$A$2:$W$10000,18,0),"."),".")</f>
        <v>42435</v>
      </c>
    </row>
    <row r="5974" spans="1:23" x14ac:dyDescent="0.2">
      <c r="A5974" s="1" t="str">
        <f t="shared" si="186"/>
        <v>2023|Nelson City|Male / TÄne</v>
      </c>
      <c r="B5974" t="s">
        <v>20</v>
      </c>
      <c r="C5974" t="s">
        <v>21</v>
      </c>
      <c r="D5974" t="s">
        <v>22</v>
      </c>
      <c r="E5974" t="s">
        <v>23</v>
      </c>
      <c r="F5974">
        <v>2023</v>
      </c>
      <c r="G5974">
        <v>2023</v>
      </c>
      <c r="H5974">
        <v>52</v>
      </c>
      <c r="I5974" t="s">
        <v>142</v>
      </c>
      <c r="J5974">
        <v>3</v>
      </c>
      <c r="K5974" t="s">
        <v>39</v>
      </c>
      <c r="L5974">
        <v>99</v>
      </c>
      <c r="M5974" t="s">
        <v>26</v>
      </c>
      <c r="N5974">
        <v>99</v>
      </c>
      <c r="O5974" t="s">
        <v>27</v>
      </c>
      <c r="P5974">
        <v>1</v>
      </c>
      <c r="Q5974" t="s">
        <v>34</v>
      </c>
      <c r="R5974">
        <v>546</v>
      </c>
      <c r="V5974" s="3">
        <f t="shared" si="187"/>
        <v>2.69</v>
      </c>
      <c r="W5974" s="3">
        <f>IF(AND(T5974&lt;&gt;"_U",T5974&lt;&gt;"c",J5974&lt;&gt;9,J5974&lt;&gt;99),IFERROR(VLOOKUP(A5974,'TA Total'!$A$2:$W$10000,18,0),"."),".")</f>
        <v>20328</v>
      </c>
    </row>
    <row r="5975" spans="1:23" x14ac:dyDescent="0.2">
      <c r="A5975" s="1" t="str">
        <f t="shared" si="186"/>
        <v>2023|Nelson City|Female / Wahine</v>
      </c>
      <c r="B5975" t="s">
        <v>20</v>
      </c>
      <c r="C5975" t="s">
        <v>21</v>
      </c>
      <c r="D5975" t="s">
        <v>22</v>
      </c>
      <c r="E5975" t="s">
        <v>23</v>
      </c>
      <c r="F5975">
        <v>2023</v>
      </c>
      <c r="G5975">
        <v>2023</v>
      </c>
      <c r="H5975">
        <v>52</v>
      </c>
      <c r="I5975" t="s">
        <v>142</v>
      </c>
      <c r="J5975">
        <v>3</v>
      </c>
      <c r="K5975" t="s">
        <v>39</v>
      </c>
      <c r="L5975">
        <v>99</v>
      </c>
      <c r="M5975" t="s">
        <v>26</v>
      </c>
      <c r="N5975">
        <v>99</v>
      </c>
      <c r="O5975" t="s">
        <v>27</v>
      </c>
      <c r="P5975">
        <v>2</v>
      </c>
      <c r="Q5975" t="s">
        <v>31</v>
      </c>
      <c r="R5975">
        <v>768</v>
      </c>
      <c r="V5975" s="3">
        <f t="shared" si="187"/>
        <v>3.51</v>
      </c>
      <c r="W5975" s="3">
        <f>IF(AND(T5975&lt;&gt;"_U",T5975&lt;&gt;"c",J5975&lt;&gt;9,J5975&lt;&gt;99),IFERROR(VLOOKUP(A5975,'TA Total'!$A$2:$W$10000,18,0),"."),".")</f>
        <v>21906</v>
      </c>
    </row>
    <row r="5976" spans="1:23" x14ac:dyDescent="0.2">
      <c r="A5976" s="1" t="str">
        <f t="shared" si="186"/>
        <v>2023|Nelson City|Another gender / He ira kÄ“ anÅ</v>
      </c>
      <c r="B5976" t="s">
        <v>20</v>
      </c>
      <c r="C5976" t="s">
        <v>21</v>
      </c>
      <c r="D5976" t="s">
        <v>22</v>
      </c>
      <c r="E5976" t="s">
        <v>23</v>
      </c>
      <c r="F5976">
        <v>2023</v>
      </c>
      <c r="G5976">
        <v>2023</v>
      </c>
      <c r="H5976">
        <v>52</v>
      </c>
      <c r="I5976" t="s">
        <v>142</v>
      </c>
      <c r="J5976">
        <v>3</v>
      </c>
      <c r="K5976" t="s">
        <v>39</v>
      </c>
      <c r="L5976">
        <v>99</v>
      </c>
      <c r="M5976" t="s">
        <v>26</v>
      </c>
      <c r="N5976">
        <v>99</v>
      </c>
      <c r="O5976" t="s">
        <v>27</v>
      </c>
      <c r="P5976">
        <v>3</v>
      </c>
      <c r="Q5976" t="s">
        <v>28</v>
      </c>
      <c r="R5976">
        <v>6</v>
      </c>
      <c r="V5976" s="3">
        <f t="shared" si="187"/>
        <v>3.03</v>
      </c>
      <c r="W5976" s="3">
        <f>IF(AND(T5976&lt;&gt;"_U",T5976&lt;&gt;"c",J5976&lt;&gt;9,J5976&lt;&gt;99),IFERROR(VLOOKUP(A5976,'TA Total'!$A$2:$W$10000,18,0),"."),".")</f>
        <v>198</v>
      </c>
    </row>
    <row r="5977" spans="1:23" x14ac:dyDescent="0.2">
      <c r="A5977" s="1" t="str">
        <f t="shared" si="186"/>
        <v>2023|Nelson City|Total - gender</v>
      </c>
      <c r="B5977" t="s">
        <v>20</v>
      </c>
      <c r="C5977" t="s">
        <v>21</v>
      </c>
      <c r="D5977" t="s">
        <v>22</v>
      </c>
      <c r="E5977" t="s">
        <v>23</v>
      </c>
      <c r="F5977">
        <v>2023</v>
      </c>
      <c r="G5977">
        <v>2023</v>
      </c>
      <c r="H5977">
        <v>52</v>
      </c>
      <c r="I5977" t="s">
        <v>142</v>
      </c>
      <c r="J5977">
        <v>3</v>
      </c>
      <c r="K5977" t="s">
        <v>39</v>
      </c>
      <c r="L5977">
        <v>99</v>
      </c>
      <c r="M5977" t="s">
        <v>26</v>
      </c>
      <c r="N5977">
        <v>99</v>
      </c>
      <c r="O5977" t="s">
        <v>27</v>
      </c>
      <c r="P5977">
        <v>99</v>
      </c>
      <c r="Q5977" t="s">
        <v>42</v>
      </c>
      <c r="R5977">
        <v>1320</v>
      </c>
      <c r="V5977" s="3">
        <f t="shared" si="187"/>
        <v>3.11</v>
      </c>
      <c r="W5977" s="3">
        <f>IF(AND(T5977&lt;&gt;"_U",T5977&lt;&gt;"c",J5977&lt;&gt;9,J5977&lt;&gt;99),IFERROR(VLOOKUP(A5977,'TA Total'!$A$2:$W$10000,18,0),"."),".")</f>
        <v>42435</v>
      </c>
    </row>
    <row r="5978" spans="1:23" x14ac:dyDescent="0.2">
      <c r="A5978" s="1" t="str">
        <f t="shared" si="186"/>
        <v>2023|Nelson City|Male / TÄne</v>
      </c>
      <c r="B5978" t="s">
        <v>20</v>
      </c>
      <c r="C5978" t="s">
        <v>21</v>
      </c>
      <c r="D5978" t="s">
        <v>22</v>
      </c>
      <c r="E5978" t="s">
        <v>23</v>
      </c>
      <c r="F5978">
        <v>2023</v>
      </c>
      <c r="G5978">
        <v>2023</v>
      </c>
      <c r="H5978">
        <v>52</v>
      </c>
      <c r="I5978" t="s">
        <v>142</v>
      </c>
      <c r="J5978">
        <v>4</v>
      </c>
      <c r="K5978" t="s">
        <v>54</v>
      </c>
      <c r="L5978">
        <v>99</v>
      </c>
      <c r="M5978" t="s">
        <v>26</v>
      </c>
      <c r="N5978">
        <v>99</v>
      </c>
      <c r="O5978" t="s">
        <v>27</v>
      </c>
      <c r="P5978">
        <v>1</v>
      </c>
      <c r="Q5978" t="s">
        <v>34</v>
      </c>
      <c r="R5978">
        <v>1932</v>
      </c>
      <c r="V5978" s="3">
        <f t="shared" si="187"/>
        <v>9.5</v>
      </c>
      <c r="W5978" s="3">
        <f>IF(AND(T5978&lt;&gt;"_U",T5978&lt;&gt;"c",J5978&lt;&gt;9,J5978&lt;&gt;99),IFERROR(VLOOKUP(A5978,'TA Total'!$A$2:$W$10000,18,0),"."),".")</f>
        <v>20328</v>
      </c>
    </row>
    <row r="5979" spans="1:23" x14ac:dyDescent="0.2">
      <c r="A5979" s="1" t="str">
        <f t="shared" si="186"/>
        <v>2023|Nelson City|Female / Wahine</v>
      </c>
      <c r="B5979" t="s">
        <v>20</v>
      </c>
      <c r="C5979" t="s">
        <v>21</v>
      </c>
      <c r="D5979" t="s">
        <v>22</v>
      </c>
      <c r="E5979" t="s">
        <v>23</v>
      </c>
      <c r="F5979">
        <v>2023</v>
      </c>
      <c r="G5979">
        <v>2023</v>
      </c>
      <c r="H5979">
        <v>52</v>
      </c>
      <c r="I5979" t="s">
        <v>142</v>
      </c>
      <c r="J5979">
        <v>4</v>
      </c>
      <c r="K5979" t="s">
        <v>54</v>
      </c>
      <c r="L5979">
        <v>99</v>
      </c>
      <c r="M5979" t="s">
        <v>26</v>
      </c>
      <c r="N5979">
        <v>99</v>
      </c>
      <c r="O5979" t="s">
        <v>27</v>
      </c>
      <c r="P5979">
        <v>2</v>
      </c>
      <c r="Q5979" t="s">
        <v>31</v>
      </c>
      <c r="R5979">
        <v>2715</v>
      </c>
      <c r="V5979" s="3">
        <f t="shared" si="187"/>
        <v>12.39</v>
      </c>
      <c r="W5979" s="3">
        <f>IF(AND(T5979&lt;&gt;"_U",T5979&lt;&gt;"c",J5979&lt;&gt;9,J5979&lt;&gt;99),IFERROR(VLOOKUP(A5979,'TA Total'!$A$2:$W$10000,18,0),"."),".")</f>
        <v>21906</v>
      </c>
    </row>
    <row r="5980" spans="1:23" x14ac:dyDescent="0.2">
      <c r="A5980" s="1" t="str">
        <f t="shared" si="186"/>
        <v>2023|Nelson City|Another gender / He ira kÄ“ anÅ</v>
      </c>
      <c r="B5980" t="s">
        <v>20</v>
      </c>
      <c r="C5980" t="s">
        <v>21</v>
      </c>
      <c r="D5980" t="s">
        <v>22</v>
      </c>
      <c r="E5980" t="s">
        <v>23</v>
      </c>
      <c r="F5980">
        <v>2023</v>
      </c>
      <c r="G5980">
        <v>2023</v>
      </c>
      <c r="H5980">
        <v>52</v>
      </c>
      <c r="I5980" t="s">
        <v>142</v>
      </c>
      <c r="J5980">
        <v>4</v>
      </c>
      <c r="K5980" t="s">
        <v>54</v>
      </c>
      <c r="L5980">
        <v>99</v>
      </c>
      <c r="M5980" t="s">
        <v>26</v>
      </c>
      <c r="N5980">
        <v>99</v>
      </c>
      <c r="O5980" t="s">
        <v>27</v>
      </c>
      <c r="P5980">
        <v>3</v>
      </c>
      <c r="Q5980" t="s">
        <v>28</v>
      </c>
      <c r="R5980">
        <v>12</v>
      </c>
      <c r="V5980" s="3">
        <f t="shared" si="187"/>
        <v>6.06</v>
      </c>
      <c r="W5980" s="3">
        <f>IF(AND(T5980&lt;&gt;"_U",T5980&lt;&gt;"c",J5980&lt;&gt;9,J5980&lt;&gt;99),IFERROR(VLOOKUP(A5980,'TA Total'!$A$2:$W$10000,18,0),"."),".")</f>
        <v>198</v>
      </c>
    </row>
    <row r="5981" spans="1:23" x14ac:dyDescent="0.2">
      <c r="A5981" s="1" t="str">
        <f t="shared" si="186"/>
        <v>2023|Nelson City|Total - gender</v>
      </c>
      <c r="B5981" t="s">
        <v>20</v>
      </c>
      <c r="C5981" t="s">
        <v>21</v>
      </c>
      <c r="D5981" t="s">
        <v>22</v>
      </c>
      <c r="E5981" t="s">
        <v>23</v>
      </c>
      <c r="F5981">
        <v>2023</v>
      </c>
      <c r="G5981">
        <v>2023</v>
      </c>
      <c r="H5981">
        <v>52</v>
      </c>
      <c r="I5981" t="s">
        <v>142</v>
      </c>
      <c r="J5981">
        <v>4</v>
      </c>
      <c r="K5981" t="s">
        <v>54</v>
      </c>
      <c r="L5981">
        <v>99</v>
      </c>
      <c r="M5981" t="s">
        <v>26</v>
      </c>
      <c r="N5981">
        <v>99</v>
      </c>
      <c r="O5981" t="s">
        <v>27</v>
      </c>
      <c r="P5981">
        <v>99</v>
      </c>
      <c r="Q5981" t="s">
        <v>42</v>
      </c>
      <c r="R5981">
        <v>4656</v>
      </c>
      <c r="V5981" s="3">
        <f t="shared" si="187"/>
        <v>10.97</v>
      </c>
      <c r="W5981" s="3">
        <f>IF(AND(T5981&lt;&gt;"_U",T5981&lt;&gt;"c",J5981&lt;&gt;9,J5981&lt;&gt;99),IFERROR(VLOOKUP(A5981,'TA Total'!$A$2:$W$10000,18,0),"."),".")</f>
        <v>42435</v>
      </c>
    </row>
    <row r="5982" spans="1:23" x14ac:dyDescent="0.2">
      <c r="A5982" s="1" t="str">
        <f t="shared" si="186"/>
        <v>2023|Nelson City|Male / TÄne</v>
      </c>
      <c r="B5982" t="s">
        <v>20</v>
      </c>
      <c r="C5982" t="s">
        <v>21</v>
      </c>
      <c r="D5982" t="s">
        <v>22</v>
      </c>
      <c r="E5982" t="s">
        <v>23</v>
      </c>
      <c r="F5982">
        <v>2023</v>
      </c>
      <c r="G5982">
        <v>2023</v>
      </c>
      <c r="H5982">
        <v>52</v>
      </c>
      <c r="I5982" t="s">
        <v>142</v>
      </c>
      <c r="J5982">
        <v>5</v>
      </c>
      <c r="K5982" t="s">
        <v>33</v>
      </c>
      <c r="L5982">
        <v>99</v>
      </c>
      <c r="M5982" t="s">
        <v>26</v>
      </c>
      <c r="N5982">
        <v>99</v>
      </c>
      <c r="O5982" t="s">
        <v>27</v>
      </c>
      <c r="P5982">
        <v>1</v>
      </c>
      <c r="Q5982" t="s">
        <v>34</v>
      </c>
      <c r="R5982">
        <v>633</v>
      </c>
      <c r="V5982" s="3">
        <f t="shared" si="187"/>
        <v>3.11</v>
      </c>
      <c r="W5982" s="3">
        <f>IF(AND(T5982&lt;&gt;"_U",T5982&lt;&gt;"c",J5982&lt;&gt;9,J5982&lt;&gt;99),IFERROR(VLOOKUP(A5982,'TA Total'!$A$2:$W$10000,18,0),"."),".")</f>
        <v>20328</v>
      </c>
    </row>
    <row r="5983" spans="1:23" x14ac:dyDescent="0.2">
      <c r="A5983" s="1" t="str">
        <f t="shared" si="186"/>
        <v>2023|Nelson City|Female / Wahine</v>
      </c>
      <c r="B5983" t="s">
        <v>20</v>
      </c>
      <c r="C5983" t="s">
        <v>21</v>
      </c>
      <c r="D5983" t="s">
        <v>22</v>
      </c>
      <c r="E5983" t="s">
        <v>23</v>
      </c>
      <c r="F5983">
        <v>2023</v>
      </c>
      <c r="G5983">
        <v>2023</v>
      </c>
      <c r="H5983">
        <v>52</v>
      </c>
      <c r="I5983" t="s">
        <v>142</v>
      </c>
      <c r="J5983">
        <v>5</v>
      </c>
      <c r="K5983" t="s">
        <v>33</v>
      </c>
      <c r="L5983">
        <v>99</v>
      </c>
      <c r="M5983" t="s">
        <v>26</v>
      </c>
      <c r="N5983">
        <v>99</v>
      </c>
      <c r="O5983" t="s">
        <v>27</v>
      </c>
      <c r="P5983">
        <v>2</v>
      </c>
      <c r="Q5983" t="s">
        <v>31</v>
      </c>
      <c r="R5983">
        <v>1875</v>
      </c>
      <c r="V5983" s="3">
        <f t="shared" si="187"/>
        <v>8.56</v>
      </c>
      <c r="W5983" s="3">
        <f>IF(AND(T5983&lt;&gt;"_U",T5983&lt;&gt;"c",J5983&lt;&gt;9,J5983&lt;&gt;99),IFERROR(VLOOKUP(A5983,'TA Total'!$A$2:$W$10000,18,0),"."),".")</f>
        <v>21906</v>
      </c>
    </row>
    <row r="5984" spans="1:23" x14ac:dyDescent="0.2">
      <c r="A5984" s="1" t="str">
        <f t="shared" si="186"/>
        <v>2023|Nelson City|Another gender / He ira kÄ“ anÅ</v>
      </c>
      <c r="B5984" t="s">
        <v>20</v>
      </c>
      <c r="C5984" t="s">
        <v>21</v>
      </c>
      <c r="D5984" t="s">
        <v>22</v>
      </c>
      <c r="E5984" t="s">
        <v>23</v>
      </c>
      <c r="F5984">
        <v>2023</v>
      </c>
      <c r="G5984">
        <v>2023</v>
      </c>
      <c r="H5984">
        <v>52</v>
      </c>
      <c r="I5984" t="s">
        <v>142</v>
      </c>
      <c r="J5984">
        <v>5</v>
      </c>
      <c r="K5984" t="s">
        <v>33</v>
      </c>
      <c r="L5984">
        <v>99</v>
      </c>
      <c r="M5984" t="s">
        <v>26</v>
      </c>
      <c r="N5984">
        <v>99</v>
      </c>
      <c r="O5984" t="s">
        <v>27</v>
      </c>
      <c r="P5984">
        <v>3</v>
      </c>
      <c r="Q5984" t="s">
        <v>28</v>
      </c>
      <c r="R5984">
        <v>3</v>
      </c>
      <c r="V5984" s="3">
        <f t="shared" si="187"/>
        <v>1.52</v>
      </c>
      <c r="W5984" s="3">
        <f>IF(AND(T5984&lt;&gt;"_U",T5984&lt;&gt;"c",J5984&lt;&gt;9,J5984&lt;&gt;99),IFERROR(VLOOKUP(A5984,'TA Total'!$A$2:$W$10000,18,0),"."),".")</f>
        <v>198</v>
      </c>
    </row>
    <row r="5985" spans="1:23" x14ac:dyDescent="0.2">
      <c r="A5985" s="1" t="str">
        <f t="shared" si="186"/>
        <v>2023|Nelson City|Total - gender</v>
      </c>
      <c r="B5985" t="s">
        <v>20</v>
      </c>
      <c r="C5985" t="s">
        <v>21</v>
      </c>
      <c r="D5985" t="s">
        <v>22</v>
      </c>
      <c r="E5985" t="s">
        <v>23</v>
      </c>
      <c r="F5985">
        <v>2023</v>
      </c>
      <c r="G5985">
        <v>2023</v>
      </c>
      <c r="H5985">
        <v>52</v>
      </c>
      <c r="I5985" t="s">
        <v>142</v>
      </c>
      <c r="J5985">
        <v>5</v>
      </c>
      <c r="K5985" t="s">
        <v>33</v>
      </c>
      <c r="L5985">
        <v>99</v>
      </c>
      <c r="M5985" t="s">
        <v>26</v>
      </c>
      <c r="N5985">
        <v>99</v>
      </c>
      <c r="O5985" t="s">
        <v>27</v>
      </c>
      <c r="P5985">
        <v>99</v>
      </c>
      <c r="Q5985" t="s">
        <v>42</v>
      </c>
      <c r="R5985">
        <v>2508</v>
      </c>
      <c r="V5985" s="3">
        <f t="shared" si="187"/>
        <v>5.91</v>
      </c>
      <c r="W5985" s="3">
        <f>IF(AND(T5985&lt;&gt;"_U",T5985&lt;&gt;"c",J5985&lt;&gt;9,J5985&lt;&gt;99),IFERROR(VLOOKUP(A5985,'TA Total'!$A$2:$W$10000,18,0),"."),".")</f>
        <v>42435</v>
      </c>
    </row>
    <row r="5986" spans="1:23" x14ac:dyDescent="0.2">
      <c r="A5986" s="1" t="str">
        <f t="shared" si="186"/>
        <v>2023|Nelson City|Male / TÄne</v>
      </c>
      <c r="B5986" t="s">
        <v>20</v>
      </c>
      <c r="C5986" t="s">
        <v>21</v>
      </c>
      <c r="D5986" t="s">
        <v>22</v>
      </c>
      <c r="E5986" t="s">
        <v>23</v>
      </c>
      <c r="F5986">
        <v>2023</v>
      </c>
      <c r="G5986">
        <v>2023</v>
      </c>
      <c r="H5986">
        <v>52</v>
      </c>
      <c r="I5986" t="s">
        <v>142</v>
      </c>
      <c r="J5986">
        <v>6</v>
      </c>
      <c r="K5986" t="s">
        <v>52</v>
      </c>
      <c r="L5986">
        <v>99</v>
      </c>
      <c r="M5986" t="s">
        <v>26</v>
      </c>
      <c r="N5986">
        <v>99</v>
      </c>
      <c r="O5986" t="s">
        <v>27</v>
      </c>
      <c r="P5986">
        <v>1</v>
      </c>
      <c r="Q5986" t="s">
        <v>34</v>
      </c>
      <c r="R5986">
        <v>7887</v>
      </c>
      <c r="V5986" s="3">
        <f t="shared" si="187"/>
        <v>38.799999999999997</v>
      </c>
      <c r="W5986" s="3">
        <f>IF(AND(T5986&lt;&gt;"_U",T5986&lt;&gt;"c",J5986&lt;&gt;9,J5986&lt;&gt;99),IFERROR(VLOOKUP(A5986,'TA Total'!$A$2:$W$10000,18,0),"."),".")</f>
        <v>20328</v>
      </c>
    </row>
    <row r="5987" spans="1:23" x14ac:dyDescent="0.2">
      <c r="A5987" s="1" t="str">
        <f t="shared" si="186"/>
        <v>2023|Nelson City|Female / Wahine</v>
      </c>
      <c r="B5987" t="s">
        <v>20</v>
      </c>
      <c r="C5987" t="s">
        <v>21</v>
      </c>
      <c r="D5987" t="s">
        <v>22</v>
      </c>
      <c r="E5987" t="s">
        <v>23</v>
      </c>
      <c r="F5987">
        <v>2023</v>
      </c>
      <c r="G5987">
        <v>2023</v>
      </c>
      <c r="H5987">
        <v>52</v>
      </c>
      <c r="I5987" t="s">
        <v>142</v>
      </c>
      <c r="J5987">
        <v>6</v>
      </c>
      <c r="K5987" t="s">
        <v>52</v>
      </c>
      <c r="L5987">
        <v>99</v>
      </c>
      <c r="M5987" t="s">
        <v>26</v>
      </c>
      <c r="N5987">
        <v>99</v>
      </c>
      <c r="O5987" t="s">
        <v>27</v>
      </c>
      <c r="P5987">
        <v>2</v>
      </c>
      <c r="Q5987" t="s">
        <v>31</v>
      </c>
      <c r="R5987">
        <v>7251</v>
      </c>
      <c r="V5987" s="3">
        <f t="shared" si="187"/>
        <v>33.1</v>
      </c>
      <c r="W5987" s="3">
        <f>IF(AND(T5987&lt;&gt;"_U",T5987&lt;&gt;"c",J5987&lt;&gt;9,J5987&lt;&gt;99),IFERROR(VLOOKUP(A5987,'TA Total'!$A$2:$W$10000,18,0),"."),".")</f>
        <v>21906</v>
      </c>
    </row>
    <row r="5988" spans="1:23" x14ac:dyDescent="0.2">
      <c r="A5988" s="1" t="str">
        <f t="shared" si="186"/>
        <v>2023|Nelson City|Another gender / He ira kÄ“ anÅ</v>
      </c>
      <c r="B5988" t="s">
        <v>20</v>
      </c>
      <c r="C5988" t="s">
        <v>21</v>
      </c>
      <c r="D5988" t="s">
        <v>22</v>
      </c>
      <c r="E5988" t="s">
        <v>23</v>
      </c>
      <c r="F5988">
        <v>2023</v>
      </c>
      <c r="G5988">
        <v>2023</v>
      </c>
      <c r="H5988">
        <v>52</v>
      </c>
      <c r="I5988" t="s">
        <v>142</v>
      </c>
      <c r="J5988">
        <v>6</v>
      </c>
      <c r="K5988" t="s">
        <v>52</v>
      </c>
      <c r="L5988">
        <v>99</v>
      </c>
      <c r="M5988" t="s">
        <v>26</v>
      </c>
      <c r="N5988">
        <v>99</v>
      </c>
      <c r="O5988" t="s">
        <v>27</v>
      </c>
      <c r="P5988">
        <v>3</v>
      </c>
      <c r="Q5988" t="s">
        <v>28</v>
      </c>
      <c r="R5988">
        <v>150</v>
      </c>
      <c r="V5988" s="3">
        <f t="shared" si="187"/>
        <v>75.760000000000005</v>
      </c>
      <c r="W5988" s="3">
        <f>IF(AND(T5988&lt;&gt;"_U",T5988&lt;&gt;"c",J5988&lt;&gt;9,J5988&lt;&gt;99),IFERROR(VLOOKUP(A5988,'TA Total'!$A$2:$W$10000,18,0),"."),".")</f>
        <v>198</v>
      </c>
    </row>
    <row r="5989" spans="1:23" x14ac:dyDescent="0.2">
      <c r="A5989" s="1" t="str">
        <f t="shared" si="186"/>
        <v>2023|Nelson City|Total - gender</v>
      </c>
      <c r="B5989" t="s">
        <v>20</v>
      </c>
      <c r="C5989" t="s">
        <v>21</v>
      </c>
      <c r="D5989" t="s">
        <v>22</v>
      </c>
      <c r="E5989" t="s">
        <v>23</v>
      </c>
      <c r="F5989">
        <v>2023</v>
      </c>
      <c r="G5989">
        <v>2023</v>
      </c>
      <c r="H5989">
        <v>52</v>
      </c>
      <c r="I5989" t="s">
        <v>142</v>
      </c>
      <c r="J5989">
        <v>6</v>
      </c>
      <c r="K5989" t="s">
        <v>52</v>
      </c>
      <c r="L5989">
        <v>99</v>
      </c>
      <c r="M5989" t="s">
        <v>26</v>
      </c>
      <c r="N5989">
        <v>99</v>
      </c>
      <c r="O5989" t="s">
        <v>27</v>
      </c>
      <c r="P5989">
        <v>99</v>
      </c>
      <c r="Q5989" t="s">
        <v>42</v>
      </c>
      <c r="R5989">
        <v>15285</v>
      </c>
      <c r="V5989" s="3">
        <f t="shared" si="187"/>
        <v>36.020000000000003</v>
      </c>
      <c r="W5989" s="3">
        <f>IF(AND(T5989&lt;&gt;"_U",T5989&lt;&gt;"c",J5989&lt;&gt;9,J5989&lt;&gt;99),IFERROR(VLOOKUP(A5989,'TA Total'!$A$2:$W$10000,18,0),"."),".")</f>
        <v>42435</v>
      </c>
    </row>
    <row r="5990" spans="1:23" x14ac:dyDescent="0.2">
      <c r="A5990" s="1" t="str">
        <f t="shared" si="186"/>
        <v>2023|Nelson City|Male / TÄne</v>
      </c>
      <c r="B5990" t="s">
        <v>20</v>
      </c>
      <c r="C5990" t="s">
        <v>21</v>
      </c>
      <c r="D5990" t="s">
        <v>22</v>
      </c>
      <c r="E5990" t="s">
        <v>23</v>
      </c>
      <c r="F5990">
        <v>2023</v>
      </c>
      <c r="G5990">
        <v>2023</v>
      </c>
      <c r="H5990">
        <v>52</v>
      </c>
      <c r="I5990" t="s">
        <v>142</v>
      </c>
      <c r="J5990">
        <v>9</v>
      </c>
      <c r="K5990" t="s">
        <v>25</v>
      </c>
      <c r="L5990">
        <v>99</v>
      </c>
      <c r="M5990" t="s">
        <v>26</v>
      </c>
      <c r="N5990">
        <v>99</v>
      </c>
      <c r="O5990" t="s">
        <v>27</v>
      </c>
      <c r="P5990">
        <v>1</v>
      </c>
      <c r="Q5990" t="s">
        <v>34</v>
      </c>
      <c r="R5990">
        <v>885</v>
      </c>
      <c r="V5990" s="3" t="str">
        <f t="shared" si="187"/>
        <v>.</v>
      </c>
      <c r="W5990" s="3" t="str">
        <f>IF(AND(T5990&lt;&gt;"_U",T5990&lt;&gt;"c",J5990&lt;&gt;9,J5990&lt;&gt;99),IFERROR(VLOOKUP(A5990,'TA Total'!$A$2:$W$10000,18,0),"."),".")</f>
        <v>.</v>
      </c>
    </row>
    <row r="5991" spans="1:23" x14ac:dyDescent="0.2">
      <c r="A5991" s="1" t="str">
        <f t="shared" si="186"/>
        <v>2023|Nelson City|Female / Wahine</v>
      </c>
      <c r="B5991" t="s">
        <v>20</v>
      </c>
      <c r="C5991" t="s">
        <v>21</v>
      </c>
      <c r="D5991" t="s">
        <v>22</v>
      </c>
      <c r="E5991" t="s">
        <v>23</v>
      </c>
      <c r="F5991">
        <v>2023</v>
      </c>
      <c r="G5991">
        <v>2023</v>
      </c>
      <c r="H5991">
        <v>52</v>
      </c>
      <c r="I5991" t="s">
        <v>142</v>
      </c>
      <c r="J5991">
        <v>9</v>
      </c>
      <c r="K5991" t="s">
        <v>25</v>
      </c>
      <c r="L5991">
        <v>99</v>
      </c>
      <c r="M5991" t="s">
        <v>26</v>
      </c>
      <c r="N5991">
        <v>99</v>
      </c>
      <c r="O5991" t="s">
        <v>27</v>
      </c>
      <c r="P5991">
        <v>2</v>
      </c>
      <c r="Q5991" t="s">
        <v>31</v>
      </c>
      <c r="R5991">
        <v>537</v>
      </c>
      <c r="V5991" s="3" t="str">
        <f t="shared" si="187"/>
        <v>.</v>
      </c>
      <c r="W5991" s="3" t="str">
        <f>IF(AND(T5991&lt;&gt;"_U",T5991&lt;&gt;"c",J5991&lt;&gt;9,J5991&lt;&gt;99),IFERROR(VLOOKUP(A5991,'TA Total'!$A$2:$W$10000,18,0),"."),".")</f>
        <v>.</v>
      </c>
    </row>
    <row r="5992" spans="1:23" x14ac:dyDescent="0.2">
      <c r="A5992" s="1" t="str">
        <f t="shared" si="186"/>
        <v>2023|Nelson City|Another gender / He ira kÄ“ anÅ</v>
      </c>
      <c r="B5992" t="s">
        <v>20</v>
      </c>
      <c r="C5992" t="s">
        <v>21</v>
      </c>
      <c r="D5992" t="s">
        <v>22</v>
      </c>
      <c r="E5992" t="s">
        <v>23</v>
      </c>
      <c r="F5992">
        <v>2023</v>
      </c>
      <c r="G5992">
        <v>2023</v>
      </c>
      <c r="H5992">
        <v>52</v>
      </c>
      <c r="I5992" t="s">
        <v>142</v>
      </c>
      <c r="J5992">
        <v>9</v>
      </c>
      <c r="K5992" t="s">
        <v>25</v>
      </c>
      <c r="L5992">
        <v>99</v>
      </c>
      <c r="M5992" t="s">
        <v>26</v>
      </c>
      <c r="N5992">
        <v>99</v>
      </c>
      <c r="O5992" t="s">
        <v>27</v>
      </c>
      <c r="P5992">
        <v>3</v>
      </c>
      <c r="Q5992" t="s">
        <v>28</v>
      </c>
      <c r="R5992">
        <v>15</v>
      </c>
      <c r="V5992" s="3" t="str">
        <f t="shared" si="187"/>
        <v>.</v>
      </c>
      <c r="W5992" s="3" t="str">
        <f>IF(AND(T5992&lt;&gt;"_U",T5992&lt;&gt;"c",J5992&lt;&gt;9,J5992&lt;&gt;99),IFERROR(VLOOKUP(A5992,'TA Total'!$A$2:$W$10000,18,0),"."),".")</f>
        <v>.</v>
      </c>
    </row>
    <row r="5993" spans="1:23" x14ac:dyDescent="0.2">
      <c r="A5993" s="1" t="str">
        <f t="shared" si="186"/>
        <v>2023|Nelson City|Total - gender</v>
      </c>
      <c r="B5993" t="s">
        <v>20</v>
      </c>
      <c r="C5993" t="s">
        <v>21</v>
      </c>
      <c r="D5993" t="s">
        <v>22</v>
      </c>
      <c r="E5993" t="s">
        <v>23</v>
      </c>
      <c r="F5993">
        <v>2023</v>
      </c>
      <c r="G5993">
        <v>2023</v>
      </c>
      <c r="H5993">
        <v>52</v>
      </c>
      <c r="I5993" t="s">
        <v>142</v>
      </c>
      <c r="J5993">
        <v>9</v>
      </c>
      <c r="K5993" t="s">
        <v>25</v>
      </c>
      <c r="L5993">
        <v>99</v>
      </c>
      <c r="M5993" t="s">
        <v>26</v>
      </c>
      <c r="N5993">
        <v>99</v>
      </c>
      <c r="O5993" t="s">
        <v>27</v>
      </c>
      <c r="P5993">
        <v>99</v>
      </c>
      <c r="Q5993" t="s">
        <v>42</v>
      </c>
      <c r="R5993">
        <v>1440</v>
      </c>
      <c r="V5993" s="3" t="str">
        <f t="shared" si="187"/>
        <v>.</v>
      </c>
      <c r="W5993" s="3" t="str">
        <f>IF(AND(T5993&lt;&gt;"_U",T5993&lt;&gt;"c",J5993&lt;&gt;9,J5993&lt;&gt;99),IFERROR(VLOOKUP(A5993,'TA Total'!$A$2:$W$10000,18,0),"."),".")</f>
        <v>.</v>
      </c>
    </row>
    <row r="5994" spans="1:23" x14ac:dyDescent="0.2">
      <c r="A5994" s="1" t="str">
        <f t="shared" si="186"/>
        <v>2023|Nelson City|Male / TÄne</v>
      </c>
      <c r="B5994" t="s">
        <v>20</v>
      </c>
      <c r="C5994" t="s">
        <v>21</v>
      </c>
      <c r="D5994" t="s">
        <v>22</v>
      </c>
      <c r="E5994" t="s">
        <v>23</v>
      </c>
      <c r="F5994">
        <v>2023</v>
      </c>
      <c r="G5994">
        <v>2023</v>
      </c>
      <c r="H5994">
        <v>52</v>
      </c>
      <c r="I5994" t="s">
        <v>142</v>
      </c>
      <c r="J5994">
        <v>77</v>
      </c>
      <c r="K5994" t="s">
        <v>49</v>
      </c>
      <c r="L5994">
        <v>99</v>
      </c>
      <c r="M5994" t="s">
        <v>26</v>
      </c>
      <c r="N5994">
        <v>99</v>
      </c>
      <c r="O5994" t="s">
        <v>27</v>
      </c>
      <c r="P5994">
        <v>1</v>
      </c>
      <c r="Q5994" t="s">
        <v>34</v>
      </c>
      <c r="R5994">
        <v>20328</v>
      </c>
      <c r="V5994" s="3">
        <f t="shared" si="187"/>
        <v>100</v>
      </c>
      <c r="W5994" s="3">
        <f>IF(AND(T5994&lt;&gt;"_U",T5994&lt;&gt;"c",J5994&lt;&gt;9,J5994&lt;&gt;99),IFERROR(VLOOKUP(A5994,'TA Total'!$A$2:$W$10000,18,0),"."),".")</f>
        <v>20328</v>
      </c>
    </row>
    <row r="5995" spans="1:23" x14ac:dyDescent="0.2">
      <c r="A5995" s="1" t="str">
        <f t="shared" si="186"/>
        <v>2023|Nelson City|Female / Wahine</v>
      </c>
      <c r="B5995" t="s">
        <v>20</v>
      </c>
      <c r="C5995" t="s">
        <v>21</v>
      </c>
      <c r="D5995" t="s">
        <v>22</v>
      </c>
      <c r="E5995" t="s">
        <v>23</v>
      </c>
      <c r="F5995">
        <v>2023</v>
      </c>
      <c r="G5995">
        <v>2023</v>
      </c>
      <c r="H5995">
        <v>52</v>
      </c>
      <c r="I5995" t="s">
        <v>142</v>
      </c>
      <c r="J5995">
        <v>77</v>
      </c>
      <c r="K5995" t="s">
        <v>49</v>
      </c>
      <c r="L5995">
        <v>99</v>
      </c>
      <c r="M5995" t="s">
        <v>26</v>
      </c>
      <c r="N5995">
        <v>99</v>
      </c>
      <c r="O5995" t="s">
        <v>27</v>
      </c>
      <c r="P5995">
        <v>2</v>
      </c>
      <c r="Q5995" t="s">
        <v>31</v>
      </c>
      <c r="R5995">
        <v>21906</v>
      </c>
      <c r="V5995" s="3">
        <f t="shared" si="187"/>
        <v>100</v>
      </c>
      <c r="W5995" s="3">
        <f>IF(AND(T5995&lt;&gt;"_U",T5995&lt;&gt;"c",J5995&lt;&gt;9,J5995&lt;&gt;99),IFERROR(VLOOKUP(A5995,'TA Total'!$A$2:$W$10000,18,0),"."),".")</f>
        <v>21906</v>
      </c>
    </row>
    <row r="5996" spans="1:23" x14ac:dyDescent="0.2">
      <c r="A5996" s="1" t="str">
        <f t="shared" si="186"/>
        <v>2023|Nelson City|Another gender / He ira kÄ“ anÅ</v>
      </c>
      <c r="B5996" t="s">
        <v>20</v>
      </c>
      <c r="C5996" t="s">
        <v>21</v>
      </c>
      <c r="D5996" t="s">
        <v>22</v>
      </c>
      <c r="E5996" t="s">
        <v>23</v>
      </c>
      <c r="F5996">
        <v>2023</v>
      </c>
      <c r="G5996">
        <v>2023</v>
      </c>
      <c r="H5996">
        <v>52</v>
      </c>
      <c r="I5996" t="s">
        <v>142</v>
      </c>
      <c r="J5996">
        <v>77</v>
      </c>
      <c r="K5996" t="s">
        <v>49</v>
      </c>
      <c r="L5996">
        <v>99</v>
      </c>
      <c r="M5996" t="s">
        <v>26</v>
      </c>
      <c r="N5996">
        <v>99</v>
      </c>
      <c r="O5996" t="s">
        <v>27</v>
      </c>
      <c r="P5996">
        <v>3</v>
      </c>
      <c r="Q5996" t="s">
        <v>28</v>
      </c>
      <c r="R5996">
        <v>198</v>
      </c>
      <c r="V5996" s="3">
        <f t="shared" si="187"/>
        <v>100</v>
      </c>
      <c r="W5996" s="3">
        <f>IF(AND(T5996&lt;&gt;"_U",T5996&lt;&gt;"c",J5996&lt;&gt;9,J5996&lt;&gt;99),IFERROR(VLOOKUP(A5996,'TA Total'!$A$2:$W$10000,18,0),"."),".")</f>
        <v>198</v>
      </c>
    </row>
    <row r="5997" spans="1:23" x14ac:dyDescent="0.2">
      <c r="A5997" s="1" t="str">
        <f t="shared" si="186"/>
        <v>2023|Nelson City|Total - gender</v>
      </c>
      <c r="B5997" t="s">
        <v>20</v>
      </c>
      <c r="C5997" t="s">
        <v>21</v>
      </c>
      <c r="D5997" t="s">
        <v>22</v>
      </c>
      <c r="E5997" t="s">
        <v>23</v>
      </c>
      <c r="F5997">
        <v>2023</v>
      </c>
      <c r="G5997">
        <v>2023</v>
      </c>
      <c r="H5997">
        <v>52</v>
      </c>
      <c r="I5997" t="s">
        <v>142</v>
      </c>
      <c r="J5997">
        <v>77</v>
      </c>
      <c r="K5997" t="s">
        <v>49</v>
      </c>
      <c r="L5997">
        <v>99</v>
      </c>
      <c r="M5997" t="s">
        <v>26</v>
      </c>
      <c r="N5997">
        <v>99</v>
      </c>
      <c r="O5997" t="s">
        <v>27</v>
      </c>
      <c r="P5997">
        <v>99</v>
      </c>
      <c r="Q5997" t="s">
        <v>42</v>
      </c>
      <c r="R5997">
        <v>42435</v>
      </c>
      <c r="V5997" s="3">
        <f t="shared" si="187"/>
        <v>100</v>
      </c>
      <c r="W5997" s="3">
        <f>IF(AND(T5997&lt;&gt;"_U",T5997&lt;&gt;"c",J5997&lt;&gt;9,J5997&lt;&gt;99),IFERROR(VLOOKUP(A5997,'TA Total'!$A$2:$W$10000,18,0),"."),".")</f>
        <v>42435</v>
      </c>
    </row>
    <row r="5998" spans="1:23" x14ac:dyDescent="0.2">
      <c r="A5998" s="1" t="str">
        <f t="shared" si="186"/>
        <v>2023|Nelson City|Male / TÄne</v>
      </c>
      <c r="B5998" t="s">
        <v>20</v>
      </c>
      <c r="C5998" t="s">
        <v>21</v>
      </c>
      <c r="D5998" t="s">
        <v>22</v>
      </c>
      <c r="E5998" t="s">
        <v>23</v>
      </c>
      <c r="F5998">
        <v>2023</v>
      </c>
      <c r="G5998">
        <v>2023</v>
      </c>
      <c r="H5998">
        <v>52</v>
      </c>
      <c r="I5998" t="s">
        <v>142</v>
      </c>
      <c r="J5998">
        <v>99</v>
      </c>
      <c r="K5998" t="s">
        <v>47</v>
      </c>
      <c r="L5998">
        <v>99</v>
      </c>
      <c r="M5998" t="s">
        <v>26</v>
      </c>
      <c r="N5998">
        <v>99</v>
      </c>
      <c r="O5998" t="s">
        <v>27</v>
      </c>
      <c r="P5998">
        <v>1</v>
      </c>
      <c r="Q5998" t="s">
        <v>34</v>
      </c>
      <c r="R5998">
        <v>21213</v>
      </c>
      <c r="V5998" s="3" t="str">
        <f t="shared" si="187"/>
        <v>.</v>
      </c>
      <c r="W5998" s="3" t="str">
        <f>IF(AND(T5998&lt;&gt;"_U",T5998&lt;&gt;"c",J5998&lt;&gt;9,J5998&lt;&gt;99),IFERROR(VLOOKUP(A5998,'TA Total'!$A$2:$W$10000,18,0),"."),".")</f>
        <v>.</v>
      </c>
    </row>
    <row r="5999" spans="1:23" x14ac:dyDescent="0.2">
      <c r="A5999" s="1" t="str">
        <f t="shared" si="186"/>
        <v>2023|Nelson City|Female / Wahine</v>
      </c>
      <c r="B5999" t="s">
        <v>20</v>
      </c>
      <c r="C5999" t="s">
        <v>21</v>
      </c>
      <c r="D5999" t="s">
        <v>22</v>
      </c>
      <c r="E5999" t="s">
        <v>23</v>
      </c>
      <c r="F5999">
        <v>2023</v>
      </c>
      <c r="G5999">
        <v>2023</v>
      </c>
      <c r="H5999">
        <v>52</v>
      </c>
      <c r="I5999" t="s">
        <v>142</v>
      </c>
      <c r="J5999">
        <v>99</v>
      </c>
      <c r="K5999" t="s">
        <v>47</v>
      </c>
      <c r="L5999">
        <v>99</v>
      </c>
      <c r="M5999" t="s">
        <v>26</v>
      </c>
      <c r="N5999">
        <v>99</v>
      </c>
      <c r="O5999" t="s">
        <v>27</v>
      </c>
      <c r="P5999">
        <v>2</v>
      </c>
      <c r="Q5999" t="s">
        <v>31</v>
      </c>
      <c r="R5999">
        <v>22446</v>
      </c>
      <c r="V5999" s="3" t="str">
        <f t="shared" si="187"/>
        <v>.</v>
      </c>
      <c r="W5999" s="3" t="str">
        <f>IF(AND(T5999&lt;&gt;"_U",T5999&lt;&gt;"c",J5999&lt;&gt;9,J5999&lt;&gt;99),IFERROR(VLOOKUP(A5999,'TA Total'!$A$2:$W$10000,18,0),"."),".")</f>
        <v>.</v>
      </c>
    </row>
    <row r="6000" spans="1:23" x14ac:dyDescent="0.2">
      <c r="A6000" s="1" t="str">
        <f t="shared" si="186"/>
        <v>2023|Nelson City|Another gender / He ira kÄ“ anÅ</v>
      </c>
      <c r="B6000" t="s">
        <v>20</v>
      </c>
      <c r="C6000" t="s">
        <v>21</v>
      </c>
      <c r="D6000" t="s">
        <v>22</v>
      </c>
      <c r="E6000" t="s">
        <v>23</v>
      </c>
      <c r="F6000">
        <v>2023</v>
      </c>
      <c r="G6000">
        <v>2023</v>
      </c>
      <c r="H6000">
        <v>52</v>
      </c>
      <c r="I6000" t="s">
        <v>142</v>
      </c>
      <c r="J6000">
        <v>99</v>
      </c>
      <c r="K6000" t="s">
        <v>47</v>
      </c>
      <c r="L6000">
        <v>99</v>
      </c>
      <c r="M6000" t="s">
        <v>26</v>
      </c>
      <c r="N6000">
        <v>99</v>
      </c>
      <c r="O6000" t="s">
        <v>27</v>
      </c>
      <c r="P6000">
        <v>3</v>
      </c>
      <c r="Q6000" t="s">
        <v>28</v>
      </c>
      <c r="R6000">
        <v>216</v>
      </c>
      <c r="V6000" s="3" t="str">
        <f t="shared" si="187"/>
        <v>.</v>
      </c>
      <c r="W6000" s="3" t="str">
        <f>IF(AND(T6000&lt;&gt;"_U",T6000&lt;&gt;"c",J6000&lt;&gt;9,J6000&lt;&gt;99),IFERROR(VLOOKUP(A6000,'TA Total'!$A$2:$W$10000,18,0),"."),".")</f>
        <v>.</v>
      </c>
    </row>
    <row r="6001" spans="1:23" x14ac:dyDescent="0.2">
      <c r="A6001" s="1" t="str">
        <f t="shared" si="186"/>
        <v>2023|Nelson City|Total - gender</v>
      </c>
      <c r="B6001" t="s">
        <v>20</v>
      </c>
      <c r="C6001" t="s">
        <v>21</v>
      </c>
      <c r="D6001" t="s">
        <v>22</v>
      </c>
      <c r="E6001" t="s">
        <v>23</v>
      </c>
      <c r="F6001">
        <v>2023</v>
      </c>
      <c r="G6001">
        <v>2023</v>
      </c>
      <c r="H6001">
        <v>52</v>
      </c>
      <c r="I6001" t="s">
        <v>142</v>
      </c>
      <c r="J6001">
        <v>99</v>
      </c>
      <c r="K6001" t="s">
        <v>47</v>
      </c>
      <c r="L6001">
        <v>99</v>
      </c>
      <c r="M6001" t="s">
        <v>26</v>
      </c>
      <c r="N6001">
        <v>99</v>
      </c>
      <c r="O6001" t="s">
        <v>27</v>
      </c>
      <c r="P6001">
        <v>99</v>
      </c>
      <c r="Q6001" t="s">
        <v>42</v>
      </c>
      <c r="R6001">
        <v>43875</v>
      </c>
      <c r="V6001" s="3" t="str">
        <f t="shared" si="187"/>
        <v>.</v>
      </c>
      <c r="W6001" s="3" t="str">
        <f>IF(AND(T6001&lt;&gt;"_U",T6001&lt;&gt;"c",J6001&lt;&gt;9,J6001&lt;&gt;99),IFERROR(VLOOKUP(A6001,'TA Total'!$A$2:$W$10000,18,0),"."),".")</f>
        <v>.</v>
      </c>
    </row>
    <row r="6002" spans="1:23" x14ac:dyDescent="0.2">
      <c r="A6002" s="1" t="str">
        <f t="shared" si="186"/>
        <v>2023|Marlborough District|Male / TÄne</v>
      </c>
      <c r="B6002" t="s">
        <v>20</v>
      </c>
      <c r="C6002" t="s">
        <v>21</v>
      </c>
      <c r="D6002" t="s">
        <v>22</v>
      </c>
      <c r="E6002" t="s">
        <v>23</v>
      </c>
      <c r="F6002">
        <v>2023</v>
      </c>
      <c r="G6002">
        <v>2023</v>
      </c>
      <c r="H6002">
        <v>53</v>
      </c>
      <c r="I6002" t="s">
        <v>82</v>
      </c>
      <c r="J6002">
        <v>1</v>
      </c>
      <c r="K6002" t="s">
        <v>30</v>
      </c>
      <c r="L6002">
        <v>99</v>
      </c>
      <c r="M6002" t="s">
        <v>26</v>
      </c>
      <c r="N6002">
        <v>99</v>
      </c>
      <c r="O6002" t="s">
        <v>27</v>
      </c>
      <c r="P6002">
        <v>1</v>
      </c>
      <c r="Q6002" t="s">
        <v>34</v>
      </c>
      <c r="R6002">
        <v>9663</v>
      </c>
      <c r="V6002" s="3">
        <f t="shared" si="187"/>
        <v>49.71</v>
      </c>
      <c r="W6002" s="3">
        <f>IF(AND(T6002&lt;&gt;"_U",T6002&lt;&gt;"c",J6002&lt;&gt;9,J6002&lt;&gt;99),IFERROR(VLOOKUP(A6002,'TA Total'!$A$2:$W$10000,18,0),"."),".")</f>
        <v>19437</v>
      </c>
    </row>
    <row r="6003" spans="1:23" x14ac:dyDescent="0.2">
      <c r="A6003" s="1" t="str">
        <f t="shared" si="186"/>
        <v>2023|Marlborough District|Female / Wahine</v>
      </c>
      <c r="B6003" t="s">
        <v>20</v>
      </c>
      <c r="C6003" t="s">
        <v>21</v>
      </c>
      <c r="D6003" t="s">
        <v>22</v>
      </c>
      <c r="E6003" t="s">
        <v>23</v>
      </c>
      <c r="F6003">
        <v>2023</v>
      </c>
      <c r="G6003">
        <v>2023</v>
      </c>
      <c r="H6003">
        <v>53</v>
      </c>
      <c r="I6003" t="s">
        <v>82</v>
      </c>
      <c r="J6003">
        <v>1</v>
      </c>
      <c r="K6003" t="s">
        <v>30</v>
      </c>
      <c r="L6003">
        <v>99</v>
      </c>
      <c r="M6003" t="s">
        <v>26</v>
      </c>
      <c r="N6003">
        <v>99</v>
      </c>
      <c r="O6003" t="s">
        <v>27</v>
      </c>
      <c r="P6003">
        <v>2</v>
      </c>
      <c r="Q6003" t="s">
        <v>31</v>
      </c>
      <c r="R6003">
        <v>9546</v>
      </c>
      <c r="V6003" s="3">
        <f t="shared" si="187"/>
        <v>47.66</v>
      </c>
      <c r="W6003" s="3">
        <f>IF(AND(T6003&lt;&gt;"_U",T6003&lt;&gt;"c",J6003&lt;&gt;9,J6003&lt;&gt;99),IFERROR(VLOOKUP(A6003,'TA Total'!$A$2:$W$10000,18,0),"."),".")</f>
        <v>20031</v>
      </c>
    </row>
    <row r="6004" spans="1:23" x14ac:dyDescent="0.2">
      <c r="A6004" s="1" t="str">
        <f t="shared" si="186"/>
        <v>2023|Marlborough District|Another gender / He ira kÄ“ anÅ</v>
      </c>
      <c r="B6004" t="s">
        <v>20</v>
      </c>
      <c r="C6004" t="s">
        <v>21</v>
      </c>
      <c r="D6004" t="s">
        <v>22</v>
      </c>
      <c r="E6004" t="s">
        <v>23</v>
      </c>
      <c r="F6004">
        <v>2023</v>
      </c>
      <c r="G6004">
        <v>2023</v>
      </c>
      <c r="H6004">
        <v>53</v>
      </c>
      <c r="I6004" t="s">
        <v>82</v>
      </c>
      <c r="J6004">
        <v>1</v>
      </c>
      <c r="K6004" t="s">
        <v>30</v>
      </c>
      <c r="L6004">
        <v>99</v>
      </c>
      <c r="M6004" t="s">
        <v>26</v>
      </c>
      <c r="N6004">
        <v>99</v>
      </c>
      <c r="O6004" t="s">
        <v>27</v>
      </c>
      <c r="P6004">
        <v>3</v>
      </c>
      <c r="Q6004" t="s">
        <v>28</v>
      </c>
      <c r="R6004">
        <v>27</v>
      </c>
      <c r="V6004" s="3">
        <f t="shared" si="187"/>
        <v>21.43</v>
      </c>
      <c r="W6004" s="3">
        <f>IF(AND(T6004&lt;&gt;"_U",T6004&lt;&gt;"c",J6004&lt;&gt;9,J6004&lt;&gt;99),IFERROR(VLOOKUP(A6004,'TA Total'!$A$2:$W$10000,18,0),"."),".")</f>
        <v>126</v>
      </c>
    </row>
    <row r="6005" spans="1:23" x14ac:dyDescent="0.2">
      <c r="A6005" s="1" t="str">
        <f t="shared" si="186"/>
        <v>2023|Marlborough District|Total - gender</v>
      </c>
      <c r="B6005" t="s">
        <v>20</v>
      </c>
      <c r="C6005" t="s">
        <v>21</v>
      </c>
      <c r="D6005" t="s">
        <v>22</v>
      </c>
      <c r="E6005" t="s">
        <v>23</v>
      </c>
      <c r="F6005">
        <v>2023</v>
      </c>
      <c r="G6005">
        <v>2023</v>
      </c>
      <c r="H6005">
        <v>53</v>
      </c>
      <c r="I6005" t="s">
        <v>82</v>
      </c>
      <c r="J6005">
        <v>1</v>
      </c>
      <c r="K6005" t="s">
        <v>30</v>
      </c>
      <c r="L6005">
        <v>99</v>
      </c>
      <c r="M6005" t="s">
        <v>26</v>
      </c>
      <c r="N6005">
        <v>99</v>
      </c>
      <c r="O6005" t="s">
        <v>27</v>
      </c>
      <c r="P6005">
        <v>99</v>
      </c>
      <c r="Q6005" t="s">
        <v>42</v>
      </c>
      <c r="R6005">
        <v>19233</v>
      </c>
      <c r="V6005" s="3">
        <f t="shared" si="187"/>
        <v>48.57</v>
      </c>
      <c r="W6005" s="3">
        <f>IF(AND(T6005&lt;&gt;"_U",T6005&lt;&gt;"c",J6005&lt;&gt;9,J6005&lt;&gt;99),IFERROR(VLOOKUP(A6005,'TA Total'!$A$2:$W$10000,18,0),"."),".")</f>
        <v>39597</v>
      </c>
    </row>
    <row r="6006" spans="1:23" x14ac:dyDescent="0.2">
      <c r="A6006" s="1" t="str">
        <f t="shared" si="186"/>
        <v>2023|Marlborough District|Male / TÄne</v>
      </c>
      <c r="B6006" t="s">
        <v>20</v>
      </c>
      <c r="C6006" t="s">
        <v>21</v>
      </c>
      <c r="D6006" t="s">
        <v>22</v>
      </c>
      <c r="E6006" t="s">
        <v>23</v>
      </c>
      <c r="F6006">
        <v>2023</v>
      </c>
      <c r="G6006">
        <v>2023</v>
      </c>
      <c r="H6006">
        <v>53</v>
      </c>
      <c r="I6006" t="s">
        <v>82</v>
      </c>
      <c r="J6006">
        <v>2</v>
      </c>
      <c r="K6006" t="s">
        <v>41</v>
      </c>
      <c r="L6006">
        <v>99</v>
      </c>
      <c r="M6006" t="s">
        <v>26</v>
      </c>
      <c r="N6006">
        <v>99</v>
      </c>
      <c r="O6006" t="s">
        <v>27</v>
      </c>
      <c r="P6006">
        <v>1</v>
      </c>
      <c r="Q6006" t="s">
        <v>34</v>
      </c>
      <c r="R6006">
        <v>12</v>
      </c>
      <c r="V6006" s="3">
        <f t="shared" si="187"/>
        <v>0.06</v>
      </c>
      <c r="W6006" s="3">
        <f>IF(AND(T6006&lt;&gt;"_U",T6006&lt;&gt;"c",J6006&lt;&gt;9,J6006&lt;&gt;99),IFERROR(VLOOKUP(A6006,'TA Total'!$A$2:$W$10000,18,0),"."),".")</f>
        <v>19437</v>
      </c>
    </row>
    <row r="6007" spans="1:23" x14ac:dyDescent="0.2">
      <c r="A6007" s="1" t="str">
        <f t="shared" si="186"/>
        <v>2023|Marlborough District|Female / Wahine</v>
      </c>
      <c r="B6007" t="s">
        <v>20</v>
      </c>
      <c r="C6007" t="s">
        <v>21</v>
      </c>
      <c r="D6007" t="s">
        <v>22</v>
      </c>
      <c r="E6007" t="s">
        <v>23</v>
      </c>
      <c r="F6007">
        <v>2023</v>
      </c>
      <c r="G6007">
        <v>2023</v>
      </c>
      <c r="H6007">
        <v>53</v>
      </c>
      <c r="I6007" t="s">
        <v>82</v>
      </c>
      <c r="J6007">
        <v>2</v>
      </c>
      <c r="K6007" t="s">
        <v>41</v>
      </c>
      <c r="L6007">
        <v>99</v>
      </c>
      <c r="M6007" t="s">
        <v>26</v>
      </c>
      <c r="N6007">
        <v>99</v>
      </c>
      <c r="O6007" t="s">
        <v>27</v>
      </c>
      <c r="P6007">
        <v>2</v>
      </c>
      <c r="Q6007" t="s">
        <v>31</v>
      </c>
      <c r="R6007">
        <v>9</v>
      </c>
      <c r="V6007" s="3">
        <f t="shared" si="187"/>
        <v>0.04</v>
      </c>
      <c r="W6007" s="3">
        <f>IF(AND(T6007&lt;&gt;"_U",T6007&lt;&gt;"c",J6007&lt;&gt;9,J6007&lt;&gt;99),IFERROR(VLOOKUP(A6007,'TA Total'!$A$2:$W$10000,18,0),"."),".")</f>
        <v>20031</v>
      </c>
    </row>
    <row r="6008" spans="1:23" x14ac:dyDescent="0.2">
      <c r="A6008" s="1" t="str">
        <f t="shared" si="186"/>
        <v>2023|Marlborough District|Another gender / He ira kÄ“ anÅ</v>
      </c>
      <c r="B6008" t="s">
        <v>20</v>
      </c>
      <c r="C6008" t="s">
        <v>21</v>
      </c>
      <c r="D6008" t="s">
        <v>22</v>
      </c>
      <c r="E6008" t="s">
        <v>23</v>
      </c>
      <c r="F6008">
        <v>2023</v>
      </c>
      <c r="G6008">
        <v>2023</v>
      </c>
      <c r="H6008">
        <v>53</v>
      </c>
      <c r="I6008" t="s">
        <v>82</v>
      </c>
      <c r="J6008">
        <v>2</v>
      </c>
      <c r="K6008" t="s">
        <v>41</v>
      </c>
      <c r="L6008">
        <v>99</v>
      </c>
      <c r="M6008" t="s">
        <v>26</v>
      </c>
      <c r="N6008">
        <v>99</v>
      </c>
      <c r="O6008" t="s">
        <v>27</v>
      </c>
      <c r="P6008">
        <v>3</v>
      </c>
      <c r="Q6008" t="s">
        <v>28</v>
      </c>
      <c r="R6008">
        <v>0</v>
      </c>
      <c r="V6008" s="3">
        <f t="shared" si="187"/>
        <v>0</v>
      </c>
      <c r="W6008" s="3">
        <f>IF(AND(T6008&lt;&gt;"_U",T6008&lt;&gt;"c",J6008&lt;&gt;9,J6008&lt;&gt;99),IFERROR(VLOOKUP(A6008,'TA Total'!$A$2:$W$10000,18,0),"."),".")</f>
        <v>126</v>
      </c>
    </row>
    <row r="6009" spans="1:23" x14ac:dyDescent="0.2">
      <c r="A6009" s="1" t="str">
        <f t="shared" si="186"/>
        <v>2023|Marlborough District|Total - gender</v>
      </c>
      <c r="B6009" t="s">
        <v>20</v>
      </c>
      <c r="C6009" t="s">
        <v>21</v>
      </c>
      <c r="D6009" t="s">
        <v>22</v>
      </c>
      <c r="E6009" t="s">
        <v>23</v>
      </c>
      <c r="F6009">
        <v>2023</v>
      </c>
      <c r="G6009">
        <v>2023</v>
      </c>
      <c r="H6009">
        <v>53</v>
      </c>
      <c r="I6009" t="s">
        <v>82</v>
      </c>
      <c r="J6009">
        <v>2</v>
      </c>
      <c r="K6009" t="s">
        <v>41</v>
      </c>
      <c r="L6009">
        <v>99</v>
      </c>
      <c r="M6009" t="s">
        <v>26</v>
      </c>
      <c r="N6009">
        <v>99</v>
      </c>
      <c r="O6009" t="s">
        <v>27</v>
      </c>
      <c r="P6009">
        <v>99</v>
      </c>
      <c r="Q6009" t="s">
        <v>42</v>
      </c>
      <c r="R6009">
        <v>21</v>
      </c>
      <c r="V6009" s="3">
        <f t="shared" si="187"/>
        <v>0.05</v>
      </c>
      <c r="W6009" s="3">
        <f>IF(AND(T6009&lt;&gt;"_U",T6009&lt;&gt;"c",J6009&lt;&gt;9,J6009&lt;&gt;99),IFERROR(VLOOKUP(A6009,'TA Total'!$A$2:$W$10000,18,0),"."),".")</f>
        <v>39597</v>
      </c>
    </row>
    <row r="6010" spans="1:23" x14ac:dyDescent="0.2">
      <c r="A6010" s="1" t="str">
        <f t="shared" si="186"/>
        <v>2023|Marlborough District|Male / TÄne</v>
      </c>
      <c r="B6010" t="s">
        <v>20</v>
      </c>
      <c r="C6010" t="s">
        <v>21</v>
      </c>
      <c r="D6010" t="s">
        <v>22</v>
      </c>
      <c r="E6010" t="s">
        <v>23</v>
      </c>
      <c r="F6010">
        <v>2023</v>
      </c>
      <c r="G6010">
        <v>2023</v>
      </c>
      <c r="H6010">
        <v>53</v>
      </c>
      <c r="I6010" t="s">
        <v>82</v>
      </c>
      <c r="J6010">
        <v>3</v>
      </c>
      <c r="K6010" t="s">
        <v>39</v>
      </c>
      <c r="L6010">
        <v>99</v>
      </c>
      <c r="M6010" t="s">
        <v>26</v>
      </c>
      <c r="N6010">
        <v>99</v>
      </c>
      <c r="O6010" t="s">
        <v>27</v>
      </c>
      <c r="P6010">
        <v>1</v>
      </c>
      <c r="Q6010" t="s">
        <v>34</v>
      </c>
      <c r="R6010">
        <v>540</v>
      </c>
      <c r="V6010" s="3">
        <f t="shared" si="187"/>
        <v>2.78</v>
      </c>
      <c r="W6010" s="3">
        <f>IF(AND(T6010&lt;&gt;"_U",T6010&lt;&gt;"c",J6010&lt;&gt;9,J6010&lt;&gt;99),IFERROR(VLOOKUP(A6010,'TA Total'!$A$2:$W$10000,18,0),"."),".")</f>
        <v>19437</v>
      </c>
    </row>
    <row r="6011" spans="1:23" x14ac:dyDescent="0.2">
      <c r="A6011" s="1" t="str">
        <f t="shared" si="186"/>
        <v>2023|Marlborough District|Female / Wahine</v>
      </c>
      <c r="B6011" t="s">
        <v>20</v>
      </c>
      <c r="C6011" t="s">
        <v>21</v>
      </c>
      <c r="D6011" t="s">
        <v>22</v>
      </c>
      <c r="E6011" t="s">
        <v>23</v>
      </c>
      <c r="F6011">
        <v>2023</v>
      </c>
      <c r="G6011">
        <v>2023</v>
      </c>
      <c r="H6011">
        <v>53</v>
      </c>
      <c r="I6011" t="s">
        <v>82</v>
      </c>
      <c r="J6011">
        <v>3</v>
      </c>
      <c r="K6011" t="s">
        <v>39</v>
      </c>
      <c r="L6011">
        <v>99</v>
      </c>
      <c r="M6011" t="s">
        <v>26</v>
      </c>
      <c r="N6011">
        <v>99</v>
      </c>
      <c r="O6011" t="s">
        <v>27</v>
      </c>
      <c r="P6011">
        <v>2</v>
      </c>
      <c r="Q6011" t="s">
        <v>31</v>
      </c>
      <c r="R6011">
        <v>633</v>
      </c>
      <c r="V6011" s="3">
        <f t="shared" si="187"/>
        <v>3.16</v>
      </c>
      <c r="W6011" s="3">
        <f>IF(AND(T6011&lt;&gt;"_U",T6011&lt;&gt;"c",J6011&lt;&gt;9,J6011&lt;&gt;99),IFERROR(VLOOKUP(A6011,'TA Total'!$A$2:$W$10000,18,0),"."),".")</f>
        <v>20031</v>
      </c>
    </row>
    <row r="6012" spans="1:23" x14ac:dyDescent="0.2">
      <c r="A6012" s="1" t="str">
        <f t="shared" si="186"/>
        <v>2023|Marlborough District|Another gender / He ira kÄ“ anÅ</v>
      </c>
      <c r="B6012" t="s">
        <v>20</v>
      </c>
      <c r="C6012" t="s">
        <v>21</v>
      </c>
      <c r="D6012" t="s">
        <v>22</v>
      </c>
      <c r="E6012" t="s">
        <v>23</v>
      </c>
      <c r="F6012">
        <v>2023</v>
      </c>
      <c r="G6012">
        <v>2023</v>
      </c>
      <c r="H6012">
        <v>53</v>
      </c>
      <c r="I6012" t="s">
        <v>82</v>
      </c>
      <c r="J6012">
        <v>3</v>
      </c>
      <c r="K6012" t="s">
        <v>39</v>
      </c>
      <c r="L6012">
        <v>99</v>
      </c>
      <c r="M6012" t="s">
        <v>26</v>
      </c>
      <c r="N6012">
        <v>99</v>
      </c>
      <c r="O6012" t="s">
        <v>27</v>
      </c>
      <c r="P6012">
        <v>3</v>
      </c>
      <c r="Q6012" t="s">
        <v>28</v>
      </c>
      <c r="R6012">
        <v>3</v>
      </c>
      <c r="V6012" s="3">
        <f t="shared" si="187"/>
        <v>2.38</v>
      </c>
      <c r="W6012" s="3">
        <f>IF(AND(T6012&lt;&gt;"_U",T6012&lt;&gt;"c",J6012&lt;&gt;9,J6012&lt;&gt;99),IFERROR(VLOOKUP(A6012,'TA Total'!$A$2:$W$10000,18,0),"."),".")</f>
        <v>126</v>
      </c>
    </row>
    <row r="6013" spans="1:23" x14ac:dyDescent="0.2">
      <c r="A6013" s="1" t="str">
        <f t="shared" si="186"/>
        <v>2023|Marlborough District|Total - gender</v>
      </c>
      <c r="B6013" t="s">
        <v>20</v>
      </c>
      <c r="C6013" t="s">
        <v>21</v>
      </c>
      <c r="D6013" t="s">
        <v>22</v>
      </c>
      <c r="E6013" t="s">
        <v>23</v>
      </c>
      <c r="F6013">
        <v>2023</v>
      </c>
      <c r="G6013">
        <v>2023</v>
      </c>
      <c r="H6013">
        <v>53</v>
      </c>
      <c r="I6013" t="s">
        <v>82</v>
      </c>
      <c r="J6013">
        <v>3</v>
      </c>
      <c r="K6013" t="s">
        <v>39</v>
      </c>
      <c r="L6013">
        <v>99</v>
      </c>
      <c r="M6013" t="s">
        <v>26</v>
      </c>
      <c r="N6013">
        <v>99</v>
      </c>
      <c r="O6013" t="s">
        <v>27</v>
      </c>
      <c r="P6013">
        <v>99</v>
      </c>
      <c r="Q6013" t="s">
        <v>42</v>
      </c>
      <c r="R6013">
        <v>1176</v>
      </c>
      <c r="V6013" s="3">
        <f t="shared" si="187"/>
        <v>2.97</v>
      </c>
      <c r="W6013" s="3">
        <f>IF(AND(T6013&lt;&gt;"_U",T6013&lt;&gt;"c",J6013&lt;&gt;9,J6013&lt;&gt;99),IFERROR(VLOOKUP(A6013,'TA Total'!$A$2:$W$10000,18,0),"."),".")</f>
        <v>39597</v>
      </c>
    </row>
    <row r="6014" spans="1:23" x14ac:dyDescent="0.2">
      <c r="A6014" s="1" t="str">
        <f t="shared" si="186"/>
        <v>2023|Marlborough District|Male / TÄne</v>
      </c>
      <c r="B6014" t="s">
        <v>20</v>
      </c>
      <c r="C6014" t="s">
        <v>21</v>
      </c>
      <c r="D6014" t="s">
        <v>22</v>
      </c>
      <c r="E6014" t="s">
        <v>23</v>
      </c>
      <c r="F6014">
        <v>2023</v>
      </c>
      <c r="G6014">
        <v>2023</v>
      </c>
      <c r="H6014">
        <v>53</v>
      </c>
      <c r="I6014" t="s">
        <v>82</v>
      </c>
      <c r="J6014">
        <v>4</v>
      </c>
      <c r="K6014" t="s">
        <v>54</v>
      </c>
      <c r="L6014">
        <v>99</v>
      </c>
      <c r="M6014" t="s">
        <v>26</v>
      </c>
      <c r="N6014">
        <v>99</v>
      </c>
      <c r="O6014" t="s">
        <v>27</v>
      </c>
      <c r="P6014">
        <v>1</v>
      </c>
      <c r="Q6014" t="s">
        <v>34</v>
      </c>
      <c r="R6014">
        <v>1779</v>
      </c>
      <c r="V6014" s="3">
        <f t="shared" si="187"/>
        <v>9.15</v>
      </c>
      <c r="W6014" s="3">
        <f>IF(AND(T6014&lt;&gt;"_U",T6014&lt;&gt;"c",J6014&lt;&gt;9,J6014&lt;&gt;99),IFERROR(VLOOKUP(A6014,'TA Total'!$A$2:$W$10000,18,0),"."),".")</f>
        <v>19437</v>
      </c>
    </row>
    <row r="6015" spans="1:23" x14ac:dyDescent="0.2">
      <c r="A6015" s="1" t="str">
        <f t="shared" si="186"/>
        <v>2023|Marlborough District|Female / Wahine</v>
      </c>
      <c r="B6015" t="s">
        <v>20</v>
      </c>
      <c r="C6015" t="s">
        <v>21</v>
      </c>
      <c r="D6015" t="s">
        <v>22</v>
      </c>
      <c r="E6015" t="s">
        <v>23</v>
      </c>
      <c r="F6015">
        <v>2023</v>
      </c>
      <c r="G6015">
        <v>2023</v>
      </c>
      <c r="H6015">
        <v>53</v>
      </c>
      <c r="I6015" t="s">
        <v>82</v>
      </c>
      <c r="J6015">
        <v>4</v>
      </c>
      <c r="K6015" t="s">
        <v>54</v>
      </c>
      <c r="L6015">
        <v>99</v>
      </c>
      <c r="M6015" t="s">
        <v>26</v>
      </c>
      <c r="N6015">
        <v>99</v>
      </c>
      <c r="O6015" t="s">
        <v>27</v>
      </c>
      <c r="P6015">
        <v>2</v>
      </c>
      <c r="Q6015" t="s">
        <v>31</v>
      </c>
      <c r="R6015">
        <v>2169</v>
      </c>
      <c r="V6015" s="3">
        <f t="shared" si="187"/>
        <v>10.83</v>
      </c>
      <c r="W6015" s="3">
        <f>IF(AND(T6015&lt;&gt;"_U",T6015&lt;&gt;"c",J6015&lt;&gt;9,J6015&lt;&gt;99),IFERROR(VLOOKUP(A6015,'TA Total'!$A$2:$W$10000,18,0),"."),".")</f>
        <v>20031</v>
      </c>
    </row>
    <row r="6016" spans="1:23" x14ac:dyDescent="0.2">
      <c r="A6016" s="1" t="str">
        <f t="shared" si="186"/>
        <v>2023|Marlborough District|Another gender / He ira kÄ“ anÅ</v>
      </c>
      <c r="B6016" t="s">
        <v>20</v>
      </c>
      <c r="C6016" t="s">
        <v>21</v>
      </c>
      <c r="D6016" t="s">
        <v>22</v>
      </c>
      <c r="E6016" t="s">
        <v>23</v>
      </c>
      <c r="F6016">
        <v>2023</v>
      </c>
      <c r="G6016">
        <v>2023</v>
      </c>
      <c r="H6016">
        <v>53</v>
      </c>
      <c r="I6016" t="s">
        <v>82</v>
      </c>
      <c r="J6016">
        <v>4</v>
      </c>
      <c r="K6016" t="s">
        <v>54</v>
      </c>
      <c r="L6016">
        <v>99</v>
      </c>
      <c r="M6016" t="s">
        <v>26</v>
      </c>
      <c r="N6016">
        <v>99</v>
      </c>
      <c r="O6016" t="s">
        <v>27</v>
      </c>
      <c r="P6016">
        <v>3</v>
      </c>
      <c r="Q6016" t="s">
        <v>28</v>
      </c>
      <c r="R6016">
        <v>9</v>
      </c>
      <c r="V6016" s="3">
        <f t="shared" si="187"/>
        <v>7.14</v>
      </c>
      <c r="W6016" s="3">
        <f>IF(AND(T6016&lt;&gt;"_U",T6016&lt;&gt;"c",J6016&lt;&gt;9,J6016&lt;&gt;99),IFERROR(VLOOKUP(A6016,'TA Total'!$A$2:$W$10000,18,0),"."),".")</f>
        <v>126</v>
      </c>
    </row>
    <row r="6017" spans="1:23" x14ac:dyDescent="0.2">
      <c r="A6017" s="1" t="str">
        <f t="shared" si="186"/>
        <v>2023|Marlborough District|Total - gender</v>
      </c>
      <c r="B6017" t="s">
        <v>20</v>
      </c>
      <c r="C6017" t="s">
        <v>21</v>
      </c>
      <c r="D6017" t="s">
        <v>22</v>
      </c>
      <c r="E6017" t="s">
        <v>23</v>
      </c>
      <c r="F6017">
        <v>2023</v>
      </c>
      <c r="G6017">
        <v>2023</v>
      </c>
      <c r="H6017">
        <v>53</v>
      </c>
      <c r="I6017" t="s">
        <v>82</v>
      </c>
      <c r="J6017">
        <v>4</v>
      </c>
      <c r="K6017" t="s">
        <v>54</v>
      </c>
      <c r="L6017">
        <v>99</v>
      </c>
      <c r="M6017" t="s">
        <v>26</v>
      </c>
      <c r="N6017">
        <v>99</v>
      </c>
      <c r="O6017" t="s">
        <v>27</v>
      </c>
      <c r="P6017">
        <v>99</v>
      </c>
      <c r="Q6017" t="s">
        <v>42</v>
      </c>
      <c r="R6017">
        <v>3957</v>
      </c>
      <c r="V6017" s="3">
        <f t="shared" si="187"/>
        <v>9.99</v>
      </c>
      <c r="W6017" s="3">
        <f>IF(AND(T6017&lt;&gt;"_U",T6017&lt;&gt;"c",J6017&lt;&gt;9,J6017&lt;&gt;99),IFERROR(VLOOKUP(A6017,'TA Total'!$A$2:$W$10000,18,0),"."),".")</f>
        <v>39597</v>
      </c>
    </row>
    <row r="6018" spans="1:23" x14ac:dyDescent="0.2">
      <c r="A6018" s="1" t="str">
        <f t="shared" si="186"/>
        <v>2023|Marlborough District|Male / TÄne</v>
      </c>
      <c r="B6018" t="s">
        <v>20</v>
      </c>
      <c r="C6018" t="s">
        <v>21</v>
      </c>
      <c r="D6018" t="s">
        <v>22</v>
      </c>
      <c r="E6018" t="s">
        <v>23</v>
      </c>
      <c r="F6018">
        <v>2023</v>
      </c>
      <c r="G6018">
        <v>2023</v>
      </c>
      <c r="H6018">
        <v>53</v>
      </c>
      <c r="I6018" t="s">
        <v>82</v>
      </c>
      <c r="J6018">
        <v>5</v>
      </c>
      <c r="K6018" t="s">
        <v>33</v>
      </c>
      <c r="L6018">
        <v>99</v>
      </c>
      <c r="M6018" t="s">
        <v>26</v>
      </c>
      <c r="N6018">
        <v>99</v>
      </c>
      <c r="O6018" t="s">
        <v>27</v>
      </c>
      <c r="P6018">
        <v>1</v>
      </c>
      <c r="Q6018" t="s">
        <v>34</v>
      </c>
      <c r="R6018">
        <v>642</v>
      </c>
      <c r="V6018" s="3">
        <f t="shared" si="187"/>
        <v>3.3</v>
      </c>
      <c r="W6018" s="3">
        <f>IF(AND(T6018&lt;&gt;"_U",T6018&lt;&gt;"c",J6018&lt;&gt;9,J6018&lt;&gt;99),IFERROR(VLOOKUP(A6018,'TA Total'!$A$2:$W$10000,18,0),"."),".")</f>
        <v>19437</v>
      </c>
    </row>
    <row r="6019" spans="1:23" x14ac:dyDescent="0.2">
      <c r="A6019" s="1" t="str">
        <f t="shared" ref="A6019:A6082" si="188">G6019&amp;"|"&amp;I6019&amp;"|"&amp;Q6019</f>
        <v>2023|Marlborough District|Female / Wahine</v>
      </c>
      <c r="B6019" t="s">
        <v>20</v>
      </c>
      <c r="C6019" t="s">
        <v>21</v>
      </c>
      <c r="D6019" t="s">
        <v>22</v>
      </c>
      <c r="E6019" t="s">
        <v>23</v>
      </c>
      <c r="F6019">
        <v>2023</v>
      </c>
      <c r="G6019">
        <v>2023</v>
      </c>
      <c r="H6019">
        <v>53</v>
      </c>
      <c r="I6019" t="s">
        <v>82</v>
      </c>
      <c r="J6019">
        <v>5</v>
      </c>
      <c r="K6019" t="s">
        <v>33</v>
      </c>
      <c r="L6019">
        <v>99</v>
      </c>
      <c r="M6019" t="s">
        <v>26</v>
      </c>
      <c r="N6019">
        <v>99</v>
      </c>
      <c r="O6019" t="s">
        <v>27</v>
      </c>
      <c r="P6019">
        <v>2</v>
      </c>
      <c r="Q6019" t="s">
        <v>31</v>
      </c>
      <c r="R6019">
        <v>1809</v>
      </c>
      <c r="V6019" s="3">
        <f t="shared" ref="V6019:V6082" si="189">IF(T6019&lt;&gt;"_U",IFERROR((ROUND(R6019/W6019*100,2)),"."),".")</f>
        <v>9.0299999999999994</v>
      </c>
      <c r="W6019" s="3">
        <f>IF(AND(T6019&lt;&gt;"_U",T6019&lt;&gt;"c",J6019&lt;&gt;9,J6019&lt;&gt;99),IFERROR(VLOOKUP(A6019,'TA Total'!$A$2:$W$10000,18,0),"."),".")</f>
        <v>20031</v>
      </c>
    </row>
    <row r="6020" spans="1:23" x14ac:dyDescent="0.2">
      <c r="A6020" s="1" t="str">
        <f t="shared" si="188"/>
        <v>2023|Marlborough District|Another gender / He ira kÄ“ anÅ</v>
      </c>
      <c r="B6020" t="s">
        <v>20</v>
      </c>
      <c r="C6020" t="s">
        <v>21</v>
      </c>
      <c r="D6020" t="s">
        <v>22</v>
      </c>
      <c r="E6020" t="s">
        <v>23</v>
      </c>
      <c r="F6020">
        <v>2023</v>
      </c>
      <c r="G6020">
        <v>2023</v>
      </c>
      <c r="H6020">
        <v>53</v>
      </c>
      <c r="I6020" t="s">
        <v>82</v>
      </c>
      <c r="J6020">
        <v>5</v>
      </c>
      <c r="K6020" t="s">
        <v>33</v>
      </c>
      <c r="L6020">
        <v>99</v>
      </c>
      <c r="M6020" t="s">
        <v>26</v>
      </c>
      <c r="N6020">
        <v>99</v>
      </c>
      <c r="O6020" t="s">
        <v>27</v>
      </c>
      <c r="P6020">
        <v>3</v>
      </c>
      <c r="Q6020" t="s">
        <v>28</v>
      </c>
      <c r="R6020">
        <v>0</v>
      </c>
      <c r="V6020" s="3">
        <f t="shared" si="189"/>
        <v>0</v>
      </c>
      <c r="W6020" s="3">
        <f>IF(AND(T6020&lt;&gt;"_U",T6020&lt;&gt;"c",J6020&lt;&gt;9,J6020&lt;&gt;99),IFERROR(VLOOKUP(A6020,'TA Total'!$A$2:$W$10000,18,0),"."),".")</f>
        <v>126</v>
      </c>
    </row>
    <row r="6021" spans="1:23" x14ac:dyDescent="0.2">
      <c r="A6021" s="1" t="str">
        <f t="shared" si="188"/>
        <v>2023|Marlborough District|Total - gender</v>
      </c>
      <c r="B6021" t="s">
        <v>20</v>
      </c>
      <c r="C6021" t="s">
        <v>21</v>
      </c>
      <c r="D6021" t="s">
        <v>22</v>
      </c>
      <c r="E6021" t="s">
        <v>23</v>
      </c>
      <c r="F6021">
        <v>2023</v>
      </c>
      <c r="G6021">
        <v>2023</v>
      </c>
      <c r="H6021">
        <v>53</v>
      </c>
      <c r="I6021" t="s">
        <v>82</v>
      </c>
      <c r="J6021">
        <v>5</v>
      </c>
      <c r="K6021" t="s">
        <v>33</v>
      </c>
      <c r="L6021">
        <v>99</v>
      </c>
      <c r="M6021" t="s">
        <v>26</v>
      </c>
      <c r="N6021">
        <v>99</v>
      </c>
      <c r="O6021" t="s">
        <v>27</v>
      </c>
      <c r="P6021">
        <v>99</v>
      </c>
      <c r="Q6021" t="s">
        <v>42</v>
      </c>
      <c r="R6021">
        <v>2451</v>
      </c>
      <c r="V6021" s="3">
        <f t="shared" si="189"/>
        <v>6.19</v>
      </c>
      <c r="W6021" s="3">
        <f>IF(AND(T6021&lt;&gt;"_U",T6021&lt;&gt;"c",J6021&lt;&gt;9,J6021&lt;&gt;99),IFERROR(VLOOKUP(A6021,'TA Total'!$A$2:$W$10000,18,0),"."),".")</f>
        <v>39597</v>
      </c>
    </row>
    <row r="6022" spans="1:23" x14ac:dyDescent="0.2">
      <c r="A6022" s="1" t="str">
        <f t="shared" si="188"/>
        <v>2023|Marlborough District|Male / TÄne</v>
      </c>
      <c r="B6022" t="s">
        <v>20</v>
      </c>
      <c r="C6022" t="s">
        <v>21</v>
      </c>
      <c r="D6022" t="s">
        <v>22</v>
      </c>
      <c r="E6022" t="s">
        <v>23</v>
      </c>
      <c r="F6022">
        <v>2023</v>
      </c>
      <c r="G6022">
        <v>2023</v>
      </c>
      <c r="H6022">
        <v>53</v>
      </c>
      <c r="I6022" t="s">
        <v>82</v>
      </c>
      <c r="J6022">
        <v>6</v>
      </c>
      <c r="K6022" t="s">
        <v>52</v>
      </c>
      <c r="L6022">
        <v>99</v>
      </c>
      <c r="M6022" t="s">
        <v>26</v>
      </c>
      <c r="N6022">
        <v>99</v>
      </c>
      <c r="O6022" t="s">
        <v>27</v>
      </c>
      <c r="P6022">
        <v>1</v>
      </c>
      <c r="Q6022" t="s">
        <v>34</v>
      </c>
      <c r="R6022">
        <v>6804</v>
      </c>
      <c r="V6022" s="3">
        <f t="shared" si="189"/>
        <v>35.01</v>
      </c>
      <c r="W6022" s="3">
        <f>IF(AND(T6022&lt;&gt;"_U",T6022&lt;&gt;"c",J6022&lt;&gt;9,J6022&lt;&gt;99),IFERROR(VLOOKUP(A6022,'TA Total'!$A$2:$W$10000,18,0),"."),".")</f>
        <v>19437</v>
      </c>
    </row>
    <row r="6023" spans="1:23" x14ac:dyDescent="0.2">
      <c r="A6023" s="1" t="str">
        <f t="shared" si="188"/>
        <v>2023|Marlborough District|Female / Wahine</v>
      </c>
      <c r="B6023" t="s">
        <v>20</v>
      </c>
      <c r="C6023" t="s">
        <v>21</v>
      </c>
      <c r="D6023" t="s">
        <v>22</v>
      </c>
      <c r="E6023" t="s">
        <v>23</v>
      </c>
      <c r="F6023">
        <v>2023</v>
      </c>
      <c r="G6023">
        <v>2023</v>
      </c>
      <c r="H6023">
        <v>53</v>
      </c>
      <c r="I6023" t="s">
        <v>82</v>
      </c>
      <c r="J6023">
        <v>6</v>
      </c>
      <c r="K6023" t="s">
        <v>52</v>
      </c>
      <c r="L6023">
        <v>99</v>
      </c>
      <c r="M6023" t="s">
        <v>26</v>
      </c>
      <c r="N6023">
        <v>99</v>
      </c>
      <c r="O6023" t="s">
        <v>27</v>
      </c>
      <c r="P6023">
        <v>2</v>
      </c>
      <c r="Q6023" t="s">
        <v>31</v>
      </c>
      <c r="R6023">
        <v>5865</v>
      </c>
      <c r="V6023" s="3">
        <f t="shared" si="189"/>
        <v>29.28</v>
      </c>
      <c r="W6023" s="3">
        <f>IF(AND(T6023&lt;&gt;"_U",T6023&lt;&gt;"c",J6023&lt;&gt;9,J6023&lt;&gt;99),IFERROR(VLOOKUP(A6023,'TA Total'!$A$2:$W$10000,18,0),"."),".")</f>
        <v>20031</v>
      </c>
    </row>
    <row r="6024" spans="1:23" x14ac:dyDescent="0.2">
      <c r="A6024" s="1" t="str">
        <f t="shared" si="188"/>
        <v>2023|Marlborough District|Another gender / He ira kÄ“ anÅ</v>
      </c>
      <c r="B6024" t="s">
        <v>20</v>
      </c>
      <c r="C6024" t="s">
        <v>21</v>
      </c>
      <c r="D6024" t="s">
        <v>22</v>
      </c>
      <c r="E6024" t="s">
        <v>23</v>
      </c>
      <c r="F6024">
        <v>2023</v>
      </c>
      <c r="G6024">
        <v>2023</v>
      </c>
      <c r="H6024">
        <v>53</v>
      </c>
      <c r="I6024" t="s">
        <v>82</v>
      </c>
      <c r="J6024">
        <v>6</v>
      </c>
      <c r="K6024" t="s">
        <v>52</v>
      </c>
      <c r="L6024">
        <v>99</v>
      </c>
      <c r="M6024" t="s">
        <v>26</v>
      </c>
      <c r="N6024">
        <v>99</v>
      </c>
      <c r="O6024" t="s">
        <v>27</v>
      </c>
      <c r="P6024">
        <v>3</v>
      </c>
      <c r="Q6024" t="s">
        <v>28</v>
      </c>
      <c r="R6024">
        <v>87</v>
      </c>
      <c r="V6024" s="3">
        <f t="shared" si="189"/>
        <v>69.05</v>
      </c>
      <c r="W6024" s="3">
        <f>IF(AND(T6024&lt;&gt;"_U",T6024&lt;&gt;"c",J6024&lt;&gt;9,J6024&lt;&gt;99),IFERROR(VLOOKUP(A6024,'TA Total'!$A$2:$W$10000,18,0),"."),".")</f>
        <v>126</v>
      </c>
    </row>
    <row r="6025" spans="1:23" x14ac:dyDescent="0.2">
      <c r="A6025" s="1" t="str">
        <f t="shared" si="188"/>
        <v>2023|Marlborough District|Total - gender</v>
      </c>
      <c r="B6025" t="s">
        <v>20</v>
      </c>
      <c r="C6025" t="s">
        <v>21</v>
      </c>
      <c r="D6025" t="s">
        <v>22</v>
      </c>
      <c r="E6025" t="s">
        <v>23</v>
      </c>
      <c r="F6025">
        <v>2023</v>
      </c>
      <c r="G6025">
        <v>2023</v>
      </c>
      <c r="H6025">
        <v>53</v>
      </c>
      <c r="I6025" t="s">
        <v>82</v>
      </c>
      <c r="J6025">
        <v>6</v>
      </c>
      <c r="K6025" t="s">
        <v>52</v>
      </c>
      <c r="L6025">
        <v>99</v>
      </c>
      <c r="M6025" t="s">
        <v>26</v>
      </c>
      <c r="N6025">
        <v>99</v>
      </c>
      <c r="O6025" t="s">
        <v>27</v>
      </c>
      <c r="P6025">
        <v>99</v>
      </c>
      <c r="Q6025" t="s">
        <v>42</v>
      </c>
      <c r="R6025">
        <v>12759</v>
      </c>
      <c r="V6025" s="3">
        <f t="shared" si="189"/>
        <v>32.22</v>
      </c>
      <c r="W6025" s="3">
        <f>IF(AND(T6025&lt;&gt;"_U",T6025&lt;&gt;"c",J6025&lt;&gt;9,J6025&lt;&gt;99),IFERROR(VLOOKUP(A6025,'TA Total'!$A$2:$W$10000,18,0),"."),".")</f>
        <v>39597</v>
      </c>
    </row>
    <row r="6026" spans="1:23" x14ac:dyDescent="0.2">
      <c r="A6026" s="1" t="str">
        <f t="shared" si="188"/>
        <v>2023|Marlborough District|Male / TÄne</v>
      </c>
      <c r="B6026" t="s">
        <v>20</v>
      </c>
      <c r="C6026" t="s">
        <v>21</v>
      </c>
      <c r="D6026" t="s">
        <v>22</v>
      </c>
      <c r="E6026" t="s">
        <v>23</v>
      </c>
      <c r="F6026">
        <v>2023</v>
      </c>
      <c r="G6026">
        <v>2023</v>
      </c>
      <c r="H6026">
        <v>53</v>
      </c>
      <c r="I6026" t="s">
        <v>82</v>
      </c>
      <c r="J6026">
        <v>9</v>
      </c>
      <c r="K6026" t="s">
        <v>25</v>
      </c>
      <c r="L6026">
        <v>99</v>
      </c>
      <c r="M6026" t="s">
        <v>26</v>
      </c>
      <c r="N6026">
        <v>99</v>
      </c>
      <c r="O6026" t="s">
        <v>27</v>
      </c>
      <c r="P6026">
        <v>1</v>
      </c>
      <c r="Q6026" t="s">
        <v>34</v>
      </c>
      <c r="R6026">
        <v>999</v>
      </c>
      <c r="V6026" s="3" t="str">
        <f t="shared" si="189"/>
        <v>.</v>
      </c>
      <c r="W6026" s="3" t="str">
        <f>IF(AND(T6026&lt;&gt;"_U",T6026&lt;&gt;"c",J6026&lt;&gt;9,J6026&lt;&gt;99),IFERROR(VLOOKUP(A6026,'TA Total'!$A$2:$W$10000,18,0),"."),".")</f>
        <v>.</v>
      </c>
    </row>
    <row r="6027" spans="1:23" x14ac:dyDescent="0.2">
      <c r="A6027" s="1" t="str">
        <f t="shared" si="188"/>
        <v>2023|Marlborough District|Female / Wahine</v>
      </c>
      <c r="B6027" t="s">
        <v>20</v>
      </c>
      <c r="C6027" t="s">
        <v>21</v>
      </c>
      <c r="D6027" t="s">
        <v>22</v>
      </c>
      <c r="E6027" t="s">
        <v>23</v>
      </c>
      <c r="F6027">
        <v>2023</v>
      </c>
      <c r="G6027">
        <v>2023</v>
      </c>
      <c r="H6027">
        <v>53</v>
      </c>
      <c r="I6027" t="s">
        <v>82</v>
      </c>
      <c r="J6027">
        <v>9</v>
      </c>
      <c r="K6027" t="s">
        <v>25</v>
      </c>
      <c r="L6027">
        <v>99</v>
      </c>
      <c r="M6027" t="s">
        <v>26</v>
      </c>
      <c r="N6027">
        <v>99</v>
      </c>
      <c r="O6027" t="s">
        <v>27</v>
      </c>
      <c r="P6027">
        <v>2</v>
      </c>
      <c r="Q6027" t="s">
        <v>31</v>
      </c>
      <c r="R6027">
        <v>594</v>
      </c>
      <c r="V6027" s="3" t="str">
        <f t="shared" si="189"/>
        <v>.</v>
      </c>
      <c r="W6027" s="3" t="str">
        <f>IF(AND(T6027&lt;&gt;"_U",T6027&lt;&gt;"c",J6027&lt;&gt;9,J6027&lt;&gt;99),IFERROR(VLOOKUP(A6027,'TA Total'!$A$2:$W$10000,18,0),"."),".")</f>
        <v>.</v>
      </c>
    </row>
    <row r="6028" spans="1:23" x14ac:dyDescent="0.2">
      <c r="A6028" s="1" t="str">
        <f t="shared" si="188"/>
        <v>2023|Marlborough District|Another gender / He ira kÄ“ anÅ</v>
      </c>
      <c r="B6028" t="s">
        <v>20</v>
      </c>
      <c r="C6028" t="s">
        <v>21</v>
      </c>
      <c r="D6028" t="s">
        <v>22</v>
      </c>
      <c r="E6028" t="s">
        <v>23</v>
      </c>
      <c r="F6028">
        <v>2023</v>
      </c>
      <c r="G6028">
        <v>2023</v>
      </c>
      <c r="H6028">
        <v>53</v>
      </c>
      <c r="I6028" t="s">
        <v>82</v>
      </c>
      <c r="J6028">
        <v>9</v>
      </c>
      <c r="K6028" t="s">
        <v>25</v>
      </c>
      <c r="L6028">
        <v>99</v>
      </c>
      <c r="M6028" t="s">
        <v>26</v>
      </c>
      <c r="N6028">
        <v>99</v>
      </c>
      <c r="O6028" t="s">
        <v>27</v>
      </c>
      <c r="P6028">
        <v>3</v>
      </c>
      <c r="Q6028" t="s">
        <v>28</v>
      </c>
      <c r="R6028">
        <v>12</v>
      </c>
      <c r="V6028" s="3" t="str">
        <f t="shared" si="189"/>
        <v>.</v>
      </c>
      <c r="W6028" s="3" t="str">
        <f>IF(AND(T6028&lt;&gt;"_U",T6028&lt;&gt;"c",J6028&lt;&gt;9,J6028&lt;&gt;99),IFERROR(VLOOKUP(A6028,'TA Total'!$A$2:$W$10000,18,0),"."),".")</f>
        <v>.</v>
      </c>
    </row>
    <row r="6029" spans="1:23" x14ac:dyDescent="0.2">
      <c r="A6029" s="1" t="str">
        <f t="shared" si="188"/>
        <v>2023|Marlborough District|Total - gender</v>
      </c>
      <c r="B6029" t="s">
        <v>20</v>
      </c>
      <c r="C6029" t="s">
        <v>21</v>
      </c>
      <c r="D6029" t="s">
        <v>22</v>
      </c>
      <c r="E6029" t="s">
        <v>23</v>
      </c>
      <c r="F6029">
        <v>2023</v>
      </c>
      <c r="G6029">
        <v>2023</v>
      </c>
      <c r="H6029">
        <v>53</v>
      </c>
      <c r="I6029" t="s">
        <v>82</v>
      </c>
      <c r="J6029">
        <v>9</v>
      </c>
      <c r="K6029" t="s">
        <v>25</v>
      </c>
      <c r="L6029">
        <v>99</v>
      </c>
      <c r="M6029" t="s">
        <v>26</v>
      </c>
      <c r="N6029">
        <v>99</v>
      </c>
      <c r="O6029" t="s">
        <v>27</v>
      </c>
      <c r="P6029">
        <v>99</v>
      </c>
      <c r="Q6029" t="s">
        <v>42</v>
      </c>
      <c r="R6029">
        <v>1602</v>
      </c>
      <c r="V6029" s="3" t="str">
        <f t="shared" si="189"/>
        <v>.</v>
      </c>
      <c r="W6029" s="3" t="str">
        <f>IF(AND(T6029&lt;&gt;"_U",T6029&lt;&gt;"c",J6029&lt;&gt;9,J6029&lt;&gt;99),IFERROR(VLOOKUP(A6029,'TA Total'!$A$2:$W$10000,18,0),"."),".")</f>
        <v>.</v>
      </c>
    </row>
    <row r="6030" spans="1:23" x14ac:dyDescent="0.2">
      <c r="A6030" s="1" t="str">
        <f t="shared" si="188"/>
        <v>2023|Marlborough District|Male / TÄne</v>
      </c>
      <c r="B6030" t="s">
        <v>20</v>
      </c>
      <c r="C6030" t="s">
        <v>21</v>
      </c>
      <c r="D6030" t="s">
        <v>22</v>
      </c>
      <c r="E6030" t="s">
        <v>23</v>
      </c>
      <c r="F6030">
        <v>2023</v>
      </c>
      <c r="G6030">
        <v>2023</v>
      </c>
      <c r="H6030">
        <v>53</v>
      </c>
      <c r="I6030" t="s">
        <v>82</v>
      </c>
      <c r="J6030">
        <v>77</v>
      </c>
      <c r="K6030" t="s">
        <v>49</v>
      </c>
      <c r="L6030">
        <v>99</v>
      </c>
      <c r="M6030" t="s">
        <v>26</v>
      </c>
      <c r="N6030">
        <v>99</v>
      </c>
      <c r="O6030" t="s">
        <v>27</v>
      </c>
      <c r="P6030">
        <v>1</v>
      </c>
      <c r="Q6030" t="s">
        <v>34</v>
      </c>
      <c r="R6030">
        <v>19437</v>
      </c>
      <c r="V6030" s="3">
        <f t="shared" si="189"/>
        <v>100</v>
      </c>
      <c r="W6030" s="3">
        <f>IF(AND(T6030&lt;&gt;"_U",T6030&lt;&gt;"c",J6030&lt;&gt;9,J6030&lt;&gt;99),IFERROR(VLOOKUP(A6030,'TA Total'!$A$2:$W$10000,18,0),"."),".")</f>
        <v>19437</v>
      </c>
    </row>
    <row r="6031" spans="1:23" x14ac:dyDescent="0.2">
      <c r="A6031" s="1" t="str">
        <f t="shared" si="188"/>
        <v>2023|Marlborough District|Female / Wahine</v>
      </c>
      <c r="B6031" t="s">
        <v>20</v>
      </c>
      <c r="C6031" t="s">
        <v>21</v>
      </c>
      <c r="D6031" t="s">
        <v>22</v>
      </c>
      <c r="E6031" t="s">
        <v>23</v>
      </c>
      <c r="F6031">
        <v>2023</v>
      </c>
      <c r="G6031">
        <v>2023</v>
      </c>
      <c r="H6031">
        <v>53</v>
      </c>
      <c r="I6031" t="s">
        <v>82</v>
      </c>
      <c r="J6031">
        <v>77</v>
      </c>
      <c r="K6031" t="s">
        <v>49</v>
      </c>
      <c r="L6031">
        <v>99</v>
      </c>
      <c r="M6031" t="s">
        <v>26</v>
      </c>
      <c r="N6031">
        <v>99</v>
      </c>
      <c r="O6031" t="s">
        <v>27</v>
      </c>
      <c r="P6031">
        <v>2</v>
      </c>
      <c r="Q6031" t="s">
        <v>31</v>
      </c>
      <c r="R6031">
        <v>20031</v>
      </c>
      <c r="V6031" s="3">
        <f t="shared" si="189"/>
        <v>100</v>
      </c>
      <c r="W6031" s="3">
        <f>IF(AND(T6031&lt;&gt;"_U",T6031&lt;&gt;"c",J6031&lt;&gt;9,J6031&lt;&gt;99),IFERROR(VLOOKUP(A6031,'TA Total'!$A$2:$W$10000,18,0),"."),".")</f>
        <v>20031</v>
      </c>
    </row>
    <row r="6032" spans="1:23" x14ac:dyDescent="0.2">
      <c r="A6032" s="1" t="str">
        <f t="shared" si="188"/>
        <v>2023|Marlborough District|Another gender / He ira kÄ“ anÅ</v>
      </c>
      <c r="B6032" t="s">
        <v>20</v>
      </c>
      <c r="C6032" t="s">
        <v>21</v>
      </c>
      <c r="D6032" t="s">
        <v>22</v>
      </c>
      <c r="E6032" t="s">
        <v>23</v>
      </c>
      <c r="F6032">
        <v>2023</v>
      </c>
      <c r="G6032">
        <v>2023</v>
      </c>
      <c r="H6032">
        <v>53</v>
      </c>
      <c r="I6032" t="s">
        <v>82</v>
      </c>
      <c r="J6032">
        <v>77</v>
      </c>
      <c r="K6032" t="s">
        <v>49</v>
      </c>
      <c r="L6032">
        <v>99</v>
      </c>
      <c r="M6032" t="s">
        <v>26</v>
      </c>
      <c r="N6032">
        <v>99</v>
      </c>
      <c r="O6032" t="s">
        <v>27</v>
      </c>
      <c r="P6032">
        <v>3</v>
      </c>
      <c r="Q6032" t="s">
        <v>28</v>
      </c>
      <c r="R6032">
        <v>126</v>
      </c>
      <c r="V6032" s="3">
        <f t="shared" si="189"/>
        <v>100</v>
      </c>
      <c r="W6032" s="3">
        <f>IF(AND(T6032&lt;&gt;"_U",T6032&lt;&gt;"c",J6032&lt;&gt;9,J6032&lt;&gt;99),IFERROR(VLOOKUP(A6032,'TA Total'!$A$2:$W$10000,18,0),"."),".")</f>
        <v>126</v>
      </c>
    </row>
    <row r="6033" spans="1:23" x14ac:dyDescent="0.2">
      <c r="A6033" s="1" t="str">
        <f t="shared" si="188"/>
        <v>2023|Marlborough District|Total - gender</v>
      </c>
      <c r="B6033" t="s">
        <v>20</v>
      </c>
      <c r="C6033" t="s">
        <v>21</v>
      </c>
      <c r="D6033" t="s">
        <v>22</v>
      </c>
      <c r="E6033" t="s">
        <v>23</v>
      </c>
      <c r="F6033">
        <v>2023</v>
      </c>
      <c r="G6033">
        <v>2023</v>
      </c>
      <c r="H6033">
        <v>53</v>
      </c>
      <c r="I6033" t="s">
        <v>82</v>
      </c>
      <c r="J6033">
        <v>77</v>
      </c>
      <c r="K6033" t="s">
        <v>49</v>
      </c>
      <c r="L6033">
        <v>99</v>
      </c>
      <c r="M6033" t="s">
        <v>26</v>
      </c>
      <c r="N6033">
        <v>99</v>
      </c>
      <c r="O6033" t="s">
        <v>27</v>
      </c>
      <c r="P6033">
        <v>99</v>
      </c>
      <c r="Q6033" t="s">
        <v>42</v>
      </c>
      <c r="R6033">
        <v>39597</v>
      </c>
      <c r="V6033" s="3">
        <f t="shared" si="189"/>
        <v>100</v>
      </c>
      <c r="W6033" s="3">
        <f>IF(AND(T6033&lt;&gt;"_U",T6033&lt;&gt;"c",J6033&lt;&gt;9,J6033&lt;&gt;99),IFERROR(VLOOKUP(A6033,'TA Total'!$A$2:$W$10000,18,0),"."),".")</f>
        <v>39597</v>
      </c>
    </row>
    <row r="6034" spans="1:23" x14ac:dyDescent="0.2">
      <c r="A6034" s="1" t="str">
        <f t="shared" si="188"/>
        <v>2023|Marlborough District|Male / TÄne</v>
      </c>
      <c r="B6034" t="s">
        <v>20</v>
      </c>
      <c r="C6034" t="s">
        <v>21</v>
      </c>
      <c r="D6034" t="s">
        <v>22</v>
      </c>
      <c r="E6034" t="s">
        <v>23</v>
      </c>
      <c r="F6034">
        <v>2023</v>
      </c>
      <c r="G6034">
        <v>2023</v>
      </c>
      <c r="H6034">
        <v>53</v>
      </c>
      <c r="I6034" t="s">
        <v>82</v>
      </c>
      <c r="J6034">
        <v>99</v>
      </c>
      <c r="K6034" t="s">
        <v>47</v>
      </c>
      <c r="L6034">
        <v>99</v>
      </c>
      <c r="M6034" t="s">
        <v>26</v>
      </c>
      <c r="N6034">
        <v>99</v>
      </c>
      <c r="O6034" t="s">
        <v>27</v>
      </c>
      <c r="P6034">
        <v>1</v>
      </c>
      <c r="Q6034" t="s">
        <v>34</v>
      </c>
      <c r="R6034">
        <v>20436</v>
      </c>
      <c r="V6034" s="3" t="str">
        <f t="shared" si="189"/>
        <v>.</v>
      </c>
      <c r="W6034" s="3" t="str">
        <f>IF(AND(T6034&lt;&gt;"_U",T6034&lt;&gt;"c",J6034&lt;&gt;9,J6034&lt;&gt;99),IFERROR(VLOOKUP(A6034,'TA Total'!$A$2:$W$10000,18,0),"."),".")</f>
        <v>.</v>
      </c>
    </row>
    <row r="6035" spans="1:23" x14ac:dyDescent="0.2">
      <c r="A6035" s="1" t="str">
        <f t="shared" si="188"/>
        <v>2023|Marlborough District|Female / Wahine</v>
      </c>
      <c r="B6035" t="s">
        <v>20</v>
      </c>
      <c r="C6035" t="s">
        <v>21</v>
      </c>
      <c r="D6035" t="s">
        <v>22</v>
      </c>
      <c r="E6035" t="s">
        <v>23</v>
      </c>
      <c r="F6035">
        <v>2023</v>
      </c>
      <c r="G6035">
        <v>2023</v>
      </c>
      <c r="H6035">
        <v>53</v>
      </c>
      <c r="I6035" t="s">
        <v>82</v>
      </c>
      <c r="J6035">
        <v>99</v>
      </c>
      <c r="K6035" t="s">
        <v>47</v>
      </c>
      <c r="L6035">
        <v>99</v>
      </c>
      <c r="M6035" t="s">
        <v>26</v>
      </c>
      <c r="N6035">
        <v>99</v>
      </c>
      <c r="O6035" t="s">
        <v>27</v>
      </c>
      <c r="P6035">
        <v>2</v>
      </c>
      <c r="Q6035" t="s">
        <v>31</v>
      </c>
      <c r="R6035">
        <v>20622</v>
      </c>
      <c r="V6035" s="3" t="str">
        <f t="shared" si="189"/>
        <v>.</v>
      </c>
      <c r="W6035" s="3" t="str">
        <f>IF(AND(T6035&lt;&gt;"_U",T6035&lt;&gt;"c",J6035&lt;&gt;9,J6035&lt;&gt;99),IFERROR(VLOOKUP(A6035,'TA Total'!$A$2:$W$10000,18,0),"."),".")</f>
        <v>.</v>
      </c>
    </row>
    <row r="6036" spans="1:23" x14ac:dyDescent="0.2">
      <c r="A6036" s="1" t="str">
        <f t="shared" si="188"/>
        <v>2023|Marlborough District|Another gender / He ira kÄ“ anÅ</v>
      </c>
      <c r="B6036" t="s">
        <v>20</v>
      </c>
      <c r="C6036" t="s">
        <v>21</v>
      </c>
      <c r="D6036" t="s">
        <v>22</v>
      </c>
      <c r="E6036" t="s">
        <v>23</v>
      </c>
      <c r="F6036">
        <v>2023</v>
      </c>
      <c r="G6036">
        <v>2023</v>
      </c>
      <c r="H6036">
        <v>53</v>
      </c>
      <c r="I6036" t="s">
        <v>82</v>
      </c>
      <c r="J6036">
        <v>99</v>
      </c>
      <c r="K6036" t="s">
        <v>47</v>
      </c>
      <c r="L6036">
        <v>99</v>
      </c>
      <c r="M6036" t="s">
        <v>26</v>
      </c>
      <c r="N6036">
        <v>99</v>
      </c>
      <c r="O6036" t="s">
        <v>27</v>
      </c>
      <c r="P6036">
        <v>3</v>
      </c>
      <c r="Q6036" t="s">
        <v>28</v>
      </c>
      <c r="R6036">
        <v>141</v>
      </c>
      <c r="V6036" s="3" t="str">
        <f t="shared" si="189"/>
        <v>.</v>
      </c>
      <c r="W6036" s="3" t="str">
        <f>IF(AND(T6036&lt;&gt;"_U",T6036&lt;&gt;"c",J6036&lt;&gt;9,J6036&lt;&gt;99),IFERROR(VLOOKUP(A6036,'TA Total'!$A$2:$W$10000,18,0),"."),".")</f>
        <v>.</v>
      </c>
    </row>
    <row r="6037" spans="1:23" x14ac:dyDescent="0.2">
      <c r="A6037" s="1" t="str">
        <f t="shared" si="188"/>
        <v>2023|Marlborough District|Total - gender</v>
      </c>
      <c r="B6037" t="s">
        <v>20</v>
      </c>
      <c r="C6037" t="s">
        <v>21</v>
      </c>
      <c r="D6037" t="s">
        <v>22</v>
      </c>
      <c r="E6037" t="s">
        <v>23</v>
      </c>
      <c r="F6037">
        <v>2023</v>
      </c>
      <c r="G6037">
        <v>2023</v>
      </c>
      <c r="H6037">
        <v>53</v>
      </c>
      <c r="I6037" t="s">
        <v>82</v>
      </c>
      <c r="J6037">
        <v>99</v>
      </c>
      <c r="K6037" t="s">
        <v>47</v>
      </c>
      <c r="L6037">
        <v>99</v>
      </c>
      <c r="M6037" t="s">
        <v>26</v>
      </c>
      <c r="N6037">
        <v>99</v>
      </c>
      <c r="O6037" t="s">
        <v>27</v>
      </c>
      <c r="P6037">
        <v>99</v>
      </c>
      <c r="Q6037" t="s">
        <v>42</v>
      </c>
      <c r="R6037">
        <v>41196</v>
      </c>
      <c r="V6037" s="3" t="str">
        <f t="shared" si="189"/>
        <v>.</v>
      </c>
      <c r="W6037" s="3" t="str">
        <f>IF(AND(T6037&lt;&gt;"_U",T6037&lt;&gt;"c",J6037&lt;&gt;9,J6037&lt;&gt;99),IFERROR(VLOOKUP(A6037,'TA Total'!$A$2:$W$10000,18,0),"."),".")</f>
        <v>.</v>
      </c>
    </row>
    <row r="6038" spans="1:23" x14ac:dyDescent="0.2">
      <c r="A6038" s="1" t="str">
        <f t="shared" si="188"/>
        <v>2023|Kaikoura District|Male / TÄne</v>
      </c>
      <c r="B6038" t="s">
        <v>20</v>
      </c>
      <c r="C6038" t="s">
        <v>21</v>
      </c>
      <c r="D6038" t="s">
        <v>22</v>
      </c>
      <c r="E6038" t="s">
        <v>23</v>
      </c>
      <c r="F6038">
        <v>2023</v>
      </c>
      <c r="G6038">
        <v>2023</v>
      </c>
      <c r="H6038">
        <v>54</v>
      </c>
      <c r="I6038" t="s">
        <v>67</v>
      </c>
      <c r="J6038">
        <v>1</v>
      </c>
      <c r="K6038" t="s">
        <v>30</v>
      </c>
      <c r="L6038">
        <v>99</v>
      </c>
      <c r="M6038" t="s">
        <v>26</v>
      </c>
      <c r="N6038">
        <v>99</v>
      </c>
      <c r="O6038" t="s">
        <v>27</v>
      </c>
      <c r="P6038">
        <v>1</v>
      </c>
      <c r="Q6038" t="s">
        <v>34</v>
      </c>
      <c r="R6038">
        <v>864</v>
      </c>
      <c r="V6038" s="3">
        <f t="shared" si="189"/>
        <v>51.52</v>
      </c>
      <c r="W6038" s="3">
        <f>IF(AND(T6038&lt;&gt;"_U",T6038&lt;&gt;"c",J6038&lt;&gt;9,J6038&lt;&gt;99),IFERROR(VLOOKUP(A6038,'TA Total'!$A$2:$W$10000,18,0),"."),".")</f>
        <v>1677</v>
      </c>
    </row>
    <row r="6039" spans="1:23" x14ac:dyDescent="0.2">
      <c r="A6039" s="1" t="str">
        <f t="shared" si="188"/>
        <v>2023|Kaikoura District|Female / Wahine</v>
      </c>
      <c r="B6039" t="s">
        <v>20</v>
      </c>
      <c r="C6039" t="s">
        <v>21</v>
      </c>
      <c r="D6039" t="s">
        <v>22</v>
      </c>
      <c r="E6039" t="s">
        <v>23</v>
      </c>
      <c r="F6039">
        <v>2023</v>
      </c>
      <c r="G6039">
        <v>2023</v>
      </c>
      <c r="H6039">
        <v>54</v>
      </c>
      <c r="I6039" t="s">
        <v>67</v>
      </c>
      <c r="J6039">
        <v>1</v>
      </c>
      <c r="K6039" t="s">
        <v>30</v>
      </c>
      <c r="L6039">
        <v>99</v>
      </c>
      <c r="M6039" t="s">
        <v>26</v>
      </c>
      <c r="N6039">
        <v>99</v>
      </c>
      <c r="O6039" t="s">
        <v>27</v>
      </c>
      <c r="P6039">
        <v>2</v>
      </c>
      <c r="Q6039" t="s">
        <v>31</v>
      </c>
      <c r="R6039">
        <v>855</v>
      </c>
      <c r="V6039" s="3">
        <f t="shared" si="189"/>
        <v>49.91</v>
      </c>
      <c r="W6039" s="3">
        <f>IF(AND(T6039&lt;&gt;"_U",T6039&lt;&gt;"c",J6039&lt;&gt;9,J6039&lt;&gt;99),IFERROR(VLOOKUP(A6039,'TA Total'!$A$2:$W$10000,18,0),"."),".")</f>
        <v>1713</v>
      </c>
    </row>
    <row r="6040" spans="1:23" x14ac:dyDescent="0.2">
      <c r="A6040" s="1" t="str">
        <f t="shared" si="188"/>
        <v>2023|Kaikoura District|Another gender / He ira kÄ“ anÅ</v>
      </c>
      <c r="B6040" t="s">
        <v>20</v>
      </c>
      <c r="C6040" t="s">
        <v>21</v>
      </c>
      <c r="D6040" t="s">
        <v>22</v>
      </c>
      <c r="E6040" t="s">
        <v>23</v>
      </c>
      <c r="F6040">
        <v>2023</v>
      </c>
      <c r="G6040">
        <v>2023</v>
      </c>
      <c r="H6040">
        <v>54</v>
      </c>
      <c r="I6040" t="s">
        <v>67</v>
      </c>
      <c r="J6040">
        <v>1</v>
      </c>
      <c r="K6040" t="s">
        <v>30</v>
      </c>
      <c r="L6040">
        <v>99</v>
      </c>
      <c r="M6040" t="s">
        <v>26</v>
      </c>
      <c r="N6040">
        <v>99</v>
      </c>
      <c r="O6040" t="s">
        <v>27</v>
      </c>
      <c r="P6040">
        <v>3</v>
      </c>
      <c r="Q6040" t="s">
        <v>28</v>
      </c>
      <c r="R6040">
        <v>0</v>
      </c>
      <c r="V6040" s="3">
        <f t="shared" si="189"/>
        <v>0</v>
      </c>
      <c r="W6040" s="3">
        <f>IF(AND(T6040&lt;&gt;"_U",T6040&lt;&gt;"c",J6040&lt;&gt;9,J6040&lt;&gt;99),IFERROR(VLOOKUP(A6040,'TA Total'!$A$2:$W$10000,18,0),"."),".")</f>
        <v>3</v>
      </c>
    </row>
    <row r="6041" spans="1:23" x14ac:dyDescent="0.2">
      <c r="A6041" s="1" t="str">
        <f t="shared" si="188"/>
        <v>2023|Kaikoura District|Total - gender</v>
      </c>
      <c r="B6041" t="s">
        <v>20</v>
      </c>
      <c r="C6041" t="s">
        <v>21</v>
      </c>
      <c r="D6041" t="s">
        <v>22</v>
      </c>
      <c r="E6041" t="s">
        <v>23</v>
      </c>
      <c r="F6041">
        <v>2023</v>
      </c>
      <c r="G6041">
        <v>2023</v>
      </c>
      <c r="H6041">
        <v>54</v>
      </c>
      <c r="I6041" t="s">
        <v>67</v>
      </c>
      <c r="J6041">
        <v>1</v>
      </c>
      <c r="K6041" t="s">
        <v>30</v>
      </c>
      <c r="L6041">
        <v>99</v>
      </c>
      <c r="M6041" t="s">
        <v>26</v>
      </c>
      <c r="N6041">
        <v>99</v>
      </c>
      <c r="O6041" t="s">
        <v>27</v>
      </c>
      <c r="P6041">
        <v>99</v>
      </c>
      <c r="Q6041" t="s">
        <v>42</v>
      </c>
      <c r="R6041">
        <v>1719</v>
      </c>
      <c r="V6041" s="3">
        <f t="shared" si="189"/>
        <v>50.62</v>
      </c>
      <c r="W6041" s="3">
        <f>IF(AND(T6041&lt;&gt;"_U",T6041&lt;&gt;"c",J6041&lt;&gt;9,J6041&lt;&gt;99),IFERROR(VLOOKUP(A6041,'TA Total'!$A$2:$W$10000,18,0),"."),".")</f>
        <v>3396</v>
      </c>
    </row>
    <row r="6042" spans="1:23" x14ac:dyDescent="0.2">
      <c r="A6042" s="1" t="str">
        <f t="shared" si="188"/>
        <v>2023|Kaikoura District|Male / TÄne</v>
      </c>
      <c r="B6042" t="s">
        <v>20</v>
      </c>
      <c r="C6042" t="s">
        <v>21</v>
      </c>
      <c r="D6042" t="s">
        <v>22</v>
      </c>
      <c r="E6042" t="s">
        <v>23</v>
      </c>
      <c r="F6042">
        <v>2023</v>
      </c>
      <c r="G6042">
        <v>2023</v>
      </c>
      <c r="H6042">
        <v>54</v>
      </c>
      <c r="I6042" t="s">
        <v>67</v>
      </c>
      <c r="J6042">
        <v>2</v>
      </c>
      <c r="K6042" t="s">
        <v>41</v>
      </c>
      <c r="L6042">
        <v>99</v>
      </c>
      <c r="M6042" t="s">
        <v>26</v>
      </c>
      <c r="N6042">
        <v>99</v>
      </c>
      <c r="O6042" t="s">
        <v>27</v>
      </c>
      <c r="P6042">
        <v>1</v>
      </c>
      <c r="Q6042" t="s">
        <v>34</v>
      </c>
      <c r="R6042">
        <v>0</v>
      </c>
      <c r="V6042" s="3">
        <f t="shared" si="189"/>
        <v>0</v>
      </c>
      <c r="W6042" s="3">
        <f>IF(AND(T6042&lt;&gt;"_U",T6042&lt;&gt;"c",J6042&lt;&gt;9,J6042&lt;&gt;99),IFERROR(VLOOKUP(A6042,'TA Total'!$A$2:$W$10000,18,0),"."),".")</f>
        <v>1677</v>
      </c>
    </row>
    <row r="6043" spans="1:23" x14ac:dyDescent="0.2">
      <c r="A6043" s="1" t="str">
        <f t="shared" si="188"/>
        <v>2023|Kaikoura District|Female / Wahine</v>
      </c>
      <c r="B6043" t="s">
        <v>20</v>
      </c>
      <c r="C6043" t="s">
        <v>21</v>
      </c>
      <c r="D6043" t="s">
        <v>22</v>
      </c>
      <c r="E6043" t="s">
        <v>23</v>
      </c>
      <c r="F6043">
        <v>2023</v>
      </c>
      <c r="G6043">
        <v>2023</v>
      </c>
      <c r="H6043">
        <v>54</v>
      </c>
      <c r="I6043" t="s">
        <v>67</v>
      </c>
      <c r="J6043">
        <v>2</v>
      </c>
      <c r="K6043" t="s">
        <v>41</v>
      </c>
      <c r="L6043">
        <v>99</v>
      </c>
      <c r="M6043" t="s">
        <v>26</v>
      </c>
      <c r="N6043">
        <v>99</v>
      </c>
      <c r="O6043" t="s">
        <v>27</v>
      </c>
      <c r="P6043">
        <v>2</v>
      </c>
      <c r="Q6043" t="s">
        <v>31</v>
      </c>
      <c r="R6043">
        <v>0</v>
      </c>
      <c r="V6043" s="3">
        <f t="shared" si="189"/>
        <v>0</v>
      </c>
      <c r="W6043" s="3">
        <f>IF(AND(T6043&lt;&gt;"_U",T6043&lt;&gt;"c",J6043&lt;&gt;9,J6043&lt;&gt;99),IFERROR(VLOOKUP(A6043,'TA Total'!$A$2:$W$10000,18,0),"."),".")</f>
        <v>1713</v>
      </c>
    </row>
    <row r="6044" spans="1:23" x14ac:dyDescent="0.2">
      <c r="A6044" s="1" t="str">
        <f t="shared" si="188"/>
        <v>2023|Kaikoura District|Another gender / He ira kÄ“ anÅ</v>
      </c>
      <c r="B6044" t="s">
        <v>20</v>
      </c>
      <c r="C6044" t="s">
        <v>21</v>
      </c>
      <c r="D6044" t="s">
        <v>22</v>
      </c>
      <c r="E6044" t="s">
        <v>23</v>
      </c>
      <c r="F6044">
        <v>2023</v>
      </c>
      <c r="G6044">
        <v>2023</v>
      </c>
      <c r="H6044">
        <v>54</v>
      </c>
      <c r="I6044" t="s">
        <v>67</v>
      </c>
      <c r="J6044">
        <v>2</v>
      </c>
      <c r="K6044" t="s">
        <v>41</v>
      </c>
      <c r="L6044">
        <v>99</v>
      </c>
      <c r="M6044" t="s">
        <v>26</v>
      </c>
      <c r="N6044">
        <v>99</v>
      </c>
      <c r="O6044" t="s">
        <v>27</v>
      </c>
      <c r="P6044">
        <v>3</v>
      </c>
      <c r="Q6044" t="s">
        <v>28</v>
      </c>
      <c r="R6044">
        <v>0</v>
      </c>
      <c r="V6044" s="3">
        <f t="shared" si="189"/>
        <v>0</v>
      </c>
      <c r="W6044" s="3">
        <f>IF(AND(T6044&lt;&gt;"_U",T6044&lt;&gt;"c",J6044&lt;&gt;9,J6044&lt;&gt;99),IFERROR(VLOOKUP(A6044,'TA Total'!$A$2:$W$10000,18,0),"."),".")</f>
        <v>3</v>
      </c>
    </row>
    <row r="6045" spans="1:23" x14ac:dyDescent="0.2">
      <c r="A6045" s="1" t="str">
        <f t="shared" si="188"/>
        <v>2023|Kaikoura District|Total - gender</v>
      </c>
      <c r="B6045" t="s">
        <v>20</v>
      </c>
      <c r="C6045" t="s">
        <v>21</v>
      </c>
      <c r="D6045" t="s">
        <v>22</v>
      </c>
      <c r="E6045" t="s">
        <v>23</v>
      </c>
      <c r="F6045">
        <v>2023</v>
      </c>
      <c r="G6045">
        <v>2023</v>
      </c>
      <c r="H6045">
        <v>54</v>
      </c>
      <c r="I6045" t="s">
        <v>67</v>
      </c>
      <c r="J6045">
        <v>2</v>
      </c>
      <c r="K6045" t="s">
        <v>41</v>
      </c>
      <c r="L6045">
        <v>99</v>
      </c>
      <c r="M6045" t="s">
        <v>26</v>
      </c>
      <c r="N6045">
        <v>99</v>
      </c>
      <c r="O6045" t="s">
        <v>27</v>
      </c>
      <c r="P6045">
        <v>99</v>
      </c>
      <c r="Q6045" t="s">
        <v>42</v>
      </c>
      <c r="R6045">
        <v>0</v>
      </c>
      <c r="V6045" s="3">
        <f t="shared" si="189"/>
        <v>0</v>
      </c>
      <c r="W6045" s="3">
        <f>IF(AND(T6045&lt;&gt;"_U",T6045&lt;&gt;"c",J6045&lt;&gt;9,J6045&lt;&gt;99),IFERROR(VLOOKUP(A6045,'TA Total'!$A$2:$W$10000,18,0),"."),".")</f>
        <v>3396</v>
      </c>
    </row>
    <row r="6046" spans="1:23" x14ac:dyDescent="0.2">
      <c r="A6046" s="1" t="str">
        <f t="shared" si="188"/>
        <v>2023|Kaikoura District|Male / TÄne</v>
      </c>
      <c r="B6046" t="s">
        <v>20</v>
      </c>
      <c r="C6046" t="s">
        <v>21</v>
      </c>
      <c r="D6046" t="s">
        <v>22</v>
      </c>
      <c r="E6046" t="s">
        <v>23</v>
      </c>
      <c r="F6046">
        <v>2023</v>
      </c>
      <c r="G6046">
        <v>2023</v>
      </c>
      <c r="H6046">
        <v>54</v>
      </c>
      <c r="I6046" t="s">
        <v>67</v>
      </c>
      <c r="J6046">
        <v>3</v>
      </c>
      <c r="K6046" t="s">
        <v>39</v>
      </c>
      <c r="L6046">
        <v>99</v>
      </c>
      <c r="M6046" t="s">
        <v>26</v>
      </c>
      <c r="N6046">
        <v>99</v>
      </c>
      <c r="O6046" t="s">
        <v>27</v>
      </c>
      <c r="P6046">
        <v>1</v>
      </c>
      <c r="Q6046" t="s">
        <v>34</v>
      </c>
      <c r="R6046">
        <v>51</v>
      </c>
      <c r="V6046" s="3">
        <f t="shared" si="189"/>
        <v>3.04</v>
      </c>
      <c r="W6046" s="3">
        <f>IF(AND(T6046&lt;&gt;"_U",T6046&lt;&gt;"c",J6046&lt;&gt;9,J6046&lt;&gt;99),IFERROR(VLOOKUP(A6046,'TA Total'!$A$2:$W$10000,18,0),"."),".")</f>
        <v>1677</v>
      </c>
    </row>
    <row r="6047" spans="1:23" x14ac:dyDescent="0.2">
      <c r="A6047" s="1" t="str">
        <f t="shared" si="188"/>
        <v>2023|Kaikoura District|Female / Wahine</v>
      </c>
      <c r="B6047" t="s">
        <v>20</v>
      </c>
      <c r="C6047" t="s">
        <v>21</v>
      </c>
      <c r="D6047" t="s">
        <v>22</v>
      </c>
      <c r="E6047" t="s">
        <v>23</v>
      </c>
      <c r="F6047">
        <v>2023</v>
      </c>
      <c r="G6047">
        <v>2023</v>
      </c>
      <c r="H6047">
        <v>54</v>
      </c>
      <c r="I6047" t="s">
        <v>67</v>
      </c>
      <c r="J6047">
        <v>3</v>
      </c>
      <c r="K6047" t="s">
        <v>39</v>
      </c>
      <c r="L6047">
        <v>99</v>
      </c>
      <c r="M6047" t="s">
        <v>26</v>
      </c>
      <c r="N6047">
        <v>99</v>
      </c>
      <c r="O6047" t="s">
        <v>27</v>
      </c>
      <c r="P6047">
        <v>2</v>
      </c>
      <c r="Q6047" t="s">
        <v>31</v>
      </c>
      <c r="R6047">
        <v>48</v>
      </c>
      <c r="V6047" s="3">
        <f t="shared" si="189"/>
        <v>2.8</v>
      </c>
      <c r="W6047" s="3">
        <f>IF(AND(T6047&lt;&gt;"_U",T6047&lt;&gt;"c",J6047&lt;&gt;9,J6047&lt;&gt;99),IFERROR(VLOOKUP(A6047,'TA Total'!$A$2:$W$10000,18,0),"."),".")</f>
        <v>1713</v>
      </c>
    </row>
    <row r="6048" spans="1:23" x14ac:dyDescent="0.2">
      <c r="A6048" s="1" t="str">
        <f t="shared" si="188"/>
        <v>2023|Kaikoura District|Another gender / He ira kÄ“ anÅ</v>
      </c>
      <c r="B6048" t="s">
        <v>20</v>
      </c>
      <c r="C6048" t="s">
        <v>21</v>
      </c>
      <c r="D6048" t="s">
        <v>22</v>
      </c>
      <c r="E6048" t="s">
        <v>23</v>
      </c>
      <c r="F6048">
        <v>2023</v>
      </c>
      <c r="G6048">
        <v>2023</v>
      </c>
      <c r="H6048">
        <v>54</v>
      </c>
      <c r="I6048" t="s">
        <v>67</v>
      </c>
      <c r="J6048">
        <v>3</v>
      </c>
      <c r="K6048" t="s">
        <v>39</v>
      </c>
      <c r="L6048">
        <v>99</v>
      </c>
      <c r="M6048" t="s">
        <v>26</v>
      </c>
      <c r="N6048">
        <v>99</v>
      </c>
      <c r="O6048" t="s">
        <v>27</v>
      </c>
      <c r="P6048">
        <v>3</v>
      </c>
      <c r="Q6048" t="s">
        <v>28</v>
      </c>
      <c r="R6048">
        <v>0</v>
      </c>
      <c r="V6048" s="3">
        <f t="shared" si="189"/>
        <v>0</v>
      </c>
      <c r="W6048" s="3">
        <f>IF(AND(T6048&lt;&gt;"_U",T6048&lt;&gt;"c",J6048&lt;&gt;9,J6048&lt;&gt;99),IFERROR(VLOOKUP(A6048,'TA Total'!$A$2:$W$10000,18,0),"."),".")</f>
        <v>3</v>
      </c>
    </row>
    <row r="6049" spans="1:23" x14ac:dyDescent="0.2">
      <c r="A6049" s="1" t="str">
        <f t="shared" si="188"/>
        <v>2023|Kaikoura District|Total - gender</v>
      </c>
      <c r="B6049" t="s">
        <v>20</v>
      </c>
      <c r="C6049" t="s">
        <v>21</v>
      </c>
      <c r="D6049" t="s">
        <v>22</v>
      </c>
      <c r="E6049" t="s">
        <v>23</v>
      </c>
      <c r="F6049">
        <v>2023</v>
      </c>
      <c r="G6049">
        <v>2023</v>
      </c>
      <c r="H6049">
        <v>54</v>
      </c>
      <c r="I6049" t="s">
        <v>67</v>
      </c>
      <c r="J6049">
        <v>3</v>
      </c>
      <c r="K6049" t="s">
        <v>39</v>
      </c>
      <c r="L6049">
        <v>99</v>
      </c>
      <c r="M6049" t="s">
        <v>26</v>
      </c>
      <c r="N6049">
        <v>99</v>
      </c>
      <c r="O6049" t="s">
        <v>27</v>
      </c>
      <c r="P6049">
        <v>99</v>
      </c>
      <c r="Q6049" t="s">
        <v>42</v>
      </c>
      <c r="R6049">
        <v>96</v>
      </c>
      <c r="V6049" s="3">
        <f t="shared" si="189"/>
        <v>2.83</v>
      </c>
      <c r="W6049" s="3">
        <f>IF(AND(T6049&lt;&gt;"_U",T6049&lt;&gt;"c",J6049&lt;&gt;9,J6049&lt;&gt;99),IFERROR(VLOOKUP(A6049,'TA Total'!$A$2:$W$10000,18,0),"."),".")</f>
        <v>3396</v>
      </c>
    </row>
    <row r="6050" spans="1:23" x14ac:dyDescent="0.2">
      <c r="A6050" s="1" t="str">
        <f t="shared" si="188"/>
        <v>2023|Kaikoura District|Male / TÄne</v>
      </c>
      <c r="B6050" t="s">
        <v>20</v>
      </c>
      <c r="C6050" t="s">
        <v>21</v>
      </c>
      <c r="D6050" t="s">
        <v>22</v>
      </c>
      <c r="E6050" t="s">
        <v>23</v>
      </c>
      <c r="F6050">
        <v>2023</v>
      </c>
      <c r="G6050">
        <v>2023</v>
      </c>
      <c r="H6050">
        <v>54</v>
      </c>
      <c r="I6050" t="s">
        <v>67</v>
      </c>
      <c r="J6050">
        <v>4</v>
      </c>
      <c r="K6050" t="s">
        <v>54</v>
      </c>
      <c r="L6050">
        <v>99</v>
      </c>
      <c r="M6050" t="s">
        <v>26</v>
      </c>
      <c r="N6050">
        <v>99</v>
      </c>
      <c r="O6050" t="s">
        <v>27</v>
      </c>
      <c r="P6050">
        <v>1</v>
      </c>
      <c r="Q6050" t="s">
        <v>34</v>
      </c>
      <c r="R6050">
        <v>159</v>
      </c>
      <c r="V6050" s="3">
        <f t="shared" si="189"/>
        <v>9.48</v>
      </c>
      <c r="W6050" s="3">
        <f>IF(AND(T6050&lt;&gt;"_U",T6050&lt;&gt;"c",J6050&lt;&gt;9,J6050&lt;&gt;99),IFERROR(VLOOKUP(A6050,'TA Total'!$A$2:$W$10000,18,0),"."),".")</f>
        <v>1677</v>
      </c>
    </row>
    <row r="6051" spans="1:23" x14ac:dyDescent="0.2">
      <c r="A6051" s="1" t="str">
        <f t="shared" si="188"/>
        <v>2023|Kaikoura District|Female / Wahine</v>
      </c>
      <c r="B6051" t="s">
        <v>20</v>
      </c>
      <c r="C6051" t="s">
        <v>21</v>
      </c>
      <c r="D6051" t="s">
        <v>22</v>
      </c>
      <c r="E6051" t="s">
        <v>23</v>
      </c>
      <c r="F6051">
        <v>2023</v>
      </c>
      <c r="G6051">
        <v>2023</v>
      </c>
      <c r="H6051">
        <v>54</v>
      </c>
      <c r="I6051" t="s">
        <v>67</v>
      </c>
      <c r="J6051">
        <v>4</v>
      </c>
      <c r="K6051" t="s">
        <v>54</v>
      </c>
      <c r="L6051">
        <v>99</v>
      </c>
      <c r="M6051" t="s">
        <v>26</v>
      </c>
      <c r="N6051">
        <v>99</v>
      </c>
      <c r="O6051" t="s">
        <v>27</v>
      </c>
      <c r="P6051">
        <v>2</v>
      </c>
      <c r="Q6051" t="s">
        <v>31</v>
      </c>
      <c r="R6051">
        <v>171</v>
      </c>
      <c r="V6051" s="3">
        <f t="shared" si="189"/>
        <v>9.98</v>
      </c>
      <c r="W6051" s="3">
        <f>IF(AND(T6051&lt;&gt;"_U",T6051&lt;&gt;"c",J6051&lt;&gt;9,J6051&lt;&gt;99),IFERROR(VLOOKUP(A6051,'TA Total'!$A$2:$W$10000,18,0),"."),".")</f>
        <v>1713</v>
      </c>
    </row>
    <row r="6052" spans="1:23" x14ac:dyDescent="0.2">
      <c r="A6052" s="1" t="str">
        <f t="shared" si="188"/>
        <v>2023|Kaikoura District|Another gender / He ira kÄ“ anÅ</v>
      </c>
      <c r="B6052" t="s">
        <v>20</v>
      </c>
      <c r="C6052" t="s">
        <v>21</v>
      </c>
      <c r="D6052" t="s">
        <v>22</v>
      </c>
      <c r="E6052" t="s">
        <v>23</v>
      </c>
      <c r="F6052">
        <v>2023</v>
      </c>
      <c r="G6052">
        <v>2023</v>
      </c>
      <c r="H6052">
        <v>54</v>
      </c>
      <c r="I6052" t="s">
        <v>67</v>
      </c>
      <c r="J6052">
        <v>4</v>
      </c>
      <c r="K6052" t="s">
        <v>54</v>
      </c>
      <c r="L6052">
        <v>99</v>
      </c>
      <c r="M6052" t="s">
        <v>26</v>
      </c>
      <c r="N6052">
        <v>99</v>
      </c>
      <c r="O6052" t="s">
        <v>27</v>
      </c>
      <c r="P6052">
        <v>3</v>
      </c>
      <c r="Q6052" t="s">
        <v>28</v>
      </c>
      <c r="R6052">
        <v>0</v>
      </c>
      <c r="V6052" s="3">
        <f t="shared" si="189"/>
        <v>0</v>
      </c>
      <c r="W6052" s="3">
        <f>IF(AND(T6052&lt;&gt;"_U",T6052&lt;&gt;"c",J6052&lt;&gt;9,J6052&lt;&gt;99),IFERROR(VLOOKUP(A6052,'TA Total'!$A$2:$W$10000,18,0),"."),".")</f>
        <v>3</v>
      </c>
    </row>
    <row r="6053" spans="1:23" x14ac:dyDescent="0.2">
      <c r="A6053" s="1" t="str">
        <f t="shared" si="188"/>
        <v>2023|Kaikoura District|Total - gender</v>
      </c>
      <c r="B6053" t="s">
        <v>20</v>
      </c>
      <c r="C6053" t="s">
        <v>21</v>
      </c>
      <c r="D6053" t="s">
        <v>22</v>
      </c>
      <c r="E6053" t="s">
        <v>23</v>
      </c>
      <c r="F6053">
        <v>2023</v>
      </c>
      <c r="G6053">
        <v>2023</v>
      </c>
      <c r="H6053">
        <v>54</v>
      </c>
      <c r="I6053" t="s">
        <v>67</v>
      </c>
      <c r="J6053">
        <v>4</v>
      </c>
      <c r="K6053" t="s">
        <v>54</v>
      </c>
      <c r="L6053">
        <v>99</v>
      </c>
      <c r="M6053" t="s">
        <v>26</v>
      </c>
      <c r="N6053">
        <v>99</v>
      </c>
      <c r="O6053" t="s">
        <v>27</v>
      </c>
      <c r="P6053">
        <v>99</v>
      </c>
      <c r="Q6053" t="s">
        <v>42</v>
      </c>
      <c r="R6053">
        <v>333</v>
      </c>
      <c r="V6053" s="3">
        <f t="shared" si="189"/>
        <v>9.81</v>
      </c>
      <c r="W6053" s="3">
        <f>IF(AND(T6053&lt;&gt;"_U",T6053&lt;&gt;"c",J6053&lt;&gt;9,J6053&lt;&gt;99),IFERROR(VLOOKUP(A6053,'TA Total'!$A$2:$W$10000,18,0),"."),".")</f>
        <v>3396</v>
      </c>
    </row>
    <row r="6054" spans="1:23" x14ac:dyDescent="0.2">
      <c r="A6054" s="1" t="str">
        <f t="shared" si="188"/>
        <v>2023|Kaikoura District|Male / TÄne</v>
      </c>
      <c r="B6054" t="s">
        <v>20</v>
      </c>
      <c r="C6054" t="s">
        <v>21</v>
      </c>
      <c r="D6054" t="s">
        <v>22</v>
      </c>
      <c r="E6054" t="s">
        <v>23</v>
      </c>
      <c r="F6054">
        <v>2023</v>
      </c>
      <c r="G6054">
        <v>2023</v>
      </c>
      <c r="H6054">
        <v>54</v>
      </c>
      <c r="I6054" t="s">
        <v>67</v>
      </c>
      <c r="J6054">
        <v>5</v>
      </c>
      <c r="K6054" t="s">
        <v>33</v>
      </c>
      <c r="L6054">
        <v>99</v>
      </c>
      <c r="M6054" t="s">
        <v>26</v>
      </c>
      <c r="N6054">
        <v>99</v>
      </c>
      <c r="O6054" t="s">
        <v>27</v>
      </c>
      <c r="P6054">
        <v>1</v>
      </c>
      <c r="Q6054" t="s">
        <v>34</v>
      </c>
      <c r="R6054">
        <v>60</v>
      </c>
      <c r="V6054" s="3">
        <f t="shared" si="189"/>
        <v>3.58</v>
      </c>
      <c r="W6054" s="3">
        <f>IF(AND(T6054&lt;&gt;"_U",T6054&lt;&gt;"c",J6054&lt;&gt;9,J6054&lt;&gt;99),IFERROR(VLOOKUP(A6054,'TA Total'!$A$2:$W$10000,18,0),"."),".")</f>
        <v>1677</v>
      </c>
    </row>
    <row r="6055" spans="1:23" x14ac:dyDescent="0.2">
      <c r="A6055" s="1" t="str">
        <f t="shared" si="188"/>
        <v>2023|Kaikoura District|Female / Wahine</v>
      </c>
      <c r="B6055" t="s">
        <v>20</v>
      </c>
      <c r="C6055" t="s">
        <v>21</v>
      </c>
      <c r="D6055" t="s">
        <v>22</v>
      </c>
      <c r="E6055" t="s">
        <v>23</v>
      </c>
      <c r="F6055">
        <v>2023</v>
      </c>
      <c r="G6055">
        <v>2023</v>
      </c>
      <c r="H6055">
        <v>54</v>
      </c>
      <c r="I6055" t="s">
        <v>67</v>
      </c>
      <c r="J6055">
        <v>5</v>
      </c>
      <c r="K6055" t="s">
        <v>33</v>
      </c>
      <c r="L6055">
        <v>99</v>
      </c>
      <c r="M6055" t="s">
        <v>26</v>
      </c>
      <c r="N6055">
        <v>99</v>
      </c>
      <c r="O6055" t="s">
        <v>27</v>
      </c>
      <c r="P6055">
        <v>2</v>
      </c>
      <c r="Q6055" t="s">
        <v>31</v>
      </c>
      <c r="R6055">
        <v>153</v>
      </c>
      <c r="V6055" s="3">
        <f t="shared" si="189"/>
        <v>8.93</v>
      </c>
      <c r="W6055" s="3">
        <f>IF(AND(T6055&lt;&gt;"_U",T6055&lt;&gt;"c",J6055&lt;&gt;9,J6055&lt;&gt;99),IFERROR(VLOOKUP(A6055,'TA Total'!$A$2:$W$10000,18,0),"."),".")</f>
        <v>1713</v>
      </c>
    </row>
    <row r="6056" spans="1:23" x14ac:dyDescent="0.2">
      <c r="A6056" s="1" t="str">
        <f t="shared" si="188"/>
        <v>2023|Kaikoura District|Another gender / He ira kÄ“ anÅ</v>
      </c>
      <c r="B6056" t="s">
        <v>20</v>
      </c>
      <c r="C6056" t="s">
        <v>21</v>
      </c>
      <c r="D6056" t="s">
        <v>22</v>
      </c>
      <c r="E6056" t="s">
        <v>23</v>
      </c>
      <c r="F6056">
        <v>2023</v>
      </c>
      <c r="G6056">
        <v>2023</v>
      </c>
      <c r="H6056">
        <v>54</v>
      </c>
      <c r="I6056" t="s">
        <v>67</v>
      </c>
      <c r="J6056">
        <v>5</v>
      </c>
      <c r="K6056" t="s">
        <v>33</v>
      </c>
      <c r="L6056">
        <v>99</v>
      </c>
      <c r="M6056" t="s">
        <v>26</v>
      </c>
      <c r="N6056">
        <v>99</v>
      </c>
      <c r="O6056" t="s">
        <v>27</v>
      </c>
      <c r="P6056">
        <v>3</v>
      </c>
      <c r="Q6056" t="s">
        <v>28</v>
      </c>
      <c r="R6056">
        <v>0</v>
      </c>
      <c r="V6056" s="3">
        <f t="shared" si="189"/>
        <v>0</v>
      </c>
      <c r="W6056" s="3">
        <f>IF(AND(T6056&lt;&gt;"_U",T6056&lt;&gt;"c",J6056&lt;&gt;9,J6056&lt;&gt;99),IFERROR(VLOOKUP(A6056,'TA Total'!$A$2:$W$10000,18,0),"."),".")</f>
        <v>3</v>
      </c>
    </row>
    <row r="6057" spans="1:23" x14ac:dyDescent="0.2">
      <c r="A6057" s="1" t="str">
        <f t="shared" si="188"/>
        <v>2023|Kaikoura District|Total - gender</v>
      </c>
      <c r="B6057" t="s">
        <v>20</v>
      </c>
      <c r="C6057" t="s">
        <v>21</v>
      </c>
      <c r="D6057" t="s">
        <v>22</v>
      </c>
      <c r="E6057" t="s">
        <v>23</v>
      </c>
      <c r="F6057">
        <v>2023</v>
      </c>
      <c r="G6057">
        <v>2023</v>
      </c>
      <c r="H6057">
        <v>54</v>
      </c>
      <c r="I6057" t="s">
        <v>67</v>
      </c>
      <c r="J6057">
        <v>5</v>
      </c>
      <c r="K6057" t="s">
        <v>33</v>
      </c>
      <c r="L6057">
        <v>99</v>
      </c>
      <c r="M6057" t="s">
        <v>26</v>
      </c>
      <c r="N6057">
        <v>99</v>
      </c>
      <c r="O6057" t="s">
        <v>27</v>
      </c>
      <c r="P6057">
        <v>99</v>
      </c>
      <c r="Q6057" t="s">
        <v>42</v>
      </c>
      <c r="R6057">
        <v>213</v>
      </c>
      <c r="V6057" s="3">
        <f t="shared" si="189"/>
        <v>6.27</v>
      </c>
      <c r="W6057" s="3">
        <f>IF(AND(T6057&lt;&gt;"_U",T6057&lt;&gt;"c",J6057&lt;&gt;9,J6057&lt;&gt;99),IFERROR(VLOOKUP(A6057,'TA Total'!$A$2:$W$10000,18,0),"."),".")</f>
        <v>3396</v>
      </c>
    </row>
    <row r="6058" spans="1:23" x14ac:dyDescent="0.2">
      <c r="A6058" s="1" t="str">
        <f t="shared" si="188"/>
        <v>2023|Kaikoura District|Male / TÄne</v>
      </c>
      <c r="B6058" t="s">
        <v>20</v>
      </c>
      <c r="C6058" t="s">
        <v>21</v>
      </c>
      <c r="D6058" t="s">
        <v>22</v>
      </c>
      <c r="E6058" t="s">
        <v>23</v>
      </c>
      <c r="F6058">
        <v>2023</v>
      </c>
      <c r="G6058">
        <v>2023</v>
      </c>
      <c r="H6058">
        <v>54</v>
      </c>
      <c r="I6058" t="s">
        <v>67</v>
      </c>
      <c r="J6058">
        <v>6</v>
      </c>
      <c r="K6058" t="s">
        <v>52</v>
      </c>
      <c r="L6058">
        <v>99</v>
      </c>
      <c r="M6058" t="s">
        <v>26</v>
      </c>
      <c r="N6058">
        <v>99</v>
      </c>
      <c r="O6058" t="s">
        <v>27</v>
      </c>
      <c r="P6058">
        <v>1</v>
      </c>
      <c r="Q6058" t="s">
        <v>34</v>
      </c>
      <c r="R6058">
        <v>543</v>
      </c>
      <c r="V6058" s="3">
        <f t="shared" si="189"/>
        <v>32.380000000000003</v>
      </c>
      <c r="W6058" s="3">
        <f>IF(AND(T6058&lt;&gt;"_U",T6058&lt;&gt;"c",J6058&lt;&gt;9,J6058&lt;&gt;99),IFERROR(VLOOKUP(A6058,'TA Total'!$A$2:$W$10000,18,0),"."),".")</f>
        <v>1677</v>
      </c>
    </row>
    <row r="6059" spans="1:23" x14ac:dyDescent="0.2">
      <c r="A6059" s="1" t="str">
        <f t="shared" si="188"/>
        <v>2023|Kaikoura District|Female / Wahine</v>
      </c>
      <c r="B6059" t="s">
        <v>20</v>
      </c>
      <c r="C6059" t="s">
        <v>21</v>
      </c>
      <c r="D6059" t="s">
        <v>22</v>
      </c>
      <c r="E6059" t="s">
        <v>23</v>
      </c>
      <c r="F6059">
        <v>2023</v>
      </c>
      <c r="G6059">
        <v>2023</v>
      </c>
      <c r="H6059">
        <v>54</v>
      </c>
      <c r="I6059" t="s">
        <v>67</v>
      </c>
      <c r="J6059">
        <v>6</v>
      </c>
      <c r="K6059" t="s">
        <v>52</v>
      </c>
      <c r="L6059">
        <v>99</v>
      </c>
      <c r="M6059" t="s">
        <v>26</v>
      </c>
      <c r="N6059">
        <v>99</v>
      </c>
      <c r="O6059" t="s">
        <v>27</v>
      </c>
      <c r="P6059">
        <v>2</v>
      </c>
      <c r="Q6059" t="s">
        <v>31</v>
      </c>
      <c r="R6059">
        <v>489</v>
      </c>
      <c r="V6059" s="3">
        <f t="shared" si="189"/>
        <v>28.55</v>
      </c>
      <c r="W6059" s="3">
        <f>IF(AND(T6059&lt;&gt;"_U",T6059&lt;&gt;"c",J6059&lt;&gt;9,J6059&lt;&gt;99),IFERROR(VLOOKUP(A6059,'TA Total'!$A$2:$W$10000,18,0),"."),".")</f>
        <v>1713</v>
      </c>
    </row>
    <row r="6060" spans="1:23" x14ac:dyDescent="0.2">
      <c r="A6060" s="1" t="str">
        <f t="shared" si="188"/>
        <v>2023|Kaikoura District|Another gender / He ira kÄ“ anÅ</v>
      </c>
      <c r="B6060" t="s">
        <v>20</v>
      </c>
      <c r="C6060" t="s">
        <v>21</v>
      </c>
      <c r="D6060" t="s">
        <v>22</v>
      </c>
      <c r="E6060" t="s">
        <v>23</v>
      </c>
      <c r="F6060">
        <v>2023</v>
      </c>
      <c r="G6060">
        <v>2023</v>
      </c>
      <c r="H6060">
        <v>54</v>
      </c>
      <c r="I6060" t="s">
        <v>67</v>
      </c>
      <c r="J6060">
        <v>6</v>
      </c>
      <c r="K6060" t="s">
        <v>52</v>
      </c>
      <c r="L6060">
        <v>99</v>
      </c>
      <c r="M6060" t="s">
        <v>26</v>
      </c>
      <c r="N6060">
        <v>99</v>
      </c>
      <c r="O6060" t="s">
        <v>27</v>
      </c>
      <c r="P6060">
        <v>3</v>
      </c>
      <c r="Q6060" t="s">
        <v>28</v>
      </c>
      <c r="R6060">
        <v>3</v>
      </c>
      <c r="V6060" s="3">
        <f t="shared" si="189"/>
        <v>100</v>
      </c>
      <c r="W6060" s="3">
        <f>IF(AND(T6060&lt;&gt;"_U",T6060&lt;&gt;"c",J6060&lt;&gt;9,J6060&lt;&gt;99),IFERROR(VLOOKUP(A6060,'TA Total'!$A$2:$W$10000,18,0),"."),".")</f>
        <v>3</v>
      </c>
    </row>
    <row r="6061" spans="1:23" x14ac:dyDescent="0.2">
      <c r="A6061" s="1" t="str">
        <f t="shared" si="188"/>
        <v>2023|Kaikoura District|Total - gender</v>
      </c>
      <c r="B6061" t="s">
        <v>20</v>
      </c>
      <c r="C6061" t="s">
        <v>21</v>
      </c>
      <c r="D6061" t="s">
        <v>22</v>
      </c>
      <c r="E6061" t="s">
        <v>23</v>
      </c>
      <c r="F6061">
        <v>2023</v>
      </c>
      <c r="G6061">
        <v>2023</v>
      </c>
      <c r="H6061">
        <v>54</v>
      </c>
      <c r="I6061" t="s">
        <v>67</v>
      </c>
      <c r="J6061">
        <v>6</v>
      </c>
      <c r="K6061" t="s">
        <v>52</v>
      </c>
      <c r="L6061">
        <v>99</v>
      </c>
      <c r="M6061" t="s">
        <v>26</v>
      </c>
      <c r="N6061">
        <v>99</v>
      </c>
      <c r="O6061" t="s">
        <v>27</v>
      </c>
      <c r="P6061">
        <v>99</v>
      </c>
      <c r="Q6061" t="s">
        <v>42</v>
      </c>
      <c r="R6061">
        <v>1038</v>
      </c>
      <c r="V6061" s="3">
        <f t="shared" si="189"/>
        <v>30.57</v>
      </c>
      <c r="W6061" s="3">
        <f>IF(AND(T6061&lt;&gt;"_U",T6061&lt;&gt;"c",J6061&lt;&gt;9,J6061&lt;&gt;99),IFERROR(VLOOKUP(A6061,'TA Total'!$A$2:$W$10000,18,0),"."),".")</f>
        <v>3396</v>
      </c>
    </row>
    <row r="6062" spans="1:23" x14ac:dyDescent="0.2">
      <c r="A6062" s="1" t="str">
        <f t="shared" si="188"/>
        <v>2023|Kaikoura District|Male / TÄne</v>
      </c>
      <c r="B6062" t="s">
        <v>20</v>
      </c>
      <c r="C6062" t="s">
        <v>21</v>
      </c>
      <c r="D6062" t="s">
        <v>22</v>
      </c>
      <c r="E6062" t="s">
        <v>23</v>
      </c>
      <c r="F6062">
        <v>2023</v>
      </c>
      <c r="G6062">
        <v>2023</v>
      </c>
      <c r="H6062">
        <v>54</v>
      </c>
      <c r="I6062" t="s">
        <v>67</v>
      </c>
      <c r="J6062">
        <v>9</v>
      </c>
      <c r="K6062" t="s">
        <v>25</v>
      </c>
      <c r="L6062">
        <v>99</v>
      </c>
      <c r="M6062" t="s">
        <v>26</v>
      </c>
      <c r="N6062">
        <v>99</v>
      </c>
      <c r="O6062" t="s">
        <v>27</v>
      </c>
      <c r="P6062">
        <v>1</v>
      </c>
      <c r="Q6062" t="s">
        <v>34</v>
      </c>
      <c r="R6062">
        <v>99</v>
      </c>
      <c r="V6062" s="3" t="str">
        <f t="shared" si="189"/>
        <v>.</v>
      </c>
      <c r="W6062" s="3" t="str">
        <f>IF(AND(T6062&lt;&gt;"_U",T6062&lt;&gt;"c",J6062&lt;&gt;9,J6062&lt;&gt;99),IFERROR(VLOOKUP(A6062,'TA Total'!$A$2:$W$10000,18,0),"."),".")</f>
        <v>.</v>
      </c>
    </row>
    <row r="6063" spans="1:23" x14ac:dyDescent="0.2">
      <c r="A6063" s="1" t="str">
        <f t="shared" si="188"/>
        <v>2023|Kaikoura District|Female / Wahine</v>
      </c>
      <c r="B6063" t="s">
        <v>20</v>
      </c>
      <c r="C6063" t="s">
        <v>21</v>
      </c>
      <c r="D6063" t="s">
        <v>22</v>
      </c>
      <c r="E6063" t="s">
        <v>23</v>
      </c>
      <c r="F6063">
        <v>2023</v>
      </c>
      <c r="G6063">
        <v>2023</v>
      </c>
      <c r="H6063">
        <v>54</v>
      </c>
      <c r="I6063" t="s">
        <v>67</v>
      </c>
      <c r="J6063">
        <v>9</v>
      </c>
      <c r="K6063" t="s">
        <v>25</v>
      </c>
      <c r="L6063">
        <v>99</v>
      </c>
      <c r="M6063" t="s">
        <v>26</v>
      </c>
      <c r="N6063">
        <v>99</v>
      </c>
      <c r="O6063" t="s">
        <v>27</v>
      </c>
      <c r="P6063">
        <v>2</v>
      </c>
      <c r="Q6063" t="s">
        <v>31</v>
      </c>
      <c r="R6063">
        <v>78</v>
      </c>
      <c r="V6063" s="3" t="str">
        <f t="shared" si="189"/>
        <v>.</v>
      </c>
      <c r="W6063" s="3" t="str">
        <f>IF(AND(T6063&lt;&gt;"_U",T6063&lt;&gt;"c",J6063&lt;&gt;9,J6063&lt;&gt;99),IFERROR(VLOOKUP(A6063,'TA Total'!$A$2:$W$10000,18,0),"."),".")</f>
        <v>.</v>
      </c>
    </row>
    <row r="6064" spans="1:23" x14ac:dyDescent="0.2">
      <c r="A6064" s="1" t="str">
        <f t="shared" si="188"/>
        <v>2023|Kaikoura District|Another gender / He ira kÄ“ anÅ</v>
      </c>
      <c r="B6064" t="s">
        <v>20</v>
      </c>
      <c r="C6064" t="s">
        <v>21</v>
      </c>
      <c r="D6064" t="s">
        <v>22</v>
      </c>
      <c r="E6064" t="s">
        <v>23</v>
      </c>
      <c r="F6064">
        <v>2023</v>
      </c>
      <c r="G6064">
        <v>2023</v>
      </c>
      <c r="H6064">
        <v>54</v>
      </c>
      <c r="I6064" t="s">
        <v>67</v>
      </c>
      <c r="J6064">
        <v>9</v>
      </c>
      <c r="K6064" t="s">
        <v>25</v>
      </c>
      <c r="L6064">
        <v>99</v>
      </c>
      <c r="M6064" t="s">
        <v>26</v>
      </c>
      <c r="N6064">
        <v>99</v>
      </c>
      <c r="O6064" t="s">
        <v>27</v>
      </c>
      <c r="P6064">
        <v>3</v>
      </c>
      <c r="Q6064" t="s">
        <v>28</v>
      </c>
      <c r="R6064">
        <v>0</v>
      </c>
      <c r="V6064" s="3" t="str">
        <f t="shared" si="189"/>
        <v>.</v>
      </c>
      <c r="W6064" s="3" t="str">
        <f>IF(AND(T6064&lt;&gt;"_U",T6064&lt;&gt;"c",J6064&lt;&gt;9,J6064&lt;&gt;99),IFERROR(VLOOKUP(A6064,'TA Total'!$A$2:$W$10000,18,0),"."),".")</f>
        <v>.</v>
      </c>
    </row>
    <row r="6065" spans="1:23" x14ac:dyDescent="0.2">
      <c r="A6065" s="1" t="str">
        <f t="shared" si="188"/>
        <v>2023|Kaikoura District|Total - gender</v>
      </c>
      <c r="B6065" t="s">
        <v>20</v>
      </c>
      <c r="C6065" t="s">
        <v>21</v>
      </c>
      <c r="D6065" t="s">
        <v>22</v>
      </c>
      <c r="E6065" t="s">
        <v>23</v>
      </c>
      <c r="F6065">
        <v>2023</v>
      </c>
      <c r="G6065">
        <v>2023</v>
      </c>
      <c r="H6065">
        <v>54</v>
      </c>
      <c r="I6065" t="s">
        <v>67</v>
      </c>
      <c r="J6065">
        <v>9</v>
      </c>
      <c r="K6065" t="s">
        <v>25</v>
      </c>
      <c r="L6065">
        <v>99</v>
      </c>
      <c r="M6065" t="s">
        <v>26</v>
      </c>
      <c r="N6065">
        <v>99</v>
      </c>
      <c r="O6065" t="s">
        <v>27</v>
      </c>
      <c r="P6065">
        <v>99</v>
      </c>
      <c r="Q6065" t="s">
        <v>42</v>
      </c>
      <c r="R6065">
        <v>174</v>
      </c>
      <c r="V6065" s="3" t="str">
        <f t="shared" si="189"/>
        <v>.</v>
      </c>
      <c r="W6065" s="3" t="str">
        <f>IF(AND(T6065&lt;&gt;"_U",T6065&lt;&gt;"c",J6065&lt;&gt;9,J6065&lt;&gt;99),IFERROR(VLOOKUP(A6065,'TA Total'!$A$2:$W$10000,18,0),"."),".")</f>
        <v>.</v>
      </c>
    </row>
    <row r="6066" spans="1:23" x14ac:dyDescent="0.2">
      <c r="A6066" s="1" t="str">
        <f t="shared" si="188"/>
        <v>2023|Kaikoura District|Male / TÄne</v>
      </c>
      <c r="B6066" t="s">
        <v>20</v>
      </c>
      <c r="C6066" t="s">
        <v>21</v>
      </c>
      <c r="D6066" t="s">
        <v>22</v>
      </c>
      <c r="E6066" t="s">
        <v>23</v>
      </c>
      <c r="F6066">
        <v>2023</v>
      </c>
      <c r="G6066">
        <v>2023</v>
      </c>
      <c r="H6066">
        <v>54</v>
      </c>
      <c r="I6066" t="s">
        <v>67</v>
      </c>
      <c r="J6066">
        <v>77</v>
      </c>
      <c r="K6066" t="s">
        <v>49</v>
      </c>
      <c r="L6066">
        <v>99</v>
      </c>
      <c r="M6066" t="s">
        <v>26</v>
      </c>
      <c r="N6066">
        <v>99</v>
      </c>
      <c r="O6066" t="s">
        <v>27</v>
      </c>
      <c r="P6066">
        <v>1</v>
      </c>
      <c r="Q6066" t="s">
        <v>34</v>
      </c>
      <c r="R6066">
        <v>1677</v>
      </c>
      <c r="V6066" s="3">
        <f t="shared" si="189"/>
        <v>100</v>
      </c>
      <c r="W6066" s="3">
        <f>IF(AND(T6066&lt;&gt;"_U",T6066&lt;&gt;"c",J6066&lt;&gt;9,J6066&lt;&gt;99),IFERROR(VLOOKUP(A6066,'TA Total'!$A$2:$W$10000,18,0),"."),".")</f>
        <v>1677</v>
      </c>
    </row>
    <row r="6067" spans="1:23" x14ac:dyDescent="0.2">
      <c r="A6067" s="1" t="str">
        <f t="shared" si="188"/>
        <v>2023|Kaikoura District|Female / Wahine</v>
      </c>
      <c r="B6067" t="s">
        <v>20</v>
      </c>
      <c r="C6067" t="s">
        <v>21</v>
      </c>
      <c r="D6067" t="s">
        <v>22</v>
      </c>
      <c r="E6067" t="s">
        <v>23</v>
      </c>
      <c r="F6067">
        <v>2023</v>
      </c>
      <c r="G6067">
        <v>2023</v>
      </c>
      <c r="H6067">
        <v>54</v>
      </c>
      <c r="I6067" t="s">
        <v>67</v>
      </c>
      <c r="J6067">
        <v>77</v>
      </c>
      <c r="K6067" t="s">
        <v>49</v>
      </c>
      <c r="L6067">
        <v>99</v>
      </c>
      <c r="M6067" t="s">
        <v>26</v>
      </c>
      <c r="N6067">
        <v>99</v>
      </c>
      <c r="O6067" t="s">
        <v>27</v>
      </c>
      <c r="P6067">
        <v>2</v>
      </c>
      <c r="Q6067" t="s">
        <v>31</v>
      </c>
      <c r="R6067">
        <v>1713</v>
      </c>
      <c r="V6067" s="3">
        <f t="shared" si="189"/>
        <v>100</v>
      </c>
      <c r="W6067" s="3">
        <f>IF(AND(T6067&lt;&gt;"_U",T6067&lt;&gt;"c",J6067&lt;&gt;9,J6067&lt;&gt;99),IFERROR(VLOOKUP(A6067,'TA Total'!$A$2:$W$10000,18,0),"."),".")</f>
        <v>1713</v>
      </c>
    </row>
    <row r="6068" spans="1:23" x14ac:dyDescent="0.2">
      <c r="A6068" s="1" t="str">
        <f t="shared" si="188"/>
        <v>2023|Kaikoura District|Another gender / He ira kÄ“ anÅ</v>
      </c>
      <c r="B6068" t="s">
        <v>20</v>
      </c>
      <c r="C6068" t="s">
        <v>21</v>
      </c>
      <c r="D6068" t="s">
        <v>22</v>
      </c>
      <c r="E6068" t="s">
        <v>23</v>
      </c>
      <c r="F6068">
        <v>2023</v>
      </c>
      <c r="G6068">
        <v>2023</v>
      </c>
      <c r="H6068">
        <v>54</v>
      </c>
      <c r="I6068" t="s">
        <v>67</v>
      </c>
      <c r="J6068">
        <v>77</v>
      </c>
      <c r="K6068" t="s">
        <v>49</v>
      </c>
      <c r="L6068">
        <v>99</v>
      </c>
      <c r="M6068" t="s">
        <v>26</v>
      </c>
      <c r="N6068">
        <v>99</v>
      </c>
      <c r="O6068" t="s">
        <v>27</v>
      </c>
      <c r="P6068">
        <v>3</v>
      </c>
      <c r="Q6068" t="s">
        <v>28</v>
      </c>
      <c r="R6068">
        <v>3</v>
      </c>
      <c r="V6068" s="3">
        <f t="shared" si="189"/>
        <v>100</v>
      </c>
      <c r="W6068" s="3">
        <f>IF(AND(T6068&lt;&gt;"_U",T6068&lt;&gt;"c",J6068&lt;&gt;9,J6068&lt;&gt;99),IFERROR(VLOOKUP(A6068,'TA Total'!$A$2:$W$10000,18,0),"."),".")</f>
        <v>3</v>
      </c>
    </row>
    <row r="6069" spans="1:23" x14ac:dyDescent="0.2">
      <c r="A6069" s="1" t="str">
        <f t="shared" si="188"/>
        <v>2023|Kaikoura District|Total - gender</v>
      </c>
      <c r="B6069" t="s">
        <v>20</v>
      </c>
      <c r="C6069" t="s">
        <v>21</v>
      </c>
      <c r="D6069" t="s">
        <v>22</v>
      </c>
      <c r="E6069" t="s">
        <v>23</v>
      </c>
      <c r="F6069">
        <v>2023</v>
      </c>
      <c r="G6069">
        <v>2023</v>
      </c>
      <c r="H6069">
        <v>54</v>
      </c>
      <c r="I6069" t="s">
        <v>67</v>
      </c>
      <c r="J6069">
        <v>77</v>
      </c>
      <c r="K6069" t="s">
        <v>49</v>
      </c>
      <c r="L6069">
        <v>99</v>
      </c>
      <c r="M6069" t="s">
        <v>26</v>
      </c>
      <c r="N6069">
        <v>99</v>
      </c>
      <c r="O6069" t="s">
        <v>27</v>
      </c>
      <c r="P6069">
        <v>99</v>
      </c>
      <c r="Q6069" t="s">
        <v>42</v>
      </c>
      <c r="R6069">
        <v>3396</v>
      </c>
      <c r="V6069" s="3">
        <f t="shared" si="189"/>
        <v>100</v>
      </c>
      <c r="W6069" s="3">
        <f>IF(AND(T6069&lt;&gt;"_U",T6069&lt;&gt;"c",J6069&lt;&gt;9,J6069&lt;&gt;99),IFERROR(VLOOKUP(A6069,'TA Total'!$A$2:$W$10000,18,0),"."),".")</f>
        <v>3396</v>
      </c>
    </row>
    <row r="6070" spans="1:23" x14ac:dyDescent="0.2">
      <c r="A6070" s="1" t="str">
        <f t="shared" si="188"/>
        <v>2023|Kaikoura District|Male / TÄne</v>
      </c>
      <c r="B6070" t="s">
        <v>20</v>
      </c>
      <c r="C6070" t="s">
        <v>21</v>
      </c>
      <c r="D6070" t="s">
        <v>22</v>
      </c>
      <c r="E6070" t="s">
        <v>23</v>
      </c>
      <c r="F6070">
        <v>2023</v>
      </c>
      <c r="G6070">
        <v>2023</v>
      </c>
      <c r="H6070">
        <v>54</v>
      </c>
      <c r="I6070" t="s">
        <v>67</v>
      </c>
      <c r="J6070">
        <v>99</v>
      </c>
      <c r="K6070" t="s">
        <v>47</v>
      </c>
      <c r="L6070">
        <v>99</v>
      </c>
      <c r="M6070" t="s">
        <v>26</v>
      </c>
      <c r="N6070">
        <v>99</v>
      </c>
      <c r="O6070" t="s">
        <v>27</v>
      </c>
      <c r="P6070">
        <v>1</v>
      </c>
      <c r="Q6070" t="s">
        <v>34</v>
      </c>
      <c r="R6070">
        <v>1776</v>
      </c>
      <c r="V6070" s="3" t="str">
        <f t="shared" si="189"/>
        <v>.</v>
      </c>
      <c r="W6070" s="3" t="str">
        <f>IF(AND(T6070&lt;&gt;"_U",T6070&lt;&gt;"c",J6070&lt;&gt;9,J6070&lt;&gt;99),IFERROR(VLOOKUP(A6070,'TA Total'!$A$2:$W$10000,18,0),"."),".")</f>
        <v>.</v>
      </c>
    </row>
    <row r="6071" spans="1:23" x14ac:dyDescent="0.2">
      <c r="A6071" s="1" t="str">
        <f t="shared" si="188"/>
        <v>2023|Kaikoura District|Female / Wahine</v>
      </c>
      <c r="B6071" t="s">
        <v>20</v>
      </c>
      <c r="C6071" t="s">
        <v>21</v>
      </c>
      <c r="D6071" t="s">
        <v>22</v>
      </c>
      <c r="E6071" t="s">
        <v>23</v>
      </c>
      <c r="F6071">
        <v>2023</v>
      </c>
      <c r="G6071">
        <v>2023</v>
      </c>
      <c r="H6071">
        <v>54</v>
      </c>
      <c r="I6071" t="s">
        <v>67</v>
      </c>
      <c r="J6071">
        <v>99</v>
      </c>
      <c r="K6071" t="s">
        <v>47</v>
      </c>
      <c r="L6071">
        <v>99</v>
      </c>
      <c r="M6071" t="s">
        <v>26</v>
      </c>
      <c r="N6071">
        <v>99</v>
      </c>
      <c r="O6071" t="s">
        <v>27</v>
      </c>
      <c r="P6071">
        <v>2</v>
      </c>
      <c r="Q6071" t="s">
        <v>31</v>
      </c>
      <c r="R6071">
        <v>1791</v>
      </c>
      <c r="V6071" s="3" t="str">
        <f t="shared" si="189"/>
        <v>.</v>
      </c>
      <c r="W6071" s="3" t="str">
        <f>IF(AND(T6071&lt;&gt;"_U",T6071&lt;&gt;"c",J6071&lt;&gt;9,J6071&lt;&gt;99),IFERROR(VLOOKUP(A6071,'TA Total'!$A$2:$W$10000,18,0),"."),".")</f>
        <v>.</v>
      </c>
    </row>
    <row r="6072" spans="1:23" x14ac:dyDescent="0.2">
      <c r="A6072" s="1" t="str">
        <f t="shared" si="188"/>
        <v>2023|Kaikoura District|Another gender / He ira kÄ“ anÅ</v>
      </c>
      <c r="B6072" t="s">
        <v>20</v>
      </c>
      <c r="C6072" t="s">
        <v>21</v>
      </c>
      <c r="D6072" t="s">
        <v>22</v>
      </c>
      <c r="E6072" t="s">
        <v>23</v>
      </c>
      <c r="F6072">
        <v>2023</v>
      </c>
      <c r="G6072">
        <v>2023</v>
      </c>
      <c r="H6072">
        <v>54</v>
      </c>
      <c r="I6072" t="s">
        <v>67</v>
      </c>
      <c r="J6072">
        <v>99</v>
      </c>
      <c r="K6072" t="s">
        <v>47</v>
      </c>
      <c r="L6072">
        <v>99</v>
      </c>
      <c r="M6072" t="s">
        <v>26</v>
      </c>
      <c r="N6072">
        <v>99</v>
      </c>
      <c r="O6072" t="s">
        <v>27</v>
      </c>
      <c r="P6072">
        <v>3</v>
      </c>
      <c r="Q6072" t="s">
        <v>28</v>
      </c>
      <c r="R6072">
        <v>3</v>
      </c>
      <c r="V6072" s="3" t="str">
        <f t="shared" si="189"/>
        <v>.</v>
      </c>
      <c r="W6072" s="3" t="str">
        <f>IF(AND(T6072&lt;&gt;"_U",T6072&lt;&gt;"c",J6072&lt;&gt;9,J6072&lt;&gt;99),IFERROR(VLOOKUP(A6072,'TA Total'!$A$2:$W$10000,18,0),"."),".")</f>
        <v>.</v>
      </c>
    </row>
    <row r="6073" spans="1:23" x14ac:dyDescent="0.2">
      <c r="A6073" s="1" t="str">
        <f t="shared" si="188"/>
        <v>2023|Kaikoura District|Total - gender</v>
      </c>
      <c r="B6073" t="s">
        <v>20</v>
      </c>
      <c r="C6073" t="s">
        <v>21</v>
      </c>
      <c r="D6073" t="s">
        <v>22</v>
      </c>
      <c r="E6073" t="s">
        <v>23</v>
      </c>
      <c r="F6073">
        <v>2023</v>
      </c>
      <c r="G6073">
        <v>2023</v>
      </c>
      <c r="H6073">
        <v>54</v>
      </c>
      <c r="I6073" t="s">
        <v>67</v>
      </c>
      <c r="J6073">
        <v>99</v>
      </c>
      <c r="K6073" t="s">
        <v>47</v>
      </c>
      <c r="L6073">
        <v>99</v>
      </c>
      <c r="M6073" t="s">
        <v>26</v>
      </c>
      <c r="N6073">
        <v>99</v>
      </c>
      <c r="O6073" t="s">
        <v>27</v>
      </c>
      <c r="P6073">
        <v>99</v>
      </c>
      <c r="Q6073" t="s">
        <v>42</v>
      </c>
      <c r="R6073">
        <v>3570</v>
      </c>
      <c r="V6073" s="3" t="str">
        <f t="shared" si="189"/>
        <v>.</v>
      </c>
      <c r="W6073" s="3" t="str">
        <f>IF(AND(T6073&lt;&gt;"_U",T6073&lt;&gt;"c",J6073&lt;&gt;9,J6073&lt;&gt;99),IFERROR(VLOOKUP(A6073,'TA Total'!$A$2:$W$10000,18,0),"."),".")</f>
        <v>.</v>
      </c>
    </row>
    <row r="6074" spans="1:23" x14ac:dyDescent="0.2">
      <c r="A6074" s="1" t="str">
        <f t="shared" si="188"/>
        <v>2023|Buller District|Male / TÄne</v>
      </c>
      <c r="B6074" t="s">
        <v>20</v>
      </c>
      <c r="C6074" t="s">
        <v>21</v>
      </c>
      <c r="D6074" t="s">
        <v>22</v>
      </c>
      <c r="E6074" t="s">
        <v>23</v>
      </c>
      <c r="F6074">
        <v>2023</v>
      </c>
      <c r="G6074">
        <v>2023</v>
      </c>
      <c r="H6074">
        <v>55</v>
      </c>
      <c r="I6074" t="s">
        <v>73</v>
      </c>
      <c r="J6074">
        <v>1</v>
      </c>
      <c r="K6074" t="s">
        <v>30</v>
      </c>
      <c r="L6074">
        <v>99</v>
      </c>
      <c r="M6074" t="s">
        <v>26</v>
      </c>
      <c r="N6074">
        <v>99</v>
      </c>
      <c r="O6074" t="s">
        <v>27</v>
      </c>
      <c r="P6074">
        <v>1</v>
      </c>
      <c r="Q6074" t="s">
        <v>34</v>
      </c>
      <c r="R6074">
        <v>1791</v>
      </c>
      <c r="V6074" s="3">
        <f t="shared" si="189"/>
        <v>41.63</v>
      </c>
      <c r="W6074" s="3">
        <f>IF(AND(T6074&lt;&gt;"_U",T6074&lt;&gt;"c",J6074&lt;&gt;9,J6074&lt;&gt;99),IFERROR(VLOOKUP(A6074,'TA Total'!$A$2:$W$10000,18,0),"."),".")</f>
        <v>4302</v>
      </c>
    </row>
    <row r="6075" spans="1:23" x14ac:dyDescent="0.2">
      <c r="A6075" s="1" t="str">
        <f t="shared" si="188"/>
        <v>2023|Buller District|Female / Wahine</v>
      </c>
      <c r="B6075" t="s">
        <v>20</v>
      </c>
      <c r="C6075" t="s">
        <v>21</v>
      </c>
      <c r="D6075" t="s">
        <v>22</v>
      </c>
      <c r="E6075" t="s">
        <v>23</v>
      </c>
      <c r="F6075">
        <v>2023</v>
      </c>
      <c r="G6075">
        <v>2023</v>
      </c>
      <c r="H6075">
        <v>55</v>
      </c>
      <c r="I6075" t="s">
        <v>73</v>
      </c>
      <c r="J6075">
        <v>1</v>
      </c>
      <c r="K6075" t="s">
        <v>30</v>
      </c>
      <c r="L6075">
        <v>99</v>
      </c>
      <c r="M6075" t="s">
        <v>26</v>
      </c>
      <c r="N6075">
        <v>99</v>
      </c>
      <c r="O6075" t="s">
        <v>27</v>
      </c>
      <c r="P6075">
        <v>2</v>
      </c>
      <c r="Q6075" t="s">
        <v>31</v>
      </c>
      <c r="R6075">
        <v>1761</v>
      </c>
      <c r="V6075" s="3">
        <f t="shared" si="189"/>
        <v>42.57</v>
      </c>
      <c r="W6075" s="3">
        <f>IF(AND(T6075&lt;&gt;"_U",T6075&lt;&gt;"c",J6075&lt;&gt;9,J6075&lt;&gt;99),IFERROR(VLOOKUP(A6075,'TA Total'!$A$2:$W$10000,18,0),"."),".")</f>
        <v>4137</v>
      </c>
    </row>
    <row r="6076" spans="1:23" x14ac:dyDescent="0.2">
      <c r="A6076" s="1" t="str">
        <f t="shared" si="188"/>
        <v>2023|Buller District|Another gender / He ira kÄ“ anÅ</v>
      </c>
      <c r="B6076" t="s">
        <v>20</v>
      </c>
      <c r="C6076" t="s">
        <v>21</v>
      </c>
      <c r="D6076" t="s">
        <v>22</v>
      </c>
      <c r="E6076" t="s">
        <v>23</v>
      </c>
      <c r="F6076">
        <v>2023</v>
      </c>
      <c r="G6076">
        <v>2023</v>
      </c>
      <c r="H6076">
        <v>55</v>
      </c>
      <c r="I6076" t="s">
        <v>73</v>
      </c>
      <c r="J6076">
        <v>1</v>
      </c>
      <c r="K6076" t="s">
        <v>30</v>
      </c>
      <c r="L6076">
        <v>99</v>
      </c>
      <c r="M6076" t="s">
        <v>26</v>
      </c>
      <c r="N6076">
        <v>99</v>
      </c>
      <c r="O6076" t="s">
        <v>27</v>
      </c>
      <c r="P6076">
        <v>3</v>
      </c>
      <c r="Q6076" t="s">
        <v>28</v>
      </c>
      <c r="R6076">
        <v>6</v>
      </c>
      <c r="V6076" s="3">
        <f t="shared" si="189"/>
        <v>22.22</v>
      </c>
      <c r="W6076" s="3">
        <f>IF(AND(T6076&lt;&gt;"_U",T6076&lt;&gt;"c",J6076&lt;&gt;9,J6076&lt;&gt;99),IFERROR(VLOOKUP(A6076,'TA Total'!$A$2:$W$10000,18,0),"."),".")</f>
        <v>27</v>
      </c>
    </row>
    <row r="6077" spans="1:23" x14ac:dyDescent="0.2">
      <c r="A6077" s="1" t="str">
        <f t="shared" si="188"/>
        <v>2023|Buller District|Total - gender</v>
      </c>
      <c r="B6077" t="s">
        <v>20</v>
      </c>
      <c r="C6077" t="s">
        <v>21</v>
      </c>
      <c r="D6077" t="s">
        <v>22</v>
      </c>
      <c r="E6077" t="s">
        <v>23</v>
      </c>
      <c r="F6077">
        <v>2023</v>
      </c>
      <c r="G6077">
        <v>2023</v>
      </c>
      <c r="H6077">
        <v>55</v>
      </c>
      <c r="I6077" t="s">
        <v>73</v>
      </c>
      <c r="J6077">
        <v>1</v>
      </c>
      <c r="K6077" t="s">
        <v>30</v>
      </c>
      <c r="L6077">
        <v>99</v>
      </c>
      <c r="M6077" t="s">
        <v>26</v>
      </c>
      <c r="N6077">
        <v>99</v>
      </c>
      <c r="O6077" t="s">
        <v>27</v>
      </c>
      <c r="P6077">
        <v>99</v>
      </c>
      <c r="Q6077" t="s">
        <v>42</v>
      </c>
      <c r="R6077">
        <v>3555</v>
      </c>
      <c r="V6077" s="3">
        <f t="shared" si="189"/>
        <v>41.98</v>
      </c>
      <c r="W6077" s="3">
        <f>IF(AND(T6077&lt;&gt;"_U",T6077&lt;&gt;"c",J6077&lt;&gt;9,J6077&lt;&gt;99),IFERROR(VLOOKUP(A6077,'TA Total'!$A$2:$W$10000,18,0),"."),".")</f>
        <v>8469</v>
      </c>
    </row>
    <row r="6078" spans="1:23" x14ac:dyDescent="0.2">
      <c r="A6078" s="1" t="str">
        <f t="shared" si="188"/>
        <v>2023|Buller District|Male / TÄne</v>
      </c>
      <c r="B6078" t="s">
        <v>20</v>
      </c>
      <c r="C6078" t="s">
        <v>21</v>
      </c>
      <c r="D6078" t="s">
        <v>22</v>
      </c>
      <c r="E6078" t="s">
        <v>23</v>
      </c>
      <c r="F6078">
        <v>2023</v>
      </c>
      <c r="G6078">
        <v>2023</v>
      </c>
      <c r="H6078">
        <v>55</v>
      </c>
      <c r="I6078" t="s">
        <v>73</v>
      </c>
      <c r="J6078">
        <v>2</v>
      </c>
      <c r="K6078" t="s">
        <v>41</v>
      </c>
      <c r="L6078">
        <v>99</v>
      </c>
      <c r="M6078" t="s">
        <v>26</v>
      </c>
      <c r="N6078">
        <v>99</v>
      </c>
      <c r="O6078" t="s">
        <v>27</v>
      </c>
      <c r="P6078">
        <v>1</v>
      </c>
      <c r="Q6078" t="s">
        <v>34</v>
      </c>
      <c r="R6078">
        <v>0</v>
      </c>
      <c r="V6078" s="3">
        <f t="shared" si="189"/>
        <v>0</v>
      </c>
      <c r="W6078" s="3">
        <f>IF(AND(T6078&lt;&gt;"_U",T6078&lt;&gt;"c",J6078&lt;&gt;9,J6078&lt;&gt;99),IFERROR(VLOOKUP(A6078,'TA Total'!$A$2:$W$10000,18,0),"."),".")</f>
        <v>4302</v>
      </c>
    </row>
    <row r="6079" spans="1:23" x14ac:dyDescent="0.2">
      <c r="A6079" s="1" t="str">
        <f t="shared" si="188"/>
        <v>2023|Buller District|Female / Wahine</v>
      </c>
      <c r="B6079" t="s">
        <v>20</v>
      </c>
      <c r="C6079" t="s">
        <v>21</v>
      </c>
      <c r="D6079" t="s">
        <v>22</v>
      </c>
      <c r="E6079" t="s">
        <v>23</v>
      </c>
      <c r="F6079">
        <v>2023</v>
      </c>
      <c r="G6079">
        <v>2023</v>
      </c>
      <c r="H6079">
        <v>55</v>
      </c>
      <c r="I6079" t="s">
        <v>73</v>
      </c>
      <c r="J6079">
        <v>2</v>
      </c>
      <c r="K6079" t="s">
        <v>41</v>
      </c>
      <c r="L6079">
        <v>99</v>
      </c>
      <c r="M6079" t="s">
        <v>26</v>
      </c>
      <c r="N6079">
        <v>99</v>
      </c>
      <c r="O6079" t="s">
        <v>27</v>
      </c>
      <c r="P6079">
        <v>2</v>
      </c>
      <c r="Q6079" t="s">
        <v>31</v>
      </c>
      <c r="R6079">
        <v>3</v>
      </c>
      <c r="V6079" s="3">
        <f t="shared" si="189"/>
        <v>7.0000000000000007E-2</v>
      </c>
      <c r="W6079" s="3">
        <f>IF(AND(T6079&lt;&gt;"_U",T6079&lt;&gt;"c",J6079&lt;&gt;9,J6079&lt;&gt;99),IFERROR(VLOOKUP(A6079,'TA Total'!$A$2:$W$10000,18,0),"."),".")</f>
        <v>4137</v>
      </c>
    </row>
    <row r="6080" spans="1:23" x14ac:dyDescent="0.2">
      <c r="A6080" s="1" t="str">
        <f t="shared" si="188"/>
        <v>2023|Buller District|Another gender / He ira kÄ“ anÅ</v>
      </c>
      <c r="B6080" t="s">
        <v>20</v>
      </c>
      <c r="C6080" t="s">
        <v>21</v>
      </c>
      <c r="D6080" t="s">
        <v>22</v>
      </c>
      <c r="E6080" t="s">
        <v>23</v>
      </c>
      <c r="F6080">
        <v>2023</v>
      </c>
      <c r="G6080">
        <v>2023</v>
      </c>
      <c r="H6080">
        <v>55</v>
      </c>
      <c r="I6080" t="s">
        <v>73</v>
      </c>
      <c r="J6080">
        <v>2</v>
      </c>
      <c r="K6080" t="s">
        <v>41</v>
      </c>
      <c r="L6080">
        <v>99</v>
      </c>
      <c r="M6080" t="s">
        <v>26</v>
      </c>
      <c r="N6080">
        <v>99</v>
      </c>
      <c r="O6080" t="s">
        <v>27</v>
      </c>
      <c r="P6080">
        <v>3</v>
      </c>
      <c r="Q6080" t="s">
        <v>28</v>
      </c>
      <c r="R6080">
        <v>0</v>
      </c>
      <c r="V6080" s="3">
        <f t="shared" si="189"/>
        <v>0</v>
      </c>
      <c r="W6080" s="3">
        <f>IF(AND(T6080&lt;&gt;"_U",T6080&lt;&gt;"c",J6080&lt;&gt;9,J6080&lt;&gt;99),IFERROR(VLOOKUP(A6080,'TA Total'!$A$2:$W$10000,18,0),"."),".")</f>
        <v>27</v>
      </c>
    </row>
    <row r="6081" spans="1:23" x14ac:dyDescent="0.2">
      <c r="A6081" s="1" t="str">
        <f t="shared" si="188"/>
        <v>2023|Buller District|Total - gender</v>
      </c>
      <c r="B6081" t="s">
        <v>20</v>
      </c>
      <c r="C6081" t="s">
        <v>21</v>
      </c>
      <c r="D6081" t="s">
        <v>22</v>
      </c>
      <c r="E6081" t="s">
        <v>23</v>
      </c>
      <c r="F6081">
        <v>2023</v>
      </c>
      <c r="G6081">
        <v>2023</v>
      </c>
      <c r="H6081">
        <v>55</v>
      </c>
      <c r="I6081" t="s">
        <v>73</v>
      </c>
      <c r="J6081">
        <v>2</v>
      </c>
      <c r="K6081" t="s">
        <v>41</v>
      </c>
      <c r="L6081">
        <v>99</v>
      </c>
      <c r="M6081" t="s">
        <v>26</v>
      </c>
      <c r="N6081">
        <v>99</v>
      </c>
      <c r="O6081" t="s">
        <v>27</v>
      </c>
      <c r="P6081">
        <v>99</v>
      </c>
      <c r="Q6081" t="s">
        <v>42</v>
      </c>
      <c r="R6081">
        <v>6</v>
      </c>
      <c r="V6081" s="3">
        <f t="shared" si="189"/>
        <v>7.0000000000000007E-2</v>
      </c>
      <c r="W6081" s="3">
        <f>IF(AND(T6081&lt;&gt;"_U",T6081&lt;&gt;"c",J6081&lt;&gt;9,J6081&lt;&gt;99),IFERROR(VLOOKUP(A6081,'TA Total'!$A$2:$W$10000,18,0),"."),".")</f>
        <v>8469</v>
      </c>
    </row>
    <row r="6082" spans="1:23" x14ac:dyDescent="0.2">
      <c r="A6082" s="1" t="str">
        <f t="shared" si="188"/>
        <v>2023|Buller District|Male / TÄne</v>
      </c>
      <c r="B6082" t="s">
        <v>20</v>
      </c>
      <c r="C6082" t="s">
        <v>21</v>
      </c>
      <c r="D6082" t="s">
        <v>22</v>
      </c>
      <c r="E6082" t="s">
        <v>23</v>
      </c>
      <c r="F6082">
        <v>2023</v>
      </c>
      <c r="G6082">
        <v>2023</v>
      </c>
      <c r="H6082">
        <v>55</v>
      </c>
      <c r="I6082" t="s">
        <v>73</v>
      </c>
      <c r="J6082">
        <v>3</v>
      </c>
      <c r="K6082" t="s">
        <v>39</v>
      </c>
      <c r="L6082">
        <v>99</v>
      </c>
      <c r="M6082" t="s">
        <v>26</v>
      </c>
      <c r="N6082">
        <v>99</v>
      </c>
      <c r="O6082" t="s">
        <v>27</v>
      </c>
      <c r="P6082">
        <v>1</v>
      </c>
      <c r="Q6082" t="s">
        <v>34</v>
      </c>
      <c r="R6082">
        <v>174</v>
      </c>
      <c r="V6082" s="3">
        <f t="shared" si="189"/>
        <v>4.04</v>
      </c>
      <c r="W6082" s="3">
        <f>IF(AND(T6082&lt;&gt;"_U",T6082&lt;&gt;"c",J6082&lt;&gt;9,J6082&lt;&gt;99),IFERROR(VLOOKUP(A6082,'TA Total'!$A$2:$W$10000,18,0),"."),".")</f>
        <v>4302</v>
      </c>
    </row>
    <row r="6083" spans="1:23" x14ac:dyDescent="0.2">
      <c r="A6083" s="1" t="str">
        <f t="shared" ref="A6083:A6146" si="190">G6083&amp;"|"&amp;I6083&amp;"|"&amp;Q6083</f>
        <v>2023|Buller District|Female / Wahine</v>
      </c>
      <c r="B6083" t="s">
        <v>20</v>
      </c>
      <c r="C6083" t="s">
        <v>21</v>
      </c>
      <c r="D6083" t="s">
        <v>22</v>
      </c>
      <c r="E6083" t="s">
        <v>23</v>
      </c>
      <c r="F6083">
        <v>2023</v>
      </c>
      <c r="G6083">
        <v>2023</v>
      </c>
      <c r="H6083">
        <v>55</v>
      </c>
      <c r="I6083" t="s">
        <v>73</v>
      </c>
      <c r="J6083">
        <v>3</v>
      </c>
      <c r="K6083" t="s">
        <v>39</v>
      </c>
      <c r="L6083">
        <v>99</v>
      </c>
      <c r="M6083" t="s">
        <v>26</v>
      </c>
      <c r="N6083">
        <v>99</v>
      </c>
      <c r="O6083" t="s">
        <v>27</v>
      </c>
      <c r="P6083">
        <v>2</v>
      </c>
      <c r="Q6083" t="s">
        <v>31</v>
      </c>
      <c r="R6083">
        <v>174</v>
      </c>
      <c r="V6083" s="3">
        <f t="shared" ref="V6083:V6146" si="191">IF(T6083&lt;&gt;"_U",IFERROR((ROUND(R6083/W6083*100,2)),"."),".")</f>
        <v>4.21</v>
      </c>
      <c r="W6083" s="3">
        <f>IF(AND(T6083&lt;&gt;"_U",T6083&lt;&gt;"c",J6083&lt;&gt;9,J6083&lt;&gt;99),IFERROR(VLOOKUP(A6083,'TA Total'!$A$2:$W$10000,18,0),"."),".")</f>
        <v>4137</v>
      </c>
    </row>
    <row r="6084" spans="1:23" x14ac:dyDescent="0.2">
      <c r="A6084" s="1" t="str">
        <f t="shared" si="190"/>
        <v>2023|Buller District|Another gender / He ira kÄ“ anÅ</v>
      </c>
      <c r="B6084" t="s">
        <v>20</v>
      </c>
      <c r="C6084" t="s">
        <v>21</v>
      </c>
      <c r="D6084" t="s">
        <v>22</v>
      </c>
      <c r="E6084" t="s">
        <v>23</v>
      </c>
      <c r="F6084">
        <v>2023</v>
      </c>
      <c r="G6084">
        <v>2023</v>
      </c>
      <c r="H6084">
        <v>55</v>
      </c>
      <c r="I6084" t="s">
        <v>73</v>
      </c>
      <c r="J6084">
        <v>3</v>
      </c>
      <c r="K6084" t="s">
        <v>39</v>
      </c>
      <c r="L6084">
        <v>99</v>
      </c>
      <c r="M6084" t="s">
        <v>26</v>
      </c>
      <c r="N6084">
        <v>99</v>
      </c>
      <c r="O6084" t="s">
        <v>27</v>
      </c>
      <c r="P6084">
        <v>3</v>
      </c>
      <c r="Q6084" t="s">
        <v>28</v>
      </c>
      <c r="R6084">
        <v>0</v>
      </c>
      <c r="V6084" s="3">
        <f t="shared" si="191"/>
        <v>0</v>
      </c>
      <c r="W6084" s="3">
        <f>IF(AND(T6084&lt;&gt;"_U",T6084&lt;&gt;"c",J6084&lt;&gt;9,J6084&lt;&gt;99),IFERROR(VLOOKUP(A6084,'TA Total'!$A$2:$W$10000,18,0),"."),".")</f>
        <v>27</v>
      </c>
    </row>
    <row r="6085" spans="1:23" x14ac:dyDescent="0.2">
      <c r="A6085" s="1" t="str">
        <f t="shared" si="190"/>
        <v>2023|Buller District|Total - gender</v>
      </c>
      <c r="B6085" t="s">
        <v>20</v>
      </c>
      <c r="C6085" t="s">
        <v>21</v>
      </c>
      <c r="D6085" t="s">
        <v>22</v>
      </c>
      <c r="E6085" t="s">
        <v>23</v>
      </c>
      <c r="F6085">
        <v>2023</v>
      </c>
      <c r="G6085">
        <v>2023</v>
      </c>
      <c r="H6085">
        <v>55</v>
      </c>
      <c r="I6085" t="s">
        <v>73</v>
      </c>
      <c r="J6085">
        <v>3</v>
      </c>
      <c r="K6085" t="s">
        <v>39</v>
      </c>
      <c r="L6085">
        <v>99</v>
      </c>
      <c r="M6085" t="s">
        <v>26</v>
      </c>
      <c r="N6085">
        <v>99</v>
      </c>
      <c r="O6085" t="s">
        <v>27</v>
      </c>
      <c r="P6085">
        <v>99</v>
      </c>
      <c r="Q6085" t="s">
        <v>42</v>
      </c>
      <c r="R6085">
        <v>348</v>
      </c>
      <c r="V6085" s="3">
        <f t="shared" si="191"/>
        <v>4.1100000000000003</v>
      </c>
      <c r="W6085" s="3">
        <f>IF(AND(T6085&lt;&gt;"_U",T6085&lt;&gt;"c",J6085&lt;&gt;9,J6085&lt;&gt;99),IFERROR(VLOOKUP(A6085,'TA Total'!$A$2:$W$10000,18,0),"."),".")</f>
        <v>8469</v>
      </c>
    </row>
    <row r="6086" spans="1:23" x14ac:dyDescent="0.2">
      <c r="A6086" s="1" t="str">
        <f t="shared" si="190"/>
        <v>2023|Buller District|Male / TÄne</v>
      </c>
      <c r="B6086" t="s">
        <v>20</v>
      </c>
      <c r="C6086" t="s">
        <v>21</v>
      </c>
      <c r="D6086" t="s">
        <v>22</v>
      </c>
      <c r="E6086" t="s">
        <v>23</v>
      </c>
      <c r="F6086">
        <v>2023</v>
      </c>
      <c r="G6086">
        <v>2023</v>
      </c>
      <c r="H6086">
        <v>55</v>
      </c>
      <c r="I6086" t="s">
        <v>73</v>
      </c>
      <c r="J6086">
        <v>4</v>
      </c>
      <c r="K6086" t="s">
        <v>54</v>
      </c>
      <c r="L6086">
        <v>99</v>
      </c>
      <c r="M6086" t="s">
        <v>26</v>
      </c>
      <c r="N6086">
        <v>99</v>
      </c>
      <c r="O6086" t="s">
        <v>27</v>
      </c>
      <c r="P6086">
        <v>1</v>
      </c>
      <c r="Q6086" t="s">
        <v>34</v>
      </c>
      <c r="R6086">
        <v>579</v>
      </c>
      <c r="V6086" s="3">
        <f t="shared" si="191"/>
        <v>13.46</v>
      </c>
      <c r="W6086" s="3">
        <f>IF(AND(T6086&lt;&gt;"_U",T6086&lt;&gt;"c",J6086&lt;&gt;9,J6086&lt;&gt;99),IFERROR(VLOOKUP(A6086,'TA Total'!$A$2:$W$10000,18,0),"."),".")</f>
        <v>4302</v>
      </c>
    </row>
    <row r="6087" spans="1:23" x14ac:dyDescent="0.2">
      <c r="A6087" s="1" t="str">
        <f t="shared" si="190"/>
        <v>2023|Buller District|Female / Wahine</v>
      </c>
      <c r="B6087" t="s">
        <v>20</v>
      </c>
      <c r="C6087" t="s">
        <v>21</v>
      </c>
      <c r="D6087" t="s">
        <v>22</v>
      </c>
      <c r="E6087" t="s">
        <v>23</v>
      </c>
      <c r="F6087">
        <v>2023</v>
      </c>
      <c r="G6087">
        <v>2023</v>
      </c>
      <c r="H6087">
        <v>55</v>
      </c>
      <c r="I6087" t="s">
        <v>73</v>
      </c>
      <c r="J6087">
        <v>4</v>
      </c>
      <c r="K6087" t="s">
        <v>54</v>
      </c>
      <c r="L6087">
        <v>99</v>
      </c>
      <c r="M6087" t="s">
        <v>26</v>
      </c>
      <c r="N6087">
        <v>99</v>
      </c>
      <c r="O6087" t="s">
        <v>27</v>
      </c>
      <c r="P6087">
        <v>2</v>
      </c>
      <c r="Q6087" t="s">
        <v>31</v>
      </c>
      <c r="R6087">
        <v>570</v>
      </c>
      <c r="V6087" s="3">
        <f t="shared" si="191"/>
        <v>13.78</v>
      </c>
      <c r="W6087" s="3">
        <f>IF(AND(T6087&lt;&gt;"_U",T6087&lt;&gt;"c",J6087&lt;&gt;9,J6087&lt;&gt;99),IFERROR(VLOOKUP(A6087,'TA Total'!$A$2:$W$10000,18,0),"."),".")</f>
        <v>4137</v>
      </c>
    </row>
    <row r="6088" spans="1:23" x14ac:dyDescent="0.2">
      <c r="A6088" s="1" t="str">
        <f t="shared" si="190"/>
        <v>2023|Buller District|Another gender / He ira kÄ“ anÅ</v>
      </c>
      <c r="B6088" t="s">
        <v>20</v>
      </c>
      <c r="C6088" t="s">
        <v>21</v>
      </c>
      <c r="D6088" t="s">
        <v>22</v>
      </c>
      <c r="E6088" t="s">
        <v>23</v>
      </c>
      <c r="F6088">
        <v>2023</v>
      </c>
      <c r="G6088">
        <v>2023</v>
      </c>
      <c r="H6088">
        <v>55</v>
      </c>
      <c r="I6088" t="s">
        <v>73</v>
      </c>
      <c r="J6088">
        <v>4</v>
      </c>
      <c r="K6088" t="s">
        <v>54</v>
      </c>
      <c r="L6088">
        <v>99</v>
      </c>
      <c r="M6088" t="s">
        <v>26</v>
      </c>
      <c r="N6088">
        <v>99</v>
      </c>
      <c r="O6088" t="s">
        <v>27</v>
      </c>
      <c r="P6088">
        <v>3</v>
      </c>
      <c r="Q6088" t="s">
        <v>28</v>
      </c>
      <c r="R6088">
        <v>3</v>
      </c>
      <c r="V6088" s="3">
        <f t="shared" si="191"/>
        <v>11.11</v>
      </c>
      <c r="W6088" s="3">
        <f>IF(AND(T6088&lt;&gt;"_U",T6088&lt;&gt;"c",J6088&lt;&gt;9,J6088&lt;&gt;99),IFERROR(VLOOKUP(A6088,'TA Total'!$A$2:$W$10000,18,0),"."),".")</f>
        <v>27</v>
      </c>
    </row>
    <row r="6089" spans="1:23" x14ac:dyDescent="0.2">
      <c r="A6089" s="1" t="str">
        <f t="shared" si="190"/>
        <v>2023|Buller District|Total - gender</v>
      </c>
      <c r="B6089" t="s">
        <v>20</v>
      </c>
      <c r="C6089" t="s">
        <v>21</v>
      </c>
      <c r="D6089" t="s">
        <v>22</v>
      </c>
      <c r="E6089" t="s">
        <v>23</v>
      </c>
      <c r="F6089">
        <v>2023</v>
      </c>
      <c r="G6089">
        <v>2023</v>
      </c>
      <c r="H6089">
        <v>55</v>
      </c>
      <c r="I6089" t="s">
        <v>73</v>
      </c>
      <c r="J6089">
        <v>4</v>
      </c>
      <c r="K6089" t="s">
        <v>54</v>
      </c>
      <c r="L6089">
        <v>99</v>
      </c>
      <c r="M6089" t="s">
        <v>26</v>
      </c>
      <c r="N6089">
        <v>99</v>
      </c>
      <c r="O6089" t="s">
        <v>27</v>
      </c>
      <c r="P6089">
        <v>99</v>
      </c>
      <c r="Q6089" t="s">
        <v>42</v>
      </c>
      <c r="R6089">
        <v>1149</v>
      </c>
      <c r="V6089" s="3">
        <f t="shared" si="191"/>
        <v>13.57</v>
      </c>
      <c r="W6089" s="3">
        <f>IF(AND(T6089&lt;&gt;"_U",T6089&lt;&gt;"c",J6089&lt;&gt;9,J6089&lt;&gt;99),IFERROR(VLOOKUP(A6089,'TA Total'!$A$2:$W$10000,18,0),"."),".")</f>
        <v>8469</v>
      </c>
    </row>
    <row r="6090" spans="1:23" x14ac:dyDescent="0.2">
      <c r="A6090" s="1" t="str">
        <f t="shared" si="190"/>
        <v>2023|Buller District|Male / TÄne</v>
      </c>
      <c r="B6090" t="s">
        <v>20</v>
      </c>
      <c r="C6090" t="s">
        <v>21</v>
      </c>
      <c r="D6090" t="s">
        <v>22</v>
      </c>
      <c r="E6090" t="s">
        <v>23</v>
      </c>
      <c r="F6090">
        <v>2023</v>
      </c>
      <c r="G6090">
        <v>2023</v>
      </c>
      <c r="H6090">
        <v>55</v>
      </c>
      <c r="I6090" t="s">
        <v>73</v>
      </c>
      <c r="J6090">
        <v>5</v>
      </c>
      <c r="K6090" t="s">
        <v>33</v>
      </c>
      <c r="L6090">
        <v>99</v>
      </c>
      <c r="M6090" t="s">
        <v>26</v>
      </c>
      <c r="N6090">
        <v>99</v>
      </c>
      <c r="O6090" t="s">
        <v>27</v>
      </c>
      <c r="P6090">
        <v>1</v>
      </c>
      <c r="Q6090" t="s">
        <v>34</v>
      </c>
      <c r="R6090">
        <v>192</v>
      </c>
      <c r="V6090" s="3">
        <f t="shared" si="191"/>
        <v>4.46</v>
      </c>
      <c r="W6090" s="3">
        <f>IF(AND(T6090&lt;&gt;"_U",T6090&lt;&gt;"c",J6090&lt;&gt;9,J6090&lt;&gt;99),IFERROR(VLOOKUP(A6090,'TA Total'!$A$2:$W$10000,18,0),"."),".")</f>
        <v>4302</v>
      </c>
    </row>
    <row r="6091" spans="1:23" x14ac:dyDescent="0.2">
      <c r="A6091" s="1" t="str">
        <f t="shared" si="190"/>
        <v>2023|Buller District|Female / Wahine</v>
      </c>
      <c r="B6091" t="s">
        <v>20</v>
      </c>
      <c r="C6091" t="s">
        <v>21</v>
      </c>
      <c r="D6091" t="s">
        <v>22</v>
      </c>
      <c r="E6091" t="s">
        <v>23</v>
      </c>
      <c r="F6091">
        <v>2023</v>
      </c>
      <c r="G6091">
        <v>2023</v>
      </c>
      <c r="H6091">
        <v>55</v>
      </c>
      <c r="I6091" t="s">
        <v>73</v>
      </c>
      <c r="J6091">
        <v>5</v>
      </c>
      <c r="K6091" t="s">
        <v>33</v>
      </c>
      <c r="L6091">
        <v>99</v>
      </c>
      <c r="M6091" t="s">
        <v>26</v>
      </c>
      <c r="N6091">
        <v>99</v>
      </c>
      <c r="O6091" t="s">
        <v>27</v>
      </c>
      <c r="P6091">
        <v>2</v>
      </c>
      <c r="Q6091" t="s">
        <v>31</v>
      </c>
      <c r="R6091">
        <v>393</v>
      </c>
      <c r="V6091" s="3">
        <f t="shared" si="191"/>
        <v>9.5</v>
      </c>
      <c r="W6091" s="3">
        <f>IF(AND(T6091&lt;&gt;"_U",T6091&lt;&gt;"c",J6091&lt;&gt;9,J6091&lt;&gt;99),IFERROR(VLOOKUP(A6091,'TA Total'!$A$2:$W$10000,18,0),"."),".")</f>
        <v>4137</v>
      </c>
    </row>
    <row r="6092" spans="1:23" x14ac:dyDescent="0.2">
      <c r="A6092" s="1" t="str">
        <f t="shared" si="190"/>
        <v>2023|Buller District|Another gender / He ira kÄ“ anÅ</v>
      </c>
      <c r="B6092" t="s">
        <v>20</v>
      </c>
      <c r="C6092" t="s">
        <v>21</v>
      </c>
      <c r="D6092" t="s">
        <v>22</v>
      </c>
      <c r="E6092" t="s">
        <v>23</v>
      </c>
      <c r="F6092">
        <v>2023</v>
      </c>
      <c r="G6092">
        <v>2023</v>
      </c>
      <c r="H6092">
        <v>55</v>
      </c>
      <c r="I6092" t="s">
        <v>73</v>
      </c>
      <c r="J6092">
        <v>5</v>
      </c>
      <c r="K6092" t="s">
        <v>33</v>
      </c>
      <c r="L6092">
        <v>99</v>
      </c>
      <c r="M6092" t="s">
        <v>26</v>
      </c>
      <c r="N6092">
        <v>99</v>
      </c>
      <c r="O6092" t="s">
        <v>27</v>
      </c>
      <c r="P6092">
        <v>3</v>
      </c>
      <c r="Q6092" t="s">
        <v>28</v>
      </c>
      <c r="R6092">
        <v>0</v>
      </c>
      <c r="V6092" s="3">
        <f t="shared" si="191"/>
        <v>0</v>
      </c>
      <c r="W6092" s="3">
        <f>IF(AND(T6092&lt;&gt;"_U",T6092&lt;&gt;"c",J6092&lt;&gt;9,J6092&lt;&gt;99),IFERROR(VLOOKUP(A6092,'TA Total'!$A$2:$W$10000,18,0),"."),".")</f>
        <v>27</v>
      </c>
    </row>
    <row r="6093" spans="1:23" x14ac:dyDescent="0.2">
      <c r="A6093" s="1" t="str">
        <f t="shared" si="190"/>
        <v>2023|Buller District|Total - gender</v>
      </c>
      <c r="B6093" t="s">
        <v>20</v>
      </c>
      <c r="C6093" t="s">
        <v>21</v>
      </c>
      <c r="D6093" t="s">
        <v>22</v>
      </c>
      <c r="E6093" t="s">
        <v>23</v>
      </c>
      <c r="F6093">
        <v>2023</v>
      </c>
      <c r="G6093">
        <v>2023</v>
      </c>
      <c r="H6093">
        <v>55</v>
      </c>
      <c r="I6093" t="s">
        <v>73</v>
      </c>
      <c r="J6093">
        <v>5</v>
      </c>
      <c r="K6093" t="s">
        <v>33</v>
      </c>
      <c r="L6093">
        <v>99</v>
      </c>
      <c r="M6093" t="s">
        <v>26</v>
      </c>
      <c r="N6093">
        <v>99</v>
      </c>
      <c r="O6093" t="s">
        <v>27</v>
      </c>
      <c r="P6093">
        <v>99</v>
      </c>
      <c r="Q6093" t="s">
        <v>42</v>
      </c>
      <c r="R6093">
        <v>585</v>
      </c>
      <c r="V6093" s="3">
        <f t="shared" si="191"/>
        <v>6.91</v>
      </c>
      <c r="W6093" s="3">
        <f>IF(AND(T6093&lt;&gt;"_U",T6093&lt;&gt;"c",J6093&lt;&gt;9,J6093&lt;&gt;99),IFERROR(VLOOKUP(A6093,'TA Total'!$A$2:$W$10000,18,0),"."),".")</f>
        <v>8469</v>
      </c>
    </row>
    <row r="6094" spans="1:23" x14ac:dyDescent="0.2">
      <c r="A6094" s="1" t="str">
        <f t="shared" si="190"/>
        <v>2023|Buller District|Male / TÄne</v>
      </c>
      <c r="B6094" t="s">
        <v>20</v>
      </c>
      <c r="C6094" t="s">
        <v>21</v>
      </c>
      <c r="D6094" t="s">
        <v>22</v>
      </c>
      <c r="E6094" t="s">
        <v>23</v>
      </c>
      <c r="F6094">
        <v>2023</v>
      </c>
      <c r="G6094">
        <v>2023</v>
      </c>
      <c r="H6094">
        <v>55</v>
      </c>
      <c r="I6094" t="s">
        <v>73</v>
      </c>
      <c r="J6094">
        <v>6</v>
      </c>
      <c r="K6094" t="s">
        <v>52</v>
      </c>
      <c r="L6094">
        <v>99</v>
      </c>
      <c r="M6094" t="s">
        <v>26</v>
      </c>
      <c r="N6094">
        <v>99</v>
      </c>
      <c r="O6094" t="s">
        <v>27</v>
      </c>
      <c r="P6094">
        <v>1</v>
      </c>
      <c r="Q6094" t="s">
        <v>34</v>
      </c>
      <c r="R6094">
        <v>1566</v>
      </c>
      <c r="V6094" s="3">
        <f t="shared" si="191"/>
        <v>36.4</v>
      </c>
      <c r="W6094" s="3">
        <f>IF(AND(T6094&lt;&gt;"_U",T6094&lt;&gt;"c",J6094&lt;&gt;9,J6094&lt;&gt;99),IFERROR(VLOOKUP(A6094,'TA Total'!$A$2:$W$10000,18,0),"."),".")</f>
        <v>4302</v>
      </c>
    </row>
    <row r="6095" spans="1:23" x14ac:dyDescent="0.2">
      <c r="A6095" s="1" t="str">
        <f t="shared" si="190"/>
        <v>2023|Buller District|Female / Wahine</v>
      </c>
      <c r="B6095" t="s">
        <v>20</v>
      </c>
      <c r="C6095" t="s">
        <v>21</v>
      </c>
      <c r="D6095" t="s">
        <v>22</v>
      </c>
      <c r="E6095" t="s">
        <v>23</v>
      </c>
      <c r="F6095">
        <v>2023</v>
      </c>
      <c r="G6095">
        <v>2023</v>
      </c>
      <c r="H6095">
        <v>55</v>
      </c>
      <c r="I6095" t="s">
        <v>73</v>
      </c>
      <c r="J6095">
        <v>6</v>
      </c>
      <c r="K6095" t="s">
        <v>52</v>
      </c>
      <c r="L6095">
        <v>99</v>
      </c>
      <c r="M6095" t="s">
        <v>26</v>
      </c>
      <c r="N6095">
        <v>99</v>
      </c>
      <c r="O6095" t="s">
        <v>27</v>
      </c>
      <c r="P6095">
        <v>2</v>
      </c>
      <c r="Q6095" t="s">
        <v>31</v>
      </c>
      <c r="R6095">
        <v>1239</v>
      </c>
      <c r="V6095" s="3">
        <f t="shared" si="191"/>
        <v>29.95</v>
      </c>
      <c r="W6095" s="3">
        <f>IF(AND(T6095&lt;&gt;"_U",T6095&lt;&gt;"c",J6095&lt;&gt;9,J6095&lt;&gt;99),IFERROR(VLOOKUP(A6095,'TA Total'!$A$2:$W$10000,18,0),"."),".")</f>
        <v>4137</v>
      </c>
    </row>
    <row r="6096" spans="1:23" x14ac:dyDescent="0.2">
      <c r="A6096" s="1" t="str">
        <f t="shared" si="190"/>
        <v>2023|Buller District|Another gender / He ira kÄ“ anÅ</v>
      </c>
      <c r="B6096" t="s">
        <v>20</v>
      </c>
      <c r="C6096" t="s">
        <v>21</v>
      </c>
      <c r="D6096" t="s">
        <v>22</v>
      </c>
      <c r="E6096" t="s">
        <v>23</v>
      </c>
      <c r="F6096">
        <v>2023</v>
      </c>
      <c r="G6096">
        <v>2023</v>
      </c>
      <c r="H6096">
        <v>55</v>
      </c>
      <c r="I6096" t="s">
        <v>73</v>
      </c>
      <c r="J6096">
        <v>6</v>
      </c>
      <c r="K6096" t="s">
        <v>52</v>
      </c>
      <c r="L6096">
        <v>99</v>
      </c>
      <c r="M6096" t="s">
        <v>26</v>
      </c>
      <c r="N6096">
        <v>99</v>
      </c>
      <c r="O6096" t="s">
        <v>27</v>
      </c>
      <c r="P6096">
        <v>3</v>
      </c>
      <c r="Q6096" t="s">
        <v>28</v>
      </c>
      <c r="R6096">
        <v>15</v>
      </c>
      <c r="V6096" s="3">
        <f t="shared" si="191"/>
        <v>55.56</v>
      </c>
      <c r="W6096" s="3">
        <f>IF(AND(T6096&lt;&gt;"_U",T6096&lt;&gt;"c",J6096&lt;&gt;9,J6096&lt;&gt;99),IFERROR(VLOOKUP(A6096,'TA Total'!$A$2:$W$10000,18,0),"."),".")</f>
        <v>27</v>
      </c>
    </row>
    <row r="6097" spans="1:23" x14ac:dyDescent="0.2">
      <c r="A6097" s="1" t="str">
        <f t="shared" si="190"/>
        <v>2023|Buller District|Total - gender</v>
      </c>
      <c r="B6097" t="s">
        <v>20</v>
      </c>
      <c r="C6097" t="s">
        <v>21</v>
      </c>
      <c r="D6097" t="s">
        <v>22</v>
      </c>
      <c r="E6097" t="s">
        <v>23</v>
      </c>
      <c r="F6097">
        <v>2023</v>
      </c>
      <c r="G6097">
        <v>2023</v>
      </c>
      <c r="H6097">
        <v>55</v>
      </c>
      <c r="I6097" t="s">
        <v>73</v>
      </c>
      <c r="J6097">
        <v>6</v>
      </c>
      <c r="K6097" t="s">
        <v>52</v>
      </c>
      <c r="L6097">
        <v>99</v>
      </c>
      <c r="M6097" t="s">
        <v>26</v>
      </c>
      <c r="N6097">
        <v>99</v>
      </c>
      <c r="O6097" t="s">
        <v>27</v>
      </c>
      <c r="P6097">
        <v>99</v>
      </c>
      <c r="Q6097" t="s">
        <v>42</v>
      </c>
      <c r="R6097">
        <v>2823</v>
      </c>
      <c r="V6097" s="3">
        <f t="shared" si="191"/>
        <v>33.33</v>
      </c>
      <c r="W6097" s="3">
        <f>IF(AND(T6097&lt;&gt;"_U",T6097&lt;&gt;"c",J6097&lt;&gt;9,J6097&lt;&gt;99),IFERROR(VLOOKUP(A6097,'TA Total'!$A$2:$W$10000,18,0),"."),".")</f>
        <v>8469</v>
      </c>
    </row>
    <row r="6098" spans="1:23" x14ac:dyDescent="0.2">
      <c r="A6098" s="1" t="str">
        <f t="shared" si="190"/>
        <v>2023|Buller District|Male / TÄne</v>
      </c>
      <c r="B6098" t="s">
        <v>20</v>
      </c>
      <c r="C6098" t="s">
        <v>21</v>
      </c>
      <c r="D6098" t="s">
        <v>22</v>
      </c>
      <c r="E6098" t="s">
        <v>23</v>
      </c>
      <c r="F6098">
        <v>2023</v>
      </c>
      <c r="G6098">
        <v>2023</v>
      </c>
      <c r="H6098">
        <v>55</v>
      </c>
      <c r="I6098" t="s">
        <v>73</v>
      </c>
      <c r="J6098">
        <v>9</v>
      </c>
      <c r="K6098" t="s">
        <v>25</v>
      </c>
      <c r="L6098">
        <v>99</v>
      </c>
      <c r="M6098" t="s">
        <v>26</v>
      </c>
      <c r="N6098">
        <v>99</v>
      </c>
      <c r="O6098" t="s">
        <v>27</v>
      </c>
      <c r="P6098">
        <v>1</v>
      </c>
      <c r="Q6098" t="s">
        <v>34</v>
      </c>
      <c r="R6098">
        <v>276</v>
      </c>
      <c r="V6098" s="3" t="str">
        <f t="shared" si="191"/>
        <v>.</v>
      </c>
      <c r="W6098" s="3" t="str">
        <f>IF(AND(T6098&lt;&gt;"_U",T6098&lt;&gt;"c",J6098&lt;&gt;9,J6098&lt;&gt;99),IFERROR(VLOOKUP(A6098,'TA Total'!$A$2:$W$10000,18,0),"."),".")</f>
        <v>.</v>
      </c>
    </row>
    <row r="6099" spans="1:23" x14ac:dyDescent="0.2">
      <c r="A6099" s="1" t="str">
        <f t="shared" si="190"/>
        <v>2023|Buller District|Female / Wahine</v>
      </c>
      <c r="B6099" t="s">
        <v>20</v>
      </c>
      <c r="C6099" t="s">
        <v>21</v>
      </c>
      <c r="D6099" t="s">
        <v>22</v>
      </c>
      <c r="E6099" t="s">
        <v>23</v>
      </c>
      <c r="F6099">
        <v>2023</v>
      </c>
      <c r="G6099">
        <v>2023</v>
      </c>
      <c r="H6099">
        <v>55</v>
      </c>
      <c r="I6099" t="s">
        <v>73</v>
      </c>
      <c r="J6099">
        <v>9</v>
      </c>
      <c r="K6099" t="s">
        <v>25</v>
      </c>
      <c r="L6099">
        <v>99</v>
      </c>
      <c r="M6099" t="s">
        <v>26</v>
      </c>
      <c r="N6099">
        <v>99</v>
      </c>
      <c r="O6099" t="s">
        <v>27</v>
      </c>
      <c r="P6099">
        <v>2</v>
      </c>
      <c r="Q6099" t="s">
        <v>31</v>
      </c>
      <c r="R6099">
        <v>159</v>
      </c>
      <c r="V6099" s="3" t="str">
        <f t="shared" si="191"/>
        <v>.</v>
      </c>
      <c r="W6099" s="3" t="str">
        <f>IF(AND(T6099&lt;&gt;"_U",T6099&lt;&gt;"c",J6099&lt;&gt;9,J6099&lt;&gt;99),IFERROR(VLOOKUP(A6099,'TA Total'!$A$2:$W$10000,18,0),"."),".")</f>
        <v>.</v>
      </c>
    </row>
    <row r="6100" spans="1:23" x14ac:dyDescent="0.2">
      <c r="A6100" s="1" t="str">
        <f t="shared" si="190"/>
        <v>2023|Buller District|Another gender / He ira kÄ“ anÅ</v>
      </c>
      <c r="B6100" t="s">
        <v>20</v>
      </c>
      <c r="C6100" t="s">
        <v>21</v>
      </c>
      <c r="D6100" t="s">
        <v>22</v>
      </c>
      <c r="E6100" t="s">
        <v>23</v>
      </c>
      <c r="F6100">
        <v>2023</v>
      </c>
      <c r="G6100">
        <v>2023</v>
      </c>
      <c r="H6100">
        <v>55</v>
      </c>
      <c r="I6100" t="s">
        <v>73</v>
      </c>
      <c r="J6100">
        <v>9</v>
      </c>
      <c r="K6100" t="s">
        <v>25</v>
      </c>
      <c r="L6100">
        <v>99</v>
      </c>
      <c r="M6100" t="s">
        <v>26</v>
      </c>
      <c r="N6100">
        <v>99</v>
      </c>
      <c r="O6100" t="s">
        <v>27</v>
      </c>
      <c r="P6100">
        <v>3</v>
      </c>
      <c r="Q6100" t="s">
        <v>28</v>
      </c>
      <c r="R6100">
        <v>6</v>
      </c>
      <c r="V6100" s="3" t="str">
        <f t="shared" si="191"/>
        <v>.</v>
      </c>
      <c r="W6100" s="3" t="str">
        <f>IF(AND(T6100&lt;&gt;"_U",T6100&lt;&gt;"c",J6100&lt;&gt;9,J6100&lt;&gt;99),IFERROR(VLOOKUP(A6100,'TA Total'!$A$2:$W$10000,18,0),"."),".")</f>
        <v>.</v>
      </c>
    </row>
    <row r="6101" spans="1:23" x14ac:dyDescent="0.2">
      <c r="A6101" s="1" t="str">
        <f t="shared" si="190"/>
        <v>2023|Buller District|Total - gender</v>
      </c>
      <c r="B6101" t="s">
        <v>20</v>
      </c>
      <c r="C6101" t="s">
        <v>21</v>
      </c>
      <c r="D6101" t="s">
        <v>22</v>
      </c>
      <c r="E6101" t="s">
        <v>23</v>
      </c>
      <c r="F6101">
        <v>2023</v>
      </c>
      <c r="G6101">
        <v>2023</v>
      </c>
      <c r="H6101">
        <v>55</v>
      </c>
      <c r="I6101" t="s">
        <v>73</v>
      </c>
      <c r="J6101">
        <v>9</v>
      </c>
      <c r="K6101" t="s">
        <v>25</v>
      </c>
      <c r="L6101">
        <v>99</v>
      </c>
      <c r="M6101" t="s">
        <v>26</v>
      </c>
      <c r="N6101">
        <v>99</v>
      </c>
      <c r="O6101" t="s">
        <v>27</v>
      </c>
      <c r="P6101">
        <v>99</v>
      </c>
      <c r="Q6101" t="s">
        <v>42</v>
      </c>
      <c r="R6101">
        <v>441</v>
      </c>
      <c r="V6101" s="3" t="str">
        <f t="shared" si="191"/>
        <v>.</v>
      </c>
      <c r="W6101" s="3" t="str">
        <f>IF(AND(T6101&lt;&gt;"_U",T6101&lt;&gt;"c",J6101&lt;&gt;9,J6101&lt;&gt;99),IFERROR(VLOOKUP(A6101,'TA Total'!$A$2:$W$10000,18,0),"."),".")</f>
        <v>.</v>
      </c>
    </row>
    <row r="6102" spans="1:23" x14ac:dyDescent="0.2">
      <c r="A6102" s="1" t="str">
        <f t="shared" si="190"/>
        <v>2023|Buller District|Male / TÄne</v>
      </c>
      <c r="B6102" t="s">
        <v>20</v>
      </c>
      <c r="C6102" t="s">
        <v>21</v>
      </c>
      <c r="D6102" t="s">
        <v>22</v>
      </c>
      <c r="E6102" t="s">
        <v>23</v>
      </c>
      <c r="F6102">
        <v>2023</v>
      </c>
      <c r="G6102">
        <v>2023</v>
      </c>
      <c r="H6102">
        <v>55</v>
      </c>
      <c r="I6102" t="s">
        <v>73</v>
      </c>
      <c r="J6102">
        <v>77</v>
      </c>
      <c r="K6102" t="s">
        <v>49</v>
      </c>
      <c r="L6102">
        <v>99</v>
      </c>
      <c r="M6102" t="s">
        <v>26</v>
      </c>
      <c r="N6102">
        <v>99</v>
      </c>
      <c r="O6102" t="s">
        <v>27</v>
      </c>
      <c r="P6102">
        <v>1</v>
      </c>
      <c r="Q6102" t="s">
        <v>34</v>
      </c>
      <c r="R6102">
        <v>4302</v>
      </c>
      <c r="V6102" s="3">
        <f t="shared" si="191"/>
        <v>100</v>
      </c>
      <c r="W6102" s="3">
        <f>IF(AND(T6102&lt;&gt;"_U",T6102&lt;&gt;"c",J6102&lt;&gt;9,J6102&lt;&gt;99),IFERROR(VLOOKUP(A6102,'TA Total'!$A$2:$W$10000,18,0),"."),".")</f>
        <v>4302</v>
      </c>
    </row>
    <row r="6103" spans="1:23" x14ac:dyDescent="0.2">
      <c r="A6103" s="1" t="str">
        <f t="shared" si="190"/>
        <v>2023|Buller District|Female / Wahine</v>
      </c>
      <c r="B6103" t="s">
        <v>20</v>
      </c>
      <c r="C6103" t="s">
        <v>21</v>
      </c>
      <c r="D6103" t="s">
        <v>22</v>
      </c>
      <c r="E6103" t="s">
        <v>23</v>
      </c>
      <c r="F6103">
        <v>2023</v>
      </c>
      <c r="G6103">
        <v>2023</v>
      </c>
      <c r="H6103">
        <v>55</v>
      </c>
      <c r="I6103" t="s">
        <v>73</v>
      </c>
      <c r="J6103">
        <v>77</v>
      </c>
      <c r="K6103" t="s">
        <v>49</v>
      </c>
      <c r="L6103">
        <v>99</v>
      </c>
      <c r="M6103" t="s">
        <v>26</v>
      </c>
      <c r="N6103">
        <v>99</v>
      </c>
      <c r="O6103" t="s">
        <v>27</v>
      </c>
      <c r="P6103">
        <v>2</v>
      </c>
      <c r="Q6103" t="s">
        <v>31</v>
      </c>
      <c r="R6103">
        <v>4137</v>
      </c>
      <c r="V6103" s="3">
        <f t="shared" si="191"/>
        <v>100</v>
      </c>
      <c r="W6103" s="3">
        <f>IF(AND(T6103&lt;&gt;"_U",T6103&lt;&gt;"c",J6103&lt;&gt;9,J6103&lt;&gt;99),IFERROR(VLOOKUP(A6103,'TA Total'!$A$2:$W$10000,18,0),"."),".")</f>
        <v>4137</v>
      </c>
    </row>
    <row r="6104" spans="1:23" x14ac:dyDescent="0.2">
      <c r="A6104" s="1" t="str">
        <f t="shared" si="190"/>
        <v>2023|Buller District|Another gender / He ira kÄ“ anÅ</v>
      </c>
      <c r="B6104" t="s">
        <v>20</v>
      </c>
      <c r="C6104" t="s">
        <v>21</v>
      </c>
      <c r="D6104" t="s">
        <v>22</v>
      </c>
      <c r="E6104" t="s">
        <v>23</v>
      </c>
      <c r="F6104">
        <v>2023</v>
      </c>
      <c r="G6104">
        <v>2023</v>
      </c>
      <c r="H6104">
        <v>55</v>
      </c>
      <c r="I6104" t="s">
        <v>73</v>
      </c>
      <c r="J6104">
        <v>77</v>
      </c>
      <c r="K6104" t="s">
        <v>49</v>
      </c>
      <c r="L6104">
        <v>99</v>
      </c>
      <c r="M6104" t="s">
        <v>26</v>
      </c>
      <c r="N6104">
        <v>99</v>
      </c>
      <c r="O6104" t="s">
        <v>27</v>
      </c>
      <c r="P6104">
        <v>3</v>
      </c>
      <c r="Q6104" t="s">
        <v>28</v>
      </c>
      <c r="R6104">
        <v>27</v>
      </c>
      <c r="V6104" s="3">
        <f t="shared" si="191"/>
        <v>100</v>
      </c>
      <c r="W6104" s="3">
        <f>IF(AND(T6104&lt;&gt;"_U",T6104&lt;&gt;"c",J6104&lt;&gt;9,J6104&lt;&gt;99),IFERROR(VLOOKUP(A6104,'TA Total'!$A$2:$W$10000,18,0),"."),".")</f>
        <v>27</v>
      </c>
    </row>
    <row r="6105" spans="1:23" x14ac:dyDescent="0.2">
      <c r="A6105" s="1" t="str">
        <f t="shared" si="190"/>
        <v>2023|Buller District|Total - gender</v>
      </c>
      <c r="B6105" t="s">
        <v>20</v>
      </c>
      <c r="C6105" t="s">
        <v>21</v>
      </c>
      <c r="D6105" t="s">
        <v>22</v>
      </c>
      <c r="E6105" t="s">
        <v>23</v>
      </c>
      <c r="F6105">
        <v>2023</v>
      </c>
      <c r="G6105">
        <v>2023</v>
      </c>
      <c r="H6105">
        <v>55</v>
      </c>
      <c r="I6105" t="s">
        <v>73</v>
      </c>
      <c r="J6105">
        <v>77</v>
      </c>
      <c r="K6105" t="s">
        <v>49</v>
      </c>
      <c r="L6105">
        <v>99</v>
      </c>
      <c r="M6105" t="s">
        <v>26</v>
      </c>
      <c r="N6105">
        <v>99</v>
      </c>
      <c r="O6105" t="s">
        <v>27</v>
      </c>
      <c r="P6105">
        <v>99</v>
      </c>
      <c r="Q6105" t="s">
        <v>42</v>
      </c>
      <c r="R6105">
        <v>8469</v>
      </c>
      <c r="V6105" s="3">
        <f t="shared" si="191"/>
        <v>100</v>
      </c>
      <c r="W6105" s="3">
        <f>IF(AND(T6105&lt;&gt;"_U",T6105&lt;&gt;"c",J6105&lt;&gt;9,J6105&lt;&gt;99),IFERROR(VLOOKUP(A6105,'TA Total'!$A$2:$W$10000,18,0),"."),".")</f>
        <v>8469</v>
      </c>
    </row>
    <row r="6106" spans="1:23" x14ac:dyDescent="0.2">
      <c r="A6106" s="1" t="str">
        <f t="shared" si="190"/>
        <v>2023|Buller District|Male / TÄne</v>
      </c>
      <c r="B6106" t="s">
        <v>20</v>
      </c>
      <c r="C6106" t="s">
        <v>21</v>
      </c>
      <c r="D6106" t="s">
        <v>22</v>
      </c>
      <c r="E6106" t="s">
        <v>23</v>
      </c>
      <c r="F6106">
        <v>2023</v>
      </c>
      <c r="G6106">
        <v>2023</v>
      </c>
      <c r="H6106">
        <v>55</v>
      </c>
      <c r="I6106" t="s">
        <v>73</v>
      </c>
      <c r="J6106">
        <v>99</v>
      </c>
      <c r="K6106" t="s">
        <v>47</v>
      </c>
      <c r="L6106">
        <v>99</v>
      </c>
      <c r="M6106" t="s">
        <v>26</v>
      </c>
      <c r="N6106">
        <v>99</v>
      </c>
      <c r="O6106" t="s">
        <v>27</v>
      </c>
      <c r="P6106">
        <v>1</v>
      </c>
      <c r="Q6106" t="s">
        <v>34</v>
      </c>
      <c r="R6106">
        <v>4578</v>
      </c>
      <c r="V6106" s="3" t="str">
        <f t="shared" si="191"/>
        <v>.</v>
      </c>
      <c r="W6106" s="3" t="str">
        <f>IF(AND(T6106&lt;&gt;"_U",T6106&lt;&gt;"c",J6106&lt;&gt;9,J6106&lt;&gt;99),IFERROR(VLOOKUP(A6106,'TA Total'!$A$2:$W$10000,18,0),"."),".")</f>
        <v>.</v>
      </c>
    </row>
    <row r="6107" spans="1:23" x14ac:dyDescent="0.2">
      <c r="A6107" s="1" t="str">
        <f t="shared" si="190"/>
        <v>2023|Buller District|Female / Wahine</v>
      </c>
      <c r="B6107" t="s">
        <v>20</v>
      </c>
      <c r="C6107" t="s">
        <v>21</v>
      </c>
      <c r="D6107" t="s">
        <v>22</v>
      </c>
      <c r="E6107" t="s">
        <v>23</v>
      </c>
      <c r="F6107">
        <v>2023</v>
      </c>
      <c r="G6107">
        <v>2023</v>
      </c>
      <c r="H6107">
        <v>55</v>
      </c>
      <c r="I6107" t="s">
        <v>73</v>
      </c>
      <c r="J6107">
        <v>99</v>
      </c>
      <c r="K6107" t="s">
        <v>47</v>
      </c>
      <c r="L6107">
        <v>99</v>
      </c>
      <c r="M6107" t="s">
        <v>26</v>
      </c>
      <c r="N6107">
        <v>99</v>
      </c>
      <c r="O6107" t="s">
        <v>27</v>
      </c>
      <c r="P6107">
        <v>2</v>
      </c>
      <c r="Q6107" t="s">
        <v>31</v>
      </c>
      <c r="R6107">
        <v>4299</v>
      </c>
      <c r="V6107" s="3" t="str">
        <f t="shared" si="191"/>
        <v>.</v>
      </c>
      <c r="W6107" s="3" t="str">
        <f>IF(AND(T6107&lt;&gt;"_U",T6107&lt;&gt;"c",J6107&lt;&gt;9,J6107&lt;&gt;99),IFERROR(VLOOKUP(A6107,'TA Total'!$A$2:$W$10000,18,0),"."),".")</f>
        <v>.</v>
      </c>
    </row>
    <row r="6108" spans="1:23" x14ac:dyDescent="0.2">
      <c r="A6108" s="1" t="str">
        <f t="shared" si="190"/>
        <v>2023|Buller District|Another gender / He ira kÄ“ anÅ</v>
      </c>
      <c r="B6108" t="s">
        <v>20</v>
      </c>
      <c r="C6108" t="s">
        <v>21</v>
      </c>
      <c r="D6108" t="s">
        <v>22</v>
      </c>
      <c r="E6108" t="s">
        <v>23</v>
      </c>
      <c r="F6108">
        <v>2023</v>
      </c>
      <c r="G6108">
        <v>2023</v>
      </c>
      <c r="H6108">
        <v>55</v>
      </c>
      <c r="I6108" t="s">
        <v>73</v>
      </c>
      <c r="J6108">
        <v>99</v>
      </c>
      <c r="K6108" t="s">
        <v>47</v>
      </c>
      <c r="L6108">
        <v>99</v>
      </c>
      <c r="M6108" t="s">
        <v>26</v>
      </c>
      <c r="N6108">
        <v>99</v>
      </c>
      <c r="O6108" t="s">
        <v>27</v>
      </c>
      <c r="P6108">
        <v>3</v>
      </c>
      <c r="Q6108" t="s">
        <v>28</v>
      </c>
      <c r="R6108">
        <v>33</v>
      </c>
      <c r="V6108" s="3" t="str">
        <f t="shared" si="191"/>
        <v>.</v>
      </c>
      <c r="W6108" s="3" t="str">
        <f>IF(AND(T6108&lt;&gt;"_U",T6108&lt;&gt;"c",J6108&lt;&gt;9,J6108&lt;&gt;99),IFERROR(VLOOKUP(A6108,'TA Total'!$A$2:$W$10000,18,0),"."),".")</f>
        <v>.</v>
      </c>
    </row>
    <row r="6109" spans="1:23" x14ac:dyDescent="0.2">
      <c r="A6109" s="1" t="str">
        <f t="shared" si="190"/>
        <v>2023|Buller District|Total - gender</v>
      </c>
      <c r="B6109" t="s">
        <v>20</v>
      </c>
      <c r="C6109" t="s">
        <v>21</v>
      </c>
      <c r="D6109" t="s">
        <v>22</v>
      </c>
      <c r="E6109" t="s">
        <v>23</v>
      </c>
      <c r="F6109">
        <v>2023</v>
      </c>
      <c r="G6109">
        <v>2023</v>
      </c>
      <c r="H6109">
        <v>55</v>
      </c>
      <c r="I6109" t="s">
        <v>73</v>
      </c>
      <c r="J6109">
        <v>99</v>
      </c>
      <c r="K6109" t="s">
        <v>47</v>
      </c>
      <c r="L6109">
        <v>99</v>
      </c>
      <c r="M6109" t="s">
        <v>26</v>
      </c>
      <c r="N6109">
        <v>99</v>
      </c>
      <c r="O6109" t="s">
        <v>27</v>
      </c>
      <c r="P6109">
        <v>99</v>
      </c>
      <c r="Q6109" t="s">
        <v>42</v>
      </c>
      <c r="R6109">
        <v>8910</v>
      </c>
      <c r="V6109" s="3" t="str">
        <f t="shared" si="191"/>
        <v>.</v>
      </c>
      <c r="W6109" s="3" t="str">
        <f>IF(AND(T6109&lt;&gt;"_U",T6109&lt;&gt;"c",J6109&lt;&gt;9,J6109&lt;&gt;99),IFERROR(VLOOKUP(A6109,'TA Total'!$A$2:$W$10000,18,0),"."),".")</f>
        <v>.</v>
      </c>
    </row>
    <row r="6110" spans="1:23" x14ac:dyDescent="0.2">
      <c r="A6110" s="1" t="str">
        <f t="shared" si="190"/>
        <v>2023|Grey District|Male / TÄne</v>
      </c>
      <c r="B6110" t="s">
        <v>20</v>
      </c>
      <c r="C6110" t="s">
        <v>21</v>
      </c>
      <c r="D6110" t="s">
        <v>22</v>
      </c>
      <c r="E6110" t="s">
        <v>23</v>
      </c>
      <c r="F6110">
        <v>2023</v>
      </c>
      <c r="G6110">
        <v>2023</v>
      </c>
      <c r="H6110">
        <v>56</v>
      </c>
      <c r="I6110" t="s">
        <v>84</v>
      </c>
      <c r="J6110">
        <v>1</v>
      </c>
      <c r="K6110" t="s">
        <v>30</v>
      </c>
      <c r="L6110">
        <v>99</v>
      </c>
      <c r="M6110" t="s">
        <v>26</v>
      </c>
      <c r="N6110">
        <v>99</v>
      </c>
      <c r="O6110" t="s">
        <v>27</v>
      </c>
      <c r="P6110">
        <v>1</v>
      </c>
      <c r="Q6110" t="s">
        <v>34</v>
      </c>
      <c r="R6110">
        <v>2367</v>
      </c>
      <c r="V6110" s="3">
        <f t="shared" si="191"/>
        <v>42.72</v>
      </c>
      <c r="W6110" s="3">
        <f>IF(AND(T6110&lt;&gt;"_U",T6110&lt;&gt;"c",J6110&lt;&gt;9,J6110&lt;&gt;99),IFERROR(VLOOKUP(A6110,'TA Total'!$A$2:$W$10000,18,0),"."),".")</f>
        <v>5541</v>
      </c>
    </row>
    <row r="6111" spans="1:23" x14ac:dyDescent="0.2">
      <c r="A6111" s="1" t="str">
        <f t="shared" si="190"/>
        <v>2023|Grey District|Female / Wahine</v>
      </c>
      <c r="B6111" t="s">
        <v>20</v>
      </c>
      <c r="C6111" t="s">
        <v>21</v>
      </c>
      <c r="D6111" t="s">
        <v>22</v>
      </c>
      <c r="E6111" t="s">
        <v>23</v>
      </c>
      <c r="F6111">
        <v>2023</v>
      </c>
      <c r="G6111">
        <v>2023</v>
      </c>
      <c r="H6111">
        <v>56</v>
      </c>
      <c r="I6111" t="s">
        <v>84</v>
      </c>
      <c r="J6111">
        <v>1</v>
      </c>
      <c r="K6111" t="s">
        <v>30</v>
      </c>
      <c r="L6111">
        <v>99</v>
      </c>
      <c r="M6111" t="s">
        <v>26</v>
      </c>
      <c r="N6111">
        <v>99</v>
      </c>
      <c r="O6111" t="s">
        <v>27</v>
      </c>
      <c r="P6111">
        <v>2</v>
      </c>
      <c r="Q6111" t="s">
        <v>31</v>
      </c>
      <c r="R6111">
        <v>2352</v>
      </c>
      <c r="V6111" s="3">
        <f t="shared" si="191"/>
        <v>43.01</v>
      </c>
      <c r="W6111" s="3">
        <f>IF(AND(T6111&lt;&gt;"_U",T6111&lt;&gt;"c",J6111&lt;&gt;9,J6111&lt;&gt;99),IFERROR(VLOOKUP(A6111,'TA Total'!$A$2:$W$10000,18,0),"."),".")</f>
        <v>5469</v>
      </c>
    </row>
    <row r="6112" spans="1:23" x14ac:dyDescent="0.2">
      <c r="A6112" s="1" t="str">
        <f t="shared" si="190"/>
        <v>2023|Grey District|Another gender / He ira kÄ“ anÅ</v>
      </c>
      <c r="B6112" t="s">
        <v>20</v>
      </c>
      <c r="C6112" t="s">
        <v>21</v>
      </c>
      <c r="D6112" t="s">
        <v>22</v>
      </c>
      <c r="E6112" t="s">
        <v>23</v>
      </c>
      <c r="F6112">
        <v>2023</v>
      </c>
      <c r="G6112">
        <v>2023</v>
      </c>
      <c r="H6112">
        <v>56</v>
      </c>
      <c r="I6112" t="s">
        <v>84</v>
      </c>
      <c r="J6112">
        <v>1</v>
      </c>
      <c r="K6112" t="s">
        <v>30</v>
      </c>
      <c r="L6112">
        <v>99</v>
      </c>
      <c r="M6112" t="s">
        <v>26</v>
      </c>
      <c r="N6112">
        <v>99</v>
      </c>
      <c r="O6112" t="s">
        <v>27</v>
      </c>
      <c r="P6112">
        <v>3</v>
      </c>
      <c r="Q6112" t="s">
        <v>28</v>
      </c>
      <c r="R6112">
        <v>3</v>
      </c>
      <c r="V6112" s="3">
        <f t="shared" si="191"/>
        <v>8.33</v>
      </c>
      <c r="W6112" s="3">
        <f>IF(AND(T6112&lt;&gt;"_U",T6112&lt;&gt;"c",J6112&lt;&gt;9,J6112&lt;&gt;99),IFERROR(VLOOKUP(A6112,'TA Total'!$A$2:$W$10000,18,0),"."),".")</f>
        <v>36</v>
      </c>
    </row>
    <row r="6113" spans="1:23" x14ac:dyDescent="0.2">
      <c r="A6113" s="1" t="str">
        <f t="shared" si="190"/>
        <v>2023|Grey District|Total - gender</v>
      </c>
      <c r="B6113" t="s">
        <v>20</v>
      </c>
      <c r="C6113" t="s">
        <v>21</v>
      </c>
      <c r="D6113" t="s">
        <v>22</v>
      </c>
      <c r="E6113" t="s">
        <v>23</v>
      </c>
      <c r="F6113">
        <v>2023</v>
      </c>
      <c r="G6113">
        <v>2023</v>
      </c>
      <c r="H6113">
        <v>56</v>
      </c>
      <c r="I6113" t="s">
        <v>84</v>
      </c>
      <c r="J6113">
        <v>1</v>
      </c>
      <c r="K6113" t="s">
        <v>30</v>
      </c>
      <c r="L6113">
        <v>99</v>
      </c>
      <c r="M6113" t="s">
        <v>26</v>
      </c>
      <c r="N6113">
        <v>99</v>
      </c>
      <c r="O6113" t="s">
        <v>27</v>
      </c>
      <c r="P6113">
        <v>99</v>
      </c>
      <c r="Q6113" t="s">
        <v>42</v>
      </c>
      <c r="R6113">
        <v>4722</v>
      </c>
      <c r="V6113" s="3">
        <f t="shared" si="191"/>
        <v>42.75</v>
      </c>
      <c r="W6113" s="3">
        <f>IF(AND(T6113&lt;&gt;"_U",T6113&lt;&gt;"c",J6113&lt;&gt;9,J6113&lt;&gt;99),IFERROR(VLOOKUP(A6113,'TA Total'!$A$2:$W$10000,18,0),"."),".")</f>
        <v>11046</v>
      </c>
    </row>
    <row r="6114" spans="1:23" x14ac:dyDescent="0.2">
      <c r="A6114" s="1" t="str">
        <f t="shared" si="190"/>
        <v>2023|Grey District|Male / TÄne</v>
      </c>
      <c r="B6114" t="s">
        <v>20</v>
      </c>
      <c r="C6114" t="s">
        <v>21</v>
      </c>
      <c r="D6114" t="s">
        <v>22</v>
      </c>
      <c r="E6114" t="s">
        <v>23</v>
      </c>
      <c r="F6114">
        <v>2023</v>
      </c>
      <c r="G6114">
        <v>2023</v>
      </c>
      <c r="H6114">
        <v>56</v>
      </c>
      <c r="I6114" t="s">
        <v>84</v>
      </c>
      <c r="J6114">
        <v>2</v>
      </c>
      <c r="K6114" t="s">
        <v>41</v>
      </c>
      <c r="L6114">
        <v>99</v>
      </c>
      <c r="M6114" t="s">
        <v>26</v>
      </c>
      <c r="N6114">
        <v>99</v>
      </c>
      <c r="O6114" t="s">
        <v>27</v>
      </c>
      <c r="P6114">
        <v>1</v>
      </c>
      <c r="Q6114" t="s">
        <v>34</v>
      </c>
      <c r="R6114">
        <v>3</v>
      </c>
      <c r="V6114" s="3">
        <f t="shared" si="191"/>
        <v>0.05</v>
      </c>
      <c r="W6114" s="3">
        <f>IF(AND(T6114&lt;&gt;"_U",T6114&lt;&gt;"c",J6114&lt;&gt;9,J6114&lt;&gt;99),IFERROR(VLOOKUP(A6114,'TA Total'!$A$2:$W$10000,18,0),"."),".")</f>
        <v>5541</v>
      </c>
    </row>
    <row r="6115" spans="1:23" x14ac:dyDescent="0.2">
      <c r="A6115" s="1" t="str">
        <f t="shared" si="190"/>
        <v>2023|Grey District|Female / Wahine</v>
      </c>
      <c r="B6115" t="s">
        <v>20</v>
      </c>
      <c r="C6115" t="s">
        <v>21</v>
      </c>
      <c r="D6115" t="s">
        <v>22</v>
      </c>
      <c r="E6115" t="s">
        <v>23</v>
      </c>
      <c r="F6115">
        <v>2023</v>
      </c>
      <c r="G6115">
        <v>2023</v>
      </c>
      <c r="H6115">
        <v>56</v>
      </c>
      <c r="I6115" t="s">
        <v>84</v>
      </c>
      <c r="J6115">
        <v>2</v>
      </c>
      <c r="K6115" t="s">
        <v>41</v>
      </c>
      <c r="L6115">
        <v>99</v>
      </c>
      <c r="M6115" t="s">
        <v>26</v>
      </c>
      <c r="N6115">
        <v>99</v>
      </c>
      <c r="O6115" t="s">
        <v>27</v>
      </c>
      <c r="P6115">
        <v>2</v>
      </c>
      <c r="Q6115" t="s">
        <v>31</v>
      </c>
      <c r="R6115">
        <v>6</v>
      </c>
      <c r="V6115" s="3">
        <f t="shared" si="191"/>
        <v>0.11</v>
      </c>
      <c r="W6115" s="3">
        <f>IF(AND(T6115&lt;&gt;"_U",T6115&lt;&gt;"c",J6115&lt;&gt;9,J6115&lt;&gt;99),IFERROR(VLOOKUP(A6115,'TA Total'!$A$2:$W$10000,18,0),"."),".")</f>
        <v>5469</v>
      </c>
    </row>
    <row r="6116" spans="1:23" x14ac:dyDescent="0.2">
      <c r="A6116" s="1" t="str">
        <f t="shared" si="190"/>
        <v>2023|Grey District|Another gender / He ira kÄ“ anÅ</v>
      </c>
      <c r="B6116" t="s">
        <v>20</v>
      </c>
      <c r="C6116" t="s">
        <v>21</v>
      </c>
      <c r="D6116" t="s">
        <v>22</v>
      </c>
      <c r="E6116" t="s">
        <v>23</v>
      </c>
      <c r="F6116">
        <v>2023</v>
      </c>
      <c r="G6116">
        <v>2023</v>
      </c>
      <c r="H6116">
        <v>56</v>
      </c>
      <c r="I6116" t="s">
        <v>84</v>
      </c>
      <c r="J6116">
        <v>2</v>
      </c>
      <c r="K6116" t="s">
        <v>41</v>
      </c>
      <c r="L6116">
        <v>99</v>
      </c>
      <c r="M6116" t="s">
        <v>26</v>
      </c>
      <c r="N6116">
        <v>99</v>
      </c>
      <c r="O6116" t="s">
        <v>27</v>
      </c>
      <c r="P6116">
        <v>3</v>
      </c>
      <c r="Q6116" t="s">
        <v>28</v>
      </c>
      <c r="R6116">
        <v>0</v>
      </c>
      <c r="V6116" s="3">
        <f t="shared" si="191"/>
        <v>0</v>
      </c>
      <c r="W6116" s="3">
        <f>IF(AND(T6116&lt;&gt;"_U",T6116&lt;&gt;"c",J6116&lt;&gt;9,J6116&lt;&gt;99),IFERROR(VLOOKUP(A6116,'TA Total'!$A$2:$W$10000,18,0),"."),".")</f>
        <v>36</v>
      </c>
    </row>
    <row r="6117" spans="1:23" x14ac:dyDescent="0.2">
      <c r="A6117" s="1" t="str">
        <f t="shared" si="190"/>
        <v>2023|Grey District|Total - gender</v>
      </c>
      <c r="B6117" t="s">
        <v>20</v>
      </c>
      <c r="C6117" t="s">
        <v>21</v>
      </c>
      <c r="D6117" t="s">
        <v>22</v>
      </c>
      <c r="E6117" t="s">
        <v>23</v>
      </c>
      <c r="F6117">
        <v>2023</v>
      </c>
      <c r="G6117">
        <v>2023</v>
      </c>
      <c r="H6117">
        <v>56</v>
      </c>
      <c r="I6117" t="s">
        <v>84</v>
      </c>
      <c r="J6117">
        <v>2</v>
      </c>
      <c r="K6117" t="s">
        <v>41</v>
      </c>
      <c r="L6117">
        <v>99</v>
      </c>
      <c r="M6117" t="s">
        <v>26</v>
      </c>
      <c r="N6117">
        <v>99</v>
      </c>
      <c r="O6117" t="s">
        <v>27</v>
      </c>
      <c r="P6117">
        <v>99</v>
      </c>
      <c r="Q6117" t="s">
        <v>42</v>
      </c>
      <c r="R6117">
        <v>6</v>
      </c>
      <c r="V6117" s="3">
        <f t="shared" si="191"/>
        <v>0.05</v>
      </c>
      <c r="W6117" s="3">
        <f>IF(AND(T6117&lt;&gt;"_U",T6117&lt;&gt;"c",J6117&lt;&gt;9,J6117&lt;&gt;99),IFERROR(VLOOKUP(A6117,'TA Total'!$A$2:$W$10000,18,0),"."),".")</f>
        <v>11046</v>
      </c>
    </row>
    <row r="6118" spans="1:23" x14ac:dyDescent="0.2">
      <c r="A6118" s="1" t="str">
        <f t="shared" si="190"/>
        <v>2023|Grey District|Male / TÄne</v>
      </c>
      <c r="B6118" t="s">
        <v>20</v>
      </c>
      <c r="C6118" t="s">
        <v>21</v>
      </c>
      <c r="D6118" t="s">
        <v>22</v>
      </c>
      <c r="E6118" t="s">
        <v>23</v>
      </c>
      <c r="F6118">
        <v>2023</v>
      </c>
      <c r="G6118">
        <v>2023</v>
      </c>
      <c r="H6118">
        <v>56</v>
      </c>
      <c r="I6118" t="s">
        <v>84</v>
      </c>
      <c r="J6118">
        <v>3</v>
      </c>
      <c r="K6118" t="s">
        <v>39</v>
      </c>
      <c r="L6118">
        <v>99</v>
      </c>
      <c r="M6118" t="s">
        <v>26</v>
      </c>
      <c r="N6118">
        <v>99</v>
      </c>
      <c r="O6118" t="s">
        <v>27</v>
      </c>
      <c r="P6118">
        <v>1</v>
      </c>
      <c r="Q6118" t="s">
        <v>34</v>
      </c>
      <c r="R6118">
        <v>156</v>
      </c>
      <c r="V6118" s="3">
        <f t="shared" si="191"/>
        <v>2.82</v>
      </c>
      <c r="W6118" s="3">
        <f>IF(AND(T6118&lt;&gt;"_U",T6118&lt;&gt;"c",J6118&lt;&gt;9,J6118&lt;&gt;99),IFERROR(VLOOKUP(A6118,'TA Total'!$A$2:$W$10000,18,0),"."),".")</f>
        <v>5541</v>
      </c>
    </row>
    <row r="6119" spans="1:23" x14ac:dyDescent="0.2">
      <c r="A6119" s="1" t="str">
        <f t="shared" si="190"/>
        <v>2023|Grey District|Female / Wahine</v>
      </c>
      <c r="B6119" t="s">
        <v>20</v>
      </c>
      <c r="C6119" t="s">
        <v>21</v>
      </c>
      <c r="D6119" t="s">
        <v>22</v>
      </c>
      <c r="E6119" t="s">
        <v>23</v>
      </c>
      <c r="F6119">
        <v>2023</v>
      </c>
      <c r="G6119">
        <v>2023</v>
      </c>
      <c r="H6119">
        <v>56</v>
      </c>
      <c r="I6119" t="s">
        <v>84</v>
      </c>
      <c r="J6119">
        <v>3</v>
      </c>
      <c r="K6119" t="s">
        <v>39</v>
      </c>
      <c r="L6119">
        <v>99</v>
      </c>
      <c r="M6119" t="s">
        <v>26</v>
      </c>
      <c r="N6119">
        <v>99</v>
      </c>
      <c r="O6119" t="s">
        <v>27</v>
      </c>
      <c r="P6119">
        <v>2</v>
      </c>
      <c r="Q6119" t="s">
        <v>31</v>
      </c>
      <c r="R6119">
        <v>159</v>
      </c>
      <c r="V6119" s="3">
        <f t="shared" si="191"/>
        <v>2.91</v>
      </c>
      <c r="W6119" s="3">
        <f>IF(AND(T6119&lt;&gt;"_U",T6119&lt;&gt;"c",J6119&lt;&gt;9,J6119&lt;&gt;99),IFERROR(VLOOKUP(A6119,'TA Total'!$A$2:$W$10000,18,0),"."),".")</f>
        <v>5469</v>
      </c>
    </row>
    <row r="6120" spans="1:23" x14ac:dyDescent="0.2">
      <c r="A6120" s="1" t="str">
        <f t="shared" si="190"/>
        <v>2023|Grey District|Another gender / He ira kÄ“ anÅ</v>
      </c>
      <c r="B6120" t="s">
        <v>20</v>
      </c>
      <c r="C6120" t="s">
        <v>21</v>
      </c>
      <c r="D6120" t="s">
        <v>22</v>
      </c>
      <c r="E6120" t="s">
        <v>23</v>
      </c>
      <c r="F6120">
        <v>2023</v>
      </c>
      <c r="G6120">
        <v>2023</v>
      </c>
      <c r="H6120">
        <v>56</v>
      </c>
      <c r="I6120" t="s">
        <v>84</v>
      </c>
      <c r="J6120">
        <v>3</v>
      </c>
      <c r="K6120" t="s">
        <v>39</v>
      </c>
      <c r="L6120">
        <v>99</v>
      </c>
      <c r="M6120" t="s">
        <v>26</v>
      </c>
      <c r="N6120">
        <v>99</v>
      </c>
      <c r="O6120" t="s">
        <v>27</v>
      </c>
      <c r="P6120">
        <v>3</v>
      </c>
      <c r="Q6120" t="s">
        <v>28</v>
      </c>
      <c r="R6120">
        <v>3</v>
      </c>
      <c r="V6120" s="3">
        <f t="shared" si="191"/>
        <v>8.33</v>
      </c>
      <c r="W6120" s="3">
        <f>IF(AND(T6120&lt;&gt;"_U",T6120&lt;&gt;"c",J6120&lt;&gt;9,J6120&lt;&gt;99),IFERROR(VLOOKUP(A6120,'TA Total'!$A$2:$W$10000,18,0),"."),".")</f>
        <v>36</v>
      </c>
    </row>
    <row r="6121" spans="1:23" x14ac:dyDescent="0.2">
      <c r="A6121" s="1" t="str">
        <f t="shared" si="190"/>
        <v>2023|Grey District|Total - gender</v>
      </c>
      <c r="B6121" t="s">
        <v>20</v>
      </c>
      <c r="C6121" t="s">
        <v>21</v>
      </c>
      <c r="D6121" t="s">
        <v>22</v>
      </c>
      <c r="E6121" t="s">
        <v>23</v>
      </c>
      <c r="F6121">
        <v>2023</v>
      </c>
      <c r="G6121">
        <v>2023</v>
      </c>
      <c r="H6121">
        <v>56</v>
      </c>
      <c r="I6121" t="s">
        <v>84</v>
      </c>
      <c r="J6121">
        <v>3</v>
      </c>
      <c r="K6121" t="s">
        <v>39</v>
      </c>
      <c r="L6121">
        <v>99</v>
      </c>
      <c r="M6121" t="s">
        <v>26</v>
      </c>
      <c r="N6121">
        <v>99</v>
      </c>
      <c r="O6121" t="s">
        <v>27</v>
      </c>
      <c r="P6121">
        <v>99</v>
      </c>
      <c r="Q6121" t="s">
        <v>42</v>
      </c>
      <c r="R6121">
        <v>318</v>
      </c>
      <c r="V6121" s="3">
        <f t="shared" si="191"/>
        <v>2.88</v>
      </c>
      <c r="W6121" s="3">
        <f>IF(AND(T6121&lt;&gt;"_U",T6121&lt;&gt;"c",J6121&lt;&gt;9,J6121&lt;&gt;99),IFERROR(VLOOKUP(A6121,'TA Total'!$A$2:$W$10000,18,0),"."),".")</f>
        <v>11046</v>
      </c>
    </row>
    <row r="6122" spans="1:23" x14ac:dyDescent="0.2">
      <c r="A6122" s="1" t="str">
        <f t="shared" si="190"/>
        <v>2023|Grey District|Male / TÄne</v>
      </c>
      <c r="B6122" t="s">
        <v>20</v>
      </c>
      <c r="C6122" t="s">
        <v>21</v>
      </c>
      <c r="D6122" t="s">
        <v>22</v>
      </c>
      <c r="E6122" t="s">
        <v>23</v>
      </c>
      <c r="F6122">
        <v>2023</v>
      </c>
      <c r="G6122">
        <v>2023</v>
      </c>
      <c r="H6122">
        <v>56</v>
      </c>
      <c r="I6122" t="s">
        <v>84</v>
      </c>
      <c r="J6122">
        <v>4</v>
      </c>
      <c r="K6122" t="s">
        <v>54</v>
      </c>
      <c r="L6122">
        <v>99</v>
      </c>
      <c r="M6122" t="s">
        <v>26</v>
      </c>
      <c r="N6122">
        <v>99</v>
      </c>
      <c r="O6122" t="s">
        <v>27</v>
      </c>
      <c r="P6122">
        <v>1</v>
      </c>
      <c r="Q6122" t="s">
        <v>34</v>
      </c>
      <c r="R6122">
        <v>573</v>
      </c>
      <c r="V6122" s="3">
        <f t="shared" si="191"/>
        <v>10.34</v>
      </c>
      <c r="W6122" s="3">
        <f>IF(AND(T6122&lt;&gt;"_U",T6122&lt;&gt;"c",J6122&lt;&gt;9,J6122&lt;&gt;99),IFERROR(VLOOKUP(A6122,'TA Total'!$A$2:$W$10000,18,0),"."),".")</f>
        <v>5541</v>
      </c>
    </row>
    <row r="6123" spans="1:23" x14ac:dyDescent="0.2">
      <c r="A6123" s="1" t="str">
        <f t="shared" si="190"/>
        <v>2023|Grey District|Female / Wahine</v>
      </c>
      <c r="B6123" t="s">
        <v>20</v>
      </c>
      <c r="C6123" t="s">
        <v>21</v>
      </c>
      <c r="D6123" t="s">
        <v>22</v>
      </c>
      <c r="E6123" t="s">
        <v>23</v>
      </c>
      <c r="F6123">
        <v>2023</v>
      </c>
      <c r="G6123">
        <v>2023</v>
      </c>
      <c r="H6123">
        <v>56</v>
      </c>
      <c r="I6123" t="s">
        <v>84</v>
      </c>
      <c r="J6123">
        <v>4</v>
      </c>
      <c r="K6123" t="s">
        <v>54</v>
      </c>
      <c r="L6123">
        <v>99</v>
      </c>
      <c r="M6123" t="s">
        <v>26</v>
      </c>
      <c r="N6123">
        <v>99</v>
      </c>
      <c r="O6123" t="s">
        <v>27</v>
      </c>
      <c r="P6123">
        <v>2</v>
      </c>
      <c r="Q6123" t="s">
        <v>31</v>
      </c>
      <c r="R6123">
        <v>606</v>
      </c>
      <c r="V6123" s="3">
        <f t="shared" si="191"/>
        <v>11.08</v>
      </c>
      <c r="W6123" s="3">
        <f>IF(AND(T6123&lt;&gt;"_U",T6123&lt;&gt;"c",J6123&lt;&gt;9,J6123&lt;&gt;99),IFERROR(VLOOKUP(A6123,'TA Total'!$A$2:$W$10000,18,0),"."),".")</f>
        <v>5469</v>
      </c>
    </row>
    <row r="6124" spans="1:23" x14ac:dyDescent="0.2">
      <c r="A6124" s="1" t="str">
        <f t="shared" si="190"/>
        <v>2023|Grey District|Another gender / He ira kÄ“ anÅ</v>
      </c>
      <c r="B6124" t="s">
        <v>20</v>
      </c>
      <c r="C6124" t="s">
        <v>21</v>
      </c>
      <c r="D6124" t="s">
        <v>22</v>
      </c>
      <c r="E6124" t="s">
        <v>23</v>
      </c>
      <c r="F6124">
        <v>2023</v>
      </c>
      <c r="G6124">
        <v>2023</v>
      </c>
      <c r="H6124">
        <v>56</v>
      </c>
      <c r="I6124" t="s">
        <v>84</v>
      </c>
      <c r="J6124">
        <v>4</v>
      </c>
      <c r="K6124" t="s">
        <v>54</v>
      </c>
      <c r="L6124">
        <v>99</v>
      </c>
      <c r="M6124" t="s">
        <v>26</v>
      </c>
      <c r="N6124">
        <v>99</v>
      </c>
      <c r="O6124" t="s">
        <v>27</v>
      </c>
      <c r="P6124">
        <v>3</v>
      </c>
      <c r="Q6124" t="s">
        <v>28</v>
      </c>
      <c r="R6124">
        <v>0</v>
      </c>
      <c r="V6124" s="3">
        <f t="shared" si="191"/>
        <v>0</v>
      </c>
      <c r="W6124" s="3">
        <f>IF(AND(T6124&lt;&gt;"_U",T6124&lt;&gt;"c",J6124&lt;&gt;9,J6124&lt;&gt;99),IFERROR(VLOOKUP(A6124,'TA Total'!$A$2:$W$10000,18,0),"."),".")</f>
        <v>36</v>
      </c>
    </row>
    <row r="6125" spans="1:23" x14ac:dyDescent="0.2">
      <c r="A6125" s="1" t="str">
        <f t="shared" si="190"/>
        <v>2023|Grey District|Total - gender</v>
      </c>
      <c r="B6125" t="s">
        <v>20</v>
      </c>
      <c r="C6125" t="s">
        <v>21</v>
      </c>
      <c r="D6125" t="s">
        <v>22</v>
      </c>
      <c r="E6125" t="s">
        <v>23</v>
      </c>
      <c r="F6125">
        <v>2023</v>
      </c>
      <c r="G6125">
        <v>2023</v>
      </c>
      <c r="H6125">
        <v>56</v>
      </c>
      <c r="I6125" t="s">
        <v>84</v>
      </c>
      <c r="J6125">
        <v>4</v>
      </c>
      <c r="K6125" t="s">
        <v>54</v>
      </c>
      <c r="L6125">
        <v>99</v>
      </c>
      <c r="M6125" t="s">
        <v>26</v>
      </c>
      <c r="N6125">
        <v>99</v>
      </c>
      <c r="O6125" t="s">
        <v>27</v>
      </c>
      <c r="P6125">
        <v>99</v>
      </c>
      <c r="Q6125" t="s">
        <v>42</v>
      </c>
      <c r="R6125">
        <v>1179</v>
      </c>
      <c r="V6125" s="3">
        <f t="shared" si="191"/>
        <v>10.67</v>
      </c>
      <c r="W6125" s="3">
        <f>IF(AND(T6125&lt;&gt;"_U",T6125&lt;&gt;"c",J6125&lt;&gt;9,J6125&lt;&gt;99),IFERROR(VLOOKUP(A6125,'TA Total'!$A$2:$W$10000,18,0),"."),".")</f>
        <v>11046</v>
      </c>
    </row>
    <row r="6126" spans="1:23" x14ac:dyDescent="0.2">
      <c r="A6126" s="1" t="str">
        <f t="shared" si="190"/>
        <v>2023|Grey District|Male / TÄne</v>
      </c>
      <c r="B6126" t="s">
        <v>20</v>
      </c>
      <c r="C6126" t="s">
        <v>21</v>
      </c>
      <c r="D6126" t="s">
        <v>22</v>
      </c>
      <c r="E6126" t="s">
        <v>23</v>
      </c>
      <c r="F6126">
        <v>2023</v>
      </c>
      <c r="G6126">
        <v>2023</v>
      </c>
      <c r="H6126">
        <v>56</v>
      </c>
      <c r="I6126" t="s">
        <v>84</v>
      </c>
      <c r="J6126">
        <v>5</v>
      </c>
      <c r="K6126" t="s">
        <v>33</v>
      </c>
      <c r="L6126">
        <v>99</v>
      </c>
      <c r="M6126" t="s">
        <v>26</v>
      </c>
      <c r="N6126">
        <v>99</v>
      </c>
      <c r="O6126" t="s">
        <v>27</v>
      </c>
      <c r="P6126">
        <v>1</v>
      </c>
      <c r="Q6126" t="s">
        <v>34</v>
      </c>
      <c r="R6126">
        <v>180</v>
      </c>
      <c r="V6126" s="3">
        <f t="shared" si="191"/>
        <v>3.25</v>
      </c>
      <c r="W6126" s="3">
        <f>IF(AND(T6126&lt;&gt;"_U",T6126&lt;&gt;"c",J6126&lt;&gt;9,J6126&lt;&gt;99),IFERROR(VLOOKUP(A6126,'TA Total'!$A$2:$W$10000,18,0),"."),".")</f>
        <v>5541</v>
      </c>
    </row>
    <row r="6127" spans="1:23" x14ac:dyDescent="0.2">
      <c r="A6127" s="1" t="str">
        <f t="shared" si="190"/>
        <v>2023|Grey District|Female / Wahine</v>
      </c>
      <c r="B6127" t="s">
        <v>20</v>
      </c>
      <c r="C6127" t="s">
        <v>21</v>
      </c>
      <c r="D6127" t="s">
        <v>22</v>
      </c>
      <c r="E6127" t="s">
        <v>23</v>
      </c>
      <c r="F6127">
        <v>2023</v>
      </c>
      <c r="G6127">
        <v>2023</v>
      </c>
      <c r="H6127">
        <v>56</v>
      </c>
      <c r="I6127" t="s">
        <v>84</v>
      </c>
      <c r="J6127">
        <v>5</v>
      </c>
      <c r="K6127" t="s">
        <v>33</v>
      </c>
      <c r="L6127">
        <v>99</v>
      </c>
      <c r="M6127" t="s">
        <v>26</v>
      </c>
      <c r="N6127">
        <v>99</v>
      </c>
      <c r="O6127" t="s">
        <v>27</v>
      </c>
      <c r="P6127">
        <v>2</v>
      </c>
      <c r="Q6127" t="s">
        <v>31</v>
      </c>
      <c r="R6127">
        <v>510</v>
      </c>
      <c r="V6127" s="3">
        <f t="shared" si="191"/>
        <v>9.33</v>
      </c>
      <c r="W6127" s="3">
        <f>IF(AND(T6127&lt;&gt;"_U",T6127&lt;&gt;"c",J6127&lt;&gt;9,J6127&lt;&gt;99),IFERROR(VLOOKUP(A6127,'TA Total'!$A$2:$W$10000,18,0),"."),".")</f>
        <v>5469</v>
      </c>
    </row>
    <row r="6128" spans="1:23" x14ac:dyDescent="0.2">
      <c r="A6128" s="1" t="str">
        <f t="shared" si="190"/>
        <v>2023|Grey District|Another gender / He ira kÄ“ anÅ</v>
      </c>
      <c r="B6128" t="s">
        <v>20</v>
      </c>
      <c r="C6128" t="s">
        <v>21</v>
      </c>
      <c r="D6128" t="s">
        <v>22</v>
      </c>
      <c r="E6128" t="s">
        <v>23</v>
      </c>
      <c r="F6128">
        <v>2023</v>
      </c>
      <c r="G6128">
        <v>2023</v>
      </c>
      <c r="H6128">
        <v>56</v>
      </c>
      <c r="I6128" t="s">
        <v>84</v>
      </c>
      <c r="J6128">
        <v>5</v>
      </c>
      <c r="K6128" t="s">
        <v>33</v>
      </c>
      <c r="L6128">
        <v>99</v>
      </c>
      <c r="M6128" t="s">
        <v>26</v>
      </c>
      <c r="N6128">
        <v>99</v>
      </c>
      <c r="O6128" t="s">
        <v>27</v>
      </c>
      <c r="P6128">
        <v>3</v>
      </c>
      <c r="Q6128" t="s">
        <v>28</v>
      </c>
      <c r="R6128">
        <v>0</v>
      </c>
      <c r="V6128" s="3">
        <f t="shared" si="191"/>
        <v>0</v>
      </c>
      <c r="W6128" s="3">
        <f>IF(AND(T6128&lt;&gt;"_U",T6128&lt;&gt;"c",J6128&lt;&gt;9,J6128&lt;&gt;99),IFERROR(VLOOKUP(A6128,'TA Total'!$A$2:$W$10000,18,0),"."),".")</f>
        <v>36</v>
      </c>
    </row>
    <row r="6129" spans="1:23" x14ac:dyDescent="0.2">
      <c r="A6129" s="1" t="str">
        <f t="shared" si="190"/>
        <v>2023|Grey District|Total - gender</v>
      </c>
      <c r="B6129" t="s">
        <v>20</v>
      </c>
      <c r="C6129" t="s">
        <v>21</v>
      </c>
      <c r="D6129" t="s">
        <v>22</v>
      </c>
      <c r="E6129" t="s">
        <v>23</v>
      </c>
      <c r="F6129">
        <v>2023</v>
      </c>
      <c r="G6129">
        <v>2023</v>
      </c>
      <c r="H6129">
        <v>56</v>
      </c>
      <c r="I6129" t="s">
        <v>84</v>
      </c>
      <c r="J6129">
        <v>5</v>
      </c>
      <c r="K6129" t="s">
        <v>33</v>
      </c>
      <c r="L6129">
        <v>99</v>
      </c>
      <c r="M6129" t="s">
        <v>26</v>
      </c>
      <c r="N6129">
        <v>99</v>
      </c>
      <c r="O6129" t="s">
        <v>27</v>
      </c>
      <c r="P6129">
        <v>99</v>
      </c>
      <c r="Q6129" t="s">
        <v>42</v>
      </c>
      <c r="R6129">
        <v>690</v>
      </c>
      <c r="V6129" s="3">
        <f t="shared" si="191"/>
        <v>6.25</v>
      </c>
      <c r="W6129" s="3">
        <f>IF(AND(T6129&lt;&gt;"_U",T6129&lt;&gt;"c",J6129&lt;&gt;9,J6129&lt;&gt;99),IFERROR(VLOOKUP(A6129,'TA Total'!$A$2:$W$10000,18,0),"."),".")</f>
        <v>11046</v>
      </c>
    </row>
    <row r="6130" spans="1:23" x14ac:dyDescent="0.2">
      <c r="A6130" s="1" t="str">
        <f t="shared" si="190"/>
        <v>2023|Grey District|Male / TÄne</v>
      </c>
      <c r="B6130" t="s">
        <v>20</v>
      </c>
      <c r="C6130" t="s">
        <v>21</v>
      </c>
      <c r="D6130" t="s">
        <v>22</v>
      </c>
      <c r="E6130" t="s">
        <v>23</v>
      </c>
      <c r="F6130">
        <v>2023</v>
      </c>
      <c r="G6130">
        <v>2023</v>
      </c>
      <c r="H6130">
        <v>56</v>
      </c>
      <c r="I6130" t="s">
        <v>84</v>
      </c>
      <c r="J6130">
        <v>6</v>
      </c>
      <c r="K6130" t="s">
        <v>52</v>
      </c>
      <c r="L6130">
        <v>99</v>
      </c>
      <c r="M6130" t="s">
        <v>26</v>
      </c>
      <c r="N6130">
        <v>99</v>
      </c>
      <c r="O6130" t="s">
        <v>27</v>
      </c>
      <c r="P6130">
        <v>1</v>
      </c>
      <c r="Q6130" t="s">
        <v>34</v>
      </c>
      <c r="R6130">
        <v>2268</v>
      </c>
      <c r="V6130" s="3">
        <f t="shared" si="191"/>
        <v>40.93</v>
      </c>
      <c r="W6130" s="3">
        <f>IF(AND(T6130&lt;&gt;"_U",T6130&lt;&gt;"c",J6130&lt;&gt;9,J6130&lt;&gt;99),IFERROR(VLOOKUP(A6130,'TA Total'!$A$2:$W$10000,18,0),"."),".")</f>
        <v>5541</v>
      </c>
    </row>
    <row r="6131" spans="1:23" x14ac:dyDescent="0.2">
      <c r="A6131" s="1" t="str">
        <f t="shared" si="190"/>
        <v>2023|Grey District|Female / Wahine</v>
      </c>
      <c r="B6131" t="s">
        <v>20</v>
      </c>
      <c r="C6131" t="s">
        <v>21</v>
      </c>
      <c r="D6131" t="s">
        <v>22</v>
      </c>
      <c r="E6131" t="s">
        <v>23</v>
      </c>
      <c r="F6131">
        <v>2023</v>
      </c>
      <c r="G6131">
        <v>2023</v>
      </c>
      <c r="H6131">
        <v>56</v>
      </c>
      <c r="I6131" t="s">
        <v>84</v>
      </c>
      <c r="J6131">
        <v>6</v>
      </c>
      <c r="K6131" t="s">
        <v>52</v>
      </c>
      <c r="L6131">
        <v>99</v>
      </c>
      <c r="M6131" t="s">
        <v>26</v>
      </c>
      <c r="N6131">
        <v>99</v>
      </c>
      <c r="O6131" t="s">
        <v>27</v>
      </c>
      <c r="P6131">
        <v>2</v>
      </c>
      <c r="Q6131" t="s">
        <v>31</v>
      </c>
      <c r="R6131">
        <v>1836</v>
      </c>
      <c r="V6131" s="3">
        <f t="shared" si="191"/>
        <v>33.57</v>
      </c>
      <c r="W6131" s="3">
        <f>IF(AND(T6131&lt;&gt;"_U",T6131&lt;&gt;"c",J6131&lt;&gt;9,J6131&lt;&gt;99),IFERROR(VLOOKUP(A6131,'TA Total'!$A$2:$W$10000,18,0),"."),".")</f>
        <v>5469</v>
      </c>
    </row>
    <row r="6132" spans="1:23" x14ac:dyDescent="0.2">
      <c r="A6132" s="1" t="str">
        <f t="shared" si="190"/>
        <v>2023|Grey District|Another gender / He ira kÄ“ anÅ</v>
      </c>
      <c r="B6132" t="s">
        <v>20</v>
      </c>
      <c r="C6132" t="s">
        <v>21</v>
      </c>
      <c r="D6132" t="s">
        <v>22</v>
      </c>
      <c r="E6132" t="s">
        <v>23</v>
      </c>
      <c r="F6132">
        <v>2023</v>
      </c>
      <c r="G6132">
        <v>2023</v>
      </c>
      <c r="H6132">
        <v>56</v>
      </c>
      <c r="I6132" t="s">
        <v>84</v>
      </c>
      <c r="J6132">
        <v>6</v>
      </c>
      <c r="K6132" t="s">
        <v>52</v>
      </c>
      <c r="L6132">
        <v>99</v>
      </c>
      <c r="M6132" t="s">
        <v>26</v>
      </c>
      <c r="N6132">
        <v>99</v>
      </c>
      <c r="O6132" t="s">
        <v>27</v>
      </c>
      <c r="P6132">
        <v>3</v>
      </c>
      <c r="Q6132" t="s">
        <v>28</v>
      </c>
      <c r="R6132">
        <v>30</v>
      </c>
      <c r="V6132" s="3">
        <f t="shared" si="191"/>
        <v>83.33</v>
      </c>
      <c r="W6132" s="3">
        <f>IF(AND(T6132&lt;&gt;"_U",T6132&lt;&gt;"c",J6132&lt;&gt;9,J6132&lt;&gt;99),IFERROR(VLOOKUP(A6132,'TA Total'!$A$2:$W$10000,18,0),"."),".")</f>
        <v>36</v>
      </c>
    </row>
    <row r="6133" spans="1:23" x14ac:dyDescent="0.2">
      <c r="A6133" s="1" t="str">
        <f t="shared" si="190"/>
        <v>2023|Grey District|Total - gender</v>
      </c>
      <c r="B6133" t="s">
        <v>20</v>
      </c>
      <c r="C6133" t="s">
        <v>21</v>
      </c>
      <c r="D6133" t="s">
        <v>22</v>
      </c>
      <c r="E6133" t="s">
        <v>23</v>
      </c>
      <c r="F6133">
        <v>2023</v>
      </c>
      <c r="G6133">
        <v>2023</v>
      </c>
      <c r="H6133">
        <v>56</v>
      </c>
      <c r="I6133" t="s">
        <v>84</v>
      </c>
      <c r="J6133">
        <v>6</v>
      </c>
      <c r="K6133" t="s">
        <v>52</v>
      </c>
      <c r="L6133">
        <v>99</v>
      </c>
      <c r="M6133" t="s">
        <v>26</v>
      </c>
      <c r="N6133">
        <v>99</v>
      </c>
      <c r="O6133" t="s">
        <v>27</v>
      </c>
      <c r="P6133">
        <v>99</v>
      </c>
      <c r="Q6133" t="s">
        <v>42</v>
      </c>
      <c r="R6133">
        <v>4134</v>
      </c>
      <c r="V6133" s="3">
        <f t="shared" si="191"/>
        <v>37.43</v>
      </c>
      <c r="W6133" s="3">
        <f>IF(AND(T6133&lt;&gt;"_U",T6133&lt;&gt;"c",J6133&lt;&gt;9,J6133&lt;&gt;99),IFERROR(VLOOKUP(A6133,'TA Total'!$A$2:$W$10000,18,0),"."),".")</f>
        <v>11046</v>
      </c>
    </row>
    <row r="6134" spans="1:23" x14ac:dyDescent="0.2">
      <c r="A6134" s="1" t="str">
        <f t="shared" si="190"/>
        <v>2023|Grey District|Male / TÄne</v>
      </c>
      <c r="B6134" t="s">
        <v>20</v>
      </c>
      <c r="C6134" t="s">
        <v>21</v>
      </c>
      <c r="D6134" t="s">
        <v>22</v>
      </c>
      <c r="E6134" t="s">
        <v>23</v>
      </c>
      <c r="F6134">
        <v>2023</v>
      </c>
      <c r="G6134">
        <v>2023</v>
      </c>
      <c r="H6134">
        <v>56</v>
      </c>
      <c r="I6134" t="s">
        <v>84</v>
      </c>
      <c r="J6134">
        <v>9</v>
      </c>
      <c r="K6134" t="s">
        <v>25</v>
      </c>
      <c r="L6134">
        <v>99</v>
      </c>
      <c r="M6134" t="s">
        <v>26</v>
      </c>
      <c r="N6134">
        <v>99</v>
      </c>
      <c r="O6134" t="s">
        <v>27</v>
      </c>
      <c r="P6134">
        <v>1</v>
      </c>
      <c r="Q6134" t="s">
        <v>34</v>
      </c>
      <c r="R6134">
        <v>282</v>
      </c>
      <c r="V6134" s="3" t="str">
        <f t="shared" si="191"/>
        <v>.</v>
      </c>
      <c r="W6134" s="3" t="str">
        <f>IF(AND(T6134&lt;&gt;"_U",T6134&lt;&gt;"c",J6134&lt;&gt;9,J6134&lt;&gt;99),IFERROR(VLOOKUP(A6134,'TA Total'!$A$2:$W$10000,18,0),"."),".")</f>
        <v>.</v>
      </c>
    </row>
    <row r="6135" spans="1:23" x14ac:dyDescent="0.2">
      <c r="A6135" s="1" t="str">
        <f t="shared" si="190"/>
        <v>2023|Grey District|Female / Wahine</v>
      </c>
      <c r="B6135" t="s">
        <v>20</v>
      </c>
      <c r="C6135" t="s">
        <v>21</v>
      </c>
      <c r="D6135" t="s">
        <v>22</v>
      </c>
      <c r="E6135" t="s">
        <v>23</v>
      </c>
      <c r="F6135">
        <v>2023</v>
      </c>
      <c r="G6135">
        <v>2023</v>
      </c>
      <c r="H6135">
        <v>56</v>
      </c>
      <c r="I6135" t="s">
        <v>84</v>
      </c>
      <c r="J6135">
        <v>9</v>
      </c>
      <c r="K6135" t="s">
        <v>25</v>
      </c>
      <c r="L6135">
        <v>99</v>
      </c>
      <c r="M6135" t="s">
        <v>26</v>
      </c>
      <c r="N6135">
        <v>99</v>
      </c>
      <c r="O6135" t="s">
        <v>27</v>
      </c>
      <c r="P6135">
        <v>2</v>
      </c>
      <c r="Q6135" t="s">
        <v>31</v>
      </c>
      <c r="R6135">
        <v>165</v>
      </c>
      <c r="V6135" s="3" t="str">
        <f t="shared" si="191"/>
        <v>.</v>
      </c>
      <c r="W6135" s="3" t="str">
        <f>IF(AND(T6135&lt;&gt;"_U",T6135&lt;&gt;"c",J6135&lt;&gt;9,J6135&lt;&gt;99),IFERROR(VLOOKUP(A6135,'TA Total'!$A$2:$W$10000,18,0),"."),".")</f>
        <v>.</v>
      </c>
    </row>
    <row r="6136" spans="1:23" x14ac:dyDescent="0.2">
      <c r="A6136" s="1" t="str">
        <f t="shared" si="190"/>
        <v>2023|Grey District|Another gender / He ira kÄ“ anÅ</v>
      </c>
      <c r="B6136" t="s">
        <v>20</v>
      </c>
      <c r="C6136" t="s">
        <v>21</v>
      </c>
      <c r="D6136" t="s">
        <v>22</v>
      </c>
      <c r="E6136" t="s">
        <v>23</v>
      </c>
      <c r="F6136">
        <v>2023</v>
      </c>
      <c r="G6136">
        <v>2023</v>
      </c>
      <c r="H6136">
        <v>56</v>
      </c>
      <c r="I6136" t="s">
        <v>84</v>
      </c>
      <c r="J6136">
        <v>9</v>
      </c>
      <c r="K6136" t="s">
        <v>25</v>
      </c>
      <c r="L6136">
        <v>99</v>
      </c>
      <c r="M6136" t="s">
        <v>26</v>
      </c>
      <c r="N6136">
        <v>99</v>
      </c>
      <c r="O6136" t="s">
        <v>27</v>
      </c>
      <c r="P6136">
        <v>3</v>
      </c>
      <c r="Q6136" t="s">
        <v>28</v>
      </c>
      <c r="R6136">
        <v>6</v>
      </c>
      <c r="V6136" s="3" t="str">
        <f t="shared" si="191"/>
        <v>.</v>
      </c>
      <c r="W6136" s="3" t="str">
        <f>IF(AND(T6136&lt;&gt;"_U",T6136&lt;&gt;"c",J6136&lt;&gt;9,J6136&lt;&gt;99),IFERROR(VLOOKUP(A6136,'TA Total'!$A$2:$W$10000,18,0),"."),".")</f>
        <v>.</v>
      </c>
    </row>
    <row r="6137" spans="1:23" x14ac:dyDescent="0.2">
      <c r="A6137" s="1" t="str">
        <f t="shared" si="190"/>
        <v>2023|Grey District|Total - gender</v>
      </c>
      <c r="B6137" t="s">
        <v>20</v>
      </c>
      <c r="C6137" t="s">
        <v>21</v>
      </c>
      <c r="D6137" t="s">
        <v>22</v>
      </c>
      <c r="E6137" t="s">
        <v>23</v>
      </c>
      <c r="F6137">
        <v>2023</v>
      </c>
      <c r="G6137">
        <v>2023</v>
      </c>
      <c r="H6137">
        <v>56</v>
      </c>
      <c r="I6137" t="s">
        <v>84</v>
      </c>
      <c r="J6137">
        <v>9</v>
      </c>
      <c r="K6137" t="s">
        <v>25</v>
      </c>
      <c r="L6137">
        <v>99</v>
      </c>
      <c r="M6137" t="s">
        <v>26</v>
      </c>
      <c r="N6137">
        <v>99</v>
      </c>
      <c r="O6137" t="s">
        <v>27</v>
      </c>
      <c r="P6137">
        <v>99</v>
      </c>
      <c r="Q6137" t="s">
        <v>42</v>
      </c>
      <c r="R6137">
        <v>456</v>
      </c>
      <c r="V6137" s="3" t="str">
        <f t="shared" si="191"/>
        <v>.</v>
      </c>
      <c r="W6137" s="3" t="str">
        <f>IF(AND(T6137&lt;&gt;"_U",T6137&lt;&gt;"c",J6137&lt;&gt;9,J6137&lt;&gt;99),IFERROR(VLOOKUP(A6137,'TA Total'!$A$2:$W$10000,18,0),"."),".")</f>
        <v>.</v>
      </c>
    </row>
    <row r="6138" spans="1:23" x14ac:dyDescent="0.2">
      <c r="A6138" s="1" t="str">
        <f t="shared" si="190"/>
        <v>2023|Grey District|Male / TÄne</v>
      </c>
      <c r="B6138" t="s">
        <v>20</v>
      </c>
      <c r="C6138" t="s">
        <v>21</v>
      </c>
      <c r="D6138" t="s">
        <v>22</v>
      </c>
      <c r="E6138" t="s">
        <v>23</v>
      </c>
      <c r="F6138">
        <v>2023</v>
      </c>
      <c r="G6138">
        <v>2023</v>
      </c>
      <c r="H6138">
        <v>56</v>
      </c>
      <c r="I6138" t="s">
        <v>84</v>
      </c>
      <c r="J6138">
        <v>77</v>
      </c>
      <c r="K6138" t="s">
        <v>49</v>
      </c>
      <c r="L6138">
        <v>99</v>
      </c>
      <c r="M6138" t="s">
        <v>26</v>
      </c>
      <c r="N6138">
        <v>99</v>
      </c>
      <c r="O6138" t="s">
        <v>27</v>
      </c>
      <c r="P6138">
        <v>1</v>
      </c>
      <c r="Q6138" t="s">
        <v>34</v>
      </c>
      <c r="R6138">
        <v>5541</v>
      </c>
      <c r="V6138" s="3">
        <f t="shared" si="191"/>
        <v>100</v>
      </c>
      <c r="W6138" s="3">
        <f>IF(AND(T6138&lt;&gt;"_U",T6138&lt;&gt;"c",J6138&lt;&gt;9,J6138&lt;&gt;99),IFERROR(VLOOKUP(A6138,'TA Total'!$A$2:$W$10000,18,0),"."),".")</f>
        <v>5541</v>
      </c>
    </row>
    <row r="6139" spans="1:23" x14ac:dyDescent="0.2">
      <c r="A6139" s="1" t="str">
        <f t="shared" si="190"/>
        <v>2023|Grey District|Female / Wahine</v>
      </c>
      <c r="B6139" t="s">
        <v>20</v>
      </c>
      <c r="C6139" t="s">
        <v>21</v>
      </c>
      <c r="D6139" t="s">
        <v>22</v>
      </c>
      <c r="E6139" t="s">
        <v>23</v>
      </c>
      <c r="F6139">
        <v>2023</v>
      </c>
      <c r="G6139">
        <v>2023</v>
      </c>
      <c r="H6139">
        <v>56</v>
      </c>
      <c r="I6139" t="s">
        <v>84</v>
      </c>
      <c r="J6139">
        <v>77</v>
      </c>
      <c r="K6139" t="s">
        <v>49</v>
      </c>
      <c r="L6139">
        <v>99</v>
      </c>
      <c r="M6139" t="s">
        <v>26</v>
      </c>
      <c r="N6139">
        <v>99</v>
      </c>
      <c r="O6139" t="s">
        <v>27</v>
      </c>
      <c r="P6139">
        <v>2</v>
      </c>
      <c r="Q6139" t="s">
        <v>31</v>
      </c>
      <c r="R6139">
        <v>5469</v>
      </c>
      <c r="V6139" s="3">
        <f t="shared" si="191"/>
        <v>100</v>
      </c>
      <c r="W6139" s="3">
        <f>IF(AND(T6139&lt;&gt;"_U",T6139&lt;&gt;"c",J6139&lt;&gt;9,J6139&lt;&gt;99),IFERROR(VLOOKUP(A6139,'TA Total'!$A$2:$W$10000,18,0),"."),".")</f>
        <v>5469</v>
      </c>
    </row>
    <row r="6140" spans="1:23" x14ac:dyDescent="0.2">
      <c r="A6140" s="1" t="str">
        <f t="shared" si="190"/>
        <v>2023|Grey District|Another gender / He ira kÄ“ anÅ</v>
      </c>
      <c r="B6140" t="s">
        <v>20</v>
      </c>
      <c r="C6140" t="s">
        <v>21</v>
      </c>
      <c r="D6140" t="s">
        <v>22</v>
      </c>
      <c r="E6140" t="s">
        <v>23</v>
      </c>
      <c r="F6140">
        <v>2023</v>
      </c>
      <c r="G6140">
        <v>2023</v>
      </c>
      <c r="H6140">
        <v>56</v>
      </c>
      <c r="I6140" t="s">
        <v>84</v>
      </c>
      <c r="J6140">
        <v>77</v>
      </c>
      <c r="K6140" t="s">
        <v>49</v>
      </c>
      <c r="L6140">
        <v>99</v>
      </c>
      <c r="M6140" t="s">
        <v>26</v>
      </c>
      <c r="N6140">
        <v>99</v>
      </c>
      <c r="O6140" t="s">
        <v>27</v>
      </c>
      <c r="P6140">
        <v>3</v>
      </c>
      <c r="Q6140" t="s">
        <v>28</v>
      </c>
      <c r="R6140">
        <v>36</v>
      </c>
      <c r="V6140" s="3">
        <f t="shared" si="191"/>
        <v>100</v>
      </c>
      <c r="W6140" s="3">
        <f>IF(AND(T6140&lt;&gt;"_U",T6140&lt;&gt;"c",J6140&lt;&gt;9,J6140&lt;&gt;99),IFERROR(VLOOKUP(A6140,'TA Total'!$A$2:$W$10000,18,0),"."),".")</f>
        <v>36</v>
      </c>
    </row>
    <row r="6141" spans="1:23" x14ac:dyDescent="0.2">
      <c r="A6141" s="1" t="str">
        <f t="shared" si="190"/>
        <v>2023|Grey District|Total - gender</v>
      </c>
      <c r="B6141" t="s">
        <v>20</v>
      </c>
      <c r="C6141" t="s">
        <v>21</v>
      </c>
      <c r="D6141" t="s">
        <v>22</v>
      </c>
      <c r="E6141" t="s">
        <v>23</v>
      </c>
      <c r="F6141">
        <v>2023</v>
      </c>
      <c r="G6141">
        <v>2023</v>
      </c>
      <c r="H6141">
        <v>56</v>
      </c>
      <c r="I6141" t="s">
        <v>84</v>
      </c>
      <c r="J6141">
        <v>77</v>
      </c>
      <c r="K6141" t="s">
        <v>49</v>
      </c>
      <c r="L6141">
        <v>99</v>
      </c>
      <c r="M6141" t="s">
        <v>26</v>
      </c>
      <c r="N6141">
        <v>99</v>
      </c>
      <c r="O6141" t="s">
        <v>27</v>
      </c>
      <c r="P6141">
        <v>99</v>
      </c>
      <c r="Q6141" t="s">
        <v>42</v>
      </c>
      <c r="R6141">
        <v>11046</v>
      </c>
      <c r="V6141" s="3">
        <f t="shared" si="191"/>
        <v>100</v>
      </c>
      <c r="W6141" s="3">
        <f>IF(AND(T6141&lt;&gt;"_U",T6141&lt;&gt;"c",J6141&lt;&gt;9,J6141&lt;&gt;99),IFERROR(VLOOKUP(A6141,'TA Total'!$A$2:$W$10000,18,0),"."),".")</f>
        <v>11046</v>
      </c>
    </row>
    <row r="6142" spans="1:23" x14ac:dyDescent="0.2">
      <c r="A6142" s="1" t="str">
        <f t="shared" si="190"/>
        <v>2023|Grey District|Male / TÄne</v>
      </c>
      <c r="B6142" t="s">
        <v>20</v>
      </c>
      <c r="C6142" t="s">
        <v>21</v>
      </c>
      <c r="D6142" t="s">
        <v>22</v>
      </c>
      <c r="E6142" t="s">
        <v>23</v>
      </c>
      <c r="F6142">
        <v>2023</v>
      </c>
      <c r="G6142">
        <v>2023</v>
      </c>
      <c r="H6142">
        <v>56</v>
      </c>
      <c r="I6142" t="s">
        <v>84</v>
      </c>
      <c r="J6142">
        <v>99</v>
      </c>
      <c r="K6142" t="s">
        <v>47</v>
      </c>
      <c r="L6142">
        <v>99</v>
      </c>
      <c r="M6142" t="s">
        <v>26</v>
      </c>
      <c r="N6142">
        <v>99</v>
      </c>
      <c r="O6142" t="s">
        <v>27</v>
      </c>
      <c r="P6142">
        <v>1</v>
      </c>
      <c r="Q6142" t="s">
        <v>34</v>
      </c>
      <c r="R6142">
        <v>5826</v>
      </c>
      <c r="V6142" s="3" t="str">
        <f t="shared" si="191"/>
        <v>.</v>
      </c>
      <c r="W6142" s="3" t="str">
        <f>IF(AND(T6142&lt;&gt;"_U",T6142&lt;&gt;"c",J6142&lt;&gt;9,J6142&lt;&gt;99),IFERROR(VLOOKUP(A6142,'TA Total'!$A$2:$W$10000,18,0),"."),".")</f>
        <v>.</v>
      </c>
    </row>
    <row r="6143" spans="1:23" x14ac:dyDescent="0.2">
      <c r="A6143" s="1" t="str">
        <f t="shared" si="190"/>
        <v>2023|Grey District|Female / Wahine</v>
      </c>
      <c r="B6143" t="s">
        <v>20</v>
      </c>
      <c r="C6143" t="s">
        <v>21</v>
      </c>
      <c r="D6143" t="s">
        <v>22</v>
      </c>
      <c r="E6143" t="s">
        <v>23</v>
      </c>
      <c r="F6143">
        <v>2023</v>
      </c>
      <c r="G6143">
        <v>2023</v>
      </c>
      <c r="H6143">
        <v>56</v>
      </c>
      <c r="I6143" t="s">
        <v>84</v>
      </c>
      <c r="J6143">
        <v>99</v>
      </c>
      <c r="K6143" t="s">
        <v>47</v>
      </c>
      <c r="L6143">
        <v>99</v>
      </c>
      <c r="M6143" t="s">
        <v>26</v>
      </c>
      <c r="N6143">
        <v>99</v>
      </c>
      <c r="O6143" t="s">
        <v>27</v>
      </c>
      <c r="P6143">
        <v>2</v>
      </c>
      <c r="Q6143" t="s">
        <v>31</v>
      </c>
      <c r="R6143">
        <v>5637</v>
      </c>
      <c r="V6143" s="3" t="str">
        <f t="shared" si="191"/>
        <v>.</v>
      </c>
      <c r="W6143" s="3" t="str">
        <f>IF(AND(T6143&lt;&gt;"_U",T6143&lt;&gt;"c",J6143&lt;&gt;9,J6143&lt;&gt;99),IFERROR(VLOOKUP(A6143,'TA Total'!$A$2:$W$10000,18,0),"."),".")</f>
        <v>.</v>
      </c>
    </row>
    <row r="6144" spans="1:23" x14ac:dyDescent="0.2">
      <c r="A6144" s="1" t="str">
        <f t="shared" si="190"/>
        <v>2023|Grey District|Another gender / He ira kÄ“ anÅ</v>
      </c>
      <c r="B6144" t="s">
        <v>20</v>
      </c>
      <c r="C6144" t="s">
        <v>21</v>
      </c>
      <c r="D6144" t="s">
        <v>22</v>
      </c>
      <c r="E6144" t="s">
        <v>23</v>
      </c>
      <c r="F6144">
        <v>2023</v>
      </c>
      <c r="G6144">
        <v>2023</v>
      </c>
      <c r="H6144">
        <v>56</v>
      </c>
      <c r="I6144" t="s">
        <v>84</v>
      </c>
      <c r="J6144">
        <v>99</v>
      </c>
      <c r="K6144" t="s">
        <v>47</v>
      </c>
      <c r="L6144">
        <v>99</v>
      </c>
      <c r="M6144" t="s">
        <v>26</v>
      </c>
      <c r="N6144">
        <v>99</v>
      </c>
      <c r="O6144" t="s">
        <v>27</v>
      </c>
      <c r="P6144">
        <v>3</v>
      </c>
      <c r="Q6144" t="s">
        <v>28</v>
      </c>
      <c r="R6144">
        <v>39</v>
      </c>
      <c r="V6144" s="3" t="str">
        <f t="shared" si="191"/>
        <v>.</v>
      </c>
      <c r="W6144" s="3" t="str">
        <f>IF(AND(T6144&lt;&gt;"_U",T6144&lt;&gt;"c",J6144&lt;&gt;9,J6144&lt;&gt;99),IFERROR(VLOOKUP(A6144,'TA Total'!$A$2:$W$10000,18,0),"."),".")</f>
        <v>.</v>
      </c>
    </row>
    <row r="6145" spans="1:23" x14ac:dyDescent="0.2">
      <c r="A6145" s="1" t="str">
        <f t="shared" si="190"/>
        <v>2023|Grey District|Total - gender</v>
      </c>
      <c r="B6145" t="s">
        <v>20</v>
      </c>
      <c r="C6145" t="s">
        <v>21</v>
      </c>
      <c r="D6145" t="s">
        <v>22</v>
      </c>
      <c r="E6145" t="s">
        <v>23</v>
      </c>
      <c r="F6145">
        <v>2023</v>
      </c>
      <c r="G6145">
        <v>2023</v>
      </c>
      <c r="H6145">
        <v>56</v>
      </c>
      <c r="I6145" t="s">
        <v>84</v>
      </c>
      <c r="J6145">
        <v>99</v>
      </c>
      <c r="K6145" t="s">
        <v>47</v>
      </c>
      <c r="L6145">
        <v>99</v>
      </c>
      <c r="M6145" t="s">
        <v>26</v>
      </c>
      <c r="N6145">
        <v>99</v>
      </c>
      <c r="O6145" t="s">
        <v>27</v>
      </c>
      <c r="P6145">
        <v>99</v>
      </c>
      <c r="Q6145" t="s">
        <v>42</v>
      </c>
      <c r="R6145">
        <v>11502</v>
      </c>
      <c r="V6145" s="3" t="str">
        <f t="shared" si="191"/>
        <v>.</v>
      </c>
      <c r="W6145" s="3" t="str">
        <f>IF(AND(T6145&lt;&gt;"_U",T6145&lt;&gt;"c",J6145&lt;&gt;9,J6145&lt;&gt;99),IFERROR(VLOOKUP(A6145,'TA Total'!$A$2:$W$10000,18,0),"."),".")</f>
        <v>.</v>
      </c>
    </row>
    <row r="6146" spans="1:23" x14ac:dyDescent="0.2">
      <c r="A6146" s="1" t="str">
        <f t="shared" si="190"/>
        <v>2023|Westland District|Male / TÄne</v>
      </c>
      <c r="B6146" t="s">
        <v>20</v>
      </c>
      <c r="C6146" t="s">
        <v>21</v>
      </c>
      <c r="D6146" t="s">
        <v>22</v>
      </c>
      <c r="E6146" t="s">
        <v>23</v>
      </c>
      <c r="F6146">
        <v>2023</v>
      </c>
      <c r="G6146">
        <v>2023</v>
      </c>
      <c r="H6146">
        <v>57</v>
      </c>
      <c r="I6146" t="s">
        <v>109</v>
      </c>
      <c r="J6146">
        <v>1</v>
      </c>
      <c r="K6146" t="s">
        <v>30</v>
      </c>
      <c r="L6146">
        <v>99</v>
      </c>
      <c r="M6146" t="s">
        <v>26</v>
      </c>
      <c r="N6146">
        <v>99</v>
      </c>
      <c r="O6146" t="s">
        <v>27</v>
      </c>
      <c r="P6146">
        <v>1</v>
      </c>
      <c r="Q6146" t="s">
        <v>34</v>
      </c>
      <c r="R6146">
        <v>1563</v>
      </c>
      <c r="V6146" s="3">
        <f t="shared" si="191"/>
        <v>43.34</v>
      </c>
      <c r="W6146" s="3">
        <f>IF(AND(T6146&lt;&gt;"_U",T6146&lt;&gt;"c",J6146&lt;&gt;9,J6146&lt;&gt;99),IFERROR(VLOOKUP(A6146,'TA Total'!$A$2:$W$10000,18,0),"."),".")</f>
        <v>3606</v>
      </c>
    </row>
    <row r="6147" spans="1:23" x14ac:dyDescent="0.2">
      <c r="A6147" s="1" t="str">
        <f t="shared" ref="A6147:A6210" si="192">G6147&amp;"|"&amp;I6147&amp;"|"&amp;Q6147</f>
        <v>2023|Westland District|Female / Wahine</v>
      </c>
      <c r="B6147" t="s">
        <v>20</v>
      </c>
      <c r="C6147" t="s">
        <v>21</v>
      </c>
      <c r="D6147" t="s">
        <v>22</v>
      </c>
      <c r="E6147" t="s">
        <v>23</v>
      </c>
      <c r="F6147">
        <v>2023</v>
      </c>
      <c r="G6147">
        <v>2023</v>
      </c>
      <c r="H6147">
        <v>57</v>
      </c>
      <c r="I6147" t="s">
        <v>109</v>
      </c>
      <c r="J6147">
        <v>1</v>
      </c>
      <c r="K6147" t="s">
        <v>30</v>
      </c>
      <c r="L6147">
        <v>99</v>
      </c>
      <c r="M6147" t="s">
        <v>26</v>
      </c>
      <c r="N6147">
        <v>99</v>
      </c>
      <c r="O6147" t="s">
        <v>27</v>
      </c>
      <c r="P6147">
        <v>2</v>
      </c>
      <c r="Q6147" t="s">
        <v>31</v>
      </c>
      <c r="R6147">
        <v>1512</v>
      </c>
      <c r="V6147" s="3">
        <f t="shared" ref="V6147:V6210" si="193">IF(T6147&lt;&gt;"_U",IFERROR((ROUND(R6147/W6147*100,2)),"."),".")</f>
        <v>42.78</v>
      </c>
      <c r="W6147" s="3">
        <f>IF(AND(T6147&lt;&gt;"_U",T6147&lt;&gt;"c",J6147&lt;&gt;9,J6147&lt;&gt;99),IFERROR(VLOOKUP(A6147,'TA Total'!$A$2:$W$10000,18,0),"."),".")</f>
        <v>3534</v>
      </c>
    </row>
    <row r="6148" spans="1:23" x14ac:dyDescent="0.2">
      <c r="A6148" s="1" t="str">
        <f t="shared" si="192"/>
        <v>2023|Westland District|Another gender / He ira kÄ“ anÅ</v>
      </c>
      <c r="B6148" t="s">
        <v>20</v>
      </c>
      <c r="C6148" t="s">
        <v>21</v>
      </c>
      <c r="D6148" t="s">
        <v>22</v>
      </c>
      <c r="E6148" t="s">
        <v>23</v>
      </c>
      <c r="F6148">
        <v>2023</v>
      </c>
      <c r="G6148">
        <v>2023</v>
      </c>
      <c r="H6148">
        <v>57</v>
      </c>
      <c r="I6148" t="s">
        <v>109</v>
      </c>
      <c r="J6148">
        <v>1</v>
      </c>
      <c r="K6148" t="s">
        <v>30</v>
      </c>
      <c r="L6148">
        <v>99</v>
      </c>
      <c r="M6148" t="s">
        <v>26</v>
      </c>
      <c r="N6148">
        <v>99</v>
      </c>
      <c r="O6148" t="s">
        <v>27</v>
      </c>
      <c r="P6148">
        <v>3</v>
      </c>
      <c r="Q6148" t="s">
        <v>28</v>
      </c>
      <c r="R6148">
        <v>0</v>
      </c>
      <c r="V6148" s="3">
        <f t="shared" si="193"/>
        <v>0</v>
      </c>
      <c r="W6148" s="3">
        <f>IF(AND(T6148&lt;&gt;"_U",T6148&lt;&gt;"c",J6148&lt;&gt;9,J6148&lt;&gt;99),IFERROR(VLOOKUP(A6148,'TA Total'!$A$2:$W$10000,18,0),"."),".")</f>
        <v>21</v>
      </c>
    </row>
    <row r="6149" spans="1:23" x14ac:dyDescent="0.2">
      <c r="A6149" s="1" t="str">
        <f t="shared" si="192"/>
        <v>2023|Westland District|Total - gender</v>
      </c>
      <c r="B6149" t="s">
        <v>20</v>
      </c>
      <c r="C6149" t="s">
        <v>21</v>
      </c>
      <c r="D6149" t="s">
        <v>22</v>
      </c>
      <c r="E6149" t="s">
        <v>23</v>
      </c>
      <c r="F6149">
        <v>2023</v>
      </c>
      <c r="G6149">
        <v>2023</v>
      </c>
      <c r="H6149">
        <v>57</v>
      </c>
      <c r="I6149" t="s">
        <v>109</v>
      </c>
      <c r="J6149">
        <v>1</v>
      </c>
      <c r="K6149" t="s">
        <v>30</v>
      </c>
      <c r="L6149">
        <v>99</v>
      </c>
      <c r="M6149" t="s">
        <v>26</v>
      </c>
      <c r="N6149">
        <v>99</v>
      </c>
      <c r="O6149" t="s">
        <v>27</v>
      </c>
      <c r="P6149">
        <v>99</v>
      </c>
      <c r="Q6149" t="s">
        <v>42</v>
      </c>
      <c r="R6149">
        <v>3078</v>
      </c>
      <c r="V6149" s="3">
        <f t="shared" si="193"/>
        <v>43</v>
      </c>
      <c r="W6149" s="3">
        <f>IF(AND(T6149&lt;&gt;"_U",T6149&lt;&gt;"c",J6149&lt;&gt;9,J6149&lt;&gt;99),IFERROR(VLOOKUP(A6149,'TA Total'!$A$2:$W$10000,18,0),"."),".")</f>
        <v>7158</v>
      </c>
    </row>
    <row r="6150" spans="1:23" x14ac:dyDescent="0.2">
      <c r="A6150" s="1" t="str">
        <f t="shared" si="192"/>
        <v>2023|Westland District|Male / TÄne</v>
      </c>
      <c r="B6150" t="s">
        <v>20</v>
      </c>
      <c r="C6150" t="s">
        <v>21</v>
      </c>
      <c r="D6150" t="s">
        <v>22</v>
      </c>
      <c r="E6150" t="s">
        <v>23</v>
      </c>
      <c r="F6150">
        <v>2023</v>
      </c>
      <c r="G6150">
        <v>2023</v>
      </c>
      <c r="H6150">
        <v>57</v>
      </c>
      <c r="I6150" t="s">
        <v>109</v>
      </c>
      <c r="J6150">
        <v>2</v>
      </c>
      <c r="K6150" t="s">
        <v>41</v>
      </c>
      <c r="L6150">
        <v>99</v>
      </c>
      <c r="M6150" t="s">
        <v>26</v>
      </c>
      <c r="N6150">
        <v>99</v>
      </c>
      <c r="O6150" t="s">
        <v>27</v>
      </c>
      <c r="P6150">
        <v>1</v>
      </c>
      <c r="Q6150" t="s">
        <v>34</v>
      </c>
      <c r="R6150">
        <v>3</v>
      </c>
      <c r="V6150" s="3">
        <f t="shared" si="193"/>
        <v>0.08</v>
      </c>
      <c r="W6150" s="3">
        <f>IF(AND(T6150&lt;&gt;"_U",T6150&lt;&gt;"c",J6150&lt;&gt;9,J6150&lt;&gt;99),IFERROR(VLOOKUP(A6150,'TA Total'!$A$2:$W$10000,18,0),"."),".")</f>
        <v>3606</v>
      </c>
    </row>
    <row r="6151" spans="1:23" x14ac:dyDescent="0.2">
      <c r="A6151" s="1" t="str">
        <f t="shared" si="192"/>
        <v>2023|Westland District|Female / Wahine</v>
      </c>
      <c r="B6151" t="s">
        <v>20</v>
      </c>
      <c r="C6151" t="s">
        <v>21</v>
      </c>
      <c r="D6151" t="s">
        <v>22</v>
      </c>
      <c r="E6151" t="s">
        <v>23</v>
      </c>
      <c r="F6151">
        <v>2023</v>
      </c>
      <c r="G6151">
        <v>2023</v>
      </c>
      <c r="H6151">
        <v>57</v>
      </c>
      <c r="I6151" t="s">
        <v>109</v>
      </c>
      <c r="J6151">
        <v>2</v>
      </c>
      <c r="K6151" t="s">
        <v>41</v>
      </c>
      <c r="L6151">
        <v>99</v>
      </c>
      <c r="M6151" t="s">
        <v>26</v>
      </c>
      <c r="N6151">
        <v>99</v>
      </c>
      <c r="O6151" t="s">
        <v>27</v>
      </c>
      <c r="P6151">
        <v>2</v>
      </c>
      <c r="Q6151" t="s">
        <v>31</v>
      </c>
      <c r="R6151">
        <v>3</v>
      </c>
      <c r="V6151" s="3">
        <f t="shared" si="193"/>
        <v>0.08</v>
      </c>
      <c r="W6151" s="3">
        <f>IF(AND(T6151&lt;&gt;"_U",T6151&lt;&gt;"c",J6151&lt;&gt;9,J6151&lt;&gt;99),IFERROR(VLOOKUP(A6151,'TA Total'!$A$2:$W$10000,18,0),"."),".")</f>
        <v>3534</v>
      </c>
    </row>
    <row r="6152" spans="1:23" x14ac:dyDescent="0.2">
      <c r="A6152" s="1" t="str">
        <f t="shared" si="192"/>
        <v>2023|Westland District|Another gender / He ira kÄ“ anÅ</v>
      </c>
      <c r="B6152" t="s">
        <v>20</v>
      </c>
      <c r="C6152" t="s">
        <v>21</v>
      </c>
      <c r="D6152" t="s">
        <v>22</v>
      </c>
      <c r="E6152" t="s">
        <v>23</v>
      </c>
      <c r="F6152">
        <v>2023</v>
      </c>
      <c r="G6152">
        <v>2023</v>
      </c>
      <c r="H6152">
        <v>57</v>
      </c>
      <c r="I6152" t="s">
        <v>109</v>
      </c>
      <c r="J6152">
        <v>2</v>
      </c>
      <c r="K6152" t="s">
        <v>41</v>
      </c>
      <c r="L6152">
        <v>99</v>
      </c>
      <c r="M6152" t="s">
        <v>26</v>
      </c>
      <c r="N6152">
        <v>99</v>
      </c>
      <c r="O6152" t="s">
        <v>27</v>
      </c>
      <c r="P6152">
        <v>3</v>
      </c>
      <c r="Q6152" t="s">
        <v>28</v>
      </c>
      <c r="R6152">
        <v>0</v>
      </c>
      <c r="V6152" s="3">
        <f t="shared" si="193"/>
        <v>0</v>
      </c>
      <c r="W6152" s="3">
        <f>IF(AND(T6152&lt;&gt;"_U",T6152&lt;&gt;"c",J6152&lt;&gt;9,J6152&lt;&gt;99),IFERROR(VLOOKUP(A6152,'TA Total'!$A$2:$W$10000,18,0),"."),".")</f>
        <v>21</v>
      </c>
    </row>
    <row r="6153" spans="1:23" x14ac:dyDescent="0.2">
      <c r="A6153" s="1" t="str">
        <f t="shared" si="192"/>
        <v>2023|Westland District|Total - gender</v>
      </c>
      <c r="B6153" t="s">
        <v>20</v>
      </c>
      <c r="C6153" t="s">
        <v>21</v>
      </c>
      <c r="D6153" t="s">
        <v>22</v>
      </c>
      <c r="E6153" t="s">
        <v>23</v>
      </c>
      <c r="F6153">
        <v>2023</v>
      </c>
      <c r="G6153">
        <v>2023</v>
      </c>
      <c r="H6153">
        <v>57</v>
      </c>
      <c r="I6153" t="s">
        <v>109</v>
      </c>
      <c r="J6153">
        <v>2</v>
      </c>
      <c r="K6153" t="s">
        <v>41</v>
      </c>
      <c r="L6153">
        <v>99</v>
      </c>
      <c r="M6153" t="s">
        <v>26</v>
      </c>
      <c r="N6153">
        <v>99</v>
      </c>
      <c r="O6153" t="s">
        <v>27</v>
      </c>
      <c r="P6153">
        <v>99</v>
      </c>
      <c r="Q6153" t="s">
        <v>42</v>
      </c>
      <c r="R6153">
        <v>6</v>
      </c>
      <c r="V6153" s="3">
        <f t="shared" si="193"/>
        <v>0.08</v>
      </c>
      <c r="W6153" s="3">
        <f>IF(AND(T6153&lt;&gt;"_U",T6153&lt;&gt;"c",J6153&lt;&gt;9,J6153&lt;&gt;99),IFERROR(VLOOKUP(A6153,'TA Total'!$A$2:$W$10000,18,0),"."),".")</f>
        <v>7158</v>
      </c>
    </row>
    <row r="6154" spans="1:23" x14ac:dyDescent="0.2">
      <c r="A6154" s="1" t="str">
        <f t="shared" si="192"/>
        <v>2023|Westland District|Male / TÄne</v>
      </c>
      <c r="B6154" t="s">
        <v>20</v>
      </c>
      <c r="C6154" t="s">
        <v>21</v>
      </c>
      <c r="D6154" t="s">
        <v>22</v>
      </c>
      <c r="E6154" t="s">
        <v>23</v>
      </c>
      <c r="F6154">
        <v>2023</v>
      </c>
      <c r="G6154">
        <v>2023</v>
      </c>
      <c r="H6154">
        <v>57</v>
      </c>
      <c r="I6154" t="s">
        <v>109</v>
      </c>
      <c r="J6154">
        <v>3</v>
      </c>
      <c r="K6154" t="s">
        <v>39</v>
      </c>
      <c r="L6154">
        <v>99</v>
      </c>
      <c r="M6154" t="s">
        <v>26</v>
      </c>
      <c r="N6154">
        <v>99</v>
      </c>
      <c r="O6154" t="s">
        <v>27</v>
      </c>
      <c r="P6154">
        <v>1</v>
      </c>
      <c r="Q6154" t="s">
        <v>34</v>
      </c>
      <c r="R6154">
        <v>126</v>
      </c>
      <c r="V6154" s="3">
        <f t="shared" si="193"/>
        <v>3.49</v>
      </c>
      <c r="W6154" s="3">
        <f>IF(AND(T6154&lt;&gt;"_U",T6154&lt;&gt;"c",J6154&lt;&gt;9,J6154&lt;&gt;99),IFERROR(VLOOKUP(A6154,'TA Total'!$A$2:$W$10000,18,0),"."),".")</f>
        <v>3606</v>
      </c>
    </row>
    <row r="6155" spans="1:23" x14ac:dyDescent="0.2">
      <c r="A6155" s="1" t="str">
        <f t="shared" si="192"/>
        <v>2023|Westland District|Female / Wahine</v>
      </c>
      <c r="B6155" t="s">
        <v>20</v>
      </c>
      <c r="C6155" t="s">
        <v>21</v>
      </c>
      <c r="D6155" t="s">
        <v>22</v>
      </c>
      <c r="E6155" t="s">
        <v>23</v>
      </c>
      <c r="F6155">
        <v>2023</v>
      </c>
      <c r="G6155">
        <v>2023</v>
      </c>
      <c r="H6155">
        <v>57</v>
      </c>
      <c r="I6155" t="s">
        <v>109</v>
      </c>
      <c r="J6155">
        <v>3</v>
      </c>
      <c r="K6155" t="s">
        <v>39</v>
      </c>
      <c r="L6155">
        <v>99</v>
      </c>
      <c r="M6155" t="s">
        <v>26</v>
      </c>
      <c r="N6155">
        <v>99</v>
      </c>
      <c r="O6155" t="s">
        <v>27</v>
      </c>
      <c r="P6155">
        <v>2</v>
      </c>
      <c r="Q6155" t="s">
        <v>31</v>
      </c>
      <c r="R6155">
        <v>114</v>
      </c>
      <c r="V6155" s="3">
        <f t="shared" si="193"/>
        <v>3.23</v>
      </c>
      <c r="W6155" s="3">
        <f>IF(AND(T6155&lt;&gt;"_U",T6155&lt;&gt;"c",J6155&lt;&gt;9,J6155&lt;&gt;99),IFERROR(VLOOKUP(A6155,'TA Total'!$A$2:$W$10000,18,0),"."),".")</f>
        <v>3534</v>
      </c>
    </row>
    <row r="6156" spans="1:23" x14ac:dyDescent="0.2">
      <c r="A6156" s="1" t="str">
        <f t="shared" si="192"/>
        <v>2023|Westland District|Another gender / He ira kÄ“ anÅ</v>
      </c>
      <c r="B6156" t="s">
        <v>20</v>
      </c>
      <c r="C6156" t="s">
        <v>21</v>
      </c>
      <c r="D6156" t="s">
        <v>22</v>
      </c>
      <c r="E6156" t="s">
        <v>23</v>
      </c>
      <c r="F6156">
        <v>2023</v>
      </c>
      <c r="G6156">
        <v>2023</v>
      </c>
      <c r="H6156">
        <v>57</v>
      </c>
      <c r="I6156" t="s">
        <v>109</v>
      </c>
      <c r="J6156">
        <v>3</v>
      </c>
      <c r="K6156" t="s">
        <v>39</v>
      </c>
      <c r="L6156">
        <v>99</v>
      </c>
      <c r="M6156" t="s">
        <v>26</v>
      </c>
      <c r="N6156">
        <v>99</v>
      </c>
      <c r="O6156" t="s">
        <v>27</v>
      </c>
      <c r="P6156">
        <v>3</v>
      </c>
      <c r="Q6156" t="s">
        <v>28</v>
      </c>
      <c r="R6156">
        <v>0</v>
      </c>
      <c r="V6156" s="3">
        <f t="shared" si="193"/>
        <v>0</v>
      </c>
      <c r="W6156" s="3">
        <f>IF(AND(T6156&lt;&gt;"_U",T6156&lt;&gt;"c",J6156&lt;&gt;9,J6156&lt;&gt;99),IFERROR(VLOOKUP(A6156,'TA Total'!$A$2:$W$10000,18,0),"."),".")</f>
        <v>21</v>
      </c>
    </row>
    <row r="6157" spans="1:23" x14ac:dyDescent="0.2">
      <c r="A6157" s="1" t="str">
        <f t="shared" si="192"/>
        <v>2023|Westland District|Total - gender</v>
      </c>
      <c r="B6157" t="s">
        <v>20</v>
      </c>
      <c r="C6157" t="s">
        <v>21</v>
      </c>
      <c r="D6157" t="s">
        <v>22</v>
      </c>
      <c r="E6157" t="s">
        <v>23</v>
      </c>
      <c r="F6157">
        <v>2023</v>
      </c>
      <c r="G6157">
        <v>2023</v>
      </c>
      <c r="H6157">
        <v>57</v>
      </c>
      <c r="I6157" t="s">
        <v>109</v>
      </c>
      <c r="J6157">
        <v>3</v>
      </c>
      <c r="K6157" t="s">
        <v>39</v>
      </c>
      <c r="L6157">
        <v>99</v>
      </c>
      <c r="M6157" t="s">
        <v>26</v>
      </c>
      <c r="N6157">
        <v>99</v>
      </c>
      <c r="O6157" t="s">
        <v>27</v>
      </c>
      <c r="P6157">
        <v>99</v>
      </c>
      <c r="Q6157" t="s">
        <v>42</v>
      </c>
      <c r="R6157">
        <v>240</v>
      </c>
      <c r="V6157" s="3">
        <f t="shared" si="193"/>
        <v>3.35</v>
      </c>
      <c r="W6157" s="3">
        <f>IF(AND(T6157&lt;&gt;"_U",T6157&lt;&gt;"c",J6157&lt;&gt;9,J6157&lt;&gt;99),IFERROR(VLOOKUP(A6157,'TA Total'!$A$2:$W$10000,18,0),"."),".")</f>
        <v>7158</v>
      </c>
    </row>
    <row r="6158" spans="1:23" x14ac:dyDescent="0.2">
      <c r="A6158" s="1" t="str">
        <f t="shared" si="192"/>
        <v>2023|Westland District|Male / TÄne</v>
      </c>
      <c r="B6158" t="s">
        <v>20</v>
      </c>
      <c r="C6158" t="s">
        <v>21</v>
      </c>
      <c r="D6158" t="s">
        <v>22</v>
      </c>
      <c r="E6158" t="s">
        <v>23</v>
      </c>
      <c r="F6158">
        <v>2023</v>
      </c>
      <c r="G6158">
        <v>2023</v>
      </c>
      <c r="H6158">
        <v>57</v>
      </c>
      <c r="I6158" t="s">
        <v>109</v>
      </c>
      <c r="J6158">
        <v>4</v>
      </c>
      <c r="K6158" t="s">
        <v>54</v>
      </c>
      <c r="L6158">
        <v>99</v>
      </c>
      <c r="M6158" t="s">
        <v>26</v>
      </c>
      <c r="N6158">
        <v>99</v>
      </c>
      <c r="O6158" t="s">
        <v>27</v>
      </c>
      <c r="P6158">
        <v>1</v>
      </c>
      <c r="Q6158" t="s">
        <v>34</v>
      </c>
      <c r="R6158">
        <v>396</v>
      </c>
      <c r="V6158" s="3">
        <f t="shared" si="193"/>
        <v>10.98</v>
      </c>
      <c r="W6158" s="3">
        <f>IF(AND(T6158&lt;&gt;"_U",T6158&lt;&gt;"c",J6158&lt;&gt;9,J6158&lt;&gt;99),IFERROR(VLOOKUP(A6158,'TA Total'!$A$2:$W$10000,18,0),"."),".")</f>
        <v>3606</v>
      </c>
    </row>
    <row r="6159" spans="1:23" x14ac:dyDescent="0.2">
      <c r="A6159" s="1" t="str">
        <f t="shared" si="192"/>
        <v>2023|Westland District|Female / Wahine</v>
      </c>
      <c r="B6159" t="s">
        <v>20</v>
      </c>
      <c r="C6159" t="s">
        <v>21</v>
      </c>
      <c r="D6159" t="s">
        <v>22</v>
      </c>
      <c r="E6159" t="s">
        <v>23</v>
      </c>
      <c r="F6159">
        <v>2023</v>
      </c>
      <c r="G6159">
        <v>2023</v>
      </c>
      <c r="H6159">
        <v>57</v>
      </c>
      <c r="I6159" t="s">
        <v>109</v>
      </c>
      <c r="J6159">
        <v>4</v>
      </c>
      <c r="K6159" t="s">
        <v>54</v>
      </c>
      <c r="L6159">
        <v>99</v>
      </c>
      <c r="M6159" t="s">
        <v>26</v>
      </c>
      <c r="N6159">
        <v>99</v>
      </c>
      <c r="O6159" t="s">
        <v>27</v>
      </c>
      <c r="P6159">
        <v>2</v>
      </c>
      <c r="Q6159" t="s">
        <v>31</v>
      </c>
      <c r="R6159">
        <v>384</v>
      </c>
      <c r="V6159" s="3">
        <f t="shared" si="193"/>
        <v>10.87</v>
      </c>
      <c r="W6159" s="3">
        <f>IF(AND(T6159&lt;&gt;"_U",T6159&lt;&gt;"c",J6159&lt;&gt;9,J6159&lt;&gt;99),IFERROR(VLOOKUP(A6159,'TA Total'!$A$2:$W$10000,18,0),"."),".")</f>
        <v>3534</v>
      </c>
    </row>
    <row r="6160" spans="1:23" x14ac:dyDescent="0.2">
      <c r="A6160" s="1" t="str">
        <f t="shared" si="192"/>
        <v>2023|Westland District|Another gender / He ira kÄ“ anÅ</v>
      </c>
      <c r="B6160" t="s">
        <v>20</v>
      </c>
      <c r="C6160" t="s">
        <v>21</v>
      </c>
      <c r="D6160" t="s">
        <v>22</v>
      </c>
      <c r="E6160" t="s">
        <v>23</v>
      </c>
      <c r="F6160">
        <v>2023</v>
      </c>
      <c r="G6160">
        <v>2023</v>
      </c>
      <c r="H6160">
        <v>57</v>
      </c>
      <c r="I6160" t="s">
        <v>109</v>
      </c>
      <c r="J6160">
        <v>4</v>
      </c>
      <c r="K6160" t="s">
        <v>54</v>
      </c>
      <c r="L6160">
        <v>99</v>
      </c>
      <c r="M6160" t="s">
        <v>26</v>
      </c>
      <c r="N6160">
        <v>99</v>
      </c>
      <c r="O6160" t="s">
        <v>27</v>
      </c>
      <c r="P6160">
        <v>3</v>
      </c>
      <c r="Q6160" t="s">
        <v>28</v>
      </c>
      <c r="R6160">
        <v>3</v>
      </c>
      <c r="V6160" s="3">
        <f t="shared" si="193"/>
        <v>14.29</v>
      </c>
      <c r="W6160" s="3">
        <f>IF(AND(T6160&lt;&gt;"_U",T6160&lt;&gt;"c",J6160&lt;&gt;9,J6160&lt;&gt;99),IFERROR(VLOOKUP(A6160,'TA Total'!$A$2:$W$10000,18,0),"."),".")</f>
        <v>21</v>
      </c>
    </row>
    <row r="6161" spans="1:23" x14ac:dyDescent="0.2">
      <c r="A6161" s="1" t="str">
        <f t="shared" si="192"/>
        <v>2023|Westland District|Total - gender</v>
      </c>
      <c r="B6161" t="s">
        <v>20</v>
      </c>
      <c r="C6161" t="s">
        <v>21</v>
      </c>
      <c r="D6161" t="s">
        <v>22</v>
      </c>
      <c r="E6161" t="s">
        <v>23</v>
      </c>
      <c r="F6161">
        <v>2023</v>
      </c>
      <c r="G6161">
        <v>2023</v>
      </c>
      <c r="H6161">
        <v>57</v>
      </c>
      <c r="I6161" t="s">
        <v>109</v>
      </c>
      <c r="J6161">
        <v>4</v>
      </c>
      <c r="K6161" t="s">
        <v>54</v>
      </c>
      <c r="L6161">
        <v>99</v>
      </c>
      <c r="M6161" t="s">
        <v>26</v>
      </c>
      <c r="N6161">
        <v>99</v>
      </c>
      <c r="O6161" t="s">
        <v>27</v>
      </c>
      <c r="P6161">
        <v>99</v>
      </c>
      <c r="Q6161" t="s">
        <v>42</v>
      </c>
      <c r="R6161">
        <v>780</v>
      </c>
      <c r="V6161" s="3">
        <f t="shared" si="193"/>
        <v>10.9</v>
      </c>
      <c r="W6161" s="3">
        <f>IF(AND(T6161&lt;&gt;"_U",T6161&lt;&gt;"c",J6161&lt;&gt;9,J6161&lt;&gt;99),IFERROR(VLOOKUP(A6161,'TA Total'!$A$2:$W$10000,18,0),"."),".")</f>
        <v>7158</v>
      </c>
    </row>
    <row r="6162" spans="1:23" x14ac:dyDescent="0.2">
      <c r="A6162" s="1" t="str">
        <f t="shared" si="192"/>
        <v>2023|Westland District|Male / TÄne</v>
      </c>
      <c r="B6162" t="s">
        <v>20</v>
      </c>
      <c r="C6162" t="s">
        <v>21</v>
      </c>
      <c r="D6162" t="s">
        <v>22</v>
      </c>
      <c r="E6162" t="s">
        <v>23</v>
      </c>
      <c r="F6162">
        <v>2023</v>
      </c>
      <c r="G6162">
        <v>2023</v>
      </c>
      <c r="H6162">
        <v>57</v>
      </c>
      <c r="I6162" t="s">
        <v>109</v>
      </c>
      <c r="J6162">
        <v>5</v>
      </c>
      <c r="K6162" t="s">
        <v>33</v>
      </c>
      <c r="L6162">
        <v>99</v>
      </c>
      <c r="M6162" t="s">
        <v>26</v>
      </c>
      <c r="N6162">
        <v>99</v>
      </c>
      <c r="O6162" t="s">
        <v>27</v>
      </c>
      <c r="P6162">
        <v>1</v>
      </c>
      <c r="Q6162" t="s">
        <v>34</v>
      </c>
      <c r="R6162">
        <v>123</v>
      </c>
      <c r="V6162" s="3">
        <f t="shared" si="193"/>
        <v>3.41</v>
      </c>
      <c r="W6162" s="3">
        <f>IF(AND(T6162&lt;&gt;"_U",T6162&lt;&gt;"c",J6162&lt;&gt;9,J6162&lt;&gt;99),IFERROR(VLOOKUP(A6162,'TA Total'!$A$2:$W$10000,18,0),"."),".")</f>
        <v>3606</v>
      </c>
    </row>
    <row r="6163" spans="1:23" x14ac:dyDescent="0.2">
      <c r="A6163" s="1" t="str">
        <f t="shared" si="192"/>
        <v>2023|Westland District|Female / Wahine</v>
      </c>
      <c r="B6163" t="s">
        <v>20</v>
      </c>
      <c r="C6163" t="s">
        <v>21</v>
      </c>
      <c r="D6163" t="s">
        <v>22</v>
      </c>
      <c r="E6163" t="s">
        <v>23</v>
      </c>
      <c r="F6163">
        <v>2023</v>
      </c>
      <c r="G6163">
        <v>2023</v>
      </c>
      <c r="H6163">
        <v>57</v>
      </c>
      <c r="I6163" t="s">
        <v>109</v>
      </c>
      <c r="J6163">
        <v>5</v>
      </c>
      <c r="K6163" t="s">
        <v>33</v>
      </c>
      <c r="L6163">
        <v>99</v>
      </c>
      <c r="M6163" t="s">
        <v>26</v>
      </c>
      <c r="N6163">
        <v>99</v>
      </c>
      <c r="O6163" t="s">
        <v>27</v>
      </c>
      <c r="P6163">
        <v>2</v>
      </c>
      <c r="Q6163" t="s">
        <v>31</v>
      </c>
      <c r="R6163">
        <v>279</v>
      </c>
      <c r="V6163" s="3">
        <f t="shared" si="193"/>
        <v>7.89</v>
      </c>
      <c r="W6163" s="3">
        <f>IF(AND(T6163&lt;&gt;"_U",T6163&lt;&gt;"c",J6163&lt;&gt;9,J6163&lt;&gt;99),IFERROR(VLOOKUP(A6163,'TA Total'!$A$2:$W$10000,18,0),"."),".")</f>
        <v>3534</v>
      </c>
    </row>
    <row r="6164" spans="1:23" x14ac:dyDescent="0.2">
      <c r="A6164" s="1" t="str">
        <f t="shared" si="192"/>
        <v>2023|Westland District|Another gender / He ira kÄ“ anÅ</v>
      </c>
      <c r="B6164" t="s">
        <v>20</v>
      </c>
      <c r="C6164" t="s">
        <v>21</v>
      </c>
      <c r="D6164" t="s">
        <v>22</v>
      </c>
      <c r="E6164" t="s">
        <v>23</v>
      </c>
      <c r="F6164">
        <v>2023</v>
      </c>
      <c r="G6164">
        <v>2023</v>
      </c>
      <c r="H6164">
        <v>57</v>
      </c>
      <c r="I6164" t="s">
        <v>109</v>
      </c>
      <c r="J6164">
        <v>5</v>
      </c>
      <c r="K6164" t="s">
        <v>33</v>
      </c>
      <c r="L6164">
        <v>99</v>
      </c>
      <c r="M6164" t="s">
        <v>26</v>
      </c>
      <c r="N6164">
        <v>99</v>
      </c>
      <c r="O6164" t="s">
        <v>27</v>
      </c>
      <c r="P6164">
        <v>3</v>
      </c>
      <c r="Q6164" t="s">
        <v>28</v>
      </c>
      <c r="R6164">
        <v>0</v>
      </c>
      <c r="V6164" s="3">
        <f t="shared" si="193"/>
        <v>0</v>
      </c>
      <c r="W6164" s="3">
        <f>IF(AND(T6164&lt;&gt;"_U",T6164&lt;&gt;"c",J6164&lt;&gt;9,J6164&lt;&gt;99),IFERROR(VLOOKUP(A6164,'TA Total'!$A$2:$W$10000,18,0),"."),".")</f>
        <v>21</v>
      </c>
    </row>
    <row r="6165" spans="1:23" x14ac:dyDescent="0.2">
      <c r="A6165" s="1" t="str">
        <f t="shared" si="192"/>
        <v>2023|Westland District|Total - gender</v>
      </c>
      <c r="B6165" t="s">
        <v>20</v>
      </c>
      <c r="C6165" t="s">
        <v>21</v>
      </c>
      <c r="D6165" t="s">
        <v>22</v>
      </c>
      <c r="E6165" t="s">
        <v>23</v>
      </c>
      <c r="F6165">
        <v>2023</v>
      </c>
      <c r="G6165">
        <v>2023</v>
      </c>
      <c r="H6165">
        <v>57</v>
      </c>
      <c r="I6165" t="s">
        <v>109</v>
      </c>
      <c r="J6165">
        <v>5</v>
      </c>
      <c r="K6165" t="s">
        <v>33</v>
      </c>
      <c r="L6165">
        <v>99</v>
      </c>
      <c r="M6165" t="s">
        <v>26</v>
      </c>
      <c r="N6165">
        <v>99</v>
      </c>
      <c r="O6165" t="s">
        <v>27</v>
      </c>
      <c r="P6165">
        <v>99</v>
      </c>
      <c r="Q6165" t="s">
        <v>42</v>
      </c>
      <c r="R6165">
        <v>402</v>
      </c>
      <c r="V6165" s="3">
        <f t="shared" si="193"/>
        <v>5.62</v>
      </c>
      <c r="W6165" s="3">
        <f>IF(AND(T6165&lt;&gt;"_U",T6165&lt;&gt;"c",J6165&lt;&gt;9,J6165&lt;&gt;99),IFERROR(VLOOKUP(A6165,'TA Total'!$A$2:$W$10000,18,0),"."),".")</f>
        <v>7158</v>
      </c>
    </row>
    <row r="6166" spans="1:23" x14ac:dyDescent="0.2">
      <c r="A6166" s="1" t="str">
        <f t="shared" si="192"/>
        <v>2023|Westland District|Male / TÄne</v>
      </c>
      <c r="B6166" t="s">
        <v>20</v>
      </c>
      <c r="C6166" t="s">
        <v>21</v>
      </c>
      <c r="D6166" t="s">
        <v>22</v>
      </c>
      <c r="E6166" t="s">
        <v>23</v>
      </c>
      <c r="F6166">
        <v>2023</v>
      </c>
      <c r="G6166">
        <v>2023</v>
      </c>
      <c r="H6166">
        <v>57</v>
      </c>
      <c r="I6166" t="s">
        <v>109</v>
      </c>
      <c r="J6166">
        <v>6</v>
      </c>
      <c r="K6166" t="s">
        <v>52</v>
      </c>
      <c r="L6166">
        <v>99</v>
      </c>
      <c r="M6166" t="s">
        <v>26</v>
      </c>
      <c r="N6166">
        <v>99</v>
      </c>
      <c r="O6166" t="s">
        <v>27</v>
      </c>
      <c r="P6166">
        <v>1</v>
      </c>
      <c r="Q6166" t="s">
        <v>34</v>
      </c>
      <c r="R6166">
        <v>1392</v>
      </c>
      <c r="V6166" s="3">
        <f t="shared" si="193"/>
        <v>38.6</v>
      </c>
      <c r="W6166" s="3">
        <f>IF(AND(T6166&lt;&gt;"_U",T6166&lt;&gt;"c",J6166&lt;&gt;9,J6166&lt;&gt;99),IFERROR(VLOOKUP(A6166,'TA Total'!$A$2:$W$10000,18,0),"."),".")</f>
        <v>3606</v>
      </c>
    </row>
    <row r="6167" spans="1:23" x14ac:dyDescent="0.2">
      <c r="A6167" s="1" t="str">
        <f t="shared" si="192"/>
        <v>2023|Westland District|Female / Wahine</v>
      </c>
      <c r="B6167" t="s">
        <v>20</v>
      </c>
      <c r="C6167" t="s">
        <v>21</v>
      </c>
      <c r="D6167" t="s">
        <v>22</v>
      </c>
      <c r="E6167" t="s">
        <v>23</v>
      </c>
      <c r="F6167">
        <v>2023</v>
      </c>
      <c r="G6167">
        <v>2023</v>
      </c>
      <c r="H6167">
        <v>57</v>
      </c>
      <c r="I6167" t="s">
        <v>109</v>
      </c>
      <c r="J6167">
        <v>6</v>
      </c>
      <c r="K6167" t="s">
        <v>52</v>
      </c>
      <c r="L6167">
        <v>99</v>
      </c>
      <c r="M6167" t="s">
        <v>26</v>
      </c>
      <c r="N6167">
        <v>99</v>
      </c>
      <c r="O6167" t="s">
        <v>27</v>
      </c>
      <c r="P6167">
        <v>2</v>
      </c>
      <c r="Q6167" t="s">
        <v>31</v>
      </c>
      <c r="R6167">
        <v>1245</v>
      </c>
      <c r="V6167" s="3">
        <f t="shared" si="193"/>
        <v>35.229999999999997</v>
      </c>
      <c r="W6167" s="3">
        <f>IF(AND(T6167&lt;&gt;"_U",T6167&lt;&gt;"c",J6167&lt;&gt;9,J6167&lt;&gt;99),IFERROR(VLOOKUP(A6167,'TA Total'!$A$2:$W$10000,18,0),"."),".")</f>
        <v>3534</v>
      </c>
    </row>
    <row r="6168" spans="1:23" x14ac:dyDescent="0.2">
      <c r="A6168" s="1" t="str">
        <f t="shared" si="192"/>
        <v>2023|Westland District|Another gender / He ira kÄ“ anÅ</v>
      </c>
      <c r="B6168" t="s">
        <v>20</v>
      </c>
      <c r="C6168" t="s">
        <v>21</v>
      </c>
      <c r="D6168" t="s">
        <v>22</v>
      </c>
      <c r="E6168" t="s">
        <v>23</v>
      </c>
      <c r="F6168">
        <v>2023</v>
      </c>
      <c r="G6168">
        <v>2023</v>
      </c>
      <c r="H6168">
        <v>57</v>
      </c>
      <c r="I6168" t="s">
        <v>109</v>
      </c>
      <c r="J6168">
        <v>6</v>
      </c>
      <c r="K6168" t="s">
        <v>52</v>
      </c>
      <c r="L6168">
        <v>99</v>
      </c>
      <c r="M6168" t="s">
        <v>26</v>
      </c>
      <c r="N6168">
        <v>99</v>
      </c>
      <c r="O6168" t="s">
        <v>27</v>
      </c>
      <c r="P6168">
        <v>3</v>
      </c>
      <c r="Q6168" t="s">
        <v>28</v>
      </c>
      <c r="R6168">
        <v>18</v>
      </c>
      <c r="V6168" s="3">
        <f t="shared" si="193"/>
        <v>85.71</v>
      </c>
      <c r="W6168" s="3">
        <f>IF(AND(T6168&lt;&gt;"_U",T6168&lt;&gt;"c",J6168&lt;&gt;9,J6168&lt;&gt;99),IFERROR(VLOOKUP(A6168,'TA Total'!$A$2:$W$10000,18,0),"."),".")</f>
        <v>21</v>
      </c>
    </row>
    <row r="6169" spans="1:23" x14ac:dyDescent="0.2">
      <c r="A6169" s="1" t="str">
        <f t="shared" si="192"/>
        <v>2023|Westland District|Total - gender</v>
      </c>
      <c r="B6169" t="s">
        <v>20</v>
      </c>
      <c r="C6169" t="s">
        <v>21</v>
      </c>
      <c r="D6169" t="s">
        <v>22</v>
      </c>
      <c r="E6169" t="s">
        <v>23</v>
      </c>
      <c r="F6169">
        <v>2023</v>
      </c>
      <c r="G6169">
        <v>2023</v>
      </c>
      <c r="H6169">
        <v>57</v>
      </c>
      <c r="I6169" t="s">
        <v>109</v>
      </c>
      <c r="J6169">
        <v>6</v>
      </c>
      <c r="K6169" t="s">
        <v>52</v>
      </c>
      <c r="L6169">
        <v>99</v>
      </c>
      <c r="M6169" t="s">
        <v>26</v>
      </c>
      <c r="N6169">
        <v>99</v>
      </c>
      <c r="O6169" t="s">
        <v>27</v>
      </c>
      <c r="P6169">
        <v>99</v>
      </c>
      <c r="Q6169" t="s">
        <v>42</v>
      </c>
      <c r="R6169">
        <v>2652</v>
      </c>
      <c r="V6169" s="3">
        <f t="shared" si="193"/>
        <v>37.049999999999997</v>
      </c>
      <c r="W6169" s="3">
        <f>IF(AND(T6169&lt;&gt;"_U",T6169&lt;&gt;"c",J6169&lt;&gt;9,J6169&lt;&gt;99),IFERROR(VLOOKUP(A6169,'TA Total'!$A$2:$W$10000,18,0),"."),".")</f>
        <v>7158</v>
      </c>
    </row>
    <row r="6170" spans="1:23" x14ac:dyDescent="0.2">
      <c r="A6170" s="1" t="str">
        <f t="shared" si="192"/>
        <v>2023|Westland District|Male / TÄne</v>
      </c>
      <c r="B6170" t="s">
        <v>20</v>
      </c>
      <c r="C6170" t="s">
        <v>21</v>
      </c>
      <c r="D6170" t="s">
        <v>22</v>
      </c>
      <c r="E6170" t="s">
        <v>23</v>
      </c>
      <c r="F6170">
        <v>2023</v>
      </c>
      <c r="G6170">
        <v>2023</v>
      </c>
      <c r="H6170">
        <v>57</v>
      </c>
      <c r="I6170" t="s">
        <v>109</v>
      </c>
      <c r="J6170">
        <v>9</v>
      </c>
      <c r="K6170" t="s">
        <v>25</v>
      </c>
      <c r="L6170">
        <v>99</v>
      </c>
      <c r="M6170" t="s">
        <v>26</v>
      </c>
      <c r="N6170">
        <v>99</v>
      </c>
      <c r="O6170" t="s">
        <v>27</v>
      </c>
      <c r="P6170">
        <v>1</v>
      </c>
      <c r="Q6170" t="s">
        <v>34</v>
      </c>
      <c r="R6170">
        <v>213</v>
      </c>
      <c r="V6170" s="3" t="str">
        <f t="shared" si="193"/>
        <v>.</v>
      </c>
      <c r="W6170" s="3" t="str">
        <f>IF(AND(T6170&lt;&gt;"_U",T6170&lt;&gt;"c",J6170&lt;&gt;9,J6170&lt;&gt;99),IFERROR(VLOOKUP(A6170,'TA Total'!$A$2:$W$10000,18,0),"."),".")</f>
        <v>.</v>
      </c>
    </row>
    <row r="6171" spans="1:23" x14ac:dyDescent="0.2">
      <c r="A6171" s="1" t="str">
        <f t="shared" si="192"/>
        <v>2023|Westland District|Female / Wahine</v>
      </c>
      <c r="B6171" t="s">
        <v>20</v>
      </c>
      <c r="C6171" t="s">
        <v>21</v>
      </c>
      <c r="D6171" t="s">
        <v>22</v>
      </c>
      <c r="E6171" t="s">
        <v>23</v>
      </c>
      <c r="F6171">
        <v>2023</v>
      </c>
      <c r="G6171">
        <v>2023</v>
      </c>
      <c r="H6171">
        <v>57</v>
      </c>
      <c r="I6171" t="s">
        <v>109</v>
      </c>
      <c r="J6171">
        <v>9</v>
      </c>
      <c r="K6171" t="s">
        <v>25</v>
      </c>
      <c r="L6171">
        <v>99</v>
      </c>
      <c r="M6171" t="s">
        <v>26</v>
      </c>
      <c r="N6171">
        <v>99</v>
      </c>
      <c r="O6171" t="s">
        <v>27</v>
      </c>
      <c r="P6171">
        <v>2</v>
      </c>
      <c r="Q6171" t="s">
        <v>31</v>
      </c>
      <c r="R6171">
        <v>153</v>
      </c>
      <c r="V6171" s="3" t="str">
        <f t="shared" si="193"/>
        <v>.</v>
      </c>
      <c r="W6171" s="3" t="str">
        <f>IF(AND(T6171&lt;&gt;"_U",T6171&lt;&gt;"c",J6171&lt;&gt;9,J6171&lt;&gt;99),IFERROR(VLOOKUP(A6171,'TA Total'!$A$2:$W$10000,18,0),"."),".")</f>
        <v>.</v>
      </c>
    </row>
    <row r="6172" spans="1:23" x14ac:dyDescent="0.2">
      <c r="A6172" s="1" t="str">
        <f t="shared" si="192"/>
        <v>2023|Westland District|Another gender / He ira kÄ“ anÅ</v>
      </c>
      <c r="B6172" t="s">
        <v>20</v>
      </c>
      <c r="C6172" t="s">
        <v>21</v>
      </c>
      <c r="D6172" t="s">
        <v>22</v>
      </c>
      <c r="E6172" t="s">
        <v>23</v>
      </c>
      <c r="F6172">
        <v>2023</v>
      </c>
      <c r="G6172">
        <v>2023</v>
      </c>
      <c r="H6172">
        <v>57</v>
      </c>
      <c r="I6172" t="s">
        <v>109</v>
      </c>
      <c r="J6172">
        <v>9</v>
      </c>
      <c r="K6172" t="s">
        <v>25</v>
      </c>
      <c r="L6172">
        <v>99</v>
      </c>
      <c r="M6172" t="s">
        <v>26</v>
      </c>
      <c r="N6172">
        <v>99</v>
      </c>
      <c r="O6172" t="s">
        <v>27</v>
      </c>
      <c r="P6172">
        <v>3</v>
      </c>
      <c r="Q6172" t="s">
        <v>28</v>
      </c>
      <c r="R6172">
        <v>6</v>
      </c>
      <c r="V6172" s="3" t="str">
        <f t="shared" si="193"/>
        <v>.</v>
      </c>
      <c r="W6172" s="3" t="str">
        <f>IF(AND(T6172&lt;&gt;"_U",T6172&lt;&gt;"c",J6172&lt;&gt;9,J6172&lt;&gt;99),IFERROR(VLOOKUP(A6172,'TA Total'!$A$2:$W$10000,18,0),"."),".")</f>
        <v>.</v>
      </c>
    </row>
    <row r="6173" spans="1:23" x14ac:dyDescent="0.2">
      <c r="A6173" s="1" t="str">
        <f t="shared" si="192"/>
        <v>2023|Westland District|Total - gender</v>
      </c>
      <c r="B6173" t="s">
        <v>20</v>
      </c>
      <c r="C6173" t="s">
        <v>21</v>
      </c>
      <c r="D6173" t="s">
        <v>22</v>
      </c>
      <c r="E6173" t="s">
        <v>23</v>
      </c>
      <c r="F6173">
        <v>2023</v>
      </c>
      <c r="G6173">
        <v>2023</v>
      </c>
      <c r="H6173">
        <v>57</v>
      </c>
      <c r="I6173" t="s">
        <v>109</v>
      </c>
      <c r="J6173">
        <v>9</v>
      </c>
      <c r="K6173" t="s">
        <v>25</v>
      </c>
      <c r="L6173">
        <v>99</v>
      </c>
      <c r="M6173" t="s">
        <v>26</v>
      </c>
      <c r="N6173">
        <v>99</v>
      </c>
      <c r="O6173" t="s">
        <v>27</v>
      </c>
      <c r="P6173">
        <v>99</v>
      </c>
      <c r="Q6173" t="s">
        <v>42</v>
      </c>
      <c r="R6173">
        <v>372</v>
      </c>
      <c r="V6173" s="3" t="str">
        <f t="shared" si="193"/>
        <v>.</v>
      </c>
      <c r="W6173" s="3" t="str">
        <f>IF(AND(T6173&lt;&gt;"_U",T6173&lt;&gt;"c",J6173&lt;&gt;9,J6173&lt;&gt;99),IFERROR(VLOOKUP(A6173,'TA Total'!$A$2:$W$10000,18,0),"."),".")</f>
        <v>.</v>
      </c>
    </row>
    <row r="6174" spans="1:23" x14ac:dyDescent="0.2">
      <c r="A6174" s="1" t="str">
        <f t="shared" si="192"/>
        <v>2023|Westland District|Male / TÄne</v>
      </c>
      <c r="B6174" t="s">
        <v>20</v>
      </c>
      <c r="C6174" t="s">
        <v>21</v>
      </c>
      <c r="D6174" t="s">
        <v>22</v>
      </c>
      <c r="E6174" t="s">
        <v>23</v>
      </c>
      <c r="F6174">
        <v>2023</v>
      </c>
      <c r="G6174">
        <v>2023</v>
      </c>
      <c r="H6174">
        <v>57</v>
      </c>
      <c r="I6174" t="s">
        <v>109</v>
      </c>
      <c r="J6174">
        <v>77</v>
      </c>
      <c r="K6174" t="s">
        <v>49</v>
      </c>
      <c r="L6174">
        <v>99</v>
      </c>
      <c r="M6174" t="s">
        <v>26</v>
      </c>
      <c r="N6174">
        <v>99</v>
      </c>
      <c r="O6174" t="s">
        <v>27</v>
      </c>
      <c r="P6174">
        <v>1</v>
      </c>
      <c r="Q6174" t="s">
        <v>34</v>
      </c>
      <c r="R6174">
        <v>3606</v>
      </c>
      <c r="V6174" s="3">
        <f t="shared" si="193"/>
        <v>100</v>
      </c>
      <c r="W6174" s="3">
        <f>IF(AND(T6174&lt;&gt;"_U",T6174&lt;&gt;"c",J6174&lt;&gt;9,J6174&lt;&gt;99),IFERROR(VLOOKUP(A6174,'TA Total'!$A$2:$W$10000,18,0),"."),".")</f>
        <v>3606</v>
      </c>
    </row>
    <row r="6175" spans="1:23" x14ac:dyDescent="0.2">
      <c r="A6175" s="1" t="str">
        <f t="shared" si="192"/>
        <v>2023|Westland District|Female / Wahine</v>
      </c>
      <c r="B6175" t="s">
        <v>20</v>
      </c>
      <c r="C6175" t="s">
        <v>21</v>
      </c>
      <c r="D6175" t="s">
        <v>22</v>
      </c>
      <c r="E6175" t="s">
        <v>23</v>
      </c>
      <c r="F6175">
        <v>2023</v>
      </c>
      <c r="G6175">
        <v>2023</v>
      </c>
      <c r="H6175">
        <v>57</v>
      </c>
      <c r="I6175" t="s">
        <v>109</v>
      </c>
      <c r="J6175">
        <v>77</v>
      </c>
      <c r="K6175" t="s">
        <v>49</v>
      </c>
      <c r="L6175">
        <v>99</v>
      </c>
      <c r="M6175" t="s">
        <v>26</v>
      </c>
      <c r="N6175">
        <v>99</v>
      </c>
      <c r="O6175" t="s">
        <v>27</v>
      </c>
      <c r="P6175">
        <v>2</v>
      </c>
      <c r="Q6175" t="s">
        <v>31</v>
      </c>
      <c r="R6175">
        <v>3534</v>
      </c>
      <c r="V6175" s="3">
        <f t="shared" si="193"/>
        <v>100</v>
      </c>
      <c r="W6175" s="3">
        <f>IF(AND(T6175&lt;&gt;"_U",T6175&lt;&gt;"c",J6175&lt;&gt;9,J6175&lt;&gt;99),IFERROR(VLOOKUP(A6175,'TA Total'!$A$2:$W$10000,18,0),"."),".")</f>
        <v>3534</v>
      </c>
    </row>
    <row r="6176" spans="1:23" x14ac:dyDescent="0.2">
      <c r="A6176" s="1" t="str">
        <f t="shared" si="192"/>
        <v>2023|Westland District|Another gender / He ira kÄ“ anÅ</v>
      </c>
      <c r="B6176" t="s">
        <v>20</v>
      </c>
      <c r="C6176" t="s">
        <v>21</v>
      </c>
      <c r="D6176" t="s">
        <v>22</v>
      </c>
      <c r="E6176" t="s">
        <v>23</v>
      </c>
      <c r="F6176">
        <v>2023</v>
      </c>
      <c r="G6176">
        <v>2023</v>
      </c>
      <c r="H6176">
        <v>57</v>
      </c>
      <c r="I6176" t="s">
        <v>109</v>
      </c>
      <c r="J6176">
        <v>77</v>
      </c>
      <c r="K6176" t="s">
        <v>49</v>
      </c>
      <c r="L6176">
        <v>99</v>
      </c>
      <c r="M6176" t="s">
        <v>26</v>
      </c>
      <c r="N6176">
        <v>99</v>
      </c>
      <c r="O6176" t="s">
        <v>27</v>
      </c>
      <c r="P6176">
        <v>3</v>
      </c>
      <c r="Q6176" t="s">
        <v>28</v>
      </c>
      <c r="R6176">
        <v>21</v>
      </c>
      <c r="V6176" s="3">
        <f t="shared" si="193"/>
        <v>100</v>
      </c>
      <c r="W6176" s="3">
        <f>IF(AND(T6176&lt;&gt;"_U",T6176&lt;&gt;"c",J6176&lt;&gt;9,J6176&lt;&gt;99),IFERROR(VLOOKUP(A6176,'TA Total'!$A$2:$W$10000,18,0),"."),".")</f>
        <v>21</v>
      </c>
    </row>
    <row r="6177" spans="1:23" x14ac:dyDescent="0.2">
      <c r="A6177" s="1" t="str">
        <f t="shared" si="192"/>
        <v>2023|Westland District|Total - gender</v>
      </c>
      <c r="B6177" t="s">
        <v>20</v>
      </c>
      <c r="C6177" t="s">
        <v>21</v>
      </c>
      <c r="D6177" t="s">
        <v>22</v>
      </c>
      <c r="E6177" t="s">
        <v>23</v>
      </c>
      <c r="F6177">
        <v>2023</v>
      </c>
      <c r="G6177">
        <v>2023</v>
      </c>
      <c r="H6177">
        <v>57</v>
      </c>
      <c r="I6177" t="s">
        <v>109</v>
      </c>
      <c r="J6177">
        <v>77</v>
      </c>
      <c r="K6177" t="s">
        <v>49</v>
      </c>
      <c r="L6177">
        <v>99</v>
      </c>
      <c r="M6177" t="s">
        <v>26</v>
      </c>
      <c r="N6177">
        <v>99</v>
      </c>
      <c r="O6177" t="s">
        <v>27</v>
      </c>
      <c r="P6177">
        <v>99</v>
      </c>
      <c r="Q6177" t="s">
        <v>42</v>
      </c>
      <c r="R6177">
        <v>7158</v>
      </c>
      <c r="V6177" s="3">
        <f t="shared" si="193"/>
        <v>100</v>
      </c>
      <c r="W6177" s="3">
        <f>IF(AND(T6177&lt;&gt;"_U",T6177&lt;&gt;"c",J6177&lt;&gt;9,J6177&lt;&gt;99),IFERROR(VLOOKUP(A6177,'TA Total'!$A$2:$W$10000,18,0),"."),".")</f>
        <v>7158</v>
      </c>
    </row>
    <row r="6178" spans="1:23" x14ac:dyDescent="0.2">
      <c r="A6178" s="1" t="str">
        <f t="shared" si="192"/>
        <v>2023|Westland District|Male / TÄne</v>
      </c>
      <c r="B6178" t="s">
        <v>20</v>
      </c>
      <c r="C6178" t="s">
        <v>21</v>
      </c>
      <c r="D6178" t="s">
        <v>22</v>
      </c>
      <c r="E6178" t="s">
        <v>23</v>
      </c>
      <c r="F6178">
        <v>2023</v>
      </c>
      <c r="G6178">
        <v>2023</v>
      </c>
      <c r="H6178">
        <v>57</v>
      </c>
      <c r="I6178" t="s">
        <v>109</v>
      </c>
      <c r="J6178">
        <v>99</v>
      </c>
      <c r="K6178" t="s">
        <v>47</v>
      </c>
      <c r="L6178">
        <v>99</v>
      </c>
      <c r="M6178" t="s">
        <v>26</v>
      </c>
      <c r="N6178">
        <v>99</v>
      </c>
      <c r="O6178" t="s">
        <v>27</v>
      </c>
      <c r="P6178">
        <v>1</v>
      </c>
      <c r="Q6178" t="s">
        <v>34</v>
      </c>
      <c r="R6178">
        <v>3816</v>
      </c>
      <c r="V6178" s="3" t="str">
        <f t="shared" si="193"/>
        <v>.</v>
      </c>
      <c r="W6178" s="3" t="str">
        <f>IF(AND(T6178&lt;&gt;"_U",T6178&lt;&gt;"c",J6178&lt;&gt;9,J6178&lt;&gt;99),IFERROR(VLOOKUP(A6178,'TA Total'!$A$2:$W$10000,18,0),"."),".")</f>
        <v>.</v>
      </c>
    </row>
    <row r="6179" spans="1:23" x14ac:dyDescent="0.2">
      <c r="A6179" s="1" t="str">
        <f t="shared" si="192"/>
        <v>2023|Westland District|Female / Wahine</v>
      </c>
      <c r="B6179" t="s">
        <v>20</v>
      </c>
      <c r="C6179" t="s">
        <v>21</v>
      </c>
      <c r="D6179" t="s">
        <v>22</v>
      </c>
      <c r="E6179" t="s">
        <v>23</v>
      </c>
      <c r="F6179">
        <v>2023</v>
      </c>
      <c r="G6179">
        <v>2023</v>
      </c>
      <c r="H6179">
        <v>57</v>
      </c>
      <c r="I6179" t="s">
        <v>109</v>
      </c>
      <c r="J6179">
        <v>99</v>
      </c>
      <c r="K6179" t="s">
        <v>47</v>
      </c>
      <c r="L6179">
        <v>99</v>
      </c>
      <c r="M6179" t="s">
        <v>26</v>
      </c>
      <c r="N6179">
        <v>99</v>
      </c>
      <c r="O6179" t="s">
        <v>27</v>
      </c>
      <c r="P6179">
        <v>2</v>
      </c>
      <c r="Q6179" t="s">
        <v>31</v>
      </c>
      <c r="R6179">
        <v>3687</v>
      </c>
      <c r="V6179" s="3" t="str">
        <f t="shared" si="193"/>
        <v>.</v>
      </c>
      <c r="W6179" s="3" t="str">
        <f>IF(AND(T6179&lt;&gt;"_U",T6179&lt;&gt;"c",J6179&lt;&gt;9,J6179&lt;&gt;99),IFERROR(VLOOKUP(A6179,'TA Total'!$A$2:$W$10000,18,0),"."),".")</f>
        <v>.</v>
      </c>
    </row>
    <row r="6180" spans="1:23" x14ac:dyDescent="0.2">
      <c r="A6180" s="1" t="str">
        <f t="shared" si="192"/>
        <v>2023|Westland District|Another gender / He ira kÄ“ anÅ</v>
      </c>
      <c r="B6180" t="s">
        <v>20</v>
      </c>
      <c r="C6180" t="s">
        <v>21</v>
      </c>
      <c r="D6180" t="s">
        <v>22</v>
      </c>
      <c r="E6180" t="s">
        <v>23</v>
      </c>
      <c r="F6180">
        <v>2023</v>
      </c>
      <c r="G6180">
        <v>2023</v>
      </c>
      <c r="H6180">
        <v>57</v>
      </c>
      <c r="I6180" t="s">
        <v>109</v>
      </c>
      <c r="J6180">
        <v>99</v>
      </c>
      <c r="K6180" t="s">
        <v>47</v>
      </c>
      <c r="L6180">
        <v>99</v>
      </c>
      <c r="M6180" t="s">
        <v>26</v>
      </c>
      <c r="N6180">
        <v>99</v>
      </c>
      <c r="O6180" t="s">
        <v>27</v>
      </c>
      <c r="P6180">
        <v>3</v>
      </c>
      <c r="Q6180" t="s">
        <v>28</v>
      </c>
      <c r="R6180">
        <v>24</v>
      </c>
      <c r="V6180" s="3" t="str">
        <f t="shared" si="193"/>
        <v>.</v>
      </c>
      <c r="W6180" s="3" t="str">
        <f>IF(AND(T6180&lt;&gt;"_U",T6180&lt;&gt;"c",J6180&lt;&gt;9,J6180&lt;&gt;99),IFERROR(VLOOKUP(A6180,'TA Total'!$A$2:$W$10000,18,0),"."),".")</f>
        <v>.</v>
      </c>
    </row>
    <row r="6181" spans="1:23" x14ac:dyDescent="0.2">
      <c r="A6181" s="1" t="str">
        <f t="shared" si="192"/>
        <v>2023|Westland District|Total - gender</v>
      </c>
      <c r="B6181" t="s">
        <v>20</v>
      </c>
      <c r="C6181" t="s">
        <v>21</v>
      </c>
      <c r="D6181" t="s">
        <v>22</v>
      </c>
      <c r="E6181" t="s">
        <v>23</v>
      </c>
      <c r="F6181">
        <v>2023</v>
      </c>
      <c r="G6181">
        <v>2023</v>
      </c>
      <c r="H6181">
        <v>57</v>
      </c>
      <c r="I6181" t="s">
        <v>109</v>
      </c>
      <c r="J6181">
        <v>99</v>
      </c>
      <c r="K6181" t="s">
        <v>47</v>
      </c>
      <c r="L6181">
        <v>99</v>
      </c>
      <c r="M6181" t="s">
        <v>26</v>
      </c>
      <c r="N6181">
        <v>99</v>
      </c>
      <c r="O6181" t="s">
        <v>27</v>
      </c>
      <c r="P6181">
        <v>99</v>
      </c>
      <c r="Q6181" t="s">
        <v>42</v>
      </c>
      <c r="R6181">
        <v>7527</v>
      </c>
      <c r="V6181" s="3" t="str">
        <f t="shared" si="193"/>
        <v>.</v>
      </c>
      <c r="W6181" s="3" t="str">
        <f>IF(AND(T6181&lt;&gt;"_U",T6181&lt;&gt;"c",J6181&lt;&gt;9,J6181&lt;&gt;99),IFERROR(VLOOKUP(A6181,'TA Total'!$A$2:$W$10000,18,0),"."),".")</f>
        <v>.</v>
      </c>
    </row>
    <row r="6182" spans="1:23" x14ac:dyDescent="0.2">
      <c r="A6182" s="1" t="str">
        <f t="shared" si="192"/>
        <v>2023|Hurunui District|Male / TÄne</v>
      </c>
      <c r="B6182" t="s">
        <v>20</v>
      </c>
      <c r="C6182" t="s">
        <v>21</v>
      </c>
      <c r="D6182" t="s">
        <v>22</v>
      </c>
      <c r="E6182" t="s">
        <v>23</v>
      </c>
      <c r="F6182">
        <v>2023</v>
      </c>
      <c r="G6182">
        <v>2023</v>
      </c>
      <c r="H6182">
        <v>58</v>
      </c>
      <c r="I6182" t="s">
        <v>91</v>
      </c>
      <c r="J6182">
        <v>1</v>
      </c>
      <c r="K6182" t="s">
        <v>30</v>
      </c>
      <c r="L6182">
        <v>99</v>
      </c>
      <c r="M6182" t="s">
        <v>26</v>
      </c>
      <c r="N6182">
        <v>99</v>
      </c>
      <c r="O6182" t="s">
        <v>27</v>
      </c>
      <c r="P6182">
        <v>1</v>
      </c>
      <c r="Q6182" t="s">
        <v>34</v>
      </c>
      <c r="R6182">
        <v>2898</v>
      </c>
      <c r="V6182" s="3">
        <f t="shared" si="193"/>
        <v>52.96</v>
      </c>
      <c r="W6182" s="3">
        <f>IF(AND(T6182&lt;&gt;"_U",T6182&lt;&gt;"c",J6182&lt;&gt;9,J6182&lt;&gt;99),IFERROR(VLOOKUP(A6182,'TA Total'!$A$2:$W$10000,18,0),"."),".")</f>
        <v>5472</v>
      </c>
    </row>
    <row r="6183" spans="1:23" x14ac:dyDescent="0.2">
      <c r="A6183" s="1" t="str">
        <f t="shared" si="192"/>
        <v>2023|Hurunui District|Female / Wahine</v>
      </c>
      <c r="B6183" t="s">
        <v>20</v>
      </c>
      <c r="C6183" t="s">
        <v>21</v>
      </c>
      <c r="D6183" t="s">
        <v>22</v>
      </c>
      <c r="E6183" t="s">
        <v>23</v>
      </c>
      <c r="F6183">
        <v>2023</v>
      </c>
      <c r="G6183">
        <v>2023</v>
      </c>
      <c r="H6183">
        <v>58</v>
      </c>
      <c r="I6183" t="s">
        <v>91</v>
      </c>
      <c r="J6183">
        <v>1</v>
      </c>
      <c r="K6183" t="s">
        <v>30</v>
      </c>
      <c r="L6183">
        <v>99</v>
      </c>
      <c r="M6183" t="s">
        <v>26</v>
      </c>
      <c r="N6183">
        <v>99</v>
      </c>
      <c r="O6183" t="s">
        <v>27</v>
      </c>
      <c r="P6183">
        <v>2</v>
      </c>
      <c r="Q6183" t="s">
        <v>31</v>
      </c>
      <c r="R6183">
        <v>2823</v>
      </c>
      <c r="V6183" s="3">
        <f t="shared" si="193"/>
        <v>53.19</v>
      </c>
      <c r="W6183" s="3">
        <f>IF(AND(T6183&lt;&gt;"_U",T6183&lt;&gt;"c",J6183&lt;&gt;9,J6183&lt;&gt;99),IFERROR(VLOOKUP(A6183,'TA Total'!$A$2:$W$10000,18,0),"."),".")</f>
        <v>5307</v>
      </c>
    </row>
    <row r="6184" spans="1:23" x14ac:dyDescent="0.2">
      <c r="A6184" s="1" t="str">
        <f t="shared" si="192"/>
        <v>2023|Hurunui District|Another gender / He ira kÄ“ anÅ</v>
      </c>
      <c r="B6184" t="s">
        <v>20</v>
      </c>
      <c r="C6184" t="s">
        <v>21</v>
      </c>
      <c r="D6184" t="s">
        <v>22</v>
      </c>
      <c r="E6184" t="s">
        <v>23</v>
      </c>
      <c r="F6184">
        <v>2023</v>
      </c>
      <c r="G6184">
        <v>2023</v>
      </c>
      <c r="H6184">
        <v>58</v>
      </c>
      <c r="I6184" t="s">
        <v>91</v>
      </c>
      <c r="J6184">
        <v>1</v>
      </c>
      <c r="K6184" t="s">
        <v>30</v>
      </c>
      <c r="L6184">
        <v>99</v>
      </c>
      <c r="M6184" t="s">
        <v>26</v>
      </c>
      <c r="N6184">
        <v>99</v>
      </c>
      <c r="O6184" t="s">
        <v>27</v>
      </c>
      <c r="P6184">
        <v>3</v>
      </c>
      <c r="Q6184" t="s">
        <v>28</v>
      </c>
      <c r="R6184">
        <v>9</v>
      </c>
      <c r="V6184" s="3">
        <f t="shared" si="193"/>
        <v>33.33</v>
      </c>
      <c r="W6184" s="3">
        <f>IF(AND(T6184&lt;&gt;"_U",T6184&lt;&gt;"c",J6184&lt;&gt;9,J6184&lt;&gt;99),IFERROR(VLOOKUP(A6184,'TA Total'!$A$2:$W$10000,18,0),"."),".")</f>
        <v>27</v>
      </c>
    </row>
    <row r="6185" spans="1:23" x14ac:dyDescent="0.2">
      <c r="A6185" s="1" t="str">
        <f t="shared" si="192"/>
        <v>2023|Hurunui District|Total - gender</v>
      </c>
      <c r="B6185" t="s">
        <v>20</v>
      </c>
      <c r="C6185" t="s">
        <v>21</v>
      </c>
      <c r="D6185" t="s">
        <v>22</v>
      </c>
      <c r="E6185" t="s">
        <v>23</v>
      </c>
      <c r="F6185">
        <v>2023</v>
      </c>
      <c r="G6185">
        <v>2023</v>
      </c>
      <c r="H6185">
        <v>58</v>
      </c>
      <c r="I6185" t="s">
        <v>91</v>
      </c>
      <c r="J6185">
        <v>1</v>
      </c>
      <c r="K6185" t="s">
        <v>30</v>
      </c>
      <c r="L6185">
        <v>99</v>
      </c>
      <c r="M6185" t="s">
        <v>26</v>
      </c>
      <c r="N6185">
        <v>99</v>
      </c>
      <c r="O6185" t="s">
        <v>27</v>
      </c>
      <c r="P6185">
        <v>99</v>
      </c>
      <c r="Q6185" t="s">
        <v>42</v>
      </c>
      <c r="R6185">
        <v>5736</v>
      </c>
      <c r="V6185" s="3">
        <f t="shared" si="193"/>
        <v>53.1</v>
      </c>
      <c r="W6185" s="3">
        <f>IF(AND(T6185&lt;&gt;"_U",T6185&lt;&gt;"c",J6185&lt;&gt;9,J6185&lt;&gt;99),IFERROR(VLOOKUP(A6185,'TA Total'!$A$2:$W$10000,18,0),"."),".")</f>
        <v>10803</v>
      </c>
    </row>
    <row r="6186" spans="1:23" x14ac:dyDescent="0.2">
      <c r="A6186" s="1" t="str">
        <f t="shared" si="192"/>
        <v>2023|Hurunui District|Male / TÄne</v>
      </c>
      <c r="B6186" t="s">
        <v>20</v>
      </c>
      <c r="C6186" t="s">
        <v>21</v>
      </c>
      <c r="D6186" t="s">
        <v>22</v>
      </c>
      <c r="E6186" t="s">
        <v>23</v>
      </c>
      <c r="F6186">
        <v>2023</v>
      </c>
      <c r="G6186">
        <v>2023</v>
      </c>
      <c r="H6186">
        <v>58</v>
      </c>
      <c r="I6186" t="s">
        <v>91</v>
      </c>
      <c r="J6186">
        <v>2</v>
      </c>
      <c r="K6186" t="s">
        <v>41</v>
      </c>
      <c r="L6186">
        <v>99</v>
      </c>
      <c r="M6186" t="s">
        <v>26</v>
      </c>
      <c r="N6186">
        <v>99</v>
      </c>
      <c r="O6186" t="s">
        <v>27</v>
      </c>
      <c r="P6186">
        <v>1</v>
      </c>
      <c r="Q6186" t="s">
        <v>34</v>
      </c>
      <c r="R6186">
        <v>6</v>
      </c>
      <c r="V6186" s="3">
        <f t="shared" si="193"/>
        <v>0.11</v>
      </c>
      <c r="W6186" s="3">
        <f>IF(AND(T6186&lt;&gt;"_U",T6186&lt;&gt;"c",J6186&lt;&gt;9,J6186&lt;&gt;99),IFERROR(VLOOKUP(A6186,'TA Total'!$A$2:$W$10000,18,0),"."),".")</f>
        <v>5472</v>
      </c>
    </row>
    <row r="6187" spans="1:23" x14ac:dyDescent="0.2">
      <c r="A6187" s="1" t="str">
        <f t="shared" si="192"/>
        <v>2023|Hurunui District|Female / Wahine</v>
      </c>
      <c r="B6187" t="s">
        <v>20</v>
      </c>
      <c r="C6187" t="s">
        <v>21</v>
      </c>
      <c r="D6187" t="s">
        <v>22</v>
      </c>
      <c r="E6187" t="s">
        <v>23</v>
      </c>
      <c r="F6187">
        <v>2023</v>
      </c>
      <c r="G6187">
        <v>2023</v>
      </c>
      <c r="H6187">
        <v>58</v>
      </c>
      <c r="I6187" t="s">
        <v>91</v>
      </c>
      <c r="J6187">
        <v>2</v>
      </c>
      <c r="K6187" t="s">
        <v>41</v>
      </c>
      <c r="L6187">
        <v>99</v>
      </c>
      <c r="M6187" t="s">
        <v>26</v>
      </c>
      <c r="N6187">
        <v>99</v>
      </c>
      <c r="O6187" t="s">
        <v>27</v>
      </c>
      <c r="P6187">
        <v>2</v>
      </c>
      <c r="Q6187" t="s">
        <v>31</v>
      </c>
      <c r="R6187">
        <v>3</v>
      </c>
      <c r="V6187" s="3">
        <f t="shared" si="193"/>
        <v>0.06</v>
      </c>
      <c r="W6187" s="3">
        <f>IF(AND(T6187&lt;&gt;"_U",T6187&lt;&gt;"c",J6187&lt;&gt;9,J6187&lt;&gt;99),IFERROR(VLOOKUP(A6187,'TA Total'!$A$2:$W$10000,18,0),"."),".")</f>
        <v>5307</v>
      </c>
    </row>
    <row r="6188" spans="1:23" x14ac:dyDescent="0.2">
      <c r="A6188" s="1" t="str">
        <f t="shared" si="192"/>
        <v>2023|Hurunui District|Another gender / He ira kÄ“ anÅ</v>
      </c>
      <c r="B6188" t="s">
        <v>20</v>
      </c>
      <c r="C6188" t="s">
        <v>21</v>
      </c>
      <c r="D6188" t="s">
        <v>22</v>
      </c>
      <c r="E6188" t="s">
        <v>23</v>
      </c>
      <c r="F6188">
        <v>2023</v>
      </c>
      <c r="G6188">
        <v>2023</v>
      </c>
      <c r="H6188">
        <v>58</v>
      </c>
      <c r="I6188" t="s">
        <v>91</v>
      </c>
      <c r="J6188">
        <v>2</v>
      </c>
      <c r="K6188" t="s">
        <v>41</v>
      </c>
      <c r="L6188">
        <v>99</v>
      </c>
      <c r="M6188" t="s">
        <v>26</v>
      </c>
      <c r="N6188">
        <v>99</v>
      </c>
      <c r="O6188" t="s">
        <v>27</v>
      </c>
      <c r="P6188">
        <v>3</v>
      </c>
      <c r="Q6188" t="s">
        <v>28</v>
      </c>
      <c r="R6188">
        <v>0</v>
      </c>
      <c r="V6188" s="3">
        <f t="shared" si="193"/>
        <v>0</v>
      </c>
      <c r="W6188" s="3">
        <f>IF(AND(T6188&lt;&gt;"_U",T6188&lt;&gt;"c",J6188&lt;&gt;9,J6188&lt;&gt;99),IFERROR(VLOOKUP(A6188,'TA Total'!$A$2:$W$10000,18,0),"."),".")</f>
        <v>27</v>
      </c>
    </row>
    <row r="6189" spans="1:23" x14ac:dyDescent="0.2">
      <c r="A6189" s="1" t="str">
        <f t="shared" si="192"/>
        <v>2023|Hurunui District|Total - gender</v>
      </c>
      <c r="B6189" t="s">
        <v>20</v>
      </c>
      <c r="C6189" t="s">
        <v>21</v>
      </c>
      <c r="D6189" t="s">
        <v>22</v>
      </c>
      <c r="E6189" t="s">
        <v>23</v>
      </c>
      <c r="F6189">
        <v>2023</v>
      </c>
      <c r="G6189">
        <v>2023</v>
      </c>
      <c r="H6189">
        <v>58</v>
      </c>
      <c r="I6189" t="s">
        <v>91</v>
      </c>
      <c r="J6189">
        <v>2</v>
      </c>
      <c r="K6189" t="s">
        <v>41</v>
      </c>
      <c r="L6189">
        <v>99</v>
      </c>
      <c r="M6189" t="s">
        <v>26</v>
      </c>
      <c r="N6189">
        <v>99</v>
      </c>
      <c r="O6189" t="s">
        <v>27</v>
      </c>
      <c r="P6189">
        <v>99</v>
      </c>
      <c r="Q6189" t="s">
        <v>42</v>
      </c>
      <c r="R6189">
        <v>12</v>
      </c>
      <c r="V6189" s="3">
        <f t="shared" si="193"/>
        <v>0.11</v>
      </c>
      <c r="W6189" s="3">
        <f>IF(AND(T6189&lt;&gt;"_U",T6189&lt;&gt;"c",J6189&lt;&gt;9,J6189&lt;&gt;99),IFERROR(VLOOKUP(A6189,'TA Total'!$A$2:$W$10000,18,0),"."),".")</f>
        <v>10803</v>
      </c>
    </row>
    <row r="6190" spans="1:23" x14ac:dyDescent="0.2">
      <c r="A6190" s="1" t="str">
        <f t="shared" si="192"/>
        <v>2023|Hurunui District|Male / TÄne</v>
      </c>
      <c r="B6190" t="s">
        <v>20</v>
      </c>
      <c r="C6190" t="s">
        <v>21</v>
      </c>
      <c r="D6190" t="s">
        <v>22</v>
      </c>
      <c r="E6190" t="s">
        <v>23</v>
      </c>
      <c r="F6190">
        <v>2023</v>
      </c>
      <c r="G6190">
        <v>2023</v>
      </c>
      <c r="H6190">
        <v>58</v>
      </c>
      <c r="I6190" t="s">
        <v>91</v>
      </c>
      <c r="J6190">
        <v>3</v>
      </c>
      <c r="K6190" t="s">
        <v>39</v>
      </c>
      <c r="L6190">
        <v>99</v>
      </c>
      <c r="M6190" t="s">
        <v>26</v>
      </c>
      <c r="N6190">
        <v>99</v>
      </c>
      <c r="O6190" t="s">
        <v>27</v>
      </c>
      <c r="P6190">
        <v>1</v>
      </c>
      <c r="Q6190" t="s">
        <v>34</v>
      </c>
      <c r="R6190">
        <v>159</v>
      </c>
      <c r="V6190" s="3">
        <f t="shared" si="193"/>
        <v>2.91</v>
      </c>
      <c r="W6190" s="3">
        <f>IF(AND(T6190&lt;&gt;"_U",T6190&lt;&gt;"c",J6190&lt;&gt;9,J6190&lt;&gt;99),IFERROR(VLOOKUP(A6190,'TA Total'!$A$2:$W$10000,18,0),"."),".")</f>
        <v>5472</v>
      </c>
    </row>
    <row r="6191" spans="1:23" x14ac:dyDescent="0.2">
      <c r="A6191" s="1" t="str">
        <f t="shared" si="192"/>
        <v>2023|Hurunui District|Female / Wahine</v>
      </c>
      <c r="B6191" t="s">
        <v>20</v>
      </c>
      <c r="C6191" t="s">
        <v>21</v>
      </c>
      <c r="D6191" t="s">
        <v>22</v>
      </c>
      <c r="E6191" t="s">
        <v>23</v>
      </c>
      <c r="F6191">
        <v>2023</v>
      </c>
      <c r="G6191">
        <v>2023</v>
      </c>
      <c r="H6191">
        <v>58</v>
      </c>
      <c r="I6191" t="s">
        <v>91</v>
      </c>
      <c r="J6191">
        <v>3</v>
      </c>
      <c r="K6191" t="s">
        <v>39</v>
      </c>
      <c r="L6191">
        <v>99</v>
      </c>
      <c r="M6191" t="s">
        <v>26</v>
      </c>
      <c r="N6191">
        <v>99</v>
      </c>
      <c r="O6191" t="s">
        <v>27</v>
      </c>
      <c r="P6191">
        <v>2</v>
      </c>
      <c r="Q6191" t="s">
        <v>31</v>
      </c>
      <c r="R6191">
        <v>132</v>
      </c>
      <c r="V6191" s="3">
        <f t="shared" si="193"/>
        <v>2.4900000000000002</v>
      </c>
      <c r="W6191" s="3">
        <f>IF(AND(T6191&lt;&gt;"_U",T6191&lt;&gt;"c",J6191&lt;&gt;9,J6191&lt;&gt;99),IFERROR(VLOOKUP(A6191,'TA Total'!$A$2:$W$10000,18,0),"."),".")</f>
        <v>5307</v>
      </c>
    </row>
    <row r="6192" spans="1:23" x14ac:dyDescent="0.2">
      <c r="A6192" s="1" t="str">
        <f t="shared" si="192"/>
        <v>2023|Hurunui District|Another gender / He ira kÄ“ anÅ</v>
      </c>
      <c r="B6192" t="s">
        <v>20</v>
      </c>
      <c r="C6192" t="s">
        <v>21</v>
      </c>
      <c r="D6192" t="s">
        <v>22</v>
      </c>
      <c r="E6192" t="s">
        <v>23</v>
      </c>
      <c r="F6192">
        <v>2023</v>
      </c>
      <c r="G6192">
        <v>2023</v>
      </c>
      <c r="H6192">
        <v>58</v>
      </c>
      <c r="I6192" t="s">
        <v>91</v>
      </c>
      <c r="J6192">
        <v>3</v>
      </c>
      <c r="K6192" t="s">
        <v>39</v>
      </c>
      <c r="L6192">
        <v>99</v>
      </c>
      <c r="M6192" t="s">
        <v>26</v>
      </c>
      <c r="N6192">
        <v>99</v>
      </c>
      <c r="O6192" t="s">
        <v>27</v>
      </c>
      <c r="P6192">
        <v>3</v>
      </c>
      <c r="Q6192" t="s">
        <v>28</v>
      </c>
      <c r="R6192">
        <v>0</v>
      </c>
      <c r="V6192" s="3">
        <f t="shared" si="193"/>
        <v>0</v>
      </c>
      <c r="W6192" s="3">
        <f>IF(AND(T6192&lt;&gt;"_U",T6192&lt;&gt;"c",J6192&lt;&gt;9,J6192&lt;&gt;99),IFERROR(VLOOKUP(A6192,'TA Total'!$A$2:$W$10000,18,0),"."),".")</f>
        <v>27</v>
      </c>
    </row>
    <row r="6193" spans="1:23" x14ac:dyDescent="0.2">
      <c r="A6193" s="1" t="str">
        <f t="shared" si="192"/>
        <v>2023|Hurunui District|Total - gender</v>
      </c>
      <c r="B6193" t="s">
        <v>20</v>
      </c>
      <c r="C6193" t="s">
        <v>21</v>
      </c>
      <c r="D6193" t="s">
        <v>22</v>
      </c>
      <c r="E6193" t="s">
        <v>23</v>
      </c>
      <c r="F6193">
        <v>2023</v>
      </c>
      <c r="G6193">
        <v>2023</v>
      </c>
      <c r="H6193">
        <v>58</v>
      </c>
      <c r="I6193" t="s">
        <v>91</v>
      </c>
      <c r="J6193">
        <v>3</v>
      </c>
      <c r="K6193" t="s">
        <v>39</v>
      </c>
      <c r="L6193">
        <v>99</v>
      </c>
      <c r="M6193" t="s">
        <v>26</v>
      </c>
      <c r="N6193">
        <v>99</v>
      </c>
      <c r="O6193" t="s">
        <v>27</v>
      </c>
      <c r="P6193">
        <v>99</v>
      </c>
      <c r="Q6193" t="s">
        <v>42</v>
      </c>
      <c r="R6193">
        <v>288</v>
      </c>
      <c r="V6193" s="3">
        <f t="shared" si="193"/>
        <v>2.67</v>
      </c>
      <c r="W6193" s="3">
        <f>IF(AND(T6193&lt;&gt;"_U",T6193&lt;&gt;"c",J6193&lt;&gt;9,J6193&lt;&gt;99),IFERROR(VLOOKUP(A6193,'TA Total'!$A$2:$W$10000,18,0),"."),".")</f>
        <v>10803</v>
      </c>
    </row>
    <row r="6194" spans="1:23" x14ac:dyDescent="0.2">
      <c r="A6194" s="1" t="str">
        <f t="shared" si="192"/>
        <v>2023|Hurunui District|Male / TÄne</v>
      </c>
      <c r="B6194" t="s">
        <v>20</v>
      </c>
      <c r="C6194" t="s">
        <v>21</v>
      </c>
      <c r="D6194" t="s">
        <v>22</v>
      </c>
      <c r="E6194" t="s">
        <v>23</v>
      </c>
      <c r="F6194">
        <v>2023</v>
      </c>
      <c r="G6194">
        <v>2023</v>
      </c>
      <c r="H6194">
        <v>58</v>
      </c>
      <c r="I6194" t="s">
        <v>91</v>
      </c>
      <c r="J6194">
        <v>4</v>
      </c>
      <c r="K6194" t="s">
        <v>54</v>
      </c>
      <c r="L6194">
        <v>99</v>
      </c>
      <c r="M6194" t="s">
        <v>26</v>
      </c>
      <c r="N6194">
        <v>99</v>
      </c>
      <c r="O6194" t="s">
        <v>27</v>
      </c>
      <c r="P6194">
        <v>1</v>
      </c>
      <c r="Q6194" t="s">
        <v>34</v>
      </c>
      <c r="R6194">
        <v>480</v>
      </c>
      <c r="V6194" s="3">
        <f t="shared" si="193"/>
        <v>8.77</v>
      </c>
      <c r="W6194" s="3">
        <f>IF(AND(T6194&lt;&gt;"_U",T6194&lt;&gt;"c",J6194&lt;&gt;9,J6194&lt;&gt;99),IFERROR(VLOOKUP(A6194,'TA Total'!$A$2:$W$10000,18,0),"."),".")</f>
        <v>5472</v>
      </c>
    </row>
    <row r="6195" spans="1:23" x14ac:dyDescent="0.2">
      <c r="A6195" s="1" t="str">
        <f t="shared" si="192"/>
        <v>2023|Hurunui District|Female / Wahine</v>
      </c>
      <c r="B6195" t="s">
        <v>20</v>
      </c>
      <c r="C6195" t="s">
        <v>21</v>
      </c>
      <c r="D6195" t="s">
        <v>22</v>
      </c>
      <c r="E6195" t="s">
        <v>23</v>
      </c>
      <c r="F6195">
        <v>2023</v>
      </c>
      <c r="G6195">
        <v>2023</v>
      </c>
      <c r="H6195">
        <v>58</v>
      </c>
      <c r="I6195" t="s">
        <v>91</v>
      </c>
      <c r="J6195">
        <v>4</v>
      </c>
      <c r="K6195" t="s">
        <v>54</v>
      </c>
      <c r="L6195">
        <v>99</v>
      </c>
      <c r="M6195" t="s">
        <v>26</v>
      </c>
      <c r="N6195">
        <v>99</v>
      </c>
      <c r="O6195" t="s">
        <v>27</v>
      </c>
      <c r="P6195">
        <v>2</v>
      </c>
      <c r="Q6195" t="s">
        <v>31</v>
      </c>
      <c r="R6195">
        <v>549</v>
      </c>
      <c r="V6195" s="3">
        <f t="shared" si="193"/>
        <v>10.34</v>
      </c>
      <c r="W6195" s="3">
        <f>IF(AND(T6195&lt;&gt;"_U",T6195&lt;&gt;"c",J6195&lt;&gt;9,J6195&lt;&gt;99),IFERROR(VLOOKUP(A6195,'TA Total'!$A$2:$W$10000,18,0),"."),".")</f>
        <v>5307</v>
      </c>
    </row>
    <row r="6196" spans="1:23" x14ac:dyDescent="0.2">
      <c r="A6196" s="1" t="str">
        <f t="shared" si="192"/>
        <v>2023|Hurunui District|Another gender / He ira kÄ“ anÅ</v>
      </c>
      <c r="B6196" t="s">
        <v>20</v>
      </c>
      <c r="C6196" t="s">
        <v>21</v>
      </c>
      <c r="D6196" t="s">
        <v>22</v>
      </c>
      <c r="E6196" t="s">
        <v>23</v>
      </c>
      <c r="F6196">
        <v>2023</v>
      </c>
      <c r="G6196">
        <v>2023</v>
      </c>
      <c r="H6196">
        <v>58</v>
      </c>
      <c r="I6196" t="s">
        <v>91</v>
      </c>
      <c r="J6196">
        <v>4</v>
      </c>
      <c r="K6196" t="s">
        <v>54</v>
      </c>
      <c r="L6196">
        <v>99</v>
      </c>
      <c r="M6196" t="s">
        <v>26</v>
      </c>
      <c r="N6196">
        <v>99</v>
      </c>
      <c r="O6196" t="s">
        <v>27</v>
      </c>
      <c r="P6196">
        <v>3</v>
      </c>
      <c r="Q6196" t="s">
        <v>28</v>
      </c>
      <c r="R6196">
        <v>0</v>
      </c>
      <c r="V6196" s="3">
        <f t="shared" si="193"/>
        <v>0</v>
      </c>
      <c r="W6196" s="3">
        <f>IF(AND(T6196&lt;&gt;"_U",T6196&lt;&gt;"c",J6196&lt;&gt;9,J6196&lt;&gt;99),IFERROR(VLOOKUP(A6196,'TA Total'!$A$2:$W$10000,18,0),"."),".")</f>
        <v>27</v>
      </c>
    </row>
    <row r="6197" spans="1:23" x14ac:dyDescent="0.2">
      <c r="A6197" s="1" t="str">
        <f t="shared" si="192"/>
        <v>2023|Hurunui District|Total - gender</v>
      </c>
      <c r="B6197" t="s">
        <v>20</v>
      </c>
      <c r="C6197" t="s">
        <v>21</v>
      </c>
      <c r="D6197" t="s">
        <v>22</v>
      </c>
      <c r="E6197" t="s">
        <v>23</v>
      </c>
      <c r="F6197">
        <v>2023</v>
      </c>
      <c r="G6197">
        <v>2023</v>
      </c>
      <c r="H6197">
        <v>58</v>
      </c>
      <c r="I6197" t="s">
        <v>91</v>
      </c>
      <c r="J6197">
        <v>4</v>
      </c>
      <c r="K6197" t="s">
        <v>54</v>
      </c>
      <c r="L6197">
        <v>99</v>
      </c>
      <c r="M6197" t="s">
        <v>26</v>
      </c>
      <c r="N6197">
        <v>99</v>
      </c>
      <c r="O6197" t="s">
        <v>27</v>
      </c>
      <c r="P6197">
        <v>99</v>
      </c>
      <c r="Q6197" t="s">
        <v>42</v>
      </c>
      <c r="R6197">
        <v>1026</v>
      </c>
      <c r="V6197" s="3">
        <f t="shared" si="193"/>
        <v>9.5</v>
      </c>
      <c r="W6197" s="3">
        <f>IF(AND(T6197&lt;&gt;"_U",T6197&lt;&gt;"c",J6197&lt;&gt;9,J6197&lt;&gt;99),IFERROR(VLOOKUP(A6197,'TA Total'!$A$2:$W$10000,18,0),"."),".")</f>
        <v>10803</v>
      </c>
    </row>
    <row r="6198" spans="1:23" x14ac:dyDescent="0.2">
      <c r="A6198" s="1" t="str">
        <f t="shared" si="192"/>
        <v>2023|Hurunui District|Male / TÄne</v>
      </c>
      <c r="B6198" t="s">
        <v>20</v>
      </c>
      <c r="C6198" t="s">
        <v>21</v>
      </c>
      <c r="D6198" t="s">
        <v>22</v>
      </c>
      <c r="E6198" t="s">
        <v>23</v>
      </c>
      <c r="F6198">
        <v>2023</v>
      </c>
      <c r="G6198">
        <v>2023</v>
      </c>
      <c r="H6198">
        <v>58</v>
      </c>
      <c r="I6198" t="s">
        <v>91</v>
      </c>
      <c r="J6198">
        <v>5</v>
      </c>
      <c r="K6198" t="s">
        <v>33</v>
      </c>
      <c r="L6198">
        <v>99</v>
      </c>
      <c r="M6198" t="s">
        <v>26</v>
      </c>
      <c r="N6198">
        <v>99</v>
      </c>
      <c r="O6198" t="s">
        <v>27</v>
      </c>
      <c r="P6198">
        <v>1</v>
      </c>
      <c r="Q6198" t="s">
        <v>34</v>
      </c>
      <c r="R6198">
        <v>165</v>
      </c>
      <c r="V6198" s="3">
        <f t="shared" si="193"/>
        <v>3.02</v>
      </c>
      <c r="W6198" s="3">
        <f>IF(AND(T6198&lt;&gt;"_U",T6198&lt;&gt;"c",J6198&lt;&gt;9,J6198&lt;&gt;99),IFERROR(VLOOKUP(A6198,'TA Total'!$A$2:$W$10000,18,0),"."),".")</f>
        <v>5472</v>
      </c>
    </row>
    <row r="6199" spans="1:23" x14ac:dyDescent="0.2">
      <c r="A6199" s="1" t="str">
        <f t="shared" si="192"/>
        <v>2023|Hurunui District|Female / Wahine</v>
      </c>
      <c r="B6199" t="s">
        <v>20</v>
      </c>
      <c r="C6199" t="s">
        <v>21</v>
      </c>
      <c r="D6199" t="s">
        <v>22</v>
      </c>
      <c r="E6199" t="s">
        <v>23</v>
      </c>
      <c r="F6199">
        <v>2023</v>
      </c>
      <c r="G6199">
        <v>2023</v>
      </c>
      <c r="H6199">
        <v>58</v>
      </c>
      <c r="I6199" t="s">
        <v>91</v>
      </c>
      <c r="J6199">
        <v>5</v>
      </c>
      <c r="K6199" t="s">
        <v>33</v>
      </c>
      <c r="L6199">
        <v>99</v>
      </c>
      <c r="M6199" t="s">
        <v>26</v>
      </c>
      <c r="N6199">
        <v>99</v>
      </c>
      <c r="O6199" t="s">
        <v>27</v>
      </c>
      <c r="P6199">
        <v>2</v>
      </c>
      <c r="Q6199" t="s">
        <v>31</v>
      </c>
      <c r="R6199">
        <v>339</v>
      </c>
      <c r="V6199" s="3">
        <f t="shared" si="193"/>
        <v>6.39</v>
      </c>
      <c r="W6199" s="3">
        <f>IF(AND(T6199&lt;&gt;"_U",T6199&lt;&gt;"c",J6199&lt;&gt;9,J6199&lt;&gt;99),IFERROR(VLOOKUP(A6199,'TA Total'!$A$2:$W$10000,18,0),"."),".")</f>
        <v>5307</v>
      </c>
    </row>
    <row r="6200" spans="1:23" x14ac:dyDescent="0.2">
      <c r="A6200" s="1" t="str">
        <f t="shared" si="192"/>
        <v>2023|Hurunui District|Another gender / He ira kÄ“ anÅ</v>
      </c>
      <c r="B6200" t="s">
        <v>20</v>
      </c>
      <c r="C6200" t="s">
        <v>21</v>
      </c>
      <c r="D6200" t="s">
        <v>22</v>
      </c>
      <c r="E6200" t="s">
        <v>23</v>
      </c>
      <c r="F6200">
        <v>2023</v>
      </c>
      <c r="G6200">
        <v>2023</v>
      </c>
      <c r="H6200">
        <v>58</v>
      </c>
      <c r="I6200" t="s">
        <v>91</v>
      </c>
      <c r="J6200">
        <v>5</v>
      </c>
      <c r="K6200" t="s">
        <v>33</v>
      </c>
      <c r="L6200">
        <v>99</v>
      </c>
      <c r="M6200" t="s">
        <v>26</v>
      </c>
      <c r="N6200">
        <v>99</v>
      </c>
      <c r="O6200" t="s">
        <v>27</v>
      </c>
      <c r="P6200">
        <v>3</v>
      </c>
      <c r="Q6200" t="s">
        <v>28</v>
      </c>
      <c r="R6200">
        <v>0</v>
      </c>
      <c r="V6200" s="3">
        <f t="shared" si="193"/>
        <v>0</v>
      </c>
      <c r="W6200" s="3">
        <f>IF(AND(T6200&lt;&gt;"_U",T6200&lt;&gt;"c",J6200&lt;&gt;9,J6200&lt;&gt;99),IFERROR(VLOOKUP(A6200,'TA Total'!$A$2:$W$10000,18,0),"."),".")</f>
        <v>27</v>
      </c>
    </row>
    <row r="6201" spans="1:23" x14ac:dyDescent="0.2">
      <c r="A6201" s="1" t="str">
        <f t="shared" si="192"/>
        <v>2023|Hurunui District|Total - gender</v>
      </c>
      <c r="B6201" t="s">
        <v>20</v>
      </c>
      <c r="C6201" t="s">
        <v>21</v>
      </c>
      <c r="D6201" t="s">
        <v>22</v>
      </c>
      <c r="E6201" t="s">
        <v>23</v>
      </c>
      <c r="F6201">
        <v>2023</v>
      </c>
      <c r="G6201">
        <v>2023</v>
      </c>
      <c r="H6201">
        <v>58</v>
      </c>
      <c r="I6201" t="s">
        <v>91</v>
      </c>
      <c r="J6201">
        <v>5</v>
      </c>
      <c r="K6201" t="s">
        <v>33</v>
      </c>
      <c r="L6201">
        <v>99</v>
      </c>
      <c r="M6201" t="s">
        <v>26</v>
      </c>
      <c r="N6201">
        <v>99</v>
      </c>
      <c r="O6201" t="s">
        <v>27</v>
      </c>
      <c r="P6201">
        <v>99</v>
      </c>
      <c r="Q6201" t="s">
        <v>42</v>
      </c>
      <c r="R6201">
        <v>507</v>
      </c>
      <c r="V6201" s="3">
        <f t="shared" si="193"/>
        <v>4.6900000000000004</v>
      </c>
      <c r="W6201" s="3">
        <f>IF(AND(T6201&lt;&gt;"_U",T6201&lt;&gt;"c",J6201&lt;&gt;9,J6201&lt;&gt;99),IFERROR(VLOOKUP(A6201,'TA Total'!$A$2:$W$10000,18,0),"."),".")</f>
        <v>10803</v>
      </c>
    </row>
    <row r="6202" spans="1:23" x14ac:dyDescent="0.2">
      <c r="A6202" s="1" t="str">
        <f t="shared" si="192"/>
        <v>2023|Hurunui District|Male / TÄne</v>
      </c>
      <c r="B6202" t="s">
        <v>20</v>
      </c>
      <c r="C6202" t="s">
        <v>21</v>
      </c>
      <c r="D6202" t="s">
        <v>22</v>
      </c>
      <c r="E6202" t="s">
        <v>23</v>
      </c>
      <c r="F6202">
        <v>2023</v>
      </c>
      <c r="G6202">
        <v>2023</v>
      </c>
      <c r="H6202">
        <v>58</v>
      </c>
      <c r="I6202" t="s">
        <v>91</v>
      </c>
      <c r="J6202">
        <v>6</v>
      </c>
      <c r="K6202" t="s">
        <v>52</v>
      </c>
      <c r="L6202">
        <v>99</v>
      </c>
      <c r="M6202" t="s">
        <v>26</v>
      </c>
      <c r="N6202">
        <v>99</v>
      </c>
      <c r="O6202" t="s">
        <v>27</v>
      </c>
      <c r="P6202">
        <v>1</v>
      </c>
      <c r="Q6202" t="s">
        <v>34</v>
      </c>
      <c r="R6202">
        <v>1764</v>
      </c>
      <c r="V6202" s="3">
        <f t="shared" si="193"/>
        <v>32.24</v>
      </c>
      <c r="W6202" s="3">
        <f>IF(AND(T6202&lt;&gt;"_U",T6202&lt;&gt;"c",J6202&lt;&gt;9,J6202&lt;&gt;99),IFERROR(VLOOKUP(A6202,'TA Total'!$A$2:$W$10000,18,0),"."),".")</f>
        <v>5472</v>
      </c>
    </row>
    <row r="6203" spans="1:23" x14ac:dyDescent="0.2">
      <c r="A6203" s="1" t="str">
        <f t="shared" si="192"/>
        <v>2023|Hurunui District|Female / Wahine</v>
      </c>
      <c r="B6203" t="s">
        <v>20</v>
      </c>
      <c r="C6203" t="s">
        <v>21</v>
      </c>
      <c r="D6203" t="s">
        <v>22</v>
      </c>
      <c r="E6203" t="s">
        <v>23</v>
      </c>
      <c r="F6203">
        <v>2023</v>
      </c>
      <c r="G6203">
        <v>2023</v>
      </c>
      <c r="H6203">
        <v>58</v>
      </c>
      <c r="I6203" t="s">
        <v>91</v>
      </c>
      <c r="J6203">
        <v>6</v>
      </c>
      <c r="K6203" t="s">
        <v>52</v>
      </c>
      <c r="L6203">
        <v>99</v>
      </c>
      <c r="M6203" t="s">
        <v>26</v>
      </c>
      <c r="N6203">
        <v>99</v>
      </c>
      <c r="O6203" t="s">
        <v>27</v>
      </c>
      <c r="P6203">
        <v>2</v>
      </c>
      <c r="Q6203" t="s">
        <v>31</v>
      </c>
      <c r="R6203">
        <v>1458</v>
      </c>
      <c r="V6203" s="3">
        <f t="shared" si="193"/>
        <v>27.47</v>
      </c>
      <c r="W6203" s="3">
        <f>IF(AND(T6203&lt;&gt;"_U",T6203&lt;&gt;"c",J6203&lt;&gt;9,J6203&lt;&gt;99),IFERROR(VLOOKUP(A6203,'TA Total'!$A$2:$W$10000,18,0),"."),".")</f>
        <v>5307</v>
      </c>
    </row>
    <row r="6204" spans="1:23" x14ac:dyDescent="0.2">
      <c r="A6204" s="1" t="str">
        <f t="shared" si="192"/>
        <v>2023|Hurunui District|Another gender / He ira kÄ“ anÅ</v>
      </c>
      <c r="B6204" t="s">
        <v>20</v>
      </c>
      <c r="C6204" t="s">
        <v>21</v>
      </c>
      <c r="D6204" t="s">
        <v>22</v>
      </c>
      <c r="E6204" t="s">
        <v>23</v>
      </c>
      <c r="F6204">
        <v>2023</v>
      </c>
      <c r="G6204">
        <v>2023</v>
      </c>
      <c r="H6204">
        <v>58</v>
      </c>
      <c r="I6204" t="s">
        <v>91</v>
      </c>
      <c r="J6204">
        <v>6</v>
      </c>
      <c r="K6204" t="s">
        <v>52</v>
      </c>
      <c r="L6204">
        <v>99</v>
      </c>
      <c r="M6204" t="s">
        <v>26</v>
      </c>
      <c r="N6204">
        <v>99</v>
      </c>
      <c r="O6204" t="s">
        <v>27</v>
      </c>
      <c r="P6204">
        <v>3</v>
      </c>
      <c r="Q6204" t="s">
        <v>28</v>
      </c>
      <c r="R6204">
        <v>15</v>
      </c>
      <c r="V6204" s="3">
        <f t="shared" si="193"/>
        <v>55.56</v>
      </c>
      <c r="W6204" s="3">
        <f>IF(AND(T6204&lt;&gt;"_U",T6204&lt;&gt;"c",J6204&lt;&gt;9,J6204&lt;&gt;99),IFERROR(VLOOKUP(A6204,'TA Total'!$A$2:$W$10000,18,0),"."),".")</f>
        <v>27</v>
      </c>
    </row>
    <row r="6205" spans="1:23" x14ac:dyDescent="0.2">
      <c r="A6205" s="1" t="str">
        <f t="shared" si="192"/>
        <v>2023|Hurunui District|Total - gender</v>
      </c>
      <c r="B6205" t="s">
        <v>20</v>
      </c>
      <c r="C6205" t="s">
        <v>21</v>
      </c>
      <c r="D6205" t="s">
        <v>22</v>
      </c>
      <c r="E6205" t="s">
        <v>23</v>
      </c>
      <c r="F6205">
        <v>2023</v>
      </c>
      <c r="G6205">
        <v>2023</v>
      </c>
      <c r="H6205">
        <v>58</v>
      </c>
      <c r="I6205" t="s">
        <v>91</v>
      </c>
      <c r="J6205">
        <v>6</v>
      </c>
      <c r="K6205" t="s">
        <v>52</v>
      </c>
      <c r="L6205">
        <v>99</v>
      </c>
      <c r="M6205" t="s">
        <v>26</v>
      </c>
      <c r="N6205">
        <v>99</v>
      </c>
      <c r="O6205" t="s">
        <v>27</v>
      </c>
      <c r="P6205">
        <v>99</v>
      </c>
      <c r="Q6205" t="s">
        <v>42</v>
      </c>
      <c r="R6205">
        <v>3237</v>
      </c>
      <c r="V6205" s="3">
        <f t="shared" si="193"/>
        <v>29.96</v>
      </c>
      <c r="W6205" s="3">
        <f>IF(AND(T6205&lt;&gt;"_U",T6205&lt;&gt;"c",J6205&lt;&gt;9,J6205&lt;&gt;99),IFERROR(VLOOKUP(A6205,'TA Total'!$A$2:$W$10000,18,0),"."),".")</f>
        <v>10803</v>
      </c>
    </row>
    <row r="6206" spans="1:23" x14ac:dyDescent="0.2">
      <c r="A6206" s="1" t="str">
        <f t="shared" si="192"/>
        <v>2023|Hurunui District|Male / TÄne</v>
      </c>
      <c r="B6206" t="s">
        <v>20</v>
      </c>
      <c r="C6206" t="s">
        <v>21</v>
      </c>
      <c r="D6206" t="s">
        <v>22</v>
      </c>
      <c r="E6206" t="s">
        <v>23</v>
      </c>
      <c r="F6206">
        <v>2023</v>
      </c>
      <c r="G6206">
        <v>2023</v>
      </c>
      <c r="H6206">
        <v>58</v>
      </c>
      <c r="I6206" t="s">
        <v>91</v>
      </c>
      <c r="J6206">
        <v>9</v>
      </c>
      <c r="K6206" t="s">
        <v>25</v>
      </c>
      <c r="L6206">
        <v>99</v>
      </c>
      <c r="M6206" t="s">
        <v>26</v>
      </c>
      <c r="N6206">
        <v>99</v>
      </c>
      <c r="O6206" t="s">
        <v>27</v>
      </c>
      <c r="P6206">
        <v>1</v>
      </c>
      <c r="Q6206" t="s">
        <v>34</v>
      </c>
      <c r="R6206">
        <v>234</v>
      </c>
      <c r="V6206" s="3" t="str">
        <f t="shared" si="193"/>
        <v>.</v>
      </c>
      <c r="W6206" s="3" t="str">
        <f>IF(AND(T6206&lt;&gt;"_U",T6206&lt;&gt;"c",J6206&lt;&gt;9,J6206&lt;&gt;99),IFERROR(VLOOKUP(A6206,'TA Total'!$A$2:$W$10000,18,0),"."),".")</f>
        <v>.</v>
      </c>
    </row>
    <row r="6207" spans="1:23" x14ac:dyDescent="0.2">
      <c r="A6207" s="1" t="str">
        <f t="shared" si="192"/>
        <v>2023|Hurunui District|Female / Wahine</v>
      </c>
      <c r="B6207" t="s">
        <v>20</v>
      </c>
      <c r="C6207" t="s">
        <v>21</v>
      </c>
      <c r="D6207" t="s">
        <v>22</v>
      </c>
      <c r="E6207" t="s">
        <v>23</v>
      </c>
      <c r="F6207">
        <v>2023</v>
      </c>
      <c r="G6207">
        <v>2023</v>
      </c>
      <c r="H6207">
        <v>58</v>
      </c>
      <c r="I6207" t="s">
        <v>91</v>
      </c>
      <c r="J6207">
        <v>9</v>
      </c>
      <c r="K6207" t="s">
        <v>25</v>
      </c>
      <c r="L6207">
        <v>99</v>
      </c>
      <c r="M6207" t="s">
        <v>26</v>
      </c>
      <c r="N6207">
        <v>99</v>
      </c>
      <c r="O6207" t="s">
        <v>27</v>
      </c>
      <c r="P6207">
        <v>2</v>
      </c>
      <c r="Q6207" t="s">
        <v>31</v>
      </c>
      <c r="R6207">
        <v>156</v>
      </c>
      <c r="V6207" s="3" t="str">
        <f t="shared" si="193"/>
        <v>.</v>
      </c>
      <c r="W6207" s="3" t="str">
        <f>IF(AND(T6207&lt;&gt;"_U",T6207&lt;&gt;"c",J6207&lt;&gt;9,J6207&lt;&gt;99),IFERROR(VLOOKUP(A6207,'TA Total'!$A$2:$W$10000,18,0),"."),".")</f>
        <v>.</v>
      </c>
    </row>
    <row r="6208" spans="1:23" x14ac:dyDescent="0.2">
      <c r="A6208" s="1" t="str">
        <f t="shared" si="192"/>
        <v>2023|Hurunui District|Another gender / He ira kÄ“ anÅ</v>
      </c>
      <c r="B6208" t="s">
        <v>20</v>
      </c>
      <c r="C6208" t="s">
        <v>21</v>
      </c>
      <c r="D6208" t="s">
        <v>22</v>
      </c>
      <c r="E6208" t="s">
        <v>23</v>
      </c>
      <c r="F6208">
        <v>2023</v>
      </c>
      <c r="G6208">
        <v>2023</v>
      </c>
      <c r="H6208">
        <v>58</v>
      </c>
      <c r="I6208" t="s">
        <v>91</v>
      </c>
      <c r="J6208">
        <v>9</v>
      </c>
      <c r="K6208" t="s">
        <v>25</v>
      </c>
      <c r="L6208">
        <v>99</v>
      </c>
      <c r="M6208" t="s">
        <v>26</v>
      </c>
      <c r="N6208">
        <v>99</v>
      </c>
      <c r="O6208" t="s">
        <v>27</v>
      </c>
      <c r="P6208">
        <v>3</v>
      </c>
      <c r="Q6208" t="s">
        <v>28</v>
      </c>
      <c r="R6208">
        <v>3</v>
      </c>
      <c r="V6208" s="3" t="str">
        <f t="shared" si="193"/>
        <v>.</v>
      </c>
      <c r="W6208" s="3" t="str">
        <f>IF(AND(T6208&lt;&gt;"_U",T6208&lt;&gt;"c",J6208&lt;&gt;9,J6208&lt;&gt;99),IFERROR(VLOOKUP(A6208,'TA Total'!$A$2:$W$10000,18,0),"."),".")</f>
        <v>.</v>
      </c>
    </row>
    <row r="6209" spans="1:23" x14ac:dyDescent="0.2">
      <c r="A6209" s="1" t="str">
        <f t="shared" si="192"/>
        <v>2023|Hurunui District|Total - gender</v>
      </c>
      <c r="B6209" t="s">
        <v>20</v>
      </c>
      <c r="C6209" t="s">
        <v>21</v>
      </c>
      <c r="D6209" t="s">
        <v>22</v>
      </c>
      <c r="E6209" t="s">
        <v>23</v>
      </c>
      <c r="F6209">
        <v>2023</v>
      </c>
      <c r="G6209">
        <v>2023</v>
      </c>
      <c r="H6209">
        <v>58</v>
      </c>
      <c r="I6209" t="s">
        <v>91</v>
      </c>
      <c r="J6209">
        <v>9</v>
      </c>
      <c r="K6209" t="s">
        <v>25</v>
      </c>
      <c r="L6209">
        <v>99</v>
      </c>
      <c r="M6209" t="s">
        <v>26</v>
      </c>
      <c r="N6209">
        <v>99</v>
      </c>
      <c r="O6209" t="s">
        <v>27</v>
      </c>
      <c r="P6209">
        <v>99</v>
      </c>
      <c r="Q6209" t="s">
        <v>42</v>
      </c>
      <c r="R6209">
        <v>396</v>
      </c>
      <c r="V6209" s="3" t="str">
        <f t="shared" si="193"/>
        <v>.</v>
      </c>
      <c r="W6209" s="3" t="str">
        <f>IF(AND(T6209&lt;&gt;"_U",T6209&lt;&gt;"c",J6209&lt;&gt;9,J6209&lt;&gt;99),IFERROR(VLOOKUP(A6209,'TA Total'!$A$2:$W$10000,18,0),"."),".")</f>
        <v>.</v>
      </c>
    </row>
    <row r="6210" spans="1:23" x14ac:dyDescent="0.2">
      <c r="A6210" s="1" t="str">
        <f t="shared" si="192"/>
        <v>2023|Hurunui District|Male / TÄne</v>
      </c>
      <c r="B6210" t="s">
        <v>20</v>
      </c>
      <c r="C6210" t="s">
        <v>21</v>
      </c>
      <c r="D6210" t="s">
        <v>22</v>
      </c>
      <c r="E6210" t="s">
        <v>23</v>
      </c>
      <c r="F6210">
        <v>2023</v>
      </c>
      <c r="G6210">
        <v>2023</v>
      </c>
      <c r="H6210">
        <v>58</v>
      </c>
      <c r="I6210" t="s">
        <v>91</v>
      </c>
      <c r="J6210">
        <v>77</v>
      </c>
      <c r="K6210" t="s">
        <v>49</v>
      </c>
      <c r="L6210">
        <v>99</v>
      </c>
      <c r="M6210" t="s">
        <v>26</v>
      </c>
      <c r="N6210">
        <v>99</v>
      </c>
      <c r="O6210" t="s">
        <v>27</v>
      </c>
      <c r="P6210">
        <v>1</v>
      </c>
      <c r="Q6210" t="s">
        <v>34</v>
      </c>
      <c r="R6210">
        <v>5472</v>
      </c>
      <c r="V6210" s="3">
        <f t="shared" si="193"/>
        <v>100</v>
      </c>
      <c r="W6210" s="3">
        <f>IF(AND(T6210&lt;&gt;"_U",T6210&lt;&gt;"c",J6210&lt;&gt;9,J6210&lt;&gt;99),IFERROR(VLOOKUP(A6210,'TA Total'!$A$2:$W$10000,18,0),"."),".")</f>
        <v>5472</v>
      </c>
    </row>
    <row r="6211" spans="1:23" x14ac:dyDescent="0.2">
      <c r="A6211" s="1" t="str">
        <f t="shared" ref="A6211:A6274" si="194">G6211&amp;"|"&amp;I6211&amp;"|"&amp;Q6211</f>
        <v>2023|Hurunui District|Female / Wahine</v>
      </c>
      <c r="B6211" t="s">
        <v>20</v>
      </c>
      <c r="C6211" t="s">
        <v>21</v>
      </c>
      <c r="D6211" t="s">
        <v>22</v>
      </c>
      <c r="E6211" t="s">
        <v>23</v>
      </c>
      <c r="F6211">
        <v>2023</v>
      </c>
      <c r="G6211">
        <v>2023</v>
      </c>
      <c r="H6211">
        <v>58</v>
      </c>
      <c r="I6211" t="s">
        <v>91</v>
      </c>
      <c r="J6211">
        <v>77</v>
      </c>
      <c r="K6211" t="s">
        <v>49</v>
      </c>
      <c r="L6211">
        <v>99</v>
      </c>
      <c r="M6211" t="s">
        <v>26</v>
      </c>
      <c r="N6211">
        <v>99</v>
      </c>
      <c r="O6211" t="s">
        <v>27</v>
      </c>
      <c r="P6211">
        <v>2</v>
      </c>
      <c r="Q6211" t="s">
        <v>31</v>
      </c>
      <c r="R6211">
        <v>5307</v>
      </c>
      <c r="V6211" s="3">
        <f t="shared" ref="V6211:V6274" si="195">IF(T6211&lt;&gt;"_U",IFERROR((ROUND(R6211/W6211*100,2)),"."),".")</f>
        <v>100</v>
      </c>
      <c r="W6211" s="3">
        <f>IF(AND(T6211&lt;&gt;"_U",T6211&lt;&gt;"c",J6211&lt;&gt;9,J6211&lt;&gt;99),IFERROR(VLOOKUP(A6211,'TA Total'!$A$2:$W$10000,18,0),"."),".")</f>
        <v>5307</v>
      </c>
    </row>
    <row r="6212" spans="1:23" x14ac:dyDescent="0.2">
      <c r="A6212" s="1" t="str">
        <f t="shared" si="194"/>
        <v>2023|Hurunui District|Another gender / He ira kÄ“ anÅ</v>
      </c>
      <c r="B6212" t="s">
        <v>20</v>
      </c>
      <c r="C6212" t="s">
        <v>21</v>
      </c>
      <c r="D6212" t="s">
        <v>22</v>
      </c>
      <c r="E6212" t="s">
        <v>23</v>
      </c>
      <c r="F6212">
        <v>2023</v>
      </c>
      <c r="G6212">
        <v>2023</v>
      </c>
      <c r="H6212">
        <v>58</v>
      </c>
      <c r="I6212" t="s">
        <v>91</v>
      </c>
      <c r="J6212">
        <v>77</v>
      </c>
      <c r="K6212" t="s">
        <v>49</v>
      </c>
      <c r="L6212">
        <v>99</v>
      </c>
      <c r="M6212" t="s">
        <v>26</v>
      </c>
      <c r="N6212">
        <v>99</v>
      </c>
      <c r="O6212" t="s">
        <v>27</v>
      </c>
      <c r="P6212">
        <v>3</v>
      </c>
      <c r="Q6212" t="s">
        <v>28</v>
      </c>
      <c r="R6212">
        <v>27</v>
      </c>
      <c r="V6212" s="3">
        <f t="shared" si="195"/>
        <v>100</v>
      </c>
      <c r="W6212" s="3">
        <f>IF(AND(T6212&lt;&gt;"_U",T6212&lt;&gt;"c",J6212&lt;&gt;9,J6212&lt;&gt;99),IFERROR(VLOOKUP(A6212,'TA Total'!$A$2:$W$10000,18,0),"."),".")</f>
        <v>27</v>
      </c>
    </row>
    <row r="6213" spans="1:23" x14ac:dyDescent="0.2">
      <c r="A6213" s="1" t="str">
        <f t="shared" si="194"/>
        <v>2023|Hurunui District|Total - gender</v>
      </c>
      <c r="B6213" t="s">
        <v>20</v>
      </c>
      <c r="C6213" t="s">
        <v>21</v>
      </c>
      <c r="D6213" t="s">
        <v>22</v>
      </c>
      <c r="E6213" t="s">
        <v>23</v>
      </c>
      <c r="F6213">
        <v>2023</v>
      </c>
      <c r="G6213">
        <v>2023</v>
      </c>
      <c r="H6213">
        <v>58</v>
      </c>
      <c r="I6213" t="s">
        <v>91</v>
      </c>
      <c r="J6213">
        <v>77</v>
      </c>
      <c r="K6213" t="s">
        <v>49</v>
      </c>
      <c r="L6213">
        <v>99</v>
      </c>
      <c r="M6213" t="s">
        <v>26</v>
      </c>
      <c r="N6213">
        <v>99</v>
      </c>
      <c r="O6213" t="s">
        <v>27</v>
      </c>
      <c r="P6213">
        <v>99</v>
      </c>
      <c r="Q6213" t="s">
        <v>42</v>
      </c>
      <c r="R6213">
        <v>10803</v>
      </c>
      <c r="V6213" s="3">
        <f t="shared" si="195"/>
        <v>100</v>
      </c>
      <c r="W6213" s="3">
        <f>IF(AND(T6213&lt;&gt;"_U",T6213&lt;&gt;"c",J6213&lt;&gt;9,J6213&lt;&gt;99),IFERROR(VLOOKUP(A6213,'TA Total'!$A$2:$W$10000,18,0),"."),".")</f>
        <v>10803</v>
      </c>
    </row>
    <row r="6214" spans="1:23" x14ac:dyDescent="0.2">
      <c r="A6214" s="1" t="str">
        <f t="shared" si="194"/>
        <v>2023|Hurunui District|Male / TÄne</v>
      </c>
      <c r="B6214" t="s">
        <v>20</v>
      </c>
      <c r="C6214" t="s">
        <v>21</v>
      </c>
      <c r="D6214" t="s">
        <v>22</v>
      </c>
      <c r="E6214" t="s">
        <v>23</v>
      </c>
      <c r="F6214">
        <v>2023</v>
      </c>
      <c r="G6214">
        <v>2023</v>
      </c>
      <c r="H6214">
        <v>58</v>
      </c>
      <c r="I6214" t="s">
        <v>91</v>
      </c>
      <c r="J6214">
        <v>99</v>
      </c>
      <c r="K6214" t="s">
        <v>47</v>
      </c>
      <c r="L6214">
        <v>99</v>
      </c>
      <c r="M6214" t="s">
        <v>26</v>
      </c>
      <c r="N6214">
        <v>99</v>
      </c>
      <c r="O6214" t="s">
        <v>27</v>
      </c>
      <c r="P6214">
        <v>1</v>
      </c>
      <c r="Q6214" t="s">
        <v>34</v>
      </c>
      <c r="R6214">
        <v>5709</v>
      </c>
      <c r="V6214" s="3" t="str">
        <f t="shared" si="195"/>
        <v>.</v>
      </c>
      <c r="W6214" s="3" t="str">
        <f>IF(AND(T6214&lt;&gt;"_U",T6214&lt;&gt;"c",J6214&lt;&gt;9,J6214&lt;&gt;99),IFERROR(VLOOKUP(A6214,'TA Total'!$A$2:$W$10000,18,0),"."),".")</f>
        <v>.</v>
      </c>
    </row>
    <row r="6215" spans="1:23" x14ac:dyDescent="0.2">
      <c r="A6215" s="1" t="str">
        <f t="shared" si="194"/>
        <v>2023|Hurunui District|Female / Wahine</v>
      </c>
      <c r="B6215" t="s">
        <v>20</v>
      </c>
      <c r="C6215" t="s">
        <v>21</v>
      </c>
      <c r="D6215" t="s">
        <v>22</v>
      </c>
      <c r="E6215" t="s">
        <v>23</v>
      </c>
      <c r="F6215">
        <v>2023</v>
      </c>
      <c r="G6215">
        <v>2023</v>
      </c>
      <c r="H6215">
        <v>58</v>
      </c>
      <c r="I6215" t="s">
        <v>91</v>
      </c>
      <c r="J6215">
        <v>99</v>
      </c>
      <c r="K6215" t="s">
        <v>47</v>
      </c>
      <c r="L6215">
        <v>99</v>
      </c>
      <c r="M6215" t="s">
        <v>26</v>
      </c>
      <c r="N6215">
        <v>99</v>
      </c>
      <c r="O6215" t="s">
        <v>27</v>
      </c>
      <c r="P6215">
        <v>2</v>
      </c>
      <c r="Q6215" t="s">
        <v>31</v>
      </c>
      <c r="R6215">
        <v>5463</v>
      </c>
      <c r="V6215" s="3" t="str">
        <f t="shared" si="195"/>
        <v>.</v>
      </c>
      <c r="W6215" s="3" t="str">
        <f>IF(AND(T6215&lt;&gt;"_U",T6215&lt;&gt;"c",J6215&lt;&gt;9,J6215&lt;&gt;99),IFERROR(VLOOKUP(A6215,'TA Total'!$A$2:$W$10000,18,0),"."),".")</f>
        <v>.</v>
      </c>
    </row>
    <row r="6216" spans="1:23" x14ac:dyDescent="0.2">
      <c r="A6216" s="1" t="str">
        <f t="shared" si="194"/>
        <v>2023|Hurunui District|Another gender / He ira kÄ“ anÅ</v>
      </c>
      <c r="B6216" t="s">
        <v>20</v>
      </c>
      <c r="C6216" t="s">
        <v>21</v>
      </c>
      <c r="D6216" t="s">
        <v>22</v>
      </c>
      <c r="E6216" t="s">
        <v>23</v>
      </c>
      <c r="F6216">
        <v>2023</v>
      </c>
      <c r="G6216">
        <v>2023</v>
      </c>
      <c r="H6216">
        <v>58</v>
      </c>
      <c r="I6216" t="s">
        <v>91</v>
      </c>
      <c r="J6216">
        <v>99</v>
      </c>
      <c r="K6216" t="s">
        <v>47</v>
      </c>
      <c r="L6216">
        <v>99</v>
      </c>
      <c r="M6216" t="s">
        <v>26</v>
      </c>
      <c r="N6216">
        <v>99</v>
      </c>
      <c r="O6216" t="s">
        <v>27</v>
      </c>
      <c r="P6216">
        <v>3</v>
      </c>
      <c r="Q6216" t="s">
        <v>28</v>
      </c>
      <c r="R6216">
        <v>30</v>
      </c>
      <c r="V6216" s="3" t="str">
        <f t="shared" si="195"/>
        <v>.</v>
      </c>
      <c r="W6216" s="3" t="str">
        <f>IF(AND(T6216&lt;&gt;"_U",T6216&lt;&gt;"c",J6216&lt;&gt;9,J6216&lt;&gt;99),IFERROR(VLOOKUP(A6216,'TA Total'!$A$2:$W$10000,18,0),"."),".")</f>
        <v>.</v>
      </c>
    </row>
    <row r="6217" spans="1:23" x14ac:dyDescent="0.2">
      <c r="A6217" s="1" t="str">
        <f t="shared" si="194"/>
        <v>2023|Hurunui District|Total - gender</v>
      </c>
      <c r="B6217" t="s">
        <v>20</v>
      </c>
      <c r="C6217" t="s">
        <v>21</v>
      </c>
      <c r="D6217" t="s">
        <v>22</v>
      </c>
      <c r="E6217" t="s">
        <v>23</v>
      </c>
      <c r="F6217">
        <v>2023</v>
      </c>
      <c r="G6217">
        <v>2023</v>
      </c>
      <c r="H6217">
        <v>58</v>
      </c>
      <c r="I6217" t="s">
        <v>91</v>
      </c>
      <c r="J6217">
        <v>99</v>
      </c>
      <c r="K6217" t="s">
        <v>47</v>
      </c>
      <c r="L6217">
        <v>99</v>
      </c>
      <c r="M6217" t="s">
        <v>26</v>
      </c>
      <c r="N6217">
        <v>99</v>
      </c>
      <c r="O6217" t="s">
        <v>27</v>
      </c>
      <c r="P6217">
        <v>99</v>
      </c>
      <c r="Q6217" t="s">
        <v>42</v>
      </c>
      <c r="R6217">
        <v>11199</v>
      </c>
      <c r="V6217" s="3" t="str">
        <f t="shared" si="195"/>
        <v>.</v>
      </c>
      <c r="W6217" s="3" t="str">
        <f>IF(AND(T6217&lt;&gt;"_U",T6217&lt;&gt;"c",J6217&lt;&gt;9,J6217&lt;&gt;99),IFERROR(VLOOKUP(A6217,'TA Total'!$A$2:$W$10000,18,0),"."),".")</f>
        <v>.</v>
      </c>
    </row>
    <row r="6218" spans="1:23" x14ac:dyDescent="0.2">
      <c r="A6218" s="1" t="str">
        <f t="shared" si="194"/>
        <v>2023|Waimakariri District|Male / TÄne</v>
      </c>
      <c r="B6218" t="s">
        <v>20</v>
      </c>
      <c r="C6218" t="s">
        <v>21</v>
      </c>
      <c r="D6218" t="s">
        <v>22</v>
      </c>
      <c r="E6218" t="s">
        <v>23</v>
      </c>
      <c r="F6218">
        <v>2023</v>
      </c>
      <c r="G6218">
        <v>2023</v>
      </c>
      <c r="H6218">
        <v>59</v>
      </c>
      <c r="I6218" t="s">
        <v>112</v>
      </c>
      <c r="J6218">
        <v>1</v>
      </c>
      <c r="K6218" t="s">
        <v>30</v>
      </c>
      <c r="L6218">
        <v>99</v>
      </c>
      <c r="M6218" t="s">
        <v>26</v>
      </c>
      <c r="N6218">
        <v>99</v>
      </c>
      <c r="O6218" t="s">
        <v>27</v>
      </c>
      <c r="P6218">
        <v>1</v>
      </c>
      <c r="Q6218" t="s">
        <v>34</v>
      </c>
      <c r="R6218">
        <v>13833</v>
      </c>
      <c r="V6218" s="3">
        <f t="shared" si="195"/>
        <v>53.62</v>
      </c>
      <c r="W6218" s="3">
        <f>IF(AND(T6218&lt;&gt;"_U",T6218&lt;&gt;"c",J6218&lt;&gt;9,J6218&lt;&gt;99),IFERROR(VLOOKUP(A6218,'TA Total'!$A$2:$W$10000,18,0),"."),".")</f>
        <v>25800</v>
      </c>
    </row>
    <row r="6219" spans="1:23" x14ac:dyDescent="0.2">
      <c r="A6219" s="1" t="str">
        <f t="shared" si="194"/>
        <v>2023|Waimakariri District|Female / Wahine</v>
      </c>
      <c r="B6219" t="s">
        <v>20</v>
      </c>
      <c r="C6219" t="s">
        <v>21</v>
      </c>
      <c r="D6219" t="s">
        <v>22</v>
      </c>
      <c r="E6219" t="s">
        <v>23</v>
      </c>
      <c r="F6219">
        <v>2023</v>
      </c>
      <c r="G6219">
        <v>2023</v>
      </c>
      <c r="H6219">
        <v>59</v>
      </c>
      <c r="I6219" t="s">
        <v>112</v>
      </c>
      <c r="J6219">
        <v>1</v>
      </c>
      <c r="K6219" t="s">
        <v>30</v>
      </c>
      <c r="L6219">
        <v>99</v>
      </c>
      <c r="M6219" t="s">
        <v>26</v>
      </c>
      <c r="N6219">
        <v>99</v>
      </c>
      <c r="O6219" t="s">
        <v>27</v>
      </c>
      <c r="P6219">
        <v>2</v>
      </c>
      <c r="Q6219" t="s">
        <v>31</v>
      </c>
      <c r="R6219">
        <v>13881</v>
      </c>
      <c r="V6219" s="3">
        <f t="shared" si="195"/>
        <v>50.53</v>
      </c>
      <c r="W6219" s="3">
        <f>IF(AND(T6219&lt;&gt;"_U",T6219&lt;&gt;"c",J6219&lt;&gt;9,J6219&lt;&gt;99),IFERROR(VLOOKUP(A6219,'TA Total'!$A$2:$W$10000,18,0),"."),".")</f>
        <v>27471</v>
      </c>
    </row>
    <row r="6220" spans="1:23" x14ac:dyDescent="0.2">
      <c r="A6220" s="1" t="str">
        <f t="shared" si="194"/>
        <v>2023|Waimakariri District|Another gender / He ira kÄ“ anÅ</v>
      </c>
      <c r="B6220" t="s">
        <v>20</v>
      </c>
      <c r="C6220" t="s">
        <v>21</v>
      </c>
      <c r="D6220" t="s">
        <v>22</v>
      </c>
      <c r="E6220" t="s">
        <v>23</v>
      </c>
      <c r="F6220">
        <v>2023</v>
      </c>
      <c r="G6220">
        <v>2023</v>
      </c>
      <c r="H6220">
        <v>59</v>
      </c>
      <c r="I6220" t="s">
        <v>112</v>
      </c>
      <c r="J6220">
        <v>1</v>
      </c>
      <c r="K6220" t="s">
        <v>30</v>
      </c>
      <c r="L6220">
        <v>99</v>
      </c>
      <c r="M6220" t="s">
        <v>26</v>
      </c>
      <c r="N6220">
        <v>99</v>
      </c>
      <c r="O6220" t="s">
        <v>27</v>
      </c>
      <c r="P6220">
        <v>3</v>
      </c>
      <c r="Q6220" t="s">
        <v>28</v>
      </c>
      <c r="R6220">
        <v>48</v>
      </c>
      <c r="V6220" s="3">
        <f t="shared" si="195"/>
        <v>26.67</v>
      </c>
      <c r="W6220" s="3">
        <f>IF(AND(T6220&lt;&gt;"_U",T6220&lt;&gt;"c",J6220&lt;&gt;9,J6220&lt;&gt;99),IFERROR(VLOOKUP(A6220,'TA Total'!$A$2:$W$10000,18,0),"."),".")</f>
        <v>180</v>
      </c>
    </row>
    <row r="6221" spans="1:23" x14ac:dyDescent="0.2">
      <c r="A6221" s="1" t="str">
        <f t="shared" si="194"/>
        <v>2023|Waimakariri District|Total - gender</v>
      </c>
      <c r="B6221" t="s">
        <v>20</v>
      </c>
      <c r="C6221" t="s">
        <v>21</v>
      </c>
      <c r="D6221" t="s">
        <v>22</v>
      </c>
      <c r="E6221" t="s">
        <v>23</v>
      </c>
      <c r="F6221">
        <v>2023</v>
      </c>
      <c r="G6221">
        <v>2023</v>
      </c>
      <c r="H6221">
        <v>59</v>
      </c>
      <c r="I6221" t="s">
        <v>112</v>
      </c>
      <c r="J6221">
        <v>1</v>
      </c>
      <c r="K6221" t="s">
        <v>30</v>
      </c>
      <c r="L6221">
        <v>99</v>
      </c>
      <c r="M6221" t="s">
        <v>26</v>
      </c>
      <c r="N6221">
        <v>99</v>
      </c>
      <c r="O6221" t="s">
        <v>27</v>
      </c>
      <c r="P6221">
        <v>99</v>
      </c>
      <c r="Q6221" t="s">
        <v>42</v>
      </c>
      <c r="R6221">
        <v>27762</v>
      </c>
      <c r="V6221" s="3">
        <f t="shared" si="195"/>
        <v>51.94</v>
      </c>
      <c r="W6221" s="3">
        <f>IF(AND(T6221&lt;&gt;"_U",T6221&lt;&gt;"c",J6221&lt;&gt;9,J6221&lt;&gt;99),IFERROR(VLOOKUP(A6221,'TA Total'!$A$2:$W$10000,18,0),"."),".")</f>
        <v>53454</v>
      </c>
    </row>
    <row r="6222" spans="1:23" x14ac:dyDescent="0.2">
      <c r="A6222" s="1" t="str">
        <f t="shared" si="194"/>
        <v>2023|Waimakariri District|Male / TÄne</v>
      </c>
      <c r="B6222" t="s">
        <v>20</v>
      </c>
      <c r="C6222" t="s">
        <v>21</v>
      </c>
      <c r="D6222" t="s">
        <v>22</v>
      </c>
      <c r="E6222" t="s">
        <v>23</v>
      </c>
      <c r="F6222">
        <v>2023</v>
      </c>
      <c r="G6222">
        <v>2023</v>
      </c>
      <c r="H6222">
        <v>59</v>
      </c>
      <c r="I6222" t="s">
        <v>112</v>
      </c>
      <c r="J6222">
        <v>2</v>
      </c>
      <c r="K6222" t="s">
        <v>41</v>
      </c>
      <c r="L6222">
        <v>99</v>
      </c>
      <c r="M6222" t="s">
        <v>26</v>
      </c>
      <c r="N6222">
        <v>99</v>
      </c>
      <c r="O6222" t="s">
        <v>27</v>
      </c>
      <c r="P6222">
        <v>1</v>
      </c>
      <c r="Q6222" t="s">
        <v>34</v>
      </c>
      <c r="R6222">
        <v>21</v>
      </c>
      <c r="V6222" s="3">
        <f t="shared" si="195"/>
        <v>0.08</v>
      </c>
      <c r="W6222" s="3">
        <f>IF(AND(T6222&lt;&gt;"_U",T6222&lt;&gt;"c",J6222&lt;&gt;9,J6222&lt;&gt;99),IFERROR(VLOOKUP(A6222,'TA Total'!$A$2:$W$10000,18,0),"."),".")</f>
        <v>25800</v>
      </c>
    </row>
    <row r="6223" spans="1:23" x14ac:dyDescent="0.2">
      <c r="A6223" s="1" t="str">
        <f t="shared" si="194"/>
        <v>2023|Waimakariri District|Female / Wahine</v>
      </c>
      <c r="B6223" t="s">
        <v>20</v>
      </c>
      <c r="C6223" t="s">
        <v>21</v>
      </c>
      <c r="D6223" t="s">
        <v>22</v>
      </c>
      <c r="E6223" t="s">
        <v>23</v>
      </c>
      <c r="F6223">
        <v>2023</v>
      </c>
      <c r="G6223">
        <v>2023</v>
      </c>
      <c r="H6223">
        <v>59</v>
      </c>
      <c r="I6223" t="s">
        <v>112</v>
      </c>
      <c r="J6223">
        <v>2</v>
      </c>
      <c r="K6223" t="s">
        <v>41</v>
      </c>
      <c r="L6223">
        <v>99</v>
      </c>
      <c r="M6223" t="s">
        <v>26</v>
      </c>
      <c r="N6223">
        <v>99</v>
      </c>
      <c r="O6223" t="s">
        <v>27</v>
      </c>
      <c r="P6223">
        <v>2</v>
      </c>
      <c r="Q6223" t="s">
        <v>31</v>
      </c>
      <c r="R6223">
        <v>18</v>
      </c>
      <c r="V6223" s="3">
        <f t="shared" si="195"/>
        <v>7.0000000000000007E-2</v>
      </c>
      <c r="W6223" s="3">
        <f>IF(AND(T6223&lt;&gt;"_U",T6223&lt;&gt;"c",J6223&lt;&gt;9,J6223&lt;&gt;99),IFERROR(VLOOKUP(A6223,'TA Total'!$A$2:$W$10000,18,0),"."),".")</f>
        <v>27471</v>
      </c>
    </row>
    <row r="6224" spans="1:23" x14ac:dyDescent="0.2">
      <c r="A6224" s="1" t="str">
        <f t="shared" si="194"/>
        <v>2023|Waimakariri District|Another gender / He ira kÄ“ anÅ</v>
      </c>
      <c r="B6224" t="s">
        <v>20</v>
      </c>
      <c r="C6224" t="s">
        <v>21</v>
      </c>
      <c r="D6224" t="s">
        <v>22</v>
      </c>
      <c r="E6224" t="s">
        <v>23</v>
      </c>
      <c r="F6224">
        <v>2023</v>
      </c>
      <c r="G6224">
        <v>2023</v>
      </c>
      <c r="H6224">
        <v>59</v>
      </c>
      <c r="I6224" t="s">
        <v>112</v>
      </c>
      <c r="J6224">
        <v>2</v>
      </c>
      <c r="K6224" t="s">
        <v>41</v>
      </c>
      <c r="L6224">
        <v>99</v>
      </c>
      <c r="M6224" t="s">
        <v>26</v>
      </c>
      <c r="N6224">
        <v>99</v>
      </c>
      <c r="O6224" t="s">
        <v>27</v>
      </c>
      <c r="P6224">
        <v>3</v>
      </c>
      <c r="Q6224" t="s">
        <v>28</v>
      </c>
      <c r="R6224">
        <v>0</v>
      </c>
      <c r="V6224" s="3">
        <f t="shared" si="195"/>
        <v>0</v>
      </c>
      <c r="W6224" s="3">
        <f>IF(AND(T6224&lt;&gt;"_U",T6224&lt;&gt;"c",J6224&lt;&gt;9,J6224&lt;&gt;99),IFERROR(VLOOKUP(A6224,'TA Total'!$A$2:$W$10000,18,0),"."),".")</f>
        <v>180</v>
      </c>
    </row>
    <row r="6225" spans="1:23" x14ac:dyDescent="0.2">
      <c r="A6225" s="1" t="str">
        <f t="shared" si="194"/>
        <v>2023|Waimakariri District|Total - gender</v>
      </c>
      <c r="B6225" t="s">
        <v>20</v>
      </c>
      <c r="C6225" t="s">
        <v>21</v>
      </c>
      <c r="D6225" t="s">
        <v>22</v>
      </c>
      <c r="E6225" t="s">
        <v>23</v>
      </c>
      <c r="F6225">
        <v>2023</v>
      </c>
      <c r="G6225">
        <v>2023</v>
      </c>
      <c r="H6225">
        <v>59</v>
      </c>
      <c r="I6225" t="s">
        <v>112</v>
      </c>
      <c r="J6225">
        <v>2</v>
      </c>
      <c r="K6225" t="s">
        <v>41</v>
      </c>
      <c r="L6225">
        <v>99</v>
      </c>
      <c r="M6225" t="s">
        <v>26</v>
      </c>
      <c r="N6225">
        <v>99</v>
      </c>
      <c r="O6225" t="s">
        <v>27</v>
      </c>
      <c r="P6225">
        <v>99</v>
      </c>
      <c r="Q6225" t="s">
        <v>42</v>
      </c>
      <c r="R6225">
        <v>42</v>
      </c>
      <c r="V6225" s="3">
        <f t="shared" si="195"/>
        <v>0.08</v>
      </c>
      <c r="W6225" s="3">
        <f>IF(AND(T6225&lt;&gt;"_U",T6225&lt;&gt;"c",J6225&lt;&gt;9,J6225&lt;&gt;99),IFERROR(VLOOKUP(A6225,'TA Total'!$A$2:$W$10000,18,0),"."),".")</f>
        <v>53454</v>
      </c>
    </row>
    <row r="6226" spans="1:23" x14ac:dyDescent="0.2">
      <c r="A6226" s="1" t="str">
        <f t="shared" si="194"/>
        <v>2023|Waimakariri District|Male / TÄne</v>
      </c>
      <c r="B6226" t="s">
        <v>20</v>
      </c>
      <c r="C6226" t="s">
        <v>21</v>
      </c>
      <c r="D6226" t="s">
        <v>22</v>
      </c>
      <c r="E6226" t="s">
        <v>23</v>
      </c>
      <c r="F6226">
        <v>2023</v>
      </c>
      <c r="G6226">
        <v>2023</v>
      </c>
      <c r="H6226">
        <v>59</v>
      </c>
      <c r="I6226" t="s">
        <v>112</v>
      </c>
      <c r="J6226">
        <v>3</v>
      </c>
      <c r="K6226" t="s">
        <v>39</v>
      </c>
      <c r="L6226">
        <v>99</v>
      </c>
      <c r="M6226" t="s">
        <v>26</v>
      </c>
      <c r="N6226">
        <v>99</v>
      </c>
      <c r="O6226" t="s">
        <v>27</v>
      </c>
      <c r="P6226">
        <v>1</v>
      </c>
      <c r="Q6226" t="s">
        <v>34</v>
      </c>
      <c r="R6226">
        <v>666</v>
      </c>
      <c r="V6226" s="3">
        <f t="shared" si="195"/>
        <v>2.58</v>
      </c>
      <c r="W6226" s="3">
        <f>IF(AND(T6226&lt;&gt;"_U",T6226&lt;&gt;"c",J6226&lt;&gt;9,J6226&lt;&gt;99),IFERROR(VLOOKUP(A6226,'TA Total'!$A$2:$W$10000,18,0),"."),".")</f>
        <v>25800</v>
      </c>
    </row>
    <row r="6227" spans="1:23" x14ac:dyDescent="0.2">
      <c r="A6227" s="1" t="str">
        <f t="shared" si="194"/>
        <v>2023|Waimakariri District|Female / Wahine</v>
      </c>
      <c r="B6227" t="s">
        <v>20</v>
      </c>
      <c r="C6227" t="s">
        <v>21</v>
      </c>
      <c r="D6227" t="s">
        <v>22</v>
      </c>
      <c r="E6227" t="s">
        <v>23</v>
      </c>
      <c r="F6227">
        <v>2023</v>
      </c>
      <c r="G6227">
        <v>2023</v>
      </c>
      <c r="H6227">
        <v>59</v>
      </c>
      <c r="I6227" t="s">
        <v>112</v>
      </c>
      <c r="J6227">
        <v>3</v>
      </c>
      <c r="K6227" t="s">
        <v>39</v>
      </c>
      <c r="L6227">
        <v>99</v>
      </c>
      <c r="M6227" t="s">
        <v>26</v>
      </c>
      <c r="N6227">
        <v>99</v>
      </c>
      <c r="O6227" t="s">
        <v>27</v>
      </c>
      <c r="P6227">
        <v>2</v>
      </c>
      <c r="Q6227" t="s">
        <v>31</v>
      </c>
      <c r="R6227">
        <v>936</v>
      </c>
      <c r="V6227" s="3">
        <f t="shared" si="195"/>
        <v>3.41</v>
      </c>
      <c r="W6227" s="3">
        <f>IF(AND(T6227&lt;&gt;"_U",T6227&lt;&gt;"c",J6227&lt;&gt;9,J6227&lt;&gt;99),IFERROR(VLOOKUP(A6227,'TA Total'!$A$2:$W$10000,18,0),"."),".")</f>
        <v>27471</v>
      </c>
    </row>
    <row r="6228" spans="1:23" x14ac:dyDescent="0.2">
      <c r="A6228" s="1" t="str">
        <f t="shared" si="194"/>
        <v>2023|Waimakariri District|Another gender / He ira kÄ“ anÅ</v>
      </c>
      <c r="B6228" t="s">
        <v>20</v>
      </c>
      <c r="C6228" t="s">
        <v>21</v>
      </c>
      <c r="D6228" t="s">
        <v>22</v>
      </c>
      <c r="E6228" t="s">
        <v>23</v>
      </c>
      <c r="F6228">
        <v>2023</v>
      </c>
      <c r="G6228">
        <v>2023</v>
      </c>
      <c r="H6228">
        <v>59</v>
      </c>
      <c r="I6228" t="s">
        <v>112</v>
      </c>
      <c r="J6228">
        <v>3</v>
      </c>
      <c r="K6228" t="s">
        <v>39</v>
      </c>
      <c r="L6228">
        <v>99</v>
      </c>
      <c r="M6228" t="s">
        <v>26</v>
      </c>
      <c r="N6228">
        <v>99</v>
      </c>
      <c r="O6228" t="s">
        <v>27</v>
      </c>
      <c r="P6228">
        <v>3</v>
      </c>
      <c r="Q6228" t="s">
        <v>28</v>
      </c>
      <c r="R6228">
        <v>3</v>
      </c>
      <c r="V6228" s="3">
        <f t="shared" si="195"/>
        <v>1.67</v>
      </c>
      <c r="W6228" s="3">
        <f>IF(AND(T6228&lt;&gt;"_U",T6228&lt;&gt;"c",J6228&lt;&gt;9,J6228&lt;&gt;99),IFERROR(VLOOKUP(A6228,'TA Total'!$A$2:$W$10000,18,0),"."),".")</f>
        <v>180</v>
      </c>
    </row>
    <row r="6229" spans="1:23" x14ac:dyDescent="0.2">
      <c r="A6229" s="1" t="str">
        <f t="shared" si="194"/>
        <v>2023|Waimakariri District|Total - gender</v>
      </c>
      <c r="B6229" t="s">
        <v>20</v>
      </c>
      <c r="C6229" t="s">
        <v>21</v>
      </c>
      <c r="D6229" t="s">
        <v>22</v>
      </c>
      <c r="E6229" t="s">
        <v>23</v>
      </c>
      <c r="F6229">
        <v>2023</v>
      </c>
      <c r="G6229">
        <v>2023</v>
      </c>
      <c r="H6229">
        <v>59</v>
      </c>
      <c r="I6229" t="s">
        <v>112</v>
      </c>
      <c r="J6229">
        <v>3</v>
      </c>
      <c r="K6229" t="s">
        <v>39</v>
      </c>
      <c r="L6229">
        <v>99</v>
      </c>
      <c r="M6229" t="s">
        <v>26</v>
      </c>
      <c r="N6229">
        <v>99</v>
      </c>
      <c r="O6229" t="s">
        <v>27</v>
      </c>
      <c r="P6229">
        <v>99</v>
      </c>
      <c r="Q6229" t="s">
        <v>42</v>
      </c>
      <c r="R6229">
        <v>1602</v>
      </c>
      <c r="V6229" s="3">
        <f t="shared" si="195"/>
        <v>3</v>
      </c>
      <c r="W6229" s="3">
        <f>IF(AND(T6229&lt;&gt;"_U",T6229&lt;&gt;"c",J6229&lt;&gt;9,J6229&lt;&gt;99),IFERROR(VLOOKUP(A6229,'TA Total'!$A$2:$W$10000,18,0),"."),".")</f>
        <v>53454</v>
      </c>
    </row>
    <row r="6230" spans="1:23" x14ac:dyDescent="0.2">
      <c r="A6230" s="1" t="str">
        <f t="shared" si="194"/>
        <v>2023|Waimakariri District|Male / TÄne</v>
      </c>
      <c r="B6230" t="s">
        <v>20</v>
      </c>
      <c r="C6230" t="s">
        <v>21</v>
      </c>
      <c r="D6230" t="s">
        <v>22</v>
      </c>
      <c r="E6230" t="s">
        <v>23</v>
      </c>
      <c r="F6230">
        <v>2023</v>
      </c>
      <c r="G6230">
        <v>2023</v>
      </c>
      <c r="H6230">
        <v>59</v>
      </c>
      <c r="I6230" t="s">
        <v>112</v>
      </c>
      <c r="J6230">
        <v>4</v>
      </c>
      <c r="K6230" t="s">
        <v>54</v>
      </c>
      <c r="L6230">
        <v>99</v>
      </c>
      <c r="M6230" t="s">
        <v>26</v>
      </c>
      <c r="N6230">
        <v>99</v>
      </c>
      <c r="O6230" t="s">
        <v>27</v>
      </c>
      <c r="P6230">
        <v>1</v>
      </c>
      <c r="Q6230" t="s">
        <v>34</v>
      </c>
      <c r="R6230">
        <v>1917</v>
      </c>
      <c r="V6230" s="3">
        <f t="shared" si="195"/>
        <v>7.43</v>
      </c>
      <c r="W6230" s="3">
        <f>IF(AND(T6230&lt;&gt;"_U",T6230&lt;&gt;"c",J6230&lt;&gt;9,J6230&lt;&gt;99),IFERROR(VLOOKUP(A6230,'TA Total'!$A$2:$W$10000,18,0),"."),".")</f>
        <v>25800</v>
      </c>
    </row>
    <row r="6231" spans="1:23" x14ac:dyDescent="0.2">
      <c r="A6231" s="1" t="str">
        <f t="shared" si="194"/>
        <v>2023|Waimakariri District|Female / Wahine</v>
      </c>
      <c r="B6231" t="s">
        <v>20</v>
      </c>
      <c r="C6231" t="s">
        <v>21</v>
      </c>
      <c r="D6231" t="s">
        <v>22</v>
      </c>
      <c r="E6231" t="s">
        <v>23</v>
      </c>
      <c r="F6231">
        <v>2023</v>
      </c>
      <c r="G6231">
        <v>2023</v>
      </c>
      <c r="H6231">
        <v>59</v>
      </c>
      <c r="I6231" t="s">
        <v>112</v>
      </c>
      <c r="J6231">
        <v>4</v>
      </c>
      <c r="K6231" t="s">
        <v>54</v>
      </c>
      <c r="L6231">
        <v>99</v>
      </c>
      <c r="M6231" t="s">
        <v>26</v>
      </c>
      <c r="N6231">
        <v>99</v>
      </c>
      <c r="O6231" t="s">
        <v>27</v>
      </c>
      <c r="P6231">
        <v>2</v>
      </c>
      <c r="Q6231" t="s">
        <v>31</v>
      </c>
      <c r="R6231">
        <v>2640</v>
      </c>
      <c r="V6231" s="3">
        <f t="shared" si="195"/>
        <v>9.61</v>
      </c>
      <c r="W6231" s="3">
        <f>IF(AND(T6231&lt;&gt;"_U",T6231&lt;&gt;"c",J6231&lt;&gt;9,J6231&lt;&gt;99),IFERROR(VLOOKUP(A6231,'TA Total'!$A$2:$W$10000,18,0),"."),".")</f>
        <v>27471</v>
      </c>
    </row>
    <row r="6232" spans="1:23" x14ac:dyDescent="0.2">
      <c r="A6232" s="1" t="str">
        <f t="shared" si="194"/>
        <v>2023|Waimakariri District|Another gender / He ira kÄ“ anÅ</v>
      </c>
      <c r="B6232" t="s">
        <v>20</v>
      </c>
      <c r="C6232" t="s">
        <v>21</v>
      </c>
      <c r="D6232" t="s">
        <v>22</v>
      </c>
      <c r="E6232" t="s">
        <v>23</v>
      </c>
      <c r="F6232">
        <v>2023</v>
      </c>
      <c r="G6232">
        <v>2023</v>
      </c>
      <c r="H6232">
        <v>59</v>
      </c>
      <c r="I6232" t="s">
        <v>112</v>
      </c>
      <c r="J6232">
        <v>4</v>
      </c>
      <c r="K6232" t="s">
        <v>54</v>
      </c>
      <c r="L6232">
        <v>99</v>
      </c>
      <c r="M6232" t="s">
        <v>26</v>
      </c>
      <c r="N6232">
        <v>99</v>
      </c>
      <c r="O6232" t="s">
        <v>27</v>
      </c>
      <c r="P6232">
        <v>3</v>
      </c>
      <c r="Q6232" t="s">
        <v>28</v>
      </c>
      <c r="R6232">
        <v>12</v>
      </c>
      <c r="V6232" s="3">
        <f t="shared" si="195"/>
        <v>6.67</v>
      </c>
      <c r="W6232" s="3">
        <f>IF(AND(T6232&lt;&gt;"_U",T6232&lt;&gt;"c",J6232&lt;&gt;9,J6232&lt;&gt;99),IFERROR(VLOOKUP(A6232,'TA Total'!$A$2:$W$10000,18,0),"."),".")</f>
        <v>180</v>
      </c>
    </row>
    <row r="6233" spans="1:23" x14ac:dyDescent="0.2">
      <c r="A6233" s="1" t="str">
        <f t="shared" si="194"/>
        <v>2023|Waimakariri District|Total - gender</v>
      </c>
      <c r="B6233" t="s">
        <v>20</v>
      </c>
      <c r="C6233" t="s">
        <v>21</v>
      </c>
      <c r="D6233" t="s">
        <v>22</v>
      </c>
      <c r="E6233" t="s">
        <v>23</v>
      </c>
      <c r="F6233">
        <v>2023</v>
      </c>
      <c r="G6233">
        <v>2023</v>
      </c>
      <c r="H6233">
        <v>59</v>
      </c>
      <c r="I6233" t="s">
        <v>112</v>
      </c>
      <c r="J6233">
        <v>4</v>
      </c>
      <c r="K6233" t="s">
        <v>54</v>
      </c>
      <c r="L6233">
        <v>99</v>
      </c>
      <c r="M6233" t="s">
        <v>26</v>
      </c>
      <c r="N6233">
        <v>99</v>
      </c>
      <c r="O6233" t="s">
        <v>27</v>
      </c>
      <c r="P6233">
        <v>99</v>
      </c>
      <c r="Q6233" t="s">
        <v>42</v>
      </c>
      <c r="R6233">
        <v>4569</v>
      </c>
      <c r="V6233" s="3">
        <f t="shared" si="195"/>
        <v>8.5500000000000007</v>
      </c>
      <c r="W6233" s="3">
        <f>IF(AND(T6233&lt;&gt;"_U",T6233&lt;&gt;"c",J6233&lt;&gt;9,J6233&lt;&gt;99),IFERROR(VLOOKUP(A6233,'TA Total'!$A$2:$W$10000,18,0),"."),".")</f>
        <v>53454</v>
      </c>
    </row>
    <row r="6234" spans="1:23" x14ac:dyDescent="0.2">
      <c r="A6234" s="1" t="str">
        <f t="shared" si="194"/>
        <v>2023|Waimakariri District|Male / TÄne</v>
      </c>
      <c r="B6234" t="s">
        <v>20</v>
      </c>
      <c r="C6234" t="s">
        <v>21</v>
      </c>
      <c r="D6234" t="s">
        <v>22</v>
      </c>
      <c r="E6234" t="s">
        <v>23</v>
      </c>
      <c r="F6234">
        <v>2023</v>
      </c>
      <c r="G6234">
        <v>2023</v>
      </c>
      <c r="H6234">
        <v>59</v>
      </c>
      <c r="I6234" t="s">
        <v>112</v>
      </c>
      <c r="J6234">
        <v>5</v>
      </c>
      <c r="K6234" t="s">
        <v>33</v>
      </c>
      <c r="L6234">
        <v>99</v>
      </c>
      <c r="M6234" t="s">
        <v>26</v>
      </c>
      <c r="N6234">
        <v>99</v>
      </c>
      <c r="O6234" t="s">
        <v>27</v>
      </c>
      <c r="P6234">
        <v>1</v>
      </c>
      <c r="Q6234" t="s">
        <v>34</v>
      </c>
      <c r="R6234">
        <v>762</v>
      </c>
      <c r="V6234" s="3">
        <f t="shared" si="195"/>
        <v>2.95</v>
      </c>
      <c r="W6234" s="3">
        <f>IF(AND(T6234&lt;&gt;"_U",T6234&lt;&gt;"c",J6234&lt;&gt;9,J6234&lt;&gt;99),IFERROR(VLOOKUP(A6234,'TA Total'!$A$2:$W$10000,18,0),"."),".")</f>
        <v>25800</v>
      </c>
    </row>
    <row r="6235" spans="1:23" x14ac:dyDescent="0.2">
      <c r="A6235" s="1" t="str">
        <f t="shared" si="194"/>
        <v>2023|Waimakariri District|Female / Wahine</v>
      </c>
      <c r="B6235" t="s">
        <v>20</v>
      </c>
      <c r="C6235" t="s">
        <v>21</v>
      </c>
      <c r="D6235" t="s">
        <v>22</v>
      </c>
      <c r="E6235" t="s">
        <v>23</v>
      </c>
      <c r="F6235">
        <v>2023</v>
      </c>
      <c r="G6235">
        <v>2023</v>
      </c>
      <c r="H6235">
        <v>59</v>
      </c>
      <c r="I6235" t="s">
        <v>112</v>
      </c>
      <c r="J6235">
        <v>5</v>
      </c>
      <c r="K6235" t="s">
        <v>33</v>
      </c>
      <c r="L6235">
        <v>99</v>
      </c>
      <c r="M6235" t="s">
        <v>26</v>
      </c>
      <c r="N6235">
        <v>99</v>
      </c>
      <c r="O6235" t="s">
        <v>27</v>
      </c>
      <c r="P6235">
        <v>2</v>
      </c>
      <c r="Q6235" t="s">
        <v>31</v>
      </c>
      <c r="R6235">
        <v>2289</v>
      </c>
      <c r="V6235" s="3">
        <f t="shared" si="195"/>
        <v>8.33</v>
      </c>
      <c r="W6235" s="3">
        <f>IF(AND(T6235&lt;&gt;"_U",T6235&lt;&gt;"c",J6235&lt;&gt;9,J6235&lt;&gt;99),IFERROR(VLOOKUP(A6235,'TA Total'!$A$2:$W$10000,18,0),"."),".")</f>
        <v>27471</v>
      </c>
    </row>
    <row r="6236" spans="1:23" x14ac:dyDescent="0.2">
      <c r="A6236" s="1" t="str">
        <f t="shared" si="194"/>
        <v>2023|Waimakariri District|Another gender / He ira kÄ“ anÅ</v>
      </c>
      <c r="B6236" t="s">
        <v>20</v>
      </c>
      <c r="C6236" t="s">
        <v>21</v>
      </c>
      <c r="D6236" t="s">
        <v>22</v>
      </c>
      <c r="E6236" t="s">
        <v>23</v>
      </c>
      <c r="F6236">
        <v>2023</v>
      </c>
      <c r="G6236">
        <v>2023</v>
      </c>
      <c r="H6236">
        <v>59</v>
      </c>
      <c r="I6236" t="s">
        <v>112</v>
      </c>
      <c r="J6236">
        <v>5</v>
      </c>
      <c r="K6236" t="s">
        <v>33</v>
      </c>
      <c r="L6236">
        <v>99</v>
      </c>
      <c r="M6236" t="s">
        <v>26</v>
      </c>
      <c r="N6236">
        <v>99</v>
      </c>
      <c r="O6236" t="s">
        <v>27</v>
      </c>
      <c r="P6236">
        <v>3</v>
      </c>
      <c r="Q6236" t="s">
        <v>28</v>
      </c>
      <c r="R6236">
        <v>3</v>
      </c>
      <c r="V6236" s="3">
        <f t="shared" si="195"/>
        <v>1.67</v>
      </c>
      <c r="W6236" s="3">
        <f>IF(AND(T6236&lt;&gt;"_U",T6236&lt;&gt;"c",J6236&lt;&gt;9,J6236&lt;&gt;99),IFERROR(VLOOKUP(A6236,'TA Total'!$A$2:$W$10000,18,0),"."),".")</f>
        <v>180</v>
      </c>
    </row>
    <row r="6237" spans="1:23" x14ac:dyDescent="0.2">
      <c r="A6237" s="1" t="str">
        <f t="shared" si="194"/>
        <v>2023|Waimakariri District|Total - gender</v>
      </c>
      <c r="B6237" t="s">
        <v>20</v>
      </c>
      <c r="C6237" t="s">
        <v>21</v>
      </c>
      <c r="D6237" t="s">
        <v>22</v>
      </c>
      <c r="E6237" t="s">
        <v>23</v>
      </c>
      <c r="F6237">
        <v>2023</v>
      </c>
      <c r="G6237">
        <v>2023</v>
      </c>
      <c r="H6237">
        <v>59</v>
      </c>
      <c r="I6237" t="s">
        <v>112</v>
      </c>
      <c r="J6237">
        <v>5</v>
      </c>
      <c r="K6237" t="s">
        <v>33</v>
      </c>
      <c r="L6237">
        <v>99</v>
      </c>
      <c r="M6237" t="s">
        <v>26</v>
      </c>
      <c r="N6237">
        <v>99</v>
      </c>
      <c r="O6237" t="s">
        <v>27</v>
      </c>
      <c r="P6237">
        <v>99</v>
      </c>
      <c r="Q6237" t="s">
        <v>42</v>
      </c>
      <c r="R6237">
        <v>3057</v>
      </c>
      <c r="V6237" s="3">
        <f t="shared" si="195"/>
        <v>5.72</v>
      </c>
      <c r="W6237" s="3">
        <f>IF(AND(T6237&lt;&gt;"_U",T6237&lt;&gt;"c",J6237&lt;&gt;9,J6237&lt;&gt;99),IFERROR(VLOOKUP(A6237,'TA Total'!$A$2:$W$10000,18,0),"."),".")</f>
        <v>53454</v>
      </c>
    </row>
    <row r="6238" spans="1:23" x14ac:dyDescent="0.2">
      <c r="A6238" s="1" t="str">
        <f t="shared" si="194"/>
        <v>2023|Waimakariri District|Male / TÄne</v>
      </c>
      <c r="B6238" t="s">
        <v>20</v>
      </c>
      <c r="C6238" t="s">
        <v>21</v>
      </c>
      <c r="D6238" t="s">
        <v>22</v>
      </c>
      <c r="E6238" t="s">
        <v>23</v>
      </c>
      <c r="F6238">
        <v>2023</v>
      </c>
      <c r="G6238">
        <v>2023</v>
      </c>
      <c r="H6238">
        <v>59</v>
      </c>
      <c r="I6238" t="s">
        <v>112</v>
      </c>
      <c r="J6238">
        <v>6</v>
      </c>
      <c r="K6238" t="s">
        <v>52</v>
      </c>
      <c r="L6238">
        <v>99</v>
      </c>
      <c r="M6238" t="s">
        <v>26</v>
      </c>
      <c r="N6238">
        <v>99</v>
      </c>
      <c r="O6238" t="s">
        <v>27</v>
      </c>
      <c r="P6238">
        <v>1</v>
      </c>
      <c r="Q6238" t="s">
        <v>34</v>
      </c>
      <c r="R6238">
        <v>8601</v>
      </c>
      <c r="V6238" s="3">
        <f t="shared" si="195"/>
        <v>33.340000000000003</v>
      </c>
      <c r="W6238" s="3">
        <f>IF(AND(T6238&lt;&gt;"_U",T6238&lt;&gt;"c",J6238&lt;&gt;9,J6238&lt;&gt;99),IFERROR(VLOOKUP(A6238,'TA Total'!$A$2:$W$10000,18,0),"."),".")</f>
        <v>25800</v>
      </c>
    </row>
    <row r="6239" spans="1:23" x14ac:dyDescent="0.2">
      <c r="A6239" s="1" t="str">
        <f t="shared" si="194"/>
        <v>2023|Waimakariri District|Female / Wahine</v>
      </c>
      <c r="B6239" t="s">
        <v>20</v>
      </c>
      <c r="C6239" t="s">
        <v>21</v>
      </c>
      <c r="D6239" t="s">
        <v>22</v>
      </c>
      <c r="E6239" t="s">
        <v>23</v>
      </c>
      <c r="F6239">
        <v>2023</v>
      </c>
      <c r="G6239">
        <v>2023</v>
      </c>
      <c r="H6239">
        <v>59</v>
      </c>
      <c r="I6239" t="s">
        <v>112</v>
      </c>
      <c r="J6239">
        <v>6</v>
      </c>
      <c r="K6239" t="s">
        <v>52</v>
      </c>
      <c r="L6239">
        <v>99</v>
      </c>
      <c r="M6239" t="s">
        <v>26</v>
      </c>
      <c r="N6239">
        <v>99</v>
      </c>
      <c r="O6239" t="s">
        <v>27</v>
      </c>
      <c r="P6239">
        <v>2</v>
      </c>
      <c r="Q6239" t="s">
        <v>31</v>
      </c>
      <c r="R6239">
        <v>7707</v>
      </c>
      <c r="V6239" s="3">
        <f t="shared" si="195"/>
        <v>28.06</v>
      </c>
      <c r="W6239" s="3">
        <f>IF(AND(T6239&lt;&gt;"_U",T6239&lt;&gt;"c",J6239&lt;&gt;9,J6239&lt;&gt;99),IFERROR(VLOOKUP(A6239,'TA Total'!$A$2:$W$10000,18,0),"."),".")</f>
        <v>27471</v>
      </c>
    </row>
    <row r="6240" spans="1:23" x14ac:dyDescent="0.2">
      <c r="A6240" s="1" t="str">
        <f t="shared" si="194"/>
        <v>2023|Waimakariri District|Another gender / He ira kÄ“ anÅ</v>
      </c>
      <c r="B6240" t="s">
        <v>20</v>
      </c>
      <c r="C6240" t="s">
        <v>21</v>
      </c>
      <c r="D6240" t="s">
        <v>22</v>
      </c>
      <c r="E6240" t="s">
        <v>23</v>
      </c>
      <c r="F6240">
        <v>2023</v>
      </c>
      <c r="G6240">
        <v>2023</v>
      </c>
      <c r="H6240">
        <v>59</v>
      </c>
      <c r="I6240" t="s">
        <v>112</v>
      </c>
      <c r="J6240">
        <v>6</v>
      </c>
      <c r="K6240" t="s">
        <v>52</v>
      </c>
      <c r="L6240">
        <v>99</v>
      </c>
      <c r="M6240" t="s">
        <v>26</v>
      </c>
      <c r="N6240">
        <v>99</v>
      </c>
      <c r="O6240" t="s">
        <v>27</v>
      </c>
      <c r="P6240">
        <v>3</v>
      </c>
      <c r="Q6240" t="s">
        <v>28</v>
      </c>
      <c r="R6240">
        <v>114</v>
      </c>
      <c r="V6240" s="3">
        <f t="shared" si="195"/>
        <v>63.33</v>
      </c>
      <c r="W6240" s="3">
        <f>IF(AND(T6240&lt;&gt;"_U",T6240&lt;&gt;"c",J6240&lt;&gt;9,J6240&lt;&gt;99),IFERROR(VLOOKUP(A6240,'TA Total'!$A$2:$W$10000,18,0),"."),".")</f>
        <v>180</v>
      </c>
    </row>
    <row r="6241" spans="1:23" x14ac:dyDescent="0.2">
      <c r="A6241" s="1" t="str">
        <f t="shared" si="194"/>
        <v>2023|Waimakariri District|Total - gender</v>
      </c>
      <c r="B6241" t="s">
        <v>20</v>
      </c>
      <c r="C6241" t="s">
        <v>21</v>
      </c>
      <c r="D6241" t="s">
        <v>22</v>
      </c>
      <c r="E6241" t="s">
        <v>23</v>
      </c>
      <c r="F6241">
        <v>2023</v>
      </c>
      <c r="G6241">
        <v>2023</v>
      </c>
      <c r="H6241">
        <v>59</v>
      </c>
      <c r="I6241" t="s">
        <v>112</v>
      </c>
      <c r="J6241">
        <v>6</v>
      </c>
      <c r="K6241" t="s">
        <v>52</v>
      </c>
      <c r="L6241">
        <v>99</v>
      </c>
      <c r="M6241" t="s">
        <v>26</v>
      </c>
      <c r="N6241">
        <v>99</v>
      </c>
      <c r="O6241" t="s">
        <v>27</v>
      </c>
      <c r="P6241">
        <v>99</v>
      </c>
      <c r="Q6241" t="s">
        <v>42</v>
      </c>
      <c r="R6241">
        <v>16422</v>
      </c>
      <c r="V6241" s="3">
        <f t="shared" si="195"/>
        <v>30.72</v>
      </c>
      <c r="W6241" s="3">
        <f>IF(AND(T6241&lt;&gt;"_U",T6241&lt;&gt;"c",J6241&lt;&gt;9,J6241&lt;&gt;99),IFERROR(VLOOKUP(A6241,'TA Total'!$A$2:$W$10000,18,0),"."),".")</f>
        <v>53454</v>
      </c>
    </row>
    <row r="6242" spans="1:23" x14ac:dyDescent="0.2">
      <c r="A6242" s="1" t="str">
        <f t="shared" si="194"/>
        <v>2023|Waimakariri District|Male / TÄne</v>
      </c>
      <c r="B6242" t="s">
        <v>20</v>
      </c>
      <c r="C6242" t="s">
        <v>21</v>
      </c>
      <c r="D6242" t="s">
        <v>22</v>
      </c>
      <c r="E6242" t="s">
        <v>23</v>
      </c>
      <c r="F6242">
        <v>2023</v>
      </c>
      <c r="G6242">
        <v>2023</v>
      </c>
      <c r="H6242">
        <v>59</v>
      </c>
      <c r="I6242" t="s">
        <v>112</v>
      </c>
      <c r="J6242">
        <v>9</v>
      </c>
      <c r="K6242" t="s">
        <v>25</v>
      </c>
      <c r="L6242">
        <v>99</v>
      </c>
      <c r="M6242" t="s">
        <v>26</v>
      </c>
      <c r="N6242">
        <v>99</v>
      </c>
      <c r="O6242" t="s">
        <v>27</v>
      </c>
      <c r="P6242">
        <v>1</v>
      </c>
      <c r="Q6242" t="s">
        <v>34</v>
      </c>
      <c r="R6242">
        <v>621</v>
      </c>
      <c r="V6242" s="3" t="str">
        <f t="shared" si="195"/>
        <v>.</v>
      </c>
      <c r="W6242" s="3" t="str">
        <f>IF(AND(T6242&lt;&gt;"_U",T6242&lt;&gt;"c",J6242&lt;&gt;9,J6242&lt;&gt;99),IFERROR(VLOOKUP(A6242,'TA Total'!$A$2:$W$10000,18,0),"."),".")</f>
        <v>.</v>
      </c>
    </row>
    <row r="6243" spans="1:23" x14ac:dyDescent="0.2">
      <c r="A6243" s="1" t="str">
        <f t="shared" si="194"/>
        <v>2023|Waimakariri District|Female / Wahine</v>
      </c>
      <c r="B6243" t="s">
        <v>20</v>
      </c>
      <c r="C6243" t="s">
        <v>21</v>
      </c>
      <c r="D6243" t="s">
        <v>22</v>
      </c>
      <c r="E6243" t="s">
        <v>23</v>
      </c>
      <c r="F6243">
        <v>2023</v>
      </c>
      <c r="G6243">
        <v>2023</v>
      </c>
      <c r="H6243">
        <v>59</v>
      </c>
      <c r="I6243" t="s">
        <v>112</v>
      </c>
      <c r="J6243">
        <v>9</v>
      </c>
      <c r="K6243" t="s">
        <v>25</v>
      </c>
      <c r="L6243">
        <v>99</v>
      </c>
      <c r="M6243" t="s">
        <v>26</v>
      </c>
      <c r="N6243">
        <v>99</v>
      </c>
      <c r="O6243" t="s">
        <v>27</v>
      </c>
      <c r="P6243">
        <v>2</v>
      </c>
      <c r="Q6243" t="s">
        <v>31</v>
      </c>
      <c r="R6243">
        <v>414</v>
      </c>
      <c r="V6243" s="3" t="str">
        <f t="shared" si="195"/>
        <v>.</v>
      </c>
      <c r="W6243" s="3" t="str">
        <f>IF(AND(T6243&lt;&gt;"_U",T6243&lt;&gt;"c",J6243&lt;&gt;9,J6243&lt;&gt;99),IFERROR(VLOOKUP(A6243,'TA Total'!$A$2:$W$10000,18,0),"."),".")</f>
        <v>.</v>
      </c>
    </row>
    <row r="6244" spans="1:23" x14ac:dyDescent="0.2">
      <c r="A6244" s="1" t="str">
        <f t="shared" si="194"/>
        <v>2023|Waimakariri District|Another gender / He ira kÄ“ anÅ</v>
      </c>
      <c r="B6244" t="s">
        <v>20</v>
      </c>
      <c r="C6244" t="s">
        <v>21</v>
      </c>
      <c r="D6244" t="s">
        <v>22</v>
      </c>
      <c r="E6244" t="s">
        <v>23</v>
      </c>
      <c r="F6244">
        <v>2023</v>
      </c>
      <c r="G6244">
        <v>2023</v>
      </c>
      <c r="H6244">
        <v>59</v>
      </c>
      <c r="I6244" t="s">
        <v>112</v>
      </c>
      <c r="J6244">
        <v>9</v>
      </c>
      <c r="K6244" t="s">
        <v>25</v>
      </c>
      <c r="L6244">
        <v>99</v>
      </c>
      <c r="M6244" t="s">
        <v>26</v>
      </c>
      <c r="N6244">
        <v>99</v>
      </c>
      <c r="O6244" t="s">
        <v>27</v>
      </c>
      <c r="P6244">
        <v>3</v>
      </c>
      <c r="Q6244" t="s">
        <v>28</v>
      </c>
      <c r="R6244">
        <v>6</v>
      </c>
      <c r="V6244" s="3" t="str">
        <f t="shared" si="195"/>
        <v>.</v>
      </c>
      <c r="W6244" s="3" t="str">
        <f>IF(AND(T6244&lt;&gt;"_U",T6244&lt;&gt;"c",J6244&lt;&gt;9,J6244&lt;&gt;99),IFERROR(VLOOKUP(A6244,'TA Total'!$A$2:$W$10000,18,0),"."),".")</f>
        <v>.</v>
      </c>
    </row>
    <row r="6245" spans="1:23" x14ac:dyDescent="0.2">
      <c r="A6245" s="1" t="str">
        <f t="shared" si="194"/>
        <v>2023|Waimakariri District|Total - gender</v>
      </c>
      <c r="B6245" t="s">
        <v>20</v>
      </c>
      <c r="C6245" t="s">
        <v>21</v>
      </c>
      <c r="D6245" t="s">
        <v>22</v>
      </c>
      <c r="E6245" t="s">
        <v>23</v>
      </c>
      <c r="F6245">
        <v>2023</v>
      </c>
      <c r="G6245">
        <v>2023</v>
      </c>
      <c r="H6245">
        <v>59</v>
      </c>
      <c r="I6245" t="s">
        <v>112</v>
      </c>
      <c r="J6245">
        <v>9</v>
      </c>
      <c r="K6245" t="s">
        <v>25</v>
      </c>
      <c r="L6245">
        <v>99</v>
      </c>
      <c r="M6245" t="s">
        <v>26</v>
      </c>
      <c r="N6245">
        <v>99</v>
      </c>
      <c r="O6245" t="s">
        <v>27</v>
      </c>
      <c r="P6245">
        <v>99</v>
      </c>
      <c r="Q6245" t="s">
        <v>42</v>
      </c>
      <c r="R6245">
        <v>1044</v>
      </c>
      <c r="V6245" s="3" t="str">
        <f t="shared" si="195"/>
        <v>.</v>
      </c>
      <c r="W6245" s="3" t="str">
        <f>IF(AND(T6245&lt;&gt;"_U",T6245&lt;&gt;"c",J6245&lt;&gt;9,J6245&lt;&gt;99),IFERROR(VLOOKUP(A6245,'TA Total'!$A$2:$W$10000,18,0),"."),".")</f>
        <v>.</v>
      </c>
    </row>
    <row r="6246" spans="1:23" x14ac:dyDescent="0.2">
      <c r="A6246" s="1" t="str">
        <f t="shared" si="194"/>
        <v>2023|Waimakariri District|Male / TÄne</v>
      </c>
      <c r="B6246" t="s">
        <v>20</v>
      </c>
      <c r="C6246" t="s">
        <v>21</v>
      </c>
      <c r="D6246" t="s">
        <v>22</v>
      </c>
      <c r="E6246" t="s">
        <v>23</v>
      </c>
      <c r="F6246">
        <v>2023</v>
      </c>
      <c r="G6246">
        <v>2023</v>
      </c>
      <c r="H6246">
        <v>59</v>
      </c>
      <c r="I6246" t="s">
        <v>112</v>
      </c>
      <c r="J6246">
        <v>77</v>
      </c>
      <c r="K6246" t="s">
        <v>49</v>
      </c>
      <c r="L6246">
        <v>99</v>
      </c>
      <c r="M6246" t="s">
        <v>26</v>
      </c>
      <c r="N6246">
        <v>99</v>
      </c>
      <c r="O6246" t="s">
        <v>27</v>
      </c>
      <c r="P6246">
        <v>1</v>
      </c>
      <c r="Q6246" t="s">
        <v>34</v>
      </c>
      <c r="R6246">
        <v>25800</v>
      </c>
      <c r="V6246" s="3">
        <f t="shared" si="195"/>
        <v>100</v>
      </c>
      <c r="W6246" s="3">
        <f>IF(AND(T6246&lt;&gt;"_U",T6246&lt;&gt;"c",J6246&lt;&gt;9,J6246&lt;&gt;99),IFERROR(VLOOKUP(A6246,'TA Total'!$A$2:$W$10000,18,0),"."),".")</f>
        <v>25800</v>
      </c>
    </row>
    <row r="6247" spans="1:23" x14ac:dyDescent="0.2">
      <c r="A6247" s="1" t="str">
        <f t="shared" si="194"/>
        <v>2023|Waimakariri District|Female / Wahine</v>
      </c>
      <c r="B6247" t="s">
        <v>20</v>
      </c>
      <c r="C6247" t="s">
        <v>21</v>
      </c>
      <c r="D6247" t="s">
        <v>22</v>
      </c>
      <c r="E6247" t="s">
        <v>23</v>
      </c>
      <c r="F6247">
        <v>2023</v>
      </c>
      <c r="G6247">
        <v>2023</v>
      </c>
      <c r="H6247">
        <v>59</v>
      </c>
      <c r="I6247" t="s">
        <v>112</v>
      </c>
      <c r="J6247">
        <v>77</v>
      </c>
      <c r="K6247" t="s">
        <v>49</v>
      </c>
      <c r="L6247">
        <v>99</v>
      </c>
      <c r="M6247" t="s">
        <v>26</v>
      </c>
      <c r="N6247">
        <v>99</v>
      </c>
      <c r="O6247" t="s">
        <v>27</v>
      </c>
      <c r="P6247">
        <v>2</v>
      </c>
      <c r="Q6247" t="s">
        <v>31</v>
      </c>
      <c r="R6247">
        <v>27471</v>
      </c>
      <c r="V6247" s="3">
        <f t="shared" si="195"/>
        <v>100</v>
      </c>
      <c r="W6247" s="3">
        <f>IF(AND(T6247&lt;&gt;"_U",T6247&lt;&gt;"c",J6247&lt;&gt;9,J6247&lt;&gt;99),IFERROR(VLOOKUP(A6247,'TA Total'!$A$2:$W$10000,18,0),"."),".")</f>
        <v>27471</v>
      </c>
    </row>
    <row r="6248" spans="1:23" x14ac:dyDescent="0.2">
      <c r="A6248" s="1" t="str">
        <f t="shared" si="194"/>
        <v>2023|Waimakariri District|Another gender / He ira kÄ“ anÅ</v>
      </c>
      <c r="B6248" t="s">
        <v>20</v>
      </c>
      <c r="C6248" t="s">
        <v>21</v>
      </c>
      <c r="D6248" t="s">
        <v>22</v>
      </c>
      <c r="E6248" t="s">
        <v>23</v>
      </c>
      <c r="F6248">
        <v>2023</v>
      </c>
      <c r="G6248">
        <v>2023</v>
      </c>
      <c r="H6248">
        <v>59</v>
      </c>
      <c r="I6248" t="s">
        <v>112</v>
      </c>
      <c r="J6248">
        <v>77</v>
      </c>
      <c r="K6248" t="s">
        <v>49</v>
      </c>
      <c r="L6248">
        <v>99</v>
      </c>
      <c r="M6248" t="s">
        <v>26</v>
      </c>
      <c r="N6248">
        <v>99</v>
      </c>
      <c r="O6248" t="s">
        <v>27</v>
      </c>
      <c r="P6248">
        <v>3</v>
      </c>
      <c r="Q6248" t="s">
        <v>28</v>
      </c>
      <c r="R6248">
        <v>180</v>
      </c>
      <c r="V6248" s="3">
        <f t="shared" si="195"/>
        <v>100</v>
      </c>
      <c r="W6248" s="3">
        <f>IF(AND(T6248&lt;&gt;"_U",T6248&lt;&gt;"c",J6248&lt;&gt;9,J6248&lt;&gt;99),IFERROR(VLOOKUP(A6248,'TA Total'!$A$2:$W$10000,18,0),"."),".")</f>
        <v>180</v>
      </c>
    </row>
    <row r="6249" spans="1:23" x14ac:dyDescent="0.2">
      <c r="A6249" s="1" t="str">
        <f t="shared" si="194"/>
        <v>2023|Waimakariri District|Total - gender</v>
      </c>
      <c r="B6249" t="s">
        <v>20</v>
      </c>
      <c r="C6249" t="s">
        <v>21</v>
      </c>
      <c r="D6249" t="s">
        <v>22</v>
      </c>
      <c r="E6249" t="s">
        <v>23</v>
      </c>
      <c r="F6249">
        <v>2023</v>
      </c>
      <c r="G6249">
        <v>2023</v>
      </c>
      <c r="H6249">
        <v>59</v>
      </c>
      <c r="I6249" t="s">
        <v>112</v>
      </c>
      <c r="J6249">
        <v>77</v>
      </c>
      <c r="K6249" t="s">
        <v>49</v>
      </c>
      <c r="L6249">
        <v>99</v>
      </c>
      <c r="M6249" t="s">
        <v>26</v>
      </c>
      <c r="N6249">
        <v>99</v>
      </c>
      <c r="O6249" t="s">
        <v>27</v>
      </c>
      <c r="P6249">
        <v>99</v>
      </c>
      <c r="Q6249" t="s">
        <v>42</v>
      </c>
      <c r="R6249">
        <v>53454</v>
      </c>
      <c r="V6249" s="3">
        <f t="shared" si="195"/>
        <v>100</v>
      </c>
      <c r="W6249" s="3">
        <f>IF(AND(T6249&lt;&gt;"_U",T6249&lt;&gt;"c",J6249&lt;&gt;9,J6249&lt;&gt;99),IFERROR(VLOOKUP(A6249,'TA Total'!$A$2:$W$10000,18,0),"."),".")</f>
        <v>53454</v>
      </c>
    </row>
    <row r="6250" spans="1:23" x14ac:dyDescent="0.2">
      <c r="A6250" s="1" t="str">
        <f t="shared" si="194"/>
        <v>2023|Waimakariri District|Male / TÄne</v>
      </c>
      <c r="B6250" t="s">
        <v>20</v>
      </c>
      <c r="C6250" t="s">
        <v>21</v>
      </c>
      <c r="D6250" t="s">
        <v>22</v>
      </c>
      <c r="E6250" t="s">
        <v>23</v>
      </c>
      <c r="F6250">
        <v>2023</v>
      </c>
      <c r="G6250">
        <v>2023</v>
      </c>
      <c r="H6250">
        <v>59</v>
      </c>
      <c r="I6250" t="s">
        <v>112</v>
      </c>
      <c r="J6250">
        <v>99</v>
      </c>
      <c r="K6250" t="s">
        <v>47</v>
      </c>
      <c r="L6250">
        <v>99</v>
      </c>
      <c r="M6250" t="s">
        <v>26</v>
      </c>
      <c r="N6250">
        <v>99</v>
      </c>
      <c r="O6250" t="s">
        <v>27</v>
      </c>
      <c r="P6250">
        <v>1</v>
      </c>
      <c r="Q6250" t="s">
        <v>34</v>
      </c>
      <c r="R6250">
        <v>26424</v>
      </c>
      <c r="V6250" s="3" t="str">
        <f t="shared" si="195"/>
        <v>.</v>
      </c>
      <c r="W6250" s="3" t="str">
        <f>IF(AND(T6250&lt;&gt;"_U",T6250&lt;&gt;"c",J6250&lt;&gt;9,J6250&lt;&gt;99),IFERROR(VLOOKUP(A6250,'TA Total'!$A$2:$W$10000,18,0),"."),".")</f>
        <v>.</v>
      </c>
    </row>
    <row r="6251" spans="1:23" x14ac:dyDescent="0.2">
      <c r="A6251" s="1" t="str">
        <f t="shared" si="194"/>
        <v>2023|Waimakariri District|Female / Wahine</v>
      </c>
      <c r="B6251" t="s">
        <v>20</v>
      </c>
      <c r="C6251" t="s">
        <v>21</v>
      </c>
      <c r="D6251" t="s">
        <v>22</v>
      </c>
      <c r="E6251" t="s">
        <v>23</v>
      </c>
      <c r="F6251">
        <v>2023</v>
      </c>
      <c r="G6251">
        <v>2023</v>
      </c>
      <c r="H6251">
        <v>59</v>
      </c>
      <c r="I6251" t="s">
        <v>112</v>
      </c>
      <c r="J6251">
        <v>99</v>
      </c>
      <c r="K6251" t="s">
        <v>47</v>
      </c>
      <c r="L6251">
        <v>99</v>
      </c>
      <c r="M6251" t="s">
        <v>26</v>
      </c>
      <c r="N6251">
        <v>99</v>
      </c>
      <c r="O6251" t="s">
        <v>27</v>
      </c>
      <c r="P6251">
        <v>2</v>
      </c>
      <c r="Q6251" t="s">
        <v>31</v>
      </c>
      <c r="R6251">
        <v>27888</v>
      </c>
      <c r="V6251" s="3" t="str">
        <f t="shared" si="195"/>
        <v>.</v>
      </c>
      <c r="W6251" s="3" t="str">
        <f>IF(AND(T6251&lt;&gt;"_U",T6251&lt;&gt;"c",J6251&lt;&gt;9,J6251&lt;&gt;99),IFERROR(VLOOKUP(A6251,'TA Total'!$A$2:$W$10000,18,0),"."),".")</f>
        <v>.</v>
      </c>
    </row>
    <row r="6252" spans="1:23" x14ac:dyDescent="0.2">
      <c r="A6252" s="1" t="str">
        <f t="shared" si="194"/>
        <v>2023|Waimakariri District|Another gender / He ira kÄ“ anÅ</v>
      </c>
      <c r="B6252" t="s">
        <v>20</v>
      </c>
      <c r="C6252" t="s">
        <v>21</v>
      </c>
      <c r="D6252" t="s">
        <v>22</v>
      </c>
      <c r="E6252" t="s">
        <v>23</v>
      </c>
      <c r="F6252">
        <v>2023</v>
      </c>
      <c r="G6252">
        <v>2023</v>
      </c>
      <c r="H6252">
        <v>59</v>
      </c>
      <c r="I6252" t="s">
        <v>112</v>
      </c>
      <c r="J6252">
        <v>99</v>
      </c>
      <c r="K6252" t="s">
        <v>47</v>
      </c>
      <c r="L6252">
        <v>99</v>
      </c>
      <c r="M6252" t="s">
        <v>26</v>
      </c>
      <c r="N6252">
        <v>99</v>
      </c>
      <c r="O6252" t="s">
        <v>27</v>
      </c>
      <c r="P6252">
        <v>3</v>
      </c>
      <c r="Q6252" t="s">
        <v>28</v>
      </c>
      <c r="R6252">
        <v>189</v>
      </c>
      <c r="V6252" s="3" t="str">
        <f t="shared" si="195"/>
        <v>.</v>
      </c>
      <c r="W6252" s="3" t="str">
        <f>IF(AND(T6252&lt;&gt;"_U",T6252&lt;&gt;"c",J6252&lt;&gt;9,J6252&lt;&gt;99),IFERROR(VLOOKUP(A6252,'TA Total'!$A$2:$W$10000,18,0),"."),".")</f>
        <v>.</v>
      </c>
    </row>
    <row r="6253" spans="1:23" x14ac:dyDescent="0.2">
      <c r="A6253" s="1" t="str">
        <f t="shared" si="194"/>
        <v>2023|Waimakariri District|Total - gender</v>
      </c>
      <c r="B6253" t="s">
        <v>20</v>
      </c>
      <c r="C6253" t="s">
        <v>21</v>
      </c>
      <c r="D6253" t="s">
        <v>22</v>
      </c>
      <c r="E6253" t="s">
        <v>23</v>
      </c>
      <c r="F6253">
        <v>2023</v>
      </c>
      <c r="G6253">
        <v>2023</v>
      </c>
      <c r="H6253">
        <v>59</v>
      </c>
      <c r="I6253" t="s">
        <v>112</v>
      </c>
      <c r="J6253">
        <v>99</v>
      </c>
      <c r="K6253" t="s">
        <v>47</v>
      </c>
      <c r="L6253">
        <v>99</v>
      </c>
      <c r="M6253" t="s">
        <v>26</v>
      </c>
      <c r="N6253">
        <v>99</v>
      </c>
      <c r="O6253" t="s">
        <v>27</v>
      </c>
      <c r="P6253">
        <v>99</v>
      </c>
      <c r="Q6253" t="s">
        <v>42</v>
      </c>
      <c r="R6253">
        <v>54498</v>
      </c>
      <c r="V6253" s="3" t="str">
        <f t="shared" si="195"/>
        <v>.</v>
      </c>
      <c r="W6253" s="3" t="str">
        <f>IF(AND(T6253&lt;&gt;"_U",T6253&lt;&gt;"c",J6253&lt;&gt;9,J6253&lt;&gt;99),IFERROR(VLOOKUP(A6253,'TA Total'!$A$2:$W$10000,18,0),"."),".")</f>
        <v>.</v>
      </c>
    </row>
    <row r="6254" spans="1:23" x14ac:dyDescent="0.2">
      <c r="A6254" s="1" t="str">
        <f t="shared" si="194"/>
        <v>2023|Christchurch City|Male / TÄne</v>
      </c>
      <c r="B6254" t="s">
        <v>20</v>
      </c>
      <c r="C6254" t="s">
        <v>21</v>
      </c>
      <c r="D6254" t="s">
        <v>22</v>
      </c>
      <c r="E6254" t="s">
        <v>23</v>
      </c>
      <c r="F6254">
        <v>2023</v>
      </c>
      <c r="G6254">
        <v>2023</v>
      </c>
      <c r="H6254">
        <v>60</v>
      </c>
      <c r="I6254" t="s">
        <v>106</v>
      </c>
      <c r="J6254">
        <v>1</v>
      </c>
      <c r="K6254" t="s">
        <v>30</v>
      </c>
      <c r="L6254">
        <v>99</v>
      </c>
      <c r="M6254" t="s">
        <v>26</v>
      </c>
      <c r="N6254">
        <v>99</v>
      </c>
      <c r="O6254" t="s">
        <v>27</v>
      </c>
      <c r="P6254">
        <v>1</v>
      </c>
      <c r="Q6254" t="s">
        <v>34</v>
      </c>
      <c r="R6254">
        <v>64407</v>
      </c>
      <c r="V6254" s="3">
        <f t="shared" si="195"/>
        <v>42.12</v>
      </c>
      <c r="W6254" s="3">
        <f>IF(AND(T6254&lt;&gt;"_U",T6254&lt;&gt;"c",J6254&lt;&gt;9,J6254&lt;&gt;99),IFERROR(VLOOKUP(A6254,'TA Total'!$A$2:$W$10000,18,0),"."),".")</f>
        <v>152904</v>
      </c>
    </row>
    <row r="6255" spans="1:23" x14ac:dyDescent="0.2">
      <c r="A6255" s="1" t="str">
        <f t="shared" si="194"/>
        <v>2023|Christchurch City|Female / Wahine</v>
      </c>
      <c r="B6255" t="s">
        <v>20</v>
      </c>
      <c r="C6255" t="s">
        <v>21</v>
      </c>
      <c r="D6255" t="s">
        <v>22</v>
      </c>
      <c r="E6255" t="s">
        <v>23</v>
      </c>
      <c r="F6255">
        <v>2023</v>
      </c>
      <c r="G6255">
        <v>2023</v>
      </c>
      <c r="H6255">
        <v>60</v>
      </c>
      <c r="I6255" t="s">
        <v>106</v>
      </c>
      <c r="J6255">
        <v>1</v>
      </c>
      <c r="K6255" t="s">
        <v>30</v>
      </c>
      <c r="L6255">
        <v>99</v>
      </c>
      <c r="M6255" t="s">
        <v>26</v>
      </c>
      <c r="N6255">
        <v>99</v>
      </c>
      <c r="O6255" t="s">
        <v>27</v>
      </c>
      <c r="P6255">
        <v>2</v>
      </c>
      <c r="Q6255" t="s">
        <v>31</v>
      </c>
      <c r="R6255">
        <v>64131</v>
      </c>
      <c r="V6255" s="3">
        <f t="shared" si="195"/>
        <v>39.89</v>
      </c>
      <c r="W6255" s="3">
        <f>IF(AND(T6255&lt;&gt;"_U",T6255&lt;&gt;"c",J6255&lt;&gt;9,J6255&lt;&gt;99),IFERROR(VLOOKUP(A6255,'TA Total'!$A$2:$W$10000,18,0),"."),".")</f>
        <v>160764</v>
      </c>
    </row>
    <row r="6256" spans="1:23" x14ac:dyDescent="0.2">
      <c r="A6256" s="1" t="str">
        <f t="shared" si="194"/>
        <v>2023|Christchurch City|Another gender / He ira kÄ“ anÅ</v>
      </c>
      <c r="B6256" t="s">
        <v>20</v>
      </c>
      <c r="C6256" t="s">
        <v>21</v>
      </c>
      <c r="D6256" t="s">
        <v>22</v>
      </c>
      <c r="E6256" t="s">
        <v>23</v>
      </c>
      <c r="F6256">
        <v>2023</v>
      </c>
      <c r="G6256">
        <v>2023</v>
      </c>
      <c r="H6256">
        <v>60</v>
      </c>
      <c r="I6256" t="s">
        <v>106</v>
      </c>
      <c r="J6256">
        <v>1</v>
      </c>
      <c r="K6256" t="s">
        <v>30</v>
      </c>
      <c r="L6256">
        <v>99</v>
      </c>
      <c r="M6256" t="s">
        <v>26</v>
      </c>
      <c r="N6256">
        <v>99</v>
      </c>
      <c r="O6256" t="s">
        <v>27</v>
      </c>
      <c r="P6256">
        <v>3</v>
      </c>
      <c r="Q6256" t="s">
        <v>28</v>
      </c>
      <c r="R6256">
        <v>222</v>
      </c>
      <c r="V6256" s="3">
        <f t="shared" si="195"/>
        <v>12.44</v>
      </c>
      <c r="W6256" s="3">
        <f>IF(AND(T6256&lt;&gt;"_U",T6256&lt;&gt;"c",J6256&lt;&gt;9,J6256&lt;&gt;99),IFERROR(VLOOKUP(A6256,'TA Total'!$A$2:$W$10000,18,0),"."),".")</f>
        <v>1785</v>
      </c>
    </row>
    <row r="6257" spans="1:23" x14ac:dyDescent="0.2">
      <c r="A6257" s="1" t="str">
        <f t="shared" si="194"/>
        <v>2023|Christchurch City|Total - gender</v>
      </c>
      <c r="B6257" t="s">
        <v>20</v>
      </c>
      <c r="C6257" t="s">
        <v>21</v>
      </c>
      <c r="D6257" t="s">
        <v>22</v>
      </c>
      <c r="E6257" t="s">
        <v>23</v>
      </c>
      <c r="F6257">
        <v>2023</v>
      </c>
      <c r="G6257">
        <v>2023</v>
      </c>
      <c r="H6257">
        <v>60</v>
      </c>
      <c r="I6257" t="s">
        <v>106</v>
      </c>
      <c r="J6257">
        <v>1</v>
      </c>
      <c r="K6257" t="s">
        <v>30</v>
      </c>
      <c r="L6257">
        <v>99</v>
      </c>
      <c r="M6257" t="s">
        <v>26</v>
      </c>
      <c r="N6257">
        <v>99</v>
      </c>
      <c r="O6257" t="s">
        <v>27</v>
      </c>
      <c r="P6257">
        <v>99</v>
      </c>
      <c r="Q6257" t="s">
        <v>42</v>
      </c>
      <c r="R6257">
        <v>128760</v>
      </c>
      <c r="V6257" s="3">
        <f t="shared" si="195"/>
        <v>40.82</v>
      </c>
      <c r="W6257" s="3">
        <f>IF(AND(T6257&lt;&gt;"_U",T6257&lt;&gt;"c",J6257&lt;&gt;9,J6257&lt;&gt;99),IFERROR(VLOOKUP(A6257,'TA Total'!$A$2:$W$10000,18,0),"."),".")</f>
        <v>315453</v>
      </c>
    </row>
    <row r="6258" spans="1:23" x14ac:dyDescent="0.2">
      <c r="A6258" s="1" t="str">
        <f t="shared" si="194"/>
        <v>2023|Christchurch City|Male / TÄne</v>
      </c>
      <c r="B6258" t="s">
        <v>20</v>
      </c>
      <c r="C6258" t="s">
        <v>21</v>
      </c>
      <c r="D6258" t="s">
        <v>22</v>
      </c>
      <c r="E6258" t="s">
        <v>23</v>
      </c>
      <c r="F6258">
        <v>2023</v>
      </c>
      <c r="G6258">
        <v>2023</v>
      </c>
      <c r="H6258">
        <v>60</v>
      </c>
      <c r="I6258" t="s">
        <v>106</v>
      </c>
      <c r="J6258">
        <v>2</v>
      </c>
      <c r="K6258" t="s">
        <v>41</v>
      </c>
      <c r="L6258">
        <v>99</v>
      </c>
      <c r="M6258" t="s">
        <v>26</v>
      </c>
      <c r="N6258">
        <v>99</v>
      </c>
      <c r="O6258" t="s">
        <v>27</v>
      </c>
      <c r="P6258">
        <v>1</v>
      </c>
      <c r="Q6258" t="s">
        <v>34</v>
      </c>
      <c r="R6258">
        <v>78</v>
      </c>
      <c r="V6258" s="3">
        <f t="shared" si="195"/>
        <v>0.05</v>
      </c>
      <c r="W6258" s="3">
        <f>IF(AND(T6258&lt;&gt;"_U",T6258&lt;&gt;"c",J6258&lt;&gt;9,J6258&lt;&gt;99),IFERROR(VLOOKUP(A6258,'TA Total'!$A$2:$W$10000,18,0),"."),".")</f>
        <v>152904</v>
      </c>
    </row>
    <row r="6259" spans="1:23" x14ac:dyDescent="0.2">
      <c r="A6259" s="1" t="str">
        <f t="shared" si="194"/>
        <v>2023|Christchurch City|Female / Wahine</v>
      </c>
      <c r="B6259" t="s">
        <v>20</v>
      </c>
      <c r="C6259" t="s">
        <v>21</v>
      </c>
      <c r="D6259" t="s">
        <v>22</v>
      </c>
      <c r="E6259" t="s">
        <v>23</v>
      </c>
      <c r="F6259">
        <v>2023</v>
      </c>
      <c r="G6259">
        <v>2023</v>
      </c>
      <c r="H6259">
        <v>60</v>
      </c>
      <c r="I6259" t="s">
        <v>106</v>
      </c>
      <c r="J6259">
        <v>2</v>
      </c>
      <c r="K6259" t="s">
        <v>41</v>
      </c>
      <c r="L6259">
        <v>99</v>
      </c>
      <c r="M6259" t="s">
        <v>26</v>
      </c>
      <c r="N6259">
        <v>99</v>
      </c>
      <c r="O6259" t="s">
        <v>27</v>
      </c>
      <c r="P6259">
        <v>2</v>
      </c>
      <c r="Q6259" t="s">
        <v>31</v>
      </c>
      <c r="R6259">
        <v>120</v>
      </c>
      <c r="V6259" s="3">
        <f t="shared" si="195"/>
        <v>7.0000000000000007E-2</v>
      </c>
      <c r="W6259" s="3">
        <f>IF(AND(T6259&lt;&gt;"_U",T6259&lt;&gt;"c",J6259&lt;&gt;9,J6259&lt;&gt;99),IFERROR(VLOOKUP(A6259,'TA Total'!$A$2:$W$10000,18,0),"."),".")</f>
        <v>160764</v>
      </c>
    </row>
    <row r="6260" spans="1:23" x14ac:dyDescent="0.2">
      <c r="A6260" s="1" t="str">
        <f t="shared" si="194"/>
        <v>2023|Christchurch City|Another gender / He ira kÄ“ anÅ</v>
      </c>
      <c r="B6260" t="s">
        <v>20</v>
      </c>
      <c r="C6260" t="s">
        <v>21</v>
      </c>
      <c r="D6260" t="s">
        <v>22</v>
      </c>
      <c r="E6260" t="s">
        <v>23</v>
      </c>
      <c r="F6260">
        <v>2023</v>
      </c>
      <c r="G6260">
        <v>2023</v>
      </c>
      <c r="H6260">
        <v>60</v>
      </c>
      <c r="I6260" t="s">
        <v>106</v>
      </c>
      <c r="J6260">
        <v>2</v>
      </c>
      <c r="K6260" t="s">
        <v>41</v>
      </c>
      <c r="L6260">
        <v>99</v>
      </c>
      <c r="M6260" t="s">
        <v>26</v>
      </c>
      <c r="N6260">
        <v>99</v>
      </c>
      <c r="O6260" t="s">
        <v>27</v>
      </c>
      <c r="P6260">
        <v>3</v>
      </c>
      <c r="Q6260" t="s">
        <v>28</v>
      </c>
      <c r="R6260">
        <v>3</v>
      </c>
      <c r="V6260" s="3">
        <f t="shared" si="195"/>
        <v>0.17</v>
      </c>
      <c r="W6260" s="3">
        <f>IF(AND(T6260&lt;&gt;"_U",T6260&lt;&gt;"c",J6260&lt;&gt;9,J6260&lt;&gt;99),IFERROR(VLOOKUP(A6260,'TA Total'!$A$2:$W$10000,18,0),"."),".")</f>
        <v>1785</v>
      </c>
    </row>
    <row r="6261" spans="1:23" x14ac:dyDescent="0.2">
      <c r="A6261" s="1" t="str">
        <f t="shared" si="194"/>
        <v>2023|Christchurch City|Total - gender</v>
      </c>
      <c r="B6261" t="s">
        <v>20</v>
      </c>
      <c r="C6261" t="s">
        <v>21</v>
      </c>
      <c r="D6261" t="s">
        <v>22</v>
      </c>
      <c r="E6261" t="s">
        <v>23</v>
      </c>
      <c r="F6261">
        <v>2023</v>
      </c>
      <c r="G6261">
        <v>2023</v>
      </c>
      <c r="H6261">
        <v>60</v>
      </c>
      <c r="I6261" t="s">
        <v>106</v>
      </c>
      <c r="J6261">
        <v>2</v>
      </c>
      <c r="K6261" t="s">
        <v>41</v>
      </c>
      <c r="L6261">
        <v>99</v>
      </c>
      <c r="M6261" t="s">
        <v>26</v>
      </c>
      <c r="N6261">
        <v>99</v>
      </c>
      <c r="O6261" t="s">
        <v>27</v>
      </c>
      <c r="P6261">
        <v>99</v>
      </c>
      <c r="Q6261" t="s">
        <v>42</v>
      </c>
      <c r="R6261">
        <v>198</v>
      </c>
      <c r="V6261" s="3">
        <f t="shared" si="195"/>
        <v>0.06</v>
      </c>
      <c r="W6261" s="3">
        <f>IF(AND(T6261&lt;&gt;"_U",T6261&lt;&gt;"c",J6261&lt;&gt;9,J6261&lt;&gt;99),IFERROR(VLOOKUP(A6261,'TA Total'!$A$2:$W$10000,18,0),"."),".")</f>
        <v>315453</v>
      </c>
    </row>
    <row r="6262" spans="1:23" x14ac:dyDescent="0.2">
      <c r="A6262" s="1" t="str">
        <f t="shared" si="194"/>
        <v>2023|Christchurch City|Male / TÄne</v>
      </c>
      <c r="B6262" t="s">
        <v>20</v>
      </c>
      <c r="C6262" t="s">
        <v>21</v>
      </c>
      <c r="D6262" t="s">
        <v>22</v>
      </c>
      <c r="E6262" t="s">
        <v>23</v>
      </c>
      <c r="F6262">
        <v>2023</v>
      </c>
      <c r="G6262">
        <v>2023</v>
      </c>
      <c r="H6262">
        <v>60</v>
      </c>
      <c r="I6262" t="s">
        <v>106</v>
      </c>
      <c r="J6262">
        <v>3</v>
      </c>
      <c r="K6262" t="s">
        <v>39</v>
      </c>
      <c r="L6262">
        <v>99</v>
      </c>
      <c r="M6262" t="s">
        <v>26</v>
      </c>
      <c r="N6262">
        <v>99</v>
      </c>
      <c r="O6262" t="s">
        <v>27</v>
      </c>
      <c r="P6262">
        <v>1</v>
      </c>
      <c r="Q6262" t="s">
        <v>34</v>
      </c>
      <c r="R6262">
        <v>3918</v>
      </c>
      <c r="V6262" s="3">
        <f t="shared" si="195"/>
        <v>2.56</v>
      </c>
      <c r="W6262" s="3">
        <f>IF(AND(T6262&lt;&gt;"_U",T6262&lt;&gt;"c",J6262&lt;&gt;9,J6262&lt;&gt;99),IFERROR(VLOOKUP(A6262,'TA Total'!$A$2:$W$10000,18,0),"."),".")</f>
        <v>152904</v>
      </c>
    </row>
    <row r="6263" spans="1:23" x14ac:dyDescent="0.2">
      <c r="A6263" s="1" t="str">
        <f t="shared" si="194"/>
        <v>2023|Christchurch City|Female / Wahine</v>
      </c>
      <c r="B6263" t="s">
        <v>20</v>
      </c>
      <c r="C6263" t="s">
        <v>21</v>
      </c>
      <c r="D6263" t="s">
        <v>22</v>
      </c>
      <c r="E6263" t="s">
        <v>23</v>
      </c>
      <c r="F6263">
        <v>2023</v>
      </c>
      <c r="G6263">
        <v>2023</v>
      </c>
      <c r="H6263">
        <v>60</v>
      </c>
      <c r="I6263" t="s">
        <v>106</v>
      </c>
      <c r="J6263">
        <v>3</v>
      </c>
      <c r="K6263" t="s">
        <v>39</v>
      </c>
      <c r="L6263">
        <v>99</v>
      </c>
      <c r="M6263" t="s">
        <v>26</v>
      </c>
      <c r="N6263">
        <v>99</v>
      </c>
      <c r="O6263" t="s">
        <v>27</v>
      </c>
      <c r="P6263">
        <v>2</v>
      </c>
      <c r="Q6263" t="s">
        <v>31</v>
      </c>
      <c r="R6263">
        <v>5088</v>
      </c>
      <c r="V6263" s="3">
        <f t="shared" si="195"/>
        <v>3.16</v>
      </c>
      <c r="W6263" s="3">
        <f>IF(AND(T6263&lt;&gt;"_U",T6263&lt;&gt;"c",J6263&lt;&gt;9,J6263&lt;&gt;99),IFERROR(VLOOKUP(A6263,'TA Total'!$A$2:$W$10000,18,0),"."),".")</f>
        <v>160764</v>
      </c>
    </row>
    <row r="6264" spans="1:23" x14ac:dyDescent="0.2">
      <c r="A6264" s="1" t="str">
        <f t="shared" si="194"/>
        <v>2023|Christchurch City|Another gender / He ira kÄ“ anÅ</v>
      </c>
      <c r="B6264" t="s">
        <v>20</v>
      </c>
      <c r="C6264" t="s">
        <v>21</v>
      </c>
      <c r="D6264" t="s">
        <v>22</v>
      </c>
      <c r="E6264" t="s">
        <v>23</v>
      </c>
      <c r="F6264">
        <v>2023</v>
      </c>
      <c r="G6264">
        <v>2023</v>
      </c>
      <c r="H6264">
        <v>60</v>
      </c>
      <c r="I6264" t="s">
        <v>106</v>
      </c>
      <c r="J6264">
        <v>3</v>
      </c>
      <c r="K6264" t="s">
        <v>39</v>
      </c>
      <c r="L6264">
        <v>99</v>
      </c>
      <c r="M6264" t="s">
        <v>26</v>
      </c>
      <c r="N6264">
        <v>99</v>
      </c>
      <c r="O6264" t="s">
        <v>27</v>
      </c>
      <c r="P6264">
        <v>3</v>
      </c>
      <c r="Q6264" t="s">
        <v>28</v>
      </c>
      <c r="R6264">
        <v>33</v>
      </c>
      <c r="V6264" s="3">
        <f t="shared" si="195"/>
        <v>1.85</v>
      </c>
      <c r="W6264" s="3">
        <f>IF(AND(T6264&lt;&gt;"_U",T6264&lt;&gt;"c",J6264&lt;&gt;9,J6264&lt;&gt;99),IFERROR(VLOOKUP(A6264,'TA Total'!$A$2:$W$10000,18,0),"."),".")</f>
        <v>1785</v>
      </c>
    </row>
    <row r="6265" spans="1:23" x14ac:dyDescent="0.2">
      <c r="A6265" s="1" t="str">
        <f t="shared" si="194"/>
        <v>2023|Christchurch City|Total - gender</v>
      </c>
      <c r="B6265" t="s">
        <v>20</v>
      </c>
      <c r="C6265" t="s">
        <v>21</v>
      </c>
      <c r="D6265" t="s">
        <v>22</v>
      </c>
      <c r="E6265" t="s">
        <v>23</v>
      </c>
      <c r="F6265">
        <v>2023</v>
      </c>
      <c r="G6265">
        <v>2023</v>
      </c>
      <c r="H6265">
        <v>60</v>
      </c>
      <c r="I6265" t="s">
        <v>106</v>
      </c>
      <c r="J6265">
        <v>3</v>
      </c>
      <c r="K6265" t="s">
        <v>39</v>
      </c>
      <c r="L6265">
        <v>99</v>
      </c>
      <c r="M6265" t="s">
        <v>26</v>
      </c>
      <c r="N6265">
        <v>99</v>
      </c>
      <c r="O6265" t="s">
        <v>27</v>
      </c>
      <c r="P6265">
        <v>99</v>
      </c>
      <c r="Q6265" t="s">
        <v>42</v>
      </c>
      <c r="R6265">
        <v>9042</v>
      </c>
      <c r="V6265" s="3">
        <f t="shared" si="195"/>
        <v>2.87</v>
      </c>
      <c r="W6265" s="3">
        <f>IF(AND(T6265&lt;&gt;"_U",T6265&lt;&gt;"c",J6265&lt;&gt;9,J6265&lt;&gt;99),IFERROR(VLOOKUP(A6265,'TA Total'!$A$2:$W$10000,18,0),"."),".")</f>
        <v>315453</v>
      </c>
    </row>
    <row r="6266" spans="1:23" x14ac:dyDescent="0.2">
      <c r="A6266" s="1" t="str">
        <f t="shared" si="194"/>
        <v>2023|Christchurch City|Male / TÄne</v>
      </c>
      <c r="B6266" t="s">
        <v>20</v>
      </c>
      <c r="C6266" t="s">
        <v>21</v>
      </c>
      <c r="D6266" t="s">
        <v>22</v>
      </c>
      <c r="E6266" t="s">
        <v>23</v>
      </c>
      <c r="F6266">
        <v>2023</v>
      </c>
      <c r="G6266">
        <v>2023</v>
      </c>
      <c r="H6266">
        <v>60</v>
      </c>
      <c r="I6266" t="s">
        <v>106</v>
      </c>
      <c r="J6266">
        <v>4</v>
      </c>
      <c r="K6266" t="s">
        <v>54</v>
      </c>
      <c r="L6266">
        <v>99</v>
      </c>
      <c r="M6266" t="s">
        <v>26</v>
      </c>
      <c r="N6266">
        <v>99</v>
      </c>
      <c r="O6266" t="s">
        <v>27</v>
      </c>
      <c r="P6266">
        <v>1</v>
      </c>
      <c r="Q6266" t="s">
        <v>34</v>
      </c>
      <c r="R6266">
        <v>10671</v>
      </c>
      <c r="V6266" s="3">
        <f t="shared" si="195"/>
        <v>6.98</v>
      </c>
      <c r="W6266" s="3">
        <f>IF(AND(T6266&lt;&gt;"_U",T6266&lt;&gt;"c",J6266&lt;&gt;9,J6266&lt;&gt;99),IFERROR(VLOOKUP(A6266,'TA Total'!$A$2:$W$10000,18,0),"."),".")</f>
        <v>152904</v>
      </c>
    </row>
    <row r="6267" spans="1:23" x14ac:dyDescent="0.2">
      <c r="A6267" s="1" t="str">
        <f t="shared" si="194"/>
        <v>2023|Christchurch City|Female / Wahine</v>
      </c>
      <c r="B6267" t="s">
        <v>20</v>
      </c>
      <c r="C6267" t="s">
        <v>21</v>
      </c>
      <c r="D6267" t="s">
        <v>22</v>
      </c>
      <c r="E6267" t="s">
        <v>23</v>
      </c>
      <c r="F6267">
        <v>2023</v>
      </c>
      <c r="G6267">
        <v>2023</v>
      </c>
      <c r="H6267">
        <v>60</v>
      </c>
      <c r="I6267" t="s">
        <v>106</v>
      </c>
      <c r="J6267">
        <v>4</v>
      </c>
      <c r="K6267" t="s">
        <v>54</v>
      </c>
      <c r="L6267">
        <v>99</v>
      </c>
      <c r="M6267" t="s">
        <v>26</v>
      </c>
      <c r="N6267">
        <v>99</v>
      </c>
      <c r="O6267" t="s">
        <v>27</v>
      </c>
      <c r="P6267">
        <v>2</v>
      </c>
      <c r="Q6267" t="s">
        <v>31</v>
      </c>
      <c r="R6267">
        <v>15867</v>
      </c>
      <c r="V6267" s="3">
        <f t="shared" si="195"/>
        <v>9.8699999999999992</v>
      </c>
      <c r="W6267" s="3">
        <f>IF(AND(T6267&lt;&gt;"_U",T6267&lt;&gt;"c",J6267&lt;&gt;9,J6267&lt;&gt;99),IFERROR(VLOOKUP(A6267,'TA Total'!$A$2:$W$10000,18,0),"."),".")</f>
        <v>160764</v>
      </c>
    </row>
    <row r="6268" spans="1:23" x14ac:dyDescent="0.2">
      <c r="A6268" s="1" t="str">
        <f t="shared" si="194"/>
        <v>2023|Christchurch City|Another gender / He ira kÄ“ anÅ</v>
      </c>
      <c r="B6268" t="s">
        <v>20</v>
      </c>
      <c r="C6268" t="s">
        <v>21</v>
      </c>
      <c r="D6268" t="s">
        <v>22</v>
      </c>
      <c r="E6268" t="s">
        <v>23</v>
      </c>
      <c r="F6268">
        <v>2023</v>
      </c>
      <c r="G6268">
        <v>2023</v>
      </c>
      <c r="H6268">
        <v>60</v>
      </c>
      <c r="I6268" t="s">
        <v>106</v>
      </c>
      <c r="J6268">
        <v>4</v>
      </c>
      <c r="K6268" t="s">
        <v>54</v>
      </c>
      <c r="L6268">
        <v>99</v>
      </c>
      <c r="M6268" t="s">
        <v>26</v>
      </c>
      <c r="N6268">
        <v>99</v>
      </c>
      <c r="O6268" t="s">
        <v>27</v>
      </c>
      <c r="P6268">
        <v>3</v>
      </c>
      <c r="Q6268" t="s">
        <v>28</v>
      </c>
      <c r="R6268">
        <v>84</v>
      </c>
      <c r="V6268" s="3">
        <f t="shared" si="195"/>
        <v>4.71</v>
      </c>
      <c r="W6268" s="3">
        <f>IF(AND(T6268&lt;&gt;"_U",T6268&lt;&gt;"c",J6268&lt;&gt;9,J6268&lt;&gt;99),IFERROR(VLOOKUP(A6268,'TA Total'!$A$2:$W$10000,18,0),"."),".")</f>
        <v>1785</v>
      </c>
    </row>
    <row r="6269" spans="1:23" x14ac:dyDescent="0.2">
      <c r="A6269" s="1" t="str">
        <f t="shared" si="194"/>
        <v>2023|Christchurch City|Total - gender</v>
      </c>
      <c r="B6269" t="s">
        <v>20</v>
      </c>
      <c r="C6269" t="s">
        <v>21</v>
      </c>
      <c r="D6269" t="s">
        <v>22</v>
      </c>
      <c r="E6269" t="s">
        <v>23</v>
      </c>
      <c r="F6269">
        <v>2023</v>
      </c>
      <c r="G6269">
        <v>2023</v>
      </c>
      <c r="H6269">
        <v>60</v>
      </c>
      <c r="I6269" t="s">
        <v>106</v>
      </c>
      <c r="J6269">
        <v>4</v>
      </c>
      <c r="K6269" t="s">
        <v>54</v>
      </c>
      <c r="L6269">
        <v>99</v>
      </c>
      <c r="M6269" t="s">
        <v>26</v>
      </c>
      <c r="N6269">
        <v>99</v>
      </c>
      <c r="O6269" t="s">
        <v>27</v>
      </c>
      <c r="P6269">
        <v>99</v>
      </c>
      <c r="Q6269" t="s">
        <v>42</v>
      </c>
      <c r="R6269">
        <v>26622</v>
      </c>
      <c r="V6269" s="3">
        <f t="shared" si="195"/>
        <v>8.44</v>
      </c>
      <c r="W6269" s="3">
        <f>IF(AND(T6269&lt;&gt;"_U",T6269&lt;&gt;"c",J6269&lt;&gt;9,J6269&lt;&gt;99),IFERROR(VLOOKUP(A6269,'TA Total'!$A$2:$W$10000,18,0),"."),".")</f>
        <v>315453</v>
      </c>
    </row>
    <row r="6270" spans="1:23" x14ac:dyDescent="0.2">
      <c r="A6270" s="1" t="str">
        <f t="shared" si="194"/>
        <v>2023|Christchurch City|Male / TÄne</v>
      </c>
      <c r="B6270" t="s">
        <v>20</v>
      </c>
      <c r="C6270" t="s">
        <v>21</v>
      </c>
      <c r="D6270" t="s">
        <v>22</v>
      </c>
      <c r="E6270" t="s">
        <v>23</v>
      </c>
      <c r="F6270">
        <v>2023</v>
      </c>
      <c r="G6270">
        <v>2023</v>
      </c>
      <c r="H6270">
        <v>60</v>
      </c>
      <c r="I6270" t="s">
        <v>106</v>
      </c>
      <c r="J6270">
        <v>5</v>
      </c>
      <c r="K6270" t="s">
        <v>33</v>
      </c>
      <c r="L6270">
        <v>99</v>
      </c>
      <c r="M6270" t="s">
        <v>26</v>
      </c>
      <c r="N6270">
        <v>99</v>
      </c>
      <c r="O6270" t="s">
        <v>27</v>
      </c>
      <c r="P6270">
        <v>1</v>
      </c>
      <c r="Q6270" t="s">
        <v>34</v>
      </c>
      <c r="R6270">
        <v>3630</v>
      </c>
      <c r="V6270" s="3">
        <f t="shared" si="195"/>
        <v>2.37</v>
      </c>
      <c r="W6270" s="3">
        <f>IF(AND(T6270&lt;&gt;"_U",T6270&lt;&gt;"c",J6270&lt;&gt;9,J6270&lt;&gt;99),IFERROR(VLOOKUP(A6270,'TA Total'!$A$2:$W$10000,18,0),"."),".")</f>
        <v>152904</v>
      </c>
    </row>
    <row r="6271" spans="1:23" x14ac:dyDescent="0.2">
      <c r="A6271" s="1" t="str">
        <f t="shared" si="194"/>
        <v>2023|Christchurch City|Female / Wahine</v>
      </c>
      <c r="B6271" t="s">
        <v>20</v>
      </c>
      <c r="C6271" t="s">
        <v>21</v>
      </c>
      <c r="D6271" t="s">
        <v>22</v>
      </c>
      <c r="E6271" t="s">
        <v>23</v>
      </c>
      <c r="F6271">
        <v>2023</v>
      </c>
      <c r="G6271">
        <v>2023</v>
      </c>
      <c r="H6271">
        <v>60</v>
      </c>
      <c r="I6271" t="s">
        <v>106</v>
      </c>
      <c r="J6271">
        <v>5</v>
      </c>
      <c r="K6271" t="s">
        <v>33</v>
      </c>
      <c r="L6271">
        <v>99</v>
      </c>
      <c r="M6271" t="s">
        <v>26</v>
      </c>
      <c r="N6271">
        <v>99</v>
      </c>
      <c r="O6271" t="s">
        <v>27</v>
      </c>
      <c r="P6271">
        <v>2</v>
      </c>
      <c r="Q6271" t="s">
        <v>31</v>
      </c>
      <c r="R6271">
        <v>11793</v>
      </c>
      <c r="V6271" s="3">
        <f t="shared" si="195"/>
        <v>7.34</v>
      </c>
      <c r="W6271" s="3">
        <f>IF(AND(T6271&lt;&gt;"_U",T6271&lt;&gt;"c",J6271&lt;&gt;9,J6271&lt;&gt;99),IFERROR(VLOOKUP(A6271,'TA Total'!$A$2:$W$10000,18,0),"."),".")</f>
        <v>160764</v>
      </c>
    </row>
    <row r="6272" spans="1:23" x14ac:dyDescent="0.2">
      <c r="A6272" s="1" t="str">
        <f t="shared" si="194"/>
        <v>2023|Christchurch City|Another gender / He ira kÄ“ anÅ</v>
      </c>
      <c r="B6272" t="s">
        <v>20</v>
      </c>
      <c r="C6272" t="s">
        <v>21</v>
      </c>
      <c r="D6272" t="s">
        <v>22</v>
      </c>
      <c r="E6272" t="s">
        <v>23</v>
      </c>
      <c r="F6272">
        <v>2023</v>
      </c>
      <c r="G6272">
        <v>2023</v>
      </c>
      <c r="H6272">
        <v>60</v>
      </c>
      <c r="I6272" t="s">
        <v>106</v>
      </c>
      <c r="J6272">
        <v>5</v>
      </c>
      <c r="K6272" t="s">
        <v>33</v>
      </c>
      <c r="L6272">
        <v>99</v>
      </c>
      <c r="M6272" t="s">
        <v>26</v>
      </c>
      <c r="N6272">
        <v>99</v>
      </c>
      <c r="O6272" t="s">
        <v>27</v>
      </c>
      <c r="P6272">
        <v>3</v>
      </c>
      <c r="Q6272" t="s">
        <v>28</v>
      </c>
      <c r="R6272">
        <v>21</v>
      </c>
      <c r="V6272" s="3">
        <f t="shared" si="195"/>
        <v>1.18</v>
      </c>
      <c r="W6272" s="3">
        <f>IF(AND(T6272&lt;&gt;"_U",T6272&lt;&gt;"c",J6272&lt;&gt;9,J6272&lt;&gt;99),IFERROR(VLOOKUP(A6272,'TA Total'!$A$2:$W$10000,18,0),"."),".")</f>
        <v>1785</v>
      </c>
    </row>
    <row r="6273" spans="1:23" x14ac:dyDescent="0.2">
      <c r="A6273" s="1" t="str">
        <f t="shared" si="194"/>
        <v>2023|Christchurch City|Total - gender</v>
      </c>
      <c r="B6273" t="s">
        <v>20</v>
      </c>
      <c r="C6273" t="s">
        <v>21</v>
      </c>
      <c r="D6273" t="s">
        <v>22</v>
      </c>
      <c r="E6273" t="s">
        <v>23</v>
      </c>
      <c r="F6273">
        <v>2023</v>
      </c>
      <c r="G6273">
        <v>2023</v>
      </c>
      <c r="H6273">
        <v>60</v>
      </c>
      <c r="I6273" t="s">
        <v>106</v>
      </c>
      <c r="J6273">
        <v>5</v>
      </c>
      <c r="K6273" t="s">
        <v>33</v>
      </c>
      <c r="L6273">
        <v>99</v>
      </c>
      <c r="M6273" t="s">
        <v>26</v>
      </c>
      <c r="N6273">
        <v>99</v>
      </c>
      <c r="O6273" t="s">
        <v>27</v>
      </c>
      <c r="P6273">
        <v>99</v>
      </c>
      <c r="Q6273" t="s">
        <v>42</v>
      </c>
      <c r="R6273">
        <v>15444</v>
      </c>
      <c r="V6273" s="3">
        <f t="shared" si="195"/>
        <v>4.9000000000000004</v>
      </c>
      <c r="W6273" s="3">
        <f>IF(AND(T6273&lt;&gt;"_U",T6273&lt;&gt;"c",J6273&lt;&gt;9,J6273&lt;&gt;99),IFERROR(VLOOKUP(A6273,'TA Total'!$A$2:$W$10000,18,0),"."),".")</f>
        <v>315453</v>
      </c>
    </row>
    <row r="6274" spans="1:23" x14ac:dyDescent="0.2">
      <c r="A6274" s="1" t="str">
        <f t="shared" si="194"/>
        <v>2023|Christchurch City|Male / TÄne</v>
      </c>
      <c r="B6274" t="s">
        <v>20</v>
      </c>
      <c r="C6274" t="s">
        <v>21</v>
      </c>
      <c r="D6274" t="s">
        <v>22</v>
      </c>
      <c r="E6274" t="s">
        <v>23</v>
      </c>
      <c r="F6274">
        <v>2023</v>
      </c>
      <c r="G6274">
        <v>2023</v>
      </c>
      <c r="H6274">
        <v>60</v>
      </c>
      <c r="I6274" t="s">
        <v>106</v>
      </c>
      <c r="J6274">
        <v>6</v>
      </c>
      <c r="K6274" t="s">
        <v>52</v>
      </c>
      <c r="L6274">
        <v>99</v>
      </c>
      <c r="M6274" t="s">
        <v>26</v>
      </c>
      <c r="N6274">
        <v>99</v>
      </c>
      <c r="O6274" t="s">
        <v>27</v>
      </c>
      <c r="P6274">
        <v>1</v>
      </c>
      <c r="Q6274" t="s">
        <v>34</v>
      </c>
      <c r="R6274">
        <v>70203</v>
      </c>
      <c r="V6274" s="3">
        <f t="shared" si="195"/>
        <v>45.91</v>
      </c>
      <c r="W6274" s="3">
        <f>IF(AND(T6274&lt;&gt;"_U",T6274&lt;&gt;"c",J6274&lt;&gt;9,J6274&lt;&gt;99),IFERROR(VLOOKUP(A6274,'TA Total'!$A$2:$W$10000,18,0),"."),".")</f>
        <v>152904</v>
      </c>
    </row>
    <row r="6275" spans="1:23" x14ac:dyDescent="0.2">
      <c r="A6275" s="1" t="str">
        <f t="shared" ref="A6275:A6338" si="196">G6275&amp;"|"&amp;I6275&amp;"|"&amp;Q6275</f>
        <v>2023|Christchurch City|Female / Wahine</v>
      </c>
      <c r="B6275" t="s">
        <v>20</v>
      </c>
      <c r="C6275" t="s">
        <v>21</v>
      </c>
      <c r="D6275" t="s">
        <v>22</v>
      </c>
      <c r="E6275" t="s">
        <v>23</v>
      </c>
      <c r="F6275">
        <v>2023</v>
      </c>
      <c r="G6275">
        <v>2023</v>
      </c>
      <c r="H6275">
        <v>60</v>
      </c>
      <c r="I6275" t="s">
        <v>106</v>
      </c>
      <c r="J6275">
        <v>6</v>
      </c>
      <c r="K6275" t="s">
        <v>52</v>
      </c>
      <c r="L6275">
        <v>99</v>
      </c>
      <c r="M6275" t="s">
        <v>26</v>
      </c>
      <c r="N6275">
        <v>99</v>
      </c>
      <c r="O6275" t="s">
        <v>27</v>
      </c>
      <c r="P6275">
        <v>2</v>
      </c>
      <c r="Q6275" t="s">
        <v>31</v>
      </c>
      <c r="R6275">
        <v>63759</v>
      </c>
      <c r="V6275" s="3">
        <f t="shared" ref="V6275:V6338" si="197">IF(T6275&lt;&gt;"_U",IFERROR((ROUND(R6275/W6275*100,2)),"."),".")</f>
        <v>39.659999999999997</v>
      </c>
      <c r="W6275" s="3">
        <f>IF(AND(T6275&lt;&gt;"_U",T6275&lt;&gt;"c",J6275&lt;&gt;9,J6275&lt;&gt;99),IFERROR(VLOOKUP(A6275,'TA Total'!$A$2:$W$10000,18,0),"."),".")</f>
        <v>160764</v>
      </c>
    </row>
    <row r="6276" spans="1:23" x14ac:dyDescent="0.2">
      <c r="A6276" s="1" t="str">
        <f t="shared" si="196"/>
        <v>2023|Christchurch City|Another gender / He ira kÄ“ anÅ</v>
      </c>
      <c r="B6276" t="s">
        <v>20</v>
      </c>
      <c r="C6276" t="s">
        <v>21</v>
      </c>
      <c r="D6276" t="s">
        <v>22</v>
      </c>
      <c r="E6276" t="s">
        <v>23</v>
      </c>
      <c r="F6276">
        <v>2023</v>
      </c>
      <c r="G6276">
        <v>2023</v>
      </c>
      <c r="H6276">
        <v>60</v>
      </c>
      <c r="I6276" t="s">
        <v>106</v>
      </c>
      <c r="J6276">
        <v>6</v>
      </c>
      <c r="K6276" t="s">
        <v>52</v>
      </c>
      <c r="L6276">
        <v>99</v>
      </c>
      <c r="M6276" t="s">
        <v>26</v>
      </c>
      <c r="N6276">
        <v>99</v>
      </c>
      <c r="O6276" t="s">
        <v>27</v>
      </c>
      <c r="P6276">
        <v>3</v>
      </c>
      <c r="Q6276" t="s">
        <v>28</v>
      </c>
      <c r="R6276">
        <v>1419</v>
      </c>
      <c r="V6276" s="3">
        <f t="shared" si="197"/>
        <v>79.5</v>
      </c>
      <c r="W6276" s="3">
        <f>IF(AND(T6276&lt;&gt;"_U",T6276&lt;&gt;"c",J6276&lt;&gt;9,J6276&lt;&gt;99),IFERROR(VLOOKUP(A6276,'TA Total'!$A$2:$W$10000,18,0),"."),".")</f>
        <v>1785</v>
      </c>
    </row>
    <row r="6277" spans="1:23" x14ac:dyDescent="0.2">
      <c r="A6277" s="1" t="str">
        <f t="shared" si="196"/>
        <v>2023|Christchurch City|Total - gender</v>
      </c>
      <c r="B6277" t="s">
        <v>20</v>
      </c>
      <c r="C6277" t="s">
        <v>21</v>
      </c>
      <c r="D6277" t="s">
        <v>22</v>
      </c>
      <c r="E6277" t="s">
        <v>23</v>
      </c>
      <c r="F6277">
        <v>2023</v>
      </c>
      <c r="G6277">
        <v>2023</v>
      </c>
      <c r="H6277">
        <v>60</v>
      </c>
      <c r="I6277" t="s">
        <v>106</v>
      </c>
      <c r="J6277">
        <v>6</v>
      </c>
      <c r="K6277" t="s">
        <v>52</v>
      </c>
      <c r="L6277">
        <v>99</v>
      </c>
      <c r="M6277" t="s">
        <v>26</v>
      </c>
      <c r="N6277">
        <v>99</v>
      </c>
      <c r="O6277" t="s">
        <v>27</v>
      </c>
      <c r="P6277">
        <v>99</v>
      </c>
      <c r="Q6277" t="s">
        <v>42</v>
      </c>
      <c r="R6277">
        <v>135387</v>
      </c>
      <c r="V6277" s="3">
        <f t="shared" si="197"/>
        <v>42.92</v>
      </c>
      <c r="W6277" s="3">
        <f>IF(AND(T6277&lt;&gt;"_U",T6277&lt;&gt;"c",J6277&lt;&gt;9,J6277&lt;&gt;99),IFERROR(VLOOKUP(A6277,'TA Total'!$A$2:$W$10000,18,0),"."),".")</f>
        <v>315453</v>
      </c>
    </row>
    <row r="6278" spans="1:23" x14ac:dyDescent="0.2">
      <c r="A6278" s="1" t="str">
        <f t="shared" si="196"/>
        <v>2023|Christchurch City|Male / TÄne</v>
      </c>
      <c r="B6278" t="s">
        <v>20</v>
      </c>
      <c r="C6278" t="s">
        <v>21</v>
      </c>
      <c r="D6278" t="s">
        <v>22</v>
      </c>
      <c r="E6278" t="s">
        <v>23</v>
      </c>
      <c r="F6278">
        <v>2023</v>
      </c>
      <c r="G6278">
        <v>2023</v>
      </c>
      <c r="H6278">
        <v>60</v>
      </c>
      <c r="I6278" t="s">
        <v>106</v>
      </c>
      <c r="J6278">
        <v>9</v>
      </c>
      <c r="K6278" t="s">
        <v>25</v>
      </c>
      <c r="L6278">
        <v>99</v>
      </c>
      <c r="M6278" t="s">
        <v>26</v>
      </c>
      <c r="N6278">
        <v>99</v>
      </c>
      <c r="O6278" t="s">
        <v>27</v>
      </c>
      <c r="P6278">
        <v>1</v>
      </c>
      <c r="Q6278" t="s">
        <v>34</v>
      </c>
      <c r="R6278">
        <v>6810</v>
      </c>
      <c r="V6278" s="3" t="str">
        <f t="shared" si="197"/>
        <v>.</v>
      </c>
      <c r="W6278" s="3" t="str">
        <f>IF(AND(T6278&lt;&gt;"_U",T6278&lt;&gt;"c",J6278&lt;&gt;9,J6278&lt;&gt;99),IFERROR(VLOOKUP(A6278,'TA Total'!$A$2:$W$10000,18,0),"."),".")</f>
        <v>.</v>
      </c>
    </row>
    <row r="6279" spans="1:23" x14ac:dyDescent="0.2">
      <c r="A6279" s="1" t="str">
        <f t="shared" si="196"/>
        <v>2023|Christchurch City|Female / Wahine</v>
      </c>
      <c r="B6279" t="s">
        <v>20</v>
      </c>
      <c r="C6279" t="s">
        <v>21</v>
      </c>
      <c r="D6279" t="s">
        <v>22</v>
      </c>
      <c r="E6279" t="s">
        <v>23</v>
      </c>
      <c r="F6279">
        <v>2023</v>
      </c>
      <c r="G6279">
        <v>2023</v>
      </c>
      <c r="H6279">
        <v>60</v>
      </c>
      <c r="I6279" t="s">
        <v>106</v>
      </c>
      <c r="J6279">
        <v>9</v>
      </c>
      <c r="K6279" t="s">
        <v>25</v>
      </c>
      <c r="L6279">
        <v>99</v>
      </c>
      <c r="M6279" t="s">
        <v>26</v>
      </c>
      <c r="N6279">
        <v>99</v>
      </c>
      <c r="O6279" t="s">
        <v>27</v>
      </c>
      <c r="P6279">
        <v>2</v>
      </c>
      <c r="Q6279" t="s">
        <v>31</v>
      </c>
      <c r="R6279">
        <v>4296</v>
      </c>
      <c r="V6279" s="3" t="str">
        <f t="shared" si="197"/>
        <v>.</v>
      </c>
      <c r="W6279" s="3" t="str">
        <f>IF(AND(T6279&lt;&gt;"_U",T6279&lt;&gt;"c",J6279&lt;&gt;9,J6279&lt;&gt;99),IFERROR(VLOOKUP(A6279,'TA Total'!$A$2:$W$10000,18,0),"."),".")</f>
        <v>.</v>
      </c>
    </row>
    <row r="6280" spans="1:23" x14ac:dyDescent="0.2">
      <c r="A6280" s="1" t="str">
        <f t="shared" si="196"/>
        <v>2023|Christchurch City|Another gender / He ira kÄ“ anÅ</v>
      </c>
      <c r="B6280" t="s">
        <v>20</v>
      </c>
      <c r="C6280" t="s">
        <v>21</v>
      </c>
      <c r="D6280" t="s">
        <v>22</v>
      </c>
      <c r="E6280" t="s">
        <v>23</v>
      </c>
      <c r="F6280">
        <v>2023</v>
      </c>
      <c r="G6280">
        <v>2023</v>
      </c>
      <c r="H6280">
        <v>60</v>
      </c>
      <c r="I6280" t="s">
        <v>106</v>
      </c>
      <c r="J6280">
        <v>9</v>
      </c>
      <c r="K6280" t="s">
        <v>25</v>
      </c>
      <c r="L6280">
        <v>99</v>
      </c>
      <c r="M6280" t="s">
        <v>26</v>
      </c>
      <c r="N6280">
        <v>99</v>
      </c>
      <c r="O6280" t="s">
        <v>27</v>
      </c>
      <c r="P6280">
        <v>3</v>
      </c>
      <c r="Q6280" t="s">
        <v>28</v>
      </c>
      <c r="R6280">
        <v>99</v>
      </c>
      <c r="V6280" s="3" t="str">
        <f t="shared" si="197"/>
        <v>.</v>
      </c>
      <c r="W6280" s="3" t="str">
        <f>IF(AND(T6280&lt;&gt;"_U",T6280&lt;&gt;"c",J6280&lt;&gt;9,J6280&lt;&gt;99),IFERROR(VLOOKUP(A6280,'TA Total'!$A$2:$W$10000,18,0),"."),".")</f>
        <v>.</v>
      </c>
    </row>
    <row r="6281" spans="1:23" x14ac:dyDescent="0.2">
      <c r="A6281" s="1" t="str">
        <f t="shared" si="196"/>
        <v>2023|Christchurch City|Total - gender</v>
      </c>
      <c r="B6281" t="s">
        <v>20</v>
      </c>
      <c r="C6281" t="s">
        <v>21</v>
      </c>
      <c r="D6281" t="s">
        <v>22</v>
      </c>
      <c r="E6281" t="s">
        <v>23</v>
      </c>
      <c r="F6281">
        <v>2023</v>
      </c>
      <c r="G6281">
        <v>2023</v>
      </c>
      <c r="H6281">
        <v>60</v>
      </c>
      <c r="I6281" t="s">
        <v>106</v>
      </c>
      <c r="J6281">
        <v>9</v>
      </c>
      <c r="K6281" t="s">
        <v>25</v>
      </c>
      <c r="L6281">
        <v>99</v>
      </c>
      <c r="M6281" t="s">
        <v>26</v>
      </c>
      <c r="N6281">
        <v>99</v>
      </c>
      <c r="O6281" t="s">
        <v>27</v>
      </c>
      <c r="P6281">
        <v>99</v>
      </c>
      <c r="Q6281" t="s">
        <v>42</v>
      </c>
      <c r="R6281">
        <v>11205</v>
      </c>
      <c r="V6281" s="3" t="str">
        <f t="shared" si="197"/>
        <v>.</v>
      </c>
      <c r="W6281" s="3" t="str">
        <f>IF(AND(T6281&lt;&gt;"_U",T6281&lt;&gt;"c",J6281&lt;&gt;9,J6281&lt;&gt;99),IFERROR(VLOOKUP(A6281,'TA Total'!$A$2:$W$10000,18,0),"."),".")</f>
        <v>.</v>
      </c>
    </row>
    <row r="6282" spans="1:23" x14ac:dyDescent="0.2">
      <c r="A6282" s="1" t="str">
        <f t="shared" si="196"/>
        <v>2023|Christchurch City|Male / TÄne</v>
      </c>
      <c r="B6282" t="s">
        <v>20</v>
      </c>
      <c r="C6282" t="s">
        <v>21</v>
      </c>
      <c r="D6282" t="s">
        <v>22</v>
      </c>
      <c r="E6282" t="s">
        <v>23</v>
      </c>
      <c r="F6282">
        <v>2023</v>
      </c>
      <c r="G6282">
        <v>2023</v>
      </c>
      <c r="H6282">
        <v>60</v>
      </c>
      <c r="I6282" t="s">
        <v>106</v>
      </c>
      <c r="J6282">
        <v>77</v>
      </c>
      <c r="K6282" t="s">
        <v>49</v>
      </c>
      <c r="L6282">
        <v>99</v>
      </c>
      <c r="M6282" t="s">
        <v>26</v>
      </c>
      <c r="N6282">
        <v>99</v>
      </c>
      <c r="O6282" t="s">
        <v>27</v>
      </c>
      <c r="P6282">
        <v>1</v>
      </c>
      <c r="Q6282" t="s">
        <v>34</v>
      </c>
      <c r="R6282">
        <v>152904</v>
      </c>
      <c r="V6282" s="3">
        <f t="shared" si="197"/>
        <v>100</v>
      </c>
      <c r="W6282" s="3">
        <f>IF(AND(T6282&lt;&gt;"_U",T6282&lt;&gt;"c",J6282&lt;&gt;9,J6282&lt;&gt;99),IFERROR(VLOOKUP(A6282,'TA Total'!$A$2:$W$10000,18,0),"."),".")</f>
        <v>152904</v>
      </c>
    </row>
    <row r="6283" spans="1:23" x14ac:dyDescent="0.2">
      <c r="A6283" s="1" t="str">
        <f t="shared" si="196"/>
        <v>2023|Christchurch City|Female / Wahine</v>
      </c>
      <c r="B6283" t="s">
        <v>20</v>
      </c>
      <c r="C6283" t="s">
        <v>21</v>
      </c>
      <c r="D6283" t="s">
        <v>22</v>
      </c>
      <c r="E6283" t="s">
        <v>23</v>
      </c>
      <c r="F6283">
        <v>2023</v>
      </c>
      <c r="G6283">
        <v>2023</v>
      </c>
      <c r="H6283">
        <v>60</v>
      </c>
      <c r="I6283" t="s">
        <v>106</v>
      </c>
      <c r="J6283">
        <v>77</v>
      </c>
      <c r="K6283" t="s">
        <v>49</v>
      </c>
      <c r="L6283">
        <v>99</v>
      </c>
      <c r="M6283" t="s">
        <v>26</v>
      </c>
      <c r="N6283">
        <v>99</v>
      </c>
      <c r="O6283" t="s">
        <v>27</v>
      </c>
      <c r="P6283">
        <v>2</v>
      </c>
      <c r="Q6283" t="s">
        <v>31</v>
      </c>
      <c r="R6283">
        <v>160764</v>
      </c>
      <c r="V6283" s="3">
        <f t="shared" si="197"/>
        <v>100</v>
      </c>
      <c r="W6283" s="3">
        <f>IF(AND(T6283&lt;&gt;"_U",T6283&lt;&gt;"c",J6283&lt;&gt;9,J6283&lt;&gt;99),IFERROR(VLOOKUP(A6283,'TA Total'!$A$2:$W$10000,18,0),"."),".")</f>
        <v>160764</v>
      </c>
    </row>
    <row r="6284" spans="1:23" x14ac:dyDescent="0.2">
      <c r="A6284" s="1" t="str">
        <f t="shared" si="196"/>
        <v>2023|Christchurch City|Another gender / He ira kÄ“ anÅ</v>
      </c>
      <c r="B6284" t="s">
        <v>20</v>
      </c>
      <c r="C6284" t="s">
        <v>21</v>
      </c>
      <c r="D6284" t="s">
        <v>22</v>
      </c>
      <c r="E6284" t="s">
        <v>23</v>
      </c>
      <c r="F6284">
        <v>2023</v>
      </c>
      <c r="G6284">
        <v>2023</v>
      </c>
      <c r="H6284">
        <v>60</v>
      </c>
      <c r="I6284" t="s">
        <v>106</v>
      </c>
      <c r="J6284">
        <v>77</v>
      </c>
      <c r="K6284" t="s">
        <v>49</v>
      </c>
      <c r="L6284">
        <v>99</v>
      </c>
      <c r="M6284" t="s">
        <v>26</v>
      </c>
      <c r="N6284">
        <v>99</v>
      </c>
      <c r="O6284" t="s">
        <v>27</v>
      </c>
      <c r="P6284">
        <v>3</v>
      </c>
      <c r="Q6284" t="s">
        <v>28</v>
      </c>
      <c r="R6284">
        <v>1785</v>
      </c>
      <c r="V6284" s="3">
        <f t="shared" si="197"/>
        <v>100</v>
      </c>
      <c r="W6284" s="3">
        <f>IF(AND(T6284&lt;&gt;"_U",T6284&lt;&gt;"c",J6284&lt;&gt;9,J6284&lt;&gt;99),IFERROR(VLOOKUP(A6284,'TA Total'!$A$2:$W$10000,18,0),"."),".")</f>
        <v>1785</v>
      </c>
    </row>
    <row r="6285" spans="1:23" x14ac:dyDescent="0.2">
      <c r="A6285" s="1" t="str">
        <f t="shared" si="196"/>
        <v>2023|Christchurch City|Total - gender</v>
      </c>
      <c r="B6285" t="s">
        <v>20</v>
      </c>
      <c r="C6285" t="s">
        <v>21</v>
      </c>
      <c r="D6285" t="s">
        <v>22</v>
      </c>
      <c r="E6285" t="s">
        <v>23</v>
      </c>
      <c r="F6285">
        <v>2023</v>
      </c>
      <c r="G6285">
        <v>2023</v>
      </c>
      <c r="H6285">
        <v>60</v>
      </c>
      <c r="I6285" t="s">
        <v>106</v>
      </c>
      <c r="J6285">
        <v>77</v>
      </c>
      <c r="K6285" t="s">
        <v>49</v>
      </c>
      <c r="L6285">
        <v>99</v>
      </c>
      <c r="M6285" t="s">
        <v>26</v>
      </c>
      <c r="N6285">
        <v>99</v>
      </c>
      <c r="O6285" t="s">
        <v>27</v>
      </c>
      <c r="P6285">
        <v>99</v>
      </c>
      <c r="Q6285" t="s">
        <v>42</v>
      </c>
      <c r="R6285">
        <v>315453</v>
      </c>
      <c r="V6285" s="3">
        <f t="shared" si="197"/>
        <v>100</v>
      </c>
      <c r="W6285" s="3">
        <f>IF(AND(T6285&lt;&gt;"_U",T6285&lt;&gt;"c",J6285&lt;&gt;9,J6285&lt;&gt;99),IFERROR(VLOOKUP(A6285,'TA Total'!$A$2:$W$10000,18,0),"."),".")</f>
        <v>315453</v>
      </c>
    </row>
    <row r="6286" spans="1:23" x14ac:dyDescent="0.2">
      <c r="A6286" s="1" t="str">
        <f t="shared" si="196"/>
        <v>2023|Christchurch City|Male / TÄne</v>
      </c>
      <c r="B6286" t="s">
        <v>20</v>
      </c>
      <c r="C6286" t="s">
        <v>21</v>
      </c>
      <c r="D6286" t="s">
        <v>22</v>
      </c>
      <c r="E6286" t="s">
        <v>23</v>
      </c>
      <c r="F6286">
        <v>2023</v>
      </c>
      <c r="G6286">
        <v>2023</v>
      </c>
      <c r="H6286">
        <v>60</v>
      </c>
      <c r="I6286" t="s">
        <v>106</v>
      </c>
      <c r="J6286">
        <v>99</v>
      </c>
      <c r="K6286" t="s">
        <v>47</v>
      </c>
      <c r="L6286">
        <v>99</v>
      </c>
      <c r="M6286" t="s">
        <v>26</v>
      </c>
      <c r="N6286">
        <v>99</v>
      </c>
      <c r="O6286" t="s">
        <v>27</v>
      </c>
      <c r="P6286">
        <v>1</v>
      </c>
      <c r="Q6286" t="s">
        <v>34</v>
      </c>
      <c r="R6286">
        <v>159711</v>
      </c>
      <c r="V6286" s="3" t="str">
        <f t="shared" si="197"/>
        <v>.</v>
      </c>
      <c r="W6286" s="3" t="str">
        <f>IF(AND(T6286&lt;&gt;"_U",T6286&lt;&gt;"c",J6286&lt;&gt;9,J6286&lt;&gt;99),IFERROR(VLOOKUP(A6286,'TA Total'!$A$2:$W$10000,18,0),"."),".")</f>
        <v>.</v>
      </c>
    </row>
    <row r="6287" spans="1:23" x14ac:dyDescent="0.2">
      <c r="A6287" s="1" t="str">
        <f t="shared" si="196"/>
        <v>2023|Christchurch City|Female / Wahine</v>
      </c>
      <c r="B6287" t="s">
        <v>20</v>
      </c>
      <c r="C6287" t="s">
        <v>21</v>
      </c>
      <c r="D6287" t="s">
        <v>22</v>
      </c>
      <c r="E6287" t="s">
        <v>23</v>
      </c>
      <c r="F6287">
        <v>2023</v>
      </c>
      <c r="G6287">
        <v>2023</v>
      </c>
      <c r="H6287">
        <v>60</v>
      </c>
      <c r="I6287" t="s">
        <v>106</v>
      </c>
      <c r="J6287">
        <v>99</v>
      </c>
      <c r="K6287" t="s">
        <v>47</v>
      </c>
      <c r="L6287">
        <v>99</v>
      </c>
      <c r="M6287" t="s">
        <v>26</v>
      </c>
      <c r="N6287">
        <v>99</v>
      </c>
      <c r="O6287" t="s">
        <v>27</v>
      </c>
      <c r="P6287">
        <v>2</v>
      </c>
      <c r="Q6287" t="s">
        <v>31</v>
      </c>
      <c r="R6287">
        <v>165060</v>
      </c>
      <c r="V6287" s="3" t="str">
        <f t="shared" si="197"/>
        <v>.</v>
      </c>
      <c r="W6287" s="3" t="str">
        <f>IF(AND(T6287&lt;&gt;"_U",T6287&lt;&gt;"c",J6287&lt;&gt;9,J6287&lt;&gt;99),IFERROR(VLOOKUP(A6287,'TA Total'!$A$2:$W$10000,18,0),"."),".")</f>
        <v>.</v>
      </c>
    </row>
    <row r="6288" spans="1:23" x14ac:dyDescent="0.2">
      <c r="A6288" s="1" t="str">
        <f t="shared" si="196"/>
        <v>2023|Christchurch City|Another gender / He ira kÄ“ anÅ</v>
      </c>
      <c r="B6288" t="s">
        <v>20</v>
      </c>
      <c r="C6288" t="s">
        <v>21</v>
      </c>
      <c r="D6288" t="s">
        <v>22</v>
      </c>
      <c r="E6288" t="s">
        <v>23</v>
      </c>
      <c r="F6288">
        <v>2023</v>
      </c>
      <c r="G6288">
        <v>2023</v>
      </c>
      <c r="H6288">
        <v>60</v>
      </c>
      <c r="I6288" t="s">
        <v>106</v>
      </c>
      <c r="J6288">
        <v>99</v>
      </c>
      <c r="K6288" t="s">
        <v>47</v>
      </c>
      <c r="L6288">
        <v>99</v>
      </c>
      <c r="M6288" t="s">
        <v>26</v>
      </c>
      <c r="N6288">
        <v>99</v>
      </c>
      <c r="O6288" t="s">
        <v>27</v>
      </c>
      <c r="P6288">
        <v>3</v>
      </c>
      <c r="Q6288" t="s">
        <v>28</v>
      </c>
      <c r="R6288">
        <v>1887</v>
      </c>
      <c r="V6288" s="3" t="str">
        <f t="shared" si="197"/>
        <v>.</v>
      </c>
      <c r="W6288" s="3" t="str">
        <f>IF(AND(T6288&lt;&gt;"_U",T6288&lt;&gt;"c",J6288&lt;&gt;9,J6288&lt;&gt;99),IFERROR(VLOOKUP(A6288,'TA Total'!$A$2:$W$10000,18,0),"."),".")</f>
        <v>.</v>
      </c>
    </row>
    <row r="6289" spans="1:23" x14ac:dyDescent="0.2">
      <c r="A6289" s="1" t="str">
        <f t="shared" si="196"/>
        <v>2023|Christchurch City|Total - gender</v>
      </c>
      <c r="B6289" t="s">
        <v>20</v>
      </c>
      <c r="C6289" t="s">
        <v>21</v>
      </c>
      <c r="D6289" t="s">
        <v>22</v>
      </c>
      <c r="E6289" t="s">
        <v>23</v>
      </c>
      <c r="F6289">
        <v>2023</v>
      </c>
      <c r="G6289">
        <v>2023</v>
      </c>
      <c r="H6289">
        <v>60</v>
      </c>
      <c r="I6289" t="s">
        <v>106</v>
      </c>
      <c r="J6289">
        <v>99</v>
      </c>
      <c r="K6289" t="s">
        <v>47</v>
      </c>
      <c r="L6289">
        <v>99</v>
      </c>
      <c r="M6289" t="s">
        <v>26</v>
      </c>
      <c r="N6289">
        <v>99</v>
      </c>
      <c r="O6289" t="s">
        <v>27</v>
      </c>
      <c r="P6289">
        <v>99</v>
      </c>
      <c r="Q6289" t="s">
        <v>42</v>
      </c>
      <c r="R6289">
        <v>326658</v>
      </c>
      <c r="V6289" s="3" t="str">
        <f t="shared" si="197"/>
        <v>.</v>
      </c>
      <c r="W6289" s="3" t="str">
        <f>IF(AND(T6289&lt;&gt;"_U",T6289&lt;&gt;"c",J6289&lt;&gt;9,J6289&lt;&gt;99),IFERROR(VLOOKUP(A6289,'TA Total'!$A$2:$W$10000,18,0),"."),".")</f>
        <v>.</v>
      </c>
    </row>
    <row r="6290" spans="1:23" x14ac:dyDescent="0.2">
      <c r="A6290" s="1" t="str">
        <f t="shared" si="196"/>
        <v>2023|Selwyn District|Male / TÄne</v>
      </c>
      <c r="B6290" t="s">
        <v>20</v>
      </c>
      <c r="C6290" t="s">
        <v>21</v>
      </c>
      <c r="D6290" t="s">
        <v>22</v>
      </c>
      <c r="E6290" t="s">
        <v>23</v>
      </c>
      <c r="F6290">
        <v>2023</v>
      </c>
      <c r="G6290">
        <v>2023</v>
      </c>
      <c r="H6290">
        <v>62</v>
      </c>
      <c r="I6290" t="s">
        <v>96</v>
      </c>
      <c r="J6290">
        <v>1</v>
      </c>
      <c r="K6290" t="s">
        <v>30</v>
      </c>
      <c r="L6290">
        <v>99</v>
      </c>
      <c r="M6290" t="s">
        <v>26</v>
      </c>
      <c r="N6290">
        <v>99</v>
      </c>
      <c r="O6290" t="s">
        <v>27</v>
      </c>
      <c r="P6290">
        <v>1</v>
      </c>
      <c r="Q6290" t="s">
        <v>34</v>
      </c>
      <c r="R6290">
        <v>16758</v>
      </c>
      <c r="V6290" s="3">
        <f t="shared" si="197"/>
        <v>55.93</v>
      </c>
      <c r="W6290" s="3">
        <f>IF(AND(T6290&lt;&gt;"_U",T6290&lt;&gt;"c",J6290&lt;&gt;9,J6290&lt;&gt;99),IFERROR(VLOOKUP(A6290,'TA Total'!$A$2:$W$10000,18,0),"."),".")</f>
        <v>29961</v>
      </c>
    </row>
    <row r="6291" spans="1:23" x14ac:dyDescent="0.2">
      <c r="A6291" s="1" t="str">
        <f t="shared" si="196"/>
        <v>2023|Selwyn District|Female / Wahine</v>
      </c>
      <c r="B6291" t="s">
        <v>20</v>
      </c>
      <c r="C6291" t="s">
        <v>21</v>
      </c>
      <c r="D6291" t="s">
        <v>22</v>
      </c>
      <c r="E6291" t="s">
        <v>23</v>
      </c>
      <c r="F6291">
        <v>2023</v>
      </c>
      <c r="G6291">
        <v>2023</v>
      </c>
      <c r="H6291">
        <v>62</v>
      </c>
      <c r="I6291" t="s">
        <v>96</v>
      </c>
      <c r="J6291">
        <v>1</v>
      </c>
      <c r="K6291" t="s">
        <v>30</v>
      </c>
      <c r="L6291">
        <v>99</v>
      </c>
      <c r="M6291" t="s">
        <v>26</v>
      </c>
      <c r="N6291">
        <v>99</v>
      </c>
      <c r="O6291" t="s">
        <v>27</v>
      </c>
      <c r="P6291">
        <v>2</v>
      </c>
      <c r="Q6291" t="s">
        <v>31</v>
      </c>
      <c r="R6291">
        <v>16743</v>
      </c>
      <c r="V6291" s="3">
        <f t="shared" si="197"/>
        <v>55.49</v>
      </c>
      <c r="W6291" s="3">
        <f>IF(AND(T6291&lt;&gt;"_U",T6291&lt;&gt;"c",J6291&lt;&gt;9,J6291&lt;&gt;99),IFERROR(VLOOKUP(A6291,'TA Total'!$A$2:$W$10000,18,0),"."),".")</f>
        <v>30171</v>
      </c>
    </row>
    <row r="6292" spans="1:23" x14ac:dyDescent="0.2">
      <c r="A6292" s="1" t="str">
        <f t="shared" si="196"/>
        <v>2023|Selwyn District|Another gender / He ira kÄ“ anÅ</v>
      </c>
      <c r="B6292" t="s">
        <v>20</v>
      </c>
      <c r="C6292" t="s">
        <v>21</v>
      </c>
      <c r="D6292" t="s">
        <v>22</v>
      </c>
      <c r="E6292" t="s">
        <v>23</v>
      </c>
      <c r="F6292">
        <v>2023</v>
      </c>
      <c r="G6292">
        <v>2023</v>
      </c>
      <c r="H6292">
        <v>62</v>
      </c>
      <c r="I6292" t="s">
        <v>96</v>
      </c>
      <c r="J6292">
        <v>1</v>
      </c>
      <c r="K6292" t="s">
        <v>30</v>
      </c>
      <c r="L6292">
        <v>99</v>
      </c>
      <c r="M6292" t="s">
        <v>26</v>
      </c>
      <c r="N6292">
        <v>99</v>
      </c>
      <c r="O6292" t="s">
        <v>27</v>
      </c>
      <c r="P6292">
        <v>3</v>
      </c>
      <c r="Q6292" t="s">
        <v>28</v>
      </c>
      <c r="R6292">
        <v>45</v>
      </c>
      <c r="V6292" s="3">
        <f t="shared" si="197"/>
        <v>25.42</v>
      </c>
      <c r="W6292" s="3">
        <f>IF(AND(T6292&lt;&gt;"_U",T6292&lt;&gt;"c",J6292&lt;&gt;9,J6292&lt;&gt;99),IFERROR(VLOOKUP(A6292,'TA Total'!$A$2:$W$10000,18,0),"."),".")</f>
        <v>177</v>
      </c>
    </row>
    <row r="6293" spans="1:23" x14ac:dyDescent="0.2">
      <c r="A6293" s="1" t="str">
        <f t="shared" si="196"/>
        <v>2023|Selwyn District|Total - gender</v>
      </c>
      <c r="B6293" t="s">
        <v>20</v>
      </c>
      <c r="C6293" t="s">
        <v>21</v>
      </c>
      <c r="D6293" t="s">
        <v>22</v>
      </c>
      <c r="E6293" t="s">
        <v>23</v>
      </c>
      <c r="F6293">
        <v>2023</v>
      </c>
      <c r="G6293">
        <v>2023</v>
      </c>
      <c r="H6293">
        <v>62</v>
      </c>
      <c r="I6293" t="s">
        <v>96</v>
      </c>
      <c r="J6293">
        <v>1</v>
      </c>
      <c r="K6293" t="s">
        <v>30</v>
      </c>
      <c r="L6293">
        <v>99</v>
      </c>
      <c r="M6293" t="s">
        <v>26</v>
      </c>
      <c r="N6293">
        <v>99</v>
      </c>
      <c r="O6293" t="s">
        <v>27</v>
      </c>
      <c r="P6293">
        <v>99</v>
      </c>
      <c r="Q6293" t="s">
        <v>42</v>
      </c>
      <c r="R6293">
        <v>33543</v>
      </c>
      <c r="V6293" s="3">
        <f t="shared" si="197"/>
        <v>55.62</v>
      </c>
      <c r="W6293" s="3">
        <f>IF(AND(T6293&lt;&gt;"_U",T6293&lt;&gt;"c",J6293&lt;&gt;9,J6293&lt;&gt;99),IFERROR(VLOOKUP(A6293,'TA Total'!$A$2:$W$10000,18,0),"."),".")</f>
        <v>60309</v>
      </c>
    </row>
    <row r="6294" spans="1:23" x14ac:dyDescent="0.2">
      <c r="A6294" s="1" t="str">
        <f t="shared" si="196"/>
        <v>2023|Selwyn District|Male / TÄne</v>
      </c>
      <c r="B6294" t="s">
        <v>20</v>
      </c>
      <c r="C6294" t="s">
        <v>21</v>
      </c>
      <c r="D6294" t="s">
        <v>22</v>
      </c>
      <c r="E6294" t="s">
        <v>23</v>
      </c>
      <c r="F6294">
        <v>2023</v>
      </c>
      <c r="G6294">
        <v>2023</v>
      </c>
      <c r="H6294">
        <v>62</v>
      </c>
      <c r="I6294" t="s">
        <v>96</v>
      </c>
      <c r="J6294">
        <v>2</v>
      </c>
      <c r="K6294" t="s">
        <v>41</v>
      </c>
      <c r="L6294">
        <v>99</v>
      </c>
      <c r="M6294" t="s">
        <v>26</v>
      </c>
      <c r="N6294">
        <v>99</v>
      </c>
      <c r="O6294" t="s">
        <v>27</v>
      </c>
      <c r="P6294">
        <v>1</v>
      </c>
      <c r="Q6294" t="s">
        <v>34</v>
      </c>
      <c r="R6294">
        <v>9</v>
      </c>
      <c r="V6294" s="3">
        <f t="shared" si="197"/>
        <v>0.03</v>
      </c>
      <c r="W6294" s="3">
        <f>IF(AND(T6294&lt;&gt;"_U",T6294&lt;&gt;"c",J6294&lt;&gt;9,J6294&lt;&gt;99),IFERROR(VLOOKUP(A6294,'TA Total'!$A$2:$W$10000,18,0),"."),".")</f>
        <v>29961</v>
      </c>
    </row>
    <row r="6295" spans="1:23" x14ac:dyDescent="0.2">
      <c r="A6295" s="1" t="str">
        <f t="shared" si="196"/>
        <v>2023|Selwyn District|Female / Wahine</v>
      </c>
      <c r="B6295" t="s">
        <v>20</v>
      </c>
      <c r="C6295" t="s">
        <v>21</v>
      </c>
      <c r="D6295" t="s">
        <v>22</v>
      </c>
      <c r="E6295" t="s">
        <v>23</v>
      </c>
      <c r="F6295">
        <v>2023</v>
      </c>
      <c r="G6295">
        <v>2023</v>
      </c>
      <c r="H6295">
        <v>62</v>
      </c>
      <c r="I6295" t="s">
        <v>96</v>
      </c>
      <c r="J6295">
        <v>2</v>
      </c>
      <c r="K6295" t="s">
        <v>41</v>
      </c>
      <c r="L6295">
        <v>99</v>
      </c>
      <c r="M6295" t="s">
        <v>26</v>
      </c>
      <c r="N6295">
        <v>99</v>
      </c>
      <c r="O6295" t="s">
        <v>27</v>
      </c>
      <c r="P6295">
        <v>2</v>
      </c>
      <c r="Q6295" t="s">
        <v>31</v>
      </c>
      <c r="R6295">
        <v>15</v>
      </c>
      <c r="V6295" s="3">
        <f t="shared" si="197"/>
        <v>0.05</v>
      </c>
      <c r="W6295" s="3">
        <f>IF(AND(T6295&lt;&gt;"_U",T6295&lt;&gt;"c",J6295&lt;&gt;9,J6295&lt;&gt;99),IFERROR(VLOOKUP(A6295,'TA Total'!$A$2:$W$10000,18,0),"."),".")</f>
        <v>30171</v>
      </c>
    </row>
    <row r="6296" spans="1:23" x14ac:dyDescent="0.2">
      <c r="A6296" s="1" t="str">
        <f t="shared" si="196"/>
        <v>2023|Selwyn District|Another gender / He ira kÄ“ anÅ</v>
      </c>
      <c r="B6296" t="s">
        <v>20</v>
      </c>
      <c r="C6296" t="s">
        <v>21</v>
      </c>
      <c r="D6296" t="s">
        <v>22</v>
      </c>
      <c r="E6296" t="s">
        <v>23</v>
      </c>
      <c r="F6296">
        <v>2023</v>
      </c>
      <c r="G6296">
        <v>2023</v>
      </c>
      <c r="H6296">
        <v>62</v>
      </c>
      <c r="I6296" t="s">
        <v>96</v>
      </c>
      <c r="J6296">
        <v>2</v>
      </c>
      <c r="K6296" t="s">
        <v>41</v>
      </c>
      <c r="L6296">
        <v>99</v>
      </c>
      <c r="M6296" t="s">
        <v>26</v>
      </c>
      <c r="N6296">
        <v>99</v>
      </c>
      <c r="O6296" t="s">
        <v>27</v>
      </c>
      <c r="P6296">
        <v>3</v>
      </c>
      <c r="Q6296" t="s">
        <v>28</v>
      </c>
      <c r="R6296">
        <v>0</v>
      </c>
      <c r="V6296" s="3">
        <f t="shared" si="197"/>
        <v>0</v>
      </c>
      <c r="W6296" s="3">
        <f>IF(AND(T6296&lt;&gt;"_U",T6296&lt;&gt;"c",J6296&lt;&gt;9,J6296&lt;&gt;99),IFERROR(VLOOKUP(A6296,'TA Total'!$A$2:$W$10000,18,0),"."),".")</f>
        <v>177</v>
      </c>
    </row>
    <row r="6297" spans="1:23" x14ac:dyDescent="0.2">
      <c r="A6297" s="1" t="str">
        <f t="shared" si="196"/>
        <v>2023|Selwyn District|Total - gender</v>
      </c>
      <c r="B6297" t="s">
        <v>20</v>
      </c>
      <c r="C6297" t="s">
        <v>21</v>
      </c>
      <c r="D6297" t="s">
        <v>22</v>
      </c>
      <c r="E6297" t="s">
        <v>23</v>
      </c>
      <c r="F6297">
        <v>2023</v>
      </c>
      <c r="G6297">
        <v>2023</v>
      </c>
      <c r="H6297">
        <v>62</v>
      </c>
      <c r="I6297" t="s">
        <v>96</v>
      </c>
      <c r="J6297">
        <v>2</v>
      </c>
      <c r="K6297" t="s">
        <v>41</v>
      </c>
      <c r="L6297">
        <v>99</v>
      </c>
      <c r="M6297" t="s">
        <v>26</v>
      </c>
      <c r="N6297">
        <v>99</v>
      </c>
      <c r="O6297" t="s">
        <v>27</v>
      </c>
      <c r="P6297">
        <v>99</v>
      </c>
      <c r="Q6297" t="s">
        <v>42</v>
      </c>
      <c r="R6297">
        <v>24</v>
      </c>
      <c r="V6297" s="3">
        <f t="shared" si="197"/>
        <v>0.04</v>
      </c>
      <c r="W6297" s="3">
        <f>IF(AND(T6297&lt;&gt;"_U",T6297&lt;&gt;"c",J6297&lt;&gt;9,J6297&lt;&gt;99),IFERROR(VLOOKUP(A6297,'TA Total'!$A$2:$W$10000,18,0),"."),".")</f>
        <v>60309</v>
      </c>
    </row>
    <row r="6298" spans="1:23" x14ac:dyDescent="0.2">
      <c r="A6298" s="1" t="str">
        <f t="shared" si="196"/>
        <v>2023|Selwyn District|Male / TÄne</v>
      </c>
      <c r="B6298" t="s">
        <v>20</v>
      </c>
      <c r="C6298" t="s">
        <v>21</v>
      </c>
      <c r="D6298" t="s">
        <v>22</v>
      </c>
      <c r="E6298" t="s">
        <v>23</v>
      </c>
      <c r="F6298">
        <v>2023</v>
      </c>
      <c r="G6298">
        <v>2023</v>
      </c>
      <c r="H6298">
        <v>62</v>
      </c>
      <c r="I6298" t="s">
        <v>96</v>
      </c>
      <c r="J6298">
        <v>3</v>
      </c>
      <c r="K6298" t="s">
        <v>39</v>
      </c>
      <c r="L6298">
        <v>99</v>
      </c>
      <c r="M6298" t="s">
        <v>26</v>
      </c>
      <c r="N6298">
        <v>99</v>
      </c>
      <c r="O6298" t="s">
        <v>27</v>
      </c>
      <c r="P6298">
        <v>1</v>
      </c>
      <c r="Q6298" t="s">
        <v>34</v>
      </c>
      <c r="R6298">
        <v>636</v>
      </c>
      <c r="V6298" s="3">
        <f t="shared" si="197"/>
        <v>2.12</v>
      </c>
      <c r="W6298" s="3">
        <f>IF(AND(T6298&lt;&gt;"_U",T6298&lt;&gt;"c",J6298&lt;&gt;9,J6298&lt;&gt;99),IFERROR(VLOOKUP(A6298,'TA Total'!$A$2:$W$10000,18,0),"."),".")</f>
        <v>29961</v>
      </c>
    </row>
    <row r="6299" spans="1:23" x14ac:dyDescent="0.2">
      <c r="A6299" s="1" t="str">
        <f t="shared" si="196"/>
        <v>2023|Selwyn District|Female / Wahine</v>
      </c>
      <c r="B6299" t="s">
        <v>20</v>
      </c>
      <c r="C6299" t="s">
        <v>21</v>
      </c>
      <c r="D6299" t="s">
        <v>22</v>
      </c>
      <c r="E6299" t="s">
        <v>23</v>
      </c>
      <c r="F6299">
        <v>2023</v>
      </c>
      <c r="G6299">
        <v>2023</v>
      </c>
      <c r="H6299">
        <v>62</v>
      </c>
      <c r="I6299" t="s">
        <v>96</v>
      </c>
      <c r="J6299">
        <v>3</v>
      </c>
      <c r="K6299" t="s">
        <v>39</v>
      </c>
      <c r="L6299">
        <v>99</v>
      </c>
      <c r="M6299" t="s">
        <v>26</v>
      </c>
      <c r="N6299">
        <v>99</v>
      </c>
      <c r="O6299" t="s">
        <v>27</v>
      </c>
      <c r="P6299">
        <v>2</v>
      </c>
      <c r="Q6299" t="s">
        <v>31</v>
      </c>
      <c r="R6299">
        <v>813</v>
      </c>
      <c r="V6299" s="3">
        <f t="shared" si="197"/>
        <v>2.69</v>
      </c>
      <c r="W6299" s="3">
        <f>IF(AND(T6299&lt;&gt;"_U",T6299&lt;&gt;"c",J6299&lt;&gt;9,J6299&lt;&gt;99),IFERROR(VLOOKUP(A6299,'TA Total'!$A$2:$W$10000,18,0),"."),".")</f>
        <v>30171</v>
      </c>
    </row>
    <row r="6300" spans="1:23" x14ac:dyDescent="0.2">
      <c r="A6300" s="1" t="str">
        <f t="shared" si="196"/>
        <v>2023|Selwyn District|Another gender / He ira kÄ“ anÅ</v>
      </c>
      <c r="B6300" t="s">
        <v>20</v>
      </c>
      <c r="C6300" t="s">
        <v>21</v>
      </c>
      <c r="D6300" t="s">
        <v>22</v>
      </c>
      <c r="E6300" t="s">
        <v>23</v>
      </c>
      <c r="F6300">
        <v>2023</v>
      </c>
      <c r="G6300">
        <v>2023</v>
      </c>
      <c r="H6300">
        <v>62</v>
      </c>
      <c r="I6300" t="s">
        <v>96</v>
      </c>
      <c r="J6300">
        <v>3</v>
      </c>
      <c r="K6300" t="s">
        <v>39</v>
      </c>
      <c r="L6300">
        <v>99</v>
      </c>
      <c r="M6300" t="s">
        <v>26</v>
      </c>
      <c r="N6300">
        <v>99</v>
      </c>
      <c r="O6300" t="s">
        <v>27</v>
      </c>
      <c r="P6300">
        <v>3</v>
      </c>
      <c r="Q6300" t="s">
        <v>28</v>
      </c>
      <c r="R6300">
        <v>3</v>
      </c>
      <c r="V6300" s="3">
        <f t="shared" si="197"/>
        <v>1.69</v>
      </c>
      <c r="W6300" s="3">
        <f>IF(AND(T6300&lt;&gt;"_U",T6300&lt;&gt;"c",J6300&lt;&gt;9,J6300&lt;&gt;99),IFERROR(VLOOKUP(A6300,'TA Total'!$A$2:$W$10000,18,0),"."),".")</f>
        <v>177</v>
      </c>
    </row>
    <row r="6301" spans="1:23" x14ac:dyDescent="0.2">
      <c r="A6301" s="1" t="str">
        <f t="shared" si="196"/>
        <v>2023|Selwyn District|Total - gender</v>
      </c>
      <c r="B6301" t="s">
        <v>20</v>
      </c>
      <c r="C6301" t="s">
        <v>21</v>
      </c>
      <c r="D6301" t="s">
        <v>22</v>
      </c>
      <c r="E6301" t="s">
        <v>23</v>
      </c>
      <c r="F6301">
        <v>2023</v>
      </c>
      <c r="G6301">
        <v>2023</v>
      </c>
      <c r="H6301">
        <v>62</v>
      </c>
      <c r="I6301" t="s">
        <v>96</v>
      </c>
      <c r="J6301">
        <v>3</v>
      </c>
      <c r="K6301" t="s">
        <v>39</v>
      </c>
      <c r="L6301">
        <v>99</v>
      </c>
      <c r="M6301" t="s">
        <v>26</v>
      </c>
      <c r="N6301">
        <v>99</v>
      </c>
      <c r="O6301" t="s">
        <v>27</v>
      </c>
      <c r="P6301">
        <v>99</v>
      </c>
      <c r="Q6301" t="s">
        <v>42</v>
      </c>
      <c r="R6301">
        <v>1449</v>
      </c>
      <c r="V6301" s="3">
        <f t="shared" si="197"/>
        <v>2.4</v>
      </c>
      <c r="W6301" s="3">
        <f>IF(AND(T6301&lt;&gt;"_U",T6301&lt;&gt;"c",J6301&lt;&gt;9,J6301&lt;&gt;99),IFERROR(VLOOKUP(A6301,'TA Total'!$A$2:$W$10000,18,0),"."),".")</f>
        <v>60309</v>
      </c>
    </row>
    <row r="6302" spans="1:23" x14ac:dyDescent="0.2">
      <c r="A6302" s="1" t="str">
        <f t="shared" si="196"/>
        <v>2023|Selwyn District|Male / TÄne</v>
      </c>
      <c r="B6302" t="s">
        <v>20</v>
      </c>
      <c r="C6302" t="s">
        <v>21</v>
      </c>
      <c r="D6302" t="s">
        <v>22</v>
      </c>
      <c r="E6302" t="s">
        <v>23</v>
      </c>
      <c r="F6302">
        <v>2023</v>
      </c>
      <c r="G6302">
        <v>2023</v>
      </c>
      <c r="H6302">
        <v>62</v>
      </c>
      <c r="I6302" t="s">
        <v>96</v>
      </c>
      <c r="J6302">
        <v>4</v>
      </c>
      <c r="K6302" t="s">
        <v>54</v>
      </c>
      <c r="L6302">
        <v>99</v>
      </c>
      <c r="M6302" t="s">
        <v>26</v>
      </c>
      <c r="N6302">
        <v>99</v>
      </c>
      <c r="O6302" t="s">
        <v>27</v>
      </c>
      <c r="P6302">
        <v>1</v>
      </c>
      <c r="Q6302" t="s">
        <v>34</v>
      </c>
      <c r="R6302">
        <v>1725</v>
      </c>
      <c r="V6302" s="3">
        <f t="shared" si="197"/>
        <v>5.76</v>
      </c>
      <c r="W6302" s="3">
        <f>IF(AND(T6302&lt;&gt;"_U",T6302&lt;&gt;"c",J6302&lt;&gt;9,J6302&lt;&gt;99),IFERROR(VLOOKUP(A6302,'TA Total'!$A$2:$W$10000,18,0),"."),".")</f>
        <v>29961</v>
      </c>
    </row>
    <row r="6303" spans="1:23" x14ac:dyDescent="0.2">
      <c r="A6303" s="1" t="str">
        <f t="shared" si="196"/>
        <v>2023|Selwyn District|Female / Wahine</v>
      </c>
      <c r="B6303" t="s">
        <v>20</v>
      </c>
      <c r="C6303" t="s">
        <v>21</v>
      </c>
      <c r="D6303" t="s">
        <v>22</v>
      </c>
      <c r="E6303" t="s">
        <v>23</v>
      </c>
      <c r="F6303">
        <v>2023</v>
      </c>
      <c r="G6303">
        <v>2023</v>
      </c>
      <c r="H6303">
        <v>62</v>
      </c>
      <c r="I6303" t="s">
        <v>96</v>
      </c>
      <c r="J6303">
        <v>4</v>
      </c>
      <c r="K6303" t="s">
        <v>54</v>
      </c>
      <c r="L6303">
        <v>99</v>
      </c>
      <c r="M6303" t="s">
        <v>26</v>
      </c>
      <c r="N6303">
        <v>99</v>
      </c>
      <c r="O6303" t="s">
        <v>27</v>
      </c>
      <c r="P6303">
        <v>2</v>
      </c>
      <c r="Q6303" t="s">
        <v>31</v>
      </c>
      <c r="R6303">
        <v>2154</v>
      </c>
      <c r="V6303" s="3">
        <f t="shared" si="197"/>
        <v>7.14</v>
      </c>
      <c r="W6303" s="3">
        <f>IF(AND(T6303&lt;&gt;"_U",T6303&lt;&gt;"c",J6303&lt;&gt;9,J6303&lt;&gt;99),IFERROR(VLOOKUP(A6303,'TA Total'!$A$2:$W$10000,18,0),"."),".")</f>
        <v>30171</v>
      </c>
    </row>
    <row r="6304" spans="1:23" x14ac:dyDescent="0.2">
      <c r="A6304" s="1" t="str">
        <f t="shared" si="196"/>
        <v>2023|Selwyn District|Another gender / He ira kÄ“ anÅ</v>
      </c>
      <c r="B6304" t="s">
        <v>20</v>
      </c>
      <c r="C6304" t="s">
        <v>21</v>
      </c>
      <c r="D6304" t="s">
        <v>22</v>
      </c>
      <c r="E6304" t="s">
        <v>23</v>
      </c>
      <c r="F6304">
        <v>2023</v>
      </c>
      <c r="G6304">
        <v>2023</v>
      </c>
      <c r="H6304">
        <v>62</v>
      </c>
      <c r="I6304" t="s">
        <v>96</v>
      </c>
      <c r="J6304">
        <v>4</v>
      </c>
      <c r="K6304" t="s">
        <v>54</v>
      </c>
      <c r="L6304">
        <v>99</v>
      </c>
      <c r="M6304" t="s">
        <v>26</v>
      </c>
      <c r="N6304">
        <v>99</v>
      </c>
      <c r="O6304" t="s">
        <v>27</v>
      </c>
      <c r="P6304">
        <v>3</v>
      </c>
      <c r="Q6304" t="s">
        <v>28</v>
      </c>
      <c r="R6304">
        <v>9</v>
      </c>
      <c r="V6304" s="3">
        <f t="shared" si="197"/>
        <v>5.08</v>
      </c>
      <c r="W6304" s="3">
        <f>IF(AND(T6304&lt;&gt;"_U",T6304&lt;&gt;"c",J6304&lt;&gt;9,J6304&lt;&gt;99),IFERROR(VLOOKUP(A6304,'TA Total'!$A$2:$W$10000,18,0),"."),".")</f>
        <v>177</v>
      </c>
    </row>
    <row r="6305" spans="1:23" x14ac:dyDescent="0.2">
      <c r="A6305" s="1" t="str">
        <f t="shared" si="196"/>
        <v>2023|Selwyn District|Total - gender</v>
      </c>
      <c r="B6305" t="s">
        <v>20</v>
      </c>
      <c r="C6305" t="s">
        <v>21</v>
      </c>
      <c r="D6305" t="s">
        <v>22</v>
      </c>
      <c r="E6305" t="s">
        <v>23</v>
      </c>
      <c r="F6305">
        <v>2023</v>
      </c>
      <c r="G6305">
        <v>2023</v>
      </c>
      <c r="H6305">
        <v>62</v>
      </c>
      <c r="I6305" t="s">
        <v>96</v>
      </c>
      <c r="J6305">
        <v>4</v>
      </c>
      <c r="K6305" t="s">
        <v>54</v>
      </c>
      <c r="L6305">
        <v>99</v>
      </c>
      <c r="M6305" t="s">
        <v>26</v>
      </c>
      <c r="N6305">
        <v>99</v>
      </c>
      <c r="O6305" t="s">
        <v>27</v>
      </c>
      <c r="P6305">
        <v>99</v>
      </c>
      <c r="Q6305" t="s">
        <v>42</v>
      </c>
      <c r="R6305">
        <v>3888</v>
      </c>
      <c r="V6305" s="3">
        <f t="shared" si="197"/>
        <v>6.45</v>
      </c>
      <c r="W6305" s="3">
        <f>IF(AND(T6305&lt;&gt;"_U",T6305&lt;&gt;"c",J6305&lt;&gt;9,J6305&lt;&gt;99),IFERROR(VLOOKUP(A6305,'TA Total'!$A$2:$W$10000,18,0),"."),".")</f>
        <v>60309</v>
      </c>
    </row>
    <row r="6306" spans="1:23" x14ac:dyDescent="0.2">
      <c r="A6306" s="1" t="str">
        <f t="shared" si="196"/>
        <v>2023|Selwyn District|Male / TÄne</v>
      </c>
      <c r="B6306" t="s">
        <v>20</v>
      </c>
      <c r="C6306" t="s">
        <v>21</v>
      </c>
      <c r="D6306" t="s">
        <v>22</v>
      </c>
      <c r="E6306" t="s">
        <v>23</v>
      </c>
      <c r="F6306">
        <v>2023</v>
      </c>
      <c r="G6306">
        <v>2023</v>
      </c>
      <c r="H6306">
        <v>62</v>
      </c>
      <c r="I6306" t="s">
        <v>96</v>
      </c>
      <c r="J6306">
        <v>5</v>
      </c>
      <c r="K6306" t="s">
        <v>33</v>
      </c>
      <c r="L6306">
        <v>99</v>
      </c>
      <c r="M6306" t="s">
        <v>26</v>
      </c>
      <c r="N6306">
        <v>99</v>
      </c>
      <c r="O6306" t="s">
        <v>27</v>
      </c>
      <c r="P6306">
        <v>1</v>
      </c>
      <c r="Q6306" t="s">
        <v>34</v>
      </c>
      <c r="R6306">
        <v>483</v>
      </c>
      <c r="V6306" s="3">
        <f t="shared" si="197"/>
        <v>1.61</v>
      </c>
      <c r="W6306" s="3">
        <f>IF(AND(T6306&lt;&gt;"_U",T6306&lt;&gt;"c",J6306&lt;&gt;9,J6306&lt;&gt;99),IFERROR(VLOOKUP(A6306,'TA Total'!$A$2:$W$10000,18,0),"."),".")</f>
        <v>29961</v>
      </c>
    </row>
    <row r="6307" spans="1:23" x14ac:dyDescent="0.2">
      <c r="A6307" s="1" t="str">
        <f t="shared" si="196"/>
        <v>2023|Selwyn District|Female / Wahine</v>
      </c>
      <c r="B6307" t="s">
        <v>20</v>
      </c>
      <c r="C6307" t="s">
        <v>21</v>
      </c>
      <c r="D6307" t="s">
        <v>22</v>
      </c>
      <c r="E6307" t="s">
        <v>23</v>
      </c>
      <c r="F6307">
        <v>2023</v>
      </c>
      <c r="G6307">
        <v>2023</v>
      </c>
      <c r="H6307">
        <v>62</v>
      </c>
      <c r="I6307" t="s">
        <v>96</v>
      </c>
      <c r="J6307">
        <v>5</v>
      </c>
      <c r="K6307" t="s">
        <v>33</v>
      </c>
      <c r="L6307">
        <v>99</v>
      </c>
      <c r="M6307" t="s">
        <v>26</v>
      </c>
      <c r="N6307">
        <v>99</v>
      </c>
      <c r="O6307" t="s">
        <v>27</v>
      </c>
      <c r="P6307">
        <v>2</v>
      </c>
      <c r="Q6307" t="s">
        <v>31</v>
      </c>
      <c r="R6307">
        <v>1314</v>
      </c>
      <c r="V6307" s="3">
        <f t="shared" si="197"/>
        <v>4.3600000000000003</v>
      </c>
      <c r="W6307" s="3">
        <f>IF(AND(T6307&lt;&gt;"_U",T6307&lt;&gt;"c",J6307&lt;&gt;9,J6307&lt;&gt;99),IFERROR(VLOOKUP(A6307,'TA Total'!$A$2:$W$10000,18,0),"."),".")</f>
        <v>30171</v>
      </c>
    </row>
    <row r="6308" spans="1:23" x14ac:dyDescent="0.2">
      <c r="A6308" s="1" t="str">
        <f t="shared" si="196"/>
        <v>2023|Selwyn District|Another gender / He ira kÄ“ anÅ</v>
      </c>
      <c r="B6308" t="s">
        <v>20</v>
      </c>
      <c r="C6308" t="s">
        <v>21</v>
      </c>
      <c r="D6308" t="s">
        <v>22</v>
      </c>
      <c r="E6308" t="s">
        <v>23</v>
      </c>
      <c r="F6308">
        <v>2023</v>
      </c>
      <c r="G6308">
        <v>2023</v>
      </c>
      <c r="H6308">
        <v>62</v>
      </c>
      <c r="I6308" t="s">
        <v>96</v>
      </c>
      <c r="J6308">
        <v>5</v>
      </c>
      <c r="K6308" t="s">
        <v>33</v>
      </c>
      <c r="L6308">
        <v>99</v>
      </c>
      <c r="M6308" t="s">
        <v>26</v>
      </c>
      <c r="N6308">
        <v>99</v>
      </c>
      <c r="O6308" t="s">
        <v>27</v>
      </c>
      <c r="P6308">
        <v>3</v>
      </c>
      <c r="Q6308" t="s">
        <v>28</v>
      </c>
      <c r="R6308">
        <v>0</v>
      </c>
      <c r="V6308" s="3">
        <f t="shared" si="197"/>
        <v>0</v>
      </c>
      <c r="W6308" s="3">
        <f>IF(AND(T6308&lt;&gt;"_U",T6308&lt;&gt;"c",J6308&lt;&gt;9,J6308&lt;&gt;99),IFERROR(VLOOKUP(A6308,'TA Total'!$A$2:$W$10000,18,0),"."),".")</f>
        <v>177</v>
      </c>
    </row>
    <row r="6309" spans="1:23" x14ac:dyDescent="0.2">
      <c r="A6309" s="1" t="str">
        <f t="shared" si="196"/>
        <v>2023|Selwyn District|Total - gender</v>
      </c>
      <c r="B6309" t="s">
        <v>20</v>
      </c>
      <c r="C6309" t="s">
        <v>21</v>
      </c>
      <c r="D6309" t="s">
        <v>22</v>
      </c>
      <c r="E6309" t="s">
        <v>23</v>
      </c>
      <c r="F6309">
        <v>2023</v>
      </c>
      <c r="G6309">
        <v>2023</v>
      </c>
      <c r="H6309">
        <v>62</v>
      </c>
      <c r="I6309" t="s">
        <v>96</v>
      </c>
      <c r="J6309">
        <v>5</v>
      </c>
      <c r="K6309" t="s">
        <v>33</v>
      </c>
      <c r="L6309">
        <v>99</v>
      </c>
      <c r="M6309" t="s">
        <v>26</v>
      </c>
      <c r="N6309">
        <v>99</v>
      </c>
      <c r="O6309" t="s">
        <v>27</v>
      </c>
      <c r="P6309">
        <v>99</v>
      </c>
      <c r="Q6309" t="s">
        <v>42</v>
      </c>
      <c r="R6309">
        <v>1794</v>
      </c>
      <c r="V6309" s="3">
        <f t="shared" si="197"/>
        <v>2.97</v>
      </c>
      <c r="W6309" s="3">
        <f>IF(AND(T6309&lt;&gt;"_U",T6309&lt;&gt;"c",J6309&lt;&gt;9,J6309&lt;&gt;99),IFERROR(VLOOKUP(A6309,'TA Total'!$A$2:$W$10000,18,0),"."),".")</f>
        <v>60309</v>
      </c>
    </row>
    <row r="6310" spans="1:23" x14ac:dyDescent="0.2">
      <c r="A6310" s="1" t="str">
        <f t="shared" si="196"/>
        <v>2023|Selwyn District|Male / TÄne</v>
      </c>
      <c r="B6310" t="s">
        <v>20</v>
      </c>
      <c r="C6310" t="s">
        <v>21</v>
      </c>
      <c r="D6310" t="s">
        <v>22</v>
      </c>
      <c r="E6310" t="s">
        <v>23</v>
      </c>
      <c r="F6310">
        <v>2023</v>
      </c>
      <c r="G6310">
        <v>2023</v>
      </c>
      <c r="H6310">
        <v>62</v>
      </c>
      <c r="I6310" t="s">
        <v>96</v>
      </c>
      <c r="J6310">
        <v>6</v>
      </c>
      <c r="K6310" t="s">
        <v>52</v>
      </c>
      <c r="L6310">
        <v>99</v>
      </c>
      <c r="M6310" t="s">
        <v>26</v>
      </c>
      <c r="N6310">
        <v>99</v>
      </c>
      <c r="O6310" t="s">
        <v>27</v>
      </c>
      <c r="P6310">
        <v>1</v>
      </c>
      <c r="Q6310" t="s">
        <v>34</v>
      </c>
      <c r="R6310">
        <v>10356</v>
      </c>
      <c r="V6310" s="3">
        <f t="shared" si="197"/>
        <v>34.56</v>
      </c>
      <c r="W6310" s="3">
        <f>IF(AND(T6310&lt;&gt;"_U",T6310&lt;&gt;"c",J6310&lt;&gt;9,J6310&lt;&gt;99),IFERROR(VLOOKUP(A6310,'TA Total'!$A$2:$W$10000,18,0),"."),".")</f>
        <v>29961</v>
      </c>
    </row>
    <row r="6311" spans="1:23" x14ac:dyDescent="0.2">
      <c r="A6311" s="1" t="str">
        <f t="shared" si="196"/>
        <v>2023|Selwyn District|Female / Wahine</v>
      </c>
      <c r="B6311" t="s">
        <v>20</v>
      </c>
      <c r="C6311" t="s">
        <v>21</v>
      </c>
      <c r="D6311" t="s">
        <v>22</v>
      </c>
      <c r="E6311" t="s">
        <v>23</v>
      </c>
      <c r="F6311">
        <v>2023</v>
      </c>
      <c r="G6311">
        <v>2023</v>
      </c>
      <c r="H6311">
        <v>62</v>
      </c>
      <c r="I6311" t="s">
        <v>96</v>
      </c>
      <c r="J6311">
        <v>6</v>
      </c>
      <c r="K6311" t="s">
        <v>52</v>
      </c>
      <c r="L6311">
        <v>99</v>
      </c>
      <c r="M6311" t="s">
        <v>26</v>
      </c>
      <c r="N6311">
        <v>99</v>
      </c>
      <c r="O6311" t="s">
        <v>27</v>
      </c>
      <c r="P6311">
        <v>2</v>
      </c>
      <c r="Q6311" t="s">
        <v>31</v>
      </c>
      <c r="R6311">
        <v>9141</v>
      </c>
      <c r="V6311" s="3">
        <f t="shared" si="197"/>
        <v>30.3</v>
      </c>
      <c r="W6311" s="3">
        <f>IF(AND(T6311&lt;&gt;"_U",T6311&lt;&gt;"c",J6311&lt;&gt;9,J6311&lt;&gt;99),IFERROR(VLOOKUP(A6311,'TA Total'!$A$2:$W$10000,18,0),"."),".")</f>
        <v>30171</v>
      </c>
    </row>
    <row r="6312" spans="1:23" x14ac:dyDescent="0.2">
      <c r="A6312" s="1" t="str">
        <f t="shared" si="196"/>
        <v>2023|Selwyn District|Another gender / He ira kÄ“ anÅ</v>
      </c>
      <c r="B6312" t="s">
        <v>20</v>
      </c>
      <c r="C6312" t="s">
        <v>21</v>
      </c>
      <c r="D6312" t="s">
        <v>22</v>
      </c>
      <c r="E6312" t="s">
        <v>23</v>
      </c>
      <c r="F6312">
        <v>2023</v>
      </c>
      <c r="G6312">
        <v>2023</v>
      </c>
      <c r="H6312">
        <v>62</v>
      </c>
      <c r="I6312" t="s">
        <v>96</v>
      </c>
      <c r="J6312">
        <v>6</v>
      </c>
      <c r="K6312" t="s">
        <v>52</v>
      </c>
      <c r="L6312">
        <v>99</v>
      </c>
      <c r="M6312" t="s">
        <v>26</v>
      </c>
      <c r="N6312">
        <v>99</v>
      </c>
      <c r="O6312" t="s">
        <v>27</v>
      </c>
      <c r="P6312">
        <v>3</v>
      </c>
      <c r="Q6312" t="s">
        <v>28</v>
      </c>
      <c r="R6312">
        <v>120</v>
      </c>
      <c r="V6312" s="3">
        <f t="shared" si="197"/>
        <v>67.8</v>
      </c>
      <c r="W6312" s="3">
        <f>IF(AND(T6312&lt;&gt;"_U",T6312&lt;&gt;"c",J6312&lt;&gt;9,J6312&lt;&gt;99),IFERROR(VLOOKUP(A6312,'TA Total'!$A$2:$W$10000,18,0),"."),".")</f>
        <v>177</v>
      </c>
    </row>
    <row r="6313" spans="1:23" x14ac:dyDescent="0.2">
      <c r="A6313" s="1" t="str">
        <f t="shared" si="196"/>
        <v>2023|Selwyn District|Total - gender</v>
      </c>
      <c r="B6313" t="s">
        <v>20</v>
      </c>
      <c r="C6313" t="s">
        <v>21</v>
      </c>
      <c r="D6313" t="s">
        <v>22</v>
      </c>
      <c r="E6313" t="s">
        <v>23</v>
      </c>
      <c r="F6313">
        <v>2023</v>
      </c>
      <c r="G6313">
        <v>2023</v>
      </c>
      <c r="H6313">
        <v>62</v>
      </c>
      <c r="I6313" t="s">
        <v>96</v>
      </c>
      <c r="J6313">
        <v>6</v>
      </c>
      <c r="K6313" t="s">
        <v>52</v>
      </c>
      <c r="L6313">
        <v>99</v>
      </c>
      <c r="M6313" t="s">
        <v>26</v>
      </c>
      <c r="N6313">
        <v>99</v>
      </c>
      <c r="O6313" t="s">
        <v>27</v>
      </c>
      <c r="P6313">
        <v>99</v>
      </c>
      <c r="Q6313" t="s">
        <v>42</v>
      </c>
      <c r="R6313">
        <v>19617</v>
      </c>
      <c r="V6313" s="3">
        <f t="shared" si="197"/>
        <v>32.53</v>
      </c>
      <c r="W6313" s="3">
        <f>IF(AND(T6313&lt;&gt;"_U",T6313&lt;&gt;"c",J6313&lt;&gt;9,J6313&lt;&gt;99),IFERROR(VLOOKUP(A6313,'TA Total'!$A$2:$W$10000,18,0),"."),".")</f>
        <v>60309</v>
      </c>
    </row>
    <row r="6314" spans="1:23" x14ac:dyDescent="0.2">
      <c r="A6314" s="1" t="str">
        <f t="shared" si="196"/>
        <v>2023|Selwyn District|Male / TÄne</v>
      </c>
      <c r="B6314" t="s">
        <v>20</v>
      </c>
      <c r="C6314" t="s">
        <v>21</v>
      </c>
      <c r="D6314" t="s">
        <v>22</v>
      </c>
      <c r="E6314" t="s">
        <v>23</v>
      </c>
      <c r="F6314">
        <v>2023</v>
      </c>
      <c r="G6314">
        <v>2023</v>
      </c>
      <c r="H6314">
        <v>62</v>
      </c>
      <c r="I6314" t="s">
        <v>96</v>
      </c>
      <c r="J6314">
        <v>9</v>
      </c>
      <c r="K6314" t="s">
        <v>25</v>
      </c>
      <c r="L6314">
        <v>99</v>
      </c>
      <c r="M6314" t="s">
        <v>26</v>
      </c>
      <c r="N6314">
        <v>99</v>
      </c>
      <c r="O6314" t="s">
        <v>27</v>
      </c>
      <c r="P6314">
        <v>1</v>
      </c>
      <c r="Q6314" t="s">
        <v>34</v>
      </c>
      <c r="R6314">
        <v>705</v>
      </c>
      <c r="V6314" s="3" t="str">
        <f t="shared" si="197"/>
        <v>.</v>
      </c>
      <c r="W6314" s="3" t="str">
        <f>IF(AND(T6314&lt;&gt;"_U",T6314&lt;&gt;"c",J6314&lt;&gt;9,J6314&lt;&gt;99),IFERROR(VLOOKUP(A6314,'TA Total'!$A$2:$W$10000,18,0),"."),".")</f>
        <v>.</v>
      </c>
    </row>
    <row r="6315" spans="1:23" x14ac:dyDescent="0.2">
      <c r="A6315" s="1" t="str">
        <f t="shared" si="196"/>
        <v>2023|Selwyn District|Female / Wahine</v>
      </c>
      <c r="B6315" t="s">
        <v>20</v>
      </c>
      <c r="C6315" t="s">
        <v>21</v>
      </c>
      <c r="D6315" t="s">
        <v>22</v>
      </c>
      <c r="E6315" t="s">
        <v>23</v>
      </c>
      <c r="F6315">
        <v>2023</v>
      </c>
      <c r="G6315">
        <v>2023</v>
      </c>
      <c r="H6315">
        <v>62</v>
      </c>
      <c r="I6315" t="s">
        <v>96</v>
      </c>
      <c r="J6315">
        <v>9</v>
      </c>
      <c r="K6315" t="s">
        <v>25</v>
      </c>
      <c r="L6315">
        <v>99</v>
      </c>
      <c r="M6315" t="s">
        <v>26</v>
      </c>
      <c r="N6315">
        <v>99</v>
      </c>
      <c r="O6315" t="s">
        <v>27</v>
      </c>
      <c r="P6315">
        <v>2</v>
      </c>
      <c r="Q6315" t="s">
        <v>31</v>
      </c>
      <c r="R6315">
        <v>459</v>
      </c>
      <c r="V6315" s="3" t="str">
        <f t="shared" si="197"/>
        <v>.</v>
      </c>
      <c r="W6315" s="3" t="str">
        <f>IF(AND(T6315&lt;&gt;"_U",T6315&lt;&gt;"c",J6315&lt;&gt;9,J6315&lt;&gt;99),IFERROR(VLOOKUP(A6315,'TA Total'!$A$2:$W$10000,18,0),"."),".")</f>
        <v>.</v>
      </c>
    </row>
    <row r="6316" spans="1:23" x14ac:dyDescent="0.2">
      <c r="A6316" s="1" t="str">
        <f t="shared" si="196"/>
        <v>2023|Selwyn District|Another gender / He ira kÄ“ anÅ</v>
      </c>
      <c r="B6316" t="s">
        <v>20</v>
      </c>
      <c r="C6316" t="s">
        <v>21</v>
      </c>
      <c r="D6316" t="s">
        <v>22</v>
      </c>
      <c r="E6316" t="s">
        <v>23</v>
      </c>
      <c r="F6316">
        <v>2023</v>
      </c>
      <c r="G6316">
        <v>2023</v>
      </c>
      <c r="H6316">
        <v>62</v>
      </c>
      <c r="I6316" t="s">
        <v>96</v>
      </c>
      <c r="J6316">
        <v>9</v>
      </c>
      <c r="K6316" t="s">
        <v>25</v>
      </c>
      <c r="L6316">
        <v>99</v>
      </c>
      <c r="M6316" t="s">
        <v>26</v>
      </c>
      <c r="N6316">
        <v>99</v>
      </c>
      <c r="O6316" t="s">
        <v>27</v>
      </c>
      <c r="P6316">
        <v>3</v>
      </c>
      <c r="Q6316" t="s">
        <v>28</v>
      </c>
      <c r="R6316">
        <v>12</v>
      </c>
      <c r="V6316" s="3" t="str">
        <f t="shared" si="197"/>
        <v>.</v>
      </c>
      <c r="W6316" s="3" t="str">
        <f>IF(AND(T6316&lt;&gt;"_U",T6316&lt;&gt;"c",J6316&lt;&gt;9,J6316&lt;&gt;99),IFERROR(VLOOKUP(A6316,'TA Total'!$A$2:$W$10000,18,0),"."),".")</f>
        <v>.</v>
      </c>
    </row>
    <row r="6317" spans="1:23" x14ac:dyDescent="0.2">
      <c r="A6317" s="1" t="str">
        <f t="shared" si="196"/>
        <v>2023|Selwyn District|Total - gender</v>
      </c>
      <c r="B6317" t="s">
        <v>20</v>
      </c>
      <c r="C6317" t="s">
        <v>21</v>
      </c>
      <c r="D6317" t="s">
        <v>22</v>
      </c>
      <c r="E6317" t="s">
        <v>23</v>
      </c>
      <c r="F6317">
        <v>2023</v>
      </c>
      <c r="G6317">
        <v>2023</v>
      </c>
      <c r="H6317">
        <v>62</v>
      </c>
      <c r="I6317" t="s">
        <v>96</v>
      </c>
      <c r="J6317">
        <v>9</v>
      </c>
      <c r="K6317" t="s">
        <v>25</v>
      </c>
      <c r="L6317">
        <v>99</v>
      </c>
      <c r="M6317" t="s">
        <v>26</v>
      </c>
      <c r="N6317">
        <v>99</v>
      </c>
      <c r="O6317" t="s">
        <v>27</v>
      </c>
      <c r="P6317">
        <v>99</v>
      </c>
      <c r="Q6317" t="s">
        <v>42</v>
      </c>
      <c r="R6317">
        <v>1176</v>
      </c>
      <c r="V6317" s="3" t="str">
        <f t="shared" si="197"/>
        <v>.</v>
      </c>
      <c r="W6317" s="3" t="str">
        <f>IF(AND(T6317&lt;&gt;"_U",T6317&lt;&gt;"c",J6317&lt;&gt;9,J6317&lt;&gt;99),IFERROR(VLOOKUP(A6317,'TA Total'!$A$2:$W$10000,18,0),"."),".")</f>
        <v>.</v>
      </c>
    </row>
    <row r="6318" spans="1:23" x14ac:dyDescent="0.2">
      <c r="A6318" s="1" t="str">
        <f t="shared" si="196"/>
        <v>2023|Selwyn District|Male / TÄne</v>
      </c>
      <c r="B6318" t="s">
        <v>20</v>
      </c>
      <c r="C6318" t="s">
        <v>21</v>
      </c>
      <c r="D6318" t="s">
        <v>22</v>
      </c>
      <c r="E6318" t="s">
        <v>23</v>
      </c>
      <c r="F6318">
        <v>2023</v>
      </c>
      <c r="G6318">
        <v>2023</v>
      </c>
      <c r="H6318">
        <v>62</v>
      </c>
      <c r="I6318" t="s">
        <v>96</v>
      </c>
      <c r="J6318">
        <v>77</v>
      </c>
      <c r="K6318" t="s">
        <v>49</v>
      </c>
      <c r="L6318">
        <v>99</v>
      </c>
      <c r="M6318" t="s">
        <v>26</v>
      </c>
      <c r="N6318">
        <v>99</v>
      </c>
      <c r="O6318" t="s">
        <v>27</v>
      </c>
      <c r="P6318">
        <v>1</v>
      </c>
      <c r="Q6318" t="s">
        <v>34</v>
      </c>
      <c r="R6318">
        <v>29961</v>
      </c>
      <c r="V6318" s="3">
        <f t="shared" si="197"/>
        <v>100</v>
      </c>
      <c r="W6318" s="3">
        <f>IF(AND(T6318&lt;&gt;"_U",T6318&lt;&gt;"c",J6318&lt;&gt;9,J6318&lt;&gt;99),IFERROR(VLOOKUP(A6318,'TA Total'!$A$2:$W$10000,18,0),"."),".")</f>
        <v>29961</v>
      </c>
    </row>
    <row r="6319" spans="1:23" x14ac:dyDescent="0.2">
      <c r="A6319" s="1" t="str">
        <f t="shared" si="196"/>
        <v>2023|Selwyn District|Female / Wahine</v>
      </c>
      <c r="B6319" t="s">
        <v>20</v>
      </c>
      <c r="C6319" t="s">
        <v>21</v>
      </c>
      <c r="D6319" t="s">
        <v>22</v>
      </c>
      <c r="E6319" t="s">
        <v>23</v>
      </c>
      <c r="F6319">
        <v>2023</v>
      </c>
      <c r="G6319">
        <v>2023</v>
      </c>
      <c r="H6319">
        <v>62</v>
      </c>
      <c r="I6319" t="s">
        <v>96</v>
      </c>
      <c r="J6319">
        <v>77</v>
      </c>
      <c r="K6319" t="s">
        <v>49</v>
      </c>
      <c r="L6319">
        <v>99</v>
      </c>
      <c r="M6319" t="s">
        <v>26</v>
      </c>
      <c r="N6319">
        <v>99</v>
      </c>
      <c r="O6319" t="s">
        <v>27</v>
      </c>
      <c r="P6319">
        <v>2</v>
      </c>
      <c r="Q6319" t="s">
        <v>31</v>
      </c>
      <c r="R6319">
        <v>30171</v>
      </c>
      <c r="V6319" s="3">
        <f t="shared" si="197"/>
        <v>100</v>
      </c>
      <c r="W6319" s="3">
        <f>IF(AND(T6319&lt;&gt;"_U",T6319&lt;&gt;"c",J6319&lt;&gt;9,J6319&lt;&gt;99),IFERROR(VLOOKUP(A6319,'TA Total'!$A$2:$W$10000,18,0),"."),".")</f>
        <v>30171</v>
      </c>
    </row>
    <row r="6320" spans="1:23" x14ac:dyDescent="0.2">
      <c r="A6320" s="1" t="str">
        <f t="shared" si="196"/>
        <v>2023|Selwyn District|Another gender / He ira kÄ“ anÅ</v>
      </c>
      <c r="B6320" t="s">
        <v>20</v>
      </c>
      <c r="C6320" t="s">
        <v>21</v>
      </c>
      <c r="D6320" t="s">
        <v>22</v>
      </c>
      <c r="E6320" t="s">
        <v>23</v>
      </c>
      <c r="F6320">
        <v>2023</v>
      </c>
      <c r="G6320">
        <v>2023</v>
      </c>
      <c r="H6320">
        <v>62</v>
      </c>
      <c r="I6320" t="s">
        <v>96</v>
      </c>
      <c r="J6320">
        <v>77</v>
      </c>
      <c r="K6320" t="s">
        <v>49</v>
      </c>
      <c r="L6320">
        <v>99</v>
      </c>
      <c r="M6320" t="s">
        <v>26</v>
      </c>
      <c r="N6320">
        <v>99</v>
      </c>
      <c r="O6320" t="s">
        <v>27</v>
      </c>
      <c r="P6320">
        <v>3</v>
      </c>
      <c r="Q6320" t="s">
        <v>28</v>
      </c>
      <c r="R6320">
        <v>177</v>
      </c>
      <c r="V6320" s="3">
        <f t="shared" si="197"/>
        <v>100</v>
      </c>
      <c r="W6320" s="3">
        <f>IF(AND(T6320&lt;&gt;"_U",T6320&lt;&gt;"c",J6320&lt;&gt;9,J6320&lt;&gt;99),IFERROR(VLOOKUP(A6320,'TA Total'!$A$2:$W$10000,18,0),"."),".")</f>
        <v>177</v>
      </c>
    </row>
    <row r="6321" spans="1:23" x14ac:dyDescent="0.2">
      <c r="A6321" s="1" t="str">
        <f t="shared" si="196"/>
        <v>2023|Selwyn District|Total - gender</v>
      </c>
      <c r="B6321" t="s">
        <v>20</v>
      </c>
      <c r="C6321" t="s">
        <v>21</v>
      </c>
      <c r="D6321" t="s">
        <v>22</v>
      </c>
      <c r="E6321" t="s">
        <v>23</v>
      </c>
      <c r="F6321">
        <v>2023</v>
      </c>
      <c r="G6321">
        <v>2023</v>
      </c>
      <c r="H6321">
        <v>62</v>
      </c>
      <c r="I6321" t="s">
        <v>96</v>
      </c>
      <c r="J6321">
        <v>77</v>
      </c>
      <c r="K6321" t="s">
        <v>49</v>
      </c>
      <c r="L6321">
        <v>99</v>
      </c>
      <c r="M6321" t="s">
        <v>26</v>
      </c>
      <c r="N6321">
        <v>99</v>
      </c>
      <c r="O6321" t="s">
        <v>27</v>
      </c>
      <c r="P6321">
        <v>99</v>
      </c>
      <c r="Q6321" t="s">
        <v>42</v>
      </c>
      <c r="R6321">
        <v>60309</v>
      </c>
      <c r="V6321" s="3">
        <f t="shared" si="197"/>
        <v>100</v>
      </c>
      <c r="W6321" s="3">
        <f>IF(AND(T6321&lt;&gt;"_U",T6321&lt;&gt;"c",J6321&lt;&gt;9,J6321&lt;&gt;99),IFERROR(VLOOKUP(A6321,'TA Total'!$A$2:$W$10000,18,0),"."),".")</f>
        <v>60309</v>
      </c>
    </row>
    <row r="6322" spans="1:23" x14ac:dyDescent="0.2">
      <c r="A6322" s="1" t="str">
        <f t="shared" si="196"/>
        <v>2023|Selwyn District|Male / TÄne</v>
      </c>
      <c r="B6322" t="s">
        <v>20</v>
      </c>
      <c r="C6322" t="s">
        <v>21</v>
      </c>
      <c r="D6322" t="s">
        <v>22</v>
      </c>
      <c r="E6322" t="s">
        <v>23</v>
      </c>
      <c r="F6322">
        <v>2023</v>
      </c>
      <c r="G6322">
        <v>2023</v>
      </c>
      <c r="H6322">
        <v>62</v>
      </c>
      <c r="I6322" t="s">
        <v>96</v>
      </c>
      <c r="J6322">
        <v>99</v>
      </c>
      <c r="K6322" t="s">
        <v>47</v>
      </c>
      <c r="L6322">
        <v>99</v>
      </c>
      <c r="M6322" t="s">
        <v>26</v>
      </c>
      <c r="N6322">
        <v>99</v>
      </c>
      <c r="O6322" t="s">
        <v>27</v>
      </c>
      <c r="P6322">
        <v>1</v>
      </c>
      <c r="Q6322" t="s">
        <v>34</v>
      </c>
      <c r="R6322">
        <v>30666</v>
      </c>
      <c r="V6322" s="3" t="str">
        <f t="shared" si="197"/>
        <v>.</v>
      </c>
      <c r="W6322" s="3" t="str">
        <f>IF(AND(T6322&lt;&gt;"_U",T6322&lt;&gt;"c",J6322&lt;&gt;9,J6322&lt;&gt;99),IFERROR(VLOOKUP(A6322,'TA Total'!$A$2:$W$10000,18,0),"."),".")</f>
        <v>.</v>
      </c>
    </row>
    <row r="6323" spans="1:23" x14ac:dyDescent="0.2">
      <c r="A6323" s="1" t="str">
        <f t="shared" si="196"/>
        <v>2023|Selwyn District|Female / Wahine</v>
      </c>
      <c r="B6323" t="s">
        <v>20</v>
      </c>
      <c r="C6323" t="s">
        <v>21</v>
      </c>
      <c r="D6323" t="s">
        <v>22</v>
      </c>
      <c r="E6323" t="s">
        <v>23</v>
      </c>
      <c r="F6323">
        <v>2023</v>
      </c>
      <c r="G6323">
        <v>2023</v>
      </c>
      <c r="H6323">
        <v>62</v>
      </c>
      <c r="I6323" t="s">
        <v>96</v>
      </c>
      <c r="J6323">
        <v>99</v>
      </c>
      <c r="K6323" t="s">
        <v>47</v>
      </c>
      <c r="L6323">
        <v>99</v>
      </c>
      <c r="M6323" t="s">
        <v>26</v>
      </c>
      <c r="N6323">
        <v>99</v>
      </c>
      <c r="O6323" t="s">
        <v>27</v>
      </c>
      <c r="P6323">
        <v>2</v>
      </c>
      <c r="Q6323" t="s">
        <v>31</v>
      </c>
      <c r="R6323">
        <v>30633</v>
      </c>
      <c r="V6323" s="3" t="str">
        <f t="shared" si="197"/>
        <v>.</v>
      </c>
      <c r="W6323" s="3" t="str">
        <f>IF(AND(T6323&lt;&gt;"_U",T6323&lt;&gt;"c",J6323&lt;&gt;9,J6323&lt;&gt;99),IFERROR(VLOOKUP(A6323,'TA Total'!$A$2:$W$10000,18,0),"."),".")</f>
        <v>.</v>
      </c>
    </row>
    <row r="6324" spans="1:23" x14ac:dyDescent="0.2">
      <c r="A6324" s="1" t="str">
        <f t="shared" si="196"/>
        <v>2023|Selwyn District|Another gender / He ira kÄ“ anÅ</v>
      </c>
      <c r="B6324" t="s">
        <v>20</v>
      </c>
      <c r="C6324" t="s">
        <v>21</v>
      </c>
      <c r="D6324" t="s">
        <v>22</v>
      </c>
      <c r="E6324" t="s">
        <v>23</v>
      </c>
      <c r="F6324">
        <v>2023</v>
      </c>
      <c r="G6324">
        <v>2023</v>
      </c>
      <c r="H6324">
        <v>62</v>
      </c>
      <c r="I6324" t="s">
        <v>96</v>
      </c>
      <c r="J6324">
        <v>99</v>
      </c>
      <c r="K6324" t="s">
        <v>47</v>
      </c>
      <c r="L6324">
        <v>99</v>
      </c>
      <c r="M6324" t="s">
        <v>26</v>
      </c>
      <c r="N6324">
        <v>99</v>
      </c>
      <c r="O6324" t="s">
        <v>27</v>
      </c>
      <c r="P6324">
        <v>3</v>
      </c>
      <c r="Q6324" t="s">
        <v>28</v>
      </c>
      <c r="R6324">
        <v>186</v>
      </c>
      <c r="V6324" s="3" t="str">
        <f t="shared" si="197"/>
        <v>.</v>
      </c>
      <c r="W6324" s="3" t="str">
        <f>IF(AND(T6324&lt;&gt;"_U",T6324&lt;&gt;"c",J6324&lt;&gt;9,J6324&lt;&gt;99),IFERROR(VLOOKUP(A6324,'TA Total'!$A$2:$W$10000,18,0),"."),".")</f>
        <v>.</v>
      </c>
    </row>
    <row r="6325" spans="1:23" x14ac:dyDescent="0.2">
      <c r="A6325" s="1" t="str">
        <f t="shared" si="196"/>
        <v>2023|Selwyn District|Total - gender</v>
      </c>
      <c r="B6325" t="s">
        <v>20</v>
      </c>
      <c r="C6325" t="s">
        <v>21</v>
      </c>
      <c r="D6325" t="s">
        <v>22</v>
      </c>
      <c r="E6325" t="s">
        <v>23</v>
      </c>
      <c r="F6325">
        <v>2023</v>
      </c>
      <c r="G6325">
        <v>2023</v>
      </c>
      <c r="H6325">
        <v>62</v>
      </c>
      <c r="I6325" t="s">
        <v>96</v>
      </c>
      <c r="J6325">
        <v>99</v>
      </c>
      <c r="K6325" t="s">
        <v>47</v>
      </c>
      <c r="L6325">
        <v>99</v>
      </c>
      <c r="M6325" t="s">
        <v>26</v>
      </c>
      <c r="N6325">
        <v>99</v>
      </c>
      <c r="O6325" t="s">
        <v>27</v>
      </c>
      <c r="P6325">
        <v>99</v>
      </c>
      <c r="Q6325" t="s">
        <v>42</v>
      </c>
      <c r="R6325">
        <v>61485</v>
      </c>
      <c r="V6325" s="3" t="str">
        <f t="shared" si="197"/>
        <v>.</v>
      </c>
      <c r="W6325" s="3" t="str">
        <f>IF(AND(T6325&lt;&gt;"_U",T6325&lt;&gt;"c",J6325&lt;&gt;9,J6325&lt;&gt;99),IFERROR(VLOOKUP(A6325,'TA Total'!$A$2:$W$10000,18,0),"."),".")</f>
        <v>.</v>
      </c>
    </row>
    <row r="6326" spans="1:23" x14ac:dyDescent="0.2">
      <c r="A6326" s="1" t="str">
        <f t="shared" si="196"/>
        <v>2023|Ashburton District|Male / TÄne</v>
      </c>
      <c r="B6326" t="s">
        <v>20</v>
      </c>
      <c r="C6326" t="s">
        <v>21</v>
      </c>
      <c r="D6326" t="s">
        <v>22</v>
      </c>
      <c r="E6326" t="s">
        <v>23</v>
      </c>
      <c r="F6326">
        <v>2023</v>
      </c>
      <c r="G6326">
        <v>2023</v>
      </c>
      <c r="H6326">
        <v>63</v>
      </c>
      <c r="I6326" t="s">
        <v>69</v>
      </c>
      <c r="J6326">
        <v>1</v>
      </c>
      <c r="K6326" t="s">
        <v>30</v>
      </c>
      <c r="L6326">
        <v>99</v>
      </c>
      <c r="M6326" t="s">
        <v>26</v>
      </c>
      <c r="N6326">
        <v>99</v>
      </c>
      <c r="O6326" t="s">
        <v>27</v>
      </c>
      <c r="P6326">
        <v>1</v>
      </c>
      <c r="Q6326" t="s">
        <v>34</v>
      </c>
      <c r="R6326">
        <v>6978</v>
      </c>
      <c r="V6326" s="3">
        <f t="shared" si="197"/>
        <v>51.57</v>
      </c>
      <c r="W6326" s="3">
        <f>IF(AND(T6326&lt;&gt;"_U",T6326&lt;&gt;"c",J6326&lt;&gt;9,J6326&lt;&gt;99),IFERROR(VLOOKUP(A6326,'TA Total'!$A$2:$W$10000,18,0),"."),".")</f>
        <v>13530</v>
      </c>
    </row>
    <row r="6327" spans="1:23" x14ac:dyDescent="0.2">
      <c r="A6327" s="1" t="str">
        <f t="shared" si="196"/>
        <v>2023|Ashburton District|Female / Wahine</v>
      </c>
      <c r="B6327" t="s">
        <v>20</v>
      </c>
      <c r="C6327" t="s">
        <v>21</v>
      </c>
      <c r="D6327" t="s">
        <v>22</v>
      </c>
      <c r="E6327" t="s">
        <v>23</v>
      </c>
      <c r="F6327">
        <v>2023</v>
      </c>
      <c r="G6327">
        <v>2023</v>
      </c>
      <c r="H6327">
        <v>63</v>
      </c>
      <c r="I6327" t="s">
        <v>69</v>
      </c>
      <c r="J6327">
        <v>1</v>
      </c>
      <c r="K6327" t="s">
        <v>30</v>
      </c>
      <c r="L6327">
        <v>99</v>
      </c>
      <c r="M6327" t="s">
        <v>26</v>
      </c>
      <c r="N6327">
        <v>99</v>
      </c>
      <c r="O6327" t="s">
        <v>27</v>
      </c>
      <c r="P6327">
        <v>2</v>
      </c>
      <c r="Q6327" t="s">
        <v>31</v>
      </c>
      <c r="R6327">
        <v>6738</v>
      </c>
      <c r="V6327" s="3">
        <f t="shared" si="197"/>
        <v>49.72</v>
      </c>
      <c r="W6327" s="3">
        <f>IF(AND(T6327&lt;&gt;"_U",T6327&lt;&gt;"c",J6327&lt;&gt;9,J6327&lt;&gt;99),IFERROR(VLOOKUP(A6327,'TA Total'!$A$2:$W$10000,18,0),"."),".")</f>
        <v>13551</v>
      </c>
    </row>
    <row r="6328" spans="1:23" x14ac:dyDescent="0.2">
      <c r="A6328" s="1" t="str">
        <f t="shared" si="196"/>
        <v>2023|Ashburton District|Another gender / He ira kÄ“ anÅ</v>
      </c>
      <c r="B6328" t="s">
        <v>20</v>
      </c>
      <c r="C6328" t="s">
        <v>21</v>
      </c>
      <c r="D6328" t="s">
        <v>22</v>
      </c>
      <c r="E6328" t="s">
        <v>23</v>
      </c>
      <c r="F6328">
        <v>2023</v>
      </c>
      <c r="G6328">
        <v>2023</v>
      </c>
      <c r="H6328">
        <v>63</v>
      </c>
      <c r="I6328" t="s">
        <v>69</v>
      </c>
      <c r="J6328">
        <v>1</v>
      </c>
      <c r="K6328" t="s">
        <v>30</v>
      </c>
      <c r="L6328">
        <v>99</v>
      </c>
      <c r="M6328" t="s">
        <v>26</v>
      </c>
      <c r="N6328">
        <v>99</v>
      </c>
      <c r="O6328" t="s">
        <v>27</v>
      </c>
      <c r="P6328">
        <v>3</v>
      </c>
      <c r="Q6328" t="s">
        <v>28</v>
      </c>
      <c r="R6328">
        <v>24</v>
      </c>
      <c r="V6328" s="3">
        <f t="shared" si="197"/>
        <v>34.78</v>
      </c>
      <c r="W6328" s="3">
        <f>IF(AND(T6328&lt;&gt;"_U",T6328&lt;&gt;"c",J6328&lt;&gt;9,J6328&lt;&gt;99),IFERROR(VLOOKUP(A6328,'TA Total'!$A$2:$W$10000,18,0),"."),".")</f>
        <v>69</v>
      </c>
    </row>
    <row r="6329" spans="1:23" x14ac:dyDescent="0.2">
      <c r="A6329" s="1" t="str">
        <f t="shared" si="196"/>
        <v>2023|Ashburton District|Total - gender</v>
      </c>
      <c r="B6329" t="s">
        <v>20</v>
      </c>
      <c r="C6329" t="s">
        <v>21</v>
      </c>
      <c r="D6329" t="s">
        <v>22</v>
      </c>
      <c r="E6329" t="s">
        <v>23</v>
      </c>
      <c r="F6329">
        <v>2023</v>
      </c>
      <c r="G6329">
        <v>2023</v>
      </c>
      <c r="H6329">
        <v>63</v>
      </c>
      <c r="I6329" t="s">
        <v>69</v>
      </c>
      <c r="J6329">
        <v>1</v>
      </c>
      <c r="K6329" t="s">
        <v>30</v>
      </c>
      <c r="L6329">
        <v>99</v>
      </c>
      <c r="M6329" t="s">
        <v>26</v>
      </c>
      <c r="N6329">
        <v>99</v>
      </c>
      <c r="O6329" t="s">
        <v>27</v>
      </c>
      <c r="P6329">
        <v>99</v>
      </c>
      <c r="Q6329" t="s">
        <v>42</v>
      </c>
      <c r="R6329">
        <v>13740</v>
      </c>
      <c r="V6329" s="3">
        <f t="shared" si="197"/>
        <v>50.61</v>
      </c>
      <c r="W6329" s="3">
        <f>IF(AND(T6329&lt;&gt;"_U",T6329&lt;&gt;"c",J6329&lt;&gt;9,J6329&lt;&gt;99),IFERROR(VLOOKUP(A6329,'TA Total'!$A$2:$W$10000,18,0),"."),".")</f>
        <v>27150</v>
      </c>
    </row>
    <row r="6330" spans="1:23" x14ac:dyDescent="0.2">
      <c r="A6330" s="1" t="str">
        <f t="shared" si="196"/>
        <v>2023|Ashburton District|Male / TÄne</v>
      </c>
      <c r="B6330" t="s">
        <v>20</v>
      </c>
      <c r="C6330" t="s">
        <v>21</v>
      </c>
      <c r="D6330" t="s">
        <v>22</v>
      </c>
      <c r="E6330" t="s">
        <v>23</v>
      </c>
      <c r="F6330">
        <v>2023</v>
      </c>
      <c r="G6330">
        <v>2023</v>
      </c>
      <c r="H6330">
        <v>63</v>
      </c>
      <c r="I6330" t="s">
        <v>69</v>
      </c>
      <c r="J6330">
        <v>2</v>
      </c>
      <c r="K6330" t="s">
        <v>41</v>
      </c>
      <c r="L6330">
        <v>99</v>
      </c>
      <c r="M6330" t="s">
        <v>26</v>
      </c>
      <c r="N6330">
        <v>99</v>
      </c>
      <c r="O6330" t="s">
        <v>27</v>
      </c>
      <c r="P6330">
        <v>1</v>
      </c>
      <c r="Q6330" t="s">
        <v>34</v>
      </c>
      <c r="R6330">
        <v>6</v>
      </c>
      <c r="V6330" s="3">
        <f t="shared" si="197"/>
        <v>0.04</v>
      </c>
      <c r="W6330" s="3">
        <f>IF(AND(T6330&lt;&gt;"_U",T6330&lt;&gt;"c",J6330&lt;&gt;9,J6330&lt;&gt;99),IFERROR(VLOOKUP(A6330,'TA Total'!$A$2:$W$10000,18,0),"."),".")</f>
        <v>13530</v>
      </c>
    </row>
    <row r="6331" spans="1:23" x14ac:dyDescent="0.2">
      <c r="A6331" s="1" t="str">
        <f t="shared" si="196"/>
        <v>2023|Ashburton District|Female / Wahine</v>
      </c>
      <c r="B6331" t="s">
        <v>20</v>
      </c>
      <c r="C6331" t="s">
        <v>21</v>
      </c>
      <c r="D6331" t="s">
        <v>22</v>
      </c>
      <c r="E6331" t="s">
        <v>23</v>
      </c>
      <c r="F6331">
        <v>2023</v>
      </c>
      <c r="G6331">
        <v>2023</v>
      </c>
      <c r="H6331">
        <v>63</v>
      </c>
      <c r="I6331" t="s">
        <v>69</v>
      </c>
      <c r="J6331">
        <v>2</v>
      </c>
      <c r="K6331" t="s">
        <v>41</v>
      </c>
      <c r="L6331">
        <v>99</v>
      </c>
      <c r="M6331" t="s">
        <v>26</v>
      </c>
      <c r="N6331">
        <v>99</v>
      </c>
      <c r="O6331" t="s">
        <v>27</v>
      </c>
      <c r="P6331">
        <v>2</v>
      </c>
      <c r="Q6331" t="s">
        <v>31</v>
      </c>
      <c r="R6331">
        <v>6</v>
      </c>
      <c r="V6331" s="3">
        <f t="shared" si="197"/>
        <v>0.04</v>
      </c>
      <c r="W6331" s="3">
        <f>IF(AND(T6331&lt;&gt;"_U",T6331&lt;&gt;"c",J6331&lt;&gt;9,J6331&lt;&gt;99),IFERROR(VLOOKUP(A6331,'TA Total'!$A$2:$W$10000,18,0),"."),".")</f>
        <v>13551</v>
      </c>
    </row>
    <row r="6332" spans="1:23" x14ac:dyDescent="0.2">
      <c r="A6332" s="1" t="str">
        <f t="shared" si="196"/>
        <v>2023|Ashburton District|Another gender / He ira kÄ“ anÅ</v>
      </c>
      <c r="B6332" t="s">
        <v>20</v>
      </c>
      <c r="C6332" t="s">
        <v>21</v>
      </c>
      <c r="D6332" t="s">
        <v>22</v>
      </c>
      <c r="E6332" t="s">
        <v>23</v>
      </c>
      <c r="F6332">
        <v>2023</v>
      </c>
      <c r="G6332">
        <v>2023</v>
      </c>
      <c r="H6332">
        <v>63</v>
      </c>
      <c r="I6332" t="s">
        <v>69</v>
      </c>
      <c r="J6332">
        <v>2</v>
      </c>
      <c r="K6332" t="s">
        <v>41</v>
      </c>
      <c r="L6332">
        <v>99</v>
      </c>
      <c r="M6332" t="s">
        <v>26</v>
      </c>
      <c r="N6332">
        <v>99</v>
      </c>
      <c r="O6332" t="s">
        <v>27</v>
      </c>
      <c r="P6332">
        <v>3</v>
      </c>
      <c r="Q6332" t="s">
        <v>28</v>
      </c>
      <c r="R6332">
        <v>0</v>
      </c>
      <c r="V6332" s="3">
        <f t="shared" si="197"/>
        <v>0</v>
      </c>
      <c r="W6332" s="3">
        <f>IF(AND(T6332&lt;&gt;"_U",T6332&lt;&gt;"c",J6332&lt;&gt;9,J6332&lt;&gt;99),IFERROR(VLOOKUP(A6332,'TA Total'!$A$2:$W$10000,18,0),"."),".")</f>
        <v>69</v>
      </c>
    </row>
    <row r="6333" spans="1:23" x14ac:dyDescent="0.2">
      <c r="A6333" s="1" t="str">
        <f t="shared" si="196"/>
        <v>2023|Ashburton District|Total - gender</v>
      </c>
      <c r="B6333" t="s">
        <v>20</v>
      </c>
      <c r="C6333" t="s">
        <v>21</v>
      </c>
      <c r="D6333" t="s">
        <v>22</v>
      </c>
      <c r="E6333" t="s">
        <v>23</v>
      </c>
      <c r="F6333">
        <v>2023</v>
      </c>
      <c r="G6333">
        <v>2023</v>
      </c>
      <c r="H6333">
        <v>63</v>
      </c>
      <c r="I6333" t="s">
        <v>69</v>
      </c>
      <c r="J6333">
        <v>2</v>
      </c>
      <c r="K6333" t="s">
        <v>41</v>
      </c>
      <c r="L6333">
        <v>99</v>
      </c>
      <c r="M6333" t="s">
        <v>26</v>
      </c>
      <c r="N6333">
        <v>99</v>
      </c>
      <c r="O6333" t="s">
        <v>27</v>
      </c>
      <c r="P6333">
        <v>99</v>
      </c>
      <c r="Q6333" t="s">
        <v>42</v>
      </c>
      <c r="R6333">
        <v>9</v>
      </c>
      <c r="V6333" s="3">
        <f t="shared" si="197"/>
        <v>0.03</v>
      </c>
      <c r="W6333" s="3">
        <f>IF(AND(T6333&lt;&gt;"_U",T6333&lt;&gt;"c",J6333&lt;&gt;9,J6333&lt;&gt;99),IFERROR(VLOOKUP(A6333,'TA Total'!$A$2:$W$10000,18,0),"."),".")</f>
        <v>27150</v>
      </c>
    </row>
    <row r="6334" spans="1:23" x14ac:dyDescent="0.2">
      <c r="A6334" s="1" t="str">
        <f t="shared" si="196"/>
        <v>2023|Ashburton District|Male / TÄne</v>
      </c>
      <c r="B6334" t="s">
        <v>20</v>
      </c>
      <c r="C6334" t="s">
        <v>21</v>
      </c>
      <c r="D6334" t="s">
        <v>22</v>
      </c>
      <c r="E6334" t="s">
        <v>23</v>
      </c>
      <c r="F6334">
        <v>2023</v>
      </c>
      <c r="G6334">
        <v>2023</v>
      </c>
      <c r="H6334">
        <v>63</v>
      </c>
      <c r="I6334" t="s">
        <v>69</v>
      </c>
      <c r="J6334">
        <v>3</v>
      </c>
      <c r="K6334" t="s">
        <v>39</v>
      </c>
      <c r="L6334">
        <v>99</v>
      </c>
      <c r="M6334" t="s">
        <v>26</v>
      </c>
      <c r="N6334">
        <v>99</v>
      </c>
      <c r="O6334" t="s">
        <v>27</v>
      </c>
      <c r="P6334">
        <v>1</v>
      </c>
      <c r="Q6334" t="s">
        <v>34</v>
      </c>
      <c r="R6334">
        <v>378</v>
      </c>
      <c r="V6334" s="3">
        <f t="shared" si="197"/>
        <v>2.79</v>
      </c>
      <c r="W6334" s="3">
        <f>IF(AND(T6334&lt;&gt;"_U",T6334&lt;&gt;"c",J6334&lt;&gt;9,J6334&lt;&gt;99),IFERROR(VLOOKUP(A6334,'TA Total'!$A$2:$W$10000,18,0),"."),".")</f>
        <v>13530</v>
      </c>
    </row>
    <row r="6335" spans="1:23" x14ac:dyDescent="0.2">
      <c r="A6335" s="1" t="str">
        <f t="shared" si="196"/>
        <v>2023|Ashburton District|Female / Wahine</v>
      </c>
      <c r="B6335" t="s">
        <v>20</v>
      </c>
      <c r="C6335" t="s">
        <v>21</v>
      </c>
      <c r="D6335" t="s">
        <v>22</v>
      </c>
      <c r="E6335" t="s">
        <v>23</v>
      </c>
      <c r="F6335">
        <v>2023</v>
      </c>
      <c r="G6335">
        <v>2023</v>
      </c>
      <c r="H6335">
        <v>63</v>
      </c>
      <c r="I6335" t="s">
        <v>69</v>
      </c>
      <c r="J6335">
        <v>3</v>
      </c>
      <c r="K6335" t="s">
        <v>39</v>
      </c>
      <c r="L6335">
        <v>99</v>
      </c>
      <c r="M6335" t="s">
        <v>26</v>
      </c>
      <c r="N6335">
        <v>99</v>
      </c>
      <c r="O6335" t="s">
        <v>27</v>
      </c>
      <c r="P6335">
        <v>2</v>
      </c>
      <c r="Q6335" t="s">
        <v>31</v>
      </c>
      <c r="R6335">
        <v>435</v>
      </c>
      <c r="V6335" s="3">
        <f t="shared" si="197"/>
        <v>3.21</v>
      </c>
      <c r="W6335" s="3">
        <f>IF(AND(T6335&lt;&gt;"_U",T6335&lt;&gt;"c",J6335&lt;&gt;9,J6335&lt;&gt;99),IFERROR(VLOOKUP(A6335,'TA Total'!$A$2:$W$10000,18,0),"."),".")</f>
        <v>13551</v>
      </c>
    </row>
    <row r="6336" spans="1:23" x14ac:dyDescent="0.2">
      <c r="A6336" s="1" t="str">
        <f t="shared" si="196"/>
        <v>2023|Ashburton District|Another gender / He ira kÄ“ anÅ</v>
      </c>
      <c r="B6336" t="s">
        <v>20</v>
      </c>
      <c r="C6336" t="s">
        <v>21</v>
      </c>
      <c r="D6336" t="s">
        <v>22</v>
      </c>
      <c r="E6336" t="s">
        <v>23</v>
      </c>
      <c r="F6336">
        <v>2023</v>
      </c>
      <c r="G6336">
        <v>2023</v>
      </c>
      <c r="H6336">
        <v>63</v>
      </c>
      <c r="I6336" t="s">
        <v>69</v>
      </c>
      <c r="J6336">
        <v>3</v>
      </c>
      <c r="K6336" t="s">
        <v>39</v>
      </c>
      <c r="L6336">
        <v>99</v>
      </c>
      <c r="M6336" t="s">
        <v>26</v>
      </c>
      <c r="N6336">
        <v>99</v>
      </c>
      <c r="O6336" t="s">
        <v>27</v>
      </c>
      <c r="P6336">
        <v>3</v>
      </c>
      <c r="Q6336" t="s">
        <v>28</v>
      </c>
      <c r="R6336">
        <v>0</v>
      </c>
      <c r="V6336" s="3">
        <f t="shared" si="197"/>
        <v>0</v>
      </c>
      <c r="W6336" s="3">
        <f>IF(AND(T6336&lt;&gt;"_U",T6336&lt;&gt;"c",J6336&lt;&gt;9,J6336&lt;&gt;99),IFERROR(VLOOKUP(A6336,'TA Total'!$A$2:$W$10000,18,0),"."),".")</f>
        <v>69</v>
      </c>
    </row>
    <row r="6337" spans="1:23" x14ac:dyDescent="0.2">
      <c r="A6337" s="1" t="str">
        <f t="shared" si="196"/>
        <v>2023|Ashburton District|Total - gender</v>
      </c>
      <c r="B6337" t="s">
        <v>20</v>
      </c>
      <c r="C6337" t="s">
        <v>21</v>
      </c>
      <c r="D6337" t="s">
        <v>22</v>
      </c>
      <c r="E6337" t="s">
        <v>23</v>
      </c>
      <c r="F6337">
        <v>2023</v>
      </c>
      <c r="G6337">
        <v>2023</v>
      </c>
      <c r="H6337">
        <v>63</v>
      </c>
      <c r="I6337" t="s">
        <v>69</v>
      </c>
      <c r="J6337">
        <v>3</v>
      </c>
      <c r="K6337" t="s">
        <v>39</v>
      </c>
      <c r="L6337">
        <v>99</v>
      </c>
      <c r="M6337" t="s">
        <v>26</v>
      </c>
      <c r="N6337">
        <v>99</v>
      </c>
      <c r="O6337" t="s">
        <v>27</v>
      </c>
      <c r="P6337">
        <v>99</v>
      </c>
      <c r="Q6337" t="s">
        <v>42</v>
      </c>
      <c r="R6337">
        <v>816</v>
      </c>
      <c r="V6337" s="3">
        <f t="shared" si="197"/>
        <v>3.01</v>
      </c>
      <c r="W6337" s="3">
        <f>IF(AND(T6337&lt;&gt;"_U",T6337&lt;&gt;"c",J6337&lt;&gt;9,J6337&lt;&gt;99),IFERROR(VLOOKUP(A6337,'TA Total'!$A$2:$W$10000,18,0),"."),".")</f>
        <v>27150</v>
      </c>
    </row>
    <row r="6338" spans="1:23" x14ac:dyDescent="0.2">
      <c r="A6338" s="1" t="str">
        <f t="shared" si="196"/>
        <v>2023|Ashburton District|Male / TÄne</v>
      </c>
      <c r="B6338" t="s">
        <v>20</v>
      </c>
      <c r="C6338" t="s">
        <v>21</v>
      </c>
      <c r="D6338" t="s">
        <v>22</v>
      </c>
      <c r="E6338" t="s">
        <v>23</v>
      </c>
      <c r="F6338">
        <v>2023</v>
      </c>
      <c r="G6338">
        <v>2023</v>
      </c>
      <c r="H6338">
        <v>63</v>
      </c>
      <c r="I6338" t="s">
        <v>69</v>
      </c>
      <c r="J6338">
        <v>4</v>
      </c>
      <c r="K6338" t="s">
        <v>54</v>
      </c>
      <c r="L6338">
        <v>99</v>
      </c>
      <c r="M6338" t="s">
        <v>26</v>
      </c>
      <c r="N6338">
        <v>99</v>
      </c>
      <c r="O6338" t="s">
        <v>27</v>
      </c>
      <c r="P6338">
        <v>1</v>
      </c>
      <c r="Q6338" t="s">
        <v>34</v>
      </c>
      <c r="R6338">
        <v>921</v>
      </c>
      <c r="V6338" s="3">
        <f t="shared" si="197"/>
        <v>6.81</v>
      </c>
      <c r="W6338" s="3">
        <f>IF(AND(T6338&lt;&gt;"_U",T6338&lt;&gt;"c",J6338&lt;&gt;9,J6338&lt;&gt;99),IFERROR(VLOOKUP(A6338,'TA Total'!$A$2:$W$10000,18,0),"."),".")</f>
        <v>13530</v>
      </c>
    </row>
    <row r="6339" spans="1:23" x14ac:dyDescent="0.2">
      <c r="A6339" s="1" t="str">
        <f t="shared" ref="A6339:A6402" si="198">G6339&amp;"|"&amp;I6339&amp;"|"&amp;Q6339</f>
        <v>2023|Ashburton District|Female / Wahine</v>
      </c>
      <c r="B6339" t="s">
        <v>20</v>
      </c>
      <c r="C6339" t="s">
        <v>21</v>
      </c>
      <c r="D6339" t="s">
        <v>22</v>
      </c>
      <c r="E6339" t="s">
        <v>23</v>
      </c>
      <c r="F6339">
        <v>2023</v>
      </c>
      <c r="G6339">
        <v>2023</v>
      </c>
      <c r="H6339">
        <v>63</v>
      </c>
      <c r="I6339" t="s">
        <v>69</v>
      </c>
      <c r="J6339">
        <v>4</v>
      </c>
      <c r="K6339" t="s">
        <v>54</v>
      </c>
      <c r="L6339">
        <v>99</v>
      </c>
      <c r="M6339" t="s">
        <v>26</v>
      </c>
      <c r="N6339">
        <v>99</v>
      </c>
      <c r="O6339" t="s">
        <v>27</v>
      </c>
      <c r="P6339">
        <v>2</v>
      </c>
      <c r="Q6339" t="s">
        <v>31</v>
      </c>
      <c r="R6339">
        <v>1089</v>
      </c>
      <c r="V6339" s="3">
        <f t="shared" ref="V6339:V6402" si="199">IF(T6339&lt;&gt;"_U",IFERROR((ROUND(R6339/W6339*100,2)),"."),".")</f>
        <v>8.0399999999999991</v>
      </c>
      <c r="W6339" s="3">
        <f>IF(AND(T6339&lt;&gt;"_U",T6339&lt;&gt;"c",J6339&lt;&gt;9,J6339&lt;&gt;99),IFERROR(VLOOKUP(A6339,'TA Total'!$A$2:$W$10000,18,0),"."),".")</f>
        <v>13551</v>
      </c>
    </row>
    <row r="6340" spans="1:23" x14ac:dyDescent="0.2">
      <c r="A6340" s="1" t="str">
        <f t="shared" si="198"/>
        <v>2023|Ashburton District|Another gender / He ira kÄ“ anÅ</v>
      </c>
      <c r="B6340" t="s">
        <v>20</v>
      </c>
      <c r="C6340" t="s">
        <v>21</v>
      </c>
      <c r="D6340" t="s">
        <v>22</v>
      </c>
      <c r="E6340" t="s">
        <v>23</v>
      </c>
      <c r="F6340">
        <v>2023</v>
      </c>
      <c r="G6340">
        <v>2023</v>
      </c>
      <c r="H6340">
        <v>63</v>
      </c>
      <c r="I6340" t="s">
        <v>69</v>
      </c>
      <c r="J6340">
        <v>4</v>
      </c>
      <c r="K6340" t="s">
        <v>54</v>
      </c>
      <c r="L6340">
        <v>99</v>
      </c>
      <c r="M6340" t="s">
        <v>26</v>
      </c>
      <c r="N6340">
        <v>99</v>
      </c>
      <c r="O6340" t="s">
        <v>27</v>
      </c>
      <c r="P6340">
        <v>3</v>
      </c>
      <c r="Q6340" t="s">
        <v>28</v>
      </c>
      <c r="R6340">
        <v>3</v>
      </c>
      <c r="V6340" s="3">
        <f t="shared" si="199"/>
        <v>4.3499999999999996</v>
      </c>
      <c r="W6340" s="3">
        <f>IF(AND(T6340&lt;&gt;"_U",T6340&lt;&gt;"c",J6340&lt;&gt;9,J6340&lt;&gt;99),IFERROR(VLOOKUP(A6340,'TA Total'!$A$2:$W$10000,18,0),"."),".")</f>
        <v>69</v>
      </c>
    </row>
    <row r="6341" spans="1:23" x14ac:dyDescent="0.2">
      <c r="A6341" s="1" t="str">
        <f t="shared" si="198"/>
        <v>2023|Ashburton District|Total - gender</v>
      </c>
      <c r="B6341" t="s">
        <v>20</v>
      </c>
      <c r="C6341" t="s">
        <v>21</v>
      </c>
      <c r="D6341" t="s">
        <v>22</v>
      </c>
      <c r="E6341" t="s">
        <v>23</v>
      </c>
      <c r="F6341">
        <v>2023</v>
      </c>
      <c r="G6341">
        <v>2023</v>
      </c>
      <c r="H6341">
        <v>63</v>
      </c>
      <c r="I6341" t="s">
        <v>69</v>
      </c>
      <c r="J6341">
        <v>4</v>
      </c>
      <c r="K6341" t="s">
        <v>54</v>
      </c>
      <c r="L6341">
        <v>99</v>
      </c>
      <c r="M6341" t="s">
        <v>26</v>
      </c>
      <c r="N6341">
        <v>99</v>
      </c>
      <c r="O6341" t="s">
        <v>27</v>
      </c>
      <c r="P6341">
        <v>99</v>
      </c>
      <c r="Q6341" t="s">
        <v>42</v>
      </c>
      <c r="R6341">
        <v>2013</v>
      </c>
      <c r="V6341" s="3">
        <f t="shared" si="199"/>
        <v>7.41</v>
      </c>
      <c r="W6341" s="3">
        <f>IF(AND(T6341&lt;&gt;"_U",T6341&lt;&gt;"c",J6341&lt;&gt;9,J6341&lt;&gt;99),IFERROR(VLOOKUP(A6341,'TA Total'!$A$2:$W$10000,18,0),"."),".")</f>
        <v>27150</v>
      </c>
    </row>
    <row r="6342" spans="1:23" x14ac:dyDescent="0.2">
      <c r="A6342" s="1" t="str">
        <f t="shared" si="198"/>
        <v>2023|Ashburton District|Male / TÄne</v>
      </c>
      <c r="B6342" t="s">
        <v>20</v>
      </c>
      <c r="C6342" t="s">
        <v>21</v>
      </c>
      <c r="D6342" t="s">
        <v>22</v>
      </c>
      <c r="E6342" t="s">
        <v>23</v>
      </c>
      <c r="F6342">
        <v>2023</v>
      </c>
      <c r="G6342">
        <v>2023</v>
      </c>
      <c r="H6342">
        <v>63</v>
      </c>
      <c r="I6342" t="s">
        <v>69</v>
      </c>
      <c r="J6342">
        <v>5</v>
      </c>
      <c r="K6342" t="s">
        <v>33</v>
      </c>
      <c r="L6342">
        <v>99</v>
      </c>
      <c r="M6342" t="s">
        <v>26</v>
      </c>
      <c r="N6342">
        <v>99</v>
      </c>
      <c r="O6342" t="s">
        <v>27</v>
      </c>
      <c r="P6342">
        <v>1</v>
      </c>
      <c r="Q6342" t="s">
        <v>34</v>
      </c>
      <c r="R6342">
        <v>402</v>
      </c>
      <c r="V6342" s="3">
        <f t="shared" si="199"/>
        <v>2.97</v>
      </c>
      <c r="W6342" s="3">
        <f>IF(AND(T6342&lt;&gt;"_U",T6342&lt;&gt;"c",J6342&lt;&gt;9,J6342&lt;&gt;99),IFERROR(VLOOKUP(A6342,'TA Total'!$A$2:$W$10000,18,0),"."),".")</f>
        <v>13530</v>
      </c>
    </row>
    <row r="6343" spans="1:23" x14ac:dyDescent="0.2">
      <c r="A6343" s="1" t="str">
        <f t="shared" si="198"/>
        <v>2023|Ashburton District|Female / Wahine</v>
      </c>
      <c r="B6343" t="s">
        <v>20</v>
      </c>
      <c r="C6343" t="s">
        <v>21</v>
      </c>
      <c r="D6343" t="s">
        <v>22</v>
      </c>
      <c r="E6343" t="s">
        <v>23</v>
      </c>
      <c r="F6343">
        <v>2023</v>
      </c>
      <c r="G6343">
        <v>2023</v>
      </c>
      <c r="H6343">
        <v>63</v>
      </c>
      <c r="I6343" t="s">
        <v>69</v>
      </c>
      <c r="J6343">
        <v>5</v>
      </c>
      <c r="K6343" t="s">
        <v>33</v>
      </c>
      <c r="L6343">
        <v>99</v>
      </c>
      <c r="M6343" t="s">
        <v>26</v>
      </c>
      <c r="N6343">
        <v>99</v>
      </c>
      <c r="O6343" t="s">
        <v>27</v>
      </c>
      <c r="P6343">
        <v>2</v>
      </c>
      <c r="Q6343" t="s">
        <v>31</v>
      </c>
      <c r="R6343">
        <v>1221</v>
      </c>
      <c r="V6343" s="3">
        <f t="shared" si="199"/>
        <v>9.01</v>
      </c>
      <c r="W6343" s="3">
        <f>IF(AND(T6343&lt;&gt;"_U",T6343&lt;&gt;"c",J6343&lt;&gt;9,J6343&lt;&gt;99),IFERROR(VLOOKUP(A6343,'TA Total'!$A$2:$W$10000,18,0),"."),".")</f>
        <v>13551</v>
      </c>
    </row>
    <row r="6344" spans="1:23" x14ac:dyDescent="0.2">
      <c r="A6344" s="1" t="str">
        <f t="shared" si="198"/>
        <v>2023|Ashburton District|Another gender / He ira kÄ“ anÅ</v>
      </c>
      <c r="B6344" t="s">
        <v>20</v>
      </c>
      <c r="C6344" t="s">
        <v>21</v>
      </c>
      <c r="D6344" t="s">
        <v>22</v>
      </c>
      <c r="E6344" t="s">
        <v>23</v>
      </c>
      <c r="F6344">
        <v>2023</v>
      </c>
      <c r="G6344">
        <v>2023</v>
      </c>
      <c r="H6344">
        <v>63</v>
      </c>
      <c r="I6344" t="s">
        <v>69</v>
      </c>
      <c r="J6344">
        <v>5</v>
      </c>
      <c r="K6344" t="s">
        <v>33</v>
      </c>
      <c r="L6344">
        <v>99</v>
      </c>
      <c r="M6344" t="s">
        <v>26</v>
      </c>
      <c r="N6344">
        <v>99</v>
      </c>
      <c r="O6344" t="s">
        <v>27</v>
      </c>
      <c r="P6344">
        <v>3</v>
      </c>
      <c r="Q6344" t="s">
        <v>28</v>
      </c>
      <c r="R6344">
        <v>3</v>
      </c>
      <c r="V6344" s="3">
        <f t="shared" si="199"/>
        <v>4.3499999999999996</v>
      </c>
      <c r="W6344" s="3">
        <f>IF(AND(T6344&lt;&gt;"_U",T6344&lt;&gt;"c",J6344&lt;&gt;9,J6344&lt;&gt;99),IFERROR(VLOOKUP(A6344,'TA Total'!$A$2:$W$10000,18,0),"."),".")</f>
        <v>69</v>
      </c>
    </row>
    <row r="6345" spans="1:23" x14ac:dyDescent="0.2">
      <c r="A6345" s="1" t="str">
        <f t="shared" si="198"/>
        <v>2023|Ashburton District|Total - gender</v>
      </c>
      <c r="B6345" t="s">
        <v>20</v>
      </c>
      <c r="C6345" t="s">
        <v>21</v>
      </c>
      <c r="D6345" t="s">
        <v>22</v>
      </c>
      <c r="E6345" t="s">
        <v>23</v>
      </c>
      <c r="F6345">
        <v>2023</v>
      </c>
      <c r="G6345">
        <v>2023</v>
      </c>
      <c r="H6345">
        <v>63</v>
      </c>
      <c r="I6345" t="s">
        <v>69</v>
      </c>
      <c r="J6345">
        <v>5</v>
      </c>
      <c r="K6345" t="s">
        <v>33</v>
      </c>
      <c r="L6345">
        <v>99</v>
      </c>
      <c r="M6345" t="s">
        <v>26</v>
      </c>
      <c r="N6345">
        <v>99</v>
      </c>
      <c r="O6345" t="s">
        <v>27</v>
      </c>
      <c r="P6345">
        <v>99</v>
      </c>
      <c r="Q6345" t="s">
        <v>42</v>
      </c>
      <c r="R6345">
        <v>1623</v>
      </c>
      <c r="V6345" s="3">
        <f t="shared" si="199"/>
        <v>5.98</v>
      </c>
      <c r="W6345" s="3">
        <f>IF(AND(T6345&lt;&gt;"_U",T6345&lt;&gt;"c",J6345&lt;&gt;9,J6345&lt;&gt;99),IFERROR(VLOOKUP(A6345,'TA Total'!$A$2:$W$10000,18,0),"."),".")</f>
        <v>27150</v>
      </c>
    </row>
    <row r="6346" spans="1:23" x14ac:dyDescent="0.2">
      <c r="A6346" s="1" t="str">
        <f t="shared" si="198"/>
        <v>2023|Ashburton District|Male / TÄne</v>
      </c>
      <c r="B6346" t="s">
        <v>20</v>
      </c>
      <c r="C6346" t="s">
        <v>21</v>
      </c>
      <c r="D6346" t="s">
        <v>22</v>
      </c>
      <c r="E6346" t="s">
        <v>23</v>
      </c>
      <c r="F6346">
        <v>2023</v>
      </c>
      <c r="G6346">
        <v>2023</v>
      </c>
      <c r="H6346">
        <v>63</v>
      </c>
      <c r="I6346" t="s">
        <v>69</v>
      </c>
      <c r="J6346">
        <v>6</v>
      </c>
      <c r="K6346" t="s">
        <v>52</v>
      </c>
      <c r="L6346">
        <v>99</v>
      </c>
      <c r="M6346" t="s">
        <v>26</v>
      </c>
      <c r="N6346">
        <v>99</v>
      </c>
      <c r="O6346" t="s">
        <v>27</v>
      </c>
      <c r="P6346">
        <v>1</v>
      </c>
      <c r="Q6346" t="s">
        <v>34</v>
      </c>
      <c r="R6346">
        <v>4848</v>
      </c>
      <c r="V6346" s="3">
        <f t="shared" si="199"/>
        <v>35.83</v>
      </c>
      <c r="W6346" s="3">
        <f>IF(AND(T6346&lt;&gt;"_U",T6346&lt;&gt;"c",J6346&lt;&gt;9,J6346&lt;&gt;99),IFERROR(VLOOKUP(A6346,'TA Total'!$A$2:$W$10000,18,0),"."),".")</f>
        <v>13530</v>
      </c>
    </row>
    <row r="6347" spans="1:23" x14ac:dyDescent="0.2">
      <c r="A6347" s="1" t="str">
        <f t="shared" si="198"/>
        <v>2023|Ashburton District|Female / Wahine</v>
      </c>
      <c r="B6347" t="s">
        <v>20</v>
      </c>
      <c r="C6347" t="s">
        <v>21</v>
      </c>
      <c r="D6347" t="s">
        <v>22</v>
      </c>
      <c r="E6347" t="s">
        <v>23</v>
      </c>
      <c r="F6347">
        <v>2023</v>
      </c>
      <c r="G6347">
        <v>2023</v>
      </c>
      <c r="H6347">
        <v>63</v>
      </c>
      <c r="I6347" t="s">
        <v>69</v>
      </c>
      <c r="J6347">
        <v>6</v>
      </c>
      <c r="K6347" t="s">
        <v>52</v>
      </c>
      <c r="L6347">
        <v>99</v>
      </c>
      <c r="M6347" t="s">
        <v>26</v>
      </c>
      <c r="N6347">
        <v>99</v>
      </c>
      <c r="O6347" t="s">
        <v>27</v>
      </c>
      <c r="P6347">
        <v>2</v>
      </c>
      <c r="Q6347" t="s">
        <v>31</v>
      </c>
      <c r="R6347">
        <v>4065</v>
      </c>
      <c r="V6347" s="3">
        <f t="shared" si="199"/>
        <v>30</v>
      </c>
      <c r="W6347" s="3">
        <f>IF(AND(T6347&lt;&gt;"_U",T6347&lt;&gt;"c",J6347&lt;&gt;9,J6347&lt;&gt;99),IFERROR(VLOOKUP(A6347,'TA Total'!$A$2:$W$10000,18,0),"."),".")</f>
        <v>13551</v>
      </c>
    </row>
    <row r="6348" spans="1:23" x14ac:dyDescent="0.2">
      <c r="A6348" s="1" t="str">
        <f t="shared" si="198"/>
        <v>2023|Ashburton District|Another gender / He ira kÄ“ anÅ</v>
      </c>
      <c r="B6348" t="s">
        <v>20</v>
      </c>
      <c r="C6348" t="s">
        <v>21</v>
      </c>
      <c r="D6348" t="s">
        <v>22</v>
      </c>
      <c r="E6348" t="s">
        <v>23</v>
      </c>
      <c r="F6348">
        <v>2023</v>
      </c>
      <c r="G6348">
        <v>2023</v>
      </c>
      <c r="H6348">
        <v>63</v>
      </c>
      <c r="I6348" t="s">
        <v>69</v>
      </c>
      <c r="J6348">
        <v>6</v>
      </c>
      <c r="K6348" t="s">
        <v>52</v>
      </c>
      <c r="L6348">
        <v>99</v>
      </c>
      <c r="M6348" t="s">
        <v>26</v>
      </c>
      <c r="N6348">
        <v>99</v>
      </c>
      <c r="O6348" t="s">
        <v>27</v>
      </c>
      <c r="P6348">
        <v>3</v>
      </c>
      <c r="Q6348" t="s">
        <v>28</v>
      </c>
      <c r="R6348">
        <v>42</v>
      </c>
      <c r="V6348" s="3">
        <f t="shared" si="199"/>
        <v>60.87</v>
      </c>
      <c r="W6348" s="3">
        <f>IF(AND(T6348&lt;&gt;"_U",T6348&lt;&gt;"c",J6348&lt;&gt;9,J6348&lt;&gt;99),IFERROR(VLOOKUP(A6348,'TA Total'!$A$2:$W$10000,18,0),"."),".")</f>
        <v>69</v>
      </c>
    </row>
    <row r="6349" spans="1:23" x14ac:dyDescent="0.2">
      <c r="A6349" s="1" t="str">
        <f t="shared" si="198"/>
        <v>2023|Ashburton District|Total - gender</v>
      </c>
      <c r="B6349" t="s">
        <v>20</v>
      </c>
      <c r="C6349" t="s">
        <v>21</v>
      </c>
      <c r="D6349" t="s">
        <v>22</v>
      </c>
      <c r="E6349" t="s">
        <v>23</v>
      </c>
      <c r="F6349">
        <v>2023</v>
      </c>
      <c r="G6349">
        <v>2023</v>
      </c>
      <c r="H6349">
        <v>63</v>
      </c>
      <c r="I6349" t="s">
        <v>69</v>
      </c>
      <c r="J6349">
        <v>6</v>
      </c>
      <c r="K6349" t="s">
        <v>52</v>
      </c>
      <c r="L6349">
        <v>99</v>
      </c>
      <c r="M6349" t="s">
        <v>26</v>
      </c>
      <c r="N6349">
        <v>99</v>
      </c>
      <c r="O6349" t="s">
        <v>27</v>
      </c>
      <c r="P6349">
        <v>99</v>
      </c>
      <c r="Q6349" t="s">
        <v>42</v>
      </c>
      <c r="R6349">
        <v>8949</v>
      </c>
      <c r="V6349" s="3">
        <f t="shared" si="199"/>
        <v>32.96</v>
      </c>
      <c r="W6349" s="3">
        <f>IF(AND(T6349&lt;&gt;"_U",T6349&lt;&gt;"c",J6349&lt;&gt;9,J6349&lt;&gt;99),IFERROR(VLOOKUP(A6349,'TA Total'!$A$2:$W$10000,18,0),"."),".")</f>
        <v>27150</v>
      </c>
    </row>
    <row r="6350" spans="1:23" x14ac:dyDescent="0.2">
      <c r="A6350" s="1" t="str">
        <f t="shared" si="198"/>
        <v>2023|Ashburton District|Male / TÄne</v>
      </c>
      <c r="B6350" t="s">
        <v>20</v>
      </c>
      <c r="C6350" t="s">
        <v>21</v>
      </c>
      <c r="D6350" t="s">
        <v>22</v>
      </c>
      <c r="E6350" t="s">
        <v>23</v>
      </c>
      <c r="F6350">
        <v>2023</v>
      </c>
      <c r="G6350">
        <v>2023</v>
      </c>
      <c r="H6350">
        <v>63</v>
      </c>
      <c r="I6350" t="s">
        <v>69</v>
      </c>
      <c r="J6350">
        <v>9</v>
      </c>
      <c r="K6350" t="s">
        <v>25</v>
      </c>
      <c r="L6350">
        <v>99</v>
      </c>
      <c r="M6350" t="s">
        <v>26</v>
      </c>
      <c r="N6350">
        <v>99</v>
      </c>
      <c r="O6350" t="s">
        <v>27</v>
      </c>
      <c r="P6350">
        <v>1</v>
      </c>
      <c r="Q6350" t="s">
        <v>34</v>
      </c>
      <c r="R6350">
        <v>555</v>
      </c>
      <c r="V6350" s="3" t="str">
        <f t="shared" si="199"/>
        <v>.</v>
      </c>
      <c r="W6350" s="3" t="str">
        <f>IF(AND(T6350&lt;&gt;"_U",T6350&lt;&gt;"c",J6350&lt;&gt;9,J6350&lt;&gt;99),IFERROR(VLOOKUP(A6350,'TA Total'!$A$2:$W$10000,18,0),"."),".")</f>
        <v>.</v>
      </c>
    </row>
    <row r="6351" spans="1:23" x14ac:dyDescent="0.2">
      <c r="A6351" s="1" t="str">
        <f t="shared" si="198"/>
        <v>2023|Ashburton District|Female / Wahine</v>
      </c>
      <c r="B6351" t="s">
        <v>20</v>
      </c>
      <c r="C6351" t="s">
        <v>21</v>
      </c>
      <c r="D6351" t="s">
        <v>22</v>
      </c>
      <c r="E6351" t="s">
        <v>23</v>
      </c>
      <c r="F6351">
        <v>2023</v>
      </c>
      <c r="G6351">
        <v>2023</v>
      </c>
      <c r="H6351">
        <v>63</v>
      </c>
      <c r="I6351" t="s">
        <v>69</v>
      </c>
      <c r="J6351">
        <v>9</v>
      </c>
      <c r="K6351" t="s">
        <v>25</v>
      </c>
      <c r="L6351">
        <v>99</v>
      </c>
      <c r="M6351" t="s">
        <v>26</v>
      </c>
      <c r="N6351">
        <v>99</v>
      </c>
      <c r="O6351" t="s">
        <v>27</v>
      </c>
      <c r="P6351">
        <v>2</v>
      </c>
      <c r="Q6351" t="s">
        <v>31</v>
      </c>
      <c r="R6351">
        <v>321</v>
      </c>
      <c r="V6351" s="3" t="str">
        <f t="shared" si="199"/>
        <v>.</v>
      </c>
      <c r="W6351" s="3" t="str">
        <f>IF(AND(T6351&lt;&gt;"_U",T6351&lt;&gt;"c",J6351&lt;&gt;9,J6351&lt;&gt;99),IFERROR(VLOOKUP(A6351,'TA Total'!$A$2:$W$10000,18,0),"."),".")</f>
        <v>.</v>
      </c>
    </row>
    <row r="6352" spans="1:23" x14ac:dyDescent="0.2">
      <c r="A6352" s="1" t="str">
        <f t="shared" si="198"/>
        <v>2023|Ashburton District|Another gender / He ira kÄ“ anÅ</v>
      </c>
      <c r="B6352" t="s">
        <v>20</v>
      </c>
      <c r="C6352" t="s">
        <v>21</v>
      </c>
      <c r="D6352" t="s">
        <v>22</v>
      </c>
      <c r="E6352" t="s">
        <v>23</v>
      </c>
      <c r="F6352">
        <v>2023</v>
      </c>
      <c r="G6352">
        <v>2023</v>
      </c>
      <c r="H6352">
        <v>63</v>
      </c>
      <c r="I6352" t="s">
        <v>69</v>
      </c>
      <c r="J6352">
        <v>9</v>
      </c>
      <c r="K6352" t="s">
        <v>25</v>
      </c>
      <c r="L6352">
        <v>99</v>
      </c>
      <c r="M6352" t="s">
        <v>26</v>
      </c>
      <c r="N6352">
        <v>99</v>
      </c>
      <c r="O6352" t="s">
        <v>27</v>
      </c>
      <c r="P6352">
        <v>3</v>
      </c>
      <c r="Q6352" t="s">
        <v>28</v>
      </c>
      <c r="R6352">
        <v>9</v>
      </c>
      <c r="V6352" s="3" t="str">
        <f t="shared" si="199"/>
        <v>.</v>
      </c>
      <c r="W6352" s="3" t="str">
        <f>IF(AND(T6352&lt;&gt;"_U",T6352&lt;&gt;"c",J6352&lt;&gt;9,J6352&lt;&gt;99),IFERROR(VLOOKUP(A6352,'TA Total'!$A$2:$W$10000,18,0),"."),".")</f>
        <v>.</v>
      </c>
    </row>
    <row r="6353" spans="1:23" x14ac:dyDescent="0.2">
      <c r="A6353" s="1" t="str">
        <f t="shared" si="198"/>
        <v>2023|Ashburton District|Total - gender</v>
      </c>
      <c r="B6353" t="s">
        <v>20</v>
      </c>
      <c r="C6353" t="s">
        <v>21</v>
      </c>
      <c r="D6353" t="s">
        <v>22</v>
      </c>
      <c r="E6353" t="s">
        <v>23</v>
      </c>
      <c r="F6353">
        <v>2023</v>
      </c>
      <c r="G6353">
        <v>2023</v>
      </c>
      <c r="H6353">
        <v>63</v>
      </c>
      <c r="I6353" t="s">
        <v>69</v>
      </c>
      <c r="J6353">
        <v>9</v>
      </c>
      <c r="K6353" t="s">
        <v>25</v>
      </c>
      <c r="L6353">
        <v>99</v>
      </c>
      <c r="M6353" t="s">
        <v>26</v>
      </c>
      <c r="N6353">
        <v>99</v>
      </c>
      <c r="O6353" t="s">
        <v>27</v>
      </c>
      <c r="P6353">
        <v>99</v>
      </c>
      <c r="Q6353" t="s">
        <v>42</v>
      </c>
      <c r="R6353">
        <v>885</v>
      </c>
      <c r="V6353" s="3" t="str">
        <f t="shared" si="199"/>
        <v>.</v>
      </c>
      <c r="W6353" s="3" t="str">
        <f>IF(AND(T6353&lt;&gt;"_U",T6353&lt;&gt;"c",J6353&lt;&gt;9,J6353&lt;&gt;99),IFERROR(VLOOKUP(A6353,'TA Total'!$A$2:$W$10000,18,0),"."),".")</f>
        <v>.</v>
      </c>
    </row>
    <row r="6354" spans="1:23" x14ac:dyDescent="0.2">
      <c r="A6354" s="1" t="str">
        <f t="shared" si="198"/>
        <v>2023|Ashburton District|Male / TÄne</v>
      </c>
      <c r="B6354" t="s">
        <v>20</v>
      </c>
      <c r="C6354" t="s">
        <v>21</v>
      </c>
      <c r="D6354" t="s">
        <v>22</v>
      </c>
      <c r="E6354" t="s">
        <v>23</v>
      </c>
      <c r="F6354">
        <v>2023</v>
      </c>
      <c r="G6354">
        <v>2023</v>
      </c>
      <c r="H6354">
        <v>63</v>
      </c>
      <c r="I6354" t="s">
        <v>69</v>
      </c>
      <c r="J6354">
        <v>77</v>
      </c>
      <c r="K6354" t="s">
        <v>49</v>
      </c>
      <c r="L6354">
        <v>99</v>
      </c>
      <c r="M6354" t="s">
        <v>26</v>
      </c>
      <c r="N6354">
        <v>99</v>
      </c>
      <c r="O6354" t="s">
        <v>27</v>
      </c>
      <c r="P6354">
        <v>1</v>
      </c>
      <c r="Q6354" t="s">
        <v>34</v>
      </c>
      <c r="R6354">
        <v>13530</v>
      </c>
      <c r="V6354" s="3">
        <f t="shared" si="199"/>
        <v>100</v>
      </c>
      <c r="W6354" s="3">
        <f>IF(AND(T6354&lt;&gt;"_U",T6354&lt;&gt;"c",J6354&lt;&gt;9,J6354&lt;&gt;99),IFERROR(VLOOKUP(A6354,'TA Total'!$A$2:$W$10000,18,0),"."),".")</f>
        <v>13530</v>
      </c>
    </row>
    <row r="6355" spans="1:23" x14ac:dyDescent="0.2">
      <c r="A6355" s="1" t="str">
        <f t="shared" si="198"/>
        <v>2023|Ashburton District|Female / Wahine</v>
      </c>
      <c r="B6355" t="s">
        <v>20</v>
      </c>
      <c r="C6355" t="s">
        <v>21</v>
      </c>
      <c r="D6355" t="s">
        <v>22</v>
      </c>
      <c r="E6355" t="s">
        <v>23</v>
      </c>
      <c r="F6355">
        <v>2023</v>
      </c>
      <c r="G6355">
        <v>2023</v>
      </c>
      <c r="H6355">
        <v>63</v>
      </c>
      <c r="I6355" t="s">
        <v>69</v>
      </c>
      <c r="J6355">
        <v>77</v>
      </c>
      <c r="K6355" t="s">
        <v>49</v>
      </c>
      <c r="L6355">
        <v>99</v>
      </c>
      <c r="M6355" t="s">
        <v>26</v>
      </c>
      <c r="N6355">
        <v>99</v>
      </c>
      <c r="O6355" t="s">
        <v>27</v>
      </c>
      <c r="P6355">
        <v>2</v>
      </c>
      <c r="Q6355" t="s">
        <v>31</v>
      </c>
      <c r="R6355">
        <v>13551</v>
      </c>
      <c r="V6355" s="3">
        <f t="shared" si="199"/>
        <v>100</v>
      </c>
      <c r="W6355" s="3">
        <f>IF(AND(T6355&lt;&gt;"_U",T6355&lt;&gt;"c",J6355&lt;&gt;9,J6355&lt;&gt;99),IFERROR(VLOOKUP(A6355,'TA Total'!$A$2:$W$10000,18,0),"."),".")</f>
        <v>13551</v>
      </c>
    </row>
    <row r="6356" spans="1:23" x14ac:dyDescent="0.2">
      <c r="A6356" s="1" t="str">
        <f t="shared" si="198"/>
        <v>2023|Ashburton District|Another gender / He ira kÄ“ anÅ</v>
      </c>
      <c r="B6356" t="s">
        <v>20</v>
      </c>
      <c r="C6356" t="s">
        <v>21</v>
      </c>
      <c r="D6356" t="s">
        <v>22</v>
      </c>
      <c r="E6356" t="s">
        <v>23</v>
      </c>
      <c r="F6356">
        <v>2023</v>
      </c>
      <c r="G6356">
        <v>2023</v>
      </c>
      <c r="H6356">
        <v>63</v>
      </c>
      <c r="I6356" t="s">
        <v>69</v>
      </c>
      <c r="J6356">
        <v>77</v>
      </c>
      <c r="K6356" t="s">
        <v>49</v>
      </c>
      <c r="L6356">
        <v>99</v>
      </c>
      <c r="M6356" t="s">
        <v>26</v>
      </c>
      <c r="N6356">
        <v>99</v>
      </c>
      <c r="O6356" t="s">
        <v>27</v>
      </c>
      <c r="P6356">
        <v>3</v>
      </c>
      <c r="Q6356" t="s">
        <v>28</v>
      </c>
      <c r="R6356">
        <v>69</v>
      </c>
      <c r="V6356" s="3">
        <f t="shared" si="199"/>
        <v>100</v>
      </c>
      <c r="W6356" s="3">
        <f>IF(AND(T6356&lt;&gt;"_U",T6356&lt;&gt;"c",J6356&lt;&gt;9,J6356&lt;&gt;99),IFERROR(VLOOKUP(A6356,'TA Total'!$A$2:$W$10000,18,0),"."),".")</f>
        <v>69</v>
      </c>
    </row>
    <row r="6357" spans="1:23" x14ac:dyDescent="0.2">
      <c r="A6357" s="1" t="str">
        <f t="shared" si="198"/>
        <v>2023|Ashburton District|Total - gender</v>
      </c>
      <c r="B6357" t="s">
        <v>20</v>
      </c>
      <c r="C6357" t="s">
        <v>21</v>
      </c>
      <c r="D6357" t="s">
        <v>22</v>
      </c>
      <c r="E6357" t="s">
        <v>23</v>
      </c>
      <c r="F6357">
        <v>2023</v>
      </c>
      <c r="G6357">
        <v>2023</v>
      </c>
      <c r="H6357">
        <v>63</v>
      </c>
      <c r="I6357" t="s">
        <v>69</v>
      </c>
      <c r="J6357">
        <v>77</v>
      </c>
      <c r="K6357" t="s">
        <v>49</v>
      </c>
      <c r="L6357">
        <v>99</v>
      </c>
      <c r="M6357" t="s">
        <v>26</v>
      </c>
      <c r="N6357">
        <v>99</v>
      </c>
      <c r="O6357" t="s">
        <v>27</v>
      </c>
      <c r="P6357">
        <v>99</v>
      </c>
      <c r="Q6357" t="s">
        <v>42</v>
      </c>
      <c r="R6357">
        <v>27150</v>
      </c>
      <c r="V6357" s="3">
        <f t="shared" si="199"/>
        <v>100</v>
      </c>
      <c r="W6357" s="3">
        <f>IF(AND(T6357&lt;&gt;"_U",T6357&lt;&gt;"c",J6357&lt;&gt;9,J6357&lt;&gt;99),IFERROR(VLOOKUP(A6357,'TA Total'!$A$2:$W$10000,18,0),"."),".")</f>
        <v>27150</v>
      </c>
    </row>
    <row r="6358" spans="1:23" x14ac:dyDescent="0.2">
      <c r="A6358" s="1" t="str">
        <f t="shared" si="198"/>
        <v>2023|Ashburton District|Male / TÄne</v>
      </c>
      <c r="B6358" t="s">
        <v>20</v>
      </c>
      <c r="C6358" t="s">
        <v>21</v>
      </c>
      <c r="D6358" t="s">
        <v>22</v>
      </c>
      <c r="E6358" t="s">
        <v>23</v>
      </c>
      <c r="F6358">
        <v>2023</v>
      </c>
      <c r="G6358">
        <v>2023</v>
      </c>
      <c r="H6358">
        <v>63</v>
      </c>
      <c r="I6358" t="s">
        <v>69</v>
      </c>
      <c r="J6358">
        <v>99</v>
      </c>
      <c r="K6358" t="s">
        <v>47</v>
      </c>
      <c r="L6358">
        <v>99</v>
      </c>
      <c r="M6358" t="s">
        <v>26</v>
      </c>
      <c r="N6358">
        <v>99</v>
      </c>
      <c r="O6358" t="s">
        <v>27</v>
      </c>
      <c r="P6358">
        <v>1</v>
      </c>
      <c r="Q6358" t="s">
        <v>34</v>
      </c>
      <c r="R6358">
        <v>14085</v>
      </c>
      <c r="V6358" s="3" t="str">
        <f t="shared" si="199"/>
        <v>.</v>
      </c>
      <c r="W6358" s="3" t="str">
        <f>IF(AND(T6358&lt;&gt;"_U",T6358&lt;&gt;"c",J6358&lt;&gt;9,J6358&lt;&gt;99),IFERROR(VLOOKUP(A6358,'TA Total'!$A$2:$W$10000,18,0),"."),".")</f>
        <v>.</v>
      </c>
    </row>
    <row r="6359" spans="1:23" x14ac:dyDescent="0.2">
      <c r="A6359" s="1" t="str">
        <f t="shared" si="198"/>
        <v>2023|Ashburton District|Female / Wahine</v>
      </c>
      <c r="B6359" t="s">
        <v>20</v>
      </c>
      <c r="C6359" t="s">
        <v>21</v>
      </c>
      <c r="D6359" t="s">
        <v>22</v>
      </c>
      <c r="E6359" t="s">
        <v>23</v>
      </c>
      <c r="F6359">
        <v>2023</v>
      </c>
      <c r="G6359">
        <v>2023</v>
      </c>
      <c r="H6359">
        <v>63</v>
      </c>
      <c r="I6359" t="s">
        <v>69</v>
      </c>
      <c r="J6359">
        <v>99</v>
      </c>
      <c r="K6359" t="s">
        <v>47</v>
      </c>
      <c r="L6359">
        <v>99</v>
      </c>
      <c r="M6359" t="s">
        <v>26</v>
      </c>
      <c r="N6359">
        <v>99</v>
      </c>
      <c r="O6359" t="s">
        <v>27</v>
      </c>
      <c r="P6359">
        <v>2</v>
      </c>
      <c r="Q6359" t="s">
        <v>31</v>
      </c>
      <c r="R6359">
        <v>13872</v>
      </c>
      <c r="V6359" s="3" t="str">
        <f t="shared" si="199"/>
        <v>.</v>
      </c>
      <c r="W6359" s="3" t="str">
        <f>IF(AND(T6359&lt;&gt;"_U",T6359&lt;&gt;"c",J6359&lt;&gt;9,J6359&lt;&gt;99),IFERROR(VLOOKUP(A6359,'TA Total'!$A$2:$W$10000,18,0),"."),".")</f>
        <v>.</v>
      </c>
    </row>
    <row r="6360" spans="1:23" x14ac:dyDescent="0.2">
      <c r="A6360" s="1" t="str">
        <f t="shared" si="198"/>
        <v>2023|Ashburton District|Another gender / He ira kÄ“ anÅ</v>
      </c>
      <c r="B6360" t="s">
        <v>20</v>
      </c>
      <c r="C6360" t="s">
        <v>21</v>
      </c>
      <c r="D6360" t="s">
        <v>22</v>
      </c>
      <c r="E6360" t="s">
        <v>23</v>
      </c>
      <c r="F6360">
        <v>2023</v>
      </c>
      <c r="G6360">
        <v>2023</v>
      </c>
      <c r="H6360">
        <v>63</v>
      </c>
      <c r="I6360" t="s">
        <v>69</v>
      </c>
      <c r="J6360">
        <v>99</v>
      </c>
      <c r="K6360" t="s">
        <v>47</v>
      </c>
      <c r="L6360">
        <v>99</v>
      </c>
      <c r="M6360" t="s">
        <v>26</v>
      </c>
      <c r="N6360">
        <v>99</v>
      </c>
      <c r="O6360" t="s">
        <v>27</v>
      </c>
      <c r="P6360">
        <v>3</v>
      </c>
      <c r="Q6360" t="s">
        <v>28</v>
      </c>
      <c r="R6360">
        <v>78</v>
      </c>
      <c r="V6360" s="3" t="str">
        <f t="shared" si="199"/>
        <v>.</v>
      </c>
      <c r="W6360" s="3" t="str">
        <f>IF(AND(T6360&lt;&gt;"_U",T6360&lt;&gt;"c",J6360&lt;&gt;9,J6360&lt;&gt;99),IFERROR(VLOOKUP(A6360,'TA Total'!$A$2:$W$10000,18,0),"."),".")</f>
        <v>.</v>
      </c>
    </row>
    <row r="6361" spans="1:23" x14ac:dyDescent="0.2">
      <c r="A6361" s="1" t="str">
        <f t="shared" si="198"/>
        <v>2023|Ashburton District|Total - gender</v>
      </c>
      <c r="B6361" t="s">
        <v>20</v>
      </c>
      <c r="C6361" t="s">
        <v>21</v>
      </c>
      <c r="D6361" t="s">
        <v>22</v>
      </c>
      <c r="E6361" t="s">
        <v>23</v>
      </c>
      <c r="F6361">
        <v>2023</v>
      </c>
      <c r="G6361">
        <v>2023</v>
      </c>
      <c r="H6361">
        <v>63</v>
      </c>
      <c r="I6361" t="s">
        <v>69</v>
      </c>
      <c r="J6361">
        <v>99</v>
      </c>
      <c r="K6361" t="s">
        <v>47</v>
      </c>
      <c r="L6361">
        <v>99</v>
      </c>
      <c r="M6361" t="s">
        <v>26</v>
      </c>
      <c r="N6361">
        <v>99</v>
      </c>
      <c r="O6361" t="s">
        <v>27</v>
      </c>
      <c r="P6361">
        <v>99</v>
      </c>
      <c r="Q6361" t="s">
        <v>42</v>
      </c>
      <c r="R6361">
        <v>28032</v>
      </c>
      <c r="V6361" s="3" t="str">
        <f t="shared" si="199"/>
        <v>.</v>
      </c>
      <c r="W6361" s="3" t="str">
        <f>IF(AND(T6361&lt;&gt;"_U",T6361&lt;&gt;"c",J6361&lt;&gt;9,J6361&lt;&gt;99),IFERROR(VLOOKUP(A6361,'TA Total'!$A$2:$W$10000,18,0),"."),".")</f>
        <v>.</v>
      </c>
    </row>
    <row r="6362" spans="1:23" x14ac:dyDescent="0.2">
      <c r="A6362" s="1" t="str">
        <f t="shared" si="198"/>
        <v>2023|Timaru District|Male / TÄne</v>
      </c>
      <c r="B6362" t="s">
        <v>20</v>
      </c>
      <c r="C6362" t="s">
        <v>21</v>
      </c>
      <c r="D6362" t="s">
        <v>22</v>
      </c>
      <c r="E6362" t="s">
        <v>23</v>
      </c>
      <c r="F6362">
        <v>2023</v>
      </c>
      <c r="G6362">
        <v>2023</v>
      </c>
      <c r="H6362">
        <v>64</v>
      </c>
      <c r="I6362" t="s">
        <v>123</v>
      </c>
      <c r="J6362">
        <v>1</v>
      </c>
      <c r="K6362" t="s">
        <v>30</v>
      </c>
      <c r="L6362">
        <v>99</v>
      </c>
      <c r="M6362" t="s">
        <v>26</v>
      </c>
      <c r="N6362">
        <v>99</v>
      </c>
      <c r="O6362" t="s">
        <v>27</v>
      </c>
      <c r="P6362">
        <v>1</v>
      </c>
      <c r="Q6362" t="s">
        <v>34</v>
      </c>
      <c r="R6362">
        <v>9276</v>
      </c>
      <c r="V6362" s="3">
        <f t="shared" si="199"/>
        <v>50.02</v>
      </c>
      <c r="W6362" s="3">
        <f>IF(AND(T6362&lt;&gt;"_U",T6362&lt;&gt;"c",J6362&lt;&gt;9,J6362&lt;&gt;99),IFERROR(VLOOKUP(A6362,'TA Total'!$A$2:$W$10000,18,0),"."),".")</f>
        <v>18546</v>
      </c>
    </row>
    <row r="6363" spans="1:23" x14ac:dyDescent="0.2">
      <c r="A6363" s="1" t="str">
        <f t="shared" si="198"/>
        <v>2023|Timaru District|Female / Wahine</v>
      </c>
      <c r="B6363" t="s">
        <v>20</v>
      </c>
      <c r="C6363" t="s">
        <v>21</v>
      </c>
      <c r="D6363" t="s">
        <v>22</v>
      </c>
      <c r="E6363" t="s">
        <v>23</v>
      </c>
      <c r="F6363">
        <v>2023</v>
      </c>
      <c r="G6363">
        <v>2023</v>
      </c>
      <c r="H6363">
        <v>64</v>
      </c>
      <c r="I6363" t="s">
        <v>123</v>
      </c>
      <c r="J6363">
        <v>1</v>
      </c>
      <c r="K6363" t="s">
        <v>30</v>
      </c>
      <c r="L6363">
        <v>99</v>
      </c>
      <c r="M6363" t="s">
        <v>26</v>
      </c>
      <c r="N6363">
        <v>99</v>
      </c>
      <c r="O6363" t="s">
        <v>27</v>
      </c>
      <c r="P6363">
        <v>2</v>
      </c>
      <c r="Q6363" t="s">
        <v>31</v>
      </c>
      <c r="R6363">
        <v>9180</v>
      </c>
      <c r="V6363" s="3">
        <f t="shared" si="199"/>
        <v>46.95</v>
      </c>
      <c r="W6363" s="3">
        <f>IF(AND(T6363&lt;&gt;"_U",T6363&lt;&gt;"c",J6363&lt;&gt;9,J6363&lt;&gt;99),IFERROR(VLOOKUP(A6363,'TA Total'!$A$2:$W$10000,18,0),"."),".")</f>
        <v>19554</v>
      </c>
    </row>
    <row r="6364" spans="1:23" x14ac:dyDescent="0.2">
      <c r="A6364" s="1" t="str">
        <f t="shared" si="198"/>
        <v>2023|Timaru District|Another gender / He ira kÄ“ anÅ</v>
      </c>
      <c r="B6364" t="s">
        <v>20</v>
      </c>
      <c r="C6364" t="s">
        <v>21</v>
      </c>
      <c r="D6364" t="s">
        <v>22</v>
      </c>
      <c r="E6364" t="s">
        <v>23</v>
      </c>
      <c r="F6364">
        <v>2023</v>
      </c>
      <c r="G6364">
        <v>2023</v>
      </c>
      <c r="H6364">
        <v>64</v>
      </c>
      <c r="I6364" t="s">
        <v>123</v>
      </c>
      <c r="J6364">
        <v>1</v>
      </c>
      <c r="K6364" t="s">
        <v>30</v>
      </c>
      <c r="L6364">
        <v>99</v>
      </c>
      <c r="M6364" t="s">
        <v>26</v>
      </c>
      <c r="N6364">
        <v>99</v>
      </c>
      <c r="O6364" t="s">
        <v>27</v>
      </c>
      <c r="P6364">
        <v>3</v>
      </c>
      <c r="Q6364" t="s">
        <v>28</v>
      </c>
      <c r="R6364">
        <v>24</v>
      </c>
      <c r="V6364" s="3">
        <f t="shared" si="199"/>
        <v>18.18</v>
      </c>
      <c r="W6364" s="3">
        <f>IF(AND(T6364&lt;&gt;"_U",T6364&lt;&gt;"c",J6364&lt;&gt;9,J6364&lt;&gt;99),IFERROR(VLOOKUP(A6364,'TA Total'!$A$2:$W$10000,18,0),"."),".")</f>
        <v>132</v>
      </c>
    </row>
    <row r="6365" spans="1:23" x14ac:dyDescent="0.2">
      <c r="A6365" s="1" t="str">
        <f t="shared" si="198"/>
        <v>2023|Timaru District|Total - gender</v>
      </c>
      <c r="B6365" t="s">
        <v>20</v>
      </c>
      <c r="C6365" t="s">
        <v>21</v>
      </c>
      <c r="D6365" t="s">
        <v>22</v>
      </c>
      <c r="E6365" t="s">
        <v>23</v>
      </c>
      <c r="F6365">
        <v>2023</v>
      </c>
      <c r="G6365">
        <v>2023</v>
      </c>
      <c r="H6365">
        <v>64</v>
      </c>
      <c r="I6365" t="s">
        <v>123</v>
      </c>
      <c r="J6365">
        <v>1</v>
      </c>
      <c r="K6365" t="s">
        <v>30</v>
      </c>
      <c r="L6365">
        <v>99</v>
      </c>
      <c r="M6365" t="s">
        <v>26</v>
      </c>
      <c r="N6365">
        <v>99</v>
      </c>
      <c r="O6365" t="s">
        <v>27</v>
      </c>
      <c r="P6365">
        <v>99</v>
      </c>
      <c r="Q6365" t="s">
        <v>42</v>
      </c>
      <c r="R6365">
        <v>18480</v>
      </c>
      <c r="V6365" s="3">
        <f t="shared" si="199"/>
        <v>48.34</v>
      </c>
      <c r="W6365" s="3">
        <f>IF(AND(T6365&lt;&gt;"_U",T6365&lt;&gt;"c",J6365&lt;&gt;9,J6365&lt;&gt;99),IFERROR(VLOOKUP(A6365,'TA Total'!$A$2:$W$10000,18,0),"."),".")</f>
        <v>38232</v>
      </c>
    </row>
    <row r="6366" spans="1:23" x14ac:dyDescent="0.2">
      <c r="A6366" s="1" t="str">
        <f t="shared" si="198"/>
        <v>2023|Timaru District|Male / TÄne</v>
      </c>
      <c r="B6366" t="s">
        <v>20</v>
      </c>
      <c r="C6366" t="s">
        <v>21</v>
      </c>
      <c r="D6366" t="s">
        <v>22</v>
      </c>
      <c r="E6366" t="s">
        <v>23</v>
      </c>
      <c r="F6366">
        <v>2023</v>
      </c>
      <c r="G6366">
        <v>2023</v>
      </c>
      <c r="H6366">
        <v>64</v>
      </c>
      <c r="I6366" t="s">
        <v>123</v>
      </c>
      <c r="J6366">
        <v>2</v>
      </c>
      <c r="K6366" t="s">
        <v>41</v>
      </c>
      <c r="L6366">
        <v>99</v>
      </c>
      <c r="M6366" t="s">
        <v>26</v>
      </c>
      <c r="N6366">
        <v>99</v>
      </c>
      <c r="O6366" t="s">
        <v>27</v>
      </c>
      <c r="P6366">
        <v>1</v>
      </c>
      <c r="Q6366" t="s">
        <v>34</v>
      </c>
      <c r="R6366">
        <v>3</v>
      </c>
      <c r="V6366" s="3">
        <f t="shared" si="199"/>
        <v>0.02</v>
      </c>
      <c r="W6366" s="3">
        <f>IF(AND(T6366&lt;&gt;"_U",T6366&lt;&gt;"c",J6366&lt;&gt;9,J6366&lt;&gt;99),IFERROR(VLOOKUP(A6366,'TA Total'!$A$2:$W$10000,18,0),"."),".")</f>
        <v>18546</v>
      </c>
    </row>
    <row r="6367" spans="1:23" x14ac:dyDescent="0.2">
      <c r="A6367" s="1" t="str">
        <f t="shared" si="198"/>
        <v>2023|Timaru District|Female / Wahine</v>
      </c>
      <c r="B6367" t="s">
        <v>20</v>
      </c>
      <c r="C6367" t="s">
        <v>21</v>
      </c>
      <c r="D6367" t="s">
        <v>22</v>
      </c>
      <c r="E6367" t="s">
        <v>23</v>
      </c>
      <c r="F6367">
        <v>2023</v>
      </c>
      <c r="G6367">
        <v>2023</v>
      </c>
      <c r="H6367">
        <v>64</v>
      </c>
      <c r="I6367" t="s">
        <v>123</v>
      </c>
      <c r="J6367">
        <v>2</v>
      </c>
      <c r="K6367" t="s">
        <v>41</v>
      </c>
      <c r="L6367">
        <v>99</v>
      </c>
      <c r="M6367" t="s">
        <v>26</v>
      </c>
      <c r="N6367">
        <v>99</v>
      </c>
      <c r="O6367" t="s">
        <v>27</v>
      </c>
      <c r="P6367">
        <v>2</v>
      </c>
      <c r="Q6367" t="s">
        <v>31</v>
      </c>
      <c r="R6367">
        <v>12</v>
      </c>
      <c r="V6367" s="3">
        <f t="shared" si="199"/>
        <v>0.06</v>
      </c>
      <c r="W6367" s="3">
        <f>IF(AND(T6367&lt;&gt;"_U",T6367&lt;&gt;"c",J6367&lt;&gt;9,J6367&lt;&gt;99),IFERROR(VLOOKUP(A6367,'TA Total'!$A$2:$W$10000,18,0),"."),".")</f>
        <v>19554</v>
      </c>
    </row>
    <row r="6368" spans="1:23" x14ac:dyDescent="0.2">
      <c r="A6368" s="1" t="str">
        <f t="shared" si="198"/>
        <v>2023|Timaru District|Another gender / He ira kÄ“ anÅ</v>
      </c>
      <c r="B6368" t="s">
        <v>20</v>
      </c>
      <c r="C6368" t="s">
        <v>21</v>
      </c>
      <c r="D6368" t="s">
        <v>22</v>
      </c>
      <c r="E6368" t="s">
        <v>23</v>
      </c>
      <c r="F6368">
        <v>2023</v>
      </c>
      <c r="G6368">
        <v>2023</v>
      </c>
      <c r="H6368">
        <v>64</v>
      </c>
      <c r="I6368" t="s">
        <v>123</v>
      </c>
      <c r="J6368">
        <v>2</v>
      </c>
      <c r="K6368" t="s">
        <v>41</v>
      </c>
      <c r="L6368">
        <v>99</v>
      </c>
      <c r="M6368" t="s">
        <v>26</v>
      </c>
      <c r="N6368">
        <v>99</v>
      </c>
      <c r="O6368" t="s">
        <v>27</v>
      </c>
      <c r="P6368">
        <v>3</v>
      </c>
      <c r="Q6368" t="s">
        <v>28</v>
      </c>
      <c r="R6368">
        <v>0</v>
      </c>
      <c r="V6368" s="3">
        <f t="shared" si="199"/>
        <v>0</v>
      </c>
      <c r="W6368" s="3">
        <f>IF(AND(T6368&lt;&gt;"_U",T6368&lt;&gt;"c",J6368&lt;&gt;9,J6368&lt;&gt;99),IFERROR(VLOOKUP(A6368,'TA Total'!$A$2:$W$10000,18,0),"."),".")</f>
        <v>132</v>
      </c>
    </row>
    <row r="6369" spans="1:23" x14ac:dyDescent="0.2">
      <c r="A6369" s="1" t="str">
        <f t="shared" si="198"/>
        <v>2023|Timaru District|Total - gender</v>
      </c>
      <c r="B6369" t="s">
        <v>20</v>
      </c>
      <c r="C6369" t="s">
        <v>21</v>
      </c>
      <c r="D6369" t="s">
        <v>22</v>
      </c>
      <c r="E6369" t="s">
        <v>23</v>
      </c>
      <c r="F6369">
        <v>2023</v>
      </c>
      <c r="G6369">
        <v>2023</v>
      </c>
      <c r="H6369">
        <v>64</v>
      </c>
      <c r="I6369" t="s">
        <v>123</v>
      </c>
      <c r="J6369">
        <v>2</v>
      </c>
      <c r="K6369" t="s">
        <v>41</v>
      </c>
      <c r="L6369">
        <v>99</v>
      </c>
      <c r="M6369" t="s">
        <v>26</v>
      </c>
      <c r="N6369">
        <v>99</v>
      </c>
      <c r="O6369" t="s">
        <v>27</v>
      </c>
      <c r="P6369">
        <v>99</v>
      </c>
      <c r="Q6369" t="s">
        <v>42</v>
      </c>
      <c r="R6369">
        <v>15</v>
      </c>
      <c r="V6369" s="3">
        <f t="shared" si="199"/>
        <v>0.04</v>
      </c>
      <c r="W6369" s="3">
        <f>IF(AND(T6369&lt;&gt;"_U",T6369&lt;&gt;"c",J6369&lt;&gt;9,J6369&lt;&gt;99),IFERROR(VLOOKUP(A6369,'TA Total'!$A$2:$W$10000,18,0),"."),".")</f>
        <v>38232</v>
      </c>
    </row>
    <row r="6370" spans="1:23" x14ac:dyDescent="0.2">
      <c r="A6370" s="1" t="str">
        <f t="shared" si="198"/>
        <v>2023|Timaru District|Male / TÄne</v>
      </c>
      <c r="B6370" t="s">
        <v>20</v>
      </c>
      <c r="C6370" t="s">
        <v>21</v>
      </c>
      <c r="D6370" t="s">
        <v>22</v>
      </c>
      <c r="E6370" t="s">
        <v>23</v>
      </c>
      <c r="F6370">
        <v>2023</v>
      </c>
      <c r="G6370">
        <v>2023</v>
      </c>
      <c r="H6370">
        <v>64</v>
      </c>
      <c r="I6370" t="s">
        <v>123</v>
      </c>
      <c r="J6370">
        <v>3</v>
      </c>
      <c r="K6370" t="s">
        <v>39</v>
      </c>
      <c r="L6370">
        <v>99</v>
      </c>
      <c r="M6370" t="s">
        <v>26</v>
      </c>
      <c r="N6370">
        <v>99</v>
      </c>
      <c r="O6370" t="s">
        <v>27</v>
      </c>
      <c r="P6370">
        <v>1</v>
      </c>
      <c r="Q6370" t="s">
        <v>34</v>
      </c>
      <c r="R6370">
        <v>519</v>
      </c>
      <c r="V6370" s="3">
        <f t="shared" si="199"/>
        <v>2.8</v>
      </c>
      <c r="W6370" s="3">
        <f>IF(AND(T6370&lt;&gt;"_U",T6370&lt;&gt;"c",J6370&lt;&gt;9,J6370&lt;&gt;99),IFERROR(VLOOKUP(A6370,'TA Total'!$A$2:$W$10000,18,0),"."),".")</f>
        <v>18546</v>
      </c>
    </row>
    <row r="6371" spans="1:23" x14ac:dyDescent="0.2">
      <c r="A6371" s="1" t="str">
        <f t="shared" si="198"/>
        <v>2023|Timaru District|Female / Wahine</v>
      </c>
      <c r="B6371" t="s">
        <v>20</v>
      </c>
      <c r="C6371" t="s">
        <v>21</v>
      </c>
      <c r="D6371" t="s">
        <v>22</v>
      </c>
      <c r="E6371" t="s">
        <v>23</v>
      </c>
      <c r="F6371">
        <v>2023</v>
      </c>
      <c r="G6371">
        <v>2023</v>
      </c>
      <c r="H6371">
        <v>64</v>
      </c>
      <c r="I6371" t="s">
        <v>123</v>
      </c>
      <c r="J6371">
        <v>3</v>
      </c>
      <c r="K6371" t="s">
        <v>39</v>
      </c>
      <c r="L6371">
        <v>99</v>
      </c>
      <c r="M6371" t="s">
        <v>26</v>
      </c>
      <c r="N6371">
        <v>99</v>
      </c>
      <c r="O6371" t="s">
        <v>27</v>
      </c>
      <c r="P6371">
        <v>2</v>
      </c>
      <c r="Q6371" t="s">
        <v>31</v>
      </c>
      <c r="R6371">
        <v>663</v>
      </c>
      <c r="V6371" s="3">
        <f t="shared" si="199"/>
        <v>3.39</v>
      </c>
      <c r="W6371" s="3">
        <f>IF(AND(T6371&lt;&gt;"_U",T6371&lt;&gt;"c",J6371&lt;&gt;9,J6371&lt;&gt;99),IFERROR(VLOOKUP(A6371,'TA Total'!$A$2:$W$10000,18,0),"."),".")</f>
        <v>19554</v>
      </c>
    </row>
    <row r="6372" spans="1:23" x14ac:dyDescent="0.2">
      <c r="A6372" s="1" t="str">
        <f t="shared" si="198"/>
        <v>2023|Timaru District|Another gender / He ira kÄ“ anÅ</v>
      </c>
      <c r="B6372" t="s">
        <v>20</v>
      </c>
      <c r="C6372" t="s">
        <v>21</v>
      </c>
      <c r="D6372" t="s">
        <v>22</v>
      </c>
      <c r="E6372" t="s">
        <v>23</v>
      </c>
      <c r="F6372">
        <v>2023</v>
      </c>
      <c r="G6372">
        <v>2023</v>
      </c>
      <c r="H6372">
        <v>64</v>
      </c>
      <c r="I6372" t="s">
        <v>123</v>
      </c>
      <c r="J6372">
        <v>3</v>
      </c>
      <c r="K6372" t="s">
        <v>39</v>
      </c>
      <c r="L6372">
        <v>99</v>
      </c>
      <c r="M6372" t="s">
        <v>26</v>
      </c>
      <c r="N6372">
        <v>99</v>
      </c>
      <c r="O6372" t="s">
        <v>27</v>
      </c>
      <c r="P6372">
        <v>3</v>
      </c>
      <c r="Q6372" t="s">
        <v>28</v>
      </c>
      <c r="R6372">
        <v>3</v>
      </c>
      <c r="V6372" s="3">
        <f t="shared" si="199"/>
        <v>2.27</v>
      </c>
      <c r="W6372" s="3">
        <f>IF(AND(T6372&lt;&gt;"_U",T6372&lt;&gt;"c",J6372&lt;&gt;9,J6372&lt;&gt;99),IFERROR(VLOOKUP(A6372,'TA Total'!$A$2:$W$10000,18,0),"."),".")</f>
        <v>132</v>
      </c>
    </row>
    <row r="6373" spans="1:23" x14ac:dyDescent="0.2">
      <c r="A6373" s="1" t="str">
        <f t="shared" si="198"/>
        <v>2023|Timaru District|Total - gender</v>
      </c>
      <c r="B6373" t="s">
        <v>20</v>
      </c>
      <c r="C6373" t="s">
        <v>21</v>
      </c>
      <c r="D6373" t="s">
        <v>22</v>
      </c>
      <c r="E6373" t="s">
        <v>23</v>
      </c>
      <c r="F6373">
        <v>2023</v>
      </c>
      <c r="G6373">
        <v>2023</v>
      </c>
      <c r="H6373">
        <v>64</v>
      </c>
      <c r="I6373" t="s">
        <v>123</v>
      </c>
      <c r="J6373">
        <v>3</v>
      </c>
      <c r="K6373" t="s">
        <v>39</v>
      </c>
      <c r="L6373">
        <v>99</v>
      </c>
      <c r="M6373" t="s">
        <v>26</v>
      </c>
      <c r="N6373">
        <v>99</v>
      </c>
      <c r="O6373" t="s">
        <v>27</v>
      </c>
      <c r="P6373">
        <v>99</v>
      </c>
      <c r="Q6373" t="s">
        <v>42</v>
      </c>
      <c r="R6373">
        <v>1182</v>
      </c>
      <c r="V6373" s="3">
        <f t="shared" si="199"/>
        <v>3.09</v>
      </c>
      <c r="W6373" s="3">
        <f>IF(AND(T6373&lt;&gt;"_U",T6373&lt;&gt;"c",J6373&lt;&gt;9,J6373&lt;&gt;99),IFERROR(VLOOKUP(A6373,'TA Total'!$A$2:$W$10000,18,0),"."),".")</f>
        <v>38232</v>
      </c>
    </row>
    <row r="6374" spans="1:23" x14ac:dyDescent="0.2">
      <c r="A6374" s="1" t="str">
        <f t="shared" si="198"/>
        <v>2023|Timaru District|Male / TÄne</v>
      </c>
      <c r="B6374" t="s">
        <v>20</v>
      </c>
      <c r="C6374" t="s">
        <v>21</v>
      </c>
      <c r="D6374" t="s">
        <v>22</v>
      </c>
      <c r="E6374" t="s">
        <v>23</v>
      </c>
      <c r="F6374">
        <v>2023</v>
      </c>
      <c r="G6374">
        <v>2023</v>
      </c>
      <c r="H6374">
        <v>64</v>
      </c>
      <c r="I6374" t="s">
        <v>123</v>
      </c>
      <c r="J6374">
        <v>4</v>
      </c>
      <c r="K6374" t="s">
        <v>54</v>
      </c>
      <c r="L6374">
        <v>99</v>
      </c>
      <c r="M6374" t="s">
        <v>26</v>
      </c>
      <c r="N6374">
        <v>99</v>
      </c>
      <c r="O6374" t="s">
        <v>27</v>
      </c>
      <c r="P6374">
        <v>1</v>
      </c>
      <c r="Q6374" t="s">
        <v>34</v>
      </c>
      <c r="R6374">
        <v>1509</v>
      </c>
      <c r="V6374" s="3">
        <f t="shared" si="199"/>
        <v>8.14</v>
      </c>
      <c r="W6374" s="3">
        <f>IF(AND(T6374&lt;&gt;"_U",T6374&lt;&gt;"c",J6374&lt;&gt;9,J6374&lt;&gt;99),IFERROR(VLOOKUP(A6374,'TA Total'!$A$2:$W$10000,18,0),"."),".")</f>
        <v>18546</v>
      </c>
    </row>
    <row r="6375" spans="1:23" x14ac:dyDescent="0.2">
      <c r="A6375" s="1" t="str">
        <f t="shared" si="198"/>
        <v>2023|Timaru District|Female / Wahine</v>
      </c>
      <c r="B6375" t="s">
        <v>20</v>
      </c>
      <c r="C6375" t="s">
        <v>21</v>
      </c>
      <c r="D6375" t="s">
        <v>22</v>
      </c>
      <c r="E6375" t="s">
        <v>23</v>
      </c>
      <c r="F6375">
        <v>2023</v>
      </c>
      <c r="G6375">
        <v>2023</v>
      </c>
      <c r="H6375">
        <v>64</v>
      </c>
      <c r="I6375" t="s">
        <v>123</v>
      </c>
      <c r="J6375">
        <v>4</v>
      </c>
      <c r="K6375" t="s">
        <v>54</v>
      </c>
      <c r="L6375">
        <v>99</v>
      </c>
      <c r="M6375" t="s">
        <v>26</v>
      </c>
      <c r="N6375">
        <v>99</v>
      </c>
      <c r="O6375" t="s">
        <v>27</v>
      </c>
      <c r="P6375">
        <v>2</v>
      </c>
      <c r="Q6375" t="s">
        <v>31</v>
      </c>
      <c r="R6375">
        <v>1965</v>
      </c>
      <c r="V6375" s="3">
        <f t="shared" si="199"/>
        <v>10.050000000000001</v>
      </c>
      <c r="W6375" s="3">
        <f>IF(AND(T6375&lt;&gt;"_U",T6375&lt;&gt;"c",J6375&lt;&gt;9,J6375&lt;&gt;99),IFERROR(VLOOKUP(A6375,'TA Total'!$A$2:$W$10000,18,0),"."),".")</f>
        <v>19554</v>
      </c>
    </row>
    <row r="6376" spans="1:23" x14ac:dyDescent="0.2">
      <c r="A6376" s="1" t="str">
        <f t="shared" si="198"/>
        <v>2023|Timaru District|Another gender / He ira kÄ“ anÅ</v>
      </c>
      <c r="B6376" t="s">
        <v>20</v>
      </c>
      <c r="C6376" t="s">
        <v>21</v>
      </c>
      <c r="D6376" t="s">
        <v>22</v>
      </c>
      <c r="E6376" t="s">
        <v>23</v>
      </c>
      <c r="F6376">
        <v>2023</v>
      </c>
      <c r="G6376">
        <v>2023</v>
      </c>
      <c r="H6376">
        <v>64</v>
      </c>
      <c r="I6376" t="s">
        <v>123</v>
      </c>
      <c r="J6376">
        <v>4</v>
      </c>
      <c r="K6376" t="s">
        <v>54</v>
      </c>
      <c r="L6376">
        <v>99</v>
      </c>
      <c r="M6376" t="s">
        <v>26</v>
      </c>
      <c r="N6376">
        <v>99</v>
      </c>
      <c r="O6376" t="s">
        <v>27</v>
      </c>
      <c r="P6376">
        <v>3</v>
      </c>
      <c r="Q6376" t="s">
        <v>28</v>
      </c>
      <c r="R6376">
        <v>6</v>
      </c>
      <c r="V6376" s="3">
        <f t="shared" si="199"/>
        <v>4.55</v>
      </c>
      <c r="W6376" s="3">
        <f>IF(AND(T6376&lt;&gt;"_U",T6376&lt;&gt;"c",J6376&lt;&gt;9,J6376&lt;&gt;99),IFERROR(VLOOKUP(A6376,'TA Total'!$A$2:$W$10000,18,0),"."),".")</f>
        <v>132</v>
      </c>
    </row>
    <row r="6377" spans="1:23" x14ac:dyDescent="0.2">
      <c r="A6377" s="1" t="str">
        <f t="shared" si="198"/>
        <v>2023|Timaru District|Total - gender</v>
      </c>
      <c r="B6377" t="s">
        <v>20</v>
      </c>
      <c r="C6377" t="s">
        <v>21</v>
      </c>
      <c r="D6377" t="s">
        <v>22</v>
      </c>
      <c r="E6377" t="s">
        <v>23</v>
      </c>
      <c r="F6377">
        <v>2023</v>
      </c>
      <c r="G6377">
        <v>2023</v>
      </c>
      <c r="H6377">
        <v>64</v>
      </c>
      <c r="I6377" t="s">
        <v>123</v>
      </c>
      <c r="J6377">
        <v>4</v>
      </c>
      <c r="K6377" t="s">
        <v>54</v>
      </c>
      <c r="L6377">
        <v>99</v>
      </c>
      <c r="M6377" t="s">
        <v>26</v>
      </c>
      <c r="N6377">
        <v>99</v>
      </c>
      <c r="O6377" t="s">
        <v>27</v>
      </c>
      <c r="P6377">
        <v>99</v>
      </c>
      <c r="Q6377" t="s">
        <v>42</v>
      </c>
      <c r="R6377">
        <v>3480</v>
      </c>
      <c r="V6377" s="3">
        <f t="shared" si="199"/>
        <v>9.1</v>
      </c>
      <c r="W6377" s="3">
        <f>IF(AND(T6377&lt;&gt;"_U",T6377&lt;&gt;"c",J6377&lt;&gt;9,J6377&lt;&gt;99),IFERROR(VLOOKUP(A6377,'TA Total'!$A$2:$W$10000,18,0),"."),".")</f>
        <v>38232</v>
      </c>
    </row>
    <row r="6378" spans="1:23" x14ac:dyDescent="0.2">
      <c r="A6378" s="1" t="str">
        <f t="shared" si="198"/>
        <v>2023|Timaru District|Male / TÄne</v>
      </c>
      <c r="B6378" t="s">
        <v>20</v>
      </c>
      <c r="C6378" t="s">
        <v>21</v>
      </c>
      <c r="D6378" t="s">
        <v>22</v>
      </c>
      <c r="E6378" t="s">
        <v>23</v>
      </c>
      <c r="F6378">
        <v>2023</v>
      </c>
      <c r="G6378">
        <v>2023</v>
      </c>
      <c r="H6378">
        <v>64</v>
      </c>
      <c r="I6378" t="s">
        <v>123</v>
      </c>
      <c r="J6378">
        <v>5</v>
      </c>
      <c r="K6378" t="s">
        <v>33</v>
      </c>
      <c r="L6378">
        <v>99</v>
      </c>
      <c r="M6378" t="s">
        <v>26</v>
      </c>
      <c r="N6378">
        <v>99</v>
      </c>
      <c r="O6378" t="s">
        <v>27</v>
      </c>
      <c r="P6378">
        <v>1</v>
      </c>
      <c r="Q6378" t="s">
        <v>34</v>
      </c>
      <c r="R6378">
        <v>681</v>
      </c>
      <c r="V6378" s="3">
        <f t="shared" si="199"/>
        <v>3.67</v>
      </c>
      <c r="W6378" s="3">
        <f>IF(AND(T6378&lt;&gt;"_U",T6378&lt;&gt;"c",J6378&lt;&gt;9,J6378&lt;&gt;99),IFERROR(VLOOKUP(A6378,'TA Total'!$A$2:$W$10000,18,0),"."),".")</f>
        <v>18546</v>
      </c>
    </row>
    <row r="6379" spans="1:23" x14ac:dyDescent="0.2">
      <c r="A6379" s="1" t="str">
        <f t="shared" si="198"/>
        <v>2023|Timaru District|Female / Wahine</v>
      </c>
      <c r="B6379" t="s">
        <v>20</v>
      </c>
      <c r="C6379" t="s">
        <v>21</v>
      </c>
      <c r="D6379" t="s">
        <v>22</v>
      </c>
      <c r="E6379" t="s">
        <v>23</v>
      </c>
      <c r="F6379">
        <v>2023</v>
      </c>
      <c r="G6379">
        <v>2023</v>
      </c>
      <c r="H6379">
        <v>64</v>
      </c>
      <c r="I6379" t="s">
        <v>123</v>
      </c>
      <c r="J6379">
        <v>5</v>
      </c>
      <c r="K6379" t="s">
        <v>33</v>
      </c>
      <c r="L6379">
        <v>99</v>
      </c>
      <c r="M6379" t="s">
        <v>26</v>
      </c>
      <c r="N6379">
        <v>99</v>
      </c>
      <c r="O6379" t="s">
        <v>27</v>
      </c>
      <c r="P6379">
        <v>2</v>
      </c>
      <c r="Q6379" t="s">
        <v>31</v>
      </c>
      <c r="R6379">
        <v>1950</v>
      </c>
      <c r="V6379" s="3">
        <f t="shared" si="199"/>
        <v>9.9700000000000006</v>
      </c>
      <c r="W6379" s="3">
        <f>IF(AND(T6379&lt;&gt;"_U",T6379&lt;&gt;"c",J6379&lt;&gt;9,J6379&lt;&gt;99),IFERROR(VLOOKUP(A6379,'TA Total'!$A$2:$W$10000,18,0),"."),".")</f>
        <v>19554</v>
      </c>
    </row>
    <row r="6380" spans="1:23" x14ac:dyDescent="0.2">
      <c r="A6380" s="1" t="str">
        <f t="shared" si="198"/>
        <v>2023|Timaru District|Another gender / He ira kÄ“ anÅ</v>
      </c>
      <c r="B6380" t="s">
        <v>20</v>
      </c>
      <c r="C6380" t="s">
        <v>21</v>
      </c>
      <c r="D6380" t="s">
        <v>22</v>
      </c>
      <c r="E6380" t="s">
        <v>23</v>
      </c>
      <c r="F6380">
        <v>2023</v>
      </c>
      <c r="G6380">
        <v>2023</v>
      </c>
      <c r="H6380">
        <v>64</v>
      </c>
      <c r="I6380" t="s">
        <v>123</v>
      </c>
      <c r="J6380">
        <v>5</v>
      </c>
      <c r="K6380" t="s">
        <v>33</v>
      </c>
      <c r="L6380">
        <v>99</v>
      </c>
      <c r="M6380" t="s">
        <v>26</v>
      </c>
      <c r="N6380">
        <v>99</v>
      </c>
      <c r="O6380" t="s">
        <v>27</v>
      </c>
      <c r="P6380">
        <v>3</v>
      </c>
      <c r="Q6380" t="s">
        <v>28</v>
      </c>
      <c r="R6380">
        <v>3</v>
      </c>
      <c r="V6380" s="3">
        <f t="shared" si="199"/>
        <v>2.27</v>
      </c>
      <c r="W6380" s="3">
        <f>IF(AND(T6380&lt;&gt;"_U",T6380&lt;&gt;"c",J6380&lt;&gt;9,J6380&lt;&gt;99),IFERROR(VLOOKUP(A6380,'TA Total'!$A$2:$W$10000,18,0),"."),".")</f>
        <v>132</v>
      </c>
    </row>
    <row r="6381" spans="1:23" x14ac:dyDescent="0.2">
      <c r="A6381" s="1" t="str">
        <f t="shared" si="198"/>
        <v>2023|Timaru District|Total - gender</v>
      </c>
      <c r="B6381" t="s">
        <v>20</v>
      </c>
      <c r="C6381" t="s">
        <v>21</v>
      </c>
      <c r="D6381" t="s">
        <v>22</v>
      </c>
      <c r="E6381" t="s">
        <v>23</v>
      </c>
      <c r="F6381">
        <v>2023</v>
      </c>
      <c r="G6381">
        <v>2023</v>
      </c>
      <c r="H6381">
        <v>64</v>
      </c>
      <c r="I6381" t="s">
        <v>123</v>
      </c>
      <c r="J6381">
        <v>5</v>
      </c>
      <c r="K6381" t="s">
        <v>33</v>
      </c>
      <c r="L6381">
        <v>99</v>
      </c>
      <c r="M6381" t="s">
        <v>26</v>
      </c>
      <c r="N6381">
        <v>99</v>
      </c>
      <c r="O6381" t="s">
        <v>27</v>
      </c>
      <c r="P6381">
        <v>99</v>
      </c>
      <c r="Q6381" t="s">
        <v>42</v>
      </c>
      <c r="R6381">
        <v>2637</v>
      </c>
      <c r="V6381" s="3">
        <f t="shared" si="199"/>
        <v>6.9</v>
      </c>
      <c r="W6381" s="3">
        <f>IF(AND(T6381&lt;&gt;"_U",T6381&lt;&gt;"c",J6381&lt;&gt;9,J6381&lt;&gt;99),IFERROR(VLOOKUP(A6381,'TA Total'!$A$2:$W$10000,18,0),"."),".")</f>
        <v>38232</v>
      </c>
    </row>
    <row r="6382" spans="1:23" x14ac:dyDescent="0.2">
      <c r="A6382" s="1" t="str">
        <f t="shared" si="198"/>
        <v>2023|Timaru District|Male / TÄne</v>
      </c>
      <c r="B6382" t="s">
        <v>20</v>
      </c>
      <c r="C6382" t="s">
        <v>21</v>
      </c>
      <c r="D6382" t="s">
        <v>22</v>
      </c>
      <c r="E6382" t="s">
        <v>23</v>
      </c>
      <c r="F6382">
        <v>2023</v>
      </c>
      <c r="G6382">
        <v>2023</v>
      </c>
      <c r="H6382">
        <v>64</v>
      </c>
      <c r="I6382" t="s">
        <v>123</v>
      </c>
      <c r="J6382">
        <v>6</v>
      </c>
      <c r="K6382" t="s">
        <v>52</v>
      </c>
      <c r="L6382">
        <v>99</v>
      </c>
      <c r="M6382" t="s">
        <v>26</v>
      </c>
      <c r="N6382">
        <v>99</v>
      </c>
      <c r="O6382" t="s">
        <v>27</v>
      </c>
      <c r="P6382">
        <v>1</v>
      </c>
      <c r="Q6382" t="s">
        <v>34</v>
      </c>
      <c r="R6382">
        <v>6558</v>
      </c>
      <c r="V6382" s="3">
        <f t="shared" si="199"/>
        <v>35.36</v>
      </c>
      <c r="W6382" s="3">
        <f>IF(AND(T6382&lt;&gt;"_U",T6382&lt;&gt;"c",J6382&lt;&gt;9,J6382&lt;&gt;99),IFERROR(VLOOKUP(A6382,'TA Total'!$A$2:$W$10000,18,0),"."),".")</f>
        <v>18546</v>
      </c>
    </row>
    <row r="6383" spans="1:23" x14ac:dyDescent="0.2">
      <c r="A6383" s="1" t="str">
        <f t="shared" si="198"/>
        <v>2023|Timaru District|Female / Wahine</v>
      </c>
      <c r="B6383" t="s">
        <v>20</v>
      </c>
      <c r="C6383" t="s">
        <v>21</v>
      </c>
      <c r="D6383" t="s">
        <v>22</v>
      </c>
      <c r="E6383" t="s">
        <v>23</v>
      </c>
      <c r="F6383">
        <v>2023</v>
      </c>
      <c r="G6383">
        <v>2023</v>
      </c>
      <c r="H6383">
        <v>64</v>
      </c>
      <c r="I6383" t="s">
        <v>123</v>
      </c>
      <c r="J6383">
        <v>6</v>
      </c>
      <c r="K6383" t="s">
        <v>52</v>
      </c>
      <c r="L6383">
        <v>99</v>
      </c>
      <c r="M6383" t="s">
        <v>26</v>
      </c>
      <c r="N6383">
        <v>99</v>
      </c>
      <c r="O6383" t="s">
        <v>27</v>
      </c>
      <c r="P6383">
        <v>2</v>
      </c>
      <c r="Q6383" t="s">
        <v>31</v>
      </c>
      <c r="R6383">
        <v>5787</v>
      </c>
      <c r="V6383" s="3">
        <f t="shared" si="199"/>
        <v>29.59</v>
      </c>
      <c r="W6383" s="3">
        <f>IF(AND(T6383&lt;&gt;"_U",T6383&lt;&gt;"c",J6383&lt;&gt;9,J6383&lt;&gt;99),IFERROR(VLOOKUP(A6383,'TA Total'!$A$2:$W$10000,18,0),"."),".")</f>
        <v>19554</v>
      </c>
    </row>
    <row r="6384" spans="1:23" x14ac:dyDescent="0.2">
      <c r="A6384" s="1" t="str">
        <f t="shared" si="198"/>
        <v>2023|Timaru District|Another gender / He ira kÄ“ anÅ</v>
      </c>
      <c r="B6384" t="s">
        <v>20</v>
      </c>
      <c r="C6384" t="s">
        <v>21</v>
      </c>
      <c r="D6384" t="s">
        <v>22</v>
      </c>
      <c r="E6384" t="s">
        <v>23</v>
      </c>
      <c r="F6384">
        <v>2023</v>
      </c>
      <c r="G6384">
        <v>2023</v>
      </c>
      <c r="H6384">
        <v>64</v>
      </c>
      <c r="I6384" t="s">
        <v>123</v>
      </c>
      <c r="J6384">
        <v>6</v>
      </c>
      <c r="K6384" t="s">
        <v>52</v>
      </c>
      <c r="L6384">
        <v>99</v>
      </c>
      <c r="M6384" t="s">
        <v>26</v>
      </c>
      <c r="N6384">
        <v>99</v>
      </c>
      <c r="O6384" t="s">
        <v>27</v>
      </c>
      <c r="P6384">
        <v>3</v>
      </c>
      <c r="Q6384" t="s">
        <v>28</v>
      </c>
      <c r="R6384">
        <v>96</v>
      </c>
      <c r="V6384" s="3">
        <f t="shared" si="199"/>
        <v>72.73</v>
      </c>
      <c r="W6384" s="3">
        <f>IF(AND(T6384&lt;&gt;"_U",T6384&lt;&gt;"c",J6384&lt;&gt;9,J6384&lt;&gt;99),IFERROR(VLOOKUP(A6384,'TA Total'!$A$2:$W$10000,18,0),"."),".")</f>
        <v>132</v>
      </c>
    </row>
    <row r="6385" spans="1:23" x14ac:dyDescent="0.2">
      <c r="A6385" s="1" t="str">
        <f t="shared" si="198"/>
        <v>2023|Timaru District|Total - gender</v>
      </c>
      <c r="B6385" t="s">
        <v>20</v>
      </c>
      <c r="C6385" t="s">
        <v>21</v>
      </c>
      <c r="D6385" t="s">
        <v>22</v>
      </c>
      <c r="E6385" t="s">
        <v>23</v>
      </c>
      <c r="F6385">
        <v>2023</v>
      </c>
      <c r="G6385">
        <v>2023</v>
      </c>
      <c r="H6385">
        <v>64</v>
      </c>
      <c r="I6385" t="s">
        <v>123</v>
      </c>
      <c r="J6385">
        <v>6</v>
      </c>
      <c r="K6385" t="s">
        <v>52</v>
      </c>
      <c r="L6385">
        <v>99</v>
      </c>
      <c r="M6385" t="s">
        <v>26</v>
      </c>
      <c r="N6385">
        <v>99</v>
      </c>
      <c r="O6385" t="s">
        <v>27</v>
      </c>
      <c r="P6385">
        <v>99</v>
      </c>
      <c r="Q6385" t="s">
        <v>42</v>
      </c>
      <c r="R6385">
        <v>12441</v>
      </c>
      <c r="V6385" s="3">
        <f t="shared" si="199"/>
        <v>32.54</v>
      </c>
      <c r="W6385" s="3">
        <f>IF(AND(T6385&lt;&gt;"_U",T6385&lt;&gt;"c",J6385&lt;&gt;9,J6385&lt;&gt;99),IFERROR(VLOOKUP(A6385,'TA Total'!$A$2:$W$10000,18,0),"."),".")</f>
        <v>38232</v>
      </c>
    </row>
    <row r="6386" spans="1:23" x14ac:dyDescent="0.2">
      <c r="A6386" s="1" t="str">
        <f t="shared" si="198"/>
        <v>2023|Timaru District|Male / TÄne</v>
      </c>
      <c r="B6386" t="s">
        <v>20</v>
      </c>
      <c r="C6386" t="s">
        <v>21</v>
      </c>
      <c r="D6386" t="s">
        <v>22</v>
      </c>
      <c r="E6386" t="s">
        <v>23</v>
      </c>
      <c r="F6386">
        <v>2023</v>
      </c>
      <c r="G6386">
        <v>2023</v>
      </c>
      <c r="H6386">
        <v>64</v>
      </c>
      <c r="I6386" t="s">
        <v>123</v>
      </c>
      <c r="J6386">
        <v>9</v>
      </c>
      <c r="K6386" t="s">
        <v>25</v>
      </c>
      <c r="L6386">
        <v>99</v>
      </c>
      <c r="M6386" t="s">
        <v>26</v>
      </c>
      <c r="N6386">
        <v>99</v>
      </c>
      <c r="O6386" t="s">
        <v>27</v>
      </c>
      <c r="P6386">
        <v>1</v>
      </c>
      <c r="Q6386" t="s">
        <v>34</v>
      </c>
      <c r="R6386">
        <v>606</v>
      </c>
      <c r="V6386" s="3" t="str">
        <f t="shared" si="199"/>
        <v>.</v>
      </c>
      <c r="W6386" s="3" t="str">
        <f>IF(AND(T6386&lt;&gt;"_U",T6386&lt;&gt;"c",J6386&lt;&gt;9,J6386&lt;&gt;99),IFERROR(VLOOKUP(A6386,'TA Total'!$A$2:$W$10000,18,0),"."),".")</f>
        <v>.</v>
      </c>
    </row>
    <row r="6387" spans="1:23" x14ac:dyDescent="0.2">
      <c r="A6387" s="1" t="str">
        <f t="shared" si="198"/>
        <v>2023|Timaru District|Female / Wahine</v>
      </c>
      <c r="B6387" t="s">
        <v>20</v>
      </c>
      <c r="C6387" t="s">
        <v>21</v>
      </c>
      <c r="D6387" t="s">
        <v>22</v>
      </c>
      <c r="E6387" t="s">
        <v>23</v>
      </c>
      <c r="F6387">
        <v>2023</v>
      </c>
      <c r="G6387">
        <v>2023</v>
      </c>
      <c r="H6387">
        <v>64</v>
      </c>
      <c r="I6387" t="s">
        <v>123</v>
      </c>
      <c r="J6387">
        <v>9</v>
      </c>
      <c r="K6387" t="s">
        <v>25</v>
      </c>
      <c r="L6387">
        <v>99</v>
      </c>
      <c r="M6387" t="s">
        <v>26</v>
      </c>
      <c r="N6387">
        <v>99</v>
      </c>
      <c r="O6387" t="s">
        <v>27</v>
      </c>
      <c r="P6387">
        <v>2</v>
      </c>
      <c r="Q6387" t="s">
        <v>31</v>
      </c>
      <c r="R6387">
        <v>357</v>
      </c>
      <c r="V6387" s="3" t="str">
        <f t="shared" si="199"/>
        <v>.</v>
      </c>
      <c r="W6387" s="3" t="str">
        <f>IF(AND(T6387&lt;&gt;"_U",T6387&lt;&gt;"c",J6387&lt;&gt;9,J6387&lt;&gt;99),IFERROR(VLOOKUP(A6387,'TA Total'!$A$2:$W$10000,18,0),"."),".")</f>
        <v>.</v>
      </c>
    </row>
    <row r="6388" spans="1:23" x14ac:dyDescent="0.2">
      <c r="A6388" s="1" t="str">
        <f t="shared" si="198"/>
        <v>2023|Timaru District|Another gender / He ira kÄ“ anÅ</v>
      </c>
      <c r="B6388" t="s">
        <v>20</v>
      </c>
      <c r="C6388" t="s">
        <v>21</v>
      </c>
      <c r="D6388" t="s">
        <v>22</v>
      </c>
      <c r="E6388" t="s">
        <v>23</v>
      </c>
      <c r="F6388">
        <v>2023</v>
      </c>
      <c r="G6388">
        <v>2023</v>
      </c>
      <c r="H6388">
        <v>64</v>
      </c>
      <c r="I6388" t="s">
        <v>123</v>
      </c>
      <c r="J6388">
        <v>9</v>
      </c>
      <c r="K6388" t="s">
        <v>25</v>
      </c>
      <c r="L6388">
        <v>99</v>
      </c>
      <c r="M6388" t="s">
        <v>26</v>
      </c>
      <c r="N6388">
        <v>99</v>
      </c>
      <c r="O6388" t="s">
        <v>27</v>
      </c>
      <c r="P6388">
        <v>3</v>
      </c>
      <c r="Q6388" t="s">
        <v>28</v>
      </c>
      <c r="R6388">
        <v>6</v>
      </c>
      <c r="V6388" s="3" t="str">
        <f t="shared" si="199"/>
        <v>.</v>
      </c>
      <c r="W6388" s="3" t="str">
        <f>IF(AND(T6388&lt;&gt;"_U",T6388&lt;&gt;"c",J6388&lt;&gt;9,J6388&lt;&gt;99),IFERROR(VLOOKUP(A6388,'TA Total'!$A$2:$W$10000,18,0),"."),".")</f>
        <v>.</v>
      </c>
    </row>
    <row r="6389" spans="1:23" x14ac:dyDescent="0.2">
      <c r="A6389" s="1" t="str">
        <f t="shared" si="198"/>
        <v>2023|Timaru District|Total - gender</v>
      </c>
      <c r="B6389" t="s">
        <v>20</v>
      </c>
      <c r="C6389" t="s">
        <v>21</v>
      </c>
      <c r="D6389" t="s">
        <v>22</v>
      </c>
      <c r="E6389" t="s">
        <v>23</v>
      </c>
      <c r="F6389">
        <v>2023</v>
      </c>
      <c r="G6389">
        <v>2023</v>
      </c>
      <c r="H6389">
        <v>64</v>
      </c>
      <c r="I6389" t="s">
        <v>123</v>
      </c>
      <c r="J6389">
        <v>9</v>
      </c>
      <c r="K6389" t="s">
        <v>25</v>
      </c>
      <c r="L6389">
        <v>99</v>
      </c>
      <c r="M6389" t="s">
        <v>26</v>
      </c>
      <c r="N6389">
        <v>99</v>
      </c>
      <c r="O6389" t="s">
        <v>27</v>
      </c>
      <c r="P6389">
        <v>99</v>
      </c>
      <c r="Q6389" t="s">
        <v>42</v>
      </c>
      <c r="R6389">
        <v>969</v>
      </c>
      <c r="V6389" s="3" t="str">
        <f t="shared" si="199"/>
        <v>.</v>
      </c>
      <c r="W6389" s="3" t="str">
        <f>IF(AND(T6389&lt;&gt;"_U",T6389&lt;&gt;"c",J6389&lt;&gt;9,J6389&lt;&gt;99),IFERROR(VLOOKUP(A6389,'TA Total'!$A$2:$W$10000,18,0),"."),".")</f>
        <v>.</v>
      </c>
    </row>
    <row r="6390" spans="1:23" x14ac:dyDescent="0.2">
      <c r="A6390" s="1" t="str">
        <f t="shared" si="198"/>
        <v>2023|Timaru District|Male / TÄne</v>
      </c>
      <c r="B6390" t="s">
        <v>20</v>
      </c>
      <c r="C6390" t="s">
        <v>21</v>
      </c>
      <c r="D6390" t="s">
        <v>22</v>
      </c>
      <c r="E6390" t="s">
        <v>23</v>
      </c>
      <c r="F6390">
        <v>2023</v>
      </c>
      <c r="G6390">
        <v>2023</v>
      </c>
      <c r="H6390">
        <v>64</v>
      </c>
      <c r="I6390" t="s">
        <v>123</v>
      </c>
      <c r="J6390">
        <v>77</v>
      </c>
      <c r="K6390" t="s">
        <v>49</v>
      </c>
      <c r="L6390">
        <v>99</v>
      </c>
      <c r="M6390" t="s">
        <v>26</v>
      </c>
      <c r="N6390">
        <v>99</v>
      </c>
      <c r="O6390" t="s">
        <v>27</v>
      </c>
      <c r="P6390">
        <v>1</v>
      </c>
      <c r="Q6390" t="s">
        <v>34</v>
      </c>
      <c r="R6390">
        <v>18546</v>
      </c>
      <c r="V6390" s="3">
        <f t="shared" si="199"/>
        <v>100</v>
      </c>
      <c r="W6390" s="3">
        <f>IF(AND(T6390&lt;&gt;"_U",T6390&lt;&gt;"c",J6390&lt;&gt;9,J6390&lt;&gt;99),IFERROR(VLOOKUP(A6390,'TA Total'!$A$2:$W$10000,18,0),"."),".")</f>
        <v>18546</v>
      </c>
    </row>
    <row r="6391" spans="1:23" x14ac:dyDescent="0.2">
      <c r="A6391" s="1" t="str">
        <f t="shared" si="198"/>
        <v>2023|Timaru District|Female / Wahine</v>
      </c>
      <c r="B6391" t="s">
        <v>20</v>
      </c>
      <c r="C6391" t="s">
        <v>21</v>
      </c>
      <c r="D6391" t="s">
        <v>22</v>
      </c>
      <c r="E6391" t="s">
        <v>23</v>
      </c>
      <c r="F6391">
        <v>2023</v>
      </c>
      <c r="G6391">
        <v>2023</v>
      </c>
      <c r="H6391">
        <v>64</v>
      </c>
      <c r="I6391" t="s">
        <v>123</v>
      </c>
      <c r="J6391">
        <v>77</v>
      </c>
      <c r="K6391" t="s">
        <v>49</v>
      </c>
      <c r="L6391">
        <v>99</v>
      </c>
      <c r="M6391" t="s">
        <v>26</v>
      </c>
      <c r="N6391">
        <v>99</v>
      </c>
      <c r="O6391" t="s">
        <v>27</v>
      </c>
      <c r="P6391">
        <v>2</v>
      </c>
      <c r="Q6391" t="s">
        <v>31</v>
      </c>
      <c r="R6391">
        <v>19554</v>
      </c>
      <c r="V6391" s="3">
        <f t="shared" si="199"/>
        <v>100</v>
      </c>
      <c r="W6391" s="3">
        <f>IF(AND(T6391&lt;&gt;"_U",T6391&lt;&gt;"c",J6391&lt;&gt;9,J6391&lt;&gt;99),IFERROR(VLOOKUP(A6391,'TA Total'!$A$2:$W$10000,18,0),"."),".")</f>
        <v>19554</v>
      </c>
    </row>
    <row r="6392" spans="1:23" x14ac:dyDescent="0.2">
      <c r="A6392" s="1" t="str">
        <f t="shared" si="198"/>
        <v>2023|Timaru District|Another gender / He ira kÄ“ anÅ</v>
      </c>
      <c r="B6392" t="s">
        <v>20</v>
      </c>
      <c r="C6392" t="s">
        <v>21</v>
      </c>
      <c r="D6392" t="s">
        <v>22</v>
      </c>
      <c r="E6392" t="s">
        <v>23</v>
      </c>
      <c r="F6392">
        <v>2023</v>
      </c>
      <c r="G6392">
        <v>2023</v>
      </c>
      <c r="H6392">
        <v>64</v>
      </c>
      <c r="I6392" t="s">
        <v>123</v>
      </c>
      <c r="J6392">
        <v>77</v>
      </c>
      <c r="K6392" t="s">
        <v>49</v>
      </c>
      <c r="L6392">
        <v>99</v>
      </c>
      <c r="M6392" t="s">
        <v>26</v>
      </c>
      <c r="N6392">
        <v>99</v>
      </c>
      <c r="O6392" t="s">
        <v>27</v>
      </c>
      <c r="P6392">
        <v>3</v>
      </c>
      <c r="Q6392" t="s">
        <v>28</v>
      </c>
      <c r="R6392">
        <v>132</v>
      </c>
      <c r="V6392" s="3">
        <f t="shared" si="199"/>
        <v>100</v>
      </c>
      <c r="W6392" s="3">
        <f>IF(AND(T6392&lt;&gt;"_U",T6392&lt;&gt;"c",J6392&lt;&gt;9,J6392&lt;&gt;99),IFERROR(VLOOKUP(A6392,'TA Total'!$A$2:$W$10000,18,0),"."),".")</f>
        <v>132</v>
      </c>
    </row>
    <row r="6393" spans="1:23" x14ac:dyDescent="0.2">
      <c r="A6393" s="1" t="str">
        <f t="shared" si="198"/>
        <v>2023|Timaru District|Total - gender</v>
      </c>
      <c r="B6393" t="s">
        <v>20</v>
      </c>
      <c r="C6393" t="s">
        <v>21</v>
      </c>
      <c r="D6393" t="s">
        <v>22</v>
      </c>
      <c r="E6393" t="s">
        <v>23</v>
      </c>
      <c r="F6393">
        <v>2023</v>
      </c>
      <c r="G6393">
        <v>2023</v>
      </c>
      <c r="H6393">
        <v>64</v>
      </c>
      <c r="I6393" t="s">
        <v>123</v>
      </c>
      <c r="J6393">
        <v>77</v>
      </c>
      <c r="K6393" t="s">
        <v>49</v>
      </c>
      <c r="L6393">
        <v>99</v>
      </c>
      <c r="M6393" t="s">
        <v>26</v>
      </c>
      <c r="N6393">
        <v>99</v>
      </c>
      <c r="O6393" t="s">
        <v>27</v>
      </c>
      <c r="P6393">
        <v>99</v>
      </c>
      <c r="Q6393" t="s">
        <v>42</v>
      </c>
      <c r="R6393">
        <v>38232</v>
      </c>
      <c r="V6393" s="3">
        <f t="shared" si="199"/>
        <v>100</v>
      </c>
      <c r="W6393" s="3">
        <f>IF(AND(T6393&lt;&gt;"_U",T6393&lt;&gt;"c",J6393&lt;&gt;9,J6393&lt;&gt;99),IFERROR(VLOOKUP(A6393,'TA Total'!$A$2:$W$10000,18,0),"."),".")</f>
        <v>38232</v>
      </c>
    </row>
    <row r="6394" spans="1:23" x14ac:dyDescent="0.2">
      <c r="A6394" s="1" t="str">
        <f t="shared" si="198"/>
        <v>2023|Timaru District|Male / TÄne</v>
      </c>
      <c r="B6394" t="s">
        <v>20</v>
      </c>
      <c r="C6394" t="s">
        <v>21</v>
      </c>
      <c r="D6394" t="s">
        <v>22</v>
      </c>
      <c r="E6394" t="s">
        <v>23</v>
      </c>
      <c r="F6394">
        <v>2023</v>
      </c>
      <c r="G6394">
        <v>2023</v>
      </c>
      <c r="H6394">
        <v>64</v>
      </c>
      <c r="I6394" t="s">
        <v>123</v>
      </c>
      <c r="J6394">
        <v>99</v>
      </c>
      <c r="K6394" t="s">
        <v>47</v>
      </c>
      <c r="L6394">
        <v>99</v>
      </c>
      <c r="M6394" t="s">
        <v>26</v>
      </c>
      <c r="N6394">
        <v>99</v>
      </c>
      <c r="O6394" t="s">
        <v>27</v>
      </c>
      <c r="P6394">
        <v>1</v>
      </c>
      <c r="Q6394" t="s">
        <v>34</v>
      </c>
      <c r="R6394">
        <v>19152</v>
      </c>
      <c r="V6394" s="3" t="str">
        <f t="shared" si="199"/>
        <v>.</v>
      </c>
      <c r="W6394" s="3" t="str">
        <f>IF(AND(T6394&lt;&gt;"_U",T6394&lt;&gt;"c",J6394&lt;&gt;9,J6394&lt;&gt;99),IFERROR(VLOOKUP(A6394,'TA Total'!$A$2:$W$10000,18,0),"."),".")</f>
        <v>.</v>
      </c>
    </row>
    <row r="6395" spans="1:23" x14ac:dyDescent="0.2">
      <c r="A6395" s="1" t="str">
        <f t="shared" si="198"/>
        <v>2023|Timaru District|Female / Wahine</v>
      </c>
      <c r="B6395" t="s">
        <v>20</v>
      </c>
      <c r="C6395" t="s">
        <v>21</v>
      </c>
      <c r="D6395" t="s">
        <v>22</v>
      </c>
      <c r="E6395" t="s">
        <v>23</v>
      </c>
      <c r="F6395">
        <v>2023</v>
      </c>
      <c r="G6395">
        <v>2023</v>
      </c>
      <c r="H6395">
        <v>64</v>
      </c>
      <c r="I6395" t="s">
        <v>123</v>
      </c>
      <c r="J6395">
        <v>99</v>
      </c>
      <c r="K6395" t="s">
        <v>47</v>
      </c>
      <c r="L6395">
        <v>99</v>
      </c>
      <c r="M6395" t="s">
        <v>26</v>
      </c>
      <c r="N6395">
        <v>99</v>
      </c>
      <c r="O6395" t="s">
        <v>27</v>
      </c>
      <c r="P6395">
        <v>2</v>
      </c>
      <c r="Q6395" t="s">
        <v>31</v>
      </c>
      <c r="R6395">
        <v>19911</v>
      </c>
      <c r="V6395" s="3" t="str">
        <f t="shared" si="199"/>
        <v>.</v>
      </c>
      <c r="W6395" s="3" t="str">
        <f>IF(AND(T6395&lt;&gt;"_U",T6395&lt;&gt;"c",J6395&lt;&gt;9,J6395&lt;&gt;99),IFERROR(VLOOKUP(A6395,'TA Total'!$A$2:$W$10000,18,0),"."),".")</f>
        <v>.</v>
      </c>
    </row>
    <row r="6396" spans="1:23" x14ac:dyDescent="0.2">
      <c r="A6396" s="1" t="str">
        <f t="shared" si="198"/>
        <v>2023|Timaru District|Another gender / He ira kÄ“ anÅ</v>
      </c>
      <c r="B6396" t="s">
        <v>20</v>
      </c>
      <c r="C6396" t="s">
        <v>21</v>
      </c>
      <c r="D6396" t="s">
        <v>22</v>
      </c>
      <c r="E6396" t="s">
        <v>23</v>
      </c>
      <c r="F6396">
        <v>2023</v>
      </c>
      <c r="G6396">
        <v>2023</v>
      </c>
      <c r="H6396">
        <v>64</v>
      </c>
      <c r="I6396" t="s">
        <v>123</v>
      </c>
      <c r="J6396">
        <v>99</v>
      </c>
      <c r="K6396" t="s">
        <v>47</v>
      </c>
      <c r="L6396">
        <v>99</v>
      </c>
      <c r="M6396" t="s">
        <v>26</v>
      </c>
      <c r="N6396">
        <v>99</v>
      </c>
      <c r="O6396" t="s">
        <v>27</v>
      </c>
      <c r="P6396">
        <v>3</v>
      </c>
      <c r="Q6396" t="s">
        <v>28</v>
      </c>
      <c r="R6396">
        <v>138</v>
      </c>
      <c r="V6396" s="3" t="str">
        <f t="shared" si="199"/>
        <v>.</v>
      </c>
      <c r="W6396" s="3" t="str">
        <f>IF(AND(T6396&lt;&gt;"_U",T6396&lt;&gt;"c",J6396&lt;&gt;9,J6396&lt;&gt;99),IFERROR(VLOOKUP(A6396,'TA Total'!$A$2:$W$10000,18,0),"."),".")</f>
        <v>.</v>
      </c>
    </row>
    <row r="6397" spans="1:23" x14ac:dyDescent="0.2">
      <c r="A6397" s="1" t="str">
        <f t="shared" si="198"/>
        <v>2023|Timaru District|Total - gender</v>
      </c>
      <c r="B6397" t="s">
        <v>20</v>
      </c>
      <c r="C6397" t="s">
        <v>21</v>
      </c>
      <c r="D6397" t="s">
        <v>22</v>
      </c>
      <c r="E6397" t="s">
        <v>23</v>
      </c>
      <c r="F6397">
        <v>2023</v>
      </c>
      <c r="G6397">
        <v>2023</v>
      </c>
      <c r="H6397">
        <v>64</v>
      </c>
      <c r="I6397" t="s">
        <v>123</v>
      </c>
      <c r="J6397">
        <v>99</v>
      </c>
      <c r="K6397" t="s">
        <v>47</v>
      </c>
      <c r="L6397">
        <v>99</v>
      </c>
      <c r="M6397" t="s">
        <v>26</v>
      </c>
      <c r="N6397">
        <v>99</v>
      </c>
      <c r="O6397" t="s">
        <v>27</v>
      </c>
      <c r="P6397">
        <v>99</v>
      </c>
      <c r="Q6397" t="s">
        <v>42</v>
      </c>
      <c r="R6397">
        <v>39201</v>
      </c>
      <c r="V6397" s="3" t="str">
        <f t="shared" si="199"/>
        <v>.</v>
      </c>
      <c r="W6397" s="3" t="str">
        <f>IF(AND(T6397&lt;&gt;"_U",T6397&lt;&gt;"c",J6397&lt;&gt;9,J6397&lt;&gt;99),IFERROR(VLOOKUP(A6397,'TA Total'!$A$2:$W$10000,18,0),"."),".")</f>
        <v>.</v>
      </c>
    </row>
    <row r="6398" spans="1:23" x14ac:dyDescent="0.2">
      <c r="A6398" s="1" t="str">
        <f t="shared" si="198"/>
        <v>2023|Mackenzie District|Male / TÄne</v>
      </c>
      <c r="B6398" t="s">
        <v>20</v>
      </c>
      <c r="C6398" t="s">
        <v>21</v>
      </c>
      <c r="D6398" t="s">
        <v>22</v>
      </c>
      <c r="E6398" t="s">
        <v>23</v>
      </c>
      <c r="F6398">
        <v>2023</v>
      </c>
      <c r="G6398">
        <v>2023</v>
      </c>
      <c r="H6398">
        <v>65</v>
      </c>
      <c r="I6398" t="s">
        <v>138</v>
      </c>
      <c r="J6398">
        <v>1</v>
      </c>
      <c r="K6398" t="s">
        <v>30</v>
      </c>
      <c r="L6398">
        <v>99</v>
      </c>
      <c r="M6398" t="s">
        <v>26</v>
      </c>
      <c r="N6398">
        <v>99</v>
      </c>
      <c r="O6398" t="s">
        <v>27</v>
      </c>
      <c r="P6398">
        <v>1</v>
      </c>
      <c r="Q6398" t="s">
        <v>34</v>
      </c>
      <c r="R6398">
        <v>1026</v>
      </c>
      <c r="V6398" s="3">
        <f t="shared" si="199"/>
        <v>48.65</v>
      </c>
      <c r="W6398" s="3">
        <f>IF(AND(T6398&lt;&gt;"_U",T6398&lt;&gt;"c",J6398&lt;&gt;9,J6398&lt;&gt;99),IFERROR(VLOOKUP(A6398,'TA Total'!$A$2:$W$10000,18,0),"."),".")</f>
        <v>2109</v>
      </c>
    </row>
    <row r="6399" spans="1:23" x14ac:dyDescent="0.2">
      <c r="A6399" s="1" t="str">
        <f t="shared" si="198"/>
        <v>2023|Mackenzie District|Female / Wahine</v>
      </c>
      <c r="B6399" t="s">
        <v>20</v>
      </c>
      <c r="C6399" t="s">
        <v>21</v>
      </c>
      <c r="D6399" t="s">
        <v>22</v>
      </c>
      <c r="E6399" t="s">
        <v>23</v>
      </c>
      <c r="F6399">
        <v>2023</v>
      </c>
      <c r="G6399">
        <v>2023</v>
      </c>
      <c r="H6399">
        <v>65</v>
      </c>
      <c r="I6399" t="s">
        <v>138</v>
      </c>
      <c r="J6399">
        <v>1</v>
      </c>
      <c r="K6399" t="s">
        <v>30</v>
      </c>
      <c r="L6399">
        <v>99</v>
      </c>
      <c r="M6399" t="s">
        <v>26</v>
      </c>
      <c r="N6399">
        <v>99</v>
      </c>
      <c r="O6399" t="s">
        <v>27</v>
      </c>
      <c r="P6399">
        <v>2</v>
      </c>
      <c r="Q6399" t="s">
        <v>31</v>
      </c>
      <c r="R6399">
        <v>975</v>
      </c>
      <c r="V6399" s="3">
        <f t="shared" si="199"/>
        <v>51.83</v>
      </c>
      <c r="W6399" s="3">
        <f>IF(AND(T6399&lt;&gt;"_U",T6399&lt;&gt;"c",J6399&lt;&gt;9,J6399&lt;&gt;99),IFERROR(VLOOKUP(A6399,'TA Total'!$A$2:$W$10000,18,0),"."),".")</f>
        <v>1881</v>
      </c>
    </row>
    <row r="6400" spans="1:23" x14ac:dyDescent="0.2">
      <c r="A6400" s="1" t="str">
        <f t="shared" si="198"/>
        <v>2023|Mackenzie District|Another gender / He ira kÄ“ anÅ</v>
      </c>
      <c r="B6400" t="s">
        <v>20</v>
      </c>
      <c r="C6400" t="s">
        <v>21</v>
      </c>
      <c r="D6400" t="s">
        <v>22</v>
      </c>
      <c r="E6400" t="s">
        <v>23</v>
      </c>
      <c r="F6400">
        <v>2023</v>
      </c>
      <c r="G6400">
        <v>2023</v>
      </c>
      <c r="H6400">
        <v>65</v>
      </c>
      <c r="I6400" t="s">
        <v>138</v>
      </c>
      <c r="J6400">
        <v>1</v>
      </c>
      <c r="K6400" t="s">
        <v>30</v>
      </c>
      <c r="L6400">
        <v>99</v>
      </c>
      <c r="M6400" t="s">
        <v>26</v>
      </c>
      <c r="N6400">
        <v>99</v>
      </c>
      <c r="O6400" t="s">
        <v>27</v>
      </c>
      <c r="P6400">
        <v>3</v>
      </c>
      <c r="Q6400" t="s">
        <v>28</v>
      </c>
      <c r="R6400">
        <v>3</v>
      </c>
      <c r="V6400" s="3">
        <f t="shared" si="199"/>
        <v>12.5</v>
      </c>
      <c r="W6400" s="3">
        <f>IF(AND(T6400&lt;&gt;"_U",T6400&lt;&gt;"c",J6400&lt;&gt;9,J6400&lt;&gt;99),IFERROR(VLOOKUP(A6400,'TA Total'!$A$2:$W$10000,18,0),"."),".")</f>
        <v>24</v>
      </c>
    </row>
    <row r="6401" spans="1:23" x14ac:dyDescent="0.2">
      <c r="A6401" s="1" t="str">
        <f t="shared" si="198"/>
        <v>2023|Mackenzie District|Total - gender</v>
      </c>
      <c r="B6401" t="s">
        <v>20</v>
      </c>
      <c r="C6401" t="s">
        <v>21</v>
      </c>
      <c r="D6401" t="s">
        <v>22</v>
      </c>
      <c r="E6401" t="s">
        <v>23</v>
      </c>
      <c r="F6401">
        <v>2023</v>
      </c>
      <c r="G6401">
        <v>2023</v>
      </c>
      <c r="H6401">
        <v>65</v>
      </c>
      <c r="I6401" t="s">
        <v>138</v>
      </c>
      <c r="J6401">
        <v>1</v>
      </c>
      <c r="K6401" t="s">
        <v>30</v>
      </c>
      <c r="L6401">
        <v>99</v>
      </c>
      <c r="M6401" t="s">
        <v>26</v>
      </c>
      <c r="N6401">
        <v>99</v>
      </c>
      <c r="O6401" t="s">
        <v>27</v>
      </c>
      <c r="P6401">
        <v>99</v>
      </c>
      <c r="Q6401" t="s">
        <v>42</v>
      </c>
      <c r="R6401">
        <v>2001</v>
      </c>
      <c r="V6401" s="3">
        <f t="shared" si="199"/>
        <v>49.85</v>
      </c>
      <c r="W6401" s="3">
        <f>IF(AND(T6401&lt;&gt;"_U",T6401&lt;&gt;"c",J6401&lt;&gt;9,J6401&lt;&gt;99),IFERROR(VLOOKUP(A6401,'TA Total'!$A$2:$W$10000,18,0),"."),".")</f>
        <v>4014</v>
      </c>
    </row>
    <row r="6402" spans="1:23" x14ac:dyDescent="0.2">
      <c r="A6402" s="1" t="str">
        <f t="shared" si="198"/>
        <v>2023|Mackenzie District|Male / TÄne</v>
      </c>
      <c r="B6402" t="s">
        <v>20</v>
      </c>
      <c r="C6402" t="s">
        <v>21</v>
      </c>
      <c r="D6402" t="s">
        <v>22</v>
      </c>
      <c r="E6402" t="s">
        <v>23</v>
      </c>
      <c r="F6402">
        <v>2023</v>
      </c>
      <c r="G6402">
        <v>2023</v>
      </c>
      <c r="H6402">
        <v>65</v>
      </c>
      <c r="I6402" t="s">
        <v>138</v>
      </c>
      <c r="J6402">
        <v>2</v>
      </c>
      <c r="K6402" t="s">
        <v>41</v>
      </c>
      <c r="L6402">
        <v>99</v>
      </c>
      <c r="M6402" t="s">
        <v>26</v>
      </c>
      <c r="N6402">
        <v>99</v>
      </c>
      <c r="O6402" t="s">
        <v>27</v>
      </c>
      <c r="P6402">
        <v>1</v>
      </c>
      <c r="Q6402" t="s">
        <v>34</v>
      </c>
      <c r="R6402">
        <v>0</v>
      </c>
      <c r="V6402" s="3">
        <f t="shared" si="199"/>
        <v>0</v>
      </c>
      <c r="W6402" s="3">
        <f>IF(AND(T6402&lt;&gt;"_U",T6402&lt;&gt;"c",J6402&lt;&gt;9,J6402&lt;&gt;99),IFERROR(VLOOKUP(A6402,'TA Total'!$A$2:$W$10000,18,0),"."),".")</f>
        <v>2109</v>
      </c>
    </row>
    <row r="6403" spans="1:23" x14ac:dyDescent="0.2">
      <c r="A6403" s="1" t="str">
        <f t="shared" ref="A6403:A6466" si="200">G6403&amp;"|"&amp;I6403&amp;"|"&amp;Q6403</f>
        <v>2023|Mackenzie District|Female / Wahine</v>
      </c>
      <c r="B6403" t="s">
        <v>20</v>
      </c>
      <c r="C6403" t="s">
        <v>21</v>
      </c>
      <c r="D6403" t="s">
        <v>22</v>
      </c>
      <c r="E6403" t="s">
        <v>23</v>
      </c>
      <c r="F6403">
        <v>2023</v>
      </c>
      <c r="G6403">
        <v>2023</v>
      </c>
      <c r="H6403">
        <v>65</v>
      </c>
      <c r="I6403" t="s">
        <v>138</v>
      </c>
      <c r="J6403">
        <v>2</v>
      </c>
      <c r="K6403" t="s">
        <v>41</v>
      </c>
      <c r="L6403">
        <v>99</v>
      </c>
      <c r="M6403" t="s">
        <v>26</v>
      </c>
      <c r="N6403">
        <v>99</v>
      </c>
      <c r="O6403" t="s">
        <v>27</v>
      </c>
      <c r="P6403">
        <v>2</v>
      </c>
      <c r="Q6403" t="s">
        <v>31</v>
      </c>
      <c r="R6403">
        <v>0</v>
      </c>
      <c r="V6403" s="3">
        <f t="shared" ref="V6403:V6466" si="201">IF(T6403&lt;&gt;"_U",IFERROR((ROUND(R6403/W6403*100,2)),"."),".")</f>
        <v>0</v>
      </c>
      <c r="W6403" s="3">
        <f>IF(AND(T6403&lt;&gt;"_U",T6403&lt;&gt;"c",J6403&lt;&gt;9,J6403&lt;&gt;99),IFERROR(VLOOKUP(A6403,'TA Total'!$A$2:$W$10000,18,0),"."),".")</f>
        <v>1881</v>
      </c>
    </row>
    <row r="6404" spans="1:23" x14ac:dyDescent="0.2">
      <c r="A6404" s="1" t="str">
        <f t="shared" si="200"/>
        <v>2023|Mackenzie District|Another gender / He ira kÄ“ anÅ</v>
      </c>
      <c r="B6404" t="s">
        <v>20</v>
      </c>
      <c r="C6404" t="s">
        <v>21</v>
      </c>
      <c r="D6404" t="s">
        <v>22</v>
      </c>
      <c r="E6404" t="s">
        <v>23</v>
      </c>
      <c r="F6404">
        <v>2023</v>
      </c>
      <c r="G6404">
        <v>2023</v>
      </c>
      <c r="H6404">
        <v>65</v>
      </c>
      <c r="I6404" t="s">
        <v>138</v>
      </c>
      <c r="J6404">
        <v>2</v>
      </c>
      <c r="K6404" t="s">
        <v>41</v>
      </c>
      <c r="L6404">
        <v>99</v>
      </c>
      <c r="M6404" t="s">
        <v>26</v>
      </c>
      <c r="N6404">
        <v>99</v>
      </c>
      <c r="O6404" t="s">
        <v>27</v>
      </c>
      <c r="P6404">
        <v>3</v>
      </c>
      <c r="Q6404" t="s">
        <v>28</v>
      </c>
      <c r="R6404">
        <v>0</v>
      </c>
      <c r="V6404" s="3">
        <f t="shared" si="201"/>
        <v>0</v>
      </c>
      <c r="W6404" s="3">
        <f>IF(AND(T6404&lt;&gt;"_U",T6404&lt;&gt;"c",J6404&lt;&gt;9,J6404&lt;&gt;99),IFERROR(VLOOKUP(A6404,'TA Total'!$A$2:$W$10000,18,0),"."),".")</f>
        <v>24</v>
      </c>
    </row>
    <row r="6405" spans="1:23" x14ac:dyDescent="0.2">
      <c r="A6405" s="1" t="str">
        <f t="shared" si="200"/>
        <v>2023|Mackenzie District|Total - gender</v>
      </c>
      <c r="B6405" t="s">
        <v>20</v>
      </c>
      <c r="C6405" t="s">
        <v>21</v>
      </c>
      <c r="D6405" t="s">
        <v>22</v>
      </c>
      <c r="E6405" t="s">
        <v>23</v>
      </c>
      <c r="F6405">
        <v>2023</v>
      </c>
      <c r="G6405">
        <v>2023</v>
      </c>
      <c r="H6405">
        <v>65</v>
      </c>
      <c r="I6405" t="s">
        <v>138</v>
      </c>
      <c r="J6405">
        <v>2</v>
      </c>
      <c r="K6405" t="s">
        <v>41</v>
      </c>
      <c r="L6405">
        <v>99</v>
      </c>
      <c r="M6405" t="s">
        <v>26</v>
      </c>
      <c r="N6405">
        <v>99</v>
      </c>
      <c r="O6405" t="s">
        <v>27</v>
      </c>
      <c r="P6405">
        <v>99</v>
      </c>
      <c r="Q6405" t="s">
        <v>42</v>
      </c>
      <c r="R6405">
        <v>0</v>
      </c>
      <c r="V6405" s="3">
        <f t="shared" si="201"/>
        <v>0</v>
      </c>
      <c r="W6405" s="3">
        <f>IF(AND(T6405&lt;&gt;"_U",T6405&lt;&gt;"c",J6405&lt;&gt;9,J6405&lt;&gt;99),IFERROR(VLOOKUP(A6405,'TA Total'!$A$2:$W$10000,18,0),"."),".")</f>
        <v>4014</v>
      </c>
    </row>
    <row r="6406" spans="1:23" x14ac:dyDescent="0.2">
      <c r="A6406" s="1" t="str">
        <f t="shared" si="200"/>
        <v>2023|Mackenzie District|Male / TÄne</v>
      </c>
      <c r="B6406" t="s">
        <v>20</v>
      </c>
      <c r="C6406" t="s">
        <v>21</v>
      </c>
      <c r="D6406" t="s">
        <v>22</v>
      </c>
      <c r="E6406" t="s">
        <v>23</v>
      </c>
      <c r="F6406">
        <v>2023</v>
      </c>
      <c r="G6406">
        <v>2023</v>
      </c>
      <c r="H6406">
        <v>65</v>
      </c>
      <c r="I6406" t="s">
        <v>138</v>
      </c>
      <c r="J6406">
        <v>3</v>
      </c>
      <c r="K6406" t="s">
        <v>39</v>
      </c>
      <c r="L6406">
        <v>99</v>
      </c>
      <c r="M6406" t="s">
        <v>26</v>
      </c>
      <c r="N6406">
        <v>99</v>
      </c>
      <c r="O6406" t="s">
        <v>27</v>
      </c>
      <c r="P6406">
        <v>1</v>
      </c>
      <c r="Q6406" t="s">
        <v>34</v>
      </c>
      <c r="R6406">
        <v>60</v>
      </c>
      <c r="V6406" s="3">
        <f t="shared" si="201"/>
        <v>2.84</v>
      </c>
      <c r="W6406" s="3">
        <f>IF(AND(T6406&lt;&gt;"_U",T6406&lt;&gt;"c",J6406&lt;&gt;9,J6406&lt;&gt;99),IFERROR(VLOOKUP(A6406,'TA Total'!$A$2:$W$10000,18,0),"."),".")</f>
        <v>2109</v>
      </c>
    </row>
    <row r="6407" spans="1:23" x14ac:dyDescent="0.2">
      <c r="A6407" s="1" t="str">
        <f t="shared" si="200"/>
        <v>2023|Mackenzie District|Female / Wahine</v>
      </c>
      <c r="B6407" t="s">
        <v>20</v>
      </c>
      <c r="C6407" t="s">
        <v>21</v>
      </c>
      <c r="D6407" t="s">
        <v>22</v>
      </c>
      <c r="E6407" t="s">
        <v>23</v>
      </c>
      <c r="F6407">
        <v>2023</v>
      </c>
      <c r="G6407">
        <v>2023</v>
      </c>
      <c r="H6407">
        <v>65</v>
      </c>
      <c r="I6407" t="s">
        <v>138</v>
      </c>
      <c r="J6407">
        <v>3</v>
      </c>
      <c r="K6407" t="s">
        <v>39</v>
      </c>
      <c r="L6407">
        <v>99</v>
      </c>
      <c r="M6407" t="s">
        <v>26</v>
      </c>
      <c r="N6407">
        <v>99</v>
      </c>
      <c r="O6407" t="s">
        <v>27</v>
      </c>
      <c r="P6407">
        <v>2</v>
      </c>
      <c r="Q6407" t="s">
        <v>31</v>
      </c>
      <c r="R6407">
        <v>45</v>
      </c>
      <c r="V6407" s="3">
        <f t="shared" si="201"/>
        <v>2.39</v>
      </c>
      <c r="W6407" s="3">
        <f>IF(AND(T6407&lt;&gt;"_U",T6407&lt;&gt;"c",J6407&lt;&gt;9,J6407&lt;&gt;99),IFERROR(VLOOKUP(A6407,'TA Total'!$A$2:$W$10000,18,0),"."),".")</f>
        <v>1881</v>
      </c>
    </row>
    <row r="6408" spans="1:23" x14ac:dyDescent="0.2">
      <c r="A6408" s="1" t="str">
        <f t="shared" si="200"/>
        <v>2023|Mackenzie District|Another gender / He ira kÄ“ anÅ</v>
      </c>
      <c r="B6408" t="s">
        <v>20</v>
      </c>
      <c r="C6408" t="s">
        <v>21</v>
      </c>
      <c r="D6408" t="s">
        <v>22</v>
      </c>
      <c r="E6408" t="s">
        <v>23</v>
      </c>
      <c r="F6408">
        <v>2023</v>
      </c>
      <c r="G6408">
        <v>2023</v>
      </c>
      <c r="H6408">
        <v>65</v>
      </c>
      <c r="I6408" t="s">
        <v>138</v>
      </c>
      <c r="J6408">
        <v>3</v>
      </c>
      <c r="K6408" t="s">
        <v>39</v>
      </c>
      <c r="L6408">
        <v>99</v>
      </c>
      <c r="M6408" t="s">
        <v>26</v>
      </c>
      <c r="N6408">
        <v>99</v>
      </c>
      <c r="O6408" t="s">
        <v>27</v>
      </c>
      <c r="P6408">
        <v>3</v>
      </c>
      <c r="Q6408" t="s">
        <v>28</v>
      </c>
      <c r="R6408">
        <v>0</v>
      </c>
      <c r="V6408" s="3">
        <f t="shared" si="201"/>
        <v>0</v>
      </c>
      <c r="W6408" s="3">
        <f>IF(AND(T6408&lt;&gt;"_U",T6408&lt;&gt;"c",J6408&lt;&gt;9,J6408&lt;&gt;99),IFERROR(VLOOKUP(A6408,'TA Total'!$A$2:$W$10000,18,0),"."),".")</f>
        <v>24</v>
      </c>
    </row>
    <row r="6409" spans="1:23" x14ac:dyDescent="0.2">
      <c r="A6409" s="1" t="str">
        <f t="shared" si="200"/>
        <v>2023|Mackenzie District|Total - gender</v>
      </c>
      <c r="B6409" t="s">
        <v>20</v>
      </c>
      <c r="C6409" t="s">
        <v>21</v>
      </c>
      <c r="D6409" t="s">
        <v>22</v>
      </c>
      <c r="E6409" t="s">
        <v>23</v>
      </c>
      <c r="F6409">
        <v>2023</v>
      </c>
      <c r="G6409">
        <v>2023</v>
      </c>
      <c r="H6409">
        <v>65</v>
      </c>
      <c r="I6409" t="s">
        <v>138</v>
      </c>
      <c r="J6409">
        <v>3</v>
      </c>
      <c r="K6409" t="s">
        <v>39</v>
      </c>
      <c r="L6409">
        <v>99</v>
      </c>
      <c r="M6409" t="s">
        <v>26</v>
      </c>
      <c r="N6409">
        <v>99</v>
      </c>
      <c r="O6409" t="s">
        <v>27</v>
      </c>
      <c r="P6409">
        <v>99</v>
      </c>
      <c r="Q6409" t="s">
        <v>42</v>
      </c>
      <c r="R6409">
        <v>105</v>
      </c>
      <c r="V6409" s="3">
        <f t="shared" si="201"/>
        <v>2.62</v>
      </c>
      <c r="W6409" s="3">
        <f>IF(AND(T6409&lt;&gt;"_U",T6409&lt;&gt;"c",J6409&lt;&gt;9,J6409&lt;&gt;99),IFERROR(VLOOKUP(A6409,'TA Total'!$A$2:$W$10000,18,0),"."),".")</f>
        <v>4014</v>
      </c>
    </row>
    <row r="6410" spans="1:23" x14ac:dyDescent="0.2">
      <c r="A6410" s="1" t="str">
        <f t="shared" si="200"/>
        <v>2023|Mackenzie District|Male / TÄne</v>
      </c>
      <c r="B6410" t="s">
        <v>20</v>
      </c>
      <c r="C6410" t="s">
        <v>21</v>
      </c>
      <c r="D6410" t="s">
        <v>22</v>
      </c>
      <c r="E6410" t="s">
        <v>23</v>
      </c>
      <c r="F6410">
        <v>2023</v>
      </c>
      <c r="G6410">
        <v>2023</v>
      </c>
      <c r="H6410">
        <v>65</v>
      </c>
      <c r="I6410" t="s">
        <v>138</v>
      </c>
      <c r="J6410">
        <v>4</v>
      </c>
      <c r="K6410" t="s">
        <v>54</v>
      </c>
      <c r="L6410">
        <v>99</v>
      </c>
      <c r="M6410" t="s">
        <v>26</v>
      </c>
      <c r="N6410">
        <v>99</v>
      </c>
      <c r="O6410" t="s">
        <v>27</v>
      </c>
      <c r="P6410">
        <v>1</v>
      </c>
      <c r="Q6410" t="s">
        <v>34</v>
      </c>
      <c r="R6410">
        <v>138</v>
      </c>
      <c r="V6410" s="3">
        <f t="shared" si="201"/>
        <v>6.54</v>
      </c>
      <c r="W6410" s="3">
        <f>IF(AND(T6410&lt;&gt;"_U",T6410&lt;&gt;"c",J6410&lt;&gt;9,J6410&lt;&gt;99),IFERROR(VLOOKUP(A6410,'TA Total'!$A$2:$W$10000,18,0),"."),".")</f>
        <v>2109</v>
      </c>
    </row>
    <row r="6411" spans="1:23" x14ac:dyDescent="0.2">
      <c r="A6411" s="1" t="str">
        <f t="shared" si="200"/>
        <v>2023|Mackenzie District|Female / Wahine</v>
      </c>
      <c r="B6411" t="s">
        <v>20</v>
      </c>
      <c r="C6411" t="s">
        <v>21</v>
      </c>
      <c r="D6411" t="s">
        <v>22</v>
      </c>
      <c r="E6411" t="s">
        <v>23</v>
      </c>
      <c r="F6411">
        <v>2023</v>
      </c>
      <c r="G6411">
        <v>2023</v>
      </c>
      <c r="H6411">
        <v>65</v>
      </c>
      <c r="I6411" t="s">
        <v>138</v>
      </c>
      <c r="J6411">
        <v>4</v>
      </c>
      <c r="K6411" t="s">
        <v>54</v>
      </c>
      <c r="L6411">
        <v>99</v>
      </c>
      <c r="M6411" t="s">
        <v>26</v>
      </c>
      <c r="N6411">
        <v>99</v>
      </c>
      <c r="O6411" t="s">
        <v>27</v>
      </c>
      <c r="P6411">
        <v>2</v>
      </c>
      <c r="Q6411" t="s">
        <v>31</v>
      </c>
      <c r="R6411">
        <v>135</v>
      </c>
      <c r="V6411" s="3">
        <f t="shared" si="201"/>
        <v>7.18</v>
      </c>
      <c r="W6411" s="3">
        <f>IF(AND(T6411&lt;&gt;"_U",T6411&lt;&gt;"c",J6411&lt;&gt;9,J6411&lt;&gt;99),IFERROR(VLOOKUP(A6411,'TA Total'!$A$2:$W$10000,18,0),"."),".")</f>
        <v>1881</v>
      </c>
    </row>
    <row r="6412" spans="1:23" x14ac:dyDescent="0.2">
      <c r="A6412" s="1" t="str">
        <f t="shared" si="200"/>
        <v>2023|Mackenzie District|Another gender / He ira kÄ“ anÅ</v>
      </c>
      <c r="B6412" t="s">
        <v>20</v>
      </c>
      <c r="C6412" t="s">
        <v>21</v>
      </c>
      <c r="D6412" t="s">
        <v>22</v>
      </c>
      <c r="E6412" t="s">
        <v>23</v>
      </c>
      <c r="F6412">
        <v>2023</v>
      </c>
      <c r="G6412">
        <v>2023</v>
      </c>
      <c r="H6412">
        <v>65</v>
      </c>
      <c r="I6412" t="s">
        <v>138</v>
      </c>
      <c r="J6412">
        <v>4</v>
      </c>
      <c r="K6412" t="s">
        <v>54</v>
      </c>
      <c r="L6412">
        <v>99</v>
      </c>
      <c r="M6412" t="s">
        <v>26</v>
      </c>
      <c r="N6412">
        <v>99</v>
      </c>
      <c r="O6412" t="s">
        <v>27</v>
      </c>
      <c r="P6412">
        <v>3</v>
      </c>
      <c r="Q6412" t="s">
        <v>28</v>
      </c>
      <c r="R6412">
        <v>0</v>
      </c>
      <c r="V6412" s="3">
        <f t="shared" si="201"/>
        <v>0</v>
      </c>
      <c r="W6412" s="3">
        <f>IF(AND(T6412&lt;&gt;"_U",T6412&lt;&gt;"c",J6412&lt;&gt;9,J6412&lt;&gt;99),IFERROR(VLOOKUP(A6412,'TA Total'!$A$2:$W$10000,18,0),"."),".")</f>
        <v>24</v>
      </c>
    </row>
    <row r="6413" spans="1:23" x14ac:dyDescent="0.2">
      <c r="A6413" s="1" t="str">
        <f t="shared" si="200"/>
        <v>2023|Mackenzie District|Total - gender</v>
      </c>
      <c r="B6413" t="s">
        <v>20</v>
      </c>
      <c r="C6413" t="s">
        <v>21</v>
      </c>
      <c r="D6413" t="s">
        <v>22</v>
      </c>
      <c r="E6413" t="s">
        <v>23</v>
      </c>
      <c r="F6413">
        <v>2023</v>
      </c>
      <c r="G6413">
        <v>2023</v>
      </c>
      <c r="H6413">
        <v>65</v>
      </c>
      <c r="I6413" t="s">
        <v>138</v>
      </c>
      <c r="J6413">
        <v>4</v>
      </c>
      <c r="K6413" t="s">
        <v>54</v>
      </c>
      <c r="L6413">
        <v>99</v>
      </c>
      <c r="M6413" t="s">
        <v>26</v>
      </c>
      <c r="N6413">
        <v>99</v>
      </c>
      <c r="O6413" t="s">
        <v>27</v>
      </c>
      <c r="P6413">
        <v>99</v>
      </c>
      <c r="Q6413" t="s">
        <v>42</v>
      </c>
      <c r="R6413">
        <v>276</v>
      </c>
      <c r="V6413" s="3">
        <f t="shared" si="201"/>
        <v>6.88</v>
      </c>
      <c r="W6413" s="3">
        <f>IF(AND(T6413&lt;&gt;"_U",T6413&lt;&gt;"c",J6413&lt;&gt;9,J6413&lt;&gt;99),IFERROR(VLOOKUP(A6413,'TA Total'!$A$2:$W$10000,18,0),"."),".")</f>
        <v>4014</v>
      </c>
    </row>
    <row r="6414" spans="1:23" x14ac:dyDescent="0.2">
      <c r="A6414" s="1" t="str">
        <f t="shared" si="200"/>
        <v>2023|Mackenzie District|Male / TÄne</v>
      </c>
      <c r="B6414" t="s">
        <v>20</v>
      </c>
      <c r="C6414" t="s">
        <v>21</v>
      </c>
      <c r="D6414" t="s">
        <v>22</v>
      </c>
      <c r="E6414" t="s">
        <v>23</v>
      </c>
      <c r="F6414">
        <v>2023</v>
      </c>
      <c r="G6414">
        <v>2023</v>
      </c>
      <c r="H6414">
        <v>65</v>
      </c>
      <c r="I6414" t="s">
        <v>138</v>
      </c>
      <c r="J6414">
        <v>5</v>
      </c>
      <c r="K6414" t="s">
        <v>33</v>
      </c>
      <c r="L6414">
        <v>99</v>
      </c>
      <c r="M6414" t="s">
        <v>26</v>
      </c>
      <c r="N6414">
        <v>99</v>
      </c>
      <c r="O6414" t="s">
        <v>27</v>
      </c>
      <c r="P6414">
        <v>1</v>
      </c>
      <c r="Q6414" t="s">
        <v>34</v>
      </c>
      <c r="R6414">
        <v>54</v>
      </c>
      <c r="V6414" s="3">
        <f t="shared" si="201"/>
        <v>2.56</v>
      </c>
      <c r="W6414" s="3">
        <f>IF(AND(T6414&lt;&gt;"_U",T6414&lt;&gt;"c",J6414&lt;&gt;9,J6414&lt;&gt;99),IFERROR(VLOOKUP(A6414,'TA Total'!$A$2:$W$10000,18,0),"."),".")</f>
        <v>2109</v>
      </c>
    </row>
    <row r="6415" spans="1:23" x14ac:dyDescent="0.2">
      <c r="A6415" s="1" t="str">
        <f t="shared" si="200"/>
        <v>2023|Mackenzie District|Female / Wahine</v>
      </c>
      <c r="B6415" t="s">
        <v>20</v>
      </c>
      <c r="C6415" t="s">
        <v>21</v>
      </c>
      <c r="D6415" t="s">
        <v>22</v>
      </c>
      <c r="E6415" t="s">
        <v>23</v>
      </c>
      <c r="F6415">
        <v>2023</v>
      </c>
      <c r="G6415">
        <v>2023</v>
      </c>
      <c r="H6415">
        <v>65</v>
      </c>
      <c r="I6415" t="s">
        <v>138</v>
      </c>
      <c r="J6415">
        <v>5</v>
      </c>
      <c r="K6415" t="s">
        <v>33</v>
      </c>
      <c r="L6415">
        <v>99</v>
      </c>
      <c r="M6415" t="s">
        <v>26</v>
      </c>
      <c r="N6415">
        <v>99</v>
      </c>
      <c r="O6415" t="s">
        <v>27</v>
      </c>
      <c r="P6415">
        <v>2</v>
      </c>
      <c r="Q6415" t="s">
        <v>31</v>
      </c>
      <c r="R6415">
        <v>129</v>
      </c>
      <c r="V6415" s="3">
        <f t="shared" si="201"/>
        <v>6.86</v>
      </c>
      <c r="W6415" s="3">
        <f>IF(AND(T6415&lt;&gt;"_U",T6415&lt;&gt;"c",J6415&lt;&gt;9,J6415&lt;&gt;99),IFERROR(VLOOKUP(A6415,'TA Total'!$A$2:$W$10000,18,0),"."),".")</f>
        <v>1881</v>
      </c>
    </row>
    <row r="6416" spans="1:23" x14ac:dyDescent="0.2">
      <c r="A6416" s="1" t="str">
        <f t="shared" si="200"/>
        <v>2023|Mackenzie District|Another gender / He ira kÄ“ anÅ</v>
      </c>
      <c r="B6416" t="s">
        <v>20</v>
      </c>
      <c r="C6416" t="s">
        <v>21</v>
      </c>
      <c r="D6416" t="s">
        <v>22</v>
      </c>
      <c r="E6416" t="s">
        <v>23</v>
      </c>
      <c r="F6416">
        <v>2023</v>
      </c>
      <c r="G6416">
        <v>2023</v>
      </c>
      <c r="H6416">
        <v>65</v>
      </c>
      <c r="I6416" t="s">
        <v>138</v>
      </c>
      <c r="J6416">
        <v>5</v>
      </c>
      <c r="K6416" t="s">
        <v>33</v>
      </c>
      <c r="L6416">
        <v>99</v>
      </c>
      <c r="M6416" t="s">
        <v>26</v>
      </c>
      <c r="N6416">
        <v>99</v>
      </c>
      <c r="O6416" t="s">
        <v>27</v>
      </c>
      <c r="P6416">
        <v>3</v>
      </c>
      <c r="Q6416" t="s">
        <v>28</v>
      </c>
      <c r="R6416">
        <v>0</v>
      </c>
      <c r="V6416" s="3">
        <f t="shared" si="201"/>
        <v>0</v>
      </c>
      <c r="W6416" s="3">
        <f>IF(AND(T6416&lt;&gt;"_U",T6416&lt;&gt;"c",J6416&lt;&gt;9,J6416&lt;&gt;99),IFERROR(VLOOKUP(A6416,'TA Total'!$A$2:$W$10000,18,0),"."),".")</f>
        <v>24</v>
      </c>
    </row>
    <row r="6417" spans="1:23" x14ac:dyDescent="0.2">
      <c r="A6417" s="1" t="str">
        <f t="shared" si="200"/>
        <v>2023|Mackenzie District|Total - gender</v>
      </c>
      <c r="B6417" t="s">
        <v>20</v>
      </c>
      <c r="C6417" t="s">
        <v>21</v>
      </c>
      <c r="D6417" t="s">
        <v>22</v>
      </c>
      <c r="E6417" t="s">
        <v>23</v>
      </c>
      <c r="F6417">
        <v>2023</v>
      </c>
      <c r="G6417">
        <v>2023</v>
      </c>
      <c r="H6417">
        <v>65</v>
      </c>
      <c r="I6417" t="s">
        <v>138</v>
      </c>
      <c r="J6417">
        <v>5</v>
      </c>
      <c r="K6417" t="s">
        <v>33</v>
      </c>
      <c r="L6417">
        <v>99</v>
      </c>
      <c r="M6417" t="s">
        <v>26</v>
      </c>
      <c r="N6417">
        <v>99</v>
      </c>
      <c r="O6417" t="s">
        <v>27</v>
      </c>
      <c r="P6417">
        <v>99</v>
      </c>
      <c r="Q6417" t="s">
        <v>42</v>
      </c>
      <c r="R6417">
        <v>180</v>
      </c>
      <c r="V6417" s="3">
        <f t="shared" si="201"/>
        <v>4.4800000000000004</v>
      </c>
      <c r="W6417" s="3">
        <f>IF(AND(T6417&lt;&gt;"_U",T6417&lt;&gt;"c",J6417&lt;&gt;9,J6417&lt;&gt;99),IFERROR(VLOOKUP(A6417,'TA Total'!$A$2:$W$10000,18,0),"."),".")</f>
        <v>4014</v>
      </c>
    </row>
    <row r="6418" spans="1:23" x14ac:dyDescent="0.2">
      <c r="A6418" s="1" t="str">
        <f t="shared" si="200"/>
        <v>2023|Mackenzie District|Male / TÄne</v>
      </c>
      <c r="B6418" t="s">
        <v>20</v>
      </c>
      <c r="C6418" t="s">
        <v>21</v>
      </c>
      <c r="D6418" t="s">
        <v>22</v>
      </c>
      <c r="E6418" t="s">
        <v>23</v>
      </c>
      <c r="F6418">
        <v>2023</v>
      </c>
      <c r="G6418">
        <v>2023</v>
      </c>
      <c r="H6418">
        <v>65</v>
      </c>
      <c r="I6418" t="s">
        <v>138</v>
      </c>
      <c r="J6418">
        <v>6</v>
      </c>
      <c r="K6418" t="s">
        <v>52</v>
      </c>
      <c r="L6418">
        <v>99</v>
      </c>
      <c r="M6418" t="s">
        <v>26</v>
      </c>
      <c r="N6418">
        <v>99</v>
      </c>
      <c r="O6418" t="s">
        <v>27</v>
      </c>
      <c r="P6418">
        <v>1</v>
      </c>
      <c r="Q6418" t="s">
        <v>34</v>
      </c>
      <c r="R6418">
        <v>831</v>
      </c>
      <c r="V6418" s="3">
        <f t="shared" si="201"/>
        <v>39.4</v>
      </c>
      <c r="W6418" s="3">
        <f>IF(AND(T6418&lt;&gt;"_U",T6418&lt;&gt;"c",J6418&lt;&gt;9,J6418&lt;&gt;99),IFERROR(VLOOKUP(A6418,'TA Total'!$A$2:$W$10000,18,0),"."),".")</f>
        <v>2109</v>
      </c>
    </row>
    <row r="6419" spans="1:23" x14ac:dyDescent="0.2">
      <c r="A6419" s="1" t="str">
        <f t="shared" si="200"/>
        <v>2023|Mackenzie District|Female / Wahine</v>
      </c>
      <c r="B6419" t="s">
        <v>20</v>
      </c>
      <c r="C6419" t="s">
        <v>21</v>
      </c>
      <c r="D6419" t="s">
        <v>22</v>
      </c>
      <c r="E6419" t="s">
        <v>23</v>
      </c>
      <c r="F6419">
        <v>2023</v>
      </c>
      <c r="G6419">
        <v>2023</v>
      </c>
      <c r="H6419">
        <v>65</v>
      </c>
      <c r="I6419" t="s">
        <v>138</v>
      </c>
      <c r="J6419">
        <v>6</v>
      </c>
      <c r="K6419" t="s">
        <v>52</v>
      </c>
      <c r="L6419">
        <v>99</v>
      </c>
      <c r="M6419" t="s">
        <v>26</v>
      </c>
      <c r="N6419">
        <v>99</v>
      </c>
      <c r="O6419" t="s">
        <v>27</v>
      </c>
      <c r="P6419">
        <v>2</v>
      </c>
      <c r="Q6419" t="s">
        <v>31</v>
      </c>
      <c r="R6419">
        <v>597</v>
      </c>
      <c r="V6419" s="3">
        <f t="shared" si="201"/>
        <v>31.74</v>
      </c>
      <c r="W6419" s="3">
        <f>IF(AND(T6419&lt;&gt;"_U",T6419&lt;&gt;"c",J6419&lt;&gt;9,J6419&lt;&gt;99),IFERROR(VLOOKUP(A6419,'TA Total'!$A$2:$W$10000,18,0),"."),".")</f>
        <v>1881</v>
      </c>
    </row>
    <row r="6420" spans="1:23" x14ac:dyDescent="0.2">
      <c r="A6420" s="1" t="str">
        <f t="shared" si="200"/>
        <v>2023|Mackenzie District|Another gender / He ira kÄ“ anÅ</v>
      </c>
      <c r="B6420" t="s">
        <v>20</v>
      </c>
      <c r="C6420" t="s">
        <v>21</v>
      </c>
      <c r="D6420" t="s">
        <v>22</v>
      </c>
      <c r="E6420" t="s">
        <v>23</v>
      </c>
      <c r="F6420">
        <v>2023</v>
      </c>
      <c r="G6420">
        <v>2023</v>
      </c>
      <c r="H6420">
        <v>65</v>
      </c>
      <c r="I6420" t="s">
        <v>138</v>
      </c>
      <c r="J6420">
        <v>6</v>
      </c>
      <c r="K6420" t="s">
        <v>52</v>
      </c>
      <c r="L6420">
        <v>99</v>
      </c>
      <c r="M6420" t="s">
        <v>26</v>
      </c>
      <c r="N6420">
        <v>99</v>
      </c>
      <c r="O6420" t="s">
        <v>27</v>
      </c>
      <c r="P6420">
        <v>3</v>
      </c>
      <c r="Q6420" t="s">
        <v>28</v>
      </c>
      <c r="R6420">
        <v>21</v>
      </c>
      <c r="V6420" s="3">
        <f t="shared" si="201"/>
        <v>87.5</v>
      </c>
      <c r="W6420" s="3">
        <f>IF(AND(T6420&lt;&gt;"_U",T6420&lt;&gt;"c",J6420&lt;&gt;9,J6420&lt;&gt;99),IFERROR(VLOOKUP(A6420,'TA Total'!$A$2:$W$10000,18,0),"."),".")</f>
        <v>24</v>
      </c>
    </row>
    <row r="6421" spans="1:23" x14ac:dyDescent="0.2">
      <c r="A6421" s="1" t="str">
        <f t="shared" si="200"/>
        <v>2023|Mackenzie District|Total - gender</v>
      </c>
      <c r="B6421" t="s">
        <v>20</v>
      </c>
      <c r="C6421" t="s">
        <v>21</v>
      </c>
      <c r="D6421" t="s">
        <v>22</v>
      </c>
      <c r="E6421" t="s">
        <v>23</v>
      </c>
      <c r="F6421">
        <v>2023</v>
      </c>
      <c r="G6421">
        <v>2023</v>
      </c>
      <c r="H6421">
        <v>65</v>
      </c>
      <c r="I6421" t="s">
        <v>138</v>
      </c>
      <c r="J6421">
        <v>6</v>
      </c>
      <c r="K6421" t="s">
        <v>52</v>
      </c>
      <c r="L6421">
        <v>99</v>
      </c>
      <c r="M6421" t="s">
        <v>26</v>
      </c>
      <c r="N6421">
        <v>99</v>
      </c>
      <c r="O6421" t="s">
        <v>27</v>
      </c>
      <c r="P6421">
        <v>99</v>
      </c>
      <c r="Q6421" t="s">
        <v>42</v>
      </c>
      <c r="R6421">
        <v>1449</v>
      </c>
      <c r="V6421" s="3">
        <f t="shared" si="201"/>
        <v>36.1</v>
      </c>
      <c r="W6421" s="3">
        <f>IF(AND(T6421&lt;&gt;"_U",T6421&lt;&gt;"c",J6421&lt;&gt;9,J6421&lt;&gt;99),IFERROR(VLOOKUP(A6421,'TA Total'!$A$2:$W$10000,18,0),"."),".")</f>
        <v>4014</v>
      </c>
    </row>
    <row r="6422" spans="1:23" x14ac:dyDescent="0.2">
      <c r="A6422" s="1" t="str">
        <f t="shared" si="200"/>
        <v>2023|Mackenzie District|Male / TÄne</v>
      </c>
      <c r="B6422" t="s">
        <v>20</v>
      </c>
      <c r="C6422" t="s">
        <v>21</v>
      </c>
      <c r="D6422" t="s">
        <v>22</v>
      </c>
      <c r="E6422" t="s">
        <v>23</v>
      </c>
      <c r="F6422">
        <v>2023</v>
      </c>
      <c r="G6422">
        <v>2023</v>
      </c>
      <c r="H6422">
        <v>65</v>
      </c>
      <c r="I6422" t="s">
        <v>138</v>
      </c>
      <c r="J6422">
        <v>9</v>
      </c>
      <c r="K6422" t="s">
        <v>25</v>
      </c>
      <c r="L6422">
        <v>99</v>
      </c>
      <c r="M6422" t="s">
        <v>26</v>
      </c>
      <c r="N6422">
        <v>99</v>
      </c>
      <c r="O6422" t="s">
        <v>27</v>
      </c>
      <c r="P6422">
        <v>1</v>
      </c>
      <c r="Q6422" t="s">
        <v>34</v>
      </c>
      <c r="R6422">
        <v>159</v>
      </c>
      <c r="V6422" s="3" t="str">
        <f t="shared" si="201"/>
        <v>.</v>
      </c>
      <c r="W6422" s="3" t="str">
        <f>IF(AND(T6422&lt;&gt;"_U",T6422&lt;&gt;"c",J6422&lt;&gt;9,J6422&lt;&gt;99),IFERROR(VLOOKUP(A6422,'TA Total'!$A$2:$W$10000,18,0),"."),".")</f>
        <v>.</v>
      </c>
    </row>
    <row r="6423" spans="1:23" x14ac:dyDescent="0.2">
      <c r="A6423" s="1" t="str">
        <f t="shared" si="200"/>
        <v>2023|Mackenzie District|Female / Wahine</v>
      </c>
      <c r="B6423" t="s">
        <v>20</v>
      </c>
      <c r="C6423" t="s">
        <v>21</v>
      </c>
      <c r="D6423" t="s">
        <v>22</v>
      </c>
      <c r="E6423" t="s">
        <v>23</v>
      </c>
      <c r="F6423">
        <v>2023</v>
      </c>
      <c r="G6423">
        <v>2023</v>
      </c>
      <c r="H6423">
        <v>65</v>
      </c>
      <c r="I6423" t="s">
        <v>138</v>
      </c>
      <c r="J6423">
        <v>9</v>
      </c>
      <c r="K6423" t="s">
        <v>25</v>
      </c>
      <c r="L6423">
        <v>99</v>
      </c>
      <c r="M6423" t="s">
        <v>26</v>
      </c>
      <c r="N6423">
        <v>99</v>
      </c>
      <c r="O6423" t="s">
        <v>27</v>
      </c>
      <c r="P6423">
        <v>2</v>
      </c>
      <c r="Q6423" t="s">
        <v>31</v>
      </c>
      <c r="R6423">
        <v>108</v>
      </c>
      <c r="V6423" s="3" t="str">
        <f t="shared" si="201"/>
        <v>.</v>
      </c>
      <c r="W6423" s="3" t="str">
        <f>IF(AND(T6423&lt;&gt;"_U",T6423&lt;&gt;"c",J6423&lt;&gt;9,J6423&lt;&gt;99),IFERROR(VLOOKUP(A6423,'TA Total'!$A$2:$W$10000,18,0),"."),".")</f>
        <v>.</v>
      </c>
    </row>
    <row r="6424" spans="1:23" x14ac:dyDescent="0.2">
      <c r="A6424" s="1" t="str">
        <f t="shared" si="200"/>
        <v>2023|Mackenzie District|Another gender / He ira kÄ“ anÅ</v>
      </c>
      <c r="B6424" t="s">
        <v>20</v>
      </c>
      <c r="C6424" t="s">
        <v>21</v>
      </c>
      <c r="D6424" t="s">
        <v>22</v>
      </c>
      <c r="E6424" t="s">
        <v>23</v>
      </c>
      <c r="F6424">
        <v>2023</v>
      </c>
      <c r="G6424">
        <v>2023</v>
      </c>
      <c r="H6424">
        <v>65</v>
      </c>
      <c r="I6424" t="s">
        <v>138</v>
      </c>
      <c r="J6424">
        <v>9</v>
      </c>
      <c r="K6424" t="s">
        <v>25</v>
      </c>
      <c r="L6424">
        <v>99</v>
      </c>
      <c r="M6424" t="s">
        <v>26</v>
      </c>
      <c r="N6424">
        <v>99</v>
      </c>
      <c r="O6424" t="s">
        <v>27</v>
      </c>
      <c r="P6424">
        <v>3</v>
      </c>
      <c r="Q6424" t="s">
        <v>28</v>
      </c>
      <c r="R6424">
        <v>3</v>
      </c>
      <c r="V6424" s="3" t="str">
        <f t="shared" si="201"/>
        <v>.</v>
      </c>
      <c r="W6424" s="3" t="str">
        <f>IF(AND(T6424&lt;&gt;"_U",T6424&lt;&gt;"c",J6424&lt;&gt;9,J6424&lt;&gt;99),IFERROR(VLOOKUP(A6424,'TA Total'!$A$2:$W$10000,18,0),"."),".")</f>
        <v>.</v>
      </c>
    </row>
    <row r="6425" spans="1:23" x14ac:dyDescent="0.2">
      <c r="A6425" s="1" t="str">
        <f t="shared" si="200"/>
        <v>2023|Mackenzie District|Total - gender</v>
      </c>
      <c r="B6425" t="s">
        <v>20</v>
      </c>
      <c r="C6425" t="s">
        <v>21</v>
      </c>
      <c r="D6425" t="s">
        <v>22</v>
      </c>
      <c r="E6425" t="s">
        <v>23</v>
      </c>
      <c r="F6425">
        <v>2023</v>
      </c>
      <c r="G6425">
        <v>2023</v>
      </c>
      <c r="H6425">
        <v>65</v>
      </c>
      <c r="I6425" t="s">
        <v>138</v>
      </c>
      <c r="J6425">
        <v>9</v>
      </c>
      <c r="K6425" t="s">
        <v>25</v>
      </c>
      <c r="L6425">
        <v>99</v>
      </c>
      <c r="M6425" t="s">
        <v>26</v>
      </c>
      <c r="N6425">
        <v>99</v>
      </c>
      <c r="O6425" t="s">
        <v>27</v>
      </c>
      <c r="P6425">
        <v>99</v>
      </c>
      <c r="Q6425" t="s">
        <v>42</v>
      </c>
      <c r="R6425">
        <v>267</v>
      </c>
      <c r="V6425" s="3" t="str">
        <f t="shared" si="201"/>
        <v>.</v>
      </c>
      <c r="W6425" s="3" t="str">
        <f>IF(AND(T6425&lt;&gt;"_U",T6425&lt;&gt;"c",J6425&lt;&gt;9,J6425&lt;&gt;99),IFERROR(VLOOKUP(A6425,'TA Total'!$A$2:$W$10000,18,0),"."),".")</f>
        <v>.</v>
      </c>
    </row>
    <row r="6426" spans="1:23" x14ac:dyDescent="0.2">
      <c r="A6426" s="1" t="str">
        <f t="shared" si="200"/>
        <v>2023|Mackenzie District|Male / TÄne</v>
      </c>
      <c r="B6426" t="s">
        <v>20</v>
      </c>
      <c r="C6426" t="s">
        <v>21</v>
      </c>
      <c r="D6426" t="s">
        <v>22</v>
      </c>
      <c r="E6426" t="s">
        <v>23</v>
      </c>
      <c r="F6426">
        <v>2023</v>
      </c>
      <c r="G6426">
        <v>2023</v>
      </c>
      <c r="H6426">
        <v>65</v>
      </c>
      <c r="I6426" t="s">
        <v>138</v>
      </c>
      <c r="J6426">
        <v>77</v>
      </c>
      <c r="K6426" t="s">
        <v>49</v>
      </c>
      <c r="L6426">
        <v>99</v>
      </c>
      <c r="M6426" t="s">
        <v>26</v>
      </c>
      <c r="N6426">
        <v>99</v>
      </c>
      <c r="O6426" t="s">
        <v>27</v>
      </c>
      <c r="P6426">
        <v>1</v>
      </c>
      <c r="Q6426" t="s">
        <v>34</v>
      </c>
      <c r="R6426">
        <v>2109</v>
      </c>
      <c r="V6426" s="3">
        <f t="shared" si="201"/>
        <v>100</v>
      </c>
      <c r="W6426" s="3">
        <f>IF(AND(T6426&lt;&gt;"_U",T6426&lt;&gt;"c",J6426&lt;&gt;9,J6426&lt;&gt;99),IFERROR(VLOOKUP(A6426,'TA Total'!$A$2:$W$10000,18,0),"."),".")</f>
        <v>2109</v>
      </c>
    </row>
    <row r="6427" spans="1:23" x14ac:dyDescent="0.2">
      <c r="A6427" s="1" t="str">
        <f t="shared" si="200"/>
        <v>2023|Mackenzie District|Female / Wahine</v>
      </c>
      <c r="B6427" t="s">
        <v>20</v>
      </c>
      <c r="C6427" t="s">
        <v>21</v>
      </c>
      <c r="D6427" t="s">
        <v>22</v>
      </c>
      <c r="E6427" t="s">
        <v>23</v>
      </c>
      <c r="F6427">
        <v>2023</v>
      </c>
      <c r="G6427">
        <v>2023</v>
      </c>
      <c r="H6427">
        <v>65</v>
      </c>
      <c r="I6427" t="s">
        <v>138</v>
      </c>
      <c r="J6427">
        <v>77</v>
      </c>
      <c r="K6427" t="s">
        <v>49</v>
      </c>
      <c r="L6427">
        <v>99</v>
      </c>
      <c r="M6427" t="s">
        <v>26</v>
      </c>
      <c r="N6427">
        <v>99</v>
      </c>
      <c r="O6427" t="s">
        <v>27</v>
      </c>
      <c r="P6427">
        <v>2</v>
      </c>
      <c r="Q6427" t="s">
        <v>31</v>
      </c>
      <c r="R6427">
        <v>1881</v>
      </c>
      <c r="V6427" s="3">
        <f t="shared" si="201"/>
        <v>100</v>
      </c>
      <c r="W6427" s="3">
        <f>IF(AND(T6427&lt;&gt;"_U",T6427&lt;&gt;"c",J6427&lt;&gt;9,J6427&lt;&gt;99),IFERROR(VLOOKUP(A6427,'TA Total'!$A$2:$W$10000,18,0),"."),".")</f>
        <v>1881</v>
      </c>
    </row>
    <row r="6428" spans="1:23" x14ac:dyDescent="0.2">
      <c r="A6428" s="1" t="str">
        <f t="shared" si="200"/>
        <v>2023|Mackenzie District|Another gender / He ira kÄ“ anÅ</v>
      </c>
      <c r="B6428" t="s">
        <v>20</v>
      </c>
      <c r="C6428" t="s">
        <v>21</v>
      </c>
      <c r="D6428" t="s">
        <v>22</v>
      </c>
      <c r="E6428" t="s">
        <v>23</v>
      </c>
      <c r="F6428">
        <v>2023</v>
      </c>
      <c r="G6428">
        <v>2023</v>
      </c>
      <c r="H6428">
        <v>65</v>
      </c>
      <c r="I6428" t="s">
        <v>138</v>
      </c>
      <c r="J6428">
        <v>77</v>
      </c>
      <c r="K6428" t="s">
        <v>49</v>
      </c>
      <c r="L6428">
        <v>99</v>
      </c>
      <c r="M6428" t="s">
        <v>26</v>
      </c>
      <c r="N6428">
        <v>99</v>
      </c>
      <c r="O6428" t="s">
        <v>27</v>
      </c>
      <c r="P6428">
        <v>3</v>
      </c>
      <c r="Q6428" t="s">
        <v>28</v>
      </c>
      <c r="R6428">
        <v>24</v>
      </c>
      <c r="V6428" s="3">
        <f t="shared" si="201"/>
        <v>100</v>
      </c>
      <c r="W6428" s="3">
        <f>IF(AND(T6428&lt;&gt;"_U",T6428&lt;&gt;"c",J6428&lt;&gt;9,J6428&lt;&gt;99),IFERROR(VLOOKUP(A6428,'TA Total'!$A$2:$W$10000,18,0),"."),".")</f>
        <v>24</v>
      </c>
    </row>
    <row r="6429" spans="1:23" x14ac:dyDescent="0.2">
      <c r="A6429" s="1" t="str">
        <f t="shared" si="200"/>
        <v>2023|Mackenzie District|Total - gender</v>
      </c>
      <c r="B6429" t="s">
        <v>20</v>
      </c>
      <c r="C6429" t="s">
        <v>21</v>
      </c>
      <c r="D6429" t="s">
        <v>22</v>
      </c>
      <c r="E6429" t="s">
        <v>23</v>
      </c>
      <c r="F6429">
        <v>2023</v>
      </c>
      <c r="G6429">
        <v>2023</v>
      </c>
      <c r="H6429">
        <v>65</v>
      </c>
      <c r="I6429" t="s">
        <v>138</v>
      </c>
      <c r="J6429">
        <v>77</v>
      </c>
      <c r="K6429" t="s">
        <v>49</v>
      </c>
      <c r="L6429">
        <v>99</v>
      </c>
      <c r="M6429" t="s">
        <v>26</v>
      </c>
      <c r="N6429">
        <v>99</v>
      </c>
      <c r="O6429" t="s">
        <v>27</v>
      </c>
      <c r="P6429">
        <v>99</v>
      </c>
      <c r="Q6429" t="s">
        <v>42</v>
      </c>
      <c r="R6429">
        <v>4014</v>
      </c>
      <c r="V6429" s="3">
        <f t="shared" si="201"/>
        <v>100</v>
      </c>
      <c r="W6429" s="3">
        <f>IF(AND(T6429&lt;&gt;"_U",T6429&lt;&gt;"c",J6429&lt;&gt;9,J6429&lt;&gt;99),IFERROR(VLOOKUP(A6429,'TA Total'!$A$2:$W$10000,18,0),"."),".")</f>
        <v>4014</v>
      </c>
    </row>
    <row r="6430" spans="1:23" x14ac:dyDescent="0.2">
      <c r="A6430" s="1" t="str">
        <f t="shared" si="200"/>
        <v>2023|Mackenzie District|Male / TÄne</v>
      </c>
      <c r="B6430" t="s">
        <v>20</v>
      </c>
      <c r="C6430" t="s">
        <v>21</v>
      </c>
      <c r="D6430" t="s">
        <v>22</v>
      </c>
      <c r="E6430" t="s">
        <v>23</v>
      </c>
      <c r="F6430">
        <v>2023</v>
      </c>
      <c r="G6430">
        <v>2023</v>
      </c>
      <c r="H6430">
        <v>65</v>
      </c>
      <c r="I6430" t="s">
        <v>138</v>
      </c>
      <c r="J6430">
        <v>99</v>
      </c>
      <c r="K6430" t="s">
        <v>47</v>
      </c>
      <c r="L6430">
        <v>99</v>
      </c>
      <c r="M6430" t="s">
        <v>26</v>
      </c>
      <c r="N6430">
        <v>99</v>
      </c>
      <c r="O6430" t="s">
        <v>27</v>
      </c>
      <c r="P6430">
        <v>1</v>
      </c>
      <c r="Q6430" t="s">
        <v>34</v>
      </c>
      <c r="R6430">
        <v>2268</v>
      </c>
      <c r="V6430" s="3" t="str">
        <f t="shared" si="201"/>
        <v>.</v>
      </c>
      <c r="W6430" s="3" t="str">
        <f>IF(AND(T6430&lt;&gt;"_U",T6430&lt;&gt;"c",J6430&lt;&gt;9,J6430&lt;&gt;99),IFERROR(VLOOKUP(A6430,'TA Total'!$A$2:$W$10000,18,0),"."),".")</f>
        <v>.</v>
      </c>
    </row>
    <row r="6431" spans="1:23" x14ac:dyDescent="0.2">
      <c r="A6431" s="1" t="str">
        <f t="shared" si="200"/>
        <v>2023|Mackenzie District|Female / Wahine</v>
      </c>
      <c r="B6431" t="s">
        <v>20</v>
      </c>
      <c r="C6431" t="s">
        <v>21</v>
      </c>
      <c r="D6431" t="s">
        <v>22</v>
      </c>
      <c r="E6431" t="s">
        <v>23</v>
      </c>
      <c r="F6431">
        <v>2023</v>
      </c>
      <c r="G6431">
        <v>2023</v>
      </c>
      <c r="H6431">
        <v>65</v>
      </c>
      <c r="I6431" t="s">
        <v>138</v>
      </c>
      <c r="J6431">
        <v>99</v>
      </c>
      <c r="K6431" t="s">
        <v>47</v>
      </c>
      <c r="L6431">
        <v>99</v>
      </c>
      <c r="M6431" t="s">
        <v>26</v>
      </c>
      <c r="N6431">
        <v>99</v>
      </c>
      <c r="O6431" t="s">
        <v>27</v>
      </c>
      <c r="P6431">
        <v>2</v>
      </c>
      <c r="Q6431" t="s">
        <v>31</v>
      </c>
      <c r="R6431">
        <v>1989</v>
      </c>
      <c r="V6431" s="3" t="str">
        <f t="shared" si="201"/>
        <v>.</v>
      </c>
      <c r="W6431" s="3" t="str">
        <f>IF(AND(T6431&lt;&gt;"_U",T6431&lt;&gt;"c",J6431&lt;&gt;9,J6431&lt;&gt;99),IFERROR(VLOOKUP(A6431,'TA Total'!$A$2:$W$10000,18,0),"."),".")</f>
        <v>.</v>
      </c>
    </row>
    <row r="6432" spans="1:23" x14ac:dyDescent="0.2">
      <c r="A6432" s="1" t="str">
        <f t="shared" si="200"/>
        <v>2023|Mackenzie District|Another gender / He ira kÄ“ anÅ</v>
      </c>
      <c r="B6432" t="s">
        <v>20</v>
      </c>
      <c r="C6432" t="s">
        <v>21</v>
      </c>
      <c r="D6432" t="s">
        <v>22</v>
      </c>
      <c r="E6432" t="s">
        <v>23</v>
      </c>
      <c r="F6432">
        <v>2023</v>
      </c>
      <c r="G6432">
        <v>2023</v>
      </c>
      <c r="H6432">
        <v>65</v>
      </c>
      <c r="I6432" t="s">
        <v>138</v>
      </c>
      <c r="J6432">
        <v>99</v>
      </c>
      <c r="K6432" t="s">
        <v>47</v>
      </c>
      <c r="L6432">
        <v>99</v>
      </c>
      <c r="M6432" t="s">
        <v>26</v>
      </c>
      <c r="N6432">
        <v>99</v>
      </c>
      <c r="O6432" t="s">
        <v>27</v>
      </c>
      <c r="P6432">
        <v>3</v>
      </c>
      <c r="Q6432" t="s">
        <v>28</v>
      </c>
      <c r="R6432">
        <v>27</v>
      </c>
      <c r="V6432" s="3" t="str">
        <f t="shared" si="201"/>
        <v>.</v>
      </c>
      <c r="W6432" s="3" t="str">
        <f>IF(AND(T6432&lt;&gt;"_U",T6432&lt;&gt;"c",J6432&lt;&gt;9,J6432&lt;&gt;99),IFERROR(VLOOKUP(A6432,'TA Total'!$A$2:$W$10000,18,0),"."),".")</f>
        <v>.</v>
      </c>
    </row>
    <row r="6433" spans="1:23" x14ac:dyDescent="0.2">
      <c r="A6433" s="1" t="str">
        <f t="shared" si="200"/>
        <v>2023|Mackenzie District|Total - gender</v>
      </c>
      <c r="B6433" t="s">
        <v>20</v>
      </c>
      <c r="C6433" t="s">
        <v>21</v>
      </c>
      <c r="D6433" t="s">
        <v>22</v>
      </c>
      <c r="E6433" t="s">
        <v>23</v>
      </c>
      <c r="F6433">
        <v>2023</v>
      </c>
      <c r="G6433">
        <v>2023</v>
      </c>
      <c r="H6433">
        <v>65</v>
      </c>
      <c r="I6433" t="s">
        <v>138</v>
      </c>
      <c r="J6433">
        <v>99</v>
      </c>
      <c r="K6433" t="s">
        <v>47</v>
      </c>
      <c r="L6433">
        <v>99</v>
      </c>
      <c r="M6433" t="s">
        <v>26</v>
      </c>
      <c r="N6433">
        <v>99</v>
      </c>
      <c r="O6433" t="s">
        <v>27</v>
      </c>
      <c r="P6433">
        <v>99</v>
      </c>
      <c r="Q6433" t="s">
        <v>42</v>
      </c>
      <c r="R6433">
        <v>4281</v>
      </c>
      <c r="V6433" s="3" t="str">
        <f t="shared" si="201"/>
        <v>.</v>
      </c>
      <c r="W6433" s="3" t="str">
        <f>IF(AND(T6433&lt;&gt;"_U",T6433&lt;&gt;"c",J6433&lt;&gt;9,J6433&lt;&gt;99),IFERROR(VLOOKUP(A6433,'TA Total'!$A$2:$W$10000,18,0),"."),".")</f>
        <v>.</v>
      </c>
    </row>
    <row r="6434" spans="1:23" x14ac:dyDescent="0.2">
      <c r="A6434" s="1" t="str">
        <f t="shared" si="200"/>
        <v>2023|Waimate District|Male / TÄne</v>
      </c>
      <c r="B6434" t="s">
        <v>20</v>
      </c>
      <c r="C6434" t="s">
        <v>21</v>
      </c>
      <c r="D6434" t="s">
        <v>22</v>
      </c>
      <c r="E6434" t="s">
        <v>23</v>
      </c>
      <c r="F6434">
        <v>2023</v>
      </c>
      <c r="G6434">
        <v>2023</v>
      </c>
      <c r="H6434">
        <v>66</v>
      </c>
      <c r="I6434" t="s">
        <v>147</v>
      </c>
      <c r="J6434">
        <v>1</v>
      </c>
      <c r="K6434" t="s">
        <v>30</v>
      </c>
      <c r="L6434">
        <v>99</v>
      </c>
      <c r="M6434" t="s">
        <v>26</v>
      </c>
      <c r="N6434">
        <v>99</v>
      </c>
      <c r="O6434" t="s">
        <v>27</v>
      </c>
      <c r="P6434">
        <v>1</v>
      </c>
      <c r="Q6434" t="s">
        <v>34</v>
      </c>
      <c r="R6434">
        <v>1713</v>
      </c>
      <c r="V6434" s="3">
        <f t="shared" si="201"/>
        <v>51.77</v>
      </c>
      <c r="W6434" s="3">
        <f>IF(AND(T6434&lt;&gt;"_U",T6434&lt;&gt;"c",J6434&lt;&gt;9,J6434&lt;&gt;99),IFERROR(VLOOKUP(A6434,'TA Total'!$A$2:$W$10000,18,0),"."),".")</f>
        <v>3309</v>
      </c>
    </row>
    <row r="6435" spans="1:23" x14ac:dyDescent="0.2">
      <c r="A6435" s="1" t="str">
        <f t="shared" si="200"/>
        <v>2023|Waimate District|Female / Wahine</v>
      </c>
      <c r="B6435" t="s">
        <v>20</v>
      </c>
      <c r="C6435" t="s">
        <v>21</v>
      </c>
      <c r="D6435" t="s">
        <v>22</v>
      </c>
      <c r="E6435" t="s">
        <v>23</v>
      </c>
      <c r="F6435">
        <v>2023</v>
      </c>
      <c r="G6435">
        <v>2023</v>
      </c>
      <c r="H6435">
        <v>66</v>
      </c>
      <c r="I6435" t="s">
        <v>147</v>
      </c>
      <c r="J6435">
        <v>1</v>
      </c>
      <c r="K6435" t="s">
        <v>30</v>
      </c>
      <c r="L6435">
        <v>99</v>
      </c>
      <c r="M6435" t="s">
        <v>26</v>
      </c>
      <c r="N6435">
        <v>99</v>
      </c>
      <c r="O6435" t="s">
        <v>27</v>
      </c>
      <c r="P6435">
        <v>2</v>
      </c>
      <c r="Q6435" t="s">
        <v>31</v>
      </c>
      <c r="R6435">
        <v>1659</v>
      </c>
      <c r="V6435" s="3">
        <f t="shared" si="201"/>
        <v>51.35</v>
      </c>
      <c r="W6435" s="3">
        <f>IF(AND(T6435&lt;&gt;"_U",T6435&lt;&gt;"c",J6435&lt;&gt;9,J6435&lt;&gt;99),IFERROR(VLOOKUP(A6435,'TA Total'!$A$2:$W$10000,18,0),"."),".")</f>
        <v>3231</v>
      </c>
    </row>
    <row r="6436" spans="1:23" x14ac:dyDescent="0.2">
      <c r="A6436" s="1" t="str">
        <f t="shared" si="200"/>
        <v>2023|Waimate District|Another gender / He ira kÄ“ anÅ</v>
      </c>
      <c r="B6436" t="s">
        <v>20</v>
      </c>
      <c r="C6436" t="s">
        <v>21</v>
      </c>
      <c r="D6436" t="s">
        <v>22</v>
      </c>
      <c r="E6436" t="s">
        <v>23</v>
      </c>
      <c r="F6436">
        <v>2023</v>
      </c>
      <c r="G6436">
        <v>2023</v>
      </c>
      <c r="H6436">
        <v>66</v>
      </c>
      <c r="I6436" t="s">
        <v>147</v>
      </c>
      <c r="J6436">
        <v>1</v>
      </c>
      <c r="K6436" t="s">
        <v>30</v>
      </c>
      <c r="L6436">
        <v>99</v>
      </c>
      <c r="M6436" t="s">
        <v>26</v>
      </c>
      <c r="N6436">
        <v>99</v>
      </c>
      <c r="O6436" t="s">
        <v>27</v>
      </c>
      <c r="P6436">
        <v>3</v>
      </c>
      <c r="Q6436" t="s">
        <v>28</v>
      </c>
      <c r="R6436">
        <v>6</v>
      </c>
      <c r="V6436" s="3">
        <f t="shared" si="201"/>
        <v>40</v>
      </c>
      <c r="W6436" s="3">
        <f>IF(AND(T6436&lt;&gt;"_U",T6436&lt;&gt;"c",J6436&lt;&gt;9,J6436&lt;&gt;99),IFERROR(VLOOKUP(A6436,'TA Total'!$A$2:$W$10000,18,0),"."),".")</f>
        <v>15</v>
      </c>
    </row>
    <row r="6437" spans="1:23" x14ac:dyDescent="0.2">
      <c r="A6437" s="1" t="str">
        <f t="shared" si="200"/>
        <v>2023|Waimate District|Total - gender</v>
      </c>
      <c r="B6437" t="s">
        <v>20</v>
      </c>
      <c r="C6437" t="s">
        <v>21</v>
      </c>
      <c r="D6437" t="s">
        <v>22</v>
      </c>
      <c r="E6437" t="s">
        <v>23</v>
      </c>
      <c r="F6437">
        <v>2023</v>
      </c>
      <c r="G6437">
        <v>2023</v>
      </c>
      <c r="H6437">
        <v>66</v>
      </c>
      <c r="I6437" t="s">
        <v>147</v>
      </c>
      <c r="J6437">
        <v>1</v>
      </c>
      <c r="K6437" t="s">
        <v>30</v>
      </c>
      <c r="L6437">
        <v>99</v>
      </c>
      <c r="M6437" t="s">
        <v>26</v>
      </c>
      <c r="N6437">
        <v>99</v>
      </c>
      <c r="O6437" t="s">
        <v>27</v>
      </c>
      <c r="P6437">
        <v>99</v>
      </c>
      <c r="Q6437" t="s">
        <v>42</v>
      </c>
      <c r="R6437">
        <v>3375</v>
      </c>
      <c r="V6437" s="3">
        <f t="shared" si="201"/>
        <v>51.46</v>
      </c>
      <c r="W6437" s="3">
        <f>IF(AND(T6437&lt;&gt;"_U",T6437&lt;&gt;"c",J6437&lt;&gt;9,J6437&lt;&gt;99),IFERROR(VLOOKUP(A6437,'TA Total'!$A$2:$W$10000,18,0),"."),".")</f>
        <v>6558</v>
      </c>
    </row>
    <row r="6438" spans="1:23" x14ac:dyDescent="0.2">
      <c r="A6438" s="1" t="str">
        <f t="shared" si="200"/>
        <v>2023|Waimate District|Male / TÄne</v>
      </c>
      <c r="B6438" t="s">
        <v>20</v>
      </c>
      <c r="C6438" t="s">
        <v>21</v>
      </c>
      <c r="D6438" t="s">
        <v>22</v>
      </c>
      <c r="E6438" t="s">
        <v>23</v>
      </c>
      <c r="F6438">
        <v>2023</v>
      </c>
      <c r="G6438">
        <v>2023</v>
      </c>
      <c r="H6438">
        <v>66</v>
      </c>
      <c r="I6438" t="s">
        <v>147</v>
      </c>
      <c r="J6438">
        <v>2</v>
      </c>
      <c r="K6438" t="s">
        <v>41</v>
      </c>
      <c r="L6438">
        <v>99</v>
      </c>
      <c r="M6438" t="s">
        <v>26</v>
      </c>
      <c r="N6438">
        <v>99</v>
      </c>
      <c r="O6438" t="s">
        <v>27</v>
      </c>
      <c r="P6438">
        <v>1</v>
      </c>
      <c r="Q6438" t="s">
        <v>34</v>
      </c>
      <c r="R6438">
        <v>0</v>
      </c>
      <c r="V6438" s="3">
        <f t="shared" si="201"/>
        <v>0</v>
      </c>
      <c r="W6438" s="3">
        <f>IF(AND(T6438&lt;&gt;"_U",T6438&lt;&gt;"c",J6438&lt;&gt;9,J6438&lt;&gt;99),IFERROR(VLOOKUP(A6438,'TA Total'!$A$2:$W$10000,18,0),"."),".")</f>
        <v>3309</v>
      </c>
    </row>
    <row r="6439" spans="1:23" x14ac:dyDescent="0.2">
      <c r="A6439" s="1" t="str">
        <f t="shared" si="200"/>
        <v>2023|Waimate District|Female / Wahine</v>
      </c>
      <c r="B6439" t="s">
        <v>20</v>
      </c>
      <c r="C6439" t="s">
        <v>21</v>
      </c>
      <c r="D6439" t="s">
        <v>22</v>
      </c>
      <c r="E6439" t="s">
        <v>23</v>
      </c>
      <c r="F6439">
        <v>2023</v>
      </c>
      <c r="G6439">
        <v>2023</v>
      </c>
      <c r="H6439">
        <v>66</v>
      </c>
      <c r="I6439" t="s">
        <v>147</v>
      </c>
      <c r="J6439">
        <v>2</v>
      </c>
      <c r="K6439" t="s">
        <v>41</v>
      </c>
      <c r="L6439">
        <v>99</v>
      </c>
      <c r="M6439" t="s">
        <v>26</v>
      </c>
      <c r="N6439">
        <v>99</v>
      </c>
      <c r="O6439" t="s">
        <v>27</v>
      </c>
      <c r="P6439">
        <v>2</v>
      </c>
      <c r="Q6439" t="s">
        <v>31</v>
      </c>
      <c r="R6439">
        <v>3</v>
      </c>
      <c r="V6439" s="3">
        <f t="shared" si="201"/>
        <v>0.09</v>
      </c>
      <c r="W6439" s="3">
        <f>IF(AND(T6439&lt;&gt;"_U",T6439&lt;&gt;"c",J6439&lt;&gt;9,J6439&lt;&gt;99),IFERROR(VLOOKUP(A6439,'TA Total'!$A$2:$W$10000,18,0),"."),".")</f>
        <v>3231</v>
      </c>
    </row>
    <row r="6440" spans="1:23" x14ac:dyDescent="0.2">
      <c r="A6440" s="1" t="str">
        <f t="shared" si="200"/>
        <v>2023|Waimate District|Another gender / He ira kÄ“ anÅ</v>
      </c>
      <c r="B6440" t="s">
        <v>20</v>
      </c>
      <c r="C6440" t="s">
        <v>21</v>
      </c>
      <c r="D6440" t="s">
        <v>22</v>
      </c>
      <c r="E6440" t="s">
        <v>23</v>
      </c>
      <c r="F6440">
        <v>2023</v>
      </c>
      <c r="G6440">
        <v>2023</v>
      </c>
      <c r="H6440">
        <v>66</v>
      </c>
      <c r="I6440" t="s">
        <v>147</v>
      </c>
      <c r="J6440">
        <v>2</v>
      </c>
      <c r="K6440" t="s">
        <v>41</v>
      </c>
      <c r="L6440">
        <v>99</v>
      </c>
      <c r="M6440" t="s">
        <v>26</v>
      </c>
      <c r="N6440">
        <v>99</v>
      </c>
      <c r="O6440" t="s">
        <v>27</v>
      </c>
      <c r="P6440">
        <v>3</v>
      </c>
      <c r="Q6440" t="s">
        <v>28</v>
      </c>
      <c r="R6440">
        <v>0</v>
      </c>
      <c r="V6440" s="3">
        <f t="shared" si="201"/>
        <v>0</v>
      </c>
      <c r="W6440" s="3">
        <f>IF(AND(T6440&lt;&gt;"_U",T6440&lt;&gt;"c",J6440&lt;&gt;9,J6440&lt;&gt;99),IFERROR(VLOOKUP(A6440,'TA Total'!$A$2:$W$10000,18,0),"."),".")</f>
        <v>15</v>
      </c>
    </row>
    <row r="6441" spans="1:23" x14ac:dyDescent="0.2">
      <c r="A6441" s="1" t="str">
        <f t="shared" si="200"/>
        <v>2023|Waimate District|Total - gender</v>
      </c>
      <c r="B6441" t="s">
        <v>20</v>
      </c>
      <c r="C6441" t="s">
        <v>21</v>
      </c>
      <c r="D6441" t="s">
        <v>22</v>
      </c>
      <c r="E6441" t="s">
        <v>23</v>
      </c>
      <c r="F6441">
        <v>2023</v>
      </c>
      <c r="G6441">
        <v>2023</v>
      </c>
      <c r="H6441">
        <v>66</v>
      </c>
      <c r="I6441" t="s">
        <v>147</v>
      </c>
      <c r="J6441">
        <v>2</v>
      </c>
      <c r="K6441" t="s">
        <v>41</v>
      </c>
      <c r="L6441">
        <v>99</v>
      </c>
      <c r="M6441" t="s">
        <v>26</v>
      </c>
      <c r="N6441">
        <v>99</v>
      </c>
      <c r="O6441" t="s">
        <v>27</v>
      </c>
      <c r="P6441">
        <v>99</v>
      </c>
      <c r="Q6441" t="s">
        <v>42</v>
      </c>
      <c r="R6441">
        <v>3</v>
      </c>
      <c r="V6441" s="3">
        <f t="shared" si="201"/>
        <v>0.05</v>
      </c>
      <c r="W6441" s="3">
        <f>IF(AND(T6441&lt;&gt;"_U",T6441&lt;&gt;"c",J6441&lt;&gt;9,J6441&lt;&gt;99),IFERROR(VLOOKUP(A6441,'TA Total'!$A$2:$W$10000,18,0),"."),".")</f>
        <v>6558</v>
      </c>
    </row>
    <row r="6442" spans="1:23" x14ac:dyDescent="0.2">
      <c r="A6442" s="1" t="str">
        <f t="shared" si="200"/>
        <v>2023|Waimate District|Male / TÄne</v>
      </c>
      <c r="B6442" t="s">
        <v>20</v>
      </c>
      <c r="C6442" t="s">
        <v>21</v>
      </c>
      <c r="D6442" t="s">
        <v>22</v>
      </c>
      <c r="E6442" t="s">
        <v>23</v>
      </c>
      <c r="F6442">
        <v>2023</v>
      </c>
      <c r="G6442">
        <v>2023</v>
      </c>
      <c r="H6442">
        <v>66</v>
      </c>
      <c r="I6442" t="s">
        <v>147</v>
      </c>
      <c r="J6442">
        <v>3</v>
      </c>
      <c r="K6442" t="s">
        <v>39</v>
      </c>
      <c r="L6442">
        <v>99</v>
      </c>
      <c r="M6442" t="s">
        <v>26</v>
      </c>
      <c r="N6442">
        <v>99</v>
      </c>
      <c r="O6442" t="s">
        <v>27</v>
      </c>
      <c r="P6442">
        <v>1</v>
      </c>
      <c r="Q6442" t="s">
        <v>34</v>
      </c>
      <c r="R6442">
        <v>105</v>
      </c>
      <c r="V6442" s="3">
        <f t="shared" si="201"/>
        <v>3.17</v>
      </c>
      <c r="W6442" s="3">
        <f>IF(AND(T6442&lt;&gt;"_U",T6442&lt;&gt;"c",J6442&lt;&gt;9,J6442&lt;&gt;99),IFERROR(VLOOKUP(A6442,'TA Total'!$A$2:$W$10000,18,0),"."),".")</f>
        <v>3309</v>
      </c>
    </row>
    <row r="6443" spans="1:23" x14ac:dyDescent="0.2">
      <c r="A6443" s="1" t="str">
        <f t="shared" si="200"/>
        <v>2023|Waimate District|Female / Wahine</v>
      </c>
      <c r="B6443" t="s">
        <v>20</v>
      </c>
      <c r="C6443" t="s">
        <v>21</v>
      </c>
      <c r="D6443" t="s">
        <v>22</v>
      </c>
      <c r="E6443" t="s">
        <v>23</v>
      </c>
      <c r="F6443">
        <v>2023</v>
      </c>
      <c r="G6443">
        <v>2023</v>
      </c>
      <c r="H6443">
        <v>66</v>
      </c>
      <c r="I6443" t="s">
        <v>147</v>
      </c>
      <c r="J6443">
        <v>3</v>
      </c>
      <c r="K6443" t="s">
        <v>39</v>
      </c>
      <c r="L6443">
        <v>99</v>
      </c>
      <c r="M6443" t="s">
        <v>26</v>
      </c>
      <c r="N6443">
        <v>99</v>
      </c>
      <c r="O6443" t="s">
        <v>27</v>
      </c>
      <c r="P6443">
        <v>2</v>
      </c>
      <c r="Q6443" t="s">
        <v>31</v>
      </c>
      <c r="R6443">
        <v>84</v>
      </c>
      <c r="V6443" s="3">
        <f t="shared" si="201"/>
        <v>2.6</v>
      </c>
      <c r="W6443" s="3">
        <f>IF(AND(T6443&lt;&gt;"_U",T6443&lt;&gt;"c",J6443&lt;&gt;9,J6443&lt;&gt;99),IFERROR(VLOOKUP(A6443,'TA Total'!$A$2:$W$10000,18,0),"."),".")</f>
        <v>3231</v>
      </c>
    </row>
    <row r="6444" spans="1:23" x14ac:dyDescent="0.2">
      <c r="A6444" s="1" t="str">
        <f t="shared" si="200"/>
        <v>2023|Waimate District|Another gender / He ira kÄ“ anÅ</v>
      </c>
      <c r="B6444" t="s">
        <v>20</v>
      </c>
      <c r="C6444" t="s">
        <v>21</v>
      </c>
      <c r="D6444" t="s">
        <v>22</v>
      </c>
      <c r="E6444" t="s">
        <v>23</v>
      </c>
      <c r="F6444">
        <v>2023</v>
      </c>
      <c r="G6444">
        <v>2023</v>
      </c>
      <c r="H6444">
        <v>66</v>
      </c>
      <c r="I6444" t="s">
        <v>147</v>
      </c>
      <c r="J6444">
        <v>3</v>
      </c>
      <c r="K6444" t="s">
        <v>39</v>
      </c>
      <c r="L6444">
        <v>99</v>
      </c>
      <c r="M6444" t="s">
        <v>26</v>
      </c>
      <c r="N6444">
        <v>99</v>
      </c>
      <c r="O6444" t="s">
        <v>27</v>
      </c>
      <c r="P6444">
        <v>3</v>
      </c>
      <c r="Q6444" t="s">
        <v>28</v>
      </c>
      <c r="R6444">
        <v>0</v>
      </c>
      <c r="V6444" s="3">
        <f t="shared" si="201"/>
        <v>0</v>
      </c>
      <c r="W6444" s="3">
        <f>IF(AND(T6444&lt;&gt;"_U",T6444&lt;&gt;"c",J6444&lt;&gt;9,J6444&lt;&gt;99),IFERROR(VLOOKUP(A6444,'TA Total'!$A$2:$W$10000,18,0),"."),".")</f>
        <v>15</v>
      </c>
    </row>
    <row r="6445" spans="1:23" x14ac:dyDescent="0.2">
      <c r="A6445" s="1" t="str">
        <f t="shared" si="200"/>
        <v>2023|Waimate District|Total - gender</v>
      </c>
      <c r="B6445" t="s">
        <v>20</v>
      </c>
      <c r="C6445" t="s">
        <v>21</v>
      </c>
      <c r="D6445" t="s">
        <v>22</v>
      </c>
      <c r="E6445" t="s">
        <v>23</v>
      </c>
      <c r="F6445">
        <v>2023</v>
      </c>
      <c r="G6445">
        <v>2023</v>
      </c>
      <c r="H6445">
        <v>66</v>
      </c>
      <c r="I6445" t="s">
        <v>147</v>
      </c>
      <c r="J6445">
        <v>3</v>
      </c>
      <c r="K6445" t="s">
        <v>39</v>
      </c>
      <c r="L6445">
        <v>99</v>
      </c>
      <c r="M6445" t="s">
        <v>26</v>
      </c>
      <c r="N6445">
        <v>99</v>
      </c>
      <c r="O6445" t="s">
        <v>27</v>
      </c>
      <c r="P6445">
        <v>99</v>
      </c>
      <c r="Q6445" t="s">
        <v>42</v>
      </c>
      <c r="R6445">
        <v>195</v>
      </c>
      <c r="V6445" s="3">
        <f t="shared" si="201"/>
        <v>2.97</v>
      </c>
      <c r="W6445" s="3">
        <f>IF(AND(T6445&lt;&gt;"_U",T6445&lt;&gt;"c",J6445&lt;&gt;9,J6445&lt;&gt;99),IFERROR(VLOOKUP(A6445,'TA Total'!$A$2:$W$10000,18,0),"."),".")</f>
        <v>6558</v>
      </c>
    </row>
    <row r="6446" spans="1:23" x14ac:dyDescent="0.2">
      <c r="A6446" s="1" t="str">
        <f t="shared" si="200"/>
        <v>2023|Waimate District|Male / TÄne</v>
      </c>
      <c r="B6446" t="s">
        <v>20</v>
      </c>
      <c r="C6446" t="s">
        <v>21</v>
      </c>
      <c r="D6446" t="s">
        <v>22</v>
      </c>
      <c r="E6446" t="s">
        <v>23</v>
      </c>
      <c r="F6446">
        <v>2023</v>
      </c>
      <c r="G6446">
        <v>2023</v>
      </c>
      <c r="H6446">
        <v>66</v>
      </c>
      <c r="I6446" t="s">
        <v>147</v>
      </c>
      <c r="J6446">
        <v>4</v>
      </c>
      <c r="K6446" t="s">
        <v>54</v>
      </c>
      <c r="L6446">
        <v>99</v>
      </c>
      <c r="M6446" t="s">
        <v>26</v>
      </c>
      <c r="N6446">
        <v>99</v>
      </c>
      <c r="O6446" t="s">
        <v>27</v>
      </c>
      <c r="P6446">
        <v>1</v>
      </c>
      <c r="Q6446" t="s">
        <v>34</v>
      </c>
      <c r="R6446">
        <v>300</v>
      </c>
      <c r="V6446" s="3">
        <f t="shared" si="201"/>
        <v>9.07</v>
      </c>
      <c r="W6446" s="3">
        <f>IF(AND(T6446&lt;&gt;"_U",T6446&lt;&gt;"c",J6446&lt;&gt;9,J6446&lt;&gt;99),IFERROR(VLOOKUP(A6446,'TA Total'!$A$2:$W$10000,18,0),"."),".")</f>
        <v>3309</v>
      </c>
    </row>
    <row r="6447" spans="1:23" x14ac:dyDescent="0.2">
      <c r="A6447" s="1" t="str">
        <f t="shared" si="200"/>
        <v>2023|Waimate District|Female / Wahine</v>
      </c>
      <c r="B6447" t="s">
        <v>20</v>
      </c>
      <c r="C6447" t="s">
        <v>21</v>
      </c>
      <c r="D6447" t="s">
        <v>22</v>
      </c>
      <c r="E6447" t="s">
        <v>23</v>
      </c>
      <c r="F6447">
        <v>2023</v>
      </c>
      <c r="G6447">
        <v>2023</v>
      </c>
      <c r="H6447">
        <v>66</v>
      </c>
      <c r="I6447" t="s">
        <v>147</v>
      </c>
      <c r="J6447">
        <v>4</v>
      </c>
      <c r="K6447" t="s">
        <v>54</v>
      </c>
      <c r="L6447">
        <v>99</v>
      </c>
      <c r="M6447" t="s">
        <v>26</v>
      </c>
      <c r="N6447">
        <v>99</v>
      </c>
      <c r="O6447" t="s">
        <v>27</v>
      </c>
      <c r="P6447">
        <v>2</v>
      </c>
      <c r="Q6447" t="s">
        <v>31</v>
      </c>
      <c r="R6447">
        <v>315</v>
      </c>
      <c r="V6447" s="3">
        <f t="shared" si="201"/>
        <v>9.75</v>
      </c>
      <c r="W6447" s="3">
        <f>IF(AND(T6447&lt;&gt;"_U",T6447&lt;&gt;"c",J6447&lt;&gt;9,J6447&lt;&gt;99),IFERROR(VLOOKUP(A6447,'TA Total'!$A$2:$W$10000,18,0),"."),".")</f>
        <v>3231</v>
      </c>
    </row>
    <row r="6448" spans="1:23" x14ac:dyDescent="0.2">
      <c r="A6448" s="1" t="str">
        <f t="shared" si="200"/>
        <v>2023|Waimate District|Another gender / He ira kÄ“ anÅ</v>
      </c>
      <c r="B6448" t="s">
        <v>20</v>
      </c>
      <c r="C6448" t="s">
        <v>21</v>
      </c>
      <c r="D6448" t="s">
        <v>22</v>
      </c>
      <c r="E6448" t="s">
        <v>23</v>
      </c>
      <c r="F6448">
        <v>2023</v>
      </c>
      <c r="G6448">
        <v>2023</v>
      </c>
      <c r="H6448">
        <v>66</v>
      </c>
      <c r="I6448" t="s">
        <v>147</v>
      </c>
      <c r="J6448">
        <v>4</v>
      </c>
      <c r="K6448" t="s">
        <v>54</v>
      </c>
      <c r="L6448">
        <v>99</v>
      </c>
      <c r="M6448" t="s">
        <v>26</v>
      </c>
      <c r="N6448">
        <v>99</v>
      </c>
      <c r="O6448" t="s">
        <v>27</v>
      </c>
      <c r="P6448">
        <v>3</v>
      </c>
      <c r="Q6448" t="s">
        <v>28</v>
      </c>
      <c r="R6448">
        <v>0</v>
      </c>
      <c r="V6448" s="3">
        <f t="shared" si="201"/>
        <v>0</v>
      </c>
      <c r="W6448" s="3">
        <f>IF(AND(T6448&lt;&gt;"_U",T6448&lt;&gt;"c",J6448&lt;&gt;9,J6448&lt;&gt;99),IFERROR(VLOOKUP(A6448,'TA Total'!$A$2:$W$10000,18,0),"."),".")</f>
        <v>15</v>
      </c>
    </row>
    <row r="6449" spans="1:23" x14ac:dyDescent="0.2">
      <c r="A6449" s="1" t="str">
        <f t="shared" si="200"/>
        <v>2023|Waimate District|Total - gender</v>
      </c>
      <c r="B6449" t="s">
        <v>20</v>
      </c>
      <c r="C6449" t="s">
        <v>21</v>
      </c>
      <c r="D6449" t="s">
        <v>22</v>
      </c>
      <c r="E6449" t="s">
        <v>23</v>
      </c>
      <c r="F6449">
        <v>2023</v>
      </c>
      <c r="G6449">
        <v>2023</v>
      </c>
      <c r="H6449">
        <v>66</v>
      </c>
      <c r="I6449" t="s">
        <v>147</v>
      </c>
      <c r="J6449">
        <v>4</v>
      </c>
      <c r="K6449" t="s">
        <v>54</v>
      </c>
      <c r="L6449">
        <v>99</v>
      </c>
      <c r="M6449" t="s">
        <v>26</v>
      </c>
      <c r="N6449">
        <v>99</v>
      </c>
      <c r="O6449" t="s">
        <v>27</v>
      </c>
      <c r="P6449">
        <v>99</v>
      </c>
      <c r="Q6449" t="s">
        <v>42</v>
      </c>
      <c r="R6449">
        <v>615</v>
      </c>
      <c r="V6449" s="3">
        <f t="shared" si="201"/>
        <v>9.3800000000000008</v>
      </c>
      <c r="W6449" s="3">
        <f>IF(AND(T6449&lt;&gt;"_U",T6449&lt;&gt;"c",J6449&lt;&gt;9,J6449&lt;&gt;99),IFERROR(VLOOKUP(A6449,'TA Total'!$A$2:$W$10000,18,0),"."),".")</f>
        <v>6558</v>
      </c>
    </row>
    <row r="6450" spans="1:23" x14ac:dyDescent="0.2">
      <c r="A6450" s="1" t="str">
        <f t="shared" si="200"/>
        <v>2023|Waimate District|Male / TÄne</v>
      </c>
      <c r="B6450" t="s">
        <v>20</v>
      </c>
      <c r="C6450" t="s">
        <v>21</v>
      </c>
      <c r="D6450" t="s">
        <v>22</v>
      </c>
      <c r="E6450" t="s">
        <v>23</v>
      </c>
      <c r="F6450">
        <v>2023</v>
      </c>
      <c r="G6450">
        <v>2023</v>
      </c>
      <c r="H6450">
        <v>66</v>
      </c>
      <c r="I6450" t="s">
        <v>147</v>
      </c>
      <c r="J6450">
        <v>5</v>
      </c>
      <c r="K6450" t="s">
        <v>33</v>
      </c>
      <c r="L6450">
        <v>99</v>
      </c>
      <c r="M6450" t="s">
        <v>26</v>
      </c>
      <c r="N6450">
        <v>99</v>
      </c>
      <c r="O6450" t="s">
        <v>27</v>
      </c>
      <c r="P6450">
        <v>1</v>
      </c>
      <c r="Q6450" t="s">
        <v>34</v>
      </c>
      <c r="R6450">
        <v>102</v>
      </c>
      <c r="V6450" s="3">
        <f t="shared" si="201"/>
        <v>3.08</v>
      </c>
      <c r="W6450" s="3">
        <f>IF(AND(T6450&lt;&gt;"_U",T6450&lt;&gt;"c",J6450&lt;&gt;9,J6450&lt;&gt;99),IFERROR(VLOOKUP(A6450,'TA Total'!$A$2:$W$10000,18,0),"."),".")</f>
        <v>3309</v>
      </c>
    </row>
    <row r="6451" spans="1:23" x14ac:dyDescent="0.2">
      <c r="A6451" s="1" t="str">
        <f t="shared" si="200"/>
        <v>2023|Waimate District|Female / Wahine</v>
      </c>
      <c r="B6451" t="s">
        <v>20</v>
      </c>
      <c r="C6451" t="s">
        <v>21</v>
      </c>
      <c r="D6451" t="s">
        <v>22</v>
      </c>
      <c r="E6451" t="s">
        <v>23</v>
      </c>
      <c r="F6451">
        <v>2023</v>
      </c>
      <c r="G6451">
        <v>2023</v>
      </c>
      <c r="H6451">
        <v>66</v>
      </c>
      <c r="I6451" t="s">
        <v>147</v>
      </c>
      <c r="J6451">
        <v>5</v>
      </c>
      <c r="K6451" t="s">
        <v>33</v>
      </c>
      <c r="L6451">
        <v>99</v>
      </c>
      <c r="M6451" t="s">
        <v>26</v>
      </c>
      <c r="N6451">
        <v>99</v>
      </c>
      <c r="O6451" t="s">
        <v>27</v>
      </c>
      <c r="P6451">
        <v>2</v>
      </c>
      <c r="Q6451" t="s">
        <v>31</v>
      </c>
      <c r="R6451">
        <v>303</v>
      </c>
      <c r="V6451" s="3">
        <f t="shared" si="201"/>
        <v>9.3800000000000008</v>
      </c>
      <c r="W6451" s="3">
        <f>IF(AND(T6451&lt;&gt;"_U",T6451&lt;&gt;"c",J6451&lt;&gt;9,J6451&lt;&gt;99),IFERROR(VLOOKUP(A6451,'TA Total'!$A$2:$W$10000,18,0),"."),".")</f>
        <v>3231</v>
      </c>
    </row>
    <row r="6452" spans="1:23" x14ac:dyDescent="0.2">
      <c r="A6452" s="1" t="str">
        <f t="shared" si="200"/>
        <v>2023|Waimate District|Another gender / He ira kÄ“ anÅ</v>
      </c>
      <c r="B6452" t="s">
        <v>20</v>
      </c>
      <c r="C6452" t="s">
        <v>21</v>
      </c>
      <c r="D6452" t="s">
        <v>22</v>
      </c>
      <c r="E6452" t="s">
        <v>23</v>
      </c>
      <c r="F6452">
        <v>2023</v>
      </c>
      <c r="G6452">
        <v>2023</v>
      </c>
      <c r="H6452">
        <v>66</v>
      </c>
      <c r="I6452" t="s">
        <v>147</v>
      </c>
      <c r="J6452">
        <v>5</v>
      </c>
      <c r="K6452" t="s">
        <v>33</v>
      </c>
      <c r="L6452">
        <v>99</v>
      </c>
      <c r="M6452" t="s">
        <v>26</v>
      </c>
      <c r="N6452">
        <v>99</v>
      </c>
      <c r="O6452" t="s">
        <v>27</v>
      </c>
      <c r="P6452">
        <v>3</v>
      </c>
      <c r="Q6452" t="s">
        <v>28</v>
      </c>
      <c r="R6452">
        <v>0</v>
      </c>
      <c r="V6452" s="3">
        <f t="shared" si="201"/>
        <v>0</v>
      </c>
      <c r="W6452" s="3">
        <f>IF(AND(T6452&lt;&gt;"_U",T6452&lt;&gt;"c",J6452&lt;&gt;9,J6452&lt;&gt;99),IFERROR(VLOOKUP(A6452,'TA Total'!$A$2:$W$10000,18,0),"."),".")</f>
        <v>15</v>
      </c>
    </row>
    <row r="6453" spans="1:23" x14ac:dyDescent="0.2">
      <c r="A6453" s="1" t="str">
        <f t="shared" si="200"/>
        <v>2023|Waimate District|Total - gender</v>
      </c>
      <c r="B6453" t="s">
        <v>20</v>
      </c>
      <c r="C6453" t="s">
        <v>21</v>
      </c>
      <c r="D6453" t="s">
        <v>22</v>
      </c>
      <c r="E6453" t="s">
        <v>23</v>
      </c>
      <c r="F6453">
        <v>2023</v>
      </c>
      <c r="G6453">
        <v>2023</v>
      </c>
      <c r="H6453">
        <v>66</v>
      </c>
      <c r="I6453" t="s">
        <v>147</v>
      </c>
      <c r="J6453">
        <v>5</v>
      </c>
      <c r="K6453" t="s">
        <v>33</v>
      </c>
      <c r="L6453">
        <v>99</v>
      </c>
      <c r="M6453" t="s">
        <v>26</v>
      </c>
      <c r="N6453">
        <v>99</v>
      </c>
      <c r="O6453" t="s">
        <v>27</v>
      </c>
      <c r="P6453">
        <v>99</v>
      </c>
      <c r="Q6453" t="s">
        <v>42</v>
      </c>
      <c r="R6453">
        <v>402</v>
      </c>
      <c r="V6453" s="3">
        <f t="shared" si="201"/>
        <v>6.13</v>
      </c>
      <c r="W6453" s="3">
        <f>IF(AND(T6453&lt;&gt;"_U",T6453&lt;&gt;"c",J6453&lt;&gt;9,J6453&lt;&gt;99),IFERROR(VLOOKUP(A6453,'TA Total'!$A$2:$W$10000,18,0),"."),".")</f>
        <v>6558</v>
      </c>
    </row>
    <row r="6454" spans="1:23" x14ac:dyDescent="0.2">
      <c r="A6454" s="1" t="str">
        <f t="shared" si="200"/>
        <v>2023|Waimate District|Male / TÄne</v>
      </c>
      <c r="B6454" t="s">
        <v>20</v>
      </c>
      <c r="C6454" t="s">
        <v>21</v>
      </c>
      <c r="D6454" t="s">
        <v>22</v>
      </c>
      <c r="E6454" t="s">
        <v>23</v>
      </c>
      <c r="F6454">
        <v>2023</v>
      </c>
      <c r="G6454">
        <v>2023</v>
      </c>
      <c r="H6454">
        <v>66</v>
      </c>
      <c r="I6454" t="s">
        <v>147</v>
      </c>
      <c r="J6454">
        <v>6</v>
      </c>
      <c r="K6454" t="s">
        <v>52</v>
      </c>
      <c r="L6454">
        <v>99</v>
      </c>
      <c r="M6454" t="s">
        <v>26</v>
      </c>
      <c r="N6454">
        <v>99</v>
      </c>
      <c r="O6454" t="s">
        <v>27</v>
      </c>
      <c r="P6454">
        <v>1</v>
      </c>
      <c r="Q6454" t="s">
        <v>34</v>
      </c>
      <c r="R6454">
        <v>1092</v>
      </c>
      <c r="V6454" s="3">
        <f t="shared" si="201"/>
        <v>33</v>
      </c>
      <c r="W6454" s="3">
        <f>IF(AND(T6454&lt;&gt;"_U",T6454&lt;&gt;"c",J6454&lt;&gt;9,J6454&lt;&gt;99),IFERROR(VLOOKUP(A6454,'TA Total'!$A$2:$W$10000,18,0),"."),".")</f>
        <v>3309</v>
      </c>
    </row>
    <row r="6455" spans="1:23" x14ac:dyDescent="0.2">
      <c r="A6455" s="1" t="str">
        <f t="shared" si="200"/>
        <v>2023|Waimate District|Female / Wahine</v>
      </c>
      <c r="B6455" t="s">
        <v>20</v>
      </c>
      <c r="C6455" t="s">
        <v>21</v>
      </c>
      <c r="D6455" t="s">
        <v>22</v>
      </c>
      <c r="E6455" t="s">
        <v>23</v>
      </c>
      <c r="F6455">
        <v>2023</v>
      </c>
      <c r="G6455">
        <v>2023</v>
      </c>
      <c r="H6455">
        <v>66</v>
      </c>
      <c r="I6455" t="s">
        <v>147</v>
      </c>
      <c r="J6455">
        <v>6</v>
      </c>
      <c r="K6455" t="s">
        <v>52</v>
      </c>
      <c r="L6455">
        <v>99</v>
      </c>
      <c r="M6455" t="s">
        <v>26</v>
      </c>
      <c r="N6455">
        <v>99</v>
      </c>
      <c r="O6455" t="s">
        <v>27</v>
      </c>
      <c r="P6455">
        <v>2</v>
      </c>
      <c r="Q6455" t="s">
        <v>31</v>
      </c>
      <c r="R6455">
        <v>867</v>
      </c>
      <c r="V6455" s="3">
        <f t="shared" si="201"/>
        <v>26.83</v>
      </c>
      <c r="W6455" s="3">
        <f>IF(AND(T6455&lt;&gt;"_U",T6455&lt;&gt;"c",J6455&lt;&gt;9,J6455&lt;&gt;99),IFERROR(VLOOKUP(A6455,'TA Total'!$A$2:$W$10000,18,0),"."),".")</f>
        <v>3231</v>
      </c>
    </row>
    <row r="6456" spans="1:23" x14ac:dyDescent="0.2">
      <c r="A6456" s="1" t="str">
        <f t="shared" si="200"/>
        <v>2023|Waimate District|Another gender / He ira kÄ“ anÅ</v>
      </c>
      <c r="B6456" t="s">
        <v>20</v>
      </c>
      <c r="C6456" t="s">
        <v>21</v>
      </c>
      <c r="D6456" t="s">
        <v>22</v>
      </c>
      <c r="E6456" t="s">
        <v>23</v>
      </c>
      <c r="F6456">
        <v>2023</v>
      </c>
      <c r="G6456">
        <v>2023</v>
      </c>
      <c r="H6456">
        <v>66</v>
      </c>
      <c r="I6456" t="s">
        <v>147</v>
      </c>
      <c r="J6456">
        <v>6</v>
      </c>
      <c r="K6456" t="s">
        <v>52</v>
      </c>
      <c r="L6456">
        <v>99</v>
      </c>
      <c r="M6456" t="s">
        <v>26</v>
      </c>
      <c r="N6456">
        <v>99</v>
      </c>
      <c r="O6456" t="s">
        <v>27</v>
      </c>
      <c r="P6456">
        <v>3</v>
      </c>
      <c r="Q6456" t="s">
        <v>28</v>
      </c>
      <c r="R6456">
        <v>9</v>
      </c>
      <c r="V6456" s="3">
        <f t="shared" si="201"/>
        <v>60</v>
      </c>
      <c r="W6456" s="3">
        <f>IF(AND(T6456&lt;&gt;"_U",T6456&lt;&gt;"c",J6456&lt;&gt;9,J6456&lt;&gt;99),IFERROR(VLOOKUP(A6456,'TA Total'!$A$2:$W$10000,18,0),"."),".")</f>
        <v>15</v>
      </c>
    </row>
    <row r="6457" spans="1:23" x14ac:dyDescent="0.2">
      <c r="A6457" s="1" t="str">
        <f t="shared" si="200"/>
        <v>2023|Waimate District|Total - gender</v>
      </c>
      <c r="B6457" t="s">
        <v>20</v>
      </c>
      <c r="C6457" t="s">
        <v>21</v>
      </c>
      <c r="D6457" t="s">
        <v>22</v>
      </c>
      <c r="E6457" t="s">
        <v>23</v>
      </c>
      <c r="F6457">
        <v>2023</v>
      </c>
      <c r="G6457">
        <v>2023</v>
      </c>
      <c r="H6457">
        <v>66</v>
      </c>
      <c r="I6457" t="s">
        <v>147</v>
      </c>
      <c r="J6457">
        <v>6</v>
      </c>
      <c r="K6457" t="s">
        <v>52</v>
      </c>
      <c r="L6457">
        <v>99</v>
      </c>
      <c r="M6457" t="s">
        <v>26</v>
      </c>
      <c r="N6457">
        <v>99</v>
      </c>
      <c r="O6457" t="s">
        <v>27</v>
      </c>
      <c r="P6457">
        <v>99</v>
      </c>
      <c r="Q6457" t="s">
        <v>42</v>
      </c>
      <c r="R6457">
        <v>1968</v>
      </c>
      <c r="V6457" s="3">
        <f t="shared" si="201"/>
        <v>30.01</v>
      </c>
      <c r="W6457" s="3">
        <f>IF(AND(T6457&lt;&gt;"_U",T6457&lt;&gt;"c",J6457&lt;&gt;9,J6457&lt;&gt;99),IFERROR(VLOOKUP(A6457,'TA Total'!$A$2:$W$10000,18,0),"."),".")</f>
        <v>6558</v>
      </c>
    </row>
    <row r="6458" spans="1:23" x14ac:dyDescent="0.2">
      <c r="A6458" s="1" t="str">
        <f t="shared" si="200"/>
        <v>2023|Waimate District|Male / TÄne</v>
      </c>
      <c r="B6458" t="s">
        <v>20</v>
      </c>
      <c r="C6458" t="s">
        <v>21</v>
      </c>
      <c r="D6458" t="s">
        <v>22</v>
      </c>
      <c r="E6458" t="s">
        <v>23</v>
      </c>
      <c r="F6458">
        <v>2023</v>
      </c>
      <c r="G6458">
        <v>2023</v>
      </c>
      <c r="H6458">
        <v>66</v>
      </c>
      <c r="I6458" t="s">
        <v>147</v>
      </c>
      <c r="J6458">
        <v>9</v>
      </c>
      <c r="K6458" t="s">
        <v>25</v>
      </c>
      <c r="L6458">
        <v>99</v>
      </c>
      <c r="M6458" t="s">
        <v>26</v>
      </c>
      <c r="N6458">
        <v>99</v>
      </c>
      <c r="O6458" t="s">
        <v>27</v>
      </c>
      <c r="P6458">
        <v>1</v>
      </c>
      <c r="Q6458" t="s">
        <v>34</v>
      </c>
      <c r="R6458">
        <v>129</v>
      </c>
      <c r="V6458" s="3" t="str">
        <f t="shared" si="201"/>
        <v>.</v>
      </c>
      <c r="W6458" s="3" t="str">
        <f>IF(AND(T6458&lt;&gt;"_U",T6458&lt;&gt;"c",J6458&lt;&gt;9,J6458&lt;&gt;99),IFERROR(VLOOKUP(A6458,'TA Total'!$A$2:$W$10000,18,0),"."),".")</f>
        <v>.</v>
      </c>
    </row>
    <row r="6459" spans="1:23" x14ac:dyDescent="0.2">
      <c r="A6459" s="1" t="str">
        <f t="shared" si="200"/>
        <v>2023|Waimate District|Female / Wahine</v>
      </c>
      <c r="B6459" t="s">
        <v>20</v>
      </c>
      <c r="C6459" t="s">
        <v>21</v>
      </c>
      <c r="D6459" t="s">
        <v>22</v>
      </c>
      <c r="E6459" t="s">
        <v>23</v>
      </c>
      <c r="F6459">
        <v>2023</v>
      </c>
      <c r="G6459">
        <v>2023</v>
      </c>
      <c r="H6459">
        <v>66</v>
      </c>
      <c r="I6459" t="s">
        <v>147</v>
      </c>
      <c r="J6459">
        <v>9</v>
      </c>
      <c r="K6459" t="s">
        <v>25</v>
      </c>
      <c r="L6459">
        <v>99</v>
      </c>
      <c r="M6459" t="s">
        <v>26</v>
      </c>
      <c r="N6459">
        <v>99</v>
      </c>
      <c r="O6459" t="s">
        <v>27</v>
      </c>
      <c r="P6459">
        <v>2</v>
      </c>
      <c r="Q6459" t="s">
        <v>31</v>
      </c>
      <c r="R6459">
        <v>60</v>
      </c>
      <c r="V6459" s="3" t="str">
        <f t="shared" si="201"/>
        <v>.</v>
      </c>
      <c r="W6459" s="3" t="str">
        <f>IF(AND(T6459&lt;&gt;"_U",T6459&lt;&gt;"c",J6459&lt;&gt;9,J6459&lt;&gt;99),IFERROR(VLOOKUP(A6459,'TA Total'!$A$2:$W$10000,18,0),"."),".")</f>
        <v>.</v>
      </c>
    </row>
    <row r="6460" spans="1:23" x14ac:dyDescent="0.2">
      <c r="A6460" s="1" t="str">
        <f t="shared" si="200"/>
        <v>2023|Waimate District|Another gender / He ira kÄ“ anÅ</v>
      </c>
      <c r="B6460" t="s">
        <v>20</v>
      </c>
      <c r="C6460" t="s">
        <v>21</v>
      </c>
      <c r="D6460" t="s">
        <v>22</v>
      </c>
      <c r="E6460" t="s">
        <v>23</v>
      </c>
      <c r="F6460">
        <v>2023</v>
      </c>
      <c r="G6460">
        <v>2023</v>
      </c>
      <c r="H6460">
        <v>66</v>
      </c>
      <c r="I6460" t="s">
        <v>147</v>
      </c>
      <c r="J6460">
        <v>9</v>
      </c>
      <c r="K6460" t="s">
        <v>25</v>
      </c>
      <c r="L6460">
        <v>99</v>
      </c>
      <c r="M6460" t="s">
        <v>26</v>
      </c>
      <c r="N6460">
        <v>99</v>
      </c>
      <c r="O6460" t="s">
        <v>27</v>
      </c>
      <c r="P6460">
        <v>3</v>
      </c>
      <c r="Q6460" t="s">
        <v>28</v>
      </c>
      <c r="R6460">
        <v>0</v>
      </c>
      <c r="V6460" s="3" t="str">
        <f t="shared" si="201"/>
        <v>.</v>
      </c>
      <c r="W6460" s="3" t="str">
        <f>IF(AND(T6460&lt;&gt;"_U",T6460&lt;&gt;"c",J6460&lt;&gt;9,J6460&lt;&gt;99),IFERROR(VLOOKUP(A6460,'TA Total'!$A$2:$W$10000,18,0),"."),".")</f>
        <v>.</v>
      </c>
    </row>
    <row r="6461" spans="1:23" x14ac:dyDescent="0.2">
      <c r="A6461" s="1" t="str">
        <f t="shared" si="200"/>
        <v>2023|Waimate District|Total - gender</v>
      </c>
      <c r="B6461" t="s">
        <v>20</v>
      </c>
      <c r="C6461" t="s">
        <v>21</v>
      </c>
      <c r="D6461" t="s">
        <v>22</v>
      </c>
      <c r="E6461" t="s">
        <v>23</v>
      </c>
      <c r="F6461">
        <v>2023</v>
      </c>
      <c r="G6461">
        <v>2023</v>
      </c>
      <c r="H6461">
        <v>66</v>
      </c>
      <c r="I6461" t="s">
        <v>147</v>
      </c>
      <c r="J6461">
        <v>9</v>
      </c>
      <c r="K6461" t="s">
        <v>25</v>
      </c>
      <c r="L6461">
        <v>99</v>
      </c>
      <c r="M6461" t="s">
        <v>26</v>
      </c>
      <c r="N6461">
        <v>99</v>
      </c>
      <c r="O6461" t="s">
        <v>27</v>
      </c>
      <c r="P6461">
        <v>99</v>
      </c>
      <c r="Q6461" t="s">
        <v>42</v>
      </c>
      <c r="R6461">
        <v>189</v>
      </c>
      <c r="V6461" s="3" t="str">
        <f t="shared" si="201"/>
        <v>.</v>
      </c>
      <c r="W6461" s="3" t="str">
        <f>IF(AND(T6461&lt;&gt;"_U",T6461&lt;&gt;"c",J6461&lt;&gt;9,J6461&lt;&gt;99),IFERROR(VLOOKUP(A6461,'TA Total'!$A$2:$W$10000,18,0),"."),".")</f>
        <v>.</v>
      </c>
    </row>
    <row r="6462" spans="1:23" x14ac:dyDescent="0.2">
      <c r="A6462" s="1" t="str">
        <f t="shared" si="200"/>
        <v>2023|Waimate District|Male / TÄne</v>
      </c>
      <c r="B6462" t="s">
        <v>20</v>
      </c>
      <c r="C6462" t="s">
        <v>21</v>
      </c>
      <c r="D6462" t="s">
        <v>22</v>
      </c>
      <c r="E6462" t="s">
        <v>23</v>
      </c>
      <c r="F6462">
        <v>2023</v>
      </c>
      <c r="G6462">
        <v>2023</v>
      </c>
      <c r="H6462">
        <v>66</v>
      </c>
      <c r="I6462" t="s">
        <v>147</v>
      </c>
      <c r="J6462">
        <v>77</v>
      </c>
      <c r="K6462" t="s">
        <v>49</v>
      </c>
      <c r="L6462">
        <v>99</v>
      </c>
      <c r="M6462" t="s">
        <v>26</v>
      </c>
      <c r="N6462">
        <v>99</v>
      </c>
      <c r="O6462" t="s">
        <v>27</v>
      </c>
      <c r="P6462">
        <v>1</v>
      </c>
      <c r="Q6462" t="s">
        <v>34</v>
      </c>
      <c r="R6462">
        <v>3309</v>
      </c>
      <c r="V6462" s="3">
        <f t="shared" si="201"/>
        <v>100</v>
      </c>
      <c r="W6462" s="3">
        <f>IF(AND(T6462&lt;&gt;"_U",T6462&lt;&gt;"c",J6462&lt;&gt;9,J6462&lt;&gt;99),IFERROR(VLOOKUP(A6462,'TA Total'!$A$2:$W$10000,18,0),"."),".")</f>
        <v>3309</v>
      </c>
    </row>
    <row r="6463" spans="1:23" x14ac:dyDescent="0.2">
      <c r="A6463" s="1" t="str">
        <f t="shared" si="200"/>
        <v>2023|Waimate District|Female / Wahine</v>
      </c>
      <c r="B6463" t="s">
        <v>20</v>
      </c>
      <c r="C6463" t="s">
        <v>21</v>
      </c>
      <c r="D6463" t="s">
        <v>22</v>
      </c>
      <c r="E6463" t="s">
        <v>23</v>
      </c>
      <c r="F6463">
        <v>2023</v>
      </c>
      <c r="G6463">
        <v>2023</v>
      </c>
      <c r="H6463">
        <v>66</v>
      </c>
      <c r="I6463" t="s">
        <v>147</v>
      </c>
      <c r="J6463">
        <v>77</v>
      </c>
      <c r="K6463" t="s">
        <v>49</v>
      </c>
      <c r="L6463">
        <v>99</v>
      </c>
      <c r="M6463" t="s">
        <v>26</v>
      </c>
      <c r="N6463">
        <v>99</v>
      </c>
      <c r="O6463" t="s">
        <v>27</v>
      </c>
      <c r="P6463">
        <v>2</v>
      </c>
      <c r="Q6463" t="s">
        <v>31</v>
      </c>
      <c r="R6463">
        <v>3231</v>
      </c>
      <c r="V6463" s="3">
        <f t="shared" si="201"/>
        <v>100</v>
      </c>
      <c r="W6463" s="3">
        <f>IF(AND(T6463&lt;&gt;"_U",T6463&lt;&gt;"c",J6463&lt;&gt;9,J6463&lt;&gt;99),IFERROR(VLOOKUP(A6463,'TA Total'!$A$2:$W$10000,18,0),"."),".")</f>
        <v>3231</v>
      </c>
    </row>
    <row r="6464" spans="1:23" x14ac:dyDescent="0.2">
      <c r="A6464" s="1" t="str">
        <f t="shared" si="200"/>
        <v>2023|Waimate District|Another gender / He ira kÄ“ anÅ</v>
      </c>
      <c r="B6464" t="s">
        <v>20</v>
      </c>
      <c r="C6464" t="s">
        <v>21</v>
      </c>
      <c r="D6464" t="s">
        <v>22</v>
      </c>
      <c r="E6464" t="s">
        <v>23</v>
      </c>
      <c r="F6464">
        <v>2023</v>
      </c>
      <c r="G6464">
        <v>2023</v>
      </c>
      <c r="H6464">
        <v>66</v>
      </c>
      <c r="I6464" t="s">
        <v>147</v>
      </c>
      <c r="J6464">
        <v>77</v>
      </c>
      <c r="K6464" t="s">
        <v>49</v>
      </c>
      <c r="L6464">
        <v>99</v>
      </c>
      <c r="M6464" t="s">
        <v>26</v>
      </c>
      <c r="N6464">
        <v>99</v>
      </c>
      <c r="O6464" t="s">
        <v>27</v>
      </c>
      <c r="P6464">
        <v>3</v>
      </c>
      <c r="Q6464" t="s">
        <v>28</v>
      </c>
      <c r="R6464">
        <v>15</v>
      </c>
      <c r="V6464" s="3">
        <f t="shared" si="201"/>
        <v>100</v>
      </c>
      <c r="W6464" s="3">
        <f>IF(AND(T6464&lt;&gt;"_U",T6464&lt;&gt;"c",J6464&lt;&gt;9,J6464&lt;&gt;99),IFERROR(VLOOKUP(A6464,'TA Total'!$A$2:$W$10000,18,0),"."),".")</f>
        <v>15</v>
      </c>
    </row>
    <row r="6465" spans="1:23" x14ac:dyDescent="0.2">
      <c r="A6465" s="1" t="str">
        <f t="shared" si="200"/>
        <v>2023|Waimate District|Total - gender</v>
      </c>
      <c r="B6465" t="s">
        <v>20</v>
      </c>
      <c r="C6465" t="s">
        <v>21</v>
      </c>
      <c r="D6465" t="s">
        <v>22</v>
      </c>
      <c r="E6465" t="s">
        <v>23</v>
      </c>
      <c r="F6465">
        <v>2023</v>
      </c>
      <c r="G6465">
        <v>2023</v>
      </c>
      <c r="H6465">
        <v>66</v>
      </c>
      <c r="I6465" t="s">
        <v>147</v>
      </c>
      <c r="J6465">
        <v>77</v>
      </c>
      <c r="K6465" t="s">
        <v>49</v>
      </c>
      <c r="L6465">
        <v>99</v>
      </c>
      <c r="M6465" t="s">
        <v>26</v>
      </c>
      <c r="N6465">
        <v>99</v>
      </c>
      <c r="O6465" t="s">
        <v>27</v>
      </c>
      <c r="P6465">
        <v>99</v>
      </c>
      <c r="Q6465" t="s">
        <v>42</v>
      </c>
      <c r="R6465">
        <v>6558</v>
      </c>
      <c r="V6465" s="3">
        <f t="shared" si="201"/>
        <v>100</v>
      </c>
      <c r="W6465" s="3">
        <f>IF(AND(T6465&lt;&gt;"_U",T6465&lt;&gt;"c",J6465&lt;&gt;9,J6465&lt;&gt;99),IFERROR(VLOOKUP(A6465,'TA Total'!$A$2:$W$10000,18,0),"."),".")</f>
        <v>6558</v>
      </c>
    </row>
    <row r="6466" spans="1:23" x14ac:dyDescent="0.2">
      <c r="A6466" s="1" t="str">
        <f t="shared" si="200"/>
        <v>2023|Waimate District|Male / TÄne</v>
      </c>
      <c r="B6466" t="s">
        <v>20</v>
      </c>
      <c r="C6466" t="s">
        <v>21</v>
      </c>
      <c r="D6466" t="s">
        <v>22</v>
      </c>
      <c r="E6466" t="s">
        <v>23</v>
      </c>
      <c r="F6466">
        <v>2023</v>
      </c>
      <c r="G6466">
        <v>2023</v>
      </c>
      <c r="H6466">
        <v>66</v>
      </c>
      <c r="I6466" t="s">
        <v>147</v>
      </c>
      <c r="J6466">
        <v>99</v>
      </c>
      <c r="K6466" t="s">
        <v>47</v>
      </c>
      <c r="L6466">
        <v>99</v>
      </c>
      <c r="M6466" t="s">
        <v>26</v>
      </c>
      <c r="N6466">
        <v>99</v>
      </c>
      <c r="O6466" t="s">
        <v>27</v>
      </c>
      <c r="P6466">
        <v>1</v>
      </c>
      <c r="Q6466" t="s">
        <v>34</v>
      </c>
      <c r="R6466">
        <v>3438</v>
      </c>
      <c r="V6466" s="3" t="str">
        <f t="shared" si="201"/>
        <v>.</v>
      </c>
      <c r="W6466" s="3" t="str">
        <f>IF(AND(T6466&lt;&gt;"_U",T6466&lt;&gt;"c",J6466&lt;&gt;9,J6466&lt;&gt;99),IFERROR(VLOOKUP(A6466,'TA Total'!$A$2:$W$10000,18,0),"."),".")</f>
        <v>.</v>
      </c>
    </row>
    <row r="6467" spans="1:23" x14ac:dyDescent="0.2">
      <c r="A6467" s="1" t="str">
        <f t="shared" ref="A6467:A6530" si="202">G6467&amp;"|"&amp;I6467&amp;"|"&amp;Q6467</f>
        <v>2023|Waimate District|Female / Wahine</v>
      </c>
      <c r="B6467" t="s">
        <v>20</v>
      </c>
      <c r="C6467" t="s">
        <v>21</v>
      </c>
      <c r="D6467" t="s">
        <v>22</v>
      </c>
      <c r="E6467" t="s">
        <v>23</v>
      </c>
      <c r="F6467">
        <v>2023</v>
      </c>
      <c r="G6467">
        <v>2023</v>
      </c>
      <c r="H6467">
        <v>66</v>
      </c>
      <c r="I6467" t="s">
        <v>147</v>
      </c>
      <c r="J6467">
        <v>99</v>
      </c>
      <c r="K6467" t="s">
        <v>47</v>
      </c>
      <c r="L6467">
        <v>99</v>
      </c>
      <c r="M6467" t="s">
        <v>26</v>
      </c>
      <c r="N6467">
        <v>99</v>
      </c>
      <c r="O6467" t="s">
        <v>27</v>
      </c>
      <c r="P6467">
        <v>2</v>
      </c>
      <c r="Q6467" t="s">
        <v>31</v>
      </c>
      <c r="R6467">
        <v>3291</v>
      </c>
      <c r="V6467" s="3" t="str">
        <f t="shared" ref="V6467:V6530" si="203">IF(T6467&lt;&gt;"_U",IFERROR((ROUND(R6467/W6467*100,2)),"."),".")</f>
        <v>.</v>
      </c>
      <c r="W6467" s="3" t="str">
        <f>IF(AND(T6467&lt;&gt;"_U",T6467&lt;&gt;"c",J6467&lt;&gt;9,J6467&lt;&gt;99),IFERROR(VLOOKUP(A6467,'TA Total'!$A$2:$W$10000,18,0),"."),".")</f>
        <v>.</v>
      </c>
    </row>
    <row r="6468" spans="1:23" x14ac:dyDescent="0.2">
      <c r="A6468" s="1" t="str">
        <f t="shared" si="202"/>
        <v>2023|Waimate District|Another gender / He ira kÄ“ anÅ</v>
      </c>
      <c r="B6468" t="s">
        <v>20</v>
      </c>
      <c r="C6468" t="s">
        <v>21</v>
      </c>
      <c r="D6468" t="s">
        <v>22</v>
      </c>
      <c r="E6468" t="s">
        <v>23</v>
      </c>
      <c r="F6468">
        <v>2023</v>
      </c>
      <c r="G6468">
        <v>2023</v>
      </c>
      <c r="H6468">
        <v>66</v>
      </c>
      <c r="I6468" t="s">
        <v>147</v>
      </c>
      <c r="J6468">
        <v>99</v>
      </c>
      <c r="K6468" t="s">
        <v>47</v>
      </c>
      <c r="L6468">
        <v>99</v>
      </c>
      <c r="M6468" t="s">
        <v>26</v>
      </c>
      <c r="N6468">
        <v>99</v>
      </c>
      <c r="O6468" t="s">
        <v>27</v>
      </c>
      <c r="P6468">
        <v>3</v>
      </c>
      <c r="Q6468" t="s">
        <v>28</v>
      </c>
      <c r="R6468">
        <v>15</v>
      </c>
      <c r="V6468" s="3" t="str">
        <f t="shared" si="203"/>
        <v>.</v>
      </c>
      <c r="W6468" s="3" t="str">
        <f>IF(AND(T6468&lt;&gt;"_U",T6468&lt;&gt;"c",J6468&lt;&gt;9,J6468&lt;&gt;99),IFERROR(VLOOKUP(A6468,'TA Total'!$A$2:$W$10000,18,0),"."),".")</f>
        <v>.</v>
      </c>
    </row>
    <row r="6469" spans="1:23" x14ac:dyDescent="0.2">
      <c r="A6469" s="1" t="str">
        <f t="shared" si="202"/>
        <v>2023|Waimate District|Total - gender</v>
      </c>
      <c r="B6469" t="s">
        <v>20</v>
      </c>
      <c r="C6469" t="s">
        <v>21</v>
      </c>
      <c r="D6469" t="s">
        <v>22</v>
      </c>
      <c r="E6469" t="s">
        <v>23</v>
      </c>
      <c r="F6469">
        <v>2023</v>
      </c>
      <c r="G6469">
        <v>2023</v>
      </c>
      <c r="H6469">
        <v>66</v>
      </c>
      <c r="I6469" t="s">
        <v>147</v>
      </c>
      <c r="J6469">
        <v>99</v>
      </c>
      <c r="K6469" t="s">
        <v>47</v>
      </c>
      <c r="L6469">
        <v>99</v>
      </c>
      <c r="M6469" t="s">
        <v>26</v>
      </c>
      <c r="N6469">
        <v>99</v>
      </c>
      <c r="O6469" t="s">
        <v>27</v>
      </c>
      <c r="P6469">
        <v>99</v>
      </c>
      <c r="Q6469" t="s">
        <v>42</v>
      </c>
      <c r="R6469">
        <v>6747</v>
      </c>
      <c r="V6469" s="3" t="str">
        <f t="shared" si="203"/>
        <v>.</v>
      </c>
      <c r="W6469" s="3" t="str">
        <f>IF(AND(T6469&lt;&gt;"_U",T6469&lt;&gt;"c",J6469&lt;&gt;9,J6469&lt;&gt;99),IFERROR(VLOOKUP(A6469,'TA Total'!$A$2:$W$10000,18,0),"."),".")</f>
        <v>.</v>
      </c>
    </row>
    <row r="6470" spans="1:23" x14ac:dyDescent="0.2">
      <c r="A6470" s="1" t="str">
        <f t="shared" si="202"/>
        <v>2023|Chatham Islands Territory|Male / TÄne</v>
      </c>
      <c r="B6470" t="s">
        <v>20</v>
      </c>
      <c r="C6470" t="s">
        <v>21</v>
      </c>
      <c r="D6470" t="s">
        <v>22</v>
      </c>
      <c r="E6470" t="s">
        <v>23</v>
      </c>
      <c r="F6470">
        <v>2023</v>
      </c>
      <c r="G6470">
        <v>2023</v>
      </c>
      <c r="H6470">
        <v>67</v>
      </c>
      <c r="I6470" t="s">
        <v>146</v>
      </c>
      <c r="J6470">
        <v>1</v>
      </c>
      <c r="K6470" t="s">
        <v>30</v>
      </c>
      <c r="L6470">
        <v>99</v>
      </c>
      <c r="M6470" t="s">
        <v>26</v>
      </c>
      <c r="N6470">
        <v>99</v>
      </c>
      <c r="O6470" t="s">
        <v>27</v>
      </c>
      <c r="P6470">
        <v>1</v>
      </c>
      <c r="Q6470" t="s">
        <v>34</v>
      </c>
      <c r="R6470">
        <v>87</v>
      </c>
      <c r="V6470" s="3">
        <f t="shared" si="203"/>
        <v>34.119999999999997</v>
      </c>
      <c r="W6470" s="3">
        <f>IF(AND(T6470&lt;&gt;"_U",T6470&lt;&gt;"c",J6470&lt;&gt;9,J6470&lt;&gt;99),IFERROR(VLOOKUP(A6470,'TA Total'!$A$2:$W$10000,18,0),"."),".")</f>
        <v>255</v>
      </c>
    </row>
    <row r="6471" spans="1:23" x14ac:dyDescent="0.2">
      <c r="A6471" s="1" t="str">
        <f t="shared" si="202"/>
        <v>2023|Chatham Islands Territory|Female / Wahine</v>
      </c>
      <c r="B6471" t="s">
        <v>20</v>
      </c>
      <c r="C6471" t="s">
        <v>21</v>
      </c>
      <c r="D6471" t="s">
        <v>22</v>
      </c>
      <c r="E6471" t="s">
        <v>23</v>
      </c>
      <c r="F6471">
        <v>2023</v>
      </c>
      <c r="G6471">
        <v>2023</v>
      </c>
      <c r="H6471">
        <v>67</v>
      </c>
      <c r="I6471" t="s">
        <v>146</v>
      </c>
      <c r="J6471">
        <v>1</v>
      </c>
      <c r="K6471" t="s">
        <v>30</v>
      </c>
      <c r="L6471">
        <v>99</v>
      </c>
      <c r="M6471" t="s">
        <v>26</v>
      </c>
      <c r="N6471">
        <v>99</v>
      </c>
      <c r="O6471" t="s">
        <v>27</v>
      </c>
      <c r="P6471">
        <v>2</v>
      </c>
      <c r="Q6471" t="s">
        <v>31</v>
      </c>
      <c r="R6471">
        <v>81</v>
      </c>
      <c r="V6471" s="3">
        <f t="shared" si="203"/>
        <v>34.619999999999997</v>
      </c>
      <c r="W6471" s="3">
        <f>IF(AND(T6471&lt;&gt;"_U",T6471&lt;&gt;"c",J6471&lt;&gt;9,J6471&lt;&gt;99),IFERROR(VLOOKUP(A6471,'TA Total'!$A$2:$W$10000,18,0),"."),".")</f>
        <v>234</v>
      </c>
    </row>
    <row r="6472" spans="1:23" x14ac:dyDescent="0.2">
      <c r="A6472" s="1" t="str">
        <f t="shared" si="202"/>
        <v>2023|Chatham Islands Territory|Another gender / He ira kÄ“ anÅ</v>
      </c>
      <c r="B6472" t="s">
        <v>20</v>
      </c>
      <c r="C6472" t="s">
        <v>21</v>
      </c>
      <c r="D6472" t="s">
        <v>22</v>
      </c>
      <c r="E6472" t="s">
        <v>23</v>
      </c>
      <c r="F6472">
        <v>2023</v>
      </c>
      <c r="G6472">
        <v>2023</v>
      </c>
      <c r="H6472">
        <v>67</v>
      </c>
      <c r="I6472" t="s">
        <v>146</v>
      </c>
      <c r="J6472">
        <v>1</v>
      </c>
      <c r="K6472" t="s">
        <v>30</v>
      </c>
      <c r="L6472">
        <v>99</v>
      </c>
      <c r="M6472" t="s">
        <v>26</v>
      </c>
      <c r="N6472">
        <v>99</v>
      </c>
      <c r="O6472" t="s">
        <v>27</v>
      </c>
      <c r="P6472">
        <v>3</v>
      </c>
      <c r="Q6472" t="s">
        <v>28</v>
      </c>
      <c r="R6472">
        <v>0</v>
      </c>
      <c r="V6472" s="3">
        <f t="shared" si="203"/>
        <v>0</v>
      </c>
      <c r="W6472" s="3">
        <f>IF(AND(T6472&lt;&gt;"_U",T6472&lt;&gt;"c",J6472&lt;&gt;9,J6472&lt;&gt;99),IFERROR(VLOOKUP(A6472,'TA Total'!$A$2:$W$10000,18,0),"."),".")</f>
        <v>3</v>
      </c>
    </row>
    <row r="6473" spans="1:23" x14ac:dyDescent="0.2">
      <c r="A6473" s="1" t="str">
        <f t="shared" si="202"/>
        <v>2023|Chatham Islands Territory|Total - gender</v>
      </c>
      <c r="B6473" t="s">
        <v>20</v>
      </c>
      <c r="C6473" t="s">
        <v>21</v>
      </c>
      <c r="D6473" t="s">
        <v>22</v>
      </c>
      <c r="E6473" t="s">
        <v>23</v>
      </c>
      <c r="F6473">
        <v>2023</v>
      </c>
      <c r="G6473">
        <v>2023</v>
      </c>
      <c r="H6473">
        <v>67</v>
      </c>
      <c r="I6473" t="s">
        <v>146</v>
      </c>
      <c r="J6473">
        <v>1</v>
      </c>
      <c r="K6473" t="s">
        <v>30</v>
      </c>
      <c r="L6473">
        <v>99</v>
      </c>
      <c r="M6473" t="s">
        <v>26</v>
      </c>
      <c r="N6473">
        <v>99</v>
      </c>
      <c r="O6473" t="s">
        <v>27</v>
      </c>
      <c r="P6473">
        <v>99</v>
      </c>
      <c r="Q6473" t="s">
        <v>42</v>
      </c>
      <c r="R6473">
        <v>168</v>
      </c>
      <c r="V6473" s="3">
        <f t="shared" si="203"/>
        <v>34.15</v>
      </c>
      <c r="W6473" s="3">
        <f>IF(AND(T6473&lt;&gt;"_U",T6473&lt;&gt;"c",J6473&lt;&gt;9,J6473&lt;&gt;99),IFERROR(VLOOKUP(A6473,'TA Total'!$A$2:$W$10000,18,0),"."),".")</f>
        <v>492</v>
      </c>
    </row>
    <row r="6474" spans="1:23" x14ac:dyDescent="0.2">
      <c r="A6474" s="1" t="str">
        <f t="shared" si="202"/>
        <v>2023|Chatham Islands Territory|Male / TÄne</v>
      </c>
      <c r="B6474" t="s">
        <v>20</v>
      </c>
      <c r="C6474" t="s">
        <v>21</v>
      </c>
      <c r="D6474" t="s">
        <v>22</v>
      </c>
      <c r="E6474" t="s">
        <v>23</v>
      </c>
      <c r="F6474">
        <v>2023</v>
      </c>
      <c r="G6474">
        <v>2023</v>
      </c>
      <c r="H6474">
        <v>67</v>
      </c>
      <c r="I6474" t="s">
        <v>146</v>
      </c>
      <c r="J6474">
        <v>2</v>
      </c>
      <c r="K6474" t="s">
        <v>41</v>
      </c>
      <c r="L6474">
        <v>99</v>
      </c>
      <c r="M6474" t="s">
        <v>26</v>
      </c>
      <c r="N6474">
        <v>99</v>
      </c>
      <c r="O6474" t="s">
        <v>27</v>
      </c>
      <c r="P6474">
        <v>1</v>
      </c>
      <c r="Q6474" t="s">
        <v>34</v>
      </c>
      <c r="R6474">
        <v>0</v>
      </c>
      <c r="V6474" s="3">
        <f t="shared" si="203"/>
        <v>0</v>
      </c>
      <c r="W6474" s="3">
        <f>IF(AND(T6474&lt;&gt;"_U",T6474&lt;&gt;"c",J6474&lt;&gt;9,J6474&lt;&gt;99),IFERROR(VLOOKUP(A6474,'TA Total'!$A$2:$W$10000,18,0),"."),".")</f>
        <v>255</v>
      </c>
    </row>
    <row r="6475" spans="1:23" x14ac:dyDescent="0.2">
      <c r="A6475" s="1" t="str">
        <f t="shared" si="202"/>
        <v>2023|Chatham Islands Territory|Female / Wahine</v>
      </c>
      <c r="B6475" t="s">
        <v>20</v>
      </c>
      <c r="C6475" t="s">
        <v>21</v>
      </c>
      <c r="D6475" t="s">
        <v>22</v>
      </c>
      <c r="E6475" t="s">
        <v>23</v>
      </c>
      <c r="F6475">
        <v>2023</v>
      </c>
      <c r="G6475">
        <v>2023</v>
      </c>
      <c r="H6475">
        <v>67</v>
      </c>
      <c r="I6475" t="s">
        <v>146</v>
      </c>
      <c r="J6475">
        <v>2</v>
      </c>
      <c r="K6475" t="s">
        <v>41</v>
      </c>
      <c r="L6475">
        <v>99</v>
      </c>
      <c r="M6475" t="s">
        <v>26</v>
      </c>
      <c r="N6475">
        <v>99</v>
      </c>
      <c r="O6475" t="s">
        <v>27</v>
      </c>
      <c r="P6475">
        <v>2</v>
      </c>
      <c r="Q6475" t="s">
        <v>31</v>
      </c>
      <c r="R6475">
        <v>0</v>
      </c>
      <c r="V6475" s="3">
        <f t="shared" si="203"/>
        <v>0</v>
      </c>
      <c r="W6475" s="3">
        <f>IF(AND(T6475&lt;&gt;"_U",T6475&lt;&gt;"c",J6475&lt;&gt;9,J6475&lt;&gt;99),IFERROR(VLOOKUP(A6475,'TA Total'!$A$2:$W$10000,18,0),"."),".")</f>
        <v>234</v>
      </c>
    </row>
    <row r="6476" spans="1:23" x14ac:dyDescent="0.2">
      <c r="A6476" s="1" t="str">
        <f t="shared" si="202"/>
        <v>2023|Chatham Islands Territory|Another gender / He ira kÄ“ anÅ</v>
      </c>
      <c r="B6476" t="s">
        <v>20</v>
      </c>
      <c r="C6476" t="s">
        <v>21</v>
      </c>
      <c r="D6476" t="s">
        <v>22</v>
      </c>
      <c r="E6476" t="s">
        <v>23</v>
      </c>
      <c r="F6476">
        <v>2023</v>
      </c>
      <c r="G6476">
        <v>2023</v>
      </c>
      <c r="H6476">
        <v>67</v>
      </c>
      <c r="I6476" t="s">
        <v>146</v>
      </c>
      <c r="J6476">
        <v>2</v>
      </c>
      <c r="K6476" t="s">
        <v>41</v>
      </c>
      <c r="L6476">
        <v>99</v>
      </c>
      <c r="M6476" t="s">
        <v>26</v>
      </c>
      <c r="N6476">
        <v>99</v>
      </c>
      <c r="O6476" t="s">
        <v>27</v>
      </c>
      <c r="P6476">
        <v>3</v>
      </c>
      <c r="Q6476" t="s">
        <v>28</v>
      </c>
      <c r="R6476">
        <v>0</v>
      </c>
      <c r="V6476" s="3">
        <f t="shared" si="203"/>
        <v>0</v>
      </c>
      <c r="W6476" s="3">
        <f>IF(AND(T6476&lt;&gt;"_U",T6476&lt;&gt;"c",J6476&lt;&gt;9,J6476&lt;&gt;99),IFERROR(VLOOKUP(A6476,'TA Total'!$A$2:$W$10000,18,0),"."),".")</f>
        <v>3</v>
      </c>
    </row>
    <row r="6477" spans="1:23" x14ac:dyDescent="0.2">
      <c r="A6477" s="1" t="str">
        <f t="shared" si="202"/>
        <v>2023|Chatham Islands Territory|Total - gender</v>
      </c>
      <c r="B6477" t="s">
        <v>20</v>
      </c>
      <c r="C6477" t="s">
        <v>21</v>
      </c>
      <c r="D6477" t="s">
        <v>22</v>
      </c>
      <c r="E6477" t="s">
        <v>23</v>
      </c>
      <c r="F6477">
        <v>2023</v>
      </c>
      <c r="G6477">
        <v>2023</v>
      </c>
      <c r="H6477">
        <v>67</v>
      </c>
      <c r="I6477" t="s">
        <v>146</v>
      </c>
      <c r="J6477">
        <v>2</v>
      </c>
      <c r="K6477" t="s">
        <v>41</v>
      </c>
      <c r="L6477">
        <v>99</v>
      </c>
      <c r="M6477" t="s">
        <v>26</v>
      </c>
      <c r="N6477">
        <v>99</v>
      </c>
      <c r="O6477" t="s">
        <v>27</v>
      </c>
      <c r="P6477">
        <v>99</v>
      </c>
      <c r="Q6477" t="s">
        <v>42</v>
      </c>
      <c r="R6477">
        <v>0</v>
      </c>
      <c r="V6477" s="3">
        <f t="shared" si="203"/>
        <v>0</v>
      </c>
      <c r="W6477" s="3">
        <f>IF(AND(T6477&lt;&gt;"_U",T6477&lt;&gt;"c",J6477&lt;&gt;9,J6477&lt;&gt;99),IFERROR(VLOOKUP(A6477,'TA Total'!$A$2:$W$10000,18,0),"."),".")</f>
        <v>492</v>
      </c>
    </row>
    <row r="6478" spans="1:23" x14ac:dyDescent="0.2">
      <c r="A6478" s="1" t="str">
        <f t="shared" si="202"/>
        <v>2023|Chatham Islands Territory|Male / TÄne</v>
      </c>
      <c r="B6478" t="s">
        <v>20</v>
      </c>
      <c r="C6478" t="s">
        <v>21</v>
      </c>
      <c r="D6478" t="s">
        <v>22</v>
      </c>
      <c r="E6478" t="s">
        <v>23</v>
      </c>
      <c r="F6478">
        <v>2023</v>
      </c>
      <c r="G6478">
        <v>2023</v>
      </c>
      <c r="H6478">
        <v>67</v>
      </c>
      <c r="I6478" t="s">
        <v>146</v>
      </c>
      <c r="J6478">
        <v>3</v>
      </c>
      <c r="K6478" t="s">
        <v>39</v>
      </c>
      <c r="L6478">
        <v>99</v>
      </c>
      <c r="M6478" t="s">
        <v>26</v>
      </c>
      <c r="N6478">
        <v>99</v>
      </c>
      <c r="O6478" t="s">
        <v>27</v>
      </c>
      <c r="P6478">
        <v>1</v>
      </c>
      <c r="Q6478" t="s">
        <v>34</v>
      </c>
      <c r="R6478">
        <v>12</v>
      </c>
      <c r="V6478" s="3">
        <f t="shared" si="203"/>
        <v>4.71</v>
      </c>
      <c r="W6478" s="3">
        <f>IF(AND(T6478&lt;&gt;"_U",T6478&lt;&gt;"c",J6478&lt;&gt;9,J6478&lt;&gt;99),IFERROR(VLOOKUP(A6478,'TA Total'!$A$2:$W$10000,18,0),"."),".")</f>
        <v>255</v>
      </c>
    </row>
    <row r="6479" spans="1:23" x14ac:dyDescent="0.2">
      <c r="A6479" s="1" t="str">
        <f t="shared" si="202"/>
        <v>2023|Chatham Islands Territory|Female / Wahine</v>
      </c>
      <c r="B6479" t="s">
        <v>20</v>
      </c>
      <c r="C6479" t="s">
        <v>21</v>
      </c>
      <c r="D6479" t="s">
        <v>22</v>
      </c>
      <c r="E6479" t="s">
        <v>23</v>
      </c>
      <c r="F6479">
        <v>2023</v>
      </c>
      <c r="G6479">
        <v>2023</v>
      </c>
      <c r="H6479">
        <v>67</v>
      </c>
      <c r="I6479" t="s">
        <v>146</v>
      </c>
      <c r="J6479">
        <v>3</v>
      </c>
      <c r="K6479" t="s">
        <v>39</v>
      </c>
      <c r="L6479">
        <v>99</v>
      </c>
      <c r="M6479" t="s">
        <v>26</v>
      </c>
      <c r="N6479">
        <v>99</v>
      </c>
      <c r="O6479" t="s">
        <v>27</v>
      </c>
      <c r="P6479">
        <v>2</v>
      </c>
      <c r="Q6479" t="s">
        <v>31</v>
      </c>
      <c r="R6479">
        <v>9</v>
      </c>
      <c r="V6479" s="3">
        <f t="shared" si="203"/>
        <v>3.85</v>
      </c>
      <c r="W6479" s="3">
        <f>IF(AND(T6479&lt;&gt;"_U",T6479&lt;&gt;"c",J6479&lt;&gt;9,J6479&lt;&gt;99),IFERROR(VLOOKUP(A6479,'TA Total'!$A$2:$W$10000,18,0),"."),".")</f>
        <v>234</v>
      </c>
    </row>
    <row r="6480" spans="1:23" x14ac:dyDescent="0.2">
      <c r="A6480" s="1" t="str">
        <f t="shared" si="202"/>
        <v>2023|Chatham Islands Territory|Another gender / He ira kÄ“ anÅ</v>
      </c>
      <c r="B6480" t="s">
        <v>20</v>
      </c>
      <c r="C6480" t="s">
        <v>21</v>
      </c>
      <c r="D6480" t="s">
        <v>22</v>
      </c>
      <c r="E6480" t="s">
        <v>23</v>
      </c>
      <c r="F6480">
        <v>2023</v>
      </c>
      <c r="G6480">
        <v>2023</v>
      </c>
      <c r="H6480">
        <v>67</v>
      </c>
      <c r="I6480" t="s">
        <v>146</v>
      </c>
      <c r="J6480">
        <v>3</v>
      </c>
      <c r="K6480" t="s">
        <v>39</v>
      </c>
      <c r="L6480">
        <v>99</v>
      </c>
      <c r="M6480" t="s">
        <v>26</v>
      </c>
      <c r="N6480">
        <v>99</v>
      </c>
      <c r="O6480" t="s">
        <v>27</v>
      </c>
      <c r="P6480">
        <v>3</v>
      </c>
      <c r="Q6480" t="s">
        <v>28</v>
      </c>
      <c r="R6480">
        <v>0</v>
      </c>
      <c r="V6480" s="3">
        <f t="shared" si="203"/>
        <v>0</v>
      </c>
      <c r="W6480" s="3">
        <f>IF(AND(T6480&lt;&gt;"_U",T6480&lt;&gt;"c",J6480&lt;&gt;9,J6480&lt;&gt;99),IFERROR(VLOOKUP(A6480,'TA Total'!$A$2:$W$10000,18,0),"."),".")</f>
        <v>3</v>
      </c>
    </row>
    <row r="6481" spans="1:23" x14ac:dyDescent="0.2">
      <c r="A6481" s="1" t="str">
        <f t="shared" si="202"/>
        <v>2023|Chatham Islands Territory|Total - gender</v>
      </c>
      <c r="B6481" t="s">
        <v>20</v>
      </c>
      <c r="C6481" t="s">
        <v>21</v>
      </c>
      <c r="D6481" t="s">
        <v>22</v>
      </c>
      <c r="E6481" t="s">
        <v>23</v>
      </c>
      <c r="F6481">
        <v>2023</v>
      </c>
      <c r="G6481">
        <v>2023</v>
      </c>
      <c r="H6481">
        <v>67</v>
      </c>
      <c r="I6481" t="s">
        <v>146</v>
      </c>
      <c r="J6481">
        <v>3</v>
      </c>
      <c r="K6481" t="s">
        <v>39</v>
      </c>
      <c r="L6481">
        <v>99</v>
      </c>
      <c r="M6481" t="s">
        <v>26</v>
      </c>
      <c r="N6481">
        <v>99</v>
      </c>
      <c r="O6481" t="s">
        <v>27</v>
      </c>
      <c r="P6481">
        <v>99</v>
      </c>
      <c r="Q6481" t="s">
        <v>42</v>
      </c>
      <c r="R6481">
        <v>18</v>
      </c>
      <c r="V6481" s="3">
        <f t="shared" si="203"/>
        <v>3.66</v>
      </c>
      <c r="W6481" s="3">
        <f>IF(AND(T6481&lt;&gt;"_U",T6481&lt;&gt;"c",J6481&lt;&gt;9,J6481&lt;&gt;99),IFERROR(VLOOKUP(A6481,'TA Total'!$A$2:$W$10000,18,0),"."),".")</f>
        <v>492</v>
      </c>
    </row>
    <row r="6482" spans="1:23" x14ac:dyDescent="0.2">
      <c r="A6482" s="1" t="str">
        <f t="shared" si="202"/>
        <v>2023|Chatham Islands Territory|Male / TÄne</v>
      </c>
      <c r="B6482" t="s">
        <v>20</v>
      </c>
      <c r="C6482" t="s">
        <v>21</v>
      </c>
      <c r="D6482" t="s">
        <v>22</v>
      </c>
      <c r="E6482" t="s">
        <v>23</v>
      </c>
      <c r="F6482">
        <v>2023</v>
      </c>
      <c r="G6482">
        <v>2023</v>
      </c>
      <c r="H6482">
        <v>67</v>
      </c>
      <c r="I6482" t="s">
        <v>146</v>
      </c>
      <c r="J6482">
        <v>4</v>
      </c>
      <c r="K6482" t="s">
        <v>54</v>
      </c>
      <c r="L6482">
        <v>99</v>
      </c>
      <c r="M6482" t="s">
        <v>26</v>
      </c>
      <c r="N6482">
        <v>99</v>
      </c>
      <c r="O6482" t="s">
        <v>27</v>
      </c>
      <c r="P6482">
        <v>1</v>
      </c>
      <c r="Q6482" t="s">
        <v>34</v>
      </c>
      <c r="R6482">
        <v>27</v>
      </c>
      <c r="V6482" s="3">
        <f t="shared" si="203"/>
        <v>10.59</v>
      </c>
      <c r="W6482" s="3">
        <f>IF(AND(T6482&lt;&gt;"_U",T6482&lt;&gt;"c",J6482&lt;&gt;9,J6482&lt;&gt;99),IFERROR(VLOOKUP(A6482,'TA Total'!$A$2:$W$10000,18,0),"."),".")</f>
        <v>255</v>
      </c>
    </row>
    <row r="6483" spans="1:23" x14ac:dyDescent="0.2">
      <c r="A6483" s="1" t="str">
        <f t="shared" si="202"/>
        <v>2023|Chatham Islands Territory|Female / Wahine</v>
      </c>
      <c r="B6483" t="s">
        <v>20</v>
      </c>
      <c r="C6483" t="s">
        <v>21</v>
      </c>
      <c r="D6483" t="s">
        <v>22</v>
      </c>
      <c r="E6483" t="s">
        <v>23</v>
      </c>
      <c r="F6483">
        <v>2023</v>
      </c>
      <c r="G6483">
        <v>2023</v>
      </c>
      <c r="H6483">
        <v>67</v>
      </c>
      <c r="I6483" t="s">
        <v>146</v>
      </c>
      <c r="J6483">
        <v>4</v>
      </c>
      <c r="K6483" t="s">
        <v>54</v>
      </c>
      <c r="L6483">
        <v>99</v>
      </c>
      <c r="M6483" t="s">
        <v>26</v>
      </c>
      <c r="N6483">
        <v>99</v>
      </c>
      <c r="O6483" t="s">
        <v>27</v>
      </c>
      <c r="P6483">
        <v>2</v>
      </c>
      <c r="Q6483" t="s">
        <v>31</v>
      </c>
      <c r="R6483">
        <v>21</v>
      </c>
      <c r="V6483" s="3">
        <f t="shared" si="203"/>
        <v>8.9700000000000006</v>
      </c>
      <c r="W6483" s="3">
        <f>IF(AND(T6483&lt;&gt;"_U",T6483&lt;&gt;"c",J6483&lt;&gt;9,J6483&lt;&gt;99),IFERROR(VLOOKUP(A6483,'TA Total'!$A$2:$W$10000,18,0),"."),".")</f>
        <v>234</v>
      </c>
    </row>
    <row r="6484" spans="1:23" x14ac:dyDescent="0.2">
      <c r="A6484" s="1" t="str">
        <f t="shared" si="202"/>
        <v>2023|Chatham Islands Territory|Another gender / He ira kÄ“ anÅ</v>
      </c>
      <c r="B6484" t="s">
        <v>20</v>
      </c>
      <c r="C6484" t="s">
        <v>21</v>
      </c>
      <c r="D6484" t="s">
        <v>22</v>
      </c>
      <c r="E6484" t="s">
        <v>23</v>
      </c>
      <c r="F6484">
        <v>2023</v>
      </c>
      <c r="G6484">
        <v>2023</v>
      </c>
      <c r="H6484">
        <v>67</v>
      </c>
      <c r="I6484" t="s">
        <v>146</v>
      </c>
      <c r="J6484">
        <v>4</v>
      </c>
      <c r="K6484" t="s">
        <v>54</v>
      </c>
      <c r="L6484">
        <v>99</v>
      </c>
      <c r="M6484" t="s">
        <v>26</v>
      </c>
      <c r="N6484">
        <v>99</v>
      </c>
      <c r="O6484" t="s">
        <v>27</v>
      </c>
      <c r="P6484">
        <v>3</v>
      </c>
      <c r="Q6484" t="s">
        <v>28</v>
      </c>
      <c r="R6484">
        <v>0</v>
      </c>
      <c r="V6484" s="3">
        <f t="shared" si="203"/>
        <v>0</v>
      </c>
      <c r="W6484" s="3">
        <f>IF(AND(T6484&lt;&gt;"_U",T6484&lt;&gt;"c",J6484&lt;&gt;9,J6484&lt;&gt;99),IFERROR(VLOOKUP(A6484,'TA Total'!$A$2:$W$10000,18,0),"."),".")</f>
        <v>3</v>
      </c>
    </row>
    <row r="6485" spans="1:23" x14ac:dyDescent="0.2">
      <c r="A6485" s="1" t="str">
        <f t="shared" si="202"/>
        <v>2023|Chatham Islands Territory|Total - gender</v>
      </c>
      <c r="B6485" t="s">
        <v>20</v>
      </c>
      <c r="C6485" t="s">
        <v>21</v>
      </c>
      <c r="D6485" t="s">
        <v>22</v>
      </c>
      <c r="E6485" t="s">
        <v>23</v>
      </c>
      <c r="F6485">
        <v>2023</v>
      </c>
      <c r="G6485">
        <v>2023</v>
      </c>
      <c r="H6485">
        <v>67</v>
      </c>
      <c r="I6485" t="s">
        <v>146</v>
      </c>
      <c r="J6485">
        <v>4</v>
      </c>
      <c r="K6485" t="s">
        <v>54</v>
      </c>
      <c r="L6485">
        <v>99</v>
      </c>
      <c r="M6485" t="s">
        <v>26</v>
      </c>
      <c r="N6485">
        <v>99</v>
      </c>
      <c r="O6485" t="s">
        <v>27</v>
      </c>
      <c r="P6485">
        <v>99</v>
      </c>
      <c r="Q6485" t="s">
        <v>42</v>
      </c>
      <c r="R6485">
        <v>48</v>
      </c>
      <c r="V6485" s="3">
        <f t="shared" si="203"/>
        <v>9.76</v>
      </c>
      <c r="W6485" s="3">
        <f>IF(AND(T6485&lt;&gt;"_U",T6485&lt;&gt;"c",J6485&lt;&gt;9,J6485&lt;&gt;99),IFERROR(VLOOKUP(A6485,'TA Total'!$A$2:$W$10000,18,0),"."),".")</f>
        <v>492</v>
      </c>
    </row>
    <row r="6486" spans="1:23" x14ac:dyDescent="0.2">
      <c r="A6486" s="1" t="str">
        <f t="shared" si="202"/>
        <v>2023|Chatham Islands Territory|Male / TÄne</v>
      </c>
      <c r="B6486" t="s">
        <v>20</v>
      </c>
      <c r="C6486" t="s">
        <v>21</v>
      </c>
      <c r="D6486" t="s">
        <v>22</v>
      </c>
      <c r="E6486" t="s">
        <v>23</v>
      </c>
      <c r="F6486">
        <v>2023</v>
      </c>
      <c r="G6486">
        <v>2023</v>
      </c>
      <c r="H6486">
        <v>67</v>
      </c>
      <c r="I6486" t="s">
        <v>146</v>
      </c>
      <c r="J6486">
        <v>5</v>
      </c>
      <c r="K6486" t="s">
        <v>33</v>
      </c>
      <c r="L6486">
        <v>99</v>
      </c>
      <c r="M6486" t="s">
        <v>26</v>
      </c>
      <c r="N6486">
        <v>99</v>
      </c>
      <c r="O6486" t="s">
        <v>27</v>
      </c>
      <c r="P6486">
        <v>1</v>
      </c>
      <c r="Q6486" t="s">
        <v>34</v>
      </c>
      <c r="R6486">
        <v>3</v>
      </c>
      <c r="V6486" s="3">
        <f t="shared" si="203"/>
        <v>1.18</v>
      </c>
      <c r="W6486" s="3">
        <f>IF(AND(T6486&lt;&gt;"_U",T6486&lt;&gt;"c",J6486&lt;&gt;9,J6486&lt;&gt;99),IFERROR(VLOOKUP(A6486,'TA Total'!$A$2:$W$10000,18,0),"."),".")</f>
        <v>255</v>
      </c>
    </row>
    <row r="6487" spans="1:23" x14ac:dyDescent="0.2">
      <c r="A6487" s="1" t="str">
        <f t="shared" si="202"/>
        <v>2023|Chatham Islands Territory|Female / Wahine</v>
      </c>
      <c r="B6487" t="s">
        <v>20</v>
      </c>
      <c r="C6487" t="s">
        <v>21</v>
      </c>
      <c r="D6487" t="s">
        <v>22</v>
      </c>
      <c r="E6487" t="s">
        <v>23</v>
      </c>
      <c r="F6487">
        <v>2023</v>
      </c>
      <c r="G6487">
        <v>2023</v>
      </c>
      <c r="H6487">
        <v>67</v>
      </c>
      <c r="I6487" t="s">
        <v>146</v>
      </c>
      <c r="J6487">
        <v>5</v>
      </c>
      <c r="K6487" t="s">
        <v>33</v>
      </c>
      <c r="L6487">
        <v>99</v>
      </c>
      <c r="M6487" t="s">
        <v>26</v>
      </c>
      <c r="N6487">
        <v>99</v>
      </c>
      <c r="O6487" t="s">
        <v>27</v>
      </c>
      <c r="P6487">
        <v>2</v>
      </c>
      <c r="Q6487" t="s">
        <v>31</v>
      </c>
      <c r="R6487">
        <v>18</v>
      </c>
      <c r="V6487" s="3">
        <f t="shared" si="203"/>
        <v>7.69</v>
      </c>
      <c r="W6487" s="3">
        <f>IF(AND(T6487&lt;&gt;"_U",T6487&lt;&gt;"c",J6487&lt;&gt;9,J6487&lt;&gt;99),IFERROR(VLOOKUP(A6487,'TA Total'!$A$2:$W$10000,18,0),"."),".")</f>
        <v>234</v>
      </c>
    </row>
    <row r="6488" spans="1:23" x14ac:dyDescent="0.2">
      <c r="A6488" s="1" t="str">
        <f t="shared" si="202"/>
        <v>2023|Chatham Islands Territory|Another gender / He ira kÄ“ anÅ</v>
      </c>
      <c r="B6488" t="s">
        <v>20</v>
      </c>
      <c r="C6488" t="s">
        <v>21</v>
      </c>
      <c r="D6488" t="s">
        <v>22</v>
      </c>
      <c r="E6488" t="s">
        <v>23</v>
      </c>
      <c r="F6488">
        <v>2023</v>
      </c>
      <c r="G6488">
        <v>2023</v>
      </c>
      <c r="H6488">
        <v>67</v>
      </c>
      <c r="I6488" t="s">
        <v>146</v>
      </c>
      <c r="J6488">
        <v>5</v>
      </c>
      <c r="K6488" t="s">
        <v>33</v>
      </c>
      <c r="L6488">
        <v>99</v>
      </c>
      <c r="M6488" t="s">
        <v>26</v>
      </c>
      <c r="N6488">
        <v>99</v>
      </c>
      <c r="O6488" t="s">
        <v>27</v>
      </c>
      <c r="P6488">
        <v>3</v>
      </c>
      <c r="Q6488" t="s">
        <v>28</v>
      </c>
      <c r="R6488">
        <v>0</v>
      </c>
      <c r="V6488" s="3">
        <f t="shared" si="203"/>
        <v>0</v>
      </c>
      <c r="W6488" s="3">
        <f>IF(AND(T6488&lt;&gt;"_U",T6488&lt;&gt;"c",J6488&lt;&gt;9,J6488&lt;&gt;99),IFERROR(VLOOKUP(A6488,'TA Total'!$A$2:$W$10000,18,0),"."),".")</f>
        <v>3</v>
      </c>
    </row>
    <row r="6489" spans="1:23" x14ac:dyDescent="0.2">
      <c r="A6489" s="1" t="str">
        <f t="shared" si="202"/>
        <v>2023|Chatham Islands Territory|Total - gender</v>
      </c>
      <c r="B6489" t="s">
        <v>20</v>
      </c>
      <c r="C6489" t="s">
        <v>21</v>
      </c>
      <c r="D6489" t="s">
        <v>22</v>
      </c>
      <c r="E6489" t="s">
        <v>23</v>
      </c>
      <c r="F6489">
        <v>2023</v>
      </c>
      <c r="G6489">
        <v>2023</v>
      </c>
      <c r="H6489">
        <v>67</v>
      </c>
      <c r="I6489" t="s">
        <v>146</v>
      </c>
      <c r="J6489">
        <v>5</v>
      </c>
      <c r="K6489" t="s">
        <v>33</v>
      </c>
      <c r="L6489">
        <v>99</v>
      </c>
      <c r="M6489" t="s">
        <v>26</v>
      </c>
      <c r="N6489">
        <v>99</v>
      </c>
      <c r="O6489" t="s">
        <v>27</v>
      </c>
      <c r="P6489">
        <v>99</v>
      </c>
      <c r="Q6489" t="s">
        <v>42</v>
      </c>
      <c r="R6489">
        <v>21</v>
      </c>
      <c r="V6489" s="3">
        <f t="shared" si="203"/>
        <v>4.2699999999999996</v>
      </c>
      <c r="W6489" s="3">
        <f>IF(AND(T6489&lt;&gt;"_U",T6489&lt;&gt;"c",J6489&lt;&gt;9,J6489&lt;&gt;99),IFERROR(VLOOKUP(A6489,'TA Total'!$A$2:$W$10000,18,0),"."),".")</f>
        <v>492</v>
      </c>
    </row>
    <row r="6490" spans="1:23" x14ac:dyDescent="0.2">
      <c r="A6490" s="1" t="str">
        <f t="shared" si="202"/>
        <v>2023|Chatham Islands Territory|Male / TÄne</v>
      </c>
      <c r="B6490" t="s">
        <v>20</v>
      </c>
      <c r="C6490" t="s">
        <v>21</v>
      </c>
      <c r="D6490" t="s">
        <v>22</v>
      </c>
      <c r="E6490" t="s">
        <v>23</v>
      </c>
      <c r="F6490">
        <v>2023</v>
      </c>
      <c r="G6490">
        <v>2023</v>
      </c>
      <c r="H6490">
        <v>67</v>
      </c>
      <c r="I6490" t="s">
        <v>146</v>
      </c>
      <c r="J6490">
        <v>6</v>
      </c>
      <c r="K6490" t="s">
        <v>52</v>
      </c>
      <c r="L6490">
        <v>99</v>
      </c>
      <c r="M6490" t="s">
        <v>26</v>
      </c>
      <c r="N6490">
        <v>99</v>
      </c>
      <c r="O6490" t="s">
        <v>27</v>
      </c>
      <c r="P6490">
        <v>1</v>
      </c>
      <c r="Q6490" t="s">
        <v>34</v>
      </c>
      <c r="R6490">
        <v>126</v>
      </c>
      <c r="V6490" s="3">
        <f t="shared" si="203"/>
        <v>49.41</v>
      </c>
      <c r="W6490" s="3">
        <f>IF(AND(T6490&lt;&gt;"_U",T6490&lt;&gt;"c",J6490&lt;&gt;9,J6490&lt;&gt;99),IFERROR(VLOOKUP(A6490,'TA Total'!$A$2:$W$10000,18,0),"."),".")</f>
        <v>255</v>
      </c>
    </row>
    <row r="6491" spans="1:23" x14ac:dyDescent="0.2">
      <c r="A6491" s="1" t="str">
        <f t="shared" si="202"/>
        <v>2023|Chatham Islands Territory|Female / Wahine</v>
      </c>
      <c r="B6491" t="s">
        <v>20</v>
      </c>
      <c r="C6491" t="s">
        <v>21</v>
      </c>
      <c r="D6491" t="s">
        <v>22</v>
      </c>
      <c r="E6491" t="s">
        <v>23</v>
      </c>
      <c r="F6491">
        <v>2023</v>
      </c>
      <c r="G6491">
        <v>2023</v>
      </c>
      <c r="H6491">
        <v>67</v>
      </c>
      <c r="I6491" t="s">
        <v>146</v>
      </c>
      <c r="J6491">
        <v>6</v>
      </c>
      <c r="K6491" t="s">
        <v>52</v>
      </c>
      <c r="L6491">
        <v>99</v>
      </c>
      <c r="M6491" t="s">
        <v>26</v>
      </c>
      <c r="N6491">
        <v>99</v>
      </c>
      <c r="O6491" t="s">
        <v>27</v>
      </c>
      <c r="P6491">
        <v>2</v>
      </c>
      <c r="Q6491" t="s">
        <v>31</v>
      </c>
      <c r="R6491">
        <v>105</v>
      </c>
      <c r="V6491" s="3">
        <f t="shared" si="203"/>
        <v>44.87</v>
      </c>
      <c r="W6491" s="3">
        <f>IF(AND(T6491&lt;&gt;"_U",T6491&lt;&gt;"c",J6491&lt;&gt;9,J6491&lt;&gt;99),IFERROR(VLOOKUP(A6491,'TA Total'!$A$2:$W$10000,18,0),"."),".")</f>
        <v>234</v>
      </c>
    </row>
    <row r="6492" spans="1:23" x14ac:dyDescent="0.2">
      <c r="A6492" s="1" t="str">
        <f t="shared" si="202"/>
        <v>2023|Chatham Islands Territory|Another gender / He ira kÄ“ anÅ</v>
      </c>
      <c r="B6492" t="s">
        <v>20</v>
      </c>
      <c r="C6492" t="s">
        <v>21</v>
      </c>
      <c r="D6492" t="s">
        <v>22</v>
      </c>
      <c r="E6492" t="s">
        <v>23</v>
      </c>
      <c r="F6492">
        <v>2023</v>
      </c>
      <c r="G6492">
        <v>2023</v>
      </c>
      <c r="H6492">
        <v>67</v>
      </c>
      <c r="I6492" t="s">
        <v>146</v>
      </c>
      <c r="J6492">
        <v>6</v>
      </c>
      <c r="K6492" t="s">
        <v>52</v>
      </c>
      <c r="L6492">
        <v>99</v>
      </c>
      <c r="M6492" t="s">
        <v>26</v>
      </c>
      <c r="N6492">
        <v>99</v>
      </c>
      <c r="O6492" t="s">
        <v>27</v>
      </c>
      <c r="P6492">
        <v>3</v>
      </c>
      <c r="Q6492" t="s">
        <v>28</v>
      </c>
      <c r="R6492">
        <v>3</v>
      </c>
      <c r="V6492" s="3">
        <f t="shared" si="203"/>
        <v>100</v>
      </c>
      <c r="W6492" s="3">
        <f>IF(AND(T6492&lt;&gt;"_U",T6492&lt;&gt;"c",J6492&lt;&gt;9,J6492&lt;&gt;99),IFERROR(VLOOKUP(A6492,'TA Total'!$A$2:$W$10000,18,0),"."),".")</f>
        <v>3</v>
      </c>
    </row>
    <row r="6493" spans="1:23" x14ac:dyDescent="0.2">
      <c r="A6493" s="1" t="str">
        <f t="shared" si="202"/>
        <v>2023|Chatham Islands Territory|Total - gender</v>
      </c>
      <c r="B6493" t="s">
        <v>20</v>
      </c>
      <c r="C6493" t="s">
        <v>21</v>
      </c>
      <c r="D6493" t="s">
        <v>22</v>
      </c>
      <c r="E6493" t="s">
        <v>23</v>
      </c>
      <c r="F6493">
        <v>2023</v>
      </c>
      <c r="G6493">
        <v>2023</v>
      </c>
      <c r="H6493">
        <v>67</v>
      </c>
      <c r="I6493" t="s">
        <v>146</v>
      </c>
      <c r="J6493">
        <v>6</v>
      </c>
      <c r="K6493" t="s">
        <v>52</v>
      </c>
      <c r="L6493">
        <v>99</v>
      </c>
      <c r="M6493" t="s">
        <v>26</v>
      </c>
      <c r="N6493">
        <v>99</v>
      </c>
      <c r="O6493" t="s">
        <v>27</v>
      </c>
      <c r="P6493">
        <v>99</v>
      </c>
      <c r="Q6493" t="s">
        <v>42</v>
      </c>
      <c r="R6493">
        <v>234</v>
      </c>
      <c r="V6493" s="3">
        <f t="shared" si="203"/>
        <v>47.56</v>
      </c>
      <c r="W6493" s="3">
        <f>IF(AND(T6493&lt;&gt;"_U",T6493&lt;&gt;"c",J6493&lt;&gt;9,J6493&lt;&gt;99),IFERROR(VLOOKUP(A6493,'TA Total'!$A$2:$W$10000,18,0),"."),".")</f>
        <v>492</v>
      </c>
    </row>
    <row r="6494" spans="1:23" x14ac:dyDescent="0.2">
      <c r="A6494" s="1" t="str">
        <f t="shared" si="202"/>
        <v>2023|Chatham Islands Territory|Male / TÄne</v>
      </c>
      <c r="B6494" t="s">
        <v>20</v>
      </c>
      <c r="C6494" t="s">
        <v>21</v>
      </c>
      <c r="D6494" t="s">
        <v>22</v>
      </c>
      <c r="E6494" t="s">
        <v>23</v>
      </c>
      <c r="F6494">
        <v>2023</v>
      </c>
      <c r="G6494">
        <v>2023</v>
      </c>
      <c r="H6494">
        <v>67</v>
      </c>
      <c r="I6494" t="s">
        <v>146</v>
      </c>
      <c r="J6494">
        <v>9</v>
      </c>
      <c r="K6494" t="s">
        <v>25</v>
      </c>
      <c r="L6494">
        <v>99</v>
      </c>
      <c r="M6494" t="s">
        <v>26</v>
      </c>
      <c r="N6494">
        <v>99</v>
      </c>
      <c r="O6494" t="s">
        <v>27</v>
      </c>
      <c r="P6494">
        <v>1</v>
      </c>
      <c r="Q6494" t="s">
        <v>34</v>
      </c>
      <c r="R6494">
        <v>12</v>
      </c>
      <c r="V6494" s="3" t="str">
        <f t="shared" si="203"/>
        <v>.</v>
      </c>
      <c r="W6494" s="3" t="str">
        <f>IF(AND(T6494&lt;&gt;"_U",T6494&lt;&gt;"c",J6494&lt;&gt;9,J6494&lt;&gt;99),IFERROR(VLOOKUP(A6494,'TA Total'!$A$2:$W$10000,18,0),"."),".")</f>
        <v>.</v>
      </c>
    </row>
    <row r="6495" spans="1:23" x14ac:dyDescent="0.2">
      <c r="A6495" s="1" t="str">
        <f t="shared" si="202"/>
        <v>2023|Chatham Islands Territory|Female / Wahine</v>
      </c>
      <c r="B6495" t="s">
        <v>20</v>
      </c>
      <c r="C6495" t="s">
        <v>21</v>
      </c>
      <c r="D6495" t="s">
        <v>22</v>
      </c>
      <c r="E6495" t="s">
        <v>23</v>
      </c>
      <c r="F6495">
        <v>2023</v>
      </c>
      <c r="G6495">
        <v>2023</v>
      </c>
      <c r="H6495">
        <v>67</v>
      </c>
      <c r="I6495" t="s">
        <v>146</v>
      </c>
      <c r="J6495">
        <v>9</v>
      </c>
      <c r="K6495" t="s">
        <v>25</v>
      </c>
      <c r="L6495">
        <v>99</v>
      </c>
      <c r="M6495" t="s">
        <v>26</v>
      </c>
      <c r="N6495">
        <v>99</v>
      </c>
      <c r="O6495" t="s">
        <v>27</v>
      </c>
      <c r="P6495">
        <v>2</v>
      </c>
      <c r="Q6495" t="s">
        <v>31</v>
      </c>
      <c r="R6495">
        <v>9</v>
      </c>
      <c r="V6495" s="3" t="str">
        <f t="shared" si="203"/>
        <v>.</v>
      </c>
      <c r="W6495" s="3" t="str">
        <f>IF(AND(T6495&lt;&gt;"_U",T6495&lt;&gt;"c",J6495&lt;&gt;9,J6495&lt;&gt;99),IFERROR(VLOOKUP(A6495,'TA Total'!$A$2:$W$10000,18,0),"."),".")</f>
        <v>.</v>
      </c>
    </row>
    <row r="6496" spans="1:23" x14ac:dyDescent="0.2">
      <c r="A6496" s="1" t="str">
        <f t="shared" si="202"/>
        <v>2023|Chatham Islands Territory|Another gender / He ira kÄ“ anÅ</v>
      </c>
      <c r="B6496" t="s">
        <v>20</v>
      </c>
      <c r="C6496" t="s">
        <v>21</v>
      </c>
      <c r="D6496" t="s">
        <v>22</v>
      </c>
      <c r="E6496" t="s">
        <v>23</v>
      </c>
      <c r="F6496">
        <v>2023</v>
      </c>
      <c r="G6496">
        <v>2023</v>
      </c>
      <c r="H6496">
        <v>67</v>
      </c>
      <c r="I6496" t="s">
        <v>146</v>
      </c>
      <c r="J6496">
        <v>9</v>
      </c>
      <c r="K6496" t="s">
        <v>25</v>
      </c>
      <c r="L6496">
        <v>99</v>
      </c>
      <c r="M6496" t="s">
        <v>26</v>
      </c>
      <c r="N6496">
        <v>99</v>
      </c>
      <c r="O6496" t="s">
        <v>27</v>
      </c>
      <c r="P6496">
        <v>3</v>
      </c>
      <c r="Q6496" t="s">
        <v>28</v>
      </c>
      <c r="R6496">
        <v>0</v>
      </c>
      <c r="V6496" s="3" t="str">
        <f t="shared" si="203"/>
        <v>.</v>
      </c>
      <c r="W6496" s="3" t="str">
        <f>IF(AND(T6496&lt;&gt;"_U",T6496&lt;&gt;"c",J6496&lt;&gt;9,J6496&lt;&gt;99),IFERROR(VLOOKUP(A6496,'TA Total'!$A$2:$W$10000,18,0),"."),".")</f>
        <v>.</v>
      </c>
    </row>
    <row r="6497" spans="1:23" x14ac:dyDescent="0.2">
      <c r="A6497" s="1" t="str">
        <f t="shared" si="202"/>
        <v>2023|Chatham Islands Territory|Total - gender</v>
      </c>
      <c r="B6497" t="s">
        <v>20</v>
      </c>
      <c r="C6497" t="s">
        <v>21</v>
      </c>
      <c r="D6497" t="s">
        <v>22</v>
      </c>
      <c r="E6497" t="s">
        <v>23</v>
      </c>
      <c r="F6497">
        <v>2023</v>
      </c>
      <c r="G6497">
        <v>2023</v>
      </c>
      <c r="H6497">
        <v>67</v>
      </c>
      <c r="I6497" t="s">
        <v>146</v>
      </c>
      <c r="J6497">
        <v>9</v>
      </c>
      <c r="K6497" t="s">
        <v>25</v>
      </c>
      <c r="L6497">
        <v>99</v>
      </c>
      <c r="M6497" t="s">
        <v>26</v>
      </c>
      <c r="N6497">
        <v>99</v>
      </c>
      <c r="O6497" t="s">
        <v>27</v>
      </c>
      <c r="P6497">
        <v>99</v>
      </c>
      <c r="Q6497" t="s">
        <v>42</v>
      </c>
      <c r="R6497">
        <v>21</v>
      </c>
      <c r="V6497" s="3" t="str">
        <f t="shared" si="203"/>
        <v>.</v>
      </c>
      <c r="W6497" s="3" t="str">
        <f>IF(AND(T6497&lt;&gt;"_U",T6497&lt;&gt;"c",J6497&lt;&gt;9,J6497&lt;&gt;99),IFERROR(VLOOKUP(A6497,'TA Total'!$A$2:$W$10000,18,0),"."),".")</f>
        <v>.</v>
      </c>
    </row>
    <row r="6498" spans="1:23" x14ac:dyDescent="0.2">
      <c r="A6498" s="1" t="str">
        <f t="shared" si="202"/>
        <v>2023|Chatham Islands Territory|Male / TÄne</v>
      </c>
      <c r="B6498" t="s">
        <v>20</v>
      </c>
      <c r="C6498" t="s">
        <v>21</v>
      </c>
      <c r="D6498" t="s">
        <v>22</v>
      </c>
      <c r="E6498" t="s">
        <v>23</v>
      </c>
      <c r="F6498">
        <v>2023</v>
      </c>
      <c r="G6498">
        <v>2023</v>
      </c>
      <c r="H6498">
        <v>67</v>
      </c>
      <c r="I6498" t="s">
        <v>146</v>
      </c>
      <c r="J6498">
        <v>77</v>
      </c>
      <c r="K6498" t="s">
        <v>49</v>
      </c>
      <c r="L6498">
        <v>99</v>
      </c>
      <c r="M6498" t="s">
        <v>26</v>
      </c>
      <c r="N6498">
        <v>99</v>
      </c>
      <c r="O6498" t="s">
        <v>27</v>
      </c>
      <c r="P6498">
        <v>1</v>
      </c>
      <c r="Q6498" t="s">
        <v>34</v>
      </c>
      <c r="R6498">
        <v>255</v>
      </c>
      <c r="V6498" s="3">
        <f t="shared" si="203"/>
        <v>100</v>
      </c>
      <c r="W6498" s="3">
        <f>IF(AND(T6498&lt;&gt;"_U",T6498&lt;&gt;"c",J6498&lt;&gt;9,J6498&lt;&gt;99),IFERROR(VLOOKUP(A6498,'TA Total'!$A$2:$W$10000,18,0),"."),".")</f>
        <v>255</v>
      </c>
    </row>
    <row r="6499" spans="1:23" x14ac:dyDescent="0.2">
      <c r="A6499" s="1" t="str">
        <f t="shared" si="202"/>
        <v>2023|Chatham Islands Territory|Female / Wahine</v>
      </c>
      <c r="B6499" t="s">
        <v>20</v>
      </c>
      <c r="C6499" t="s">
        <v>21</v>
      </c>
      <c r="D6499" t="s">
        <v>22</v>
      </c>
      <c r="E6499" t="s">
        <v>23</v>
      </c>
      <c r="F6499">
        <v>2023</v>
      </c>
      <c r="G6499">
        <v>2023</v>
      </c>
      <c r="H6499">
        <v>67</v>
      </c>
      <c r="I6499" t="s">
        <v>146</v>
      </c>
      <c r="J6499">
        <v>77</v>
      </c>
      <c r="K6499" t="s">
        <v>49</v>
      </c>
      <c r="L6499">
        <v>99</v>
      </c>
      <c r="M6499" t="s">
        <v>26</v>
      </c>
      <c r="N6499">
        <v>99</v>
      </c>
      <c r="O6499" t="s">
        <v>27</v>
      </c>
      <c r="P6499">
        <v>2</v>
      </c>
      <c r="Q6499" t="s">
        <v>31</v>
      </c>
      <c r="R6499">
        <v>234</v>
      </c>
      <c r="V6499" s="3">
        <f t="shared" si="203"/>
        <v>100</v>
      </c>
      <c r="W6499" s="3">
        <f>IF(AND(T6499&lt;&gt;"_U",T6499&lt;&gt;"c",J6499&lt;&gt;9,J6499&lt;&gt;99),IFERROR(VLOOKUP(A6499,'TA Total'!$A$2:$W$10000,18,0),"."),".")</f>
        <v>234</v>
      </c>
    </row>
    <row r="6500" spans="1:23" x14ac:dyDescent="0.2">
      <c r="A6500" s="1" t="str">
        <f t="shared" si="202"/>
        <v>2023|Chatham Islands Territory|Another gender / He ira kÄ“ anÅ</v>
      </c>
      <c r="B6500" t="s">
        <v>20</v>
      </c>
      <c r="C6500" t="s">
        <v>21</v>
      </c>
      <c r="D6500" t="s">
        <v>22</v>
      </c>
      <c r="E6500" t="s">
        <v>23</v>
      </c>
      <c r="F6500">
        <v>2023</v>
      </c>
      <c r="G6500">
        <v>2023</v>
      </c>
      <c r="H6500">
        <v>67</v>
      </c>
      <c r="I6500" t="s">
        <v>146</v>
      </c>
      <c r="J6500">
        <v>77</v>
      </c>
      <c r="K6500" t="s">
        <v>49</v>
      </c>
      <c r="L6500">
        <v>99</v>
      </c>
      <c r="M6500" t="s">
        <v>26</v>
      </c>
      <c r="N6500">
        <v>99</v>
      </c>
      <c r="O6500" t="s">
        <v>27</v>
      </c>
      <c r="P6500">
        <v>3</v>
      </c>
      <c r="Q6500" t="s">
        <v>28</v>
      </c>
      <c r="R6500">
        <v>3</v>
      </c>
      <c r="V6500" s="3">
        <f t="shared" si="203"/>
        <v>100</v>
      </c>
      <c r="W6500" s="3">
        <f>IF(AND(T6500&lt;&gt;"_U",T6500&lt;&gt;"c",J6500&lt;&gt;9,J6500&lt;&gt;99),IFERROR(VLOOKUP(A6500,'TA Total'!$A$2:$W$10000,18,0),"."),".")</f>
        <v>3</v>
      </c>
    </row>
    <row r="6501" spans="1:23" x14ac:dyDescent="0.2">
      <c r="A6501" s="1" t="str">
        <f t="shared" si="202"/>
        <v>2023|Chatham Islands Territory|Total - gender</v>
      </c>
      <c r="B6501" t="s">
        <v>20</v>
      </c>
      <c r="C6501" t="s">
        <v>21</v>
      </c>
      <c r="D6501" t="s">
        <v>22</v>
      </c>
      <c r="E6501" t="s">
        <v>23</v>
      </c>
      <c r="F6501">
        <v>2023</v>
      </c>
      <c r="G6501">
        <v>2023</v>
      </c>
      <c r="H6501">
        <v>67</v>
      </c>
      <c r="I6501" t="s">
        <v>146</v>
      </c>
      <c r="J6501">
        <v>77</v>
      </c>
      <c r="K6501" t="s">
        <v>49</v>
      </c>
      <c r="L6501">
        <v>99</v>
      </c>
      <c r="M6501" t="s">
        <v>26</v>
      </c>
      <c r="N6501">
        <v>99</v>
      </c>
      <c r="O6501" t="s">
        <v>27</v>
      </c>
      <c r="P6501">
        <v>99</v>
      </c>
      <c r="Q6501" t="s">
        <v>42</v>
      </c>
      <c r="R6501">
        <v>492</v>
      </c>
      <c r="V6501" s="3">
        <f t="shared" si="203"/>
        <v>100</v>
      </c>
      <c r="W6501" s="3">
        <f>IF(AND(T6501&lt;&gt;"_U",T6501&lt;&gt;"c",J6501&lt;&gt;9,J6501&lt;&gt;99),IFERROR(VLOOKUP(A6501,'TA Total'!$A$2:$W$10000,18,0),"."),".")</f>
        <v>492</v>
      </c>
    </row>
    <row r="6502" spans="1:23" x14ac:dyDescent="0.2">
      <c r="A6502" s="1" t="str">
        <f t="shared" si="202"/>
        <v>2023|Chatham Islands Territory|Male / TÄne</v>
      </c>
      <c r="B6502" t="s">
        <v>20</v>
      </c>
      <c r="C6502" t="s">
        <v>21</v>
      </c>
      <c r="D6502" t="s">
        <v>22</v>
      </c>
      <c r="E6502" t="s">
        <v>23</v>
      </c>
      <c r="F6502">
        <v>2023</v>
      </c>
      <c r="G6502">
        <v>2023</v>
      </c>
      <c r="H6502">
        <v>67</v>
      </c>
      <c r="I6502" t="s">
        <v>146</v>
      </c>
      <c r="J6502">
        <v>99</v>
      </c>
      <c r="K6502" t="s">
        <v>47</v>
      </c>
      <c r="L6502">
        <v>99</v>
      </c>
      <c r="M6502" t="s">
        <v>26</v>
      </c>
      <c r="N6502">
        <v>99</v>
      </c>
      <c r="O6502" t="s">
        <v>27</v>
      </c>
      <c r="P6502">
        <v>1</v>
      </c>
      <c r="Q6502" t="s">
        <v>34</v>
      </c>
      <c r="R6502">
        <v>267</v>
      </c>
      <c r="V6502" s="3" t="str">
        <f t="shared" si="203"/>
        <v>.</v>
      </c>
      <c r="W6502" s="3" t="str">
        <f>IF(AND(T6502&lt;&gt;"_U",T6502&lt;&gt;"c",J6502&lt;&gt;9,J6502&lt;&gt;99),IFERROR(VLOOKUP(A6502,'TA Total'!$A$2:$W$10000,18,0),"."),".")</f>
        <v>.</v>
      </c>
    </row>
    <row r="6503" spans="1:23" x14ac:dyDescent="0.2">
      <c r="A6503" s="1" t="str">
        <f t="shared" si="202"/>
        <v>2023|Chatham Islands Territory|Female / Wahine</v>
      </c>
      <c r="B6503" t="s">
        <v>20</v>
      </c>
      <c r="C6503" t="s">
        <v>21</v>
      </c>
      <c r="D6503" t="s">
        <v>22</v>
      </c>
      <c r="E6503" t="s">
        <v>23</v>
      </c>
      <c r="F6503">
        <v>2023</v>
      </c>
      <c r="G6503">
        <v>2023</v>
      </c>
      <c r="H6503">
        <v>67</v>
      </c>
      <c r="I6503" t="s">
        <v>146</v>
      </c>
      <c r="J6503">
        <v>99</v>
      </c>
      <c r="K6503" t="s">
        <v>47</v>
      </c>
      <c r="L6503">
        <v>99</v>
      </c>
      <c r="M6503" t="s">
        <v>26</v>
      </c>
      <c r="N6503">
        <v>99</v>
      </c>
      <c r="O6503" t="s">
        <v>27</v>
      </c>
      <c r="P6503">
        <v>2</v>
      </c>
      <c r="Q6503" t="s">
        <v>31</v>
      </c>
      <c r="R6503">
        <v>243</v>
      </c>
      <c r="V6503" s="3" t="str">
        <f t="shared" si="203"/>
        <v>.</v>
      </c>
      <c r="W6503" s="3" t="str">
        <f>IF(AND(T6503&lt;&gt;"_U",T6503&lt;&gt;"c",J6503&lt;&gt;9,J6503&lt;&gt;99),IFERROR(VLOOKUP(A6503,'TA Total'!$A$2:$W$10000,18,0),"."),".")</f>
        <v>.</v>
      </c>
    </row>
    <row r="6504" spans="1:23" x14ac:dyDescent="0.2">
      <c r="A6504" s="1" t="str">
        <f t="shared" si="202"/>
        <v>2023|Chatham Islands Territory|Another gender / He ira kÄ“ anÅ</v>
      </c>
      <c r="B6504" t="s">
        <v>20</v>
      </c>
      <c r="C6504" t="s">
        <v>21</v>
      </c>
      <c r="D6504" t="s">
        <v>22</v>
      </c>
      <c r="E6504" t="s">
        <v>23</v>
      </c>
      <c r="F6504">
        <v>2023</v>
      </c>
      <c r="G6504">
        <v>2023</v>
      </c>
      <c r="H6504">
        <v>67</v>
      </c>
      <c r="I6504" t="s">
        <v>146</v>
      </c>
      <c r="J6504">
        <v>99</v>
      </c>
      <c r="K6504" t="s">
        <v>47</v>
      </c>
      <c r="L6504">
        <v>99</v>
      </c>
      <c r="M6504" t="s">
        <v>26</v>
      </c>
      <c r="N6504">
        <v>99</v>
      </c>
      <c r="O6504" t="s">
        <v>27</v>
      </c>
      <c r="P6504">
        <v>3</v>
      </c>
      <c r="Q6504" t="s">
        <v>28</v>
      </c>
      <c r="R6504">
        <v>3</v>
      </c>
      <c r="V6504" s="3" t="str">
        <f t="shared" si="203"/>
        <v>.</v>
      </c>
      <c r="W6504" s="3" t="str">
        <f>IF(AND(T6504&lt;&gt;"_U",T6504&lt;&gt;"c",J6504&lt;&gt;9,J6504&lt;&gt;99),IFERROR(VLOOKUP(A6504,'TA Total'!$A$2:$W$10000,18,0),"."),".")</f>
        <v>.</v>
      </c>
    </row>
    <row r="6505" spans="1:23" x14ac:dyDescent="0.2">
      <c r="A6505" s="1" t="str">
        <f t="shared" si="202"/>
        <v>2023|Chatham Islands Territory|Total - gender</v>
      </c>
      <c r="B6505" t="s">
        <v>20</v>
      </c>
      <c r="C6505" t="s">
        <v>21</v>
      </c>
      <c r="D6505" t="s">
        <v>22</v>
      </c>
      <c r="E6505" t="s">
        <v>23</v>
      </c>
      <c r="F6505">
        <v>2023</v>
      </c>
      <c r="G6505">
        <v>2023</v>
      </c>
      <c r="H6505">
        <v>67</v>
      </c>
      <c r="I6505" t="s">
        <v>146</v>
      </c>
      <c r="J6505">
        <v>99</v>
      </c>
      <c r="K6505" t="s">
        <v>47</v>
      </c>
      <c r="L6505">
        <v>99</v>
      </c>
      <c r="M6505" t="s">
        <v>26</v>
      </c>
      <c r="N6505">
        <v>99</v>
      </c>
      <c r="O6505" t="s">
        <v>27</v>
      </c>
      <c r="P6505">
        <v>99</v>
      </c>
      <c r="Q6505" t="s">
        <v>42</v>
      </c>
      <c r="R6505">
        <v>513</v>
      </c>
      <c r="V6505" s="3" t="str">
        <f t="shared" si="203"/>
        <v>.</v>
      </c>
      <c r="W6505" s="3" t="str">
        <f>IF(AND(T6505&lt;&gt;"_U",T6505&lt;&gt;"c",J6505&lt;&gt;9,J6505&lt;&gt;99),IFERROR(VLOOKUP(A6505,'TA Total'!$A$2:$W$10000,18,0),"."),".")</f>
        <v>.</v>
      </c>
    </row>
    <row r="6506" spans="1:23" x14ac:dyDescent="0.2">
      <c r="A6506" s="1" t="str">
        <f t="shared" si="202"/>
        <v>2023|Waitaki District|Male / TÄne</v>
      </c>
      <c r="B6506" t="s">
        <v>20</v>
      </c>
      <c r="C6506" t="s">
        <v>21</v>
      </c>
      <c r="D6506" t="s">
        <v>22</v>
      </c>
      <c r="E6506" t="s">
        <v>23</v>
      </c>
      <c r="F6506">
        <v>2023</v>
      </c>
      <c r="G6506">
        <v>2023</v>
      </c>
      <c r="H6506">
        <v>68</v>
      </c>
      <c r="I6506" t="s">
        <v>89</v>
      </c>
      <c r="J6506">
        <v>1</v>
      </c>
      <c r="K6506" t="s">
        <v>30</v>
      </c>
      <c r="L6506">
        <v>99</v>
      </c>
      <c r="M6506" t="s">
        <v>26</v>
      </c>
      <c r="N6506">
        <v>99</v>
      </c>
      <c r="O6506" t="s">
        <v>27</v>
      </c>
      <c r="P6506">
        <v>1</v>
      </c>
      <c r="Q6506" t="s">
        <v>34</v>
      </c>
      <c r="R6506">
        <v>4614</v>
      </c>
      <c r="V6506" s="3">
        <f t="shared" si="203"/>
        <v>50.07</v>
      </c>
      <c r="W6506" s="3">
        <f>IF(AND(T6506&lt;&gt;"_U",T6506&lt;&gt;"c",J6506&lt;&gt;9,J6506&lt;&gt;99),IFERROR(VLOOKUP(A6506,'TA Total'!$A$2:$W$10000,18,0),"."),".")</f>
        <v>9216</v>
      </c>
    </row>
    <row r="6507" spans="1:23" x14ac:dyDescent="0.2">
      <c r="A6507" s="1" t="str">
        <f t="shared" si="202"/>
        <v>2023|Waitaki District|Female / Wahine</v>
      </c>
      <c r="B6507" t="s">
        <v>20</v>
      </c>
      <c r="C6507" t="s">
        <v>21</v>
      </c>
      <c r="D6507" t="s">
        <v>22</v>
      </c>
      <c r="E6507" t="s">
        <v>23</v>
      </c>
      <c r="F6507">
        <v>2023</v>
      </c>
      <c r="G6507">
        <v>2023</v>
      </c>
      <c r="H6507">
        <v>68</v>
      </c>
      <c r="I6507" t="s">
        <v>89</v>
      </c>
      <c r="J6507">
        <v>1</v>
      </c>
      <c r="K6507" t="s">
        <v>30</v>
      </c>
      <c r="L6507">
        <v>99</v>
      </c>
      <c r="M6507" t="s">
        <v>26</v>
      </c>
      <c r="N6507">
        <v>99</v>
      </c>
      <c r="O6507" t="s">
        <v>27</v>
      </c>
      <c r="P6507">
        <v>2</v>
      </c>
      <c r="Q6507" t="s">
        <v>31</v>
      </c>
      <c r="R6507">
        <v>4494</v>
      </c>
      <c r="V6507" s="3">
        <f t="shared" si="203"/>
        <v>47.23</v>
      </c>
      <c r="W6507" s="3">
        <f>IF(AND(T6507&lt;&gt;"_U",T6507&lt;&gt;"c",J6507&lt;&gt;9,J6507&lt;&gt;99),IFERROR(VLOOKUP(A6507,'TA Total'!$A$2:$W$10000,18,0),"."),".")</f>
        <v>9516</v>
      </c>
    </row>
    <row r="6508" spans="1:23" x14ac:dyDescent="0.2">
      <c r="A6508" s="1" t="str">
        <f t="shared" si="202"/>
        <v>2023|Waitaki District|Another gender / He ira kÄ“ anÅ</v>
      </c>
      <c r="B6508" t="s">
        <v>20</v>
      </c>
      <c r="C6508" t="s">
        <v>21</v>
      </c>
      <c r="D6508" t="s">
        <v>22</v>
      </c>
      <c r="E6508" t="s">
        <v>23</v>
      </c>
      <c r="F6508">
        <v>2023</v>
      </c>
      <c r="G6508">
        <v>2023</v>
      </c>
      <c r="H6508">
        <v>68</v>
      </c>
      <c r="I6508" t="s">
        <v>89</v>
      </c>
      <c r="J6508">
        <v>1</v>
      </c>
      <c r="K6508" t="s">
        <v>30</v>
      </c>
      <c r="L6508">
        <v>99</v>
      </c>
      <c r="M6508" t="s">
        <v>26</v>
      </c>
      <c r="N6508">
        <v>99</v>
      </c>
      <c r="O6508" t="s">
        <v>27</v>
      </c>
      <c r="P6508">
        <v>3</v>
      </c>
      <c r="Q6508" t="s">
        <v>28</v>
      </c>
      <c r="R6508">
        <v>15</v>
      </c>
      <c r="V6508" s="3">
        <f t="shared" si="203"/>
        <v>26.32</v>
      </c>
      <c r="W6508" s="3">
        <f>IF(AND(T6508&lt;&gt;"_U",T6508&lt;&gt;"c",J6508&lt;&gt;9,J6508&lt;&gt;99),IFERROR(VLOOKUP(A6508,'TA Total'!$A$2:$W$10000,18,0),"."),".")</f>
        <v>57</v>
      </c>
    </row>
    <row r="6509" spans="1:23" x14ac:dyDescent="0.2">
      <c r="A6509" s="1" t="str">
        <f t="shared" si="202"/>
        <v>2023|Waitaki District|Total - gender</v>
      </c>
      <c r="B6509" t="s">
        <v>20</v>
      </c>
      <c r="C6509" t="s">
        <v>21</v>
      </c>
      <c r="D6509" t="s">
        <v>22</v>
      </c>
      <c r="E6509" t="s">
        <v>23</v>
      </c>
      <c r="F6509">
        <v>2023</v>
      </c>
      <c r="G6509">
        <v>2023</v>
      </c>
      <c r="H6509">
        <v>68</v>
      </c>
      <c r="I6509" t="s">
        <v>89</v>
      </c>
      <c r="J6509">
        <v>1</v>
      </c>
      <c r="K6509" t="s">
        <v>30</v>
      </c>
      <c r="L6509">
        <v>99</v>
      </c>
      <c r="M6509" t="s">
        <v>26</v>
      </c>
      <c r="N6509">
        <v>99</v>
      </c>
      <c r="O6509" t="s">
        <v>27</v>
      </c>
      <c r="P6509">
        <v>99</v>
      </c>
      <c r="Q6509" t="s">
        <v>42</v>
      </c>
      <c r="R6509">
        <v>9120</v>
      </c>
      <c r="V6509" s="3">
        <f t="shared" si="203"/>
        <v>48.53</v>
      </c>
      <c r="W6509" s="3">
        <f>IF(AND(T6509&lt;&gt;"_U",T6509&lt;&gt;"c",J6509&lt;&gt;9,J6509&lt;&gt;99),IFERROR(VLOOKUP(A6509,'TA Total'!$A$2:$W$10000,18,0),"."),".")</f>
        <v>18792</v>
      </c>
    </row>
    <row r="6510" spans="1:23" x14ac:dyDescent="0.2">
      <c r="A6510" s="1" t="str">
        <f t="shared" si="202"/>
        <v>2023|Waitaki District|Male / TÄne</v>
      </c>
      <c r="B6510" t="s">
        <v>20</v>
      </c>
      <c r="C6510" t="s">
        <v>21</v>
      </c>
      <c r="D6510" t="s">
        <v>22</v>
      </c>
      <c r="E6510" t="s">
        <v>23</v>
      </c>
      <c r="F6510">
        <v>2023</v>
      </c>
      <c r="G6510">
        <v>2023</v>
      </c>
      <c r="H6510">
        <v>68</v>
      </c>
      <c r="I6510" t="s">
        <v>89</v>
      </c>
      <c r="J6510">
        <v>2</v>
      </c>
      <c r="K6510" t="s">
        <v>41</v>
      </c>
      <c r="L6510">
        <v>99</v>
      </c>
      <c r="M6510" t="s">
        <v>26</v>
      </c>
      <c r="N6510">
        <v>99</v>
      </c>
      <c r="O6510" t="s">
        <v>27</v>
      </c>
      <c r="P6510">
        <v>1</v>
      </c>
      <c r="Q6510" t="s">
        <v>34</v>
      </c>
      <c r="R6510">
        <v>6</v>
      </c>
      <c r="V6510" s="3">
        <f t="shared" si="203"/>
        <v>7.0000000000000007E-2</v>
      </c>
      <c r="W6510" s="3">
        <f>IF(AND(T6510&lt;&gt;"_U",T6510&lt;&gt;"c",J6510&lt;&gt;9,J6510&lt;&gt;99),IFERROR(VLOOKUP(A6510,'TA Total'!$A$2:$W$10000,18,0),"."),".")</f>
        <v>9216</v>
      </c>
    </row>
    <row r="6511" spans="1:23" x14ac:dyDescent="0.2">
      <c r="A6511" s="1" t="str">
        <f t="shared" si="202"/>
        <v>2023|Waitaki District|Female / Wahine</v>
      </c>
      <c r="B6511" t="s">
        <v>20</v>
      </c>
      <c r="C6511" t="s">
        <v>21</v>
      </c>
      <c r="D6511" t="s">
        <v>22</v>
      </c>
      <c r="E6511" t="s">
        <v>23</v>
      </c>
      <c r="F6511">
        <v>2023</v>
      </c>
      <c r="G6511">
        <v>2023</v>
      </c>
      <c r="H6511">
        <v>68</v>
      </c>
      <c r="I6511" t="s">
        <v>89</v>
      </c>
      <c r="J6511">
        <v>2</v>
      </c>
      <c r="K6511" t="s">
        <v>41</v>
      </c>
      <c r="L6511">
        <v>99</v>
      </c>
      <c r="M6511" t="s">
        <v>26</v>
      </c>
      <c r="N6511">
        <v>99</v>
      </c>
      <c r="O6511" t="s">
        <v>27</v>
      </c>
      <c r="P6511">
        <v>2</v>
      </c>
      <c r="Q6511" t="s">
        <v>31</v>
      </c>
      <c r="R6511">
        <v>3</v>
      </c>
      <c r="V6511" s="3">
        <f t="shared" si="203"/>
        <v>0.03</v>
      </c>
      <c r="W6511" s="3">
        <f>IF(AND(T6511&lt;&gt;"_U",T6511&lt;&gt;"c",J6511&lt;&gt;9,J6511&lt;&gt;99),IFERROR(VLOOKUP(A6511,'TA Total'!$A$2:$W$10000,18,0),"."),".")</f>
        <v>9516</v>
      </c>
    </row>
    <row r="6512" spans="1:23" x14ac:dyDescent="0.2">
      <c r="A6512" s="1" t="str">
        <f t="shared" si="202"/>
        <v>2023|Waitaki District|Another gender / He ira kÄ“ anÅ</v>
      </c>
      <c r="B6512" t="s">
        <v>20</v>
      </c>
      <c r="C6512" t="s">
        <v>21</v>
      </c>
      <c r="D6512" t="s">
        <v>22</v>
      </c>
      <c r="E6512" t="s">
        <v>23</v>
      </c>
      <c r="F6512">
        <v>2023</v>
      </c>
      <c r="G6512">
        <v>2023</v>
      </c>
      <c r="H6512">
        <v>68</v>
      </c>
      <c r="I6512" t="s">
        <v>89</v>
      </c>
      <c r="J6512">
        <v>2</v>
      </c>
      <c r="K6512" t="s">
        <v>41</v>
      </c>
      <c r="L6512">
        <v>99</v>
      </c>
      <c r="M6512" t="s">
        <v>26</v>
      </c>
      <c r="N6512">
        <v>99</v>
      </c>
      <c r="O6512" t="s">
        <v>27</v>
      </c>
      <c r="P6512">
        <v>3</v>
      </c>
      <c r="Q6512" t="s">
        <v>28</v>
      </c>
      <c r="R6512">
        <v>0</v>
      </c>
      <c r="V6512" s="3">
        <f t="shared" si="203"/>
        <v>0</v>
      </c>
      <c r="W6512" s="3">
        <f>IF(AND(T6512&lt;&gt;"_U",T6512&lt;&gt;"c",J6512&lt;&gt;9,J6512&lt;&gt;99),IFERROR(VLOOKUP(A6512,'TA Total'!$A$2:$W$10000,18,0),"."),".")</f>
        <v>57</v>
      </c>
    </row>
    <row r="6513" spans="1:23" x14ac:dyDescent="0.2">
      <c r="A6513" s="1" t="str">
        <f t="shared" si="202"/>
        <v>2023|Waitaki District|Total - gender</v>
      </c>
      <c r="B6513" t="s">
        <v>20</v>
      </c>
      <c r="C6513" t="s">
        <v>21</v>
      </c>
      <c r="D6513" t="s">
        <v>22</v>
      </c>
      <c r="E6513" t="s">
        <v>23</v>
      </c>
      <c r="F6513">
        <v>2023</v>
      </c>
      <c r="G6513">
        <v>2023</v>
      </c>
      <c r="H6513">
        <v>68</v>
      </c>
      <c r="I6513" t="s">
        <v>89</v>
      </c>
      <c r="J6513">
        <v>2</v>
      </c>
      <c r="K6513" t="s">
        <v>41</v>
      </c>
      <c r="L6513">
        <v>99</v>
      </c>
      <c r="M6513" t="s">
        <v>26</v>
      </c>
      <c r="N6513">
        <v>99</v>
      </c>
      <c r="O6513" t="s">
        <v>27</v>
      </c>
      <c r="P6513">
        <v>99</v>
      </c>
      <c r="Q6513" t="s">
        <v>42</v>
      </c>
      <c r="R6513">
        <v>12</v>
      </c>
      <c r="V6513" s="3">
        <f t="shared" si="203"/>
        <v>0.06</v>
      </c>
      <c r="W6513" s="3">
        <f>IF(AND(T6513&lt;&gt;"_U",T6513&lt;&gt;"c",J6513&lt;&gt;9,J6513&lt;&gt;99),IFERROR(VLOOKUP(A6513,'TA Total'!$A$2:$W$10000,18,0),"."),".")</f>
        <v>18792</v>
      </c>
    </row>
    <row r="6514" spans="1:23" x14ac:dyDescent="0.2">
      <c r="A6514" s="1" t="str">
        <f t="shared" si="202"/>
        <v>2023|Waitaki District|Male / TÄne</v>
      </c>
      <c r="B6514" t="s">
        <v>20</v>
      </c>
      <c r="C6514" t="s">
        <v>21</v>
      </c>
      <c r="D6514" t="s">
        <v>22</v>
      </c>
      <c r="E6514" t="s">
        <v>23</v>
      </c>
      <c r="F6514">
        <v>2023</v>
      </c>
      <c r="G6514">
        <v>2023</v>
      </c>
      <c r="H6514">
        <v>68</v>
      </c>
      <c r="I6514" t="s">
        <v>89</v>
      </c>
      <c r="J6514">
        <v>3</v>
      </c>
      <c r="K6514" t="s">
        <v>39</v>
      </c>
      <c r="L6514">
        <v>99</v>
      </c>
      <c r="M6514" t="s">
        <v>26</v>
      </c>
      <c r="N6514">
        <v>99</v>
      </c>
      <c r="O6514" t="s">
        <v>27</v>
      </c>
      <c r="P6514">
        <v>1</v>
      </c>
      <c r="Q6514" t="s">
        <v>34</v>
      </c>
      <c r="R6514">
        <v>252</v>
      </c>
      <c r="V6514" s="3">
        <f t="shared" si="203"/>
        <v>2.73</v>
      </c>
      <c r="W6514" s="3">
        <f>IF(AND(T6514&lt;&gt;"_U",T6514&lt;&gt;"c",J6514&lt;&gt;9,J6514&lt;&gt;99),IFERROR(VLOOKUP(A6514,'TA Total'!$A$2:$W$10000,18,0),"."),".")</f>
        <v>9216</v>
      </c>
    </row>
    <row r="6515" spans="1:23" x14ac:dyDescent="0.2">
      <c r="A6515" s="1" t="str">
        <f t="shared" si="202"/>
        <v>2023|Waitaki District|Female / Wahine</v>
      </c>
      <c r="B6515" t="s">
        <v>20</v>
      </c>
      <c r="C6515" t="s">
        <v>21</v>
      </c>
      <c r="D6515" t="s">
        <v>22</v>
      </c>
      <c r="E6515" t="s">
        <v>23</v>
      </c>
      <c r="F6515">
        <v>2023</v>
      </c>
      <c r="G6515">
        <v>2023</v>
      </c>
      <c r="H6515">
        <v>68</v>
      </c>
      <c r="I6515" t="s">
        <v>89</v>
      </c>
      <c r="J6515">
        <v>3</v>
      </c>
      <c r="K6515" t="s">
        <v>39</v>
      </c>
      <c r="L6515">
        <v>99</v>
      </c>
      <c r="M6515" t="s">
        <v>26</v>
      </c>
      <c r="N6515">
        <v>99</v>
      </c>
      <c r="O6515" t="s">
        <v>27</v>
      </c>
      <c r="P6515">
        <v>2</v>
      </c>
      <c r="Q6515" t="s">
        <v>31</v>
      </c>
      <c r="R6515">
        <v>300</v>
      </c>
      <c r="V6515" s="3">
        <f t="shared" si="203"/>
        <v>3.15</v>
      </c>
      <c r="W6515" s="3">
        <f>IF(AND(T6515&lt;&gt;"_U",T6515&lt;&gt;"c",J6515&lt;&gt;9,J6515&lt;&gt;99),IFERROR(VLOOKUP(A6515,'TA Total'!$A$2:$W$10000,18,0),"."),".")</f>
        <v>9516</v>
      </c>
    </row>
    <row r="6516" spans="1:23" x14ac:dyDescent="0.2">
      <c r="A6516" s="1" t="str">
        <f t="shared" si="202"/>
        <v>2023|Waitaki District|Another gender / He ira kÄ“ anÅ</v>
      </c>
      <c r="B6516" t="s">
        <v>20</v>
      </c>
      <c r="C6516" t="s">
        <v>21</v>
      </c>
      <c r="D6516" t="s">
        <v>22</v>
      </c>
      <c r="E6516" t="s">
        <v>23</v>
      </c>
      <c r="F6516">
        <v>2023</v>
      </c>
      <c r="G6516">
        <v>2023</v>
      </c>
      <c r="H6516">
        <v>68</v>
      </c>
      <c r="I6516" t="s">
        <v>89</v>
      </c>
      <c r="J6516">
        <v>3</v>
      </c>
      <c r="K6516" t="s">
        <v>39</v>
      </c>
      <c r="L6516">
        <v>99</v>
      </c>
      <c r="M6516" t="s">
        <v>26</v>
      </c>
      <c r="N6516">
        <v>99</v>
      </c>
      <c r="O6516" t="s">
        <v>27</v>
      </c>
      <c r="P6516">
        <v>3</v>
      </c>
      <c r="Q6516" t="s">
        <v>28</v>
      </c>
      <c r="R6516">
        <v>0</v>
      </c>
      <c r="V6516" s="3">
        <f t="shared" si="203"/>
        <v>0</v>
      </c>
      <c r="W6516" s="3">
        <f>IF(AND(T6516&lt;&gt;"_U",T6516&lt;&gt;"c",J6516&lt;&gt;9,J6516&lt;&gt;99),IFERROR(VLOOKUP(A6516,'TA Total'!$A$2:$W$10000,18,0),"."),".")</f>
        <v>57</v>
      </c>
    </row>
    <row r="6517" spans="1:23" x14ac:dyDescent="0.2">
      <c r="A6517" s="1" t="str">
        <f t="shared" si="202"/>
        <v>2023|Waitaki District|Total - gender</v>
      </c>
      <c r="B6517" t="s">
        <v>20</v>
      </c>
      <c r="C6517" t="s">
        <v>21</v>
      </c>
      <c r="D6517" t="s">
        <v>22</v>
      </c>
      <c r="E6517" t="s">
        <v>23</v>
      </c>
      <c r="F6517">
        <v>2023</v>
      </c>
      <c r="G6517">
        <v>2023</v>
      </c>
      <c r="H6517">
        <v>68</v>
      </c>
      <c r="I6517" t="s">
        <v>89</v>
      </c>
      <c r="J6517">
        <v>3</v>
      </c>
      <c r="K6517" t="s">
        <v>39</v>
      </c>
      <c r="L6517">
        <v>99</v>
      </c>
      <c r="M6517" t="s">
        <v>26</v>
      </c>
      <c r="N6517">
        <v>99</v>
      </c>
      <c r="O6517" t="s">
        <v>27</v>
      </c>
      <c r="P6517">
        <v>99</v>
      </c>
      <c r="Q6517" t="s">
        <v>42</v>
      </c>
      <c r="R6517">
        <v>552</v>
      </c>
      <c r="V6517" s="3">
        <f t="shared" si="203"/>
        <v>2.94</v>
      </c>
      <c r="W6517" s="3">
        <f>IF(AND(T6517&lt;&gt;"_U",T6517&lt;&gt;"c",J6517&lt;&gt;9,J6517&lt;&gt;99),IFERROR(VLOOKUP(A6517,'TA Total'!$A$2:$W$10000,18,0),"."),".")</f>
        <v>18792</v>
      </c>
    </row>
    <row r="6518" spans="1:23" x14ac:dyDescent="0.2">
      <c r="A6518" s="1" t="str">
        <f t="shared" si="202"/>
        <v>2023|Waitaki District|Male / TÄne</v>
      </c>
      <c r="B6518" t="s">
        <v>20</v>
      </c>
      <c r="C6518" t="s">
        <v>21</v>
      </c>
      <c r="D6518" t="s">
        <v>22</v>
      </c>
      <c r="E6518" t="s">
        <v>23</v>
      </c>
      <c r="F6518">
        <v>2023</v>
      </c>
      <c r="G6518">
        <v>2023</v>
      </c>
      <c r="H6518">
        <v>68</v>
      </c>
      <c r="I6518" t="s">
        <v>89</v>
      </c>
      <c r="J6518">
        <v>4</v>
      </c>
      <c r="K6518" t="s">
        <v>54</v>
      </c>
      <c r="L6518">
        <v>99</v>
      </c>
      <c r="M6518" t="s">
        <v>26</v>
      </c>
      <c r="N6518">
        <v>99</v>
      </c>
      <c r="O6518" t="s">
        <v>27</v>
      </c>
      <c r="P6518">
        <v>1</v>
      </c>
      <c r="Q6518" t="s">
        <v>34</v>
      </c>
      <c r="R6518">
        <v>792</v>
      </c>
      <c r="V6518" s="3">
        <f t="shared" si="203"/>
        <v>8.59</v>
      </c>
      <c r="W6518" s="3">
        <f>IF(AND(T6518&lt;&gt;"_U",T6518&lt;&gt;"c",J6518&lt;&gt;9,J6518&lt;&gt;99),IFERROR(VLOOKUP(A6518,'TA Total'!$A$2:$W$10000,18,0),"."),".")</f>
        <v>9216</v>
      </c>
    </row>
    <row r="6519" spans="1:23" x14ac:dyDescent="0.2">
      <c r="A6519" s="1" t="str">
        <f t="shared" si="202"/>
        <v>2023|Waitaki District|Female / Wahine</v>
      </c>
      <c r="B6519" t="s">
        <v>20</v>
      </c>
      <c r="C6519" t="s">
        <v>21</v>
      </c>
      <c r="D6519" t="s">
        <v>22</v>
      </c>
      <c r="E6519" t="s">
        <v>23</v>
      </c>
      <c r="F6519">
        <v>2023</v>
      </c>
      <c r="G6519">
        <v>2023</v>
      </c>
      <c r="H6519">
        <v>68</v>
      </c>
      <c r="I6519" t="s">
        <v>89</v>
      </c>
      <c r="J6519">
        <v>4</v>
      </c>
      <c r="K6519" t="s">
        <v>54</v>
      </c>
      <c r="L6519">
        <v>99</v>
      </c>
      <c r="M6519" t="s">
        <v>26</v>
      </c>
      <c r="N6519">
        <v>99</v>
      </c>
      <c r="O6519" t="s">
        <v>27</v>
      </c>
      <c r="P6519">
        <v>2</v>
      </c>
      <c r="Q6519" t="s">
        <v>31</v>
      </c>
      <c r="R6519">
        <v>1005</v>
      </c>
      <c r="V6519" s="3">
        <f t="shared" si="203"/>
        <v>10.56</v>
      </c>
      <c r="W6519" s="3">
        <f>IF(AND(T6519&lt;&gt;"_U",T6519&lt;&gt;"c",J6519&lt;&gt;9,J6519&lt;&gt;99),IFERROR(VLOOKUP(A6519,'TA Total'!$A$2:$W$10000,18,0),"."),".")</f>
        <v>9516</v>
      </c>
    </row>
    <row r="6520" spans="1:23" x14ac:dyDescent="0.2">
      <c r="A6520" s="1" t="str">
        <f t="shared" si="202"/>
        <v>2023|Waitaki District|Another gender / He ira kÄ“ anÅ</v>
      </c>
      <c r="B6520" t="s">
        <v>20</v>
      </c>
      <c r="C6520" t="s">
        <v>21</v>
      </c>
      <c r="D6520" t="s">
        <v>22</v>
      </c>
      <c r="E6520" t="s">
        <v>23</v>
      </c>
      <c r="F6520">
        <v>2023</v>
      </c>
      <c r="G6520">
        <v>2023</v>
      </c>
      <c r="H6520">
        <v>68</v>
      </c>
      <c r="I6520" t="s">
        <v>89</v>
      </c>
      <c r="J6520">
        <v>4</v>
      </c>
      <c r="K6520" t="s">
        <v>54</v>
      </c>
      <c r="L6520">
        <v>99</v>
      </c>
      <c r="M6520" t="s">
        <v>26</v>
      </c>
      <c r="N6520">
        <v>99</v>
      </c>
      <c r="O6520" t="s">
        <v>27</v>
      </c>
      <c r="P6520">
        <v>3</v>
      </c>
      <c r="Q6520" t="s">
        <v>28</v>
      </c>
      <c r="R6520">
        <v>6</v>
      </c>
      <c r="V6520" s="3">
        <f t="shared" si="203"/>
        <v>10.53</v>
      </c>
      <c r="W6520" s="3">
        <f>IF(AND(T6520&lt;&gt;"_U",T6520&lt;&gt;"c",J6520&lt;&gt;9,J6520&lt;&gt;99),IFERROR(VLOOKUP(A6520,'TA Total'!$A$2:$W$10000,18,0),"."),".")</f>
        <v>57</v>
      </c>
    </row>
    <row r="6521" spans="1:23" x14ac:dyDescent="0.2">
      <c r="A6521" s="1" t="str">
        <f t="shared" si="202"/>
        <v>2023|Waitaki District|Total - gender</v>
      </c>
      <c r="B6521" t="s">
        <v>20</v>
      </c>
      <c r="C6521" t="s">
        <v>21</v>
      </c>
      <c r="D6521" t="s">
        <v>22</v>
      </c>
      <c r="E6521" t="s">
        <v>23</v>
      </c>
      <c r="F6521">
        <v>2023</v>
      </c>
      <c r="G6521">
        <v>2023</v>
      </c>
      <c r="H6521">
        <v>68</v>
      </c>
      <c r="I6521" t="s">
        <v>89</v>
      </c>
      <c r="J6521">
        <v>4</v>
      </c>
      <c r="K6521" t="s">
        <v>54</v>
      </c>
      <c r="L6521">
        <v>99</v>
      </c>
      <c r="M6521" t="s">
        <v>26</v>
      </c>
      <c r="N6521">
        <v>99</v>
      </c>
      <c r="O6521" t="s">
        <v>27</v>
      </c>
      <c r="P6521">
        <v>99</v>
      </c>
      <c r="Q6521" t="s">
        <v>42</v>
      </c>
      <c r="R6521">
        <v>1803</v>
      </c>
      <c r="V6521" s="3">
        <f t="shared" si="203"/>
        <v>9.59</v>
      </c>
      <c r="W6521" s="3">
        <f>IF(AND(T6521&lt;&gt;"_U",T6521&lt;&gt;"c",J6521&lt;&gt;9,J6521&lt;&gt;99),IFERROR(VLOOKUP(A6521,'TA Total'!$A$2:$W$10000,18,0),"."),".")</f>
        <v>18792</v>
      </c>
    </row>
    <row r="6522" spans="1:23" x14ac:dyDescent="0.2">
      <c r="A6522" s="1" t="str">
        <f t="shared" si="202"/>
        <v>2023|Waitaki District|Male / TÄne</v>
      </c>
      <c r="B6522" t="s">
        <v>20</v>
      </c>
      <c r="C6522" t="s">
        <v>21</v>
      </c>
      <c r="D6522" t="s">
        <v>22</v>
      </c>
      <c r="E6522" t="s">
        <v>23</v>
      </c>
      <c r="F6522">
        <v>2023</v>
      </c>
      <c r="G6522">
        <v>2023</v>
      </c>
      <c r="H6522">
        <v>68</v>
      </c>
      <c r="I6522" t="s">
        <v>89</v>
      </c>
      <c r="J6522">
        <v>5</v>
      </c>
      <c r="K6522" t="s">
        <v>33</v>
      </c>
      <c r="L6522">
        <v>99</v>
      </c>
      <c r="M6522" t="s">
        <v>26</v>
      </c>
      <c r="N6522">
        <v>99</v>
      </c>
      <c r="O6522" t="s">
        <v>27</v>
      </c>
      <c r="P6522">
        <v>1</v>
      </c>
      <c r="Q6522" t="s">
        <v>34</v>
      </c>
      <c r="R6522">
        <v>354</v>
      </c>
      <c r="V6522" s="3">
        <f t="shared" si="203"/>
        <v>3.84</v>
      </c>
      <c r="W6522" s="3">
        <f>IF(AND(T6522&lt;&gt;"_U",T6522&lt;&gt;"c",J6522&lt;&gt;9,J6522&lt;&gt;99),IFERROR(VLOOKUP(A6522,'TA Total'!$A$2:$W$10000,18,0),"."),".")</f>
        <v>9216</v>
      </c>
    </row>
    <row r="6523" spans="1:23" x14ac:dyDescent="0.2">
      <c r="A6523" s="1" t="str">
        <f t="shared" si="202"/>
        <v>2023|Waitaki District|Female / Wahine</v>
      </c>
      <c r="B6523" t="s">
        <v>20</v>
      </c>
      <c r="C6523" t="s">
        <v>21</v>
      </c>
      <c r="D6523" t="s">
        <v>22</v>
      </c>
      <c r="E6523" t="s">
        <v>23</v>
      </c>
      <c r="F6523">
        <v>2023</v>
      </c>
      <c r="G6523">
        <v>2023</v>
      </c>
      <c r="H6523">
        <v>68</v>
      </c>
      <c r="I6523" t="s">
        <v>89</v>
      </c>
      <c r="J6523">
        <v>5</v>
      </c>
      <c r="K6523" t="s">
        <v>33</v>
      </c>
      <c r="L6523">
        <v>99</v>
      </c>
      <c r="M6523" t="s">
        <v>26</v>
      </c>
      <c r="N6523">
        <v>99</v>
      </c>
      <c r="O6523" t="s">
        <v>27</v>
      </c>
      <c r="P6523">
        <v>2</v>
      </c>
      <c r="Q6523" t="s">
        <v>31</v>
      </c>
      <c r="R6523">
        <v>996</v>
      </c>
      <c r="V6523" s="3">
        <f t="shared" si="203"/>
        <v>10.47</v>
      </c>
      <c r="W6523" s="3">
        <f>IF(AND(T6523&lt;&gt;"_U",T6523&lt;&gt;"c",J6523&lt;&gt;9,J6523&lt;&gt;99),IFERROR(VLOOKUP(A6523,'TA Total'!$A$2:$W$10000,18,0),"."),".")</f>
        <v>9516</v>
      </c>
    </row>
    <row r="6524" spans="1:23" x14ac:dyDescent="0.2">
      <c r="A6524" s="1" t="str">
        <f t="shared" si="202"/>
        <v>2023|Waitaki District|Another gender / He ira kÄ“ anÅ</v>
      </c>
      <c r="B6524" t="s">
        <v>20</v>
      </c>
      <c r="C6524" t="s">
        <v>21</v>
      </c>
      <c r="D6524" t="s">
        <v>22</v>
      </c>
      <c r="E6524" t="s">
        <v>23</v>
      </c>
      <c r="F6524">
        <v>2023</v>
      </c>
      <c r="G6524">
        <v>2023</v>
      </c>
      <c r="H6524">
        <v>68</v>
      </c>
      <c r="I6524" t="s">
        <v>89</v>
      </c>
      <c r="J6524">
        <v>5</v>
      </c>
      <c r="K6524" t="s">
        <v>33</v>
      </c>
      <c r="L6524">
        <v>99</v>
      </c>
      <c r="M6524" t="s">
        <v>26</v>
      </c>
      <c r="N6524">
        <v>99</v>
      </c>
      <c r="O6524" t="s">
        <v>27</v>
      </c>
      <c r="P6524">
        <v>3</v>
      </c>
      <c r="Q6524" t="s">
        <v>28</v>
      </c>
      <c r="R6524">
        <v>0</v>
      </c>
      <c r="V6524" s="3">
        <f t="shared" si="203"/>
        <v>0</v>
      </c>
      <c r="W6524" s="3">
        <f>IF(AND(T6524&lt;&gt;"_U",T6524&lt;&gt;"c",J6524&lt;&gt;9,J6524&lt;&gt;99),IFERROR(VLOOKUP(A6524,'TA Total'!$A$2:$W$10000,18,0),"."),".")</f>
        <v>57</v>
      </c>
    </row>
    <row r="6525" spans="1:23" x14ac:dyDescent="0.2">
      <c r="A6525" s="1" t="str">
        <f t="shared" si="202"/>
        <v>2023|Waitaki District|Total - gender</v>
      </c>
      <c r="B6525" t="s">
        <v>20</v>
      </c>
      <c r="C6525" t="s">
        <v>21</v>
      </c>
      <c r="D6525" t="s">
        <v>22</v>
      </c>
      <c r="E6525" t="s">
        <v>23</v>
      </c>
      <c r="F6525">
        <v>2023</v>
      </c>
      <c r="G6525">
        <v>2023</v>
      </c>
      <c r="H6525">
        <v>68</v>
      </c>
      <c r="I6525" t="s">
        <v>89</v>
      </c>
      <c r="J6525">
        <v>5</v>
      </c>
      <c r="K6525" t="s">
        <v>33</v>
      </c>
      <c r="L6525">
        <v>99</v>
      </c>
      <c r="M6525" t="s">
        <v>26</v>
      </c>
      <c r="N6525">
        <v>99</v>
      </c>
      <c r="O6525" t="s">
        <v>27</v>
      </c>
      <c r="P6525">
        <v>99</v>
      </c>
      <c r="Q6525" t="s">
        <v>42</v>
      </c>
      <c r="R6525">
        <v>1353</v>
      </c>
      <c r="V6525" s="3">
        <f t="shared" si="203"/>
        <v>7.2</v>
      </c>
      <c r="W6525" s="3">
        <f>IF(AND(T6525&lt;&gt;"_U",T6525&lt;&gt;"c",J6525&lt;&gt;9,J6525&lt;&gt;99),IFERROR(VLOOKUP(A6525,'TA Total'!$A$2:$W$10000,18,0),"."),".")</f>
        <v>18792</v>
      </c>
    </row>
    <row r="6526" spans="1:23" x14ac:dyDescent="0.2">
      <c r="A6526" s="1" t="str">
        <f t="shared" si="202"/>
        <v>2023|Waitaki District|Male / TÄne</v>
      </c>
      <c r="B6526" t="s">
        <v>20</v>
      </c>
      <c r="C6526" t="s">
        <v>21</v>
      </c>
      <c r="D6526" t="s">
        <v>22</v>
      </c>
      <c r="E6526" t="s">
        <v>23</v>
      </c>
      <c r="F6526">
        <v>2023</v>
      </c>
      <c r="G6526">
        <v>2023</v>
      </c>
      <c r="H6526">
        <v>68</v>
      </c>
      <c r="I6526" t="s">
        <v>89</v>
      </c>
      <c r="J6526">
        <v>6</v>
      </c>
      <c r="K6526" t="s">
        <v>52</v>
      </c>
      <c r="L6526">
        <v>99</v>
      </c>
      <c r="M6526" t="s">
        <v>26</v>
      </c>
      <c r="N6526">
        <v>99</v>
      </c>
      <c r="O6526" t="s">
        <v>27</v>
      </c>
      <c r="P6526">
        <v>1</v>
      </c>
      <c r="Q6526" t="s">
        <v>34</v>
      </c>
      <c r="R6526">
        <v>3198</v>
      </c>
      <c r="V6526" s="3">
        <f t="shared" si="203"/>
        <v>34.700000000000003</v>
      </c>
      <c r="W6526" s="3">
        <f>IF(AND(T6526&lt;&gt;"_U",T6526&lt;&gt;"c",J6526&lt;&gt;9,J6526&lt;&gt;99),IFERROR(VLOOKUP(A6526,'TA Total'!$A$2:$W$10000,18,0),"."),".")</f>
        <v>9216</v>
      </c>
    </row>
    <row r="6527" spans="1:23" x14ac:dyDescent="0.2">
      <c r="A6527" s="1" t="str">
        <f t="shared" si="202"/>
        <v>2023|Waitaki District|Female / Wahine</v>
      </c>
      <c r="B6527" t="s">
        <v>20</v>
      </c>
      <c r="C6527" t="s">
        <v>21</v>
      </c>
      <c r="D6527" t="s">
        <v>22</v>
      </c>
      <c r="E6527" t="s">
        <v>23</v>
      </c>
      <c r="F6527">
        <v>2023</v>
      </c>
      <c r="G6527">
        <v>2023</v>
      </c>
      <c r="H6527">
        <v>68</v>
      </c>
      <c r="I6527" t="s">
        <v>89</v>
      </c>
      <c r="J6527">
        <v>6</v>
      </c>
      <c r="K6527" t="s">
        <v>52</v>
      </c>
      <c r="L6527">
        <v>99</v>
      </c>
      <c r="M6527" t="s">
        <v>26</v>
      </c>
      <c r="N6527">
        <v>99</v>
      </c>
      <c r="O6527" t="s">
        <v>27</v>
      </c>
      <c r="P6527">
        <v>2</v>
      </c>
      <c r="Q6527" t="s">
        <v>31</v>
      </c>
      <c r="R6527">
        <v>2718</v>
      </c>
      <c r="V6527" s="3">
        <f t="shared" si="203"/>
        <v>28.56</v>
      </c>
      <c r="W6527" s="3">
        <f>IF(AND(T6527&lt;&gt;"_U",T6527&lt;&gt;"c",J6527&lt;&gt;9,J6527&lt;&gt;99),IFERROR(VLOOKUP(A6527,'TA Total'!$A$2:$W$10000,18,0),"."),".")</f>
        <v>9516</v>
      </c>
    </row>
    <row r="6528" spans="1:23" x14ac:dyDescent="0.2">
      <c r="A6528" s="1" t="str">
        <f t="shared" si="202"/>
        <v>2023|Waitaki District|Another gender / He ira kÄ“ anÅ</v>
      </c>
      <c r="B6528" t="s">
        <v>20</v>
      </c>
      <c r="C6528" t="s">
        <v>21</v>
      </c>
      <c r="D6528" t="s">
        <v>22</v>
      </c>
      <c r="E6528" t="s">
        <v>23</v>
      </c>
      <c r="F6528">
        <v>2023</v>
      </c>
      <c r="G6528">
        <v>2023</v>
      </c>
      <c r="H6528">
        <v>68</v>
      </c>
      <c r="I6528" t="s">
        <v>89</v>
      </c>
      <c r="J6528">
        <v>6</v>
      </c>
      <c r="K6528" t="s">
        <v>52</v>
      </c>
      <c r="L6528">
        <v>99</v>
      </c>
      <c r="M6528" t="s">
        <v>26</v>
      </c>
      <c r="N6528">
        <v>99</v>
      </c>
      <c r="O6528" t="s">
        <v>27</v>
      </c>
      <c r="P6528">
        <v>3</v>
      </c>
      <c r="Q6528" t="s">
        <v>28</v>
      </c>
      <c r="R6528">
        <v>33</v>
      </c>
      <c r="V6528" s="3">
        <f t="shared" si="203"/>
        <v>57.89</v>
      </c>
      <c r="W6528" s="3">
        <f>IF(AND(T6528&lt;&gt;"_U",T6528&lt;&gt;"c",J6528&lt;&gt;9,J6528&lt;&gt;99),IFERROR(VLOOKUP(A6528,'TA Total'!$A$2:$W$10000,18,0),"."),".")</f>
        <v>57</v>
      </c>
    </row>
    <row r="6529" spans="1:23" x14ac:dyDescent="0.2">
      <c r="A6529" s="1" t="str">
        <f t="shared" si="202"/>
        <v>2023|Waitaki District|Total - gender</v>
      </c>
      <c r="B6529" t="s">
        <v>20</v>
      </c>
      <c r="C6529" t="s">
        <v>21</v>
      </c>
      <c r="D6529" t="s">
        <v>22</v>
      </c>
      <c r="E6529" t="s">
        <v>23</v>
      </c>
      <c r="F6529">
        <v>2023</v>
      </c>
      <c r="G6529">
        <v>2023</v>
      </c>
      <c r="H6529">
        <v>68</v>
      </c>
      <c r="I6529" t="s">
        <v>89</v>
      </c>
      <c r="J6529">
        <v>6</v>
      </c>
      <c r="K6529" t="s">
        <v>52</v>
      </c>
      <c r="L6529">
        <v>99</v>
      </c>
      <c r="M6529" t="s">
        <v>26</v>
      </c>
      <c r="N6529">
        <v>99</v>
      </c>
      <c r="O6529" t="s">
        <v>27</v>
      </c>
      <c r="P6529">
        <v>99</v>
      </c>
      <c r="Q6529" t="s">
        <v>42</v>
      </c>
      <c r="R6529">
        <v>5955</v>
      </c>
      <c r="V6529" s="3">
        <f t="shared" si="203"/>
        <v>31.69</v>
      </c>
      <c r="W6529" s="3">
        <f>IF(AND(T6529&lt;&gt;"_U",T6529&lt;&gt;"c",J6529&lt;&gt;9,J6529&lt;&gt;99),IFERROR(VLOOKUP(A6529,'TA Total'!$A$2:$W$10000,18,0),"."),".")</f>
        <v>18792</v>
      </c>
    </row>
    <row r="6530" spans="1:23" x14ac:dyDescent="0.2">
      <c r="A6530" s="1" t="str">
        <f t="shared" si="202"/>
        <v>2023|Waitaki District|Male / TÄne</v>
      </c>
      <c r="B6530" t="s">
        <v>20</v>
      </c>
      <c r="C6530" t="s">
        <v>21</v>
      </c>
      <c r="D6530" t="s">
        <v>22</v>
      </c>
      <c r="E6530" t="s">
        <v>23</v>
      </c>
      <c r="F6530">
        <v>2023</v>
      </c>
      <c r="G6530">
        <v>2023</v>
      </c>
      <c r="H6530">
        <v>68</v>
      </c>
      <c r="I6530" t="s">
        <v>89</v>
      </c>
      <c r="J6530">
        <v>9</v>
      </c>
      <c r="K6530" t="s">
        <v>25</v>
      </c>
      <c r="L6530">
        <v>99</v>
      </c>
      <c r="M6530" t="s">
        <v>26</v>
      </c>
      <c r="N6530">
        <v>99</v>
      </c>
      <c r="O6530" t="s">
        <v>27</v>
      </c>
      <c r="P6530">
        <v>1</v>
      </c>
      <c r="Q6530" t="s">
        <v>34</v>
      </c>
      <c r="R6530">
        <v>390</v>
      </c>
      <c r="V6530" s="3" t="str">
        <f t="shared" si="203"/>
        <v>.</v>
      </c>
      <c r="W6530" s="3" t="str">
        <f>IF(AND(T6530&lt;&gt;"_U",T6530&lt;&gt;"c",J6530&lt;&gt;9,J6530&lt;&gt;99),IFERROR(VLOOKUP(A6530,'TA Total'!$A$2:$W$10000,18,0),"."),".")</f>
        <v>.</v>
      </c>
    </row>
    <row r="6531" spans="1:23" x14ac:dyDescent="0.2">
      <c r="A6531" s="1" t="str">
        <f t="shared" ref="A6531:A6594" si="204">G6531&amp;"|"&amp;I6531&amp;"|"&amp;Q6531</f>
        <v>2023|Waitaki District|Female / Wahine</v>
      </c>
      <c r="B6531" t="s">
        <v>20</v>
      </c>
      <c r="C6531" t="s">
        <v>21</v>
      </c>
      <c r="D6531" t="s">
        <v>22</v>
      </c>
      <c r="E6531" t="s">
        <v>23</v>
      </c>
      <c r="F6531">
        <v>2023</v>
      </c>
      <c r="G6531">
        <v>2023</v>
      </c>
      <c r="H6531">
        <v>68</v>
      </c>
      <c r="I6531" t="s">
        <v>89</v>
      </c>
      <c r="J6531">
        <v>9</v>
      </c>
      <c r="K6531" t="s">
        <v>25</v>
      </c>
      <c r="L6531">
        <v>99</v>
      </c>
      <c r="M6531" t="s">
        <v>26</v>
      </c>
      <c r="N6531">
        <v>99</v>
      </c>
      <c r="O6531" t="s">
        <v>27</v>
      </c>
      <c r="P6531">
        <v>2</v>
      </c>
      <c r="Q6531" t="s">
        <v>31</v>
      </c>
      <c r="R6531">
        <v>249</v>
      </c>
      <c r="V6531" s="3" t="str">
        <f t="shared" ref="V6531:V6594" si="205">IF(T6531&lt;&gt;"_U",IFERROR((ROUND(R6531/W6531*100,2)),"."),".")</f>
        <v>.</v>
      </c>
      <c r="W6531" s="3" t="str">
        <f>IF(AND(T6531&lt;&gt;"_U",T6531&lt;&gt;"c",J6531&lt;&gt;9,J6531&lt;&gt;99),IFERROR(VLOOKUP(A6531,'TA Total'!$A$2:$W$10000,18,0),"."),".")</f>
        <v>.</v>
      </c>
    </row>
    <row r="6532" spans="1:23" x14ac:dyDescent="0.2">
      <c r="A6532" s="1" t="str">
        <f t="shared" si="204"/>
        <v>2023|Waitaki District|Another gender / He ira kÄ“ anÅ</v>
      </c>
      <c r="B6532" t="s">
        <v>20</v>
      </c>
      <c r="C6532" t="s">
        <v>21</v>
      </c>
      <c r="D6532" t="s">
        <v>22</v>
      </c>
      <c r="E6532" t="s">
        <v>23</v>
      </c>
      <c r="F6532">
        <v>2023</v>
      </c>
      <c r="G6532">
        <v>2023</v>
      </c>
      <c r="H6532">
        <v>68</v>
      </c>
      <c r="I6532" t="s">
        <v>89</v>
      </c>
      <c r="J6532">
        <v>9</v>
      </c>
      <c r="K6532" t="s">
        <v>25</v>
      </c>
      <c r="L6532">
        <v>99</v>
      </c>
      <c r="M6532" t="s">
        <v>26</v>
      </c>
      <c r="N6532">
        <v>99</v>
      </c>
      <c r="O6532" t="s">
        <v>27</v>
      </c>
      <c r="P6532">
        <v>3</v>
      </c>
      <c r="Q6532" t="s">
        <v>28</v>
      </c>
      <c r="R6532">
        <v>6</v>
      </c>
      <c r="V6532" s="3" t="str">
        <f t="shared" si="205"/>
        <v>.</v>
      </c>
      <c r="W6532" s="3" t="str">
        <f>IF(AND(T6532&lt;&gt;"_U",T6532&lt;&gt;"c",J6532&lt;&gt;9,J6532&lt;&gt;99),IFERROR(VLOOKUP(A6532,'TA Total'!$A$2:$W$10000,18,0),"."),".")</f>
        <v>.</v>
      </c>
    </row>
    <row r="6533" spans="1:23" x14ac:dyDescent="0.2">
      <c r="A6533" s="1" t="str">
        <f t="shared" si="204"/>
        <v>2023|Waitaki District|Total - gender</v>
      </c>
      <c r="B6533" t="s">
        <v>20</v>
      </c>
      <c r="C6533" t="s">
        <v>21</v>
      </c>
      <c r="D6533" t="s">
        <v>22</v>
      </c>
      <c r="E6533" t="s">
        <v>23</v>
      </c>
      <c r="F6533">
        <v>2023</v>
      </c>
      <c r="G6533">
        <v>2023</v>
      </c>
      <c r="H6533">
        <v>68</v>
      </c>
      <c r="I6533" t="s">
        <v>89</v>
      </c>
      <c r="J6533">
        <v>9</v>
      </c>
      <c r="K6533" t="s">
        <v>25</v>
      </c>
      <c r="L6533">
        <v>99</v>
      </c>
      <c r="M6533" t="s">
        <v>26</v>
      </c>
      <c r="N6533">
        <v>99</v>
      </c>
      <c r="O6533" t="s">
        <v>27</v>
      </c>
      <c r="P6533">
        <v>99</v>
      </c>
      <c r="Q6533" t="s">
        <v>42</v>
      </c>
      <c r="R6533">
        <v>645</v>
      </c>
      <c r="V6533" s="3" t="str">
        <f t="shared" si="205"/>
        <v>.</v>
      </c>
      <c r="W6533" s="3" t="str">
        <f>IF(AND(T6533&lt;&gt;"_U",T6533&lt;&gt;"c",J6533&lt;&gt;9,J6533&lt;&gt;99),IFERROR(VLOOKUP(A6533,'TA Total'!$A$2:$W$10000,18,0),"."),".")</f>
        <v>.</v>
      </c>
    </row>
    <row r="6534" spans="1:23" x14ac:dyDescent="0.2">
      <c r="A6534" s="1" t="str">
        <f t="shared" si="204"/>
        <v>2023|Waitaki District|Male / TÄne</v>
      </c>
      <c r="B6534" t="s">
        <v>20</v>
      </c>
      <c r="C6534" t="s">
        <v>21</v>
      </c>
      <c r="D6534" t="s">
        <v>22</v>
      </c>
      <c r="E6534" t="s">
        <v>23</v>
      </c>
      <c r="F6534">
        <v>2023</v>
      </c>
      <c r="G6534">
        <v>2023</v>
      </c>
      <c r="H6534">
        <v>68</v>
      </c>
      <c r="I6534" t="s">
        <v>89</v>
      </c>
      <c r="J6534">
        <v>77</v>
      </c>
      <c r="K6534" t="s">
        <v>49</v>
      </c>
      <c r="L6534">
        <v>99</v>
      </c>
      <c r="M6534" t="s">
        <v>26</v>
      </c>
      <c r="N6534">
        <v>99</v>
      </c>
      <c r="O6534" t="s">
        <v>27</v>
      </c>
      <c r="P6534">
        <v>1</v>
      </c>
      <c r="Q6534" t="s">
        <v>34</v>
      </c>
      <c r="R6534">
        <v>9216</v>
      </c>
      <c r="V6534" s="3">
        <f t="shared" si="205"/>
        <v>100</v>
      </c>
      <c r="W6534" s="3">
        <f>IF(AND(T6534&lt;&gt;"_U",T6534&lt;&gt;"c",J6534&lt;&gt;9,J6534&lt;&gt;99),IFERROR(VLOOKUP(A6534,'TA Total'!$A$2:$W$10000,18,0),"."),".")</f>
        <v>9216</v>
      </c>
    </row>
    <row r="6535" spans="1:23" x14ac:dyDescent="0.2">
      <c r="A6535" s="1" t="str">
        <f t="shared" si="204"/>
        <v>2023|Waitaki District|Female / Wahine</v>
      </c>
      <c r="B6535" t="s">
        <v>20</v>
      </c>
      <c r="C6535" t="s">
        <v>21</v>
      </c>
      <c r="D6535" t="s">
        <v>22</v>
      </c>
      <c r="E6535" t="s">
        <v>23</v>
      </c>
      <c r="F6535">
        <v>2023</v>
      </c>
      <c r="G6535">
        <v>2023</v>
      </c>
      <c r="H6535">
        <v>68</v>
      </c>
      <c r="I6535" t="s">
        <v>89</v>
      </c>
      <c r="J6535">
        <v>77</v>
      </c>
      <c r="K6535" t="s">
        <v>49</v>
      </c>
      <c r="L6535">
        <v>99</v>
      </c>
      <c r="M6535" t="s">
        <v>26</v>
      </c>
      <c r="N6535">
        <v>99</v>
      </c>
      <c r="O6535" t="s">
        <v>27</v>
      </c>
      <c r="P6535">
        <v>2</v>
      </c>
      <c r="Q6535" t="s">
        <v>31</v>
      </c>
      <c r="R6535">
        <v>9516</v>
      </c>
      <c r="V6535" s="3">
        <f t="shared" si="205"/>
        <v>100</v>
      </c>
      <c r="W6535" s="3">
        <f>IF(AND(T6535&lt;&gt;"_U",T6535&lt;&gt;"c",J6535&lt;&gt;9,J6535&lt;&gt;99),IFERROR(VLOOKUP(A6535,'TA Total'!$A$2:$W$10000,18,0),"."),".")</f>
        <v>9516</v>
      </c>
    </row>
    <row r="6536" spans="1:23" x14ac:dyDescent="0.2">
      <c r="A6536" s="1" t="str">
        <f t="shared" si="204"/>
        <v>2023|Waitaki District|Another gender / He ira kÄ“ anÅ</v>
      </c>
      <c r="B6536" t="s">
        <v>20</v>
      </c>
      <c r="C6536" t="s">
        <v>21</v>
      </c>
      <c r="D6536" t="s">
        <v>22</v>
      </c>
      <c r="E6536" t="s">
        <v>23</v>
      </c>
      <c r="F6536">
        <v>2023</v>
      </c>
      <c r="G6536">
        <v>2023</v>
      </c>
      <c r="H6536">
        <v>68</v>
      </c>
      <c r="I6536" t="s">
        <v>89</v>
      </c>
      <c r="J6536">
        <v>77</v>
      </c>
      <c r="K6536" t="s">
        <v>49</v>
      </c>
      <c r="L6536">
        <v>99</v>
      </c>
      <c r="M6536" t="s">
        <v>26</v>
      </c>
      <c r="N6536">
        <v>99</v>
      </c>
      <c r="O6536" t="s">
        <v>27</v>
      </c>
      <c r="P6536">
        <v>3</v>
      </c>
      <c r="Q6536" t="s">
        <v>28</v>
      </c>
      <c r="R6536">
        <v>57</v>
      </c>
      <c r="V6536" s="3">
        <f t="shared" si="205"/>
        <v>100</v>
      </c>
      <c r="W6536" s="3">
        <f>IF(AND(T6536&lt;&gt;"_U",T6536&lt;&gt;"c",J6536&lt;&gt;9,J6536&lt;&gt;99),IFERROR(VLOOKUP(A6536,'TA Total'!$A$2:$W$10000,18,0),"."),".")</f>
        <v>57</v>
      </c>
    </row>
    <row r="6537" spans="1:23" x14ac:dyDescent="0.2">
      <c r="A6537" s="1" t="str">
        <f t="shared" si="204"/>
        <v>2023|Waitaki District|Total - gender</v>
      </c>
      <c r="B6537" t="s">
        <v>20</v>
      </c>
      <c r="C6537" t="s">
        <v>21</v>
      </c>
      <c r="D6537" t="s">
        <v>22</v>
      </c>
      <c r="E6537" t="s">
        <v>23</v>
      </c>
      <c r="F6537">
        <v>2023</v>
      </c>
      <c r="G6537">
        <v>2023</v>
      </c>
      <c r="H6537">
        <v>68</v>
      </c>
      <c r="I6537" t="s">
        <v>89</v>
      </c>
      <c r="J6537">
        <v>77</v>
      </c>
      <c r="K6537" t="s">
        <v>49</v>
      </c>
      <c r="L6537">
        <v>99</v>
      </c>
      <c r="M6537" t="s">
        <v>26</v>
      </c>
      <c r="N6537">
        <v>99</v>
      </c>
      <c r="O6537" t="s">
        <v>27</v>
      </c>
      <c r="P6537">
        <v>99</v>
      </c>
      <c r="Q6537" t="s">
        <v>42</v>
      </c>
      <c r="R6537">
        <v>18792</v>
      </c>
      <c r="V6537" s="3">
        <f t="shared" si="205"/>
        <v>100</v>
      </c>
      <c r="W6537" s="3">
        <f>IF(AND(T6537&lt;&gt;"_U",T6537&lt;&gt;"c",J6537&lt;&gt;9,J6537&lt;&gt;99),IFERROR(VLOOKUP(A6537,'TA Total'!$A$2:$W$10000,18,0),"."),".")</f>
        <v>18792</v>
      </c>
    </row>
    <row r="6538" spans="1:23" x14ac:dyDescent="0.2">
      <c r="A6538" s="1" t="str">
        <f t="shared" si="204"/>
        <v>2023|Waitaki District|Male / TÄne</v>
      </c>
      <c r="B6538" t="s">
        <v>20</v>
      </c>
      <c r="C6538" t="s">
        <v>21</v>
      </c>
      <c r="D6538" t="s">
        <v>22</v>
      </c>
      <c r="E6538" t="s">
        <v>23</v>
      </c>
      <c r="F6538">
        <v>2023</v>
      </c>
      <c r="G6538">
        <v>2023</v>
      </c>
      <c r="H6538">
        <v>68</v>
      </c>
      <c r="I6538" t="s">
        <v>89</v>
      </c>
      <c r="J6538">
        <v>99</v>
      </c>
      <c r="K6538" t="s">
        <v>47</v>
      </c>
      <c r="L6538">
        <v>99</v>
      </c>
      <c r="M6538" t="s">
        <v>26</v>
      </c>
      <c r="N6538">
        <v>99</v>
      </c>
      <c r="O6538" t="s">
        <v>27</v>
      </c>
      <c r="P6538">
        <v>1</v>
      </c>
      <c r="Q6538" t="s">
        <v>34</v>
      </c>
      <c r="R6538">
        <v>9606</v>
      </c>
      <c r="V6538" s="3" t="str">
        <f t="shared" si="205"/>
        <v>.</v>
      </c>
      <c r="W6538" s="3" t="str">
        <f>IF(AND(T6538&lt;&gt;"_U",T6538&lt;&gt;"c",J6538&lt;&gt;9,J6538&lt;&gt;99),IFERROR(VLOOKUP(A6538,'TA Total'!$A$2:$W$10000,18,0),"."),".")</f>
        <v>.</v>
      </c>
    </row>
    <row r="6539" spans="1:23" x14ac:dyDescent="0.2">
      <c r="A6539" s="1" t="str">
        <f t="shared" si="204"/>
        <v>2023|Waitaki District|Female / Wahine</v>
      </c>
      <c r="B6539" t="s">
        <v>20</v>
      </c>
      <c r="C6539" t="s">
        <v>21</v>
      </c>
      <c r="D6539" t="s">
        <v>22</v>
      </c>
      <c r="E6539" t="s">
        <v>23</v>
      </c>
      <c r="F6539">
        <v>2023</v>
      </c>
      <c r="G6539">
        <v>2023</v>
      </c>
      <c r="H6539">
        <v>68</v>
      </c>
      <c r="I6539" t="s">
        <v>89</v>
      </c>
      <c r="J6539">
        <v>99</v>
      </c>
      <c r="K6539" t="s">
        <v>47</v>
      </c>
      <c r="L6539">
        <v>99</v>
      </c>
      <c r="M6539" t="s">
        <v>26</v>
      </c>
      <c r="N6539">
        <v>99</v>
      </c>
      <c r="O6539" t="s">
        <v>27</v>
      </c>
      <c r="P6539">
        <v>2</v>
      </c>
      <c r="Q6539" t="s">
        <v>31</v>
      </c>
      <c r="R6539">
        <v>9768</v>
      </c>
      <c r="V6539" s="3" t="str">
        <f t="shared" si="205"/>
        <v>.</v>
      </c>
      <c r="W6539" s="3" t="str">
        <f>IF(AND(T6539&lt;&gt;"_U",T6539&lt;&gt;"c",J6539&lt;&gt;9,J6539&lt;&gt;99),IFERROR(VLOOKUP(A6539,'TA Total'!$A$2:$W$10000,18,0),"."),".")</f>
        <v>.</v>
      </c>
    </row>
    <row r="6540" spans="1:23" x14ac:dyDescent="0.2">
      <c r="A6540" s="1" t="str">
        <f t="shared" si="204"/>
        <v>2023|Waitaki District|Another gender / He ira kÄ“ anÅ</v>
      </c>
      <c r="B6540" t="s">
        <v>20</v>
      </c>
      <c r="C6540" t="s">
        <v>21</v>
      </c>
      <c r="D6540" t="s">
        <v>22</v>
      </c>
      <c r="E6540" t="s">
        <v>23</v>
      </c>
      <c r="F6540">
        <v>2023</v>
      </c>
      <c r="G6540">
        <v>2023</v>
      </c>
      <c r="H6540">
        <v>68</v>
      </c>
      <c r="I6540" t="s">
        <v>89</v>
      </c>
      <c r="J6540">
        <v>99</v>
      </c>
      <c r="K6540" t="s">
        <v>47</v>
      </c>
      <c r="L6540">
        <v>99</v>
      </c>
      <c r="M6540" t="s">
        <v>26</v>
      </c>
      <c r="N6540">
        <v>99</v>
      </c>
      <c r="O6540" t="s">
        <v>27</v>
      </c>
      <c r="P6540">
        <v>3</v>
      </c>
      <c r="Q6540" t="s">
        <v>28</v>
      </c>
      <c r="R6540">
        <v>63</v>
      </c>
      <c r="V6540" s="3" t="str">
        <f t="shared" si="205"/>
        <v>.</v>
      </c>
      <c r="W6540" s="3" t="str">
        <f>IF(AND(T6540&lt;&gt;"_U",T6540&lt;&gt;"c",J6540&lt;&gt;9,J6540&lt;&gt;99),IFERROR(VLOOKUP(A6540,'TA Total'!$A$2:$W$10000,18,0),"."),".")</f>
        <v>.</v>
      </c>
    </row>
    <row r="6541" spans="1:23" x14ac:dyDescent="0.2">
      <c r="A6541" s="1" t="str">
        <f t="shared" si="204"/>
        <v>2023|Waitaki District|Total - gender</v>
      </c>
      <c r="B6541" t="s">
        <v>20</v>
      </c>
      <c r="C6541" t="s">
        <v>21</v>
      </c>
      <c r="D6541" t="s">
        <v>22</v>
      </c>
      <c r="E6541" t="s">
        <v>23</v>
      </c>
      <c r="F6541">
        <v>2023</v>
      </c>
      <c r="G6541">
        <v>2023</v>
      </c>
      <c r="H6541">
        <v>68</v>
      </c>
      <c r="I6541" t="s">
        <v>89</v>
      </c>
      <c r="J6541">
        <v>99</v>
      </c>
      <c r="K6541" t="s">
        <v>47</v>
      </c>
      <c r="L6541">
        <v>99</v>
      </c>
      <c r="M6541" t="s">
        <v>26</v>
      </c>
      <c r="N6541">
        <v>99</v>
      </c>
      <c r="O6541" t="s">
        <v>27</v>
      </c>
      <c r="P6541">
        <v>99</v>
      </c>
      <c r="Q6541" t="s">
        <v>42</v>
      </c>
      <c r="R6541">
        <v>19437</v>
      </c>
      <c r="V6541" s="3" t="str">
        <f t="shared" si="205"/>
        <v>.</v>
      </c>
      <c r="W6541" s="3" t="str">
        <f>IF(AND(T6541&lt;&gt;"_U",T6541&lt;&gt;"c",J6541&lt;&gt;9,J6541&lt;&gt;99),IFERROR(VLOOKUP(A6541,'TA Total'!$A$2:$W$10000,18,0),"."),".")</f>
        <v>.</v>
      </c>
    </row>
    <row r="6542" spans="1:23" x14ac:dyDescent="0.2">
      <c r="A6542" s="1" t="str">
        <f t="shared" si="204"/>
        <v>2023|Central Otago District|Male / TÄne</v>
      </c>
      <c r="B6542" t="s">
        <v>20</v>
      </c>
      <c r="C6542" t="s">
        <v>21</v>
      </c>
      <c r="D6542" t="s">
        <v>22</v>
      </c>
      <c r="E6542" t="s">
        <v>23</v>
      </c>
      <c r="F6542">
        <v>2023</v>
      </c>
      <c r="G6542">
        <v>2023</v>
      </c>
      <c r="H6542">
        <v>69</v>
      </c>
      <c r="I6542" t="s">
        <v>94</v>
      </c>
      <c r="J6542">
        <v>1</v>
      </c>
      <c r="K6542" t="s">
        <v>30</v>
      </c>
      <c r="L6542">
        <v>99</v>
      </c>
      <c r="M6542" t="s">
        <v>26</v>
      </c>
      <c r="N6542">
        <v>99</v>
      </c>
      <c r="O6542" t="s">
        <v>27</v>
      </c>
      <c r="P6542">
        <v>1</v>
      </c>
      <c r="Q6542" t="s">
        <v>34</v>
      </c>
      <c r="R6542">
        <v>5247</v>
      </c>
      <c r="V6542" s="3">
        <f t="shared" si="205"/>
        <v>53.88</v>
      </c>
      <c r="W6542" s="3">
        <f>IF(AND(T6542&lt;&gt;"_U",T6542&lt;&gt;"c",J6542&lt;&gt;9,J6542&lt;&gt;99),IFERROR(VLOOKUP(A6542,'TA Total'!$A$2:$W$10000,18,0),"."),".")</f>
        <v>9738</v>
      </c>
    </row>
    <row r="6543" spans="1:23" x14ac:dyDescent="0.2">
      <c r="A6543" s="1" t="str">
        <f t="shared" si="204"/>
        <v>2023|Central Otago District|Female / Wahine</v>
      </c>
      <c r="B6543" t="s">
        <v>20</v>
      </c>
      <c r="C6543" t="s">
        <v>21</v>
      </c>
      <c r="D6543" t="s">
        <v>22</v>
      </c>
      <c r="E6543" t="s">
        <v>23</v>
      </c>
      <c r="F6543">
        <v>2023</v>
      </c>
      <c r="G6543">
        <v>2023</v>
      </c>
      <c r="H6543">
        <v>69</v>
      </c>
      <c r="I6543" t="s">
        <v>94</v>
      </c>
      <c r="J6543">
        <v>1</v>
      </c>
      <c r="K6543" t="s">
        <v>30</v>
      </c>
      <c r="L6543">
        <v>99</v>
      </c>
      <c r="M6543" t="s">
        <v>26</v>
      </c>
      <c r="N6543">
        <v>99</v>
      </c>
      <c r="O6543" t="s">
        <v>27</v>
      </c>
      <c r="P6543">
        <v>2</v>
      </c>
      <c r="Q6543" t="s">
        <v>31</v>
      </c>
      <c r="R6543">
        <v>5151</v>
      </c>
      <c r="V6543" s="3">
        <f t="shared" si="205"/>
        <v>52.67</v>
      </c>
      <c r="W6543" s="3">
        <f>IF(AND(T6543&lt;&gt;"_U",T6543&lt;&gt;"c",J6543&lt;&gt;9,J6543&lt;&gt;99),IFERROR(VLOOKUP(A6543,'TA Total'!$A$2:$W$10000,18,0),"."),".")</f>
        <v>9780</v>
      </c>
    </row>
    <row r="6544" spans="1:23" x14ac:dyDescent="0.2">
      <c r="A6544" s="1" t="str">
        <f t="shared" si="204"/>
        <v>2023|Central Otago District|Another gender / He ira kÄ“ anÅ</v>
      </c>
      <c r="B6544" t="s">
        <v>20</v>
      </c>
      <c r="C6544" t="s">
        <v>21</v>
      </c>
      <c r="D6544" t="s">
        <v>22</v>
      </c>
      <c r="E6544" t="s">
        <v>23</v>
      </c>
      <c r="F6544">
        <v>2023</v>
      </c>
      <c r="G6544">
        <v>2023</v>
      </c>
      <c r="H6544">
        <v>69</v>
      </c>
      <c r="I6544" t="s">
        <v>94</v>
      </c>
      <c r="J6544">
        <v>1</v>
      </c>
      <c r="K6544" t="s">
        <v>30</v>
      </c>
      <c r="L6544">
        <v>99</v>
      </c>
      <c r="M6544" t="s">
        <v>26</v>
      </c>
      <c r="N6544">
        <v>99</v>
      </c>
      <c r="O6544" t="s">
        <v>27</v>
      </c>
      <c r="P6544">
        <v>3</v>
      </c>
      <c r="Q6544" t="s">
        <v>28</v>
      </c>
      <c r="R6544">
        <v>15</v>
      </c>
      <c r="V6544" s="3">
        <f t="shared" si="205"/>
        <v>31.25</v>
      </c>
      <c r="W6544" s="3">
        <f>IF(AND(T6544&lt;&gt;"_U",T6544&lt;&gt;"c",J6544&lt;&gt;9,J6544&lt;&gt;99),IFERROR(VLOOKUP(A6544,'TA Total'!$A$2:$W$10000,18,0),"."),".")</f>
        <v>48</v>
      </c>
    </row>
    <row r="6545" spans="1:23" x14ac:dyDescent="0.2">
      <c r="A6545" s="1" t="str">
        <f t="shared" si="204"/>
        <v>2023|Central Otago District|Total - gender</v>
      </c>
      <c r="B6545" t="s">
        <v>20</v>
      </c>
      <c r="C6545" t="s">
        <v>21</v>
      </c>
      <c r="D6545" t="s">
        <v>22</v>
      </c>
      <c r="E6545" t="s">
        <v>23</v>
      </c>
      <c r="F6545">
        <v>2023</v>
      </c>
      <c r="G6545">
        <v>2023</v>
      </c>
      <c r="H6545">
        <v>69</v>
      </c>
      <c r="I6545" t="s">
        <v>94</v>
      </c>
      <c r="J6545">
        <v>1</v>
      </c>
      <c r="K6545" t="s">
        <v>30</v>
      </c>
      <c r="L6545">
        <v>99</v>
      </c>
      <c r="M6545" t="s">
        <v>26</v>
      </c>
      <c r="N6545">
        <v>99</v>
      </c>
      <c r="O6545" t="s">
        <v>27</v>
      </c>
      <c r="P6545">
        <v>99</v>
      </c>
      <c r="Q6545" t="s">
        <v>42</v>
      </c>
      <c r="R6545">
        <v>10413</v>
      </c>
      <c r="V6545" s="3">
        <f t="shared" si="205"/>
        <v>53.22</v>
      </c>
      <c r="W6545" s="3">
        <f>IF(AND(T6545&lt;&gt;"_U",T6545&lt;&gt;"c",J6545&lt;&gt;9,J6545&lt;&gt;99),IFERROR(VLOOKUP(A6545,'TA Total'!$A$2:$W$10000,18,0),"."),".")</f>
        <v>19566</v>
      </c>
    </row>
    <row r="6546" spans="1:23" x14ac:dyDescent="0.2">
      <c r="A6546" s="1" t="str">
        <f t="shared" si="204"/>
        <v>2023|Central Otago District|Male / TÄne</v>
      </c>
      <c r="B6546" t="s">
        <v>20</v>
      </c>
      <c r="C6546" t="s">
        <v>21</v>
      </c>
      <c r="D6546" t="s">
        <v>22</v>
      </c>
      <c r="E6546" t="s">
        <v>23</v>
      </c>
      <c r="F6546">
        <v>2023</v>
      </c>
      <c r="G6546">
        <v>2023</v>
      </c>
      <c r="H6546">
        <v>69</v>
      </c>
      <c r="I6546" t="s">
        <v>94</v>
      </c>
      <c r="J6546">
        <v>2</v>
      </c>
      <c r="K6546" t="s">
        <v>41</v>
      </c>
      <c r="L6546">
        <v>99</v>
      </c>
      <c r="M6546" t="s">
        <v>26</v>
      </c>
      <c r="N6546">
        <v>99</v>
      </c>
      <c r="O6546" t="s">
        <v>27</v>
      </c>
      <c r="P6546">
        <v>1</v>
      </c>
      <c r="Q6546" t="s">
        <v>34</v>
      </c>
      <c r="R6546">
        <v>6</v>
      </c>
      <c r="V6546" s="3">
        <f t="shared" si="205"/>
        <v>0.06</v>
      </c>
      <c r="W6546" s="3">
        <f>IF(AND(T6546&lt;&gt;"_U",T6546&lt;&gt;"c",J6546&lt;&gt;9,J6546&lt;&gt;99),IFERROR(VLOOKUP(A6546,'TA Total'!$A$2:$W$10000,18,0),"."),".")</f>
        <v>9738</v>
      </c>
    </row>
    <row r="6547" spans="1:23" x14ac:dyDescent="0.2">
      <c r="A6547" s="1" t="str">
        <f t="shared" si="204"/>
        <v>2023|Central Otago District|Female / Wahine</v>
      </c>
      <c r="B6547" t="s">
        <v>20</v>
      </c>
      <c r="C6547" t="s">
        <v>21</v>
      </c>
      <c r="D6547" t="s">
        <v>22</v>
      </c>
      <c r="E6547" t="s">
        <v>23</v>
      </c>
      <c r="F6547">
        <v>2023</v>
      </c>
      <c r="G6547">
        <v>2023</v>
      </c>
      <c r="H6547">
        <v>69</v>
      </c>
      <c r="I6547" t="s">
        <v>94</v>
      </c>
      <c r="J6547">
        <v>2</v>
      </c>
      <c r="K6547" t="s">
        <v>41</v>
      </c>
      <c r="L6547">
        <v>99</v>
      </c>
      <c r="M6547" t="s">
        <v>26</v>
      </c>
      <c r="N6547">
        <v>99</v>
      </c>
      <c r="O6547" t="s">
        <v>27</v>
      </c>
      <c r="P6547">
        <v>2</v>
      </c>
      <c r="Q6547" t="s">
        <v>31</v>
      </c>
      <c r="R6547">
        <v>0</v>
      </c>
      <c r="V6547" s="3">
        <f t="shared" si="205"/>
        <v>0</v>
      </c>
      <c r="W6547" s="3">
        <f>IF(AND(T6547&lt;&gt;"_U",T6547&lt;&gt;"c",J6547&lt;&gt;9,J6547&lt;&gt;99),IFERROR(VLOOKUP(A6547,'TA Total'!$A$2:$W$10000,18,0),"."),".")</f>
        <v>9780</v>
      </c>
    </row>
    <row r="6548" spans="1:23" x14ac:dyDescent="0.2">
      <c r="A6548" s="1" t="str">
        <f t="shared" si="204"/>
        <v>2023|Central Otago District|Another gender / He ira kÄ“ anÅ</v>
      </c>
      <c r="B6548" t="s">
        <v>20</v>
      </c>
      <c r="C6548" t="s">
        <v>21</v>
      </c>
      <c r="D6548" t="s">
        <v>22</v>
      </c>
      <c r="E6548" t="s">
        <v>23</v>
      </c>
      <c r="F6548">
        <v>2023</v>
      </c>
      <c r="G6548">
        <v>2023</v>
      </c>
      <c r="H6548">
        <v>69</v>
      </c>
      <c r="I6548" t="s">
        <v>94</v>
      </c>
      <c r="J6548">
        <v>2</v>
      </c>
      <c r="K6548" t="s">
        <v>41</v>
      </c>
      <c r="L6548">
        <v>99</v>
      </c>
      <c r="M6548" t="s">
        <v>26</v>
      </c>
      <c r="N6548">
        <v>99</v>
      </c>
      <c r="O6548" t="s">
        <v>27</v>
      </c>
      <c r="P6548">
        <v>3</v>
      </c>
      <c r="Q6548" t="s">
        <v>28</v>
      </c>
      <c r="R6548">
        <v>0</v>
      </c>
      <c r="V6548" s="3">
        <f t="shared" si="205"/>
        <v>0</v>
      </c>
      <c r="W6548" s="3">
        <f>IF(AND(T6548&lt;&gt;"_U",T6548&lt;&gt;"c",J6548&lt;&gt;9,J6548&lt;&gt;99),IFERROR(VLOOKUP(A6548,'TA Total'!$A$2:$W$10000,18,0),"."),".")</f>
        <v>48</v>
      </c>
    </row>
    <row r="6549" spans="1:23" x14ac:dyDescent="0.2">
      <c r="A6549" s="1" t="str">
        <f t="shared" si="204"/>
        <v>2023|Central Otago District|Total - gender</v>
      </c>
      <c r="B6549" t="s">
        <v>20</v>
      </c>
      <c r="C6549" t="s">
        <v>21</v>
      </c>
      <c r="D6549" t="s">
        <v>22</v>
      </c>
      <c r="E6549" t="s">
        <v>23</v>
      </c>
      <c r="F6549">
        <v>2023</v>
      </c>
      <c r="G6549">
        <v>2023</v>
      </c>
      <c r="H6549">
        <v>69</v>
      </c>
      <c r="I6549" t="s">
        <v>94</v>
      </c>
      <c r="J6549">
        <v>2</v>
      </c>
      <c r="K6549" t="s">
        <v>41</v>
      </c>
      <c r="L6549">
        <v>99</v>
      </c>
      <c r="M6549" t="s">
        <v>26</v>
      </c>
      <c r="N6549">
        <v>99</v>
      </c>
      <c r="O6549" t="s">
        <v>27</v>
      </c>
      <c r="P6549">
        <v>99</v>
      </c>
      <c r="Q6549" t="s">
        <v>42</v>
      </c>
      <c r="R6549">
        <v>6</v>
      </c>
      <c r="V6549" s="3">
        <f t="shared" si="205"/>
        <v>0.03</v>
      </c>
      <c r="W6549" s="3">
        <f>IF(AND(T6549&lt;&gt;"_U",T6549&lt;&gt;"c",J6549&lt;&gt;9,J6549&lt;&gt;99),IFERROR(VLOOKUP(A6549,'TA Total'!$A$2:$W$10000,18,0),"."),".")</f>
        <v>19566</v>
      </c>
    </row>
    <row r="6550" spans="1:23" x14ac:dyDescent="0.2">
      <c r="A6550" s="1" t="str">
        <f t="shared" si="204"/>
        <v>2023|Central Otago District|Male / TÄne</v>
      </c>
      <c r="B6550" t="s">
        <v>20</v>
      </c>
      <c r="C6550" t="s">
        <v>21</v>
      </c>
      <c r="D6550" t="s">
        <v>22</v>
      </c>
      <c r="E6550" t="s">
        <v>23</v>
      </c>
      <c r="F6550">
        <v>2023</v>
      </c>
      <c r="G6550">
        <v>2023</v>
      </c>
      <c r="H6550">
        <v>69</v>
      </c>
      <c r="I6550" t="s">
        <v>94</v>
      </c>
      <c r="J6550">
        <v>3</v>
      </c>
      <c r="K6550" t="s">
        <v>39</v>
      </c>
      <c r="L6550">
        <v>99</v>
      </c>
      <c r="M6550" t="s">
        <v>26</v>
      </c>
      <c r="N6550">
        <v>99</v>
      </c>
      <c r="O6550" t="s">
        <v>27</v>
      </c>
      <c r="P6550">
        <v>1</v>
      </c>
      <c r="Q6550" t="s">
        <v>34</v>
      </c>
      <c r="R6550">
        <v>234</v>
      </c>
      <c r="V6550" s="3">
        <f t="shared" si="205"/>
        <v>2.4</v>
      </c>
      <c r="W6550" s="3">
        <f>IF(AND(T6550&lt;&gt;"_U",T6550&lt;&gt;"c",J6550&lt;&gt;9,J6550&lt;&gt;99),IFERROR(VLOOKUP(A6550,'TA Total'!$A$2:$W$10000,18,0),"."),".")</f>
        <v>9738</v>
      </c>
    </row>
    <row r="6551" spans="1:23" x14ac:dyDescent="0.2">
      <c r="A6551" s="1" t="str">
        <f t="shared" si="204"/>
        <v>2023|Central Otago District|Female / Wahine</v>
      </c>
      <c r="B6551" t="s">
        <v>20</v>
      </c>
      <c r="C6551" t="s">
        <v>21</v>
      </c>
      <c r="D6551" t="s">
        <v>22</v>
      </c>
      <c r="E6551" t="s">
        <v>23</v>
      </c>
      <c r="F6551">
        <v>2023</v>
      </c>
      <c r="G6551">
        <v>2023</v>
      </c>
      <c r="H6551">
        <v>69</v>
      </c>
      <c r="I6551" t="s">
        <v>94</v>
      </c>
      <c r="J6551">
        <v>3</v>
      </c>
      <c r="K6551" t="s">
        <v>39</v>
      </c>
      <c r="L6551">
        <v>99</v>
      </c>
      <c r="M6551" t="s">
        <v>26</v>
      </c>
      <c r="N6551">
        <v>99</v>
      </c>
      <c r="O6551" t="s">
        <v>27</v>
      </c>
      <c r="P6551">
        <v>2</v>
      </c>
      <c r="Q6551" t="s">
        <v>31</v>
      </c>
      <c r="R6551">
        <v>288</v>
      </c>
      <c r="V6551" s="3">
        <f t="shared" si="205"/>
        <v>2.94</v>
      </c>
      <c r="W6551" s="3">
        <f>IF(AND(T6551&lt;&gt;"_U",T6551&lt;&gt;"c",J6551&lt;&gt;9,J6551&lt;&gt;99),IFERROR(VLOOKUP(A6551,'TA Total'!$A$2:$W$10000,18,0),"."),".")</f>
        <v>9780</v>
      </c>
    </row>
    <row r="6552" spans="1:23" x14ac:dyDescent="0.2">
      <c r="A6552" s="1" t="str">
        <f t="shared" si="204"/>
        <v>2023|Central Otago District|Another gender / He ira kÄ“ anÅ</v>
      </c>
      <c r="B6552" t="s">
        <v>20</v>
      </c>
      <c r="C6552" t="s">
        <v>21</v>
      </c>
      <c r="D6552" t="s">
        <v>22</v>
      </c>
      <c r="E6552" t="s">
        <v>23</v>
      </c>
      <c r="F6552">
        <v>2023</v>
      </c>
      <c r="G6552">
        <v>2023</v>
      </c>
      <c r="H6552">
        <v>69</v>
      </c>
      <c r="I6552" t="s">
        <v>94</v>
      </c>
      <c r="J6552">
        <v>3</v>
      </c>
      <c r="K6552" t="s">
        <v>39</v>
      </c>
      <c r="L6552">
        <v>99</v>
      </c>
      <c r="M6552" t="s">
        <v>26</v>
      </c>
      <c r="N6552">
        <v>99</v>
      </c>
      <c r="O6552" t="s">
        <v>27</v>
      </c>
      <c r="P6552">
        <v>3</v>
      </c>
      <c r="Q6552" t="s">
        <v>28</v>
      </c>
      <c r="R6552">
        <v>0</v>
      </c>
      <c r="V6552" s="3">
        <f t="shared" si="205"/>
        <v>0</v>
      </c>
      <c r="W6552" s="3">
        <f>IF(AND(T6552&lt;&gt;"_U",T6552&lt;&gt;"c",J6552&lt;&gt;9,J6552&lt;&gt;99),IFERROR(VLOOKUP(A6552,'TA Total'!$A$2:$W$10000,18,0),"."),".")</f>
        <v>48</v>
      </c>
    </row>
    <row r="6553" spans="1:23" x14ac:dyDescent="0.2">
      <c r="A6553" s="1" t="str">
        <f t="shared" si="204"/>
        <v>2023|Central Otago District|Total - gender</v>
      </c>
      <c r="B6553" t="s">
        <v>20</v>
      </c>
      <c r="C6553" t="s">
        <v>21</v>
      </c>
      <c r="D6553" t="s">
        <v>22</v>
      </c>
      <c r="E6553" t="s">
        <v>23</v>
      </c>
      <c r="F6553">
        <v>2023</v>
      </c>
      <c r="G6553">
        <v>2023</v>
      </c>
      <c r="H6553">
        <v>69</v>
      </c>
      <c r="I6553" t="s">
        <v>94</v>
      </c>
      <c r="J6553">
        <v>3</v>
      </c>
      <c r="K6553" t="s">
        <v>39</v>
      </c>
      <c r="L6553">
        <v>99</v>
      </c>
      <c r="M6553" t="s">
        <v>26</v>
      </c>
      <c r="N6553">
        <v>99</v>
      </c>
      <c r="O6553" t="s">
        <v>27</v>
      </c>
      <c r="P6553">
        <v>99</v>
      </c>
      <c r="Q6553" t="s">
        <v>42</v>
      </c>
      <c r="R6553">
        <v>522</v>
      </c>
      <c r="V6553" s="3">
        <f t="shared" si="205"/>
        <v>2.67</v>
      </c>
      <c r="W6553" s="3">
        <f>IF(AND(T6553&lt;&gt;"_U",T6553&lt;&gt;"c",J6553&lt;&gt;9,J6553&lt;&gt;99),IFERROR(VLOOKUP(A6553,'TA Total'!$A$2:$W$10000,18,0),"."),".")</f>
        <v>19566</v>
      </c>
    </row>
    <row r="6554" spans="1:23" x14ac:dyDescent="0.2">
      <c r="A6554" s="1" t="str">
        <f t="shared" si="204"/>
        <v>2023|Central Otago District|Male / TÄne</v>
      </c>
      <c r="B6554" t="s">
        <v>20</v>
      </c>
      <c r="C6554" t="s">
        <v>21</v>
      </c>
      <c r="D6554" t="s">
        <v>22</v>
      </c>
      <c r="E6554" t="s">
        <v>23</v>
      </c>
      <c r="F6554">
        <v>2023</v>
      </c>
      <c r="G6554">
        <v>2023</v>
      </c>
      <c r="H6554">
        <v>69</v>
      </c>
      <c r="I6554" t="s">
        <v>94</v>
      </c>
      <c r="J6554">
        <v>4</v>
      </c>
      <c r="K6554" t="s">
        <v>54</v>
      </c>
      <c r="L6554">
        <v>99</v>
      </c>
      <c r="M6554" t="s">
        <v>26</v>
      </c>
      <c r="N6554">
        <v>99</v>
      </c>
      <c r="O6554" t="s">
        <v>27</v>
      </c>
      <c r="P6554">
        <v>1</v>
      </c>
      <c r="Q6554" t="s">
        <v>34</v>
      </c>
      <c r="R6554">
        <v>783</v>
      </c>
      <c r="V6554" s="3">
        <f t="shared" si="205"/>
        <v>8.0399999999999991</v>
      </c>
      <c r="W6554" s="3">
        <f>IF(AND(T6554&lt;&gt;"_U",T6554&lt;&gt;"c",J6554&lt;&gt;9,J6554&lt;&gt;99),IFERROR(VLOOKUP(A6554,'TA Total'!$A$2:$W$10000,18,0),"."),".")</f>
        <v>9738</v>
      </c>
    </row>
    <row r="6555" spans="1:23" x14ac:dyDescent="0.2">
      <c r="A6555" s="1" t="str">
        <f t="shared" si="204"/>
        <v>2023|Central Otago District|Female / Wahine</v>
      </c>
      <c r="B6555" t="s">
        <v>20</v>
      </c>
      <c r="C6555" t="s">
        <v>21</v>
      </c>
      <c r="D6555" t="s">
        <v>22</v>
      </c>
      <c r="E6555" t="s">
        <v>23</v>
      </c>
      <c r="F6555">
        <v>2023</v>
      </c>
      <c r="G6555">
        <v>2023</v>
      </c>
      <c r="H6555">
        <v>69</v>
      </c>
      <c r="I6555" t="s">
        <v>94</v>
      </c>
      <c r="J6555">
        <v>4</v>
      </c>
      <c r="K6555" t="s">
        <v>54</v>
      </c>
      <c r="L6555">
        <v>99</v>
      </c>
      <c r="M6555" t="s">
        <v>26</v>
      </c>
      <c r="N6555">
        <v>99</v>
      </c>
      <c r="O6555" t="s">
        <v>27</v>
      </c>
      <c r="P6555">
        <v>2</v>
      </c>
      <c r="Q6555" t="s">
        <v>31</v>
      </c>
      <c r="R6555">
        <v>840</v>
      </c>
      <c r="V6555" s="3">
        <f t="shared" si="205"/>
        <v>8.59</v>
      </c>
      <c r="W6555" s="3">
        <f>IF(AND(T6555&lt;&gt;"_U",T6555&lt;&gt;"c",J6555&lt;&gt;9,J6555&lt;&gt;99),IFERROR(VLOOKUP(A6555,'TA Total'!$A$2:$W$10000,18,0),"."),".")</f>
        <v>9780</v>
      </c>
    </row>
    <row r="6556" spans="1:23" x14ac:dyDescent="0.2">
      <c r="A6556" s="1" t="str">
        <f t="shared" si="204"/>
        <v>2023|Central Otago District|Another gender / He ira kÄ“ anÅ</v>
      </c>
      <c r="B6556" t="s">
        <v>20</v>
      </c>
      <c r="C6556" t="s">
        <v>21</v>
      </c>
      <c r="D6556" t="s">
        <v>22</v>
      </c>
      <c r="E6556" t="s">
        <v>23</v>
      </c>
      <c r="F6556">
        <v>2023</v>
      </c>
      <c r="G6556">
        <v>2023</v>
      </c>
      <c r="H6556">
        <v>69</v>
      </c>
      <c r="I6556" t="s">
        <v>94</v>
      </c>
      <c r="J6556">
        <v>4</v>
      </c>
      <c r="K6556" t="s">
        <v>54</v>
      </c>
      <c r="L6556">
        <v>99</v>
      </c>
      <c r="M6556" t="s">
        <v>26</v>
      </c>
      <c r="N6556">
        <v>99</v>
      </c>
      <c r="O6556" t="s">
        <v>27</v>
      </c>
      <c r="P6556">
        <v>3</v>
      </c>
      <c r="Q6556" t="s">
        <v>28</v>
      </c>
      <c r="R6556">
        <v>3</v>
      </c>
      <c r="V6556" s="3">
        <f t="shared" si="205"/>
        <v>6.25</v>
      </c>
      <c r="W6556" s="3">
        <f>IF(AND(T6556&lt;&gt;"_U",T6556&lt;&gt;"c",J6556&lt;&gt;9,J6556&lt;&gt;99),IFERROR(VLOOKUP(A6556,'TA Total'!$A$2:$W$10000,18,0),"."),".")</f>
        <v>48</v>
      </c>
    </row>
    <row r="6557" spans="1:23" x14ac:dyDescent="0.2">
      <c r="A6557" s="1" t="str">
        <f t="shared" si="204"/>
        <v>2023|Central Otago District|Total - gender</v>
      </c>
      <c r="B6557" t="s">
        <v>20</v>
      </c>
      <c r="C6557" t="s">
        <v>21</v>
      </c>
      <c r="D6557" t="s">
        <v>22</v>
      </c>
      <c r="E6557" t="s">
        <v>23</v>
      </c>
      <c r="F6557">
        <v>2023</v>
      </c>
      <c r="G6557">
        <v>2023</v>
      </c>
      <c r="H6557">
        <v>69</v>
      </c>
      <c r="I6557" t="s">
        <v>94</v>
      </c>
      <c r="J6557">
        <v>4</v>
      </c>
      <c r="K6557" t="s">
        <v>54</v>
      </c>
      <c r="L6557">
        <v>99</v>
      </c>
      <c r="M6557" t="s">
        <v>26</v>
      </c>
      <c r="N6557">
        <v>99</v>
      </c>
      <c r="O6557" t="s">
        <v>27</v>
      </c>
      <c r="P6557">
        <v>99</v>
      </c>
      <c r="Q6557" t="s">
        <v>42</v>
      </c>
      <c r="R6557">
        <v>1623</v>
      </c>
      <c r="V6557" s="3">
        <f t="shared" si="205"/>
        <v>8.3000000000000007</v>
      </c>
      <c r="W6557" s="3">
        <f>IF(AND(T6557&lt;&gt;"_U",T6557&lt;&gt;"c",J6557&lt;&gt;9,J6557&lt;&gt;99),IFERROR(VLOOKUP(A6557,'TA Total'!$A$2:$W$10000,18,0),"."),".")</f>
        <v>19566</v>
      </c>
    </row>
    <row r="6558" spans="1:23" x14ac:dyDescent="0.2">
      <c r="A6558" s="1" t="str">
        <f t="shared" si="204"/>
        <v>2023|Central Otago District|Male / TÄne</v>
      </c>
      <c r="B6558" t="s">
        <v>20</v>
      </c>
      <c r="C6558" t="s">
        <v>21</v>
      </c>
      <c r="D6558" t="s">
        <v>22</v>
      </c>
      <c r="E6558" t="s">
        <v>23</v>
      </c>
      <c r="F6558">
        <v>2023</v>
      </c>
      <c r="G6558">
        <v>2023</v>
      </c>
      <c r="H6558">
        <v>69</v>
      </c>
      <c r="I6558" t="s">
        <v>94</v>
      </c>
      <c r="J6558">
        <v>5</v>
      </c>
      <c r="K6558" t="s">
        <v>33</v>
      </c>
      <c r="L6558">
        <v>99</v>
      </c>
      <c r="M6558" t="s">
        <v>26</v>
      </c>
      <c r="N6558">
        <v>99</v>
      </c>
      <c r="O6558" t="s">
        <v>27</v>
      </c>
      <c r="P6558">
        <v>1</v>
      </c>
      <c r="Q6558" t="s">
        <v>34</v>
      </c>
      <c r="R6558">
        <v>324</v>
      </c>
      <c r="V6558" s="3">
        <f t="shared" si="205"/>
        <v>3.33</v>
      </c>
      <c r="W6558" s="3">
        <f>IF(AND(T6558&lt;&gt;"_U",T6558&lt;&gt;"c",J6558&lt;&gt;9,J6558&lt;&gt;99),IFERROR(VLOOKUP(A6558,'TA Total'!$A$2:$W$10000,18,0),"."),".")</f>
        <v>9738</v>
      </c>
    </row>
    <row r="6559" spans="1:23" x14ac:dyDescent="0.2">
      <c r="A6559" s="1" t="str">
        <f t="shared" si="204"/>
        <v>2023|Central Otago District|Female / Wahine</v>
      </c>
      <c r="B6559" t="s">
        <v>20</v>
      </c>
      <c r="C6559" t="s">
        <v>21</v>
      </c>
      <c r="D6559" t="s">
        <v>22</v>
      </c>
      <c r="E6559" t="s">
        <v>23</v>
      </c>
      <c r="F6559">
        <v>2023</v>
      </c>
      <c r="G6559">
        <v>2023</v>
      </c>
      <c r="H6559">
        <v>69</v>
      </c>
      <c r="I6559" t="s">
        <v>94</v>
      </c>
      <c r="J6559">
        <v>5</v>
      </c>
      <c r="K6559" t="s">
        <v>33</v>
      </c>
      <c r="L6559">
        <v>99</v>
      </c>
      <c r="M6559" t="s">
        <v>26</v>
      </c>
      <c r="N6559">
        <v>99</v>
      </c>
      <c r="O6559" t="s">
        <v>27</v>
      </c>
      <c r="P6559">
        <v>2</v>
      </c>
      <c r="Q6559" t="s">
        <v>31</v>
      </c>
      <c r="R6559">
        <v>852</v>
      </c>
      <c r="V6559" s="3">
        <f t="shared" si="205"/>
        <v>8.7100000000000009</v>
      </c>
      <c r="W6559" s="3">
        <f>IF(AND(T6559&lt;&gt;"_U",T6559&lt;&gt;"c",J6559&lt;&gt;9,J6559&lt;&gt;99),IFERROR(VLOOKUP(A6559,'TA Total'!$A$2:$W$10000,18,0),"."),".")</f>
        <v>9780</v>
      </c>
    </row>
    <row r="6560" spans="1:23" x14ac:dyDescent="0.2">
      <c r="A6560" s="1" t="str">
        <f t="shared" si="204"/>
        <v>2023|Central Otago District|Another gender / He ira kÄ“ anÅ</v>
      </c>
      <c r="B6560" t="s">
        <v>20</v>
      </c>
      <c r="C6560" t="s">
        <v>21</v>
      </c>
      <c r="D6560" t="s">
        <v>22</v>
      </c>
      <c r="E6560" t="s">
        <v>23</v>
      </c>
      <c r="F6560">
        <v>2023</v>
      </c>
      <c r="G6560">
        <v>2023</v>
      </c>
      <c r="H6560">
        <v>69</v>
      </c>
      <c r="I6560" t="s">
        <v>94</v>
      </c>
      <c r="J6560">
        <v>5</v>
      </c>
      <c r="K6560" t="s">
        <v>33</v>
      </c>
      <c r="L6560">
        <v>99</v>
      </c>
      <c r="M6560" t="s">
        <v>26</v>
      </c>
      <c r="N6560">
        <v>99</v>
      </c>
      <c r="O6560" t="s">
        <v>27</v>
      </c>
      <c r="P6560">
        <v>3</v>
      </c>
      <c r="Q6560" t="s">
        <v>28</v>
      </c>
      <c r="R6560">
        <v>3</v>
      </c>
      <c r="V6560" s="3">
        <f t="shared" si="205"/>
        <v>6.25</v>
      </c>
      <c r="W6560" s="3">
        <f>IF(AND(T6560&lt;&gt;"_U",T6560&lt;&gt;"c",J6560&lt;&gt;9,J6560&lt;&gt;99),IFERROR(VLOOKUP(A6560,'TA Total'!$A$2:$W$10000,18,0),"."),".")</f>
        <v>48</v>
      </c>
    </row>
    <row r="6561" spans="1:23" x14ac:dyDescent="0.2">
      <c r="A6561" s="1" t="str">
        <f t="shared" si="204"/>
        <v>2023|Central Otago District|Total - gender</v>
      </c>
      <c r="B6561" t="s">
        <v>20</v>
      </c>
      <c r="C6561" t="s">
        <v>21</v>
      </c>
      <c r="D6561" t="s">
        <v>22</v>
      </c>
      <c r="E6561" t="s">
        <v>23</v>
      </c>
      <c r="F6561">
        <v>2023</v>
      </c>
      <c r="G6561">
        <v>2023</v>
      </c>
      <c r="H6561">
        <v>69</v>
      </c>
      <c r="I6561" t="s">
        <v>94</v>
      </c>
      <c r="J6561">
        <v>5</v>
      </c>
      <c r="K6561" t="s">
        <v>33</v>
      </c>
      <c r="L6561">
        <v>99</v>
      </c>
      <c r="M6561" t="s">
        <v>26</v>
      </c>
      <c r="N6561">
        <v>99</v>
      </c>
      <c r="O6561" t="s">
        <v>27</v>
      </c>
      <c r="P6561">
        <v>99</v>
      </c>
      <c r="Q6561" t="s">
        <v>42</v>
      </c>
      <c r="R6561">
        <v>1179</v>
      </c>
      <c r="V6561" s="3">
        <f t="shared" si="205"/>
        <v>6.03</v>
      </c>
      <c r="W6561" s="3">
        <f>IF(AND(T6561&lt;&gt;"_U",T6561&lt;&gt;"c",J6561&lt;&gt;9,J6561&lt;&gt;99),IFERROR(VLOOKUP(A6561,'TA Total'!$A$2:$W$10000,18,0),"."),".")</f>
        <v>19566</v>
      </c>
    </row>
    <row r="6562" spans="1:23" x14ac:dyDescent="0.2">
      <c r="A6562" s="1" t="str">
        <f t="shared" si="204"/>
        <v>2023|Central Otago District|Male / TÄne</v>
      </c>
      <c r="B6562" t="s">
        <v>20</v>
      </c>
      <c r="C6562" t="s">
        <v>21</v>
      </c>
      <c r="D6562" t="s">
        <v>22</v>
      </c>
      <c r="E6562" t="s">
        <v>23</v>
      </c>
      <c r="F6562">
        <v>2023</v>
      </c>
      <c r="G6562">
        <v>2023</v>
      </c>
      <c r="H6562">
        <v>69</v>
      </c>
      <c r="I6562" t="s">
        <v>94</v>
      </c>
      <c r="J6562">
        <v>6</v>
      </c>
      <c r="K6562" t="s">
        <v>52</v>
      </c>
      <c r="L6562">
        <v>99</v>
      </c>
      <c r="M6562" t="s">
        <v>26</v>
      </c>
      <c r="N6562">
        <v>99</v>
      </c>
      <c r="O6562" t="s">
        <v>27</v>
      </c>
      <c r="P6562">
        <v>1</v>
      </c>
      <c r="Q6562" t="s">
        <v>34</v>
      </c>
      <c r="R6562">
        <v>3147</v>
      </c>
      <c r="V6562" s="3">
        <f t="shared" si="205"/>
        <v>32.32</v>
      </c>
      <c r="W6562" s="3">
        <f>IF(AND(T6562&lt;&gt;"_U",T6562&lt;&gt;"c",J6562&lt;&gt;9,J6562&lt;&gt;99),IFERROR(VLOOKUP(A6562,'TA Total'!$A$2:$W$10000,18,0),"."),".")</f>
        <v>9738</v>
      </c>
    </row>
    <row r="6563" spans="1:23" x14ac:dyDescent="0.2">
      <c r="A6563" s="1" t="str">
        <f t="shared" si="204"/>
        <v>2023|Central Otago District|Female / Wahine</v>
      </c>
      <c r="B6563" t="s">
        <v>20</v>
      </c>
      <c r="C6563" t="s">
        <v>21</v>
      </c>
      <c r="D6563" t="s">
        <v>22</v>
      </c>
      <c r="E6563" t="s">
        <v>23</v>
      </c>
      <c r="F6563">
        <v>2023</v>
      </c>
      <c r="G6563">
        <v>2023</v>
      </c>
      <c r="H6563">
        <v>69</v>
      </c>
      <c r="I6563" t="s">
        <v>94</v>
      </c>
      <c r="J6563">
        <v>6</v>
      </c>
      <c r="K6563" t="s">
        <v>52</v>
      </c>
      <c r="L6563">
        <v>99</v>
      </c>
      <c r="M6563" t="s">
        <v>26</v>
      </c>
      <c r="N6563">
        <v>99</v>
      </c>
      <c r="O6563" t="s">
        <v>27</v>
      </c>
      <c r="P6563">
        <v>2</v>
      </c>
      <c r="Q6563" t="s">
        <v>31</v>
      </c>
      <c r="R6563">
        <v>2649</v>
      </c>
      <c r="V6563" s="3">
        <f t="shared" si="205"/>
        <v>27.09</v>
      </c>
      <c r="W6563" s="3">
        <f>IF(AND(T6563&lt;&gt;"_U",T6563&lt;&gt;"c",J6563&lt;&gt;9,J6563&lt;&gt;99),IFERROR(VLOOKUP(A6563,'TA Total'!$A$2:$W$10000,18,0),"."),".")</f>
        <v>9780</v>
      </c>
    </row>
    <row r="6564" spans="1:23" x14ac:dyDescent="0.2">
      <c r="A6564" s="1" t="str">
        <f t="shared" si="204"/>
        <v>2023|Central Otago District|Another gender / He ira kÄ“ anÅ</v>
      </c>
      <c r="B6564" t="s">
        <v>20</v>
      </c>
      <c r="C6564" t="s">
        <v>21</v>
      </c>
      <c r="D6564" t="s">
        <v>22</v>
      </c>
      <c r="E6564" t="s">
        <v>23</v>
      </c>
      <c r="F6564">
        <v>2023</v>
      </c>
      <c r="G6564">
        <v>2023</v>
      </c>
      <c r="H6564">
        <v>69</v>
      </c>
      <c r="I6564" t="s">
        <v>94</v>
      </c>
      <c r="J6564">
        <v>6</v>
      </c>
      <c r="K6564" t="s">
        <v>52</v>
      </c>
      <c r="L6564">
        <v>99</v>
      </c>
      <c r="M6564" t="s">
        <v>26</v>
      </c>
      <c r="N6564">
        <v>99</v>
      </c>
      <c r="O6564" t="s">
        <v>27</v>
      </c>
      <c r="P6564">
        <v>3</v>
      </c>
      <c r="Q6564" t="s">
        <v>28</v>
      </c>
      <c r="R6564">
        <v>27</v>
      </c>
      <c r="V6564" s="3">
        <f t="shared" si="205"/>
        <v>56.25</v>
      </c>
      <c r="W6564" s="3">
        <f>IF(AND(T6564&lt;&gt;"_U",T6564&lt;&gt;"c",J6564&lt;&gt;9,J6564&lt;&gt;99),IFERROR(VLOOKUP(A6564,'TA Total'!$A$2:$W$10000,18,0),"."),".")</f>
        <v>48</v>
      </c>
    </row>
    <row r="6565" spans="1:23" x14ac:dyDescent="0.2">
      <c r="A6565" s="1" t="str">
        <f t="shared" si="204"/>
        <v>2023|Central Otago District|Total - gender</v>
      </c>
      <c r="B6565" t="s">
        <v>20</v>
      </c>
      <c r="C6565" t="s">
        <v>21</v>
      </c>
      <c r="D6565" t="s">
        <v>22</v>
      </c>
      <c r="E6565" t="s">
        <v>23</v>
      </c>
      <c r="F6565">
        <v>2023</v>
      </c>
      <c r="G6565">
        <v>2023</v>
      </c>
      <c r="H6565">
        <v>69</v>
      </c>
      <c r="I6565" t="s">
        <v>94</v>
      </c>
      <c r="J6565">
        <v>6</v>
      </c>
      <c r="K6565" t="s">
        <v>52</v>
      </c>
      <c r="L6565">
        <v>99</v>
      </c>
      <c r="M6565" t="s">
        <v>26</v>
      </c>
      <c r="N6565">
        <v>99</v>
      </c>
      <c r="O6565" t="s">
        <v>27</v>
      </c>
      <c r="P6565">
        <v>99</v>
      </c>
      <c r="Q6565" t="s">
        <v>42</v>
      </c>
      <c r="R6565">
        <v>5823</v>
      </c>
      <c r="V6565" s="3">
        <f t="shared" si="205"/>
        <v>29.76</v>
      </c>
      <c r="W6565" s="3">
        <f>IF(AND(T6565&lt;&gt;"_U",T6565&lt;&gt;"c",J6565&lt;&gt;9,J6565&lt;&gt;99),IFERROR(VLOOKUP(A6565,'TA Total'!$A$2:$W$10000,18,0),"."),".")</f>
        <v>19566</v>
      </c>
    </row>
    <row r="6566" spans="1:23" x14ac:dyDescent="0.2">
      <c r="A6566" s="1" t="str">
        <f t="shared" si="204"/>
        <v>2023|Central Otago District|Male / TÄne</v>
      </c>
      <c r="B6566" t="s">
        <v>20</v>
      </c>
      <c r="C6566" t="s">
        <v>21</v>
      </c>
      <c r="D6566" t="s">
        <v>22</v>
      </c>
      <c r="E6566" t="s">
        <v>23</v>
      </c>
      <c r="F6566">
        <v>2023</v>
      </c>
      <c r="G6566">
        <v>2023</v>
      </c>
      <c r="H6566">
        <v>69</v>
      </c>
      <c r="I6566" t="s">
        <v>94</v>
      </c>
      <c r="J6566">
        <v>9</v>
      </c>
      <c r="K6566" t="s">
        <v>25</v>
      </c>
      <c r="L6566">
        <v>99</v>
      </c>
      <c r="M6566" t="s">
        <v>26</v>
      </c>
      <c r="N6566">
        <v>99</v>
      </c>
      <c r="O6566" t="s">
        <v>27</v>
      </c>
      <c r="P6566">
        <v>1</v>
      </c>
      <c r="Q6566" t="s">
        <v>34</v>
      </c>
      <c r="R6566">
        <v>558</v>
      </c>
      <c r="V6566" s="3" t="str">
        <f t="shared" si="205"/>
        <v>.</v>
      </c>
      <c r="W6566" s="3" t="str">
        <f>IF(AND(T6566&lt;&gt;"_U",T6566&lt;&gt;"c",J6566&lt;&gt;9,J6566&lt;&gt;99),IFERROR(VLOOKUP(A6566,'TA Total'!$A$2:$W$10000,18,0),"."),".")</f>
        <v>.</v>
      </c>
    </row>
    <row r="6567" spans="1:23" x14ac:dyDescent="0.2">
      <c r="A6567" s="1" t="str">
        <f t="shared" si="204"/>
        <v>2023|Central Otago District|Female / Wahine</v>
      </c>
      <c r="B6567" t="s">
        <v>20</v>
      </c>
      <c r="C6567" t="s">
        <v>21</v>
      </c>
      <c r="D6567" t="s">
        <v>22</v>
      </c>
      <c r="E6567" t="s">
        <v>23</v>
      </c>
      <c r="F6567">
        <v>2023</v>
      </c>
      <c r="G6567">
        <v>2023</v>
      </c>
      <c r="H6567">
        <v>69</v>
      </c>
      <c r="I6567" t="s">
        <v>94</v>
      </c>
      <c r="J6567">
        <v>9</v>
      </c>
      <c r="K6567" t="s">
        <v>25</v>
      </c>
      <c r="L6567">
        <v>99</v>
      </c>
      <c r="M6567" t="s">
        <v>26</v>
      </c>
      <c r="N6567">
        <v>99</v>
      </c>
      <c r="O6567" t="s">
        <v>27</v>
      </c>
      <c r="P6567">
        <v>2</v>
      </c>
      <c r="Q6567" t="s">
        <v>31</v>
      </c>
      <c r="R6567">
        <v>285</v>
      </c>
      <c r="V6567" s="3" t="str">
        <f t="shared" si="205"/>
        <v>.</v>
      </c>
      <c r="W6567" s="3" t="str">
        <f>IF(AND(T6567&lt;&gt;"_U",T6567&lt;&gt;"c",J6567&lt;&gt;9,J6567&lt;&gt;99),IFERROR(VLOOKUP(A6567,'TA Total'!$A$2:$W$10000,18,0),"."),".")</f>
        <v>.</v>
      </c>
    </row>
    <row r="6568" spans="1:23" x14ac:dyDescent="0.2">
      <c r="A6568" s="1" t="str">
        <f t="shared" si="204"/>
        <v>2023|Central Otago District|Another gender / He ira kÄ“ anÅ</v>
      </c>
      <c r="B6568" t="s">
        <v>20</v>
      </c>
      <c r="C6568" t="s">
        <v>21</v>
      </c>
      <c r="D6568" t="s">
        <v>22</v>
      </c>
      <c r="E6568" t="s">
        <v>23</v>
      </c>
      <c r="F6568">
        <v>2023</v>
      </c>
      <c r="G6568">
        <v>2023</v>
      </c>
      <c r="H6568">
        <v>69</v>
      </c>
      <c r="I6568" t="s">
        <v>94</v>
      </c>
      <c r="J6568">
        <v>9</v>
      </c>
      <c r="K6568" t="s">
        <v>25</v>
      </c>
      <c r="L6568">
        <v>99</v>
      </c>
      <c r="M6568" t="s">
        <v>26</v>
      </c>
      <c r="N6568">
        <v>99</v>
      </c>
      <c r="O6568" t="s">
        <v>27</v>
      </c>
      <c r="P6568">
        <v>3</v>
      </c>
      <c r="Q6568" t="s">
        <v>28</v>
      </c>
      <c r="R6568">
        <v>3</v>
      </c>
      <c r="V6568" s="3" t="str">
        <f t="shared" si="205"/>
        <v>.</v>
      </c>
      <c r="W6568" s="3" t="str">
        <f>IF(AND(T6568&lt;&gt;"_U",T6568&lt;&gt;"c",J6568&lt;&gt;9,J6568&lt;&gt;99),IFERROR(VLOOKUP(A6568,'TA Total'!$A$2:$W$10000,18,0),"."),".")</f>
        <v>.</v>
      </c>
    </row>
    <row r="6569" spans="1:23" x14ac:dyDescent="0.2">
      <c r="A6569" s="1" t="str">
        <f t="shared" si="204"/>
        <v>2023|Central Otago District|Total - gender</v>
      </c>
      <c r="B6569" t="s">
        <v>20</v>
      </c>
      <c r="C6569" t="s">
        <v>21</v>
      </c>
      <c r="D6569" t="s">
        <v>22</v>
      </c>
      <c r="E6569" t="s">
        <v>23</v>
      </c>
      <c r="F6569">
        <v>2023</v>
      </c>
      <c r="G6569">
        <v>2023</v>
      </c>
      <c r="H6569">
        <v>69</v>
      </c>
      <c r="I6569" t="s">
        <v>94</v>
      </c>
      <c r="J6569">
        <v>9</v>
      </c>
      <c r="K6569" t="s">
        <v>25</v>
      </c>
      <c r="L6569">
        <v>99</v>
      </c>
      <c r="M6569" t="s">
        <v>26</v>
      </c>
      <c r="N6569">
        <v>99</v>
      </c>
      <c r="O6569" t="s">
        <v>27</v>
      </c>
      <c r="P6569">
        <v>99</v>
      </c>
      <c r="Q6569" t="s">
        <v>42</v>
      </c>
      <c r="R6569">
        <v>849</v>
      </c>
      <c r="V6569" s="3" t="str">
        <f t="shared" si="205"/>
        <v>.</v>
      </c>
      <c r="W6569" s="3" t="str">
        <f>IF(AND(T6569&lt;&gt;"_U",T6569&lt;&gt;"c",J6569&lt;&gt;9,J6569&lt;&gt;99),IFERROR(VLOOKUP(A6569,'TA Total'!$A$2:$W$10000,18,0),"."),".")</f>
        <v>.</v>
      </c>
    </row>
    <row r="6570" spans="1:23" x14ac:dyDescent="0.2">
      <c r="A6570" s="1" t="str">
        <f t="shared" si="204"/>
        <v>2023|Central Otago District|Male / TÄne</v>
      </c>
      <c r="B6570" t="s">
        <v>20</v>
      </c>
      <c r="C6570" t="s">
        <v>21</v>
      </c>
      <c r="D6570" t="s">
        <v>22</v>
      </c>
      <c r="E6570" t="s">
        <v>23</v>
      </c>
      <c r="F6570">
        <v>2023</v>
      </c>
      <c r="G6570">
        <v>2023</v>
      </c>
      <c r="H6570">
        <v>69</v>
      </c>
      <c r="I6570" t="s">
        <v>94</v>
      </c>
      <c r="J6570">
        <v>77</v>
      </c>
      <c r="K6570" t="s">
        <v>49</v>
      </c>
      <c r="L6570">
        <v>99</v>
      </c>
      <c r="M6570" t="s">
        <v>26</v>
      </c>
      <c r="N6570">
        <v>99</v>
      </c>
      <c r="O6570" t="s">
        <v>27</v>
      </c>
      <c r="P6570">
        <v>1</v>
      </c>
      <c r="Q6570" t="s">
        <v>34</v>
      </c>
      <c r="R6570">
        <v>9738</v>
      </c>
      <c r="V6570" s="3">
        <f t="shared" si="205"/>
        <v>100</v>
      </c>
      <c r="W6570" s="3">
        <f>IF(AND(T6570&lt;&gt;"_U",T6570&lt;&gt;"c",J6570&lt;&gt;9,J6570&lt;&gt;99),IFERROR(VLOOKUP(A6570,'TA Total'!$A$2:$W$10000,18,0),"."),".")</f>
        <v>9738</v>
      </c>
    </row>
    <row r="6571" spans="1:23" x14ac:dyDescent="0.2">
      <c r="A6571" s="1" t="str">
        <f t="shared" si="204"/>
        <v>2023|Central Otago District|Female / Wahine</v>
      </c>
      <c r="B6571" t="s">
        <v>20</v>
      </c>
      <c r="C6571" t="s">
        <v>21</v>
      </c>
      <c r="D6571" t="s">
        <v>22</v>
      </c>
      <c r="E6571" t="s">
        <v>23</v>
      </c>
      <c r="F6571">
        <v>2023</v>
      </c>
      <c r="G6571">
        <v>2023</v>
      </c>
      <c r="H6571">
        <v>69</v>
      </c>
      <c r="I6571" t="s">
        <v>94</v>
      </c>
      <c r="J6571">
        <v>77</v>
      </c>
      <c r="K6571" t="s">
        <v>49</v>
      </c>
      <c r="L6571">
        <v>99</v>
      </c>
      <c r="M6571" t="s">
        <v>26</v>
      </c>
      <c r="N6571">
        <v>99</v>
      </c>
      <c r="O6571" t="s">
        <v>27</v>
      </c>
      <c r="P6571">
        <v>2</v>
      </c>
      <c r="Q6571" t="s">
        <v>31</v>
      </c>
      <c r="R6571">
        <v>9780</v>
      </c>
      <c r="V6571" s="3">
        <f t="shared" si="205"/>
        <v>100</v>
      </c>
      <c r="W6571" s="3">
        <f>IF(AND(T6571&lt;&gt;"_U",T6571&lt;&gt;"c",J6571&lt;&gt;9,J6571&lt;&gt;99),IFERROR(VLOOKUP(A6571,'TA Total'!$A$2:$W$10000,18,0),"."),".")</f>
        <v>9780</v>
      </c>
    </row>
    <row r="6572" spans="1:23" x14ac:dyDescent="0.2">
      <c r="A6572" s="1" t="str">
        <f t="shared" si="204"/>
        <v>2023|Central Otago District|Another gender / He ira kÄ“ anÅ</v>
      </c>
      <c r="B6572" t="s">
        <v>20</v>
      </c>
      <c r="C6572" t="s">
        <v>21</v>
      </c>
      <c r="D6572" t="s">
        <v>22</v>
      </c>
      <c r="E6572" t="s">
        <v>23</v>
      </c>
      <c r="F6572">
        <v>2023</v>
      </c>
      <c r="G6572">
        <v>2023</v>
      </c>
      <c r="H6572">
        <v>69</v>
      </c>
      <c r="I6572" t="s">
        <v>94</v>
      </c>
      <c r="J6572">
        <v>77</v>
      </c>
      <c r="K6572" t="s">
        <v>49</v>
      </c>
      <c r="L6572">
        <v>99</v>
      </c>
      <c r="M6572" t="s">
        <v>26</v>
      </c>
      <c r="N6572">
        <v>99</v>
      </c>
      <c r="O6572" t="s">
        <v>27</v>
      </c>
      <c r="P6572">
        <v>3</v>
      </c>
      <c r="Q6572" t="s">
        <v>28</v>
      </c>
      <c r="R6572">
        <v>48</v>
      </c>
      <c r="V6572" s="3">
        <f t="shared" si="205"/>
        <v>100</v>
      </c>
      <c r="W6572" s="3">
        <f>IF(AND(T6572&lt;&gt;"_U",T6572&lt;&gt;"c",J6572&lt;&gt;9,J6572&lt;&gt;99),IFERROR(VLOOKUP(A6572,'TA Total'!$A$2:$W$10000,18,0),"."),".")</f>
        <v>48</v>
      </c>
    </row>
    <row r="6573" spans="1:23" x14ac:dyDescent="0.2">
      <c r="A6573" s="1" t="str">
        <f t="shared" si="204"/>
        <v>2023|Central Otago District|Total - gender</v>
      </c>
      <c r="B6573" t="s">
        <v>20</v>
      </c>
      <c r="C6573" t="s">
        <v>21</v>
      </c>
      <c r="D6573" t="s">
        <v>22</v>
      </c>
      <c r="E6573" t="s">
        <v>23</v>
      </c>
      <c r="F6573">
        <v>2023</v>
      </c>
      <c r="G6573">
        <v>2023</v>
      </c>
      <c r="H6573">
        <v>69</v>
      </c>
      <c r="I6573" t="s">
        <v>94</v>
      </c>
      <c r="J6573">
        <v>77</v>
      </c>
      <c r="K6573" t="s">
        <v>49</v>
      </c>
      <c r="L6573">
        <v>99</v>
      </c>
      <c r="M6573" t="s">
        <v>26</v>
      </c>
      <c r="N6573">
        <v>99</v>
      </c>
      <c r="O6573" t="s">
        <v>27</v>
      </c>
      <c r="P6573">
        <v>99</v>
      </c>
      <c r="Q6573" t="s">
        <v>42</v>
      </c>
      <c r="R6573">
        <v>19566</v>
      </c>
      <c r="V6573" s="3">
        <f t="shared" si="205"/>
        <v>100</v>
      </c>
      <c r="W6573" s="3">
        <f>IF(AND(T6573&lt;&gt;"_U",T6573&lt;&gt;"c",J6573&lt;&gt;9,J6573&lt;&gt;99),IFERROR(VLOOKUP(A6573,'TA Total'!$A$2:$W$10000,18,0),"."),".")</f>
        <v>19566</v>
      </c>
    </row>
    <row r="6574" spans="1:23" x14ac:dyDescent="0.2">
      <c r="A6574" s="1" t="str">
        <f t="shared" si="204"/>
        <v>2023|Central Otago District|Male / TÄne</v>
      </c>
      <c r="B6574" t="s">
        <v>20</v>
      </c>
      <c r="C6574" t="s">
        <v>21</v>
      </c>
      <c r="D6574" t="s">
        <v>22</v>
      </c>
      <c r="E6574" t="s">
        <v>23</v>
      </c>
      <c r="F6574">
        <v>2023</v>
      </c>
      <c r="G6574">
        <v>2023</v>
      </c>
      <c r="H6574">
        <v>69</v>
      </c>
      <c r="I6574" t="s">
        <v>94</v>
      </c>
      <c r="J6574">
        <v>99</v>
      </c>
      <c r="K6574" t="s">
        <v>47</v>
      </c>
      <c r="L6574">
        <v>99</v>
      </c>
      <c r="M6574" t="s">
        <v>26</v>
      </c>
      <c r="N6574">
        <v>99</v>
      </c>
      <c r="O6574" t="s">
        <v>27</v>
      </c>
      <c r="P6574">
        <v>1</v>
      </c>
      <c r="Q6574" t="s">
        <v>34</v>
      </c>
      <c r="R6574">
        <v>10299</v>
      </c>
      <c r="V6574" s="3" t="str">
        <f t="shared" si="205"/>
        <v>.</v>
      </c>
      <c r="W6574" s="3" t="str">
        <f>IF(AND(T6574&lt;&gt;"_U",T6574&lt;&gt;"c",J6574&lt;&gt;9,J6574&lt;&gt;99),IFERROR(VLOOKUP(A6574,'TA Total'!$A$2:$W$10000,18,0),"."),".")</f>
        <v>.</v>
      </c>
    </row>
    <row r="6575" spans="1:23" x14ac:dyDescent="0.2">
      <c r="A6575" s="1" t="str">
        <f t="shared" si="204"/>
        <v>2023|Central Otago District|Female / Wahine</v>
      </c>
      <c r="B6575" t="s">
        <v>20</v>
      </c>
      <c r="C6575" t="s">
        <v>21</v>
      </c>
      <c r="D6575" t="s">
        <v>22</v>
      </c>
      <c r="E6575" t="s">
        <v>23</v>
      </c>
      <c r="F6575">
        <v>2023</v>
      </c>
      <c r="G6575">
        <v>2023</v>
      </c>
      <c r="H6575">
        <v>69</v>
      </c>
      <c r="I6575" t="s">
        <v>94</v>
      </c>
      <c r="J6575">
        <v>99</v>
      </c>
      <c r="K6575" t="s">
        <v>47</v>
      </c>
      <c r="L6575">
        <v>99</v>
      </c>
      <c r="M6575" t="s">
        <v>26</v>
      </c>
      <c r="N6575">
        <v>99</v>
      </c>
      <c r="O6575" t="s">
        <v>27</v>
      </c>
      <c r="P6575">
        <v>2</v>
      </c>
      <c r="Q6575" t="s">
        <v>31</v>
      </c>
      <c r="R6575">
        <v>10068</v>
      </c>
      <c r="V6575" s="3" t="str">
        <f t="shared" si="205"/>
        <v>.</v>
      </c>
      <c r="W6575" s="3" t="str">
        <f>IF(AND(T6575&lt;&gt;"_U",T6575&lt;&gt;"c",J6575&lt;&gt;9,J6575&lt;&gt;99),IFERROR(VLOOKUP(A6575,'TA Total'!$A$2:$W$10000,18,0),"."),".")</f>
        <v>.</v>
      </c>
    </row>
    <row r="6576" spans="1:23" x14ac:dyDescent="0.2">
      <c r="A6576" s="1" t="str">
        <f t="shared" si="204"/>
        <v>2023|Central Otago District|Another gender / He ira kÄ“ anÅ</v>
      </c>
      <c r="B6576" t="s">
        <v>20</v>
      </c>
      <c r="C6576" t="s">
        <v>21</v>
      </c>
      <c r="D6576" t="s">
        <v>22</v>
      </c>
      <c r="E6576" t="s">
        <v>23</v>
      </c>
      <c r="F6576">
        <v>2023</v>
      </c>
      <c r="G6576">
        <v>2023</v>
      </c>
      <c r="H6576">
        <v>69</v>
      </c>
      <c r="I6576" t="s">
        <v>94</v>
      </c>
      <c r="J6576">
        <v>99</v>
      </c>
      <c r="K6576" t="s">
        <v>47</v>
      </c>
      <c r="L6576">
        <v>99</v>
      </c>
      <c r="M6576" t="s">
        <v>26</v>
      </c>
      <c r="N6576">
        <v>99</v>
      </c>
      <c r="O6576" t="s">
        <v>27</v>
      </c>
      <c r="P6576">
        <v>3</v>
      </c>
      <c r="Q6576" t="s">
        <v>28</v>
      </c>
      <c r="R6576">
        <v>51</v>
      </c>
      <c r="V6576" s="3" t="str">
        <f t="shared" si="205"/>
        <v>.</v>
      </c>
      <c r="W6576" s="3" t="str">
        <f>IF(AND(T6576&lt;&gt;"_U",T6576&lt;&gt;"c",J6576&lt;&gt;9,J6576&lt;&gt;99),IFERROR(VLOOKUP(A6576,'TA Total'!$A$2:$W$10000,18,0),"."),".")</f>
        <v>.</v>
      </c>
    </row>
    <row r="6577" spans="1:23" x14ac:dyDescent="0.2">
      <c r="A6577" s="1" t="str">
        <f t="shared" si="204"/>
        <v>2023|Central Otago District|Total - gender</v>
      </c>
      <c r="B6577" t="s">
        <v>20</v>
      </c>
      <c r="C6577" t="s">
        <v>21</v>
      </c>
      <c r="D6577" t="s">
        <v>22</v>
      </c>
      <c r="E6577" t="s">
        <v>23</v>
      </c>
      <c r="F6577">
        <v>2023</v>
      </c>
      <c r="G6577">
        <v>2023</v>
      </c>
      <c r="H6577">
        <v>69</v>
      </c>
      <c r="I6577" t="s">
        <v>94</v>
      </c>
      <c r="J6577">
        <v>99</v>
      </c>
      <c r="K6577" t="s">
        <v>47</v>
      </c>
      <c r="L6577">
        <v>99</v>
      </c>
      <c r="M6577" t="s">
        <v>26</v>
      </c>
      <c r="N6577">
        <v>99</v>
      </c>
      <c r="O6577" t="s">
        <v>27</v>
      </c>
      <c r="P6577">
        <v>99</v>
      </c>
      <c r="Q6577" t="s">
        <v>42</v>
      </c>
      <c r="R6577">
        <v>20415</v>
      </c>
      <c r="V6577" s="3" t="str">
        <f t="shared" si="205"/>
        <v>.</v>
      </c>
      <c r="W6577" s="3" t="str">
        <f>IF(AND(T6577&lt;&gt;"_U",T6577&lt;&gt;"c",J6577&lt;&gt;9,J6577&lt;&gt;99),IFERROR(VLOOKUP(A6577,'TA Total'!$A$2:$W$10000,18,0),"."),".")</f>
        <v>.</v>
      </c>
    </row>
    <row r="6578" spans="1:23" x14ac:dyDescent="0.2">
      <c r="A6578" s="1" t="str">
        <f t="shared" si="204"/>
        <v>2023|Queenstown-Lakes District|Male / TÄne</v>
      </c>
      <c r="B6578" t="s">
        <v>20</v>
      </c>
      <c r="C6578" t="s">
        <v>21</v>
      </c>
      <c r="D6578" t="s">
        <v>22</v>
      </c>
      <c r="E6578" t="s">
        <v>23</v>
      </c>
      <c r="F6578">
        <v>2023</v>
      </c>
      <c r="G6578">
        <v>2023</v>
      </c>
      <c r="H6578">
        <v>70</v>
      </c>
      <c r="I6578" t="s">
        <v>140</v>
      </c>
      <c r="J6578">
        <v>1</v>
      </c>
      <c r="K6578" t="s">
        <v>30</v>
      </c>
      <c r="L6578">
        <v>99</v>
      </c>
      <c r="M6578" t="s">
        <v>26</v>
      </c>
      <c r="N6578">
        <v>99</v>
      </c>
      <c r="O6578" t="s">
        <v>27</v>
      </c>
      <c r="P6578">
        <v>1</v>
      </c>
      <c r="Q6578" t="s">
        <v>34</v>
      </c>
      <c r="R6578">
        <v>8016</v>
      </c>
      <c r="V6578" s="3">
        <f t="shared" si="205"/>
        <v>43.82</v>
      </c>
      <c r="W6578" s="3">
        <f>IF(AND(T6578&lt;&gt;"_U",T6578&lt;&gt;"c",J6578&lt;&gt;9,J6578&lt;&gt;99),IFERROR(VLOOKUP(A6578,'TA Total'!$A$2:$W$10000,18,0),"."),".")</f>
        <v>18294</v>
      </c>
    </row>
    <row r="6579" spans="1:23" x14ac:dyDescent="0.2">
      <c r="A6579" s="1" t="str">
        <f t="shared" si="204"/>
        <v>2023|Queenstown-Lakes District|Female / Wahine</v>
      </c>
      <c r="B6579" t="s">
        <v>20</v>
      </c>
      <c r="C6579" t="s">
        <v>21</v>
      </c>
      <c r="D6579" t="s">
        <v>22</v>
      </c>
      <c r="E6579" t="s">
        <v>23</v>
      </c>
      <c r="F6579">
        <v>2023</v>
      </c>
      <c r="G6579">
        <v>2023</v>
      </c>
      <c r="H6579">
        <v>70</v>
      </c>
      <c r="I6579" t="s">
        <v>140</v>
      </c>
      <c r="J6579">
        <v>1</v>
      </c>
      <c r="K6579" t="s">
        <v>30</v>
      </c>
      <c r="L6579">
        <v>99</v>
      </c>
      <c r="M6579" t="s">
        <v>26</v>
      </c>
      <c r="N6579">
        <v>99</v>
      </c>
      <c r="O6579" t="s">
        <v>27</v>
      </c>
      <c r="P6579">
        <v>2</v>
      </c>
      <c r="Q6579" t="s">
        <v>31</v>
      </c>
      <c r="R6579">
        <v>7911</v>
      </c>
      <c r="V6579" s="3">
        <f t="shared" si="205"/>
        <v>43.52</v>
      </c>
      <c r="W6579" s="3">
        <f>IF(AND(T6579&lt;&gt;"_U",T6579&lt;&gt;"c",J6579&lt;&gt;9,J6579&lt;&gt;99),IFERROR(VLOOKUP(A6579,'TA Total'!$A$2:$W$10000,18,0),"."),".")</f>
        <v>18177</v>
      </c>
    </row>
    <row r="6580" spans="1:23" x14ac:dyDescent="0.2">
      <c r="A6580" s="1" t="str">
        <f t="shared" si="204"/>
        <v>2023|Queenstown-Lakes District|Another gender / He ira kÄ“ anÅ</v>
      </c>
      <c r="B6580" t="s">
        <v>20</v>
      </c>
      <c r="C6580" t="s">
        <v>21</v>
      </c>
      <c r="D6580" t="s">
        <v>22</v>
      </c>
      <c r="E6580" t="s">
        <v>23</v>
      </c>
      <c r="F6580">
        <v>2023</v>
      </c>
      <c r="G6580">
        <v>2023</v>
      </c>
      <c r="H6580">
        <v>70</v>
      </c>
      <c r="I6580" t="s">
        <v>140</v>
      </c>
      <c r="J6580">
        <v>1</v>
      </c>
      <c r="K6580" t="s">
        <v>30</v>
      </c>
      <c r="L6580">
        <v>99</v>
      </c>
      <c r="M6580" t="s">
        <v>26</v>
      </c>
      <c r="N6580">
        <v>99</v>
      </c>
      <c r="O6580" t="s">
        <v>27</v>
      </c>
      <c r="P6580">
        <v>3</v>
      </c>
      <c r="Q6580" t="s">
        <v>28</v>
      </c>
      <c r="R6580">
        <v>21</v>
      </c>
      <c r="V6580" s="3">
        <f t="shared" si="205"/>
        <v>18.920000000000002</v>
      </c>
      <c r="W6580" s="3">
        <f>IF(AND(T6580&lt;&gt;"_U",T6580&lt;&gt;"c",J6580&lt;&gt;9,J6580&lt;&gt;99),IFERROR(VLOOKUP(A6580,'TA Total'!$A$2:$W$10000,18,0),"."),".")</f>
        <v>111</v>
      </c>
    </row>
    <row r="6581" spans="1:23" x14ac:dyDescent="0.2">
      <c r="A6581" s="1" t="str">
        <f t="shared" si="204"/>
        <v>2023|Queenstown-Lakes District|Total - gender</v>
      </c>
      <c r="B6581" t="s">
        <v>20</v>
      </c>
      <c r="C6581" t="s">
        <v>21</v>
      </c>
      <c r="D6581" t="s">
        <v>22</v>
      </c>
      <c r="E6581" t="s">
        <v>23</v>
      </c>
      <c r="F6581">
        <v>2023</v>
      </c>
      <c r="G6581">
        <v>2023</v>
      </c>
      <c r="H6581">
        <v>70</v>
      </c>
      <c r="I6581" t="s">
        <v>140</v>
      </c>
      <c r="J6581">
        <v>1</v>
      </c>
      <c r="K6581" t="s">
        <v>30</v>
      </c>
      <c r="L6581">
        <v>99</v>
      </c>
      <c r="M6581" t="s">
        <v>26</v>
      </c>
      <c r="N6581">
        <v>99</v>
      </c>
      <c r="O6581" t="s">
        <v>27</v>
      </c>
      <c r="P6581">
        <v>99</v>
      </c>
      <c r="Q6581" t="s">
        <v>42</v>
      </c>
      <c r="R6581">
        <v>15945</v>
      </c>
      <c r="V6581" s="3">
        <f t="shared" si="205"/>
        <v>43.59</v>
      </c>
      <c r="W6581" s="3">
        <f>IF(AND(T6581&lt;&gt;"_U",T6581&lt;&gt;"c",J6581&lt;&gt;9,J6581&lt;&gt;99),IFERROR(VLOOKUP(A6581,'TA Total'!$A$2:$W$10000,18,0),"."),".")</f>
        <v>36579</v>
      </c>
    </row>
    <row r="6582" spans="1:23" x14ac:dyDescent="0.2">
      <c r="A6582" s="1" t="str">
        <f t="shared" si="204"/>
        <v>2023|Queenstown-Lakes District|Male / TÄne</v>
      </c>
      <c r="B6582" t="s">
        <v>20</v>
      </c>
      <c r="C6582" t="s">
        <v>21</v>
      </c>
      <c r="D6582" t="s">
        <v>22</v>
      </c>
      <c r="E6582" t="s">
        <v>23</v>
      </c>
      <c r="F6582">
        <v>2023</v>
      </c>
      <c r="G6582">
        <v>2023</v>
      </c>
      <c r="H6582">
        <v>70</v>
      </c>
      <c r="I6582" t="s">
        <v>140</v>
      </c>
      <c r="J6582">
        <v>2</v>
      </c>
      <c r="K6582" t="s">
        <v>41</v>
      </c>
      <c r="L6582">
        <v>99</v>
      </c>
      <c r="M6582" t="s">
        <v>26</v>
      </c>
      <c r="N6582">
        <v>99</v>
      </c>
      <c r="O6582" t="s">
        <v>27</v>
      </c>
      <c r="P6582">
        <v>1</v>
      </c>
      <c r="Q6582" t="s">
        <v>34</v>
      </c>
      <c r="R6582">
        <v>12</v>
      </c>
      <c r="V6582" s="3">
        <f t="shared" si="205"/>
        <v>7.0000000000000007E-2</v>
      </c>
      <c r="W6582" s="3">
        <f>IF(AND(T6582&lt;&gt;"_U",T6582&lt;&gt;"c",J6582&lt;&gt;9,J6582&lt;&gt;99),IFERROR(VLOOKUP(A6582,'TA Total'!$A$2:$W$10000,18,0),"."),".")</f>
        <v>18294</v>
      </c>
    </row>
    <row r="6583" spans="1:23" x14ac:dyDescent="0.2">
      <c r="A6583" s="1" t="str">
        <f t="shared" si="204"/>
        <v>2023|Queenstown-Lakes District|Female / Wahine</v>
      </c>
      <c r="B6583" t="s">
        <v>20</v>
      </c>
      <c r="C6583" t="s">
        <v>21</v>
      </c>
      <c r="D6583" t="s">
        <v>22</v>
      </c>
      <c r="E6583" t="s">
        <v>23</v>
      </c>
      <c r="F6583">
        <v>2023</v>
      </c>
      <c r="G6583">
        <v>2023</v>
      </c>
      <c r="H6583">
        <v>70</v>
      </c>
      <c r="I6583" t="s">
        <v>140</v>
      </c>
      <c r="J6583">
        <v>2</v>
      </c>
      <c r="K6583" t="s">
        <v>41</v>
      </c>
      <c r="L6583">
        <v>99</v>
      </c>
      <c r="M6583" t="s">
        <v>26</v>
      </c>
      <c r="N6583">
        <v>99</v>
      </c>
      <c r="O6583" t="s">
        <v>27</v>
      </c>
      <c r="P6583">
        <v>2</v>
      </c>
      <c r="Q6583" t="s">
        <v>31</v>
      </c>
      <c r="R6583">
        <v>9</v>
      </c>
      <c r="V6583" s="3">
        <f t="shared" si="205"/>
        <v>0.05</v>
      </c>
      <c r="W6583" s="3">
        <f>IF(AND(T6583&lt;&gt;"_U",T6583&lt;&gt;"c",J6583&lt;&gt;9,J6583&lt;&gt;99),IFERROR(VLOOKUP(A6583,'TA Total'!$A$2:$W$10000,18,0),"."),".")</f>
        <v>18177</v>
      </c>
    </row>
    <row r="6584" spans="1:23" x14ac:dyDescent="0.2">
      <c r="A6584" s="1" t="str">
        <f t="shared" si="204"/>
        <v>2023|Queenstown-Lakes District|Another gender / He ira kÄ“ anÅ</v>
      </c>
      <c r="B6584" t="s">
        <v>20</v>
      </c>
      <c r="C6584" t="s">
        <v>21</v>
      </c>
      <c r="D6584" t="s">
        <v>22</v>
      </c>
      <c r="E6584" t="s">
        <v>23</v>
      </c>
      <c r="F6584">
        <v>2023</v>
      </c>
      <c r="G6584">
        <v>2023</v>
      </c>
      <c r="H6584">
        <v>70</v>
      </c>
      <c r="I6584" t="s">
        <v>140</v>
      </c>
      <c r="J6584">
        <v>2</v>
      </c>
      <c r="K6584" t="s">
        <v>41</v>
      </c>
      <c r="L6584">
        <v>99</v>
      </c>
      <c r="M6584" t="s">
        <v>26</v>
      </c>
      <c r="N6584">
        <v>99</v>
      </c>
      <c r="O6584" t="s">
        <v>27</v>
      </c>
      <c r="P6584">
        <v>3</v>
      </c>
      <c r="Q6584" t="s">
        <v>28</v>
      </c>
      <c r="R6584">
        <v>0</v>
      </c>
      <c r="V6584" s="3">
        <f t="shared" si="205"/>
        <v>0</v>
      </c>
      <c r="W6584" s="3">
        <f>IF(AND(T6584&lt;&gt;"_U",T6584&lt;&gt;"c",J6584&lt;&gt;9,J6584&lt;&gt;99),IFERROR(VLOOKUP(A6584,'TA Total'!$A$2:$W$10000,18,0),"."),".")</f>
        <v>111</v>
      </c>
    </row>
    <row r="6585" spans="1:23" x14ac:dyDescent="0.2">
      <c r="A6585" s="1" t="str">
        <f t="shared" si="204"/>
        <v>2023|Queenstown-Lakes District|Total - gender</v>
      </c>
      <c r="B6585" t="s">
        <v>20</v>
      </c>
      <c r="C6585" t="s">
        <v>21</v>
      </c>
      <c r="D6585" t="s">
        <v>22</v>
      </c>
      <c r="E6585" t="s">
        <v>23</v>
      </c>
      <c r="F6585">
        <v>2023</v>
      </c>
      <c r="G6585">
        <v>2023</v>
      </c>
      <c r="H6585">
        <v>70</v>
      </c>
      <c r="I6585" t="s">
        <v>140</v>
      </c>
      <c r="J6585">
        <v>2</v>
      </c>
      <c r="K6585" t="s">
        <v>41</v>
      </c>
      <c r="L6585">
        <v>99</v>
      </c>
      <c r="M6585" t="s">
        <v>26</v>
      </c>
      <c r="N6585">
        <v>99</v>
      </c>
      <c r="O6585" t="s">
        <v>27</v>
      </c>
      <c r="P6585">
        <v>99</v>
      </c>
      <c r="Q6585" t="s">
        <v>42</v>
      </c>
      <c r="R6585">
        <v>18</v>
      </c>
      <c r="V6585" s="3">
        <f t="shared" si="205"/>
        <v>0.05</v>
      </c>
      <c r="W6585" s="3">
        <f>IF(AND(T6585&lt;&gt;"_U",T6585&lt;&gt;"c",J6585&lt;&gt;9,J6585&lt;&gt;99),IFERROR(VLOOKUP(A6585,'TA Total'!$A$2:$W$10000,18,0),"."),".")</f>
        <v>36579</v>
      </c>
    </row>
    <row r="6586" spans="1:23" x14ac:dyDescent="0.2">
      <c r="A6586" s="1" t="str">
        <f t="shared" si="204"/>
        <v>2023|Queenstown-Lakes District|Male / TÄne</v>
      </c>
      <c r="B6586" t="s">
        <v>20</v>
      </c>
      <c r="C6586" t="s">
        <v>21</v>
      </c>
      <c r="D6586" t="s">
        <v>22</v>
      </c>
      <c r="E6586" t="s">
        <v>23</v>
      </c>
      <c r="F6586">
        <v>2023</v>
      </c>
      <c r="G6586">
        <v>2023</v>
      </c>
      <c r="H6586">
        <v>70</v>
      </c>
      <c r="I6586" t="s">
        <v>140</v>
      </c>
      <c r="J6586">
        <v>3</v>
      </c>
      <c r="K6586" t="s">
        <v>39</v>
      </c>
      <c r="L6586">
        <v>99</v>
      </c>
      <c r="M6586" t="s">
        <v>26</v>
      </c>
      <c r="N6586">
        <v>99</v>
      </c>
      <c r="O6586" t="s">
        <v>27</v>
      </c>
      <c r="P6586">
        <v>1</v>
      </c>
      <c r="Q6586" t="s">
        <v>34</v>
      </c>
      <c r="R6586">
        <v>276</v>
      </c>
      <c r="V6586" s="3">
        <f t="shared" si="205"/>
        <v>1.51</v>
      </c>
      <c r="W6586" s="3">
        <f>IF(AND(T6586&lt;&gt;"_U",T6586&lt;&gt;"c",J6586&lt;&gt;9,J6586&lt;&gt;99),IFERROR(VLOOKUP(A6586,'TA Total'!$A$2:$W$10000,18,0),"."),".")</f>
        <v>18294</v>
      </c>
    </row>
    <row r="6587" spans="1:23" x14ac:dyDescent="0.2">
      <c r="A6587" s="1" t="str">
        <f t="shared" si="204"/>
        <v>2023|Queenstown-Lakes District|Female / Wahine</v>
      </c>
      <c r="B6587" t="s">
        <v>20</v>
      </c>
      <c r="C6587" t="s">
        <v>21</v>
      </c>
      <c r="D6587" t="s">
        <v>22</v>
      </c>
      <c r="E6587" t="s">
        <v>23</v>
      </c>
      <c r="F6587">
        <v>2023</v>
      </c>
      <c r="G6587">
        <v>2023</v>
      </c>
      <c r="H6587">
        <v>70</v>
      </c>
      <c r="I6587" t="s">
        <v>140</v>
      </c>
      <c r="J6587">
        <v>3</v>
      </c>
      <c r="K6587" t="s">
        <v>39</v>
      </c>
      <c r="L6587">
        <v>99</v>
      </c>
      <c r="M6587" t="s">
        <v>26</v>
      </c>
      <c r="N6587">
        <v>99</v>
      </c>
      <c r="O6587" t="s">
        <v>27</v>
      </c>
      <c r="P6587">
        <v>2</v>
      </c>
      <c r="Q6587" t="s">
        <v>31</v>
      </c>
      <c r="R6587">
        <v>351</v>
      </c>
      <c r="V6587" s="3">
        <f t="shared" si="205"/>
        <v>1.93</v>
      </c>
      <c r="W6587" s="3">
        <f>IF(AND(T6587&lt;&gt;"_U",T6587&lt;&gt;"c",J6587&lt;&gt;9,J6587&lt;&gt;99),IFERROR(VLOOKUP(A6587,'TA Total'!$A$2:$W$10000,18,0),"."),".")</f>
        <v>18177</v>
      </c>
    </row>
    <row r="6588" spans="1:23" x14ac:dyDescent="0.2">
      <c r="A6588" s="1" t="str">
        <f t="shared" si="204"/>
        <v>2023|Queenstown-Lakes District|Another gender / He ira kÄ“ anÅ</v>
      </c>
      <c r="B6588" t="s">
        <v>20</v>
      </c>
      <c r="C6588" t="s">
        <v>21</v>
      </c>
      <c r="D6588" t="s">
        <v>22</v>
      </c>
      <c r="E6588" t="s">
        <v>23</v>
      </c>
      <c r="F6588">
        <v>2023</v>
      </c>
      <c r="G6588">
        <v>2023</v>
      </c>
      <c r="H6588">
        <v>70</v>
      </c>
      <c r="I6588" t="s">
        <v>140</v>
      </c>
      <c r="J6588">
        <v>3</v>
      </c>
      <c r="K6588" t="s">
        <v>39</v>
      </c>
      <c r="L6588">
        <v>99</v>
      </c>
      <c r="M6588" t="s">
        <v>26</v>
      </c>
      <c r="N6588">
        <v>99</v>
      </c>
      <c r="O6588" t="s">
        <v>27</v>
      </c>
      <c r="P6588">
        <v>3</v>
      </c>
      <c r="Q6588" t="s">
        <v>28</v>
      </c>
      <c r="R6588">
        <v>3</v>
      </c>
      <c r="V6588" s="3">
        <f t="shared" si="205"/>
        <v>2.7</v>
      </c>
      <c r="W6588" s="3">
        <f>IF(AND(T6588&lt;&gt;"_U",T6588&lt;&gt;"c",J6588&lt;&gt;9,J6588&lt;&gt;99),IFERROR(VLOOKUP(A6588,'TA Total'!$A$2:$W$10000,18,0),"."),".")</f>
        <v>111</v>
      </c>
    </row>
    <row r="6589" spans="1:23" x14ac:dyDescent="0.2">
      <c r="A6589" s="1" t="str">
        <f t="shared" si="204"/>
        <v>2023|Queenstown-Lakes District|Total - gender</v>
      </c>
      <c r="B6589" t="s">
        <v>20</v>
      </c>
      <c r="C6589" t="s">
        <v>21</v>
      </c>
      <c r="D6589" t="s">
        <v>22</v>
      </c>
      <c r="E6589" t="s">
        <v>23</v>
      </c>
      <c r="F6589">
        <v>2023</v>
      </c>
      <c r="G6589">
        <v>2023</v>
      </c>
      <c r="H6589">
        <v>70</v>
      </c>
      <c r="I6589" t="s">
        <v>140</v>
      </c>
      <c r="J6589">
        <v>3</v>
      </c>
      <c r="K6589" t="s">
        <v>39</v>
      </c>
      <c r="L6589">
        <v>99</v>
      </c>
      <c r="M6589" t="s">
        <v>26</v>
      </c>
      <c r="N6589">
        <v>99</v>
      </c>
      <c r="O6589" t="s">
        <v>27</v>
      </c>
      <c r="P6589">
        <v>99</v>
      </c>
      <c r="Q6589" t="s">
        <v>42</v>
      </c>
      <c r="R6589">
        <v>630</v>
      </c>
      <c r="V6589" s="3">
        <f t="shared" si="205"/>
        <v>1.72</v>
      </c>
      <c r="W6589" s="3">
        <f>IF(AND(T6589&lt;&gt;"_U",T6589&lt;&gt;"c",J6589&lt;&gt;9,J6589&lt;&gt;99),IFERROR(VLOOKUP(A6589,'TA Total'!$A$2:$W$10000,18,0),"."),".")</f>
        <v>36579</v>
      </c>
    </row>
    <row r="6590" spans="1:23" x14ac:dyDescent="0.2">
      <c r="A6590" s="1" t="str">
        <f t="shared" si="204"/>
        <v>2023|Queenstown-Lakes District|Male / TÄne</v>
      </c>
      <c r="B6590" t="s">
        <v>20</v>
      </c>
      <c r="C6590" t="s">
        <v>21</v>
      </c>
      <c r="D6590" t="s">
        <v>22</v>
      </c>
      <c r="E6590" t="s">
        <v>23</v>
      </c>
      <c r="F6590">
        <v>2023</v>
      </c>
      <c r="G6590">
        <v>2023</v>
      </c>
      <c r="H6590">
        <v>70</v>
      </c>
      <c r="I6590" t="s">
        <v>140</v>
      </c>
      <c r="J6590">
        <v>4</v>
      </c>
      <c r="K6590" t="s">
        <v>54</v>
      </c>
      <c r="L6590">
        <v>99</v>
      </c>
      <c r="M6590" t="s">
        <v>26</v>
      </c>
      <c r="N6590">
        <v>99</v>
      </c>
      <c r="O6590" t="s">
        <v>27</v>
      </c>
      <c r="P6590">
        <v>1</v>
      </c>
      <c r="Q6590" t="s">
        <v>34</v>
      </c>
      <c r="R6590">
        <v>1002</v>
      </c>
      <c r="V6590" s="3">
        <f t="shared" si="205"/>
        <v>5.48</v>
      </c>
      <c r="W6590" s="3">
        <f>IF(AND(T6590&lt;&gt;"_U",T6590&lt;&gt;"c",J6590&lt;&gt;9,J6590&lt;&gt;99),IFERROR(VLOOKUP(A6590,'TA Total'!$A$2:$W$10000,18,0),"."),".")</f>
        <v>18294</v>
      </c>
    </row>
    <row r="6591" spans="1:23" x14ac:dyDescent="0.2">
      <c r="A6591" s="1" t="str">
        <f t="shared" si="204"/>
        <v>2023|Queenstown-Lakes District|Female / Wahine</v>
      </c>
      <c r="B6591" t="s">
        <v>20</v>
      </c>
      <c r="C6591" t="s">
        <v>21</v>
      </c>
      <c r="D6591" t="s">
        <v>22</v>
      </c>
      <c r="E6591" t="s">
        <v>23</v>
      </c>
      <c r="F6591">
        <v>2023</v>
      </c>
      <c r="G6591">
        <v>2023</v>
      </c>
      <c r="H6591">
        <v>70</v>
      </c>
      <c r="I6591" t="s">
        <v>140</v>
      </c>
      <c r="J6591">
        <v>4</v>
      </c>
      <c r="K6591" t="s">
        <v>54</v>
      </c>
      <c r="L6591">
        <v>99</v>
      </c>
      <c r="M6591" t="s">
        <v>26</v>
      </c>
      <c r="N6591">
        <v>99</v>
      </c>
      <c r="O6591" t="s">
        <v>27</v>
      </c>
      <c r="P6591">
        <v>2</v>
      </c>
      <c r="Q6591" t="s">
        <v>31</v>
      </c>
      <c r="R6591">
        <v>1167</v>
      </c>
      <c r="V6591" s="3">
        <f t="shared" si="205"/>
        <v>6.42</v>
      </c>
      <c r="W6591" s="3">
        <f>IF(AND(T6591&lt;&gt;"_U",T6591&lt;&gt;"c",J6591&lt;&gt;9,J6591&lt;&gt;99),IFERROR(VLOOKUP(A6591,'TA Total'!$A$2:$W$10000,18,0),"."),".")</f>
        <v>18177</v>
      </c>
    </row>
    <row r="6592" spans="1:23" x14ac:dyDescent="0.2">
      <c r="A6592" s="1" t="str">
        <f t="shared" si="204"/>
        <v>2023|Queenstown-Lakes District|Another gender / He ira kÄ“ anÅ</v>
      </c>
      <c r="B6592" t="s">
        <v>20</v>
      </c>
      <c r="C6592" t="s">
        <v>21</v>
      </c>
      <c r="D6592" t="s">
        <v>22</v>
      </c>
      <c r="E6592" t="s">
        <v>23</v>
      </c>
      <c r="F6592">
        <v>2023</v>
      </c>
      <c r="G6592">
        <v>2023</v>
      </c>
      <c r="H6592">
        <v>70</v>
      </c>
      <c r="I6592" t="s">
        <v>140</v>
      </c>
      <c r="J6592">
        <v>4</v>
      </c>
      <c r="K6592" t="s">
        <v>54</v>
      </c>
      <c r="L6592">
        <v>99</v>
      </c>
      <c r="M6592" t="s">
        <v>26</v>
      </c>
      <c r="N6592">
        <v>99</v>
      </c>
      <c r="O6592" t="s">
        <v>27</v>
      </c>
      <c r="P6592">
        <v>3</v>
      </c>
      <c r="Q6592" t="s">
        <v>28</v>
      </c>
      <c r="R6592">
        <v>0</v>
      </c>
      <c r="V6592" s="3">
        <f t="shared" si="205"/>
        <v>0</v>
      </c>
      <c r="W6592" s="3">
        <f>IF(AND(T6592&lt;&gt;"_U",T6592&lt;&gt;"c",J6592&lt;&gt;9,J6592&lt;&gt;99),IFERROR(VLOOKUP(A6592,'TA Total'!$A$2:$W$10000,18,0),"."),".")</f>
        <v>111</v>
      </c>
    </row>
    <row r="6593" spans="1:23" x14ac:dyDescent="0.2">
      <c r="A6593" s="1" t="str">
        <f t="shared" si="204"/>
        <v>2023|Queenstown-Lakes District|Total - gender</v>
      </c>
      <c r="B6593" t="s">
        <v>20</v>
      </c>
      <c r="C6593" t="s">
        <v>21</v>
      </c>
      <c r="D6593" t="s">
        <v>22</v>
      </c>
      <c r="E6593" t="s">
        <v>23</v>
      </c>
      <c r="F6593">
        <v>2023</v>
      </c>
      <c r="G6593">
        <v>2023</v>
      </c>
      <c r="H6593">
        <v>70</v>
      </c>
      <c r="I6593" t="s">
        <v>140</v>
      </c>
      <c r="J6593">
        <v>4</v>
      </c>
      <c r="K6593" t="s">
        <v>54</v>
      </c>
      <c r="L6593">
        <v>99</v>
      </c>
      <c r="M6593" t="s">
        <v>26</v>
      </c>
      <c r="N6593">
        <v>99</v>
      </c>
      <c r="O6593" t="s">
        <v>27</v>
      </c>
      <c r="P6593">
        <v>99</v>
      </c>
      <c r="Q6593" t="s">
        <v>42</v>
      </c>
      <c r="R6593">
        <v>2169</v>
      </c>
      <c r="V6593" s="3">
        <f t="shared" si="205"/>
        <v>5.93</v>
      </c>
      <c r="W6593" s="3">
        <f>IF(AND(T6593&lt;&gt;"_U",T6593&lt;&gt;"c",J6593&lt;&gt;9,J6593&lt;&gt;99),IFERROR(VLOOKUP(A6593,'TA Total'!$A$2:$W$10000,18,0),"."),".")</f>
        <v>36579</v>
      </c>
    </row>
    <row r="6594" spans="1:23" x14ac:dyDescent="0.2">
      <c r="A6594" s="1" t="str">
        <f t="shared" si="204"/>
        <v>2023|Queenstown-Lakes District|Male / TÄne</v>
      </c>
      <c r="B6594" t="s">
        <v>20</v>
      </c>
      <c r="C6594" t="s">
        <v>21</v>
      </c>
      <c r="D6594" t="s">
        <v>22</v>
      </c>
      <c r="E6594" t="s">
        <v>23</v>
      </c>
      <c r="F6594">
        <v>2023</v>
      </c>
      <c r="G6594">
        <v>2023</v>
      </c>
      <c r="H6594">
        <v>70</v>
      </c>
      <c r="I6594" t="s">
        <v>140</v>
      </c>
      <c r="J6594">
        <v>5</v>
      </c>
      <c r="K6594" t="s">
        <v>33</v>
      </c>
      <c r="L6594">
        <v>99</v>
      </c>
      <c r="M6594" t="s">
        <v>26</v>
      </c>
      <c r="N6594">
        <v>99</v>
      </c>
      <c r="O6594" t="s">
        <v>27</v>
      </c>
      <c r="P6594">
        <v>1</v>
      </c>
      <c r="Q6594" t="s">
        <v>34</v>
      </c>
      <c r="R6594">
        <v>216</v>
      </c>
      <c r="V6594" s="3">
        <f t="shared" si="205"/>
        <v>1.18</v>
      </c>
      <c r="W6594" s="3">
        <f>IF(AND(T6594&lt;&gt;"_U",T6594&lt;&gt;"c",J6594&lt;&gt;9,J6594&lt;&gt;99),IFERROR(VLOOKUP(A6594,'TA Total'!$A$2:$W$10000,18,0),"."),".")</f>
        <v>18294</v>
      </c>
    </row>
    <row r="6595" spans="1:23" x14ac:dyDescent="0.2">
      <c r="A6595" s="1" t="str">
        <f t="shared" ref="A6595:A6658" si="206">G6595&amp;"|"&amp;I6595&amp;"|"&amp;Q6595</f>
        <v>2023|Queenstown-Lakes District|Female / Wahine</v>
      </c>
      <c r="B6595" t="s">
        <v>20</v>
      </c>
      <c r="C6595" t="s">
        <v>21</v>
      </c>
      <c r="D6595" t="s">
        <v>22</v>
      </c>
      <c r="E6595" t="s">
        <v>23</v>
      </c>
      <c r="F6595">
        <v>2023</v>
      </c>
      <c r="G6595">
        <v>2023</v>
      </c>
      <c r="H6595">
        <v>70</v>
      </c>
      <c r="I6595" t="s">
        <v>140</v>
      </c>
      <c r="J6595">
        <v>5</v>
      </c>
      <c r="K6595" t="s">
        <v>33</v>
      </c>
      <c r="L6595">
        <v>99</v>
      </c>
      <c r="M6595" t="s">
        <v>26</v>
      </c>
      <c r="N6595">
        <v>99</v>
      </c>
      <c r="O6595" t="s">
        <v>27</v>
      </c>
      <c r="P6595">
        <v>2</v>
      </c>
      <c r="Q6595" t="s">
        <v>31</v>
      </c>
      <c r="R6595">
        <v>744</v>
      </c>
      <c r="V6595" s="3">
        <f t="shared" ref="V6595:V6658" si="207">IF(T6595&lt;&gt;"_U",IFERROR((ROUND(R6595/W6595*100,2)),"."),".")</f>
        <v>4.09</v>
      </c>
      <c r="W6595" s="3">
        <f>IF(AND(T6595&lt;&gt;"_U",T6595&lt;&gt;"c",J6595&lt;&gt;9,J6595&lt;&gt;99),IFERROR(VLOOKUP(A6595,'TA Total'!$A$2:$W$10000,18,0),"."),".")</f>
        <v>18177</v>
      </c>
    </row>
    <row r="6596" spans="1:23" x14ac:dyDescent="0.2">
      <c r="A6596" s="1" t="str">
        <f t="shared" si="206"/>
        <v>2023|Queenstown-Lakes District|Another gender / He ira kÄ“ anÅ</v>
      </c>
      <c r="B6596" t="s">
        <v>20</v>
      </c>
      <c r="C6596" t="s">
        <v>21</v>
      </c>
      <c r="D6596" t="s">
        <v>22</v>
      </c>
      <c r="E6596" t="s">
        <v>23</v>
      </c>
      <c r="F6596">
        <v>2023</v>
      </c>
      <c r="G6596">
        <v>2023</v>
      </c>
      <c r="H6596">
        <v>70</v>
      </c>
      <c r="I6596" t="s">
        <v>140</v>
      </c>
      <c r="J6596">
        <v>5</v>
      </c>
      <c r="K6596" t="s">
        <v>33</v>
      </c>
      <c r="L6596">
        <v>99</v>
      </c>
      <c r="M6596" t="s">
        <v>26</v>
      </c>
      <c r="N6596">
        <v>99</v>
      </c>
      <c r="O6596" t="s">
        <v>27</v>
      </c>
      <c r="P6596">
        <v>3</v>
      </c>
      <c r="Q6596" t="s">
        <v>28</v>
      </c>
      <c r="R6596">
        <v>0</v>
      </c>
      <c r="V6596" s="3">
        <f t="shared" si="207"/>
        <v>0</v>
      </c>
      <c r="W6596" s="3">
        <f>IF(AND(T6596&lt;&gt;"_U",T6596&lt;&gt;"c",J6596&lt;&gt;9,J6596&lt;&gt;99),IFERROR(VLOOKUP(A6596,'TA Total'!$A$2:$W$10000,18,0),"."),".")</f>
        <v>111</v>
      </c>
    </row>
    <row r="6597" spans="1:23" x14ac:dyDescent="0.2">
      <c r="A6597" s="1" t="str">
        <f t="shared" si="206"/>
        <v>2023|Queenstown-Lakes District|Total - gender</v>
      </c>
      <c r="B6597" t="s">
        <v>20</v>
      </c>
      <c r="C6597" t="s">
        <v>21</v>
      </c>
      <c r="D6597" t="s">
        <v>22</v>
      </c>
      <c r="E6597" t="s">
        <v>23</v>
      </c>
      <c r="F6597">
        <v>2023</v>
      </c>
      <c r="G6597">
        <v>2023</v>
      </c>
      <c r="H6597">
        <v>70</v>
      </c>
      <c r="I6597" t="s">
        <v>140</v>
      </c>
      <c r="J6597">
        <v>5</v>
      </c>
      <c r="K6597" t="s">
        <v>33</v>
      </c>
      <c r="L6597">
        <v>99</v>
      </c>
      <c r="M6597" t="s">
        <v>26</v>
      </c>
      <c r="N6597">
        <v>99</v>
      </c>
      <c r="O6597" t="s">
        <v>27</v>
      </c>
      <c r="P6597">
        <v>99</v>
      </c>
      <c r="Q6597" t="s">
        <v>42</v>
      </c>
      <c r="R6597">
        <v>957</v>
      </c>
      <c r="V6597" s="3">
        <f t="shared" si="207"/>
        <v>2.62</v>
      </c>
      <c r="W6597" s="3">
        <f>IF(AND(T6597&lt;&gt;"_U",T6597&lt;&gt;"c",J6597&lt;&gt;9,J6597&lt;&gt;99),IFERROR(VLOOKUP(A6597,'TA Total'!$A$2:$W$10000,18,0),"."),".")</f>
        <v>36579</v>
      </c>
    </row>
    <row r="6598" spans="1:23" x14ac:dyDescent="0.2">
      <c r="A6598" s="1" t="str">
        <f t="shared" si="206"/>
        <v>2023|Queenstown-Lakes District|Male / TÄne</v>
      </c>
      <c r="B6598" t="s">
        <v>20</v>
      </c>
      <c r="C6598" t="s">
        <v>21</v>
      </c>
      <c r="D6598" t="s">
        <v>22</v>
      </c>
      <c r="E6598" t="s">
        <v>23</v>
      </c>
      <c r="F6598">
        <v>2023</v>
      </c>
      <c r="G6598">
        <v>2023</v>
      </c>
      <c r="H6598">
        <v>70</v>
      </c>
      <c r="I6598" t="s">
        <v>140</v>
      </c>
      <c r="J6598">
        <v>6</v>
      </c>
      <c r="K6598" t="s">
        <v>52</v>
      </c>
      <c r="L6598">
        <v>99</v>
      </c>
      <c r="M6598" t="s">
        <v>26</v>
      </c>
      <c r="N6598">
        <v>99</v>
      </c>
      <c r="O6598" t="s">
        <v>27</v>
      </c>
      <c r="P6598">
        <v>1</v>
      </c>
      <c r="Q6598" t="s">
        <v>34</v>
      </c>
      <c r="R6598">
        <v>8775</v>
      </c>
      <c r="V6598" s="3">
        <f t="shared" si="207"/>
        <v>47.97</v>
      </c>
      <c r="W6598" s="3">
        <f>IF(AND(T6598&lt;&gt;"_U",T6598&lt;&gt;"c",J6598&lt;&gt;9,J6598&lt;&gt;99),IFERROR(VLOOKUP(A6598,'TA Total'!$A$2:$W$10000,18,0),"."),".")</f>
        <v>18294</v>
      </c>
    </row>
    <row r="6599" spans="1:23" x14ac:dyDescent="0.2">
      <c r="A6599" s="1" t="str">
        <f t="shared" si="206"/>
        <v>2023|Queenstown-Lakes District|Female / Wahine</v>
      </c>
      <c r="B6599" t="s">
        <v>20</v>
      </c>
      <c r="C6599" t="s">
        <v>21</v>
      </c>
      <c r="D6599" t="s">
        <v>22</v>
      </c>
      <c r="E6599" t="s">
        <v>23</v>
      </c>
      <c r="F6599">
        <v>2023</v>
      </c>
      <c r="G6599">
        <v>2023</v>
      </c>
      <c r="H6599">
        <v>70</v>
      </c>
      <c r="I6599" t="s">
        <v>140</v>
      </c>
      <c r="J6599">
        <v>6</v>
      </c>
      <c r="K6599" t="s">
        <v>52</v>
      </c>
      <c r="L6599">
        <v>99</v>
      </c>
      <c r="M6599" t="s">
        <v>26</v>
      </c>
      <c r="N6599">
        <v>99</v>
      </c>
      <c r="O6599" t="s">
        <v>27</v>
      </c>
      <c r="P6599">
        <v>2</v>
      </c>
      <c r="Q6599" t="s">
        <v>31</v>
      </c>
      <c r="R6599">
        <v>7995</v>
      </c>
      <c r="V6599" s="3">
        <f t="shared" si="207"/>
        <v>43.98</v>
      </c>
      <c r="W6599" s="3">
        <f>IF(AND(T6599&lt;&gt;"_U",T6599&lt;&gt;"c",J6599&lt;&gt;9,J6599&lt;&gt;99),IFERROR(VLOOKUP(A6599,'TA Total'!$A$2:$W$10000,18,0),"."),".")</f>
        <v>18177</v>
      </c>
    </row>
    <row r="6600" spans="1:23" x14ac:dyDescent="0.2">
      <c r="A6600" s="1" t="str">
        <f t="shared" si="206"/>
        <v>2023|Queenstown-Lakes District|Another gender / He ira kÄ“ anÅ</v>
      </c>
      <c r="B6600" t="s">
        <v>20</v>
      </c>
      <c r="C6600" t="s">
        <v>21</v>
      </c>
      <c r="D6600" t="s">
        <v>22</v>
      </c>
      <c r="E6600" t="s">
        <v>23</v>
      </c>
      <c r="F6600">
        <v>2023</v>
      </c>
      <c r="G6600">
        <v>2023</v>
      </c>
      <c r="H6600">
        <v>70</v>
      </c>
      <c r="I6600" t="s">
        <v>140</v>
      </c>
      <c r="J6600">
        <v>6</v>
      </c>
      <c r="K6600" t="s">
        <v>52</v>
      </c>
      <c r="L6600">
        <v>99</v>
      </c>
      <c r="M6600" t="s">
        <v>26</v>
      </c>
      <c r="N6600">
        <v>99</v>
      </c>
      <c r="O6600" t="s">
        <v>27</v>
      </c>
      <c r="P6600">
        <v>3</v>
      </c>
      <c r="Q6600" t="s">
        <v>28</v>
      </c>
      <c r="R6600">
        <v>84</v>
      </c>
      <c r="V6600" s="3">
        <f t="shared" si="207"/>
        <v>75.680000000000007</v>
      </c>
      <c r="W6600" s="3">
        <f>IF(AND(T6600&lt;&gt;"_U",T6600&lt;&gt;"c",J6600&lt;&gt;9,J6600&lt;&gt;99),IFERROR(VLOOKUP(A6600,'TA Total'!$A$2:$W$10000,18,0),"."),".")</f>
        <v>111</v>
      </c>
    </row>
    <row r="6601" spans="1:23" x14ac:dyDescent="0.2">
      <c r="A6601" s="1" t="str">
        <f t="shared" si="206"/>
        <v>2023|Queenstown-Lakes District|Total - gender</v>
      </c>
      <c r="B6601" t="s">
        <v>20</v>
      </c>
      <c r="C6601" t="s">
        <v>21</v>
      </c>
      <c r="D6601" t="s">
        <v>22</v>
      </c>
      <c r="E6601" t="s">
        <v>23</v>
      </c>
      <c r="F6601">
        <v>2023</v>
      </c>
      <c r="G6601">
        <v>2023</v>
      </c>
      <c r="H6601">
        <v>70</v>
      </c>
      <c r="I6601" t="s">
        <v>140</v>
      </c>
      <c r="J6601">
        <v>6</v>
      </c>
      <c r="K6601" t="s">
        <v>52</v>
      </c>
      <c r="L6601">
        <v>99</v>
      </c>
      <c r="M6601" t="s">
        <v>26</v>
      </c>
      <c r="N6601">
        <v>99</v>
      </c>
      <c r="O6601" t="s">
        <v>27</v>
      </c>
      <c r="P6601">
        <v>99</v>
      </c>
      <c r="Q6601" t="s">
        <v>42</v>
      </c>
      <c r="R6601">
        <v>16857</v>
      </c>
      <c r="V6601" s="3">
        <f t="shared" si="207"/>
        <v>46.08</v>
      </c>
      <c r="W6601" s="3">
        <f>IF(AND(T6601&lt;&gt;"_U",T6601&lt;&gt;"c",J6601&lt;&gt;9,J6601&lt;&gt;99),IFERROR(VLOOKUP(A6601,'TA Total'!$A$2:$W$10000,18,0),"."),".")</f>
        <v>36579</v>
      </c>
    </row>
    <row r="6602" spans="1:23" x14ac:dyDescent="0.2">
      <c r="A6602" s="1" t="str">
        <f t="shared" si="206"/>
        <v>2023|Queenstown-Lakes District|Male / TÄne</v>
      </c>
      <c r="B6602" t="s">
        <v>20</v>
      </c>
      <c r="C6602" t="s">
        <v>21</v>
      </c>
      <c r="D6602" t="s">
        <v>22</v>
      </c>
      <c r="E6602" t="s">
        <v>23</v>
      </c>
      <c r="F6602">
        <v>2023</v>
      </c>
      <c r="G6602">
        <v>2023</v>
      </c>
      <c r="H6602">
        <v>70</v>
      </c>
      <c r="I6602" t="s">
        <v>140</v>
      </c>
      <c r="J6602">
        <v>9</v>
      </c>
      <c r="K6602" t="s">
        <v>25</v>
      </c>
      <c r="L6602">
        <v>99</v>
      </c>
      <c r="M6602" t="s">
        <v>26</v>
      </c>
      <c r="N6602">
        <v>99</v>
      </c>
      <c r="O6602" t="s">
        <v>27</v>
      </c>
      <c r="P6602">
        <v>1</v>
      </c>
      <c r="Q6602" t="s">
        <v>34</v>
      </c>
      <c r="R6602">
        <v>2010</v>
      </c>
      <c r="V6602" s="3" t="str">
        <f t="shared" si="207"/>
        <v>.</v>
      </c>
      <c r="W6602" s="3" t="str">
        <f>IF(AND(T6602&lt;&gt;"_U",T6602&lt;&gt;"c",J6602&lt;&gt;9,J6602&lt;&gt;99),IFERROR(VLOOKUP(A6602,'TA Total'!$A$2:$W$10000,18,0),"."),".")</f>
        <v>.</v>
      </c>
    </row>
    <row r="6603" spans="1:23" x14ac:dyDescent="0.2">
      <c r="A6603" s="1" t="str">
        <f t="shared" si="206"/>
        <v>2023|Queenstown-Lakes District|Female / Wahine</v>
      </c>
      <c r="B6603" t="s">
        <v>20</v>
      </c>
      <c r="C6603" t="s">
        <v>21</v>
      </c>
      <c r="D6603" t="s">
        <v>22</v>
      </c>
      <c r="E6603" t="s">
        <v>23</v>
      </c>
      <c r="F6603">
        <v>2023</v>
      </c>
      <c r="G6603">
        <v>2023</v>
      </c>
      <c r="H6603">
        <v>70</v>
      </c>
      <c r="I6603" t="s">
        <v>140</v>
      </c>
      <c r="J6603">
        <v>9</v>
      </c>
      <c r="K6603" t="s">
        <v>25</v>
      </c>
      <c r="L6603">
        <v>99</v>
      </c>
      <c r="M6603" t="s">
        <v>26</v>
      </c>
      <c r="N6603">
        <v>99</v>
      </c>
      <c r="O6603" t="s">
        <v>27</v>
      </c>
      <c r="P6603">
        <v>2</v>
      </c>
      <c r="Q6603" t="s">
        <v>31</v>
      </c>
      <c r="R6603">
        <v>1539</v>
      </c>
      <c r="V6603" s="3" t="str">
        <f t="shared" si="207"/>
        <v>.</v>
      </c>
      <c r="W6603" s="3" t="str">
        <f>IF(AND(T6603&lt;&gt;"_U",T6603&lt;&gt;"c",J6603&lt;&gt;9,J6603&lt;&gt;99),IFERROR(VLOOKUP(A6603,'TA Total'!$A$2:$W$10000,18,0),"."),".")</f>
        <v>.</v>
      </c>
    </row>
    <row r="6604" spans="1:23" x14ac:dyDescent="0.2">
      <c r="A6604" s="1" t="str">
        <f t="shared" si="206"/>
        <v>2023|Queenstown-Lakes District|Another gender / He ira kÄ“ anÅ</v>
      </c>
      <c r="B6604" t="s">
        <v>20</v>
      </c>
      <c r="C6604" t="s">
        <v>21</v>
      </c>
      <c r="D6604" t="s">
        <v>22</v>
      </c>
      <c r="E6604" t="s">
        <v>23</v>
      </c>
      <c r="F6604">
        <v>2023</v>
      </c>
      <c r="G6604">
        <v>2023</v>
      </c>
      <c r="H6604">
        <v>70</v>
      </c>
      <c r="I6604" t="s">
        <v>140</v>
      </c>
      <c r="J6604">
        <v>9</v>
      </c>
      <c r="K6604" t="s">
        <v>25</v>
      </c>
      <c r="L6604">
        <v>99</v>
      </c>
      <c r="M6604" t="s">
        <v>26</v>
      </c>
      <c r="N6604">
        <v>99</v>
      </c>
      <c r="O6604" t="s">
        <v>27</v>
      </c>
      <c r="P6604">
        <v>3</v>
      </c>
      <c r="Q6604" t="s">
        <v>28</v>
      </c>
      <c r="R6604">
        <v>24</v>
      </c>
      <c r="V6604" s="3" t="str">
        <f t="shared" si="207"/>
        <v>.</v>
      </c>
      <c r="W6604" s="3" t="str">
        <f>IF(AND(T6604&lt;&gt;"_U",T6604&lt;&gt;"c",J6604&lt;&gt;9,J6604&lt;&gt;99),IFERROR(VLOOKUP(A6604,'TA Total'!$A$2:$W$10000,18,0),"."),".")</f>
        <v>.</v>
      </c>
    </row>
    <row r="6605" spans="1:23" x14ac:dyDescent="0.2">
      <c r="A6605" s="1" t="str">
        <f t="shared" si="206"/>
        <v>2023|Queenstown-Lakes District|Total - gender</v>
      </c>
      <c r="B6605" t="s">
        <v>20</v>
      </c>
      <c r="C6605" t="s">
        <v>21</v>
      </c>
      <c r="D6605" t="s">
        <v>22</v>
      </c>
      <c r="E6605" t="s">
        <v>23</v>
      </c>
      <c r="F6605">
        <v>2023</v>
      </c>
      <c r="G6605">
        <v>2023</v>
      </c>
      <c r="H6605">
        <v>70</v>
      </c>
      <c r="I6605" t="s">
        <v>140</v>
      </c>
      <c r="J6605">
        <v>9</v>
      </c>
      <c r="K6605" t="s">
        <v>25</v>
      </c>
      <c r="L6605">
        <v>99</v>
      </c>
      <c r="M6605" t="s">
        <v>26</v>
      </c>
      <c r="N6605">
        <v>99</v>
      </c>
      <c r="O6605" t="s">
        <v>27</v>
      </c>
      <c r="P6605">
        <v>99</v>
      </c>
      <c r="Q6605" t="s">
        <v>42</v>
      </c>
      <c r="R6605">
        <v>3576</v>
      </c>
      <c r="V6605" s="3" t="str">
        <f t="shared" si="207"/>
        <v>.</v>
      </c>
      <c r="W6605" s="3" t="str">
        <f>IF(AND(T6605&lt;&gt;"_U",T6605&lt;&gt;"c",J6605&lt;&gt;9,J6605&lt;&gt;99),IFERROR(VLOOKUP(A6605,'TA Total'!$A$2:$W$10000,18,0),"."),".")</f>
        <v>.</v>
      </c>
    </row>
    <row r="6606" spans="1:23" x14ac:dyDescent="0.2">
      <c r="A6606" s="1" t="str">
        <f t="shared" si="206"/>
        <v>2023|Queenstown-Lakes District|Male / TÄne</v>
      </c>
      <c r="B6606" t="s">
        <v>20</v>
      </c>
      <c r="C6606" t="s">
        <v>21</v>
      </c>
      <c r="D6606" t="s">
        <v>22</v>
      </c>
      <c r="E6606" t="s">
        <v>23</v>
      </c>
      <c r="F6606">
        <v>2023</v>
      </c>
      <c r="G6606">
        <v>2023</v>
      </c>
      <c r="H6606">
        <v>70</v>
      </c>
      <c r="I6606" t="s">
        <v>140</v>
      </c>
      <c r="J6606">
        <v>77</v>
      </c>
      <c r="K6606" t="s">
        <v>49</v>
      </c>
      <c r="L6606">
        <v>99</v>
      </c>
      <c r="M6606" t="s">
        <v>26</v>
      </c>
      <c r="N6606">
        <v>99</v>
      </c>
      <c r="O6606" t="s">
        <v>27</v>
      </c>
      <c r="P6606">
        <v>1</v>
      </c>
      <c r="Q6606" t="s">
        <v>34</v>
      </c>
      <c r="R6606">
        <v>18294</v>
      </c>
      <c r="V6606" s="3">
        <f t="shared" si="207"/>
        <v>100</v>
      </c>
      <c r="W6606" s="3">
        <f>IF(AND(T6606&lt;&gt;"_U",T6606&lt;&gt;"c",J6606&lt;&gt;9,J6606&lt;&gt;99),IFERROR(VLOOKUP(A6606,'TA Total'!$A$2:$W$10000,18,0),"."),".")</f>
        <v>18294</v>
      </c>
    </row>
    <row r="6607" spans="1:23" x14ac:dyDescent="0.2">
      <c r="A6607" s="1" t="str">
        <f t="shared" si="206"/>
        <v>2023|Queenstown-Lakes District|Female / Wahine</v>
      </c>
      <c r="B6607" t="s">
        <v>20</v>
      </c>
      <c r="C6607" t="s">
        <v>21</v>
      </c>
      <c r="D6607" t="s">
        <v>22</v>
      </c>
      <c r="E6607" t="s">
        <v>23</v>
      </c>
      <c r="F6607">
        <v>2023</v>
      </c>
      <c r="G6607">
        <v>2023</v>
      </c>
      <c r="H6607">
        <v>70</v>
      </c>
      <c r="I6607" t="s">
        <v>140</v>
      </c>
      <c r="J6607">
        <v>77</v>
      </c>
      <c r="K6607" t="s">
        <v>49</v>
      </c>
      <c r="L6607">
        <v>99</v>
      </c>
      <c r="M6607" t="s">
        <v>26</v>
      </c>
      <c r="N6607">
        <v>99</v>
      </c>
      <c r="O6607" t="s">
        <v>27</v>
      </c>
      <c r="P6607">
        <v>2</v>
      </c>
      <c r="Q6607" t="s">
        <v>31</v>
      </c>
      <c r="R6607">
        <v>18177</v>
      </c>
      <c r="V6607" s="3">
        <f t="shared" si="207"/>
        <v>100</v>
      </c>
      <c r="W6607" s="3">
        <f>IF(AND(T6607&lt;&gt;"_U",T6607&lt;&gt;"c",J6607&lt;&gt;9,J6607&lt;&gt;99),IFERROR(VLOOKUP(A6607,'TA Total'!$A$2:$W$10000,18,0),"."),".")</f>
        <v>18177</v>
      </c>
    </row>
    <row r="6608" spans="1:23" x14ac:dyDescent="0.2">
      <c r="A6608" s="1" t="str">
        <f t="shared" si="206"/>
        <v>2023|Queenstown-Lakes District|Another gender / He ira kÄ“ anÅ</v>
      </c>
      <c r="B6608" t="s">
        <v>20</v>
      </c>
      <c r="C6608" t="s">
        <v>21</v>
      </c>
      <c r="D6608" t="s">
        <v>22</v>
      </c>
      <c r="E6608" t="s">
        <v>23</v>
      </c>
      <c r="F6608">
        <v>2023</v>
      </c>
      <c r="G6608">
        <v>2023</v>
      </c>
      <c r="H6608">
        <v>70</v>
      </c>
      <c r="I6608" t="s">
        <v>140</v>
      </c>
      <c r="J6608">
        <v>77</v>
      </c>
      <c r="K6608" t="s">
        <v>49</v>
      </c>
      <c r="L6608">
        <v>99</v>
      </c>
      <c r="M6608" t="s">
        <v>26</v>
      </c>
      <c r="N6608">
        <v>99</v>
      </c>
      <c r="O6608" t="s">
        <v>27</v>
      </c>
      <c r="P6608">
        <v>3</v>
      </c>
      <c r="Q6608" t="s">
        <v>28</v>
      </c>
      <c r="R6608">
        <v>111</v>
      </c>
      <c r="V6608" s="3">
        <f t="shared" si="207"/>
        <v>100</v>
      </c>
      <c r="W6608" s="3">
        <f>IF(AND(T6608&lt;&gt;"_U",T6608&lt;&gt;"c",J6608&lt;&gt;9,J6608&lt;&gt;99),IFERROR(VLOOKUP(A6608,'TA Total'!$A$2:$W$10000,18,0),"."),".")</f>
        <v>111</v>
      </c>
    </row>
    <row r="6609" spans="1:23" x14ac:dyDescent="0.2">
      <c r="A6609" s="1" t="str">
        <f t="shared" si="206"/>
        <v>2023|Queenstown-Lakes District|Total - gender</v>
      </c>
      <c r="B6609" t="s">
        <v>20</v>
      </c>
      <c r="C6609" t="s">
        <v>21</v>
      </c>
      <c r="D6609" t="s">
        <v>22</v>
      </c>
      <c r="E6609" t="s">
        <v>23</v>
      </c>
      <c r="F6609">
        <v>2023</v>
      </c>
      <c r="G6609">
        <v>2023</v>
      </c>
      <c r="H6609">
        <v>70</v>
      </c>
      <c r="I6609" t="s">
        <v>140</v>
      </c>
      <c r="J6609">
        <v>77</v>
      </c>
      <c r="K6609" t="s">
        <v>49</v>
      </c>
      <c r="L6609">
        <v>99</v>
      </c>
      <c r="M6609" t="s">
        <v>26</v>
      </c>
      <c r="N6609">
        <v>99</v>
      </c>
      <c r="O6609" t="s">
        <v>27</v>
      </c>
      <c r="P6609">
        <v>99</v>
      </c>
      <c r="Q6609" t="s">
        <v>42</v>
      </c>
      <c r="R6609">
        <v>36579</v>
      </c>
      <c r="V6609" s="3">
        <f t="shared" si="207"/>
        <v>100</v>
      </c>
      <c r="W6609" s="3">
        <f>IF(AND(T6609&lt;&gt;"_U",T6609&lt;&gt;"c",J6609&lt;&gt;9,J6609&lt;&gt;99),IFERROR(VLOOKUP(A6609,'TA Total'!$A$2:$W$10000,18,0),"."),".")</f>
        <v>36579</v>
      </c>
    </row>
    <row r="6610" spans="1:23" x14ac:dyDescent="0.2">
      <c r="A6610" s="1" t="str">
        <f t="shared" si="206"/>
        <v>2023|Queenstown-Lakes District|Male / TÄne</v>
      </c>
      <c r="B6610" t="s">
        <v>20</v>
      </c>
      <c r="C6610" t="s">
        <v>21</v>
      </c>
      <c r="D6610" t="s">
        <v>22</v>
      </c>
      <c r="E6610" t="s">
        <v>23</v>
      </c>
      <c r="F6610">
        <v>2023</v>
      </c>
      <c r="G6610">
        <v>2023</v>
      </c>
      <c r="H6610">
        <v>70</v>
      </c>
      <c r="I6610" t="s">
        <v>140</v>
      </c>
      <c r="J6610">
        <v>99</v>
      </c>
      <c r="K6610" t="s">
        <v>47</v>
      </c>
      <c r="L6610">
        <v>99</v>
      </c>
      <c r="M6610" t="s">
        <v>26</v>
      </c>
      <c r="N6610">
        <v>99</v>
      </c>
      <c r="O6610" t="s">
        <v>27</v>
      </c>
      <c r="P6610">
        <v>1</v>
      </c>
      <c r="Q6610" t="s">
        <v>34</v>
      </c>
      <c r="R6610">
        <v>20307</v>
      </c>
      <c r="V6610" s="3" t="str">
        <f t="shared" si="207"/>
        <v>.</v>
      </c>
      <c r="W6610" s="3" t="str">
        <f>IF(AND(T6610&lt;&gt;"_U",T6610&lt;&gt;"c",J6610&lt;&gt;9,J6610&lt;&gt;99),IFERROR(VLOOKUP(A6610,'TA Total'!$A$2:$W$10000,18,0),"."),".")</f>
        <v>.</v>
      </c>
    </row>
    <row r="6611" spans="1:23" x14ac:dyDescent="0.2">
      <c r="A6611" s="1" t="str">
        <f t="shared" si="206"/>
        <v>2023|Queenstown-Lakes District|Female / Wahine</v>
      </c>
      <c r="B6611" t="s">
        <v>20</v>
      </c>
      <c r="C6611" t="s">
        <v>21</v>
      </c>
      <c r="D6611" t="s">
        <v>22</v>
      </c>
      <c r="E6611" t="s">
        <v>23</v>
      </c>
      <c r="F6611">
        <v>2023</v>
      </c>
      <c r="G6611">
        <v>2023</v>
      </c>
      <c r="H6611">
        <v>70</v>
      </c>
      <c r="I6611" t="s">
        <v>140</v>
      </c>
      <c r="J6611">
        <v>99</v>
      </c>
      <c r="K6611" t="s">
        <v>47</v>
      </c>
      <c r="L6611">
        <v>99</v>
      </c>
      <c r="M6611" t="s">
        <v>26</v>
      </c>
      <c r="N6611">
        <v>99</v>
      </c>
      <c r="O6611" t="s">
        <v>27</v>
      </c>
      <c r="P6611">
        <v>2</v>
      </c>
      <c r="Q6611" t="s">
        <v>31</v>
      </c>
      <c r="R6611">
        <v>19716</v>
      </c>
      <c r="V6611" s="3" t="str">
        <f t="shared" si="207"/>
        <v>.</v>
      </c>
      <c r="W6611" s="3" t="str">
        <f>IF(AND(T6611&lt;&gt;"_U",T6611&lt;&gt;"c",J6611&lt;&gt;9,J6611&lt;&gt;99),IFERROR(VLOOKUP(A6611,'TA Total'!$A$2:$W$10000,18,0),"."),".")</f>
        <v>.</v>
      </c>
    </row>
    <row r="6612" spans="1:23" x14ac:dyDescent="0.2">
      <c r="A6612" s="1" t="str">
        <f t="shared" si="206"/>
        <v>2023|Queenstown-Lakes District|Another gender / He ira kÄ“ anÅ</v>
      </c>
      <c r="B6612" t="s">
        <v>20</v>
      </c>
      <c r="C6612" t="s">
        <v>21</v>
      </c>
      <c r="D6612" t="s">
        <v>22</v>
      </c>
      <c r="E6612" t="s">
        <v>23</v>
      </c>
      <c r="F6612">
        <v>2023</v>
      </c>
      <c r="G6612">
        <v>2023</v>
      </c>
      <c r="H6612">
        <v>70</v>
      </c>
      <c r="I6612" t="s">
        <v>140</v>
      </c>
      <c r="J6612">
        <v>99</v>
      </c>
      <c r="K6612" t="s">
        <v>47</v>
      </c>
      <c r="L6612">
        <v>99</v>
      </c>
      <c r="M6612" t="s">
        <v>26</v>
      </c>
      <c r="N6612">
        <v>99</v>
      </c>
      <c r="O6612" t="s">
        <v>27</v>
      </c>
      <c r="P6612">
        <v>3</v>
      </c>
      <c r="Q6612" t="s">
        <v>28</v>
      </c>
      <c r="R6612">
        <v>132</v>
      </c>
      <c r="V6612" s="3" t="str">
        <f t="shared" si="207"/>
        <v>.</v>
      </c>
      <c r="W6612" s="3" t="str">
        <f>IF(AND(T6612&lt;&gt;"_U",T6612&lt;&gt;"c",J6612&lt;&gt;9,J6612&lt;&gt;99),IFERROR(VLOOKUP(A6612,'TA Total'!$A$2:$W$10000,18,0),"."),".")</f>
        <v>.</v>
      </c>
    </row>
    <row r="6613" spans="1:23" x14ac:dyDescent="0.2">
      <c r="A6613" s="1" t="str">
        <f t="shared" si="206"/>
        <v>2023|Queenstown-Lakes District|Total - gender</v>
      </c>
      <c r="B6613" t="s">
        <v>20</v>
      </c>
      <c r="C6613" t="s">
        <v>21</v>
      </c>
      <c r="D6613" t="s">
        <v>22</v>
      </c>
      <c r="E6613" t="s">
        <v>23</v>
      </c>
      <c r="F6613">
        <v>2023</v>
      </c>
      <c r="G6613">
        <v>2023</v>
      </c>
      <c r="H6613">
        <v>70</v>
      </c>
      <c r="I6613" t="s">
        <v>140</v>
      </c>
      <c r="J6613">
        <v>99</v>
      </c>
      <c r="K6613" t="s">
        <v>47</v>
      </c>
      <c r="L6613">
        <v>99</v>
      </c>
      <c r="M6613" t="s">
        <v>26</v>
      </c>
      <c r="N6613">
        <v>99</v>
      </c>
      <c r="O6613" t="s">
        <v>27</v>
      </c>
      <c r="P6613">
        <v>99</v>
      </c>
      <c r="Q6613" t="s">
        <v>42</v>
      </c>
      <c r="R6613">
        <v>40155</v>
      </c>
      <c r="V6613" s="3" t="str">
        <f t="shared" si="207"/>
        <v>.</v>
      </c>
      <c r="W6613" s="3" t="str">
        <f>IF(AND(T6613&lt;&gt;"_U",T6613&lt;&gt;"c",J6613&lt;&gt;9,J6613&lt;&gt;99),IFERROR(VLOOKUP(A6613,'TA Total'!$A$2:$W$10000,18,0),"."),".")</f>
        <v>.</v>
      </c>
    </row>
    <row r="6614" spans="1:23" x14ac:dyDescent="0.2">
      <c r="A6614" s="1" t="str">
        <f t="shared" si="206"/>
        <v>2023|Dunedin City|Male / TÄne</v>
      </c>
      <c r="B6614" t="s">
        <v>20</v>
      </c>
      <c r="C6614" t="s">
        <v>21</v>
      </c>
      <c r="D6614" t="s">
        <v>22</v>
      </c>
      <c r="E6614" t="s">
        <v>23</v>
      </c>
      <c r="F6614">
        <v>2023</v>
      </c>
      <c r="G6614">
        <v>2023</v>
      </c>
      <c r="H6614">
        <v>71</v>
      </c>
      <c r="I6614" t="s">
        <v>70</v>
      </c>
      <c r="J6614">
        <v>1</v>
      </c>
      <c r="K6614" t="s">
        <v>30</v>
      </c>
      <c r="L6614">
        <v>99</v>
      </c>
      <c r="M6614" t="s">
        <v>26</v>
      </c>
      <c r="N6614">
        <v>99</v>
      </c>
      <c r="O6614" t="s">
        <v>27</v>
      </c>
      <c r="P6614">
        <v>1</v>
      </c>
      <c r="Q6614" t="s">
        <v>34</v>
      </c>
      <c r="R6614">
        <v>19995</v>
      </c>
      <c r="V6614" s="3">
        <f t="shared" si="207"/>
        <v>39.68</v>
      </c>
      <c r="W6614" s="3">
        <f>IF(AND(T6614&lt;&gt;"_U",T6614&lt;&gt;"c",J6614&lt;&gt;9,J6614&lt;&gt;99),IFERROR(VLOOKUP(A6614,'TA Total'!$A$2:$W$10000,18,0),"."),".")</f>
        <v>50394</v>
      </c>
    </row>
    <row r="6615" spans="1:23" x14ac:dyDescent="0.2">
      <c r="A6615" s="1" t="str">
        <f t="shared" si="206"/>
        <v>2023|Dunedin City|Female / Wahine</v>
      </c>
      <c r="B6615" t="s">
        <v>20</v>
      </c>
      <c r="C6615" t="s">
        <v>21</v>
      </c>
      <c r="D6615" t="s">
        <v>22</v>
      </c>
      <c r="E6615" t="s">
        <v>23</v>
      </c>
      <c r="F6615">
        <v>2023</v>
      </c>
      <c r="G6615">
        <v>2023</v>
      </c>
      <c r="H6615">
        <v>71</v>
      </c>
      <c r="I6615" t="s">
        <v>70</v>
      </c>
      <c r="J6615">
        <v>1</v>
      </c>
      <c r="K6615" t="s">
        <v>30</v>
      </c>
      <c r="L6615">
        <v>99</v>
      </c>
      <c r="M6615" t="s">
        <v>26</v>
      </c>
      <c r="N6615">
        <v>99</v>
      </c>
      <c r="O6615" t="s">
        <v>27</v>
      </c>
      <c r="P6615">
        <v>2</v>
      </c>
      <c r="Q6615" t="s">
        <v>31</v>
      </c>
      <c r="R6615">
        <v>20100</v>
      </c>
      <c r="V6615" s="3">
        <f t="shared" si="207"/>
        <v>35.82</v>
      </c>
      <c r="W6615" s="3">
        <f>IF(AND(T6615&lt;&gt;"_U",T6615&lt;&gt;"c",J6615&lt;&gt;9,J6615&lt;&gt;99),IFERROR(VLOOKUP(A6615,'TA Total'!$A$2:$W$10000,18,0),"."),".")</f>
        <v>56109</v>
      </c>
    </row>
    <row r="6616" spans="1:23" x14ac:dyDescent="0.2">
      <c r="A6616" s="1" t="str">
        <f t="shared" si="206"/>
        <v>2023|Dunedin City|Another gender / He ira kÄ“ anÅ</v>
      </c>
      <c r="B6616" t="s">
        <v>20</v>
      </c>
      <c r="C6616" t="s">
        <v>21</v>
      </c>
      <c r="D6616" t="s">
        <v>22</v>
      </c>
      <c r="E6616" t="s">
        <v>23</v>
      </c>
      <c r="F6616">
        <v>2023</v>
      </c>
      <c r="G6616">
        <v>2023</v>
      </c>
      <c r="H6616">
        <v>71</v>
      </c>
      <c r="I6616" t="s">
        <v>70</v>
      </c>
      <c r="J6616">
        <v>1</v>
      </c>
      <c r="K6616" t="s">
        <v>30</v>
      </c>
      <c r="L6616">
        <v>99</v>
      </c>
      <c r="M6616" t="s">
        <v>26</v>
      </c>
      <c r="N6616">
        <v>99</v>
      </c>
      <c r="O6616" t="s">
        <v>27</v>
      </c>
      <c r="P6616">
        <v>3</v>
      </c>
      <c r="Q6616" t="s">
        <v>28</v>
      </c>
      <c r="R6616">
        <v>60</v>
      </c>
      <c r="V6616" s="3">
        <f t="shared" si="207"/>
        <v>7.69</v>
      </c>
      <c r="W6616" s="3">
        <f>IF(AND(T6616&lt;&gt;"_U",T6616&lt;&gt;"c",J6616&lt;&gt;9,J6616&lt;&gt;99),IFERROR(VLOOKUP(A6616,'TA Total'!$A$2:$W$10000,18,0),"."),".")</f>
        <v>780</v>
      </c>
    </row>
    <row r="6617" spans="1:23" x14ac:dyDescent="0.2">
      <c r="A6617" s="1" t="str">
        <f t="shared" si="206"/>
        <v>2023|Dunedin City|Total - gender</v>
      </c>
      <c r="B6617" t="s">
        <v>20</v>
      </c>
      <c r="C6617" t="s">
        <v>21</v>
      </c>
      <c r="D6617" t="s">
        <v>22</v>
      </c>
      <c r="E6617" t="s">
        <v>23</v>
      </c>
      <c r="F6617">
        <v>2023</v>
      </c>
      <c r="G6617">
        <v>2023</v>
      </c>
      <c r="H6617">
        <v>71</v>
      </c>
      <c r="I6617" t="s">
        <v>70</v>
      </c>
      <c r="J6617">
        <v>1</v>
      </c>
      <c r="K6617" t="s">
        <v>30</v>
      </c>
      <c r="L6617">
        <v>99</v>
      </c>
      <c r="M6617" t="s">
        <v>26</v>
      </c>
      <c r="N6617">
        <v>99</v>
      </c>
      <c r="O6617" t="s">
        <v>27</v>
      </c>
      <c r="P6617">
        <v>99</v>
      </c>
      <c r="Q6617" t="s">
        <v>42</v>
      </c>
      <c r="R6617">
        <v>40152</v>
      </c>
      <c r="V6617" s="3">
        <f t="shared" si="207"/>
        <v>37.43</v>
      </c>
      <c r="W6617" s="3">
        <f>IF(AND(T6617&lt;&gt;"_U",T6617&lt;&gt;"c",J6617&lt;&gt;9,J6617&lt;&gt;99),IFERROR(VLOOKUP(A6617,'TA Total'!$A$2:$W$10000,18,0),"."),".")</f>
        <v>107283</v>
      </c>
    </row>
    <row r="6618" spans="1:23" x14ac:dyDescent="0.2">
      <c r="A6618" s="1" t="str">
        <f t="shared" si="206"/>
        <v>2023|Dunedin City|Male / TÄne</v>
      </c>
      <c r="B6618" t="s">
        <v>20</v>
      </c>
      <c r="C6618" t="s">
        <v>21</v>
      </c>
      <c r="D6618" t="s">
        <v>22</v>
      </c>
      <c r="E6618" t="s">
        <v>23</v>
      </c>
      <c r="F6618">
        <v>2023</v>
      </c>
      <c r="G6618">
        <v>2023</v>
      </c>
      <c r="H6618">
        <v>71</v>
      </c>
      <c r="I6618" t="s">
        <v>70</v>
      </c>
      <c r="J6618">
        <v>2</v>
      </c>
      <c r="K6618" t="s">
        <v>41</v>
      </c>
      <c r="L6618">
        <v>99</v>
      </c>
      <c r="M6618" t="s">
        <v>26</v>
      </c>
      <c r="N6618">
        <v>99</v>
      </c>
      <c r="O6618" t="s">
        <v>27</v>
      </c>
      <c r="P6618">
        <v>1</v>
      </c>
      <c r="Q6618" t="s">
        <v>34</v>
      </c>
      <c r="R6618">
        <v>27</v>
      </c>
      <c r="V6618" s="3">
        <f t="shared" si="207"/>
        <v>0.05</v>
      </c>
      <c r="W6618" s="3">
        <f>IF(AND(T6618&lt;&gt;"_U",T6618&lt;&gt;"c",J6618&lt;&gt;9,J6618&lt;&gt;99),IFERROR(VLOOKUP(A6618,'TA Total'!$A$2:$W$10000,18,0),"."),".")</f>
        <v>50394</v>
      </c>
    </row>
    <row r="6619" spans="1:23" x14ac:dyDescent="0.2">
      <c r="A6619" s="1" t="str">
        <f t="shared" si="206"/>
        <v>2023|Dunedin City|Female / Wahine</v>
      </c>
      <c r="B6619" t="s">
        <v>20</v>
      </c>
      <c r="C6619" t="s">
        <v>21</v>
      </c>
      <c r="D6619" t="s">
        <v>22</v>
      </c>
      <c r="E6619" t="s">
        <v>23</v>
      </c>
      <c r="F6619">
        <v>2023</v>
      </c>
      <c r="G6619">
        <v>2023</v>
      </c>
      <c r="H6619">
        <v>71</v>
      </c>
      <c r="I6619" t="s">
        <v>70</v>
      </c>
      <c r="J6619">
        <v>2</v>
      </c>
      <c r="K6619" t="s">
        <v>41</v>
      </c>
      <c r="L6619">
        <v>99</v>
      </c>
      <c r="M6619" t="s">
        <v>26</v>
      </c>
      <c r="N6619">
        <v>99</v>
      </c>
      <c r="O6619" t="s">
        <v>27</v>
      </c>
      <c r="P6619">
        <v>2</v>
      </c>
      <c r="Q6619" t="s">
        <v>31</v>
      </c>
      <c r="R6619">
        <v>42</v>
      </c>
      <c r="V6619" s="3">
        <f t="shared" si="207"/>
        <v>7.0000000000000007E-2</v>
      </c>
      <c r="W6619" s="3">
        <f>IF(AND(T6619&lt;&gt;"_U",T6619&lt;&gt;"c",J6619&lt;&gt;9,J6619&lt;&gt;99),IFERROR(VLOOKUP(A6619,'TA Total'!$A$2:$W$10000,18,0),"."),".")</f>
        <v>56109</v>
      </c>
    </row>
    <row r="6620" spans="1:23" x14ac:dyDescent="0.2">
      <c r="A6620" s="1" t="str">
        <f t="shared" si="206"/>
        <v>2023|Dunedin City|Another gender / He ira kÄ“ anÅ</v>
      </c>
      <c r="B6620" t="s">
        <v>20</v>
      </c>
      <c r="C6620" t="s">
        <v>21</v>
      </c>
      <c r="D6620" t="s">
        <v>22</v>
      </c>
      <c r="E6620" t="s">
        <v>23</v>
      </c>
      <c r="F6620">
        <v>2023</v>
      </c>
      <c r="G6620">
        <v>2023</v>
      </c>
      <c r="H6620">
        <v>71</v>
      </c>
      <c r="I6620" t="s">
        <v>70</v>
      </c>
      <c r="J6620">
        <v>2</v>
      </c>
      <c r="K6620" t="s">
        <v>41</v>
      </c>
      <c r="L6620">
        <v>99</v>
      </c>
      <c r="M6620" t="s">
        <v>26</v>
      </c>
      <c r="N6620">
        <v>99</v>
      </c>
      <c r="O6620" t="s">
        <v>27</v>
      </c>
      <c r="P6620">
        <v>3</v>
      </c>
      <c r="Q6620" t="s">
        <v>28</v>
      </c>
      <c r="R6620">
        <v>0</v>
      </c>
      <c r="V6620" s="3">
        <f t="shared" si="207"/>
        <v>0</v>
      </c>
      <c r="W6620" s="3">
        <f>IF(AND(T6620&lt;&gt;"_U",T6620&lt;&gt;"c",J6620&lt;&gt;9,J6620&lt;&gt;99),IFERROR(VLOOKUP(A6620,'TA Total'!$A$2:$W$10000,18,0),"."),".")</f>
        <v>780</v>
      </c>
    </row>
    <row r="6621" spans="1:23" x14ac:dyDescent="0.2">
      <c r="A6621" s="1" t="str">
        <f t="shared" si="206"/>
        <v>2023|Dunedin City|Total - gender</v>
      </c>
      <c r="B6621" t="s">
        <v>20</v>
      </c>
      <c r="C6621" t="s">
        <v>21</v>
      </c>
      <c r="D6621" t="s">
        <v>22</v>
      </c>
      <c r="E6621" t="s">
        <v>23</v>
      </c>
      <c r="F6621">
        <v>2023</v>
      </c>
      <c r="G6621">
        <v>2023</v>
      </c>
      <c r="H6621">
        <v>71</v>
      </c>
      <c r="I6621" t="s">
        <v>70</v>
      </c>
      <c r="J6621">
        <v>2</v>
      </c>
      <c r="K6621" t="s">
        <v>41</v>
      </c>
      <c r="L6621">
        <v>99</v>
      </c>
      <c r="M6621" t="s">
        <v>26</v>
      </c>
      <c r="N6621">
        <v>99</v>
      </c>
      <c r="O6621" t="s">
        <v>27</v>
      </c>
      <c r="P6621">
        <v>99</v>
      </c>
      <c r="Q6621" t="s">
        <v>42</v>
      </c>
      <c r="R6621">
        <v>75</v>
      </c>
      <c r="V6621" s="3">
        <f t="shared" si="207"/>
        <v>7.0000000000000007E-2</v>
      </c>
      <c r="W6621" s="3">
        <f>IF(AND(T6621&lt;&gt;"_U",T6621&lt;&gt;"c",J6621&lt;&gt;9,J6621&lt;&gt;99),IFERROR(VLOOKUP(A6621,'TA Total'!$A$2:$W$10000,18,0),"."),".")</f>
        <v>107283</v>
      </c>
    </row>
    <row r="6622" spans="1:23" x14ac:dyDescent="0.2">
      <c r="A6622" s="1" t="str">
        <f t="shared" si="206"/>
        <v>2023|Dunedin City|Male / TÄne</v>
      </c>
      <c r="B6622" t="s">
        <v>20</v>
      </c>
      <c r="C6622" t="s">
        <v>21</v>
      </c>
      <c r="D6622" t="s">
        <v>22</v>
      </c>
      <c r="E6622" t="s">
        <v>23</v>
      </c>
      <c r="F6622">
        <v>2023</v>
      </c>
      <c r="G6622">
        <v>2023</v>
      </c>
      <c r="H6622">
        <v>71</v>
      </c>
      <c r="I6622" t="s">
        <v>70</v>
      </c>
      <c r="J6622">
        <v>3</v>
      </c>
      <c r="K6622" t="s">
        <v>39</v>
      </c>
      <c r="L6622">
        <v>99</v>
      </c>
      <c r="M6622" t="s">
        <v>26</v>
      </c>
      <c r="N6622">
        <v>99</v>
      </c>
      <c r="O6622" t="s">
        <v>27</v>
      </c>
      <c r="P6622">
        <v>1</v>
      </c>
      <c r="Q6622" t="s">
        <v>34</v>
      </c>
      <c r="R6622">
        <v>1248</v>
      </c>
      <c r="V6622" s="3">
        <f t="shared" si="207"/>
        <v>2.48</v>
      </c>
      <c r="W6622" s="3">
        <f>IF(AND(T6622&lt;&gt;"_U",T6622&lt;&gt;"c",J6622&lt;&gt;9,J6622&lt;&gt;99),IFERROR(VLOOKUP(A6622,'TA Total'!$A$2:$W$10000,18,0),"."),".")</f>
        <v>50394</v>
      </c>
    </row>
    <row r="6623" spans="1:23" x14ac:dyDescent="0.2">
      <c r="A6623" s="1" t="str">
        <f t="shared" si="206"/>
        <v>2023|Dunedin City|Female / Wahine</v>
      </c>
      <c r="B6623" t="s">
        <v>20</v>
      </c>
      <c r="C6623" t="s">
        <v>21</v>
      </c>
      <c r="D6623" t="s">
        <v>22</v>
      </c>
      <c r="E6623" t="s">
        <v>23</v>
      </c>
      <c r="F6623">
        <v>2023</v>
      </c>
      <c r="G6623">
        <v>2023</v>
      </c>
      <c r="H6623">
        <v>71</v>
      </c>
      <c r="I6623" t="s">
        <v>70</v>
      </c>
      <c r="J6623">
        <v>3</v>
      </c>
      <c r="K6623" t="s">
        <v>39</v>
      </c>
      <c r="L6623">
        <v>99</v>
      </c>
      <c r="M6623" t="s">
        <v>26</v>
      </c>
      <c r="N6623">
        <v>99</v>
      </c>
      <c r="O6623" t="s">
        <v>27</v>
      </c>
      <c r="P6623">
        <v>2</v>
      </c>
      <c r="Q6623" t="s">
        <v>31</v>
      </c>
      <c r="R6623">
        <v>1566</v>
      </c>
      <c r="V6623" s="3">
        <f t="shared" si="207"/>
        <v>2.79</v>
      </c>
      <c r="W6623" s="3">
        <f>IF(AND(T6623&lt;&gt;"_U",T6623&lt;&gt;"c",J6623&lt;&gt;9,J6623&lt;&gt;99),IFERROR(VLOOKUP(A6623,'TA Total'!$A$2:$W$10000,18,0),"."),".")</f>
        <v>56109</v>
      </c>
    </row>
    <row r="6624" spans="1:23" x14ac:dyDescent="0.2">
      <c r="A6624" s="1" t="str">
        <f t="shared" si="206"/>
        <v>2023|Dunedin City|Another gender / He ira kÄ“ anÅ</v>
      </c>
      <c r="B6624" t="s">
        <v>20</v>
      </c>
      <c r="C6624" t="s">
        <v>21</v>
      </c>
      <c r="D6624" t="s">
        <v>22</v>
      </c>
      <c r="E6624" t="s">
        <v>23</v>
      </c>
      <c r="F6624">
        <v>2023</v>
      </c>
      <c r="G6624">
        <v>2023</v>
      </c>
      <c r="H6624">
        <v>71</v>
      </c>
      <c r="I6624" t="s">
        <v>70</v>
      </c>
      <c r="J6624">
        <v>3</v>
      </c>
      <c r="K6624" t="s">
        <v>39</v>
      </c>
      <c r="L6624">
        <v>99</v>
      </c>
      <c r="M6624" t="s">
        <v>26</v>
      </c>
      <c r="N6624">
        <v>99</v>
      </c>
      <c r="O6624" t="s">
        <v>27</v>
      </c>
      <c r="P6624">
        <v>3</v>
      </c>
      <c r="Q6624" t="s">
        <v>28</v>
      </c>
      <c r="R6624">
        <v>9</v>
      </c>
      <c r="V6624" s="3">
        <f t="shared" si="207"/>
        <v>1.1499999999999999</v>
      </c>
      <c r="W6624" s="3">
        <f>IF(AND(T6624&lt;&gt;"_U",T6624&lt;&gt;"c",J6624&lt;&gt;9,J6624&lt;&gt;99),IFERROR(VLOOKUP(A6624,'TA Total'!$A$2:$W$10000,18,0),"."),".")</f>
        <v>780</v>
      </c>
    </row>
    <row r="6625" spans="1:23" x14ac:dyDescent="0.2">
      <c r="A6625" s="1" t="str">
        <f t="shared" si="206"/>
        <v>2023|Dunedin City|Total - gender</v>
      </c>
      <c r="B6625" t="s">
        <v>20</v>
      </c>
      <c r="C6625" t="s">
        <v>21</v>
      </c>
      <c r="D6625" t="s">
        <v>22</v>
      </c>
      <c r="E6625" t="s">
        <v>23</v>
      </c>
      <c r="F6625">
        <v>2023</v>
      </c>
      <c r="G6625">
        <v>2023</v>
      </c>
      <c r="H6625">
        <v>71</v>
      </c>
      <c r="I6625" t="s">
        <v>70</v>
      </c>
      <c r="J6625">
        <v>3</v>
      </c>
      <c r="K6625" t="s">
        <v>39</v>
      </c>
      <c r="L6625">
        <v>99</v>
      </c>
      <c r="M6625" t="s">
        <v>26</v>
      </c>
      <c r="N6625">
        <v>99</v>
      </c>
      <c r="O6625" t="s">
        <v>27</v>
      </c>
      <c r="P6625">
        <v>99</v>
      </c>
      <c r="Q6625" t="s">
        <v>42</v>
      </c>
      <c r="R6625">
        <v>2820</v>
      </c>
      <c r="V6625" s="3">
        <f t="shared" si="207"/>
        <v>2.63</v>
      </c>
      <c r="W6625" s="3">
        <f>IF(AND(T6625&lt;&gt;"_U",T6625&lt;&gt;"c",J6625&lt;&gt;9,J6625&lt;&gt;99),IFERROR(VLOOKUP(A6625,'TA Total'!$A$2:$W$10000,18,0),"."),".")</f>
        <v>107283</v>
      </c>
    </row>
    <row r="6626" spans="1:23" x14ac:dyDescent="0.2">
      <c r="A6626" s="1" t="str">
        <f t="shared" si="206"/>
        <v>2023|Dunedin City|Male / TÄne</v>
      </c>
      <c r="B6626" t="s">
        <v>20</v>
      </c>
      <c r="C6626" t="s">
        <v>21</v>
      </c>
      <c r="D6626" t="s">
        <v>22</v>
      </c>
      <c r="E6626" t="s">
        <v>23</v>
      </c>
      <c r="F6626">
        <v>2023</v>
      </c>
      <c r="G6626">
        <v>2023</v>
      </c>
      <c r="H6626">
        <v>71</v>
      </c>
      <c r="I6626" t="s">
        <v>70</v>
      </c>
      <c r="J6626">
        <v>4</v>
      </c>
      <c r="K6626" t="s">
        <v>54</v>
      </c>
      <c r="L6626">
        <v>99</v>
      </c>
      <c r="M6626" t="s">
        <v>26</v>
      </c>
      <c r="N6626">
        <v>99</v>
      </c>
      <c r="O6626" t="s">
        <v>27</v>
      </c>
      <c r="P6626">
        <v>1</v>
      </c>
      <c r="Q6626" t="s">
        <v>34</v>
      </c>
      <c r="R6626">
        <v>3243</v>
      </c>
      <c r="V6626" s="3">
        <f t="shared" si="207"/>
        <v>6.44</v>
      </c>
      <c r="W6626" s="3">
        <f>IF(AND(T6626&lt;&gt;"_U",T6626&lt;&gt;"c",J6626&lt;&gt;9,J6626&lt;&gt;99),IFERROR(VLOOKUP(A6626,'TA Total'!$A$2:$W$10000,18,0),"."),".")</f>
        <v>50394</v>
      </c>
    </row>
    <row r="6627" spans="1:23" x14ac:dyDescent="0.2">
      <c r="A6627" s="1" t="str">
        <f t="shared" si="206"/>
        <v>2023|Dunedin City|Female / Wahine</v>
      </c>
      <c r="B6627" t="s">
        <v>20</v>
      </c>
      <c r="C6627" t="s">
        <v>21</v>
      </c>
      <c r="D6627" t="s">
        <v>22</v>
      </c>
      <c r="E6627" t="s">
        <v>23</v>
      </c>
      <c r="F6627">
        <v>2023</v>
      </c>
      <c r="G6627">
        <v>2023</v>
      </c>
      <c r="H6627">
        <v>71</v>
      </c>
      <c r="I6627" t="s">
        <v>70</v>
      </c>
      <c r="J6627">
        <v>4</v>
      </c>
      <c r="K6627" t="s">
        <v>54</v>
      </c>
      <c r="L6627">
        <v>99</v>
      </c>
      <c r="M6627" t="s">
        <v>26</v>
      </c>
      <c r="N6627">
        <v>99</v>
      </c>
      <c r="O6627" t="s">
        <v>27</v>
      </c>
      <c r="P6627">
        <v>2</v>
      </c>
      <c r="Q6627" t="s">
        <v>31</v>
      </c>
      <c r="R6627">
        <v>4797</v>
      </c>
      <c r="V6627" s="3">
        <f t="shared" si="207"/>
        <v>8.5500000000000007</v>
      </c>
      <c r="W6627" s="3">
        <f>IF(AND(T6627&lt;&gt;"_U",T6627&lt;&gt;"c",J6627&lt;&gt;9,J6627&lt;&gt;99),IFERROR(VLOOKUP(A6627,'TA Total'!$A$2:$W$10000,18,0),"."),".")</f>
        <v>56109</v>
      </c>
    </row>
    <row r="6628" spans="1:23" x14ac:dyDescent="0.2">
      <c r="A6628" s="1" t="str">
        <f t="shared" si="206"/>
        <v>2023|Dunedin City|Another gender / He ira kÄ“ anÅ</v>
      </c>
      <c r="B6628" t="s">
        <v>20</v>
      </c>
      <c r="C6628" t="s">
        <v>21</v>
      </c>
      <c r="D6628" t="s">
        <v>22</v>
      </c>
      <c r="E6628" t="s">
        <v>23</v>
      </c>
      <c r="F6628">
        <v>2023</v>
      </c>
      <c r="G6628">
        <v>2023</v>
      </c>
      <c r="H6628">
        <v>71</v>
      </c>
      <c r="I6628" t="s">
        <v>70</v>
      </c>
      <c r="J6628">
        <v>4</v>
      </c>
      <c r="K6628" t="s">
        <v>54</v>
      </c>
      <c r="L6628">
        <v>99</v>
      </c>
      <c r="M6628" t="s">
        <v>26</v>
      </c>
      <c r="N6628">
        <v>99</v>
      </c>
      <c r="O6628" t="s">
        <v>27</v>
      </c>
      <c r="P6628">
        <v>3</v>
      </c>
      <c r="Q6628" t="s">
        <v>28</v>
      </c>
      <c r="R6628">
        <v>30</v>
      </c>
      <c r="V6628" s="3">
        <f t="shared" si="207"/>
        <v>3.85</v>
      </c>
      <c r="W6628" s="3">
        <f>IF(AND(T6628&lt;&gt;"_U",T6628&lt;&gt;"c",J6628&lt;&gt;9,J6628&lt;&gt;99),IFERROR(VLOOKUP(A6628,'TA Total'!$A$2:$W$10000,18,0),"."),".")</f>
        <v>780</v>
      </c>
    </row>
    <row r="6629" spans="1:23" x14ac:dyDescent="0.2">
      <c r="A6629" s="1" t="str">
        <f t="shared" si="206"/>
        <v>2023|Dunedin City|Total - gender</v>
      </c>
      <c r="B6629" t="s">
        <v>20</v>
      </c>
      <c r="C6629" t="s">
        <v>21</v>
      </c>
      <c r="D6629" t="s">
        <v>22</v>
      </c>
      <c r="E6629" t="s">
        <v>23</v>
      </c>
      <c r="F6629">
        <v>2023</v>
      </c>
      <c r="G6629">
        <v>2023</v>
      </c>
      <c r="H6629">
        <v>71</v>
      </c>
      <c r="I6629" t="s">
        <v>70</v>
      </c>
      <c r="J6629">
        <v>4</v>
      </c>
      <c r="K6629" t="s">
        <v>54</v>
      </c>
      <c r="L6629">
        <v>99</v>
      </c>
      <c r="M6629" t="s">
        <v>26</v>
      </c>
      <c r="N6629">
        <v>99</v>
      </c>
      <c r="O6629" t="s">
        <v>27</v>
      </c>
      <c r="P6629">
        <v>99</v>
      </c>
      <c r="Q6629" t="s">
        <v>42</v>
      </c>
      <c r="R6629">
        <v>8067</v>
      </c>
      <c r="V6629" s="3">
        <f t="shared" si="207"/>
        <v>7.52</v>
      </c>
      <c r="W6629" s="3">
        <f>IF(AND(T6629&lt;&gt;"_U",T6629&lt;&gt;"c",J6629&lt;&gt;9,J6629&lt;&gt;99),IFERROR(VLOOKUP(A6629,'TA Total'!$A$2:$W$10000,18,0),"."),".")</f>
        <v>107283</v>
      </c>
    </row>
    <row r="6630" spans="1:23" x14ac:dyDescent="0.2">
      <c r="A6630" s="1" t="str">
        <f t="shared" si="206"/>
        <v>2023|Dunedin City|Male / TÄne</v>
      </c>
      <c r="B6630" t="s">
        <v>20</v>
      </c>
      <c r="C6630" t="s">
        <v>21</v>
      </c>
      <c r="D6630" t="s">
        <v>22</v>
      </c>
      <c r="E6630" t="s">
        <v>23</v>
      </c>
      <c r="F6630">
        <v>2023</v>
      </c>
      <c r="G6630">
        <v>2023</v>
      </c>
      <c r="H6630">
        <v>71</v>
      </c>
      <c r="I6630" t="s">
        <v>70</v>
      </c>
      <c r="J6630">
        <v>5</v>
      </c>
      <c r="K6630" t="s">
        <v>33</v>
      </c>
      <c r="L6630">
        <v>99</v>
      </c>
      <c r="M6630" t="s">
        <v>26</v>
      </c>
      <c r="N6630">
        <v>99</v>
      </c>
      <c r="O6630" t="s">
        <v>27</v>
      </c>
      <c r="P6630">
        <v>1</v>
      </c>
      <c r="Q6630" t="s">
        <v>34</v>
      </c>
      <c r="R6630">
        <v>1269</v>
      </c>
      <c r="V6630" s="3">
        <f t="shared" si="207"/>
        <v>2.52</v>
      </c>
      <c r="W6630" s="3">
        <f>IF(AND(T6630&lt;&gt;"_U",T6630&lt;&gt;"c",J6630&lt;&gt;9,J6630&lt;&gt;99),IFERROR(VLOOKUP(A6630,'TA Total'!$A$2:$W$10000,18,0),"."),".")</f>
        <v>50394</v>
      </c>
    </row>
    <row r="6631" spans="1:23" x14ac:dyDescent="0.2">
      <c r="A6631" s="1" t="str">
        <f t="shared" si="206"/>
        <v>2023|Dunedin City|Female / Wahine</v>
      </c>
      <c r="B6631" t="s">
        <v>20</v>
      </c>
      <c r="C6631" t="s">
        <v>21</v>
      </c>
      <c r="D6631" t="s">
        <v>22</v>
      </c>
      <c r="E6631" t="s">
        <v>23</v>
      </c>
      <c r="F6631">
        <v>2023</v>
      </c>
      <c r="G6631">
        <v>2023</v>
      </c>
      <c r="H6631">
        <v>71</v>
      </c>
      <c r="I6631" t="s">
        <v>70</v>
      </c>
      <c r="J6631">
        <v>5</v>
      </c>
      <c r="K6631" t="s">
        <v>33</v>
      </c>
      <c r="L6631">
        <v>99</v>
      </c>
      <c r="M6631" t="s">
        <v>26</v>
      </c>
      <c r="N6631">
        <v>99</v>
      </c>
      <c r="O6631" t="s">
        <v>27</v>
      </c>
      <c r="P6631">
        <v>2</v>
      </c>
      <c r="Q6631" t="s">
        <v>31</v>
      </c>
      <c r="R6631">
        <v>4104</v>
      </c>
      <c r="V6631" s="3">
        <f t="shared" si="207"/>
        <v>7.31</v>
      </c>
      <c r="W6631" s="3">
        <f>IF(AND(T6631&lt;&gt;"_U",T6631&lt;&gt;"c",J6631&lt;&gt;9,J6631&lt;&gt;99),IFERROR(VLOOKUP(A6631,'TA Total'!$A$2:$W$10000,18,0),"."),".")</f>
        <v>56109</v>
      </c>
    </row>
    <row r="6632" spans="1:23" x14ac:dyDescent="0.2">
      <c r="A6632" s="1" t="str">
        <f t="shared" si="206"/>
        <v>2023|Dunedin City|Another gender / He ira kÄ“ anÅ</v>
      </c>
      <c r="B6632" t="s">
        <v>20</v>
      </c>
      <c r="C6632" t="s">
        <v>21</v>
      </c>
      <c r="D6632" t="s">
        <v>22</v>
      </c>
      <c r="E6632" t="s">
        <v>23</v>
      </c>
      <c r="F6632">
        <v>2023</v>
      </c>
      <c r="G6632">
        <v>2023</v>
      </c>
      <c r="H6632">
        <v>71</v>
      </c>
      <c r="I6632" t="s">
        <v>70</v>
      </c>
      <c r="J6632">
        <v>5</v>
      </c>
      <c r="K6632" t="s">
        <v>33</v>
      </c>
      <c r="L6632">
        <v>99</v>
      </c>
      <c r="M6632" t="s">
        <v>26</v>
      </c>
      <c r="N6632">
        <v>99</v>
      </c>
      <c r="O6632" t="s">
        <v>27</v>
      </c>
      <c r="P6632">
        <v>3</v>
      </c>
      <c r="Q6632" t="s">
        <v>28</v>
      </c>
      <c r="R6632">
        <v>6</v>
      </c>
      <c r="V6632" s="3">
        <f t="shared" si="207"/>
        <v>0.77</v>
      </c>
      <c r="W6632" s="3">
        <f>IF(AND(T6632&lt;&gt;"_U",T6632&lt;&gt;"c",J6632&lt;&gt;9,J6632&lt;&gt;99),IFERROR(VLOOKUP(A6632,'TA Total'!$A$2:$W$10000,18,0),"."),".")</f>
        <v>780</v>
      </c>
    </row>
    <row r="6633" spans="1:23" x14ac:dyDescent="0.2">
      <c r="A6633" s="1" t="str">
        <f t="shared" si="206"/>
        <v>2023|Dunedin City|Total - gender</v>
      </c>
      <c r="B6633" t="s">
        <v>20</v>
      </c>
      <c r="C6633" t="s">
        <v>21</v>
      </c>
      <c r="D6633" t="s">
        <v>22</v>
      </c>
      <c r="E6633" t="s">
        <v>23</v>
      </c>
      <c r="F6633">
        <v>2023</v>
      </c>
      <c r="G6633">
        <v>2023</v>
      </c>
      <c r="H6633">
        <v>71</v>
      </c>
      <c r="I6633" t="s">
        <v>70</v>
      </c>
      <c r="J6633">
        <v>5</v>
      </c>
      <c r="K6633" t="s">
        <v>33</v>
      </c>
      <c r="L6633">
        <v>99</v>
      </c>
      <c r="M6633" t="s">
        <v>26</v>
      </c>
      <c r="N6633">
        <v>99</v>
      </c>
      <c r="O6633" t="s">
        <v>27</v>
      </c>
      <c r="P6633">
        <v>99</v>
      </c>
      <c r="Q6633" t="s">
        <v>42</v>
      </c>
      <c r="R6633">
        <v>5379</v>
      </c>
      <c r="V6633" s="3">
        <f t="shared" si="207"/>
        <v>5.01</v>
      </c>
      <c r="W6633" s="3">
        <f>IF(AND(T6633&lt;&gt;"_U",T6633&lt;&gt;"c",J6633&lt;&gt;9,J6633&lt;&gt;99),IFERROR(VLOOKUP(A6633,'TA Total'!$A$2:$W$10000,18,0),"."),".")</f>
        <v>107283</v>
      </c>
    </row>
    <row r="6634" spans="1:23" x14ac:dyDescent="0.2">
      <c r="A6634" s="1" t="str">
        <f t="shared" si="206"/>
        <v>2023|Dunedin City|Male / TÄne</v>
      </c>
      <c r="B6634" t="s">
        <v>20</v>
      </c>
      <c r="C6634" t="s">
        <v>21</v>
      </c>
      <c r="D6634" t="s">
        <v>22</v>
      </c>
      <c r="E6634" t="s">
        <v>23</v>
      </c>
      <c r="F6634">
        <v>2023</v>
      </c>
      <c r="G6634">
        <v>2023</v>
      </c>
      <c r="H6634">
        <v>71</v>
      </c>
      <c r="I6634" t="s">
        <v>70</v>
      </c>
      <c r="J6634">
        <v>6</v>
      </c>
      <c r="K6634" t="s">
        <v>52</v>
      </c>
      <c r="L6634">
        <v>99</v>
      </c>
      <c r="M6634" t="s">
        <v>26</v>
      </c>
      <c r="N6634">
        <v>99</v>
      </c>
      <c r="O6634" t="s">
        <v>27</v>
      </c>
      <c r="P6634">
        <v>1</v>
      </c>
      <c r="Q6634" t="s">
        <v>34</v>
      </c>
      <c r="R6634">
        <v>24612</v>
      </c>
      <c r="V6634" s="3">
        <f t="shared" si="207"/>
        <v>48.84</v>
      </c>
      <c r="W6634" s="3">
        <f>IF(AND(T6634&lt;&gt;"_U",T6634&lt;&gt;"c",J6634&lt;&gt;9,J6634&lt;&gt;99),IFERROR(VLOOKUP(A6634,'TA Total'!$A$2:$W$10000,18,0),"."),".")</f>
        <v>50394</v>
      </c>
    </row>
    <row r="6635" spans="1:23" x14ac:dyDescent="0.2">
      <c r="A6635" s="1" t="str">
        <f t="shared" si="206"/>
        <v>2023|Dunedin City|Female / Wahine</v>
      </c>
      <c r="B6635" t="s">
        <v>20</v>
      </c>
      <c r="C6635" t="s">
        <v>21</v>
      </c>
      <c r="D6635" t="s">
        <v>22</v>
      </c>
      <c r="E6635" t="s">
        <v>23</v>
      </c>
      <c r="F6635">
        <v>2023</v>
      </c>
      <c r="G6635">
        <v>2023</v>
      </c>
      <c r="H6635">
        <v>71</v>
      </c>
      <c r="I6635" t="s">
        <v>70</v>
      </c>
      <c r="J6635">
        <v>6</v>
      </c>
      <c r="K6635" t="s">
        <v>52</v>
      </c>
      <c r="L6635">
        <v>99</v>
      </c>
      <c r="M6635" t="s">
        <v>26</v>
      </c>
      <c r="N6635">
        <v>99</v>
      </c>
      <c r="O6635" t="s">
        <v>27</v>
      </c>
      <c r="P6635">
        <v>2</v>
      </c>
      <c r="Q6635" t="s">
        <v>31</v>
      </c>
      <c r="R6635">
        <v>25500</v>
      </c>
      <c r="V6635" s="3">
        <f t="shared" si="207"/>
        <v>45.45</v>
      </c>
      <c r="W6635" s="3">
        <f>IF(AND(T6635&lt;&gt;"_U",T6635&lt;&gt;"c",J6635&lt;&gt;9,J6635&lt;&gt;99),IFERROR(VLOOKUP(A6635,'TA Total'!$A$2:$W$10000,18,0),"."),".")</f>
        <v>56109</v>
      </c>
    </row>
    <row r="6636" spans="1:23" x14ac:dyDescent="0.2">
      <c r="A6636" s="1" t="str">
        <f t="shared" si="206"/>
        <v>2023|Dunedin City|Another gender / He ira kÄ“ anÅ</v>
      </c>
      <c r="B6636" t="s">
        <v>20</v>
      </c>
      <c r="C6636" t="s">
        <v>21</v>
      </c>
      <c r="D6636" t="s">
        <v>22</v>
      </c>
      <c r="E6636" t="s">
        <v>23</v>
      </c>
      <c r="F6636">
        <v>2023</v>
      </c>
      <c r="G6636">
        <v>2023</v>
      </c>
      <c r="H6636">
        <v>71</v>
      </c>
      <c r="I6636" t="s">
        <v>70</v>
      </c>
      <c r="J6636">
        <v>6</v>
      </c>
      <c r="K6636" t="s">
        <v>52</v>
      </c>
      <c r="L6636">
        <v>99</v>
      </c>
      <c r="M6636" t="s">
        <v>26</v>
      </c>
      <c r="N6636">
        <v>99</v>
      </c>
      <c r="O6636" t="s">
        <v>27</v>
      </c>
      <c r="P6636">
        <v>3</v>
      </c>
      <c r="Q6636" t="s">
        <v>28</v>
      </c>
      <c r="R6636">
        <v>675</v>
      </c>
      <c r="V6636" s="3">
        <f t="shared" si="207"/>
        <v>86.54</v>
      </c>
      <c r="W6636" s="3">
        <f>IF(AND(T6636&lt;&gt;"_U",T6636&lt;&gt;"c",J6636&lt;&gt;9,J6636&lt;&gt;99),IFERROR(VLOOKUP(A6636,'TA Total'!$A$2:$W$10000,18,0),"."),".")</f>
        <v>780</v>
      </c>
    </row>
    <row r="6637" spans="1:23" x14ac:dyDescent="0.2">
      <c r="A6637" s="1" t="str">
        <f t="shared" si="206"/>
        <v>2023|Dunedin City|Total - gender</v>
      </c>
      <c r="B6637" t="s">
        <v>20</v>
      </c>
      <c r="C6637" t="s">
        <v>21</v>
      </c>
      <c r="D6637" t="s">
        <v>22</v>
      </c>
      <c r="E6637" t="s">
        <v>23</v>
      </c>
      <c r="F6637">
        <v>2023</v>
      </c>
      <c r="G6637">
        <v>2023</v>
      </c>
      <c r="H6637">
        <v>71</v>
      </c>
      <c r="I6637" t="s">
        <v>70</v>
      </c>
      <c r="J6637">
        <v>6</v>
      </c>
      <c r="K6637" t="s">
        <v>52</v>
      </c>
      <c r="L6637">
        <v>99</v>
      </c>
      <c r="M6637" t="s">
        <v>26</v>
      </c>
      <c r="N6637">
        <v>99</v>
      </c>
      <c r="O6637" t="s">
        <v>27</v>
      </c>
      <c r="P6637">
        <v>99</v>
      </c>
      <c r="Q6637" t="s">
        <v>42</v>
      </c>
      <c r="R6637">
        <v>50790</v>
      </c>
      <c r="V6637" s="3">
        <f t="shared" si="207"/>
        <v>47.34</v>
      </c>
      <c r="W6637" s="3">
        <f>IF(AND(T6637&lt;&gt;"_U",T6637&lt;&gt;"c",J6637&lt;&gt;9,J6637&lt;&gt;99),IFERROR(VLOOKUP(A6637,'TA Total'!$A$2:$W$10000,18,0),"."),".")</f>
        <v>107283</v>
      </c>
    </row>
    <row r="6638" spans="1:23" x14ac:dyDescent="0.2">
      <c r="A6638" s="1" t="str">
        <f t="shared" si="206"/>
        <v>2023|Dunedin City|Male / TÄne</v>
      </c>
      <c r="B6638" t="s">
        <v>20</v>
      </c>
      <c r="C6638" t="s">
        <v>21</v>
      </c>
      <c r="D6638" t="s">
        <v>22</v>
      </c>
      <c r="E6638" t="s">
        <v>23</v>
      </c>
      <c r="F6638">
        <v>2023</v>
      </c>
      <c r="G6638">
        <v>2023</v>
      </c>
      <c r="H6638">
        <v>71</v>
      </c>
      <c r="I6638" t="s">
        <v>70</v>
      </c>
      <c r="J6638">
        <v>9</v>
      </c>
      <c r="K6638" t="s">
        <v>25</v>
      </c>
      <c r="L6638">
        <v>99</v>
      </c>
      <c r="M6638" t="s">
        <v>26</v>
      </c>
      <c r="N6638">
        <v>99</v>
      </c>
      <c r="O6638" t="s">
        <v>27</v>
      </c>
      <c r="P6638">
        <v>1</v>
      </c>
      <c r="Q6638" t="s">
        <v>34</v>
      </c>
      <c r="R6638">
        <v>1569</v>
      </c>
      <c r="V6638" s="3" t="str">
        <f t="shared" si="207"/>
        <v>.</v>
      </c>
      <c r="W6638" s="3" t="str">
        <f>IF(AND(T6638&lt;&gt;"_U",T6638&lt;&gt;"c",J6638&lt;&gt;9,J6638&lt;&gt;99),IFERROR(VLOOKUP(A6638,'TA Total'!$A$2:$W$10000,18,0),"."),".")</f>
        <v>.</v>
      </c>
    </row>
    <row r="6639" spans="1:23" x14ac:dyDescent="0.2">
      <c r="A6639" s="1" t="str">
        <f t="shared" si="206"/>
        <v>2023|Dunedin City|Female / Wahine</v>
      </c>
      <c r="B6639" t="s">
        <v>20</v>
      </c>
      <c r="C6639" t="s">
        <v>21</v>
      </c>
      <c r="D6639" t="s">
        <v>22</v>
      </c>
      <c r="E6639" t="s">
        <v>23</v>
      </c>
      <c r="F6639">
        <v>2023</v>
      </c>
      <c r="G6639">
        <v>2023</v>
      </c>
      <c r="H6639">
        <v>71</v>
      </c>
      <c r="I6639" t="s">
        <v>70</v>
      </c>
      <c r="J6639">
        <v>9</v>
      </c>
      <c r="K6639" t="s">
        <v>25</v>
      </c>
      <c r="L6639">
        <v>99</v>
      </c>
      <c r="M6639" t="s">
        <v>26</v>
      </c>
      <c r="N6639">
        <v>99</v>
      </c>
      <c r="O6639" t="s">
        <v>27</v>
      </c>
      <c r="P6639">
        <v>2</v>
      </c>
      <c r="Q6639" t="s">
        <v>31</v>
      </c>
      <c r="R6639">
        <v>969</v>
      </c>
      <c r="V6639" s="3" t="str">
        <f t="shared" si="207"/>
        <v>.</v>
      </c>
      <c r="W6639" s="3" t="str">
        <f>IF(AND(T6639&lt;&gt;"_U",T6639&lt;&gt;"c",J6639&lt;&gt;9,J6639&lt;&gt;99),IFERROR(VLOOKUP(A6639,'TA Total'!$A$2:$W$10000,18,0),"."),".")</f>
        <v>.</v>
      </c>
    </row>
    <row r="6640" spans="1:23" x14ac:dyDescent="0.2">
      <c r="A6640" s="1" t="str">
        <f t="shared" si="206"/>
        <v>2023|Dunedin City|Another gender / He ira kÄ“ anÅ</v>
      </c>
      <c r="B6640" t="s">
        <v>20</v>
      </c>
      <c r="C6640" t="s">
        <v>21</v>
      </c>
      <c r="D6640" t="s">
        <v>22</v>
      </c>
      <c r="E6640" t="s">
        <v>23</v>
      </c>
      <c r="F6640">
        <v>2023</v>
      </c>
      <c r="G6640">
        <v>2023</v>
      </c>
      <c r="H6640">
        <v>71</v>
      </c>
      <c r="I6640" t="s">
        <v>70</v>
      </c>
      <c r="J6640">
        <v>9</v>
      </c>
      <c r="K6640" t="s">
        <v>25</v>
      </c>
      <c r="L6640">
        <v>99</v>
      </c>
      <c r="M6640" t="s">
        <v>26</v>
      </c>
      <c r="N6640">
        <v>99</v>
      </c>
      <c r="O6640" t="s">
        <v>27</v>
      </c>
      <c r="P6640">
        <v>3</v>
      </c>
      <c r="Q6640" t="s">
        <v>28</v>
      </c>
      <c r="R6640">
        <v>21</v>
      </c>
      <c r="V6640" s="3" t="str">
        <f t="shared" si="207"/>
        <v>.</v>
      </c>
      <c r="W6640" s="3" t="str">
        <f>IF(AND(T6640&lt;&gt;"_U",T6640&lt;&gt;"c",J6640&lt;&gt;9,J6640&lt;&gt;99),IFERROR(VLOOKUP(A6640,'TA Total'!$A$2:$W$10000,18,0),"."),".")</f>
        <v>.</v>
      </c>
    </row>
    <row r="6641" spans="1:23" x14ac:dyDescent="0.2">
      <c r="A6641" s="1" t="str">
        <f t="shared" si="206"/>
        <v>2023|Dunedin City|Total - gender</v>
      </c>
      <c r="B6641" t="s">
        <v>20</v>
      </c>
      <c r="C6641" t="s">
        <v>21</v>
      </c>
      <c r="D6641" t="s">
        <v>22</v>
      </c>
      <c r="E6641" t="s">
        <v>23</v>
      </c>
      <c r="F6641">
        <v>2023</v>
      </c>
      <c r="G6641">
        <v>2023</v>
      </c>
      <c r="H6641">
        <v>71</v>
      </c>
      <c r="I6641" t="s">
        <v>70</v>
      </c>
      <c r="J6641">
        <v>9</v>
      </c>
      <c r="K6641" t="s">
        <v>25</v>
      </c>
      <c r="L6641">
        <v>99</v>
      </c>
      <c r="M6641" t="s">
        <v>26</v>
      </c>
      <c r="N6641">
        <v>99</v>
      </c>
      <c r="O6641" t="s">
        <v>27</v>
      </c>
      <c r="P6641">
        <v>99</v>
      </c>
      <c r="Q6641" t="s">
        <v>42</v>
      </c>
      <c r="R6641">
        <v>2559</v>
      </c>
      <c r="V6641" s="3" t="str">
        <f t="shared" si="207"/>
        <v>.</v>
      </c>
      <c r="W6641" s="3" t="str">
        <f>IF(AND(T6641&lt;&gt;"_U",T6641&lt;&gt;"c",J6641&lt;&gt;9,J6641&lt;&gt;99),IFERROR(VLOOKUP(A6641,'TA Total'!$A$2:$W$10000,18,0),"."),".")</f>
        <v>.</v>
      </c>
    </row>
    <row r="6642" spans="1:23" x14ac:dyDescent="0.2">
      <c r="A6642" s="1" t="str">
        <f t="shared" si="206"/>
        <v>2023|Dunedin City|Male / TÄne</v>
      </c>
      <c r="B6642" t="s">
        <v>20</v>
      </c>
      <c r="C6642" t="s">
        <v>21</v>
      </c>
      <c r="D6642" t="s">
        <v>22</v>
      </c>
      <c r="E6642" t="s">
        <v>23</v>
      </c>
      <c r="F6642">
        <v>2023</v>
      </c>
      <c r="G6642">
        <v>2023</v>
      </c>
      <c r="H6642">
        <v>71</v>
      </c>
      <c r="I6642" t="s">
        <v>70</v>
      </c>
      <c r="J6642">
        <v>77</v>
      </c>
      <c r="K6642" t="s">
        <v>49</v>
      </c>
      <c r="L6642">
        <v>99</v>
      </c>
      <c r="M6642" t="s">
        <v>26</v>
      </c>
      <c r="N6642">
        <v>99</v>
      </c>
      <c r="O6642" t="s">
        <v>27</v>
      </c>
      <c r="P6642">
        <v>1</v>
      </c>
      <c r="Q6642" t="s">
        <v>34</v>
      </c>
      <c r="R6642">
        <v>50394</v>
      </c>
      <c r="V6642" s="3">
        <f t="shared" si="207"/>
        <v>100</v>
      </c>
      <c r="W6642" s="3">
        <f>IF(AND(T6642&lt;&gt;"_U",T6642&lt;&gt;"c",J6642&lt;&gt;9,J6642&lt;&gt;99),IFERROR(VLOOKUP(A6642,'TA Total'!$A$2:$W$10000,18,0),"."),".")</f>
        <v>50394</v>
      </c>
    </row>
    <row r="6643" spans="1:23" x14ac:dyDescent="0.2">
      <c r="A6643" s="1" t="str">
        <f t="shared" si="206"/>
        <v>2023|Dunedin City|Female / Wahine</v>
      </c>
      <c r="B6643" t="s">
        <v>20</v>
      </c>
      <c r="C6643" t="s">
        <v>21</v>
      </c>
      <c r="D6643" t="s">
        <v>22</v>
      </c>
      <c r="E6643" t="s">
        <v>23</v>
      </c>
      <c r="F6643">
        <v>2023</v>
      </c>
      <c r="G6643">
        <v>2023</v>
      </c>
      <c r="H6643">
        <v>71</v>
      </c>
      <c r="I6643" t="s">
        <v>70</v>
      </c>
      <c r="J6643">
        <v>77</v>
      </c>
      <c r="K6643" t="s">
        <v>49</v>
      </c>
      <c r="L6643">
        <v>99</v>
      </c>
      <c r="M6643" t="s">
        <v>26</v>
      </c>
      <c r="N6643">
        <v>99</v>
      </c>
      <c r="O6643" t="s">
        <v>27</v>
      </c>
      <c r="P6643">
        <v>2</v>
      </c>
      <c r="Q6643" t="s">
        <v>31</v>
      </c>
      <c r="R6643">
        <v>56109</v>
      </c>
      <c r="V6643" s="3">
        <f t="shared" si="207"/>
        <v>100</v>
      </c>
      <c r="W6643" s="3">
        <f>IF(AND(T6643&lt;&gt;"_U",T6643&lt;&gt;"c",J6643&lt;&gt;9,J6643&lt;&gt;99),IFERROR(VLOOKUP(A6643,'TA Total'!$A$2:$W$10000,18,0),"."),".")</f>
        <v>56109</v>
      </c>
    </row>
    <row r="6644" spans="1:23" x14ac:dyDescent="0.2">
      <c r="A6644" s="1" t="str">
        <f t="shared" si="206"/>
        <v>2023|Dunedin City|Another gender / He ira kÄ“ anÅ</v>
      </c>
      <c r="B6644" t="s">
        <v>20</v>
      </c>
      <c r="C6644" t="s">
        <v>21</v>
      </c>
      <c r="D6644" t="s">
        <v>22</v>
      </c>
      <c r="E6644" t="s">
        <v>23</v>
      </c>
      <c r="F6644">
        <v>2023</v>
      </c>
      <c r="G6644">
        <v>2023</v>
      </c>
      <c r="H6644">
        <v>71</v>
      </c>
      <c r="I6644" t="s">
        <v>70</v>
      </c>
      <c r="J6644">
        <v>77</v>
      </c>
      <c r="K6644" t="s">
        <v>49</v>
      </c>
      <c r="L6644">
        <v>99</v>
      </c>
      <c r="M6644" t="s">
        <v>26</v>
      </c>
      <c r="N6644">
        <v>99</v>
      </c>
      <c r="O6644" t="s">
        <v>27</v>
      </c>
      <c r="P6644">
        <v>3</v>
      </c>
      <c r="Q6644" t="s">
        <v>28</v>
      </c>
      <c r="R6644">
        <v>780</v>
      </c>
      <c r="V6644" s="3">
        <f t="shared" si="207"/>
        <v>100</v>
      </c>
      <c r="W6644" s="3">
        <f>IF(AND(T6644&lt;&gt;"_U",T6644&lt;&gt;"c",J6644&lt;&gt;9,J6644&lt;&gt;99),IFERROR(VLOOKUP(A6644,'TA Total'!$A$2:$W$10000,18,0),"."),".")</f>
        <v>780</v>
      </c>
    </row>
    <row r="6645" spans="1:23" x14ac:dyDescent="0.2">
      <c r="A6645" s="1" t="str">
        <f t="shared" si="206"/>
        <v>2023|Dunedin City|Total - gender</v>
      </c>
      <c r="B6645" t="s">
        <v>20</v>
      </c>
      <c r="C6645" t="s">
        <v>21</v>
      </c>
      <c r="D6645" t="s">
        <v>22</v>
      </c>
      <c r="E6645" t="s">
        <v>23</v>
      </c>
      <c r="F6645">
        <v>2023</v>
      </c>
      <c r="G6645">
        <v>2023</v>
      </c>
      <c r="H6645">
        <v>71</v>
      </c>
      <c r="I6645" t="s">
        <v>70</v>
      </c>
      <c r="J6645">
        <v>77</v>
      </c>
      <c r="K6645" t="s">
        <v>49</v>
      </c>
      <c r="L6645">
        <v>99</v>
      </c>
      <c r="M6645" t="s">
        <v>26</v>
      </c>
      <c r="N6645">
        <v>99</v>
      </c>
      <c r="O6645" t="s">
        <v>27</v>
      </c>
      <c r="P6645">
        <v>99</v>
      </c>
      <c r="Q6645" t="s">
        <v>42</v>
      </c>
      <c r="R6645">
        <v>107283</v>
      </c>
      <c r="V6645" s="3">
        <f t="shared" si="207"/>
        <v>100</v>
      </c>
      <c r="W6645" s="3">
        <f>IF(AND(T6645&lt;&gt;"_U",T6645&lt;&gt;"c",J6645&lt;&gt;9,J6645&lt;&gt;99),IFERROR(VLOOKUP(A6645,'TA Total'!$A$2:$W$10000,18,0),"."),".")</f>
        <v>107283</v>
      </c>
    </row>
    <row r="6646" spans="1:23" x14ac:dyDescent="0.2">
      <c r="A6646" s="1" t="str">
        <f t="shared" si="206"/>
        <v>2023|Dunedin City|Male / TÄne</v>
      </c>
      <c r="B6646" t="s">
        <v>20</v>
      </c>
      <c r="C6646" t="s">
        <v>21</v>
      </c>
      <c r="D6646" t="s">
        <v>22</v>
      </c>
      <c r="E6646" t="s">
        <v>23</v>
      </c>
      <c r="F6646">
        <v>2023</v>
      </c>
      <c r="G6646">
        <v>2023</v>
      </c>
      <c r="H6646">
        <v>71</v>
      </c>
      <c r="I6646" t="s">
        <v>70</v>
      </c>
      <c r="J6646">
        <v>99</v>
      </c>
      <c r="K6646" t="s">
        <v>47</v>
      </c>
      <c r="L6646">
        <v>99</v>
      </c>
      <c r="M6646" t="s">
        <v>26</v>
      </c>
      <c r="N6646">
        <v>99</v>
      </c>
      <c r="O6646" t="s">
        <v>27</v>
      </c>
      <c r="P6646">
        <v>1</v>
      </c>
      <c r="Q6646" t="s">
        <v>34</v>
      </c>
      <c r="R6646">
        <v>51963</v>
      </c>
      <c r="V6646" s="3" t="str">
        <f t="shared" si="207"/>
        <v>.</v>
      </c>
      <c r="W6646" s="3" t="str">
        <f>IF(AND(T6646&lt;&gt;"_U",T6646&lt;&gt;"c",J6646&lt;&gt;9,J6646&lt;&gt;99),IFERROR(VLOOKUP(A6646,'TA Total'!$A$2:$W$10000,18,0),"."),".")</f>
        <v>.</v>
      </c>
    </row>
    <row r="6647" spans="1:23" x14ac:dyDescent="0.2">
      <c r="A6647" s="1" t="str">
        <f t="shared" si="206"/>
        <v>2023|Dunedin City|Female / Wahine</v>
      </c>
      <c r="B6647" t="s">
        <v>20</v>
      </c>
      <c r="C6647" t="s">
        <v>21</v>
      </c>
      <c r="D6647" t="s">
        <v>22</v>
      </c>
      <c r="E6647" t="s">
        <v>23</v>
      </c>
      <c r="F6647">
        <v>2023</v>
      </c>
      <c r="G6647">
        <v>2023</v>
      </c>
      <c r="H6647">
        <v>71</v>
      </c>
      <c r="I6647" t="s">
        <v>70</v>
      </c>
      <c r="J6647">
        <v>99</v>
      </c>
      <c r="K6647" t="s">
        <v>47</v>
      </c>
      <c r="L6647">
        <v>99</v>
      </c>
      <c r="M6647" t="s">
        <v>26</v>
      </c>
      <c r="N6647">
        <v>99</v>
      </c>
      <c r="O6647" t="s">
        <v>27</v>
      </c>
      <c r="P6647">
        <v>2</v>
      </c>
      <c r="Q6647" t="s">
        <v>31</v>
      </c>
      <c r="R6647">
        <v>57078</v>
      </c>
      <c r="V6647" s="3" t="str">
        <f t="shared" si="207"/>
        <v>.</v>
      </c>
      <c r="W6647" s="3" t="str">
        <f>IF(AND(T6647&lt;&gt;"_U",T6647&lt;&gt;"c",J6647&lt;&gt;9,J6647&lt;&gt;99),IFERROR(VLOOKUP(A6647,'TA Total'!$A$2:$W$10000,18,0),"."),".")</f>
        <v>.</v>
      </c>
    </row>
    <row r="6648" spans="1:23" x14ac:dyDescent="0.2">
      <c r="A6648" s="1" t="str">
        <f t="shared" si="206"/>
        <v>2023|Dunedin City|Another gender / He ira kÄ“ anÅ</v>
      </c>
      <c r="B6648" t="s">
        <v>20</v>
      </c>
      <c r="C6648" t="s">
        <v>21</v>
      </c>
      <c r="D6648" t="s">
        <v>22</v>
      </c>
      <c r="E6648" t="s">
        <v>23</v>
      </c>
      <c r="F6648">
        <v>2023</v>
      </c>
      <c r="G6648">
        <v>2023</v>
      </c>
      <c r="H6648">
        <v>71</v>
      </c>
      <c r="I6648" t="s">
        <v>70</v>
      </c>
      <c r="J6648">
        <v>99</v>
      </c>
      <c r="K6648" t="s">
        <v>47</v>
      </c>
      <c r="L6648">
        <v>99</v>
      </c>
      <c r="M6648" t="s">
        <v>26</v>
      </c>
      <c r="N6648">
        <v>99</v>
      </c>
      <c r="O6648" t="s">
        <v>27</v>
      </c>
      <c r="P6648">
        <v>3</v>
      </c>
      <c r="Q6648" t="s">
        <v>28</v>
      </c>
      <c r="R6648">
        <v>801</v>
      </c>
      <c r="V6648" s="3" t="str">
        <f t="shared" si="207"/>
        <v>.</v>
      </c>
      <c r="W6648" s="3" t="str">
        <f>IF(AND(T6648&lt;&gt;"_U",T6648&lt;&gt;"c",J6648&lt;&gt;9,J6648&lt;&gt;99),IFERROR(VLOOKUP(A6648,'TA Total'!$A$2:$W$10000,18,0),"."),".")</f>
        <v>.</v>
      </c>
    </row>
    <row r="6649" spans="1:23" x14ac:dyDescent="0.2">
      <c r="A6649" s="1" t="str">
        <f t="shared" si="206"/>
        <v>2023|Dunedin City|Total - gender</v>
      </c>
      <c r="B6649" t="s">
        <v>20</v>
      </c>
      <c r="C6649" t="s">
        <v>21</v>
      </c>
      <c r="D6649" t="s">
        <v>22</v>
      </c>
      <c r="E6649" t="s">
        <v>23</v>
      </c>
      <c r="F6649">
        <v>2023</v>
      </c>
      <c r="G6649">
        <v>2023</v>
      </c>
      <c r="H6649">
        <v>71</v>
      </c>
      <c r="I6649" t="s">
        <v>70</v>
      </c>
      <c r="J6649">
        <v>99</v>
      </c>
      <c r="K6649" t="s">
        <v>47</v>
      </c>
      <c r="L6649">
        <v>99</v>
      </c>
      <c r="M6649" t="s">
        <v>26</v>
      </c>
      <c r="N6649">
        <v>99</v>
      </c>
      <c r="O6649" t="s">
        <v>27</v>
      </c>
      <c r="P6649">
        <v>99</v>
      </c>
      <c r="Q6649" t="s">
        <v>42</v>
      </c>
      <c r="R6649">
        <v>109842</v>
      </c>
      <c r="V6649" s="3" t="str">
        <f t="shared" si="207"/>
        <v>.</v>
      </c>
      <c r="W6649" s="3" t="str">
        <f>IF(AND(T6649&lt;&gt;"_U",T6649&lt;&gt;"c",J6649&lt;&gt;9,J6649&lt;&gt;99),IFERROR(VLOOKUP(A6649,'TA Total'!$A$2:$W$10000,18,0),"."),".")</f>
        <v>.</v>
      </c>
    </row>
    <row r="6650" spans="1:23" x14ac:dyDescent="0.2">
      <c r="A6650" s="1" t="str">
        <f t="shared" si="206"/>
        <v>2023|Clutha District|Male / TÄne</v>
      </c>
      <c r="B6650" t="s">
        <v>20</v>
      </c>
      <c r="C6650" t="s">
        <v>21</v>
      </c>
      <c r="D6650" t="s">
        <v>22</v>
      </c>
      <c r="E6650" t="s">
        <v>23</v>
      </c>
      <c r="F6650">
        <v>2023</v>
      </c>
      <c r="G6650">
        <v>2023</v>
      </c>
      <c r="H6650">
        <v>72</v>
      </c>
      <c r="I6650" t="s">
        <v>76</v>
      </c>
      <c r="J6650">
        <v>1</v>
      </c>
      <c r="K6650" t="s">
        <v>30</v>
      </c>
      <c r="L6650">
        <v>99</v>
      </c>
      <c r="M6650" t="s">
        <v>26</v>
      </c>
      <c r="N6650">
        <v>99</v>
      </c>
      <c r="O6650" t="s">
        <v>27</v>
      </c>
      <c r="P6650">
        <v>1</v>
      </c>
      <c r="Q6650" t="s">
        <v>34</v>
      </c>
      <c r="R6650">
        <v>3519</v>
      </c>
      <c r="V6650" s="3">
        <f t="shared" si="207"/>
        <v>47.84</v>
      </c>
      <c r="W6650" s="3">
        <f>IF(AND(T6650&lt;&gt;"_U",T6650&lt;&gt;"c",J6650&lt;&gt;9,J6650&lt;&gt;99),IFERROR(VLOOKUP(A6650,'TA Total'!$A$2:$W$10000,18,0),"."),".")</f>
        <v>7356</v>
      </c>
    </row>
    <row r="6651" spans="1:23" x14ac:dyDescent="0.2">
      <c r="A6651" s="1" t="str">
        <f t="shared" si="206"/>
        <v>2023|Clutha District|Female / Wahine</v>
      </c>
      <c r="B6651" t="s">
        <v>20</v>
      </c>
      <c r="C6651" t="s">
        <v>21</v>
      </c>
      <c r="D6651" t="s">
        <v>22</v>
      </c>
      <c r="E6651" t="s">
        <v>23</v>
      </c>
      <c r="F6651">
        <v>2023</v>
      </c>
      <c r="G6651">
        <v>2023</v>
      </c>
      <c r="H6651">
        <v>72</v>
      </c>
      <c r="I6651" t="s">
        <v>76</v>
      </c>
      <c r="J6651">
        <v>1</v>
      </c>
      <c r="K6651" t="s">
        <v>30</v>
      </c>
      <c r="L6651">
        <v>99</v>
      </c>
      <c r="M6651" t="s">
        <v>26</v>
      </c>
      <c r="N6651">
        <v>99</v>
      </c>
      <c r="O6651" t="s">
        <v>27</v>
      </c>
      <c r="P6651">
        <v>2</v>
      </c>
      <c r="Q6651" t="s">
        <v>31</v>
      </c>
      <c r="R6651">
        <v>3417</v>
      </c>
      <c r="V6651" s="3">
        <f t="shared" si="207"/>
        <v>49.2</v>
      </c>
      <c r="W6651" s="3">
        <f>IF(AND(T6651&lt;&gt;"_U",T6651&lt;&gt;"c",J6651&lt;&gt;9,J6651&lt;&gt;99),IFERROR(VLOOKUP(A6651,'TA Total'!$A$2:$W$10000,18,0),"."),".")</f>
        <v>6945</v>
      </c>
    </row>
    <row r="6652" spans="1:23" x14ac:dyDescent="0.2">
      <c r="A6652" s="1" t="str">
        <f t="shared" si="206"/>
        <v>2023|Clutha District|Another gender / He ira kÄ“ anÅ</v>
      </c>
      <c r="B6652" t="s">
        <v>20</v>
      </c>
      <c r="C6652" t="s">
        <v>21</v>
      </c>
      <c r="D6652" t="s">
        <v>22</v>
      </c>
      <c r="E6652" t="s">
        <v>23</v>
      </c>
      <c r="F6652">
        <v>2023</v>
      </c>
      <c r="G6652">
        <v>2023</v>
      </c>
      <c r="H6652">
        <v>72</v>
      </c>
      <c r="I6652" t="s">
        <v>76</v>
      </c>
      <c r="J6652">
        <v>1</v>
      </c>
      <c r="K6652" t="s">
        <v>30</v>
      </c>
      <c r="L6652">
        <v>99</v>
      </c>
      <c r="M6652" t="s">
        <v>26</v>
      </c>
      <c r="N6652">
        <v>99</v>
      </c>
      <c r="O6652" t="s">
        <v>27</v>
      </c>
      <c r="P6652">
        <v>3</v>
      </c>
      <c r="Q6652" t="s">
        <v>28</v>
      </c>
      <c r="R6652">
        <v>6</v>
      </c>
      <c r="V6652" s="3">
        <f t="shared" si="207"/>
        <v>20</v>
      </c>
      <c r="W6652" s="3">
        <f>IF(AND(T6652&lt;&gt;"_U",T6652&lt;&gt;"c",J6652&lt;&gt;9,J6652&lt;&gt;99),IFERROR(VLOOKUP(A6652,'TA Total'!$A$2:$W$10000,18,0),"."),".")</f>
        <v>30</v>
      </c>
    </row>
    <row r="6653" spans="1:23" x14ac:dyDescent="0.2">
      <c r="A6653" s="1" t="str">
        <f t="shared" si="206"/>
        <v>2023|Clutha District|Total - gender</v>
      </c>
      <c r="B6653" t="s">
        <v>20</v>
      </c>
      <c r="C6653" t="s">
        <v>21</v>
      </c>
      <c r="D6653" t="s">
        <v>22</v>
      </c>
      <c r="E6653" t="s">
        <v>23</v>
      </c>
      <c r="F6653">
        <v>2023</v>
      </c>
      <c r="G6653">
        <v>2023</v>
      </c>
      <c r="H6653">
        <v>72</v>
      </c>
      <c r="I6653" t="s">
        <v>76</v>
      </c>
      <c r="J6653">
        <v>1</v>
      </c>
      <c r="K6653" t="s">
        <v>30</v>
      </c>
      <c r="L6653">
        <v>99</v>
      </c>
      <c r="M6653" t="s">
        <v>26</v>
      </c>
      <c r="N6653">
        <v>99</v>
      </c>
      <c r="O6653" t="s">
        <v>27</v>
      </c>
      <c r="P6653">
        <v>99</v>
      </c>
      <c r="Q6653" t="s">
        <v>42</v>
      </c>
      <c r="R6653">
        <v>6942</v>
      </c>
      <c r="V6653" s="3">
        <f t="shared" si="207"/>
        <v>48.44</v>
      </c>
      <c r="W6653" s="3">
        <f>IF(AND(T6653&lt;&gt;"_U",T6653&lt;&gt;"c",J6653&lt;&gt;9,J6653&lt;&gt;99),IFERROR(VLOOKUP(A6653,'TA Total'!$A$2:$W$10000,18,0),"."),".")</f>
        <v>14331</v>
      </c>
    </row>
    <row r="6654" spans="1:23" x14ac:dyDescent="0.2">
      <c r="A6654" s="1" t="str">
        <f t="shared" si="206"/>
        <v>2023|Clutha District|Male / TÄne</v>
      </c>
      <c r="B6654" t="s">
        <v>20</v>
      </c>
      <c r="C6654" t="s">
        <v>21</v>
      </c>
      <c r="D6654" t="s">
        <v>22</v>
      </c>
      <c r="E6654" t="s">
        <v>23</v>
      </c>
      <c r="F6654">
        <v>2023</v>
      </c>
      <c r="G6654">
        <v>2023</v>
      </c>
      <c r="H6654">
        <v>72</v>
      </c>
      <c r="I6654" t="s">
        <v>76</v>
      </c>
      <c r="J6654">
        <v>2</v>
      </c>
      <c r="K6654" t="s">
        <v>41</v>
      </c>
      <c r="L6654">
        <v>99</v>
      </c>
      <c r="M6654" t="s">
        <v>26</v>
      </c>
      <c r="N6654">
        <v>99</v>
      </c>
      <c r="O6654" t="s">
        <v>27</v>
      </c>
      <c r="P6654">
        <v>1</v>
      </c>
      <c r="Q6654" t="s">
        <v>34</v>
      </c>
      <c r="R6654">
        <v>3</v>
      </c>
      <c r="V6654" s="3">
        <f t="shared" si="207"/>
        <v>0.04</v>
      </c>
      <c r="W6654" s="3">
        <f>IF(AND(T6654&lt;&gt;"_U",T6654&lt;&gt;"c",J6654&lt;&gt;9,J6654&lt;&gt;99),IFERROR(VLOOKUP(A6654,'TA Total'!$A$2:$W$10000,18,0),"."),".")</f>
        <v>7356</v>
      </c>
    </row>
    <row r="6655" spans="1:23" x14ac:dyDescent="0.2">
      <c r="A6655" s="1" t="str">
        <f t="shared" si="206"/>
        <v>2023|Clutha District|Female / Wahine</v>
      </c>
      <c r="B6655" t="s">
        <v>20</v>
      </c>
      <c r="C6655" t="s">
        <v>21</v>
      </c>
      <c r="D6655" t="s">
        <v>22</v>
      </c>
      <c r="E6655" t="s">
        <v>23</v>
      </c>
      <c r="F6655">
        <v>2023</v>
      </c>
      <c r="G6655">
        <v>2023</v>
      </c>
      <c r="H6655">
        <v>72</v>
      </c>
      <c r="I6655" t="s">
        <v>76</v>
      </c>
      <c r="J6655">
        <v>2</v>
      </c>
      <c r="K6655" t="s">
        <v>41</v>
      </c>
      <c r="L6655">
        <v>99</v>
      </c>
      <c r="M6655" t="s">
        <v>26</v>
      </c>
      <c r="N6655">
        <v>99</v>
      </c>
      <c r="O6655" t="s">
        <v>27</v>
      </c>
      <c r="P6655">
        <v>2</v>
      </c>
      <c r="Q6655" t="s">
        <v>31</v>
      </c>
      <c r="R6655">
        <v>3</v>
      </c>
      <c r="V6655" s="3">
        <f t="shared" si="207"/>
        <v>0.04</v>
      </c>
      <c r="W6655" s="3">
        <f>IF(AND(T6655&lt;&gt;"_U",T6655&lt;&gt;"c",J6655&lt;&gt;9,J6655&lt;&gt;99),IFERROR(VLOOKUP(A6655,'TA Total'!$A$2:$W$10000,18,0),"."),".")</f>
        <v>6945</v>
      </c>
    </row>
    <row r="6656" spans="1:23" x14ac:dyDescent="0.2">
      <c r="A6656" s="1" t="str">
        <f t="shared" si="206"/>
        <v>2023|Clutha District|Another gender / He ira kÄ“ anÅ</v>
      </c>
      <c r="B6656" t="s">
        <v>20</v>
      </c>
      <c r="C6656" t="s">
        <v>21</v>
      </c>
      <c r="D6656" t="s">
        <v>22</v>
      </c>
      <c r="E6656" t="s">
        <v>23</v>
      </c>
      <c r="F6656">
        <v>2023</v>
      </c>
      <c r="G6656">
        <v>2023</v>
      </c>
      <c r="H6656">
        <v>72</v>
      </c>
      <c r="I6656" t="s">
        <v>76</v>
      </c>
      <c r="J6656">
        <v>2</v>
      </c>
      <c r="K6656" t="s">
        <v>41</v>
      </c>
      <c r="L6656">
        <v>99</v>
      </c>
      <c r="M6656" t="s">
        <v>26</v>
      </c>
      <c r="N6656">
        <v>99</v>
      </c>
      <c r="O6656" t="s">
        <v>27</v>
      </c>
      <c r="P6656">
        <v>3</v>
      </c>
      <c r="Q6656" t="s">
        <v>28</v>
      </c>
      <c r="R6656">
        <v>0</v>
      </c>
      <c r="V6656" s="3">
        <f t="shared" si="207"/>
        <v>0</v>
      </c>
      <c r="W6656" s="3">
        <f>IF(AND(T6656&lt;&gt;"_U",T6656&lt;&gt;"c",J6656&lt;&gt;9,J6656&lt;&gt;99),IFERROR(VLOOKUP(A6656,'TA Total'!$A$2:$W$10000,18,0),"."),".")</f>
        <v>30</v>
      </c>
    </row>
    <row r="6657" spans="1:23" x14ac:dyDescent="0.2">
      <c r="A6657" s="1" t="str">
        <f t="shared" si="206"/>
        <v>2023|Clutha District|Total - gender</v>
      </c>
      <c r="B6657" t="s">
        <v>20</v>
      </c>
      <c r="C6657" t="s">
        <v>21</v>
      </c>
      <c r="D6657" t="s">
        <v>22</v>
      </c>
      <c r="E6657" t="s">
        <v>23</v>
      </c>
      <c r="F6657">
        <v>2023</v>
      </c>
      <c r="G6657">
        <v>2023</v>
      </c>
      <c r="H6657">
        <v>72</v>
      </c>
      <c r="I6657" t="s">
        <v>76</v>
      </c>
      <c r="J6657">
        <v>2</v>
      </c>
      <c r="K6657" t="s">
        <v>41</v>
      </c>
      <c r="L6657">
        <v>99</v>
      </c>
      <c r="M6657" t="s">
        <v>26</v>
      </c>
      <c r="N6657">
        <v>99</v>
      </c>
      <c r="O6657" t="s">
        <v>27</v>
      </c>
      <c r="P6657">
        <v>99</v>
      </c>
      <c r="Q6657" t="s">
        <v>42</v>
      </c>
      <c r="R6657">
        <v>6</v>
      </c>
      <c r="V6657" s="3">
        <f t="shared" si="207"/>
        <v>0.04</v>
      </c>
      <c r="W6657" s="3">
        <f>IF(AND(T6657&lt;&gt;"_U",T6657&lt;&gt;"c",J6657&lt;&gt;9,J6657&lt;&gt;99),IFERROR(VLOOKUP(A6657,'TA Total'!$A$2:$W$10000,18,0),"."),".")</f>
        <v>14331</v>
      </c>
    </row>
    <row r="6658" spans="1:23" x14ac:dyDescent="0.2">
      <c r="A6658" s="1" t="str">
        <f t="shared" si="206"/>
        <v>2023|Clutha District|Male / TÄne</v>
      </c>
      <c r="B6658" t="s">
        <v>20</v>
      </c>
      <c r="C6658" t="s">
        <v>21</v>
      </c>
      <c r="D6658" t="s">
        <v>22</v>
      </c>
      <c r="E6658" t="s">
        <v>23</v>
      </c>
      <c r="F6658">
        <v>2023</v>
      </c>
      <c r="G6658">
        <v>2023</v>
      </c>
      <c r="H6658">
        <v>72</v>
      </c>
      <c r="I6658" t="s">
        <v>76</v>
      </c>
      <c r="J6658">
        <v>3</v>
      </c>
      <c r="K6658" t="s">
        <v>39</v>
      </c>
      <c r="L6658">
        <v>99</v>
      </c>
      <c r="M6658" t="s">
        <v>26</v>
      </c>
      <c r="N6658">
        <v>99</v>
      </c>
      <c r="O6658" t="s">
        <v>27</v>
      </c>
      <c r="P6658">
        <v>1</v>
      </c>
      <c r="Q6658" t="s">
        <v>34</v>
      </c>
      <c r="R6658">
        <v>222</v>
      </c>
      <c r="V6658" s="3">
        <f t="shared" si="207"/>
        <v>3.02</v>
      </c>
      <c r="W6658" s="3">
        <f>IF(AND(T6658&lt;&gt;"_U",T6658&lt;&gt;"c",J6658&lt;&gt;9,J6658&lt;&gt;99),IFERROR(VLOOKUP(A6658,'TA Total'!$A$2:$W$10000,18,0),"."),".")</f>
        <v>7356</v>
      </c>
    </row>
    <row r="6659" spans="1:23" x14ac:dyDescent="0.2">
      <c r="A6659" s="1" t="str">
        <f t="shared" ref="A6659:A6722" si="208">G6659&amp;"|"&amp;I6659&amp;"|"&amp;Q6659</f>
        <v>2023|Clutha District|Female / Wahine</v>
      </c>
      <c r="B6659" t="s">
        <v>20</v>
      </c>
      <c r="C6659" t="s">
        <v>21</v>
      </c>
      <c r="D6659" t="s">
        <v>22</v>
      </c>
      <c r="E6659" t="s">
        <v>23</v>
      </c>
      <c r="F6659">
        <v>2023</v>
      </c>
      <c r="G6659">
        <v>2023</v>
      </c>
      <c r="H6659">
        <v>72</v>
      </c>
      <c r="I6659" t="s">
        <v>76</v>
      </c>
      <c r="J6659">
        <v>3</v>
      </c>
      <c r="K6659" t="s">
        <v>39</v>
      </c>
      <c r="L6659">
        <v>99</v>
      </c>
      <c r="M6659" t="s">
        <v>26</v>
      </c>
      <c r="N6659">
        <v>99</v>
      </c>
      <c r="O6659" t="s">
        <v>27</v>
      </c>
      <c r="P6659">
        <v>2</v>
      </c>
      <c r="Q6659" t="s">
        <v>31</v>
      </c>
      <c r="R6659">
        <v>225</v>
      </c>
      <c r="V6659" s="3">
        <f t="shared" ref="V6659:V6722" si="209">IF(T6659&lt;&gt;"_U",IFERROR((ROUND(R6659/W6659*100,2)),"."),".")</f>
        <v>3.24</v>
      </c>
      <c r="W6659" s="3">
        <f>IF(AND(T6659&lt;&gt;"_U",T6659&lt;&gt;"c",J6659&lt;&gt;9,J6659&lt;&gt;99),IFERROR(VLOOKUP(A6659,'TA Total'!$A$2:$W$10000,18,0),"."),".")</f>
        <v>6945</v>
      </c>
    </row>
    <row r="6660" spans="1:23" x14ac:dyDescent="0.2">
      <c r="A6660" s="1" t="str">
        <f t="shared" si="208"/>
        <v>2023|Clutha District|Another gender / He ira kÄ“ anÅ</v>
      </c>
      <c r="B6660" t="s">
        <v>20</v>
      </c>
      <c r="C6660" t="s">
        <v>21</v>
      </c>
      <c r="D6660" t="s">
        <v>22</v>
      </c>
      <c r="E6660" t="s">
        <v>23</v>
      </c>
      <c r="F6660">
        <v>2023</v>
      </c>
      <c r="G6660">
        <v>2023</v>
      </c>
      <c r="H6660">
        <v>72</v>
      </c>
      <c r="I6660" t="s">
        <v>76</v>
      </c>
      <c r="J6660">
        <v>3</v>
      </c>
      <c r="K6660" t="s">
        <v>39</v>
      </c>
      <c r="L6660">
        <v>99</v>
      </c>
      <c r="M6660" t="s">
        <v>26</v>
      </c>
      <c r="N6660">
        <v>99</v>
      </c>
      <c r="O6660" t="s">
        <v>27</v>
      </c>
      <c r="P6660">
        <v>3</v>
      </c>
      <c r="Q6660" t="s">
        <v>28</v>
      </c>
      <c r="R6660">
        <v>0</v>
      </c>
      <c r="V6660" s="3">
        <f t="shared" si="209"/>
        <v>0</v>
      </c>
      <c r="W6660" s="3">
        <f>IF(AND(T6660&lt;&gt;"_U",T6660&lt;&gt;"c",J6660&lt;&gt;9,J6660&lt;&gt;99),IFERROR(VLOOKUP(A6660,'TA Total'!$A$2:$W$10000,18,0),"."),".")</f>
        <v>30</v>
      </c>
    </row>
    <row r="6661" spans="1:23" x14ac:dyDescent="0.2">
      <c r="A6661" s="1" t="str">
        <f t="shared" si="208"/>
        <v>2023|Clutha District|Total - gender</v>
      </c>
      <c r="B6661" t="s">
        <v>20</v>
      </c>
      <c r="C6661" t="s">
        <v>21</v>
      </c>
      <c r="D6661" t="s">
        <v>22</v>
      </c>
      <c r="E6661" t="s">
        <v>23</v>
      </c>
      <c r="F6661">
        <v>2023</v>
      </c>
      <c r="G6661">
        <v>2023</v>
      </c>
      <c r="H6661">
        <v>72</v>
      </c>
      <c r="I6661" t="s">
        <v>76</v>
      </c>
      <c r="J6661">
        <v>3</v>
      </c>
      <c r="K6661" t="s">
        <v>39</v>
      </c>
      <c r="L6661">
        <v>99</v>
      </c>
      <c r="M6661" t="s">
        <v>26</v>
      </c>
      <c r="N6661">
        <v>99</v>
      </c>
      <c r="O6661" t="s">
        <v>27</v>
      </c>
      <c r="P6661">
        <v>99</v>
      </c>
      <c r="Q6661" t="s">
        <v>42</v>
      </c>
      <c r="R6661">
        <v>447</v>
      </c>
      <c r="V6661" s="3">
        <f t="shared" si="209"/>
        <v>3.12</v>
      </c>
      <c r="W6661" s="3">
        <f>IF(AND(T6661&lt;&gt;"_U",T6661&lt;&gt;"c",J6661&lt;&gt;9,J6661&lt;&gt;99),IFERROR(VLOOKUP(A6661,'TA Total'!$A$2:$W$10000,18,0),"."),".")</f>
        <v>14331</v>
      </c>
    </row>
    <row r="6662" spans="1:23" x14ac:dyDescent="0.2">
      <c r="A6662" s="1" t="str">
        <f t="shared" si="208"/>
        <v>2023|Clutha District|Male / TÄne</v>
      </c>
      <c r="B6662" t="s">
        <v>20</v>
      </c>
      <c r="C6662" t="s">
        <v>21</v>
      </c>
      <c r="D6662" t="s">
        <v>22</v>
      </c>
      <c r="E6662" t="s">
        <v>23</v>
      </c>
      <c r="F6662">
        <v>2023</v>
      </c>
      <c r="G6662">
        <v>2023</v>
      </c>
      <c r="H6662">
        <v>72</v>
      </c>
      <c r="I6662" t="s">
        <v>76</v>
      </c>
      <c r="J6662">
        <v>4</v>
      </c>
      <c r="K6662" t="s">
        <v>54</v>
      </c>
      <c r="L6662">
        <v>99</v>
      </c>
      <c r="M6662" t="s">
        <v>26</v>
      </c>
      <c r="N6662">
        <v>99</v>
      </c>
      <c r="O6662" t="s">
        <v>27</v>
      </c>
      <c r="P6662">
        <v>1</v>
      </c>
      <c r="Q6662" t="s">
        <v>34</v>
      </c>
      <c r="R6662">
        <v>555</v>
      </c>
      <c r="V6662" s="3">
        <f t="shared" si="209"/>
        <v>7.54</v>
      </c>
      <c r="W6662" s="3">
        <f>IF(AND(T6662&lt;&gt;"_U",T6662&lt;&gt;"c",J6662&lt;&gt;9,J6662&lt;&gt;99),IFERROR(VLOOKUP(A6662,'TA Total'!$A$2:$W$10000,18,0),"."),".")</f>
        <v>7356</v>
      </c>
    </row>
    <row r="6663" spans="1:23" x14ac:dyDescent="0.2">
      <c r="A6663" s="1" t="str">
        <f t="shared" si="208"/>
        <v>2023|Clutha District|Female / Wahine</v>
      </c>
      <c r="B6663" t="s">
        <v>20</v>
      </c>
      <c r="C6663" t="s">
        <v>21</v>
      </c>
      <c r="D6663" t="s">
        <v>22</v>
      </c>
      <c r="E6663" t="s">
        <v>23</v>
      </c>
      <c r="F6663">
        <v>2023</v>
      </c>
      <c r="G6663">
        <v>2023</v>
      </c>
      <c r="H6663">
        <v>72</v>
      </c>
      <c r="I6663" t="s">
        <v>76</v>
      </c>
      <c r="J6663">
        <v>4</v>
      </c>
      <c r="K6663" t="s">
        <v>54</v>
      </c>
      <c r="L6663">
        <v>99</v>
      </c>
      <c r="M6663" t="s">
        <v>26</v>
      </c>
      <c r="N6663">
        <v>99</v>
      </c>
      <c r="O6663" t="s">
        <v>27</v>
      </c>
      <c r="P6663">
        <v>2</v>
      </c>
      <c r="Q6663" t="s">
        <v>31</v>
      </c>
      <c r="R6663">
        <v>579</v>
      </c>
      <c r="V6663" s="3">
        <f t="shared" si="209"/>
        <v>8.34</v>
      </c>
      <c r="W6663" s="3">
        <f>IF(AND(T6663&lt;&gt;"_U",T6663&lt;&gt;"c",J6663&lt;&gt;9,J6663&lt;&gt;99),IFERROR(VLOOKUP(A6663,'TA Total'!$A$2:$W$10000,18,0),"."),".")</f>
        <v>6945</v>
      </c>
    </row>
    <row r="6664" spans="1:23" x14ac:dyDescent="0.2">
      <c r="A6664" s="1" t="str">
        <f t="shared" si="208"/>
        <v>2023|Clutha District|Another gender / He ira kÄ“ anÅ</v>
      </c>
      <c r="B6664" t="s">
        <v>20</v>
      </c>
      <c r="C6664" t="s">
        <v>21</v>
      </c>
      <c r="D6664" t="s">
        <v>22</v>
      </c>
      <c r="E6664" t="s">
        <v>23</v>
      </c>
      <c r="F6664">
        <v>2023</v>
      </c>
      <c r="G6664">
        <v>2023</v>
      </c>
      <c r="H6664">
        <v>72</v>
      </c>
      <c r="I6664" t="s">
        <v>76</v>
      </c>
      <c r="J6664">
        <v>4</v>
      </c>
      <c r="K6664" t="s">
        <v>54</v>
      </c>
      <c r="L6664">
        <v>99</v>
      </c>
      <c r="M6664" t="s">
        <v>26</v>
      </c>
      <c r="N6664">
        <v>99</v>
      </c>
      <c r="O6664" t="s">
        <v>27</v>
      </c>
      <c r="P6664">
        <v>3</v>
      </c>
      <c r="Q6664" t="s">
        <v>28</v>
      </c>
      <c r="R6664">
        <v>0</v>
      </c>
      <c r="V6664" s="3">
        <f t="shared" si="209"/>
        <v>0</v>
      </c>
      <c r="W6664" s="3">
        <f>IF(AND(T6664&lt;&gt;"_U",T6664&lt;&gt;"c",J6664&lt;&gt;9,J6664&lt;&gt;99),IFERROR(VLOOKUP(A6664,'TA Total'!$A$2:$W$10000,18,0),"."),".")</f>
        <v>30</v>
      </c>
    </row>
    <row r="6665" spans="1:23" x14ac:dyDescent="0.2">
      <c r="A6665" s="1" t="str">
        <f t="shared" si="208"/>
        <v>2023|Clutha District|Total - gender</v>
      </c>
      <c r="B6665" t="s">
        <v>20</v>
      </c>
      <c r="C6665" t="s">
        <v>21</v>
      </c>
      <c r="D6665" t="s">
        <v>22</v>
      </c>
      <c r="E6665" t="s">
        <v>23</v>
      </c>
      <c r="F6665">
        <v>2023</v>
      </c>
      <c r="G6665">
        <v>2023</v>
      </c>
      <c r="H6665">
        <v>72</v>
      </c>
      <c r="I6665" t="s">
        <v>76</v>
      </c>
      <c r="J6665">
        <v>4</v>
      </c>
      <c r="K6665" t="s">
        <v>54</v>
      </c>
      <c r="L6665">
        <v>99</v>
      </c>
      <c r="M6665" t="s">
        <v>26</v>
      </c>
      <c r="N6665">
        <v>99</v>
      </c>
      <c r="O6665" t="s">
        <v>27</v>
      </c>
      <c r="P6665">
        <v>99</v>
      </c>
      <c r="Q6665" t="s">
        <v>42</v>
      </c>
      <c r="R6665">
        <v>1134</v>
      </c>
      <c r="V6665" s="3">
        <f t="shared" si="209"/>
        <v>7.91</v>
      </c>
      <c r="W6665" s="3">
        <f>IF(AND(T6665&lt;&gt;"_U",T6665&lt;&gt;"c",J6665&lt;&gt;9,J6665&lt;&gt;99),IFERROR(VLOOKUP(A6665,'TA Total'!$A$2:$W$10000,18,0),"."),".")</f>
        <v>14331</v>
      </c>
    </row>
    <row r="6666" spans="1:23" x14ac:dyDescent="0.2">
      <c r="A6666" s="1" t="str">
        <f t="shared" si="208"/>
        <v>2023|Clutha District|Male / TÄne</v>
      </c>
      <c r="B6666" t="s">
        <v>20</v>
      </c>
      <c r="C6666" t="s">
        <v>21</v>
      </c>
      <c r="D6666" t="s">
        <v>22</v>
      </c>
      <c r="E6666" t="s">
        <v>23</v>
      </c>
      <c r="F6666">
        <v>2023</v>
      </c>
      <c r="G6666">
        <v>2023</v>
      </c>
      <c r="H6666">
        <v>72</v>
      </c>
      <c r="I6666" t="s">
        <v>76</v>
      </c>
      <c r="J6666">
        <v>5</v>
      </c>
      <c r="K6666" t="s">
        <v>33</v>
      </c>
      <c r="L6666">
        <v>99</v>
      </c>
      <c r="M6666" t="s">
        <v>26</v>
      </c>
      <c r="N6666">
        <v>99</v>
      </c>
      <c r="O6666" t="s">
        <v>27</v>
      </c>
      <c r="P6666">
        <v>1</v>
      </c>
      <c r="Q6666" t="s">
        <v>34</v>
      </c>
      <c r="R6666">
        <v>213</v>
      </c>
      <c r="V6666" s="3">
        <f t="shared" si="209"/>
        <v>2.9</v>
      </c>
      <c r="W6666" s="3">
        <f>IF(AND(T6666&lt;&gt;"_U",T6666&lt;&gt;"c",J6666&lt;&gt;9,J6666&lt;&gt;99),IFERROR(VLOOKUP(A6666,'TA Total'!$A$2:$W$10000,18,0),"."),".")</f>
        <v>7356</v>
      </c>
    </row>
    <row r="6667" spans="1:23" x14ac:dyDescent="0.2">
      <c r="A6667" s="1" t="str">
        <f t="shared" si="208"/>
        <v>2023|Clutha District|Female / Wahine</v>
      </c>
      <c r="B6667" t="s">
        <v>20</v>
      </c>
      <c r="C6667" t="s">
        <v>21</v>
      </c>
      <c r="D6667" t="s">
        <v>22</v>
      </c>
      <c r="E6667" t="s">
        <v>23</v>
      </c>
      <c r="F6667">
        <v>2023</v>
      </c>
      <c r="G6667">
        <v>2023</v>
      </c>
      <c r="H6667">
        <v>72</v>
      </c>
      <c r="I6667" t="s">
        <v>76</v>
      </c>
      <c r="J6667">
        <v>5</v>
      </c>
      <c r="K6667" t="s">
        <v>33</v>
      </c>
      <c r="L6667">
        <v>99</v>
      </c>
      <c r="M6667" t="s">
        <v>26</v>
      </c>
      <c r="N6667">
        <v>99</v>
      </c>
      <c r="O6667" t="s">
        <v>27</v>
      </c>
      <c r="P6667">
        <v>2</v>
      </c>
      <c r="Q6667" t="s">
        <v>31</v>
      </c>
      <c r="R6667">
        <v>633</v>
      </c>
      <c r="V6667" s="3">
        <f t="shared" si="209"/>
        <v>9.11</v>
      </c>
      <c r="W6667" s="3">
        <f>IF(AND(T6667&lt;&gt;"_U",T6667&lt;&gt;"c",J6667&lt;&gt;9,J6667&lt;&gt;99),IFERROR(VLOOKUP(A6667,'TA Total'!$A$2:$W$10000,18,0),"."),".")</f>
        <v>6945</v>
      </c>
    </row>
    <row r="6668" spans="1:23" x14ac:dyDescent="0.2">
      <c r="A6668" s="1" t="str">
        <f t="shared" si="208"/>
        <v>2023|Clutha District|Another gender / He ira kÄ“ anÅ</v>
      </c>
      <c r="B6668" t="s">
        <v>20</v>
      </c>
      <c r="C6668" t="s">
        <v>21</v>
      </c>
      <c r="D6668" t="s">
        <v>22</v>
      </c>
      <c r="E6668" t="s">
        <v>23</v>
      </c>
      <c r="F6668">
        <v>2023</v>
      </c>
      <c r="G6668">
        <v>2023</v>
      </c>
      <c r="H6668">
        <v>72</v>
      </c>
      <c r="I6668" t="s">
        <v>76</v>
      </c>
      <c r="J6668">
        <v>5</v>
      </c>
      <c r="K6668" t="s">
        <v>33</v>
      </c>
      <c r="L6668">
        <v>99</v>
      </c>
      <c r="M6668" t="s">
        <v>26</v>
      </c>
      <c r="N6668">
        <v>99</v>
      </c>
      <c r="O6668" t="s">
        <v>27</v>
      </c>
      <c r="P6668">
        <v>3</v>
      </c>
      <c r="Q6668" t="s">
        <v>28</v>
      </c>
      <c r="R6668">
        <v>3</v>
      </c>
      <c r="V6668" s="3">
        <f t="shared" si="209"/>
        <v>10</v>
      </c>
      <c r="W6668" s="3">
        <f>IF(AND(T6668&lt;&gt;"_U",T6668&lt;&gt;"c",J6668&lt;&gt;9,J6668&lt;&gt;99),IFERROR(VLOOKUP(A6668,'TA Total'!$A$2:$W$10000,18,0),"."),".")</f>
        <v>30</v>
      </c>
    </row>
    <row r="6669" spans="1:23" x14ac:dyDescent="0.2">
      <c r="A6669" s="1" t="str">
        <f t="shared" si="208"/>
        <v>2023|Clutha District|Total - gender</v>
      </c>
      <c r="B6669" t="s">
        <v>20</v>
      </c>
      <c r="C6669" t="s">
        <v>21</v>
      </c>
      <c r="D6669" t="s">
        <v>22</v>
      </c>
      <c r="E6669" t="s">
        <v>23</v>
      </c>
      <c r="F6669">
        <v>2023</v>
      </c>
      <c r="G6669">
        <v>2023</v>
      </c>
      <c r="H6669">
        <v>72</v>
      </c>
      <c r="I6669" t="s">
        <v>76</v>
      </c>
      <c r="J6669">
        <v>5</v>
      </c>
      <c r="K6669" t="s">
        <v>33</v>
      </c>
      <c r="L6669">
        <v>99</v>
      </c>
      <c r="M6669" t="s">
        <v>26</v>
      </c>
      <c r="N6669">
        <v>99</v>
      </c>
      <c r="O6669" t="s">
        <v>27</v>
      </c>
      <c r="P6669">
        <v>99</v>
      </c>
      <c r="Q6669" t="s">
        <v>42</v>
      </c>
      <c r="R6669">
        <v>849</v>
      </c>
      <c r="V6669" s="3">
        <f t="shared" si="209"/>
        <v>5.92</v>
      </c>
      <c r="W6669" s="3">
        <f>IF(AND(T6669&lt;&gt;"_U",T6669&lt;&gt;"c",J6669&lt;&gt;9,J6669&lt;&gt;99),IFERROR(VLOOKUP(A6669,'TA Total'!$A$2:$W$10000,18,0),"."),".")</f>
        <v>14331</v>
      </c>
    </row>
    <row r="6670" spans="1:23" x14ac:dyDescent="0.2">
      <c r="A6670" s="1" t="str">
        <f t="shared" si="208"/>
        <v>2023|Clutha District|Male / TÄne</v>
      </c>
      <c r="B6670" t="s">
        <v>20</v>
      </c>
      <c r="C6670" t="s">
        <v>21</v>
      </c>
      <c r="D6670" t="s">
        <v>22</v>
      </c>
      <c r="E6670" t="s">
        <v>23</v>
      </c>
      <c r="F6670">
        <v>2023</v>
      </c>
      <c r="G6670">
        <v>2023</v>
      </c>
      <c r="H6670">
        <v>72</v>
      </c>
      <c r="I6670" t="s">
        <v>76</v>
      </c>
      <c r="J6670">
        <v>6</v>
      </c>
      <c r="K6670" t="s">
        <v>52</v>
      </c>
      <c r="L6670">
        <v>99</v>
      </c>
      <c r="M6670" t="s">
        <v>26</v>
      </c>
      <c r="N6670">
        <v>99</v>
      </c>
      <c r="O6670" t="s">
        <v>27</v>
      </c>
      <c r="P6670">
        <v>1</v>
      </c>
      <c r="Q6670" t="s">
        <v>34</v>
      </c>
      <c r="R6670">
        <v>2844</v>
      </c>
      <c r="V6670" s="3">
        <f t="shared" si="209"/>
        <v>38.659999999999997</v>
      </c>
      <c r="W6670" s="3">
        <f>IF(AND(T6670&lt;&gt;"_U",T6670&lt;&gt;"c",J6670&lt;&gt;9,J6670&lt;&gt;99),IFERROR(VLOOKUP(A6670,'TA Total'!$A$2:$W$10000,18,0),"."),".")</f>
        <v>7356</v>
      </c>
    </row>
    <row r="6671" spans="1:23" x14ac:dyDescent="0.2">
      <c r="A6671" s="1" t="str">
        <f t="shared" si="208"/>
        <v>2023|Clutha District|Female / Wahine</v>
      </c>
      <c r="B6671" t="s">
        <v>20</v>
      </c>
      <c r="C6671" t="s">
        <v>21</v>
      </c>
      <c r="D6671" t="s">
        <v>22</v>
      </c>
      <c r="E6671" t="s">
        <v>23</v>
      </c>
      <c r="F6671">
        <v>2023</v>
      </c>
      <c r="G6671">
        <v>2023</v>
      </c>
      <c r="H6671">
        <v>72</v>
      </c>
      <c r="I6671" t="s">
        <v>76</v>
      </c>
      <c r="J6671">
        <v>6</v>
      </c>
      <c r="K6671" t="s">
        <v>52</v>
      </c>
      <c r="L6671">
        <v>99</v>
      </c>
      <c r="M6671" t="s">
        <v>26</v>
      </c>
      <c r="N6671">
        <v>99</v>
      </c>
      <c r="O6671" t="s">
        <v>27</v>
      </c>
      <c r="P6671">
        <v>2</v>
      </c>
      <c r="Q6671" t="s">
        <v>31</v>
      </c>
      <c r="R6671">
        <v>2091</v>
      </c>
      <c r="V6671" s="3">
        <f t="shared" si="209"/>
        <v>30.11</v>
      </c>
      <c r="W6671" s="3">
        <f>IF(AND(T6671&lt;&gt;"_U",T6671&lt;&gt;"c",J6671&lt;&gt;9,J6671&lt;&gt;99),IFERROR(VLOOKUP(A6671,'TA Total'!$A$2:$W$10000,18,0),"."),".")</f>
        <v>6945</v>
      </c>
    </row>
    <row r="6672" spans="1:23" x14ac:dyDescent="0.2">
      <c r="A6672" s="1" t="str">
        <f t="shared" si="208"/>
        <v>2023|Clutha District|Another gender / He ira kÄ“ anÅ</v>
      </c>
      <c r="B6672" t="s">
        <v>20</v>
      </c>
      <c r="C6672" t="s">
        <v>21</v>
      </c>
      <c r="D6672" t="s">
        <v>22</v>
      </c>
      <c r="E6672" t="s">
        <v>23</v>
      </c>
      <c r="F6672">
        <v>2023</v>
      </c>
      <c r="G6672">
        <v>2023</v>
      </c>
      <c r="H6672">
        <v>72</v>
      </c>
      <c r="I6672" t="s">
        <v>76</v>
      </c>
      <c r="J6672">
        <v>6</v>
      </c>
      <c r="K6672" t="s">
        <v>52</v>
      </c>
      <c r="L6672">
        <v>99</v>
      </c>
      <c r="M6672" t="s">
        <v>26</v>
      </c>
      <c r="N6672">
        <v>99</v>
      </c>
      <c r="O6672" t="s">
        <v>27</v>
      </c>
      <c r="P6672">
        <v>3</v>
      </c>
      <c r="Q6672" t="s">
        <v>28</v>
      </c>
      <c r="R6672">
        <v>21</v>
      </c>
      <c r="V6672" s="3">
        <f t="shared" si="209"/>
        <v>70</v>
      </c>
      <c r="W6672" s="3">
        <f>IF(AND(T6672&lt;&gt;"_U",T6672&lt;&gt;"c",J6672&lt;&gt;9,J6672&lt;&gt;99),IFERROR(VLOOKUP(A6672,'TA Total'!$A$2:$W$10000,18,0),"."),".")</f>
        <v>30</v>
      </c>
    </row>
    <row r="6673" spans="1:23" x14ac:dyDescent="0.2">
      <c r="A6673" s="1" t="str">
        <f t="shared" si="208"/>
        <v>2023|Clutha District|Total - gender</v>
      </c>
      <c r="B6673" t="s">
        <v>20</v>
      </c>
      <c r="C6673" t="s">
        <v>21</v>
      </c>
      <c r="D6673" t="s">
        <v>22</v>
      </c>
      <c r="E6673" t="s">
        <v>23</v>
      </c>
      <c r="F6673">
        <v>2023</v>
      </c>
      <c r="G6673">
        <v>2023</v>
      </c>
      <c r="H6673">
        <v>72</v>
      </c>
      <c r="I6673" t="s">
        <v>76</v>
      </c>
      <c r="J6673">
        <v>6</v>
      </c>
      <c r="K6673" t="s">
        <v>52</v>
      </c>
      <c r="L6673">
        <v>99</v>
      </c>
      <c r="M6673" t="s">
        <v>26</v>
      </c>
      <c r="N6673">
        <v>99</v>
      </c>
      <c r="O6673" t="s">
        <v>27</v>
      </c>
      <c r="P6673">
        <v>99</v>
      </c>
      <c r="Q6673" t="s">
        <v>42</v>
      </c>
      <c r="R6673">
        <v>4956</v>
      </c>
      <c r="V6673" s="3">
        <f t="shared" si="209"/>
        <v>34.58</v>
      </c>
      <c r="W6673" s="3">
        <f>IF(AND(T6673&lt;&gt;"_U",T6673&lt;&gt;"c",J6673&lt;&gt;9,J6673&lt;&gt;99),IFERROR(VLOOKUP(A6673,'TA Total'!$A$2:$W$10000,18,0),"."),".")</f>
        <v>14331</v>
      </c>
    </row>
    <row r="6674" spans="1:23" x14ac:dyDescent="0.2">
      <c r="A6674" s="1" t="str">
        <f t="shared" si="208"/>
        <v>2023|Clutha District|Male / TÄne</v>
      </c>
      <c r="B6674" t="s">
        <v>20</v>
      </c>
      <c r="C6674" t="s">
        <v>21</v>
      </c>
      <c r="D6674" t="s">
        <v>22</v>
      </c>
      <c r="E6674" t="s">
        <v>23</v>
      </c>
      <c r="F6674">
        <v>2023</v>
      </c>
      <c r="G6674">
        <v>2023</v>
      </c>
      <c r="H6674">
        <v>72</v>
      </c>
      <c r="I6674" t="s">
        <v>76</v>
      </c>
      <c r="J6674">
        <v>9</v>
      </c>
      <c r="K6674" t="s">
        <v>25</v>
      </c>
      <c r="L6674">
        <v>99</v>
      </c>
      <c r="M6674" t="s">
        <v>26</v>
      </c>
      <c r="N6674">
        <v>99</v>
      </c>
      <c r="O6674" t="s">
        <v>27</v>
      </c>
      <c r="P6674">
        <v>1</v>
      </c>
      <c r="Q6674" t="s">
        <v>34</v>
      </c>
      <c r="R6674">
        <v>411</v>
      </c>
      <c r="V6674" s="3" t="str">
        <f t="shared" si="209"/>
        <v>.</v>
      </c>
      <c r="W6674" s="3" t="str">
        <f>IF(AND(T6674&lt;&gt;"_U",T6674&lt;&gt;"c",J6674&lt;&gt;9,J6674&lt;&gt;99),IFERROR(VLOOKUP(A6674,'TA Total'!$A$2:$W$10000,18,0),"."),".")</f>
        <v>.</v>
      </c>
    </row>
    <row r="6675" spans="1:23" x14ac:dyDescent="0.2">
      <c r="A6675" s="1" t="str">
        <f t="shared" si="208"/>
        <v>2023|Clutha District|Female / Wahine</v>
      </c>
      <c r="B6675" t="s">
        <v>20</v>
      </c>
      <c r="C6675" t="s">
        <v>21</v>
      </c>
      <c r="D6675" t="s">
        <v>22</v>
      </c>
      <c r="E6675" t="s">
        <v>23</v>
      </c>
      <c r="F6675">
        <v>2023</v>
      </c>
      <c r="G6675">
        <v>2023</v>
      </c>
      <c r="H6675">
        <v>72</v>
      </c>
      <c r="I6675" t="s">
        <v>76</v>
      </c>
      <c r="J6675">
        <v>9</v>
      </c>
      <c r="K6675" t="s">
        <v>25</v>
      </c>
      <c r="L6675">
        <v>99</v>
      </c>
      <c r="M6675" t="s">
        <v>26</v>
      </c>
      <c r="N6675">
        <v>99</v>
      </c>
      <c r="O6675" t="s">
        <v>27</v>
      </c>
      <c r="P6675">
        <v>2</v>
      </c>
      <c r="Q6675" t="s">
        <v>31</v>
      </c>
      <c r="R6675">
        <v>162</v>
      </c>
      <c r="V6675" s="3" t="str">
        <f t="shared" si="209"/>
        <v>.</v>
      </c>
      <c r="W6675" s="3" t="str">
        <f>IF(AND(T6675&lt;&gt;"_U",T6675&lt;&gt;"c",J6675&lt;&gt;9,J6675&lt;&gt;99),IFERROR(VLOOKUP(A6675,'TA Total'!$A$2:$W$10000,18,0),"."),".")</f>
        <v>.</v>
      </c>
    </row>
    <row r="6676" spans="1:23" x14ac:dyDescent="0.2">
      <c r="A6676" s="1" t="str">
        <f t="shared" si="208"/>
        <v>2023|Clutha District|Another gender / He ira kÄ“ anÅ</v>
      </c>
      <c r="B6676" t="s">
        <v>20</v>
      </c>
      <c r="C6676" t="s">
        <v>21</v>
      </c>
      <c r="D6676" t="s">
        <v>22</v>
      </c>
      <c r="E6676" t="s">
        <v>23</v>
      </c>
      <c r="F6676">
        <v>2023</v>
      </c>
      <c r="G6676">
        <v>2023</v>
      </c>
      <c r="H6676">
        <v>72</v>
      </c>
      <c r="I6676" t="s">
        <v>76</v>
      </c>
      <c r="J6676">
        <v>9</v>
      </c>
      <c r="K6676" t="s">
        <v>25</v>
      </c>
      <c r="L6676">
        <v>99</v>
      </c>
      <c r="M6676" t="s">
        <v>26</v>
      </c>
      <c r="N6676">
        <v>99</v>
      </c>
      <c r="O6676" t="s">
        <v>27</v>
      </c>
      <c r="P6676">
        <v>3</v>
      </c>
      <c r="Q6676" t="s">
        <v>28</v>
      </c>
      <c r="R6676">
        <v>3</v>
      </c>
      <c r="V6676" s="3" t="str">
        <f t="shared" si="209"/>
        <v>.</v>
      </c>
      <c r="W6676" s="3" t="str">
        <f>IF(AND(T6676&lt;&gt;"_U",T6676&lt;&gt;"c",J6676&lt;&gt;9,J6676&lt;&gt;99),IFERROR(VLOOKUP(A6676,'TA Total'!$A$2:$W$10000,18,0),"."),".")</f>
        <v>.</v>
      </c>
    </row>
    <row r="6677" spans="1:23" x14ac:dyDescent="0.2">
      <c r="A6677" s="1" t="str">
        <f t="shared" si="208"/>
        <v>2023|Clutha District|Total - gender</v>
      </c>
      <c r="B6677" t="s">
        <v>20</v>
      </c>
      <c r="C6677" t="s">
        <v>21</v>
      </c>
      <c r="D6677" t="s">
        <v>22</v>
      </c>
      <c r="E6677" t="s">
        <v>23</v>
      </c>
      <c r="F6677">
        <v>2023</v>
      </c>
      <c r="G6677">
        <v>2023</v>
      </c>
      <c r="H6677">
        <v>72</v>
      </c>
      <c r="I6677" t="s">
        <v>76</v>
      </c>
      <c r="J6677">
        <v>9</v>
      </c>
      <c r="K6677" t="s">
        <v>25</v>
      </c>
      <c r="L6677">
        <v>99</v>
      </c>
      <c r="M6677" t="s">
        <v>26</v>
      </c>
      <c r="N6677">
        <v>99</v>
      </c>
      <c r="O6677" t="s">
        <v>27</v>
      </c>
      <c r="P6677">
        <v>99</v>
      </c>
      <c r="Q6677" t="s">
        <v>42</v>
      </c>
      <c r="R6677">
        <v>576</v>
      </c>
      <c r="V6677" s="3" t="str">
        <f t="shared" si="209"/>
        <v>.</v>
      </c>
      <c r="W6677" s="3" t="str">
        <f>IF(AND(T6677&lt;&gt;"_U",T6677&lt;&gt;"c",J6677&lt;&gt;9,J6677&lt;&gt;99),IFERROR(VLOOKUP(A6677,'TA Total'!$A$2:$W$10000,18,0),"."),".")</f>
        <v>.</v>
      </c>
    </row>
    <row r="6678" spans="1:23" x14ac:dyDescent="0.2">
      <c r="A6678" s="1" t="str">
        <f t="shared" si="208"/>
        <v>2023|Clutha District|Male / TÄne</v>
      </c>
      <c r="B6678" t="s">
        <v>20</v>
      </c>
      <c r="C6678" t="s">
        <v>21</v>
      </c>
      <c r="D6678" t="s">
        <v>22</v>
      </c>
      <c r="E6678" t="s">
        <v>23</v>
      </c>
      <c r="F6678">
        <v>2023</v>
      </c>
      <c r="G6678">
        <v>2023</v>
      </c>
      <c r="H6678">
        <v>72</v>
      </c>
      <c r="I6678" t="s">
        <v>76</v>
      </c>
      <c r="J6678">
        <v>77</v>
      </c>
      <c r="K6678" t="s">
        <v>49</v>
      </c>
      <c r="L6678">
        <v>99</v>
      </c>
      <c r="M6678" t="s">
        <v>26</v>
      </c>
      <c r="N6678">
        <v>99</v>
      </c>
      <c r="O6678" t="s">
        <v>27</v>
      </c>
      <c r="P6678">
        <v>1</v>
      </c>
      <c r="Q6678" t="s">
        <v>34</v>
      </c>
      <c r="R6678">
        <v>7356</v>
      </c>
      <c r="V6678" s="3">
        <f t="shared" si="209"/>
        <v>100</v>
      </c>
      <c r="W6678" s="3">
        <f>IF(AND(T6678&lt;&gt;"_U",T6678&lt;&gt;"c",J6678&lt;&gt;9,J6678&lt;&gt;99),IFERROR(VLOOKUP(A6678,'TA Total'!$A$2:$W$10000,18,0),"."),".")</f>
        <v>7356</v>
      </c>
    </row>
    <row r="6679" spans="1:23" x14ac:dyDescent="0.2">
      <c r="A6679" s="1" t="str">
        <f t="shared" si="208"/>
        <v>2023|Clutha District|Female / Wahine</v>
      </c>
      <c r="B6679" t="s">
        <v>20</v>
      </c>
      <c r="C6679" t="s">
        <v>21</v>
      </c>
      <c r="D6679" t="s">
        <v>22</v>
      </c>
      <c r="E6679" t="s">
        <v>23</v>
      </c>
      <c r="F6679">
        <v>2023</v>
      </c>
      <c r="G6679">
        <v>2023</v>
      </c>
      <c r="H6679">
        <v>72</v>
      </c>
      <c r="I6679" t="s">
        <v>76</v>
      </c>
      <c r="J6679">
        <v>77</v>
      </c>
      <c r="K6679" t="s">
        <v>49</v>
      </c>
      <c r="L6679">
        <v>99</v>
      </c>
      <c r="M6679" t="s">
        <v>26</v>
      </c>
      <c r="N6679">
        <v>99</v>
      </c>
      <c r="O6679" t="s">
        <v>27</v>
      </c>
      <c r="P6679">
        <v>2</v>
      </c>
      <c r="Q6679" t="s">
        <v>31</v>
      </c>
      <c r="R6679">
        <v>6945</v>
      </c>
      <c r="V6679" s="3">
        <f t="shared" si="209"/>
        <v>100</v>
      </c>
      <c r="W6679" s="3">
        <f>IF(AND(T6679&lt;&gt;"_U",T6679&lt;&gt;"c",J6679&lt;&gt;9,J6679&lt;&gt;99),IFERROR(VLOOKUP(A6679,'TA Total'!$A$2:$W$10000,18,0),"."),".")</f>
        <v>6945</v>
      </c>
    </row>
    <row r="6680" spans="1:23" x14ac:dyDescent="0.2">
      <c r="A6680" s="1" t="str">
        <f t="shared" si="208"/>
        <v>2023|Clutha District|Another gender / He ira kÄ“ anÅ</v>
      </c>
      <c r="B6680" t="s">
        <v>20</v>
      </c>
      <c r="C6680" t="s">
        <v>21</v>
      </c>
      <c r="D6680" t="s">
        <v>22</v>
      </c>
      <c r="E6680" t="s">
        <v>23</v>
      </c>
      <c r="F6680">
        <v>2023</v>
      </c>
      <c r="G6680">
        <v>2023</v>
      </c>
      <c r="H6680">
        <v>72</v>
      </c>
      <c r="I6680" t="s">
        <v>76</v>
      </c>
      <c r="J6680">
        <v>77</v>
      </c>
      <c r="K6680" t="s">
        <v>49</v>
      </c>
      <c r="L6680">
        <v>99</v>
      </c>
      <c r="M6680" t="s">
        <v>26</v>
      </c>
      <c r="N6680">
        <v>99</v>
      </c>
      <c r="O6680" t="s">
        <v>27</v>
      </c>
      <c r="P6680">
        <v>3</v>
      </c>
      <c r="Q6680" t="s">
        <v>28</v>
      </c>
      <c r="R6680">
        <v>30</v>
      </c>
      <c r="V6680" s="3">
        <f t="shared" si="209"/>
        <v>100</v>
      </c>
      <c r="W6680" s="3">
        <f>IF(AND(T6680&lt;&gt;"_U",T6680&lt;&gt;"c",J6680&lt;&gt;9,J6680&lt;&gt;99),IFERROR(VLOOKUP(A6680,'TA Total'!$A$2:$W$10000,18,0),"."),".")</f>
        <v>30</v>
      </c>
    </row>
    <row r="6681" spans="1:23" x14ac:dyDescent="0.2">
      <c r="A6681" s="1" t="str">
        <f t="shared" si="208"/>
        <v>2023|Clutha District|Total - gender</v>
      </c>
      <c r="B6681" t="s">
        <v>20</v>
      </c>
      <c r="C6681" t="s">
        <v>21</v>
      </c>
      <c r="D6681" t="s">
        <v>22</v>
      </c>
      <c r="E6681" t="s">
        <v>23</v>
      </c>
      <c r="F6681">
        <v>2023</v>
      </c>
      <c r="G6681">
        <v>2023</v>
      </c>
      <c r="H6681">
        <v>72</v>
      </c>
      <c r="I6681" t="s">
        <v>76</v>
      </c>
      <c r="J6681">
        <v>77</v>
      </c>
      <c r="K6681" t="s">
        <v>49</v>
      </c>
      <c r="L6681">
        <v>99</v>
      </c>
      <c r="M6681" t="s">
        <v>26</v>
      </c>
      <c r="N6681">
        <v>99</v>
      </c>
      <c r="O6681" t="s">
        <v>27</v>
      </c>
      <c r="P6681">
        <v>99</v>
      </c>
      <c r="Q6681" t="s">
        <v>42</v>
      </c>
      <c r="R6681">
        <v>14331</v>
      </c>
      <c r="V6681" s="3">
        <f t="shared" si="209"/>
        <v>100</v>
      </c>
      <c r="W6681" s="3">
        <f>IF(AND(T6681&lt;&gt;"_U",T6681&lt;&gt;"c",J6681&lt;&gt;9,J6681&lt;&gt;99),IFERROR(VLOOKUP(A6681,'TA Total'!$A$2:$W$10000,18,0),"."),".")</f>
        <v>14331</v>
      </c>
    </row>
    <row r="6682" spans="1:23" x14ac:dyDescent="0.2">
      <c r="A6682" s="1" t="str">
        <f t="shared" si="208"/>
        <v>2023|Clutha District|Male / TÄne</v>
      </c>
      <c r="B6682" t="s">
        <v>20</v>
      </c>
      <c r="C6682" t="s">
        <v>21</v>
      </c>
      <c r="D6682" t="s">
        <v>22</v>
      </c>
      <c r="E6682" t="s">
        <v>23</v>
      </c>
      <c r="F6682">
        <v>2023</v>
      </c>
      <c r="G6682">
        <v>2023</v>
      </c>
      <c r="H6682">
        <v>72</v>
      </c>
      <c r="I6682" t="s">
        <v>76</v>
      </c>
      <c r="J6682">
        <v>99</v>
      </c>
      <c r="K6682" t="s">
        <v>47</v>
      </c>
      <c r="L6682">
        <v>99</v>
      </c>
      <c r="M6682" t="s">
        <v>26</v>
      </c>
      <c r="N6682">
        <v>99</v>
      </c>
      <c r="O6682" t="s">
        <v>27</v>
      </c>
      <c r="P6682">
        <v>1</v>
      </c>
      <c r="Q6682" t="s">
        <v>34</v>
      </c>
      <c r="R6682">
        <v>7764</v>
      </c>
      <c r="V6682" s="3" t="str">
        <f t="shared" si="209"/>
        <v>.</v>
      </c>
      <c r="W6682" s="3" t="str">
        <f>IF(AND(T6682&lt;&gt;"_U",T6682&lt;&gt;"c",J6682&lt;&gt;9,J6682&lt;&gt;99),IFERROR(VLOOKUP(A6682,'TA Total'!$A$2:$W$10000,18,0),"."),".")</f>
        <v>.</v>
      </c>
    </row>
    <row r="6683" spans="1:23" x14ac:dyDescent="0.2">
      <c r="A6683" s="1" t="str">
        <f t="shared" si="208"/>
        <v>2023|Clutha District|Female / Wahine</v>
      </c>
      <c r="B6683" t="s">
        <v>20</v>
      </c>
      <c r="C6683" t="s">
        <v>21</v>
      </c>
      <c r="D6683" t="s">
        <v>22</v>
      </c>
      <c r="E6683" t="s">
        <v>23</v>
      </c>
      <c r="F6683">
        <v>2023</v>
      </c>
      <c r="G6683">
        <v>2023</v>
      </c>
      <c r="H6683">
        <v>72</v>
      </c>
      <c r="I6683" t="s">
        <v>76</v>
      </c>
      <c r="J6683">
        <v>99</v>
      </c>
      <c r="K6683" t="s">
        <v>47</v>
      </c>
      <c r="L6683">
        <v>99</v>
      </c>
      <c r="M6683" t="s">
        <v>26</v>
      </c>
      <c r="N6683">
        <v>99</v>
      </c>
      <c r="O6683" t="s">
        <v>27</v>
      </c>
      <c r="P6683">
        <v>2</v>
      </c>
      <c r="Q6683" t="s">
        <v>31</v>
      </c>
      <c r="R6683">
        <v>7110</v>
      </c>
      <c r="V6683" s="3" t="str">
        <f t="shared" si="209"/>
        <v>.</v>
      </c>
      <c r="W6683" s="3" t="str">
        <f>IF(AND(T6683&lt;&gt;"_U",T6683&lt;&gt;"c",J6683&lt;&gt;9,J6683&lt;&gt;99),IFERROR(VLOOKUP(A6683,'TA Total'!$A$2:$W$10000,18,0),"."),".")</f>
        <v>.</v>
      </c>
    </row>
    <row r="6684" spans="1:23" x14ac:dyDescent="0.2">
      <c r="A6684" s="1" t="str">
        <f t="shared" si="208"/>
        <v>2023|Clutha District|Another gender / He ira kÄ“ anÅ</v>
      </c>
      <c r="B6684" t="s">
        <v>20</v>
      </c>
      <c r="C6684" t="s">
        <v>21</v>
      </c>
      <c r="D6684" t="s">
        <v>22</v>
      </c>
      <c r="E6684" t="s">
        <v>23</v>
      </c>
      <c r="F6684">
        <v>2023</v>
      </c>
      <c r="G6684">
        <v>2023</v>
      </c>
      <c r="H6684">
        <v>72</v>
      </c>
      <c r="I6684" t="s">
        <v>76</v>
      </c>
      <c r="J6684">
        <v>99</v>
      </c>
      <c r="K6684" t="s">
        <v>47</v>
      </c>
      <c r="L6684">
        <v>99</v>
      </c>
      <c r="M6684" t="s">
        <v>26</v>
      </c>
      <c r="N6684">
        <v>99</v>
      </c>
      <c r="O6684" t="s">
        <v>27</v>
      </c>
      <c r="P6684">
        <v>3</v>
      </c>
      <c r="Q6684" t="s">
        <v>28</v>
      </c>
      <c r="R6684">
        <v>33</v>
      </c>
      <c r="V6684" s="3" t="str">
        <f t="shared" si="209"/>
        <v>.</v>
      </c>
      <c r="W6684" s="3" t="str">
        <f>IF(AND(T6684&lt;&gt;"_U",T6684&lt;&gt;"c",J6684&lt;&gt;9,J6684&lt;&gt;99),IFERROR(VLOOKUP(A6684,'TA Total'!$A$2:$W$10000,18,0),"."),".")</f>
        <v>.</v>
      </c>
    </row>
    <row r="6685" spans="1:23" x14ac:dyDescent="0.2">
      <c r="A6685" s="1" t="str">
        <f t="shared" si="208"/>
        <v>2023|Clutha District|Total - gender</v>
      </c>
      <c r="B6685" t="s">
        <v>20</v>
      </c>
      <c r="C6685" t="s">
        <v>21</v>
      </c>
      <c r="D6685" t="s">
        <v>22</v>
      </c>
      <c r="E6685" t="s">
        <v>23</v>
      </c>
      <c r="F6685">
        <v>2023</v>
      </c>
      <c r="G6685">
        <v>2023</v>
      </c>
      <c r="H6685">
        <v>72</v>
      </c>
      <c r="I6685" t="s">
        <v>76</v>
      </c>
      <c r="J6685">
        <v>99</v>
      </c>
      <c r="K6685" t="s">
        <v>47</v>
      </c>
      <c r="L6685">
        <v>99</v>
      </c>
      <c r="M6685" t="s">
        <v>26</v>
      </c>
      <c r="N6685">
        <v>99</v>
      </c>
      <c r="O6685" t="s">
        <v>27</v>
      </c>
      <c r="P6685">
        <v>99</v>
      </c>
      <c r="Q6685" t="s">
        <v>42</v>
      </c>
      <c r="R6685">
        <v>14907</v>
      </c>
      <c r="V6685" s="3" t="str">
        <f t="shared" si="209"/>
        <v>.</v>
      </c>
      <c r="W6685" s="3" t="str">
        <f>IF(AND(T6685&lt;&gt;"_U",T6685&lt;&gt;"c",J6685&lt;&gt;9,J6685&lt;&gt;99),IFERROR(VLOOKUP(A6685,'TA Total'!$A$2:$W$10000,18,0),"."),".")</f>
        <v>.</v>
      </c>
    </row>
    <row r="6686" spans="1:23" x14ac:dyDescent="0.2">
      <c r="A6686" s="1" t="str">
        <f t="shared" si="208"/>
        <v>2023|Southland District|Male / TÄne</v>
      </c>
      <c r="B6686" t="s">
        <v>20</v>
      </c>
      <c r="C6686" t="s">
        <v>21</v>
      </c>
      <c r="D6686" t="s">
        <v>22</v>
      </c>
      <c r="E6686" t="s">
        <v>23</v>
      </c>
      <c r="F6686">
        <v>2023</v>
      </c>
      <c r="G6686">
        <v>2023</v>
      </c>
      <c r="H6686">
        <v>73</v>
      </c>
      <c r="I6686" t="s">
        <v>139</v>
      </c>
      <c r="J6686">
        <v>1</v>
      </c>
      <c r="K6686" t="s">
        <v>30</v>
      </c>
      <c r="L6686">
        <v>99</v>
      </c>
      <c r="M6686" t="s">
        <v>26</v>
      </c>
      <c r="N6686">
        <v>99</v>
      </c>
      <c r="O6686" t="s">
        <v>27</v>
      </c>
      <c r="P6686">
        <v>1</v>
      </c>
      <c r="Q6686" t="s">
        <v>34</v>
      </c>
      <c r="R6686">
        <v>6525</v>
      </c>
      <c r="V6686" s="3">
        <f t="shared" si="209"/>
        <v>51.03</v>
      </c>
      <c r="W6686" s="3">
        <f>IF(AND(T6686&lt;&gt;"_U",T6686&lt;&gt;"c",J6686&lt;&gt;9,J6686&lt;&gt;99),IFERROR(VLOOKUP(A6686,'TA Total'!$A$2:$W$10000,18,0),"."),".")</f>
        <v>12786</v>
      </c>
    </row>
    <row r="6687" spans="1:23" x14ac:dyDescent="0.2">
      <c r="A6687" s="1" t="str">
        <f t="shared" si="208"/>
        <v>2023|Southland District|Female / Wahine</v>
      </c>
      <c r="B6687" t="s">
        <v>20</v>
      </c>
      <c r="C6687" t="s">
        <v>21</v>
      </c>
      <c r="D6687" t="s">
        <v>22</v>
      </c>
      <c r="E6687" t="s">
        <v>23</v>
      </c>
      <c r="F6687">
        <v>2023</v>
      </c>
      <c r="G6687">
        <v>2023</v>
      </c>
      <c r="H6687">
        <v>73</v>
      </c>
      <c r="I6687" t="s">
        <v>139</v>
      </c>
      <c r="J6687">
        <v>1</v>
      </c>
      <c r="K6687" t="s">
        <v>30</v>
      </c>
      <c r="L6687">
        <v>99</v>
      </c>
      <c r="M6687" t="s">
        <v>26</v>
      </c>
      <c r="N6687">
        <v>99</v>
      </c>
      <c r="O6687" t="s">
        <v>27</v>
      </c>
      <c r="P6687">
        <v>2</v>
      </c>
      <c r="Q6687" t="s">
        <v>31</v>
      </c>
      <c r="R6687">
        <v>6213</v>
      </c>
      <c r="V6687" s="3">
        <f t="shared" si="209"/>
        <v>52.78</v>
      </c>
      <c r="W6687" s="3">
        <f>IF(AND(T6687&lt;&gt;"_U",T6687&lt;&gt;"c",J6687&lt;&gt;9,J6687&lt;&gt;99),IFERROR(VLOOKUP(A6687,'TA Total'!$A$2:$W$10000,18,0),"."),".")</f>
        <v>11772</v>
      </c>
    </row>
    <row r="6688" spans="1:23" x14ac:dyDescent="0.2">
      <c r="A6688" s="1" t="str">
        <f t="shared" si="208"/>
        <v>2023|Southland District|Another gender / He ira kÄ“ anÅ</v>
      </c>
      <c r="B6688" t="s">
        <v>20</v>
      </c>
      <c r="C6688" t="s">
        <v>21</v>
      </c>
      <c r="D6688" t="s">
        <v>22</v>
      </c>
      <c r="E6688" t="s">
        <v>23</v>
      </c>
      <c r="F6688">
        <v>2023</v>
      </c>
      <c r="G6688">
        <v>2023</v>
      </c>
      <c r="H6688">
        <v>73</v>
      </c>
      <c r="I6688" t="s">
        <v>139</v>
      </c>
      <c r="J6688">
        <v>1</v>
      </c>
      <c r="K6688" t="s">
        <v>30</v>
      </c>
      <c r="L6688">
        <v>99</v>
      </c>
      <c r="M6688" t="s">
        <v>26</v>
      </c>
      <c r="N6688">
        <v>99</v>
      </c>
      <c r="O6688" t="s">
        <v>27</v>
      </c>
      <c r="P6688">
        <v>3</v>
      </c>
      <c r="Q6688" t="s">
        <v>28</v>
      </c>
      <c r="R6688">
        <v>18</v>
      </c>
      <c r="V6688" s="3">
        <f t="shared" si="209"/>
        <v>27.27</v>
      </c>
      <c r="W6688" s="3">
        <f>IF(AND(T6688&lt;&gt;"_U",T6688&lt;&gt;"c",J6688&lt;&gt;9,J6688&lt;&gt;99),IFERROR(VLOOKUP(A6688,'TA Total'!$A$2:$W$10000,18,0),"."),".")</f>
        <v>66</v>
      </c>
    </row>
    <row r="6689" spans="1:23" x14ac:dyDescent="0.2">
      <c r="A6689" s="1" t="str">
        <f t="shared" si="208"/>
        <v>2023|Southland District|Total - gender</v>
      </c>
      <c r="B6689" t="s">
        <v>20</v>
      </c>
      <c r="C6689" t="s">
        <v>21</v>
      </c>
      <c r="D6689" t="s">
        <v>22</v>
      </c>
      <c r="E6689" t="s">
        <v>23</v>
      </c>
      <c r="F6689">
        <v>2023</v>
      </c>
      <c r="G6689">
        <v>2023</v>
      </c>
      <c r="H6689">
        <v>73</v>
      </c>
      <c r="I6689" t="s">
        <v>139</v>
      </c>
      <c r="J6689">
        <v>1</v>
      </c>
      <c r="K6689" t="s">
        <v>30</v>
      </c>
      <c r="L6689">
        <v>99</v>
      </c>
      <c r="M6689" t="s">
        <v>26</v>
      </c>
      <c r="N6689">
        <v>99</v>
      </c>
      <c r="O6689" t="s">
        <v>27</v>
      </c>
      <c r="P6689">
        <v>99</v>
      </c>
      <c r="Q6689" t="s">
        <v>42</v>
      </c>
      <c r="R6689">
        <v>12759</v>
      </c>
      <c r="V6689" s="3">
        <f t="shared" si="209"/>
        <v>51.82</v>
      </c>
      <c r="W6689" s="3">
        <f>IF(AND(T6689&lt;&gt;"_U",T6689&lt;&gt;"c",J6689&lt;&gt;9,J6689&lt;&gt;99),IFERROR(VLOOKUP(A6689,'TA Total'!$A$2:$W$10000,18,0),"."),".")</f>
        <v>24621</v>
      </c>
    </row>
    <row r="6690" spans="1:23" x14ac:dyDescent="0.2">
      <c r="A6690" s="1" t="str">
        <f t="shared" si="208"/>
        <v>2023|Southland District|Male / TÄne</v>
      </c>
      <c r="B6690" t="s">
        <v>20</v>
      </c>
      <c r="C6690" t="s">
        <v>21</v>
      </c>
      <c r="D6690" t="s">
        <v>22</v>
      </c>
      <c r="E6690" t="s">
        <v>23</v>
      </c>
      <c r="F6690">
        <v>2023</v>
      </c>
      <c r="G6690">
        <v>2023</v>
      </c>
      <c r="H6690">
        <v>73</v>
      </c>
      <c r="I6690" t="s">
        <v>139</v>
      </c>
      <c r="J6690">
        <v>2</v>
      </c>
      <c r="K6690" t="s">
        <v>41</v>
      </c>
      <c r="L6690">
        <v>99</v>
      </c>
      <c r="M6690" t="s">
        <v>26</v>
      </c>
      <c r="N6690">
        <v>99</v>
      </c>
      <c r="O6690" t="s">
        <v>27</v>
      </c>
      <c r="P6690">
        <v>1</v>
      </c>
      <c r="Q6690" t="s">
        <v>34</v>
      </c>
      <c r="R6690">
        <v>6</v>
      </c>
      <c r="V6690" s="3">
        <f t="shared" si="209"/>
        <v>0.05</v>
      </c>
      <c r="W6690" s="3">
        <f>IF(AND(T6690&lt;&gt;"_U",T6690&lt;&gt;"c",J6690&lt;&gt;9,J6690&lt;&gt;99),IFERROR(VLOOKUP(A6690,'TA Total'!$A$2:$W$10000,18,0),"."),".")</f>
        <v>12786</v>
      </c>
    </row>
    <row r="6691" spans="1:23" x14ac:dyDescent="0.2">
      <c r="A6691" s="1" t="str">
        <f t="shared" si="208"/>
        <v>2023|Southland District|Female / Wahine</v>
      </c>
      <c r="B6691" t="s">
        <v>20</v>
      </c>
      <c r="C6691" t="s">
        <v>21</v>
      </c>
      <c r="D6691" t="s">
        <v>22</v>
      </c>
      <c r="E6691" t="s">
        <v>23</v>
      </c>
      <c r="F6691">
        <v>2023</v>
      </c>
      <c r="G6691">
        <v>2023</v>
      </c>
      <c r="H6691">
        <v>73</v>
      </c>
      <c r="I6691" t="s">
        <v>139</v>
      </c>
      <c r="J6691">
        <v>2</v>
      </c>
      <c r="K6691" t="s">
        <v>41</v>
      </c>
      <c r="L6691">
        <v>99</v>
      </c>
      <c r="M6691" t="s">
        <v>26</v>
      </c>
      <c r="N6691">
        <v>99</v>
      </c>
      <c r="O6691" t="s">
        <v>27</v>
      </c>
      <c r="P6691">
        <v>2</v>
      </c>
      <c r="Q6691" t="s">
        <v>31</v>
      </c>
      <c r="R6691">
        <v>9</v>
      </c>
      <c r="V6691" s="3">
        <f t="shared" si="209"/>
        <v>0.08</v>
      </c>
      <c r="W6691" s="3">
        <f>IF(AND(T6691&lt;&gt;"_U",T6691&lt;&gt;"c",J6691&lt;&gt;9,J6691&lt;&gt;99),IFERROR(VLOOKUP(A6691,'TA Total'!$A$2:$W$10000,18,0),"."),".")</f>
        <v>11772</v>
      </c>
    </row>
    <row r="6692" spans="1:23" x14ac:dyDescent="0.2">
      <c r="A6692" s="1" t="str">
        <f t="shared" si="208"/>
        <v>2023|Southland District|Another gender / He ira kÄ“ anÅ</v>
      </c>
      <c r="B6692" t="s">
        <v>20</v>
      </c>
      <c r="C6692" t="s">
        <v>21</v>
      </c>
      <c r="D6692" t="s">
        <v>22</v>
      </c>
      <c r="E6692" t="s">
        <v>23</v>
      </c>
      <c r="F6692">
        <v>2023</v>
      </c>
      <c r="G6692">
        <v>2023</v>
      </c>
      <c r="H6692">
        <v>73</v>
      </c>
      <c r="I6692" t="s">
        <v>139</v>
      </c>
      <c r="J6692">
        <v>2</v>
      </c>
      <c r="K6692" t="s">
        <v>41</v>
      </c>
      <c r="L6692">
        <v>99</v>
      </c>
      <c r="M6692" t="s">
        <v>26</v>
      </c>
      <c r="N6692">
        <v>99</v>
      </c>
      <c r="O6692" t="s">
        <v>27</v>
      </c>
      <c r="P6692">
        <v>3</v>
      </c>
      <c r="Q6692" t="s">
        <v>28</v>
      </c>
      <c r="R6692">
        <v>0</v>
      </c>
      <c r="V6692" s="3">
        <f t="shared" si="209"/>
        <v>0</v>
      </c>
      <c r="W6692" s="3">
        <f>IF(AND(T6692&lt;&gt;"_U",T6692&lt;&gt;"c",J6692&lt;&gt;9,J6692&lt;&gt;99),IFERROR(VLOOKUP(A6692,'TA Total'!$A$2:$W$10000,18,0),"."),".")</f>
        <v>66</v>
      </c>
    </row>
    <row r="6693" spans="1:23" x14ac:dyDescent="0.2">
      <c r="A6693" s="1" t="str">
        <f t="shared" si="208"/>
        <v>2023|Southland District|Total - gender</v>
      </c>
      <c r="B6693" t="s">
        <v>20</v>
      </c>
      <c r="C6693" t="s">
        <v>21</v>
      </c>
      <c r="D6693" t="s">
        <v>22</v>
      </c>
      <c r="E6693" t="s">
        <v>23</v>
      </c>
      <c r="F6693">
        <v>2023</v>
      </c>
      <c r="G6693">
        <v>2023</v>
      </c>
      <c r="H6693">
        <v>73</v>
      </c>
      <c r="I6693" t="s">
        <v>139</v>
      </c>
      <c r="J6693">
        <v>2</v>
      </c>
      <c r="K6693" t="s">
        <v>41</v>
      </c>
      <c r="L6693">
        <v>99</v>
      </c>
      <c r="M6693" t="s">
        <v>26</v>
      </c>
      <c r="N6693">
        <v>99</v>
      </c>
      <c r="O6693" t="s">
        <v>27</v>
      </c>
      <c r="P6693">
        <v>99</v>
      </c>
      <c r="Q6693" t="s">
        <v>42</v>
      </c>
      <c r="R6693">
        <v>12</v>
      </c>
      <c r="V6693" s="3">
        <f t="shared" si="209"/>
        <v>0.05</v>
      </c>
      <c r="W6693" s="3">
        <f>IF(AND(T6693&lt;&gt;"_U",T6693&lt;&gt;"c",J6693&lt;&gt;9,J6693&lt;&gt;99),IFERROR(VLOOKUP(A6693,'TA Total'!$A$2:$W$10000,18,0),"."),".")</f>
        <v>24621</v>
      </c>
    </row>
    <row r="6694" spans="1:23" x14ac:dyDescent="0.2">
      <c r="A6694" s="1" t="str">
        <f t="shared" si="208"/>
        <v>2023|Southland District|Male / TÄne</v>
      </c>
      <c r="B6694" t="s">
        <v>20</v>
      </c>
      <c r="C6694" t="s">
        <v>21</v>
      </c>
      <c r="D6694" t="s">
        <v>22</v>
      </c>
      <c r="E6694" t="s">
        <v>23</v>
      </c>
      <c r="F6694">
        <v>2023</v>
      </c>
      <c r="G6694">
        <v>2023</v>
      </c>
      <c r="H6694">
        <v>73</v>
      </c>
      <c r="I6694" t="s">
        <v>139</v>
      </c>
      <c r="J6694">
        <v>3</v>
      </c>
      <c r="K6694" t="s">
        <v>39</v>
      </c>
      <c r="L6694">
        <v>99</v>
      </c>
      <c r="M6694" t="s">
        <v>26</v>
      </c>
      <c r="N6694">
        <v>99</v>
      </c>
      <c r="O6694" t="s">
        <v>27</v>
      </c>
      <c r="P6694">
        <v>1</v>
      </c>
      <c r="Q6694" t="s">
        <v>34</v>
      </c>
      <c r="R6694">
        <v>330</v>
      </c>
      <c r="V6694" s="3">
        <f t="shared" si="209"/>
        <v>2.58</v>
      </c>
      <c r="W6694" s="3">
        <f>IF(AND(T6694&lt;&gt;"_U",T6694&lt;&gt;"c",J6694&lt;&gt;9,J6694&lt;&gt;99),IFERROR(VLOOKUP(A6694,'TA Total'!$A$2:$W$10000,18,0),"."),".")</f>
        <v>12786</v>
      </c>
    </row>
    <row r="6695" spans="1:23" x14ac:dyDescent="0.2">
      <c r="A6695" s="1" t="str">
        <f t="shared" si="208"/>
        <v>2023|Southland District|Female / Wahine</v>
      </c>
      <c r="B6695" t="s">
        <v>20</v>
      </c>
      <c r="C6695" t="s">
        <v>21</v>
      </c>
      <c r="D6695" t="s">
        <v>22</v>
      </c>
      <c r="E6695" t="s">
        <v>23</v>
      </c>
      <c r="F6695">
        <v>2023</v>
      </c>
      <c r="G6695">
        <v>2023</v>
      </c>
      <c r="H6695">
        <v>73</v>
      </c>
      <c r="I6695" t="s">
        <v>139</v>
      </c>
      <c r="J6695">
        <v>3</v>
      </c>
      <c r="K6695" t="s">
        <v>39</v>
      </c>
      <c r="L6695">
        <v>99</v>
      </c>
      <c r="M6695" t="s">
        <v>26</v>
      </c>
      <c r="N6695">
        <v>99</v>
      </c>
      <c r="O6695" t="s">
        <v>27</v>
      </c>
      <c r="P6695">
        <v>2</v>
      </c>
      <c r="Q6695" t="s">
        <v>31</v>
      </c>
      <c r="R6695">
        <v>297</v>
      </c>
      <c r="V6695" s="3">
        <f t="shared" si="209"/>
        <v>2.52</v>
      </c>
      <c r="W6695" s="3">
        <f>IF(AND(T6695&lt;&gt;"_U",T6695&lt;&gt;"c",J6695&lt;&gt;9,J6695&lt;&gt;99),IFERROR(VLOOKUP(A6695,'TA Total'!$A$2:$W$10000,18,0),"."),".")</f>
        <v>11772</v>
      </c>
    </row>
    <row r="6696" spans="1:23" x14ac:dyDescent="0.2">
      <c r="A6696" s="1" t="str">
        <f t="shared" si="208"/>
        <v>2023|Southland District|Another gender / He ira kÄ“ anÅ</v>
      </c>
      <c r="B6696" t="s">
        <v>20</v>
      </c>
      <c r="C6696" t="s">
        <v>21</v>
      </c>
      <c r="D6696" t="s">
        <v>22</v>
      </c>
      <c r="E6696" t="s">
        <v>23</v>
      </c>
      <c r="F6696">
        <v>2023</v>
      </c>
      <c r="G6696">
        <v>2023</v>
      </c>
      <c r="H6696">
        <v>73</v>
      </c>
      <c r="I6696" t="s">
        <v>139</v>
      </c>
      <c r="J6696">
        <v>3</v>
      </c>
      <c r="K6696" t="s">
        <v>39</v>
      </c>
      <c r="L6696">
        <v>99</v>
      </c>
      <c r="M6696" t="s">
        <v>26</v>
      </c>
      <c r="N6696">
        <v>99</v>
      </c>
      <c r="O6696" t="s">
        <v>27</v>
      </c>
      <c r="P6696">
        <v>3</v>
      </c>
      <c r="Q6696" t="s">
        <v>28</v>
      </c>
      <c r="R6696">
        <v>0</v>
      </c>
      <c r="V6696" s="3">
        <f t="shared" si="209"/>
        <v>0</v>
      </c>
      <c r="W6696" s="3">
        <f>IF(AND(T6696&lt;&gt;"_U",T6696&lt;&gt;"c",J6696&lt;&gt;9,J6696&lt;&gt;99),IFERROR(VLOOKUP(A6696,'TA Total'!$A$2:$W$10000,18,0),"."),".")</f>
        <v>66</v>
      </c>
    </row>
    <row r="6697" spans="1:23" x14ac:dyDescent="0.2">
      <c r="A6697" s="1" t="str">
        <f t="shared" si="208"/>
        <v>2023|Southland District|Total - gender</v>
      </c>
      <c r="B6697" t="s">
        <v>20</v>
      </c>
      <c r="C6697" t="s">
        <v>21</v>
      </c>
      <c r="D6697" t="s">
        <v>22</v>
      </c>
      <c r="E6697" t="s">
        <v>23</v>
      </c>
      <c r="F6697">
        <v>2023</v>
      </c>
      <c r="G6697">
        <v>2023</v>
      </c>
      <c r="H6697">
        <v>73</v>
      </c>
      <c r="I6697" t="s">
        <v>139</v>
      </c>
      <c r="J6697">
        <v>3</v>
      </c>
      <c r="K6697" t="s">
        <v>39</v>
      </c>
      <c r="L6697">
        <v>99</v>
      </c>
      <c r="M6697" t="s">
        <v>26</v>
      </c>
      <c r="N6697">
        <v>99</v>
      </c>
      <c r="O6697" t="s">
        <v>27</v>
      </c>
      <c r="P6697">
        <v>99</v>
      </c>
      <c r="Q6697" t="s">
        <v>42</v>
      </c>
      <c r="R6697">
        <v>627</v>
      </c>
      <c r="V6697" s="3">
        <f t="shared" si="209"/>
        <v>2.5499999999999998</v>
      </c>
      <c r="W6697" s="3">
        <f>IF(AND(T6697&lt;&gt;"_U",T6697&lt;&gt;"c",J6697&lt;&gt;9,J6697&lt;&gt;99),IFERROR(VLOOKUP(A6697,'TA Total'!$A$2:$W$10000,18,0),"."),".")</f>
        <v>24621</v>
      </c>
    </row>
    <row r="6698" spans="1:23" x14ac:dyDescent="0.2">
      <c r="A6698" s="1" t="str">
        <f t="shared" si="208"/>
        <v>2023|Southland District|Male / TÄne</v>
      </c>
      <c r="B6698" t="s">
        <v>20</v>
      </c>
      <c r="C6698" t="s">
        <v>21</v>
      </c>
      <c r="D6698" t="s">
        <v>22</v>
      </c>
      <c r="E6698" t="s">
        <v>23</v>
      </c>
      <c r="F6698">
        <v>2023</v>
      </c>
      <c r="G6698">
        <v>2023</v>
      </c>
      <c r="H6698">
        <v>73</v>
      </c>
      <c r="I6698" t="s">
        <v>139</v>
      </c>
      <c r="J6698">
        <v>4</v>
      </c>
      <c r="K6698" t="s">
        <v>54</v>
      </c>
      <c r="L6698">
        <v>99</v>
      </c>
      <c r="M6698" t="s">
        <v>26</v>
      </c>
      <c r="N6698">
        <v>99</v>
      </c>
      <c r="O6698" t="s">
        <v>27</v>
      </c>
      <c r="P6698">
        <v>1</v>
      </c>
      <c r="Q6698" t="s">
        <v>34</v>
      </c>
      <c r="R6698">
        <v>930</v>
      </c>
      <c r="V6698" s="3">
        <f t="shared" si="209"/>
        <v>7.27</v>
      </c>
      <c r="W6698" s="3">
        <f>IF(AND(T6698&lt;&gt;"_U",T6698&lt;&gt;"c",J6698&lt;&gt;9,J6698&lt;&gt;99),IFERROR(VLOOKUP(A6698,'TA Total'!$A$2:$W$10000,18,0),"."),".")</f>
        <v>12786</v>
      </c>
    </row>
    <row r="6699" spans="1:23" x14ac:dyDescent="0.2">
      <c r="A6699" s="1" t="str">
        <f t="shared" si="208"/>
        <v>2023|Southland District|Female / Wahine</v>
      </c>
      <c r="B6699" t="s">
        <v>20</v>
      </c>
      <c r="C6699" t="s">
        <v>21</v>
      </c>
      <c r="D6699" t="s">
        <v>22</v>
      </c>
      <c r="E6699" t="s">
        <v>23</v>
      </c>
      <c r="F6699">
        <v>2023</v>
      </c>
      <c r="G6699">
        <v>2023</v>
      </c>
      <c r="H6699">
        <v>73</v>
      </c>
      <c r="I6699" t="s">
        <v>139</v>
      </c>
      <c r="J6699">
        <v>4</v>
      </c>
      <c r="K6699" t="s">
        <v>54</v>
      </c>
      <c r="L6699">
        <v>99</v>
      </c>
      <c r="M6699" t="s">
        <v>26</v>
      </c>
      <c r="N6699">
        <v>99</v>
      </c>
      <c r="O6699" t="s">
        <v>27</v>
      </c>
      <c r="P6699">
        <v>2</v>
      </c>
      <c r="Q6699" t="s">
        <v>31</v>
      </c>
      <c r="R6699">
        <v>897</v>
      </c>
      <c r="V6699" s="3">
        <f t="shared" si="209"/>
        <v>7.62</v>
      </c>
      <c r="W6699" s="3">
        <f>IF(AND(T6699&lt;&gt;"_U",T6699&lt;&gt;"c",J6699&lt;&gt;9,J6699&lt;&gt;99),IFERROR(VLOOKUP(A6699,'TA Total'!$A$2:$W$10000,18,0),"."),".")</f>
        <v>11772</v>
      </c>
    </row>
    <row r="6700" spans="1:23" x14ac:dyDescent="0.2">
      <c r="A6700" s="1" t="str">
        <f t="shared" si="208"/>
        <v>2023|Southland District|Another gender / He ira kÄ“ anÅ</v>
      </c>
      <c r="B6700" t="s">
        <v>20</v>
      </c>
      <c r="C6700" t="s">
        <v>21</v>
      </c>
      <c r="D6700" t="s">
        <v>22</v>
      </c>
      <c r="E6700" t="s">
        <v>23</v>
      </c>
      <c r="F6700">
        <v>2023</v>
      </c>
      <c r="G6700">
        <v>2023</v>
      </c>
      <c r="H6700">
        <v>73</v>
      </c>
      <c r="I6700" t="s">
        <v>139</v>
      </c>
      <c r="J6700">
        <v>4</v>
      </c>
      <c r="K6700" t="s">
        <v>54</v>
      </c>
      <c r="L6700">
        <v>99</v>
      </c>
      <c r="M6700" t="s">
        <v>26</v>
      </c>
      <c r="N6700">
        <v>99</v>
      </c>
      <c r="O6700" t="s">
        <v>27</v>
      </c>
      <c r="P6700">
        <v>3</v>
      </c>
      <c r="Q6700" t="s">
        <v>28</v>
      </c>
      <c r="R6700">
        <v>3</v>
      </c>
      <c r="V6700" s="3">
        <f t="shared" si="209"/>
        <v>4.55</v>
      </c>
      <c r="W6700" s="3">
        <f>IF(AND(T6700&lt;&gt;"_U",T6700&lt;&gt;"c",J6700&lt;&gt;9,J6700&lt;&gt;99),IFERROR(VLOOKUP(A6700,'TA Total'!$A$2:$W$10000,18,0),"."),".")</f>
        <v>66</v>
      </c>
    </row>
    <row r="6701" spans="1:23" x14ac:dyDescent="0.2">
      <c r="A6701" s="1" t="str">
        <f t="shared" si="208"/>
        <v>2023|Southland District|Total - gender</v>
      </c>
      <c r="B6701" t="s">
        <v>20</v>
      </c>
      <c r="C6701" t="s">
        <v>21</v>
      </c>
      <c r="D6701" t="s">
        <v>22</v>
      </c>
      <c r="E6701" t="s">
        <v>23</v>
      </c>
      <c r="F6701">
        <v>2023</v>
      </c>
      <c r="G6701">
        <v>2023</v>
      </c>
      <c r="H6701">
        <v>73</v>
      </c>
      <c r="I6701" t="s">
        <v>139</v>
      </c>
      <c r="J6701">
        <v>4</v>
      </c>
      <c r="K6701" t="s">
        <v>54</v>
      </c>
      <c r="L6701">
        <v>99</v>
      </c>
      <c r="M6701" t="s">
        <v>26</v>
      </c>
      <c r="N6701">
        <v>99</v>
      </c>
      <c r="O6701" t="s">
        <v>27</v>
      </c>
      <c r="P6701">
        <v>99</v>
      </c>
      <c r="Q6701" t="s">
        <v>42</v>
      </c>
      <c r="R6701">
        <v>1830</v>
      </c>
      <c r="V6701" s="3">
        <f t="shared" si="209"/>
        <v>7.43</v>
      </c>
      <c r="W6701" s="3">
        <f>IF(AND(T6701&lt;&gt;"_U",T6701&lt;&gt;"c",J6701&lt;&gt;9,J6701&lt;&gt;99),IFERROR(VLOOKUP(A6701,'TA Total'!$A$2:$W$10000,18,0),"."),".")</f>
        <v>24621</v>
      </c>
    </row>
    <row r="6702" spans="1:23" x14ac:dyDescent="0.2">
      <c r="A6702" s="1" t="str">
        <f t="shared" si="208"/>
        <v>2023|Southland District|Male / TÄne</v>
      </c>
      <c r="B6702" t="s">
        <v>20</v>
      </c>
      <c r="C6702" t="s">
        <v>21</v>
      </c>
      <c r="D6702" t="s">
        <v>22</v>
      </c>
      <c r="E6702" t="s">
        <v>23</v>
      </c>
      <c r="F6702">
        <v>2023</v>
      </c>
      <c r="G6702">
        <v>2023</v>
      </c>
      <c r="H6702">
        <v>73</v>
      </c>
      <c r="I6702" t="s">
        <v>139</v>
      </c>
      <c r="J6702">
        <v>5</v>
      </c>
      <c r="K6702" t="s">
        <v>33</v>
      </c>
      <c r="L6702">
        <v>99</v>
      </c>
      <c r="M6702" t="s">
        <v>26</v>
      </c>
      <c r="N6702">
        <v>99</v>
      </c>
      <c r="O6702" t="s">
        <v>27</v>
      </c>
      <c r="P6702">
        <v>1</v>
      </c>
      <c r="Q6702" t="s">
        <v>34</v>
      </c>
      <c r="R6702">
        <v>357</v>
      </c>
      <c r="V6702" s="3">
        <f t="shared" si="209"/>
        <v>2.79</v>
      </c>
      <c r="W6702" s="3">
        <f>IF(AND(T6702&lt;&gt;"_U",T6702&lt;&gt;"c",J6702&lt;&gt;9,J6702&lt;&gt;99),IFERROR(VLOOKUP(A6702,'TA Total'!$A$2:$W$10000,18,0),"."),".")</f>
        <v>12786</v>
      </c>
    </row>
    <row r="6703" spans="1:23" x14ac:dyDescent="0.2">
      <c r="A6703" s="1" t="str">
        <f t="shared" si="208"/>
        <v>2023|Southland District|Female / Wahine</v>
      </c>
      <c r="B6703" t="s">
        <v>20</v>
      </c>
      <c r="C6703" t="s">
        <v>21</v>
      </c>
      <c r="D6703" t="s">
        <v>22</v>
      </c>
      <c r="E6703" t="s">
        <v>23</v>
      </c>
      <c r="F6703">
        <v>2023</v>
      </c>
      <c r="G6703">
        <v>2023</v>
      </c>
      <c r="H6703">
        <v>73</v>
      </c>
      <c r="I6703" t="s">
        <v>139</v>
      </c>
      <c r="J6703">
        <v>5</v>
      </c>
      <c r="K6703" t="s">
        <v>33</v>
      </c>
      <c r="L6703">
        <v>99</v>
      </c>
      <c r="M6703" t="s">
        <v>26</v>
      </c>
      <c r="N6703">
        <v>99</v>
      </c>
      <c r="O6703" t="s">
        <v>27</v>
      </c>
      <c r="P6703">
        <v>2</v>
      </c>
      <c r="Q6703" t="s">
        <v>31</v>
      </c>
      <c r="R6703">
        <v>735</v>
      </c>
      <c r="V6703" s="3">
        <f t="shared" si="209"/>
        <v>6.24</v>
      </c>
      <c r="W6703" s="3">
        <f>IF(AND(T6703&lt;&gt;"_U",T6703&lt;&gt;"c",J6703&lt;&gt;9,J6703&lt;&gt;99),IFERROR(VLOOKUP(A6703,'TA Total'!$A$2:$W$10000,18,0),"."),".")</f>
        <v>11772</v>
      </c>
    </row>
    <row r="6704" spans="1:23" x14ac:dyDescent="0.2">
      <c r="A6704" s="1" t="str">
        <f t="shared" si="208"/>
        <v>2023|Southland District|Another gender / He ira kÄ“ anÅ</v>
      </c>
      <c r="B6704" t="s">
        <v>20</v>
      </c>
      <c r="C6704" t="s">
        <v>21</v>
      </c>
      <c r="D6704" t="s">
        <v>22</v>
      </c>
      <c r="E6704" t="s">
        <v>23</v>
      </c>
      <c r="F6704">
        <v>2023</v>
      </c>
      <c r="G6704">
        <v>2023</v>
      </c>
      <c r="H6704">
        <v>73</v>
      </c>
      <c r="I6704" t="s">
        <v>139</v>
      </c>
      <c r="J6704">
        <v>5</v>
      </c>
      <c r="K6704" t="s">
        <v>33</v>
      </c>
      <c r="L6704">
        <v>99</v>
      </c>
      <c r="M6704" t="s">
        <v>26</v>
      </c>
      <c r="N6704">
        <v>99</v>
      </c>
      <c r="O6704" t="s">
        <v>27</v>
      </c>
      <c r="P6704">
        <v>3</v>
      </c>
      <c r="Q6704" t="s">
        <v>28</v>
      </c>
      <c r="R6704">
        <v>6</v>
      </c>
      <c r="V6704" s="3">
        <f t="shared" si="209"/>
        <v>9.09</v>
      </c>
      <c r="W6704" s="3">
        <f>IF(AND(T6704&lt;&gt;"_U",T6704&lt;&gt;"c",J6704&lt;&gt;9,J6704&lt;&gt;99),IFERROR(VLOOKUP(A6704,'TA Total'!$A$2:$W$10000,18,0),"."),".")</f>
        <v>66</v>
      </c>
    </row>
    <row r="6705" spans="1:23" x14ac:dyDescent="0.2">
      <c r="A6705" s="1" t="str">
        <f t="shared" si="208"/>
        <v>2023|Southland District|Total - gender</v>
      </c>
      <c r="B6705" t="s">
        <v>20</v>
      </c>
      <c r="C6705" t="s">
        <v>21</v>
      </c>
      <c r="D6705" t="s">
        <v>22</v>
      </c>
      <c r="E6705" t="s">
        <v>23</v>
      </c>
      <c r="F6705">
        <v>2023</v>
      </c>
      <c r="G6705">
        <v>2023</v>
      </c>
      <c r="H6705">
        <v>73</v>
      </c>
      <c r="I6705" t="s">
        <v>139</v>
      </c>
      <c r="J6705">
        <v>5</v>
      </c>
      <c r="K6705" t="s">
        <v>33</v>
      </c>
      <c r="L6705">
        <v>99</v>
      </c>
      <c r="M6705" t="s">
        <v>26</v>
      </c>
      <c r="N6705">
        <v>99</v>
      </c>
      <c r="O6705" t="s">
        <v>27</v>
      </c>
      <c r="P6705">
        <v>99</v>
      </c>
      <c r="Q6705" t="s">
        <v>42</v>
      </c>
      <c r="R6705">
        <v>1095</v>
      </c>
      <c r="V6705" s="3">
        <f t="shared" si="209"/>
        <v>4.45</v>
      </c>
      <c r="W6705" s="3">
        <f>IF(AND(T6705&lt;&gt;"_U",T6705&lt;&gt;"c",J6705&lt;&gt;9,J6705&lt;&gt;99),IFERROR(VLOOKUP(A6705,'TA Total'!$A$2:$W$10000,18,0),"."),".")</f>
        <v>24621</v>
      </c>
    </row>
    <row r="6706" spans="1:23" x14ac:dyDescent="0.2">
      <c r="A6706" s="1" t="str">
        <f t="shared" si="208"/>
        <v>2023|Southland District|Male / TÄne</v>
      </c>
      <c r="B6706" t="s">
        <v>20</v>
      </c>
      <c r="C6706" t="s">
        <v>21</v>
      </c>
      <c r="D6706" t="s">
        <v>22</v>
      </c>
      <c r="E6706" t="s">
        <v>23</v>
      </c>
      <c r="F6706">
        <v>2023</v>
      </c>
      <c r="G6706">
        <v>2023</v>
      </c>
      <c r="H6706">
        <v>73</v>
      </c>
      <c r="I6706" t="s">
        <v>139</v>
      </c>
      <c r="J6706">
        <v>6</v>
      </c>
      <c r="K6706" t="s">
        <v>52</v>
      </c>
      <c r="L6706">
        <v>99</v>
      </c>
      <c r="M6706" t="s">
        <v>26</v>
      </c>
      <c r="N6706">
        <v>99</v>
      </c>
      <c r="O6706" t="s">
        <v>27</v>
      </c>
      <c r="P6706">
        <v>1</v>
      </c>
      <c r="Q6706" t="s">
        <v>34</v>
      </c>
      <c r="R6706">
        <v>4635</v>
      </c>
      <c r="V6706" s="3">
        <f t="shared" si="209"/>
        <v>36.25</v>
      </c>
      <c r="W6706" s="3">
        <f>IF(AND(T6706&lt;&gt;"_U",T6706&lt;&gt;"c",J6706&lt;&gt;9,J6706&lt;&gt;99),IFERROR(VLOOKUP(A6706,'TA Total'!$A$2:$W$10000,18,0),"."),".")</f>
        <v>12786</v>
      </c>
    </row>
    <row r="6707" spans="1:23" x14ac:dyDescent="0.2">
      <c r="A6707" s="1" t="str">
        <f t="shared" si="208"/>
        <v>2023|Southland District|Female / Wahine</v>
      </c>
      <c r="B6707" t="s">
        <v>20</v>
      </c>
      <c r="C6707" t="s">
        <v>21</v>
      </c>
      <c r="D6707" t="s">
        <v>22</v>
      </c>
      <c r="E6707" t="s">
        <v>23</v>
      </c>
      <c r="F6707">
        <v>2023</v>
      </c>
      <c r="G6707">
        <v>2023</v>
      </c>
      <c r="H6707">
        <v>73</v>
      </c>
      <c r="I6707" t="s">
        <v>139</v>
      </c>
      <c r="J6707">
        <v>6</v>
      </c>
      <c r="K6707" t="s">
        <v>52</v>
      </c>
      <c r="L6707">
        <v>99</v>
      </c>
      <c r="M6707" t="s">
        <v>26</v>
      </c>
      <c r="N6707">
        <v>99</v>
      </c>
      <c r="O6707" t="s">
        <v>27</v>
      </c>
      <c r="P6707">
        <v>2</v>
      </c>
      <c r="Q6707" t="s">
        <v>31</v>
      </c>
      <c r="R6707">
        <v>3624</v>
      </c>
      <c r="V6707" s="3">
        <f t="shared" si="209"/>
        <v>30.78</v>
      </c>
      <c r="W6707" s="3">
        <f>IF(AND(T6707&lt;&gt;"_U",T6707&lt;&gt;"c",J6707&lt;&gt;9,J6707&lt;&gt;99),IFERROR(VLOOKUP(A6707,'TA Total'!$A$2:$W$10000,18,0),"."),".")</f>
        <v>11772</v>
      </c>
    </row>
    <row r="6708" spans="1:23" x14ac:dyDescent="0.2">
      <c r="A6708" s="1" t="str">
        <f t="shared" si="208"/>
        <v>2023|Southland District|Another gender / He ira kÄ“ anÅ</v>
      </c>
      <c r="B6708" t="s">
        <v>20</v>
      </c>
      <c r="C6708" t="s">
        <v>21</v>
      </c>
      <c r="D6708" t="s">
        <v>22</v>
      </c>
      <c r="E6708" t="s">
        <v>23</v>
      </c>
      <c r="F6708">
        <v>2023</v>
      </c>
      <c r="G6708">
        <v>2023</v>
      </c>
      <c r="H6708">
        <v>73</v>
      </c>
      <c r="I6708" t="s">
        <v>139</v>
      </c>
      <c r="J6708">
        <v>6</v>
      </c>
      <c r="K6708" t="s">
        <v>52</v>
      </c>
      <c r="L6708">
        <v>99</v>
      </c>
      <c r="M6708" t="s">
        <v>26</v>
      </c>
      <c r="N6708">
        <v>99</v>
      </c>
      <c r="O6708" t="s">
        <v>27</v>
      </c>
      <c r="P6708">
        <v>3</v>
      </c>
      <c r="Q6708" t="s">
        <v>28</v>
      </c>
      <c r="R6708">
        <v>39</v>
      </c>
      <c r="V6708" s="3">
        <f t="shared" si="209"/>
        <v>59.09</v>
      </c>
      <c r="W6708" s="3">
        <f>IF(AND(T6708&lt;&gt;"_U",T6708&lt;&gt;"c",J6708&lt;&gt;9,J6708&lt;&gt;99),IFERROR(VLOOKUP(A6708,'TA Total'!$A$2:$W$10000,18,0),"."),".")</f>
        <v>66</v>
      </c>
    </row>
    <row r="6709" spans="1:23" x14ac:dyDescent="0.2">
      <c r="A6709" s="1" t="str">
        <f t="shared" si="208"/>
        <v>2023|Southland District|Total - gender</v>
      </c>
      <c r="B6709" t="s">
        <v>20</v>
      </c>
      <c r="C6709" t="s">
        <v>21</v>
      </c>
      <c r="D6709" t="s">
        <v>22</v>
      </c>
      <c r="E6709" t="s">
        <v>23</v>
      </c>
      <c r="F6709">
        <v>2023</v>
      </c>
      <c r="G6709">
        <v>2023</v>
      </c>
      <c r="H6709">
        <v>73</v>
      </c>
      <c r="I6709" t="s">
        <v>139</v>
      </c>
      <c r="J6709">
        <v>6</v>
      </c>
      <c r="K6709" t="s">
        <v>52</v>
      </c>
      <c r="L6709">
        <v>99</v>
      </c>
      <c r="M6709" t="s">
        <v>26</v>
      </c>
      <c r="N6709">
        <v>99</v>
      </c>
      <c r="O6709" t="s">
        <v>27</v>
      </c>
      <c r="P6709">
        <v>99</v>
      </c>
      <c r="Q6709" t="s">
        <v>42</v>
      </c>
      <c r="R6709">
        <v>8301</v>
      </c>
      <c r="V6709" s="3">
        <f t="shared" si="209"/>
        <v>33.72</v>
      </c>
      <c r="W6709" s="3">
        <f>IF(AND(T6709&lt;&gt;"_U",T6709&lt;&gt;"c",J6709&lt;&gt;9,J6709&lt;&gt;99),IFERROR(VLOOKUP(A6709,'TA Total'!$A$2:$W$10000,18,0),"."),".")</f>
        <v>24621</v>
      </c>
    </row>
    <row r="6710" spans="1:23" x14ac:dyDescent="0.2">
      <c r="A6710" s="1" t="str">
        <f t="shared" si="208"/>
        <v>2023|Southland District|Male / TÄne</v>
      </c>
      <c r="B6710" t="s">
        <v>20</v>
      </c>
      <c r="C6710" t="s">
        <v>21</v>
      </c>
      <c r="D6710" t="s">
        <v>22</v>
      </c>
      <c r="E6710" t="s">
        <v>23</v>
      </c>
      <c r="F6710">
        <v>2023</v>
      </c>
      <c r="G6710">
        <v>2023</v>
      </c>
      <c r="H6710">
        <v>73</v>
      </c>
      <c r="I6710" t="s">
        <v>139</v>
      </c>
      <c r="J6710">
        <v>9</v>
      </c>
      <c r="K6710" t="s">
        <v>25</v>
      </c>
      <c r="L6710">
        <v>99</v>
      </c>
      <c r="M6710" t="s">
        <v>26</v>
      </c>
      <c r="N6710">
        <v>99</v>
      </c>
      <c r="O6710" t="s">
        <v>27</v>
      </c>
      <c r="P6710">
        <v>1</v>
      </c>
      <c r="Q6710" t="s">
        <v>34</v>
      </c>
      <c r="R6710">
        <v>462</v>
      </c>
      <c r="V6710" s="3" t="str">
        <f t="shared" si="209"/>
        <v>.</v>
      </c>
      <c r="W6710" s="3" t="str">
        <f>IF(AND(T6710&lt;&gt;"_U",T6710&lt;&gt;"c",J6710&lt;&gt;9,J6710&lt;&gt;99),IFERROR(VLOOKUP(A6710,'TA Total'!$A$2:$W$10000,18,0),"."),".")</f>
        <v>.</v>
      </c>
    </row>
    <row r="6711" spans="1:23" x14ac:dyDescent="0.2">
      <c r="A6711" s="1" t="str">
        <f t="shared" si="208"/>
        <v>2023|Southland District|Female / Wahine</v>
      </c>
      <c r="B6711" t="s">
        <v>20</v>
      </c>
      <c r="C6711" t="s">
        <v>21</v>
      </c>
      <c r="D6711" t="s">
        <v>22</v>
      </c>
      <c r="E6711" t="s">
        <v>23</v>
      </c>
      <c r="F6711">
        <v>2023</v>
      </c>
      <c r="G6711">
        <v>2023</v>
      </c>
      <c r="H6711">
        <v>73</v>
      </c>
      <c r="I6711" t="s">
        <v>139</v>
      </c>
      <c r="J6711">
        <v>9</v>
      </c>
      <c r="K6711" t="s">
        <v>25</v>
      </c>
      <c r="L6711">
        <v>99</v>
      </c>
      <c r="M6711" t="s">
        <v>26</v>
      </c>
      <c r="N6711">
        <v>99</v>
      </c>
      <c r="O6711" t="s">
        <v>27</v>
      </c>
      <c r="P6711">
        <v>2</v>
      </c>
      <c r="Q6711" t="s">
        <v>31</v>
      </c>
      <c r="R6711">
        <v>360</v>
      </c>
      <c r="V6711" s="3" t="str">
        <f t="shared" si="209"/>
        <v>.</v>
      </c>
      <c r="W6711" s="3" t="str">
        <f>IF(AND(T6711&lt;&gt;"_U",T6711&lt;&gt;"c",J6711&lt;&gt;9,J6711&lt;&gt;99),IFERROR(VLOOKUP(A6711,'TA Total'!$A$2:$W$10000,18,0),"."),".")</f>
        <v>.</v>
      </c>
    </row>
    <row r="6712" spans="1:23" x14ac:dyDescent="0.2">
      <c r="A6712" s="1" t="str">
        <f t="shared" si="208"/>
        <v>2023|Southland District|Another gender / He ira kÄ“ anÅ</v>
      </c>
      <c r="B6712" t="s">
        <v>20</v>
      </c>
      <c r="C6712" t="s">
        <v>21</v>
      </c>
      <c r="D6712" t="s">
        <v>22</v>
      </c>
      <c r="E6712" t="s">
        <v>23</v>
      </c>
      <c r="F6712">
        <v>2023</v>
      </c>
      <c r="G6712">
        <v>2023</v>
      </c>
      <c r="H6712">
        <v>73</v>
      </c>
      <c r="I6712" t="s">
        <v>139</v>
      </c>
      <c r="J6712">
        <v>9</v>
      </c>
      <c r="K6712" t="s">
        <v>25</v>
      </c>
      <c r="L6712">
        <v>99</v>
      </c>
      <c r="M6712" t="s">
        <v>26</v>
      </c>
      <c r="N6712">
        <v>99</v>
      </c>
      <c r="O6712" t="s">
        <v>27</v>
      </c>
      <c r="P6712">
        <v>3</v>
      </c>
      <c r="Q6712" t="s">
        <v>28</v>
      </c>
      <c r="R6712">
        <v>3</v>
      </c>
      <c r="V6712" s="3" t="str">
        <f t="shared" si="209"/>
        <v>.</v>
      </c>
      <c r="W6712" s="3" t="str">
        <f>IF(AND(T6712&lt;&gt;"_U",T6712&lt;&gt;"c",J6712&lt;&gt;9,J6712&lt;&gt;99),IFERROR(VLOOKUP(A6712,'TA Total'!$A$2:$W$10000,18,0),"."),".")</f>
        <v>.</v>
      </c>
    </row>
    <row r="6713" spans="1:23" x14ac:dyDescent="0.2">
      <c r="A6713" s="1" t="str">
        <f t="shared" si="208"/>
        <v>2023|Southland District|Total - gender</v>
      </c>
      <c r="B6713" t="s">
        <v>20</v>
      </c>
      <c r="C6713" t="s">
        <v>21</v>
      </c>
      <c r="D6713" t="s">
        <v>22</v>
      </c>
      <c r="E6713" t="s">
        <v>23</v>
      </c>
      <c r="F6713">
        <v>2023</v>
      </c>
      <c r="G6713">
        <v>2023</v>
      </c>
      <c r="H6713">
        <v>73</v>
      </c>
      <c r="I6713" t="s">
        <v>139</v>
      </c>
      <c r="J6713">
        <v>9</v>
      </c>
      <c r="K6713" t="s">
        <v>25</v>
      </c>
      <c r="L6713">
        <v>99</v>
      </c>
      <c r="M6713" t="s">
        <v>26</v>
      </c>
      <c r="N6713">
        <v>99</v>
      </c>
      <c r="O6713" t="s">
        <v>27</v>
      </c>
      <c r="P6713">
        <v>99</v>
      </c>
      <c r="Q6713" t="s">
        <v>42</v>
      </c>
      <c r="R6713">
        <v>822</v>
      </c>
      <c r="V6713" s="3" t="str">
        <f t="shared" si="209"/>
        <v>.</v>
      </c>
      <c r="W6713" s="3" t="str">
        <f>IF(AND(T6713&lt;&gt;"_U",T6713&lt;&gt;"c",J6713&lt;&gt;9,J6713&lt;&gt;99),IFERROR(VLOOKUP(A6713,'TA Total'!$A$2:$W$10000,18,0),"."),".")</f>
        <v>.</v>
      </c>
    </row>
    <row r="6714" spans="1:23" x14ac:dyDescent="0.2">
      <c r="A6714" s="1" t="str">
        <f t="shared" si="208"/>
        <v>2023|Southland District|Male / TÄne</v>
      </c>
      <c r="B6714" t="s">
        <v>20</v>
      </c>
      <c r="C6714" t="s">
        <v>21</v>
      </c>
      <c r="D6714" t="s">
        <v>22</v>
      </c>
      <c r="E6714" t="s">
        <v>23</v>
      </c>
      <c r="F6714">
        <v>2023</v>
      </c>
      <c r="G6714">
        <v>2023</v>
      </c>
      <c r="H6714">
        <v>73</v>
      </c>
      <c r="I6714" t="s">
        <v>139</v>
      </c>
      <c r="J6714">
        <v>77</v>
      </c>
      <c r="K6714" t="s">
        <v>49</v>
      </c>
      <c r="L6714">
        <v>99</v>
      </c>
      <c r="M6714" t="s">
        <v>26</v>
      </c>
      <c r="N6714">
        <v>99</v>
      </c>
      <c r="O6714" t="s">
        <v>27</v>
      </c>
      <c r="P6714">
        <v>1</v>
      </c>
      <c r="Q6714" t="s">
        <v>34</v>
      </c>
      <c r="R6714">
        <v>12786</v>
      </c>
      <c r="V6714" s="3">
        <f t="shared" si="209"/>
        <v>100</v>
      </c>
      <c r="W6714" s="3">
        <f>IF(AND(T6714&lt;&gt;"_U",T6714&lt;&gt;"c",J6714&lt;&gt;9,J6714&lt;&gt;99),IFERROR(VLOOKUP(A6714,'TA Total'!$A$2:$W$10000,18,0),"."),".")</f>
        <v>12786</v>
      </c>
    </row>
    <row r="6715" spans="1:23" x14ac:dyDescent="0.2">
      <c r="A6715" s="1" t="str">
        <f t="shared" si="208"/>
        <v>2023|Southland District|Female / Wahine</v>
      </c>
      <c r="B6715" t="s">
        <v>20</v>
      </c>
      <c r="C6715" t="s">
        <v>21</v>
      </c>
      <c r="D6715" t="s">
        <v>22</v>
      </c>
      <c r="E6715" t="s">
        <v>23</v>
      </c>
      <c r="F6715">
        <v>2023</v>
      </c>
      <c r="G6715">
        <v>2023</v>
      </c>
      <c r="H6715">
        <v>73</v>
      </c>
      <c r="I6715" t="s">
        <v>139</v>
      </c>
      <c r="J6715">
        <v>77</v>
      </c>
      <c r="K6715" t="s">
        <v>49</v>
      </c>
      <c r="L6715">
        <v>99</v>
      </c>
      <c r="M6715" t="s">
        <v>26</v>
      </c>
      <c r="N6715">
        <v>99</v>
      </c>
      <c r="O6715" t="s">
        <v>27</v>
      </c>
      <c r="P6715">
        <v>2</v>
      </c>
      <c r="Q6715" t="s">
        <v>31</v>
      </c>
      <c r="R6715">
        <v>11772</v>
      </c>
      <c r="V6715" s="3">
        <f t="shared" si="209"/>
        <v>100</v>
      </c>
      <c r="W6715" s="3">
        <f>IF(AND(T6715&lt;&gt;"_U",T6715&lt;&gt;"c",J6715&lt;&gt;9,J6715&lt;&gt;99),IFERROR(VLOOKUP(A6715,'TA Total'!$A$2:$W$10000,18,0),"."),".")</f>
        <v>11772</v>
      </c>
    </row>
    <row r="6716" spans="1:23" x14ac:dyDescent="0.2">
      <c r="A6716" s="1" t="str">
        <f t="shared" si="208"/>
        <v>2023|Southland District|Another gender / He ira kÄ“ anÅ</v>
      </c>
      <c r="B6716" t="s">
        <v>20</v>
      </c>
      <c r="C6716" t="s">
        <v>21</v>
      </c>
      <c r="D6716" t="s">
        <v>22</v>
      </c>
      <c r="E6716" t="s">
        <v>23</v>
      </c>
      <c r="F6716">
        <v>2023</v>
      </c>
      <c r="G6716">
        <v>2023</v>
      </c>
      <c r="H6716">
        <v>73</v>
      </c>
      <c r="I6716" t="s">
        <v>139</v>
      </c>
      <c r="J6716">
        <v>77</v>
      </c>
      <c r="K6716" t="s">
        <v>49</v>
      </c>
      <c r="L6716">
        <v>99</v>
      </c>
      <c r="M6716" t="s">
        <v>26</v>
      </c>
      <c r="N6716">
        <v>99</v>
      </c>
      <c r="O6716" t="s">
        <v>27</v>
      </c>
      <c r="P6716">
        <v>3</v>
      </c>
      <c r="Q6716" t="s">
        <v>28</v>
      </c>
      <c r="R6716">
        <v>66</v>
      </c>
      <c r="V6716" s="3">
        <f t="shared" si="209"/>
        <v>100</v>
      </c>
      <c r="W6716" s="3">
        <f>IF(AND(T6716&lt;&gt;"_U",T6716&lt;&gt;"c",J6716&lt;&gt;9,J6716&lt;&gt;99),IFERROR(VLOOKUP(A6716,'TA Total'!$A$2:$W$10000,18,0),"."),".")</f>
        <v>66</v>
      </c>
    </row>
    <row r="6717" spans="1:23" x14ac:dyDescent="0.2">
      <c r="A6717" s="1" t="str">
        <f t="shared" si="208"/>
        <v>2023|Southland District|Total - gender</v>
      </c>
      <c r="B6717" t="s">
        <v>20</v>
      </c>
      <c r="C6717" t="s">
        <v>21</v>
      </c>
      <c r="D6717" t="s">
        <v>22</v>
      </c>
      <c r="E6717" t="s">
        <v>23</v>
      </c>
      <c r="F6717">
        <v>2023</v>
      </c>
      <c r="G6717">
        <v>2023</v>
      </c>
      <c r="H6717">
        <v>73</v>
      </c>
      <c r="I6717" t="s">
        <v>139</v>
      </c>
      <c r="J6717">
        <v>77</v>
      </c>
      <c r="K6717" t="s">
        <v>49</v>
      </c>
      <c r="L6717">
        <v>99</v>
      </c>
      <c r="M6717" t="s">
        <v>26</v>
      </c>
      <c r="N6717">
        <v>99</v>
      </c>
      <c r="O6717" t="s">
        <v>27</v>
      </c>
      <c r="P6717">
        <v>99</v>
      </c>
      <c r="Q6717" t="s">
        <v>42</v>
      </c>
      <c r="R6717">
        <v>24621</v>
      </c>
      <c r="V6717" s="3">
        <f t="shared" si="209"/>
        <v>100</v>
      </c>
      <c r="W6717" s="3">
        <f>IF(AND(T6717&lt;&gt;"_U",T6717&lt;&gt;"c",J6717&lt;&gt;9,J6717&lt;&gt;99),IFERROR(VLOOKUP(A6717,'TA Total'!$A$2:$W$10000,18,0),"."),".")</f>
        <v>24621</v>
      </c>
    </row>
    <row r="6718" spans="1:23" x14ac:dyDescent="0.2">
      <c r="A6718" s="1" t="str">
        <f t="shared" si="208"/>
        <v>2023|Southland District|Male / TÄne</v>
      </c>
      <c r="B6718" t="s">
        <v>20</v>
      </c>
      <c r="C6718" t="s">
        <v>21</v>
      </c>
      <c r="D6718" t="s">
        <v>22</v>
      </c>
      <c r="E6718" t="s">
        <v>23</v>
      </c>
      <c r="F6718">
        <v>2023</v>
      </c>
      <c r="G6718">
        <v>2023</v>
      </c>
      <c r="H6718">
        <v>73</v>
      </c>
      <c r="I6718" t="s">
        <v>139</v>
      </c>
      <c r="J6718">
        <v>99</v>
      </c>
      <c r="K6718" t="s">
        <v>47</v>
      </c>
      <c r="L6718">
        <v>99</v>
      </c>
      <c r="M6718" t="s">
        <v>26</v>
      </c>
      <c r="N6718">
        <v>99</v>
      </c>
      <c r="O6718" t="s">
        <v>27</v>
      </c>
      <c r="P6718">
        <v>1</v>
      </c>
      <c r="Q6718" t="s">
        <v>34</v>
      </c>
      <c r="R6718">
        <v>13245</v>
      </c>
      <c r="V6718" s="3" t="str">
        <f t="shared" si="209"/>
        <v>.</v>
      </c>
      <c r="W6718" s="3" t="str">
        <f>IF(AND(T6718&lt;&gt;"_U",T6718&lt;&gt;"c",J6718&lt;&gt;9,J6718&lt;&gt;99),IFERROR(VLOOKUP(A6718,'TA Total'!$A$2:$W$10000,18,0),"."),".")</f>
        <v>.</v>
      </c>
    </row>
    <row r="6719" spans="1:23" x14ac:dyDescent="0.2">
      <c r="A6719" s="1" t="str">
        <f t="shared" si="208"/>
        <v>2023|Southland District|Female / Wahine</v>
      </c>
      <c r="B6719" t="s">
        <v>20</v>
      </c>
      <c r="C6719" t="s">
        <v>21</v>
      </c>
      <c r="D6719" t="s">
        <v>22</v>
      </c>
      <c r="E6719" t="s">
        <v>23</v>
      </c>
      <c r="F6719">
        <v>2023</v>
      </c>
      <c r="G6719">
        <v>2023</v>
      </c>
      <c r="H6719">
        <v>73</v>
      </c>
      <c r="I6719" t="s">
        <v>139</v>
      </c>
      <c r="J6719">
        <v>99</v>
      </c>
      <c r="K6719" t="s">
        <v>47</v>
      </c>
      <c r="L6719">
        <v>99</v>
      </c>
      <c r="M6719" t="s">
        <v>26</v>
      </c>
      <c r="N6719">
        <v>99</v>
      </c>
      <c r="O6719" t="s">
        <v>27</v>
      </c>
      <c r="P6719">
        <v>2</v>
      </c>
      <c r="Q6719" t="s">
        <v>31</v>
      </c>
      <c r="R6719">
        <v>12129</v>
      </c>
      <c r="V6719" s="3" t="str">
        <f t="shared" si="209"/>
        <v>.</v>
      </c>
      <c r="W6719" s="3" t="str">
        <f>IF(AND(T6719&lt;&gt;"_U",T6719&lt;&gt;"c",J6719&lt;&gt;9,J6719&lt;&gt;99),IFERROR(VLOOKUP(A6719,'TA Total'!$A$2:$W$10000,18,0),"."),".")</f>
        <v>.</v>
      </c>
    </row>
    <row r="6720" spans="1:23" x14ac:dyDescent="0.2">
      <c r="A6720" s="1" t="str">
        <f t="shared" si="208"/>
        <v>2023|Southland District|Another gender / He ira kÄ“ anÅ</v>
      </c>
      <c r="B6720" t="s">
        <v>20</v>
      </c>
      <c r="C6720" t="s">
        <v>21</v>
      </c>
      <c r="D6720" t="s">
        <v>22</v>
      </c>
      <c r="E6720" t="s">
        <v>23</v>
      </c>
      <c r="F6720">
        <v>2023</v>
      </c>
      <c r="G6720">
        <v>2023</v>
      </c>
      <c r="H6720">
        <v>73</v>
      </c>
      <c r="I6720" t="s">
        <v>139</v>
      </c>
      <c r="J6720">
        <v>99</v>
      </c>
      <c r="K6720" t="s">
        <v>47</v>
      </c>
      <c r="L6720">
        <v>99</v>
      </c>
      <c r="M6720" t="s">
        <v>26</v>
      </c>
      <c r="N6720">
        <v>99</v>
      </c>
      <c r="O6720" t="s">
        <v>27</v>
      </c>
      <c r="P6720">
        <v>3</v>
      </c>
      <c r="Q6720" t="s">
        <v>28</v>
      </c>
      <c r="R6720">
        <v>69</v>
      </c>
      <c r="V6720" s="3" t="str">
        <f t="shared" si="209"/>
        <v>.</v>
      </c>
      <c r="W6720" s="3" t="str">
        <f>IF(AND(T6720&lt;&gt;"_U",T6720&lt;&gt;"c",J6720&lt;&gt;9,J6720&lt;&gt;99),IFERROR(VLOOKUP(A6720,'TA Total'!$A$2:$W$10000,18,0),"."),".")</f>
        <v>.</v>
      </c>
    </row>
    <row r="6721" spans="1:23" x14ac:dyDescent="0.2">
      <c r="A6721" s="1" t="str">
        <f t="shared" si="208"/>
        <v>2023|Southland District|Total - gender</v>
      </c>
      <c r="B6721" t="s">
        <v>20</v>
      </c>
      <c r="C6721" t="s">
        <v>21</v>
      </c>
      <c r="D6721" t="s">
        <v>22</v>
      </c>
      <c r="E6721" t="s">
        <v>23</v>
      </c>
      <c r="F6721">
        <v>2023</v>
      </c>
      <c r="G6721">
        <v>2023</v>
      </c>
      <c r="H6721">
        <v>73</v>
      </c>
      <c r="I6721" t="s">
        <v>139</v>
      </c>
      <c r="J6721">
        <v>99</v>
      </c>
      <c r="K6721" t="s">
        <v>47</v>
      </c>
      <c r="L6721">
        <v>99</v>
      </c>
      <c r="M6721" t="s">
        <v>26</v>
      </c>
      <c r="N6721">
        <v>99</v>
      </c>
      <c r="O6721" t="s">
        <v>27</v>
      </c>
      <c r="P6721">
        <v>99</v>
      </c>
      <c r="Q6721" t="s">
        <v>42</v>
      </c>
      <c r="R6721">
        <v>25443</v>
      </c>
      <c r="V6721" s="3" t="str">
        <f t="shared" si="209"/>
        <v>.</v>
      </c>
      <c r="W6721" s="3" t="str">
        <f>IF(AND(T6721&lt;&gt;"_U",T6721&lt;&gt;"c",J6721&lt;&gt;9,J6721&lt;&gt;99),IFERROR(VLOOKUP(A6721,'TA Total'!$A$2:$W$10000,18,0),"."),".")</f>
        <v>.</v>
      </c>
    </row>
    <row r="6722" spans="1:23" x14ac:dyDescent="0.2">
      <c r="A6722" s="1" t="str">
        <f t="shared" si="208"/>
        <v>2023|Gore District|Male / TÄne</v>
      </c>
      <c r="B6722" t="s">
        <v>20</v>
      </c>
      <c r="C6722" t="s">
        <v>21</v>
      </c>
      <c r="D6722" t="s">
        <v>22</v>
      </c>
      <c r="E6722" t="s">
        <v>23</v>
      </c>
      <c r="F6722">
        <v>2023</v>
      </c>
      <c r="G6722">
        <v>2023</v>
      </c>
      <c r="H6722">
        <v>74</v>
      </c>
      <c r="I6722" t="s">
        <v>131</v>
      </c>
      <c r="J6722">
        <v>1</v>
      </c>
      <c r="K6722" t="s">
        <v>30</v>
      </c>
      <c r="L6722">
        <v>99</v>
      </c>
      <c r="M6722" t="s">
        <v>26</v>
      </c>
      <c r="N6722">
        <v>99</v>
      </c>
      <c r="O6722" t="s">
        <v>27</v>
      </c>
      <c r="P6722">
        <v>1</v>
      </c>
      <c r="Q6722" t="s">
        <v>34</v>
      </c>
      <c r="R6722">
        <v>2379</v>
      </c>
      <c r="V6722" s="3">
        <f t="shared" si="209"/>
        <v>48.27</v>
      </c>
      <c r="W6722" s="3">
        <f>IF(AND(T6722&lt;&gt;"_U",T6722&lt;&gt;"c",J6722&lt;&gt;9,J6722&lt;&gt;99),IFERROR(VLOOKUP(A6722,'TA Total'!$A$2:$W$10000,18,0),"."),".")</f>
        <v>4929</v>
      </c>
    </row>
    <row r="6723" spans="1:23" x14ac:dyDescent="0.2">
      <c r="A6723" s="1" t="str">
        <f t="shared" ref="A6723:A6786" si="210">G6723&amp;"|"&amp;I6723&amp;"|"&amp;Q6723</f>
        <v>2023|Gore District|Female / Wahine</v>
      </c>
      <c r="B6723" t="s">
        <v>20</v>
      </c>
      <c r="C6723" t="s">
        <v>21</v>
      </c>
      <c r="D6723" t="s">
        <v>22</v>
      </c>
      <c r="E6723" t="s">
        <v>23</v>
      </c>
      <c r="F6723">
        <v>2023</v>
      </c>
      <c r="G6723">
        <v>2023</v>
      </c>
      <c r="H6723">
        <v>74</v>
      </c>
      <c r="I6723" t="s">
        <v>131</v>
      </c>
      <c r="J6723">
        <v>1</v>
      </c>
      <c r="K6723" t="s">
        <v>30</v>
      </c>
      <c r="L6723">
        <v>99</v>
      </c>
      <c r="M6723" t="s">
        <v>26</v>
      </c>
      <c r="N6723">
        <v>99</v>
      </c>
      <c r="O6723" t="s">
        <v>27</v>
      </c>
      <c r="P6723">
        <v>2</v>
      </c>
      <c r="Q6723" t="s">
        <v>31</v>
      </c>
      <c r="R6723">
        <v>2319</v>
      </c>
      <c r="V6723" s="3">
        <f t="shared" ref="V6723:V6786" si="211">IF(T6723&lt;&gt;"_U",IFERROR((ROUND(R6723/W6723*100,2)),"."),".")</f>
        <v>45.13</v>
      </c>
      <c r="W6723" s="3">
        <f>IF(AND(T6723&lt;&gt;"_U",T6723&lt;&gt;"c",J6723&lt;&gt;9,J6723&lt;&gt;99),IFERROR(VLOOKUP(A6723,'TA Total'!$A$2:$W$10000,18,0),"."),".")</f>
        <v>5139</v>
      </c>
    </row>
    <row r="6724" spans="1:23" x14ac:dyDescent="0.2">
      <c r="A6724" s="1" t="str">
        <f t="shared" si="210"/>
        <v>2023|Gore District|Another gender / He ira kÄ“ anÅ</v>
      </c>
      <c r="B6724" t="s">
        <v>20</v>
      </c>
      <c r="C6724" t="s">
        <v>21</v>
      </c>
      <c r="D6724" t="s">
        <v>22</v>
      </c>
      <c r="E6724" t="s">
        <v>23</v>
      </c>
      <c r="F6724">
        <v>2023</v>
      </c>
      <c r="G6724">
        <v>2023</v>
      </c>
      <c r="H6724">
        <v>74</v>
      </c>
      <c r="I6724" t="s">
        <v>131</v>
      </c>
      <c r="J6724">
        <v>1</v>
      </c>
      <c r="K6724" t="s">
        <v>30</v>
      </c>
      <c r="L6724">
        <v>99</v>
      </c>
      <c r="M6724" t="s">
        <v>26</v>
      </c>
      <c r="N6724">
        <v>99</v>
      </c>
      <c r="O6724" t="s">
        <v>27</v>
      </c>
      <c r="P6724">
        <v>3</v>
      </c>
      <c r="Q6724" t="s">
        <v>28</v>
      </c>
      <c r="R6724">
        <v>6</v>
      </c>
      <c r="V6724" s="3">
        <f t="shared" si="211"/>
        <v>25</v>
      </c>
      <c r="W6724" s="3">
        <f>IF(AND(T6724&lt;&gt;"_U",T6724&lt;&gt;"c",J6724&lt;&gt;9,J6724&lt;&gt;99),IFERROR(VLOOKUP(A6724,'TA Total'!$A$2:$W$10000,18,0),"."),".")</f>
        <v>24</v>
      </c>
    </row>
    <row r="6725" spans="1:23" x14ac:dyDescent="0.2">
      <c r="A6725" s="1" t="str">
        <f t="shared" si="210"/>
        <v>2023|Gore District|Total - gender</v>
      </c>
      <c r="B6725" t="s">
        <v>20</v>
      </c>
      <c r="C6725" t="s">
        <v>21</v>
      </c>
      <c r="D6725" t="s">
        <v>22</v>
      </c>
      <c r="E6725" t="s">
        <v>23</v>
      </c>
      <c r="F6725">
        <v>2023</v>
      </c>
      <c r="G6725">
        <v>2023</v>
      </c>
      <c r="H6725">
        <v>74</v>
      </c>
      <c r="I6725" t="s">
        <v>131</v>
      </c>
      <c r="J6725">
        <v>1</v>
      </c>
      <c r="K6725" t="s">
        <v>30</v>
      </c>
      <c r="L6725">
        <v>99</v>
      </c>
      <c r="M6725" t="s">
        <v>26</v>
      </c>
      <c r="N6725">
        <v>99</v>
      </c>
      <c r="O6725" t="s">
        <v>27</v>
      </c>
      <c r="P6725">
        <v>99</v>
      </c>
      <c r="Q6725" t="s">
        <v>42</v>
      </c>
      <c r="R6725">
        <v>4704</v>
      </c>
      <c r="V6725" s="3">
        <f t="shared" si="211"/>
        <v>46.6</v>
      </c>
      <c r="W6725" s="3">
        <f>IF(AND(T6725&lt;&gt;"_U",T6725&lt;&gt;"c",J6725&lt;&gt;9,J6725&lt;&gt;99),IFERROR(VLOOKUP(A6725,'TA Total'!$A$2:$W$10000,18,0),"."),".")</f>
        <v>10095</v>
      </c>
    </row>
    <row r="6726" spans="1:23" x14ac:dyDescent="0.2">
      <c r="A6726" s="1" t="str">
        <f t="shared" si="210"/>
        <v>2023|Gore District|Male / TÄne</v>
      </c>
      <c r="B6726" t="s">
        <v>20</v>
      </c>
      <c r="C6726" t="s">
        <v>21</v>
      </c>
      <c r="D6726" t="s">
        <v>22</v>
      </c>
      <c r="E6726" t="s">
        <v>23</v>
      </c>
      <c r="F6726">
        <v>2023</v>
      </c>
      <c r="G6726">
        <v>2023</v>
      </c>
      <c r="H6726">
        <v>74</v>
      </c>
      <c r="I6726" t="s">
        <v>131</v>
      </c>
      <c r="J6726">
        <v>2</v>
      </c>
      <c r="K6726" t="s">
        <v>41</v>
      </c>
      <c r="L6726">
        <v>99</v>
      </c>
      <c r="M6726" t="s">
        <v>26</v>
      </c>
      <c r="N6726">
        <v>99</v>
      </c>
      <c r="O6726" t="s">
        <v>27</v>
      </c>
      <c r="P6726">
        <v>1</v>
      </c>
      <c r="Q6726" t="s">
        <v>34</v>
      </c>
      <c r="R6726">
        <v>0</v>
      </c>
      <c r="V6726" s="3">
        <f t="shared" si="211"/>
        <v>0</v>
      </c>
      <c r="W6726" s="3">
        <f>IF(AND(T6726&lt;&gt;"_U",T6726&lt;&gt;"c",J6726&lt;&gt;9,J6726&lt;&gt;99),IFERROR(VLOOKUP(A6726,'TA Total'!$A$2:$W$10000,18,0),"."),".")</f>
        <v>4929</v>
      </c>
    </row>
    <row r="6727" spans="1:23" x14ac:dyDescent="0.2">
      <c r="A6727" s="1" t="str">
        <f t="shared" si="210"/>
        <v>2023|Gore District|Female / Wahine</v>
      </c>
      <c r="B6727" t="s">
        <v>20</v>
      </c>
      <c r="C6727" t="s">
        <v>21</v>
      </c>
      <c r="D6727" t="s">
        <v>22</v>
      </c>
      <c r="E6727" t="s">
        <v>23</v>
      </c>
      <c r="F6727">
        <v>2023</v>
      </c>
      <c r="G6727">
        <v>2023</v>
      </c>
      <c r="H6727">
        <v>74</v>
      </c>
      <c r="I6727" t="s">
        <v>131</v>
      </c>
      <c r="J6727">
        <v>2</v>
      </c>
      <c r="K6727" t="s">
        <v>41</v>
      </c>
      <c r="L6727">
        <v>99</v>
      </c>
      <c r="M6727" t="s">
        <v>26</v>
      </c>
      <c r="N6727">
        <v>99</v>
      </c>
      <c r="O6727" t="s">
        <v>27</v>
      </c>
      <c r="P6727">
        <v>2</v>
      </c>
      <c r="Q6727" t="s">
        <v>31</v>
      </c>
      <c r="R6727">
        <v>3</v>
      </c>
      <c r="V6727" s="3">
        <f t="shared" si="211"/>
        <v>0.06</v>
      </c>
      <c r="W6727" s="3">
        <f>IF(AND(T6727&lt;&gt;"_U",T6727&lt;&gt;"c",J6727&lt;&gt;9,J6727&lt;&gt;99),IFERROR(VLOOKUP(A6727,'TA Total'!$A$2:$W$10000,18,0),"."),".")</f>
        <v>5139</v>
      </c>
    </row>
    <row r="6728" spans="1:23" x14ac:dyDescent="0.2">
      <c r="A6728" s="1" t="str">
        <f t="shared" si="210"/>
        <v>2023|Gore District|Another gender / He ira kÄ“ anÅ</v>
      </c>
      <c r="B6728" t="s">
        <v>20</v>
      </c>
      <c r="C6728" t="s">
        <v>21</v>
      </c>
      <c r="D6728" t="s">
        <v>22</v>
      </c>
      <c r="E6728" t="s">
        <v>23</v>
      </c>
      <c r="F6728">
        <v>2023</v>
      </c>
      <c r="G6728">
        <v>2023</v>
      </c>
      <c r="H6728">
        <v>74</v>
      </c>
      <c r="I6728" t="s">
        <v>131</v>
      </c>
      <c r="J6728">
        <v>2</v>
      </c>
      <c r="K6728" t="s">
        <v>41</v>
      </c>
      <c r="L6728">
        <v>99</v>
      </c>
      <c r="M6728" t="s">
        <v>26</v>
      </c>
      <c r="N6728">
        <v>99</v>
      </c>
      <c r="O6728" t="s">
        <v>27</v>
      </c>
      <c r="P6728">
        <v>3</v>
      </c>
      <c r="Q6728" t="s">
        <v>28</v>
      </c>
      <c r="R6728">
        <v>0</v>
      </c>
      <c r="V6728" s="3">
        <f t="shared" si="211"/>
        <v>0</v>
      </c>
      <c r="W6728" s="3">
        <f>IF(AND(T6728&lt;&gt;"_U",T6728&lt;&gt;"c",J6728&lt;&gt;9,J6728&lt;&gt;99),IFERROR(VLOOKUP(A6728,'TA Total'!$A$2:$W$10000,18,0),"."),".")</f>
        <v>24</v>
      </c>
    </row>
    <row r="6729" spans="1:23" x14ac:dyDescent="0.2">
      <c r="A6729" s="1" t="str">
        <f t="shared" si="210"/>
        <v>2023|Gore District|Total - gender</v>
      </c>
      <c r="B6729" t="s">
        <v>20</v>
      </c>
      <c r="C6729" t="s">
        <v>21</v>
      </c>
      <c r="D6729" t="s">
        <v>22</v>
      </c>
      <c r="E6729" t="s">
        <v>23</v>
      </c>
      <c r="F6729">
        <v>2023</v>
      </c>
      <c r="G6729">
        <v>2023</v>
      </c>
      <c r="H6729">
        <v>74</v>
      </c>
      <c r="I6729" t="s">
        <v>131</v>
      </c>
      <c r="J6729">
        <v>2</v>
      </c>
      <c r="K6729" t="s">
        <v>41</v>
      </c>
      <c r="L6729">
        <v>99</v>
      </c>
      <c r="M6729" t="s">
        <v>26</v>
      </c>
      <c r="N6729">
        <v>99</v>
      </c>
      <c r="O6729" t="s">
        <v>27</v>
      </c>
      <c r="P6729">
        <v>99</v>
      </c>
      <c r="Q6729" t="s">
        <v>42</v>
      </c>
      <c r="R6729">
        <v>3</v>
      </c>
      <c r="V6729" s="3">
        <f t="shared" si="211"/>
        <v>0.03</v>
      </c>
      <c r="W6729" s="3">
        <f>IF(AND(T6729&lt;&gt;"_U",T6729&lt;&gt;"c",J6729&lt;&gt;9,J6729&lt;&gt;99),IFERROR(VLOOKUP(A6729,'TA Total'!$A$2:$W$10000,18,0),"."),".")</f>
        <v>10095</v>
      </c>
    </row>
    <row r="6730" spans="1:23" x14ac:dyDescent="0.2">
      <c r="A6730" s="1" t="str">
        <f t="shared" si="210"/>
        <v>2023|Gore District|Male / TÄne</v>
      </c>
      <c r="B6730" t="s">
        <v>20</v>
      </c>
      <c r="C6730" t="s">
        <v>21</v>
      </c>
      <c r="D6730" t="s">
        <v>22</v>
      </c>
      <c r="E6730" t="s">
        <v>23</v>
      </c>
      <c r="F6730">
        <v>2023</v>
      </c>
      <c r="G6730">
        <v>2023</v>
      </c>
      <c r="H6730">
        <v>74</v>
      </c>
      <c r="I6730" t="s">
        <v>131</v>
      </c>
      <c r="J6730">
        <v>3</v>
      </c>
      <c r="K6730" t="s">
        <v>39</v>
      </c>
      <c r="L6730">
        <v>99</v>
      </c>
      <c r="M6730" t="s">
        <v>26</v>
      </c>
      <c r="N6730">
        <v>99</v>
      </c>
      <c r="O6730" t="s">
        <v>27</v>
      </c>
      <c r="P6730">
        <v>1</v>
      </c>
      <c r="Q6730" t="s">
        <v>34</v>
      </c>
      <c r="R6730">
        <v>111</v>
      </c>
      <c r="V6730" s="3">
        <f t="shared" si="211"/>
        <v>2.25</v>
      </c>
      <c r="W6730" s="3">
        <f>IF(AND(T6730&lt;&gt;"_U",T6730&lt;&gt;"c",J6730&lt;&gt;9,J6730&lt;&gt;99),IFERROR(VLOOKUP(A6730,'TA Total'!$A$2:$W$10000,18,0),"."),".")</f>
        <v>4929</v>
      </c>
    </row>
    <row r="6731" spans="1:23" x14ac:dyDescent="0.2">
      <c r="A6731" s="1" t="str">
        <f t="shared" si="210"/>
        <v>2023|Gore District|Female / Wahine</v>
      </c>
      <c r="B6731" t="s">
        <v>20</v>
      </c>
      <c r="C6731" t="s">
        <v>21</v>
      </c>
      <c r="D6731" t="s">
        <v>22</v>
      </c>
      <c r="E6731" t="s">
        <v>23</v>
      </c>
      <c r="F6731">
        <v>2023</v>
      </c>
      <c r="G6731">
        <v>2023</v>
      </c>
      <c r="H6731">
        <v>74</v>
      </c>
      <c r="I6731" t="s">
        <v>131</v>
      </c>
      <c r="J6731">
        <v>3</v>
      </c>
      <c r="K6731" t="s">
        <v>39</v>
      </c>
      <c r="L6731">
        <v>99</v>
      </c>
      <c r="M6731" t="s">
        <v>26</v>
      </c>
      <c r="N6731">
        <v>99</v>
      </c>
      <c r="O6731" t="s">
        <v>27</v>
      </c>
      <c r="P6731">
        <v>2</v>
      </c>
      <c r="Q6731" t="s">
        <v>31</v>
      </c>
      <c r="R6731">
        <v>183</v>
      </c>
      <c r="V6731" s="3">
        <f t="shared" si="211"/>
        <v>3.56</v>
      </c>
      <c r="W6731" s="3">
        <f>IF(AND(T6731&lt;&gt;"_U",T6731&lt;&gt;"c",J6731&lt;&gt;9,J6731&lt;&gt;99),IFERROR(VLOOKUP(A6731,'TA Total'!$A$2:$W$10000,18,0),"."),".")</f>
        <v>5139</v>
      </c>
    </row>
    <row r="6732" spans="1:23" x14ac:dyDescent="0.2">
      <c r="A6732" s="1" t="str">
        <f t="shared" si="210"/>
        <v>2023|Gore District|Another gender / He ira kÄ“ anÅ</v>
      </c>
      <c r="B6732" t="s">
        <v>20</v>
      </c>
      <c r="C6732" t="s">
        <v>21</v>
      </c>
      <c r="D6732" t="s">
        <v>22</v>
      </c>
      <c r="E6732" t="s">
        <v>23</v>
      </c>
      <c r="F6732">
        <v>2023</v>
      </c>
      <c r="G6732">
        <v>2023</v>
      </c>
      <c r="H6732">
        <v>74</v>
      </c>
      <c r="I6732" t="s">
        <v>131</v>
      </c>
      <c r="J6732">
        <v>3</v>
      </c>
      <c r="K6732" t="s">
        <v>39</v>
      </c>
      <c r="L6732">
        <v>99</v>
      </c>
      <c r="M6732" t="s">
        <v>26</v>
      </c>
      <c r="N6732">
        <v>99</v>
      </c>
      <c r="O6732" t="s">
        <v>27</v>
      </c>
      <c r="P6732">
        <v>3</v>
      </c>
      <c r="Q6732" t="s">
        <v>28</v>
      </c>
      <c r="R6732">
        <v>0</v>
      </c>
      <c r="V6732" s="3">
        <f t="shared" si="211"/>
        <v>0</v>
      </c>
      <c r="W6732" s="3">
        <f>IF(AND(T6732&lt;&gt;"_U",T6732&lt;&gt;"c",J6732&lt;&gt;9,J6732&lt;&gt;99),IFERROR(VLOOKUP(A6732,'TA Total'!$A$2:$W$10000,18,0),"."),".")</f>
        <v>24</v>
      </c>
    </row>
    <row r="6733" spans="1:23" x14ac:dyDescent="0.2">
      <c r="A6733" s="1" t="str">
        <f t="shared" si="210"/>
        <v>2023|Gore District|Total - gender</v>
      </c>
      <c r="B6733" t="s">
        <v>20</v>
      </c>
      <c r="C6733" t="s">
        <v>21</v>
      </c>
      <c r="D6733" t="s">
        <v>22</v>
      </c>
      <c r="E6733" t="s">
        <v>23</v>
      </c>
      <c r="F6733">
        <v>2023</v>
      </c>
      <c r="G6733">
        <v>2023</v>
      </c>
      <c r="H6733">
        <v>74</v>
      </c>
      <c r="I6733" t="s">
        <v>131</v>
      </c>
      <c r="J6733">
        <v>3</v>
      </c>
      <c r="K6733" t="s">
        <v>39</v>
      </c>
      <c r="L6733">
        <v>99</v>
      </c>
      <c r="M6733" t="s">
        <v>26</v>
      </c>
      <c r="N6733">
        <v>99</v>
      </c>
      <c r="O6733" t="s">
        <v>27</v>
      </c>
      <c r="P6733">
        <v>99</v>
      </c>
      <c r="Q6733" t="s">
        <v>42</v>
      </c>
      <c r="R6733">
        <v>297</v>
      </c>
      <c r="V6733" s="3">
        <f t="shared" si="211"/>
        <v>2.94</v>
      </c>
      <c r="W6733" s="3">
        <f>IF(AND(T6733&lt;&gt;"_U",T6733&lt;&gt;"c",J6733&lt;&gt;9,J6733&lt;&gt;99),IFERROR(VLOOKUP(A6733,'TA Total'!$A$2:$W$10000,18,0),"."),".")</f>
        <v>10095</v>
      </c>
    </row>
    <row r="6734" spans="1:23" x14ac:dyDescent="0.2">
      <c r="A6734" s="1" t="str">
        <f t="shared" si="210"/>
        <v>2023|Gore District|Male / TÄne</v>
      </c>
      <c r="B6734" t="s">
        <v>20</v>
      </c>
      <c r="C6734" t="s">
        <v>21</v>
      </c>
      <c r="D6734" t="s">
        <v>22</v>
      </c>
      <c r="E6734" t="s">
        <v>23</v>
      </c>
      <c r="F6734">
        <v>2023</v>
      </c>
      <c r="G6734">
        <v>2023</v>
      </c>
      <c r="H6734">
        <v>74</v>
      </c>
      <c r="I6734" t="s">
        <v>131</v>
      </c>
      <c r="J6734">
        <v>4</v>
      </c>
      <c r="K6734" t="s">
        <v>54</v>
      </c>
      <c r="L6734">
        <v>99</v>
      </c>
      <c r="M6734" t="s">
        <v>26</v>
      </c>
      <c r="N6734">
        <v>99</v>
      </c>
      <c r="O6734" t="s">
        <v>27</v>
      </c>
      <c r="P6734">
        <v>1</v>
      </c>
      <c r="Q6734" t="s">
        <v>34</v>
      </c>
      <c r="R6734">
        <v>336</v>
      </c>
      <c r="V6734" s="3">
        <f t="shared" si="211"/>
        <v>6.82</v>
      </c>
      <c r="W6734" s="3">
        <f>IF(AND(T6734&lt;&gt;"_U",T6734&lt;&gt;"c",J6734&lt;&gt;9,J6734&lt;&gt;99),IFERROR(VLOOKUP(A6734,'TA Total'!$A$2:$W$10000,18,0),"."),".")</f>
        <v>4929</v>
      </c>
    </row>
    <row r="6735" spans="1:23" x14ac:dyDescent="0.2">
      <c r="A6735" s="1" t="str">
        <f t="shared" si="210"/>
        <v>2023|Gore District|Female / Wahine</v>
      </c>
      <c r="B6735" t="s">
        <v>20</v>
      </c>
      <c r="C6735" t="s">
        <v>21</v>
      </c>
      <c r="D6735" t="s">
        <v>22</v>
      </c>
      <c r="E6735" t="s">
        <v>23</v>
      </c>
      <c r="F6735">
        <v>2023</v>
      </c>
      <c r="G6735">
        <v>2023</v>
      </c>
      <c r="H6735">
        <v>74</v>
      </c>
      <c r="I6735" t="s">
        <v>131</v>
      </c>
      <c r="J6735">
        <v>4</v>
      </c>
      <c r="K6735" t="s">
        <v>54</v>
      </c>
      <c r="L6735">
        <v>99</v>
      </c>
      <c r="M6735" t="s">
        <v>26</v>
      </c>
      <c r="N6735">
        <v>99</v>
      </c>
      <c r="O6735" t="s">
        <v>27</v>
      </c>
      <c r="P6735">
        <v>2</v>
      </c>
      <c r="Q6735" t="s">
        <v>31</v>
      </c>
      <c r="R6735">
        <v>393</v>
      </c>
      <c r="V6735" s="3">
        <f t="shared" si="211"/>
        <v>7.65</v>
      </c>
      <c r="W6735" s="3">
        <f>IF(AND(T6735&lt;&gt;"_U",T6735&lt;&gt;"c",J6735&lt;&gt;9,J6735&lt;&gt;99),IFERROR(VLOOKUP(A6735,'TA Total'!$A$2:$W$10000,18,0),"."),".")</f>
        <v>5139</v>
      </c>
    </row>
    <row r="6736" spans="1:23" x14ac:dyDescent="0.2">
      <c r="A6736" s="1" t="str">
        <f t="shared" si="210"/>
        <v>2023|Gore District|Another gender / He ira kÄ“ anÅ</v>
      </c>
      <c r="B6736" t="s">
        <v>20</v>
      </c>
      <c r="C6736" t="s">
        <v>21</v>
      </c>
      <c r="D6736" t="s">
        <v>22</v>
      </c>
      <c r="E6736" t="s">
        <v>23</v>
      </c>
      <c r="F6736">
        <v>2023</v>
      </c>
      <c r="G6736">
        <v>2023</v>
      </c>
      <c r="H6736">
        <v>74</v>
      </c>
      <c r="I6736" t="s">
        <v>131</v>
      </c>
      <c r="J6736">
        <v>4</v>
      </c>
      <c r="K6736" t="s">
        <v>54</v>
      </c>
      <c r="L6736">
        <v>99</v>
      </c>
      <c r="M6736" t="s">
        <v>26</v>
      </c>
      <c r="N6736">
        <v>99</v>
      </c>
      <c r="O6736" t="s">
        <v>27</v>
      </c>
      <c r="P6736">
        <v>3</v>
      </c>
      <c r="Q6736" t="s">
        <v>28</v>
      </c>
      <c r="R6736">
        <v>0</v>
      </c>
      <c r="V6736" s="3">
        <f t="shared" si="211"/>
        <v>0</v>
      </c>
      <c r="W6736" s="3">
        <f>IF(AND(T6736&lt;&gt;"_U",T6736&lt;&gt;"c",J6736&lt;&gt;9,J6736&lt;&gt;99),IFERROR(VLOOKUP(A6736,'TA Total'!$A$2:$W$10000,18,0),"."),".")</f>
        <v>24</v>
      </c>
    </row>
    <row r="6737" spans="1:23" x14ac:dyDescent="0.2">
      <c r="A6737" s="1" t="str">
        <f t="shared" si="210"/>
        <v>2023|Gore District|Total - gender</v>
      </c>
      <c r="B6737" t="s">
        <v>20</v>
      </c>
      <c r="C6737" t="s">
        <v>21</v>
      </c>
      <c r="D6737" t="s">
        <v>22</v>
      </c>
      <c r="E6737" t="s">
        <v>23</v>
      </c>
      <c r="F6737">
        <v>2023</v>
      </c>
      <c r="G6737">
        <v>2023</v>
      </c>
      <c r="H6737">
        <v>74</v>
      </c>
      <c r="I6737" t="s">
        <v>131</v>
      </c>
      <c r="J6737">
        <v>4</v>
      </c>
      <c r="K6737" t="s">
        <v>54</v>
      </c>
      <c r="L6737">
        <v>99</v>
      </c>
      <c r="M6737" t="s">
        <v>26</v>
      </c>
      <c r="N6737">
        <v>99</v>
      </c>
      <c r="O6737" t="s">
        <v>27</v>
      </c>
      <c r="P6737">
        <v>99</v>
      </c>
      <c r="Q6737" t="s">
        <v>42</v>
      </c>
      <c r="R6737">
        <v>732</v>
      </c>
      <c r="V6737" s="3">
        <f t="shared" si="211"/>
        <v>7.25</v>
      </c>
      <c r="W6737" s="3">
        <f>IF(AND(T6737&lt;&gt;"_U",T6737&lt;&gt;"c",J6737&lt;&gt;9,J6737&lt;&gt;99),IFERROR(VLOOKUP(A6737,'TA Total'!$A$2:$W$10000,18,0),"."),".")</f>
        <v>10095</v>
      </c>
    </row>
    <row r="6738" spans="1:23" x14ac:dyDescent="0.2">
      <c r="A6738" s="1" t="str">
        <f t="shared" si="210"/>
        <v>2023|Gore District|Male / TÄne</v>
      </c>
      <c r="B6738" t="s">
        <v>20</v>
      </c>
      <c r="C6738" t="s">
        <v>21</v>
      </c>
      <c r="D6738" t="s">
        <v>22</v>
      </c>
      <c r="E6738" t="s">
        <v>23</v>
      </c>
      <c r="F6738">
        <v>2023</v>
      </c>
      <c r="G6738">
        <v>2023</v>
      </c>
      <c r="H6738">
        <v>74</v>
      </c>
      <c r="I6738" t="s">
        <v>131</v>
      </c>
      <c r="J6738">
        <v>5</v>
      </c>
      <c r="K6738" t="s">
        <v>33</v>
      </c>
      <c r="L6738">
        <v>99</v>
      </c>
      <c r="M6738" t="s">
        <v>26</v>
      </c>
      <c r="N6738">
        <v>99</v>
      </c>
      <c r="O6738" t="s">
        <v>27</v>
      </c>
      <c r="P6738">
        <v>1</v>
      </c>
      <c r="Q6738" t="s">
        <v>34</v>
      </c>
      <c r="R6738">
        <v>198</v>
      </c>
      <c r="V6738" s="3">
        <f t="shared" si="211"/>
        <v>4.0199999999999996</v>
      </c>
      <c r="W6738" s="3">
        <f>IF(AND(T6738&lt;&gt;"_U",T6738&lt;&gt;"c",J6738&lt;&gt;9,J6738&lt;&gt;99),IFERROR(VLOOKUP(A6738,'TA Total'!$A$2:$W$10000,18,0),"."),".")</f>
        <v>4929</v>
      </c>
    </row>
    <row r="6739" spans="1:23" x14ac:dyDescent="0.2">
      <c r="A6739" s="1" t="str">
        <f t="shared" si="210"/>
        <v>2023|Gore District|Female / Wahine</v>
      </c>
      <c r="B6739" t="s">
        <v>20</v>
      </c>
      <c r="C6739" t="s">
        <v>21</v>
      </c>
      <c r="D6739" t="s">
        <v>22</v>
      </c>
      <c r="E6739" t="s">
        <v>23</v>
      </c>
      <c r="F6739">
        <v>2023</v>
      </c>
      <c r="G6739">
        <v>2023</v>
      </c>
      <c r="H6739">
        <v>74</v>
      </c>
      <c r="I6739" t="s">
        <v>131</v>
      </c>
      <c r="J6739">
        <v>5</v>
      </c>
      <c r="K6739" t="s">
        <v>33</v>
      </c>
      <c r="L6739">
        <v>99</v>
      </c>
      <c r="M6739" t="s">
        <v>26</v>
      </c>
      <c r="N6739">
        <v>99</v>
      </c>
      <c r="O6739" t="s">
        <v>27</v>
      </c>
      <c r="P6739">
        <v>2</v>
      </c>
      <c r="Q6739" t="s">
        <v>31</v>
      </c>
      <c r="R6739">
        <v>627</v>
      </c>
      <c r="V6739" s="3">
        <f t="shared" si="211"/>
        <v>12.2</v>
      </c>
      <c r="W6739" s="3">
        <f>IF(AND(T6739&lt;&gt;"_U",T6739&lt;&gt;"c",J6739&lt;&gt;9,J6739&lt;&gt;99),IFERROR(VLOOKUP(A6739,'TA Total'!$A$2:$W$10000,18,0),"."),".")</f>
        <v>5139</v>
      </c>
    </row>
    <row r="6740" spans="1:23" x14ac:dyDescent="0.2">
      <c r="A6740" s="1" t="str">
        <f t="shared" si="210"/>
        <v>2023|Gore District|Another gender / He ira kÄ“ anÅ</v>
      </c>
      <c r="B6740" t="s">
        <v>20</v>
      </c>
      <c r="C6740" t="s">
        <v>21</v>
      </c>
      <c r="D6740" t="s">
        <v>22</v>
      </c>
      <c r="E6740" t="s">
        <v>23</v>
      </c>
      <c r="F6740">
        <v>2023</v>
      </c>
      <c r="G6740">
        <v>2023</v>
      </c>
      <c r="H6740">
        <v>74</v>
      </c>
      <c r="I6740" t="s">
        <v>131</v>
      </c>
      <c r="J6740">
        <v>5</v>
      </c>
      <c r="K6740" t="s">
        <v>33</v>
      </c>
      <c r="L6740">
        <v>99</v>
      </c>
      <c r="M6740" t="s">
        <v>26</v>
      </c>
      <c r="N6740">
        <v>99</v>
      </c>
      <c r="O6740" t="s">
        <v>27</v>
      </c>
      <c r="P6740">
        <v>3</v>
      </c>
      <c r="Q6740" t="s">
        <v>28</v>
      </c>
      <c r="R6740">
        <v>3</v>
      </c>
      <c r="V6740" s="3">
        <f t="shared" si="211"/>
        <v>12.5</v>
      </c>
      <c r="W6740" s="3">
        <f>IF(AND(T6740&lt;&gt;"_U",T6740&lt;&gt;"c",J6740&lt;&gt;9,J6740&lt;&gt;99),IFERROR(VLOOKUP(A6740,'TA Total'!$A$2:$W$10000,18,0),"."),".")</f>
        <v>24</v>
      </c>
    </row>
    <row r="6741" spans="1:23" x14ac:dyDescent="0.2">
      <c r="A6741" s="1" t="str">
        <f t="shared" si="210"/>
        <v>2023|Gore District|Total - gender</v>
      </c>
      <c r="B6741" t="s">
        <v>20</v>
      </c>
      <c r="C6741" t="s">
        <v>21</v>
      </c>
      <c r="D6741" t="s">
        <v>22</v>
      </c>
      <c r="E6741" t="s">
        <v>23</v>
      </c>
      <c r="F6741">
        <v>2023</v>
      </c>
      <c r="G6741">
        <v>2023</v>
      </c>
      <c r="H6741">
        <v>74</v>
      </c>
      <c r="I6741" t="s">
        <v>131</v>
      </c>
      <c r="J6741">
        <v>5</v>
      </c>
      <c r="K6741" t="s">
        <v>33</v>
      </c>
      <c r="L6741">
        <v>99</v>
      </c>
      <c r="M6741" t="s">
        <v>26</v>
      </c>
      <c r="N6741">
        <v>99</v>
      </c>
      <c r="O6741" t="s">
        <v>27</v>
      </c>
      <c r="P6741">
        <v>99</v>
      </c>
      <c r="Q6741" t="s">
        <v>42</v>
      </c>
      <c r="R6741">
        <v>825</v>
      </c>
      <c r="V6741" s="3">
        <f t="shared" si="211"/>
        <v>8.17</v>
      </c>
      <c r="W6741" s="3">
        <f>IF(AND(T6741&lt;&gt;"_U",T6741&lt;&gt;"c",J6741&lt;&gt;9,J6741&lt;&gt;99),IFERROR(VLOOKUP(A6741,'TA Total'!$A$2:$W$10000,18,0),"."),".")</f>
        <v>10095</v>
      </c>
    </row>
    <row r="6742" spans="1:23" x14ac:dyDescent="0.2">
      <c r="A6742" s="1" t="str">
        <f t="shared" si="210"/>
        <v>2023|Gore District|Male / TÄne</v>
      </c>
      <c r="B6742" t="s">
        <v>20</v>
      </c>
      <c r="C6742" t="s">
        <v>21</v>
      </c>
      <c r="D6742" t="s">
        <v>22</v>
      </c>
      <c r="E6742" t="s">
        <v>23</v>
      </c>
      <c r="F6742">
        <v>2023</v>
      </c>
      <c r="G6742">
        <v>2023</v>
      </c>
      <c r="H6742">
        <v>74</v>
      </c>
      <c r="I6742" t="s">
        <v>131</v>
      </c>
      <c r="J6742">
        <v>6</v>
      </c>
      <c r="K6742" t="s">
        <v>52</v>
      </c>
      <c r="L6742">
        <v>99</v>
      </c>
      <c r="M6742" t="s">
        <v>26</v>
      </c>
      <c r="N6742">
        <v>99</v>
      </c>
      <c r="O6742" t="s">
        <v>27</v>
      </c>
      <c r="P6742">
        <v>1</v>
      </c>
      <c r="Q6742" t="s">
        <v>34</v>
      </c>
      <c r="R6742">
        <v>1899</v>
      </c>
      <c r="V6742" s="3">
        <f t="shared" si="211"/>
        <v>38.53</v>
      </c>
      <c r="W6742" s="3">
        <f>IF(AND(T6742&lt;&gt;"_U",T6742&lt;&gt;"c",J6742&lt;&gt;9,J6742&lt;&gt;99),IFERROR(VLOOKUP(A6742,'TA Total'!$A$2:$W$10000,18,0),"."),".")</f>
        <v>4929</v>
      </c>
    </row>
    <row r="6743" spans="1:23" x14ac:dyDescent="0.2">
      <c r="A6743" s="1" t="str">
        <f t="shared" si="210"/>
        <v>2023|Gore District|Female / Wahine</v>
      </c>
      <c r="B6743" t="s">
        <v>20</v>
      </c>
      <c r="C6743" t="s">
        <v>21</v>
      </c>
      <c r="D6743" t="s">
        <v>22</v>
      </c>
      <c r="E6743" t="s">
        <v>23</v>
      </c>
      <c r="F6743">
        <v>2023</v>
      </c>
      <c r="G6743">
        <v>2023</v>
      </c>
      <c r="H6743">
        <v>74</v>
      </c>
      <c r="I6743" t="s">
        <v>131</v>
      </c>
      <c r="J6743">
        <v>6</v>
      </c>
      <c r="K6743" t="s">
        <v>52</v>
      </c>
      <c r="L6743">
        <v>99</v>
      </c>
      <c r="M6743" t="s">
        <v>26</v>
      </c>
      <c r="N6743">
        <v>99</v>
      </c>
      <c r="O6743" t="s">
        <v>27</v>
      </c>
      <c r="P6743">
        <v>2</v>
      </c>
      <c r="Q6743" t="s">
        <v>31</v>
      </c>
      <c r="R6743">
        <v>1617</v>
      </c>
      <c r="V6743" s="3">
        <f t="shared" si="211"/>
        <v>31.47</v>
      </c>
      <c r="W6743" s="3">
        <f>IF(AND(T6743&lt;&gt;"_U",T6743&lt;&gt;"c",J6743&lt;&gt;9,J6743&lt;&gt;99),IFERROR(VLOOKUP(A6743,'TA Total'!$A$2:$W$10000,18,0),"."),".")</f>
        <v>5139</v>
      </c>
    </row>
    <row r="6744" spans="1:23" x14ac:dyDescent="0.2">
      <c r="A6744" s="1" t="str">
        <f t="shared" si="210"/>
        <v>2023|Gore District|Another gender / He ira kÄ“ anÅ</v>
      </c>
      <c r="B6744" t="s">
        <v>20</v>
      </c>
      <c r="C6744" t="s">
        <v>21</v>
      </c>
      <c r="D6744" t="s">
        <v>22</v>
      </c>
      <c r="E6744" t="s">
        <v>23</v>
      </c>
      <c r="F6744">
        <v>2023</v>
      </c>
      <c r="G6744">
        <v>2023</v>
      </c>
      <c r="H6744">
        <v>74</v>
      </c>
      <c r="I6744" t="s">
        <v>131</v>
      </c>
      <c r="J6744">
        <v>6</v>
      </c>
      <c r="K6744" t="s">
        <v>52</v>
      </c>
      <c r="L6744">
        <v>99</v>
      </c>
      <c r="M6744" t="s">
        <v>26</v>
      </c>
      <c r="N6744">
        <v>99</v>
      </c>
      <c r="O6744" t="s">
        <v>27</v>
      </c>
      <c r="P6744">
        <v>3</v>
      </c>
      <c r="Q6744" t="s">
        <v>28</v>
      </c>
      <c r="R6744">
        <v>15</v>
      </c>
      <c r="V6744" s="3">
        <f t="shared" si="211"/>
        <v>62.5</v>
      </c>
      <c r="W6744" s="3">
        <f>IF(AND(T6744&lt;&gt;"_U",T6744&lt;&gt;"c",J6744&lt;&gt;9,J6744&lt;&gt;99),IFERROR(VLOOKUP(A6744,'TA Total'!$A$2:$W$10000,18,0),"."),".")</f>
        <v>24</v>
      </c>
    </row>
    <row r="6745" spans="1:23" x14ac:dyDescent="0.2">
      <c r="A6745" s="1" t="str">
        <f t="shared" si="210"/>
        <v>2023|Gore District|Total - gender</v>
      </c>
      <c r="B6745" t="s">
        <v>20</v>
      </c>
      <c r="C6745" t="s">
        <v>21</v>
      </c>
      <c r="D6745" t="s">
        <v>22</v>
      </c>
      <c r="E6745" t="s">
        <v>23</v>
      </c>
      <c r="F6745">
        <v>2023</v>
      </c>
      <c r="G6745">
        <v>2023</v>
      </c>
      <c r="H6745">
        <v>74</v>
      </c>
      <c r="I6745" t="s">
        <v>131</v>
      </c>
      <c r="J6745">
        <v>6</v>
      </c>
      <c r="K6745" t="s">
        <v>52</v>
      </c>
      <c r="L6745">
        <v>99</v>
      </c>
      <c r="M6745" t="s">
        <v>26</v>
      </c>
      <c r="N6745">
        <v>99</v>
      </c>
      <c r="O6745" t="s">
        <v>27</v>
      </c>
      <c r="P6745">
        <v>99</v>
      </c>
      <c r="Q6745" t="s">
        <v>42</v>
      </c>
      <c r="R6745">
        <v>3534</v>
      </c>
      <c r="V6745" s="3">
        <f t="shared" si="211"/>
        <v>35.01</v>
      </c>
      <c r="W6745" s="3">
        <f>IF(AND(T6745&lt;&gt;"_U",T6745&lt;&gt;"c",J6745&lt;&gt;9,J6745&lt;&gt;99),IFERROR(VLOOKUP(A6745,'TA Total'!$A$2:$W$10000,18,0),"."),".")</f>
        <v>10095</v>
      </c>
    </row>
    <row r="6746" spans="1:23" x14ac:dyDescent="0.2">
      <c r="A6746" s="1" t="str">
        <f t="shared" si="210"/>
        <v>2023|Gore District|Male / TÄne</v>
      </c>
      <c r="B6746" t="s">
        <v>20</v>
      </c>
      <c r="C6746" t="s">
        <v>21</v>
      </c>
      <c r="D6746" t="s">
        <v>22</v>
      </c>
      <c r="E6746" t="s">
        <v>23</v>
      </c>
      <c r="F6746">
        <v>2023</v>
      </c>
      <c r="G6746">
        <v>2023</v>
      </c>
      <c r="H6746">
        <v>74</v>
      </c>
      <c r="I6746" t="s">
        <v>131</v>
      </c>
      <c r="J6746">
        <v>9</v>
      </c>
      <c r="K6746" t="s">
        <v>25</v>
      </c>
      <c r="L6746">
        <v>99</v>
      </c>
      <c r="M6746" t="s">
        <v>26</v>
      </c>
      <c r="N6746">
        <v>99</v>
      </c>
      <c r="O6746" t="s">
        <v>27</v>
      </c>
      <c r="P6746">
        <v>1</v>
      </c>
      <c r="Q6746" t="s">
        <v>34</v>
      </c>
      <c r="R6746">
        <v>210</v>
      </c>
      <c r="V6746" s="3" t="str">
        <f t="shared" si="211"/>
        <v>.</v>
      </c>
      <c r="W6746" s="3" t="str">
        <f>IF(AND(T6746&lt;&gt;"_U",T6746&lt;&gt;"c",J6746&lt;&gt;9,J6746&lt;&gt;99),IFERROR(VLOOKUP(A6746,'TA Total'!$A$2:$W$10000,18,0),"."),".")</f>
        <v>.</v>
      </c>
    </row>
    <row r="6747" spans="1:23" x14ac:dyDescent="0.2">
      <c r="A6747" s="1" t="str">
        <f t="shared" si="210"/>
        <v>2023|Gore District|Female / Wahine</v>
      </c>
      <c r="B6747" t="s">
        <v>20</v>
      </c>
      <c r="C6747" t="s">
        <v>21</v>
      </c>
      <c r="D6747" t="s">
        <v>22</v>
      </c>
      <c r="E6747" t="s">
        <v>23</v>
      </c>
      <c r="F6747">
        <v>2023</v>
      </c>
      <c r="G6747">
        <v>2023</v>
      </c>
      <c r="H6747">
        <v>74</v>
      </c>
      <c r="I6747" t="s">
        <v>131</v>
      </c>
      <c r="J6747">
        <v>9</v>
      </c>
      <c r="K6747" t="s">
        <v>25</v>
      </c>
      <c r="L6747">
        <v>99</v>
      </c>
      <c r="M6747" t="s">
        <v>26</v>
      </c>
      <c r="N6747">
        <v>99</v>
      </c>
      <c r="O6747" t="s">
        <v>27</v>
      </c>
      <c r="P6747">
        <v>2</v>
      </c>
      <c r="Q6747" t="s">
        <v>31</v>
      </c>
      <c r="R6747">
        <v>105</v>
      </c>
      <c r="V6747" s="3" t="str">
        <f t="shared" si="211"/>
        <v>.</v>
      </c>
      <c r="W6747" s="3" t="str">
        <f>IF(AND(T6747&lt;&gt;"_U",T6747&lt;&gt;"c",J6747&lt;&gt;9,J6747&lt;&gt;99),IFERROR(VLOOKUP(A6747,'TA Total'!$A$2:$W$10000,18,0),"."),".")</f>
        <v>.</v>
      </c>
    </row>
    <row r="6748" spans="1:23" x14ac:dyDescent="0.2">
      <c r="A6748" s="1" t="str">
        <f t="shared" si="210"/>
        <v>2023|Gore District|Another gender / He ira kÄ“ anÅ</v>
      </c>
      <c r="B6748" t="s">
        <v>20</v>
      </c>
      <c r="C6748" t="s">
        <v>21</v>
      </c>
      <c r="D6748" t="s">
        <v>22</v>
      </c>
      <c r="E6748" t="s">
        <v>23</v>
      </c>
      <c r="F6748">
        <v>2023</v>
      </c>
      <c r="G6748">
        <v>2023</v>
      </c>
      <c r="H6748">
        <v>74</v>
      </c>
      <c r="I6748" t="s">
        <v>131</v>
      </c>
      <c r="J6748">
        <v>9</v>
      </c>
      <c r="K6748" t="s">
        <v>25</v>
      </c>
      <c r="L6748">
        <v>99</v>
      </c>
      <c r="M6748" t="s">
        <v>26</v>
      </c>
      <c r="N6748">
        <v>99</v>
      </c>
      <c r="O6748" t="s">
        <v>27</v>
      </c>
      <c r="P6748">
        <v>3</v>
      </c>
      <c r="Q6748" t="s">
        <v>28</v>
      </c>
      <c r="R6748">
        <v>0</v>
      </c>
      <c r="V6748" s="3" t="str">
        <f t="shared" si="211"/>
        <v>.</v>
      </c>
      <c r="W6748" s="3" t="str">
        <f>IF(AND(T6748&lt;&gt;"_U",T6748&lt;&gt;"c",J6748&lt;&gt;9,J6748&lt;&gt;99),IFERROR(VLOOKUP(A6748,'TA Total'!$A$2:$W$10000,18,0),"."),".")</f>
        <v>.</v>
      </c>
    </row>
    <row r="6749" spans="1:23" x14ac:dyDescent="0.2">
      <c r="A6749" s="1" t="str">
        <f t="shared" si="210"/>
        <v>2023|Gore District|Total - gender</v>
      </c>
      <c r="B6749" t="s">
        <v>20</v>
      </c>
      <c r="C6749" t="s">
        <v>21</v>
      </c>
      <c r="D6749" t="s">
        <v>22</v>
      </c>
      <c r="E6749" t="s">
        <v>23</v>
      </c>
      <c r="F6749">
        <v>2023</v>
      </c>
      <c r="G6749">
        <v>2023</v>
      </c>
      <c r="H6749">
        <v>74</v>
      </c>
      <c r="I6749" t="s">
        <v>131</v>
      </c>
      <c r="J6749">
        <v>9</v>
      </c>
      <c r="K6749" t="s">
        <v>25</v>
      </c>
      <c r="L6749">
        <v>99</v>
      </c>
      <c r="M6749" t="s">
        <v>26</v>
      </c>
      <c r="N6749">
        <v>99</v>
      </c>
      <c r="O6749" t="s">
        <v>27</v>
      </c>
      <c r="P6749">
        <v>99</v>
      </c>
      <c r="Q6749" t="s">
        <v>42</v>
      </c>
      <c r="R6749">
        <v>315</v>
      </c>
      <c r="V6749" s="3" t="str">
        <f t="shared" si="211"/>
        <v>.</v>
      </c>
      <c r="W6749" s="3" t="str">
        <f>IF(AND(T6749&lt;&gt;"_U",T6749&lt;&gt;"c",J6749&lt;&gt;9,J6749&lt;&gt;99),IFERROR(VLOOKUP(A6749,'TA Total'!$A$2:$W$10000,18,0),"."),".")</f>
        <v>.</v>
      </c>
    </row>
    <row r="6750" spans="1:23" x14ac:dyDescent="0.2">
      <c r="A6750" s="1" t="str">
        <f t="shared" si="210"/>
        <v>2023|Gore District|Male / TÄne</v>
      </c>
      <c r="B6750" t="s">
        <v>20</v>
      </c>
      <c r="C6750" t="s">
        <v>21</v>
      </c>
      <c r="D6750" t="s">
        <v>22</v>
      </c>
      <c r="E6750" t="s">
        <v>23</v>
      </c>
      <c r="F6750">
        <v>2023</v>
      </c>
      <c r="G6750">
        <v>2023</v>
      </c>
      <c r="H6750">
        <v>74</v>
      </c>
      <c r="I6750" t="s">
        <v>131</v>
      </c>
      <c r="J6750">
        <v>77</v>
      </c>
      <c r="K6750" t="s">
        <v>49</v>
      </c>
      <c r="L6750">
        <v>99</v>
      </c>
      <c r="M6750" t="s">
        <v>26</v>
      </c>
      <c r="N6750">
        <v>99</v>
      </c>
      <c r="O6750" t="s">
        <v>27</v>
      </c>
      <c r="P6750">
        <v>1</v>
      </c>
      <c r="Q6750" t="s">
        <v>34</v>
      </c>
      <c r="R6750">
        <v>4929</v>
      </c>
      <c r="V6750" s="3">
        <f t="shared" si="211"/>
        <v>100</v>
      </c>
      <c r="W6750" s="3">
        <f>IF(AND(T6750&lt;&gt;"_U",T6750&lt;&gt;"c",J6750&lt;&gt;9,J6750&lt;&gt;99),IFERROR(VLOOKUP(A6750,'TA Total'!$A$2:$W$10000,18,0),"."),".")</f>
        <v>4929</v>
      </c>
    </row>
    <row r="6751" spans="1:23" x14ac:dyDescent="0.2">
      <c r="A6751" s="1" t="str">
        <f t="shared" si="210"/>
        <v>2023|Gore District|Female / Wahine</v>
      </c>
      <c r="B6751" t="s">
        <v>20</v>
      </c>
      <c r="C6751" t="s">
        <v>21</v>
      </c>
      <c r="D6751" t="s">
        <v>22</v>
      </c>
      <c r="E6751" t="s">
        <v>23</v>
      </c>
      <c r="F6751">
        <v>2023</v>
      </c>
      <c r="G6751">
        <v>2023</v>
      </c>
      <c r="H6751">
        <v>74</v>
      </c>
      <c r="I6751" t="s">
        <v>131</v>
      </c>
      <c r="J6751">
        <v>77</v>
      </c>
      <c r="K6751" t="s">
        <v>49</v>
      </c>
      <c r="L6751">
        <v>99</v>
      </c>
      <c r="M6751" t="s">
        <v>26</v>
      </c>
      <c r="N6751">
        <v>99</v>
      </c>
      <c r="O6751" t="s">
        <v>27</v>
      </c>
      <c r="P6751">
        <v>2</v>
      </c>
      <c r="Q6751" t="s">
        <v>31</v>
      </c>
      <c r="R6751">
        <v>5139</v>
      </c>
      <c r="V6751" s="3">
        <f t="shared" si="211"/>
        <v>100</v>
      </c>
      <c r="W6751" s="3">
        <f>IF(AND(T6751&lt;&gt;"_U",T6751&lt;&gt;"c",J6751&lt;&gt;9,J6751&lt;&gt;99),IFERROR(VLOOKUP(A6751,'TA Total'!$A$2:$W$10000,18,0),"."),".")</f>
        <v>5139</v>
      </c>
    </row>
    <row r="6752" spans="1:23" x14ac:dyDescent="0.2">
      <c r="A6752" s="1" t="str">
        <f t="shared" si="210"/>
        <v>2023|Gore District|Another gender / He ira kÄ“ anÅ</v>
      </c>
      <c r="B6752" t="s">
        <v>20</v>
      </c>
      <c r="C6752" t="s">
        <v>21</v>
      </c>
      <c r="D6752" t="s">
        <v>22</v>
      </c>
      <c r="E6752" t="s">
        <v>23</v>
      </c>
      <c r="F6752">
        <v>2023</v>
      </c>
      <c r="G6752">
        <v>2023</v>
      </c>
      <c r="H6752">
        <v>74</v>
      </c>
      <c r="I6752" t="s">
        <v>131</v>
      </c>
      <c r="J6752">
        <v>77</v>
      </c>
      <c r="K6752" t="s">
        <v>49</v>
      </c>
      <c r="L6752">
        <v>99</v>
      </c>
      <c r="M6752" t="s">
        <v>26</v>
      </c>
      <c r="N6752">
        <v>99</v>
      </c>
      <c r="O6752" t="s">
        <v>27</v>
      </c>
      <c r="P6752">
        <v>3</v>
      </c>
      <c r="Q6752" t="s">
        <v>28</v>
      </c>
      <c r="R6752">
        <v>24</v>
      </c>
      <c r="V6752" s="3">
        <f t="shared" si="211"/>
        <v>100</v>
      </c>
      <c r="W6752" s="3">
        <f>IF(AND(T6752&lt;&gt;"_U",T6752&lt;&gt;"c",J6752&lt;&gt;9,J6752&lt;&gt;99),IFERROR(VLOOKUP(A6752,'TA Total'!$A$2:$W$10000,18,0),"."),".")</f>
        <v>24</v>
      </c>
    </row>
    <row r="6753" spans="1:23" x14ac:dyDescent="0.2">
      <c r="A6753" s="1" t="str">
        <f t="shared" si="210"/>
        <v>2023|Gore District|Total - gender</v>
      </c>
      <c r="B6753" t="s">
        <v>20</v>
      </c>
      <c r="C6753" t="s">
        <v>21</v>
      </c>
      <c r="D6753" t="s">
        <v>22</v>
      </c>
      <c r="E6753" t="s">
        <v>23</v>
      </c>
      <c r="F6753">
        <v>2023</v>
      </c>
      <c r="G6753">
        <v>2023</v>
      </c>
      <c r="H6753">
        <v>74</v>
      </c>
      <c r="I6753" t="s">
        <v>131</v>
      </c>
      <c r="J6753">
        <v>77</v>
      </c>
      <c r="K6753" t="s">
        <v>49</v>
      </c>
      <c r="L6753">
        <v>99</v>
      </c>
      <c r="M6753" t="s">
        <v>26</v>
      </c>
      <c r="N6753">
        <v>99</v>
      </c>
      <c r="O6753" t="s">
        <v>27</v>
      </c>
      <c r="P6753">
        <v>99</v>
      </c>
      <c r="Q6753" t="s">
        <v>42</v>
      </c>
      <c r="R6753">
        <v>10095</v>
      </c>
      <c r="V6753" s="3">
        <f t="shared" si="211"/>
        <v>100</v>
      </c>
      <c r="W6753" s="3">
        <f>IF(AND(T6753&lt;&gt;"_U",T6753&lt;&gt;"c",J6753&lt;&gt;9,J6753&lt;&gt;99),IFERROR(VLOOKUP(A6753,'TA Total'!$A$2:$W$10000,18,0),"."),".")</f>
        <v>10095</v>
      </c>
    </row>
    <row r="6754" spans="1:23" x14ac:dyDescent="0.2">
      <c r="A6754" s="1" t="str">
        <f t="shared" si="210"/>
        <v>2023|Gore District|Male / TÄne</v>
      </c>
      <c r="B6754" t="s">
        <v>20</v>
      </c>
      <c r="C6754" t="s">
        <v>21</v>
      </c>
      <c r="D6754" t="s">
        <v>22</v>
      </c>
      <c r="E6754" t="s">
        <v>23</v>
      </c>
      <c r="F6754">
        <v>2023</v>
      </c>
      <c r="G6754">
        <v>2023</v>
      </c>
      <c r="H6754">
        <v>74</v>
      </c>
      <c r="I6754" t="s">
        <v>131</v>
      </c>
      <c r="J6754">
        <v>99</v>
      </c>
      <c r="K6754" t="s">
        <v>47</v>
      </c>
      <c r="L6754">
        <v>99</v>
      </c>
      <c r="M6754" t="s">
        <v>26</v>
      </c>
      <c r="N6754">
        <v>99</v>
      </c>
      <c r="O6754" t="s">
        <v>27</v>
      </c>
      <c r="P6754">
        <v>1</v>
      </c>
      <c r="Q6754" t="s">
        <v>34</v>
      </c>
      <c r="R6754">
        <v>5136</v>
      </c>
      <c r="V6754" s="3" t="str">
        <f t="shared" si="211"/>
        <v>.</v>
      </c>
      <c r="W6754" s="3" t="str">
        <f>IF(AND(T6754&lt;&gt;"_U",T6754&lt;&gt;"c",J6754&lt;&gt;9,J6754&lt;&gt;99),IFERROR(VLOOKUP(A6754,'TA Total'!$A$2:$W$10000,18,0),"."),".")</f>
        <v>.</v>
      </c>
    </row>
    <row r="6755" spans="1:23" x14ac:dyDescent="0.2">
      <c r="A6755" s="1" t="str">
        <f t="shared" si="210"/>
        <v>2023|Gore District|Female / Wahine</v>
      </c>
      <c r="B6755" t="s">
        <v>20</v>
      </c>
      <c r="C6755" t="s">
        <v>21</v>
      </c>
      <c r="D6755" t="s">
        <v>22</v>
      </c>
      <c r="E6755" t="s">
        <v>23</v>
      </c>
      <c r="F6755">
        <v>2023</v>
      </c>
      <c r="G6755">
        <v>2023</v>
      </c>
      <c r="H6755">
        <v>74</v>
      </c>
      <c r="I6755" t="s">
        <v>131</v>
      </c>
      <c r="J6755">
        <v>99</v>
      </c>
      <c r="K6755" t="s">
        <v>47</v>
      </c>
      <c r="L6755">
        <v>99</v>
      </c>
      <c r="M6755" t="s">
        <v>26</v>
      </c>
      <c r="N6755">
        <v>99</v>
      </c>
      <c r="O6755" t="s">
        <v>27</v>
      </c>
      <c r="P6755">
        <v>2</v>
      </c>
      <c r="Q6755" t="s">
        <v>31</v>
      </c>
      <c r="R6755">
        <v>5247</v>
      </c>
      <c r="V6755" s="3" t="str">
        <f t="shared" si="211"/>
        <v>.</v>
      </c>
      <c r="W6755" s="3" t="str">
        <f>IF(AND(T6755&lt;&gt;"_U",T6755&lt;&gt;"c",J6755&lt;&gt;9,J6755&lt;&gt;99),IFERROR(VLOOKUP(A6755,'TA Total'!$A$2:$W$10000,18,0),"."),".")</f>
        <v>.</v>
      </c>
    </row>
    <row r="6756" spans="1:23" x14ac:dyDescent="0.2">
      <c r="A6756" s="1" t="str">
        <f t="shared" si="210"/>
        <v>2023|Gore District|Another gender / He ira kÄ“ anÅ</v>
      </c>
      <c r="B6756" t="s">
        <v>20</v>
      </c>
      <c r="C6756" t="s">
        <v>21</v>
      </c>
      <c r="D6756" t="s">
        <v>22</v>
      </c>
      <c r="E6756" t="s">
        <v>23</v>
      </c>
      <c r="F6756">
        <v>2023</v>
      </c>
      <c r="G6756">
        <v>2023</v>
      </c>
      <c r="H6756">
        <v>74</v>
      </c>
      <c r="I6756" t="s">
        <v>131</v>
      </c>
      <c r="J6756">
        <v>99</v>
      </c>
      <c r="K6756" t="s">
        <v>47</v>
      </c>
      <c r="L6756">
        <v>99</v>
      </c>
      <c r="M6756" t="s">
        <v>26</v>
      </c>
      <c r="N6756">
        <v>99</v>
      </c>
      <c r="O6756" t="s">
        <v>27</v>
      </c>
      <c r="P6756">
        <v>3</v>
      </c>
      <c r="Q6756" t="s">
        <v>28</v>
      </c>
      <c r="R6756">
        <v>24</v>
      </c>
      <c r="V6756" s="3" t="str">
        <f t="shared" si="211"/>
        <v>.</v>
      </c>
      <c r="W6756" s="3" t="str">
        <f>IF(AND(T6756&lt;&gt;"_U",T6756&lt;&gt;"c",J6756&lt;&gt;9,J6756&lt;&gt;99),IFERROR(VLOOKUP(A6756,'TA Total'!$A$2:$W$10000,18,0),"."),".")</f>
        <v>.</v>
      </c>
    </row>
    <row r="6757" spans="1:23" x14ac:dyDescent="0.2">
      <c r="A6757" s="1" t="str">
        <f t="shared" si="210"/>
        <v>2023|Gore District|Total - gender</v>
      </c>
      <c r="B6757" t="s">
        <v>20</v>
      </c>
      <c r="C6757" t="s">
        <v>21</v>
      </c>
      <c r="D6757" t="s">
        <v>22</v>
      </c>
      <c r="E6757" t="s">
        <v>23</v>
      </c>
      <c r="F6757">
        <v>2023</v>
      </c>
      <c r="G6757">
        <v>2023</v>
      </c>
      <c r="H6757">
        <v>74</v>
      </c>
      <c r="I6757" t="s">
        <v>131</v>
      </c>
      <c r="J6757">
        <v>99</v>
      </c>
      <c r="K6757" t="s">
        <v>47</v>
      </c>
      <c r="L6757">
        <v>99</v>
      </c>
      <c r="M6757" t="s">
        <v>26</v>
      </c>
      <c r="N6757">
        <v>99</v>
      </c>
      <c r="O6757" t="s">
        <v>27</v>
      </c>
      <c r="P6757">
        <v>99</v>
      </c>
      <c r="Q6757" t="s">
        <v>42</v>
      </c>
      <c r="R6757">
        <v>10410</v>
      </c>
      <c r="V6757" s="3" t="str">
        <f t="shared" si="211"/>
        <v>.</v>
      </c>
      <c r="W6757" s="3" t="str">
        <f>IF(AND(T6757&lt;&gt;"_U",T6757&lt;&gt;"c",J6757&lt;&gt;9,J6757&lt;&gt;99),IFERROR(VLOOKUP(A6757,'TA Total'!$A$2:$W$10000,18,0),"."),".")</f>
        <v>.</v>
      </c>
    </row>
    <row r="6758" spans="1:23" x14ac:dyDescent="0.2">
      <c r="A6758" s="1" t="str">
        <f t="shared" si="210"/>
        <v>2023|Invercargill City|Male / TÄne</v>
      </c>
      <c r="B6758" t="s">
        <v>20</v>
      </c>
      <c r="C6758" t="s">
        <v>21</v>
      </c>
      <c r="D6758" t="s">
        <v>22</v>
      </c>
      <c r="E6758" t="s">
        <v>23</v>
      </c>
      <c r="F6758">
        <v>2023</v>
      </c>
      <c r="G6758">
        <v>2023</v>
      </c>
      <c r="H6758">
        <v>75</v>
      </c>
      <c r="I6758" t="s">
        <v>98</v>
      </c>
      <c r="J6758">
        <v>1</v>
      </c>
      <c r="K6758" t="s">
        <v>30</v>
      </c>
      <c r="L6758">
        <v>99</v>
      </c>
      <c r="M6758" t="s">
        <v>26</v>
      </c>
      <c r="N6758">
        <v>99</v>
      </c>
      <c r="O6758" t="s">
        <v>27</v>
      </c>
      <c r="P6758">
        <v>1</v>
      </c>
      <c r="Q6758" t="s">
        <v>34</v>
      </c>
      <c r="R6758">
        <v>9309</v>
      </c>
      <c r="V6758" s="3">
        <f t="shared" si="211"/>
        <v>44.23</v>
      </c>
      <c r="W6758" s="3">
        <f>IF(AND(T6758&lt;&gt;"_U",T6758&lt;&gt;"c",J6758&lt;&gt;9,J6758&lt;&gt;99),IFERROR(VLOOKUP(A6758,'TA Total'!$A$2:$W$10000,18,0),"."),".")</f>
        <v>21045</v>
      </c>
    </row>
    <row r="6759" spans="1:23" x14ac:dyDescent="0.2">
      <c r="A6759" s="1" t="str">
        <f t="shared" si="210"/>
        <v>2023|Invercargill City|Female / Wahine</v>
      </c>
      <c r="B6759" t="s">
        <v>20</v>
      </c>
      <c r="C6759" t="s">
        <v>21</v>
      </c>
      <c r="D6759" t="s">
        <v>22</v>
      </c>
      <c r="E6759" t="s">
        <v>23</v>
      </c>
      <c r="F6759">
        <v>2023</v>
      </c>
      <c r="G6759">
        <v>2023</v>
      </c>
      <c r="H6759">
        <v>75</v>
      </c>
      <c r="I6759" t="s">
        <v>98</v>
      </c>
      <c r="J6759">
        <v>1</v>
      </c>
      <c r="K6759" t="s">
        <v>30</v>
      </c>
      <c r="L6759">
        <v>99</v>
      </c>
      <c r="M6759" t="s">
        <v>26</v>
      </c>
      <c r="N6759">
        <v>99</v>
      </c>
      <c r="O6759" t="s">
        <v>27</v>
      </c>
      <c r="P6759">
        <v>2</v>
      </c>
      <c r="Q6759" t="s">
        <v>31</v>
      </c>
      <c r="R6759">
        <v>9237</v>
      </c>
      <c r="V6759" s="3">
        <f t="shared" si="211"/>
        <v>40.93</v>
      </c>
      <c r="W6759" s="3">
        <f>IF(AND(T6759&lt;&gt;"_U",T6759&lt;&gt;"c",J6759&lt;&gt;9,J6759&lt;&gt;99),IFERROR(VLOOKUP(A6759,'TA Total'!$A$2:$W$10000,18,0),"."),".")</f>
        <v>22569</v>
      </c>
    </row>
    <row r="6760" spans="1:23" x14ac:dyDescent="0.2">
      <c r="A6760" s="1" t="str">
        <f t="shared" si="210"/>
        <v>2023|Invercargill City|Another gender / He ira kÄ“ anÅ</v>
      </c>
      <c r="B6760" t="s">
        <v>20</v>
      </c>
      <c r="C6760" t="s">
        <v>21</v>
      </c>
      <c r="D6760" t="s">
        <v>22</v>
      </c>
      <c r="E6760" t="s">
        <v>23</v>
      </c>
      <c r="F6760">
        <v>2023</v>
      </c>
      <c r="G6760">
        <v>2023</v>
      </c>
      <c r="H6760">
        <v>75</v>
      </c>
      <c r="I6760" t="s">
        <v>98</v>
      </c>
      <c r="J6760">
        <v>1</v>
      </c>
      <c r="K6760" t="s">
        <v>30</v>
      </c>
      <c r="L6760">
        <v>99</v>
      </c>
      <c r="M6760" t="s">
        <v>26</v>
      </c>
      <c r="N6760">
        <v>99</v>
      </c>
      <c r="O6760" t="s">
        <v>27</v>
      </c>
      <c r="P6760">
        <v>3</v>
      </c>
      <c r="Q6760" t="s">
        <v>28</v>
      </c>
      <c r="R6760">
        <v>30</v>
      </c>
      <c r="V6760" s="3">
        <f t="shared" si="211"/>
        <v>18.18</v>
      </c>
      <c r="W6760" s="3">
        <f>IF(AND(T6760&lt;&gt;"_U",T6760&lt;&gt;"c",J6760&lt;&gt;9,J6760&lt;&gt;99),IFERROR(VLOOKUP(A6760,'TA Total'!$A$2:$W$10000,18,0),"."),".")</f>
        <v>165</v>
      </c>
    </row>
    <row r="6761" spans="1:23" x14ac:dyDescent="0.2">
      <c r="A6761" s="1" t="str">
        <f t="shared" si="210"/>
        <v>2023|Invercargill City|Total - gender</v>
      </c>
      <c r="B6761" t="s">
        <v>20</v>
      </c>
      <c r="C6761" t="s">
        <v>21</v>
      </c>
      <c r="D6761" t="s">
        <v>22</v>
      </c>
      <c r="E6761" t="s">
        <v>23</v>
      </c>
      <c r="F6761">
        <v>2023</v>
      </c>
      <c r="G6761">
        <v>2023</v>
      </c>
      <c r="H6761">
        <v>75</v>
      </c>
      <c r="I6761" t="s">
        <v>98</v>
      </c>
      <c r="J6761">
        <v>1</v>
      </c>
      <c r="K6761" t="s">
        <v>30</v>
      </c>
      <c r="L6761">
        <v>99</v>
      </c>
      <c r="M6761" t="s">
        <v>26</v>
      </c>
      <c r="N6761">
        <v>99</v>
      </c>
      <c r="O6761" t="s">
        <v>27</v>
      </c>
      <c r="P6761">
        <v>99</v>
      </c>
      <c r="Q6761" t="s">
        <v>42</v>
      </c>
      <c r="R6761">
        <v>18579</v>
      </c>
      <c r="V6761" s="3">
        <f t="shared" si="211"/>
        <v>42.44</v>
      </c>
      <c r="W6761" s="3">
        <f>IF(AND(T6761&lt;&gt;"_U",T6761&lt;&gt;"c",J6761&lt;&gt;9,J6761&lt;&gt;99),IFERROR(VLOOKUP(A6761,'TA Total'!$A$2:$W$10000,18,0),"."),".")</f>
        <v>43782</v>
      </c>
    </row>
    <row r="6762" spans="1:23" x14ac:dyDescent="0.2">
      <c r="A6762" s="1" t="str">
        <f t="shared" si="210"/>
        <v>2023|Invercargill City|Male / TÄne</v>
      </c>
      <c r="B6762" t="s">
        <v>20</v>
      </c>
      <c r="C6762" t="s">
        <v>21</v>
      </c>
      <c r="D6762" t="s">
        <v>22</v>
      </c>
      <c r="E6762" t="s">
        <v>23</v>
      </c>
      <c r="F6762">
        <v>2023</v>
      </c>
      <c r="G6762">
        <v>2023</v>
      </c>
      <c r="H6762">
        <v>75</v>
      </c>
      <c r="I6762" t="s">
        <v>98</v>
      </c>
      <c r="J6762">
        <v>2</v>
      </c>
      <c r="K6762" t="s">
        <v>41</v>
      </c>
      <c r="L6762">
        <v>99</v>
      </c>
      <c r="M6762" t="s">
        <v>26</v>
      </c>
      <c r="N6762">
        <v>99</v>
      </c>
      <c r="O6762" t="s">
        <v>27</v>
      </c>
      <c r="P6762">
        <v>1</v>
      </c>
      <c r="Q6762" t="s">
        <v>34</v>
      </c>
      <c r="R6762">
        <v>12</v>
      </c>
      <c r="V6762" s="3">
        <f t="shared" si="211"/>
        <v>0.06</v>
      </c>
      <c r="W6762" s="3">
        <f>IF(AND(T6762&lt;&gt;"_U",T6762&lt;&gt;"c",J6762&lt;&gt;9,J6762&lt;&gt;99),IFERROR(VLOOKUP(A6762,'TA Total'!$A$2:$W$10000,18,0),"."),".")</f>
        <v>21045</v>
      </c>
    </row>
    <row r="6763" spans="1:23" x14ac:dyDescent="0.2">
      <c r="A6763" s="1" t="str">
        <f t="shared" si="210"/>
        <v>2023|Invercargill City|Female / Wahine</v>
      </c>
      <c r="B6763" t="s">
        <v>20</v>
      </c>
      <c r="C6763" t="s">
        <v>21</v>
      </c>
      <c r="D6763" t="s">
        <v>22</v>
      </c>
      <c r="E6763" t="s">
        <v>23</v>
      </c>
      <c r="F6763">
        <v>2023</v>
      </c>
      <c r="G6763">
        <v>2023</v>
      </c>
      <c r="H6763">
        <v>75</v>
      </c>
      <c r="I6763" t="s">
        <v>98</v>
      </c>
      <c r="J6763">
        <v>2</v>
      </c>
      <c r="K6763" t="s">
        <v>41</v>
      </c>
      <c r="L6763">
        <v>99</v>
      </c>
      <c r="M6763" t="s">
        <v>26</v>
      </c>
      <c r="N6763">
        <v>99</v>
      </c>
      <c r="O6763" t="s">
        <v>27</v>
      </c>
      <c r="P6763">
        <v>2</v>
      </c>
      <c r="Q6763" t="s">
        <v>31</v>
      </c>
      <c r="R6763">
        <v>3</v>
      </c>
      <c r="V6763" s="3">
        <f t="shared" si="211"/>
        <v>0.01</v>
      </c>
      <c r="W6763" s="3">
        <f>IF(AND(T6763&lt;&gt;"_U",T6763&lt;&gt;"c",J6763&lt;&gt;9,J6763&lt;&gt;99),IFERROR(VLOOKUP(A6763,'TA Total'!$A$2:$W$10000,18,0),"."),".")</f>
        <v>22569</v>
      </c>
    </row>
    <row r="6764" spans="1:23" x14ac:dyDescent="0.2">
      <c r="A6764" s="1" t="str">
        <f t="shared" si="210"/>
        <v>2023|Invercargill City|Another gender / He ira kÄ“ anÅ</v>
      </c>
      <c r="B6764" t="s">
        <v>20</v>
      </c>
      <c r="C6764" t="s">
        <v>21</v>
      </c>
      <c r="D6764" t="s">
        <v>22</v>
      </c>
      <c r="E6764" t="s">
        <v>23</v>
      </c>
      <c r="F6764">
        <v>2023</v>
      </c>
      <c r="G6764">
        <v>2023</v>
      </c>
      <c r="H6764">
        <v>75</v>
      </c>
      <c r="I6764" t="s">
        <v>98</v>
      </c>
      <c r="J6764">
        <v>2</v>
      </c>
      <c r="K6764" t="s">
        <v>41</v>
      </c>
      <c r="L6764">
        <v>99</v>
      </c>
      <c r="M6764" t="s">
        <v>26</v>
      </c>
      <c r="N6764">
        <v>99</v>
      </c>
      <c r="O6764" t="s">
        <v>27</v>
      </c>
      <c r="P6764">
        <v>3</v>
      </c>
      <c r="Q6764" t="s">
        <v>28</v>
      </c>
      <c r="R6764">
        <v>0</v>
      </c>
      <c r="V6764" s="3">
        <f t="shared" si="211"/>
        <v>0</v>
      </c>
      <c r="W6764" s="3">
        <f>IF(AND(T6764&lt;&gt;"_U",T6764&lt;&gt;"c",J6764&lt;&gt;9,J6764&lt;&gt;99),IFERROR(VLOOKUP(A6764,'TA Total'!$A$2:$W$10000,18,0),"."),".")</f>
        <v>165</v>
      </c>
    </row>
    <row r="6765" spans="1:23" x14ac:dyDescent="0.2">
      <c r="A6765" s="1" t="str">
        <f t="shared" si="210"/>
        <v>2023|Invercargill City|Total - gender</v>
      </c>
      <c r="B6765" t="s">
        <v>20</v>
      </c>
      <c r="C6765" t="s">
        <v>21</v>
      </c>
      <c r="D6765" t="s">
        <v>22</v>
      </c>
      <c r="E6765" t="s">
        <v>23</v>
      </c>
      <c r="F6765">
        <v>2023</v>
      </c>
      <c r="G6765">
        <v>2023</v>
      </c>
      <c r="H6765">
        <v>75</v>
      </c>
      <c r="I6765" t="s">
        <v>98</v>
      </c>
      <c r="J6765">
        <v>2</v>
      </c>
      <c r="K6765" t="s">
        <v>41</v>
      </c>
      <c r="L6765">
        <v>99</v>
      </c>
      <c r="M6765" t="s">
        <v>26</v>
      </c>
      <c r="N6765">
        <v>99</v>
      </c>
      <c r="O6765" t="s">
        <v>27</v>
      </c>
      <c r="P6765">
        <v>99</v>
      </c>
      <c r="Q6765" t="s">
        <v>42</v>
      </c>
      <c r="R6765">
        <v>15</v>
      </c>
      <c r="V6765" s="3">
        <f t="shared" si="211"/>
        <v>0.03</v>
      </c>
      <c r="W6765" s="3">
        <f>IF(AND(T6765&lt;&gt;"_U",T6765&lt;&gt;"c",J6765&lt;&gt;9,J6765&lt;&gt;99),IFERROR(VLOOKUP(A6765,'TA Total'!$A$2:$W$10000,18,0),"."),".")</f>
        <v>43782</v>
      </c>
    </row>
    <row r="6766" spans="1:23" x14ac:dyDescent="0.2">
      <c r="A6766" s="1" t="str">
        <f t="shared" si="210"/>
        <v>2023|Invercargill City|Male / TÄne</v>
      </c>
      <c r="B6766" t="s">
        <v>20</v>
      </c>
      <c r="C6766" t="s">
        <v>21</v>
      </c>
      <c r="D6766" t="s">
        <v>22</v>
      </c>
      <c r="E6766" t="s">
        <v>23</v>
      </c>
      <c r="F6766">
        <v>2023</v>
      </c>
      <c r="G6766">
        <v>2023</v>
      </c>
      <c r="H6766">
        <v>75</v>
      </c>
      <c r="I6766" t="s">
        <v>98</v>
      </c>
      <c r="J6766">
        <v>3</v>
      </c>
      <c r="K6766" t="s">
        <v>39</v>
      </c>
      <c r="L6766">
        <v>99</v>
      </c>
      <c r="M6766" t="s">
        <v>26</v>
      </c>
      <c r="N6766">
        <v>99</v>
      </c>
      <c r="O6766" t="s">
        <v>27</v>
      </c>
      <c r="P6766">
        <v>1</v>
      </c>
      <c r="Q6766" t="s">
        <v>34</v>
      </c>
      <c r="R6766">
        <v>552</v>
      </c>
      <c r="V6766" s="3">
        <f t="shared" si="211"/>
        <v>2.62</v>
      </c>
      <c r="W6766" s="3">
        <f>IF(AND(T6766&lt;&gt;"_U",T6766&lt;&gt;"c",J6766&lt;&gt;9,J6766&lt;&gt;99),IFERROR(VLOOKUP(A6766,'TA Total'!$A$2:$W$10000,18,0),"."),".")</f>
        <v>21045</v>
      </c>
    </row>
    <row r="6767" spans="1:23" x14ac:dyDescent="0.2">
      <c r="A6767" s="1" t="str">
        <f t="shared" si="210"/>
        <v>2023|Invercargill City|Female / Wahine</v>
      </c>
      <c r="B6767" t="s">
        <v>20</v>
      </c>
      <c r="C6767" t="s">
        <v>21</v>
      </c>
      <c r="D6767" t="s">
        <v>22</v>
      </c>
      <c r="E6767" t="s">
        <v>23</v>
      </c>
      <c r="F6767">
        <v>2023</v>
      </c>
      <c r="G6767">
        <v>2023</v>
      </c>
      <c r="H6767">
        <v>75</v>
      </c>
      <c r="I6767" t="s">
        <v>98</v>
      </c>
      <c r="J6767">
        <v>3</v>
      </c>
      <c r="K6767" t="s">
        <v>39</v>
      </c>
      <c r="L6767">
        <v>99</v>
      </c>
      <c r="M6767" t="s">
        <v>26</v>
      </c>
      <c r="N6767">
        <v>99</v>
      </c>
      <c r="O6767" t="s">
        <v>27</v>
      </c>
      <c r="P6767">
        <v>2</v>
      </c>
      <c r="Q6767" t="s">
        <v>31</v>
      </c>
      <c r="R6767">
        <v>804</v>
      </c>
      <c r="V6767" s="3">
        <f t="shared" si="211"/>
        <v>3.56</v>
      </c>
      <c r="W6767" s="3">
        <f>IF(AND(T6767&lt;&gt;"_U",T6767&lt;&gt;"c",J6767&lt;&gt;9,J6767&lt;&gt;99),IFERROR(VLOOKUP(A6767,'TA Total'!$A$2:$W$10000,18,0),"."),".")</f>
        <v>22569</v>
      </c>
    </row>
    <row r="6768" spans="1:23" x14ac:dyDescent="0.2">
      <c r="A6768" s="1" t="str">
        <f t="shared" si="210"/>
        <v>2023|Invercargill City|Another gender / He ira kÄ“ anÅ</v>
      </c>
      <c r="B6768" t="s">
        <v>20</v>
      </c>
      <c r="C6768" t="s">
        <v>21</v>
      </c>
      <c r="D6768" t="s">
        <v>22</v>
      </c>
      <c r="E6768" t="s">
        <v>23</v>
      </c>
      <c r="F6768">
        <v>2023</v>
      </c>
      <c r="G6768">
        <v>2023</v>
      </c>
      <c r="H6768">
        <v>75</v>
      </c>
      <c r="I6768" t="s">
        <v>98</v>
      </c>
      <c r="J6768">
        <v>3</v>
      </c>
      <c r="K6768" t="s">
        <v>39</v>
      </c>
      <c r="L6768">
        <v>99</v>
      </c>
      <c r="M6768" t="s">
        <v>26</v>
      </c>
      <c r="N6768">
        <v>99</v>
      </c>
      <c r="O6768" t="s">
        <v>27</v>
      </c>
      <c r="P6768">
        <v>3</v>
      </c>
      <c r="Q6768" t="s">
        <v>28</v>
      </c>
      <c r="R6768">
        <v>6</v>
      </c>
      <c r="V6768" s="3">
        <f t="shared" si="211"/>
        <v>3.64</v>
      </c>
      <c r="W6768" s="3">
        <f>IF(AND(T6768&lt;&gt;"_U",T6768&lt;&gt;"c",J6768&lt;&gt;9,J6768&lt;&gt;99),IFERROR(VLOOKUP(A6768,'TA Total'!$A$2:$W$10000,18,0),"."),".")</f>
        <v>165</v>
      </c>
    </row>
    <row r="6769" spans="1:23" x14ac:dyDescent="0.2">
      <c r="A6769" s="1" t="str">
        <f t="shared" si="210"/>
        <v>2023|Invercargill City|Total - gender</v>
      </c>
      <c r="B6769" t="s">
        <v>20</v>
      </c>
      <c r="C6769" t="s">
        <v>21</v>
      </c>
      <c r="D6769" t="s">
        <v>22</v>
      </c>
      <c r="E6769" t="s">
        <v>23</v>
      </c>
      <c r="F6769">
        <v>2023</v>
      </c>
      <c r="G6769">
        <v>2023</v>
      </c>
      <c r="H6769">
        <v>75</v>
      </c>
      <c r="I6769" t="s">
        <v>98</v>
      </c>
      <c r="J6769">
        <v>3</v>
      </c>
      <c r="K6769" t="s">
        <v>39</v>
      </c>
      <c r="L6769">
        <v>99</v>
      </c>
      <c r="M6769" t="s">
        <v>26</v>
      </c>
      <c r="N6769">
        <v>99</v>
      </c>
      <c r="O6769" t="s">
        <v>27</v>
      </c>
      <c r="P6769">
        <v>99</v>
      </c>
      <c r="Q6769" t="s">
        <v>42</v>
      </c>
      <c r="R6769">
        <v>1359</v>
      </c>
      <c r="V6769" s="3">
        <f t="shared" si="211"/>
        <v>3.1</v>
      </c>
      <c r="W6769" s="3">
        <f>IF(AND(T6769&lt;&gt;"_U",T6769&lt;&gt;"c",J6769&lt;&gt;9,J6769&lt;&gt;99),IFERROR(VLOOKUP(A6769,'TA Total'!$A$2:$W$10000,18,0),"."),".")</f>
        <v>43782</v>
      </c>
    </row>
    <row r="6770" spans="1:23" x14ac:dyDescent="0.2">
      <c r="A6770" s="1" t="str">
        <f t="shared" si="210"/>
        <v>2023|Invercargill City|Male / TÄne</v>
      </c>
      <c r="B6770" t="s">
        <v>20</v>
      </c>
      <c r="C6770" t="s">
        <v>21</v>
      </c>
      <c r="D6770" t="s">
        <v>22</v>
      </c>
      <c r="E6770" t="s">
        <v>23</v>
      </c>
      <c r="F6770">
        <v>2023</v>
      </c>
      <c r="G6770">
        <v>2023</v>
      </c>
      <c r="H6770">
        <v>75</v>
      </c>
      <c r="I6770" t="s">
        <v>98</v>
      </c>
      <c r="J6770">
        <v>4</v>
      </c>
      <c r="K6770" t="s">
        <v>54</v>
      </c>
      <c r="L6770">
        <v>99</v>
      </c>
      <c r="M6770" t="s">
        <v>26</v>
      </c>
      <c r="N6770">
        <v>99</v>
      </c>
      <c r="O6770" t="s">
        <v>27</v>
      </c>
      <c r="P6770">
        <v>1</v>
      </c>
      <c r="Q6770" t="s">
        <v>34</v>
      </c>
      <c r="R6770">
        <v>1590</v>
      </c>
      <c r="V6770" s="3">
        <f t="shared" si="211"/>
        <v>7.56</v>
      </c>
      <c r="W6770" s="3">
        <f>IF(AND(T6770&lt;&gt;"_U",T6770&lt;&gt;"c",J6770&lt;&gt;9,J6770&lt;&gt;99),IFERROR(VLOOKUP(A6770,'TA Total'!$A$2:$W$10000,18,0),"."),".")</f>
        <v>21045</v>
      </c>
    </row>
    <row r="6771" spans="1:23" x14ac:dyDescent="0.2">
      <c r="A6771" s="1" t="str">
        <f t="shared" si="210"/>
        <v>2023|Invercargill City|Female / Wahine</v>
      </c>
      <c r="B6771" t="s">
        <v>20</v>
      </c>
      <c r="C6771" t="s">
        <v>21</v>
      </c>
      <c r="D6771" t="s">
        <v>22</v>
      </c>
      <c r="E6771" t="s">
        <v>23</v>
      </c>
      <c r="F6771">
        <v>2023</v>
      </c>
      <c r="G6771">
        <v>2023</v>
      </c>
      <c r="H6771">
        <v>75</v>
      </c>
      <c r="I6771" t="s">
        <v>98</v>
      </c>
      <c r="J6771">
        <v>4</v>
      </c>
      <c r="K6771" t="s">
        <v>54</v>
      </c>
      <c r="L6771">
        <v>99</v>
      </c>
      <c r="M6771" t="s">
        <v>26</v>
      </c>
      <c r="N6771">
        <v>99</v>
      </c>
      <c r="O6771" t="s">
        <v>27</v>
      </c>
      <c r="P6771">
        <v>2</v>
      </c>
      <c r="Q6771" t="s">
        <v>31</v>
      </c>
      <c r="R6771">
        <v>2202</v>
      </c>
      <c r="V6771" s="3">
        <f t="shared" si="211"/>
        <v>9.76</v>
      </c>
      <c r="W6771" s="3">
        <f>IF(AND(T6771&lt;&gt;"_U",T6771&lt;&gt;"c",J6771&lt;&gt;9,J6771&lt;&gt;99),IFERROR(VLOOKUP(A6771,'TA Total'!$A$2:$W$10000,18,0),"."),".")</f>
        <v>22569</v>
      </c>
    </row>
    <row r="6772" spans="1:23" x14ac:dyDescent="0.2">
      <c r="A6772" s="1" t="str">
        <f t="shared" si="210"/>
        <v>2023|Invercargill City|Another gender / He ira kÄ“ anÅ</v>
      </c>
      <c r="B6772" t="s">
        <v>20</v>
      </c>
      <c r="C6772" t="s">
        <v>21</v>
      </c>
      <c r="D6772" t="s">
        <v>22</v>
      </c>
      <c r="E6772" t="s">
        <v>23</v>
      </c>
      <c r="F6772">
        <v>2023</v>
      </c>
      <c r="G6772">
        <v>2023</v>
      </c>
      <c r="H6772">
        <v>75</v>
      </c>
      <c r="I6772" t="s">
        <v>98</v>
      </c>
      <c r="J6772">
        <v>4</v>
      </c>
      <c r="K6772" t="s">
        <v>54</v>
      </c>
      <c r="L6772">
        <v>99</v>
      </c>
      <c r="M6772" t="s">
        <v>26</v>
      </c>
      <c r="N6772">
        <v>99</v>
      </c>
      <c r="O6772" t="s">
        <v>27</v>
      </c>
      <c r="P6772">
        <v>3</v>
      </c>
      <c r="Q6772" t="s">
        <v>28</v>
      </c>
      <c r="R6772">
        <v>9</v>
      </c>
      <c r="V6772" s="3">
        <f t="shared" si="211"/>
        <v>5.45</v>
      </c>
      <c r="W6772" s="3">
        <f>IF(AND(T6772&lt;&gt;"_U",T6772&lt;&gt;"c",J6772&lt;&gt;9,J6772&lt;&gt;99),IFERROR(VLOOKUP(A6772,'TA Total'!$A$2:$W$10000,18,0),"."),".")</f>
        <v>165</v>
      </c>
    </row>
    <row r="6773" spans="1:23" x14ac:dyDescent="0.2">
      <c r="A6773" s="1" t="str">
        <f t="shared" si="210"/>
        <v>2023|Invercargill City|Total - gender</v>
      </c>
      <c r="B6773" t="s">
        <v>20</v>
      </c>
      <c r="C6773" t="s">
        <v>21</v>
      </c>
      <c r="D6773" t="s">
        <v>22</v>
      </c>
      <c r="E6773" t="s">
        <v>23</v>
      </c>
      <c r="F6773">
        <v>2023</v>
      </c>
      <c r="G6773">
        <v>2023</v>
      </c>
      <c r="H6773">
        <v>75</v>
      </c>
      <c r="I6773" t="s">
        <v>98</v>
      </c>
      <c r="J6773">
        <v>4</v>
      </c>
      <c r="K6773" t="s">
        <v>54</v>
      </c>
      <c r="L6773">
        <v>99</v>
      </c>
      <c r="M6773" t="s">
        <v>26</v>
      </c>
      <c r="N6773">
        <v>99</v>
      </c>
      <c r="O6773" t="s">
        <v>27</v>
      </c>
      <c r="P6773">
        <v>99</v>
      </c>
      <c r="Q6773" t="s">
        <v>42</v>
      </c>
      <c r="R6773">
        <v>3798</v>
      </c>
      <c r="V6773" s="3">
        <f t="shared" si="211"/>
        <v>8.67</v>
      </c>
      <c r="W6773" s="3">
        <f>IF(AND(T6773&lt;&gt;"_U",T6773&lt;&gt;"c",J6773&lt;&gt;9,J6773&lt;&gt;99),IFERROR(VLOOKUP(A6773,'TA Total'!$A$2:$W$10000,18,0),"."),".")</f>
        <v>43782</v>
      </c>
    </row>
    <row r="6774" spans="1:23" x14ac:dyDescent="0.2">
      <c r="A6774" s="1" t="str">
        <f t="shared" si="210"/>
        <v>2023|Invercargill City|Male / TÄne</v>
      </c>
      <c r="B6774" t="s">
        <v>20</v>
      </c>
      <c r="C6774" t="s">
        <v>21</v>
      </c>
      <c r="D6774" t="s">
        <v>22</v>
      </c>
      <c r="E6774" t="s">
        <v>23</v>
      </c>
      <c r="F6774">
        <v>2023</v>
      </c>
      <c r="G6774">
        <v>2023</v>
      </c>
      <c r="H6774">
        <v>75</v>
      </c>
      <c r="I6774" t="s">
        <v>98</v>
      </c>
      <c r="J6774">
        <v>5</v>
      </c>
      <c r="K6774" t="s">
        <v>33</v>
      </c>
      <c r="L6774">
        <v>99</v>
      </c>
      <c r="M6774" t="s">
        <v>26</v>
      </c>
      <c r="N6774">
        <v>99</v>
      </c>
      <c r="O6774" t="s">
        <v>27</v>
      </c>
      <c r="P6774">
        <v>1</v>
      </c>
      <c r="Q6774" t="s">
        <v>34</v>
      </c>
      <c r="R6774">
        <v>711</v>
      </c>
      <c r="V6774" s="3">
        <f t="shared" si="211"/>
        <v>3.38</v>
      </c>
      <c r="W6774" s="3">
        <f>IF(AND(T6774&lt;&gt;"_U",T6774&lt;&gt;"c",J6774&lt;&gt;9,J6774&lt;&gt;99),IFERROR(VLOOKUP(A6774,'TA Total'!$A$2:$W$10000,18,0),"."),".")</f>
        <v>21045</v>
      </c>
    </row>
    <row r="6775" spans="1:23" x14ac:dyDescent="0.2">
      <c r="A6775" s="1" t="str">
        <f t="shared" si="210"/>
        <v>2023|Invercargill City|Female / Wahine</v>
      </c>
      <c r="B6775" t="s">
        <v>20</v>
      </c>
      <c r="C6775" t="s">
        <v>21</v>
      </c>
      <c r="D6775" t="s">
        <v>22</v>
      </c>
      <c r="E6775" t="s">
        <v>23</v>
      </c>
      <c r="F6775">
        <v>2023</v>
      </c>
      <c r="G6775">
        <v>2023</v>
      </c>
      <c r="H6775">
        <v>75</v>
      </c>
      <c r="I6775" t="s">
        <v>98</v>
      </c>
      <c r="J6775">
        <v>5</v>
      </c>
      <c r="K6775" t="s">
        <v>33</v>
      </c>
      <c r="L6775">
        <v>99</v>
      </c>
      <c r="M6775" t="s">
        <v>26</v>
      </c>
      <c r="N6775">
        <v>99</v>
      </c>
      <c r="O6775" t="s">
        <v>27</v>
      </c>
      <c r="P6775">
        <v>2</v>
      </c>
      <c r="Q6775" t="s">
        <v>31</v>
      </c>
      <c r="R6775">
        <v>2295</v>
      </c>
      <c r="V6775" s="3">
        <f t="shared" si="211"/>
        <v>10.17</v>
      </c>
      <c r="W6775" s="3">
        <f>IF(AND(T6775&lt;&gt;"_U",T6775&lt;&gt;"c",J6775&lt;&gt;9,J6775&lt;&gt;99),IFERROR(VLOOKUP(A6775,'TA Total'!$A$2:$W$10000,18,0),"."),".")</f>
        <v>22569</v>
      </c>
    </row>
    <row r="6776" spans="1:23" x14ac:dyDescent="0.2">
      <c r="A6776" s="1" t="str">
        <f t="shared" si="210"/>
        <v>2023|Invercargill City|Another gender / He ira kÄ“ anÅ</v>
      </c>
      <c r="B6776" t="s">
        <v>20</v>
      </c>
      <c r="C6776" t="s">
        <v>21</v>
      </c>
      <c r="D6776" t="s">
        <v>22</v>
      </c>
      <c r="E6776" t="s">
        <v>23</v>
      </c>
      <c r="F6776">
        <v>2023</v>
      </c>
      <c r="G6776">
        <v>2023</v>
      </c>
      <c r="H6776">
        <v>75</v>
      </c>
      <c r="I6776" t="s">
        <v>98</v>
      </c>
      <c r="J6776">
        <v>5</v>
      </c>
      <c r="K6776" t="s">
        <v>33</v>
      </c>
      <c r="L6776">
        <v>99</v>
      </c>
      <c r="M6776" t="s">
        <v>26</v>
      </c>
      <c r="N6776">
        <v>99</v>
      </c>
      <c r="O6776" t="s">
        <v>27</v>
      </c>
      <c r="P6776">
        <v>3</v>
      </c>
      <c r="Q6776" t="s">
        <v>28</v>
      </c>
      <c r="R6776">
        <v>3</v>
      </c>
      <c r="V6776" s="3">
        <f t="shared" si="211"/>
        <v>1.82</v>
      </c>
      <c r="W6776" s="3">
        <f>IF(AND(T6776&lt;&gt;"_U",T6776&lt;&gt;"c",J6776&lt;&gt;9,J6776&lt;&gt;99),IFERROR(VLOOKUP(A6776,'TA Total'!$A$2:$W$10000,18,0),"."),".")</f>
        <v>165</v>
      </c>
    </row>
    <row r="6777" spans="1:23" x14ac:dyDescent="0.2">
      <c r="A6777" s="1" t="str">
        <f t="shared" si="210"/>
        <v>2023|Invercargill City|Total - gender</v>
      </c>
      <c r="B6777" t="s">
        <v>20</v>
      </c>
      <c r="C6777" t="s">
        <v>21</v>
      </c>
      <c r="D6777" t="s">
        <v>22</v>
      </c>
      <c r="E6777" t="s">
        <v>23</v>
      </c>
      <c r="F6777">
        <v>2023</v>
      </c>
      <c r="G6777">
        <v>2023</v>
      </c>
      <c r="H6777">
        <v>75</v>
      </c>
      <c r="I6777" t="s">
        <v>98</v>
      </c>
      <c r="J6777">
        <v>5</v>
      </c>
      <c r="K6777" t="s">
        <v>33</v>
      </c>
      <c r="L6777">
        <v>99</v>
      </c>
      <c r="M6777" t="s">
        <v>26</v>
      </c>
      <c r="N6777">
        <v>99</v>
      </c>
      <c r="O6777" t="s">
        <v>27</v>
      </c>
      <c r="P6777">
        <v>99</v>
      </c>
      <c r="Q6777" t="s">
        <v>42</v>
      </c>
      <c r="R6777">
        <v>3009</v>
      </c>
      <c r="V6777" s="3">
        <f t="shared" si="211"/>
        <v>6.87</v>
      </c>
      <c r="W6777" s="3">
        <f>IF(AND(T6777&lt;&gt;"_U",T6777&lt;&gt;"c",J6777&lt;&gt;9,J6777&lt;&gt;99),IFERROR(VLOOKUP(A6777,'TA Total'!$A$2:$W$10000,18,0),"."),".")</f>
        <v>43782</v>
      </c>
    </row>
    <row r="6778" spans="1:23" x14ac:dyDescent="0.2">
      <c r="A6778" s="1" t="str">
        <f t="shared" si="210"/>
        <v>2023|Invercargill City|Male / TÄne</v>
      </c>
      <c r="B6778" t="s">
        <v>20</v>
      </c>
      <c r="C6778" t="s">
        <v>21</v>
      </c>
      <c r="D6778" t="s">
        <v>22</v>
      </c>
      <c r="E6778" t="s">
        <v>23</v>
      </c>
      <c r="F6778">
        <v>2023</v>
      </c>
      <c r="G6778">
        <v>2023</v>
      </c>
      <c r="H6778">
        <v>75</v>
      </c>
      <c r="I6778" t="s">
        <v>98</v>
      </c>
      <c r="J6778">
        <v>6</v>
      </c>
      <c r="K6778" t="s">
        <v>52</v>
      </c>
      <c r="L6778">
        <v>99</v>
      </c>
      <c r="M6778" t="s">
        <v>26</v>
      </c>
      <c r="N6778">
        <v>99</v>
      </c>
      <c r="O6778" t="s">
        <v>27</v>
      </c>
      <c r="P6778">
        <v>1</v>
      </c>
      <c r="Q6778" t="s">
        <v>34</v>
      </c>
      <c r="R6778">
        <v>8871</v>
      </c>
      <c r="V6778" s="3">
        <f t="shared" si="211"/>
        <v>42.15</v>
      </c>
      <c r="W6778" s="3">
        <f>IF(AND(T6778&lt;&gt;"_U",T6778&lt;&gt;"c",J6778&lt;&gt;9,J6778&lt;&gt;99),IFERROR(VLOOKUP(A6778,'TA Total'!$A$2:$W$10000,18,0),"."),".")</f>
        <v>21045</v>
      </c>
    </row>
    <row r="6779" spans="1:23" x14ac:dyDescent="0.2">
      <c r="A6779" s="1" t="str">
        <f t="shared" si="210"/>
        <v>2023|Invercargill City|Female / Wahine</v>
      </c>
      <c r="B6779" t="s">
        <v>20</v>
      </c>
      <c r="C6779" t="s">
        <v>21</v>
      </c>
      <c r="D6779" t="s">
        <v>22</v>
      </c>
      <c r="E6779" t="s">
        <v>23</v>
      </c>
      <c r="F6779">
        <v>2023</v>
      </c>
      <c r="G6779">
        <v>2023</v>
      </c>
      <c r="H6779">
        <v>75</v>
      </c>
      <c r="I6779" t="s">
        <v>98</v>
      </c>
      <c r="J6779">
        <v>6</v>
      </c>
      <c r="K6779" t="s">
        <v>52</v>
      </c>
      <c r="L6779">
        <v>99</v>
      </c>
      <c r="M6779" t="s">
        <v>26</v>
      </c>
      <c r="N6779">
        <v>99</v>
      </c>
      <c r="O6779" t="s">
        <v>27</v>
      </c>
      <c r="P6779">
        <v>2</v>
      </c>
      <c r="Q6779" t="s">
        <v>31</v>
      </c>
      <c r="R6779">
        <v>8028</v>
      </c>
      <c r="V6779" s="3">
        <f t="shared" si="211"/>
        <v>35.57</v>
      </c>
      <c r="W6779" s="3">
        <f>IF(AND(T6779&lt;&gt;"_U",T6779&lt;&gt;"c",J6779&lt;&gt;9,J6779&lt;&gt;99),IFERROR(VLOOKUP(A6779,'TA Total'!$A$2:$W$10000,18,0),"."),".")</f>
        <v>22569</v>
      </c>
    </row>
    <row r="6780" spans="1:23" x14ac:dyDescent="0.2">
      <c r="A6780" s="1" t="str">
        <f t="shared" si="210"/>
        <v>2023|Invercargill City|Another gender / He ira kÄ“ anÅ</v>
      </c>
      <c r="B6780" t="s">
        <v>20</v>
      </c>
      <c r="C6780" t="s">
        <v>21</v>
      </c>
      <c r="D6780" t="s">
        <v>22</v>
      </c>
      <c r="E6780" t="s">
        <v>23</v>
      </c>
      <c r="F6780">
        <v>2023</v>
      </c>
      <c r="G6780">
        <v>2023</v>
      </c>
      <c r="H6780">
        <v>75</v>
      </c>
      <c r="I6780" t="s">
        <v>98</v>
      </c>
      <c r="J6780">
        <v>6</v>
      </c>
      <c r="K6780" t="s">
        <v>52</v>
      </c>
      <c r="L6780">
        <v>99</v>
      </c>
      <c r="M6780" t="s">
        <v>26</v>
      </c>
      <c r="N6780">
        <v>99</v>
      </c>
      <c r="O6780" t="s">
        <v>27</v>
      </c>
      <c r="P6780">
        <v>3</v>
      </c>
      <c r="Q6780" t="s">
        <v>28</v>
      </c>
      <c r="R6780">
        <v>120</v>
      </c>
      <c r="V6780" s="3">
        <f t="shared" si="211"/>
        <v>72.73</v>
      </c>
      <c r="W6780" s="3">
        <f>IF(AND(T6780&lt;&gt;"_U",T6780&lt;&gt;"c",J6780&lt;&gt;9,J6780&lt;&gt;99),IFERROR(VLOOKUP(A6780,'TA Total'!$A$2:$W$10000,18,0),"."),".")</f>
        <v>165</v>
      </c>
    </row>
    <row r="6781" spans="1:23" x14ac:dyDescent="0.2">
      <c r="A6781" s="1" t="str">
        <f t="shared" si="210"/>
        <v>2023|Invercargill City|Total - gender</v>
      </c>
      <c r="B6781" t="s">
        <v>20</v>
      </c>
      <c r="C6781" t="s">
        <v>21</v>
      </c>
      <c r="D6781" t="s">
        <v>22</v>
      </c>
      <c r="E6781" t="s">
        <v>23</v>
      </c>
      <c r="F6781">
        <v>2023</v>
      </c>
      <c r="G6781">
        <v>2023</v>
      </c>
      <c r="H6781">
        <v>75</v>
      </c>
      <c r="I6781" t="s">
        <v>98</v>
      </c>
      <c r="J6781">
        <v>6</v>
      </c>
      <c r="K6781" t="s">
        <v>52</v>
      </c>
      <c r="L6781">
        <v>99</v>
      </c>
      <c r="M6781" t="s">
        <v>26</v>
      </c>
      <c r="N6781">
        <v>99</v>
      </c>
      <c r="O6781" t="s">
        <v>27</v>
      </c>
      <c r="P6781">
        <v>99</v>
      </c>
      <c r="Q6781" t="s">
        <v>42</v>
      </c>
      <c r="R6781">
        <v>17019</v>
      </c>
      <c r="V6781" s="3">
        <f t="shared" si="211"/>
        <v>38.869999999999997</v>
      </c>
      <c r="W6781" s="3">
        <f>IF(AND(T6781&lt;&gt;"_U",T6781&lt;&gt;"c",J6781&lt;&gt;9,J6781&lt;&gt;99),IFERROR(VLOOKUP(A6781,'TA Total'!$A$2:$W$10000,18,0),"."),".")</f>
        <v>43782</v>
      </c>
    </row>
    <row r="6782" spans="1:23" x14ac:dyDescent="0.2">
      <c r="A6782" s="1" t="str">
        <f t="shared" si="210"/>
        <v>2023|Invercargill City|Male / TÄne</v>
      </c>
      <c r="B6782" t="s">
        <v>20</v>
      </c>
      <c r="C6782" t="s">
        <v>21</v>
      </c>
      <c r="D6782" t="s">
        <v>22</v>
      </c>
      <c r="E6782" t="s">
        <v>23</v>
      </c>
      <c r="F6782">
        <v>2023</v>
      </c>
      <c r="G6782">
        <v>2023</v>
      </c>
      <c r="H6782">
        <v>75</v>
      </c>
      <c r="I6782" t="s">
        <v>98</v>
      </c>
      <c r="J6782">
        <v>9</v>
      </c>
      <c r="K6782" t="s">
        <v>25</v>
      </c>
      <c r="L6782">
        <v>99</v>
      </c>
      <c r="M6782" t="s">
        <v>26</v>
      </c>
      <c r="N6782">
        <v>99</v>
      </c>
      <c r="O6782" t="s">
        <v>27</v>
      </c>
      <c r="P6782">
        <v>1</v>
      </c>
      <c r="Q6782" t="s">
        <v>34</v>
      </c>
      <c r="R6782">
        <v>1041</v>
      </c>
      <c r="V6782" s="3" t="str">
        <f t="shared" si="211"/>
        <v>.</v>
      </c>
      <c r="W6782" s="3" t="str">
        <f>IF(AND(T6782&lt;&gt;"_U",T6782&lt;&gt;"c",J6782&lt;&gt;9,J6782&lt;&gt;99),IFERROR(VLOOKUP(A6782,'TA Total'!$A$2:$W$10000,18,0),"."),".")</f>
        <v>.</v>
      </c>
    </row>
    <row r="6783" spans="1:23" x14ac:dyDescent="0.2">
      <c r="A6783" s="1" t="str">
        <f t="shared" si="210"/>
        <v>2023|Invercargill City|Female / Wahine</v>
      </c>
      <c r="B6783" t="s">
        <v>20</v>
      </c>
      <c r="C6783" t="s">
        <v>21</v>
      </c>
      <c r="D6783" t="s">
        <v>22</v>
      </c>
      <c r="E6783" t="s">
        <v>23</v>
      </c>
      <c r="F6783">
        <v>2023</v>
      </c>
      <c r="G6783">
        <v>2023</v>
      </c>
      <c r="H6783">
        <v>75</v>
      </c>
      <c r="I6783" t="s">
        <v>98</v>
      </c>
      <c r="J6783">
        <v>9</v>
      </c>
      <c r="K6783" t="s">
        <v>25</v>
      </c>
      <c r="L6783">
        <v>99</v>
      </c>
      <c r="M6783" t="s">
        <v>26</v>
      </c>
      <c r="N6783">
        <v>99</v>
      </c>
      <c r="O6783" t="s">
        <v>27</v>
      </c>
      <c r="P6783">
        <v>2</v>
      </c>
      <c r="Q6783" t="s">
        <v>31</v>
      </c>
      <c r="R6783">
        <v>531</v>
      </c>
      <c r="V6783" s="3" t="str">
        <f t="shared" si="211"/>
        <v>.</v>
      </c>
      <c r="W6783" s="3" t="str">
        <f>IF(AND(T6783&lt;&gt;"_U",T6783&lt;&gt;"c",J6783&lt;&gt;9,J6783&lt;&gt;99),IFERROR(VLOOKUP(A6783,'TA Total'!$A$2:$W$10000,18,0),"."),".")</f>
        <v>.</v>
      </c>
    </row>
    <row r="6784" spans="1:23" x14ac:dyDescent="0.2">
      <c r="A6784" s="1" t="str">
        <f t="shared" si="210"/>
        <v>2023|Invercargill City|Another gender / He ira kÄ“ anÅ</v>
      </c>
      <c r="B6784" t="s">
        <v>20</v>
      </c>
      <c r="C6784" t="s">
        <v>21</v>
      </c>
      <c r="D6784" t="s">
        <v>22</v>
      </c>
      <c r="E6784" t="s">
        <v>23</v>
      </c>
      <c r="F6784">
        <v>2023</v>
      </c>
      <c r="G6784">
        <v>2023</v>
      </c>
      <c r="H6784">
        <v>75</v>
      </c>
      <c r="I6784" t="s">
        <v>98</v>
      </c>
      <c r="J6784">
        <v>9</v>
      </c>
      <c r="K6784" t="s">
        <v>25</v>
      </c>
      <c r="L6784">
        <v>99</v>
      </c>
      <c r="M6784" t="s">
        <v>26</v>
      </c>
      <c r="N6784">
        <v>99</v>
      </c>
      <c r="O6784" t="s">
        <v>27</v>
      </c>
      <c r="P6784">
        <v>3</v>
      </c>
      <c r="Q6784" t="s">
        <v>28</v>
      </c>
      <c r="R6784">
        <v>15</v>
      </c>
      <c r="V6784" s="3" t="str">
        <f t="shared" si="211"/>
        <v>.</v>
      </c>
      <c r="W6784" s="3" t="str">
        <f>IF(AND(T6784&lt;&gt;"_U",T6784&lt;&gt;"c",J6784&lt;&gt;9,J6784&lt;&gt;99),IFERROR(VLOOKUP(A6784,'TA Total'!$A$2:$W$10000,18,0),"."),".")</f>
        <v>.</v>
      </c>
    </row>
    <row r="6785" spans="1:23" x14ac:dyDescent="0.2">
      <c r="A6785" s="1" t="str">
        <f t="shared" si="210"/>
        <v>2023|Invercargill City|Total - gender</v>
      </c>
      <c r="B6785" t="s">
        <v>20</v>
      </c>
      <c r="C6785" t="s">
        <v>21</v>
      </c>
      <c r="D6785" t="s">
        <v>22</v>
      </c>
      <c r="E6785" t="s">
        <v>23</v>
      </c>
      <c r="F6785">
        <v>2023</v>
      </c>
      <c r="G6785">
        <v>2023</v>
      </c>
      <c r="H6785">
        <v>75</v>
      </c>
      <c r="I6785" t="s">
        <v>98</v>
      </c>
      <c r="J6785">
        <v>9</v>
      </c>
      <c r="K6785" t="s">
        <v>25</v>
      </c>
      <c r="L6785">
        <v>99</v>
      </c>
      <c r="M6785" t="s">
        <v>26</v>
      </c>
      <c r="N6785">
        <v>99</v>
      </c>
      <c r="O6785" t="s">
        <v>27</v>
      </c>
      <c r="P6785">
        <v>99</v>
      </c>
      <c r="Q6785" t="s">
        <v>42</v>
      </c>
      <c r="R6785">
        <v>1587</v>
      </c>
      <c r="V6785" s="3" t="str">
        <f t="shared" si="211"/>
        <v>.</v>
      </c>
      <c r="W6785" s="3" t="str">
        <f>IF(AND(T6785&lt;&gt;"_U",T6785&lt;&gt;"c",J6785&lt;&gt;9,J6785&lt;&gt;99),IFERROR(VLOOKUP(A6785,'TA Total'!$A$2:$W$10000,18,0),"."),".")</f>
        <v>.</v>
      </c>
    </row>
    <row r="6786" spans="1:23" x14ac:dyDescent="0.2">
      <c r="A6786" s="1" t="str">
        <f t="shared" si="210"/>
        <v>2023|Invercargill City|Male / TÄne</v>
      </c>
      <c r="B6786" t="s">
        <v>20</v>
      </c>
      <c r="C6786" t="s">
        <v>21</v>
      </c>
      <c r="D6786" t="s">
        <v>22</v>
      </c>
      <c r="E6786" t="s">
        <v>23</v>
      </c>
      <c r="F6786">
        <v>2023</v>
      </c>
      <c r="G6786">
        <v>2023</v>
      </c>
      <c r="H6786">
        <v>75</v>
      </c>
      <c r="I6786" t="s">
        <v>98</v>
      </c>
      <c r="J6786">
        <v>77</v>
      </c>
      <c r="K6786" t="s">
        <v>49</v>
      </c>
      <c r="L6786">
        <v>99</v>
      </c>
      <c r="M6786" t="s">
        <v>26</v>
      </c>
      <c r="N6786">
        <v>99</v>
      </c>
      <c r="O6786" t="s">
        <v>27</v>
      </c>
      <c r="P6786">
        <v>1</v>
      </c>
      <c r="Q6786" t="s">
        <v>34</v>
      </c>
      <c r="R6786">
        <v>21045</v>
      </c>
      <c r="V6786" s="3">
        <f t="shared" si="211"/>
        <v>100</v>
      </c>
      <c r="W6786" s="3">
        <f>IF(AND(T6786&lt;&gt;"_U",T6786&lt;&gt;"c",J6786&lt;&gt;9,J6786&lt;&gt;99),IFERROR(VLOOKUP(A6786,'TA Total'!$A$2:$W$10000,18,0),"."),".")</f>
        <v>21045</v>
      </c>
    </row>
    <row r="6787" spans="1:23" x14ac:dyDescent="0.2">
      <c r="A6787" s="1" t="str">
        <f t="shared" ref="A6787:A6850" si="212">G6787&amp;"|"&amp;I6787&amp;"|"&amp;Q6787</f>
        <v>2023|Invercargill City|Female / Wahine</v>
      </c>
      <c r="B6787" t="s">
        <v>20</v>
      </c>
      <c r="C6787" t="s">
        <v>21</v>
      </c>
      <c r="D6787" t="s">
        <v>22</v>
      </c>
      <c r="E6787" t="s">
        <v>23</v>
      </c>
      <c r="F6787">
        <v>2023</v>
      </c>
      <c r="G6787">
        <v>2023</v>
      </c>
      <c r="H6787">
        <v>75</v>
      </c>
      <c r="I6787" t="s">
        <v>98</v>
      </c>
      <c r="J6787">
        <v>77</v>
      </c>
      <c r="K6787" t="s">
        <v>49</v>
      </c>
      <c r="L6787">
        <v>99</v>
      </c>
      <c r="M6787" t="s">
        <v>26</v>
      </c>
      <c r="N6787">
        <v>99</v>
      </c>
      <c r="O6787" t="s">
        <v>27</v>
      </c>
      <c r="P6787">
        <v>2</v>
      </c>
      <c r="Q6787" t="s">
        <v>31</v>
      </c>
      <c r="R6787">
        <v>22569</v>
      </c>
      <c r="V6787" s="3">
        <f t="shared" ref="V6787:V6850" si="213">IF(T6787&lt;&gt;"_U",IFERROR((ROUND(R6787/W6787*100,2)),"."),".")</f>
        <v>100</v>
      </c>
      <c r="W6787" s="3">
        <f>IF(AND(T6787&lt;&gt;"_U",T6787&lt;&gt;"c",J6787&lt;&gt;9,J6787&lt;&gt;99),IFERROR(VLOOKUP(A6787,'TA Total'!$A$2:$W$10000,18,0),"."),".")</f>
        <v>22569</v>
      </c>
    </row>
    <row r="6788" spans="1:23" x14ac:dyDescent="0.2">
      <c r="A6788" s="1" t="str">
        <f t="shared" si="212"/>
        <v>2023|Invercargill City|Another gender / He ira kÄ“ anÅ</v>
      </c>
      <c r="B6788" t="s">
        <v>20</v>
      </c>
      <c r="C6788" t="s">
        <v>21</v>
      </c>
      <c r="D6788" t="s">
        <v>22</v>
      </c>
      <c r="E6788" t="s">
        <v>23</v>
      </c>
      <c r="F6788">
        <v>2023</v>
      </c>
      <c r="G6788">
        <v>2023</v>
      </c>
      <c r="H6788">
        <v>75</v>
      </c>
      <c r="I6788" t="s">
        <v>98</v>
      </c>
      <c r="J6788">
        <v>77</v>
      </c>
      <c r="K6788" t="s">
        <v>49</v>
      </c>
      <c r="L6788">
        <v>99</v>
      </c>
      <c r="M6788" t="s">
        <v>26</v>
      </c>
      <c r="N6788">
        <v>99</v>
      </c>
      <c r="O6788" t="s">
        <v>27</v>
      </c>
      <c r="P6788">
        <v>3</v>
      </c>
      <c r="Q6788" t="s">
        <v>28</v>
      </c>
      <c r="R6788">
        <v>165</v>
      </c>
      <c r="V6788" s="3">
        <f t="shared" si="213"/>
        <v>100</v>
      </c>
      <c r="W6788" s="3">
        <f>IF(AND(T6788&lt;&gt;"_U",T6788&lt;&gt;"c",J6788&lt;&gt;9,J6788&lt;&gt;99),IFERROR(VLOOKUP(A6788,'TA Total'!$A$2:$W$10000,18,0),"."),".")</f>
        <v>165</v>
      </c>
    </row>
    <row r="6789" spans="1:23" x14ac:dyDescent="0.2">
      <c r="A6789" s="1" t="str">
        <f t="shared" si="212"/>
        <v>2023|Invercargill City|Total - gender</v>
      </c>
      <c r="B6789" t="s">
        <v>20</v>
      </c>
      <c r="C6789" t="s">
        <v>21</v>
      </c>
      <c r="D6789" t="s">
        <v>22</v>
      </c>
      <c r="E6789" t="s">
        <v>23</v>
      </c>
      <c r="F6789">
        <v>2023</v>
      </c>
      <c r="G6789">
        <v>2023</v>
      </c>
      <c r="H6789">
        <v>75</v>
      </c>
      <c r="I6789" t="s">
        <v>98</v>
      </c>
      <c r="J6789">
        <v>77</v>
      </c>
      <c r="K6789" t="s">
        <v>49</v>
      </c>
      <c r="L6789">
        <v>99</v>
      </c>
      <c r="M6789" t="s">
        <v>26</v>
      </c>
      <c r="N6789">
        <v>99</v>
      </c>
      <c r="O6789" t="s">
        <v>27</v>
      </c>
      <c r="P6789">
        <v>99</v>
      </c>
      <c r="Q6789" t="s">
        <v>42</v>
      </c>
      <c r="R6789">
        <v>43782</v>
      </c>
      <c r="V6789" s="3">
        <f t="shared" si="213"/>
        <v>100</v>
      </c>
      <c r="W6789" s="3">
        <f>IF(AND(T6789&lt;&gt;"_U",T6789&lt;&gt;"c",J6789&lt;&gt;9,J6789&lt;&gt;99),IFERROR(VLOOKUP(A6789,'TA Total'!$A$2:$W$10000,18,0),"."),".")</f>
        <v>43782</v>
      </c>
    </row>
    <row r="6790" spans="1:23" x14ac:dyDescent="0.2">
      <c r="A6790" s="1" t="str">
        <f t="shared" si="212"/>
        <v>2023|Invercargill City|Male / TÄne</v>
      </c>
      <c r="B6790" t="s">
        <v>20</v>
      </c>
      <c r="C6790" t="s">
        <v>21</v>
      </c>
      <c r="D6790" t="s">
        <v>22</v>
      </c>
      <c r="E6790" t="s">
        <v>23</v>
      </c>
      <c r="F6790">
        <v>2023</v>
      </c>
      <c r="G6790">
        <v>2023</v>
      </c>
      <c r="H6790">
        <v>75</v>
      </c>
      <c r="I6790" t="s">
        <v>98</v>
      </c>
      <c r="J6790">
        <v>99</v>
      </c>
      <c r="K6790" t="s">
        <v>47</v>
      </c>
      <c r="L6790">
        <v>99</v>
      </c>
      <c r="M6790" t="s">
        <v>26</v>
      </c>
      <c r="N6790">
        <v>99</v>
      </c>
      <c r="O6790" t="s">
        <v>27</v>
      </c>
      <c r="P6790">
        <v>1</v>
      </c>
      <c r="Q6790" t="s">
        <v>34</v>
      </c>
      <c r="R6790">
        <v>22086</v>
      </c>
      <c r="V6790" s="3" t="str">
        <f t="shared" si="213"/>
        <v>.</v>
      </c>
      <c r="W6790" s="3" t="str">
        <f>IF(AND(T6790&lt;&gt;"_U",T6790&lt;&gt;"c",J6790&lt;&gt;9,J6790&lt;&gt;99),IFERROR(VLOOKUP(A6790,'TA Total'!$A$2:$W$10000,18,0),"."),".")</f>
        <v>.</v>
      </c>
    </row>
    <row r="6791" spans="1:23" x14ac:dyDescent="0.2">
      <c r="A6791" s="1" t="str">
        <f t="shared" si="212"/>
        <v>2023|Invercargill City|Female / Wahine</v>
      </c>
      <c r="B6791" t="s">
        <v>20</v>
      </c>
      <c r="C6791" t="s">
        <v>21</v>
      </c>
      <c r="D6791" t="s">
        <v>22</v>
      </c>
      <c r="E6791" t="s">
        <v>23</v>
      </c>
      <c r="F6791">
        <v>2023</v>
      </c>
      <c r="G6791">
        <v>2023</v>
      </c>
      <c r="H6791">
        <v>75</v>
      </c>
      <c r="I6791" t="s">
        <v>98</v>
      </c>
      <c r="J6791">
        <v>99</v>
      </c>
      <c r="K6791" t="s">
        <v>47</v>
      </c>
      <c r="L6791">
        <v>99</v>
      </c>
      <c r="M6791" t="s">
        <v>26</v>
      </c>
      <c r="N6791">
        <v>99</v>
      </c>
      <c r="O6791" t="s">
        <v>27</v>
      </c>
      <c r="P6791">
        <v>2</v>
      </c>
      <c r="Q6791" t="s">
        <v>31</v>
      </c>
      <c r="R6791">
        <v>23100</v>
      </c>
      <c r="V6791" s="3" t="str">
        <f t="shared" si="213"/>
        <v>.</v>
      </c>
      <c r="W6791" s="3" t="str">
        <f>IF(AND(T6791&lt;&gt;"_U",T6791&lt;&gt;"c",J6791&lt;&gt;9,J6791&lt;&gt;99),IFERROR(VLOOKUP(A6791,'TA Total'!$A$2:$W$10000,18,0),"."),".")</f>
        <v>.</v>
      </c>
    </row>
    <row r="6792" spans="1:23" x14ac:dyDescent="0.2">
      <c r="A6792" s="1" t="str">
        <f t="shared" si="212"/>
        <v>2023|Invercargill City|Another gender / He ira kÄ“ anÅ</v>
      </c>
      <c r="B6792" t="s">
        <v>20</v>
      </c>
      <c r="C6792" t="s">
        <v>21</v>
      </c>
      <c r="D6792" t="s">
        <v>22</v>
      </c>
      <c r="E6792" t="s">
        <v>23</v>
      </c>
      <c r="F6792">
        <v>2023</v>
      </c>
      <c r="G6792">
        <v>2023</v>
      </c>
      <c r="H6792">
        <v>75</v>
      </c>
      <c r="I6792" t="s">
        <v>98</v>
      </c>
      <c r="J6792">
        <v>99</v>
      </c>
      <c r="K6792" t="s">
        <v>47</v>
      </c>
      <c r="L6792">
        <v>99</v>
      </c>
      <c r="M6792" t="s">
        <v>26</v>
      </c>
      <c r="N6792">
        <v>99</v>
      </c>
      <c r="O6792" t="s">
        <v>27</v>
      </c>
      <c r="P6792">
        <v>3</v>
      </c>
      <c r="Q6792" t="s">
        <v>28</v>
      </c>
      <c r="R6792">
        <v>183</v>
      </c>
      <c r="V6792" s="3" t="str">
        <f t="shared" si="213"/>
        <v>.</v>
      </c>
      <c r="W6792" s="3" t="str">
        <f>IF(AND(T6792&lt;&gt;"_U",T6792&lt;&gt;"c",J6792&lt;&gt;9,J6792&lt;&gt;99),IFERROR(VLOOKUP(A6792,'TA Total'!$A$2:$W$10000,18,0),"."),".")</f>
        <v>.</v>
      </c>
    </row>
    <row r="6793" spans="1:23" x14ac:dyDescent="0.2">
      <c r="A6793" s="1" t="str">
        <f t="shared" si="212"/>
        <v>2023|Invercargill City|Total - gender</v>
      </c>
      <c r="B6793" t="s">
        <v>20</v>
      </c>
      <c r="C6793" t="s">
        <v>21</v>
      </c>
      <c r="D6793" t="s">
        <v>22</v>
      </c>
      <c r="E6793" t="s">
        <v>23</v>
      </c>
      <c r="F6793">
        <v>2023</v>
      </c>
      <c r="G6793">
        <v>2023</v>
      </c>
      <c r="H6793">
        <v>75</v>
      </c>
      <c r="I6793" t="s">
        <v>98</v>
      </c>
      <c r="J6793">
        <v>99</v>
      </c>
      <c r="K6793" t="s">
        <v>47</v>
      </c>
      <c r="L6793">
        <v>99</v>
      </c>
      <c r="M6793" t="s">
        <v>26</v>
      </c>
      <c r="N6793">
        <v>99</v>
      </c>
      <c r="O6793" t="s">
        <v>27</v>
      </c>
      <c r="P6793">
        <v>99</v>
      </c>
      <c r="Q6793" t="s">
        <v>42</v>
      </c>
      <c r="R6793">
        <v>45366</v>
      </c>
      <c r="V6793" s="3" t="str">
        <f t="shared" si="213"/>
        <v>.</v>
      </c>
      <c r="W6793" s="3" t="str">
        <f>IF(AND(T6793&lt;&gt;"_U",T6793&lt;&gt;"c",J6793&lt;&gt;9,J6793&lt;&gt;99),IFERROR(VLOOKUP(A6793,'TA Total'!$A$2:$W$10000,18,0),"."),".")</f>
        <v>.</v>
      </c>
    </row>
    <row r="6794" spans="1:23" x14ac:dyDescent="0.2">
      <c r="A6794" s="1" t="str">
        <f t="shared" si="212"/>
        <v>2023|Auckland|Male / TÄne</v>
      </c>
      <c r="B6794" t="s">
        <v>20</v>
      </c>
      <c r="C6794" t="s">
        <v>21</v>
      </c>
      <c r="D6794" t="s">
        <v>22</v>
      </c>
      <c r="E6794" t="s">
        <v>23</v>
      </c>
      <c r="F6794">
        <v>2023</v>
      </c>
      <c r="G6794">
        <v>2023</v>
      </c>
      <c r="H6794">
        <v>76</v>
      </c>
      <c r="I6794" t="s">
        <v>86</v>
      </c>
      <c r="J6794">
        <v>1</v>
      </c>
      <c r="K6794" t="s">
        <v>30</v>
      </c>
      <c r="L6794">
        <v>99</v>
      </c>
      <c r="M6794" t="s">
        <v>26</v>
      </c>
      <c r="N6794">
        <v>99</v>
      </c>
      <c r="O6794" t="s">
        <v>27</v>
      </c>
      <c r="P6794">
        <v>1</v>
      </c>
      <c r="Q6794" t="s">
        <v>34</v>
      </c>
      <c r="R6794">
        <v>295107</v>
      </c>
      <c r="V6794" s="3">
        <f t="shared" si="213"/>
        <v>48.2</v>
      </c>
      <c r="W6794" s="3">
        <f>IF(AND(T6794&lt;&gt;"_U",T6794&lt;&gt;"c",J6794&lt;&gt;9,J6794&lt;&gt;99),IFERROR(VLOOKUP(A6794,'TA Total'!$A$2:$W$10000,18,0),"."),".")</f>
        <v>612201</v>
      </c>
    </row>
    <row r="6795" spans="1:23" x14ac:dyDescent="0.2">
      <c r="A6795" s="1" t="str">
        <f t="shared" si="212"/>
        <v>2023|Auckland|Female / Wahine</v>
      </c>
      <c r="B6795" t="s">
        <v>20</v>
      </c>
      <c r="C6795" t="s">
        <v>21</v>
      </c>
      <c r="D6795" t="s">
        <v>22</v>
      </c>
      <c r="E6795" t="s">
        <v>23</v>
      </c>
      <c r="F6795">
        <v>2023</v>
      </c>
      <c r="G6795">
        <v>2023</v>
      </c>
      <c r="H6795">
        <v>76</v>
      </c>
      <c r="I6795" t="s">
        <v>86</v>
      </c>
      <c r="J6795">
        <v>1</v>
      </c>
      <c r="K6795" t="s">
        <v>30</v>
      </c>
      <c r="L6795">
        <v>99</v>
      </c>
      <c r="M6795" t="s">
        <v>26</v>
      </c>
      <c r="N6795">
        <v>99</v>
      </c>
      <c r="O6795" t="s">
        <v>27</v>
      </c>
      <c r="P6795">
        <v>2</v>
      </c>
      <c r="Q6795" t="s">
        <v>31</v>
      </c>
      <c r="R6795">
        <v>291711</v>
      </c>
      <c r="V6795" s="3">
        <f t="shared" si="213"/>
        <v>45.04</v>
      </c>
      <c r="W6795" s="3">
        <f>IF(AND(T6795&lt;&gt;"_U",T6795&lt;&gt;"c",J6795&lt;&gt;9,J6795&lt;&gt;99),IFERROR(VLOOKUP(A6795,'TA Total'!$A$2:$W$10000,18,0),"."),".")</f>
        <v>647715</v>
      </c>
    </row>
    <row r="6796" spans="1:23" x14ac:dyDescent="0.2">
      <c r="A6796" s="1" t="str">
        <f t="shared" si="212"/>
        <v>2023|Auckland|Another gender / He ira kÄ“ anÅ</v>
      </c>
      <c r="B6796" t="s">
        <v>20</v>
      </c>
      <c r="C6796" t="s">
        <v>21</v>
      </c>
      <c r="D6796" t="s">
        <v>22</v>
      </c>
      <c r="E6796" t="s">
        <v>23</v>
      </c>
      <c r="F6796">
        <v>2023</v>
      </c>
      <c r="G6796">
        <v>2023</v>
      </c>
      <c r="H6796">
        <v>76</v>
      </c>
      <c r="I6796" t="s">
        <v>86</v>
      </c>
      <c r="J6796">
        <v>1</v>
      </c>
      <c r="K6796" t="s">
        <v>30</v>
      </c>
      <c r="L6796">
        <v>99</v>
      </c>
      <c r="M6796" t="s">
        <v>26</v>
      </c>
      <c r="N6796">
        <v>99</v>
      </c>
      <c r="O6796" t="s">
        <v>27</v>
      </c>
      <c r="P6796">
        <v>3</v>
      </c>
      <c r="Q6796" t="s">
        <v>28</v>
      </c>
      <c r="R6796">
        <v>849</v>
      </c>
      <c r="V6796" s="3">
        <f t="shared" si="213"/>
        <v>17.100000000000001</v>
      </c>
      <c r="W6796" s="3">
        <f>IF(AND(T6796&lt;&gt;"_U",T6796&lt;&gt;"c",J6796&lt;&gt;9,J6796&lt;&gt;99),IFERROR(VLOOKUP(A6796,'TA Total'!$A$2:$W$10000,18,0),"."),".")</f>
        <v>4965</v>
      </c>
    </row>
    <row r="6797" spans="1:23" x14ac:dyDescent="0.2">
      <c r="A6797" s="1" t="str">
        <f t="shared" si="212"/>
        <v>2023|Auckland|Total - gender</v>
      </c>
      <c r="B6797" t="s">
        <v>20</v>
      </c>
      <c r="C6797" t="s">
        <v>21</v>
      </c>
      <c r="D6797" t="s">
        <v>22</v>
      </c>
      <c r="E6797" t="s">
        <v>23</v>
      </c>
      <c r="F6797">
        <v>2023</v>
      </c>
      <c r="G6797">
        <v>2023</v>
      </c>
      <c r="H6797">
        <v>76</v>
      </c>
      <c r="I6797" t="s">
        <v>86</v>
      </c>
      <c r="J6797">
        <v>1</v>
      </c>
      <c r="K6797" t="s">
        <v>30</v>
      </c>
      <c r="L6797">
        <v>99</v>
      </c>
      <c r="M6797" t="s">
        <v>26</v>
      </c>
      <c r="N6797">
        <v>99</v>
      </c>
      <c r="O6797" t="s">
        <v>27</v>
      </c>
      <c r="P6797">
        <v>99</v>
      </c>
      <c r="Q6797" t="s">
        <v>42</v>
      </c>
      <c r="R6797">
        <v>587664</v>
      </c>
      <c r="V6797" s="3">
        <f t="shared" si="213"/>
        <v>46.46</v>
      </c>
      <c r="W6797" s="3">
        <f>IF(AND(T6797&lt;&gt;"_U",T6797&lt;&gt;"c",J6797&lt;&gt;9,J6797&lt;&gt;99),IFERROR(VLOOKUP(A6797,'TA Total'!$A$2:$W$10000,18,0),"."),".")</f>
        <v>1264884</v>
      </c>
    </row>
    <row r="6798" spans="1:23" x14ac:dyDescent="0.2">
      <c r="A6798" s="1" t="str">
        <f t="shared" si="212"/>
        <v>2023|Auckland|Male / TÄne</v>
      </c>
      <c r="B6798" t="s">
        <v>20</v>
      </c>
      <c r="C6798" t="s">
        <v>21</v>
      </c>
      <c r="D6798" t="s">
        <v>22</v>
      </c>
      <c r="E6798" t="s">
        <v>23</v>
      </c>
      <c r="F6798">
        <v>2023</v>
      </c>
      <c r="G6798">
        <v>2023</v>
      </c>
      <c r="H6798">
        <v>76</v>
      </c>
      <c r="I6798" t="s">
        <v>86</v>
      </c>
      <c r="J6798">
        <v>2</v>
      </c>
      <c r="K6798" t="s">
        <v>41</v>
      </c>
      <c r="L6798">
        <v>99</v>
      </c>
      <c r="M6798" t="s">
        <v>26</v>
      </c>
      <c r="N6798">
        <v>99</v>
      </c>
      <c r="O6798" t="s">
        <v>27</v>
      </c>
      <c r="P6798">
        <v>1</v>
      </c>
      <c r="Q6798" t="s">
        <v>34</v>
      </c>
      <c r="R6798">
        <v>396</v>
      </c>
      <c r="V6798" s="3">
        <f t="shared" si="213"/>
        <v>0.06</v>
      </c>
      <c r="W6798" s="3">
        <f>IF(AND(T6798&lt;&gt;"_U",T6798&lt;&gt;"c",J6798&lt;&gt;9,J6798&lt;&gt;99),IFERROR(VLOOKUP(A6798,'TA Total'!$A$2:$W$10000,18,0),"."),".")</f>
        <v>612201</v>
      </c>
    </row>
    <row r="6799" spans="1:23" x14ac:dyDescent="0.2">
      <c r="A6799" s="1" t="str">
        <f t="shared" si="212"/>
        <v>2023|Auckland|Female / Wahine</v>
      </c>
      <c r="B6799" t="s">
        <v>20</v>
      </c>
      <c r="C6799" t="s">
        <v>21</v>
      </c>
      <c r="D6799" t="s">
        <v>22</v>
      </c>
      <c r="E6799" t="s">
        <v>23</v>
      </c>
      <c r="F6799">
        <v>2023</v>
      </c>
      <c r="G6799">
        <v>2023</v>
      </c>
      <c r="H6799">
        <v>76</v>
      </c>
      <c r="I6799" t="s">
        <v>86</v>
      </c>
      <c r="J6799">
        <v>2</v>
      </c>
      <c r="K6799" t="s">
        <v>41</v>
      </c>
      <c r="L6799">
        <v>99</v>
      </c>
      <c r="M6799" t="s">
        <v>26</v>
      </c>
      <c r="N6799">
        <v>99</v>
      </c>
      <c r="O6799" t="s">
        <v>27</v>
      </c>
      <c r="P6799">
        <v>2</v>
      </c>
      <c r="Q6799" t="s">
        <v>31</v>
      </c>
      <c r="R6799">
        <v>345</v>
      </c>
      <c r="V6799" s="3">
        <f t="shared" si="213"/>
        <v>0.05</v>
      </c>
      <c r="W6799" s="3">
        <f>IF(AND(T6799&lt;&gt;"_U",T6799&lt;&gt;"c",J6799&lt;&gt;9,J6799&lt;&gt;99),IFERROR(VLOOKUP(A6799,'TA Total'!$A$2:$W$10000,18,0),"."),".")</f>
        <v>647715</v>
      </c>
    </row>
    <row r="6800" spans="1:23" x14ac:dyDescent="0.2">
      <c r="A6800" s="1" t="str">
        <f t="shared" si="212"/>
        <v>2023|Auckland|Another gender / He ira kÄ“ anÅ</v>
      </c>
      <c r="B6800" t="s">
        <v>20</v>
      </c>
      <c r="C6800" t="s">
        <v>21</v>
      </c>
      <c r="D6800" t="s">
        <v>22</v>
      </c>
      <c r="E6800" t="s">
        <v>23</v>
      </c>
      <c r="F6800">
        <v>2023</v>
      </c>
      <c r="G6800">
        <v>2023</v>
      </c>
      <c r="H6800">
        <v>76</v>
      </c>
      <c r="I6800" t="s">
        <v>86</v>
      </c>
      <c r="J6800">
        <v>2</v>
      </c>
      <c r="K6800" t="s">
        <v>41</v>
      </c>
      <c r="L6800">
        <v>99</v>
      </c>
      <c r="M6800" t="s">
        <v>26</v>
      </c>
      <c r="N6800">
        <v>99</v>
      </c>
      <c r="O6800" t="s">
        <v>27</v>
      </c>
      <c r="P6800">
        <v>3</v>
      </c>
      <c r="Q6800" t="s">
        <v>28</v>
      </c>
      <c r="R6800">
        <v>3</v>
      </c>
      <c r="V6800" s="3">
        <f t="shared" si="213"/>
        <v>0.06</v>
      </c>
      <c r="W6800" s="3">
        <f>IF(AND(T6800&lt;&gt;"_U",T6800&lt;&gt;"c",J6800&lt;&gt;9,J6800&lt;&gt;99),IFERROR(VLOOKUP(A6800,'TA Total'!$A$2:$W$10000,18,0),"."),".")</f>
        <v>4965</v>
      </c>
    </row>
    <row r="6801" spans="1:23" x14ac:dyDescent="0.2">
      <c r="A6801" s="1" t="str">
        <f t="shared" si="212"/>
        <v>2023|Auckland|Total - gender</v>
      </c>
      <c r="B6801" t="s">
        <v>20</v>
      </c>
      <c r="C6801" t="s">
        <v>21</v>
      </c>
      <c r="D6801" t="s">
        <v>22</v>
      </c>
      <c r="E6801" t="s">
        <v>23</v>
      </c>
      <c r="F6801">
        <v>2023</v>
      </c>
      <c r="G6801">
        <v>2023</v>
      </c>
      <c r="H6801">
        <v>76</v>
      </c>
      <c r="I6801" t="s">
        <v>86</v>
      </c>
      <c r="J6801">
        <v>2</v>
      </c>
      <c r="K6801" t="s">
        <v>41</v>
      </c>
      <c r="L6801">
        <v>99</v>
      </c>
      <c r="M6801" t="s">
        <v>26</v>
      </c>
      <c r="N6801">
        <v>99</v>
      </c>
      <c r="O6801" t="s">
        <v>27</v>
      </c>
      <c r="P6801">
        <v>99</v>
      </c>
      <c r="Q6801" t="s">
        <v>42</v>
      </c>
      <c r="R6801">
        <v>741</v>
      </c>
      <c r="V6801" s="3">
        <f t="shared" si="213"/>
        <v>0.06</v>
      </c>
      <c r="W6801" s="3">
        <f>IF(AND(T6801&lt;&gt;"_U",T6801&lt;&gt;"c",J6801&lt;&gt;9,J6801&lt;&gt;99),IFERROR(VLOOKUP(A6801,'TA Total'!$A$2:$W$10000,18,0),"."),".")</f>
        <v>1264884</v>
      </c>
    </row>
    <row r="6802" spans="1:23" x14ac:dyDescent="0.2">
      <c r="A6802" s="1" t="str">
        <f t="shared" si="212"/>
        <v>2023|Auckland|Male / TÄne</v>
      </c>
      <c r="B6802" t="s">
        <v>20</v>
      </c>
      <c r="C6802" t="s">
        <v>21</v>
      </c>
      <c r="D6802" t="s">
        <v>22</v>
      </c>
      <c r="E6802" t="s">
        <v>23</v>
      </c>
      <c r="F6802">
        <v>2023</v>
      </c>
      <c r="G6802">
        <v>2023</v>
      </c>
      <c r="H6802">
        <v>76</v>
      </c>
      <c r="I6802" t="s">
        <v>86</v>
      </c>
      <c r="J6802">
        <v>3</v>
      </c>
      <c r="K6802" t="s">
        <v>39</v>
      </c>
      <c r="L6802">
        <v>99</v>
      </c>
      <c r="M6802" t="s">
        <v>26</v>
      </c>
      <c r="N6802">
        <v>99</v>
      </c>
      <c r="O6802" t="s">
        <v>27</v>
      </c>
      <c r="P6802">
        <v>1</v>
      </c>
      <c r="Q6802" t="s">
        <v>34</v>
      </c>
      <c r="R6802">
        <v>13248</v>
      </c>
      <c r="V6802" s="3">
        <f t="shared" si="213"/>
        <v>2.16</v>
      </c>
      <c r="W6802" s="3">
        <f>IF(AND(T6802&lt;&gt;"_U",T6802&lt;&gt;"c",J6802&lt;&gt;9,J6802&lt;&gt;99),IFERROR(VLOOKUP(A6802,'TA Total'!$A$2:$W$10000,18,0),"."),".")</f>
        <v>612201</v>
      </c>
    </row>
    <row r="6803" spans="1:23" x14ac:dyDescent="0.2">
      <c r="A6803" s="1" t="str">
        <f t="shared" si="212"/>
        <v>2023|Auckland|Female / Wahine</v>
      </c>
      <c r="B6803" t="s">
        <v>20</v>
      </c>
      <c r="C6803" t="s">
        <v>21</v>
      </c>
      <c r="D6803" t="s">
        <v>22</v>
      </c>
      <c r="E6803" t="s">
        <v>23</v>
      </c>
      <c r="F6803">
        <v>2023</v>
      </c>
      <c r="G6803">
        <v>2023</v>
      </c>
      <c r="H6803">
        <v>76</v>
      </c>
      <c r="I6803" t="s">
        <v>86</v>
      </c>
      <c r="J6803">
        <v>3</v>
      </c>
      <c r="K6803" t="s">
        <v>39</v>
      </c>
      <c r="L6803">
        <v>99</v>
      </c>
      <c r="M6803" t="s">
        <v>26</v>
      </c>
      <c r="N6803">
        <v>99</v>
      </c>
      <c r="O6803" t="s">
        <v>27</v>
      </c>
      <c r="P6803">
        <v>2</v>
      </c>
      <c r="Q6803" t="s">
        <v>31</v>
      </c>
      <c r="R6803">
        <v>18147</v>
      </c>
      <c r="V6803" s="3">
        <f t="shared" si="213"/>
        <v>2.8</v>
      </c>
      <c r="W6803" s="3">
        <f>IF(AND(T6803&lt;&gt;"_U",T6803&lt;&gt;"c",J6803&lt;&gt;9,J6803&lt;&gt;99),IFERROR(VLOOKUP(A6803,'TA Total'!$A$2:$W$10000,18,0),"."),".")</f>
        <v>647715</v>
      </c>
    </row>
    <row r="6804" spans="1:23" x14ac:dyDescent="0.2">
      <c r="A6804" s="1" t="str">
        <f t="shared" si="212"/>
        <v>2023|Auckland|Another gender / He ira kÄ“ anÅ</v>
      </c>
      <c r="B6804" t="s">
        <v>20</v>
      </c>
      <c r="C6804" t="s">
        <v>21</v>
      </c>
      <c r="D6804" t="s">
        <v>22</v>
      </c>
      <c r="E6804" t="s">
        <v>23</v>
      </c>
      <c r="F6804">
        <v>2023</v>
      </c>
      <c r="G6804">
        <v>2023</v>
      </c>
      <c r="H6804">
        <v>76</v>
      </c>
      <c r="I6804" t="s">
        <v>86</v>
      </c>
      <c r="J6804">
        <v>3</v>
      </c>
      <c r="K6804" t="s">
        <v>39</v>
      </c>
      <c r="L6804">
        <v>99</v>
      </c>
      <c r="M6804" t="s">
        <v>26</v>
      </c>
      <c r="N6804">
        <v>99</v>
      </c>
      <c r="O6804" t="s">
        <v>27</v>
      </c>
      <c r="P6804">
        <v>3</v>
      </c>
      <c r="Q6804" t="s">
        <v>28</v>
      </c>
      <c r="R6804">
        <v>78</v>
      </c>
      <c r="V6804" s="3">
        <f t="shared" si="213"/>
        <v>1.57</v>
      </c>
      <c r="W6804" s="3">
        <f>IF(AND(T6804&lt;&gt;"_U",T6804&lt;&gt;"c",J6804&lt;&gt;9,J6804&lt;&gt;99),IFERROR(VLOOKUP(A6804,'TA Total'!$A$2:$W$10000,18,0),"."),".")</f>
        <v>4965</v>
      </c>
    </row>
    <row r="6805" spans="1:23" x14ac:dyDescent="0.2">
      <c r="A6805" s="1" t="str">
        <f t="shared" si="212"/>
        <v>2023|Auckland|Total - gender</v>
      </c>
      <c r="B6805" t="s">
        <v>20</v>
      </c>
      <c r="C6805" t="s">
        <v>21</v>
      </c>
      <c r="D6805" t="s">
        <v>22</v>
      </c>
      <c r="E6805" t="s">
        <v>23</v>
      </c>
      <c r="F6805">
        <v>2023</v>
      </c>
      <c r="G6805">
        <v>2023</v>
      </c>
      <c r="H6805">
        <v>76</v>
      </c>
      <c r="I6805" t="s">
        <v>86</v>
      </c>
      <c r="J6805">
        <v>3</v>
      </c>
      <c r="K6805" t="s">
        <v>39</v>
      </c>
      <c r="L6805">
        <v>99</v>
      </c>
      <c r="M6805" t="s">
        <v>26</v>
      </c>
      <c r="N6805">
        <v>99</v>
      </c>
      <c r="O6805" t="s">
        <v>27</v>
      </c>
      <c r="P6805">
        <v>99</v>
      </c>
      <c r="Q6805" t="s">
        <v>42</v>
      </c>
      <c r="R6805">
        <v>31473</v>
      </c>
      <c r="V6805" s="3">
        <f t="shared" si="213"/>
        <v>2.4900000000000002</v>
      </c>
      <c r="W6805" s="3">
        <f>IF(AND(T6805&lt;&gt;"_U",T6805&lt;&gt;"c",J6805&lt;&gt;9,J6805&lt;&gt;99),IFERROR(VLOOKUP(A6805,'TA Total'!$A$2:$W$10000,18,0),"."),".")</f>
        <v>1264884</v>
      </c>
    </row>
    <row r="6806" spans="1:23" x14ac:dyDescent="0.2">
      <c r="A6806" s="1" t="str">
        <f t="shared" si="212"/>
        <v>2023|Auckland|Male / TÄne</v>
      </c>
      <c r="B6806" t="s">
        <v>20</v>
      </c>
      <c r="C6806" t="s">
        <v>21</v>
      </c>
      <c r="D6806" t="s">
        <v>22</v>
      </c>
      <c r="E6806" t="s">
        <v>23</v>
      </c>
      <c r="F6806">
        <v>2023</v>
      </c>
      <c r="G6806">
        <v>2023</v>
      </c>
      <c r="H6806">
        <v>76</v>
      </c>
      <c r="I6806" t="s">
        <v>86</v>
      </c>
      <c r="J6806">
        <v>4</v>
      </c>
      <c r="K6806" t="s">
        <v>54</v>
      </c>
      <c r="L6806">
        <v>99</v>
      </c>
      <c r="M6806" t="s">
        <v>26</v>
      </c>
      <c r="N6806">
        <v>99</v>
      </c>
      <c r="O6806" t="s">
        <v>27</v>
      </c>
      <c r="P6806">
        <v>1</v>
      </c>
      <c r="Q6806" t="s">
        <v>34</v>
      </c>
      <c r="R6806">
        <v>34998</v>
      </c>
      <c r="V6806" s="3">
        <f t="shared" si="213"/>
        <v>5.72</v>
      </c>
      <c r="W6806" s="3">
        <f>IF(AND(T6806&lt;&gt;"_U",T6806&lt;&gt;"c",J6806&lt;&gt;9,J6806&lt;&gt;99),IFERROR(VLOOKUP(A6806,'TA Total'!$A$2:$W$10000,18,0),"."),".")</f>
        <v>612201</v>
      </c>
    </row>
    <row r="6807" spans="1:23" x14ac:dyDescent="0.2">
      <c r="A6807" s="1" t="str">
        <f t="shared" si="212"/>
        <v>2023|Auckland|Female / Wahine</v>
      </c>
      <c r="B6807" t="s">
        <v>20</v>
      </c>
      <c r="C6807" t="s">
        <v>21</v>
      </c>
      <c r="D6807" t="s">
        <v>22</v>
      </c>
      <c r="E6807" t="s">
        <v>23</v>
      </c>
      <c r="F6807">
        <v>2023</v>
      </c>
      <c r="G6807">
        <v>2023</v>
      </c>
      <c r="H6807">
        <v>76</v>
      </c>
      <c r="I6807" t="s">
        <v>86</v>
      </c>
      <c r="J6807">
        <v>4</v>
      </c>
      <c r="K6807" t="s">
        <v>54</v>
      </c>
      <c r="L6807">
        <v>99</v>
      </c>
      <c r="M6807" t="s">
        <v>26</v>
      </c>
      <c r="N6807">
        <v>99</v>
      </c>
      <c r="O6807" t="s">
        <v>27</v>
      </c>
      <c r="P6807">
        <v>2</v>
      </c>
      <c r="Q6807" t="s">
        <v>31</v>
      </c>
      <c r="R6807">
        <v>51483</v>
      </c>
      <c r="V6807" s="3">
        <f t="shared" si="213"/>
        <v>7.95</v>
      </c>
      <c r="W6807" s="3">
        <f>IF(AND(T6807&lt;&gt;"_U",T6807&lt;&gt;"c",J6807&lt;&gt;9,J6807&lt;&gt;99),IFERROR(VLOOKUP(A6807,'TA Total'!$A$2:$W$10000,18,0),"."),".")</f>
        <v>647715</v>
      </c>
    </row>
    <row r="6808" spans="1:23" x14ac:dyDescent="0.2">
      <c r="A6808" s="1" t="str">
        <f t="shared" si="212"/>
        <v>2023|Auckland|Another gender / He ira kÄ“ anÅ</v>
      </c>
      <c r="B6808" t="s">
        <v>20</v>
      </c>
      <c r="C6808" t="s">
        <v>21</v>
      </c>
      <c r="D6808" t="s">
        <v>22</v>
      </c>
      <c r="E6808" t="s">
        <v>23</v>
      </c>
      <c r="F6808">
        <v>2023</v>
      </c>
      <c r="G6808">
        <v>2023</v>
      </c>
      <c r="H6808">
        <v>76</v>
      </c>
      <c r="I6808" t="s">
        <v>86</v>
      </c>
      <c r="J6808">
        <v>4</v>
      </c>
      <c r="K6808" t="s">
        <v>54</v>
      </c>
      <c r="L6808">
        <v>99</v>
      </c>
      <c r="M6808" t="s">
        <v>26</v>
      </c>
      <c r="N6808">
        <v>99</v>
      </c>
      <c r="O6808" t="s">
        <v>27</v>
      </c>
      <c r="P6808">
        <v>3</v>
      </c>
      <c r="Q6808" t="s">
        <v>28</v>
      </c>
      <c r="R6808">
        <v>186</v>
      </c>
      <c r="V6808" s="3">
        <f t="shared" si="213"/>
        <v>3.75</v>
      </c>
      <c r="W6808" s="3">
        <f>IF(AND(T6808&lt;&gt;"_U",T6808&lt;&gt;"c",J6808&lt;&gt;9,J6808&lt;&gt;99),IFERROR(VLOOKUP(A6808,'TA Total'!$A$2:$W$10000,18,0),"."),".")</f>
        <v>4965</v>
      </c>
    </row>
    <row r="6809" spans="1:23" x14ac:dyDescent="0.2">
      <c r="A6809" s="1" t="str">
        <f t="shared" si="212"/>
        <v>2023|Auckland|Total - gender</v>
      </c>
      <c r="B6809" t="s">
        <v>20</v>
      </c>
      <c r="C6809" t="s">
        <v>21</v>
      </c>
      <c r="D6809" t="s">
        <v>22</v>
      </c>
      <c r="E6809" t="s">
        <v>23</v>
      </c>
      <c r="F6809">
        <v>2023</v>
      </c>
      <c r="G6809">
        <v>2023</v>
      </c>
      <c r="H6809">
        <v>76</v>
      </c>
      <c r="I6809" t="s">
        <v>86</v>
      </c>
      <c r="J6809">
        <v>4</v>
      </c>
      <c r="K6809" t="s">
        <v>54</v>
      </c>
      <c r="L6809">
        <v>99</v>
      </c>
      <c r="M6809" t="s">
        <v>26</v>
      </c>
      <c r="N6809">
        <v>99</v>
      </c>
      <c r="O6809" t="s">
        <v>27</v>
      </c>
      <c r="P6809">
        <v>99</v>
      </c>
      <c r="Q6809" t="s">
        <v>42</v>
      </c>
      <c r="R6809">
        <v>86670</v>
      </c>
      <c r="V6809" s="3">
        <f t="shared" si="213"/>
        <v>6.85</v>
      </c>
      <c r="W6809" s="3">
        <f>IF(AND(T6809&lt;&gt;"_U",T6809&lt;&gt;"c",J6809&lt;&gt;9,J6809&lt;&gt;99),IFERROR(VLOOKUP(A6809,'TA Total'!$A$2:$W$10000,18,0),"."),".")</f>
        <v>1264884</v>
      </c>
    </row>
    <row r="6810" spans="1:23" x14ac:dyDescent="0.2">
      <c r="A6810" s="1" t="str">
        <f t="shared" si="212"/>
        <v>2023|Auckland|Male / TÄne</v>
      </c>
      <c r="B6810" t="s">
        <v>20</v>
      </c>
      <c r="C6810" t="s">
        <v>21</v>
      </c>
      <c r="D6810" t="s">
        <v>22</v>
      </c>
      <c r="E6810" t="s">
        <v>23</v>
      </c>
      <c r="F6810">
        <v>2023</v>
      </c>
      <c r="G6810">
        <v>2023</v>
      </c>
      <c r="H6810">
        <v>76</v>
      </c>
      <c r="I6810" t="s">
        <v>86</v>
      </c>
      <c r="J6810">
        <v>5</v>
      </c>
      <c r="K6810" t="s">
        <v>33</v>
      </c>
      <c r="L6810">
        <v>99</v>
      </c>
      <c r="M6810" t="s">
        <v>26</v>
      </c>
      <c r="N6810">
        <v>99</v>
      </c>
      <c r="O6810" t="s">
        <v>27</v>
      </c>
      <c r="P6810">
        <v>1</v>
      </c>
      <c r="Q6810" t="s">
        <v>34</v>
      </c>
      <c r="R6810">
        <v>11406</v>
      </c>
      <c r="V6810" s="3">
        <f t="shared" si="213"/>
        <v>1.86</v>
      </c>
      <c r="W6810" s="3">
        <f>IF(AND(T6810&lt;&gt;"_U",T6810&lt;&gt;"c",J6810&lt;&gt;9,J6810&lt;&gt;99),IFERROR(VLOOKUP(A6810,'TA Total'!$A$2:$W$10000,18,0),"."),".")</f>
        <v>612201</v>
      </c>
    </row>
    <row r="6811" spans="1:23" x14ac:dyDescent="0.2">
      <c r="A6811" s="1" t="str">
        <f t="shared" si="212"/>
        <v>2023|Auckland|Female / Wahine</v>
      </c>
      <c r="B6811" t="s">
        <v>20</v>
      </c>
      <c r="C6811" t="s">
        <v>21</v>
      </c>
      <c r="D6811" t="s">
        <v>22</v>
      </c>
      <c r="E6811" t="s">
        <v>23</v>
      </c>
      <c r="F6811">
        <v>2023</v>
      </c>
      <c r="G6811">
        <v>2023</v>
      </c>
      <c r="H6811">
        <v>76</v>
      </c>
      <c r="I6811" t="s">
        <v>86</v>
      </c>
      <c r="J6811">
        <v>5</v>
      </c>
      <c r="K6811" t="s">
        <v>33</v>
      </c>
      <c r="L6811">
        <v>99</v>
      </c>
      <c r="M6811" t="s">
        <v>26</v>
      </c>
      <c r="N6811">
        <v>99</v>
      </c>
      <c r="O6811" t="s">
        <v>27</v>
      </c>
      <c r="P6811">
        <v>2</v>
      </c>
      <c r="Q6811" t="s">
        <v>31</v>
      </c>
      <c r="R6811">
        <v>39915</v>
      </c>
      <c r="V6811" s="3">
        <f t="shared" si="213"/>
        <v>6.16</v>
      </c>
      <c r="W6811" s="3">
        <f>IF(AND(T6811&lt;&gt;"_U",T6811&lt;&gt;"c",J6811&lt;&gt;9,J6811&lt;&gt;99),IFERROR(VLOOKUP(A6811,'TA Total'!$A$2:$W$10000,18,0),"."),".")</f>
        <v>647715</v>
      </c>
    </row>
    <row r="6812" spans="1:23" x14ac:dyDescent="0.2">
      <c r="A6812" s="1" t="str">
        <f t="shared" si="212"/>
        <v>2023|Auckland|Another gender / He ira kÄ“ anÅ</v>
      </c>
      <c r="B6812" t="s">
        <v>20</v>
      </c>
      <c r="C6812" t="s">
        <v>21</v>
      </c>
      <c r="D6812" t="s">
        <v>22</v>
      </c>
      <c r="E6812" t="s">
        <v>23</v>
      </c>
      <c r="F6812">
        <v>2023</v>
      </c>
      <c r="G6812">
        <v>2023</v>
      </c>
      <c r="H6812">
        <v>76</v>
      </c>
      <c r="I6812" t="s">
        <v>86</v>
      </c>
      <c r="J6812">
        <v>5</v>
      </c>
      <c r="K6812" t="s">
        <v>33</v>
      </c>
      <c r="L6812">
        <v>99</v>
      </c>
      <c r="M6812" t="s">
        <v>26</v>
      </c>
      <c r="N6812">
        <v>99</v>
      </c>
      <c r="O6812" t="s">
        <v>27</v>
      </c>
      <c r="P6812">
        <v>3</v>
      </c>
      <c r="Q6812" t="s">
        <v>28</v>
      </c>
      <c r="R6812">
        <v>54</v>
      </c>
      <c r="V6812" s="3">
        <f t="shared" si="213"/>
        <v>1.0900000000000001</v>
      </c>
      <c r="W6812" s="3">
        <f>IF(AND(T6812&lt;&gt;"_U",T6812&lt;&gt;"c",J6812&lt;&gt;9,J6812&lt;&gt;99),IFERROR(VLOOKUP(A6812,'TA Total'!$A$2:$W$10000,18,0),"."),".")</f>
        <v>4965</v>
      </c>
    </row>
    <row r="6813" spans="1:23" x14ac:dyDescent="0.2">
      <c r="A6813" s="1" t="str">
        <f t="shared" si="212"/>
        <v>2023|Auckland|Total - gender</v>
      </c>
      <c r="B6813" t="s">
        <v>20</v>
      </c>
      <c r="C6813" t="s">
        <v>21</v>
      </c>
      <c r="D6813" t="s">
        <v>22</v>
      </c>
      <c r="E6813" t="s">
        <v>23</v>
      </c>
      <c r="F6813">
        <v>2023</v>
      </c>
      <c r="G6813">
        <v>2023</v>
      </c>
      <c r="H6813">
        <v>76</v>
      </c>
      <c r="I6813" t="s">
        <v>86</v>
      </c>
      <c r="J6813">
        <v>5</v>
      </c>
      <c r="K6813" t="s">
        <v>33</v>
      </c>
      <c r="L6813">
        <v>99</v>
      </c>
      <c r="M6813" t="s">
        <v>26</v>
      </c>
      <c r="N6813">
        <v>99</v>
      </c>
      <c r="O6813" t="s">
        <v>27</v>
      </c>
      <c r="P6813">
        <v>99</v>
      </c>
      <c r="Q6813" t="s">
        <v>42</v>
      </c>
      <c r="R6813">
        <v>51375</v>
      </c>
      <c r="V6813" s="3">
        <f t="shared" si="213"/>
        <v>4.0599999999999996</v>
      </c>
      <c r="W6813" s="3">
        <f>IF(AND(T6813&lt;&gt;"_U",T6813&lt;&gt;"c",J6813&lt;&gt;9,J6813&lt;&gt;99),IFERROR(VLOOKUP(A6813,'TA Total'!$A$2:$W$10000,18,0),"."),".")</f>
        <v>1264884</v>
      </c>
    </row>
    <row r="6814" spans="1:23" x14ac:dyDescent="0.2">
      <c r="A6814" s="1" t="str">
        <f t="shared" si="212"/>
        <v>2023|Auckland|Male / TÄne</v>
      </c>
      <c r="B6814" t="s">
        <v>20</v>
      </c>
      <c r="C6814" t="s">
        <v>21</v>
      </c>
      <c r="D6814" t="s">
        <v>22</v>
      </c>
      <c r="E6814" t="s">
        <v>23</v>
      </c>
      <c r="F6814">
        <v>2023</v>
      </c>
      <c r="G6814">
        <v>2023</v>
      </c>
      <c r="H6814">
        <v>76</v>
      </c>
      <c r="I6814" t="s">
        <v>86</v>
      </c>
      <c r="J6814">
        <v>6</v>
      </c>
      <c r="K6814" t="s">
        <v>52</v>
      </c>
      <c r="L6814">
        <v>99</v>
      </c>
      <c r="M6814" t="s">
        <v>26</v>
      </c>
      <c r="N6814">
        <v>99</v>
      </c>
      <c r="O6814" t="s">
        <v>27</v>
      </c>
      <c r="P6814">
        <v>1</v>
      </c>
      <c r="Q6814" t="s">
        <v>34</v>
      </c>
      <c r="R6814">
        <v>257049</v>
      </c>
      <c r="V6814" s="3">
        <f t="shared" si="213"/>
        <v>41.99</v>
      </c>
      <c r="W6814" s="3">
        <f>IF(AND(T6814&lt;&gt;"_U",T6814&lt;&gt;"c",J6814&lt;&gt;9,J6814&lt;&gt;99),IFERROR(VLOOKUP(A6814,'TA Total'!$A$2:$W$10000,18,0),"."),".")</f>
        <v>612201</v>
      </c>
    </row>
    <row r="6815" spans="1:23" x14ac:dyDescent="0.2">
      <c r="A6815" s="1" t="str">
        <f t="shared" si="212"/>
        <v>2023|Auckland|Female / Wahine</v>
      </c>
      <c r="B6815" t="s">
        <v>20</v>
      </c>
      <c r="C6815" t="s">
        <v>21</v>
      </c>
      <c r="D6815" t="s">
        <v>22</v>
      </c>
      <c r="E6815" t="s">
        <v>23</v>
      </c>
      <c r="F6815">
        <v>2023</v>
      </c>
      <c r="G6815">
        <v>2023</v>
      </c>
      <c r="H6815">
        <v>76</v>
      </c>
      <c r="I6815" t="s">
        <v>86</v>
      </c>
      <c r="J6815">
        <v>6</v>
      </c>
      <c r="K6815" t="s">
        <v>52</v>
      </c>
      <c r="L6815">
        <v>99</v>
      </c>
      <c r="M6815" t="s">
        <v>26</v>
      </c>
      <c r="N6815">
        <v>99</v>
      </c>
      <c r="O6815" t="s">
        <v>27</v>
      </c>
      <c r="P6815">
        <v>2</v>
      </c>
      <c r="Q6815" t="s">
        <v>31</v>
      </c>
      <c r="R6815">
        <v>246114</v>
      </c>
      <c r="V6815" s="3">
        <f t="shared" si="213"/>
        <v>38</v>
      </c>
      <c r="W6815" s="3">
        <f>IF(AND(T6815&lt;&gt;"_U",T6815&lt;&gt;"c",J6815&lt;&gt;9,J6815&lt;&gt;99),IFERROR(VLOOKUP(A6815,'TA Total'!$A$2:$W$10000,18,0),"."),".")</f>
        <v>647715</v>
      </c>
    </row>
    <row r="6816" spans="1:23" x14ac:dyDescent="0.2">
      <c r="A6816" s="1" t="str">
        <f t="shared" si="212"/>
        <v>2023|Auckland|Another gender / He ira kÄ“ anÅ</v>
      </c>
      <c r="B6816" t="s">
        <v>20</v>
      </c>
      <c r="C6816" t="s">
        <v>21</v>
      </c>
      <c r="D6816" t="s">
        <v>22</v>
      </c>
      <c r="E6816" t="s">
        <v>23</v>
      </c>
      <c r="F6816">
        <v>2023</v>
      </c>
      <c r="G6816">
        <v>2023</v>
      </c>
      <c r="H6816">
        <v>76</v>
      </c>
      <c r="I6816" t="s">
        <v>86</v>
      </c>
      <c r="J6816">
        <v>6</v>
      </c>
      <c r="K6816" t="s">
        <v>52</v>
      </c>
      <c r="L6816">
        <v>99</v>
      </c>
      <c r="M6816" t="s">
        <v>26</v>
      </c>
      <c r="N6816">
        <v>99</v>
      </c>
      <c r="O6816" t="s">
        <v>27</v>
      </c>
      <c r="P6816">
        <v>3</v>
      </c>
      <c r="Q6816" t="s">
        <v>28</v>
      </c>
      <c r="R6816">
        <v>3801</v>
      </c>
      <c r="V6816" s="3">
        <f t="shared" si="213"/>
        <v>76.56</v>
      </c>
      <c r="W6816" s="3">
        <f>IF(AND(T6816&lt;&gt;"_U",T6816&lt;&gt;"c",J6816&lt;&gt;9,J6816&lt;&gt;99),IFERROR(VLOOKUP(A6816,'TA Total'!$A$2:$W$10000,18,0),"."),".")</f>
        <v>4965</v>
      </c>
    </row>
    <row r="6817" spans="1:23" x14ac:dyDescent="0.2">
      <c r="A6817" s="1" t="str">
        <f t="shared" si="212"/>
        <v>2023|Auckland|Total - gender</v>
      </c>
      <c r="B6817" t="s">
        <v>20</v>
      </c>
      <c r="C6817" t="s">
        <v>21</v>
      </c>
      <c r="D6817" t="s">
        <v>22</v>
      </c>
      <c r="E6817" t="s">
        <v>23</v>
      </c>
      <c r="F6817">
        <v>2023</v>
      </c>
      <c r="G6817">
        <v>2023</v>
      </c>
      <c r="H6817">
        <v>76</v>
      </c>
      <c r="I6817" t="s">
        <v>86</v>
      </c>
      <c r="J6817">
        <v>6</v>
      </c>
      <c r="K6817" t="s">
        <v>52</v>
      </c>
      <c r="L6817">
        <v>99</v>
      </c>
      <c r="M6817" t="s">
        <v>26</v>
      </c>
      <c r="N6817">
        <v>99</v>
      </c>
      <c r="O6817" t="s">
        <v>27</v>
      </c>
      <c r="P6817">
        <v>99</v>
      </c>
      <c r="Q6817" t="s">
        <v>42</v>
      </c>
      <c r="R6817">
        <v>506961</v>
      </c>
      <c r="V6817" s="3">
        <f t="shared" si="213"/>
        <v>40.08</v>
      </c>
      <c r="W6817" s="3">
        <f>IF(AND(T6817&lt;&gt;"_U",T6817&lt;&gt;"c",J6817&lt;&gt;9,J6817&lt;&gt;99),IFERROR(VLOOKUP(A6817,'TA Total'!$A$2:$W$10000,18,0),"."),".")</f>
        <v>1264884</v>
      </c>
    </row>
    <row r="6818" spans="1:23" x14ac:dyDescent="0.2">
      <c r="A6818" s="1" t="str">
        <f t="shared" si="212"/>
        <v>2023|Auckland|Male / TÄne</v>
      </c>
      <c r="B6818" t="s">
        <v>20</v>
      </c>
      <c r="C6818" t="s">
        <v>21</v>
      </c>
      <c r="D6818" t="s">
        <v>22</v>
      </c>
      <c r="E6818" t="s">
        <v>23</v>
      </c>
      <c r="F6818">
        <v>2023</v>
      </c>
      <c r="G6818">
        <v>2023</v>
      </c>
      <c r="H6818">
        <v>76</v>
      </c>
      <c r="I6818" t="s">
        <v>86</v>
      </c>
      <c r="J6818">
        <v>9</v>
      </c>
      <c r="K6818" t="s">
        <v>25</v>
      </c>
      <c r="L6818">
        <v>99</v>
      </c>
      <c r="M6818" t="s">
        <v>26</v>
      </c>
      <c r="N6818">
        <v>99</v>
      </c>
      <c r="O6818" t="s">
        <v>27</v>
      </c>
      <c r="P6818">
        <v>1</v>
      </c>
      <c r="Q6818" t="s">
        <v>34</v>
      </c>
      <c r="R6818">
        <v>42720</v>
      </c>
      <c r="V6818" s="3" t="str">
        <f t="shared" si="213"/>
        <v>.</v>
      </c>
      <c r="W6818" s="3" t="str">
        <f>IF(AND(T6818&lt;&gt;"_U",T6818&lt;&gt;"c",J6818&lt;&gt;9,J6818&lt;&gt;99),IFERROR(VLOOKUP(A6818,'TA Total'!$A$2:$W$10000,18,0),"."),".")</f>
        <v>.</v>
      </c>
    </row>
    <row r="6819" spans="1:23" x14ac:dyDescent="0.2">
      <c r="A6819" s="1" t="str">
        <f t="shared" si="212"/>
        <v>2023|Auckland|Female / Wahine</v>
      </c>
      <c r="B6819" t="s">
        <v>20</v>
      </c>
      <c r="C6819" t="s">
        <v>21</v>
      </c>
      <c r="D6819" t="s">
        <v>22</v>
      </c>
      <c r="E6819" t="s">
        <v>23</v>
      </c>
      <c r="F6819">
        <v>2023</v>
      </c>
      <c r="G6819">
        <v>2023</v>
      </c>
      <c r="H6819">
        <v>76</v>
      </c>
      <c r="I6819" t="s">
        <v>86</v>
      </c>
      <c r="J6819">
        <v>9</v>
      </c>
      <c r="K6819" t="s">
        <v>25</v>
      </c>
      <c r="L6819">
        <v>99</v>
      </c>
      <c r="M6819" t="s">
        <v>26</v>
      </c>
      <c r="N6819">
        <v>99</v>
      </c>
      <c r="O6819" t="s">
        <v>27</v>
      </c>
      <c r="P6819">
        <v>2</v>
      </c>
      <c r="Q6819" t="s">
        <v>31</v>
      </c>
      <c r="R6819">
        <v>29667</v>
      </c>
      <c r="V6819" s="3" t="str">
        <f t="shared" si="213"/>
        <v>.</v>
      </c>
      <c r="W6819" s="3" t="str">
        <f>IF(AND(T6819&lt;&gt;"_U",T6819&lt;&gt;"c",J6819&lt;&gt;9,J6819&lt;&gt;99),IFERROR(VLOOKUP(A6819,'TA Total'!$A$2:$W$10000,18,0),"."),".")</f>
        <v>.</v>
      </c>
    </row>
    <row r="6820" spans="1:23" x14ac:dyDescent="0.2">
      <c r="A6820" s="1" t="str">
        <f t="shared" si="212"/>
        <v>2023|Auckland|Another gender / He ira kÄ“ anÅ</v>
      </c>
      <c r="B6820" t="s">
        <v>20</v>
      </c>
      <c r="C6820" t="s">
        <v>21</v>
      </c>
      <c r="D6820" t="s">
        <v>22</v>
      </c>
      <c r="E6820" t="s">
        <v>23</v>
      </c>
      <c r="F6820">
        <v>2023</v>
      </c>
      <c r="G6820">
        <v>2023</v>
      </c>
      <c r="H6820">
        <v>76</v>
      </c>
      <c r="I6820" t="s">
        <v>86</v>
      </c>
      <c r="J6820">
        <v>9</v>
      </c>
      <c r="K6820" t="s">
        <v>25</v>
      </c>
      <c r="L6820">
        <v>99</v>
      </c>
      <c r="M6820" t="s">
        <v>26</v>
      </c>
      <c r="N6820">
        <v>99</v>
      </c>
      <c r="O6820" t="s">
        <v>27</v>
      </c>
      <c r="P6820">
        <v>3</v>
      </c>
      <c r="Q6820" t="s">
        <v>28</v>
      </c>
      <c r="R6820">
        <v>372</v>
      </c>
      <c r="V6820" s="3" t="str">
        <f t="shared" si="213"/>
        <v>.</v>
      </c>
      <c r="W6820" s="3" t="str">
        <f>IF(AND(T6820&lt;&gt;"_U",T6820&lt;&gt;"c",J6820&lt;&gt;9,J6820&lt;&gt;99),IFERROR(VLOOKUP(A6820,'TA Total'!$A$2:$W$10000,18,0),"."),".")</f>
        <v>.</v>
      </c>
    </row>
    <row r="6821" spans="1:23" x14ac:dyDescent="0.2">
      <c r="A6821" s="1" t="str">
        <f t="shared" si="212"/>
        <v>2023|Auckland|Total - gender</v>
      </c>
      <c r="B6821" t="s">
        <v>20</v>
      </c>
      <c r="C6821" t="s">
        <v>21</v>
      </c>
      <c r="D6821" t="s">
        <v>22</v>
      </c>
      <c r="E6821" t="s">
        <v>23</v>
      </c>
      <c r="F6821">
        <v>2023</v>
      </c>
      <c r="G6821">
        <v>2023</v>
      </c>
      <c r="H6821">
        <v>76</v>
      </c>
      <c r="I6821" t="s">
        <v>86</v>
      </c>
      <c r="J6821">
        <v>9</v>
      </c>
      <c r="K6821" t="s">
        <v>25</v>
      </c>
      <c r="L6821">
        <v>99</v>
      </c>
      <c r="M6821" t="s">
        <v>26</v>
      </c>
      <c r="N6821">
        <v>99</v>
      </c>
      <c r="O6821" t="s">
        <v>27</v>
      </c>
      <c r="P6821">
        <v>99</v>
      </c>
      <c r="Q6821" t="s">
        <v>42</v>
      </c>
      <c r="R6821">
        <v>72759</v>
      </c>
      <c r="V6821" s="3" t="str">
        <f t="shared" si="213"/>
        <v>.</v>
      </c>
      <c r="W6821" s="3" t="str">
        <f>IF(AND(T6821&lt;&gt;"_U",T6821&lt;&gt;"c",J6821&lt;&gt;9,J6821&lt;&gt;99),IFERROR(VLOOKUP(A6821,'TA Total'!$A$2:$W$10000,18,0),"."),".")</f>
        <v>.</v>
      </c>
    </row>
    <row r="6822" spans="1:23" x14ac:dyDescent="0.2">
      <c r="A6822" s="1" t="str">
        <f t="shared" si="212"/>
        <v>2023|Auckland|Male / TÄne</v>
      </c>
      <c r="B6822" t="s">
        <v>20</v>
      </c>
      <c r="C6822" t="s">
        <v>21</v>
      </c>
      <c r="D6822" t="s">
        <v>22</v>
      </c>
      <c r="E6822" t="s">
        <v>23</v>
      </c>
      <c r="F6822">
        <v>2023</v>
      </c>
      <c r="G6822">
        <v>2023</v>
      </c>
      <c r="H6822">
        <v>76</v>
      </c>
      <c r="I6822" t="s">
        <v>86</v>
      </c>
      <c r="J6822">
        <v>77</v>
      </c>
      <c r="K6822" t="s">
        <v>49</v>
      </c>
      <c r="L6822">
        <v>99</v>
      </c>
      <c r="M6822" t="s">
        <v>26</v>
      </c>
      <c r="N6822">
        <v>99</v>
      </c>
      <c r="O6822" t="s">
        <v>27</v>
      </c>
      <c r="P6822">
        <v>1</v>
      </c>
      <c r="Q6822" t="s">
        <v>34</v>
      </c>
      <c r="R6822">
        <v>612201</v>
      </c>
      <c r="V6822" s="3">
        <f t="shared" si="213"/>
        <v>100</v>
      </c>
      <c r="W6822" s="3">
        <f>IF(AND(T6822&lt;&gt;"_U",T6822&lt;&gt;"c",J6822&lt;&gt;9,J6822&lt;&gt;99),IFERROR(VLOOKUP(A6822,'TA Total'!$A$2:$W$10000,18,0),"."),".")</f>
        <v>612201</v>
      </c>
    </row>
    <row r="6823" spans="1:23" x14ac:dyDescent="0.2">
      <c r="A6823" s="1" t="str">
        <f t="shared" si="212"/>
        <v>2023|Auckland|Female / Wahine</v>
      </c>
      <c r="B6823" t="s">
        <v>20</v>
      </c>
      <c r="C6823" t="s">
        <v>21</v>
      </c>
      <c r="D6823" t="s">
        <v>22</v>
      </c>
      <c r="E6823" t="s">
        <v>23</v>
      </c>
      <c r="F6823">
        <v>2023</v>
      </c>
      <c r="G6823">
        <v>2023</v>
      </c>
      <c r="H6823">
        <v>76</v>
      </c>
      <c r="I6823" t="s">
        <v>86</v>
      </c>
      <c r="J6823">
        <v>77</v>
      </c>
      <c r="K6823" t="s">
        <v>49</v>
      </c>
      <c r="L6823">
        <v>99</v>
      </c>
      <c r="M6823" t="s">
        <v>26</v>
      </c>
      <c r="N6823">
        <v>99</v>
      </c>
      <c r="O6823" t="s">
        <v>27</v>
      </c>
      <c r="P6823">
        <v>2</v>
      </c>
      <c r="Q6823" t="s">
        <v>31</v>
      </c>
      <c r="R6823">
        <v>647715</v>
      </c>
      <c r="V6823" s="3">
        <f t="shared" si="213"/>
        <v>100</v>
      </c>
      <c r="W6823" s="3">
        <f>IF(AND(T6823&lt;&gt;"_U",T6823&lt;&gt;"c",J6823&lt;&gt;9,J6823&lt;&gt;99),IFERROR(VLOOKUP(A6823,'TA Total'!$A$2:$W$10000,18,0),"."),".")</f>
        <v>647715</v>
      </c>
    </row>
    <row r="6824" spans="1:23" x14ac:dyDescent="0.2">
      <c r="A6824" s="1" t="str">
        <f t="shared" si="212"/>
        <v>2023|Auckland|Another gender / He ira kÄ“ anÅ</v>
      </c>
      <c r="B6824" t="s">
        <v>20</v>
      </c>
      <c r="C6824" t="s">
        <v>21</v>
      </c>
      <c r="D6824" t="s">
        <v>22</v>
      </c>
      <c r="E6824" t="s">
        <v>23</v>
      </c>
      <c r="F6824">
        <v>2023</v>
      </c>
      <c r="G6824">
        <v>2023</v>
      </c>
      <c r="H6824">
        <v>76</v>
      </c>
      <c r="I6824" t="s">
        <v>86</v>
      </c>
      <c r="J6824">
        <v>77</v>
      </c>
      <c r="K6824" t="s">
        <v>49</v>
      </c>
      <c r="L6824">
        <v>99</v>
      </c>
      <c r="M6824" t="s">
        <v>26</v>
      </c>
      <c r="N6824">
        <v>99</v>
      </c>
      <c r="O6824" t="s">
        <v>27</v>
      </c>
      <c r="P6824">
        <v>3</v>
      </c>
      <c r="Q6824" t="s">
        <v>28</v>
      </c>
      <c r="R6824">
        <v>4965</v>
      </c>
      <c r="V6824" s="3">
        <f t="shared" si="213"/>
        <v>100</v>
      </c>
      <c r="W6824" s="3">
        <f>IF(AND(T6824&lt;&gt;"_U",T6824&lt;&gt;"c",J6824&lt;&gt;9,J6824&lt;&gt;99),IFERROR(VLOOKUP(A6824,'TA Total'!$A$2:$W$10000,18,0),"."),".")</f>
        <v>4965</v>
      </c>
    </row>
    <row r="6825" spans="1:23" x14ac:dyDescent="0.2">
      <c r="A6825" s="1" t="str">
        <f t="shared" si="212"/>
        <v>2023|Auckland|Total - gender</v>
      </c>
      <c r="B6825" t="s">
        <v>20</v>
      </c>
      <c r="C6825" t="s">
        <v>21</v>
      </c>
      <c r="D6825" t="s">
        <v>22</v>
      </c>
      <c r="E6825" t="s">
        <v>23</v>
      </c>
      <c r="F6825">
        <v>2023</v>
      </c>
      <c r="G6825">
        <v>2023</v>
      </c>
      <c r="H6825">
        <v>76</v>
      </c>
      <c r="I6825" t="s">
        <v>86</v>
      </c>
      <c r="J6825">
        <v>77</v>
      </c>
      <c r="K6825" t="s">
        <v>49</v>
      </c>
      <c r="L6825">
        <v>99</v>
      </c>
      <c r="M6825" t="s">
        <v>26</v>
      </c>
      <c r="N6825">
        <v>99</v>
      </c>
      <c r="O6825" t="s">
        <v>27</v>
      </c>
      <c r="P6825">
        <v>99</v>
      </c>
      <c r="Q6825" t="s">
        <v>42</v>
      </c>
      <c r="R6825">
        <v>1264884</v>
      </c>
      <c r="V6825" s="3">
        <f t="shared" si="213"/>
        <v>100</v>
      </c>
      <c r="W6825" s="3">
        <f>IF(AND(T6825&lt;&gt;"_U",T6825&lt;&gt;"c",J6825&lt;&gt;9,J6825&lt;&gt;99),IFERROR(VLOOKUP(A6825,'TA Total'!$A$2:$W$10000,18,0),"."),".")</f>
        <v>1264884</v>
      </c>
    </row>
    <row r="6826" spans="1:23" x14ac:dyDescent="0.2">
      <c r="A6826" s="1" t="str">
        <f t="shared" si="212"/>
        <v>2023|Auckland|Male / TÄne</v>
      </c>
      <c r="B6826" t="s">
        <v>20</v>
      </c>
      <c r="C6826" t="s">
        <v>21</v>
      </c>
      <c r="D6826" t="s">
        <v>22</v>
      </c>
      <c r="E6826" t="s">
        <v>23</v>
      </c>
      <c r="F6826">
        <v>2023</v>
      </c>
      <c r="G6826">
        <v>2023</v>
      </c>
      <c r="H6826">
        <v>76</v>
      </c>
      <c r="I6826" t="s">
        <v>86</v>
      </c>
      <c r="J6826">
        <v>99</v>
      </c>
      <c r="K6826" t="s">
        <v>47</v>
      </c>
      <c r="L6826">
        <v>99</v>
      </c>
      <c r="M6826" t="s">
        <v>26</v>
      </c>
      <c r="N6826">
        <v>99</v>
      </c>
      <c r="O6826" t="s">
        <v>27</v>
      </c>
      <c r="P6826">
        <v>1</v>
      </c>
      <c r="Q6826" t="s">
        <v>34</v>
      </c>
      <c r="R6826">
        <v>654921</v>
      </c>
      <c r="V6826" s="3" t="str">
        <f t="shared" si="213"/>
        <v>.</v>
      </c>
      <c r="W6826" s="3" t="str">
        <f>IF(AND(T6826&lt;&gt;"_U",T6826&lt;&gt;"c",J6826&lt;&gt;9,J6826&lt;&gt;99),IFERROR(VLOOKUP(A6826,'TA Total'!$A$2:$W$10000,18,0),"."),".")</f>
        <v>.</v>
      </c>
    </row>
    <row r="6827" spans="1:23" x14ac:dyDescent="0.2">
      <c r="A6827" s="1" t="str">
        <f t="shared" si="212"/>
        <v>2023|Auckland|Female / Wahine</v>
      </c>
      <c r="B6827" t="s">
        <v>20</v>
      </c>
      <c r="C6827" t="s">
        <v>21</v>
      </c>
      <c r="D6827" t="s">
        <v>22</v>
      </c>
      <c r="E6827" t="s">
        <v>23</v>
      </c>
      <c r="F6827">
        <v>2023</v>
      </c>
      <c r="G6827">
        <v>2023</v>
      </c>
      <c r="H6827">
        <v>76</v>
      </c>
      <c r="I6827" t="s">
        <v>86</v>
      </c>
      <c r="J6827">
        <v>99</v>
      </c>
      <c r="K6827" t="s">
        <v>47</v>
      </c>
      <c r="L6827">
        <v>99</v>
      </c>
      <c r="M6827" t="s">
        <v>26</v>
      </c>
      <c r="N6827">
        <v>99</v>
      </c>
      <c r="O6827" t="s">
        <v>27</v>
      </c>
      <c r="P6827">
        <v>2</v>
      </c>
      <c r="Q6827" t="s">
        <v>31</v>
      </c>
      <c r="R6827">
        <v>677385</v>
      </c>
      <c r="V6827" s="3" t="str">
        <f t="shared" si="213"/>
        <v>.</v>
      </c>
      <c r="W6827" s="3" t="str">
        <f>IF(AND(T6827&lt;&gt;"_U",T6827&lt;&gt;"c",J6827&lt;&gt;9,J6827&lt;&gt;99),IFERROR(VLOOKUP(A6827,'TA Total'!$A$2:$W$10000,18,0),"."),".")</f>
        <v>.</v>
      </c>
    </row>
    <row r="6828" spans="1:23" x14ac:dyDescent="0.2">
      <c r="A6828" s="1" t="str">
        <f t="shared" si="212"/>
        <v>2023|Auckland|Another gender / He ira kÄ“ anÅ</v>
      </c>
      <c r="B6828" t="s">
        <v>20</v>
      </c>
      <c r="C6828" t="s">
        <v>21</v>
      </c>
      <c r="D6828" t="s">
        <v>22</v>
      </c>
      <c r="E6828" t="s">
        <v>23</v>
      </c>
      <c r="F6828">
        <v>2023</v>
      </c>
      <c r="G6828">
        <v>2023</v>
      </c>
      <c r="H6828">
        <v>76</v>
      </c>
      <c r="I6828" t="s">
        <v>86</v>
      </c>
      <c r="J6828">
        <v>99</v>
      </c>
      <c r="K6828" t="s">
        <v>47</v>
      </c>
      <c r="L6828">
        <v>99</v>
      </c>
      <c r="M6828" t="s">
        <v>26</v>
      </c>
      <c r="N6828">
        <v>99</v>
      </c>
      <c r="O6828" t="s">
        <v>27</v>
      </c>
      <c r="P6828">
        <v>3</v>
      </c>
      <c r="Q6828" t="s">
        <v>28</v>
      </c>
      <c r="R6828">
        <v>5337</v>
      </c>
      <c r="V6828" s="3" t="str">
        <f t="shared" si="213"/>
        <v>.</v>
      </c>
      <c r="W6828" s="3" t="str">
        <f>IF(AND(T6828&lt;&gt;"_U",T6828&lt;&gt;"c",J6828&lt;&gt;9,J6828&lt;&gt;99),IFERROR(VLOOKUP(A6828,'TA Total'!$A$2:$W$10000,18,0),"."),".")</f>
        <v>.</v>
      </c>
    </row>
    <row r="6829" spans="1:23" x14ac:dyDescent="0.2">
      <c r="A6829" s="1" t="str">
        <f t="shared" si="212"/>
        <v>2023|Auckland|Total - gender</v>
      </c>
      <c r="B6829" t="s">
        <v>20</v>
      </c>
      <c r="C6829" t="s">
        <v>21</v>
      </c>
      <c r="D6829" t="s">
        <v>22</v>
      </c>
      <c r="E6829" t="s">
        <v>23</v>
      </c>
      <c r="F6829">
        <v>2023</v>
      </c>
      <c r="G6829">
        <v>2023</v>
      </c>
      <c r="H6829">
        <v>76</v>
      </c>
      <c r="I6829" t="s">
        <v>86</v>
      </c>
      <c r="J6829">
        <v>99</v>
      </c>
      <c r="K6829" t="s">
        <v>47</v>
      </c>
      <c r="L6829">
        <v>99</v>
      </c>
      <c r="M6829" t="s">
        <v>26</v>
      </c>
      <c r="N6829">
        <v>99</v>
      </c>
      <c r="O6829" t="s">
        <v>27</v>
      </c>
      <c r="P6829">
        <v>99</v>
      </c>
      <c r="Q6829" t="s">
        <v>42</v>
      </c>
      <c r="R6829">
        <v>1337643</v>
      </c>
      <c r="V6829" s="3" t="str">
        <f t="shared" si="213"/>
        <v>.</v>
      </c>
      <c r="W6829" s="3" t="str">
        <f>IF(AND(T6829&lt;&gt;"_U",T6829&lt;&gt;"c",J6829&lt;&gt;9,J6829&lt;&gt;99),IFERROR(VLOOKUP(A6829,'TA Total'!$A$2:$W$10000,18,0),"."),".")</f>
        <v>.</v>
      </c>
    </row>
    <row r="6830" spans="1:23" x14ac:dyDescent="0.2">
      <c r="A6830" s="1" t="str">
        <f t="shared" si="212"/>
        <v>2023|Area Outside Territorial Authority|Male / TÄne</v>
      </c>
      <c r="B6830" t="s">
        <v>20</v>
      </c>
      <c r="C6830" t="s">
        <v>21</v>
      </c>
      <c r="D6830" t="s">
        <v>22</v>
      </c>
      <c r="E6830" t="s">
        <v>23</v>
      </c>
      <c r="F6830">
        <v>2023</v>
      </c>
      <c r="G6830">
        <v>2023</v>
      </c>
      <c r="H6830">
        <v>999</v>
      </c>
      <c r="I6830" t="s">
        <v>81</v>
      </c>
      <c r="J6830">
        <v>1</v>
      </c>
      <c r="K6830" t="s">
        <v>30</v>
      </c>
      <c r="L6830">
        <v>99</v>
      </c>
      <c r="M6830" t="s">
        <v>26</v>
      </c>
      <c r="N6830">
        <v>99</v>
      </c>
      <c r="O6830" t="s">
        <v>27</v>
      </c>
      <c r="P6830">
        <v>1</v>
      </c>
      <c r="Q6830" t="s">
        <v>34</v>
      </c>
      <c r="R6830">
        <v>18</v>
      </c>
      <c r="V6830" s="3">
        <f t="shared" si="213"/>
        <v>46.15</v>
      </c>
      <c r="W6830" s="3">
        <f>IF(AND(T6830&lt;&gt;"_U",T6830&lt;&gt;"c",J6830&lt;&gt;9,J6830&lt;&gt;99),IFERROR(VLOOKUP(A6830,'TA Total'!$A$2:$W$10000,18,0),"."),".")</f>
        <v>39</v>
      </c>
    </row>
    <row r="6831" spans="1:23" x14ac:dyDescent="0.2">
      <c r="A6831" s="1" t="str">
        <f t="shared" si="212"/>
        <v>2023|Area Outside Territorial Authority|Female / Wahine</v>
      </c>
      <c r="B6831" t="s">
        <v>20</v>
      </c>
      <c r="C6831" t="s">
        <v>21</v>
      </c>
      <c r="D6831" t="s">
        <v>22</v>
      </c>
      <c r="E6831" t="s">
        <v>23</v>
      </c>
      <c r="F6831">
        <v>2023</v>
      </c>
      <c r="G6831">
        <v>2023</v>
      </c>
      <c r="H6831">
        <v>999</v>
      </c>
      <c r="I6831" t="s">
        <v>81</v>
      </c>
      <c r="J6831">
        <v>1</v>
      </c>
      <c r="K6831" t="s">
        <v>30</v>
      </c>
      <c r="L6831">
        <v>99</v>
      </c>
      <c r="M6831" t="s">
        <v>26</v>
      </c>
      <c r="N6831">
        <v>99</v>
      </c>
      <c r="O6831" t="s">
        <v>27</v>
      </c>
      <c r="P6831">
        <v>2</v>
      </c>
      <c r="Q6831" t="s">
        <v>31</v>
      </c>
      <c r="R6831">
        <v>9</v>
      </c>
      <c r="V6831" s="3">
        <f t="shared" si="213"/>
        <v>42.86</v>
      </c>
      <c r="W6831" s="3">
        <f>IF(AND(T6831&lt;&gt;"_U",T6831&lt;&gt;"c",J6831&lt;&gt;9,J6831&lt;&gt;99),IFERROR(VLOOKUP(A6831,'TA Total'!$A$2:$W$10000,18,0),"."),".")</f>
        <v>21</v>
      </c>
    </row>
    <row r="6832" spans="1:23" x14ac:dyDescent="0.2">
      <c r="A6832" s="1" t="str">
        <f t="shared" si="212"/>
        <v>2023|Area Outside Territorial Authority|Another gender / He ira kÄ“ anÅ</v>
      </c>
      <c r="B6832" t="s">
        <v>20</v>
      </c>
      <c r="C6832" t="s">
        <v>21</v>
      </c>
      <c r="D6832" t="s">
        <v>22</v>
      </c>
      <c r="E6832" t="s">
        <v>23</v>
      </c>
      <c r="F6832">
        <v>2023</v>
      </c>
      <c r="G6832">
        <v>2023</v>
      </c>
      <c r="H6832">
        <v>999</v>
      </c>
      <c r="I6832" t="s">
        <v>81</v>
      </c>
      <c r="J6832">
        <v>1</v>
      </c>
      <c r="K6832" t="s">
        <v>30</v>
      </c>
      <c r="L6832">
        <v>99</v>
      </c>
      <c r="M6832" t="s">
        <v>26</v>
      </c>
      <c r="N6832">
        <v>99</v>
      </c>
      <c r="O6832" t="s">
        <v>27</v>
      </c>
      <c r="P6832">
        <v>3</v>
      </c>
      <c r="Q6832" t="s">
        <v>28</v>
      </c>
      <c r="R6832">
        <v>0</v>
      </c>
      <c r="V6832" s="3" t="str">
        <f t="shared" si="213"/>
        <v>.</v>
      </c>
      <c r="W6832" s="3">
        <f>IF(AND(T6832&lt;&gt;"_U",T6832&lt;&gt;"c",J6832&lt;&gt;9,J6832&lt;&gt;99),IFERROR(VLOOKUP(A6832,'TA Total'!$A$2:$W$10000,18,0),"."),".")</f>
        <v>0</v>
      </c>
    </row>
    <row r="6833" spans="1:23" x14ac:dyDescent="0.2">
      <c r="A6833" s="1" t="str">
        <f t="shared" si="212"/>
        <v>2023|Area Outside Territorial Authority|Total - gender</v>
      </c>
      <c r="B6833" t="s">
        <v>20</v>
      </c>
      <c r="C6833" t="s">
        <v>21</v>
      </c>
      <c r="D6833" t="s">
        <v>22</v>
      </c>
      <c r="E6833" t="s">
        <v>23</v>
      </c>
      <c r="F6833">
        <v>2023</v>
      </c>
      <c r="G6833">
        <v>2023</v>
      </c>
      <c r="H6833">
        <v>999</v>
      </c>
      <c r="I6833" t="s">
        <v>81</v>
      </c>
      <c r="J6833">
        <v>1</v>
      </c>
      <c r="K6833" t="s">
        <v>30</v>
      </c>
      <c r="L6833">
        <v>99</v>
      </c>
      <c r="M6833" t="s">
        <v>26</v>
      </c>
      <c r="N6833">
        <v>99</v>
      </c>
      <c r="O6833" t="s">
        <v>27</v>
      </c>
      <c r="P6833">
        <v>99</v>
      </c>
      <c r="Q6833" t="s">
        <v>42</v>
      </c>
      <c r="R6833">
        <v>27</v>
      </c>
      <c r="V6833" s="3">
        <f t="shared" si="213"/>
        <v>45</v>
      </c>
      <c r="W6833" s="3">
        <f>IF(AND(T6833&lt;&gt;"_U",T6833&lt;&gt;"c",J6833&lt;&gt;9,J6833&lt;&gt;99),IFERROR(VLOOKUP(A6833,'TA Total'!$A$2:$W$10000,18,0),"."),".")</f>
        <v>60</v>
      </c>
    </row>
    <row r="6834" spans="1:23" x14ac:dyDescent="0.2">
      <c r="A6834" s="1" t="str">
        <f t="shared" si="212"/>
        <v>2023|Area Outside Territorial Authority|Male / TÄne</v>
      </c>
      <c r="B6834" t="s">
        <v>20</v>
      </c>
      <c r="C6834" t="s">
        <v>21</v>
      </c>
      <c r="D6834" t="s">
        <v>22</v>
      </c>
      <c r="E6834" t="s">
        <v>23</v>
      </c>
      <c r="F6834">
        <v>2023</v>
      </c>
      <c r="G6834">
        <v>2023</v>
      </c>
      <c r="H6834">
        <v>999</v>
      </c>
      <c r="I6834" t="s">
        <v>81</v>
      </c>
      <c r="J6834">
        <v>2</v>
      </c>
      <c r="K6834" t="s">
        <v>41</v>
      </c>
      <c r="L6834">
        <v>99</v>
      </c>
      <c r="M6834" t="s">
        <v>26</v>
      </c>
      <c r="N6834">
        <v>99</v>
      </c>
      <c r="O6834" t="s">
        <v>27</v>
      </c>
      <c r="P6834">
        <v>1</v>
      </c>
      <c r="Q6834" t="s">
        <v>34</v>
      </c>
      <c r="R6834">
        <v>0</v>
      </c>
      <c r="V6834" s="3">
        <f t="shared" si="213"/>
        <v>0</v>
      </c>
      <c r="W6834" s="3">
        <f>IF(AND(T6834&lt;&gt;"_U",T6834&lt;&gt;"c",J6834&lt;&gt;9,J6834&lt;&gt;99),IFERROR(VLOOKUP(A6834,'TA Total'!$A$2:$W$10000,18,0),"."),".")</f>
        <v>39</v>
      </c>
    </row>
    <row r="6835" spans="1:23" x14ac:dyDescent="0.2">
      <c r="A6835" s="1" t="str">
        <f t="shared" si="212"/>
        <v>2023|Area Outside Territorial Authority|Female / Wahine</v>
      </c>
      <c r="B6835" t="s">
        <v>20</v>
      </c>
      <c r="C6835" t="s">
        <v>21</v>
      </c>
      <c r="D6835" t="s">
        <v>22</v>
      </c>
      <c r="E6835" t="s">
        <v>23</v>
      </c>
      <c r="F6835">
        <v>2023</v>
      </c>
      <c r="G6835">
        <v>2023</v>
      </c>
      <c r="H6835">
        <v>999</v>
      </c>
      <c r="I6835" t="s">
        <v>81</v>
      </c>
      <c r="J6835">
        <v>2</v>
      </c>
      <c r="K6835" t="s">
        <v>41</v>
      </c>
      <c r="L6835">
        <v>99</v>
      </c>
      <c r="M6835" t="s">
        <v>26</v>
      </c>
      <c r="N6835">
        <v>99</v>
      </c>
      <c r="O6835" t="s">
        <v>27</v>
      </c>
      <c r="P6835">
        <v>2</v>
      </c>
      <c r="Q6835" t="s">
        <v>31</v>
      </c>
      <c r="R6835">
        <v>0</v>
      </c>
      <c r="V6835" s="3">
        <f t="shared" si="213"/>
        <v>0</v>
      </c>
      <c r="W6835" s="3">
        <f>IF(AND(T6835&lt;&gt;"_U",T6835&lt;&gt;"c",J6835&lt;&gt;9,J6835&lt;&gt;99),IFERROR(VLOOKUP(A6835,'TA Total'!$A$2:$W$10000,18,0),"."),".")</f>
        <v>21</v>
      </c>
    </row>
    <row r="6836" spans="1:23" x14ac:dyDescent="0.2">
      <c r="A6836" s="1" t="str">
        <f t="shared" si="212"/>
        <v>2023|Area Outside Territorial Authority|Another gender / He ira kÄ“ anÅ</v>
      </c>
      <c r="B6836" t="s">
        <v>20</v>
      </c>
      <c r="C6836" t="s">
        <v>21</v>
      </c>
      <c r="D6836" t="s">
        <v>22</v>
      </c>
      <c r="E6836" t="s">
        <v>23</v>
      </c>
      <c r="F6836">
        <v>2023</v>
      </c>
      <c r="G6836">
        <v>2023</v>
      </c>
      <c r="H6836">
        <v>999</v>
      </c>
      <c r="I6836" t="s">
        <v>81</v>
      </c>
      <c r="J6836">
        <v>2</v>
      </c>
      <c r="K6836" t="s">
        <v>41</v>
      </c>
      <c r="L6836">
        <v>99</v>
      </c>
      <c r="M6836" t="s">
        <v>26</v>
      </c>
      <c r="N6836">
        <v>99</v>
      </c>
      <c r="O6836" t="s">
        <v>27</v>
      </c>
      <c r="P6836">
        <v>3</v>
      </c>
      <c r="Q6836" t="s">
        <v>28</v>
      </c>
      <c r="R6836">
        <v>0</v>
      </c>
      <c r="V6836" s="3" t="str">
        <f t="shared" si="213"/>
        <v>.</v>
      </c>
      <c r="W6836" s="3">
        <f>IF(AND(T6836&lt;&gt;"_U",T6836&lt;&gt;"c",J6836&lt;&gt;9,J6836&lt;&gt;99),IFERROR(VLOOKUP(A6836,'TA Total'!$A$2:$W$10000,18,0),"."),".")</f>
        <v>0</v>
      </c>
    </row>
    <row r="6837" spans="1:23" x14ac:dyDescent="0.2">
      <c r="A6837" s="1" t="str">
        <f t="shared" si="212"/>
        <v>2023|Area Outside Territorial Authority|Total - gender</v>
      </c>
      <c r="B6837" t="s">
        <v>20</v>
      </c>
      <c r="C6837" t="s">
        <v>21</v>
      </c>
      <c r="D6837" t="s">
        <v>22</v>
      </c>
      <c r="E6837" t="s">
        <v>23</v>
      </c>
      <c r="F6837">
        <v>2023</v>
      </c>
      <c r="G6837">
        <v>2023</v>
      </c>
      <c r="H6837">
        <v>999</v>
      </c>
      <c r="I6837" t="s">
        <v>81</v>
      </c>
      <c r="J6837">
        <v>2</v>
      </c>
      <c r="K6837" t="s">
        <v>41</v>
      </c>
      <c r="L6837">
        <v>99</v>
      </c>
      <c r="M6837" t="s">
        <v>26</v>
      </c>
      <c r="N6837">
        <v>99</v>
      </c>
      <c r="O6837" t="s">
        <v>27</v>
      </c>
      <c r="P6837">
        <v>99</v>
      </c>
      <c r="Q6837" t="s">
        <v>42</v>
      </c>
      <c r="R6837">
        <v>0</v>
      </c>
      <c r="V6837" s="3">
        <f t="shared" si="213"/>
        <v>0</v>
      </c>
      <c r="W6837" s="3">
        <f>IF(AND(T6837&lt;&gt;"_U",T6837&lt;&gt;"c",J6837&lt;&gt;9,J6837&lt;&gt;99),IFERROR(VLOOKUP(A6837,'TA Total'!$A$2:$W$10000,18,0),"."),".")</f>
        <v>60</v>
      </c>
    </row>
    <row r="6838" spans="1:23" x14ac:dyDescent="0.2">
      <c r="A6838" s="1" t="str">
        <f t="shared" si="212"/>
        <v>2023|Area Outside Territorial Authority|Male / TÄne</v>
      </c>
      <c r="B6838" t="s">
        <v>20</v>
      </c>
      <c r="C6838" t="s">
        <v>21</v>
      </c>
      <c r="D6838" t="s">
        <v>22</v>
      </c>
      <c r="E6838" t="s">
        <v>23</v>
      </c>
      <c r="F6838">
        <v>2023</v>
      </c>
      <c r="G6838">
        <v>2023</v>
      </c>
      <c r="H6838">
        <v>999</v>
      </c>
      <c r="I6838" t="s">
        <v>81</v>
      </c>
      <c r="J6838">
        <v>3</v>
      </c>
      <c r="K6838" t="s">
        <v>39</v>
      </c>
      <c r="L6838">
        <v>99</v>
      </c>
      <c r="M6838" t="s">
        <v>26</v>
      </c>
      <c r="N6838">
        <v>99</v>
      </c>
      <c r="O6838" t="s">
        <v>27</v>
      </c>
      <c r="P6838">
        <v>1</v>
      </c>
      <c r="Q6838" t="s">
        <v>34</v>
      </c>
      <c r="R6838">
        <v>3</v>
      </c>
      <c r="V6838" s="3">
        <f t="shared" si="213"/>
        <v>7.69</v>
      </c>
      <c r="W6838" s="3">
        <f>IF(AND(T6838&lt;&gt;"_U",T6838&lt;&gt;"c",J6838&lt;&gt;9,J6838&lt;&gt;99),IFERROR(VLOOKUP(A6838,'TA Total'!$A$2:$W$10000,18,0),"."),".")</f>
        <v>39</v>
      </c>
    </row>
    <row r="6839" spans="1:23" x14ac:dyDescent="0.2">
      <c r="A6839" s="1" t="str">
        <f t="shared" si="212"/>
        <v>2023|Area Outside Territorial Authority|Female / Wahine</v>
      </c>
      <c r="B6839" t="s">
        <v>20</v>
      </c>
      <c r="C6839" t="s">
        <v>21</v>
      </c>
      <c r="D6839" t="s">
        <v>22</v>
      </c>
      <c r="E6839" t="s">
        <v>23</v>
      </c>
      <c r="F6839">
        <v>2023</v>
      </c>
      <c r="G6839">
        <v>2023</v>
      </c>
      <c r="H6839">
        <v>999</v>
      </c>
      <c r="I6839" t="s">
        <v>81</v>
      </c>
      <c r="J6839">
        <v>3</v>
      </c>
      <c r="K6839" t="s">
        <v>39</v>
      </c>
      <c r="L6839">
        <v>99</v>
      </c>
      <c r="M6839" t="s">
        <v>26</v>
      </c>
      <c r="N6839">
        <v>99</v>
      </c>
      <c r="O6839" t="s">
        <v>27</v>
      </c>
      <c r="P6839">
        <v>2</v>
      </c>
      <c r="Q6839" t="s">
        <v>31</v>
      </c>
      <c r="R6839">
        <v>3</v>
      </c>
      <c r="V6839" s="3">
        <f t="shared" si="213"/>
        <v>14.29</v>
      </c>
      <c r="W6839" s="3">
        <f>IF(AND(T6839&lt;&gt;"_U",T6839&lt;&gt;"c",J6839&lt;&gt;9,J6839&lt;&gt;99),IFERROR(VLOOKUP(A6839,'TA Total'!$A$2:$W$10000,18,0),"."),".")</f>
        <v>21</v>
      </c>
    </row>
    <row r="6840" spans="1:23" x14ac:dyDescent="0.2">
      <c r="A6840" s="1" t="str">
        <f t="shared" si="212"/>
        <v>2023|Area Outside Territorial Authority|Another gender / He ira kÄ“ anÅ</v>
      </c>
      <c r="B6840" t="s">
        <v>20</v>
      </c>
      <c r="C6840" t="s">
        <v>21</v>
      </c>
      <c r="D6840" t="s">
        <v>22</v>
      </c>
      <c r="E6840" t="s">
        <v>23</v>
      </c>
      <c r="F6840">
        <v>2023</v>
      </c>
      <c r="G6840">
        <v>2023</v>
      </c>
      <c r="H6840">
        <v>999</v>
      </c>
      <c r="I6840" t="s">
        <v>81</v>
      </c>
      <c r="J6840">
        <v>3</v>
      </c>
      <c r="K6840" t="s">
        <v>39</v>
      </c>
      <c r="L6840">
        <v>99</v>
      </c>
      <c r="M6840" t="s">
        <v>26</v>
      </c>
      <c r="N6840">
        <v>99</v>
      </c>
      <c r="O6840" t="s">
        <v>27</v>
      </c>
      <c r="P6840">
        <v>3</v>
      </c>
      <c r="Q6840" t="s">
        <v>28</v>
      </c>
      <c r="R6840">
        <v>0</v>
      </c>
      <c r="V6840" s="3" t="str">
        <f t="shared" si="213"/>
        <v>.</v>
      </c>
      <c r="W6840" s="3">
        <f>IF(AND(T6840&lt;&gt;"_U",T6840&lt;&gt;"c",J6840&lt;&gt;9,J6840&lt;&gt;99),IFERROR(VLOOKUP(A6840,'TA Total'!$A$2:$W$10000,18,0),"."),".")</f>
        <v>0</v>
      </c>
    </row>
    <row r="6841" spans="1:23" x14ac:dyDescent="0.2">
      <c r="A6841" s="1" t="str">
        <f t="shared" si="212"/>
        <v>2023|Area Outside Territorial Authority|Total - gender</v>
      </c>
      <c r="B6841" t="s">
        <v>20</v>
      </c>
      <c r="C6841" t="s">
        <v>21</v>
      </c>
      <c r="D6841" t="s">
        <v>22</v>
      </c>
      <c r="E6841" t="s">
        <v>23</v>
      </c>
      <c r="F6841">
        <v>2023</v>
      </c>
      <c r="G6841">
        <v>2023</v>
      </c>
      <c r="H6841">
        <v>999</v>
      </c>
      <c r="I6841" t="s">
        <v>81</v>
      </c>
      <c r="J6841">
        <v>3</v>
      </c>
      <c r="K6841" t="s">
        <v>39</v>
      </c>
      <c r="L6841">
        <v>99</v>
      </c>
      <c r="M6841" t="s">
        <v>26</v>
      </c>
      <c r="N6841">
        <v>99</v>
      </c>
      <c r="O6841" t="s">
        <v>27</v>
      </c>
      <c r="P6841">
        <v>99</v>
      </c>
      <c r="Q6841" t="s">
        <v>42</v>
      </c>
      <c r="R6841">
        <v>3</v>
      </c>
      <c r="V6841" s="3">
        <f t="shared" si="213"/>
        <v>5</v>
      </c>
      <c r="W6841" s="3">
        <f>IF(AND(T6841&lt;&gt;"_U",T6841&lt;&gt;"c",J6841&lt;&gt;9,J6841&lt;&gt;99),IFERROR(VLOOKUP(A6841,'TA Total'!$A$2:$W$10000,18,0),"."),".")</f>
        <v>60</v>
      </c>
    </row>
    <row r="6842" spans="1:23" x14ac:dyDescent="0.2">
      <c r="A6842" s="1" t="str">
        <f t="shared" si="212"/>
        <v>2023|Area Outside Territorial Authority|Male / TÄne</v>
      </c>
      <c r="B6842" t="s">
        <v>20</v>
      </c>
      <c r="C6842" t="s">
        <v>21</v>
      </c>
      <c r="D6842" t="s">
        <v>22</v>
      </c>
      <c r="E6842" t="s">
        <v>23</v>
      </c>
      <c r="F6842">
        <v>2023</v>
      </c>
      <c r="G6842">
        <v>2023</v>
      </c>
      <c r="H6842">
        <v>999</v>
      </c>
      <c r="I6842" t="s">
        <v>81</v>
      </c>
      <c r="J6842">
        <v>4</v>
      </c>
      <c r="K6842" t="s">
        <v>54</v>
      </c>
      <c r="L6842">
        <v>99</v>
      </c>
      <c r="M6842" t="s">
        <v>26</v>
      </c>
      <c r="N6842">
        <v>99</v>
      </c>
      <c r="O6842" t="s">
        <v>27</v>
      </c>
      <c r="P6842">
        <v>1</v>
      </c>
      <c r="Q6842" t="s">
        <v>34</v>
      </c>
      <c r="R6842">
        <v>6</v>
      </c>
      <c r="V6842" s="3">
        <f t="shared" si="213"/>
        <v>15.38</v>
      </c>
      <c r="W6842" s="3">
        <f>IF(AND(T6842&lt;&gt;"_U",T6842&lt;&gt;"c",J6842&lt;&gt;9,J6842&lt;&gt;99),IFERROR(VLOOKUP(A6842,'TA Total'!$A$2:$W$10000,18,0),"."),".")</f>
        <v>39</v>
      </c>
    </row>
    <row r="6843" spans="1:23" x14ac:dyDescent="0.2">
      <c r="A6843" s="1" t="str">
        <f t="shared" si="212"/>
        <v>2023|Area Outside Territorial Authority|Female / Wahine</v>
      </c>
      <c r="B6843" t="s">
        <v>20</v>
      </c>
      <c r="C6843" t="s">
        <v>21</v>
      </c>
      <c r="D6843" t="s">
        <v>22</v>
      </c>
      <c r="E6843" t="s">
        <v>23</v>
      </c>
      <c r="F6843">
        <v>2023</v>
      </c>
      <c r="G6843">
        <v>2023</v>
      </c>
      <c r="H6843">
        <v>999</v>
      </c>
      <c r="I6843" t="s">
        <v>81</v>
      </c>
      <c r="J6843">
        <v>4</v>
      </c>
      <c r="K6843" t="s">
        <v>54</v>
      </c>
      <c r="L6843">
        <v>99</v>
      </c>
      <c r="M6843" t="s">
        <v>26</v>
      </c>
      <c r="N6843">
        <v>99</v>
      </c>
      <c r="O6843" t="s">
        <v>27</v>
      </c>
      <c r="P6843">
        <v>2</v>
      </c>
      <c r="Q6843" t="s">
        <v>31</v>
      </c>
      <c r="R6843">
        <v>0</v>
      </c>
      <c r="V6843" s="3">
        <f t="shared" si="213"/>
        <v>0</v>
      </c>
      <c r="W6843" s="3">
        <f>IF(AND(T6843&lt;&gt;"_U",T6843&lt;&gt;"c",J6843&lt;&gt;9,J6843&lt;&gt;99),IFERROR(VLOOKUP(A6843,'TA Total'!$A$2:$W$10000,18,0),"."),".")</f>
        <v>21</v>
      </c>
    </row>
    <row r="6844" spans="1:23" x14ac:dyDescent="0.2">
      <c r="A6844" s="1" t="str">
        <f t="shared" si="212"/>
        <v>2023|Area Outside Territorial Authority|Another gender / He ira kÄ“ anÅ</v>
      </c>
      <c r="B6844" t="s">
        <v>20</v>
      </c>
      <c r="C6844" t="s">
        <v>21</v>
      </c>
      <c r="D6844" t="s">
        <v>22</v>
      </c>
      <c r="E6844" t="s">
        <v>23</v>
      </c>
      <c r="F6844">
        <v>2023</v>
      </c>
      <c r="G6844">
        <v>2023</v>
      </c>
      <c r="H6844">
        <v>999</v>
      </c>
      <c r="I6844" t="s">
        <v>81</v>
      </c>
      <c r="J6844">
        <v>4</v>
      </c>
      <c r="K6844" t="s">
        <v>54</v>
      </c>
      <c r="L6844">
        <v>99</v>
      </c>
      <c r="M6844" t="s">
        <v>26</v>
      </c>
      <c r="N6844">
        <v>99</v>
      </c>
      <c r="O6844" t="s">
        <v>27</v>
      </c>
      <c r="P6844">
        <v>3</v>
      </c>
      <c r="Q6844" t="s">
        <v>28</v>
      </c>
      <c r="R6844">
        <v>0</v>
      </c>
      <c r="V6844" s="3" t="str">
        <f t="shared" si="213"/>
        <v>.</v>
      </c>
      <c r="W6844" s="3">
        <f>IF(AND(T6844&lt;&gt;"_U",T6844&lt;&gt;"c",J6844&lt;&gt;9,J6844&lt;&gt;99),IFERROR(VLOOKUP(A6844,'TA Total'!$A$2:$W$10000,18,0),"."),".")</f>
        <v>0</v>
      </c>
    </row>
    <row r="6845" spans="1:23" x14ac:dyDescent="0.2">
      <c r="A6845" s="1" t="str">
        <f t="shared" si="212"/>
        <v>2023|Area Outside Territorial Authority|Total - gender</v>
      </c>
      <c r="B6845" t="s">
        <v>20</v>
      </c>
      <c r="C6845" t="s">
        <v>21</v>
      </c>
      <c r="D6845" t="s">
        <v>22</v>
      </c>
      <c r="E6845" t="s">
        <v>23</v>
      </c>
      <c r="F6845">
        <v>2023</v>
      </c>
      <c r="G6845">
        <v>2023</v>
      </c>
      <c r="H6845">
        <v>999</v>
      </c>
      <c r="I6845" t="s">
        <v>81</v>
      </c>
      <c r="J6845">
        <v>4</v>
      </c>
      <c r="K6845" t="s">
        <v>54</v>
      </c>
      <c r="L6845">
        <v>99</v>
      </c>
      <c r="M6845" t="s">
        <v>26</v>
      </c>
      <c r="N6845">
        <v>99</v>
      </c>
      <c r="O6845" t="s">
        <v>27</v>
      </c>
      <c r="P6845">
        <v>99</v>
      </c>
      <c r="Q6845" t="s">
        <v>42</v>
      </c>
      <c r="R6845">
        <v>6</v>
      </c>
      <c r="V6845" s="3">
        <f t="shared" si="213"/>
        <v>10</v>
      </c>
      <c r="W6845" s="3">
        <f>IF(AND(T6845&lt;&gt;"_U",T6845&lt;&gt;"c",J6845&lt;&gt;9,J6845&lt;&gt;99),IFERROR(VLOOKUP(A6845,'TA Total'!$A$2:$W$10000,18,0),"."),".")</f>
        <v>60</v>
      </c>
    </row>
    <row r="6846" spans="1:23" x14ac:dyDescent="0.2">
      <c r="A6846" s="1" t="str">
        <f t="shared" si="212"/>
        <v>2023|Area Outside Territorial Authority|Male / TÄne</v>
      </c>
      <c r="B6846" t="s">
        <v>20</v>
      </c>
      <c r="C6846" t="s">
        <v>21</v>
      </c>
      <c r="D6846" t="s">
        <v>22</v>
      </c>
      <c r="E6846" t="s">
        <v>23</v>
      </c>
      <c r="F6846">
        <v>2023</v>
      </c>
      <c r="G6846">
        <v>2023</v>
      </c>
      <c r="H6846">
        <v>999</v>
      </c>
      <c r="I6846" t="s">
        <v>81</v>
      </c>
      <c r="J6846">
        <v>5</v>
      </c>
      <c r="K6846" t="s">
        <v>33</v>
      </c>
      <c r="L6846">
        <v>99</v>
      </c>
      <c r="M6846" t="s">
        <v>26</v>
      </c>
      <c r="N6846">
        <v>99</v>
      </c>
      <c r="O6846" t="s">
        <v>27</v>
      </c>
      <c r="P6846">
        <v>1</v>
      </c>
      <c r="Q6846" t="s">
        <v>34</v>
      </c>
      <c r="R6846">
        <v>0</v>
      </c>
      <c r="V6846" s="3">
        <f t="shared" si="213"/>
        <v>0</v>
      </c>
      <c r="W6846" s="3">
        <f>IF(AND(T6846&lt;&gt;"_U",T6846&lt;&gt;"c",J6846&lt;&gt;9,J6846&lt;&gt;99),IFERROR(VLOOKUP(A6846,'TA Total'!$A$2:$W$10000,18,0),"."),".")</f>
        <v>39</v>
      </c>
    </row>
    <row r="6847" spans="1:23" x14ac:dyDescent="0.2">
      <c r="A6847" s="1" t="str">
        <f t="shared" si="212"/>
        <v>2023|Area Outside Territorial Authority|Female / Wahine</v>
      </c>
      <c r="B6847" t="s">
        <v>20</v>
      </c>
      <c r="C6847" t="s">
        <v>21</v>
      </c>
      <c r="D6847" t="s">
        <v>22</v>
      </c>
      <c r="E6847" t="s">
        <v>23</v>
      </c>
      <c r="F6847">
        <v>2023</v>
      </c>
      <c r="G6847">
        <v>2023</v>
      </c>
      <c r="H6847">
        <v>999</v>
      </c>
      <c r="I6847" t="s">
        <v>81</v>
      </c>
      <c r="J6847">
        <v>5</v>
      </c>
      <c r="K6847" t="s">
        <v>33</v>
      </c>
      <c r="L6847">
        <v>99</v>
      </c>
      <c r="M6847" t="s">
        <v>26</v>
      </c>
      <c r="N6847">
        <v>99</v>
      </c>
      <c r="O6847" t="s">
        <v>27</v>
      </c>
      <c r="P6847">
        <v>2</v>
      </c>
      <c r="Q6847" t="s">
        <v>31</v>
      </c>
      <c r="R6847">
        <v>3</v>
      </c>
      <c r="V6847" s="3">
        <f t="shared" si="213"/>
        <v>14.29</v>
      </c>
      <c r="W6847" s="3">
        <f>IF(AND(T6847&lt;&gt;"_U",T6847&lt;&gt;"c",J6847&lt;&gt;9,J6847&lt;&gt;99),IFERROR(VLOOKUP(A6847,'TA Total'!$A$2:$W$10000,18,0),"."),".")</f>
        <v>21</v>
      </c>
    </row>
    <row r="6848" spans="1:23" x14ac:dyDescent="0.2">
      <c r="A6848" s="1" t="str">
        <f t="shared" si="212"/>
        <v>2023|Area Outside Territorial Authority|Another gender / He ira kÄ“ anÅ</v>
      </c>
      <c r="B6848" t="s">
        <v>20</v>
      </c>
      <c r="C6848" t="s">
        <v>21</v>
      </c>
      <c r="D6848" t="s">
        <v>22</v>
      </c>
      <c r="E6848" t="s">
        <v>23</v>
      </c>
      <c r="F6848">
        <v>2023</v>
      </c>
      <c r="G6848">
        <v>2023</v>
      </c>
      <c r="H6848">
        <v>999</v>
      </c>
      <c r="I6848" t="s">
        <v>81</v>
      </c>
      <c r="J6848">
        <v>5</v>
      </c>
      <c r="K6848" t="s">
        <v>33</v>
      </c>
      <c r="L6848">
        <v>99</v>
      </c>
      <c r="M6848" t="s">
        <v>26</v>
      </c>
      <c r="N6848">
        <v>99</v>
      </c>
      <c r="O6848" t="s">
        <v>27</v>
      </c>
      <c r="P6848">
        <v>3</v>
      </c>
      <c r="Q6848" t="s">
        <v>28</v>
      </c>
      <c r="R6848">
        <v>0</v>
      </c>
      <c r="V6848" s="3" t="str">
        <f t="shared" si="213"/>
        <v>.</v>
      </c>
      <c r="W6848" s="3">
        <f>IF(AND(T6848&lt;&gt;"_U",T6848&lt;&gt;"c",J6848&lt;&gt;9,J6848&lt;&gt;99),IFERROR(VLOOKUP(A6848,'TA Total'!$A$2:$W$10000,18,0),"."),".")</f>
        <v>0</v>
      </c>
    </row>
    <row r="6849" spans="1:23" x14ac:dyDescent="0.2">
      <c r="A6849" s="1" t="str">
        <f t="shared" si="212"/>
        <v>2023|Area Outside Territorial Authority|Total - gender</v>
      </c>
      <c r="B6849" t="s">
        <v>20</v>
      </c>
      <c r="C6849" t="s">
        <v>21</v>
      </c>
      <c r="D6849" t="s">
        <v>22</v>
      </c>
      <c r="E6849" t="s">
        <v>23</v>
      </c>
      <c r="F6849">
        <v>2023</v>
      </c>
      <c r="G6849">
        <v>2023</v>
      </c>
      <c r="H6849">
        <v>999</v>
      </c>
      <c r="I6849" t="s">
        <v>81</v>
      </c>
      <c r="J6849">
        <v>5</v>
      </c>
      <c r="K6849" t="s">
        <v>33</v>
      </c>
      <c r="L6849">
        <v>99</v>
      </c>
      <c r="M6849" t="s">
        <v>26</v>
      </c>
      <c r="N6849">
        <v>99</v>
      </c>
      <c r="O6849" t="s">
        <v>27</v>
      </c>
      <c r="P6849">
        <v>99</v>
      </c>
      <c r="Q6849" t="s">
        <v>42</v>
      </c>
      <c r="R6849">
        <v>3</v>
      </c>
      <c r="V6849" s="3">
        <f t="shared" si="213"/>
        <v>5</v>
      </c>
      <c r="W6849" s="3">
        <f>IF(AND(T6849&lt;&gt;"_U",T6849&lt;&gt;"c",J6849&lt;&gt;9,J6849&lt;&gt;99),IFERROR(VLOOKUP(A6849,'TA Total'!$A$2:$W$10000,18,0),"."),".")</f>
        <v>60</v>
      </c>
    </row>
    <row r="6850" spans="1:23" x14ac:dyDescent="0.2">
      <c r="A6850" s="1" t="str">
        <f t="shared" si="212"/>
        <v>2023|Area Outside Territorial Authority|Male / TÄne</v>
      </c>
      <c r="B6850" t="s">
        <v>20</v>
      </c>
      <c r="C6850" t="s">
        <v>21</v>
      </c>
      <c r="D6850" t="s">
        <v>22</v>
      </c>
      <c r="E6850" t="s">
        <v>23</v>
      </c>
      <c r="F6850">
        <v>2023</v>
      </c>
      <c r="G6850">
        <v>2023</v>
      </c>
      <c r="H6850">
        <v>999</v>
      </c>
      <c r="I6850" t="s">
        <v>81</v>
      </c>
      <c r="J6850">
        <v>6</v>
      </c>
      <c r="K6850" t="s">
        <v>52</v>
      </c>
      <c r="L6850">
        <v>99</v>
      </c>
      <c r="M6850" t="s">
        <v>26</v>
      </c>
      <c r="N6850">
        <v>99</v>
      </c>
      <c r="O6850" t="s">
        <v>27</v>
      </c>
      <c r="P6850">
        <v>1</v>
      </c>
      <c r="Q6850" t="s">
        <v>34</v>
      </c>
      <c r="R6850">
        <v>12</v>
      </c>
      <c r="V6850" s="3">
        <f t="shared" si="213"/>
        <v>30.77</v>
      </c>
      <c r="W6850" s="3">
        <f>IF(AND(T6850&lt;&gt;"_U",T6850&lt;&gt;"c",J6850&lt;&gt;9,J6850&lt;&gt;99),IFERROR(VLOOKUP(A6850,'TA Total'!$A$2:$W$10000,18,0),"."),".")</f>
        <v>39</v>
      </c>
    </row>
    <row r="6851" spans="1:23" x14ac:dyDescent="0.2">
      <c r="A6851" s="1" t="str">
        <f t="shared" ref="A6851:A6901" si="214">G6851&amp;"|"&amp;I6851&amp;"|"&amp;Q6851</f>
        <v>2023|Area Outside Territorial Authority|Female / Wahine</v>
      </c>
      <c r="B6851" t="s">
        <v>20</v>
      </c>
      <c r="C6851" t="s">
        <v>21</v>
      </c>
      <c r="D6851" t="s">
        <v>22</v>
      </c>
      <c r="E6851" t="s">
        <v>23</v>
      </c>
      <c r="F6851">
        <v>2023</v>
      </c>
      <c r="G6851">
        <v>2023</v>
      </c>
      <c r="H6851">
        <v>999</v>
      </c>
      <c r="I6851" t="s">
        <v>81</v>
      </c>
      <c r="J6851">
        <v>6</v>
      </c>
      <c r="K6851" t="s">
        <v>52</v>
      </c>
      <c r="L6851">
        <v>99</v>
      </c>
      <c r="M6851" t="s">
        <v>26</v>
      </c>
      <c r="N6851">
        <v>99</v>
      </c>
      <c r="O6851" t="s">
        <v>27</v>
      </c>
      <c r="P6851">
        <v>2</v>
      </c>
      <c r="Q6851" t="s">
        <v>31</v>
      </c>
      <c r="R6851">
        <v>3</v>
      </c>
      <c r="V6851" s="3">
        <f t="shared" ref="V6851:V6901" si="215">IF(T6851&lt;&gt;"_U",IFERROR((ROUND(R6851/W6851*100,2)),"."),".")</f>
        <v>14.29</v>
      </c>
      <c r="W6851" s="3">
        <f>IF(AND(T6851&lt;&gt;"_U",T6851&lt;&gt;"c",J6851&lt;&gt;9,J6851&lt;&gt;99),IFERROR(VLOOKUP(A6851,'TA Total'!$A$2:$W$10000,18,0),"."),".")</f>
        <v>21</v>
      </c>
    </row>
    <row r="6852" spans="1:23" x14ac:dyDescent="0.2">
      <c r="A6852" s="1" t="str">
        <f t="shared" si="214"/>
        <v>2023|Area Outside Territorial Authority|Another gender / He ira kÄ“ anÅ</v>
      </c>
      <c r="B6852" t="s">
        <v>20</v>
      </c>
      <c r="C6852" t="s">
        <v>21</v>
      </c>
      <c r="D6852" t="s">
        <v>22</v>
      </c>
      <c r="E6852" t="s">
        <v>23</v>
      </c>
      <c r="F6852">
        <v>2023</v>
      </c>
      <c r="G6852">
        <v>2023</v>
      </c>
      <c r="H6852">
        <v>999</v>
      </c>
      <c r="I6852" t="s">
        <v>81</v>
      </c>
      <c r="J6852">
        <v>6</v>
      </c>
      <c r="K6852" t="s">
        <v>52</v>
      </c>
      <c r="L6852">
        <v>99</v>
      </c>
      <c r="M6852" t="s">
        <v>26</v>
      </c>
      <c r="N6852">
        <v>99</v>
      </c>
      <c r="O6852" t="s">
        <v>27</v>
      </c>
      <c r="P6852">
        <v>3</v>
      </c>
      <c r="Q6852" t="s">
        <v>28</v>
      </c>
      <c r="R6852">
        <v>0</v>
      </c>
      <c r="V6852" s="3" t="str">
        <f t="shared" si="215"/>
        <v>.</v>
      </c>
      <c r="W6852" s="3">
        <f>IF(AND(T6852&lt;&gt;"_U",T6852&lt;&gt;"c",J6852&lt;&gt;9,J6852&lt;&gt;99),IFERROR(VLOOKUP(A6852,'TA Total'!$A$2:$W$10000,18,0),"."),".")</f>
        <v>0</v>
      </c>
    </row>
    <row r="6853" spans="1:23" x14ac:dyDescent="0.2">
      <c r="A6853" s="1" t="str">
        <f t="shared" si="214"/>
        <v>2023|Area Outside Territorial Authority|Total - gender</v>
      </c>
      <c r="B6853" t="s">
        <v>20</v>
      </c>
      <c r="C6853" t="s">
        <v>21</v>
      </c>
      <c r="D6853" t="s">
        <v>22</v>
      </c>
      <c r="E6853" t="s">
        <v>23</v>
      </c>
      <c r="F6853">
        <v>2023</v>
      </c>
      <c r="G6853">
        <v>2023</v>
      </c>
      <c r="H6853">
        <v>999</v>
      </c>
      <c r="I6853" t="s">
        <v>81</v>
      </c>
      <c r="J6853">
        <v>6</v>
      </c>
      <c r="K6853" t="s">
        <v>52</v>
      </c>
      <c r="L6853">
        <v>99</v>
      </c>
      <c r="M6853" t="s">
        <v>26</v>
      </c>
      <c r="N6853">
        <v>99</v>
      </c>
      <c r="O6853" t="s">
        <v>27</v>
      </c>
      <c r="P6853">
        <v>99</v>
      </c>
      <c r="Q6853" t="s">
        <v>42</v>
      </c>
      <c r="R6853">
        <v>18</v>
      </c>
      <c r="V6853" s="3">
        <f t="shared" si="215"/>
        <v>30</v>
      </c>
      <c r="W6853" s="3">
        <f>IF(AND(T6853&lt;&gt;"_U",T6853&lt;&gt;"c",J6853&lt;&gt;9,J6853&lt;&gt;99),IFERROR(VLOOKUP(A6853,'TA Total'!$A$2:$W$10000,18,0),"."),".")</f>
        <v>60</v>
      </c>
    </row>
    <row r="6854" spans="1:23" x14ac:dyDescent="0.2">
      <c r="A6854" s="1" t="str">
        <f t="shared" si="214"/>
        <v>2023|Area Outside Territorial Authority|Male / TÄne</v>
      </c>
      <c r="B6854" t="s">
        <v>20</v>
      </c>
      <c r="C6854" t="s">
        <v>21</v>
      </c>
      <c r="D6854" t="s">
        <v>22</v>
      </c>
      <c r="E6854" t="s">
        <v>23</v>
      </c>
      <c r="F6854">
        <v>2023</v>
      </c>
      <c r="G6854">
        <v>2023</v>
      </c>
      <c r="H6854">
        <v>999</v>
      </c>
      <c r="I6854" t="s">
        <v>81</v>
      </c>
      <c r="J6854">
        <v>9</v>
      </c>
      <c r="K6854" t="s">
        <v>25</v>
      </c>
      <c r="L6854">
        <v>99</v>
      </c>
      <c r="M6854" t="s">
        <v>26</v>
      </c>
      <c r="N6854">
        <v>99</v>
      </c>
      <c r="O6854" t="s">
        <v>27</v>
      </c>
      <c r="P6854">
        <v>1</v>
      </c>
      <c r="Q6854" t="s">
        <v>34</v>
      </c>
      <c r="R6854">
        <v>6</v>
      </c>
      <c r="V6854" s="3" t="str">
        <f t="shared" si="215"/>
        <v>.</v>
      </c>
      <c r="W6854" s="3" t="str">
        <f>IF(AND(T6854&lt;&gt;"_U",T6854&lt;&gt;"c",J6854&lt;&gt;9,J6854&lt;&gt;99),IFERROR(VLOOKUP(A6854,'TA Total'!$A$2:$W$10000,18,0),"."),".")</f>
        <v>.</v>
      </c>
    </row>
    <row r="6855" spans="1:23" x14ac:dyDescent="0.2">
      <c r="A6855" s="1" t="str">
        <f t="shared" si="214"/>
        <v>2023|Area Outside Territorial Authority|Female / Wahine</v>
      </c>
      <c r="B6855" t="s">
        <v>20</v>
      </c>
      <c r="C6855" t="s">
        <v>21</v>
      </c>
      <c r="D6855" t="s">
        <v>22</v>
      </c>
      <c r="E6855" t="s">
        <v>23</v>
      </c>
      <c r="F6855">
        <v>2023</v>
      </c>
      <c r="G6855">
        <v>2023</v>
      </c>
      <c r="H6855">
        <v>999</v>
      </c>
      <c r="I6855" t="s">
        <v>81</v>
      </c>
      <c r="J6855">
        <v>9</v>
      </c>
      <c r="K6855" t="s">
        <v>25</v>
      </c>
      <c r="L6855">
        <v>99</v>
      </c>
      <c r="M6855" t="s">
        <v>26</v>
      </c>
      <c r="N6855">
        <v>99</v>
      </c>
      <c r="O6855" t="s">
        <v>27</v>
      </c>
      <c r="P6855">
        <v>2</v>
      </c>
      <c r="Q6855" t="s">
        <v>31</v>
      </c>
      <c r="R6855">
        <v>0</v>
      </c>
      <c r="V6855" s="3" t="str">
        <f t="shared" si="215"/>
        <v>.</v>
      </c>
      <c r="W6855" s="3" t="str">
        <f>IF(AND(T6855&lt;&gt;"_U",T6855&lt;&gt;"c",J6855&lt;&gt;9,J6855&lt;&gt;99),IFERROR(VLOOKUP(A6855,'TA Total'!$A$2:$W$10000,18,0),"."),".")</f>
        <v>.</v>
      </c>
    </row>
    <row r="6856" spans="1:23" x14ac:dyDescent="0.2">
      <c r="A6856" s="1" t="str">
        <f t="shared" si="214"/>
        <v>2023|Area Outside Territorial Authority|Another gender / He ira kÄ“ anÅ</v>
      </c>
      <c r="B6856" t="s">
        <v>20</v>
      </c>
      <c r="C6856" t="s">
        <v>21</v>
      </c>
      <c r="D6856" t="s">
        <v>22</v>
      </c>
      <c r="E6856" t="s">
        <v>23</v>
      </c>
      <c r="F6856">
        <v>2023</v>
      </c>
      <c r="G6856">
        <v>2023</v>
      </c>
      <c r="H6856">
        <v>999</v>
      </c>
      <c r="I6856" t="s">
        <v>81</v>
      </c>
      <c r="J6856">
        <v>9</v>
      </c>
      <c r="K6856" t="s">
        <v>25</v>
      </c>
      <c r="L6856">
        <v>99</v>
      </c>
      <c r="M6856" t="s">
        <v>26</v>
      </c>
      <c r="N6856">
        <v>99</v>
      </c>
      <c r="O6856" t="s">
        <v>27</v>
      </c>
      <c r="P6856">
        <v>3</v>
      </c>
      <c r="Q6856" t="s">
        <v>28</v>
      </c>
      <c r="R6856">
        <v>0</v>
      </c>
      <c r="V6856" s="3" t="str">
        <f t="shared" si="215"/>
        <v>.</v>
      </c>
      <c r="W6856" s="3" t="str">
        <f>IF(AND(T6856&lt;&gt;"_U",T6856&lt;&gt;"c",J6856&lt;&gt;9,J6856&lt;&gt;99),IFERROR(VLOOKUP(A6856,'TA Total'!$A$2:$W$10000,18,0),"."),".")</f>
        <v>.</v>
      </c>
    </row>
    <row r="6857" spans="1:23" x14ac:dyDescent="0.2">
      <c r="A6857" s="1" t="str">
        <f t="shared" si="214"/>
        <v>2023|Area Outside Territorial Authority|Total - gender</v>
      </c>
      <c r="B6857" t="s">
        <v>20</v>
      </c>
      <c r="C6857" t="s">
        <v>21</v>
      </c>
      <c r="D6857" t="s">
        <v>22</v>
      </c>
      <c r="E6857" t="s">
        <v>23</v>
      </c>
      <c r="F6857">
        <v>2023</v>
      </c>
      <c r="G6857">
        <v>2023</v>
      </c>
      <c r="H6857">
        <v>999</v>
      </c>
      <c r="I6857" t="s">
        <v>81</v>
      </c>
      <c r="J6857">
        <v>9</v>
      </c>
      <c r="K6857" t="s">
        <v>25</v>
      </c>
      <c r="L6857">
        <v>99</v>
      </c>
      <c r="M6857" t="s">
        <v>26</v>
      </c>
      <c r="N6857">
        <v>99</v>
      </c>
      <c r="O6857" t="s">
        <v>27</v>
      </c>
      <c r="P6857">
        <v>99</v>
      </c>
      <c r="Q6857" t="s">
        <v>42</v>
      </c>
      <c r="R6857">
        <v>6</v>
      </c>
      <c r="V6857" s="3" t="str">
        <f t="shared" si="215"/>
        <v>.</v>
      </c>
      <c r="W6857" s="3" t="str">
        <f>IF(AND(T6857&lt;&gt;"_U",T6857&lt;&gt;"c",J6857&lt;&gt;9,J6857&lt;&gt;99),IFERROR(VLOOKUP(A6857,'TA Total'!$A$2:$W$10000,18,0),"."),".")</f>
        <v>.</v>
      </c>
    </row>
    <row r="6858" spans="1:23" x14ac:dyDescent="0.2">
      <c r="A6858" s="1" t="str">
        <f t="shared" si="214"/>
        <v>2023|Area Outside Territorial Authority|Male / TÄne</v>
      </c>
      <c r="B6858" t="s">
        <v>20</v>
      </c>
      <c r="C6858" t="s">
        <v>21</v>
      </c>
      <c r="D6858" t="s">
        <v>22</v>
      </c>
      <c r="E6858" t="s">
        <v>23</v>
      </c>
      <c r="F6858">
        <v>2023</v>
      </c>
      <c r="G6858">
        <v>2023</v>
      </c>
      <c r="H6858">
        <v>999</v>
      </c>
      <c r="I6858" t="s">
        <v>81</v>
      </c>
      <c r="J6858">
        <v>77</v>
      </c>
      <c r="K6858" t="s">
        <v>49</v>
      </c>
      <c r="L6858">
        <v>99</v>
      </c>
      <c r="M6858" t="s">
        <v>26</v>
      </c>
      <c r="N6858">
        <v>99</v>
      </c>
      <c r="O6858" t="s">
        <v>27</v>
      </c>
      <c r="P6858">
        <v>1</v>
      </c>
      <c r="Q6858" t="s">
        <v>34</v>
      </c>
      <c r="R6858">
        <v>39</v>
      </c>
      <c r="V6858" s="3">
        <f t="shared" si="215"/>
        <v>100</v>
      </c>
      <c r="W6858" s="3">
        <f>IF(AND(T6858&lt;&gt;"_U",T6858&lt;&gt;"c",J6858&lt;&gt;9,J6858&lt;&gt;99),IFERROR(VLOOKUP(A6858,'TA Total'!$A$2:$W$10000,18,0),"."),".")</f>
        <v>39</v>
      </c>
    </row>
    <row r="6859" spans="1:23" x14ac:dyDescent="0.2">
      <c r="A6859" s="1" t="str">
        <f t="shared" si="214"/>
        <v>2023|Area Outside Territorial Authority|Female / Wahine</v>
      </c>
      <c r="B6859" t="s">
        <v>20</v>
      </c>
      <c r="C6859" t="s">
        <v>21</v>
      </c>
      <c r="D6859" t="s">
        <v>22</v>
      </c>
      <c r="E6859" t="s">
        <v>23</v>
      </c>
      <c r="F6859">
        <v>2023</v>
      </c>
      <c r="G6859">
        <v>2023</v>
      </c>
      <c r="H6859">
        <v>999</v>
      </c>
      <c r="I6859" t="s">
        <v>81</v>
      </c>
      <c r="J6859">
        <v>77</v>
      </c>
      <c r="K6859" t="s">
        <v>49</v>
      </c>
      <c r="L6859">
        <v>99</v>
      </c>
      <c r="M6859" t="s">
        <v>26</v>
      </c>
      <c r="N6859">
        <v>99</v>
      </c>
      <c r="O6859" t="s">
        <v>27</v>
      </c>
      <c r="P6859">
        <v>2</v>
      </c>
      <c r="Q6859" t="s">
        <v>31</v>
      </c>
      <c r="R6859">
        <v>21</v>
      </c>
      <c r="V6859" s="3">
        <f t="shared" si="215"/>
        <v>100</v>
      </c>
      <c r="W6859" s="3">
        <f>IF(AND(T6859&lt;&gt;"_U",T6859&lt;&gt;"c",J6859&lt;&gt;9,J6859&lt;&gt;99),IFERROR(VLOOKUP(A6859,'TA Total'!$A$2:$W$10000,18,0),"."),".")</f>
        <v>21</v>
      </c>
    </row>
    <row r="6860" spans="1:23" x14ac:dyDescent="0.2">
      <c r="A6860" s="1" t="str">
        <f t="shared" si="214"/>
        <v>2023|Area Outside Territorial Authority|Another gender / He ira kÄ“ anÅ</v>
      </c>
      <c r="B6860" t="s">
        <v>20</v>
      </c>
      <c r="C6860" t="s">
        <v>21</v>
      </c>
      <c r="D6860" t="s">
        <v>22</v>
      </c>
      <c r="E6860" t="s">
        <v>23</v>
      </c>
      <c r="F6860">
        <v>2023</v>
      </c>
      <c r="G6860">
        <v>2023</v>
      </c>
      <c r="H6860">
        <v>999</v>
      </c>
      <c r="I6860" t="s">
        <v>81</v>
      </c>
      <c r="J6860">
        <v>77</v>
      </c>
      <c r="K6860" t="s">
        <v>49</v>
      </c>
      <c r="L6860">
        <v>99</v>
      </c>
      <c r="M6860" t="s">
        <v>26</v>
      </c>
      <c r="N6860">
        <v>99</v>
      </c>
      <c r="O6860" t="s">
        <v>27</v>
      </c>
      <c r="P6860">
        <v>3</v>
      </c>
      <c r="Q6860" t="s">
        <v>28</v>
      </c>
      <c r="R6860">
        <v>0</v>
      </c>
      <c r="V6860" s="3" t="str">
        <f t="shared" si="215"/>
        <v>.</v>
      </c>
      <c r="W6860" s="3">
        <f>IF(AND(T6860&lt;&gt;"_U",T6860&lt;&gt;"c",J6860&lt;&gt;9,J6860&lt;&gt;99),IFERROR(VLOOKUP(A6860,'TA Total'!$A$2:$W$10000,18,0),"."),".")</f>
        <v>0</v>
      </c>
    </row>
    <row r="6861" spans="1:23" x14ac:dyDescent="0.2">
      <c r="A6861" s="1" t="str">
        <f t="shared" si="214"/>
        <v>2023|Area Outside Territorial Authority|Total - gender</v>
      </c>
      <c r="B6861" t="s">
        <v>20</v>
      </c>
      <c r="C6861" t="s">
        <v>21</v>
      </c>
      <c r="D6861" t="s">
        <v>22</v>
      </c>
      <c r="E6861" t="s">
        <v>23</v>
      </c>
      <c r="F6861">
        <v>2023</v>
      </c>
      <c r="G6861">
        <v>2023</v>
      </c>
      <c r="H6861">
        <v>999</v>
      </c>
      <c r="I6861" t="s">
        <v>81</v>
      </c>
      <c r="J6861">
        <v>77</v>
      </c>
      <c r="K6861" t="s">
        <v>49</v>
      </c>
      <c r="L6861">
        <v>99</v>
      </c>
      <c r="M6861" t="s">
        <v>26</v>
      </c>
      <c r="N6861">
        <v>99</v>
      </c>
      <c r="O6861" t="s">
        <v>27</v>
      </c>
      <c r="P6861">
        <v>99</v>
      </c>
      <c r="Q6861" t="s">
        <v>42</v>
      </c>
      <c r="R6861">
        <v>60</v>
      </c>
      <c r="V6861" s="3">
        <f t="shared" si="215"/>
        <v>100</v>
      </c>
      <c r="W6861" s="3">
        <f>IF(AND(T6861&lt;&gt;"_U",T6861&lt;&gt;"c",J6861&lt;&gt;9,J6861&lt;&gt;99),IFERROR(VLOOKUP(A6861,'TA Total'!$A$2:$W$10000,18,0),"."),".")</f>
        <v>60</v>
      </c>
    </row>
    <row r="6862" spans="1:23" x14ac:dyDescent="0.2">
      <c r="A6862" s="1" t="str">
        <f t="shared" si="214"/>
        <v>2023|Area Outside Territorial Authority|Male / TÄne</v>
      </c>
      <c r="B6862" t="s">
        <v>20</v>
      </c>
      <c r="C6862" t="s">
        <v>21</v>
      </c>
      <c r="D6862" t="s">
        <v>22</v>
      </c>
      <c r="E6862" t="s">
        <v>23</v>
      </c>
      <c r="F6862">
        <v>2023</v>
      </c>
      <c r="G6862">
        <v>2023</v>
      </c>
      <c r="H6862">
        <v>999</v>
      </c>
      <c r="I6862" t="s">
        <v>81</v>
      </c>
      <c r="J6862">
        <v>99</v>
      </c>
      <c r="K6862" t="s">
        <v>47</v>
      </c>
      <c r="L6862">
        <v>99</v>
      </c>
      <c r="M6862" t="s">
        <v>26</v>
      </c>
      <c r="N6862">
        <v>99</v>
      </c>
      <c r="O6862" t="s">
        <v>27</v>
      </c>
      <c r="P6862">
        <v>1</v>
      </c>
      <c r="Q6862" t="s">
        <v>34</v>
      </c>
      <c r="R6862">
        <v>45</v>
      </c>
      <c r="V6862" s="3" t="str">
        <f t="shared" si="215"/>
        <v>.</v>
      </c>
      <c r="W6862" s="3" t="str">
        <f>IF(AND(T6862&lt;&gt;"_U",T6862&lt;&gt;"c",J6862&lt;&gt;9,J6862&lt;&gt;99),IFERROR(VLOOKUP(A6862,'TA Total'!$A$2:$W$10000,18,0),"."),".")</f>
        <v>.</v>
      </c>
    </row>
    <row r="6863" spans="1:23" x14ac:dyDescent="0.2">
      <c r="A6863" s="1" t="str">
        <f t="shared" si="214"/>
        <v>2023|Area Outside Territorial Authority|Female / Wahine</v>
      </c>
      <c r="B6863" t="s">
        <v>20</v>
      </c>
      <c r="C6863" t="s">
        <v>21</v>
      </c>
      <c r="D6863" t="s">
        <v>22</v>
      </c>
      <c r="E6863" t="s">
        <v>23</v>
      </c>
      <c r="F6863">
        <v>2023</v>
      </c>
      <c r="G6863">
        <v>2023</v>
      </c>
      <c r="H6863">
        <v>999</v>
      </c>
      <c r="I6863" t="s">
        <v>81</v>
      </c>
      <c r="J6863">
        <v>99</v>
      </c>
      <c r="K6863" t="s">
        <v>47</v>
      </c>
      <c r="L6863">
        <v>99</v>
      </c>
      <c r="M6863" t="s">
        <v>26</v>
      </c>
      <c r="N6863">
        <v>99</v>
      </c>
      <c r="O6863" t="s">
        <v>27</v>
      </c>
      <c r="P6863">
        <v>2</v>
      </c>
      <c r="Q6863" t="s">
        <v>31</v>
      </c>
      <c r="R6863">
        <v>24</v>
      </c>
      <c r="V6863" s="3" t="str">
        <f t="shared" si="215"/>
        <v>.</v>
      </c>
      <c r="W6863" s="3" t="str">
        <f>IF(AND(T6863&lt;&gt;"_U",T6863&lt;&gt;"c",J6863&lt;&gt;9,J6863&lt;&gt;99),IFERROR(VLOOKUP(A6863,'TA Total'!$A$2:$W$10000,18,0),"."),".")</f>
        <v>.</v>
      </c>
    </row>
    <row r="6864" spans="1:23" x14ac:dyDescent="0.2">
      <c r="A6864" s="1" t="str">
        <f t="shared" si="214"/>
        <v>2023|Area Outside Territorial Authority|Another gender / He ira kÄ“ anÅ</v>
      </c>
      <c r="B6864" t="s">
        <v>20</v>
      </c>
      <c r="C6864" t="s">
        <v>21</v>
      </c>
      <c r="D6864" t="s">
        <v>22</v>
      </c>
      <c r="E6864" t="s">
        <v>23</v>
      </c>
      <c r="F6864">
        <v>2023</v>
      </c>
      <c r="G6864">
        <v>2023</v>
      </c>
      <c r="H6864">
        <v>999</v>
      </c>
      <c r="I6864" t="s">
        <v>81</v>
      </c>
      <c r="J6864">
        <v>99</v>
      </c>
      <c r="K6864" t="s">
        <v>47</v>
      </c>
      <c r="L6864">
        <v>99</v>
      </c>
      <c r="M6864" t="s">
        <v>26</v>
      </c>
      <c r="N6864">
        <v>99</v>
      </c>
      <c r="O6864" t="s">
        <v>27</v>
      </c>
      <c r="P6864">
        <v>3</v>
      </c>
      <c r="Q6864" t="s">
        <v>28</v>
      </c>
      <c r="R6864">
        <v>0</v>
      </c>
      <c r="V6864" s="3" t="str">
        <f t="shared" si="215"/>
        <v>.</v>
      </c>
      <c r="W6864" s="3" t="str">
        <f>IF(AND(T6864&lt;&gt;"_U",T6864&lt;&gt;"c",J6864&lt;&gt;9,J6864&lt;&gt;99),IFERROR(VLOOKUP(A6864,'TA Total'!$A$2:$W$10000,18,0),"."),".")</f>
        <v>.</v>
      </c>
    </row>
    <row r="6865" spans="1:23" x14ac:dyDescent="0.2">
      <c r="A6865" s="1" t="str">
        <f t="shared" si="214"/>
        <v>2023|Area Outside Territorial Authority|Total - gender</v>
      </c>
      <c r="B6865" t="s">
        <v>20</v>
      </c>
      <c r="C6865" t="s">
        <v>21</v>
      </c>
      <c r="D6865" t="s">
        <v>22</v>
      </c>
      <c r="E6865" t="s">
        <v>23</v>
      </c>
      <c r="F6865">
        <v>2023</v>
      </c>
      <c r="G6865">
        <v>2023</v>
      </c>
      <c r="H6865">
        <v>999</v>
      </c>
      <c r="I6865" t="s">
        <v>81</v>
      </c>
      <c r="J6865">
        <v>99</v>
      </c>
      <c r="K6865" t="s">
        <v>47</v>
      </c>
      <c r="L6865">
        <v>99</v>
      </c>
      <c r="M6865" t="s">
        <v>26</v>
      </c>
      <c r="N6865">
        <v>99</v>
      </c>
      <c r="O6865" t="s">
        <v>27</v>
      </c>
      <c r="P6865">
        <v>99</v>
      </c>
      <c r="Q6865" t="s">
        <v>42</v>
      </c>
      <c r="R6865">
        <v>69</v>
      </c>
      <c r="V6865" s="3" t="str">
        <f t="shared" si="215"/>
        <v>.</v>
      </c>
      <c r="W6865" s="3" t="str">
        <f>IF(AND(T6865&lt;&gt;"_U",T6865&lt;&gt;"c",J6865&lt;&gt;9,J6865&lt;&gt;99),IFERROR(VLOOKUP(A6865,'TA Total'!$A$2:$W$10000,18,0),"."),".")</f>
        <v>.</v>
      </c>
    </row>
    <row r="6866" spans="1:23" x14ac:dyDescent="0.2">
      <c r="A6866" s="1" t="str">
        <f t="shared" si="214"/>
        <v>2023|Total - New Zealand by territorial authority and Auckland local board/SA2|Male / TÄne</v>
      </c>
      <c r="B6866" t="s">
        <v>20</v>
      </c>
      <c r="C6866" t="s">
        <v>21</v>
      </c>
      <c r="D6866" t="s">
        <v>22</v>
      </c>
      <c r="E6866" t="s">
        <v>23</v>
      </c>
      <c r="F6866">
        <v>2023</v>
      </c>
      <c r="G6866">
        <v>2023</v>
      </c>
      <c r="H6866">
        <v>999999</v>
      </c>
      <c r="I6866" t="s">
        <v>61</v>
      </c>
      <c r="J6866">
        <v>1</v>
      </c>
      <c r="K6866" t="s">
        <v>30</v>
      </c>
      <c r="L6866">
        <v>99</v>
      </c>
      <c r="M6866" t="s">
        <v>26</v>
      </c>
      <c r="N6866">
        <v>99</v>
      </c>
      <c r="O6866" t="s">
        <v>27</v>
      </c>
      <c r="P6866">
        <v>1</v>
      </c>
      <c r="Q6866" t="s">
        <v>34</v>
      </c>
      <c r="R6866">
        <v>868806</v>
      </c>
      <c r="V6866" s="3">
        <f t="shared" si="215"/>
        <v>46.49</v>
      </c>
      <c r="W6866" s="3">
        <f>IF(AND(T6866&lt;&gt;"_U",T6866&lt;&gt;"c",J6866&lt;&gt;9,J6866&lt;&gt;99),IFERROR(VLOOKUP(A6866,'TA Total'!$A$2:$W$10000,18,0),"."),".")</f>
        <v>1868916</v>
      </c>
    </row>
    <row r="6867" spans="1:23" x14ac:dyDescent="0.2">
      <c r="A6867" s="1" t="str">
        <f t="shared" si="214"/>
        <v>2023|Total - New Zealand by territorial authority and Auckland local board/SA2|Female / Wahine</v>
      </c>
      <c r="B6867" t="s">
        <v>20</v>
      </c>
      <c r="C6867" t="s">
        <v>21</v>
      </c>
      <c r="D6867" t="s">
        <v>22</v>
      </c>
      <c r="E6867" t="s">
        <v>23</v>
      </c>
      <c r="F6867">
        <v>2023</v>
      </c>
      <c r="G6867">
        <v>2023</v>
      </c>
      <c r="H6867">
        <v>999999</v>
      </c>
      <c r="I6867" t="s">
        <v>61</v>
      </c>
      <c r="J6867">
        <v>1</v>
      </c>
      <c r="K6867" t="s">
        <v>30</v>
      </c>
      <c r="L6867">
        <v>99</v>
      </c>
      <c r="M6867" t="s">
        <v>26</v>
      </c>
      <c r="N6867">
        <v>99</v>
      </c>
      <c r="O6867" t="s">
        <v>27</v>
      </c>
      <c r="P6867">
        <v>2</v>
      </c>
      <c r="Q6867" t="s">
        <v>31</v>
      </c>
      <c r="R6867">
        <v>861237</v>
      </c>
      <c r="V6867" s="3">
        <f t="shared" si="215"/>
        <v>43.43</v>
      </c>
      <c r="W6867" s="3">
        <f>IF(AND(T6867&lt;&gt;"_U",T6867&lt;&gt;"c",J6867&lt;&gt;9,J6867&lt;&gt;99),IFERROR(VLOOKUP(A6867,'TA Total'!$A$2:$W$10000,18,0),"."),".")</f>
        <v>1983156</v>
      </c>
    </row>
    <row r="6868" spans="1:23" x14ac:dyDescent="0.2">
      <c r="A6868" s="1" t="str">
        <f t="shared" si="214"/>
        <v>2023|Total - New Zealand by territorial authority and Auckland local board/SA2|Another gender / He ira kÄ“ anÅ</v>
      </c>
      <c r="B6868" t="s">
        <v>20</v>
      </c>
      <c r="C6868" t="s">
        <v>21</v>
      </c>
      <c r="D6868" t="s">
        <v>22</v>
      </c>
      <c r="E6868" t="s">
        <v>23</v>
      </c>
      <c r="F6868">
        <v>2023</v>
      </c>
      <c r="G6868">
        <v>2023</v>
      </c>
      <c r="H6868">
        <v>999999</v>
      </c>
      <c r="I6868" t="s">
        <v>61</v>
      </c>
      <c r="J6868">
        <v>1</v>
      </c>
      <c r="K6868" t="s">
        <v>30</v>
      </c>
      <c r="L6868">
        <v>99</v>
      </c>
      <c r="M6868" t="s">
        <v>26</v>
      </c>
      <c r="N6868">
        <v>99</v>
      </c>
      <c r="O6868" t="s">
        <v>27</v>
      </c>
      <c r="P6868">
        <v>3</v>
      </c>
      <c r="Q6868" t="s">
        <v>28</v>
      </c>
      <c r="R6868">
        <v>2574</v>
      </c>
      <c r="V6868" s="3">
        <f t="shared" si="215"/>
        <v>15.4</v>
      </c>
      <c r="W6868" s="3">
        <f>IF(AND(T6868&lt;&gt;"_U",T6868&lt;&gt;"c",J6868&lt;&gt;9,J6868&lt;&gt;99),IFERROR(VLOOKUP(A6868,'TA Total'!$A$2:$W$10000,18,0),"."),".")</f>
        <v>16710</v>
      </c>
    </row>
    <row r="6869" spans="1:23" x14ac:dyDescent="0.2">
      <c r="A6869" s="1" t="str">
        <f t="shared" si="214"/>
        <v>2023|Total - New Zealand by territorial authority and Auckland local board/SA2|Total - gender</v>
      </c>
      <c r="B6869" t="s">
        <v>20</v>
      </c>
      <c r="C6869" t="s">
        <v>21</v>
      </c>
      <c r="D6869" t="s">
        <v>22</v>
      </c>
      <c r="E6869" t="s">
        <v>23</v>
      </c>
      <c r="F6869">
        <v>2023</v>
      </c>
      <c r="G6869">
        <v>2023</v>
      </c>
      <c r="H6869">
        <v>999999</v>
      </c>
      <c r="I6869" t="s">
        <v>61</v>
      </c>
      <c r="J6869">
        <v>1</v>
      </c>
      <c r="K6869" t="s">
        <v>30</v>
      </c>
      <c r="L6869">
        <v>99</v>
      </c>
      <c r="M6869" t="s">
        <v>26</v>
      </c>
      <c r="N6869">
        <v>99</v>
      </c>
      <c r="O6869" t="s">
        <v>27</v>
      </c>
      <c r="P6869">
        <v>99</v>
      </c>
      <c r="Q6869" t="s">
        <v>42</v>
      </c>
      <c r="R6869">
        <v>1732617</v>
      </c>
      <c r="V6869" s="3">
        <f t="shared" si="215"/>
        <v>44.78</v>
      </c>
      <c r="W6869" s="3">
        <f>IF(AND(T6869&lt;&gt;"_U",T6869&lt;&gt;"c",J6869&lt;&gt;9,J6869&lt;&gt;99),IFERROR(VLOOKUP(A6869,'TA Total'!$A$2:$W$10000,18,0),"."),".")</f>
        <v>3868782</v>
      </c>
    </row>
    <row r="6870" spans="1:23" x14ac:dyDescent="0.2">
      <c r="A6870" s="1" t="str">
        <f t="shared" si="214"/>
        <v>2023|Total - New Zealand by territorial authority and Auckland local board/SA2|Male / TÄne</v>
      </c>
      <c r="B6870" t="s">
        <v>20</v>
      </c>
      <c r="C6870" t="s">
        <v>21</v>
      </c>
      <c r="D6870" t="s">
        <v>22</v>
      </c>
      <c r="E6870" t="s">
        <v>23</v>
      </c>
      <c r="F6870">
        <v>2023</v>
      </c>
      <c r="G6870">
        <v>2023</v>
      </c>
      <c r="H6870">
        <v>999999</v>
      </c>
      <c r="I6870" t="s">
        <v>61</v>
      </c>
      <c r="J6870">
        <v>2</v>
      </c>
      <c r="K6870" t="s">
        <v>41</v>
      </c>
      <c r="L6870">
        <v>99</v>
      </c>
      <c r="M6870" t="s">
        <v>26</v>
      </c>
      <c r="N6870">
        <v>99</v>
      </c>
      <c r="O6870" t="s">
        <v>27</v>
      </c>
      <c r="P6870">
        <v>1</v>
      </c>
      <c r="Q6870" t="s">
        <v>34</v>
      </c>
      <c r="R6870">
        <v>1071</v>
      </c>
      <c r="V6870" s="3">
        <f t="shared" si="215"/>
        <v>0.06</v>
      </c>
      <c r="W6870" s="3">
        <f>IF(AND(T6870&lt;&gt;"_U",T6870&lt;&gt;"c",J6870&lt;&gt;9,J6870&lt;&gt;99),IFERROR(VLOOKUP(A6870,'TA Total'!$A$2:$W$10000,18,0),"."),".")</f>
        <v>1868916</v>
      </c>
    </row>
    <row r="6871" spans="1:23" x14ac:dyDescent="0.2">
      <c r="A6871" s="1" t="str">
        <f t="shared" si="214"/>
        <v>2023|Total - New Zealand by territorial authority and Auckland local board/SA2|Female / Wahine</v>
      </c>
      <c r="B6871" t="s">
        <v>20</v>
      </c>
      <c r="C6871" t="s">
        <v>21</v>
      </c>
      <c r="D6871" t="s">
        <v>22</v>
      </c>
      <c r="E6871" t="s">
        <v>23</v>
      </c>
      <c r="F6871">
        <v>2023</v>
      </c>
      <c r="G6871">
        <v>2023</v>
      </c>
      <c r="H6871">
        <v>999999</v>
      </c>
      <c r="I6871" t="s">
        <v>61</v>
      </c>
      <c r="J6871">
        <v>2</v>
      </c>
      <c r="K6871" t="s">
        <v>41</v>
      </c>
      <c r="L6871">
        <v>99</v>
      </c>
      <c r="M6871" t="s">
        <v>26</v>
      </c>
      <c r="N6871">
        <v>99</v>
      </c>
      <c r="O6871" t="s">
        <v>27</v>
      </c>
      <c r="P6871">
        <v>2</v>
      </c>
      <c r="Q6871" t="s">
        <v>31</v>
      </c>
      <c r="R6871">
        <v>1269</v>
      </c>
      <c r="V6871" s="3">
        <f t="shared" si="215"/>
        <v>0.06</v>
      </c>
      <c r="W6871" s="3">
        <f>IF(AND(T6871&lt;&gt;"_U",T6871&lt;&gt;"c",J6871&lt;&gt;9,J6871&lt;&gt;99),IFERROR(VLOOKUP(A6871,'TA Total'!$A$2:$W$10000,18,0),"."),".")</f>
        <v>1983156</v>
      </c>
    </row>
    <row r="6872" spans="1:23" x14ac:dyDescent="0.2">
      <c r="A6872" s="1" t="str">
        <f t="shared" si="214"/>
        <v>2023|Total - New Zealand by territorial authority and Auckland local board/SA2|Another gender / He ira kÄ“ anÅ</v>
      </c>
      <c r="B6872" t="s">
        <v>20</v>
      </c>
      <c r="C6872" t="s">
        <v>21</v>
      </c>
      <c r="D6872" t="s">
        <v>22</v>
      </c>
      <c r="E6872" t="s">
        <v>23</v>
      </c>
      <c r="F6872">
        <v>2023</v>
      </c>
      <c r="G6872">
        <v>2023</v>
      </c>
      <c r="H6872">
        <v>999999</v>
      </c>
      <c r="I6872" t="s">
        <v>61</v>
      </c>
      <c r="J6872">
        <v>2</v>
      </c>
      <c r="K6872" t="s">
        <v>41</v>
      </c>
      <c r="L6872">
        <v>99</v>
      </c>
      <c r="M6872" t="s">
        <v>26</v>
      </c>
      <c r="N6872">
        <v>99</v>
      </c>
      <c r="O6872" t="s">
        <v>27</v>
      </c>
      <c r="P6872">
        <v>3</v>
      </c>
      <c r="Q6872" t="s">
        <v>28</v>
      </c>
      <c r="R6872">
        <v>24</v>
      </c>
      <c r="V6872" s="3">
        <f t="shared" si="215"/>
        <v>0.14000000000000001</v>
      </c>
      <c r="W6872" s="3">
        <f>IF(AND(T6872&lt;&gt;"_U",T6872&lt;&gt;"c",J6872&lt;&gt;9,J6872&lt;&gt;99),IFERROR(VLOOKUP(A6872,'TA Total'!$A$2:$W$10000,18,0),"."),".")</f>
        <v>16710</v>
      </c>
    </row>
    <row r="6873" spans="1:23" x14ac:dyDescent="0.2">
      <c r="A6873" s="1" t="str">
        <f t="shared" si="214"/>
        <v>2023|Total - New Zealand by territorial authority and Auckland local board/SA2|Total - gender</v>
      </c>
      <c r="B6873" t="s">
        <v>20</v>
      </c>
      <c r="C6873" t="s">
        <v>21</v>
      </c>
      <c r="D6873" t="s">
        <v>22</v>
      </c>
      <c r="E6873" t="s">
        <v>23</v>
      </c>
      <c r="F6873">
        <v>2023</v>
      </c>
      <c r="G6873">
        <v>2023</v>
      </c>
      <c r="H6873">
        <v>999999</v>
      </c>
      <c r="I6873" t="s">
        <v>61</v>
      </c>
      <c r="J6873">
        <v>2</v>
      </c>
      <c r="K6873" t="s">
        <v>41</v>
      </c>
      <c r="L6873">
        <v>99</v>
      </c>
      <c r="M6873" t="s">
        <v>26</v>
      </c>
      <c r="N6873">
        <v>99</v>
      </c>
      <c r="O6873" t="s">
        <v>27</v>
      </c>
      <c r="P6873">
        <v>99</v>
      </c>
      <c r="Q6873" t="s">
        <v>42</v>
      </c>
      <c r="R6873">
        <v>2361</v>
      </c>
      <c r="V6873" s="3">
        <f t="shared" si="215"/>
        <v>0.06</v>
      </c>
      <c r="W6873" s="3">
        <f>IF(AND(T6873&lt;&gt;"_U",T6873&lt;&gt;"c",J6873&lt;&gt;9,J6873&lt;&gt;99),IFERROR(VLOOKUP(A6873,'TA Total'!$A$2:$W$10000,18,0),"."),".")</f>
        <v>3868782</v>
      </c>
    </row>
    <row r="6874" spans="1:23" x14ac:dyDescent="0.2">
      <c r="A6874" s="1" t="str">
        <f t="shared" si="214"/>
        <v>2023|Total - New Zealand by territorial authority and Auckland local board/SA2|Male / TÄne</v>
      </c>
      <c r="B6874" t="s">
        <v>20</v>
      </c>
      <c r="C6874" t="s">
        <v>21</v>
      </c>
      <c r="D6874" t="s">
        <v>22</v>
      </c>
      <c r="E6874" t="s">
        <v>23</v>
      </c>
      <c r="F6874">
        <v>2023</v>
      </c>
      <c r="G6874">
        <v>2023</v>
      </c>
      <c r="H6874">
        <v>999999</v>
      </c>
      <c r="I6874" t="s">
        <v>61</v>
      </c>
      <c r="J6874">
        <v>3</v>
      </c>
      <c r="K6874" t="s">
        <v>39</v>
      </c>
      <c r="L6874">
        <v>99</v>
      </c>
      <c r="M6874" t="s">
        <v>26</v>
      </c>
      <c r="N6874">
        <v>99</v>
      </c>
      <c r="O6874" t="s">
        <v>27</v>
      </c>
      <c r="P6874">
        <v>1</v>
      </c>
      <c r="Q6874" t="s">
        <v>34</v>
      </c>
      <c r="R6874">
        <v>46605</v>
      </c>
      <c r="V6874" s="3">
        <f t="shared" si="215"/>
        <v>2.4900000000000002</v>
      </c>
      <c r="W6874" s="3">
        <f>IF(AND(T6874&lt;&gt;"_U",T6874&lt;&gt;"c",J6874&lt;&gt;9,J6874&lt;&gt;99),IFERROR(VLOOKUP(A6874,'TA Total'!$A$2:$W$10000,18,0),"."),".")</f>
        <v>1868916</v>
      </c>
    </row>
    <row r="6875" spans="1:23" x14ac:dyDescent="0.2">
      <c r="A6875" s="1" t="str">
        <f t="shared" si="214"/>
        <v>2023|Total - New Zealand by territorial authority and Auckland local board/SA2|Female / Wahine</v>
      </c>
      <c r="B6875" t="s">
        <v>20</v>
      </c>
      <c r="C6875" t="s">
        <v>21</v>
      </c>
      <c r="D6875" t="s">
        <v>22</v>
      </c>
      <c r="E6875" t="s">
        <v>23</v>
      </c>
      <c r="F6875">
        <v>2023</v>
      </c>
      <c r="G6875">
        <v>2023</v>
      </c>
      <c r="H6875">
        <v>999999</v>
      </c>
      <c r="I6875" t="s">
        <v>61</v>
      </c>
      <c r="J6875">
        <v>3</v>
      </c>
      <c r="K6875" t="s">
        <v>39</v>
      </c>
      <c r="L6875">
        <v>99</v>
      </c>
      <c r="M6875" t="s">
        <v>26</v>
      </c>
      <c r="N6875">
        <v>99</v>
      </c>
      <c r="O6875" t="s">
        <v>27</v>
      </c>
      <c r="P6875">
        <v>2</v>
      </c>
      <c r="Q6875" t="s">
        <v>31</v>
      </c>
      <c r="R6875">
        <v>60417</v>
      </c>
      <c r="V6875" s="3">
        <f t="shared" si="215"/>
        <v>3.05</v>
      </c>
      <c r="W6875" s="3">
        <f>IF(AND(T6875&lt;&gt;"_U",T6875&lt;&gt;"c",J6875&lt;&gt;9,J6875&lt;&gt;99),IFERROR(VLOOKUP(A6875,'TA Total'!$A$2:$W$10000,18,0),"."),".")</f>
        <v>1983156</v>
      </c>
    </row>
    <row r="6876" spans="1:23" x14ac:dyDescent="0.2">
      <c r="A6876" s="1" t="str">
        <f t="shared" si="214"/>
        <v>2023|Total - New Zealand by territorial authority and Auckland local board/SA2|Another gender / He ira kÄ“ anÅ</v>
      </c>
      <c r="B6876" t="s">
        <v>20</v>
      </c>
      <c r="C6876" t="s">
        <v>21</v>
      </c>
      <c r="D6876" t="s">
        <v>22</v>
      </c>
      <c r="E6876" t="s">
        <v>23</v>
      </c>
      <c r="F6876">
        <v>2023</v>
      </c>
      <c r="G6876">
        <v>2023</v>
      </c>
      <c r="H6876">
        <v>999999</v>
      </c>
      <c r="I6876" t="s">
        <v>61</v>
      </c>
      <c r="J6876">
        <v>3</v>
      </c>
      <c r="K6876" t="s">
        <v>39</v>
      </c>
      <c r="L6876">
        <v>99</v>
      </c>
      <c r="M6876" t="s">
        <v>26</v>
      </c>
      <c r="N6876">
        <v>99</v>
      </c>
      <c r="O6876" t="s">
        <v>27</v>
      </c>
      <c r="P6876">
        <v>3</v>
      </c>
      <c r="Q6876" t="s">
        <v>28</v>
      </c>
      <c r="R6876">
        <v>291</v>
      </c>
      <c r="V6876" s="3">
        <f t="shared" si="215"/>
        <v>1.74</v>
      </c>
      <c r="W6876" s="3">
        <f>IF(AND(T6876&lt;&gt;"_U",T6876&lt;&gt;"c",J6876&lt;&gt;9,J6876&lt;&gt;99),IFERROR(VLOOKUP(A6876,'TA Total'!$A$2:$W$10000,18,0),"."),".")</f>
        <v>16710</v>
      </c>
    </row>
    <row r="6877" spans="1:23" x14ac:dyDescent="0.2">
      <c r="A6877" s="1" t="str">
        <f t="shared" si="214"/>
        <v>2023|Total - New Zealand by territorial authority and Auckland local board/SA2|Total - gender</v>
      </c>
      <c r="B6877" t="s">
        <v>20</v>
      </c>
      <c r="C6877" t="s">
        <v>21</v>
      </c>
      <c r="D6877" t="s">
        <v>22</v>
      </c>
      <c r="E6877" t="s">
        <v>23</v>
      </c>
      <c r="F6877">
        <v>2023</v>
      </c>
      <c r="G6877">
        <v>2023</v>
      </c>
      <c r="H6877">
        <v>999999</v>
      </c>
      <c r="I6877" t="s">
        <v>61</v>
      </c>
      <c r="J6877">
        <v>3</v>
      </c>
      <c r="K6877" t="s">
        <v>39</v>
      </c>
      <c r="L6877">
        <v>99</v>
      </c>
      <c r="M6877" t="s">
        <v>26</v>
      </c>
      <c r="N6877">
        <v>99</v>
      </c>
      <c r="O6877" t="s">
        <v>27</v>
      </c>
      <c r="P6877">
        <v>99</v>
      </c>
      <c r="Q6877" t="s">
        <v>42</v>
      </c>
      <c r="R6877">
        <v>107313</v>
      </c>
      <c r="V6877" s="3">
        <f t="shared" si="215"/>
        <v>2.77</v>
      </c>
      <c r="W6877" s="3">
        <f>IF(AND(T6877&lt;&gt;"_U",T6877&lt;&gt;"c",J6877&lt;&gt;9,J6877&lt;&gt;99),IFERROR(VLOOKUP(A6877,'TA Total'!$A$2:$W$10000,18,0),"."),".")</f>
        <v>3868782</v>
      </c>
    </row>
    <row r="6878" spans="1:23" x14ac:dyDescent="0.2">
      <c r="A6878" s="1" t="str">
        <f t="shared" si="214"/>
        <v>2023|Total - New Zealand by territorial authority and Auckland local board/SA2|Male / TÄne</v>
      </c>
      <c r="B6878" t="s">
        <v>20</v>
      </c>
      <c r="C6878" t="s">
        <v>21</v>
      </c>
      <c r="D6878" t="s">
        <v>22</v>
      </c>
      <c r="E6878" t="s">
        <v>23</v>
      </c>
      <c r="F6878">
        <v>2023</v>
      </c>
      <c r="G6878">
        <v>2023</v>
      </c>
      <c r="H6878">
        <v>999999</v>
      </c>
      <c r="I6878" t="s">
        <v>61</v>
      </c>
      <c r="J6878">
        <v>4</v>
      </c>
      <c r="K6878" t="s">
        <v>54</v>
      </c>
      <c r="L6878">
        <v>99</v>
      </c>
      <c r="M6878" t="s">
        <v>26</v>
      </c>
      <c r="N6878">
        <v>99</v>
      </c>
      <c r="O6878" t="s">
        <v>27</v>
      </c>
      <c r="P6878">
        <v>1</v>
      </c>
      <c r="Q6878" t="s">
        <v>34</v>
      </c>
      <c r="R6878">
        <v>128808</v>
      </c>
      <c r="V6878" s="3">
        <f t="shared" si="215"/>
        <v>6.89</v>
      </c>
      <c r="W6878" s="3">
        <f>IF(AND(T6878&lt;&gt;"_U",T6878&lt;&gt;"c",J6878&lt;&gt;9,J6878&lt;&gt;99),IFERROR(VLOOKUP(A6878,'TA Total'!$A$2:$W$10000,18,0),"."),".")</f>
        <v>1868916</v>
      </c>
    </row>
    <row r="6879" spans="1:23" x14ac:dyDescent="0.2">
      <c r="A6879" s="1" t="str">
        <f t="shared" si="214"/>
        <v>2023|Total - New Zealand by territorial authority and Auckland local board/SA2|Female / Wahine</v>
      </c>
      <c r="B6879" t="s">
        <v>20</v>
      </c>
      <c r="C6879" t="s">
        <v>21</v>
      </c>
      <c r="D6879" t="s">
        <v>22</v>
      </c>
      <c r="E6879" t="s">
        <v>23</v>
      </c>
      <c r="F6879">
        <v>2023</v>
      </c>
      <c r="G6879">
        <v>2023</v>
      </c>
      <c r="H6879">
        <v>999999</v>
      </c>
      <c r="I6879" t="s">
        <v>61</v>
      </c>
      <c r="J6879">
        <v>4</v>
      </c>
      <c r="K6879" t="s">
        <v>54</v>
      </c>
      <c r="L6879">
        <v>99</v>
      </c>
      <c r="M6879" t="s">
        <v>26</v>
      </c>
      <c r="N6879">
        <v>99</v>
      </c>
      <c r="O6879" t="s">
        <v>27</v>
      </c>
      <c r="P6879">
        <v>2</v>
      </c>
      <c r="Q6879" t="s">
        <v>31</v>
      </c>
      <c r="R6879">
        <v>178566</v>
      </c>
      <c r="V6879" s="3">
        <f t="shared" si="215"/>
        <v>9</v>
      </c>
      <c r="W6879" s="3">
        <f>IF(AND(T6879&lt;&gt;"_U",T6879&lt;&gt;"c",J6879&lt;&gt;9,J6879&lt;&gt;99),IFERROR(VLOOKUP(A6879,'TA Total'!$A$2:$W$10000,18,0),"."),".")</f>
        <v>1983156</v>
      </c>
    </row>
    <row r="6880" spans="1:23" x14ac:dyDescent="0.2">
      <c r="A6880" s="1" t="str">
        <f t="shared" si="214"/>
        <v>2023|Total - New Zealand by territorial authority and Auckland local board/SA2|Another gender / He ira kÄ“ anÅ</v>
      </c>
      <c r="B6880" t="s">
        <v>20</v>
      </c>
      <c r="C6880" t="s">
        <v>21</v>
      </c>
      <c r="D6880" t="s">
        <v>22</v>
      </c>
      <c r="E6880" t="s">
        <v>23</v>
      </c>
      <c r="F6880">
        <v>2023</v>
      </c>
      <c r="G6880">
        <v>2023</v>
      </c>
      <c r="H6880">
        <v>999999</v>
      </c>
      <c r="I6880" t="s">
        <v>61</v>
      </c>
      <c r="J6880">
        <v>4</v>
      </c>
      <c r="K6880" t="s">
        <v>54</v>
      </c>
      <c r="L6880">
        <v>99</v>
      </c>
      <c r="M6880" t="s">
        <v>26</v>
      </c>
      <c r="N6880">
        <v>99</v>
      </c>
      <c r="O6880" t="s">
        <v>27</v>
      </c>
      <c r="P6880">
        <v>3</v>
      </c>
      <c r="Q6880" t="s">
        <v>28</v>
      </c>
      <c r="R6880">
        <v>744</v>
      </c>
      <c r="V6880" s="3">
        <f t="shared" si="215"/>
        <v>4.45</v>
      </c>
      <c r="W6880" s="3">
        <f>IF(AND(T6880&lt;&gt;"_U",T6880&lt;&gt;"c",J6880&lt;&gt;9,J6880&lt;&gt;99),IFERROR(VLOOKUP(A6880,'TA Total'!$A$2:$W$10000,18,0),"."),".")</f>
        <v>16710</v>
      </c>
    </row>
    <row r="6881" spans="1:23" x14ac:dyDescent="0.2">
      <c r="A6881" s="1" t="str">
        <f t="shared" si="214"/>
        <v>2023|Total - New Zealand by territorial authority and Auckland local board/SA2|Total - gender</v>
      </c>
      <c r="B6881" t="s">
        <v>20</v>
      </c>
      <c r="C6881" t="s">
        <v>21</v>
      </c>
      <c r="D6881" t="s">
        <v>22</v>
      </c>
      <c r="E6881" t="s">
        <v>23</v>
      </c>
      <c r="F6881">
        <v>2023</v>
      </c>
      <c r="G6881">
        <v>2023</v>
      </c>
      <c r="H6881">
        <v>999999</v>
      </c>
      <c r="I6881" t="s">
        <v>61</v>
      </c>
      <c r="J6881">
        <v>4</v>
      </c>
      <c r="K6881" t="s">
        <v>54</v>
      </c>
      <c r="L6881">
        <v>99</v>
      </c>
      <c r="M6881" t="s">
        <v>26</v>
      </c>
      <c r="N6881">
        <v>99</v>
      </c>
      <c r="O6881" t="s">
        <v>27</v>
      </c>
      <c r="P6881">
        <v>99</v>
      </c>
      <c r="Q6881" t="s">
        <v>42</v>
      </c>
      <c r="R6881">
        <v>308115</v>
      </c>
      <c r="V6881" s="3">
        <f t="shared" si="215"/>
        <v>7.96</v>
      </c>
      <c r="W6881" s="3">
        <f>IF(AND(T6881&lt;&gt;"_U",T6881&lt;&gt;"c",J6881&lt;&gt;9,J6881&lt;&gt;99),IFERROR(VLOOKUP(A6881,'TA Total'!$A$2:$W$10000,18,0),"."),".")</f>
        <v>3868782</v>
      </c>
    </row>
    <row r="6882" spans="1:23" x14ac:dyDescent="0.2">
      <c r="A6882" s="1" t="str">
        <f t="shared" si="214"/>
        <v>2023|Total - New Zealand by territorial authority and Auckland local board/SA2|Male / TÄne</v>
      </c>
      <c r="B6882" t="s">
        <v>20</v>
      </c>
      <c r="C6882" t="s">
        <v>21</v>
      </c>
      <c r="D6882" t="s">
        <v>22</v>
      </c>
      <c r="E6882" t="s">
        <v>23</v>
      </c>
      <c r="F6882">
        <v>2023</v>
      </c>
      <c r="G6882">
        <v>2023</v>
      </c>
      <c r="H6882">
        <v>999999</v>
      </c>
      <c r="I6882" t="s">
        <v>61</v>
      </c>
      <c r="J6882">
        <v>5</v>
      </c>
      <c r="K6882" t="s">
        <v>33</v>
      </c>
      <c r="L6882">
        <v>99</v>
      </c>
      <c r="M6882" t="s">
        <v>26</v>
      </c>
      <c r="N6882">
        <v>99</v>
      </c>
      <c r="O6882" t="s">
        <v>27</v>
      </c>
      <c r="P6882">
        <v>1</v>
      </c>
      <c r="Q6882" t="s">
        <v>34</v>
      </c>
      <c r="R6882">
        <v>46083</v>
      </c>
      <c r="V6882" s="3">
        <f t="shared" si="215"/>
        <v>2.4700000000000002</v>
      </c>
      <c r="W6882" s="3">
        <f>IF(AND(T6882&lt;&gt;"_U",T6882&lt;&gt;"c",J6882&lt;&gt;9,J6882&lt;&gt;99),IFERROR(VLOOKUP(A6882,'TA Total'!$A$2:$W$10000,18,0),"."),".")</f>
        <v>1868916</v>
      </c>
    </row>
    <row r="6883" spans="1:23" x14ac:dyDescent="0.2">
      <c r="A6883" s="1" t="str">
        <f t="shared" si="214"/>
        <v>2023|Total - New Zealand by territorial authority and Auckland local board/SA2|Female / Wahine</v>
      </c>
      <c r="B6883" t="s">
        <v>20</v>
      </c>
      <c r="C6883" t="s">
        <v>21</v>
      </c>
      <c r="D6883" t="s">
        <v>22</v>
      </c>
      <c r="E6883" t="s">
        <v>23</v>
      </c>
      <c r="F6883">
        <v>2023</v>
      </c>
      <c r="G6883">
        <v>2023</v>
      </c>
      <c r="H6883">
        <v>999999</v>
      </c>
      <c r="I6883" t="s">
        <v>61</v>
      </c>
      <c r="J6883">
        <v>5</v>
      </c>
      <c r="K6883" t="s">
        <v>33</v>
      </c>
      <c r="L6883">
        <v>99</v>
      </c>
      <c r="M6883" t="s">
        <v>26</v>
      </c>
      <c r="N6883">
        <v>99</v>
      </c>
      <c r="O6883" t="s">
        <v>27</v>
      </c>
      <c r="P6883">
        <v>2</v>
      </c>
      <c r="Q6883" t="s">
        <v>31</v>
      </c>
      <c r="R6883">
        <v>145794</v>
      </c>
      <c r="V6883" s="3">
        <f t="shared" si="215"/>
        <v>7.35</v>
      </c>
      <c r="W6883" s="3">
        <f>IF(AND(T6883&lt;&gt;"_U",T6883&lt;&gt;"c",J6883&lt;&gt;9,J6883&lt;&gt;99),IFERROR(VLOOKUP(A6883,'TA Total'!$A$2:$W$10000,18,0),"."),".")</f>
        <v>1983156</v>
      </c>
    </row>
    <row r="6884" spans="1:23" x14ac:dyDescent="0.2">
      <c r="A6884" s="1" t="str">
        <f t="shared" si="214"/>
        <v>2023|Total - New Zealand by territorial authority and Auckland local board/SA2|Another gender / He ira kÄ“ anÅ</v>
      </c>
      <c r="B6884" t="s">
        <v>20</v>
      </c>
      <c r="C6884" t="s">
        <v>21</v>
      </c>
      <c r="D6884" t="s">
        <v>22</v>
      </c>
      <c r="E6884" t="s">
        <v>23</v>
      </c>
      <c r="F6884">
        <v>2023</v>
      </c>
      <c r="G6884">
        <v>2023</v>
      </c>
      <c r="H6884">
        <v>999999</v>
      </c>
      <c r="I6884" t="s">
        <v>61</v>
      </c>
      <c r="J6884">
        <v>5</v>
      </c>
      <c r="K6884" t="s">
        <v>33</v>
      </c>
      <c r="L6884">
        <v>99</v>
      </c>
      <c r="M6884" t="s">
        <v>26</v>
      </c>
      <c r="N6884">
        <v>99</v>
      </c>
      <c r="O6884" t="s">
        <v>27</v>
      </c>
      <c r="P6884">
        <v>3</v>
      </c>
      <c r="Q6884" t="s">
        <v>28</v>
      </c>
      <c r="R6884">
        <v>198</v>
      </c>
      <c r="V6884" s="3">
        <f t="shared" si="215"/>
        <v>1.18</v>
      </c>
      <c r="W6884" s="3">
        <f>IF(AND(T6884&lt;&gt;"_U",T6884&lt;&gt;"c",J6884&lt;&gt;9,J6884&lt;&gt;99),IFERROR(VLOOKUP(A6884,'TA Total'!$A$2:$W$10000,18,0),"."),".")</f>
        <v>16710</v>
      </c>
    </row>
    <row r="6885" spans="1:23" x14ac:dyDescent="0.2">
      <c r="A6885" s="1" t="str">
        <f t="shared" si="214"/>
        <v>2023|Total - New Zealand by territorial authority and Auckland local board/SA2|Total - gender</v>
      </c>
      <c r="B6885" t="s">
        <v>20</v>
      </c>
      <c r="C6885" t="s">
        <v>21</v>
      </c>
      <c r="D6885" t="s">
        <v>22</v>
      </c>
      <c r="E6885" t="s">
        <v>23</v>
      </c>
      <c r="F6885">
        <v>2023</v>
      </c>
      <c r="G6885">
        <v>2023</v>
      </c>
      <c r="H6885">
        <v>999999</v>
      </c>
      <c r="I6885" t="s">
        <v>61</v>
      </c>
      <c r="J6885">
        <v>5</v>
      </c>
      <c r="K6885" t="s">
        <v>33</v>
      </c>
      <c r="L6885">
        <v>99</v>
      </c>
      <c r="M6885" t="s">
        <v>26</v>
      </c>
      <c r="N6885">
        <v>99</v>
      </c>
      <c r="O6885" t="s">
        <v>27</v>
      </c>
      <c r="P6885">
        <v>99</v>
      </c>
      <c r="Q6885" t="s">
        <v>42</v>
      </c>
      <c r="R6885">
        <v>192078</v>
      </c>
      <c r="V6885" s="3">
        <f t="shared" si="215"/>
        <v>4.96</v>
      </c>
      <c r="W6885" s="3">
        <f>IF(AND(T6885&lt;&gt;"_U",T6885&lt;&gt;"c",J6885&lt;&gt;9,J6885&lt;&gt;99),IFERROR(VLOOKUP(A6885,'TA Total'!$A$2:$W$10000,18,0),"."),".")</f>
        <v>3868782</v>
      </c>
    </row>
    <row r="6886" spans="1:23" x14ac:dyDescent="0.2">
      <c r="A6886" s="1" t="str">
        <f t="shared" si="214"/>
        <v>2023|Total - New Zealand by territorial authority and Auckland local board/SA2|Male / TÄne</v>
      </c>
      <c r="B6886" t="s">
        <v>20</v>
      </c>
      <c r="C6886" t="s">
        <v>21</v>
      </c>
      <c r="D6886" t="s">
        <v>22</v>
      </c>
      <c r="E6886" t="s">
        <v>23</v>
      </c>
      <c r="F6886">
        <v>2023</v>
      </c>
      <c r="G6886">
        <v>2023</v>
      </c>
      <c r="H6886">
        <v>999999</v>
      </c>
      <c r="I6886" t="s">
        <v>61</v>
      </c>
      <c r="J6886">
        <v>6</v>
      </c>
      <c r="K6886" t="s">
        <v>52</v>
      </c>
      <c r="L6886">
        <v>99</v>
      </c>
      <c r="M6886" t="s">
        <v>26</v>
      </c>
      <c r="N6886">
        <v>99</v>
      </c>
      <c r="O6886" t="s">
        <v>27</v>
      </c>
      <c r="P6886">
        <v>1</v>
      </c>
      <c r="Q6886" t="s">
        <v>34</v>
      </c>
      <c r="R6886">
        <v>777540</v>
      </c>
      <c r="V6886" s="3">
        <f t="shared" si="215"/>
        <v>41.6</v>
      </c>
      <c r="W6886" s="3">
        <f>IF(AND(T6886&lt;&gt;"_U",T6886&lt;&gt;"c",J6886&lt;&gt;9,J6886&lt;&gt;99),IFERROR(VLOOKUP(A6886,'TA Total'!$A$2:$W$10000,18,0),"."),".")</f>
        <v>1868916</v>
      </c>
    </row>
    <row r="6887" spans="1:23" x14ac:dyDescent="0.2">
      <c r="A6887" s="1" t="str">
        <f t="shared" si="214"/>
        <v>2023|Total - New Zealand by territorial authority and Auckland local board/SA2|Female / Wahine</v>
      </c>
      <c r="B6887" t="s">
        <v>20</v>
      </c>
      <c r="C6887" t="s">
        <v>21</v>
      </c>
      <c r="D6887" t="s">
        <v>22</v>
      </c>
      <c r="E6887" t="s">
        <v>23</v>
      </c>
      <c r="F6887">
        <v>2023</v>
      </c>
      <c r="G6887">
        <v>2023</v>
      </c>
      <c r="H6887">
        <v>999999</v>
      </c>
      <c r="I6887" t="s">
        <v>61</v>
      </c>
      <c r="J6887">
        <v>6</v>
      </c>
      <c r="K6887" t="s">
        <v>52</v>
      </c>
      <c r="L6887">
        <v>99</v>
      </c>
      <c r="M6887" t="s">
        <v>26</v>
      </c>
      <c r="N6887">
        <v>99</v>
      </c>
      <c r="O6887" t="s">
        <v>27</v>
      </c>
      <c r="P6887">
        <v>2</v>
      </c>
      <c r="Q6887" t="s">
        <v>31</v>
      </c>
      <c r="R6887">
        <v>735876</v>
      </c>
      <c r="V6887" s="3">
        <f t="shared" si="215"/>
        <v>37.11</v>
      </c>
      <c r="W6887" s="3">
        <f>IF(AND(T6887&lt;&gt;"_U",T6887&lt;&gt;"c",J6887&lt;&gt;9,J6887&lt;&gt;99),IFERROR(VLOOKUP(A6887,'TA Total'!$A$2:$W$10000,18,0),"."),".")</f>
        <v>1983156</v>
      </c>
    </row>
    <row r="6888" spans="1:23" x14ac:dyDescent="0.2">
      <c r="A6888" s="1" t="str">
        <f t="shared" si="214"/>
        <v>2023|Total - New Zealand by territorial authority and Auckland local board/SA2|Another gender / He ira kÄ“ anÅ</v>
      </c>
      <c r="B6888" t="s">
        <v>20</v>
      </c>
      <c r="C6888" t="s">
        <v>21</v>
      </c>
      <c r="D6888" t="s">
        <v>22</v>
      </c>
      <c r="E6888" t="s">
        <v>23</v>
      </c>
      <c r="F6888">
        <v>2023</v>
      </c>
      <c r="G6888">
        <v>2023</v>
      </c>
      <c r="H6888">
        <v>999999</v>
      </c>
      <c r="I6888" t="s">
        <v>61</v>
      </c>
      <c r="J6888">
        <v>6</v>
      </c>
      <c r="K6888" t="s">
        <v>52</v>
      </c>
      <c r="L6888">
        <v>99</v>
      </c>
      <c r="M6888" t="s">
        <v>26</v>
      </c>
      <c r="N6888">
        <v>99</v>
      </c>
      <c r="O6888" t="s">
        <v>27</v>
      </c>
      <c r="P6888">
        <v>3</v>
      </c>
      <c r="Q6888" t="s">
        <v>28</v>
      </c>
      <c r="R6888">
        <v>12879</v>
      </c>
      <c r="V6888" s="3">
        <f t="shared" si="215"/>
        <v>77.069999999999993</v>
      </c>
      <c r="W6888" s="3">
        <f>IF(AND(T6888&lt;&gt;"_U",T6888&lt;&gt;"c",J6888&lt;&gt;9,J6888&lt;&gt;99),IFERROR(VLOOKUP(A6888,'TA Total'!$A$2:$W$10000,18,0),"."),".")</f>
        <v>16710</v>
      </c>
    </row>
    <row r="6889" spans="1:23" x14ac:dyDescent="0.2">
      <c r="A6889" s="1" t="str">
        <f t="shared" si="214"/>
        <v>2023|Total - New Zealand by territorial authority and Auckland local board/SA2|Total - gender</v>
      </c>
      <c r="B6889" t="s">
        <v>20</v>
      </c>
      <c r="C6889" t="s">
        <v>21</v>
      </c>
      <c r="D6889" t="s">
        <v>22</v>
      </c>
      <c r="E6889" t="s">
        <v>23</v>
      </c>
      <c r="F6889">
        <v>2023</v>
      </c>
      <c r="G6889">
        <v>2023</v>
      </c>
      <c r="H6889">
        <v>999999</v>
      </c>
      <c r="I6889" t="s">
        <v>61</v>
      </c>
      <c r="J6889">
        <v>6</v>
      </c>
      <c r="K6889" t="s">
        <v>52</v>
      </c>
      <c r="L6889">
        <v>99</v>
      </c>
      <c r="M6889" t="s">
        <v>26</v>
      </c>
      <c r="N6889">
        <v>99</v>
      </c>
      <c r="O6889" t="s">
        <v>27</v>
      </c>
      <c r="P6889">
        <v>99</v>
      </c>
      <c r="Q6889" t="s">
        <v>42</v>
      </c>
      <c r="R6889">
        <v>1526295</v>
      </c>
      <c r="V6889" s="3">
        <f t="shared" si="215"/>
        <v>39.450000000000003</v>
      </c>
      <c r="W6889" s="3">
        <f>IF(AND(T6889&lt;&gt;"_U",T6889&lt;&gt;"c",J6889&lt;&gt;9,J6889&lt;&gt;99),IFERROR(VLOOKUP(A6889,'TA Total'!$A$2:$W$10000,18,0),"."),".")</f>
        <v>3868782</v>
      </c>
    </row>
    <row r="6890" spans="1:23" x14ac:dyDescent="0.2">
      <c r="A6890" s="1" t="str">
        <f t="shared" si="214"/>
        <v>2023|Total - New Zealand by territorial authority and Auckland local board/SA2|Male / TÄne</v>
      </c>
      <c r="B6890" t="s">
        <v>20</v>
      </c>
      <c r="C6890" t="s">
        <v>21</v>
      </c>
      <c r="D6890" t="s">
        <v>22</v>
      </c>
      <c r="E6890" t="s">
        <v>23</v>
      </c>
      <c r="F6890">
        <v>2023</v>
      </c>
      <c r="G6890">
        <v>2023</v>
      </c>
      <c r="H6890">
        <v>999999</v>
      </c>
      <c r="I6890" t="s">
        <v>61</v>
      </c>
      <c r="J6890">
        <v>9</v>
      </c>
      <c r="K6890" t="s">
        <v>25</v>
      </c>
      <c r="L6890">
        <v>99</v>
      </c>
      <c r="M6890" t="s">
        <v>26</v>
      </c>
      <c r="N6890">
        <v>99</v>
      </c>
      <c r="O6890" t="s">
        <v>27</v>
      </c>
      <c r="P6890">
        <v>1</v>
      </c>
      <c r="Q6890" t="s">
        <v>34</v>
      </c>
      <c r="R6890">
        <v>112938</v>
      </c>
      <c r="V6890" s="3" t="str">
        <f t="shared" si="215"/>
        <v>.</v>
      </c>
      <c r="W6890" s="3" t="str">
        <f>IF(AND(T6890&lt;&gt;"_U",T6890&lt;&gt;"c",J6890&lt;&gt;9,J6890&lt;&gt;99),IFERROR(VLOOKUP(A6890,'TA Total'!$A$2:$W$10000,18,0),"."),".")</f>
        <v>.</v>
      </c>
    </row>
    <row r="6891" spans="1:23" x14ac:dyDescent="0.2">
      <c r="A6891" s="1" t="str">
        <f t="shared" si="214"/>
        <v>2023|Total - New Zealand by territorial authority and Auckland local board/SA2|Female / Wahine</v>
      </c>
      <c r="B6891" t="s">
        <v>20</v>
      </c>
      <c r="C6891" t="s">
        <v>21</v>
      </c>
      <c r="D6891" t="s">
        <v>22</v>
      </c>
      <c r="E6891" t="s">
        <v>23</v>
      </c>
      <c r="F6891">
        <v>2023</v>
      </c>
      <c r="G6891">
        <v>2023</v>
      </c>
      <c r="H6891">
        <v>999999</v>
      </c>
      <c r="I6891" t="s">
        <v>61</v>
      </c>
      <c r="J6891">
        <v>9</v>
      </c>
      <c r="K6891" t="s">
        <v>25</v>
      </c>
      <c r="L6891">
        <v>99</v>
      </c>
      <c r="M6891" t="s">
        <v>26</v>
      </c>
      <c r="N6891">
        <v>99</v>
      </c>
      <c r="O6891" t="s">
        <v>27</v>
      </c>
      <c r="P6891">
        <v>2</v>
      </c>
      <c r="Q6891" t="s">
        <v>31</v>
      </c>
      <c r="R6891">
        <v>74784</v>
      </c>
      <c r="V6891" s="3" t="str">
        <f t="shared" si="215"/>
        <v>.</v>
      </c>
      <c r="W6891" s="3" t="str">
        <f>IF(AND(T6891&lt;&gt;"_U",T6891&lt;&gt;"c",J6891&lt;&gt;9,J6891&lt;&gt;99),IFERROR(VLOOKUP(A6891,'TA Total'!$A$2:$W$10000,18,0),"."),".")</f>
        <v>.</v>
      </c>
    </row>
    <row r="6892" spans="1:23" x14ac:dyDescent="0.2">
      <c r="A6892" s="1" t="str">
        <f t="shared" si="214"/>
        <v>2023|Total - New Zealand by territorial authority and Auckland local board/SA2|Another gender / He ira kÄ“ anÅ</v>
      </c>
      <c r="B6892" t="s">
        <v>20</v>
      </c>
      <c r="C6892" t="s">
        <v>21</v>
      </c>
      <c r="D6892" t="s">
        <v>22</v>
      </c>
      <c r="E6892" t="s">
        <v>23</v>
      </c>
      <c r="F6892">
        <v>2023</v>
      </c>
      <c r="G6892">
        <v>2023</v>
      </c>
      <c r="H6892">
        <v>999999</v>
      </c>
      <c r="I6892" t="s">
        <v>61</v>
      </c>
      <c r="J6892">
        <v>9</v>
      </c>
      <c r="K6892" t="s">
        <v>25</v>
      </c>
      <c r="L6892">
        <v>99</v>
      </c>
      <c r="M6892" t="s">
        <v>26</v>
      </c>
      <c r="N6892">
        <v>99</v>
      </c>
      <c r="O6892" t="s">
        <v>27</v>
      </c>
      <c r="P6892">
        <v>3</v>
      </c>
      <c r="Q6892" t="s">
        <v>28</v>
      </c>
      <c r="R6892">
        <v>1116</v>
      </c>
      <c r="V6892" s="3" t="str">
        <f t="shared" si="215"/>
        <v>.</v>
      </c>
      <c r="W6892" s="3" t="str">
        <f>IF(AND(T6892&lt;&gt;"_U",T6892&lt;&gt;"c",J6892&lt;&gt;9,J6892&lt;&gt;99),IFERROR(VLOOKUP(A6892,'TA Total'!$A$2:$W$10000,18,0),"."),".")</f>
        <v>.</v>
      </c>
    </row>
    <row r="6893" spans="1:23" x14ac:dyDescent="0.2">
      <c r="A6893" s="1" t="str">
        <f t="shared" si="214"/>
        <v>2023|Total - New Zealand by territorial authority and Auckland local board/SA2|Total - gender</v>
      </c>
      <c r="B6893" t="s">
        <v>20</v>
      </c>
      <c r="C6893" t="s">
        <v>21</v>
      </c>
      <c r="D6893" t="s">
        <v>22</v>
      </c>
      <c r="E6893" t="s">
        <v>23</v>
      </c>
      <c r="F6893">
        <v>2023</v>
      </c>
      <c r="G6893">
        <v>2023</v>
      </c>
      <c r="H6893">
        <v>999999</v>
      </c>
      <c r="I6893" t="s">
        <v>61</v>
      </c>
      <c r="J6893">
        <v>9</v>
      </c>
      <c r="K6893" t="s">
        <v>25</v>
      </c>
      <c r="L6893">
        <v>99</v>
      </c>
      <c r="M6893" t="s">
        <v>26</v>
      </c>
      <c r="N6893">
        <v>99</v>
      </c>
      <c r="O6893" t="s">
        <v>27</v>
      </c>
      <c r="P6893">
        <v>99</v>
      </c>
      <c r="Q6893" t="s">
        <v>42</v>
      </c>
      <c r="R6893">
        <v>188841</v>
      </c>
      <c r="V6893" s="3" t="str">
        <f t="shared" si="215"/>
        <v>.</v>
      </c>
      <c r="W6893" s="3" t="str">
        <f>IF(AND(T6893&lt;&gt;"_U",T6893&lt;&gt;"c",J6893&lt;&gt;9,J6893&lt;&gt;99),IFERROR(VLOOKUP(A6893,'TA Total'!$A$2:$W$10000,18,0),"."),".")</f>
        <v>.</v>
      </c>
    </row>
    <row r="6894" spans="1:23" x14ac:dyDescent="0.2">
      <c r="A6894" s="1" t="str">
        <f t="shared" si="214"/>
        <v>2023|Total - New Zealand by territorial authority and Auckland local board/SA2|Male / TÄne</v>
      </c>
      <c r="B6894" t="s">
        <v>20</v>
      </c>
      <c r="C6894" t="s">
        <v>21</v>
      </c>
      <c r="D6894" t="s">
        <v>22</v>
      </c>
      <c r="E6894" t="s">
        <v>23</v>
      </c>
      <c r="F6894">
        <v>2023</v>
      </c>
      <c r="G6894">
        <v>2023</v>
      </c>
      <c r="H6894">
        <v>999999</v>
      </c>
      <c r="I6894" t="s">
        <v>61</v>
      </c>
      <c r="J6894">
        <v>77</v>
      </c>
      <c r="K6894" t="s">
        <v>49</v>
      </c>
      <c r="L6894">
        <v>99</v>
      </c>
      <c r="M6894" t="s">
        <v>26</v>
      </c>
      <c r="N6894">
        <v>99</v>
      </c>
      <c r="O6894" t="s">
        <v>27</v>
      </c>
      <c r="P6894">
        <v>1</v>
      </c>
      <c r="Q6894" t="s">
        <v>34</v>
      </c>
      <c r="R6894">
        <v>1868916</v>
      </c>
      <c r="V6894" s="3">
        <f t="shared" si="215"/>
        <v>100</v>
      </c>
      <c r="W6894" s="3">
        <f>IF(AND(T6894&lt;&gt;"_U",T6894&lt;&gt;"c",J6894&lt;&gt;9,J6894&lt;&gt;99),IFERROR(VLOOKUP(A6894,'TA Total'!$A$2:$W$10000,18,0),"."),".")</f>
        <v>1868916</v>
      </c>
    </row>
    <row r="6895" spans="1:23" x14ac:dyDescent="0.2">
      <c r="A6895" s="1" t="str">
        <f t="shared" si="214"/>
        <v>2023|Total - New Zealand by territorial authority and Auckland local board/SA2|Female / Wahine</v>
      </c>
      <c r="B6895" t="s">
        <v>20</v>
      </c>
      <c r="C6895" t="s">
        <v>21</v>
      </c>
      <c r="D6895" t="s">
        <v>22</v>
      </c>
      <c r="E6895" t="s">
        <v>23</v>
      </c>
      <c r="F6895">
        <v>2023</v>
      </c>
      <c r="G6895">
        <v>2023</v>
      </c>
      <c r="H6895">
        <v>999999</v>
      </c>
      <c r="I6895" t="s">
        <v>61</v>
      </c>
      <c r="J6895">
        <v>77</v>
      </c>
      <c r="K6895" t="s">
        <v>49</v>
      </c>
      <c r="L6895">
        <v>99</v>
      </c>
      <c r="M6895" t="s">
        <v>26</v>
      </c>
      <c r="N6895">
        <v>99</v>
      </c>
      <c r="O6895" t="s">
        <v>27</v>
      </c>
      <c r="P6895">
        <v>2</v>
      </c>
      <c r="Q6895" t="s">
        <v>31</v>
      </c>
      <c r="R6895">
        <v>1983156</v>
      </c>
      <c r="V6895" s="3">
        <f t="shared" si="215"/>
        <v>100</v>
      </c>
      <c r="W6895" s="3">
        <f>IF(AND(T6895&lt;&gt;"_U",T6895&lt;&gt;"c",J6895&lt;&gt;9,J6895&lt;&gt;99),IFERROR(VLOOKUP(A6895,'TA Total'!$A$2:$W$10000,18,0),"."),".")</f>
        <v>1983156</v>
      </c>
    </row>
    <row r="6896" spans="1:23" x14ac:dyDescent="0.2">
      <c r="A6896" s="1" t="str">
        <f t="shared" si="214"/>
        <v>2023|Total - New Zealand by territorial authority and Auckland local board/SA2|Another gender / He ira kÄ“ anÅ</v>
      </c>
      <c r="B6896" t="s">
        <v>20</v>
      </c>
      <c r="C6896" t="s">
        <v>21</v>
      </c>
      <c r="D6896" t="s">
        <v>22</v>
      </c>
      <c r="E6896" t="s">
        <v>23</v>
      </c>
      <c r="F6896">
        <v>2023</v>
      </c>
      <c r="G6896">
        <v>2023</v>
      </c>
      <c r="H6896">
        <v>999999</v>
      </c>
      <c r="I6896" t="s">
        <v>61</v>
      </c>
      <c r="J6896">
        <v>77</v>
      </c>
      <c r="K6896" t="s">
        <v>49</v>
      </c>
      <c r="L6896">
        <v>99</v>
      </c>
      <c r="M6896" t="s">
        <v>26</v>
      </c>
      <c r="N6896">
        <v>99</v>
      </c>
      <c r="O6896" t="s">
        <v>27</v>
      </c>
      <c r="P6896">
        <v>3</v>
      </c>
      <c r="Q6896" t="s">
        <v>28</v>
      </c>
      <c r="R6896">
        <v>16710</v>
      </c>
      <c r="V6896" s="3">
        <f t="shared" si="215"/>
        <v>100</v>
      </c>
      <c r="W6896" s="3">
        <f>IF(AND(T6896&lt;&gt;"_U",T6896&lt;&gt;"c",J6896&lt;&gt;9,J6896&lt;&gt;99),IFERROR(VLOOKUP(A6896,'TA Total'!$A$2:$W$10000,18,0),"."),".")</f>
        <v>16710</v>
      </c>
    </row>
    <row r="6897" spans="1:23" x14ac:dyDescent="0.2">
      <c r="A6897" s="1" t="str">
        <f t="shared" si="214"/>
        <v>2023|Total - New Zealand by territorial authority and Auckland local board/SA2|Total - gender</v>
      </c>
      <c r="B6897" t="s">
        <v>20</v>
      </c>
      <c r="C6897" t="s">
        <v>21</v>
      </c>
      <c r="D6897" t="s">
        <v>22</v>
      </c>
      <c r="E6897" t="s">
        <v>23</v>
      </c>
      <c r="F6897">
        <v>2023</v>
      </c>
      <c r="G6897">
        <v>2023</v>
      </c>
      <c r="H6897">
        <v>999999</v>
      </c>
      <c r="I6897" t="s">
        <v>61</v>
      </c>
      <c r="J6897">
        <v>77</v>
      </c>
      <c r="K6897" t="s">
        <v>49</v>
      </c>
      <c r="L6897">
        <v>99</v>
      </c>
      <c r="M6897" t="s">
        <v>26</v>
      </c>
      <c r="N6897">
        <v>99</v>
      </c>
      <c r="O6897" t="s">
        <v>27</v>
      </c>
      <c r="P6897">
        <v>99</v>
      </c>
      <c r="Q6897" t="s">
        <v>42</v>
      </c>
      <c r="R6897">
        <v>3868782</v>
      </c>
      <c r="V6897" s="3">
        <f t="shared" si="215"/>
        <v>100</v>
      </c>
      <c r="W6897" s="3">
        <f>IF(AND(T6897&lt;&gt;"_U",T6897&lt;&gt;"c",J6897&lt;&gt;9,J6897&lt;&gt;99),IFERROR(VLOOKUP(A6897,'TA Total'!$A$2:$W$10000,18,0),"."),".")</f>
        <v>3868782</v>
      </c>
    </row>
    <row r="6898" spans="1:23" x14ac:dyDescent="0.2">
      <c r="A6898" s="1" t="str">
        <f t="shared" si="214"/>
        <v>2023|Total - New Zealand by territorial authority and Auckland local board/SA2|Male / TÄne</v>
      </c>
      <c r="B6898" t="s">
        <v>20</v>
      </c>
      <c r="C6898" t="s">
        <v>21</v>
      </c>
      <c r="D6898" t="s">
        <v>22</v>
      </c>
      <c r="E6898" t="s">
        <v>23</v>
      </c>
      <c r="F6898">
        <v>2023</v>
      </c>
      <c r="G6898">
        <v>2023</v>
      </c>
      <c r="H6898">
        <v>999999</v>
      </c>
      <c r="I6898" t="s">
        <v>61</v>
      </c>
      <c r="J6898">
        <v>99</v>
      </c>
      <c r="K6898" t="s">
        <v>47</v>
      </c>
      <c r="L6898">
        <v>99</v>
      </c>
      <c r="M6898" t="s">
        <v>26</v>
      </c>
      <c r="N6898">
        <v>99</v>
      </c>
      <c r="O6898" t="s">
        <v>27</v>
      </c>
      <c r="P6898">
        <v>1</v>
      </c>
      <c r="Q6898" t="s">
        <v>34</v>
      </c>
      <c r="R6898">
        <v>1981854</v>
      </c>
      <c r="V6898" s="3" t="str">
        <f t="shared" si="215"/>
        <v>.</v>
      </c>
      <c r="W6898" s="3" t="str">
        <f>IF(AND(T6898&lt;&gt;"_U",T6898&lt;&gt;"c",J6898&lt;&gt;9,J6898&lt;&gt;99),IFERROR(VLOOKUP(A6898,'TA Total'!$A$2:$W$10000,18,0),"."),".")</f>
        <v>.</v>
      </c>
    </row>
    <row r="6899" spans="1:23" x14ac:dyDescent="0.2">
      <c r="A6899" s="1" t="str">
        <f t="shared" si="214"/>
        <v>2023|Total - New Zealand by territorial authority and Auckland local board/SA2|Female / Wahine</v>
      </c>
      <c r="B6899" t="s">
        <v>20</v>
      </c>
      <c r="C6899" t="s">
        <v>21</v>
      </c>
      <c r="D6899" t="s">
        <v>22</v>
      </c>
      <c r="E6899" t="s">
        <v>23</v>
      </c>
      <c r="F6899">
        <v>2023</v>
      </c>
      <c r="G6899">
        <v>2023</v>
      </c>
      <c r="H6899">
        <v>999999</v>
      </c>
      <c r="I6899" t="s">
        <v>61</v>
      </c>
      <c r="J6899">
        <v>99</v>
      </c>
      <c r="K6899" t="s">
        <v>47</v>
      </c>
      <c r="L6899">
        <v>99</v>
      </c>
      <c r="M6899" t="s">
        <v>26</v>
      </c>
      <c r="N6899">
        <v>99</v>
      </c>
      <c r="O6899" t="s">
        <v>27</v>
      </c>
      <c r="P6899">
        <v>2</v>
      </c>
      <c r="Q6899" t="s">
        <v>31</v>
      </c>
      <c r="R6899">
        <v>2057940</v>
      </c>
      <c r="V6899" s="3" t="str">
        <f t="shared" si="215"/>
        <v>.</v>
      </c>
      <c r="W6899" s="3" t="str">
        <f>IF(AND(T6899&lt;&gt;"_U",T6899&lt;&gt;"c",J6899&lt;&gt;9,J6899&lt;&gt;99),IFERROR(VLOOKUP(A6899,'TA Total'!$A$2:$W$10000,18,0),"."),".")</f>
        <v>.</v>
      </c>
    </row>
    <row r="6900" spans="1:23" x14ac:dyDescent="0.2">
      <c r="A6900" s="1" t="str">
        <f t="shared" si="214"/>
        <v>2023|Total - New Zealand by territorial authority and Auckland local board/SA2|Another gender / He ira kÄ“ anÅ</v>
      </c>
      <c r="B6900" t="s">
        <v>20</v>
      </c>
      <c r="C6900" t="s">
        <v>21</v>
      </c>
      <c r="D6900" t="s">
        <v>22</v>
      </c>
      <c r="E6900" t="s">
        <v>23</v>
      </c>
      <c r="F6900">
        <v>2023</v>
      </c>
      <c r="G6900">
        <v>2023</v>
      </c>
      <c r="H6900">
        <v>999999</v>
      </c>
      <c r="I6900" t="s">
        <v>61</v>
      </c>
      <c r="J6900">
        <v>99</v>
      </c>
      <c r="K6900" t="s">
        <v>47</v>
      </c>
      <c r="L6900">
        <v>99</v>
      </c>
      <c r="M6900" t="s">
        <v>26</v>
      </c>
      <c r="N6900">
        <v>99</v>
      </c>
      <c r="O6900" t="s">
        <v>27</v>
      </c>
      <c r="P6900">
        <v>3</v>
      </c>
      <c r="Q6900" t="s">
        <v>28</v>
      </c>
      <c r="R6900">
        <v>17829</v>
      </c>
      <c r="V6900" s="3" t="str">
        <f t="shared" si="215"/>
        <v>.</v>
      </c>
      <c r="W6900" s="3" t="str">
        <f>IF(AND(T6900&lt;&gt;"_U",T6900&lt;&gt;"c",J6900&lt;&gt;9,J6900&lt;&gt;99),IFERROR(VLOOKUP(A6900,'TA Total'!$A$2:$W$10000,18,0),"."),".")</f>
        <v>.</v>
      </c>
    </row>
    <row r="6901" spans="1:23" x14ac:dyDescent="0.2">
      <c r="A6901" s="1" t="str">
        <f t="shared" si="214"/>
        <v>2023|Total - New Zealand by territorial authority and Auckland local board/SA2|Total - gender</v>
      </c>
      <c r="B6901" t="s">
        <v>20</v>
      </c>
      <c r="C6901" t="s">
        <v>21</v>
      </c>
      <c r="D6901" t="s">
        <v>22</v>
      </c>
      <c r="E6901" t="s">
        <v>23</v>
      </c>
      <c r="F6901">
        <v>2023</v>
      </c>
      <c r="G6901">
        <v>2023</v>
      </c>
      <c r="H6901">
        <v>999999</v>
      </c>
      <c r="I6901" t="s">
        <v>61</v>
      </c>
      <c r="J6901">
        <v>99</v>
      </c>
      <c r="K6901" t="s">
        <v>47</v>
      </c>
      <c r="L6901">
        <v>99</v>
      </c>
      <c r="M6901" t="s">
        <v>26</v>
      </c>
      <c r="N6901">
        <v>99</v>
      </c>
      <c r="O6901" t="s">
        <v>27</v>
      </c>
      <c r="P6901">
        <v>99</v>
      </c>
      <c r="Q6901" t="s">
        <v>42</v>
      </c>
      <c r="R6901">
        <v>4057623</v>
      </c>
      <c r="V6901" s="3" t="str">
        <f t="shared" si="215"/>
        <v>.</v>
      </c>
      <c r="W6901" s="3" t="str">
        <f>IF(AND(T6901&lt;&gt;"_U",T6901&lt;&gt;"c",J6901&lt;&gt;9,J6901&lt;&gt;99),IFERROR(VLOOKUP(A6901,'TA Total'!$A$2:$W$10000,18,0),"."),".")</f>
        <v>.</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A2AE7-92D5-4225-BE76-128699F8AE8C}">
  <dimension ref="A1:U829"/>
  <sheetViews>
    <sheetView topLeftCell="A791" workbookViewId="0">
      <selection activeCell="B830" sqref="B830"/>
    </sheetView>
  </sheetViews>
  <sheetFormatPr baseColWidth="10" defaultColWidth="8.83203125" defaultRowHeight="15" x14ac:dyDescent="0.2"/>
  <sheetData>
    <row r="1" spans="1:21" x14ac:dyDescent="0.2">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row>
    <row r="2" spans="1:21" x14ac:dyDescent="0.2">
      <c r="A2" s="1" t="s">
        <v>392</v>
      </c>
      <c r="B2" t="s">
        <v>20</v>
      </c>
      <c r="C2" t="s">
        <v>21</v>
      </c>
      <c r="D2" t="s">
        <v>22</v>
      </c>
      <c r="E2" t="s">
        <v>23</v>
      </c>
      <c r="F2">
        <v>2013</v>
      </c>
      <c r="G2">
        <v>2013</v>
      </c>
      <c r="H2">
        <v>1</v>
      </c>
      <c r="I2" t="s">
        <v>65</v>
      </c>
      <c r="J2">
        <v>77</v>
      </c>
      <c r="K2" t="s">
        <v>49</v>
      </c>
      <c r="L2">
        <v>99</v>
      </c>
      <c r="M2" t="s">
        <v>26</v>
      </c>
      <c r="N2">
        <v>99</v>
      </c>
      <c r="O2" t="s">
        <v>27</v>
      </c>
      <c r="P2">
        <v>1</v>
      </c>
      <c r="Q2" t="s">
        <v>34</v>
      </c>
      <c r="R2">
        <v>17448</v>
      </c>
    </row>
    <row r="3" spans="1:21" x14ac:dyDescent="0.2">
      <c r="A3" s="1" t="s">
        <v>393</v>
      </c>
      <c r="B3" t="s">
        <v>20</v>
      </c>
      <c r="C3" t="s">
        <v>21</v>
      </c>
      <c r="D3" t="s">
        <v>22</v>
      </c>
      <c r="E3" t="s">
        <v>23</v>
      </c>
      <c r="F3">
        <v>2013</v>
      </c>
      <c r="G3">
        <v>2013</v>
      </c>
      <c r="H3">
        <v>1</v>
      </c>
      <c r="I3" t="s">
        <v>65</v>
      </c>
      <c r="J3">
        <v>77</v>
      </c>
      <c r="K3" t="s">
        <v>49</v>
      </c>
      <c r="L3">
        <v>99</v>
      </c>
      <c r="M3" t="s">
        <v>26</v>
      </c>
      <c r="N3">
        <v>99</v>
      </c>
      <c r="O3" t="s">
        <v>27</v>
      </c>
      <c r="P3">
        <v>2</v>
      </c>
      <c r="Q3" t="s">
        <v>31</v>
      </c>
      <c r="R3">
        <v>19101</v>
      </c>
    </row>
    <row r="4" spans="1:21" x14ac:dyDescent="0.2">
      <c r="A4" s="1" t="s">
        <v>394</v>
      </c>
      <c r="B4" t="s">
        <v>20</v>
      </c>
      <c r="C4" t="s">
        <v>21</v>
      </c>
      <c r="D4" t="s">
        <v>22</v>
      </c>
      <c r="E4" t="s">
        <v>23</v>
      </c>
      <c r="F4">
        <v>2013</v>
      </c>
      <c r="G4">
        <v>2013</v>
      </c>
      <c r="H4">
        <v>1</v>
      </c>
      <c r="I4" t="s">
        <v>65</v>
      </c>
      <c r="J4">
        <v>77</v>
      </c>
      <c r="K4" t="s">
        <v>49</v>
      </c>
      <c r="L4">
        <v>99</v>
      </c>
      <c r="M4" t="s">
        <v>26</v>
      </c>
      <c r="N4">
        <v>99</v>
      </c>
      <c r="O4" t="s">
        <v>27</v>
      </c>
      <c r="P4">
        <v>3</v>
      </c>
      <c r="Q4" t="s">
        <v>28</v>
      </c>
      <c r="T4" t="s">
        <v>36</v>
      </c>
      <c r="U4" t="s">
        <v>37</v>
      </c>
    </row>
    <row r="5" spans="1:21" x14ac:dyDescent="0.2">
      <c r="A5" s="1" t="s">
        <v>395</v>
      </c>
      <c r="B5" t="s">
        <v>20</v>
      </c>
      <c r="C5" t="s">
        <v>21</v>
      </c>
      <c r="D5" t="s">
        <v>22</v>
      </c>
      <c r="E5" t="s">
        <v>23</v>
      </c>
      <c r="F5">
        <v>2013</v>
      </c>
      <c r="G5">
        <v>2013</v>
      </c>
      <c r="H5">
        <v>1</v>
      </c>
      <c r="I5" t="s">
        <v>65</v>
      </c>
      <c r="J5">
        <v>77</v>
      </c>
      <c r="K5" t="s">
        <v>49</v>
      </c>
      <c r="L5">
        <v>99</v>
      </c>
      <c r="M5" t="s">
        <v>26</v>
      </c>
      <c r="N5">
        <v>99</v>
      </c>
      <c r="O5" t="s">
        <v>27</v>
      </c>
      <c r="P5">
        <v>99</v>
      </c>
      <c r="Q5" t="s">
        <v>42</v>
      </c>
      <c r="R5">
        <v>36549</v>
      </c>
    </row>
    <row r="6" spans="1:21" x14ac:dyDescent="0.2">
      <c r="A6" s="1" t="s">
        <v>396</v>
      </c>
      <c r="B6" t="s">
        <v>20</v>
      </c>
      <c r="C6" t="s">
        <v>21</v>
      </c>
      <c r="D6" t="s">
        <v>22</v>
      </c>
      <c r="E6" t="s">
        <v>23</v>
      </c>
      <c r="F6">
        <v>2013</v>
      </c>
      <c r="G6">
        <v>2013</v>
      </c>
      <c r="H6">
        <v>2</v>
      </c>
      <c r="I6" t="s">
        <v>104</v>
      </c>
      <c r="J6">
        <v>77</v>
      </c>
      <c r="K6" t="s">
        <v>49</v>
      </c>
      <c r="L6">
        <v>99</v>
      </c>
      <c r="M6" t="s">
        <v>26</v>
      </c>
      <c r="N6">
        <v>99</v>
      </c>
      <c r="O6" t="s">
        <v>27</v>
      </c>
      <c r="P6">
        <v>1</v>
      </c>
      <c r="Q6" t="s">
        <v>34</v>
      </c>
      <c r="R6">
        <v>25254</v>
      </c>
    </row>
    <row r="7" spans="1:21" x14ac:dyDescent="0.2">
      <c r="A7" s="1" t="s">
        <v>397</v>
      </c>
      <c r="B7" t="s">
        <v>20</v>
      </c>
      <c r="C7" t="s">
        <v>21</v>
      </c>
      <c r="D7" t="s">
        <v>22</v>
      </c>
      <c r="E7" t="s">
        <v>23</v>
      </c>
      <c r="F7">
        <v>2013</v>
      </c>
      <c r="G7">
        <v>2013</v>
      </c>
      <c r="H7">
        <v>2</v>
      </c>
      <c r="I7" t="s">
        <v>104</v>
      </c>
      <c r="J7">
        <v>77</v>
      </c>
      <c r="K7" t="s">
        <v>49</v>
      </c>
      <c r="L7">
        <v>99</v>
      </c>
      <c r="M7" t="s">
        <v>26</v>
      </c>
      <c r="N7">
        <v>99</v>
      </c>
      <c r="O7" t="s">
        <v>27</v>
      </c>
      <c r="P7">
        <v>2</v>
      </c>
      <c r="Q7" t="s">
        <v>31</v>
      </c>
      <c r="R7">
        <v>28635</v>
      </c>
    </row>
    <row r="8" spans="1:21" x14ac:dyDescent="0.2">
      <c r="A8" s="1" t="s">
        <v>398</v>
      </c>
      <c r="B8" t="s">
        <v>20</v>
      </c>
      <c r="C8" t="s">
        <v>21</v>
      </c>
      <c r="D8" t="s">
        <v>22</v>
      </c>
      <c r="E8" t="s">
        <v>23</v>
      </c>
      <c r="F8">
        <v>2013</v>
      </c>
      <c r="G8">
        <v>2013</v>
      </c>
      <c r="H8">
        <v>2</v>
      </c>
      <c r="I8" t="s">
        <v>104</v>
      </c>
      <c r="J8">
        <v>77</v>
      </c>
      <c r="K8" t="s">
        <v>49</v>
      </c>
      <c r="L8">
        <v>99</v>
      </c>
      <c r="M8" t="s">
        <v>26</v>
      </c>
      <c r="N8">
        <v>99</v>
      </c>
      <c r="O8" t="s">
        <v>27</v>
      </c>
      <c r="P8">
        <v>3</v>
      </c>
      <c r="Q8" t="s">
        <v>28</v>
      </c>
      <c r="T8" t="s">
        <v>36</v>
      </c>
      <c r="U8" t="s">
        <v>37</v>
      </c>
    </row>
    <row r="9" spans="1:21" x14ac:dyDescent="0.2">
      <c r="A9" s="1" t="s">
        <v>399</v>
      </c>
      <c r="B9" t="s">
        <v>20</v>
      </c>
      <c r="C9" t="s">
        <v>21</v>
      </c>
      <c r="D9" t="s">
        <v>22</v>
      </c>
      <c r="E9" t="s">
        <v>23</v>
      </c>
      <c r="F9">
        <v>2013</v>
      </c>
      <c r="G9">
        <v>2013</v>
      </c>
      <c r="H9">
        <v>2</v>
      </c>
      <c r="I9" t="s">
        <v>104</v>
      </c>
      <c r="J9">
        <v>77</v>
      </c>
      <c r="K9" t="s">
        <v>49</v>
      </c>
      <c r="L9">
        <v>99</v>
      </c>
      <c r="M9" t="s">
        <v>26</v>
      </c>
      <c r="N9">
        <v>99</v>
      </c>
      <c r="O9" t="s">
        <v>27</v>
      </c>
      <c r="P9">
        <v>99</v>
      </c>
      <c r="Q9" t="s">
        <v>42</v>
      </c>
      <c r="R9">
        <v>53892</v>
      </c>
    </row>
    <row r="10" spans="1:21" x14ac:dyDescent="0.2">
      <c r="A10" s="1" t="s">
        <v>400</v>
      </c>
      <c r="B10" t="s">
        <v>20</v>
      </c>
      <c r="C10" t="s">
        <v>21</v>
      </c>
      <c r="D10" t="s">
        <v>22</v>
      </c>
      <c r="E10" t="s">
        <v>23</v>
      </c>
      <c r="F10">
        <v>2013</v>
      </c>
      <c r="G10">
        <v>2013</v>
      </c>
      <c r="H10">
        <v>3</v>
      </c>
      <c r="I10" t="s">
        <v>105</v>
      </c>
      <c r="J10">
        <v>77</v>
      </c>
      <c r="K10" t="s">
        <v>49</v>
      </c>
      <c r="L10">
        <v>99</v>
      </c>
      <c r="M10" t="s">
        <v>26</v>
      </c>
      <c r="N10">
        <v>99</v>
      </c>
      <c r="O10" t="s">
        <v>27</v>
      </c>
      <c r="P10">
        <v>1</v>
      </c>
      <c r="Q10" t="s">
        <v>34</v>
      </c>
      <c r="R10">
        <v>6723</v>
      </c>
    </row>
    <row r="11" spans="1:21" x14ac:dyDescent="0.2">
      <c r="A11" s="1" t="s">
        <v>401</v>
      </c>
      <c r="B11" t="s">
        <v>20</v>
      </c>
      <c r="C11" t="s">
        <v>21</v>
      </c>
      <c r="D11" t="s">
        <v>22</v>
      </c>
      <c r="E11" t="s">
        <v>23</v>
      </c>
      <c r="F11">
        <v>2013</v>
      </c>
      <c r="G11">
        <v>2013</v>
      </c>
      <c r="H11">
        <v>3</v>
      </c>
      <c r="I11" t="s">
        <v>105</v>
      </c>
      <c r="J11">
        <v>77</v>
      </c>
      <c r="K11" t="s">
        <v>49</v>
      </c>
      <c r="L11">
        <v>99</v>
      </c>
      <c r="M11" t="s">
        <v>26</v>
      </c>
      <c r="N11">
        <v>99</v>
      </c>
      <c r="O11" t="s">
        <v>27</v>
      </c>
      <c r="P11">
        <v>2</v>
      </c>
      <c r="Q11" t="s">
        <v>31</v>
      </c>
      <c r="R11">
        <v>6984</v>
      </c>
    </row>
    <row r="12" spans="1:21" x14ac:dyDescent="0.2">
      <c r="A12" s="1" t="s">
        <v>402</v>
      </c>
      <c r="B12" t="s">
        <v>20</v>
      </c>
      <c r="C12" t="s">
        <v>21</v>
      </c>
      <c r="D12" t="s">
        <v>22</v>
      </c>
      <c r="E12" t="s">
        <v>23</v>
      </c>
      <c r="F12">
        <v>2013</v>
      </c>
      <c r="G12">
        <v>2013</v>
      </c>
      <c r="H12">
        <v>3</v>
      </c>
      <c r="I12" t="s">
        <v>105</v>
      </c>
      <c r="J12">
        <v>77</v>
      </c>
      <c r="K12" t="s">
        <v>49</v>
      </c>
      <c r="L12">
        <v>99</v>
      </c>
      <c r="M12" t="s">
        <v>26</v>
      </c>
      <c r="N12">
        <v>99</v>
      </c>
      <c r="O12" t="s">
        <v>27</v>
      </c>
      <c r="P12">
        <v>3</v>
      </c>
      <c r="Q12" t="s">
        <v>28</v>
      </c>
      <c r="T12" t="s">
        <v>36</v>
      </c>
      <c r="U12" t="s">
        <v>37</v>
      </c>
    </row>
    <row r="13" spans="1:21" x14ac:dyDescent="0.2">
      <c r="A13" s="1" t="s">
        <v>403</v>
      </c>
      <c r="B13" t="s">
        <v>20</v>
      </c>
      <c r="C13" t="s">
        <v>21</v>
      </c>
      <c r="D13" t="s">
        <v>22</v>
      </c>
      <c r="E13" t="s">
        <v>23</v>
      </c>
      <c r="F13">
        <v>2013</v>
      </c>
      <c r="G13">
        <v>2013</v>
      </c>
      <c r="H13">
        <v>3</v>
      </c>
      <c r="I13" t="s">
        <v>105</v>
      </c>
      <c r="J13">
        <v>77</v>
      </c>
      <c r="K13" t="s">
        <v>49</v>
      </c>
      <c r="L13">
        <v>99</v>
      </c>
      <c r="M13" t="s">
        <v>26</v>
      </c>
      <c r="N13">
        <v>99</v>
      </c>
      <c r="O13" t="s">
        <v>27</v>
      </c>
      <c r="P13">
        <v>99</v>
      </c>
      <c r="Q13" t="s">
        <v>42</v>
      </c>
      <c r="R13">
        <v>13710</v>
      </c>
    </row>
    <row r="14" spans="1:21" x14ac:dyDescent="0.2">
      <c r="A14" s="1" t="s">
        <v>404</v>
      </c>
      <c r="B14" t="s">
        <v>20</v>
      </c>
      <c r="C14" t="s">
        <v>21</v>
      </c>
      <c r="D14" t="s">
        <v>22</v>
      </c>
      <c r="E14" t="s">
        <v>23</v>
      </c>
      <c r="F14">
        <v>2013</v>
      </c>
      <c r="G14">
        <v>2013</v>
      </c>
      <c r="H14">
        <v>11</v>
      </c>
      <c r="I14" t="s">
        <v>121</v>
      </c>
      <c r="J14">
        <v>77</v>
      </c>
      <c r="K14" t="s">
        <v>49</v>
      </c>
      <c r="L14">
        <v>99</v>
      </c>
      <c r="M14" t="s">
        <v>26</v>
      </c>
      <c r="N14">
        <v>99</v>
      </c>
      <c r="O14" t="s">
        <v>27</v>
      </c>
      <c r="P14">
        <v>1</v>
      </c>
      <c r="Q14" t="s">
        <v>34</v>
      </c>
      <c r="R14">
        <v>9666</v>
      </c>
    </row>
    <row r="15" spans="1:21" x14ac:dyDescent="0.2">
      <c r="A15" s="1" t="s">
        <v>405</v>
      </c>
      <c r="B15" t="s">
        <v>20</v>
      </c>
      <c r="C15" t="s">
        <v>21</v>
      </c>
      <c r="D15" t="s">
        <v>22</v>
      </c>
      <c r="E15" t="s">
        <v>23</v>
      </c>
      <c r="F15">
        <v>2013</v>
      </c>
      <c r="G15">
        <v>2013</v>
      </c>
      <c r="H15">
        <v>11</v>
      </c>
      <c r="I15" t="s">
        <v>121</v>
      </c>
      <c r="J15">
        <v>77</v>
      </c>
      <c r="K15" t="s">
        <v>49</v>
      </c>
      <c r="L15">
        <v>99</v>
      </c>
      <c r="M15" t="s">
        <v>26</v>
      </c>
      <c r="N15">
        <v>99</v>
      </c>
      <c r="O15" t="s">
        <v>27</v>
      </c>
      <c r="P15">
        <v>2</v>
      </c>
      <c r="Q15" t="s">
        <v>31</v>
      </c>
      <c r="R15">
        <v>10491</v>
      </c>
    </row>
    <row r="16" spans="1:21" x14ac:dyDescent="0.2">
      <c r="A16" s="1" t="s">
        <v>406</v>
      </c>
      <c r="B16" t="s">
        <v>20</v>
      </c>
      <c r="C16" t="s">
        <v>21</v>
      </c>
      <c r="D16" t="s">
        <v>22</v>
      </c>
      <c r="E16" t="s">
        <v>23</v>
      </c>
      <c r="F16">
        <v>2013</v>
      </c>
      <c r="G16">
        <v>2013</v>
      </c>
      <c r="H16">
        <v>11</v>
      </c>
      <c r="I16" t="s">
        <v>121</v>
      </c>
      <c r="J16">
        <v>77</v>
      </c>
      <c r="K16" t="s">
        <v>49</v>
      </c>
      <c r="L16">
        <v>99</v>
      </c>
      <c r="M16" t="s">
        <v>26</v>
      </c>
      <c r="N16">
        <v>99</v>
      </c>
      <c r="O16" t="s">
        <v>27</v>
      </c>
      <c r="P16">
        <v>3</v>
      </c>
      <c r="Q16" t="s">
        <v>28</v>
      </c>
      <c r="T16" t="s">
        <v>36</v>
      </c>
      <c r="U16" t="s">
        <v>37</v>
      </c>
    </row>
    <row r="17" spans="1:21" x14ac:dyDescent="0.2">
      <c r="A17" s="1" t="s">
        <v>407</v>
      </c>
      <c r="B17" t="s">
        <v>20</v>
      </c>
      <c r="C17" t="s">
        <v>21</v>
      </c>
      <c r="D17" t="s">
        <v>22</v>
      </c>
      <c r="E17" t="s">
        <v>23</v>
      </c>
      <c r="F17">
        <v>2013</v>
      </c>
      <c r="G17">
        <v>2013</v>
      </c>
      <c r="H17">
        <v>11</v>
      </c>
      <c r="I17" t="s">
        <v>121</v>
      </c>
      <c r="J17">
        <v>77</v>
      </c>
      <c r="K17" t="s">
        <v>49</v>
      </c>
      <c r="L17">
        <v>99</v>
      </c>
      <c r="M17" t="s">
        <v>26</v>
      </c>
      <c r="N17">
        <v>99</v>
      </c>
      <c r="O17" t="s">
        <v>27</v>
      </c>
      <c r="P17">
        <v>99</v>
      </c>
      <c r="Q17" t="s">
        <v>42</v>
      </c>
      <c r="R17">
        <v>20154</v>
      </c>
    </row>
    <row r="18" spans="1:21" x14ac:dyDescent="0.2">
      <c r="A18" s="1" t="s">
        <v>408</v>
      </c>
      <c r="B18" t="s">
        <v>20</v>
      </c>
      <c r="C18" t="s">
        <v>21</v>
      </c>
      <c r="D18" t="s">
        <v>22</v>
      </c>
      <c r="E18" t="s">
        <v>23</v>
      </c>
      <c r="F18">
        <v>2013</v>
      </c>
      <c r="G18">
        <v>2013</v>
      </c>
      <c r="H18">
        <v>12</v>
      </c>
      <c r="I18" t="s">
        <v>90</v>
      </c>
      <c r="J18">
        <v>77</v>
      </c>
      <c r="K18" t="s">
        <v>49</v>
      </c>
      <c r="L18">
        <v>99</v>
      </c>
      <c r="M18" t="s">
        <v>26</v>
      </c>
      <c r="N18">
        <v>99</v>
      </c>
      <c r="O18" t="s">
        <v>27</v>
      </c>
      <c r="P18">
        <v>1</v>
      </c>
      <c r="Q18" t="s">
        <v>34</v>
      </c>
      <c r="R18">
        <v>6168</v>
      </c>
    </row>
    <row r="19" spans="1:21" x14ac:dyDescent="0.2">
      <c r="A19" s="1" t="s">
        <v>409</v>
      </c>
      <c r="B19" t="s">
        <v>20</v>
      </c>
      <c r="C19" t="s">
        <v>21</v>
      </c>
      <c r="D19" t="s">
        <v>22</v>
      </c>
      <c r="E19" t="s">
        <v>23</v>
      </c>
      <c r="F19">
        <v>2013</v>
      </c>
      <c r="G19">
        <v>2013</v>
      </c>
      <c r="H19">
        <v>12</v>
      </c>
      <c r="I19" t="s">
        <v>90</v>
      </c>
      <c r="J19">
        <v>77</v>
      </c>
      <c r="K19" t="s">
        <v>49</v>
      </c>
      <c r="L19">
        <v>99</v>
      </c>
      <c r="M19" t="s">
        <v>26</v>
      </c>
      <c r="N19">
        <v>99</v>
      </c>
      <c r="O19" t="s">
        <v>27</v>
      </c>
      <c r="P19">
        <v>2</v>
      </c>
      <c r="Q19" t="s">
        <v>31</v>
      </c>
      <c r="R19">
        <v>6708</v>
      </c>
    </row>
    <row r="20" spans="1:21" x14ac:dyDescent="0.2">
      <c r="A20" s="1" t="s">
        <v>410</v>
      </c>
      <c r="B20" t="s">
        <v>20</v>
      </c>
      <c r="C20" t="s">
        <v>21</v>
      </c>
      <c r="D20" t="s">
        <v>22</v>
      </c>
      <c r="E20" t="s">
        <v>23</v>
      </c>
      <c r="F20">
        <v>2013</v>
      </c>
      <c r="G20">
        <v>2013</v>
      </c>
      <c r="H20">
        <v>12</v>
      </c>
      <c r="I20" t="s">
        <v>90</v>
      </c>
      <c r="J20">
        <v>77</v>
      </c>
      <c r="K20" t="s">
        <v>49</v>
      </c>
      <c r="L20">
        <v>99</v>
      </c>
      <c r="M20" t="s">
        <v>26</v>
      </c>
      <c r="N20">
        <v>99</v>
      </c>
      <c r="O20" t="s">
        <v>27</v>
      </c>
      <c r="P20">
        <v>3</v>
      </c>
      <c r="Q20" t="s">
        <v>28</v>
      </c>
      <c r="T20" t="s">
        <v>36</v>
      </c>
      <c r="U20" t="s">
        <v>37</v>
      </c>
    </row>
    <row r="21" spans="1:21" x14ac:dyDescent="0.2">
      <c r="A21" s="1" t="s">
        <v>411</v>
      </c>
      <c r="B21" t="s">
        <v>20</v>
      </c>
      <c r="C21" t="s">
        <v>21</v>
      </c>
      <c r="D21" t="s">
        <v>22</v>
      </c>
      <c r="E21" t="s">
        <v>23</v>
      </c>
      <c r="F21">
        <v>2013</v>
      </c>
      <c r="G21">
        <v>2013</v>
      </c>
      <c r="H21">
        <v>12</v>
      </c>
      <c r="I21" t="s">
        <v>90</v>
      </c>
      <c r="J21">
        <v>77</v>
      </c>
      <c r="K21" t="s">
        <v>49</v>
      </c>
      <c r="L21">
        <v>99</v>
      </c>
      <c r="M21" t="s">
        <v>26</v>
      </c>
      <c r="N21">
        <v>99</v>
      </c>
      <c r="O21" t="s">
        <v>27</v>
      </c>
      <c r="P21">
        <v>99</v>
      </c>
      <c r="Q21" t="s">
        <v>42</v>
      </c>
      <c r="R21">
        <v>12873</v>
      </c>
    </row>
    <row r="22" spans="1:21" x14ac:dyDescent="0.2">
      <c r="A22" s="1" t="s">
        <v>412</v>
      </c>
      <c r="B22" t="s">
        <v>20</v>
      </c>
      <c r="C22" t="s">
        <v>21</v>
      </c>
      <c r="D22" t="s">
        <v>22</v>
      </c>
      <c r="E22" t="s">
        <v>23</v>
      </c>
      <c r="F22">
        <v>2013</v>
      </c>
      <c r="G22">
        <v>2013</v>
      </c>
      <c r="H22">
        <v>13</v>
      </c>
      <c r="I22" t="s">
        <v>59</v>
      </c>
      <c r="J22">
        <v>77</v>
      </c>
      <c r="K22" t="s">
        <v>49</v>
      </c>
      <c r="L22">
        <v>99</v>
      </c>
      <c r="M22" t="s">
        <v>26</v>
      </c>
      <c r="N22">
        <v>99</v>
      </c>
      <c r="O22" t="s">
        <v>27</v>
      </c>
      <c r="P22">
        <v>1</v>
      </c>
      <c r="Q22" t="s">
        <v>34</v>
      </c>
      <c r="R22">
        <v>20952</v>
      </c>
    </row>
    <row r="23" spans="1:21" x14ac:dyDescent="0.2">
      <c r="A23" s="1" t="s">
        <v>413</v>
      </c>
      <c r="B23" t="s">
        <v>20</v>
      </c>
      <c r="C23" t="s">
        <v>21</v>
      </c>
      <c r="D23" t="s">
        <v>22</v>
      </c>
      <c r="E23" t="s">
        <v>23</v>
      </c>
      <c r="F23">
        <v>2013</v>
      </c>
      <c r="G23">
        <v>2013</v>
      </c>
      <c r="H23">
        <v>13</v>
      </c>
      <c r="I23" t="s">
        <v>59</v>
      </c>
      <c r="J23">
        <v>77</v>
      </c>
      <c r="K23" t="s">
        <v>49</v>
      </c>
      <c r="L23">
        <v>99</v>
      </c>
      <c r="M23" t="s">
        <v>26</v>
      </c>
      <c r="N23">
        <v>99</v>
      </c>
      <c r="O23" t="s">
        <v>27</v>
      </c>
      <c r="P23">
        <v>2</v>
      </c>
      <c r="Q23" t="s">
        <v>31</v>
      </c>
      <c r="R23">
        <v>21849</v>
      </c>
    </row>
    <row r="24" spans="1:21" x14ac:dyDescent="0.2">
      <c r="A24" s="1" t="s">
        <v>414</v>
      </c>
      <c r="B24" t="s">
        <v>20</v>
      </c>
      <c r="C24" t="s">
        <v>21</v>
      </c>
      <c r="D24" t="s">
        <v>22</v>
      </c>
      <c r="E24" t="s">
        <v>23</v>
      </c>
      <c r="F24">
        <v>2013</v>
      </c>
      <c r="G24">
        <v>2013</v>
      </c>
      <c r="H24">
        <v>13</v>
      </c>
      <c r="I24" t="s">
        <v>59</v>
      </c>
      <c r="J24">
        <v>77</v>
      </c>
      <c r="K24" t="s">
        <v>49</v>
      </c>
      <c r="L24">
        <v>99</v>
      </c>
      <c r="M24" t="s">
        <v>26</v>
      </c>
      <c r="N24">
        <v>99</v>
      </c>
      <c r="O24" t="s">
        <v>27</v>
      </c>
      <c r="P24">
        <v>3</v>
      </c>
      <c r="Q24" t="s">
        <v>28</v>
      </c>
      <c r="T24" t="s">
        <v>36</v>
      </c>
      <c r="U24" t="s">
        <v>37</v>
      </c>
    </row>
    <row r="25" spans="1:21" x14ac:dyDescent="0.2">
      <c r="A25" s="1" t="s">
        <v>415</v>
      </c>
      <c r="B25" t="s">
        <v>20</v>
      </c>
      <c r="C25" t="s">
        <v>21</v>
      </c>
      <c r="D25" t="s">
        <v>22</v>
      </c>
      <c r="E25" t="s">
        <v>23</v>
      </c>
      <c r="F25">
        <v>2013</v>
      </c>
      <c r="G25">
        <v>2013</v>
      </c>
      <c r="H25">
        <v>13</v>
      </c>
      <c r="I25" t="s">
        <v>59</v>
      </c>
      <c r="J25">
        <v>77</v>
      </c>
      <c r="K25" t="s">
        <v>49</v>
      </c>
      <c r="L25">
        <v>99</v>
      </c>
      <c r="M25" t="s">
        <v>26</v>
      </c>
      <c r="N25">
        <v>99</v>
      </c>
      <c r="O25" t="s">
        <v>27</v>
      </c>
      <c r="P25">
        <v>99</v>
      </c>
      <c r="Q25" t="s">
        <v>42</v>
      </c>
      <c r="R25">
        <v>42798</v>
      </c>
    </row>
    <row r="26" spans="1:21" x14ac:dyDescent="0.2">
      <c r="A26" s="1" t="s">
        <v>416</v>
      </c>
      <c r="B26" t="s">
        <v>20</v>
      </c>
      <c r="C26" t="s">
        <v>21</v>
      </c>
      <c r="D26" t="s">
        <v>22</v>
      </c>
      <c r="E26" t="s">
        <v>23</v>
      </c>
      <c r="F26">
        <v>2013</v>
      </c>
      <c r="G26">
        <v>2013</v>
      </c>
      <c r="H26">
        <v>15</v>
      </c>
      <c r="I26" t="s">
        <v>63</v>
      </c>
      <c r="J26">
        <v>77</v>
      </c>
      <c r="K26" t="s">
        <v>49</v>
      </c>
      <c r="L26">
        <v>99</v>
      </c>
      <c r="M26" t="s">
        <v>26</v>
      </c>
      <c r="N26">
        <v>99</v>
      </c>
      <c r="O26" t="s">
        <v>27</v>
      </c>
      <c r="P26">
        <v>1</v>
      </c>
      <c r="Q26" t="s">
        <v>34</v>
      </c>
      <c r="R26">
        <v>10980</v>
      </c>
    </row>
    <row r="27" spans="1:21" x14ac:dyDescent="0.2">
      <c r="A27" s="1" t="s">
        <v>417</v>
      </c>
      <c r="B27" t="s">
        <v>20</v>
      </c>
      <c r="C27" t="s">
        <v>21</v>
      </c>
      <c r="D27" t="s">
        <v>22</v>
      </c>
      <c r="E27" t="s">
        <v>23</v>
      </c>
      <c r="F27">
        <v>2013</v>
      </c>
      <c r="G27">
        <v>2013</v>
      </c>
      <c r="H27">
        <v>15</v>
      </c>
      <c r="I27" t="s">
        <v>63</v>
      </c>
      <c r="J27">
        <v>77</v>
      </c>
      <c r="K27" t="s">
        <v>49</v>
      </c>
      <c r="L27">
        <v>99</v>
      </c>
      <c r="M27" t="s">
        <v>26</v>
      </c>
      <c r="N27">
        <v>99</v>
      </c>
      <c r="O27" t="s">
        <v>27</v>
      </c>
      <c r="P27">
        <v>2</v>
      </c>
      <c r="Q27" t="s">
        <v>31</v>
      </c>
      <c r="R27">
        <v>11799</v>
      </c>
    </row>
    <row r="28" spans="1:21" x14ac:dyDescent="0.2">
      <c r="A28" s="1" t="s">
        <v>418</v>
      </c>
      <c r="B28" t="s">
        <v>20</v>
      </c>
      <c r="C28" t="s">
        <v>21</v>
      </c>
      <c r="D28" t="s">
        <v>22</v>
      </c>
      <c r="E28" t="s">
        <v>23</v>
      </c>
      <c r="F28">
        <v>2013</v>
      </c>
      <c r="G28">
        <v>2013</v>
      </c>
      <c r="H28">
        <v>15</v>
      </c>
      <c r="I28" t="s">
        <v>63</v>
      </c>
      <c r="J28">
        <v>77</v>
      </c>
      <c r="K28" t="s">
        <v>49</v>
      </c>
      <c r="L28">
        <v>99</v>
      </c>
      <c r="M28" t="s">
        <v>26</v>
      </c>
      <c r="N28">
        <v>99</v>
      </c>
      <c r="O28" t="s">
        <v>27</v>
      </c>
      <c r="P28">
        <v>3</v>
      </c>
      <c r="Q28" t="s">
        <v>28</v>
      </c>
      <c r="T28" t="s">
        <v>36</v>
      </c>
      <c r="U28" t="s">
        <v>37</v>
      </c>
    </row>
    <row r="29" spans="1:21" x14ac:dyDescent="0.2">
      <c r="A29" s="1" t="s">
        <v>419</v>
      </c>
      <c r="B29" t="s">
        <v>20</v>
      </c>
      <c r="C29" t="s">
        <v>21</v>
      </c>
      <c r="D29" t="s">
        <v>22</v>
      </c>
      <c r="E29" t="s">
        <v>23</v>
      </c>
      <c r="F29">
        <v>2013</v>
      </c>
      <c r="G29">
        <v>2013</v>
      </c>
      <c r="H29">
        <v>15</v>
      </c>
      <c r="I29" t="s">
        <v>63</v>
      </c>
      <c r="J29">
        <v>77</v>
      </c>
      <c r="K29" t="s">
        <v>49</v>
      </c>
      <c r="L29">
        <v>99</v>
      </c>
      <c r="M29" t="s">
        <v>26</v>
      </c>
      <c r="N29">
        <v>99</v>
      </c>
      <c r="O29" t="s">
        <v>27</v>
      </c>
      <c r="P29">
        <v>99</v>
      </c>
      <c r="Q29" t="s">
        <v>42</v>
      </c>
      <c r="R29">
        <v>22779</v>
      </c>
    </row>
    <row r="30" spans="1:21" x14ac:dyDescent="0.2">
      <c r="A30" s="1" t="s">
        <v>420</v>
      </c>
      <c r="B30" t="s">
        <v>20</v>
      </c>
      <c r="C30" t="s">
        <v>21</v>
      </c>
      <c r="D30" t="s">
        <v>22</v>
      </c>
      <c r="E30" t="s">
        <v>23</v>
      </c>
      <c r="F30">
        <v>2013</v>
      </c>
      <c r="G30">
        <v>2013</v>
      </c>
      <c r="H30">
        <v>16</v>
      </c>
      <c r="I30" t="s">
        <v>124</v>
      </c>
      <c r="J30">
        <v>77</v>
      </c>
      <c r="K30" t="s">
        <v>49</v>
      </c>
      <c r="L30">
        <v>99</v>
      </c>
      <c r="M30" t="s">
        <v>26</v>
      </c>
      <c r="N30">
        <v>99</v>
      </c>
      <c r="O30" t="s">
        <v>27</v>
      </c>
      <c r="P30">
        <v>1</v>
      </c>
      <c r="Q30" t="s">
        <v>34</v>
      </c>
      <c r="R30">
        <v>47013</v>
      </c>
    </row>
    <row r="31" spans="1:21" x14ac:dyDescent="0.2">
      <c r="A31" s="1" t="s">
        <v>421</v>
      </c>
      <c r="B31" t="s">
        <v>20</v>
      </c>
      <c r="C31" t="s">
        <v>21</v>
      </c>
      <c r="D31" t="s">
        <v>22</v>
      </c>
      <c r="E31" t="s">
        <v>23</v>
      </c>
      <c r="F31">
        <v>2013</v>
      </c>
      <c r="G31">
        <v>2013</v>
      </c>
      <c r="H31">
        <v>16</v>
      </c>
      <c r="I31" t="s">
        <v>124</v>
      </c>
      <c r="J31">
        <v>77</v>
      </c>
      <c r="K31" t="s">
        <v>49</v>
      </c>
      <c r="L31">
        <v>99</v>
      </c>
      <c r="M31" t="s">
        <v>26</v>
      </c>
      <c r="N31">
        <v>99</v>
      </c>
      <c r="O31" t="s">
        <v>27</v>
      </c>
      <c r="P31">
        <v>2</v>
      </c>
      <c r="Q31" t="s">
        <v>31</v>
      </c>
      <c r="R31">
        <v>53634</v>
      </c>
    </row>
    <row r="32" spans="1:21" x14ac:dyDescent="0.2">
      <c r="A32" s="1" t="s">
        <v>422</v>
      </c>
      <c r="B32" t="s">
        <v>20</v>
      </c>
      <c r="C32" t="s">
        <v>21</v>
      </c>
      <c r="D32" t="s">
        <v>22</v>
      </c>
      <c r="E32" t="s">
        <v>23</v>
      </c>
      <c r="F32">
        <v>2013</v>
      </c>
      <c r="G32">
        <v>2013</v>
      </c>
      <c r="H32">
        <v>16</v>
      </c>
      <c r="I32" t="s">
        <v>124</v>
      </c>
      <c r="J32">
        <v>77</v>
      </c>
      <c r="K32" t="s">
        <v>49</v>
      </c>
      <c r="L32">
        <v>99</v>
      </c>
      <c r="M32" t="s">
        <v>26</v>
      </c>
      <c r="N32">
        <v>99</v>
      </c>
      <c r="O32" t="s">
        <v>27</v>
      </c>
      <c r="P32">
        <v>3</v>
      </c>
      <c r="Q32" t="s">
        <v>28</v>
      </c>
      <c r="T32" t="s">
        <v>36</v>
      </c>
      <c r="U32" t="s">
        <v>37</v>
      </c>
    </row>
    <row r="33" spans="1:21" x14ac:dyDescent="0.2">
      <c r="A33" s="1" t="s">
        <v>423</v>
      </c>
      <c r="B33" t="s">
        <v>20</v>
      </c>
      <c r="C33" t="s">
        <v>21</v>
      </c>
      <c r="D33" t="s">
        <v>22</v>
      </c>
      <c r="E33" t="s">
        <v>23</v>
      </c>
      <c r="F33">
        <v>2013</v>
      </c>
      <c r="G33">
        <v>2013</v>
      </c>
      <c r="H33">
        <v>16</v>
      </c>
      <c r="I33" t="s">
        <v>124</v>
      </c>
      <c r="J33">
        <v>77</v>
      </c>
      <c r="K33" t="s">
        <v>49</v>
      </c>
      <c r="L33">
        <v>99</v>
      </c>
      <c r="M33" t="s">
        <v>26</v>
      </c>
      <c r="N33">
        <v>99</v>
      </c>
      <c r="O33" t="s">
        <v>27</v>
      </c>
      <c r="P33">
        <v>99</v>
      </c>
      <c r="Q33" t="s">
        <v>42</v>
      </c>
      <c r="R33">
        <v>100644</v>
      </c>
    </row>
    <row r="34" spans="1:21" x14ac:dyDescent="0.2">
      <c r="A34" s="1" t="s">
        <v>424</v>
      </c>
      <c r="B34" t="s">
        <v>20</v>
      </c>
      <c r="C34" t="s">
        <v>21</v>
      </c>
      <c r="D34" t="s">
        <v>22</v>
      </c>
      <c r="E34" t="s">
        <v>23</v>
      </c>
      <c r="F34">
        <v>2013</v>
      </c>
      <c r="G34">
        <v>2013</v>
      </c>
      <c r="H34">
        <v>17</v>
      </c>
      <c r="I34" t="s">
        <v>125</v>
      </c>
      <c r="J34">
        <v>77</v>
      </c>
      <c r="K34" t="s">
        <v>49</v>
      </c>
      <c r="L34">
        <v>99</v>
      </c>
      <c r="M34" t="s">
        <v>26</v>
      </c>
      <c r="N34">
        <v>99</v>
      </c>
      <c r="O34" t="s">
        <v>27</v>
      </c>
      <c r="P34">
        <v>1</v>
      </c>
      <c r="Q34" t="s">
        <v>34</v>
      </c>
      <c r="R34">
        <v>16059</v>
      </c>
    </row>
    <row r="35" spans="1:21" x14ac:dyDescent="0.2">
      <c r="A35" s="1" t="s">
        <v>425</v>
      </c>
      <c r="B35" t="s">
        <v>20</v>
      </c>
      <c r="C35" t="s">
        <v>21</v>
      </c>
      <c r="D35" t="s">
        <v>22</v>
      </c>
      <c r="E35" t="s">
        <v>23</v>
      </c>
      <c r="F35">
        <v>2013</v>
      </c>
      <c r="G35">
        <v>2013</v>
      </c>
      <c r="H35">
        <v>17</v>
      </c>
      <c r="I35" t="s">
        <v>125</v>
      </c>
      <c r="J35">
        <v>77</v>
      </c>
      <c r="K35" t="s">
        <v>49</v>
      </c>
      <c r="L35">
        <v>99</v>
      </c>
      <c r="M35" t="s">
        <v>26</v>
      </c>
      <c r="N35">
        <v>99</v>
      </c>
      <c r="O35" t="s">
        <v>27</v>
      </c>
      <c r="P35">
        <v>2</v>
      </c>
      <c r="Q35" t="s">
        <v>31</v>
      </c>
      <c r="R35">
        <v>17820</v>
      </c>
    </row>
    <row r="36" spans="1:21" x14ac:dyDescent="0.2">
      <c r="A36" s="1" t="s">
        <v>426</v>
      </c>
      <c r="B36" t="s">
        <v>20</v>
      </c>
      <c r="C36" t="s">
        <v>21</v>
      </c>
      <c r="D36" t="s">
        <v>22</v>
      </c>
      <c r="E36" t="s">
        <v>23</v>
      </c>
      <c r="F36">
        <v>2013</v>
      </c>
      <c r="G36">
        <v>2013</v>
      </c>
      <c r="H36">
        <v>17</v>
      </c>
      <c r="I36" t="s">
        <v>125</v>
      </c>
      <c r="J36">
        <v>77</v>
      </c>
      <c r="K36" t="s">
        <v>49</v>
      </c>
      <c r="L36">
        <v>99</v>
      </c>
      <c r="M36" t="s">
        <v>26</v>
      </c>
      <c r="N36">
        <v>99</v>
      </c>
      <c r="O36" t="s">
        <v>27</v>
      </c>
      <c r="P36">
        <v>3</v>
      </c>
      <c r="Q36" t="s">
        <v>28</v>
      </c>
      <c r="T36" t="s">
        <v>36</v>
      </c>
      <c r="U36" t="s">
        <v>37</v>
      </c>
    </row>
    <row r="37" spans="1:21" x14ac:dyDescent="0.2">
      <c r="A37" s="1" t="s">
        <v>427</v>
      </c>
      <c r="B37" t="s">
        <v>20</v>
      </c>
      <c r="C37" t="s">
        <v>21</v>
      </c>
      <c r="D37" t="s">
        <v>22</v>
      </c>
      <c r="E37" t="s">
        <v>23</v>
      </c>
      <c r="F37">
        <v>2013</v>
      </c>
      <c r="G37">
        <v>2013</v>
      </c>
      <c r="H37">
        <v>17</v>
      </c>
      <c r="I37" t="s">
        <v>125</v>
      </c>
      <c r="J37">
        <v>77</v>
      </c>
      <c r="K37" t="s">
        <v>49</v>
      </c>
      <c r="L37">
        <v>99</v>
      </c>
      <c r="M37" t="s">
        <v>26</v>
      </c>
      <c r="N37">
        <v>99</v>
      </c>
      <c r="O37" t="s">
        <v>27</v>
      </c>
      <c r="P37">
        <v>99</v>
      </c>
      <c r="Q37" t="s">
        <v>42</v>
      </c>
      <c r="R37">
        <v>33879</v>
      </c>
    </row>
    <row r="38" spans="1:21" x14ac:dyDescent="0.2">
      <c r="A38" s="1" t="s">
        <v>428</v>
      </c>
      <c r="B38" t="s">
        <v>20</v>
      </c>
      <c r="C38" t="s">
        <v>21</v>
      </c>
      <c r="D38" t="s">
        <v>22</v>
      </c>
      <c r="E38" t="s">
        <v>23</v>
      </c>
      <c r="F38">
        <v>2013</v>
      </c>
      <c r="G38">
        <v>2013</v>
      </c>
      <c r="H38">
        <v>18</v>
      </c>
      <c r="I38" t="s">
        <v>62</v>
      </c>
      <c r="J38">
        <v>77</v>
      </c>
      <c r="K38" t="s">
        <v>49</v>
      </c>
      <c r="L38">
        <v>99</v>
      </c>
      <c r="M38" t="s">
        <v>26</v>
      </c>
      <c r="N38">
        <v>99</v>
      </c>
      <c r="O38" t="s">
        <v>27</v>
      </c>
      <c r="P38">
        <v>1</v>
      </c>
      <c r="Q38" t="s">
        <v>34</v>
      </c>
      <c r="R38">
        <v>3240</v>
      </c>
    </row>
    <row r="39" spans="1:21" x14ac:dyDescent="0.2">
      <c r="A39" s="1" t="s">
        <v>429</v>
      </c>
      <c r="B39" t="s">
        <v>20</v>
      </c>
      <c r="C39" t="s">
        <v>21</v>
      </c>
      <c r="D39" t="s">
        <v>22</v>
      </c>
      <c r="E39" t="s">
        <v>23</v>
      </c>
      <c r="F39">
        <v>2013</v>
      </c>
      <c r="G39">
        <v>2013</v>
      </c>
      <c r="H39">
        <v>18</v>
      </c>
      <c r="I39" t="s">
        <v>62</v>
      </c>
      <c r="J39">
        <v>77</v>
      </c>
      <c r="K39" t="s">
        <v>49</v>
      </c>
      <c r="L39">
        <v>99</v>
      </c>
      <c r="M39" t="s">
        <v>26</v>
      </c>
      <c r="N39">
        <v>99</v>
      </c>
      <c r="O39" t="s">
        <v>27</v>
      </c>
      <c r="P39">
        <v>2</v>
      </c>
      <c r="Q39" t="s">
        <v>31</v>
      </c>
      <c r="R39">
        <v>3033</v>
      </c>
    </row>
    <row r="40" spans="1:21" x14ac:dyDescent="0.2">
      <c r="A40" s="1" t="s">
        <v>430</v>
      </c>
      <c r="B40" t="s">
        <v>20</v>
      </c>
      <c r="C40" t="s">
        <v>21</v>
      </c>
      <c r="D40" t="s">
        <v>22</v>
      </c>
      <c r="E40" t="s">
        <v>23</v>
      </c>
      <c r="F40">
        <v>2013</v>
      </c>
      <c r="G40">
        <v>2013</v>
      </c>
      <c r="H40">
        <v>18</v>
      </c>
      <c r="I40" t="s">
        <v>62</v>
      </c>
      <c r="J40">
        <v>77</v>
      </c>
      <c r="K40" t="s">
        <v>49</v>
      </c>
      <c r="L40">
        <v>99</v>
      </c>
      <c r="M40" t="s">
        <v>26</v>
      </c>
      <c r="N40">
        <v>99</v>
      </c>
      <c r="O40" t="s">
        <v>27</v>
      </c>
      <c r="P40">
        <v>3</v>
      </c>
      <c r="Q40" t="s">
        <v>28</v>
      </c>
      <c r="T40" t="s">
        <v>36</v>
      </c>
      <c r="U40" t="s">
        <v>37</v>
      </c>
    </row>
    <row r="41" spans="1:21" x14ac:dyDescent="0.2">
      <c r="A41" s="1" t="s">
        <v>431</v>
      </c>
      <c r="B41" t="s">
        <v>20</v>
      </c>
      <c r="C41" t="s">
        <v>21</v>
      </c>
      <c r="D41" t="s">
        <v>22</v>
      </c>
      <c r="E41" t="s">
        <v>23</v>
      </c>
      <c r="F41">
        <v>2013</v>
      </c>
      <c r="G41">
        <v>2013</v>
      </c>
      <c r="H41">
        <v>18</v>
      </c>
      <c r="I41" t="s">
        <v>62</v>
      </c>
      <c r="J41">
        <v>77</v>
      </c>
      <c r="K41" t="s">
        <v>49</v>
      </c>
      <c r="L41">
        <v>99</v>
      </c>
      <c r="M41" t="s">
        <v>26</v>
      </c>
      <c r="N41">
        <v>99</v>
      </c>
      <c r="O41" t="s">
        <v>27</v>
      </c>
      <c r="P41">
        <v>99</v>
      </c>
      <c r="Q41" t="s">
        <v>42</v>
      </c>
      <c r="R41">
        <v>6273</v>
      </c>
    </row>
    <row r="42" spans="1:21" x14ac:dyDescent="0.2">
      <c r="A42" s="1" t="s">
        <v>432</v>
      </c>
      <c r="B42" t="s">
        <v>20</v>
      </c>
      <c r="C42" t="s">
        <v>21</v>
      </c>
      <c r="D42" t="s">
        <v>22</v>
      </c>
      <c r="E42" t="s">
        <v>23</v>
      </c>
      <c r="F42">
        <v>2013</v>
      </c>
      <c r="G42">
        <v>2013</v>
      </c>
      <c r="H42">
        <v>19</v>
      </c>
      <c r="I42" t="s">
        <v>101</v>
      </c>
      <c r="J42">
        <v>77</v>
      </c>
      <c r="K42" t="s">
        <v>49</v>
      </c>
      <c r="L42">
        <v>99</v>
      </c>
      <c r="M42" t="s">
        <v>26</v>
      </c>
      <c r="N42">
        <v>99</v>
      </c>
      <c r="O42" t="s">
        <v>27</v>
      </c>
      <c r="P42">
        <v>1</v>
      </c>
      <c r="Q42" t="s">
        <v>34</v>
      </c>
      <c r="R42">
        <v>7215</v>
      </c>
    </row>
    <row r="43" spans="1:21" x14ac:dyDescent="0.2">
      <c r="A43" s="1" t="s">
        <v>433</v>
      </c>
      <c r="B43" t="s">
        <v>20</v>
      </c>
      <c r="C43" t="s">
        <v>21</v>
      </c>
      <c r="D43" t="s">
        <v>22</v>
      </c>
      <c r="E43" t="s">
        <v>23</v>
      </c>
      <c r="F43">
        <v>2013</v>
      </c>
      <c r="G43">
        <v>2013</v>
      </c>
      <c r="H43">
        <v>19</v>
      </c>
      <c r="I43" t="s">
        <v>101</v>
      </c>
      <c r="J43">
        <v>77</v>
      </c>
      <c r="K43" t="s">
        <v>49</v>
      </c>
      <c r="L43">
        <v>99</v>
      </c>
      <c r="M43" t="s">
        <v>26</v>
      </c>
      <c r="N43">
        <v>99</v>
      </c>
      <c r="O43" t="s">
        <v>27</v>
      </c>
      <c r="P43">
        <v>2</v>
      </c>
      <c r="Q43" t="s">
        <v>31</v>
      </c>
      <c r="R43">
        <v>7653</v>
      </c>
    </row>
    <row r="44" spans="1:21" x14ac:dyDescent="0.2">
      <c r="A44" s="1" t="s">
        <v>434</v>
      </c>
      <c r="B44" t="s">
        <v>20</v>
      </c>
      <c r="C44" t="s">
        <v>21</v>
      </c>
      <c r="D44" t="s">
        <v>22</v>
      </c>
      <c r="E44" t="s">
        <v>23</v>
      </c>
      <c r="F44">
        <v>2013</v>
      </c>
      <c r="G44">
        <v>2013</v>
      </c>
      <c r="H44">
        <v>19</v>
      </c>
      <c r="I44" t="s">
        <v>101</v>
      </c>
      <c r="J44">
        <v>77</v>
      </c>
      <c r="K44" t="s">
        <v>49</v>
      </c>
      <c r="L44">
        <v>99</v>
      </c>
      <c r="M44" t="s">
        <v>26</v>
      </c>
      <c r="N44">
        <v>99</v>
      </c>
      <c r="O44" t="s">
        <v>27</v>
      </c>
      <c r="P44">
        <v>3</v>
      </c>
      <c r="Q44" t="s">
        <v>28</v>
      </c>
      <c r="T44" t="s">
        <v>36</v>
      </c>
      <c r="U44" t="s">
        <v>37</v>
      </c>
    </row>
    <row r="45" spans="1:21" x14ac:dyDescent="0.2">
      <c r="A45" s="1" t="s">
        <v>435</v>
      </c>
      <c r="B45" t="s">
        <v>20</v>
      </c>
      <c r="C45" t="s">
        <v>21</v>
      </c>
      <c r="D45" t="s">
        <v>22</v>
      </c>
      <c r="E45" t="s">
        <v>23</v>
      </c>
      <c r="F45">
        <v>2013</v>
      </c>
      <c r="G45">
        <v>2013</v>
      </c>
      <c r="H45">
        <v>19</v>
      </c>
      <c r="I45" t="s">
        <v>101</v>
      </c>
      <c r="J45">
        <v>77</v>
      </c>
      <c r="K45" t="s">
        <v>49</v>
      </c>
      <c r="L45">
        <v>99</v>
      </c>
      <c r="M45" t="s">
        <v>26</v>
      </c>
      <c r="N45">
        <v>99</v>
      </c>
      <c r="O45" t="s">
        <v>27</v>
      </c>
      <c r="P45">
        <v>99</v>
      </c>
      <c r="Q45" t="s">
        <v>42</v>
      </c>
      <c r="R45">
        <v>14868</v>
      </c>
    </row>
    <row r="46" spans="1:21" x14ac:dyDescent="0.2">
      <c r="A46" s="1" t="s">
        <v>436</v>
      </c>
      <c r="B46" t="s">
        <v>20</v>
      </c>
      <c r="C46" t="s">
        <v>21</v>
      </c>
      <c r="D46" t="s">
        <v>22</v>
      </c>
      <c r="E46" t="s">
        <v>23</v>
      </c>
      <c r="F46">
        <v>2013</v>
      </c>
      <c r="G46">
        <v>2013</v>
      </c>
      <c r="H46">
        <v>20</v>
      </c>
      <c r="I46" t="s">
        <v>99</v>
      </c>
      <c r="J46">
        <v>77</v>
      </c>
      <c r="K46" t="s">
        <v>49</v>
      </c>
      <c r="L46">
        <v>99</v>
      </c>
      <c r="M46" t="s">
        <v>26</v>
      </c>
      <c r="N46">
        <v>99</v>
      </c>
      <c r="O46" t="s">
        <v>27</v>
      </c>
      <c r="P46">
        <v>1</v>
      </c>
      <c r="Q46" t="s">
        <v>34</v>
      </c>
      <c r="R46">
        <v>2877</v>
      </c>
    </row>
    <row r="47" spans="1:21" x14ac:dyDescent="0.2">
      <c r="A47" s="1" t="s">
        <v>437</v>
      </c>
      <c r="B47" t="s">
        <v>20</v>
      </c>
      <c r="C47" t="s">
        <v>21</v>
      </c>
      <c r="D47" t="s">
        <v>22</v>
      </c>
      <c r="E47" t="s">
        <v>23</v>
      </c>
      <c r="F47">
        <v>2013</v>
      </c>
      <c r="G47">
        <v>2013</v>
      </c>
      <c r="H47">
        <v>20</v>
      </c>
      <c r="I47" t="s">
        <v>99</v>
      </c>
      <c r="J47">
        <v>77</v>
      </c>
      <c r="K47" t="s">
        <v>49</v>
      </c>
      <c r="L47">
        <v>99</v>
      </c>
      <c r="M47" t="s">
        <v>26</v>
      </c>
      <c r="N47">
        <v>99</v>
      </c>
      <c r="O47" t="s">
        <v>27</v>
      </c>
      <c r="P47">
        <v>2</v>
      </c>
      <c r="Q47" t="s">
        <v>31</v>
      </c>
      <c r="R47">
        <v>3087</v>
      </c>
    </row>
    <row r="48" spans="1:21" x14ac:dyDescent="0.2">
      <c r="A48" s="1" t="s">
        <v>438</v>
      </c>
      <c r="B48" t="s">
        <v>20</v>
      </c>
      <c r="C48" t="s">
        <v>21</v>
      </c>
      <c r="D48" t="s">
        <v>22</v>
      </c>
      <c r="E48" t="s">
        <v>23</v>
      </c>
      <c r="F48">
        <v>2013</v>
      </c>
      <c r="G48">
        <v>2013</v>
      </c>
      <c r="H48">
        <v>20</v>
      </c>
      <c r="I48" t="s">
        <v>99</v>
      </c>
      <c r="J48">
        <v>77</v>
      </c>
      <c r="K48" t="s">
        <v>49</v>
      </c>
      <c r="L48">
        <v>99</v>
      </c>
      <c r="M48" t="s">
        <v>26</v>
      </c>
      <c r="N48">
        <v>99</v>
      </c>
      <c r="O48" t="s">
        <v>27</v>
      </c>
      <c r="P48">
        <v>3</v>
      </c>
      <c r="Q48" t="s">
        <v>28</v>
      </c>
      <c r="T48" t="s">
        <v>36</v>
      </c>
      <c r="U48" t="s">
        <v>37</v>
      </c>
    </row>
    <row r="49" spans="1:21" x14ac:dyDescent="0.2">
      <c r="A49" s="1" t="s">
        <v>439</v>
      </c>
      <c r="B49" t="s">
        <v>20</v>
      </c>
      <c r="C49" t="s">
        <v>21</v>
      </c>
      <c r="D49" t="s">
        <v>22</v>
      </c>
      <c r="E49" t="s">
        <v>23</v>
      </c>
      <c r="F49">
        <v>2013</v>
      </c>
      <c r="G49">
        <v>2013</v>
      </c>
      <c r="H49">
        <v>20</v>
      </c>
      <c r="I49" t="s">
        <v>99</v>
      </c>
      <c r="J49">
        <v>77</v>
      </c>
      <c r="K49" t="s">
        <v>49</v>
      </c>
      <c r="L49">
        <v>99</v>
      </c>
      <c r="M49" t="s">
        <v>26</v>
      </c>
      <c r="N49">
        <v>99</v>
      </c>
      <c r="O49" t="s">
        <v>27</v>
      </c>
      <c r="P49">
        <v>99</v>
      </c>
      <c r="Q49" t="s">
        <v>42</v>
      </c>
      <c r="R49">
        <v>5961</v>
      </c>
    </row>
    <row r="50" spans="1:21" x14ac:dyDescent="0.2">
      <c r="A50" s="1" t="s">
        <v>440</v>
      </c>
      <c r="B50" t="s">
        <v>20</v>
      </c>
      <c r="C50" t="s">
        <v>21</v>
      </c>
      <c r="D50" t="s">
        <v>22</v>
      </c>
      <c r="E50" t="s">
        <v>23</v>
      </c>
      <c r="F50">
        <v>2013</v>
      </c>
      <c r="G50">
        <v>2013</v>
      </c>
      <c r="H50">
        <v>21</v>
      </c>
      <c r="I50" t="s">
        <v>144</v>
      </c>
      <c r="J50">
        <v>77</v>
      </c>
      <c r="K50" t="s">
        <v>49</v>
      </c>
      <c r="L50">
        <v>99</v>
      </c>
      <c r="M50" t="s">
        <v>26</v>
      </c>
      <c r="N50">
        <v>99</v>
      </c>
      <c r="O50" t="s">
        <v>27</v>
      </c>
      <c r="P50">
        <v>1</v>
      </c>
      <c r="Q50" t="s">
        <v>34</v>
      </c>
      <c r="R50">
        <v>11235</v>
      </c>
    </row>
    <row r="51" spans="1:21" x14ac:dyDescent="0.2">
      <c r="A51" s="1" t="s">
        <v>441</v>
      </c>
      <c r="B51" t="s">
        <v>20</v>
      </c>
      <c r="C51" t="s">
        <v>21</v>
      </c>
      <c r="D51" t="s">
        <v>22</v>
      </c>
      <c r="E51" t="s">
        <v>23</v>
      </c>
      <c r="F51">
        <v>2013</v>
      </c>
      <c r="G51">
        <v>2013</v>
      </c>
      <c r="H51">
        <v>21</v>
      </c>
      <c r="I51" t="s">
        <v>144</v>
      </c>
      <c r="J51">
        <v>77</v>
      </c>
      <c r="K51" t="s">
        <v>49</v>
      </c>
      <c r="L51">
        <v>99</v>
      </c>
      <c r="M51" t="s">
        <v>26</v>
      </c>
      <c r="N51">
        <v>99</v>
      </c>
      <c r="O51" t="s">
        <v>27</v>
      </c>
      <c r="P51">
        <v>2</v>
      </c>
      <c r="Q51" t="s">
        <v>31</v>
      </c>
      <c r="R51">
        <v>12135</v>
      </c>
    </row>
    <row r="52" spans="1:21" x14ac:dyDescent="0.2">
      <c r="A52" s="1" t="s">
        <v>442</v>
      </c>
      <c r="B52" t="s">
        <v>20</v>
      </c>
      <c r="C52" t="s">
        <v>21</v>
      </c>
      <c r="D52" t="s">
        <v>22</v>
      </c>
      <c r="E52" t="s">
        <v>23</v>
      </c>
      <c r="F52">
        <v>2013</v>
      </c>
      <c r="G52">
        <v>2013</v>
      </c>
      <c r="H52">
        <v>21</v>
      </c>
      <c r="I52" t="s">
        <v>144</v>
      </c>
      <c r="J52">
        <v>77</v>
      </c>
      <c r="K52" t="s">
        <v>49</v>
      </c>
      <c r="L52">
        <v>99</v>
      </c>
      <c r="M52" t="s">
        <v>26</v>
      </c>
      <c r="N52">
        <v>99</v>
      </c>
      <c r="O52" t="s">
        <v>27</v>
      </c>
      <c r="P52">
        <v>3</v>
      </c>
      <c r="Q52" t="s">
        <v>28</v>
      </c>
      <c r="T52" t="s">
        <v>36</v>
      </c>
      <c r="U52" t="s">
        <v>37</v>
      </c>
    </row>
    <row r="53" spans="1:21" x14ac:dyDescent="0.2">
      <c r="A53" s="1" t="s">
        <v>443</v>
      </c>
      <c r="B53" t="s">
        <v>20</v>
      </c>
      <c r="C53" t="s">
        <v>21</v>
      </c>
      <c r="D53" t="s">
        <v>22</v>
      </c>
      <c r="E53" t="s">
        <v>23</v>
      </c>
      <c r="F53">
        <v>2013</v>
      </c>
      <c r="G53">
        <v>2013</v>
      </c>
      <c r="H53">
        <v>21</v>
      </c>
      <c r="I53" t="s">
        <v>144</v>
      </c>
      <c r="J53">
        <v>77</v>
      </c>
      <c r="K53" t="s">
        <v>49</v>
      </c>
      <c r="L53">
        <v>99</v>
      </c>
      <c r="M53" t="s">
        <v>26</v>
      </c>
      <c r="N53">
        <v>99</v>
      </c>
      <c r="O53" t="s">
        <v>27</v>
      </c>
      <c r="P53">
        <v>99</v>
      </c>
      <c r="Q53" t="s">
        <v>42</v>
      </c>
      <c r="R53">
        <v>23367</v>
      </c>
    </row>
    <row r="54" spans="1:21" x14ac:dyDescent="0.2">
      <c r="A54" s="1" t="s">
        <v>444</v>
      </c>
      <c r="B54" t="s">
        <v>20</v>
      </c>
      <c r="C54" t="s">
        <v>21</v>
      </c>
      <c r="D54" t="s">
        <v>22</v>
      </c>
      <c r="E54" t="s">
        <v>23</v>
      </c>
      <c r="F54">
        <v>2013</v>
      </c>
      <c r="G54">
        <v>2013</v>
      </c>
      <c r="H54">
        <v>22</v>
      </c>
      <c r="I54" t="s">
        <v>114</v>
      </c>
      <c r="J54">
        <v>77</v>
      </c>
      <c r="K54" t="s">
        <v>49</v>
      </c>
      <c r="L54">
        <v>99</v>
      </c>
      <c r="M54" t="s">
        <v>26</v>
      </c>
      <c r="N54">
        <v>99</v>
      </c>
      <c r="O54" t="s">
        <v>27</v>
      </c>
      <c r="P54">
        <v>1</v>
      </c>
      <c r="Q54" t="s">
        <v>34</v>
      </c>
      <c r="R54">
        <v>15450</v>
      </c>
    </row>
    <row r="55" spans="1:21" x14ac:dyDescent="0.2">
      <c r="A55" s="1" t="s">
        <v>445</v>
      </c>
      <c r="B55" t="s">
        <v>20</v>
      </c>
      <c r="C55" t="s">
        <v>21</v>
      </c>
      <c r="D55" t="s">
        <v>22</v>
      </c>
      <c r="E55" t="s">
        <v>23</v>
      </c>
      <c r="F55">
        <v>2013</v>
      </c>
      <c r="G55">
        <v>2013</v>
      </c>
      <c r="H55">
        <v>22</v>
      </c>
      <c r="I55" t="s">
        <v>114</v>
      </c>
      <c r="J55">
        <v>77</v>
      </c>
      <c r="K55" t="s">
        <v>49</v>
      </c>
      <c r="L55">
        <v>99</v>
      </c>
      <c r="M55" t="s">
        <v>26</v>
      </c>
      <c r="N55">
        <v>99</v>
      </c>
      <c r="O55" t="s">
        <v>27</v>
      </c>
      <c r="P55">
        <v>2</v>
      </c>
      <c r="Q55" t="s">
        <v>31</v>
      </c>
      <c r="R55">
        <v>16287</v>
      </c>
    </row>
    <row r="56" spans="1:21" x14ac:dyDescent="0.2">
      <c r="A56" s="1" t="s">
        <v>446</v>
      </c>
      <c r="B56" t="s">
        <v>20</v>
      </c>
      <c r="C56" t="s">
        <v>21</v>
      </c>
      <c r="D56" t="s">
        <v>22</v>
      </c>
      <c r="E56" t="s">
        <v>23</v>
      </c>
      <c r="F56">
        <v>2013</v>
      </c>
      <c r="G56">
        <v>2013</v>
      </c>
      <c r="H56">
        <v>22</v>
      </c>
      <c r="I56" t="s">
        <v>114</v>
      </c>
      <c r="J56">
        <v>77</v>
      </c>
      <c r="K56" t="s">
        <v>49</v>
      </c>
      <c r="L56">
        <v>99</v>
      </c>
      <c r="M56" t="s">
        <v>26</v>
      </c>
      <c r="N56">
        <v>99</v>
      </c>
      <c r="O56" t="s">
        <v>27</v>
      </c>
      <c r="P56">
        <v>3</v>
      </c>
      <c r="Q56" t="s">
        <v>28</v>
      </c>
      <c r="T56" t="s">
        <v>36</v>
      </c>
      <c r="U56" t="s">
        <v>37</v>
      </c>
    </row>
    <row r="57" spans="1:21" x14ac:dyDescent="0.2">
      <c r="A57" s="1" t="s">
        <v>447</v>
      </c>
      <c r="B57" t="s">
        <v>20</v>
      </c>
      <c r="C57" t="s">
        <v>21</v>
      </c>
      <c r="D57" t="s">
        <v>22</v>
      </c>
      <c r="E57" t="s">
        <v>23</v>
      </c>
      <c r="F57">
        <v>2013</v>
      </c>
      <c r="G57">
        <v>2013</v>
      </c>
      <c r="H57">
        <v>22</v>
      </c>
      <c r="I57" t="s">
        <v>114</v>
      </c>
      <c r="J57">
        <v>77</v>
      </c>
      <c r="K57" t="s">
        <v>49</v>
      </c>
      <c r="L57">
        <v>99</v>
      </c>
      <c r="M57" t="s">
        <v>26</v>
      </c>
      <c r="N57">
        <v>99</v>
      </c>
      <c r="O57" t="s">
        <v>27</v>
      </c>
      <c r="P57">
        <v>99</v>
      </c>
      <c r="Q57" t="s">
        <v>42</v>
      </c>
      <c r="R57">
        <v>31737</v>
      </c>
    </row>
    <row r="58" spans="1:21" x14ac:dyDescent="0.2">
      <c r="A58" s="1" t="s">
        <v>448</v>
      </c>
      <c r="B58" t="s">
        <v>20</v>
      </c>
      <c r="C58" t="s">
        <v>21</v>
      </c>
      <c r="D58" t="s">
        <v>22</v>
      </c>
      <c r="E58" t="s">
        <v>23</v>
      </c>
      <c r="F58">
        <v>2013</v>
      </c>
      <c r="G58">
        <v>2013</v>
      </c>
      <c r="H58">
        <v>23</v>
      </c>
      <c r="I58" t="s">
        <v>110</v>
      </c>
      <c r="J58">
        <v>77</v>
      </c>
      <c r="K58" t="s">
        <v>49</v>
      </c>
      <c r="L58">
        <v>99</v>
      </c>
      <c r="M58" t="s">
        <v>26</v>
      </c>
      <c r="N58">
        <v>99</v>
      </c>
      <c r="O58" t="s">
        <v>27</v>
      </c>
      <c r="P58">
        <v>1</v>
      </c>
      <c r="Q58" t="s">
        <v>34</v>
      </c>
      <c r="R58">
        <v>38802</v>
      </c>
    </row>
    <row r="59" spans="1:21" x14ac:dyDescent="0.2">
      <c r="A59" s="1" t="s">
        <v>449</v>
      </c>
      <c r="B59" t="s">
        <v>20</v>
      </c>
      <c r="C59" t="s">
        <v>21</v>
      </c>
      <c r="D59" t="s">
        <v>22</v>
      </c>
      <c r="E59" t="s">
        <v>23</v>
      </c>
      <c r="F59">
        <v>2013</v>
      </c>
      <c r="G59">
        <v>2013</v>
      </c>
      <c r="H59">
        <v>23</v>
      </c>
      <c r="I59" t="s">
        <v>110</v>
      </c>
      <c r="J59">
        <v>77</v>
      </c>
      <c r="K59" t="s">
        <v>49</v>
      </c>
      <c r="L59">
        <v>99</v>
      </c>
      <c r="M59" t="s">
        <v>26</v>
      </c>
      <c r="N59">
        <v>99</v>
      </c>
      <c r="O59" t="s">
        <v>27</v>
      </c>
      <c r="P59">
        <v>2</v>
      </c>
      <c r="Q59" t="s">
        <v>31</v>
      </c>
      <c r="R59">
        <v>45420</v>
      </c>
    </row>
    <row r="60" spans="1:21" x14ac:dyDescent="0.2">
      <c r="A60" s="1" t="s">
        <v>450</v>
      </c>
      <c r="B60" t="s">
        <v>20</v>
      </c>
      <c r="C60" t="s">
        <v>21</v>
      </c>
      <c r="D60" t="s">
        <v>22</v>
      </c>
      <c r="E60" t="s">
        <v>23</v>
      </c>
      <c r="F60">
        <v>2013</v>
      </c>
      <c r="G60">
        <v>2013</v>
      </c>
      <c r="H60">
        <v>23</v>
      </c>
      <c r="I60" t="s">
        <v>110</v>
      </c>
      <c r="J60">
        <v>77</v>
      </c>
      <c r="K60" t="s">
        <v>49</v>
      </c>
      <c r="L60">
        <v>99</v>
      </c>
      <c r="M60" t="s">
        <v>26</v>
      </c>
      <c r="N60">
        <v>99</v>
      </c>
      <c r="O60" t="s">
        <v>27</v>
      </c>
      <c r="P60">
        <v>3</v>
      </c>
      <c r="Q60" t="s">
        <v>28</v>
      </c>
      <c r="T60" t="s">
        <v>36</v>
      </c>
      <c r="U60" t="s">
        <v>37</v>
      </c>
    </row>
    <row r="61" spans="1:21" x14ac:dyDescent="0.2">
      <c r="A61" s="1" t="s">
        <v>451</v>
      </c>
      <c r="B61" t="s">
        <v>20</v>
      </c>
      <c r="C61" t="s">
        <v>21</v>
      </c>
      <c r="D61" t="s">
        <v>22</v>
      </c>
      <c r="E61" t="s">
        <v>23</v>
      </c>
      <c r="F61">
        <v>2013</v>
      </c>
      <c r="G61">
        <v>2013</v>
      </c>
      <c r="H61">
        <v>23</v>
      </c>
      <c r="I61" t="s">
        <v>110</v>
      </c>
      <c r="J61">
        <v>77</v>
      </c>
      <c r="K61" t="s">
        <v>49</v>
      </c>
      <c r="L61">
        <v>99</v>
      </c>
      <c r="M61" t="s">
        <v>26</v>
      </c>
      <c r="N61">
        <v>99</v>
      </c>
      <c r="O61" t="s">
        <v>27</v>
      </c>
      <c r="P61">
        <v>99</v>
      </c>
      <c r="Q61" t="s">
        <v>42</v>
      </c>
      <c r="R61">
        <v>84222</v>
      </c>
    </row>
    <row r="62" spans="1:21" x14ac:dyDescent="0.2">
      <c r="A62" s="1" t="s">
        <v>452</v>
      </c>
      <c r="B62" t="s">
        <v>20</v>
      </c>
      <c r="C62" t="s">
        <v>21</v>
      </c>
      <c r="D62" t="s">
        <v>22</v>
      </c>
      <c r="E62" t="s">
        <v>23</v>
      </c>
      <c r="F62">
        <v>2013</v>
      </c>
      <c r="G62">
        <v>2013</v>
      </c>
      <c r="H62">
        <v>24</v>
      </c>
      <c r="I62" t="s">
        <v>71</v>
      </c>
      <c r="J62">
        <v>77</v>
      </c>
      <c r="K62" t="s">
        <v>49</v>
      </c>
      <c r="L62">
        <v>99</v>
      </c>
      <c r="M62" t="s">
        <v>26</v>
      </c>
      <c r="N62">
        <v>99</v>
      </c>
      <c r="O62" t="s">
        <v>27</v>
      </c>
      <c r="P62">
        <v>1</v>
      </c>
      <c r="Q62" t="s">
        <v>34</v>
      </c>
      <c r="R62">
        <v>20205</v>
      </c>
    </row>
    <row r="63" spans="1:21" x14ac:dyDescent="0.2">
      <c r="A63" s="1" t="s">
        <v>453</v>
      </c>
      <c r="B63" t="s">
        <v>20</v>
      </c>
      <c r="C63" t="s">
        <v>21</v>
      </c>
      <c r="D63" t="s">
        <v>22</v>
      </c>
      <c r="E63" t="s">
        <v>23</v>
      </c>
      <c r="F63">
        <v>2013</v>
      </c>
      <c r="G63">
        <v>2013</v>
      </c>
      <c r="H63">
        <v>24</v>
      </c>
      <c r="I63" t="s">
        <v>71</v>
      </c>
      <c r="J63">
        <v>77</v>
      </c>
      <c r="K63" t="s">
        <v>49</v>
      </c>
      <c r="L63">
        <v>99</v>
      </c>
      <c r="M63" t="s">
        <v>26</v>
      </c>
      <c r="N63">
        <v>99</v>
      </c>
      <c r="O63" t="s">
        <v>27</v>
      </c>
      <c r="P63">
        <v>2</v>
      </c>
      <c r="Q63" t="s">
        <v>31</v>
      </c>
      <c r="R63">
        <v>22881</v>
      </c>
    </row>
    <row r="64" spans="1:21" x14ac:dyDescent="0.2">
      <c r="A64" s="1" t="s">
        <v>454</v>
      </c>
      <c r="B64" t="s">
        <v>20</v>
      </c>
      <c r="C64" t="s">
        <v>21</v>
      </c>
      <c r="D64" t="s">
        <v>22</v>
      </c>
      <c r="E64" t="s">
        <v>23</v>
      </c>
      <c r="F64">
        <v>2013</v>
      </c>
      <c r="G64">
        <v>2013</v>
      </c>
      <c r="H64">
        <v>24</v>
      </c>
      <c r="I64" t="s">
        <v>71</v>
      </c>
      <c r="J64">
        <v>77</v>
      </c>
      <c r="K64" t="s">
        <v>49</v>
      </c>
      <c r="L64">
        <v>99</v>
      </c>
      <c r="M64" t="s">
        <v>26</v>
      </c>
      <c r="N64">
        <v>99</v>
      </c>
      <c r="O64" t="s">
        <v>27</v>
      </c>
      <c r="P64">
        <v>3</v>
      </c>
      <c r="Q64" t="s">
        <v>28</v>
      </c>
      <c r="T64" t="s">
        <v>36</v>
      </c>
      <c r="U64" t="s">
        <v>37</v>
      </c>
    </row>
    <row r="65" spans="1:21" x14ac:dyDescent="0.2">
      <c r="A65" s="1" t="s">
        <v>455</v>
      </c>
      <c r="B65" t="s">
        <v>20</v>
      </c>
      <c r="C65" t="s">
        <v>21</v>
      </c>
      <c r="D65" t="s">
        <v>22</v>
      </c>
      <c r="E65" t="s">
        <v>23</v>
      </c>
      <c r="F65">
        <v>2013</v>
      </c>
      <c r="G65">
        <v>2013</v>
      </c>
      <c r="H65">
        <v>24</v>
      </c>
      <c r="I65" t="s">
        <v>71</v>
      </c>
      <c r="J65">
        <v>77</v>
      </c>
      <c r="K65" t="s">
        <v>49</v>
      </c>
      <c r="L65">
        <v>99</v>
      </c>
      <c r="M65" t="s">
        <v>26</v>
      </c>
      <c r="N65">
        <v>99</v>
      </c>
      <c r="O65" t="s">
        <v>27</v>
      </c>
      <c r="P65">
        <v>99</v>
      </c>
      <c r="Q65" t="s">
        <v>42</v>
      </c>
      <c r="R65">
        <v>43086</v>
      </c>
    </row>
    <row r="66" spans="1:21" x14ac:dyDescent="0.2">
      <c r="A66" s="1" t="s">
        <v>456</v>
      </c>
      <c r="B66" t="s">
        <v>20</v>
      </c>
      <c r="C66" t="s">
        <v>21</v>
      </c>
      <c r="D66" t="s">
        <v>22</v>
      </c>
      <c r="E66" t="s">
        <v>23</v>
      </c>
      <c r="F66">
        <v>2013</v>
      </c>
      <c r="G66">
        <v>2013</v>
      </c>
      <c r="H66">
        <v>25</v>
      </c>
      <c r="I66" t="s">
        <v>100</v>
      </c>
      <c r="J66">
        <v>77</v>
      </c>
      <c r="K66" t="s">
        <v>49</v>
      </c>
      <c r="L66">
        <v>99</v>
      </c>
      <c r="M66" t="s">
        <v>26</v>
      </c>
      <c r="N66">
        <v>99</v>
      </c>
      <c r="O66" t="s">
        <v>27</v>
      </c>
      <c r="P66">
        <v>1</v>
      </c>
      <c r="Q66" t="s">
        <v>34</v>
      </c>
      <c r="R66">
        <v>10242</v>
      </c>
    </row>
    <row r="67" spans="1:21" x14ac:dyDescent="0.2">
      <c r="A67" s="1" t="s">
        <v>457</v>
      </c>
      <c r="B67" t="s">
        <v>20</v>
      </c>
      <c r="C67" t="s">
        <v>21</v>
      </c>
      <c r="D67" t="s">
        <v>22</v>
      </c>
      <c r="E67" t="s">
        <v>23</v>
      </c>
      <c r="F67">
        <v>2013</v>
      </c>
      <c r="G67">
        <v>2013</v>
      </c>
      <c r="H67">
        <v>25</v>
      </c>
      <c r="I67" t="s">
        <v>100</v>
      </c>
      <c r="J67">
        <v>77</v>
      </c>
      <c r="K67" t="s">
        <v>49</v>
      </c>
      <c r="L67">
        <v>99</v>
      </c>
      <c r="M67" t="s">
        <v>26</v>
      </c>
      <c r="N67">
        <v>99</v>
      </c>
      <c r="O67" t="s">
        <v>27</v>
      </c>
      <c r="P67">
        <v>2</v>
      </c>
      <c r="Q67" t="s">
        <v>31</v>
      </c>
      <c r="R67">
        <v>11496</v>
      </c>
    </row>
    <row r="68" spans="1:21" x14ac:dyDescent="0.2">
      <c r="A68" s="1" t="s">
        <v>458</v>
      </c>
      <c r="B68" t="s">
        <v>20</v>
      </c>
      <c r="C68" t="s">
        <v>21</v>
      </c>
      <c r="D68" t="s">
        <v>22</v>
      </c>
      <c r="E68" t="s">
        <v>23</v>
      </c>
      <c r="F68">
        <v>2013</v>
      </c>
      <c r="G68">
        <v>2013</v>
      </c>
      <c r="H68">
        <v>25</v>
      </c>
      <c r="I68" t="s">
        <v>100</v>
      </c>
      <c r="J68">
        <v>77</v>
      </c>
      <c r="K68" t="s">
        <v>49</v>
      </c>
      <c r="L68">
        <v>99</v>
      </c>
      <c r="M68" t="s">
        <v>26</v>
      </c>
      <c r="N68">
        <v>99</v>
      </c>
      <c r="O68" t="s">
        <v>27</v>
      </c>
      <c r="P68">
        <v>3</v>
      </c>
      <c r="Q68" t="s">
        <v>28</v>
      </c>
      <c r="T68" t="s">
        <v>36</v>
      </c>
      <c r="U68" t="s">
        <v>37</v>
      </c>
    </row>
    <row r="69" spans="1:21" x14ac:dyDescent="0.2">
      <c r="A69" s="1" t="s">
        <v>459</v>
      </c>
      <c r="B69" t="s">
        <v>20</v>
      </c>
      <c r="C69" t="s">
        <v>21</v>
      </c>
      <c r="D69" t="s">
        <v>22</v>
      </c>
      <c r="E69" t="s">
        <v>23</v>
      </c>
      <c r="F69">
        <v>2013</v>
      </c>
      <c r="G69">
        <v>2013</v>
      </c>
      <c r="H69">
        <v>25</v>
      </c>
      <c r="I69" t="s">
        <v>100</v>
      </c>
      <c r="J69">
        <v>77</v>
      </c>
      <c r="K69" t="s">
        <v>49</v>
      </c>
      <c r="L69">
        <v>99</v>
      </c>
      <c r="M69" t="s">
        <v>26</v>
      </c>
      <c r="N69">
        <v>99</v>
      </c>
      <c r="O69" t="s">
        <v>27</v>
      </c>
      <c r="P69">
        <v>99</v>
      </c>
      <c r="Q69" t="s">
        <v>42</v>
      </c>
      <c r="R69">
        <v>21738</v>
      </c>
    </row>
    <row r="70" spans="1:21" x14ac:dyDescent="0.2">
      <c r="A70" s="1" t="s">
        <v>460</v>
      </c>
      <c r="B70" t="s">
        <v>20</v>
      </c>
      <c r="C70" t="s">
        <v>21</v>
      </c>
      <c r="D70" t="s">
        <v>22</v>
      </c>
      <c r="E70" t="s">
        <v>23</v>
      </c>
      <c r="F70">
        <v>2013</v>
      </c>
      <c r="G70">
        <v>2013</v>
      </c>
      <c r="H70">
        <v>26</v>
      </c>
      <c r="I70" t="s">
        <v>97</v>
      </c>
      <c r="J70">
        <v>77</v>
      </c>
      <c r="K70" t="s">
        <v>49</v>
      </c>
      <c r="L70">
        <v>99</v>
      </c>
      <c r="M70" t="s">
        <v>26</v>
      </c>
      <c r="N70">
        <v>99</v>
      </c>
      <c r="O70" t="s">
        <v>27</v>
      </c>
      <c r="P70">
        <v>1</v>
      </c>
      <c r="Q70" t="s">
        <v>34</v>
      </c>
      <c r="R70">
        <v>1842</v>
      </c>
    </row>
    <row r="71" spans="1:21" x14ac:dyDescent="0.2">
      <c r="A71" s="1" t="s">
        <v>461</v>
      </c>
      <c r="B71" t="s">
        <v>20</v>
      </c>
      <c r="C71" t="s">
        <v>21</v>
      </c>
      <c r="D71" t="s">
        <v>22</v>
      </c>
      <c r="E71" t="s">
        <v>23</v>
      </c>
      <c r="F71">
        <v>2013</v>
      </c>
      <c r="G71">
        <v>2013</v>
      </c>
      <c r="H71">
        <v>26</v>
      </c>
      <c r="I71" t="s">
        <v>97</v>
      </c>
      <c r="J71">
        <v>77</v>
      </c>
      <c r="K71" t="s">
        <v>49</v>
      </c>
      <c r="L71">
        <v>99</v>
      </c>
      <c r="M71" t="s">
        <v>26</v>
      </c>
      <c r="N71">
        <v>99</v>
      </c>
      <c r="O71" t="s">
        <v>27</v>
      </c>
      <c r="P71">
        <v>2</v>
      </c>
      <c r="Q71" t="s">
        <v>31</v>
      </c>
      <c r="R71">
        <v>2103</v>
      </c>
    </row>
    <row r="72" spans="1:21" x14ac:dyDescent="0.2">
      <c r="A72" s="1" t="s">
        <v>462</v>
      </c>
      <c r="B72" t="s">
        <v>20</v>
      </c>
      <c r="C72" t="s">
        <v>21</v>
      </c>
      <c r="D72" t="s">
        <v>22</v>
      </c>
      <c r="E72" t="s">
        <v>23</v>
      </c>
      <c r="F72">
        <v>2013</v>
      </c>
      <c r="G72">
        <v>2013</v>
      </c>
      <c r="H72">
        <v>26</v>
      </c>
      <c r="I72" t="s">
        <v>97</v>
      </c>
      <c r="J72">
        <v>77</v>
      </c>
      <c r="K72" t="s">
        <v>49</v>
      </c>
      <c r="L72">
        <v>99</v>
      </c>
      <c r="M72" t="s">
        <v>26</v>
      </c>
      <c r="N72">
        <v>99</v>
      </c>
      <c r="O72" t="s">
        <v>27</v>
      </c>
      <c r="P72">
        <v>3</v>
      </c>
      <c r="Q72" t="s">
        <v>28</v>
      </c>
      <c r="T72" t="s">
        <v>36</v>
      </c>
      <c r="U72" t="s">
        <v>37</v>
      </c>
    </row>
    <row r="73" spans="1:21" x14ac:dyDescent="0.2">
      <c r="A73" s="1" t="s">
        <v>463</v>
      </c>
      <c r="B73" t="s">
        <v>20</v>
      </c>
      <c r="C73" t="s">
        <v>21</v>
      </c>
      <c r="D73" t="s">
        <v>22</v>
      </c>
      <c r="E73" t="s">
        <v>23</v>
      </c>
      <c r="F73">
        <v>2013</v>
      </c>
      <c r="G73">
        <v>2013</v>
      </c>
      <c r="H73">
        <v>26</v>
      </c>
      <c r="I73" t="s">
        <v>97</v>
      </c>
      <c r="J73">
        <v>77</v>
      </c>
      <c r="K73" t="s">
        <v>49</v>
      </c>
      <c r="L73">
        <v>99</v>
      </c>
      <c r="M73" t="s">
        <v>26</v>
      </c>
      <c r="N73">
        <v>99</v>
      </c>
      <c r="O73" t="s">
        <v>27</v>
      </c>
      <c r="P73">
        <v>99</v>
      </c>
      <c r="Q73" t="s">
        <v>42</v>
      </c>
      <c r="R73">
        <v>3945</v>
      </c>
    </row>
    <row r="74" spans="1:21" x14ac:dyDescent="0.2">
      <c r="A74" s="1" t="s">
        <v>464</v>
      </c>
      <c r="B74" t="s">
        <v>20</v>
      </c>
      <c r="C74" t="s">
        <v>21</v>
      </c>
      <c r="D74" t="s">
        <v>22</v>
      </c>
      <c r="E74" t="s">
        <v>23</v>
      </c>
      <c r="F74">
        <v>2013</v>
      </c>
      <c r="G74">
        <v>2013</v>
      </c>
      <c r="H74">
        <v>27</v>
      </c>
      <c r="I74" t="s">
        <v>130</v>
      </c>
      <c r="J74">
        <v>77</v>
      </c>
      <c r="K74" t="s">
        <v>49</v>
      </c>
      <c r="L74">
        <v>99</v>
      </c>
      <c r="M74" t="s">
        <v>26</v>
      </c>
      <c r="N74">
        <v>99</v>
      </c>
      <c r="O74" t="s">
        <v>27</v>
      </c>
      <c r="P74">
        <v>1</v>
      </c>
      <c r="Q74" t="s">
        <v>34</v>
      </c>
      <c r="R74">
        <v>2577</v>
      </c>
    </row>
    <row r="75" spans="1:21" x14ac:dyDescent="0.2">
      <c r="A75" s="1" t="s">
        <v>465</v>
      </c>
      <c r="B75" t="s">
        <v>20</v>
      </c>
      <c r="C75" t="s">
        <v>21</v>
      </c>
      <c r="D75" t="s">
        <v>22</v>
      </c>
      <c r="E75" t="s">
        <v>23</v>
      </c>
      <c r="F75">
        <v>2013</v>
      </c>
      <c r="G75">
        <v>2013</v>
      </c>
      <c r="H75">
        <v>27</v>
      </c>
      <c r="I75" t="s">
        <v>130</v>
      </c>
      <c r="J75">
        <v>77</v>
      </c>
      <c r="K75" t="s">
        <v>49</v>
      </c>
      <c r="L75">
        <v>99</v>
      </c>
      <c r="M75" t="s">
        <v>26</v>
      </c>
      <c r="N75">
        <v>99</v>
      </c>
      <c r="O75" t="s">
        <v>27</v>
      </c>
      <c r="P75">
        <v>2</v>
      </c>
      <c r="Q75" t="s">
        <v>31</v>
      </c>
      <c r="R75">
        <v>2781</v>
      </c>
    </row>
    <row r="76" spans="1:21" x14ac:dyDescent="0.2">
      <c r="A76" s="1" t="s">
        <v>466</v>
      </c>
      <c r="B76" t="s">
        <v>20</v>
      </c>
      <c r="C76" t="s">
        <v>21</v>
      </c>
      <c r="D76" t="s">
        <v>22</v>
      </c>
      <c r="E76" t="s">
        <v>23</v>
      </c>
      <c r="F76">
        <v>2013</v>
      </c>
      <c r="G76">
        <v>2013</v>
      </c>
      <c r="H76">
        <v>27</v>
      </c>
      <c r="I76" t="s">
        <v>130</v>
      </c>
      <c r="J76">
        <v>77</v>
      </c>
      <c r="K76" t="s">
        <v>49</v>
      </c>
      <c r="L76">
        <v>99</v>
      </c>
      <c r="M76" t="s">
        <v>26</v>
      </c>
      <c r="N76">
        <v>99</v>
      </c>
      <c r="O76" t="s">
        <v>27</v>
      </c>
      <c r="P76">
        <v>3</v>
      </c>
      <c r="Q76" t="s">
        <v>28</v>
      </c>
      <c r="T76" t="s">
        <v>36</v>
      </c>
      <c r="U76" t="s">
        <v>37</v>
      </c>
    </row>
    <row r="77" spans="1:21" x14ac:dyDescent="0.2">
      <c r="A77" s="1" t="s">
        <v>467</v>
      </c>
      <c r="B77" t="s">
        <v>20</v>
      </c>
      <c r="C77" t="s">
        <v>21</v>
      </c>
      <c r="D77" t="s">
        <v>22</v>
      </c>
      <c r="E77" t="s">
        <v>23</v>
      </c>
      <c r="F77">
        <v>2013</v>
      </c>
      <c r="G77">
        <v>2013</v>
      </c>
      <c r="H77">
        <v>27</v>
      </c>
      <c r="I77" t="s">
        <v>130</v>
      </c>
      <c r="J77">
        <v>77</v>
      </c>
      <c r="K77" t="s">
        <v>49</v>
      </c>
      <c r="L77">
        <v>99</v>
      </c>
      <c r="M77" t="s">
        <v>26</v>
      </c>
      <c r="N77">
        <v>99</v>
      </c>
      <c r="O77" t="s">
        <v>27</v>
      </c>
      <c r="P77">
        <v>99</v>
      </c>
      <c r="Q77" t="s">
        <v>42</v>
      </c>
      <c r="R77">
        <v>5361</v>
      </c>
    </row>
    <row r="78" spans="1:21" x14ac:dyDescent="0.2">
      <c r="A78" s="1" t="s">
        <v>468</v>
      </c>
      <c r="B78" t="s">
        <v>20</v>
      </c>
      <c r="C78" t="s">
        <v>21</v>
      </c>
      <c r="D78" t="s">
        <v>22</v>
      </c>
      <c r="E78" t="s">
        <v>23</v>
      </c>
      <c r="F78">
        <v>2013</v>
      </c>
      <c r="G78">
        <v>2013</v>
      </c>
      <c r="H78">
        <v>28</v>
      </c>
      <c r="I78" t="s">
        <v>80</v>
      </c>
      <c r="J78">
        <v>77</v>
      </c>
      <c r="K78" t="s">
        <v>49</v>
      </c>
      <c r="L78">
        <v>99</v>
      </c>
      <c r="M78" t="s">
        <v>26</v>
      </c>
      <c r="N78">
        <v>99</v>
      </c>
      <c r="O78" t="s">
        <v>27</v>
      </c>
      <c r="P78">
        <v>1</v>
      </c>
      <c r="Q78" t="s">
        <v>34</v>
      </c>
      <c r="R78">
        <v>13437</v>
      </c>
    </row>
    <row r="79" spans="1:21" x14ac:dyDescent="0.2">
      <c r="A79" s="1" t="s">
        <v>469</v>
      </c>
      <c r="B79" t="s">
        <v>20</v>
      </c>
      <c r="C79" t="s">
        <v>21</v>
      </c>
      <c r="D79" t="s">
        <v>22</v>
      </c>
      <c r="E79" t="s">
        <v>23</v>
      </c>
      <c r="F79">
        <v>2013</v>
      </c>
      <c r="G79">
        <v>2013</v>
      </c>
      <c r="H79">
        <v>28</v>
      </c>
      <c r="I79" t="s">
        <v>80</v>
      </c>
      <c r="J79">
        <v>77</v>
      </c>
      <c r="K79" t="s">
        <v>49</v>
      </c>
      <c r="L79">
        <v>99</v>
      </c>
      <c r="M79" t="s">
        <v>26</v>
      </c>
      <c r="N79">
        <v>99</v>
      </c>
      <c r="O79" t="s">
        <v>27</v>
      </c>
      <c r="P79">
        <v>2</v>
      </c>
      <c r="Q79" t="s">
        <v>31</v>
      </c>
      <c r="R79">
        <v>15297</v>
      </c>
    </row>
    <row r="80" spans="1:21" x14ac:dyDescent="0.2">
      <c r="A80" s="1" t="s">
        <v>470</v>
      </c>
      <c r="B80" t="s">
        <v>20</v>
      </c>
      <c r="C80" t="s">
        <v>21</v>
      </c>
      <c r="D80" t="s">
        <v>22</v>
      </c>
      <c r="E80" t="s">
        <v>23</v>
      </c>
      <c r="F80">
        <v>2013</v>
      </c>
      <c r="G80">
        <v>2013</v>
      </c>
      <c r="H80">
        <v>28</v>
      </c>
      <c r="I80" t="s">
        <v>80</v>
      </c>
      <c r="J80">
        <v>77</v>
      </c>
      <c r="K80" t="s">
        <v>49</v>
      </c>
      <c r="L80">
        <v>99</v>
      </c>
      <c r="M80" t="s">
        <v>26</v>
      </c>
      <c r="N80">
        <v>99</v>
      </c>
      <c r="O80" t="s">
        <v>27</v>
      </c>
      <c r="P80">
        <v>3</v>
      </c>
      <c r="Q80" t="s">
        <v>28</v>
      </c>
      <c r="T80" t="s">
        <v>36</v>
      </c>
      <c r="U80" t="s">
        <v>37</v>
      </c>
    </row>
    <row r="81" spans="1:21" x14ac:dyDescent="0.2">
      <c r="A81" s="1" t="s">
        <v>471</v>
      </c>
      <c r="B81" t="s">
        <v>20</v>
      </c>
      <c r="C81" t="s">
        <v>21</v>
      </c>
      <c r="D81" t="s">
        <v>22</v>
      </c>
      <c r="E81" t="s">
        <v>23</v>
      </c>
      <c r="F81">
        <v>2013</v>
      </c>
      <c r="G81">
        <v>2013</v>
      </c>
      <c r="H81">
        <v>28</v>
      </c>
      <c r="I81" t="s">
        <v>80</v>
      </c>
      <c r="J81">
        <v>77</v>
      </c>
      <c r="K81" t="s">
        <v>49</v>
      </c>
      <c r="L81">
        <v>99</v>
      </c>
      <c r="M81" t="s">
        <v>26</v>
      </c>
      <c r="N81">
        <v>99</v>
      </c>
      <c r="O81" t="s">
        <v>27</v>
      </c>
      <c r="P81">
        <v>99</v>
      </c>
      <c r="Q81" t="s">
        <v>42</v>
      </c>
      <c r="R81">
        <v>28734</v>
      </c>
    </row>
    <row r="82" spans="1:21" x14ac:dyDescent="0.2">
      <c r="A82" s="1" t="s">
        <v>472</v>
      </c>
      <c r="B82" t="s">
        <v>20</v>
      </c>
      <c r="C82" t="s">
        <v>21</v>
      </c>
      <c r="D82" t="s">
        <v>22</v>
      </c>
      <c r="E82" t="s">
        <v>23</v>
      </c>
      <c r="F82">
        <v>2013</v>
      </c>
      <c r="G82">
        <v>2013</v>
      </c>
      <c r="H82">
        <v>29</v>
      </c>
      <c r="I82" t="s">
        <v>111</v>
      </c>
      <c r="J82">
        <v>77</v>
      </c>
      <c r="K82" t="s">
        <v>49</v>
      </c>
      <c r="L82">
        <v>99</v>
      </c>
      <c r="M82" t="s">
        <v>26</v>
      </c>
      <c r="N82">
        <v>99</v>
      </c>
      <c r="O82" t="s">
        <v>27</v>
      </c>
      <c r="P82">
        <v>1</v>
      </c>
      <c r="Q82" t="s">
        <v>34</v>
      </c>
      <c r="R82">
        <v>2502</v>
      </c>
    </row>
    <row r="83" spans="1:21" x14ac:dyDescent="0.2">
      <c r="A83" s="1" t="s">
        <v>473</v>
      </c>
      <c r="B83" t="s">
        <v>20</v>
      </c>
      <c r="C83" t="s">
        <v>21</v>
      </c>
      <c r="D83" t="s">
        <v>22</v>
      </c>
      <c r="E83" t="s">
        <v>23</v>
      </c>
      <c r="F83">
        <v>2013</v>
      </c>
      <c r="G83">
        <v>2013</v>
      </c>
      <c r="H83">
        <v>29</v>
      </c>
      <c r="I83" t="s">
        <v>111</v>
      </c>
      <c r="J83">
        <v>77</v>
      </c>
      <c r="K83" t="s">
        <v>49</v>
      </c>
      <c r="L83">
        <v>99</v>
      </c>
      <c r="M83" t="s">
        <v>26</v>
      </c>
      <c r="N83">
        <v>99</v>
      </c>
      <c r="O83" t="s">
        <v>27</v>
      </c>
      <c r="P83">
        <v>2</v>
      </c>
      <c r="Q83" t="s">
        <v>31</v>
      </c>
      <c r="R83">
        <v>2697</v>
      </c>
    </row>
    <row r="84" spans="1:21" x14ac:dyDescent="0.2">
      <c r="A84" s="1" t="s">
        <v>474</v>
      </c>
      <c r="B84" t="s">
        <v>20</v>
      </c>
      <c r="C84" t="s">
        <v>21</v>
      </c>
      <c r="D84" t="s">
        <v>22</v>
      </c>
      <c r="E84" t="s">
        <v>23</v>
      </c>
      <c r="F84">
        <v>2013</v>
      </c>
      <c r="G84">
        <v>2013</v>
      </c>
      <c r="H84">
        <v>29</v>
      </c>
      <c r="I84" t="s">
        <v>111</v>
      </c>
      <c r="J84">
        <v>77</v>
      </c>
      <c r="K84" t="s">
        <v>49</v>
      </c>
      <c r="L84">
        <v>99</v>
      </c>
      <c r="M84" t="s">
        <v>26</v>
      </c>
      <c r="N84">
        <v>99</v>
      </c>
      <c r="O84" t="s">
        <v>27</v>
      </c>
      <c r="P84">
        <v>3</v>
      </c>
      <c r="Q84" t="s">
        <v>28</v>
      </c>
      <c r="T84" t="s">
        <v>36</v>
      </c>
      <c r="U84" t="s">
        <v>37</v>
      </c>
    </row>
    <row r="85" spans="1:21" x14ac:dyDescent="0.2">
      <c r="A85" s="1" t="s">
        <v>475</v>
      </c>
      <c r="B85" t="s">
        <v>20</v>
      </c>
      <c r="C85" t="s">
        <v>21</v>
      </c>
      <c r="D85" t="s">
        <v>22</v>
      </c>
      <c r="E85" t="s">
        <v>23</v>
      </c>
      <c r="F85">
        <v>2013</v>
      </c>
      <c r="G85">
        <v>2013</v>
      </c>
      <c r="H85">
        <v>29</v>
      </c>
      <c r="I85" t="s">
        <v>111</v>
      </c>
      <c r="J85">
        <v>77</v>
      </c>
      <c r="K85" t="s">
        <v>49</v>
      </c>
      <c r="L85">
        <v>99</v>
      </c>
      <c r="M85" t="s">
        <v>26</v>
      </c>
      <c r="N85">
        <v>99</v>
      </c>
      <c r="O85" t="s">
        <v>27</v>
      </c>
      <c r="P85">
        <v>99</v>
      </c>
      <c r="Q85" t="s">
        <v>42</v>
      </c>
      <c r="R85">
        <v>5199</v>
      </c>
    </row>
    <row r="86" spans="1:21" x14ac:dyDescent="0.2">
      <c r="A86" s="1" t="s">
        <v>476</v>
      </c>
      <c r="B86" t="s">
        <v>20</v>
      </c>
      <c r="C86" t="s">
        <v>21</v>
      </c>
      <c r="D86" t="s">
        <v>22</v>
      </c>
      <c r="E86" t="s">
        <v>23</v>
      </c>
      <c r="F86">
        <v>2013</v>
      </c>
      <c r="G86">
        <v>2013</v>
      </c>
      <c r="H86">
        <v>30</v>
      </c>
      <c r="I86" t="s">
        <v>95</v>
      </c>
      <c r="J86">
        <v>77</v>
      </c>
      <c r="K86" t="s">
        <v>49</v>
      </c>
      <c r="L86">
        <v>99</v>
      </c>
      <c r="M86" t="s">
        <v>26</v>
      </c>
      <c r="N86">
        <v>99</v>
      </c>
      <c r="O86" t="s">
        <v>27</v>
      </c>
      <c r="P86">
        <v>1</v>
      </c>
      <c r="Q86" t="s">
        <v>34</v>
      </c>
      <c r="R86">
        <v>23499</v>
      </c>
    </row>
    <row r="87" spans="1:21" x14ac:dyDescent="0.2">
      <c r="A87" s="1" t="s">
        <v>477</v>
      </c>
      <c r="B87" t="s">
        <v>20</v>
      </c>
      <c r="C87" t="s">
        <v>21</v>
      </c>
      <c r="D87" t="s">
        <v>22</v>
      </c>
      <c r="E87" t="s">
        <v>23</v>
      </c>
      <c r="F87">
        <v>2013</v>
      </c>
      <c r="G87">
        <v>2013</v>
      </c>
      <c r="H87">
        <v>30</v>
      </c>
      <c r="I87" t="s">
        <v>95</v>
      </c>
      <c r="J87">
        <v>77</v>
      </c>
      <c r="K87" t="s">
        <v>49</v>
      </c>
      <c r="L87">
        <v>99</v>
      </c>
      <c r="M87" t="s">
        <v>26</v>
      </c>
      <c r="N87">
        <v>99</v>
      </c>
      <c r="O87" t="s">
        <v>27</v>
      </c>
      <c r="P87">
        <v>2</v>
      </c>
      <c r="Q87" t="s">
        <v>31</v>
      </c>
      <c r="R87">
        <v>26544</v>
      </c>
    </row>
    <row r="88" spans="1:21" x14ac:dyDescent="0.2">
      <c r="A88" s="1" t="s">
        <v>478</v>
      </c>
      <c r="B88" t="s">
        <v>20</v>
      </c>
      <c r="C88" t="s">
        <v>21</v>
      </c>
      <c r="D88" t="s">
        <v>22</v>
      </c>
      <c r="E88" t="s">
        <v>23</v>
      </c>
      <c r="F88">
        <v>2013</v>
      </c>
      <c r="G88">
        <v>2013</v>
      </c>
      <c r="H88">
        <v>30</v>
      </c>
      <c r="I88" t="s">
        <v>95</v>
      </c>
      <c r="J88">
        <v>77</v>
      </c>
      <c r="K88" t="s">
        <v>49</v>
      </c>
      <c r="L88">
        <v>99</v>
      </c>
      <c r="M88" t="s">
        <v>26</v>
      </c>
      <c r="N88">
        <v>99</v>
      </c>
      <c r="O88" t="s">
        <v>27</v>
      </c>
      <c r="P88">
        <v>3</v>
      </c>
      <c r="Q88" t="s">
        <v>28</v>
      </c>
      <c r="T88" t="s">
        <v>36</v>
      </c>
      <c r="U88" t="s">
        <v>37</v>
      </c>
    </row>
    <row r="89" spans="1:21" x14ac:dyDescent="0.2">
      <c r="A89" s="1" t="s">
        <v>479</v>
      </c>
      <c r="B89" t="s">
        <v>20</v>
      </c>
      <c r="C89" t="s">
        <v>21</v>
      </c>
      <c r="D89" t="s">
        <v>22</v>
      </c>
      <c r="E89" t="s">
        <v>23</v>
      </c>
      <c r="F89">
        <v>2013</v>
      </c>
      <c r="G89">
        <v>2013</v>
      </c>
      <c r="H89">
        <v>30</v>
      </c>
      <c r="I89" t="s">
        <v>95</v>
      </c>
      <c r="J89">
        <v>77</v>
      </c>
      <c r="K89" t="s">
        <v>49</v>
      </c>
      <c r="L89">
        <v>99</v>
      </c>
      <c r="M89" t="s">
        <v>26</v>
      </c>
      <c r="N89">
        <v>99</v>
      </c>
      <c r="O89" t="s">
        <v>27</v>
      </c>
      <c r="P89">
        <v>99</v>
      </c>
      <c r="Q89" t="s">
        <v>42</v>
      </c>
      <c r="R89">
        <v>50043</v>
      </c>
    </row>
    <row r="90" spans="1:21" x14ac:dyDescent="0.2">
      <c r="A90" s="1" t="s">
        <v>480</v>
      </c>
      <c r="B90" t="s">
        <v>20</v>
      </c>
      <c r="C90" t="s">
        <v>21</v>
      </c>
      <c r="D90" t="s">
        <v>22</v>
      </c>
      <c r="E90" t="s">
        <v>23</v>
      </c>
      <c r="F90">
        <v>2013</v>
      </c>
      <c r="G90">
        <v>2013</v>
      </c>
      <c r="H90">
        <v>31</v>
      </c>
      <c r="I90" t="s">
        <v>133</v>
      </c>
      <c r="J90">
        <v>77</v>
      </c>
      <c r="K90" t="s">
        <v>49</v>
      </c>
      <c r="L90">
        <v>99</v>
      </c>
      <c r="M90" t="s">
        <v>26</v>
      </c>
      <c r="N90">
        <v>99</v>
      </c>
      <c r="O90" t="s">
        <v>27</v>
      </c>
      <c r="P90">
        <v>1</v>
      </c>
      <c r="Q90" t="s">
        <v>34</v>
      </c>
      <c r="R90">
        <v>19254</v>
      </c>
    </row>
    <row r="91" spans="1:21" x14ac:dyDescent="0.2">
      <c r="A91" s="1" t="s">
        <v>481</v>
      </c>
      <c r="B91" t="s">
        <v>20</v>
      </c>
      <c r="C91" t="s">
        <v>21</v>
      </c>
      <c r="D91" t="s">
        <v>22</v>
      </c>
      <c r="E91" t="s">
        <v>23</v>
      </c>
      <c r="F91">
        <v>2013</v>
      </c>
      <c r="G91">
        <v>2013</v>
      </c>
      <c r="H91">
        <v>31</v>
      </c>
      <c r="I91" t="s">
        <v>133</v>
      </c>
      <c r="J91">
        <v>77</v>
      </c>
      <c r="K91" t="s">
        <v>49</v>
      </c>
      <c r="L91">
        <v>99</v>
      </c>
      <c r="M91" t="s">
        <v>26</v>
      </c>
      <c r="N91">
        <v>99</v>
      </c>
      <c r="O91" t="s">
        <v>27</v>
      </c>
      <c r="P91">
        <v>2</v>
      </c>
      <c r="Q91" t="s">
        <v>31</v>
      </c>
      <c r="R91">
        <v>22377</v>
      </c>
    </row>
    <row r="92" spans="1:21" x14ac:dyDescent="0.2">
      <c r="A92" s="1" t="s">
        <v>482</v>
      </c>
      <c r="B92" t="s">
        <v>20</v>
      </c>
      <c r="C92" t="s">
        <v>21</v>
      </c>
      <c r="D92" t="s">
        <v>22</v>
      </c>
      <c r="E92" t="s">
        <v>23</v>
      </c>
      <c r="F92">
        <v>2013</v>
      </c>
      <c r="G92">
        <v>2013</v>
      </c>
      <c r="H92">
        <v>31</v>
      </c>
      <c r="I92" t="s">
        <v>133</v>
      </c>
      <c r="J92">
        <v>77</v>
      </c>
      <c r="K92" t="s">
        <v>49</v>
      </c>
      <c r="L92">
        <v>99</v>
      </c>
      <c r="M92" t="s">
        <v>26</v>
      </c>
      <c r="N92">
        <v>99</v>
      </c>
      <c r="O92" t="s">
        <v>27</v>
      </c>
      <c r="P92">
        <v>3</v>
      </c>
      <c r="Q92" t="s">
        <v>28</v>
      </c>
      <c r="T92" t="s">
        <v>36</v>
      </c>
      <c r="U92" t="s">
        <v>37</v>
      </c>
    </row>
    <row r="93" spans="1:21" x14ac:dyDescent="0.2">
      <c r="A93" s="1" t="s">
        <v>483</v>
      </c>
      <c r="B93" t="s">
        <v>20</v>
      </c>
      <c r="C93" t="s">
        <v>21</v>
      </c>
      <c r="D93" t="s">
        <v>22</v>
      </c>
      <c r="E93" t="s">
        <v>23</v>
      </c>
      <c r="F93">
        <v>2013</v>
      </c>
      <c r="G93">
        <v>2013</v>
      </c>
      <c r="H93">
        <v>31</v>
      </c>
      <c r="I93" t="s">
        <v>133</v>
      </c>
      <c r="J93">
        <v>77</v>
      </c>
      <c r="K93" t="s">
        <v>49</v>
      </c>
      <c r="L93">
        <v>99</v>
      </c>
      <c r="M93" t="s">
        <v>26</v>
      </c>
      <c r="N93">
        <v>99</v>
      </c>
      <c r="O93" t="s">
        <v>27</v>
      </c>
      <c r="P93">
        <v>99</v>
      </c>
      <c r="Q93" t="s">
        <v>42</v>
      </c>
      <c r="R93">
        <v>41628</v>
      </c>
    </row>
    <row r="94" spans="1:21" x14ac:dyDescent="0.2">
      <c r="A94" s="1" t="s">
        <v>484</v>
      </c>
      <c r="B94" t="s">
        <v>20</v>
      </c>
      <c r="C94" t="s">
        <v>21</v>
      </c>
      <c r="D94" t="s">
        <v>22</v>
      </c>
      <c r="E94" t="s">
        <v>23</v>
      </c>
      <c r="F94">
        <v>2013</v>
      </c>
      <c r="G94">
        <v>2013</v>
      </c>
      <c r="H94">
        <v>32</v>
      </c>
      <c r="I94" t="s">
        <v>117</v>
      </c>
      <c r="J94">
        <v>77</v>
      </c>
      <c r="K94" t="s">
        <v>49</v>
      </c>
      <c r="L94">
        <v>99</v>
      </c>
      <c r="M94" t="s">
        <v>26</v>
      </c>
      <c r="N94">
        <v>99</v>
      </c>
      <c r="O94" t="s">
        <v>27</v>
      </c>
      <c r="P94">
        <v>1</v>
      </c>
      <c r="Q94" t="s">
        <v>34</v>
      </c>
      <c r="R94">
        <v>4557</v>
      </c>
    </row>
    <row r="95" spans="1:21" x14ac:dyDescent="0.2">
      <c r="A95" s="1" t="s">
        <v>485</v>
      </c>
      <c r="B95" t="s">
        <v>20</v>
      </c>
      <c r="C95" t="s">
        <v>21</v>
      </c>
      <c r="D95" t="s">
        <v>22</v>
      </c>
      <c r="E95" t="s">
        <v>23</v>
      </c>
      <c r="F95">
        <v>2013</v>
      </c>
      <c r="G95">
        <v>2013</v>
      </c>
      <c r="H95">
        <v>32</v>
      </c>
      <c r="I95" t="s">
        <v>117</v>
      </c>
      <c r="J95">
        <v>77</v>
      </c>
      <c r="K95" t="s">
        <v>49</v>
      </c>
      <c r="L95">
        <v>99</v>
      </c>
      <c r="M95" t="s">
        <v>26</v>
      </c>
      <c r="N95">
        <v>99</v>
      </c>
      <c r="O95" t="s">
        <v>27</v>
      </c>
      <c r="P95">
        <v>2</v>
      </c>
      <c r="Q95" t="s">
        <v>31</v>
      </c>
      <c r="R95">
        <v>4683</v>
      </c>
    </row>
    <row r="96" spans="1:21" x14ac:dyDescent="0.2">
      <c r="A96" s="1" t="s">
        <v>486</v>
      </c>
      <c r="B96" t="s">
        <v>20</v>
      </c>
      <c r="C96" t="s">
        <v>21</v>
      </c>
      <c r="D96" t="s">
        <v>22</v>
      </c>
      <c r="E96" t="s">
        <v>23</v>
      </c>
      <c r="F96">
        <v>2013</v>
      </c>
      <c r="G96">
        <v>2013</v>
      </c>
      <c r="H96">
        <v>32</v>
      </c>
      <c r="I96" t="s">
        <v>117</v>
      </c>
      <c r="J96">
        <v>77</v>
      </c>
      <c r="K96" t="s">
        <v>49</v>
      </c>
      <c r="L96">
        <v>99</v>
      </c>
      <c r="M96" t="s">
        <v>26</v>
      </c>
      <c r="N96">
        <v>99</v>
      </c>
      <c r="O96" t="s">
        <v>27</v>
      </c>
      <c r="P96">
        <v>3</v>
      </c>
      <c r="Q96" t="s">
        <v>28</v>
      </c>
      <c r="T96" t="s">
        <v>36</v>
      </c>
      <c r="U96" t="s">
        <v>37</v>
      </c>
    </row>
    <row r="97" spans="1:21" x14ac:dyDescent="0.2">
      <c r="A97" s="1" t="s">
        <v>487</v>
      </c>
      <c r="B97" t="s">
        <v>20</v>
      </c>
      <c r="C97" t="s">
        <v>21</v>
      </c>
      <c r="D97" t="s">
        <v>22</v>
      </c>
      <c r="E97" t="s">
        <v>23</v>
      </c>
      <c r="F97">
        <v>2013</v>
      </c>
      <c r="G97">
        <v>2013</v>
      </c>
      <c r="H97">
        <v>32</v>
      </c>
      <c r="I97" t="s">
        <v>117</v>
      </c>
      <c r="J97">
        <v>77</v>
      </c>
      <c r="K97" t="s">
        <v>49</v>
      </c>
      <c r="L97">
        <v>99</v>
      </c>
      <c r="M97" t="s">
        <v>26</v>
      </c>
      <c r="N97">
        <v>99</v>
      </c>
      <c r="O97" t="s">
        <v>27</v>
      </c>
      <c r="P97">
        <v>99</v>
      </c>
      <c r="Q97" t="s">
        <v>42</v>
      </c>
      <c r="R97">
        <v>9243</v>
      </c>
    </row>
    <row r="98" spans="1:21" x14ac:dyDescent="0.2">
      <c r="A98" s="1" t="s">
        <v>488</v>
      </c>
      <c r="B98" t="s">
        <v>20</v>
      </c>
      <c r="C98" t="s">
        <v>21</v>
      </c>
      <c r="D98" t="s">
        <v>22</v>
      </c>
      <c r="E98" t="s">
        <v>23</v>
      </c>
      <c r="F98">
        <v>2013</v>
      </c>
      <c r="G98">
        <v>2013</v>
      </c>
      <c r="H98">
        <v>33</v>
      </c>
      <c r="I98" t="s">
        <v>143</v>
      </c>
      <c r="J98">
        <v>77</v>
      </c>
      <c r="K98" t="s">
        <v>49</v>
      </c>
      <c r="L98">
        <v>99</v>
      </c>
      <c r="M98" t="s">
        <v>26</v>
      </c>
      <c r="N98">
        <v>99</v>
      </c>
      <c r="O98" t="s">
        <v>27</v>
      </c>
      <c r="P98">
        <v>1</v>
      </c>
      <c r="Q98" t="s">
        <v>34</v>
      </c>
      <c r="R98">
        <v>25644</v>
      </c>
    </row>
    <row r="99" spans="1:21" x14ac:dyDescent="0.2">
      <c r="A99" s="1" t="s">
        <v>489</v>
      </c>
      <c r="B99" t="s">
        <v>20</v>
      </c>
      <c r="C99" t="s">
        <v>21</v>
      </c>
      <c r="D99" t="s">
        <v>22</v>
      </c>
      <c r="E99" t="s">
        <v>23</v>
      </c>
      <c r="F99">
        <v>2013</v>
      </c>
      <c r="G99">
        <v>2013</v>
      </c>
      <c r="H99">
        <v>33</v>
      </c>
      <c r="I99" t="s">
        <v>143</v>
      </c>
      <c r="J99">
        <v>77</v>
      </c>
      <c r="K99" t="s">
        <v>49</v>
      </c>
      <c r="L99">
        <v>99</v>
      </c>
      <c r="M99" t="s">
        <v>26</v>
      </c>
      <c r="N99">
        <v>99</v>
      </c>
      <c r="O99" t="s">
        <v>27</v>
      </c>
      <c r="P99">
        <v>2</v>
      </c>
      <c r="Q99" t="s">
        <v>31</v>
      </c>
      <c r="R99">
        <v>28320</v>
      </c>
    </row>
    <row r="100" spans="1:21" x14ac:dyDescent="0.2">
      <c r="A100" s="1" t="s">
        <v>490</v>
      </c>
      <c r="B100" t="s">
        <v>20</v>
      </c>
      <c r="C100" t="s">
        <v>21</v>
      </c>
      <c r="D100" t="s">
        <v>22</v>
      </c>
      <c r="E100" t="s">
        <v>23</v>
      </c>
      <c r="F100">
        <v>2013</v>
      </c>
      <c r="G100">
        <v>2013</v>
      </c>
      <c r="H100">
        <v>33</v>
      </c>
      <c r="I100" t="s">
        <v>143</v>
      </c>
      <c r="J100">
        <v>77</v>
      </c>
      <c r="K100" t="s">
        <v>49</v>
      </c>
      <c r="L100">
        <v>99</v>
      </c>
      <c r="M100" t="s">
        <v>26</v>
      </c>
      <c r="N100">
        <v>99</v>
      </c>
      <c r="O100" t="s">
        <v>27</v>
      </c>
      <c r="P100">
        <v>3</v>
      </c>
      <c r="Q100" t="s">
        <v>28</v>
      </c>
      <c r="T100" t="s">
        <v>36</v>
      </c>
      <c r="U100" t="s">
        <v>37</v>
      </c>
    </row>
    <row r="101" spans="1:21" x14ac:dyDescent="0.2">
      <c r="A101" s="1" t="s">
        <v>491</v>
      </c>
      <c r="B101" t="s">
        <v>20</v>
      </c>
      <c r="C101" t="s">
        <v>21</v>
      </c>
      <c r="D101" t="s">
        <v>22</v>
      </c>
      <c r="E101" t="s">
        <v>23</v>
      </c>
      <c r="F101">
        <v>2013</v>
      </c>
      <c r="G101">
        <v>2013</v>
      </c>
      <c r="H101">
        <v>33</v>
      </c>
      <c r="I101" t="s">
        <v>143</v>
      </c>
      <c r="J101">
        <v>77</v>
      </c>
      <c r="K101" t="s">
        <v>49</v>
      </c>
      <c r="L101">
        <v>99</v>
      </c>
      <c r="M101" t="s">
        <v>26</v>
      </c>
      <c r="N101">
        <v>99</v>
      </c>
      <c r="O101" t="s">
        <v>27</v>
      </c>
      <c r="P101">
        <v>99</v>
      </c>
      <c r="Q101" t="s">
        <v>42</v>
      </c>
      <c r="R101">
        <v>53964</v>
      </c>
    </row>
    <row r="102" spans="1:21" x14ac:dyDescent="0.2">
      <c r="A102" s="1" t="s">
        <v>492</v>
      </c>
      <c r="B102" t="s">
        <v>20</v>
      </c>
      <c r="C102" t="s">
        <v>21</v>
      </c>
      <c r="D102" t="s">
        <v>22</v>
      </c>
      <c r="E102" t="s">
        <v>23</v>
      </c>
      <c r="F102">
        <v>2013</v>
      </c>
      <c r="G102">
        <v>2013</v>
      </c>
      <c r="H102">
        <v>34</v>
      </c>
      <c r="I102" t="s">
        <v>64</v>
      </c>
      <c r="J102">
        <v>77</v>
      </c>
      <c r="K102" t="s">
        <v>49</v>
      </c>
      <c r="L102">
        <v>99</v>
      </c>
      <c r="M102" t="s">
        <v>26</v>
      </c>
      <c r="N102">
        <v>99</v>
      </c>
      <c r="O102" t="s">
        <v>27</v>
      </c>
      <c r="P102">
        <v>1</v>
      </c>
      <c r="Q102" t="s">
        <v>34</v>
      </c>
      <c r="R102">
        <v>3072</v>
      </c>
    </row>
    <row r="103" spans="1:21" x14ac:dyDescent="0.2">
      <c r="A103" s="1" t="s">
        <v>493</v>
      </c>
      <c r="B103" t="s">
        <v>20</v>
      </c>
      <c r="C103" t="s">
        <v>21</v>
      </c>
      <c r="D103" t="s">
        <v>22</v>
      </c>
      <c r="E103" t="s">
        <v>23</v>
      </c>
      <c r="F103">
        <v>2013</v>
      </c>
      <c r="G103">
        <v>2013</v>
      </c>
      <c r="H103">
        <v>34</v>
      </c>
      <c r="I103" t="s">
        <v>64</v>
      </c>
      <c r="J103">
        <v>77</v>
      </c>
      <c r="K103" t="s">
        <v>49</v>
      </c>
      <c r="L103">
        <v>99</v>
      </c>
      <c r="M103" t="s">
        <v>26</v>
      </c>
      <c r="N103">
        <v>99</v>
      </c>
      <c r="O103" t="s">
        <v>27</v>
      </c>
      <c r="P103">
        <v>2</v>
      </c>
      <c r="Q103" t="s">
        <v>31</v>
      </c>
      <c r="R103">
        <v>3297</v>
      </c>
    </row>
    <row r="104" spans="1:21" x14ac:dyDescent="0.2">
      <c r="A104" s="1" t="s">
        <v>494</v>
      </c>
      <c r="B104" t="s">
        <v>20</v>
      </c>
      <c r="C104" t="s">
        <v>21</v>
      </c>
      <c r="D104" t="s">
        <v>22</v>
      </c>
      <c r="E104" t="s">
        <v>23</v>
      </c>
      <c r="F104">
        <v>2013</v>
      </c>
      <c r="G104">
        <v>2013</v>
      </c>
      <c r="H104">
        <v>34</v>
      </c>
      <c r="I104" t="s">
        <v>64</v>
      </c>
      <c r="J104">
        <v>77</v>
      </c>
      <c r="K104" t="s">
        <v>49</v>
      </c>
      <c r="L104">
        <v>99</v>
      </c>
      <c r="M104" t="s">
        <v>26</v>
      </c>
      <c r="N104">
        <v>99</v>
      </c>
      <c r="O104" t="s">
        <v>27</v>
      </c>
      <c r="P104">
        <v>3</v>
      </c>
      <c r="Q104" t="s">
        <v>28</v>
      </c>
      <c r="T104" t="s">
        <v>36</v>
      </c>
      <c r="U104" t="s">
        <v>37</v>
      </c>
    </row>
    <row r="105" spans="1:21" x14ac:dyDescent="0.2">
      <c r="A105" s="1" t="s">
        <v>495</v>
      </c>
      <c r="B105" t="s">
        <v>20</v>
      </c>
      <c r="C105" t="s">
        <v>21</v>
      </c>
      <c r="D105" t="s">
        <v>22</v>
      </c>
      <c r="E105" t="s">
        <v>23</v>
      </c>
      <c r="F105">
        <v>2013</v>
      </c>
      <c r="G105">
        <v>2013</v>
      </c>
      <c r="H105">
        <v>34</v>
      </c>
      <c r="I105" t="s">
        <v>64</v>
      </c>
      <c r="J105">
        <v>77</v>
      </c>
      <c r="K105" t="s">
        <v>49</v>
      </c>
      <c r="L105">
        <v>99</v>
      </c>
      <c r="M105" t="s">
        <v>26</v>
      </c>
      <c r="N105">
        <v>99</v>
      </c>
      <c r="O105" t="s">
        <v>27</v>
      </c>
      <c r="P105">
        <v>99</v>
      </c>
      <c r="Q105" t="s">
        <v>42</v>
      </c>
      <c r="R105">
        <v>6372</v>
      </c>
    </row>
    <row r="106" spans="1:21" x14ac:dyDescent="0.2">
      <c r="A106" s="1" t="s">
        <v>496</v>
      </c>
      <c r="B106" t="s">
        <v>20</v>
      </c>
      <c r="C106" t="s">
        <v>21</v>
      </c>
      <c r="D106" t="s">
        <v>22</v>
      </c>
      <c r="E106" t="s">
        <v>23</v>
      </c>
      <c r="F106">
        <v>2013</v>
      </c>
      <c r="G106">
        <v>2013</v>
      </c>
      <c r="H106">
        <v>35</v>
      </c>
      <c r="I106" t="s">
        <v>129</v>
      </c>
      <c r="J106">
        <v>77</v>
      </c>
      <c r="K106" t="s">
        <v>49</v>
      </c>
      <c r="L106">
        <v>99</v>
      </c>
      <c r="M106" t="s">
        <v>26</v>
      </c>
      <c r="N106">
        <v>99</v>
      </c>
      <c r="O106" t="s">
        <v>27</v>
      </c>
      <c r="P106">
        <v>1</v>
      </c>
      <c r="Q106" t="s">
        <v>34</v>
      </c>
      <c r="R106">
        <v>9009</v>
      </c>
    </row>
    <row r="107" spans="1:21" x14ac:dyDescent="0.2">
      <c r="A107" s="1" t="s">
        <v>497</v>
      </c>
      <c r="B107" t="s">
        <v>20</v>
      </c>
      <c r="C107" t="s">
        <v>21</v>
      </c>
      <c r="D107" t="s">
        <v>22</v>
      </c>
      <c r="E107" t="s">
        <v>23</v>
      </c>
      <c r="F107">
        <v>2013</v>
      </c>
      <c r="G107">
        <v>2013</v>
      </c>
      <c r="H107">
        <v>35</v>
      </c>
      <c r="I107" t="s">
        <v>129</v>
      </c>
      <c r="J107">
        <v>77</v>
      </c>
      <c r="K107" t="s">
        <v>49</v>
      </c>
      <c r="L107">
        <v>99</v>
      </c>
      <c r="M107" t="s">
        <v>26</v>
      </c>
      <c r="N107">
        <v>99</v>
      </c>
      <c r="O107" t="s">
        <v>27</v>
      </c>
      <c r="P107">
        <v>2</v>
      </c>
      <c r="Q107" t="s">
        <v>31</v>
      </c>
      <c r="R107">
        <v>9258</v>
      </c>
    </row>
    <row r="108" spans="1:21" x14ac:dyDescent="0.2">
      <c r="A108" s="1" t="s">
        <v>498</v>
      </c>
      <c r="B108" t="s">
        <v>20</v>
      </c>
      <c r="C108" t="s">
        <v>21</v>
      </c>
      <c r="D108" t="s">
        <v>22</v>
      </c>
      <c r="E108" t="s">
        <v>23</v>
      </c>
      <c r="F108">
        <v>2013</v>
      </c>
      <c r="G108">
        <v>2013</v>
      </c>
      <c r="H108">
        <v>35</v>
      </c>
      <c r="I108" t="s">
        <v>129</v>
      </c>
      <c r="J108">
        <v>77</v>
      </c>
      <c r="K108" t="s">
        <v>49</v>
      </c>
      <c r="L108">
        <v>99</v>
      </c>
      <c r="M108" t="s">
        <v>26</v>
      </c>
      <c r="N108">
        <v>99</v>
      </c>
      <c r="O108" t="s">
        <v>27</v>
      </c>
      <c r="P108">
        <v>3</v>
      </c>
      <c r="Q108" t="s">
        <v>28</v>
      </c>
      <c r="T108" t="s">
        <v>36</v>
      </c>
      <c r="U108" t="s">
        <v>37</v>
      </c>
    </row>
    <row r="109" spans="1:21" x14ac:dyDescent="0.2">
      <c r="A109" s="1" t="s">
        <v>499</v>
      </c>
      <c r="B109" t="s">
        <v>20</v>
      </c>
      <c r="C109" t="s">
        <v>21</v>
      </c>
      <c r="D109" t="s">
        <v>22</v>
      </c>
      <c r="E109" t="s">
        <v>23</v>
      </c>
      <c r="F109">
        <v>2013</v>
      </c>
      <c r="G109">
        <v>2013</v>
      </c>
      <c r="H109">
        <v>35</v>
      </c>
      <c r="I109" t="s">
        <v>129</v>
      </c>
      <c r="J109">
        <v>77</v>
      </c>
      <c r="K109" t="s">
        <v>49</v>
      </c>
      <c r="L109">
        <v>99</v>
      </c>
      <c r="M109" t="s">
        <v>26</v>
      </c>
      <c r="N109">
        <v>99</v>
      </c>
      <c r="O109" t="s">
        <v>27</v>
      </c>
      <c r="P109">
        <v>99</v>
      </c>
      <c r="Q109" t="s">
        <v>42</v>
      </c>
      <c r="R109">
        <v>18267</v>
      </c>
    </row>
    <row r="110" spans="1:21" x14ac:dyDescent="0.2">
      <c r="A110" s="1" t="s">
        <v>500</v>
      </c>
      <c r="B110" t="s">
        <v>20</v>
      </c>
      <c r="C110" t="s">
        <v>21</v>
      </c>
      <c r="D110" t="s">
        <v>22</v>
      </c>
      <c r="E110" t="s">
        <v>23</v>
      </c>
      <c r="F110">
        <v>2013</v>
      </c>
      <c r="G110">
        <v>2013</v>
      </c>
      <c r="H110">
        <v>36</v>
      </c>
      <c r="I110" t="s">
        <v>118</v>
      </c>
      <c r="J110">
        <v>77</v>
      </c>
      <c r="K110" t="s">
        <v>49</v>
      </c>
      <c r="L110">
        <v>99</v>
      </c>
      <c r="M110" t="s">
        <v>26</v>
      </c>
      <c r="N110">
        <v>99</v>
      </c>
      <c r="O110" t="s">
        <v>27</v>
      </c>
      <c r="P110">
        <v>1</v>
      </c>
      <c r="Q110" t="s">
        <v>34</v>
      </c>
      <c r="R110">
        <v>4014</v>
      </c>
    </row>
    <row r="111" spans="1:21" x14ac:dyDescent="0.2">
      <c r="A111" s="1" t="s">
        <v>501</v>
      </c>
      <c r="B111" t="s">
        <v>20</v>
      </c>
      <c r="C111" t="s">
        <v>21</v>
      </c>
      <c r="D111" t="s">
        <v>22</v>
      </c>
      <c r="E111" t="s">
        <v>23</v>
      </c>
      <c r="F111">
        <v>2013</v>
      </c>
      <c r="G111">
        <v>2013</v>
      </c>
      <c r="H111">
        <v>36</v>
      </c>
      <c r="I111" t="s">
        <v>118</v>
      </c>
      <c r="J111">
        <v>77</v>
      </c>
      <c r="K111" t="s">
        <v>49</v>
      </c>
      <c r="L111">
        <v>99</v>
      </c>
      <c r="M111" t="s">
        <v>26</v>
      </c>
      <c r="N111">
        <v>99</v>
      </c>
      <c r="O111" t="s">
        <v>27</v>
      </c>
      <c r="P111">
        <v>2</v>
      </c>
      <c r="Q111" t="s">
        <v>31</v>
      </c>
      <c r="R111">
        <v>4020</v>
      </c>
    </row>
    <row r="112" spans="1:21" x14ac:dyDescent="0.2">
      <c r="A112" s="1" t="s">
        <v>502</v>
      </c>
      <c r="B112" t="s">
        <v>20</v>
      </c>
      <c r="C112" t="s">
        <v>21</v>
      </c>
      <c r="D112" t="s">
        <v>22</v>
      </c>
      <c r="E112" t="s">
        <v>23</v>
      </c>
      <c r="F112">
        <v>2013</v>
      </c>
      <c r="G112">
        <v>2013</v>
      </c>
      <c r="H112">
        <v>36</v>
      </c>
      <c r="I112" t="s">
        <v>118</v>
      </c>
      <c r="J112">
        <v>77</v>
      </c>
      <c r="K112" t="s">
        <v>49</v>
      </c>
      <c r="L112">
        <v>99</v>
      </c>
      <c r="M112" t="s">
        <v>26</v>
      </c>
      <c r="N112">
        <v>99</v>
      </c>
      <c r="O112" t="s">
        <v>27</v>
      </c>
      <c r="P112">
        <v>3</v>
      </c>
      <c r="Q112" t="s">
        <v>28</v>
      </c>
      <c r="T112" t="s">
        <v>36</v>
      </c>
      <c r="U112" t="s">
        <v>37</v>
      </c>
    </row>
    <row r="113" spans="1:21" x14ac:dyDescent="0.2">
      <c r="A113" s="1" t="s">
        <v>503</v>
      </c>
      <c r="B113" t="s">
        <v>20</v>
      </c>
      <c r="C113" t="s">
        <v>21</v>
      </c>
      <c r="D113" t="s">
        <v>22</v>
      </c>
      <c r="E113" t="s">
        <v>23</v>
      </c>
      <c r="F113">
        <v>2013</v>
      </c>
      <c r="G113">
        <v>2013</v>
      </c>
      <c r="H113">
        <v>36</v>
      </c>
      <c r="I113" t="s">
        <v>118</v>
      </c>
      <c r="J113">
        <v>77</v>
      </c>
      <c r="K113" t="s">
        <v>49</v>
      </c>
      <c r="L113">
        <v>99</v>
      </c>
      <c r="M113" t="s">
        <v>26</v>
      </c>
      <c r="N113">
        <v>99</v>
      </c>
      <c r="O113" t="s">
        <v>27</v>
      </c>
      <c r="P113">
        <v>99</v>
      </c>
      <c r="Q113" t="s">
        <v>42</v>
      </c>
      <c r="R113">
        <v>8034</v>
      </c>
    </row>
    <row r="114" spans="1:21" x14ac:dyDescent="0.2">
      <c r="A114" s="1" t="s">
        <v>504</v>
      </c>
      <c r="B114" t="s">
        <v>20</v>
      </c>
      <c r="C114" t="s">
        <v>21</v>
      </c>
      <c r="D114" t="s">
        <v>22</v>
      </c>
      <c r="E114" t="s">
        <v>23</v>
      </c>
      <c r="F114">
        <v>2013</v>
      </c>
      <c r="G114">
        <v>2013</v>
      </c>
      <c r="H114">
        <v>37</v>
      </c>
      <c r="I114" t="s">
        <v>119</v>
      </c>
      <c r="J114">
        <v>77</v>
      </c>
      <c r="K114" t="s">
        <v>49</v>
      </c>
      <c r="L114">
        <v>99</v>
      </c>
      <c r="M114" t="s">
        <v>26</v>
      </c>
      <c r="N114">
        <v>99</v>
      </c>
      <c r="O114" t="s">
        <v>27</v>
      </c>
      <c r="P114">
        <v>1</v>
      </c>
      <c r="Q114" t="s">
        <v>34</v>
      </c>
      <c r="R114">
        <v>13983</v>
      </c>
    </row>
    <row r="115" spans="1:21" x14ac:dyDescent="0.2">
      <c r="A115" s="1" t="s">
        <v>505</v>
      </c>
      <c r="B115" t="s">
        <v>20</v>
      </c>
      <c r="C115" t="s">
        <v>21</v>
      </c>
      <c r="D115" t="s">
        <v>22</v>
      </c>
      <c r="E115" t="s">
        <v>23</v>
      </c>
      <c r="F115">
        <v>2013</v>
      </c>
      <c r="G115">
        <v>2013</v>
      </c>
      <c r="H115">
        <v>37</v>
      </c>
      <c r="I115" t="s">
        <v>119</v>
      </c>
      <c r="J115">
        <v>77</v>
      </c>
      <c r="K115" t="s">
        <v>49</v>
      </c>
      <c r="L115">
        <v>99</v>
      </c>
      <c r="M115" t="s">
        <v>26</v>
      </c>
      <c r="N115">
        <v>99</v>
      </c>
      <c r="O115" t="s">
        <v>27</v>
      </c>
      <c r="P115">
        <v>2</v>
      </c>
      <c r="Q115" t="s">
        <v>31</v>
      </c>
      <c r="R115">
        <v>16062</v>
      </c>
    </row>
    <row r="116" spans="1:21" x14ac:dyDescent="0.2">
      <c r="A116" s="1" t="s">
        <v>506</v>
      </c>
      <c r="B116" t="s">
        <v>20</v>
      </c>
      <c r="C116" t="s">
        <v>21</v>
      </c>
      <c r="D116" t="s">
        <v>22</v>
      </c>
      <c r="E116" t="s">
        <v>23</v>
      </c>
      <c r="F116">
        <v>2013</v>
      </c>
      <c r="G116">
        <v>2013</v>
      </c>
      <c r="H116">
        <v>37</v>
      </c>
      <c r="I116" t="s">
        <v>119</v>
      </c>
      <c r="J116">
        <v>77</v>
      </c>
      <c r="K116" t="s">
        <v>49</v>
      </c>
      <c r="L116">
        <v>99</v>
      </c>
      <c r="M116" t="s">
        <v>26</v>
      </c>
      <c r="N116">
        <v>99</v>
      </c>
      <c r="O116" t="s">
        <v>27</v>
      </c>
      <c r="P116">
        <v>3</v>
      </c>
      <c r="Q116" t="s">
        <v>28</v>
      </c>
      <c r="T116" t="s">
        <v>36</v>
      </c>
      <c r="U116" t="s">
        <v>37</v>
      </c>
    </row>
    <row r="117" spans="1:21" x14ac:dyDescent="0.2">
      <c r="A117" s="1" t="s">
        <v>507</v>
      </c>
      <c r="B117" t="s">
        <v>20</v>
      </c>
      <c r="C117" t="s">
        <v>21</v>
      </c>
      <c r="D117" t="s">
        <v>22</v>
      </c>
      <c r="E117" t="s">
        <v>23</v>
      </c>
      <c r="F117">
        <v>2013</v>
      </c>
      <c r="G117">
        <v>2013</v>
      </c>
      <c r="H117">
        <v>37</v>
      </c>
      <c r="I117" t="s">
        <v>119</v>
      </c>
      <c r="J117">
        <v>77</v>
      </c>
      <c r="K117" t="s">
        <v>49</v>
      </c>
      <c r="L117">
        <v>99</v>
      </c>
      <c r="M117" t="s">
        <v>26</v>
      </c>
      <c r="N117">
        <v>99</v>
      </c>
      <c r="O117" t="s">
        <v>27</v>
      </c>
      <c r="P117">
        <v>99</v>
      </c>
      <c r="Q117" t="s">
        <v>42</v>
      </c>
      <c r="R117">
        <v>30048</v>
      </c>
    </row>
    <row r="118" spans="1:21" x14ac:dyDescent="0.2">
      <c r="A118" s="1" t="s">
        <v>508</v>
      </c>
      <c r="B118" t="s">
        <v>20</v>
      </c>
      <c r="C118" t="s">
        <v>21</v>
      </c>
      <c r="D118" t="s">
        <v>22</v>
      </c>
      <c r="E118" t="s">
        <v>23</v>
      </c>
      <c r="F118">
        <v>2013</v>
      </c>
      <c r="G118">
        <v>2013</v>
      </c>
      <c r="H118">
        <v>38</v>
      </c>
      <c r="I118" t="s">
        <v>75</v>
      </c>
      <c r="J118">
        <v>77</v>
      </c>
      <c r="K118" t="s">
        <v>49</v>
      </c>
      <c r="L118">
        <v>99</v>
      </c>
      <c r="M118" t="s">
        <v>26</v>
      </c>
      <c r="N118">
        <v>99</v>
      </c>
      <c r="O118" t="s">
        <v>27</v>
      </c>
      <c r="P118">
        <v>1</v>
      </c>
      <c r="Q118" t="s">
        <v>34</v>
      </c>
      <c r="R118">
        <v>4953</v>
      </c>
    </row>
    <row r="119" spans="1:21" x14ac:dyDescent="0.2">
      <c r="A119" s="1" t="s">
        <v>509</v>
      </c>
      <c r="B119" t="s">
        <v>20</v>
      </c>
      <c r="C119" t="s">
        <v>21</v>
      </c>
      <c r="D119" t="s">
        <v>22</v>
      </c>
      <c r="E119" t="s">
        <v>23</v>
      </c>
      <c r="F119">
        <v>2013</v>
      </c>
      <c r="G119">
        <v>2013</v>
      </c>
      <c r="H119">
        <v>38</v>
      </c>
      <c r="I119" t="s">
        <v>75</v>
      </c>
      <c r="J119">
        <v>77</v>
      </c>
      <c r="K119" t="s">
        <v>49</v>
      </c>
      <c r="L119">
        <v>99</v>
      </c>
      <c r="M119" t="s">
        <v>26</v>
      </c>
      <c r="N119">
        <v>99</v>
      </c>
      <c r="O119" t="s">
        <v>27</v>
      </c>
      <c r="P119">
        <v>2</v>
      </c>
      <c r="Q119" t="s">
        <v>31</v>
      </c>
      <c r="R119">
        <v>5181</v>
      </c>
    </row>
    <row r="120" spans="1:21" x14ac:dyDescent="0.2">
      <c r="A120" s="1" t="s">
        <v>510</v>
      </c>
      <c r="B120" t="s">
        <v>20</v>
      </c>
      <c r="C120" t="s">
        <v>21</v>
      </c>
      <c r="D120" t="s">
        <v>22</v>
      </c>
      <c r="E120" t="s">
        <v>23</v>
      </c>
      <c r="F120">
        <v>2013</v>
      </c>
      <c r="G120">
        <v>2013</v>
      </c>
      <c r="H120">
        <v>38</v>
      </c>
      <c r="I120" t="s">
        <v>75</v>
      </c>
      <c r="J120">
        <v>77</v>
      </c>
      <c r="K120" t="s">
        <v>49</v>
      </c>
      <c r="L120">
        <v>99</v>
      </c>
      <c r="M120" t="s">
        <v>26</v>
      </c>
      <c r="N120">
        <v>99</v>
      </c>
      <c r="O120" t="s">
        <v>27</v>
      </c>
      <c r="P120">
        <v>3</v>
      </c>
      <c r="Q120" t="s">
        <v>28</v>
      </c>
      <c r="T120" t="s">
        <v>36</v>
      </c>
      <c r="U120" t="s">
        <v>37</v>
      </c>
    </row>
    <row r="121" spans="1:21" x14ac:dyDescent="0.2">
      <c r="A121" s="1" t="s">
        <v>511</v>
      </c>
      <c r="B121" t="s">
        <v>20</v>
      </c>
      <c r="C121" t="s">
        <v>21</v>
      </c>
      <c r="D121" t="s">
        <v>22</v>
      </c>
      <c r="E121" t="s">
        <v>23</v>
      </c>
      <c r="F121">
        <v>2013</v>
      </c>
      <c r="G121">
        <v>2013</v>
      </c>
      <c r="H121">
        <v>38</v>
      </c>
      <c r="I121" t="s">
        <v>75</v>
      </c>
      <c r="J121">
        <v>77</v>
      </c>
      <c r="K121" t="s">
        <v>49</v>
      </c>
      <c r="L121">
        <v>99</v>
      </c>
      <c r="M121" t="s">
        <v>26</v>
      </c>
      <c r="N121">
        <v>99</v>
      </c>
      <c r="O121" t="s">
        <v>27</v>
      </c>
      <c r="P121">
        <v>99</v>
      </c>
      <c r="Q121" t="s">
        <v>42</v>
      </c>
      <c r="R121">
        <v>10131</v>
      </c>
    </row>
    <row r="122" spans="1:21" x14ac:dyDescent="0.2">
      <c r="A122" s="1" t="s">
        <v>512</v>
      </c>
      <c r="B122" t="s">
        <v>20</v>
      </c>
      <c r="C122" t="s">
        <v>21</v>
      </c>
      <c r="D122" t="s">
        <v>22</v>
      </c>
      <c r="E122" t="s">
        <v>23</v>
      </c>
      <c r="F122">
        <v>2013</v>
      </c>
      <c r="G122">
        <v>2013</v>
      </c>
      <c r="H122">
        <v>39</v>
      </c>
      <c r="I122" t="s">
        <v>87</v>
      </c>
      <c r="J122">
        <v>77</v>
      </c>
      <c r="K122" t="s">
        <v>49</v>
      </c>
      <c r="L122">
        <v>99</v>
      </c>
      <c r="M122" t="s">
        <v>26</v>
      </c>
      <c r="N122">
        <v>99</v>
      </c>
      <c r="O122" t="s">
        <v>27</v>
      </c>
      <c r="P122">
        <v>1</v>
      </c>
      <c r="Q122" t="s">
        <v>34</v>
      </c>
      <c r="R122">
        <v>9819</v>
      </c>
    </row>
    <row r="123" spans="1:21" x14ac:dyDescent="0.2">
      <c r="A123" s="1" t="s">
        <v>513</v>
      </c>
      <c r="B123" t="s">
        <v>20</v>
      </c>
      <c r="C123" t="s">
        <v>21</v>
      </c>
      <c r="D123" t="s">
        <v>22</v>
      </c>
      <c r="E123" t="s">
        <v>23</v>
      </c>
      <c r="F123">
        <v>2013</v>
      </c>
      <c r="G123">
        <v>2013</v>
      </c>
      <c r="H123">
        <v>39</v>
      </c>
      <c r="I123" t="s">
        <v>87</v>
      </c>
      <c r="J123">
        <v>77</v>
      </c>
      <c r="K123" t="s">
        <v>49</v>
      </c>
      <c r="L123">
        <v>99</v>
      </c>
      <c r="M123" t="s">
        <v>26</v>
      </c>
      <c r="N123">
        <v>99</v>
      </c>
      <c r="O123" t="s">
        <v>27</v>
      </c>
      <c r="P123">
        <v>2</v>
      </c>
      <c r="Q123" t="s">
        <v>31</v>
      </c>
      <c r="R123">
        <v>10386</v>
      </c>
    </row>
    <row r="124" spans="1:21" x14ac:dyDescent="0.2">
      <c r="A124" s="1" t="s">
        <v>514</v>
      </c>
      <c r="B124" t="s">
        <v>20</v>
      </c>
      <c r="C124" t="s">
        <v>21</v>
      </c>
      <c r="D124" t="s">
        <v>22</v>
      </c>
      <c r="E124" t="s">
        <v>23</v>
      </c>
      <c r="F124">
        <v>2013</v>
      </c>
      <c r="G124">
        <v>2013</v>
      </c>
      <c r="H124">
        <v>39</v>
      </c>
      <c r="I124" t="s">
        <v>87</v>
      </c>
      <c r="J124">
        <v>77</v>
      </c>
      <c r="K124" t="s">
        <v>49</v>
      </c>
      <c r="L124">
        <v>99</v>
      </c>
      <c r="M124" t="s">
        <v>26</v>
      </c>
      <c r="N124">
        <v>99</v>
      </c>
      <c r="O124" t="s">
        <v>27</v>
      </c>
      <c r="P124">
        <v>3</v>
      </c>
      <c r="Q124" t="s">
        <v>28</v>
      </c>
      <c r="T124" t="s">
        <v>36</v>
      </c>
      <c r="U124" t="s">
        <v>37</v>
      </c>
    </row>
    <row r="125" spans="1:21" x14ac:dyDescent="0.2">
      <c r="A125" s="1" t="s">
        <v>515</v>
      </c>
      <c r="B125" t="s">
        <v>20</v>
      </c>
      <c r="C125" t="s">
        <v>21</v>
      </c>
      <c r="D125" t="s">
        <v>22</v>
      </c>
      <c r="E125" t="s">
        <v>23</v>
      </c>
      <c r="F125">
        <v>2013</v>
      </c>
      <c r="G125">
        <v>2013</v>
      </c>
      <c r="H125">
        <v>39</v>
      </c>
      <c r="I125" t="s">
        <v>87</v>
      </c>
      <c r="J125">
        <v>77</v>
      </c>
      <c r="K125" t="s">
        <v>49</v>
      </c>
      <c r="L125">
        <v>99</v>
      </c>
      <c r="M125" t="s">
        <v>26</v>
      </c>
      <c r="N125">
        <v>99</v>
      </c>
      <c r="O125" t="s">
        <v>27</v>
      </c>
      <c r="P125">
        <v>99</v>
      </c>
      <c r="Q125" t="s">
        <v>42</v>
      </c>
      <c r="R125">
        <v>20208</v>
      </c>
    </row>
    <row r="126" spans="1:21" x14ac:dyDescent="0.2">
      <c r="A126" s="1" t="s">
        <v>516</v>
      </c>
      <c r="B126" t="s">
        <v>20</v>
      </c>
      <c r="C126" t="s">
        <v>21</v>
      </c>
      <c r="D126" t="s">
        <v>22</v>
      </c>
      <c r="E126" t="s">
        <v>23</v>
      </c>
      <c r="F126">
        <v>2013</v>
      </c>
      <c r="G126">
        <v>2013</v>
      </c>
      <c r="H126">
        <v>40</v>
      </c>
      <c r="I126" t="s">
        <v>107</v>
      </c>
      <c r="J126">
        <v>77</v>
      </c>
      <c r="K126" t="s">
        <v>49</v>
      </c>
      <c r="L126">
        <v>99</v>
      </c>
      <c r="M126" t="s">
        <v>26</v>
      </c>
      <c r="N126">
        <v>99</v>
      </c>
      <c r="O126" t="s">
        <v>27</v>
      </c>
      <c r="P126">
        <v>1</v>
      </c>
      <c r="Q126" t="s">
        <v>34</v>
      </c>
      <c r="R126">
        <v>27300</v>
      </c>
    </row>
    <row r="127" spans="1:21" x14ac:dyDescent="0.2">
      <c r="A127" s="1" t="s">
        <v>517</v>
      </c>
      <c r="B127" t="s">
        <v>20</v>
      </c>
      <c r="C127" t="s">
        <v>21</v>
      </c>
      <c r="D127" t="s">
        <v>22</v>
      </c>
      <c r="E127" t="s">
        <v>23</v>
      </c>
      <c r="F127">
        <v>2013</v>
      </c>
      <c r="G127">
        <v>2013</v>
      </c>
      <c r="H127">
        <v>40</v>
      </c>
      <c r="I127" t="s">
        <v>107</v>
      </c>
      <c r="J127">
        <v>77</v>
      </c>
      <c r="K127" t="s">
        <v>49</v>
      </c>
      <c r="L127">
        <v>99</v>
      </c>
      <c r="M127" t="s">
        <v>26</v>
      </c>
      <c r="N127">
        <v>99</v>
      </c>
      <c r="O127" t="s">
        <v>27</v>
      </c>
      <c r="P127">
        <v>2</v>
      </c>
      <c r="Q127" t="s">
        <v>31</v>
      </c>
      <c r="R127">
        <v>31158</v>
      </c>
    </row>
    <row r="128" spans="1:21" x14ac:dyDescent="0.2">
      <c r="A128" s="1" t="s">
        <v>518</v>
      </c>
      <c r="B128" t="s">
        <v>20</v>
      </c>
      <c r="C128" t="s">
        <v>21</v>
      </c>
      <c r="D128" t="s">
        <v>22</v>
      </c>
      <c r="E128" t="s">
        <v>23</v>
      </c>
      <c r="F128">
        <v>2013</v>
      </c>
      <c r="G128">
        <v>2013</v>
      </c>
      <c r="H128">
        <v>40</v>
      </c>
      <c r="I128" t="s">
        <v>107</v>
      </c>
      <c r="J128">
        <v>77</v>
      </c>
      <c r="K128" t="s">
        <v>49</v>
      </c>
      <c r="L128">
        <v>99</v>
      </c>
      <c r="M128" t="s">
        <v>26</v>
      </c>
      <c r="N128">
        <v>99</v>
      </c>
      <c r="O128" t="s">
        <v>27</v>
      </c>
      <c r="P128">
        <v>3</v>
      </c>
      <c r="Q128" t="s">
        <v>28</v>
      </c>
      <c r="T128" t="s">
        <v>36</v>
      </c>
      <c r="U128" t="s">
        <v>37</v>
      </c>
    </row>
    <row r="129" spans="1:21" x14ac:dyDescent="0.2">
      <c r="A129" s="1" t="s">
        <v>519</v>
      </c>
      <c r="B129" t="s">
        <v>20</v>
      </c>
      <c r="C129" t="s">
        <v>21</v>
      </c>
      <c r="D129" t="s">
        <v>22</v>
      </c>
      <c r="E129" t="s">
        <v>23</v>
      </c>
      <c r="F129">
        <v>2013</v>
      </c>
      <c r="G129">
        <v>2013</v>
      </c>
      <c r="H129">
        <v>40</v>
      </c>
      <c r="I129" t="s">
        <v>107</v>
      </c>
      <c r="J129">
        <v>77</v>
      </c>
      <c r="K129" t="s">
        <v>49</v>
      </c>
      <c r="L129">
        <v>99</v>
      </c>
      <c r="M129" t="s">
        <v>26</v>
      </c>
      <c r="N129">
        <v>99</v>
      </c>
      <c r="O129" t="s">
        <v>27</v>
      </c>
      <c r="P129">
        <v>99</v>
      </c>
      <c r="Q129" t="s">
        <v>42</v>
      </c>
      <c r="R129">
        <v>58458</v>
      </c>
    </row>
    <row r="130" spans="1:21" x14ac:dyDescent="0.2">
      <c r="A130" s="1" t="s">
        <v>520</v>
      </c>
      <c r="B130" t="s">
        <v>20</v>
      </c>
      <c r="C130" t="s">
        <v>21</v>
      </c>
      <c r="D130" t="s">
        <v>22</v>
      </c>
      <c r="E130" t="s">
        <v>23</v>
      </c>
      <c r="F130">
        <v>2013</v>
      </c>
      <c r="G130">
        <v>2013</v>
      </c>
      <c r="H130">
        <v>41</v>
      </c>
      <c r="I130" t="s">
        <v>66</v>
      </c>
      <c r="J130">
        <v>77</v>
      </c>
      <c r="K130" t="s">
        <v>49</v>
      </c>
      <c r="L130">
        <v>99</v>
      </c>
      <c r="M130" t="s">
        <v>26</v>
      </c>
      <c r="N130">
        <v>99</v>
      </c>
      <c r="O130" t="s">
        <v>27</v>
      </c>
      <c r="P130">
        <v>1</v>
      </c>
      <c r="Q130" t="s">
        <v>34</v>
      </c>
      <c r="R130">
        <v>5760</v>
      </c>
    </row>
    <row r="131" spans="1:21" x14ac:dyDescent="0.2">
      <c r="A131" s="1" t="s">
        <v>521</v>
      </c>
      <c r="B131" t="s">
        <v>20</v>
      </c>
      <c r="C131" t="s">
        <v>21</v>
      </c>
      <c r="D131" t="s">
        <v>22</v>
      </c>
      <c r="E131" t="s">
        <v>23</v>
      </c>
      <c r="F131">
        <v>2013</v>
      </c>
      <c r="G131">
        <v>2013</v>
      </c>
      <c r="H131">
        <v>41</v>
      </c>
      <c r="I131" t="s">
        <v>66</v>
      </c>
      <c r="J131">
        <v>77</v>
      </c>
      <c r="K131" t="s">
        <v>49</v>
      </c>
      <c r="L131">
        <v>99</v>
      </c>
      <c r="M131" t="s">
        <v>26</v>
      </c>
      <c r="N131">
        <v>99</v>
      </c>
      <c r="O131" t="s">
        <v>27</v>
      </c>
      <c r="P131">
        <v>2</v>
      </c>
      <c r="Q131" t="s">
        <v>31</v>
      </c>
      <c r="R131">
        <v>6090</v>
      </c>
    </row>
    <row r="132" spans="1:21" x14ac:dyDescent="0.2">
      <c r="A132" s="1" t="s">
        <v>522</v>
      </c>
      <c r="B132" t="s">
        <v>20</v>
      </c>
      <c r="C132" t="s">
        <v>21</v>
      </c>
      <c r="D132" t="s">
        <v>22</v>
      </c>
      <c r="E132" t="s">
        <v>23</v>
      </c>
      <c r="F132">
        <v>2013</v>
      </c>
      <c r="G132">
        <v>2013</v>
      </c>
      <c r="H132">
        <v>41</v>
      </c>
      <c r="I132" t="s">
        <v>66</v>
      </c>
      <c r="J132">
        <v>77</v>
      </c>
      <c r="K132" t="s">
        <v>49</v>
      </c>
      <c r="L132">
        <v>99</v>
      </c>
      <c r="M132" t="s">
        <v>26</v>
      </c>
      <c r="N132">
        <v>99</v>
      </c>
      <c r="O132" t="s">
        <v>27</v>
      </c>
      <c r="P132">
        <v>3</v>
      </c>
      <c r="Q132" t="s">
        <v>28</v>
      </c>
      <c r="T132" t="s">
        <v>36</v>
      </c>
      <c r="U132" t="s">
        <v>37</v>
      </c>
    </row>
    <row r="133" spans="1:21" x14ac:dyDescent="0.2">
      <c r="A133" s="1" t="s">
        <v>523</v>
      </c>
      <c r="B133" t="s">
        <v>20</v>
      </c>
      <c r="C133" t="s">
        <v>21</v>
      </c>
      <c r="D133" t="s">
        <v>22</v>
      </c>
      <c r="E133" t="s">
        <v>23</v>
      </c>
      <c r="F133">
        <v>2013</v>
      </c>
      <c r="G133">
        <v>2013</v>
      </c>
      <c r="H133">
        <v>41</v>
      </c>
      <c r="I133" t="s">
        <v>66</v>
      </c>
      <c r="J133">
        <v>77</v>
      </c>
      <c r="K133" t="s">
        <v>49</v>
      </c>
      <c r="L133">
        <v>99</v>
      </c>
      <c r="M133" t="s">
        <v>26</v>
      </c>
      <c r="N133">
        <v>99</v>
      </c>
      <c r="O133" t="s">
        <v>27</v>
      </c>
      <c r="P133">
        <v>99</v>
      </c>
      <c r="Q133" t="s">
        <v>42</v>
      </c>
      <c r="R133">
        <v>11850</v>
      </c>
    </row>
    <row r="134" spans="1:21" x14ac:dyDescent="0.2">
      <c r="A134" s="1" t="s">
        <v>524</v>
      </c>
      <c r="B134" t="s">
        <v>20</v>
      </c>
      <c r="C134" t="s">
        <v>21</v>
      </c>
      <c r="D134" t="s">
        <v>22</v>
      </c>
      <c r="E134" t="s">
        <v>23</v>
      </c>
      <c r="F134">
        <v>2013</v>
      </c>
      <c r="G134">
        <v>2013</v>
      </c>
      <c r="H134">
        <v>42</v>
      </c>
      <c r="I134" t="s">
        <v>72</v>
      </c>
      <c r="J134">
        <v>77</v>
      </c>
      <c r="K134" t="s">
        <v>49</v>
      </c>
      <c r="L134">
        <v>99</v>
      </c>
      <c r="M134" t="s">
        <v>26</v>
      </c>
      <c r="N134">
        <v>99</v>
      </c>
      <c r="O134" t="s">
        <v>27</v>
      </c>
      <c r="P134">
        <v>1</v>
      </c>
      <c r="Q134" t="s">
        <v>34</v>
      </c>
      <c r="R134">
        <v>10242</v>
      </c>
    </row>
    <row r="135" spans="1:21" x14ac:dyDescent="0.2">
      <c r="A135" s="1" t="s">
        <v>525</v>
      </c>
      <c r="B135" t="s">
        <v>20</v>
      </c>
      <c r="C135" t="s">
        <v>21</v>
      </c>
      <c r="D135" t="s">
        <v>22</v>
      </c>
      <c r="E135" t="s">
        <v>23</v>
      </c>
      <c r="F135">
        <v>2013</v>
      </c>
      <c r="G135">
        <v>2013</v>
      </c>
      <c r="H135">
        <v>42</v>
      </c>
      <c r="I135" t="s">
        <v>72</v>
      </c>
      <c r="J135">
        <v>77</v>
      </c>
      <c r="K135" t="s">
        <v>49</v>
      </c>
      <c r="L135">
        <v>99</v>
      </c>
      <c r="M135" t="s">
        <v>26</v>
      </c>
      <c r="N135">
        <v>99</v>
      </c>
      <c r="O135" t="s">
        <v>27</v>
      </c>
      <c r="P135">
        <v>2</v>
      </c>
      <c r="Q135" t="s">
        <v>31</v>
      </c>
      <c r="R135">
        <v>11625</v>
      </c>
    </row>
    <row r="136" spans="1:21" x14ac:dyDescent="0.2">
      <c r="A136" s="1" t="s">
        <v>526</v>
      </c>
      <c r="B136" t="s">
        <v>20</v>
      </c>
      <c r="C136" t="s">
        <v>21</v>
      </c>
      <c r="D136" t="s">
        <v>22</v>
      </c>
      <c r="E136" t="s">
        <v>23</v>
      </c>
      <c r="F136">
        <v>2013</v>
      </c>
      <c r="G136">
        <v>2013</v>
      </c>
      <c r="H136">
        <v>42</v>
      </c>
      <c r="I136" t="s">
        <v>72</v>
      </c>
      <c r="J136">
        <v>77</v>
      </c>
      <c r="K136" t="s">
        <v>49</v>
      </c>
      <c r="L136">
        <v>99</v>
      </c>
      <c r="M136" t="s">
        <v>26</v>
      </c>
      <c r="N136">
        <v>99</v>
      </c>
      <c r="O136" t="s">
        <v>27</v>
      </c>
      <c r="P136">
        <v>3</v>
      </c>
      <c r="Q136" t="s">
        <v>28</v>
      </c>
      <c r="T136" t="s">
        <v>36</v>
      </c>
      <c r="U136" t="s">
        <v>37</v>
      </c>
    </row>
    <row r="137" spans="1:21" x14ac:dyDescent="0.2">
      <c r="A137" s="1" t="s">
        <v>527</v>
      </c>
      <c r="B137" t="s">
        <v>20</v>
      </c>
      <c r="C137" t="s">
        <v>21</v>
      </c>
      <c r="D137" t="s">
        <v>22</v>
      </c>
      <c r="E137" t="s">
        <v>23</v>
      </c>
      <c r="F137">
        <v>2013</v>
      </c>
      <c r="G137">
        <v>2013</v>
      </c>
      <c r="H137">
        <v>42</v>
      </c>
      <c r="I137" t="s">
        <v>72</v>
      </c>
      <c r="J137">
        <v>77</v>
      </c>
      <c r="K137" t="s">
        <v>49</v>
      </c>
      <c r="L137">
        <v>99</v>
      </c>
      <c r="M137" t="s">
        <v>26</v>
      </c>
      <c r="N137">
        <v>99</v>
      </c>
      <c r="O137" t="s">
        <v>27</v>
      </c>
      <c r="P137">
        <v>99</v>
      </c>
      <c r="Q137" t="s">
        <v>42</v>
      </c>
      <c r="R137">
        <v>21867</v>
      </c>
    </row>
    <row r="138" spans="1:21" x14ac:dyDescent="0.2">
      <c r="A138" s="1" t="s">
        <v>528</v>
      </c>
      <c r="B138" t="s">
        <v>20</v>
      </c>
      <c r="C138" t="s">
        <v>21</v>
      </c>
      <c r="D138" t="s">
        <v>22</v>
      </c>
      <c r="E138" t="s">
        <v>23</v>
      </c>
      <c r="F138">
        <v>2013</v>
      </c>
      <c r="G138">
        <v>2013</v>
      </c>
      <c r="H138">
        <v>43</v>
      </c>
      <c r="I138" t="s">
        <v>93</v>
      </c>
      <c r="J138">
        <v>77</v>
      </c>
      <c r="K138" t="s">
        <v>49</v>
      </c>
      <c r="L138">
        <v>99</v>
      </c>
      <c r="M138" t="s">
        <v>26</v>
      </c>
      <c r="N138">
        <v>99</v>
      </c>
      <c r="O138" t="s">
        <v>27</v>
      </c>
      <c r="P138">
        <v>1</v>
      </c>
      <c r="Q138" t="s">
        <v>34</v>
      </c>
      <c r="R138">
        <v>16911</v>
      </c>
    </row>
    <row r="139" spans="1:21" x14ac:dyDescent="0.2">
      <c r="A139" s="1" t="s">
        <v>529</v>
      </c>
      <c r="B139" t="s">
        <v>20</v>
      </c>
      <c r="C139" t="s">
        <v>21</v>
      </c>
      <c r="D139" t="s">
        <v>22</v>
      </c>
      <c r="E139" t="s">
        <v>23</v>
      </c>
      <c r="F139">
        <v>2013</v>
      </c>
      <c r="G139">
        <v>2013</v>
      </c>
      <c r="H139">
        <v>43</v>
      </c>
      <c r="I139" t="s">
        <v>93</v>
      </c>
      <c r="J139">
        <v>77</v>
      </c>
      <c r="K139" t="s">
        <v>49</v>
      </c>
      <c r="L139">
        <v>99</v>
      </c>
      <c r="M139" t="s">
        <v>26</v>
      </c>
      <c r="N139">
        <v>99</v>
      </c>
      <c r="O139" t="s">
        <v>27</v>
      </c>
      <c r="P139">
        <v>2</v>
      </c>
      <c r="Q139" t="s">
        <v>31</v>
      </c>
      <c r="R139">
        <v>20238</v>
      </c>
    </row>
    <row r="140" spans="1:21" x14ac:dyDescent="0.2">
      <c r="A140" s="1" t="s">
        <v>530</v>
      </c>
      <c r="B140" t="s">
        <v>20</v>
      </c>
      <c r="C140" t="s">
        <v>21</v>
      </c>
      <c r="D140" t="s">
        <v>22</v>
      </c>
      <c r="E140" t="s">
        <v>23</v>
      </c>
      <c r="F140">
        <v>2013</v>
      </c>
      <c r="G140">
        <v>2013</v>
      </c>
      <c r="H140">
        <v>43</v>
      </c>
      <c r="I140" t="s">
        <v>93</v>
      </c>
      <c r="J140">
        <v>77</v>
      </c>
      <c r="K140" t="s">
        <v>49</v>
      </c>
      <c r="L140">
        <v>99</v>
      </c>
      <c r="M140" t="s">
        <v>26</v>
      </c>
      <c r="N140">
        <v>99</v>
      </c>
      <c r="O140" t="s">
        <v>27</v>
      </c>
      <c r="P140">
        <v>3</v>
      </c>
      <c r="Q140" t="s">
        <v>28</v>
      </c>
      <c r="T140" t="s">
        <v>36</v>
      </c>
      <c r="U140" t="s">
        <v>37</v>
      </c>
    </row>
    <row r="141" spans="1:21" x14ac:dyDescent="0.2">
      <c r="A141" s="1" t="s">
        <v>531</v>
      </c>
      <c r="B141" t="s">
        <v>20</v>
      </c>
      <c r="C141" t="s">
        <v>21</v>
      </c>
      <c r="D141" t="s">
        <v>22</v>
      </c>
      <c r="E141" t="s">
        <v>23</v>
      </c>
      <c r="F141">
        <v>2013</v>
      </c>
      <c r="G141">
        <v>2013</v>
      </c>
      <c r="H141">
        <v>43</v>
      </c>
      <c r="I141" t="s">
        <v>93</v>
      </c>
      <c r="J141">
        <v>77</v>
      </c>
      <c r="K141" t="s">
        <v>49</v>
      </c>
      <c r="L141">
        <v>99</v>
      </c>
      <c r="M141" t="s">
        <v>26</v>
      </c>
      <c r="N141">
        <v>99</v>
      </c>
      <c r="O141" t="s">
        <v>27</v>
      </c>
      <c r="P141">
        <v>99</v>
      </c>
      <c r="Q141" t="s">
        <v>42</v>
      </c>
      <c r="R141">
        <v>37149</v>
      </c>
    </row>
    <row r="142" spans="1:21" x14ac:dyDescent="0.2">
      <c r="A142" s="1" t="s">
        <v>532</v>
      </c>
      <c r="B142" t="s">
        <v>20</v>
      </c>
      <c r="C142" t="s">
        <v>21</v>
      </c>
      <c r="D142" t="s">
        <v>22</v>
      </c>
      <c r="E142" t="s">
        <v>23</v>
      </c>
      <c r="F142">
        <v>2013</v>
      </c>
      <c r="G142">
        <v>2013</v>
      </c>
      <c r="H142">
        <v>44</v>
      </c>
      <c r="I142" t="s">
        <v>136</v>
      </c>
      <c r="J142">
        <v>77</v>
      </c>
      <c r="K142" t="s">
        <v>49</v>
      </c>
      <c r="L142">
        <v>99</v>
      </c>
      <c r="M142" t="s">
        <v>26</v>
      </c>
      <c r="N142">
        <v>99</v>
      </c>
      <c r="O142" t="s">
        <v>27</v>
      </c>
      <c r="P142">
        <v>1</v>
      </c>
      <c r="Q142" t="s">
        <v>34</v>
      </c>
      <c r="R142">
        <v>16254</v>
      </c>
    </row>
    <row r="143" spans="1:21" x14ac:dyDescent="0.2">
      <c r="A143" s="1" t="s">
        <v>533</v>
      </c>
      <c r="B143" t="s">
        <v>20</v>
      </c>
      <c r="C143" t="s">
        <v>21</v>
      </c>
      <c r="D143" t="s">
        <v>22</v>
      </c>
      <c r="E143" t="s">
        <v>23</v>
      </c>
      <c r="F143">
        <v>2013</v>
      </c>
      <c r="G143">
        <v>2013</v>
      </c>
      <c r="H143">
        <v>44</v>
      </c>
      <c r="I143" t="s">
        <v>136</v>
      </c>
      <c r="J143">
        <v>77</v>
      </c>
      <c r="K143" t="s">
        <v>49</v>
      </c>
      <c r="L143">
        <v>99</v>
      </c>
      <c r="M143" t="s">
        <v>26</v>
      </c>
      <c r="N143">
        <v>99</v>
      </c>
      <c r="O143" t="s">
        <v>27</v>
      </c>
      <c r="P143">
        <v>2</v>
      </c>
      <c r="Q143" t="s">
        <v>31</v>
      </c>
      <c r="R143">
        <v>18315</v>
      </c>
    </row>
    <row r="144" spans="1:21" x14ac:dyDescent="0.2">
      <c r="A144" s="1" t="s">
        <v>534</v>
      </c>
      <c r="B144" t="s">
        <v>20</v>
      </c>
      <c r="C144" t="s">
        <v>21</v>
      </c>
      <c r="D144" t="s">
        <v>22</v>
      </c>
      <c r="E144" t="s">
        <v>23</v>
      </c>
      <c r="F144">
        <v>2013</v>
      </c>
      <c r="G144">
        <v>2013</v>
      </c>
      <c r="H144">
        <v>44</v>
      </c>
      <c r="I144" t="s">
        <v>136</v>
      </c>
      <c r="J144">
        <v>77</v>
      </c>
      <c r="K144" t="s">
        <v>49</v>
      </c>
      <c r="L144">
        <v>99</v>
      </c>
      <c r="M144" t="s">
        <v>26</v>
      </c>
      <c r="N144">
        <v>99</v>
      </c>
      <c r="O144" t="s">
        <v>27</v>
      </c>
      <c r="P144">
        <v>3</v>
      </c>
      <c r="Q144" t="s">
        <v>28</v>
      </c>
      <c r="T144" t="s">
        <v>36</v>
      </c>
      <c r="U144" t="s">
        <v>37</v>
      </c>
    </row>
    <row r="145" spans="1:21" x14ac:dyDescent="0.2">
      <c r="A145" s="1" t="s">
        <v>535</v>
      </c>
      <c r="B145" t="s">
        <v>20</v>
      </c>
      <c r="C145" t="s">
        <v>21</v>
      </c>
      <c r="D145" t="s">
        <v>22</v>
      </c>
      <c r="E145" t="s">
        <v>23</v>
      </c>
      <c r="F145">
        <v>2013</v>
      </c>
      <c r="G145">
        <v>2013</v>
      </c>
      <c r="H145">
        <v>44</v>
      </c>
      <c r="I145" t="s">
        <v>136</v>
      </c>
      <c r="J145">
        <v>77</v>
      </c>
      <c r="K145" t="s">
        <v>49</v>
      </c>
      <c r="L145">
        <v>99</v>
      </c>
      <c r="M145" t="s">
        <v>26</v>
      </c>
      <c r="N145">
        <v>99</v>
      </c>
      <c r="O145" t="s">
        <v>27</v>
      </c>
      <c r="P145">
        <v>99</v>
      </c>
      <c r="Q145" t="s">
        <v>42</v>
      </c>
      <c r="R145">
        <v>34566</v>
      </c>
    </row>
    <row r="146" spans="1:21" x14ac:dyDescent="0.2">
      <c r="A146" s="1" t="s">
        <v>536</v>
      </c>
      <c r="B146" t="s">
        <v>20</v>
      </c>
      <c r="C146" t="s">
        <v>21</v>
      </c>
      <c r="D146" t="s">
        <v>22</v>
      </c>
      <c r="E146" t="s">
        <v>23</v>
      </c>
      <c r="F146">
        <v>2013</v>
      </c>
      <c r="G146">
        <v>2013</v>
      </c>
      <c r="H146">
        <v>45</v>
      </c>
      <c r="I146" t="s">
        <v>68</v>
      </c>
      <c r="J146">
        <v>77</v>
      </c>
      <c r="K146" t="s">
        <v>49</v>
      </c>
      <c r="L146">
        <v>99</v>
      </c>
      <c r="M146" t="s">
        <v>26</v>
      </c>
      <c r="N146">
        <v>99</v>
      </c>
      <c r="O146" t="s">
        <v>27</v>
      </c>
      <c r="P146">
        <v>1</v>
      </c>
      <c r="Q146" t="s">
        <v>34</v>
      </c>
      <c r="R146">
        <v>14145</v>
      </c>
    </row>
    <row r="147" spans="1:21" x14ac:dyDescent="0.2">
      <c r="A147" s="1" t="s">
        <v>537</v>
      </c>
      <c r="B147" t="s">
        <v>20</v>
      </c>
      <c r="C147" t="s">
        <v>21</v>
      </c>
      <c r="D147" t="s">
        <v>22</v>
      </c>
      <c r="E147" t="s">
        <v>23</v>
      </c>
      <c r="F147">
        <v>2013</v>
      </c>
      <c r="G147">
        <v>2013</v>
      </c>
      <c r="H147">
        <v>45</v>
      </c>
      <c r="I147" t="s">
        <v>68</v>
      </c>
      <c r="J147">
        <v>77</v>
      </c>
      <c r="K147" t="s">
        <v>49</v>
      </c>
      <c r="L147">
        <v>99</v>
      </c>
      <c r="M147" t="s">
        <v>26</v>
      </c>
      <c r="N147">
        <v>99</v>
      </c>
      <c r="O147" t="s">
        <v>27</v>
      </c>
      <c r="P147">
        <v>2</v>
      </c>
      <c r="Q147" t="s">
        <v>31</v>
      </c>
      <c r="R147">
        <v>15225</v>
      </c>
    </row>
    <row r="148" spans="1:21" x14ac:dyDescent="0.2">
      <c r="A148" s="1" t="s">
        <v>538</v>
      </c>
      <c r="B148" t="s">
        <v>20</v>
      </c>
      <c r="C148" t="s">
        <v>21</v>
      </c>
      <c r="D148" t="s">
        <v>22</v>
      </c>
      <c r="E148" t="s">
        <v>23</v>
      </c>
      <c r="F148">
        <v>2013</v>
      </c>
      <c r="G148">
        <v>2013</v>
      </c>
      <c r="H148">
        <v>45</v>
      </c>
      <c r="I148" t="s">
        <v>68</v>
      </c>
      <c r="J148">
        <v>77</v>
      </c>
      <c r="K148" t="s">
        <v>49</v>
      </c>
      <c r="L148">
        <v>99</v>
      </c>
      <c r="M148" t="s">
        <v>26</v>
      </c>
      <c r="N148">
        <v>99</v>
      </c>
      <c r="O148" t="s">
        <v>27</v>
      </c>
      <c r="P148">
        <v>3</v>
      </c>
      <c r="Q148" t="s">
        <v>28</v>
      </c>
      <c r="T148" t="s">
        <v>36</v>
      </c>
      <c r="U148" t="s">
        <v>37</v>
      </c>
    </row>
    <row r="149" spans="1:21" x14ac:dyDescent="0.2">
      <c r="A149" s="1" t="s">
        <v>539</v>
      </c>
      <c r="B149" t="s">
        <v>20</v>
      </c>
      <c r="C149" t="s">
        <v>21</v>
      </c>
      <c r="D149" t="s">
        <v>22</v>
      </c>
      <c r="E149" t="s">
        <v>23</v>
      </c>
      <c r="F149">
        <v>2013</v>
      </c>
      <c r="G149">
        <v>2013</v>
      </c>
      <c r="H149">
        <v>45</v>
      </c>
      <c r="I149" t="s">
        <v>68</v>
      </c>
      <c r="J149">
        <v>77</v>
      </c>
      <c r="K149" t="s">
        <v>49</v>
      </c>
      <c r="L149">
        <v>99</v>
      </c>
      <c r="M149" t="s">
        <v>26</v>
      </c>
      <c r="N149">
        <v>99</v>
      </c>
      <c r="O149" t="s">
        <v>27</v>
      </c>
      <c r="P149">
        <v>99</v>
      </c>
      <c r="Q149" t="s">
        <v>42</v>
      </c>
      <c r="R149">
        <v>29373</v>
      </c>
    </row>
    <row r="150" spans="1:21" x14ac:dyDescent="0.2">
      <c r="A150" s="1" t="s">
        <v>540</v>
      </c>
      <c r="B150" t="s">
        <v>20</v>
      </c>
      <c r="C150" t="s">
        <v>21</v>
      </c>
      <c r="D150" t="s">
        <v>22</v>
      </c>
      <c r="E150" t="s">
        <v>23</v>
      </c>
      <c r="F150">
        <v>2013</v>
      </c>
      <c r="G150">
        <v>2013</v>
      </c>
      <c r="H150">
        <v>46</v>
      </c>
      <c r="I150" t="s">
        <v>78</v>
      </c>
      <c r="J150">
        <v>77</v>
      </c>
      <c r="K150" t="s">
        <v>49</v>
      </c>
      <c r="L150">
        <v>99</v>
      </c>
      <c r="M150" t="s">
        <v>26</v>
      </c>
      <c r="N150">
        <v>99</v>
      </c>
      <c r="O150" t="s">
        <v>27</v>
      </c>
      <c r="P150">
        <v>1</v>
      </c>
      <c r="Q150" t="s">
        <v>34</v>
      </c>
      <c r="R150">
        <v>33333</v>
      </c>
    </row>
    <row r="151" spans="1:21" x14ac:dyDescent="0.2">
      <c r="A151" s="1" t="s">
        <v>541</v>
      </c>
      <c r="B151" t="s">
        <v>20</v>
      </c>
      <c r="C151" t="s">
        <v>21</v>
      </c>
      <c r="D151" t="s">
        <v>22</v>
      </c>
      <c r="E151" t="s">
        <v>23</v>
      </c>
      <c r="F151">
        <v>2013</v>
      </c>
      <c r="G151">
        <v>2013</v>
      </c>
      <c r="H151">
        <v>46</v>
      </c>
      <c r="I151" t="s">
        <v>78</v>
      </c>
      <c r="J151">
        <v>77</v>
      </c>
      <c r="K151" t="s">
        <v>49</v>
      </c>
      <c r="L151">
        <v>99</v>
      </c>
      <c r="M151" t="s">
        <v>26</v>
      </c>
      <c r="N151">
        <v>99</v>
      </c>
      <c r="O151" t="s">
        <v>27</v>
      </c>
      <c r="P151">
        <v>2</v>
      </c>
      <c r="Q151" t="s">
        <v>31</v>
      </c>
      <c r="R151">
        <v>36810</v>
      </c>
    </row>
    <row r="152" spans="1:21" x14ac:dyDescent="0.2">
      <c r="A152" s="1" t="s">
        <v>542</v>
      </c>
      <c r="B152" t="s">
        <v>20</v>
      </c>
      <c r="C152" t="s">
        <v>21</v>
      </c>
      <c r="D152" t="s">
        <v>22</v>
      </c>
      <c r="E152" t="s">
        <v>23</v>
      </c>
      <c r="F152">
        <v>2013</v>
      </c>
      <c r="G152">
        <v>2013</v>
      </c>
      <c r="H152">
        <v>46</v>
      </c>
      <c r="I152" t="s">
        <v>78</v>
      </c>
      <c r="J152">
        <v>77</v>
      </c>
      <c r="K152" t="s">
        <v>49</v>
      </c>
      <c r="L152">
        <v>99</v>
      </c>
      <c r="M152" t="s">
        <v>26</v>
      </c>
      <c r="N152">
        <v>99</v>
      </c>
      <c r="O152" t="s">
        <v>27</v>
      </c>
      <c r="P152">
        <v>3</v>
      </c>
      <c r="Q152" t="s">
        <v>28</v>
      </c>
      <c r="T152" t="s">
        <v>36</v>
      </c>
      <c r="U152" t="s">
        <v>37</v>
      </c>
    </row>
    <row r="153" spans="1:21" x14ac:dyDescent="0.2">
      <c r="A153" s="1" t="s">
        <v>543</v>
      </c>
      <c r="B153" t="s">
        <v>20</v>
      </c>
      <c r="C153" t="s">
        <v>21</v>
      </c>
      <c r="D153" t="s">
        <v>22</v>
      </c>
      <c r="E153" t="s">
        <v>23</v>
      </c>
      <c r="F153">
        <v>2013</v>
      </c>
      <c r="G153">
        <v>2013</v>
      </c>
      <c r="H153">
        <v>46</v>
      </c>
      <c r="I153" t="s">
        <v>78</v>
      </c>
      <c r="J153">
        <v>77</v>
      </c>
      <c r="K153" t="s">
        <v>49</v>
      </c>
      <c r="L153">
        <v>99</v>
      </c>
      <c r="M153" t="s">
        <v>26</v>
      </c>
      <c r="N153">
        <v>99</v>
      </c>
      <c r="O153" t="s">
        <v>27</v>
      </c>
      <c r="P153">
        <v>99</v>
      </c>
      <c r="Q153" t="s">
        <v>42</v>
      </c>
      <c r="R153">
        <v>70140</v>
      </c>
    </row>
    <row r="154" spans="1:21" x14ac:dyDescent="0.2">
      <c r="A154" s="1" t="s">
        <v>544</v>
      </c>
      <c r="B154" t="s">
        <v>20</v>
      </c>
      <c r="C154" t="s">
        <v>21</v>
      </c>
      <c r="D154" t="s">
        <v>22</v>
      </c>
      <c r="E154" t="s">
        <v>23</v>
      </c>
      <c r="F154">
        <v>2013</v>
      </c>
      <c r="G154">
        <v>2013</v>
      </c>
      <c r="H154">
        <v>47</v>
      </c>
      <c r="I154" t="s">
        <v>85</v>
      </c>
      <c r="J154">
        <v>77</v>
      </c>
      <c r="K154" t="s">
        <v>49</v>
      </c>
      <c r="L154">
        <v>99</v>
      </c>
      <c r="M154" t="s">
        <v>26</v>
      </c>
      <c r="N154">
        <v>99</v>
      </c>
      <c r="O154" t="s">
        <v>27</v>
      </c>
      <c r="P154">
        <v>1</v>
      </c>
      <c r="Q154" t="s">
        <v>34</v>
      </c>
      <c r="R154">
        <v>69792</v>
      </c>
    </row>
    <row r="155" spans="1:21" x14ac:dyDescent="0.2">
      <c r="A155" s="1" t="s">
        <v>545</v>
      </c>
      <c r="B155" t="s">
        <v>20</v>
      </c>
      <c r="C155" t="s">
        <v>21</v>
      </c>
      <c r="D155" t="s">
        <v>22</v>
      </c>
      <c r="E155" t="s">
        <v>23</v>
      </c>
      <c r="F155">
        <v>2013</v>
      </c>
      <c r="G155">
        <v>2013</v>
      </c>
      <c r="H155">
        <v>47</v>
      </c>
      <c r="I155" t="s">
        <v>85</v>
      </c>
      <c r="J155">
        <v>77</v>
      </c>
      <c r="K155" t="s">
        <v>49</v>
      </c>
      <c r="L155">
        <v>99</v>
      </c>
      <c r="M155" t="s">
        <v>26</v>
      </c>
      <c r="N155">
        <v>99</v>
      </c>
      <c r="O155" t="s">
        <v>27</v>
      </c>
      <c r="P155">
        <v>2</v>
      </c>
      <c r="Q155" t="s">
        <v>31</v>
      </c>
      <c r="R155">
        <v>76476</v>
      </c>
    </row>
    <row r="156" spans="1:21" x14ac:dyDescent="0.2">
      <c r="A156" s="1" t="s">
        <v>546</v>
      </c>
      <c r="B156" t="s">
        <v>20</v>
      </c>
      <c r="C156" t="s">
        <v>21</v>
      </c>
      <c r="D156" t="s">
        <v>22</v>
      </c>
      <c r="E156" t="s">
        <v>23</v>
      </c>
      <c r="F156">
        <v>2013</v>
      </c>
      <c r="G156">
        <v>2013</v>
      </c>
      <c r="H156">
        <v>47</v>
      </c>
      <c r="I156" t="s">
        <v>85</v>
      </c>
      <c r="J156">
        <v>77</v>
      </c>
      <c r="K156" t="s">
        <v>49</v>
      </c>
      <c r="L156">
        <v>99</v>
      </c>
      <c r="M156" t="s">
        <v>26</v>
      </c>
      <c r="N156">
        <v>99</v>
      </c>
      <c r="O156" t="s">
        <v>27</v>
      </c>
      <c r="P156">
        <v>3</v>
      </c>
      <c r="Q156" t="s">
        <v>28</v>
      </c>
      <c r="T156" t="s">
        <v>36</v>
      </c>
      <c r="U156" t="s">
        <v>37</v>
      </c>
    </row>
    <row r="157" spans="1:21" x14ac:dyDescent="0.2">
      <c r="A157" s="1" t="s">
        <v>547</v>
      </c>
      <c r="B157" t="s">
        <v>20</v>
      </c>
      <c r="C157" t="s">
        <v>21</v>
      </c>
      <c r="D157" t="s">
        <v>22</v>
      </c>
      <c r="E157" t="s">
        <v>23</v>
      </c>
      <c r="F157">
        <v>2013</v>
      </c>
      <c r="G157">
        <v>2013</v>
      </c>
      <c r="H157">
        <v>47</v>
      </c>
      <c r="I157" t="s">
        <v>85</v>
      </c>
      <c r="J157">
        <v>77</v>
      </c>
      <c r="K157" t="s">
        <v>49</v>
      </c>
      <c r="L157">
        <v>99</v>
      </c>
      <c r="M157" t="s">
        <v>26</v>
      </c>
      <c r="N157">
        <v>99</v>
      </c>
      <c r="O157" t="s">
        <v>27</v>
      </c>
      <c r="P157">
        <v>99</v>
      </c>
      <c r="Q157" t="s">
        <v>42</v>
      </c>
      <c r="R157">
        <v>146268</v>
      </c>
    </row>
    <row r="158" spans="1:21" x14ac:dyDescent="0.2">
      <c r="A158" s="1" t="s">
        <v>548</v>
      </c>
      <c r="B158" t="s">
        <v>20</v>
      </c>
      <c r="C158" t="s">
        <v>21</v>
      </c>
      <c r="D158" t="s">
        <v>22</v>
      </c>
      <c r="E158" t="s">
        <v>23</v>
      </c>
      <c r="F158">
        <v>2013</v>
      </c>
      <c r="G158">
        <v>2013</v>
      </c>
      <c r="H158">
        <v>48</v>
      </c>
      <c r="I158" t="s">
        <v>134</v>
      </c>
      <c r="J158">
        <v>77</v>
      </c>
      <c r="K158" t="s">
        <v>49</v>
      </c>
      <c r="L158">
        <v>99</v>
      </c>
      <c r="M158" t="s">
        <v>26</v>
      </c>
      <c r="N158">
        <v>99</v>
      </c>
      <c r="O158" t="s">
        <v>27</v>
      </c>
      <c r="P158">
        <v>1</v>
      </c>
      <c r="Q158" t="s">
        <v>34</v>
      </c>
      <c r="R158">
        <v>8136</v>
      </c>
    </row>
    <row r="159" spans="1:21" x14ac:dyDescent="0.2">
      <c r="A159" s="1" t="s">
        <v>549</v>
      </c>
      <c r="B159" t="s">
        <v>20</v>
      </c>
      <c r="C159" t="s">
        <v>21</v>
      </c>
      <c r="D159" t="s">
        <v>22</v>
      </c>
      <c r="E159" t="s">
        <v>23</v>
      </c>
      <c r="F159">
        <v>2013</v>
      </c>
      <c r="G159">
        <v>2013</v>
      </c>
      <c r="H159">
        <v>48</v>
      </c>
      <c r="I159" t="s">
        <v>134</v>
      </c>
      <c r="J159">
        <v>77</v>
      </c>
      <c r="K159" t="s">
        <v>49</v>
      </c>
      <c r="L159">
        <v>99</v>
      </c>
      <c r="M159" t="s">
        <v>26</v>
      </c>
      <c r="N159">
        <v>99</v>
      </c>
      <c r="O159" t="s">
        <v>27</v>
      </c>
      <c r="P159">
        <v>2</v>
      </c>
      <c r="Q159" t="s">
        <v>31</v>
      </c>
      <c r="R159">
        <v>9147</v>
      </c>
    </row>
    <row r="160" spans="1:21" x14ac:dyDescent="0.2">
      <c r="A160" s="1" t="s">
        <v>550</v>
      </c>
      <c r="B160" t="s">
        <v>20</v>
      </c>
      <c r="C160" t="s">
        <v>21</v>
      </c>
      <c r="D160" t="s">
        <v>22</v>
      </c>
      <c r="E160" t="s">
        <v>23</v>
      </c>
      <c r="F160">
        <v>2013</v>
      </c>
      <c r="G160">
        <v>2013</v>
      </c>
      <c r="H160">
        <v>48</v>
      </c>
      <c r="I160" t="s">
        <v>134</v>
      </c>
      <c r="J160">
        <v>77</v>
      </c>
      <c r="K160" t="s">
        <v>49</v>
      </c>
      <c r="L160">
        <v>99</v>
      </c>
      <c r="M160" t="s">
        <v>26</v>
      </c>
      <c r="N160">
        <v>99</v>
      </c>
      <c r="O160" t="s">
        <v>27</v>
      </c>
      <c r="P160">
        <v>3</v>
      </c>
      <c r="Q160" t="s">
        <v>28</v>
      </c>
      <c r="T160" t="s">
        <v>36</v>
      </c>
      <c r="U160" t="s">
        <v>37</v>
      </c>
    </row>
    <row r="161" spans="1:21" x14ac:dyDescent="0.2">
      <c r="A161" s="1" t="s">
        <v>551</v>
      </c>
      <c r="B161" t="s">
        <v>20</v>
      </c>
      <c r="C161" t="s">
        <v>21</v>
      </c>
      <c r="D161" t="s">
        <v>22</v>
      </c>
      <c r="E161" t="s">
        <v>23</v>
      </c>
      <c r="F161">
        <v>2013</v>
      </c>
      <c r="G161">
        <v>2013</v>
      </c>
      <c r="H161">
        <v>48</v>
      </c>
      <c r="I161" t="s">
        <v>134</v>
      </c>
      <c r="J161">
        <v>77</v>
      </c>
      <c r="K161" t="s">
        <v>49</v>
      </c>
      <c r="L161">
        <v>99</v>
      </c>
      <c r="M161" t="s">
        <v>26</v>
      </c>
      <c r="N161">
        <v>99</v>
      </c>
      <c r="O161" t="s">
        <v>27</v>
      </c>
      <c r="P161">
        <v>99</v>
      </c>
      <c r="Q161" t="s">
        <v>42</v>
      </c>
      <c r="R161">
        <v>17280</v>
      </c>
    </row>
    <row r="162" spans="1:21" x14ac:dyDescent="0.2">
      <c r="A162" s="1" t="s">
        <v>552</v>
      </c>
      <c r="B162" t="s">
        <v>20</v>
      </c>
      <c r="C162" t="s">
        <v>21</v>
      </c>
      <c r="D162" t="s">
        <v>22</v>
      </c>
      <c r="E162" t="s">
        <v>23</v>
      </c>
      <c r="F162">
        <v>2013</v>
      </c>
      <c r="G162">
        <v>2013</v>
      </c>
      <c r="H162">
        <v>49</v>
      </c>
      <c r="I162" t="s">
        <v>148</v>
      </c>
      <c r="J162">
        <v>77</v>
      </c>
      <c r="K162" t="s">
        <v>49</v>
      </c>
      <c r="L162">
        <v>99</v>
      </c>
      <c r="M162" t="s">
        <v>26</v>
      </c>
      <c r="N162">
        <v>99</v>
      </c>
      <c r="O162" t="s">
        <v>27</v>
      </c>
      <c r="P162">
        <v>1</v>
      </c>
      <c r="Q162" t="s">
        <v>34</v>
      </c>
      <c r="R162">
        <v>2982</v>
      </c>
    </row>
    <row r="163" spans="1:21" x14ac:dyDescent="0.2">
      <c r="A163" s="1" t="s">
        <v>553</v>
      </c>
      <c r="B163" t="s">
        <v>20</v>
      </c>
      <c r="C163" t="s">
        <v>21</v>
      </c>
      <c r="D163" t="s">
        <v>22</v>
      </c>
      <c r="E163" t="s">
        <v>23</v>
      </c>
      <c r="F163">
        <v>2013</v>
      </c>
      <c r="G163">
        <v>2013</v>
      </c>
      <c r="H163">
        <v>49</v>
      </c>
      <c r="I163" t="s">
        <v>148</v>
      </c>
      <c r="J163">
        <v>77</v>
      </c>
      <c r="K163" t="s">
        <v>49</v>
      </c>
      <c r="L163">
        <v>99</v>
      </c>
      <c r="M163" t="s">
        <v>26</v>
      </c>
      <c r="N163">
        <v>99</v>
      </c>
      <c r="O163" t="s">
        <v>27</v>
      </c>
      <c r="P163">
        <v>2</v>
      </c>
      <c r="Q163" t="s">
        <v>31</v>
      </c>
      <c r="R163">
        <v>3183</v>
      </c>
    </row>
    <row r="164" spans="1:21" x14ac:dyDescent="0.2">
      <c r="A164" s="1" t="s">
        <v>554</v>
      </c>
      <c r="B164" t="s">
        <v>20</v>
      </c>
      <c r="C164" t="s">
        <v>21</v>
      </c>
      <c r="D164" t="s">
        <v>22</v>
      </c>
      <c r="E164" t="s">
        <v>23</v>
      </c>
      <c r="F164">
        <v>2013</v>
      </c>
      <c r="G164">
        <v>2013</v>
      </c>
      <c r="H164">
        <v>49</v>
      </c>
      <c r="I164" t="s">
        <v>148</v>
      </c>
      <c r="J164">
        <v>77</v>
      </c>
      <c r="K164" t="s">
        <v>49</v>
      </c>
      <c r="L164">
        <v>99</v>
      </c>
      <c r="M164" t="s">
        <v>26</v>
      </c>
      <c r="N164">
        <v>99</v>
      </c>
      <c r="O164" t="s">
        <v>27</v>
      </c>
      <c r="P164">
        <v>3</v>
      </c>
      <c r="Q164" t="s">
        <v>28</v>
      </c>
      <c r="T164" t="s">
        <v>36</v>
      </c>
      <c r="U164" t="s">
        <v>37</v>
      </c>
    </row>
    <row r="165" spans="1:21" x14ac:dyDescent="0.2">
      <c r="A165" s="1" t="s">
        <v>555</v>
      </c>
      <c r="B165" t="s">
        <v>20</v>
      </c>
      <c r="C165" t="s">
        <v>21</v>
      </c>
      <c r="D165" t="s">
        <v>22</v>
      </c>
      <c r="E165" t="s">
        <v>23</v>
      </c>
      <c r="F165">
        <v>2013</v>
      </c>
      <c r="G165">
        <v>2013</v>
      </c>
      <c r="H165">
        <v>49</v>
      </c>
      <c r="I165" t="s">
        <v>148</v>
      </c>
      <c r="J165">
        <v>77</v>
      </c>
      <c r="K165" t="s">
        <v>49</v>
      </c>
      <c r="L165">
        <v>99</v>
      </c>
      <c r="M165" t="s">
        <v>26</v>
      </c>
      <c r="N165">
        <v>99</v>
      </c>
      <c r="O165" t="s">
        <v>27</v>
      </c>
      <c r="P165">
        <v>99</v>
      </c>
      <c r="Q165" t="s">
        <v>42</v>
      </c>
      <c r="R165">
        <v>6168</v>
      </c>
    </row>
    <row r="166" spans="1:21" x14ac:dyDescent="0.2">
      <c r="A166" s="1" t="s">
        <v>556</v>
      </c>
      <c r="B166" t="s">
        <v>20</v>
      </c>
      <c r="C166" t="s">
        <v>21</v>
      </c>
      <c r="D166" t="s">
        <v>22</v>
      </c>
      <c r="E166" t="s">
        <v>23</v>
      </c>
      <c r="F166">
        <v>2013</v>
      </c>
      <c r="G166">
        <v>2013</v>
      </c>
      <c r="H166">
        <v>50</v>
      </c>
      <c r="I166" t="s">
        <v>103</v>
      </c>
      <c r="J166">
        <v>77</v>
      </c>
      <c r="K166" t="s">
        <v>49</v>
      </c>
      <c r="L166">
        <v>99</v>
      </c>
      <c r="M166" t="s">
        <v>26</v>
      </c>
      <c r="N166">
        <v>99</v>
      </c>
      <c r="O166" t="s">
        <v>27</v>
      </c>
      <c r="P166">
        <v>1</v>
      </c>
      <c r="Q166" t="s">
        <v>34</v>
      </c>
      <c r="R166">
        <v>3432</v>
      </c>
    </row>
    <row r="167" spans="1:21" x14ac:dyDescent="0.2">
      <c r="A167" s="1" t="s">
        <v>557</v>
      </c>
      <c r="B167" t="s">
        <v>20</v>
      </c>
      <c r="C167" t="s">
        <v>21</v>
      </c>
      <c r="D167" t="s">
        <v>22</v>
      </c>
      <c r="E167" t="s">
        <v>23</v>
      </c>
      <c r="F167">
        <v>2013</v>
      </c>
      <c r="G167">
        <v>2013</v>
      </c>
      <c r="H167">
        <v>50</v>
      </c>
      <c r="I167" t="s">
        <v>103</v>
      </c>
      <c r="J167">
        <v>77</v>
      </c>
      <c r="K167" t="s">
        <v>49</v>
      </c>
      <c r="L167">
        <v>99</v>
      </c>
      <c r="M167" t="s">
        <v>26</v>
      </c>
      <c r="N167">
        <v>99</v>
      </c>
      <c r="O167" t="s">
        <v>27</v>
      </c>
      <c r="P167">
        <v>2</v>
      </c>
      <c r="Q167" t="s">
        <v>31</v>
      </c>
      <c r="R167">
        <v>3654</v>
      </c>
    </row>
    <row r="168" spans="1:21" x14ac:dyDescent="0.2">
      <c r="A168" s="1" t="s">
        <v>558</v>
      </c>
      <c r="B168" t="s">
        <v>20</v>
      </c>
      <c r="C168" t="s">
        <v>21</v>
      </c>
      <c r="D168" t="s">
        <v>22</v>
      </c>
      <c r="E168" t="s">
        <v>23</v>
      </c>
      <c r="F168">
        <v>2013</v>
      </c>
      <c r="G168">
        <v>2013</v>
      </c>
      <c r="H168">
        <v>50</v>
      </c>
      <c r="I168" t="s">
        <v>103</v>
      </c>
      <c r="J168">
        <v>77</v>
      </c>
      <c r="K168" t="s">
        <v>49</v>
      </c>
      <c r="L168">
        <v>99</v>
      </c>
      <c r="M168" t="s">
        <v>26</v>
      </c>
      <c r="N168">
        <v>99</v>
      </c>
      <c r="O168" t="s">
        <v>27</v>
      </c>
      <c r="P168">
        <v>3</v>
      </c>
      <c r="Q168" t="s">
        <v>28</v>
      </c>
      <c r="T168" t="s">
        <v>36</v>
      </c>
      <c r="U168" t="s">
        <v>37</v>
      </c>
    </row>
    <row r="169" spans="1:21" x14ac:dyDescent="0.2">
      <c r="A169" s="1" t="s">
        <v>559</v>
      </c>
      <c r="B169" t="s">
        <v>20</v>
      </c>
      <c r="C169" t="s">
        <v>21</v>
      </c>
      <c r="D169" t="s">
        <v>22</v>
      </c>
      <c r="E169" t="s">
        <v>23</v>
      </c>
      <c r="F169">
        <v>2013</v>
      </c>
      <c r="G169">
        <v>2013</v>
      </c>
      <c r="H169">
        <v>50</v>
      </c>
      <c r="I169" t="s">
        <v>103</v>
      </c>
      <c r="J169">
        <v>77</v>
      </c>
      <c r="K169" t="s">
        <v>49</v>
      </c>
      <c r="L169">
        <v>99</v>
      </c>
      <c r="M169" t="s">
        <v>26</v>
      </c>
      <c r="N169">
        <v>99</v>
      </c>
      <c r="O169" t="s">
        <v>27</v>
      </c>
      <c r="P169">
        <v>99</v>
      </c>
      <c r="Q169" t="s">
        <v>42</v>
      </c>
      <c r="R169">
        <v>7086</v>
      </c>
    </row>
    <row r="170" spans="1:21" x14ac:dyDescent="0.2">
      <c r="A170" s="1" t="s">
        <v>560</v>
      </c>
      <c r="B170" t="s">
        <v>20</v>
      </c>
      <c r="C170" t="s">
        <v>21</v>
      </c>
      <c r="D170" t="s">
        <v>22</v>
      </c>
      <c r="E170" t="s">
        <v>23</v>
      </c>
      <c r="F170">
        <v>2013</v>
      </c>
      <c r="G170">
        <v>2013</v>
      </c>
      <c r="H170">
        <v>51</v>
      </c>
      <c r="I170" t="s">
        <v>126</v>
      </c>
      <c r="J170">
        <v>77</v>
      </c>
      <c r="K170" t="s">
        <v>49</v>
      </c>
      <c r="L170">
        <v>99</v>
      </c>
      <c r="M170" t="s">
        <v>26</v>
      </c>
      <c r="N170">
        <v>99</v>
      </c>
      <c r="O170" t="s">
        <v>27</v>
      </c>
      <c r="P170">
        <v>1</v>
      </c>
      <c r="Q170" t="s">
        <v>34</v>
      </c>
      <c r="R170">
        <v>17067</v>
      </c>
    </row>
    <row r="171" spans="1:21" x14ac:dyDescent="0.2">
      <c r="A171" s="1" t="s">
        <v>561</v>
      </c>
      <c r="B171" t="s">
        <v>20</v>
      </c>
      <c r="C171" t="s">
        <v>21</v>
      </c>
      <c r="D171" t="s">
        <v>22</v>
      </c>
      <c r="E171" t="s">
        <v>23</v>
      </c>
      <c r="F171">
        <v>2013</v>
      </c>
      <c r="G171">
        <v>2013</v>
      </c>
      <c r="H171">
        <v>51</v>
      </c>
      <c r="I171" t="s">
        <v>126</v>
      </c>
      <c r="J171">
        <v>77</v>
      </c>
      <c r="K171" t="s">
        <v>49</v>
      </c>
      <c r="L171">
        <v>99</v>
      </c>
      <c r="M171" t="s">
        <v>26</v>
      </c>
      <c r="N171">
        <v>99</v>
      </c>
      <c r="O171" t="s">
        <v>27</v>
      </c>
      <c r="P171">
        <v>2</v>
      </c>
      <c r="Q171" t="s">
        <v>31</v>
      </c>
      <c r="R171">
        <v>18081</v>
      </c>
    </row>
    <row r="172" spans="1:21" x14ac:dyDescent="0.2">
      <c r="A172" s="1" t="s">
        <v>562</v>
      </c>
      <c r="B172" t="s">
        <v>20</v>
      </c>
      <c r="C172" t="s">
        <v>21</v>
      </c>
      <c r="D172" t="s">
        <v>22</v>
      </c>
      <c r="E172" t="s">
        <v>23</v>
      </c>
      <c r="F172">
        <v>2013</v>
      </c>
      <c r="G172">
        <v>2013</v>
      </c>
      <c r="H172">
        <v>51</v>
      </c>
      <c r="I172" t="s">
        <v>126</v>
      </c>
      <c r="J172">
        <v>77</v>
      </c>
      <c r="K172" t="s">
        <v>49</v>
      </c>
      <c r="L172">
        <v>99</v>
      </c>
      <c r="M172" t="s">
        <v>26</v>
      </c>
      <c r="N172">
        <v>99</v>
      </c>
      <c r="O172" t="s">
        <v>27</v>
      </c>
      <c r="P172">
        <v>3</v>
      </c>
      <c r="Q172" t="s">
        <v>28</v>
      </c>
      <c r="T172" t="s">
        <v>36</v>
      </c>
      <c r="U172" t="s">
        <v>37</v>
      </c>
    </row>
    <row r="173" spans="1:21" x14ac:dyDescent="0.2">
      <c r="A173" s="1" t="s">
        <v>563</v>
      </c>
      <c r="B173" t="s">
        <v>20</v>
      </c>
      <c r="C173" t="s">
        <v>21</v>
      </c>
      <c r="D173" t="s">
        <v>22</v>
      </c>
      <c r="E173" t="s">
        <v>23</v>
      </c>
      <c r="F173">
        <v>2013</v>
      </c>
      <c r="G173">
        <v>2013</v>
      </c>
      <c r="H173">
        <v>51</v>
      </c>
      <c r="I173" t="s">
        <v>126</v>
      </c>
      <c r="J173">
        <v>77</v>
      </c>
      <c r="K173" t="s">
        <v>49</v>
      </c>
      <c r="L173">
        <v>99</v>
      </c>
      <c r="M173" t="s">
        <v>26</v>
      </c>
      <c r="N173">
        <v>99</v>
      </c>
      <c r="O173" t="s">
        <v>27</v>
      </c>
      <c r="P173">
        <v>99</v>
      </c>
      <c r="Q173" t="s">
        <v>42</v>
      </c>
      <c r="R173">
        <v>35148</v>
      </c>
    </row>
    <row r="174" spans="1:21" x14ac:dyDescent="0.2">
      <c r="A174" s="1" t="s">
        <v>564</v>
      </c>
      <c r="B174" t="s">
        <v>20</v>
      </c>
      <c r="C174" t="s">
        <v>21</v>
      </c>
      <c r="D174" t="s">
        <v>22</v>
      </c>
      <c r="E174" t="s">
        <v>23</v>
      </c>
      <c r="F174">
        <v>2013</v>
      </c>
      <c r="G174">
        <v>2013</v>
      </c>
      <c r="H174">
        <v>52</v>
      </c>
      <c r="I174" t="s">
        <v>142</v>
      </c>
      <c r="J174">
        <v>77</v>
      </c>
      <c r="K174" t="s">
        <v>49</v>
      </c>
      <c r="L174">
        <v>99</v>
      </c>
      <c r="M174" t="s">
        <v>26</v>
      </c>
      <c r="N174">
        <v>99</v>
      </c>
      <c r="O174" t="s">
        <v>27</v>
      </c>
      <c r="P174">
        <v>1</v>
      </c>
      <c r="Q174" t="s">
        <v>34</v>
      </c>
      <c r="R174">
        <v>16410</v>
      </c>
    </row>
    <row r="175" spans="1:21" x14ac:dyDescent="0.2">
      <c r="A175" s="1" t="s">
        <v>565</v>
      </c>
      <c r="B175" t="s">
        <v>20</v>
      </c>
      <c r="C175" t="s">
        <v>21</v>
      </c>
      <c r="D175" t="s">
        <v>22</v>
      </c>
      <c r="E175" t="s">
        <v>23</v>
      </c>
      <c r="F175">
        <v>2013</v>
      </c>
      <c r="G175">
        <v>2013</v>
      </c>
      <c r="H175">
        <v>52</v>
      </c>
      <c r="I175" t="s">
        <v>142</v>
      </c>
      <c r="J175">
        <v>77</v>
      </c>
      <c r="K175" t="s">
        <v>49</v>
      </c>
      <c r="L175">
        <v>99</v>
      </c>
      <c r="M175" t="s">
        <v>26</v>
      </c>
      <c r="N175">
        <v>99</v>
      </c>
      <c r="O175" t="s">
        <v>27</v>
      </c>
      <c r="P175">
        <v>2</v>
      </c>
      <c r="Q175" t="s">
        <v>31</v>
      </c>
      <c r="R175">
        <v>18522</v>
      </c>
    </row>
    <row r="176" spans="1:21" x14ac:dyDescent="0.2">
      <c r="A176" s="1" t="s">
        <v>566</v>
      </c>
      <c r="B176" t="s">
        <v>20</v>
      </c>
      <c r="C176" t="s">
        <v>21</v>
      </c>
      <c r="D176" t="s">
        <v>22</v>
      </c>
      <c r="E176" t="s">
        <v>23</v>
      </c>
      <c r="F176">
        <v>2013</v>
      </c>
      <c r="G176">
        <v>2013</v>
      </c>
      <c r="H176">
        <v>52</v>
      </c>
      <c r="I176" t="s">
        <v>142</v>
      </c>
      <c r="J176">
        <v>77</v>
      </c>
      <c r="K176" t="s">
        <v>49</v>
      </c>
      <c r="L176">
        <v>99</v>
      </c>
      <c r="M176" t="s">
        <v>26</v>
      </c>
      <c r="N176">
        <v>99</v>
      </c>
      <c r="O176" t="s">
        <v>27</v>
      </c>
      <c r="P176">
        <v>3</v>
      </c>
      <c r="Q176" t="s">
        <v>28</v>
      </c>
      <c r="T176" t="s">
        <v>36</v>
      </c>
      <c r="U176" t="s">
        <v>37</v>
      </c>
    </row>
    <row r="177" spans="1:21" x14ac:dyDescent="0.2">
      <c r="A177" s="1" t="s">
        <v>567</v>
      </c>
      <c r="B177" t="s">
        <v>20</v>
      </c>
      <c r="C177" t="s">
        <v>21</v>
      </c>
      <c r="D177" t="s">
        <v>22</v>
      </c>
      <c r="E177" t="s">
        <v>23</v>
      </c>
      <c r="F177">
        <v>2013</v>
      </c>
      <c r="G177">
        <v>2013</v>
      </c>
      <c r="H177">
        <v>52</v>
      </c>
      <c r="I177" t="s">
        <v>142</v>
      </c>
      <c r="J177">
        <v>77</v>
      </c>
      <c r="K177" t="s">
        <v>49</v>
      </c>
      <c r="L177">
        <v>99</v>
      </c>
      <c r="M177" t="s">
        <v>26</v>
      </c>
      <c r="N177">
        <v>99</v>
      </c>
      <c r="O177" t="s">
        <v>27</v>
      </c>
      <c r="P177">
        <v>99</v>
      </c>
      <c r="Q177" t="s">
        <v>42</v>
      </c>
      <c r="R177">
        <v>34932</v>
      </c>
    </row>
    <row r="178" spans="1:21" x14ac:dyDescent="0.2">
      <c r="A178" s="1" t="s">
        <v>568</v>
      </c>
      <c r="B178" t="s">
        <v>20</v>
      </c>
      <c r="C178" t="s">
        <v>21</v>
      </c>
      <c r="D178" t="s">
        <v>22</v>
      </c>
      <c r="E178" t="s">
        <v>23</v>
      </c>
      <c r="F178">
        <v>2013</v>
      </c>
      <c r="G178">
        <v>2013</v>
      </c>
      <c r="H178">
        <v>53</v>
      </c>
      <c r="I178" t="s">
        <v>82</v>
      </c>
      <c r="J178">
        <v>77</v>
      </c>
      <c r="K178" t="s">
        <v>49</v>
      </c>
      <c r="L178">
        <v>99</v>
      </c>
      <c r="M178" t="s">
        <v>26</v>
      </c>
      <c r="N178">
        <v>99</v>
      </c>
      <c r="O178" t="s">
        <v>27</v>
      </c>
      <c r="P178">
        <v>1</v>
      </c>
      <c r="Q178" t="s">
        <v>34</v>
      </c>
      <c r="R178">
        <v>15882</v>
      </c>
    </row>
    <row r="179" spans="1:21" x14ac:dyDescent="0.2">
      <c r="A179" s="1" t="s">
        <v>569</v>
      </c>
      <c r="B179" t="s">
        <v>20</v>
      </c>
      <c r="C179" t="s">
        <v>21</v>
      </c>
      <c r="D179" t="s">
        <v>22</v>
      </c>
      <c r="E179" t="s">
        <v>23</v>
      </c>
      <c r="F179">
        <v>2013</v>
      </c>
      <c r="G179">
        <v>2013</v>
      </c>
      <c r="H179">
        <v>53</v>
      </c>
      <c r="I179" t="s">
        <v>82</v>
      </c>
      <c r="J179">
        <v>77</v>
      </c>
      <c r="K179" t="s">
        <v>49</v>
      </c>
      <c r="L179">
        <v>99</v>
      </c>
      <c r="M179" t="s">
        <v>26</v>
      </c>
      <c r="N179">
        <v>99</v>
      </c>
      <c r="O179" t="s">
        <v>27</v>
      </c>
      <c r="P179">
        <v>2</v>
      </c>
      <c r="Q179" t="s">
        <v>31</v>
      </c>
      <c r="R179">
        <v>16905</v>
      </c>
    </row>
    <row r="180" spans="1:21" x14ac:dyDescent="0.2">
      <c r="A180" s="1" t="s">
        <v>570</v>
      </c>
      <c r="B180" t="s">
        <v>20</v>
      </c>
      <c r="C180" t="s">
        <v>21</v>
      </c>
      <c r="D180" t="s">
        <v>22</v>
      </c>
      <c r="E180" t="s">
        <v>23</v>
      </c>
      <c r="F180">
        <v>2013</v>
      </c>
      <c r="G180">
        <v>2013</v>
      </c>
      <c r="H180">
        <v>53</v>
      </c>
      <c r="I180" t="s">
        <v>82</v>
      </c>
      <c r="J180">
        <v>77</v>
      </c>
      <c r="K180" t="s">
        <v>49</v>
      </c>
      <c r="L180">
        <v>99</v>
      </c>
      <c r="M180" t="s">
        <v>26</v>
      </c>
      <c r="N180">
        <v>99</v>
      </c>
      <c r="O180" t="s">
        <v>27</v>
      </c>
      <c r="P180">
        <v>3</v>
      </c>
      <c r="Q180" t="s">
        <v>28</v>
      </c>
      <c r="T180" t="s">
        <v>36</v>
      </c>
      <c r="U180" t="s">
        <v>37</v>
      </c>
    </row>
    <row r="181" spans="1:21" x14ac:dyDescent="0.2">
      <c r="A181" s="1" t="s">
        <v>571</v>
      </c>
      <c r="B181" t="s">
        <v>20</v>
      </c>
      <c r="C181" t="s">
        <v>21</v>
      </c>
      <c r="D181" t="s">
        <v>22</v>
      </c>
      <c r="E181" t="s">
        <v>23</v>
      </c>
      <c r="F181">
        <v>2013</v>
      </c>
      <c r="G181">
        <v>2013</v>
      </c>
      <c r="H181">
        <v>53</v>
      </c>
      <c r="I181" t="s">
        <v>82</v>
      </c>
      <c r="J181">
        <v>77</v>
      </c>
      <c r="K181" t="s">
        <v>49</v>
      </c>
      <c r="L181">
        <v>99</v>
      </c>
      <c r="M181" t="s">
        <v>26</v>
      </c>
      <c r="N181">
        <v>99</v>
      </c>
      <c r="O181" t="s">
        <v>27</v>
      </c>
      <c r="P181">
        <v>99</v>
      </c>
      <c r="Q181" t="s">
        <v>42</v>
      </c>
      <c r="R181">
        <v>32790</v>
      </c>
    </row>
    <row r="182" spans="1:21" x14ac:dyDescent="0.2">
      <c r="A182" s="1" t="s">
        <v>572</v>
      </c>
      <c r="B182" t="s">
        <v>20</v>
      </c>
      <c r="C182" t="s">
        <v>21</v>
      </c>
      <c r="D182" t="s">
        <v>22</v>
      </c>
      <c r="E182" t="s">
        <v>23</v>
      </c>
      <c r="F182">
        <v>2013</v>
      </c>
      <c r="G182">
        <v>2013</v>
      </c>
      <c r="H182">
        <v>54</v>
      </c>
      <c r="I182" t="s">
        <v>67</v>
      </c>
      <c r="J182">
        <v>77</v>
      </c>
      <c r="K182" t="s">
        <v>49</v>
      </c>
      <c r="L182">
        <v>99</v>
      </c>
      <c r="M182" t="s">
        <v>26</v>
      </c>
      <c r="N182">
        <v>99</v>
      </c>
      <c r="O182" t="s">
        <v>27</v>
      </c>
      <c r="P182">
        <v>1</v>
      </c>
      <c r="Q182" t="s">
        <v>34</v>
      </c>
      <c r="R182">
        <v>1284</v>
      </c>
    </row>
    <row r="183" spans="1:21" x14ac:dyDescent="0.2">
      <c r="A183" s="1" t="s">
        <v>573</v>
      </c>
      <c r="B183" t="s">
        <v>20</v>
      </c>
      <c r="C183" t="s">
        <v>21</v>
      </c>
      <c r="D183" t="s">
        <v>22</v>
      </c>
      <c r="E183" t="s">
        <v>23</v>
      </c>
      <c r="F183">
        <v>2013</v>
      </c>
      <c r="G183">
        <v>2013</v>
      </c>
      <c r="H183">
        <v>54</v>
      </c>
      <c r="I183" t="s">
        <v>67</v>
      </c>
      <c r="J183">
        <v>77</v>
      </c>
      <c r="K183" t="s">
        <v>49</v>
      </c>
      <c r="L183">
        <v>99</v>
      </c>
      <c r="M183" t="s">
        <v>26</v>
      </c>
      <c r="N183">
        <v>99</v>
      </c>
      <c r="O183" t="s">
        <v>27</v>
      </c>
      <c r="P183">
        <v>2</v>
      </c>
      <c r="Q183" t="s">
        <v>31</v>
      </c>
      <c r="R183">
        <v>1386</v>
      </c>
    </row>
    <row r="184" spans="1:21" x14ac:dyDescent="0.2">
      <c r="A184" s="1" t="s">
        <v>574</v>
      </c>
      <c r="B184" t="s">
        <v>20</v>
      </c>
      <c r="C184" t="s">
        <v>21</v>
      </c>
      <c r="D184" t="s">
        <v>22</v>
      </c>
      <c r="E184" t="s">
        <v>23</v>
      </c>
      <c r="F184">
        <v>2013</v>
      </c>
      <c r="G184">
        <v>2013</v>
      </c>
      <c r="H184">
        <v>54</v>
      </c>
      <c r="I184" t="s">
        <v>67</v>
      </c>
      <c r="J184">
        <v>77</v>
      </c>
      <c r="K184" t="s">
        <v>49</v>
      </c>
      <c r="L184">
        <v>99</v>
      </c>
      <c r="M184" t="s">
        <v>26</v>
      </c>
      <c r="N184">
        <v>99</v>
      </c>
      <c r="O184" t="s">
        <v>27</v>
      </c>
      <c r="P184">
        <v>3</v>
      </c>
      <c r="Q184" t="s">
        <v>28</v>
      </c>
      <c r="T184" t="s">
        <v>36</v>
      </c>
      <c r="U184" t="s">
        <v>37</v>
      </c>
    </row>
    <row r="185" spans="1:21" x14ac:dyDescent="0.2">
      <c r="A185" s="1" t="s">
        <v>575</v>
      </c>
      <c r="B185" t="s">
        <v>20</v>
      </c>
      <c r="C185" t="s">
        <v>21</v>
      </c>
      <c r="D185" t="s">
        <v>22</v>
      </c>
      <c r="E185" t="s">
        <v>23</v>
      </c>
      <c r="F185">
        <v>2013</v>
      </c>
      <c r="G185">
        <v>2013</v>
      </c>
      <c r="H185">
        <v>54</v>
      </c>
      <c r="I185" t="s">
        <v>67</v>
      </c>
      <c r="J185">
        <v>77</v>
      </c>
      <c r="K185" t="s">
        <v>49</v>
      </c>
      <c r="L185">
        <v>99</v>
      </c>
      <c r="M185" t="s">
        <v>26</v>
      </c>
      <c r="N185">
        <v>99</v>
      </c>
      <c r="O185" t="s">
        <v>27</v>
      </c>
      <c r="P185">
        <v>99</v>
      </c>
      <c r="Q185" t="s">
        <v>42</v>
      </c>
      <c r="R185">
        <v>2670</v>
      </c>
    </row>
    <row r="186" spans="1:21" x14ac:dyDescent="0.2">
      <c r="A186" s="1" t="s">
        <v>576</v>
      </c>
      <c r="B186" t="s">
        <v>20</v>
      </c>
      <c r="C186" t="s">
        <v>21</v>
      </c>
      <c r="D186" t="s">
        <v>22</v>
      </c>
      <c r="E186" t="s">
        <v>23</v>
      </c>
      <c r="F186">
        <v>2013</v>
      </c>
      <c r="G186">
        <v>2013</v>
      </c>
      <c r="H186">
        <v>55</v>
      </c>
      <c r="I186" t="s">
        <v>73</v>
      </c>
      <c r="J186">
        <v>77</v>
      </c>
      <c r="K186" t="s">
        <v>49</v>
      </c>
      <c r="L186">
        <v>99</v>
      </c>
      <c r="M186" t="s">
        <v>26</v>
      </c>
      <c r="N186">
        <v>99</v>
      </c>
      <c r="O186" t="s">
        <v>27</v>
      </c>
      <c r="P186">
        <v>1</v>
      </c>
      <c r="Q186" t="s">
        <v>34</v>
      </c>
      <c r="R186">
        <v>3921</v>
      </c>
    </row>
    <row r="187" spans="1:21" x14ac:dyDescent="0.2">
      <c r="A187" s="1" t="s">
        <v>577</v>
      </c>
      <c r="B187" t="s">
        <v>20</v>
      </c>
      <c r="C187" t="s">
        <v>21</v>
      </c>
      <c r="D187" t="s">
        <v>22</v>
      </c>
      <c r="E187" t="s">
        <v>23</v>
      </c>
      <c r="F187">
        <v>2013</v>
      </c>
      <c r="G187">
        <v>2013</v>
      </c>
      <c r="H187">
        <v>55</v>
      </c>
      <c r="I187" t="s">
        <v>73</v>
      </c>
      <c r="J187">
        <v>77</v>
      </c>
      <c r="K187" t="s">
        <v>49</v>
      </c>
      <c r="L187">
        <v>99</v>
      </c>
      <c r="M187" t="s">
        <v>26</v>
      </c>
      <c r="N187">
        <v>99</v>
      </c>
      <c r="O187" t="s">
        <v>27</v>
      </c>
      <c r="P187">
        <v>2</v>
      </c>
      <c r="Q187" t="s">
        <v>31</v>
      </c>
      <c r="R187">
        <v>3795</v>
      </c>
    </row>
    <row r="188" spans="1:21" x14ac:dyDescent="0.2">
      <c r="A188" s="1" t="s">
        <v>578</v>
      </c>
      <c r="B188" t="s">
        <v>20</v>
      </c>
      <c r="C188" t="s">
        <v>21</v>
      </c>
      <c r="D188" t="s">
        <v>22</v>
      </c>
      <c r="E188" t="s">
        <v>23</v>
      </c>
      <c r="F188">
        <v>2013</v>
      </c>
      <c r="G188">
        <v>2013</v>
      </c>
      <c r="H188">
        <v>55</v>
      </c>
      <c r="I188" t="s">
        <v>73</v>
      </c>
      <c r="J188">
        <v>77</v>
      </c>
      <c r="K188" t="s">
        <v>49</v>
      </c>
      <c r="L188">
        <v>99</v>
      </c>
      <c r="M188" t="s">
        <v>26</v>
      </c>
      <c r="N188">
        <v>99</v>
      </c>
      <c r="O188" t="s">
        <v>27</v>
      </c>
      <c r="P188">
        <v>3</v>
      </c>
      <c r="Q188" t="s">
        <v>28</v>
      </c>
      <c r="T188" t="s">
        <v>36</v>
      </c>
      <c r="U188" t="s">
        <v>37</v>
      </c>
    </row>
    <row r="189" spans="1:21" x14ac:dyDescent="0.2">
      <c r="A189" s="1" t="s">
        <v>579</v>
      </c>
      <c r="B189" t="s">
        <v>20</v>
      </c>
      <c r="C189" t="s">
        <v>21</v>
      </c>
      <c r="D189" t="s">
        <v>22</v>
      </c>
      <c r="E189" t="s">
        <v>23</v>
      </c>
      <c r="F189">
        <v>2013</v>
      </c>
      <c r="G189">
        <v>2013</v>
      </c>
      <c r="H189">
        <v>55</v>
      </c>
      <c r="I189" t="s">
        <v>73</v>
      </c>
      <c r="J189">
        <v>77</v>
      </c>
      <c r="K189" t="s">
        <v>49</v>
      </c>
      <c r="L189">
        <v>99</v>
      </c>
      <c r="M189" t="s">
        <v>26</v>
      </c>
      <c r="N189">
        <v>99</v>
      </c>
      <c r="O189" t="s">
        <v>27</v>
      </c>
      <c r="P189">
        <v>99</v>
      </c>
      <c r="Q189" t="s">
        <v>42</v>
      </c>
      <c r="R189">
        <v>7716</v>
      </c>
    </row>
    <row r="190" spans="1:21" x14ac:dyDescent="0.2">
      <c r="A190" s="1" t="s">
        <v>580</v>
      </c>
      <c r="B190" t="s">
        <v>20</v>
      </c>
      <c r="C190" t="s">
        <v>21</v>
      </c>
      <c r="D190" t="s">
        <v>22</v>
      </c>
      <c r="E190" t="s">
        <v>23</v>
      </c>
      <c r="F190">
        <v>2013</v>
      </c>
      <c r="G190">
        <v>2013</v>
      </c>
      <c r="H190">
        <v>56</v>
      </c>
      <c r="I190" t="s">
        <v>84</v>
      </c>
      <c r="J190">
        <v>77</v>
      </c>
      <c r="K190" t="s">
        <v>49</v>
      </c>
      <c r="L190">
        <v>99</v>
      </c>
      <c r="M190" t="s">
        <v>26</v>
      </c>
      <c r="N190">
        <v>99</v>
      </c>
      <c r="O190" t="s">
        <v>27</v>
      </c>
      <c r="P190">
        <v>1</v>
      </c>
      <c r="Q190" t="s">
        <v>34</v>
      </c>
      <c r="R190">
        <v>4740</v>
      </c>
    </row>
    <row r="191" spans="1:21" x14ac:dyDescent="0.2">
      <c r="A191" s="1" t="s">
        <v>581</v>
      </c>
      <c r="B191" t="s">
        <v>20</v>
      </c>
      <c r="C191" t="s">
        <v>21</v>
      </c>
      <c r="D191" t="s">
        <v>22</v>
      </c>
      <c r="E191" t="s">
        <v>23</v>
      </c>
      <c r="F191">
        <v>2013</v>
      </c>
      <c r="G191">
        <v>2013</v>
      </c>
      <c r="H191">
        <v>56</v>
      </c>
      <c r="I191" t="s">
        <v>84</v>
      </c>
      <c r="J191">
        <v>77</v>
      </c>
      <c r="K191" t="s">
        <v>49</v>
      </c>
      <c r="L191">
        <v>99</v>
      </c>
      <c r="M191" t="s">
        <v>26</v>
      </c>
      <c r="N191">
        <v>99</v>
      </c>
      <c r="O191" t="s">
        <v>27</v>
      </c>
      <c r="P191">
        <v>2</v>
      </c>
      <c r="Q191" t="s">
        <v>31</v>
      </c>
      <c r="R191">
        <v>4857</v>
      </c>
    </row>
    <row r="192" spans="1:21" x14ac:dyDescent="0.2">
      <c r="A192" s="1" t="s">
        <v>582</v>
      </c>
      <c r="B192" t="s">
        <v>20</v>
      </c>
      <c r="C192" t="s">
        <v>21</v>
      </c>
      <c r="D192" t="s">
        <v>22</v>
      </c>
      <c r="E192" t="s">
        <v>23</v>
      </c>
      <c r="F192">
        <v>2013</v>
      </c>
      <c r="G192">
        <v>2013</v>
      </c>
      <c r="H192">
        <v>56</v>
      </c>
      <c r="I192" t="s">
        <v>84</v>
      </c>
      <c r="J192">
        <v>77</v>
      </c>
      <c r="K192" t="s">
        <v>49</v>
      </c>
      <c r="L192">
        <v>99</v>
      </c>
      <c r="M192" t="s">
        <v>26</v>
      </c>
      <c r="N192">
        <v>99</v>
      </c>
      <c r="O192" t="s">
        <v>27</v>
      </c>
      <c r="P192">
        <v>3</v>
      </c>
      <c r="Q192" t="s">
        <v>28</v>
      </c>
      <c r="T192" t="s">
        <v>36</v>
      </c>
      <c r="U192" t="s">
        <v>37</v>
      </c>
    </row>
    <row r="193" spans="1:21" x14ac:dyDescent="0.2">
      <c r="A193" s="1" t="s">
        <v>583</v>
      </c>
      <c r="B193" t="s">
        <v>20</v>
      </c>
      <c r="C193" t="s">
        <v>21</v>
      </c>
      <c r="D193" t="s">
        <v>22</v>
      </c>
      <c r="E193" t="s">
        <v>23</v>
      </c>
      <c r="F193">
        <v>2013</v>
      </c>
      <c r="G193">
        <v>2013</v>
      </c>
      <c r="H193">
        <v>56</v>
      </c>
      <c r="I193" t="s">
        <v>84</v>
      </c>
      <c r="J193">
        <v>77</v>
      </c>
      <c r="K193" t="s">
        <v>49</v>
      </c>
      <c r="L193">
        <v>99</v>
      </c>
      <c r="M193" t="s">
        <v>26</v>
      </c>
      <c r="N193">
        <v>99</v>
      </c>
      <c r="O193" t="s">
        <v>27</v>
      </c>
      <c r="P193">
        <v>99</v>
      </c>
      <c r="Q193" t="s">
        <v>42</v>
      </c>
      <c r="R193">
        <v>9597</v>
      </c>
    </row>
    <row r="194" spans="1:21" x14ac:dyDescent="0.2">
      <c r="A194" s="1" t="s">
        <v>584</v>
      </c>
      <c r="B194" t="s">
        <v>20</v>
      </c>
      <c r="C194" t="s">
        <v>21</v>
      </c>
      <c r="D194" t="s">
        <v>22</v>
      </c>
      <c r="E194" t="s">
        <v>23</v>
      </c>
      <c r="F194">
        <v>2013</v>
      </c>
      <c r="G194">
        <v>2013</v>
      </c>
      <c r="H194">
        <v>57</v>
      </c>
      <c r="I194" t="s">
        <v>109</v>
      </c>
      <c r="J194">
        <v>77</v>
      </c>
      <c r="K194" t="s">
        <v>49</v>
      </c>
      <c r="L194">
        <v>99</v>
      </c>
      <c r="M194" t="s">
        <v>26</v>
      </c>
      <c r="N194">
        <v>99</v>
      </c>
      <c r="O194" t="s">
        <v>27</v>
      </c>
      <c r="P194">
        <v>1</v>
      </c>
      <c r="Q194" t="s">
        <v>34</v>
      </c>
      <c r="R194">
        <v>3051</v>
      </c>
    </row>
    <row r="195" spans="1:21" x14ac:dyDescent="0.2">
      <c r="A195" s="1" t="s">
        <v>585</v>
      </c>
      <c r="B195" t="s">
        <v>20</v>
      </c>
      <c r="C195" t="s">
        <v>21</v>
      </c>
      <c r="D195" t="s">
        <v>22</v>
      </c>
      <c r="E195" t="s">
        <v>23</v>
      </c>
      <c r="F195">
        <v>2013</v>
      </c>
      <c r="G195">
        <v>2013</v>
      </c>
      <c r="H195">
        <v>57</v>
      </c>
      <c r="I195" t="s">
        <v>109</v>
      </c>
      <c r="J195">
        <v>77</v>
      </c>
      <c r="K195" t="s">
        <v>49</v>
      </c>
      <c r="L195">
        <v>99</v>
      </c>
      <c r="M195" t="s">
        <v>26</v>
      </c>
      <c r="N195">
        <v>99</v>
      </c>
      <c r="O195" t="s">
        <v>27</v>
      </c>
      <c r="P195">
        <v>2</v>
      </c>
      <c r="Q195" t="s">
        <v>31</v>
      </c>
      <c r="R195">
        <v>3051</v>
      </c>
    </row>
    <row r="196" spans="1:21" x14ac:dyDescent="0.2">
      <c r="A196" s="1" t="s">
        <v>586</v>
      </c>
      <c r="B196" t="s">
        <v>20</v>
      </c>
      <c r="C196" t="s">
        <v>21</v>
      </c>
      <c r="D196" t="s">
        <v>22</v>
      </c>
      <c r="E196" t="s">
        <v>23</v>
      </c>
      <c r="F196">
        <v>2013</v>
      </c>
      <c r="G196">
        <v>2013</v>
      </c>
      <c r="H196">
        <v>57</v>
      </c>
      <c r="I196" t="s">
        <v>109</v>
      </c>
      <c r="J196">
        <v>77</v>
      </c>
      <c r="K196" t="s">
        <v>49</v>
      </c>
      <c r="L196">
        <v>99</v>
      </c>
      <c r="M196" t="s">
        <v>26</v>
      </c>
      <c r="N196">
        <v>99</v>
      </c>
      <c r="O196" t="s">
        <v>27</v>
      </c>
      <c r="P196">
        <v>3</v>
      </c>
      <c r="Q196" t="s">
        <v>28</v>
      </c>
      <c r="T196" t="s">
        <v>36</v>
      </c>
      <c r="U196" t="s">
        <v>37</v>
      </c>
    </row>
    <row r="197" spans="1:21" x14ac:dyDescent="0.2">
      <c r="A197" s="1" t="s">
        <v>587</v>
      </c>
      <c r="B197" t="s">
        <v>20</v>
      </c>
      <c r="C197" t="s">
        <v>21</v>
      </c>
      <c r="D197" t="s">
        <v>22</v>
      </c>
      <c r="E197" t="s">
        <v>23</v>
      </c>
      <c r="F197">
        <v>2013</v>
      </c>
      <c r="G197">
        <v>2013</v>
      </c>
      <c r="H197">
        <v>57</v>
      </c>
      <c r="I197" t="s">
        <v>109</v>
      </c>
      <c r="J197">
        <v>77</v>
      </c>
      <c r="K197" t="s">
        <v>49</v>
      </c>
      <c r="L197">
        <v>99</v>
      </c>
      <c r="M197" t="s">
        <v>26</v>
      </c>
      <c r="N197">
        <v>99</v>
      </c>
      <c r="O197" t="s">
        <v>27</v>
      </c>
      <c r="P197">
        <v>99</v>
      </c>
      <c r="Q197" t="s">
        <v>42</v>
      </c>
      <c r="R197">
        <v>6099</v>
      </c>
    </row>
    <row r="198" spans="1:21" x14ac:dyDescent="0.2">
      <c r="A198" s="1" t="s">
        <v>588</v>
      </c>
      <c r="B198" t="s">
        <v>20</v>
      </c>
      <c r="C198" t="s">
        <v>21</v>
      </c>
      <c r="D198" t="s">
        <v>22</v>
      </c>
      <c r="E198" t="s">
        <v>23</v>
      </c>
      <c r="F198">
        <v>2013</v>
      </c>
      <c r="G198">
        <v>2013</v>
      </c>
      <c r="H198">
        <v>58</v>
      </c>
      <c r="I198" t="s">
        <v>91</v>
      </c>
      <c r="J198">
        <v>77</v>
      </c>
      <c r="K198" t="s">
        <v>49</v>
      </c>
      <c r="L198">
        <v>99</v>
      </c>
      <c r="M198" t="s">
        <v>26</v>
      </c>
      <c r="N198">
        <v>99</v>
      </c>
      <c r="O198" t="s">
        <v>27</v>
      </c>
      <c r="P198">
        <v>1</v>
      </c>
      <c r="Q198" t="s">
        <v>34</v>
      </c>
      <c r="R198">
        <v>4272</v>
      </c>
    </row>
    <row r="199" spans="1:21" x14ac:dyDescent="0.2">
      <c r="A199" s="1" t="s">
        <v>589</v>
      </c>
      <c r="B199" t="s">
        <v>20</v>
      </c>
      <c r="C199" t="s">
        <v>21</v>
      </c>
      <c r="D199" t="s">
        <v>22</v>
      </c>
      <c r="E199" t="s">
        <v>23</v>
      </c>
      <c r="F199">
        <v>2013</v>
      </c>
      <c r="G199">
        <v>2013</v>
      </c>
      <c r="H199">
        <v>58</v>
      </c>
      <c r="I199" t="s">
        <v>91</v>
      </c>
      <c r="J199">
        <v>77</v>
      </c>
      <c r="K199" t="s">
        <v>49</v>
      </c>
      <c r="L199">
        <v>99</v>
      </c>
      <c r="M199" t="s">
        <v>26</v>
      </c>
      <c r="N199">
        <v>99</v>
      </c>
      <c r="O199" t="s">
        <v>27</v>
      </c>
      <c r="P199">
        <v>2</v>
      </c>
      <c r="Q199" t="s">
        <v>31</v>
      </c>
      <c r="R199">
        <v>4311</v>
      </c>
    </row>
    <row r="200" spans="1:21" x14ac:dyDescent="0.2">
      <c r="A200" s="1" t="s">
        <v>590</v>
      </c>
      <c r="B200" t="s">
        <v>20</v>
      </c>
      <c r="C200" t="s">
        <v>21</v>
      </c>
      <c r="D200" t="s">
        <v>22</v>
      </c>
      <c r="E200" t="s">
        <v>23</v>
      </c>
      <c r="F200">
        <v>2013</v>
      </c>
      <c r="G200">
        <v>2013</v>
      </c>
      <c r="H200">
        <v>58</v>
      </c>
      <c r="I200" t="s">
        <v>91</v>
      </c>
      <c r="J200">
        <v>77</v>
      </c>
      <c r="K200" t="s">
        <v>49</v>
      </c>
      <c r="L200">
        <v>99</v>
      </c>
      <c r="M200" t="s">
        <v>26</v>
      </c>
      <c r="N200">
        <v>99</v>
      </c>
      <c r="O200" t="s">
        <v>27</v>
      </c>
      <c r="P200">
        <v>3</v>
      </c>
      <c r="Q200" t="s">
        <v>28</v>
      </c>
      <c r="T200" t="s">
        <v>36</v>
      </c>
      <c r="U200" t="s">
        <v>37</v>
      </c>
    </row>
    <row r="201" spans="1:21" x14ac:dyDescent="0.2">
      <c r="A201" s="1" t="s">
        <v>591</v>
      </c>
      <c r="B201" t="s">
        <v>20</v>
      </c>
      <c r="C201" t="s">
        <v>21</v>
      </c>
      <c r="D201" t="s">
        <v>22</v>
      </c>
      <c r="E201" t="s">
        <v>23</v>
      </c>
      <c r="F201">
        <v>2013</v>
      </c>
      <c r="G201">
        <v>2013</v>
      </c>
      <c r="H201">
        <v>58</v>
      </c>
      <c r="I201" t="s">
        <v>91</v>
      </c>
      <c r="J201">
        <v>77</v>
      </c>
      <c r="K201" t="s">
        <v>49</v>
      </c>
      <c r="L201">
        <v>99</v>
      </c>
      <c r="M201" t="s">
        <v>26</v>
      </c>
      <c r="N201">
        <v>99</v>
      </c>
      <c r="O201" t="s">
        <v>27</v>
      </c>
      <c r="P201">
        <v>99</v>
      </c>
      <c r="Q201" t="s">
        <v>42</v>
      </c>
      <c r="R201">
        <v>8583</v>
      </c>
    </row>
    <row r="202" spans="1:21" x14ac:dyDescent="0.2">
      <c r="A202" s="1" t="s">
        <v>592</v>
      </c>
      <c r="B202" t="s">
        <v>20</v>
      </c>
      <c r="C202" t="s">
        <v>21</v>
      </c>
      <c r="D202" t="s">
        <v>22</v>
      </c>
      <c r="E202" t="s">
        <v>23</v>
      </c>
      <c r="F202">
        <v>2013</v>
      </c>
      <c r="G202">
        <v>2013</v>
      </c>
      <c r="H202">
        <v>59</v>
      </c>
      <c r="I202" t="s">
        <v>112</v>
      </c>
      <c r="J202">
        <v>77</v>
      </c>
      <c r="K202" t="s">
        <v>49</v>
      </c>
      <c r="L202">
        <v>99</v>
      </c>
      <c r="M202" t="s">
        <v>26</v>
      </c>
      <c r="N202">
        <v>99</v>
      </c>
      <c r="O202" t="s">
        <v>27</v>
      </c>
      <c r="P202">
        <v>1</v>
      </c>
      <c r="Q202" t="s">
        <v>34</v>
      </c>
      <c r="R202">
        <v>18210</v>
      </c>
    </row>
    <row r="203" spans="1:21" x14ac:dyDescent="0.2">
      <c r="A203" s="1" t="s">
        <v>593</v>
      </c>
      <c r="B203" t="s">
        <v>20</v>
      </c>
      <c r="C203" t="s">
        <v>21</v>
      </c>
      <c r="D203" t="s">
        <v>22</v>
      </c>
      <c r="E203" t="s">
        <v>23</v>
      </c>
      <c r="F203">
        <v>2013</v>
      </c>
      <c r="G203">
        <v>2013</v>
      </c>
      <c r="H203">
        <v>59</v>
      </c>
      <c r="I203" t="s">
        <v>112</v>
      </c>
      <c r="J203">
        <v>77</v>
      </c>
      <c r="K203" t="s">
        <v>49</v>
      </c>
      <c r="L203">
        <v>99</v>
      </c>
      <c r="M203" t="s">
        <v>26</v>
      </c>
      <c r="N203">
        <v>99</v>
      </c>
      <c r="O203" t="s">
        <v>27</v>
      </c>
      <c r="P203">
        <v>2</v>
      </c>
      <c r="Q203" t="s">
        <v>31</v>
      </c>
      <c r="R203">
        <v>19314</v>
      </c>
    </row>
    <row r="204" spans="1:21" x14ac:dyDescent="0.2">
      <c r="A204" s="1" t="s">
        <v>594</v>
      </c>
      <c r="B204" t="s">
        <v>20</v>
      </c>
      <c r="C204" t="s">
        <v>21</v>
      </c>
      <c r="D204" t="s">
        <v>22</v>
      </c>
      <c r="E204" t="s">
        <v>23</v>
      </c>
      <c r="F204">
        <v>2013</v>
      </c>
      <c r="G204">
        <v>2013</v>
      </c>
      <c r="H204">
        <v>59</v>
      </c>
      <c r="I204" t="s">
        <v>112</v>
      </c>
      <c r="J204">
        <v>77</v>
      </c>
      <c r="K204" t="s">
        <v>49</v>
      </c>
      <c r="L204">
        <v>99</v>
      </c>
      <c r="M204" t="s">
        <v>26</v>
      </c>
      <c r="N204">
        <v>99</v>
      </c>
      <c r="O204" t="s">
        <v>27</v>
      </c>
      <c r="P204">
        <v>3</v>
      </c>
      <c r="Q204" t="s">
        <v>28</v>
      </c>
      <c r="T204" t="s">
        <v>36</v>
      </c>
      <c r="U204" t="s">
        <v>37</v>
      </c>
    </row>
    <row r="205" spans="1:21" x14ac:dyDescent="0.2">
      <c r="A205" s="1" t="s">
        <v>595</v>
      </c>
      <c r="B205" t="s">
        <v>20</v>
      </c>
      <c r="C205" t="s">
        <v>21</v>
      </c>
      <c r="D205" t="s">
        <v>22</v>
      </c>
      <c r="E205" t="s">
        <v>23</v>
      </c>
      <c r="F205">
        <v>2013</v>
      </c>
      <c r="G205">
        <v>2013</v>
      </c>
      <c r="H205">
        <v>59</v>
      </c>
      <c r="I205" t="s">
        <v>112</v>
      </c>
      <c r="J205">
        <v>77</v>
      </c>
      <c r="K205" t="s">
        <v>49</v>
      </c>
      <c r="L205">
        <v>99</v>
      </c>
      <c r="M205" t="s">
        <v>26</v>
      </c>
      <c r="N205">
        <v>99</v>
      </c>
      <c r="O205" t="s">
        <v>27</v>
      </c>
      <c r="P205">
        <v>99</v>
      </c>
      <c r="Q205" t="s">
        <v>42</v>
      </c>
      <c r="R205">
        <v>37524</v>
      </c>
    </row>
    <row r="206" spans="1:21" x14ac:dyDescent="0.2">
      <c r="A206" s="1" t="s">
        <v>596</v>
      </c>
      <c r="B206" t="s">
        <v>20</v>
      </c>
      <c r="C206" t="s">
        <v>21</v>
      </c>
      <c r="D206" t="s">
        <v>22</v>
      </c>
      <c r="E206" t="s">
        <v>23</v>
      </c>
      <c r="F206">
        <v>2013</v>
      </c>
      <c r="G206">
        <v>2013</v>
      </c>
      <c r="H206">
        <v>60</v>
      </c>
      <c r="I206" t="s">
        <v>106</v>
      </c>
      <c r="J206">
        <v>77</v>
      </c>
      <c r="K206" t="s">
        <v>49</v>
      </c>
      <c r="L206">
        <v>99</v>
      </c>
      <c r="M206" t="s">
        <v>26</v>
      </c>
      <c r="N206">
        <v>99</v>
      </c>
      <c r="O206" t="s">
        <v>27</v>
      </c>
      <c r="P206">
        <v>1</v>
      </c>
      <c r="Q206" t="s">
        <v>34</v>
      </c>
      <c r="R206">
        <v>125286</v>
      </c>
    </row>
    <row r="207" spans="1:21" x14ac:dyDescent="0.2">
      <c r="A207" s="1" t="s">
        <v>597</v>
      </c>
      <c r="B207" t="s">
        <v>20</v>
      </c>
      <c r="C207" t="s">
        <v>21</v>
      </c>
      <c r="D207" t="s">
        <v>22</v>
      </c>
      <c r="E207" t="s">
        <v>23</v>
      </c>
      <c r="F207">
        <v>2013</v>
      </c>
      <c r="G207">
        <v>2013</v>
      </c>
      <c r="H207">
        <v>60</v>
      </c>
      <c r="I207" t="s">
        <v>106</v>
      </c>
      <c r="J207">
        <v>77</v>
      </c>
      <c r="K207" t="s">
        <v>49</v>
      </c>
      <c r="L207">
        <v>99</v>
      </c>
      <c r="M207" t="s">
        <v>26</v>
      </c>
      <c r="N207">
        <v>99</v>
      </c>
      <c r="O207" t="s">
        <v>27</v>
      </c>
      <c r="P207">
        <v>2</v>
      </c>
      <c r="Q207" t="s">
        <v>31</v>
      </c>
      <c r="R207">
        <v>132714</v>
      </c>
    </row>
    <row r="208" spans="1:21" x14ac:dyDescent="0.2">
      <c r="A208" s="1" t="s">
        <v>598</v>
      </c>
      <c r="B208" t="s">
        <v>20</v>
      </c>
      <c r="C208" t="s">
        <v>21</v>
      </c>
      <c r="D208" t="s">
        <v>22</v>
      </c>
      <c r="E208" t="s">
        <v>23</v>
      </c>
      <c r="F208">
        <v>2013</v>
      </c>
      <c r="G208">
        <v>2013</v>
      </c>
      <c r="H208">
        <v>60</v>
      </c>
      <c r="I208" t="s">
        <v>106</v>
      </c>
      <c r="J208">
        <v>77</v>
      </c>
      <c r="K208" t="s">
        <v>49</v>
      </c>
      <c r="L208">
        <v>99</v>
      </c>
      <c r="M208" t="s">
        <v>26</v>
      </c>
      <c r="N208">
        <v>99</v>
      </c>
      <c r="O208" t="s">
        <v>27</v>
      </c>
      <c r="P208">
        <v>3</v>
      </c>
      <c r="Q208" t="s">
        <v>28</v>
      </c>
      <c r="T208" t="s">
        <v>36</v>
      </c>
      <c r="U208" t="s">
        <v>37</v>
      </c>
    </row>
    <row r="209" spans="1:21" x14ac:dyDescent="0.2">
      <c r="A209" s="1" t="s">
        <v>599</v>
      </c>
      <c r="B209" t="s">
        <v>20</v>
      </c>
      <c r="C209" t="s">
        <v>21</v>
      </c>
      <c r="D209" t="s">
        <v>22</v>
      </c>
      <c r="E209" t="s">
        <v>23</v>
      </c>
      <c r="F209">
        <v>2013</v>
      </c>
      <c r="G209">
        <v>2013</v>
      </c>
      <c r="H209">
        <v>60</v>
      </c>
      <c r="I209" t="s">
        <v>106</v>
      </c>
      <c r="J209">
        <v>77</v>
      </c>
      <c r="K209" t="s">
        <v>49</v>
      </c>
      <c r="L209">
        <v>99</v>
      </c>
      <c r="M209" t="s">
        <v>26</v>
      </c>
      <c r="N209">
        <v>99</v>
      </c>
      <c r="O209" t="s">
        <v>27</v>
      </c>
      <c r="P209">
        <v>99</v>
      </c>
      <c r="Q209" t="s">
        <v>42</v>
      </c>
      <c r="R209">
        <v>258000</v>
      </c>
    </row>
    <row r="210" spans="1:21" x14ac:dyDescent="0.2">
      <c r="A210" s="1" t="s">
        <v>600</v>
      </c>
      <c r="B210" t="s">
        <v>20</v>
      </c>
      <c r="C210" t="s">
        <v>21</v>
      </c>
      <c r="D210" t="s">
        <v>22</v>
      </c>
      <c r="E210" t="s">
        <v>23</v>
      </c>
      <c r="F210">
        <v>2013</v>
      </c>
      <c r="G210">
        <v>2013</v>
      </c>
      <c r="H210">
        <v>62</v>
      </c>
      <c r="I210" t="s">
        <v>96</v>
      </c>
      <c r="J210">
        <v>77</v>
      </c>
      <c r="K210" t="s">
        <v>49</v>
      </c>
      <c r="L210">
        <v>99</v>
      </c>
      <c r="M210" t="s">
        <v>26</v>
      </c>
      <c r="N210">
        <v>99</v>
      </c>
      <c r="O210" t="s">
        <v>27</v>
      </c>
      <c r="P210">
        <v>1</v>
      </c>
      <c r="Q210" t="s">
        <v>34</v>
      </c>
      <c r="R210">
        <v>16548</v>
      </c>
    </row>
    <row r="211" spans="1:21" x14ac:dyDescent="0.2">
      <c r="A211" s="1" t="s">
        <v>601</v>
      </c>
      <c r="B211" t="s">
        <v>20</v>
      </c>
      <c r="C211" t="s">
        <v>21</v>
      </c>
      <c r="D211" t="s">
        <v>22</v>
      </c>
      <c r="E211" t="s">
        <v>23</v>
      </c>
      <c r="F211">
        <v>2013</v>
      </c>
      <c r="G211">
        <v>2013</v>
      </c>
      <c r="H211">
        <v>62</v>
      </c>
      <c r="I211" t="s">
        <v>96</v>
      </c>
      <c r="J211">
        <v>77</v>
      </c>
      <c r="K211" t="s">
        <v>49</v>
      </c>
      <c r="L211">
        <v>99</v>
      </c>
      <c r="M211" t="s">
        <v>26</v>
      </c>
      <c r="N211">
        <v>99</v>
      </c>
      <c r="O211" t="s">
        <v>27</v>
      </c>
      <c r="P211">
        <v>2</v>
      </c>
      <c r="Q211" t="s">
        <v>31</v>
      </c>
      <c r="R211">
        <v>16188</v>
      </c>
    </row>
    <row r="212" spans="1:21" x14ac:dyDescent="0.2">
      <c r="A212" s="1" t="s">
        <v>602</v>
      </c>
      <c r="B212" t="s">
        <v>20</v>
      </c>
      <c r="C212" t="s">
        <v>21</v>
      </c>
      <c r="D212" t="s">
        <v>22</v>
      </c>
      <c r="E212" t="s">
        <v>23</v>
      </c>
      <c r="F212">
        <v>2013</v>
      </c>
      <c r="G212">
        <v>2013</v>
      </c>
      <c r="H212">
        <v>62</v>
      </c>
      <c r="I212" t="s">
        <v>96</v>
      </c>
      <c r="J212">
        <v>77</v>
      </c>
      <c r="K212" t="s">
        <v>49</v>
      </c>
      <c r="L212">
        <v>99</v>
      </c>
      <c r="M212" t="s">
        <v>26</v>
      </c>
      <c r="N212">
        <v>99</v>
      </c>
      <c r="O212" t="s">
        <v>27</v>
      </c>
      <c r="P212">
        <v>3</v>
      </c>
      <c r="Q212" t="s">
        <v>28</v>
      </c>
      <c r="T212" t="s">
        <v>36</v>
      </c>
      <c r="U212" t="s">
        <v>37</v>
      </c>
    </row>
    <row r="213" spans="1:21" x14ac:dyDescent="0.2">
      <c r="A213" s="1" t="s">
        <v>603</v>
      </c>
      <c r="B213" t="s">
        <v>20</v>
      </c>
      <c r="C213" t="s">
        <v>21</v>
      </c>
      <c r="D213" t="s">
        <v>22</v>
      </c>
      <c r="E213" t="s">
        <v>23</v>
      </c>
      <c r="F213">
        <v>2013</v>
      </c>
      <c r="G213">
        <v>2013</v>
      </c>
      <c r="H213">
        <v>62</v>
      </c>
      <c r="I213" t="s">
        <v>96</v>
      </c>
      <c r="J213">
        <v>77</v>
      </c>
      <c r="K213" t="s">
        <v>49</v>
      </c>
      <c r="L213">
        <v>99</v>
      </c>
      <c r="M213" t="s">
        <v>26</v>
      </c>
      <c r="N213">
        <v>99</v>
      </c>
      <c r="O213" t="s">
        <v>27</v>
      </c>
      <c r="P213">
        <v>99</v>
      </c>
      <c r="Q213" t="s">
        <v>42</v>
      </c>
      <c r="R213">
        <v>32736</v>
      </c>
    </row>
    <row r="214" spans="1:21" x14ac:dyDescent="0.2">
      <c r="A214" s="1" t="s">
        <v>604</v>
      </c>
      <c r="B214" t="s">
        <v>20</v>
      </c>
      <c r="C214" t="s">
        <v>21</v>
      </c>
      <c r="D214" t="s">
        <v>22</v>
      </c>
      <c r="E214" t="s">
        <v>23</v>
      </c>
      <c r="F214">
        <v>2013</v>
      </c>
      <c r="G214">
        <v>2013</v>
      </c>
      <c r="H214">
        <v>63</v>
      </c>
      <c r="I214" t="s">
        <v>69</v>
      </c>
      <c r="J214">
        <v>77</v>
      </c>
      <c r="K214" t="s">
        <v>49</v>
      </c>
      <c r="L214">
        <v>99</v>
      </c>
      <c r="M214" t="s">
        <v>26</v>
      </c>
      <c r="N214">
        <v>99</v>
      </c>
      <c r="O214" t="s">
        <v>27</v>
      </c>
      <c r="P214">
        <v>1</v>
      </c>
      <c r="Q214" t="s">
        <v>34</v>
      </c>
      <c r="R214">
        <v>11268</v>
      </c>
    </row>
    <row r="215" spans="1:21" x14ac:dyDescent="0.2">
      <c r="A215" s="1" t="s">
        <v>605</v>
      </c>
      <c r="B215" t="s">
        <v>20</v>
      </c>
      <c r="C215" t="s">
        <v>21</v>
      </c>
      <c r="D215" t="s">
        <v>22</v>
      </c>
      <c r="E215" t="s">
        <v>23</v>
      </c>
      <c r="F215">
        <v>2013</v>
      </c>
      <c r="G215">
        <v>2013</v>
      </c>
      <c r="H215">
        <v>63</v>
      </c>
      <c r="I215" t="s">
        <v>69</v>
      </c>
      <c r="J215">
        <v>77</v>
      </c>
      <c r="K215" t="s">
        <v>49</v>
      </c>
      <c r="L215">
        <v>99</v>
      </c>
      <c r="M215" t="s">
        <v>26</v>
      </c>
      <c r="N215">
        <v>99</v>
      </c>
      <c r="O215" t="s">
        <v>27</v>
      </c>
      <c r="P215">
        <v>2</v>
      </c>
      <c r="Q215" t="s">
        <v>31</v>
      </c>
      <c r="R215">
        <v>11391</v>
      </c>
    </row>
    <row r="216" spans="1:21" x14ac:dyDescent="0.2">
      <c r="A216" s="1" t="s">
        <v>606</v>
      </c>
      <c r="B216" t="s">
        <v>20</v>
      </c>
      <c r="C216" t="s">
        <v>21</v>
      </c>
      <c r="D216" t="s">
        <v>22</v>
      </c>
      <c r="E216" t="s">
        <v>23</v>
      </c>
      <c r="F216">
        <v>2013</v>
      </c>
      <c r="G216">
        <v>2013</v>
      </c>
      <c r="H216">
        <v>63</v>
      </c>
      <c r="I216" t="s">
        <v>69</v>
      </c>
      <c r="J216">
        <v>77</v>
      </c>
      <c r="K216" t="s">
        <v>49</v>
      </c>
      <c r="L216">
        <v>99</v>
      </c>
      <c r="M216" t="s">
        <v>26</v>
      </c>
      <c r="N216">
        <v>99</v>
      </c>
      <c r="O216" t="s">
        <v>27</v>
      </c>
      <c r="P216">
        <v>3</v>
      </c>
      <c r="Q216" t="s">
        <v>28</v>
      </c>
      <c r="T216" t="s">
        <v>36</v>
      </c>
      <c r="U216" t="s">
        <v>37</v>
      </c>
    </row>
    <row r="217" spans="1:21" x14ac:dyDescent="0.2">
      <c r="A217" s="1" t="s">
        <v>607</v>
      </c>
      <c r="B217" t="s">
        <v>20</v>
      </c>
      <c r="C217" t="s">
        <v>21</v>
      </c>
      <c r="D217" t="s">
        <v>22</v>
      </c>
      <c r="E217" t="s">
        <v>23</v>
      </c>
      <c r="F217">
        <v>2013</v>
      </c>
      <c r="G217">
        <v>2013</v>
      </c>
      <c r="H217">
        <v>63</v>
      </c>
      <c r="I217" t="s">
        <v>69</v>
      </c>
      <c r="J217">
        <v>77</v>
      </c>
      <c r="K217" t="s">
        <v>49</v>
      </c>
      <c r="L217">
        <v>99</v>
      </c>
      <c r="M217" t="s">
        <v>26</v>
      </c>
      <c r="N217">
        <v>99</v>
      </c>
      <c r="O217" t="s">
        <v>27</v>
      </c>
      <c r="P217">
        <v>99</v>
      </c>
      <c r="Q217" t="s">
        <v>42</v>
      </c>
      <c r="R217">
        <v>22659</v>
      </c>
    </row>
    <row r="218" spans="1:21" x14ac:dyDescent="0.2">
      <c r="A218" s="1" t="s">
        <v>608</v>
      </c>
      <c r="B218" t="s">
        <v>20</v>
      </c>
      <c r="C218" t="s">
        <v>21</v>
      </c>
      <c r="D218" t="s">
        <v>22</v>
      </c>
      <c r="E218" t="s">
        <v>23</v>
      </c>
      <c r="F218">
        <v>2013</v>
      </c>
      <c r="G218">
        <v>2013</v>
      </c>
      <c r="H218">
        <v>64</v>
      </c>
      <c r="I218" t="s">
        <v>123</v>
      </c>
      <c r="J218">
        <v>77</v>
      </c>
      <c r="K218" t="s">
        <v>49</v>
      </c>
      <c r="L218">
        <v>99</v>
      </c>
      <c r="M218" t="s">
        <v>26</v>
      </c>
      <c r="N218">
        <v>99</v>
      </c>
      <c r="O218" t="s">
        <v>27</v>
      </c>
      <c r="P218">
        <v>1</v>
      </c>
      <c r="Q218" t="s">
        <v>34</v>
      </c>
      <c r="R218">
        <v>16014</v>
      </c>
    </row>
    <row r="219" spans="1:21" x14ac:dyDescent="0.2">
      <c r="A219" s="1" t="s">
        <v>609</v>
      </c>
      <c r="B219" t="s">
        <v>20</v>
      </c>
      <c r="C219" t="s">
        <v>21</v>
      </c>
      <c r="D219" t="s">
        <v>22</v>
      </c>
      <c r="E219" t="s">
        <v>23</v>
      </c>
      <c r="F219">
        <v>2013</v>
      </c>
      <c r="G219">
        <v>2013</v>
      </c>
      <c r="H219">
        <v>64</v>
      </c>
      <c r="I219" t="s">
        <v>123</v>
      </c>
      <c r="J219">
        <v>77</v>
      </c>
      <c r="K219" t="s">
        <v>49</v>
      </c>
      <c r="L219">
        <v>99</v>
      </c>
      <c r="M219" t="s">
        <v>26</v>
      </c>
      <c r="N219">
        <v>99</v>
      </c>
      <c r="O219" t="s">
        <v>27</v>
      </c>
      <c r="P219">
        <v>2</v>
      </c>
      <c r="Q219" t="s">
        <v>31</v>
      </c>
      <c r="R219">
        <v>17634</v>
      </c>
    </row>
    <row r="220" spans="1:21" x14ac:dyDescent="0.2">
      <c r="A220" s="1" t="s">
        <v>610</v>
      </c>
      <c r="B220" t="s">
        <v>20</v>
      </c>
      <c r="C220" t="s">
        <v>21</v>
      </c>
      <c r="D220" t="s">
        <v>22</v>
      </c>
      <c r="E220" t="s">
        <v>23</v>
      </c>
      <c r="F220">
        <v>2013</v>
      </c>
      <c r="G220">
        <v>2013</v>
      </c>
      <c r="H220">
        <v>64</v>
      </c>
      <c r="I220" t="s">
        <v>123</v>
      </c>
      <c r="J220">
        <v>77</v>
      </c>
      <c r="K220" t="s">
        <v>49</v>
      </c>
      <c r="L220">
        <v>99</v>
      </c>
      <c r="M220" t="s">
        <v>26</v>
      </c>
      <c r="N220">
        <v>99</v>
      </c>
      <c r="O220" t="s">
        <v>27</v>
      </c>
      <c r="P220">
        <v>3</v>
      </c>
      <c r="Q220" t="s">
        <v>28</v>
      </c>
      <c r="T220" t="s">
        <v>36</v>
      </c>
      <c r="U220" t="s">
        <v>37</v>
      </c>
    </row>
    <row r="221" spans="1:21" x14ac:dyDescent="0.2">
      <c r="A221" s="1" t="s">
        <v>611</v>
      </c>
      <c r="B221" t="s">
        <v>20</v>
      </c>
      <c r="C221" t="s">
        <v>21</v>
      </c>
      <c r="D221" t="s">
        <v>22</v>
      </c>
      <c r="E221" t="s">
        <v>23</v>
      </c>
      <c r="F221">
        <v>2013</v>
      </c>
      <c r="G221">
        <v>2013</v>
      </c>
      <c r="H221">
        <v>64</v>
      </c>
      <c r="I221" t="s">
        <v>123</v>
      </c>
      <c r="J221">
        <v>77</v>
      </c>
      <c r="K221" t="s">
        <v>49</v>
      </c>
      <c r="L221">
        <v>99</v>
      </c>
      <c r="M221" t="s">
        <v>26</v>
      </c>
      <c r="N221">
        <v>99</v>
      </c>
      <c r="O221" t="s">
        <v>27</v>
      </c>
      <c r="P221">
        <v>99</v>
      </c>
      <c r="Q221" t="s">
        <v>42</v>
      </c>
      <c r="R221">
        <v>33648</v>
      </c>
    </row>
    <row r="222" spans="1:21" x14ac:dyDescent="0.2">
      <c r="A222" s="1" t="s">
        <v>612</v>
      </c>
      <c r="B222" t="s">
        <v>20</v>
      </c>
      <c r="C222" t="s">
        <v>21</v>
      </c>
      <c r="D222" t="s">
        <v>22</v>
      </c>
      <c r="E222" t="s">
        <v>23</v>
      </c>
      <c r="F222">
        <v>2013</v>
      </c>
      <c r="G222">
        <v>2013</v>
      </c>
      <c r="H222">
        <v>65</v>
      </c>
      <c r="I222" t="s">
        <v>138</v>
      </c>
      <c r="J222">
        <v>77</v>
      </c>
      <c r="K222" t="s">
        <v>49</v>
      </c>
      <c r="L222">
        <v>99</v>
      </c>
      <c r="M222" t="s">
        <v>26</v>
      </c>
      <c r="N222">
        <v>99</v>
      </c>
      <c r="O222" t="s">
        <v>27</v>
      </c>
      <c r="P222">
        <v>1</v>
      </c>
      <c r="Q222" t="s">
        <v>34</v>
      </c>
      <c r="R222">
        <v>1530</v>
      </c>
    </row>
    <row r="223" spans="1:21" x14ac:dyDescent="0.2">
      <c r="A223" s="1" t="s">
        <v>613</v>
      </c>
      <c r="B223" t="s">
        <v>20</v>
      </c>
      <c r="C223" t="s">
        <v>21</v>
      </c>
      <c r="D223" t="s">
        <v>22</v>
      </c>
      <c r="E223" t="s">
        <v>23</v>
      </c>
      <c r="F223">
        <v>2013</v>
      </c>
      <c r="G223">
        <v>2013</v>
      </c>
      <c r="H223">
        <v>65</v>
      </c>
      <c r="I223" t="s">
        <v>138</v>
      </c>
      <c r="J223">
        <v>77</v>
      </c>
      <c r="K223" t="s">
        <v>49</v>
      </c>
      <c r="L223">
        <v>99</v>
      </c>
      <c r="M223" t="s">
        <v>26</v>
      </c>
      <c r="N223">
        <v>99</v>
      </c>
      <c r="O223" t="s">
        <v>27</v>
      </c>
      <c r="P223">
        <v>2</v>
      </c>
      <c r="Q223" t="s">
        <v>31</v>
      </c>
      <c r="R223">
        <v>1506</v>
      </c>
    </row>
    <row r="224" spans="1:21" x14ac:dyDescent="0.2">
      <c r="A224" s="1" t="s">
        <v>614</v>
      </c>
      <c r="B224" t="s">
        <v>20</v>
      </c>
      <c r="C224" t="s">
        <v>21</v>
      </c>
      <c r="D224" t="s">
        <v>22</v>
      </c>
      <c r="E224" t="s">
        <v>23</v>
      </c>
      <c r="F224">
        <v>2013</v>
      </c>
      <c r="G224">
        <v>2013</v>
      </c>
      <c r="H224">
        <v>65</v>
      </c>
      <c r="I224" t="s">
        <v>138</v>
      </c>
      <c r="J224">
        <v>77</v>
      </c>
      <c r="K224" t="s">
        <v>49</v>
      </c>
      <c r="L224">
        <v>99</v>
      </c>
      <c r="M224" t="s">
        <v>26</v>
      </c>
      <c r="N224">
        <v>99</v>
      </c>
      <c r="O224" t="s">
        <v>27</v>
      </c>
      <c r="P224">
        <v>3</v>
      </c>
      <c r="Q224" t="s">
        <v>28</v>
      </c>
      <c r="T224" t="s">
        <v>36</v>
      </c>
      <c r="U224" t="s">
        <v>37</v>
      </c>
    </row>
    <row r="225" spans="1:21" x14ac:dyDescent="0.2">
      <c r="A225" s="1" t="s">
        <v>615</v>
      </c>
      <c r="B225" t="s">
        <v>20</v>
      </c>
      <c r="C225" t="s">
        <v>21</v>
      </c>
      <c r="D225" t="s">
        <v>22</v>
      </c>
      <c r="E225" t="s">
        <v>23</v>
      </c>
      <c r="F225">
        <v>2013</v>
      </c>
      <c r="G225">
        <v>2013</v>
      </c>
      <c r="H225">
        <v>65</v>
      </c>
      <c r="I225" t="s">
        <v>138</v>
      </c>
      <c r="J225">
        <v>77</v>
      </c>
      <c r="K225" t="s">
        <v>49</v>
      </c>
      <c r="L225">
        <v>99</v>
      </c>
      <c r="M225" t="s">
        <v>26</v>
      </c>
      <c r="N225">
        <v>99</v>
      </c>
      <c r="O225" t="s">
        <v>27</v>
      </c>
      <c r="P225">
        <v>99</v>
      </c>
      <c r="Q225" t="s">
        <v>42</v>
      </c>
      <c r="R225">
        <v>3036</v>
      </c>
    </row>
    <row r="226" spans="1:21" x14ac:dyDescent="0.2">
      <c r="A226" s="1" t="s">
        <v>616</v>
      </c>
      <c r="B226" t="s">
        <v>20</v>
      </c>
      <c r="C226" t="s">
        <v>21</v>
      </c>
      <c r="D226" t="s">
        <v>22</v>
      </c>
      <c r="E226" t="s">
        <v>23</v>
      </c>
      <c r="F226">
        <v>2013</v>
      </c>
      <c r="G226">
        <v>2013</v>
      </c>
      <c r="H226">
        <v>66</v>
      </c>
      <c r="I226" t="s">
        <v>147</v>
      </c>
      <c r="J226">
        <v>77</v>
      </c>
      <c r="K226" t="s">
        <v>49</v>
      </c>
      <c r="L226">
        <v>99</v>
      </c>
      <c r="M226" t="s">
        <v>26</v>
      </c>
      <c r="N226">
        <v>99</v>
      </c>
      <c r="O226" t="s">
        <v>27</v>
      </c>
      <c r="P226">
        <v>1</v>
      </c>
      <c r="Q226" t="s">
        <v>34</v>
      </c>
      <c r="R226">
        <v>2799</v>
      </c>
    </row>
    <row r="227" spans="1:21" x14ac:dyDescent="0.2">
      <c r="A227" s="1" t="s">
        <v>617</v>
      </c>
      <c r="B227" t="s">
        <v>20</v>
      </c>
      <c r="C227" t="s">
        <v>21</v>
      </c>
      <c r="D227" t="s">
        <v>22</v>
      </c>
      <c r="E227" t="s">
        <v>23</v>
      </c>
      <c r="F227">
        <v>2013</v>
      </c>
      <c r="G227">
        <v>2013</v>
      </c>
      <c r="H227">
        <v>66</v>
      </c>
      <c r="I227" t="s">
        <v>147</v>
      </c>
      <c r="J227">
        <v>77</v>
      </c>
      <c r="K227" t="s">
        <v>49</v>
      </c>
      <c r="L227">
        <v>99</v>
      </c>
      <c r="M227" t="s">
        <v>26</v>
      </c>
      <c r="N227">
        <v>99</v>
      </c>
      <c r="O227" t="s">
        <v>27</v>
      </c>
      <c r="P227">
        <v>2</v>
      </c>
      <c r="Q227" t="s">
        <v>31</v>
      </c>
      <c r="R227">
        <v>2805</v>
      </c>
    </row>
    <row r="228" spans="1:21" x14ac:dyDescent="0.2">
      <c r="A228" s="1" t="s">
        <v>618</v>
      </c>
      <c r="B228" t="s">
        <v>20</v>
      </c>
      <c r="C228" t="s">
        <v>21</v>
      </c>
      <c r="D228" t="s">
        <v>22</v>
      </c>
      <c r="E228" t="s">
        <v>23</v>
      </c>
      <c r="F228">
        <v>2013</v>
      </c>
      <c r="G228">
        <v>2013</v>
      </c>
      <c r="H228">
        <v>66</v>
      </c>
      <c r="I228" t="s">
        <v>147</v>
      </c>
      <c r="J228">
        <v>77</v>
      </c>
      <c r="K228" t="s">
        <v>49</v>
      </c>
      <c r="L228">
        <v>99</v>
      </c>
      <c r="M228" t="s">
        <v>26</v>
      </c>
      <c r="N228">
        <v>99</v>
      </c>
      <c r="O228" t="s">
        <v>27</v>
      </c>
      <c r="P228">
        <v>3</v>
      </c>
      <c r="Q228" t="s">
        <v>28</v>
      </c>
      <c r="T228" t="s">
        <v>36</v>
      </c>
      <c r="U228" t="s">
        <v>37</v>
      </c>
    </row>
    <row r="229" spans="1:21" x14ac:dyDescent="0.2">
      <c r="A229" s="1" t="s">
        <v>619</v>
      </c>
      <c r="B229" t="s">
        <v>20</v>
      </c>
      <c r="C229" t="s">
        <v>21</v>
      </c>
      <c r="D229" t="s">
        <v>22</v>
      </c>
      <c r="E229" t="s">
        <v>23</v>
      </c>
      <c r="F229">
        <v>2013</v>
      </c>
      <c r="G229">
        <v>2013</v>
      </c>
      <c r="H229">
        <v>66</v>
      </c>
      <c r="I229" t="s">
        <v>147</v>
      </c>
      <c r="J229">
        <v>77</v>
      </c>
      <c r="K229" t="s">
        <v>49</v>
      </c>
      <c r="L229">
        <v>99</v>
      </c>
      <c r="M229" t="s">
        <v>26</v>
      </c>
      <c r="N229">
        <v>99</v>
      </c>
      <c r="O229" t="s">
        <v>27</v>
      </c>
      <c r="P229">
        <v>99</v>
      </c>
      <c r="Q229" t="s">
        <v>42</v>
      </c>
      <c r="R229">
        <v>5607</v>
      </c>
    </row>
    <row r="230" spans="1:21" x14ac:dyDescent="0.2">
      <c r="A230" s="1" t="s">
        <v>620</v>
      </c>
      <c r="B230" t="s">
        <v>20</v>
      </c>
      <c r="C230" t="s">
        <v>21</v>
      </c>
      <c r="D230" t="s">
        <v>22</v>
      </c>
      <c r="E230" t="s">
        <v>23</v>
      </c>
      <c r="F230">
        <v>2013</v>
      </c>
      <c r="G230">
        <v>2013</v>
      </c>
      <c r="H230">
        <v>67</v>
      </c>
      <c r="I230" t="s">
        <v>146</v>
      </c>
      <c r="J230">
        <v>77</v>
      </c>
      <c r="K230" t="s">
        <v>49</v>
      </c>
      <c r="L230">
        <v>99</v>
      </c>
      <c r="M230" t="s">
        <v>26</v>
      </c>
      <c r="N230">
        <v>99</v>
      </c>
      <c r="O230" t="s">
        <v>27</v>
      </c>
      <c r="P230">
        <v>1</v>
      </c>
      <c r="Q230" t="s">
        <v>34</v>
      </c>
      <c r="R230">
        <v>231</v>
      </c>
    </row>
    <row r="231" spans="1:21" x14ac:dyDescent="0.2">
      <c r="A231" s="1" t="s">
        <v>621</v>
      </c>
      <c r="B231" t="s">
        <v>20</v>
      </c>
      <c r="C231" t="s">
        <v>21</v>
      </c>
      <c r="D231" t="s">
        <v>22</v>
      </c>
      <c r="E231" t="s">
        <v>23</v>
      </c>
      <c r="F231">
        <v>2013</v>
      </c>
      <c r="G231">
        <v>2013</v>
      </c>
      <c r="H231">
        <v>67</v>
      </c>
      <c r="I231" t="s">
        <v>146</v>
      </c>
      <c r="J231">
        <v>77</v>
      </c>
      <c r="K231" t="s">
        <v>49</v>
      </c>
      <c r="L231">
        <v>99</v>
      </c>
      <c r="M231" t="s">
        <v>26</v>
      </c>
      <c r="N231">
        <v>99</v>
      </c>
      <c r="O231" t="s">
        <v>27</v>
      </c>
      <c r="P231">
        <v>2</v>
      </c>
      <c r="Q231" t="s">
        <v>31</v>
      </c>
      <c r="R231">
        <v>207</v>
      </c>
    </row>
    <row r="232" spans="1:21" x14ac:dyDescent="0.2">
      <c r="A232" s="1" t="s">
        <v>622</v>
      </c>
      <c r="B232" t="s">
        <v>20</v>
      </c>
      <c r="C232" t="s">
        <v>21</v>
      </c>
      <c r="D232" t="s">
        <v>22</v>
      </c>
      <c r="E232" t="s">
        <v>23</v>
      </c>
      <c r="F232">
        <v>2013</v>
      </c>
      <c r="G232">
        <v>2013</v>
      </c>
      <c r="H232">
        <v>67</v>
      </c>
      <c r="I232" t="s">
        <v>146</v>
      </c>
      <c r="J232">
        <v>77</v>
      </c>
      <c r="K232" t="s">
        <v>49</v>
      </c>
      <c r="L232">
        <v>99</v>
      </c>
      <c r="M232" t="s">
        <v>26</v>
      </c>
      <c r="N232">
        <v>99</v>
      </c>
      <c r="O232" t="s">
        <v>27</v>
      </c>
      <c r="P232">
        <v>3</v>
      </c>
      <c r="Q232" t="s">
        <v>28</v>
      </c>
      <c r="T232" t="s">
        <v>36</v>
      </c>
      <c r="U232" t="s">
        <v>37</v>
      </c>
    </row>
    <row r="233" spans="1:21" x14ac:dyDescent="0.2">
      <c r="A233" s="1" t="s">
        <v>623</v>
      </c>
      <c r="B233" t="s">
        <v>20</v>
      </c>
      <c r="C233" t="s">
        <v>21</v>
      </c>
      <c r="D233" t="s">
        <v>22</v>
      </c>
      <c r="E233" t="s">
        <v>23</v>
      </c>
      <c r="F233">
        <v>2013</v>
      </c>
      <c r="G233">
        <v>2013</v>
      </c>
      <c r="H233">
        <v>67</v>
      </c>
      <c r="I233" t="s">
        <v>146</v>
      </c>
      <c r="J233">
        <v>77</v>
      </c>
      <c r="K233" t="s">
        <v>49</v>
      </c>
      <c r="L233">
        <v>99</v>
      </c>
      <c r="M233" t="s">
        <v>26</v>
      </c>
      <c r="N233">
        <v>99</v>
      </c>
      <c r="O233" t="s">
        <v>27</v>
      </c>
      <c r="P233">
        <v>99</v>
      </c>
      <c r="Q233" t="s">
        <v>42</v>
      </c>
      <c r="R233">
        <v>435</v>
      </c>
    </row>
    <row r="234" spans="1:21" x14ac:dyDescent="0.2">
      <c r="A234" s="1" t="s">
        <v>624</v>
      </c>
      <c r="B234" t="s">
        <v>20</v>
      </c>
      <c r="C234" t="s">
        <v>21</v>
      </c>
      <c r="D234" t="s">
        <v>22</v>
      </c>
      <c r="E234" t="s">
        <v>23</v>
      </c>
      <c r="F234">
        <v>2013</v>
      </c>
      <c r="G234">
        <v>2013</v>
      </c>
      <c r="H234">
        <v>68</v>
      </c>
      <c r="I234" t="s">
        <v>89</v>
      </c>
      <c r="J234">
        <v>77</v>
      </c>
      <c r="K234" t="s">
        <v>49</v>
      </c>
      <c r="L234">
        <v>99</v>
      </c>
      <c r="M234" t="s">
        <v>26</v>
      </c>
      <c r="N234">
        <v>99</v>
      </c>
      <c r="O234" t="s">
        <v>27</v>
      </c>
      <c r="P234">
        <v>1</v>
      </c>
      <c r="Q234" t="s">
        <v>34</v>
      </c>
      <c r="R234">
        <v>7353</v>
      </c>
    </row>
    <row r="235" spans="1:21" x14ac:dyDescent="0.2">
      <c r="A235" s="1" t="s">
        <v>625</v>
      </c>
      <c r="B235" t="s">
        <v>20</v>
      </c>
      <c r="C235" t="s">
        <v>21</v>
      </c>
      <c r="D235" t="s">
        <v>22</v>
      </c>
      <c r="E235" t="s">
        <v>23</v>
      </c>
      <c r="F235">
        <v>2013</v>
      </c>
      <c r="G235">
        <v>2013</v>
      </c>
      <c r="H235">
        <v>68</v>
      </c>
      <c r="I235" t="s">
        <v>89</v>
      </c>
      <c r="J235">
        <v>77</v>
      </c>
      <c r="K235" t="s">
        <v>49</v>
      </c>
      <c r="L235">
        <v>99</v>
      </c>
      <c r="M235" t="s">
        <v>26</v>
      </c>
      <c r="N235">
        <v>99</v>
      </c>
      <c r="O235" t="s">
        <v>27</v>
      </c>
      <c r="P235">
        <v>2</v>
      </c>
      <c r="Q235" t="s">
        <v>31</v>
      </c>
      <c r="R235">
        <v>7923</v>
      </c>
    </row>
    <row r="236" spans="1:21" x14ac:dyDescent="0.2">
      <c r="A236" s="1" t="s">
        <v>626</v>
      </c>
      <c r="B236" t="s">
        <v>20</v>
      </c>
      <c r="C236" t="s">
        <v>21</v>
      </c>
      <c r="D236" t="s">
        <v>22</v>
      </c>
      <c r="E236" t="s">
        <v>23</v>
      </c>
      <c r="F236">
        <v>2013</v>
      </c>
      <c r="G236">
        <v>2013</v>
      </c>
      <c r="H236">
        <v>68</v>
      </c>
      <c r="I236" t="s">
        <v>89</v>
      </c>
      <c r="J236">
        <v>77</v>
      </c>
      <c r="K236" t="s">
        <v>49</v>
      </c>
      <c r="L236">
        <v>99</v>
      </c>
      <c r="M236" t="s">
        <v>26</v>
      </c>
      <c r="N236">
        <v>99</v>
      </c>
      <c r="O236" t="s">
        <v>27</v>
      </c>
      <c r="P236">
        <v>3</v>
      </c>
      <c r="Q236" t="s">
        <v>28</v>
      </c>
      <c r="T236" t="s">
        <v>36</v>
      </c>
      <c r="U236" t="s">
        <v>37</v>
      </c>
    </row>
    <row r="237" spans="1:21" x14ac:dyDescent="0.2">
      <c r="A237" s="1" t="s">
        <v>627</v>
      </c>
      <c r="B237" t="s">
        <v>20</v>
      </c>
      <c r="C237" t="s">
        <v>21</v>
      </c>
      <c r="D237" t="s">
        <v>22</v>
      </c>
      <c r="E237" t="s">
        <v>23</v>
      </c>
      <c r="F237">
        <v>2013</v>
      </c>
      <c r="G237">
        <v>2013</v>
      </c>
      <c r="H237">
        <v>68</v>
      </c>
      <c r="I237" t="s">
        <v>89</v>
      </c>
      <c r="J237">
        <v>77</v>
      </c>
      <c r="K237" t="s">
        <v>49</v>
      </c>
      <c r="L237">
        <v>99</v>
      </c>
      <c r="M237" t="s">
        <v>26</v>
      </c>
      <c r="N237">
        <v>99</v>
      </c>
      <c r="O237" t="s">
        <v>27</v>
      </c>
      <c r="P237">
        <v>99</v>
      </c>
      <c r="Q237" t="s">
        <v>42</v>
      </c>
      <c r="R237">
        <v>15279</v>
      </c>
    </row>
    <row r="238" spans="1:21" x14ac:dyDescent="0.2">
      <c r="A238" s="1" t="s">
        <v>628</v>
      </c>
      <c r="B238" t="s">
        <v>20</v>
      </c>
      <c r="C238" t="s">
        <v>21</v>
      </c>
      <c r="D238" t="s">
        <v>22</v>
      </c>
      <c r="E238" t="s">
        <v>23</v>
      </c>
      <c r="F238">
        <v>2013</v>
      </c>
      <c r="G238">
        <v>2013</v>
      </c>
      <c r="H238">
        <v>69</v>
      </c>
      <c r="I238" t="s">
        <v>94</v>
      </c>
      <c r="J238">
        <v>77</v>
      </c>
      <c r="K238" t="s">
        <v>49</v>
      </c>
      <c r="L238">
        <v>99</v>
      </c>
      <c r="M238" t="s">
        <v>26</v>
      </c>
      <c r="N238">
        <v>99</v>
      </c>
      <c r="O238" t="s">
        <v>27</v>
      </c>
      <c r="P238">
        <v>1</v>
      </c>
      <c r="Q238" t="s">
        <v>34</v>
      </c>
      <c r="R238">
        <v>6771</v>
      </c>
    </row>
    <row r="239" spans="1:21" x14ac:dyDescent="0.2">
      <c r="A239" s="1" t="s">
        <v>629</v>
      </c>
      <c r="B239" t="s">
        <v>20</v>
      </c>
      <c r="C239" t="s">
        <v>21</v>
      </c>
      <c r="D239" t="s">
        <v>22</v>
      </c>
      <c r="E239" t="s">
        <v>23</v>
      </c>
      <c r="F239">
        <v>2013</v>
      </c>
      <c r="G239">
        <v>2013</v>
      </c>
      <c r="H239">
        <v>69</v>
      </c>
      <c r="I239" t="s">
        <v>94</v>
      </c>
      <c r="J239">
        <v>77</v>
      </c>
      <c r="K239" t="s">
        <v>49</v>
      </c>
      <c r="L239">
        <v>99</v>
      </c>
      <c r="M239" t="s">
        <v>26</v>
      </c>
      <c r="N239">
        <v>99</v>
      </c>
      <c r="O239" t="s">
        <v>27</v>
      </c>
      <c r="P239">
        <v>2</v>
      </c>
      <c r="Q239" t="s">
        <v>31</v>
      </c>
      <c r="R239">
        <v>6954</v>
      </c>
    </row>
    <row r="240" spans="1:21" x14ac:dyDescent="0.2">
      <c r="A240" s="1" t="s">
        <v>630</v>
      </c>
      <c r="B240" t="s">
        <v>20</v>
      </c>
      <c r="C240" t="s">
        <v>21</v>
      </c>
      <c r="D240" t="s">
        <v>22</v>
      </c>
      <c r="E240" t="s">
        <v>23</v>
      </c>
      <c r="F240">
        <v>2013</v>
      </c>
      <c r="G240">
        <v>2013</v>
      </c>
      <c r="H240">
        <v>69</v>
      </c>
      <c r="I240" t="s">
        <v>94</v>
      </c>
      <c r="J240">
        <v>77</v>
      </c>
      <c r="K240" t="s">
        <v>49</v>
      </c>
      <c r="L240">
        <v>99</v>
      </c>
      <c r="M240" t="s">
        <v>26</v>
      </c>
      <c r="N240">
        <v>99</v>
      </c>
      <c r="O240" t="s">
        <v>27</v>
      </c>
      <c r="P240">
        <v>3</v>
      </c>
      <c r="Q240" t="s">
        <v>28</v>
      </c>
      <c r="T240" t="s">
        <v>36</v>
      </c>
      <c r="U240" t="s">
        <v>37</v>
      </c>
    </row>
    <row r="241" spans="1:21" x14ac:dyDescent="0.2">
      <c r="A241" s="1" t="s">
        <v>631</v>
      </c>
      <c r="B241" t="s">
        <v>20</v>
      </c>
      <c r="C241" t="s">
        <v>21</v>
      </c>
      <c r="D241" t="s">
        <v>22</v>
      </c>
      <c r="E241" t="s">
        <v>23</v>
      </c>
      <c r="F241">
        <v>2013</v>
      </c>
      <c r="G241">
        <v>2013</v>
      </c>
      <c r="H241">
        <v>69</v>
      </c>
      <c r="I241" t="s">
        <v>94</v>
      </c>
      <c r="J241">
        <v>77</v>
      </c>
      <c r="K241" t="s">
        <v>49</v>
      </c>
      <c r="L241">
        <v>99</v>
      </c>
      <c r="M241" t="s">
        <v>26</v>
      </c>
      <c r="N241">
        <v>99</v>
      </c>
      <c r="O241" t="s">
        <v>27</v>
      </c>
      <c r="P241">
        <v>99</v>
      </c>
      <c r="Q241" t="s">
        <v>42</v>
      </c>
      <c r="R241">
        <v>13725</v>
      </c>
    </row>
    <row r="242" spans="1:21" x14ac:dyDescent="0.2">
      <c r="A242" s="1" t="s">
        <v>632</v>
      </c>
      <c r="B242" t="s">
        <v>20</v>
      </c>
      <c r="C242" t="s">
        <v>21</v>
      </c>
      <c r="D242" t="s">
        <v>22</v>
      </c>
      <c r="E242" t="s">
        <v>23</v>
      </c>
      <c r="F242">
        <v>2013</v>
      </c>
      <c r="G242">
        <v>2013</v>
      </c>
      <c r="H242">
        <v>70</v>
      </c>
      <c r="I242" t="s">
        <v>140</v>
      </c>
      <c r="J242">
        <v>77</v>
      </c>
      <c r="K242" t="s">
        <v>49</v>
      </c>
      <c r="L242">
        <v>99</v>
      </c>
      <c r="M242" t="s">
        <v>26</v>
      </c>
      <c r="N242">
        <v>99</v>
      </c>
      <c r="O242" t="s">
        <v>27</v>
      </c>
      <c r="P242">
        <v>1</v>
      </c>
      <c r="Q242" t="s">
        <v>34</v>
      </c>
      <c r="R242">
        <v>10269</v>
      </c>
    </row>
    <row r="243" spans="1:21" x14ac:dyDescent="0.2">
      <c r="A243" s="1" t="s">
        <v>633</v>
      </c>
      <c r="B243" t="s">
        <v>20</v>
      </c>
      <c r="C243" t="s">
        <v>21</v>
      </c>
      <c r="D243" t="s">
        <v>22</v>
      </c>
      <c r="E243" t="s">
        <v>23</v>
      </c>
      <c r="F243">
        <v>2013</v>
      </c>
      <c r="G243">
        <v>2013</v>
      </c>
      <c r="H243">
        <v>70</v>
      </c>
      <c r="I243" t="s">
        <v>140</v>
      </c>
      <c r="J243">
        <v>77</v>
      </c>
      <c r="K243" t="s">
        <v>49</v>
      </c>
      <c r="L243">
        <v>99</v>
      </c>
      <c r="M243" t="s">
        <v>26</v>
      </c>
      <c r="N243">
        <v>99</v>
      </c>
      <c r="O243" t="s">
        <v>27</v>
      </c>
      <c r="P243">
        <v>2</v>
      </c>
      <c r="Q243" t="s">
        <v>31</v>
      </c>
      <c r="R243">
        <v>10461</v>
      </c>
    </row>
    <row r="244" spans="1:21" x14ac:dyDescent="0.2">
      <c r="A244" s="1" t="s">
        <v>634</v>
      </c>
      <c r="B244" t="s">
        <v>20</v>
      </c>
      <c r="C244" t="s">
        <v>21</v>
      </c>
      <c r="D244" t="s">
        <v>22</v>
      </c>
      <c r="E244" t="s">
        <v>23</v>
      </c>
      <c r="F244">
        <v>2013</v>
      </c>
      <c r="G244">
        <v>2013</v>
      </c>
      <c r="H244">
        <v>70</v>
      </c>
      <c r="I244" t="s">
        <v>140</v>
      </c>
      <c r="J244">
        <v>77</v>
      </c>
      <c r="K244" t="s">
        <v>49</v>
      </c>
      <c r="L244">
        <v>99</v>
      </c>
      <c r="M244" t="s">
        <v>26</v>
      </c>
      <c r="N244">
        <v>99</v>
      </c>
      <c r="O244" t="s">
        <v>27</v>
      </c>
      <c r="P244">
        <v>3</v>
      </c>
      <c r="Q244" t="s">
        <v>28</v>
      </c>
      <c r="T244" t="s">
        <v>36</v>
      </c>
      <c r="U244" t="s">
        <v>37</v>
      </c>
    </row>
    <row r="245" spans="1:21" x14ac:dyDescent="0.2">
      <c r="A245" s="1" t="s">
        <v>635</v>
      </c>
      <c r="B245" t="s">
        <v>20</v>
      </c>
      <c r="C245" t="s">
        <v>21</v>
      </c>
      <c r="D245" t="s">
        <v>22</v>
      </c>
      <c r="E245" t="s">
        <v>23</v>
      </c>
      <c r="F245">
        <v>2013</v>
      </c>
      <c r="G245">
        <v>2013</v>
      </c>
      <c r="H245">
        <v>70</v>
      </c>
      <c r="I245" t="s">
        <v>140</v>
      </c>
      <c r="J245">
        <v>77</v>
      </c>
      <c r="K245" t="s">
        <v>49</v>
      </c>
      <c r="L245">
        <v>99</v>
      </c>
      <c r="M245" t="s">
        <v>26</v>
      </c>
      <c r="N245">
        <v>99</v>
      </c>
      <c r="O245" t="s">
        <v>27</v>
      </c>
      <c r="P245">
        <v>99</v>
      </c>
      <c r="Q245" t="s">
        <v>42</v>
      </c>
      <c r="R245">
        <v>20730</v>
      </c>
    </row>
    <row r="246" spans="1:21" x14ac:dyDescent="0.2">
      <c r="A246" s="1" t="s">
        <v>636</v>
      </c>
      <c r="B246" t="s">
        <v>20</v>
      </c>
      <c r="C246" t="s">
        <v>21</v>
      </c>
      <c r="D246" t="s">
        <v>22</v>
      </c>
      <c r="E246" t="s">
        <v>23</v>
      </c>
      <c r="F246">
        <v>2013</v>
      </c>
      <c r="G246">
        <v>2013</v>
      </c>
      <c r="H246">
        <v>71</v>
      </c>
      <c r="I246" t="s">
        <v>70</v>
      </c>
      <c r="J246">
        <v>77</v>
      </c>
      <c r="K246" t="s">
        <v>49</v>
      </c>
      <c r="L246">
        <v>99</v>
      </c>
      <c r="M246" t="s">
        <v>26</v>
      </c>
      <c r="N246">
        <v>99</v>
      </c>
      <c r="O246" t="s">
        <v>27</v>
      </c>
      <c r="P246">
        <v>1</v>
      </c>
      <c r="Q246" t="s">
        <v>34</v>
      </c>
      <c r="R246">
        <v>43572</v>
      </c>
    </row>
    <row r="247" spans="1:21" x14ac:dyDescent="0.2">
      <c r="A247" s="1" t="s">
        <v>637</v>
      </c>
      <c r="B247" t="s">
        <v>20</v>
      </c>
      <c r="C247" t="s">
        <v>21</v>
      </c>
      <c r="D247" t="s">
        <v>22</v>
      </c>
      <c r="E247" t="s">
        <v>23</v>
      </c>
      <c r="F247">
        <v>2013</v>
      </c>
      <c r="G247">
        <v>2013</v>
      </c>
      <c r="H247">
        <v>71</v>
      </c>
      <c r="I247" t="s">
        <v>70</v>
      </c>
      <c r="J247">
        <v>77</v>
      </c>
      <c r="K247" t="s">
        <v>49</v>
      </c>
      <c r="L247">
        <v>99</v>
      </c>
      <c r="M247" t="s">
        <v>26</v>
      </c>
      <c r="N247">
        <v>99</v>
      </c>
      <c r="O247" t="s">
        <v>27</v>
      </c>
      <c r="P247">
        <v>2</v>
      </c>
      <c r="Q247" t="s">
        <v>31</v>
      </c>
      <c r="R247">
        <v>49506</v>
      </c>
    </row>
    <row r="248" spans="1:21" x14ac:dyDescent="0.2">
      <c r="A248" s="1" t="s">
        <v>638</v>
      </c>
      <c r="B248" t="s">
        <v>20</v>
      </c>
      <c r="C248" t="s">
        <v>21</v>
      </c>
      <c r="D248" t="s">
        <v>22</v>
      </c>
      <c r="E248" t="s">
        <v>23</v>
      </c>
      <c r="F248">
        <v>2013</v>
      </c>
      <c r="G248">
        <v>2013</v>
      </c>
      <c r="H248">
        <v>71</v>
      </c>
      <c r="I248" t="s">
        <v>70</v>
      </c>
      <c r="J248">
        <v>77</v>
      </c>
      <c r="K248" t="s">
        <v>49</v>
      </c>
      <c r="L248">
        <v>99</v>
      </c>
      <c r="M248" t="s">
        <v>26</v>
      </c>
      <c r="N248">
        <v>99</v>
      </c>
      <c r="O248" t="s">
        <v>27</v>
      </c>
      <c r="P248">
        <v>3</v>
      </c>
      <c r="Q248" t="s">
        <v>28</v>
      </c>
      <c r="T248" t="s">
        <v>36</v>
      </c>
      <c r="U248" t="s">
        <v>37</v>
      </c>
    </row>
    <row r="249" spans="1:21" x14ac:dyDescent="0.2">
      <c r="A249" s="1" t="s">
        <v>639</v>
      </c>
      <c r="B249" t="s">
        <v>20</v>
      </c>
      <c r="C249" t="s">
        <v>21</v>
      </c>
      <c r="D249" t="s">
        <v>22</v>
      </c>
      <c r="E249" t="s">
        <v>23</v>
      </c>
      <c r="F249">
        <v>2013</v>
      </c>
      <c r="G249">
        <v>2013</v>
      </c>
      <c r="H249">
        <v>71</v>
      </c>
      <c r="I249" t="s">
        <v>70</v>
      </c>
      <c r="J249">
        <v>77</v>
      </c>
      <c r="K249" t="s">
        <v>49</v>
      </c>
      <c r="L249">
        <v>99</v>
      </c>
      <c r="M249" t="s">
        <v>26</v>
      </c>
      <c r="N249">
        <v>99</v>
      </c>
      <c r="O249" t="s">
        <v>27</v>
      </c>
      <c r="P249">
        <v>99</v>
      </c>
      <c r="Q249" t="s">
        <v>42</v>
      </c>
      <c r="R249">
        <v>93081</v>
      </c>
    </row>
    <row r="250" spans="1:21" x14ac:dyDescent="0.2">
      <c r="A250" s="1" t="s">
        <v>640</v>
      </c>
      <c r="B250" t="s">
        <v>20</v>
      </c>
      <c r="C250" t="s">
        <v>21</v>
      </c>
      <c r="D250" t="s">
        <v>22</v>
      </c>
      <c r="E250" t="s">
        <v>23</v>
      </c>
      <c r="F250">
        <v>2013</v>
      </c>
      <c r="G250">
        <v>2013</v>
      </c>
      <c r="H250">
        <v>72</v>
      </c>
      <c r="I250" t="s">
        <v>76</v>
      </c>
      <c r="J250">
        <v>77</v>
      </c>
      <c r="K250" t="s">
        <v>49</v>
      </c>
      <c r="L250">
        <v>99</v>
      </c>
      <c r="M250" t="s">
        <v>26</v>
      </c>
      <c r="N250">
        <v>99</v>
      </c>
      <c r="O250" t="s">
        <v>27</v>
      </c>
      <c r="P250">
        <v>1</v>
      </c>
      <c r="Q250" t="s">
        <v>34</v>
      </c>
      <c r="R250">
        <v>6156</v>
      </c>
    </row>
    <row r="251" spans="1:21" x14ac:dyDescent="0.2">
      <c r="A251" s="1" t="s">
        <v>641</v>
      </c>
      <c r="B251" t="s">
        <v>20</v>
      </c>
      <c r="C251" t="s">
        <v>21</v>
      </c>
      <c r="D251" t="s">
        <v>22</v>
      </c>
      <c r="E251" t="s">
        <v>23</v>
      </c>
      <c r="F251">
        <v>2013</v>
      </c>
      <c r="G251">
        <v>2013</v>
      </c>
      <c r="H251">
        <v>72</v>
      </c>
      <c r="I251" t="s">
        <v>76</v>
      </c>
      <c r="J251">
        <v>77</v>
      </c>
      <c r="K251" t="s">
        <v>49</v>
      </c>
      <c r="L251">
        <v>99</v>
      </c>
      <c r="M251" t="s">
        <v>26</v>
      </c>
      <c r="N251">
        <v>99</v>
      </c>
      <c r="O251" t="s">
        <v>27</v>
      </c>
      <c r="P251">
        <v>2</v>
      </c>
      <c r="Q251" t="s">
        <v>31</v>
      </c>
      <c r="R251">
        <v>6015</v>
      </c>
    </row>
    <row r="252" spans="1:21" x14ac:dyDescent="0.2">
      <c r="A252" s="1" t="s">
        <v>642</v>
      </c>
      <c r="B252" t="s">
        <v>20</v>
      </c>
      <c r="C252" t="s">
        <v>21</v>
      </c>
      <c r="D252" t="s">
        <v>22</v>
      </c>
      <c r="E252" t="s">
        <v>23</v>
      </c>
      <c r="F252">
        <v>2013</v>
      </c>
      <c r="G252">
        <v>2013</v>
      </c>
      <c r="H252">
        <v>72</v>
      </c>
      <c r="I252" t="s">
        <v>76</v>
      </c>
      <c r="J252">
        <v>77</v>
      </c>
      <c r="K252" t="s">
        <v>49</v>
      </c>
      <c r="L252">
        <v>99</v>
      </c>
      <c r="M252" t="s">
        <v>26</v>
      </c>
      <c r="N252">
        <v>99</v>
      </c>
      <c r="O252" t="s">
        <v>27</v>
      </c>
      <c r="P252">
        <v>3</v>
      </c>
      <c r="Q252" t="s">
        <v>28</v>
      </c>
      <c r="T252" t="s">
        <v>36</v>
      </c>
      <c r="U252" t="s">
        <v>37</v>
      </c>
    </row>
    <row r="253" spans="1:21" x14ac:dyDescent="0.2">
      <c r="A253" s="1" t="s">
        <v>643</v>
      </c>
      <c r="B253" t="s">
        <v>20</v>
      </c>
      <c r="C253" t="s">
        <v>21</v>
      </c>
      <c r="D253" t="s">
        <v>22</v>
      </c>
      <c r="E253" t="s">
        <v>23</v>
      </c>
      <c r="F253">
        <v>2013</v>
      </c>
      <c r="G253">
        <v>2013</v>
      </c>
      <c r="H253">
        <v>72</v>
      </c>
      <c r="I253" t="s">
        <v>76</v>
      </c>
      <c r="J253">
        <v>77</v>
      </c>
      <c r="K253" t="s">
        <v>49</v>
      </c>
      <c r="L253">
        <v>99</v>
      </c>
      <c r="M253" t="s">
        <v>26</v>
      </c>
      <c r="N253">
        <v>99</v>
      </c>
      <c r="O253" t="s">
        <v>27</v>
      </c>
      <c r="P253">
        <v>99</v>
      </c>
      <c r="Q253" t="s">
        <v>42</v>
      </c>
      <c r="R253">
        <v>12171</v>
      </c>
    </row>
    <row r="254" spans="1:21" x14ac:dyDescent="0.2">
      <c r="A254" s="1" t="s">
        <v>644</v>
      </c>
      <c r="B254" t="s">
        <v>20</v>
      </c>
      <c r="C254" t="s">
        <v>21</v>
      </c>
      <c r="D254" t="s">
        <v>22</v>
      </c>
      <c r="E254" t="s">
        <v>23</v>
      </c>
      <c r="F254">
        <v>2013</v>
      </c>
      <c r="G254">
        <v>2013</v>
      </c>
      <c r="H254">
        <v>73</v>
      </c>
      <c r="I254" t="s">
        <v>139</v>
      </c>
      <c r="J254">
        <v>77</v>
      </c>
      <c r="K254" t="s">
        <v>49</v>
      </c>
      <c r="L254">
        <v>99</v>
      </c>
      <c r="M254" t="s">
        <v>26</v>
      </c>
      <c r="N254">
        <v>99</v>
      </c>
      <c r="O254" t="s">
        <v>27</v>
      </c>
      <c r="P254">
        <v>1</v>
      </c>
      <c r="Q254" t="s">
        <v>34</v>
      </c>
      <c r="R254">
        <v>10947</v>
      </c>
    </row>
    <row r="255" spans="1:21" x14ac:dyDescent="0.2">
      <c r="A255" s="1" t="s">
        <v>645</v>
      </c>
      <c r="B255" t="s">
        <v>20</v>
      </c>
      <c r="C255" t="s">
        <v>21</v>
      </c>
      <c r="D255" t="s">
        <v>22</v>
      </c>
      <c r="E255" t="s">
        <v>23</v>
      </c>
      <c r="F255">
        <v>2013</v>
      </c>
      <c r="G255">
        <v>2013</v>
      </c>
      <c r="H255">
        <v>73</v>
      </c>
      <c r="I255" t="s">
        <v>139</v>
      </c>
      <c r="J255">
        <v>77</v>
      </c>
      <c r="K255" t="s">
        <v>49</v>
      </c>
      <c r="L255">
        <v>99</v>
      </c>
      <c r="M255" t="s">
        <v>26</v>
      </c>
      <c r="N255">
        <v>99</v>
      </c>
      <c r="O255" t="s">
        <v>27</v>
      </c>
      <c r="P255">
        <v>2</v>
      </c>
      <c r="Q255" t="s">
        <v>31</v>
      </c>
      <c r="R255">
        <v>10395</v>
      </c>
    </row>
    <row r="256" spans="1:21" x14ac:dyDescent="0.2">
      <c r="A256" s="1" t="s">
        <v>646</v>
      </c>
      <c r="B256" t="s">
        <v>20</v>
      </c>
      <c r="C256" t="s">
        <v>21</v>
      </c>
      <c r="D256" t="s">
        <v>22</v>
      </c>
      <c r="E256" t="s">
        <v>23</v>
      </c>
      <c r="F256">
        <v>2013</v>
      </c>
      <c r="G256">
        <v>2013</v>
      </c>
      <c r="H256">
        <v>73</v>
      </c>
      <c r="I256" t="s">
        <v>139</v>
      </c>
      <c r="J256">
        <v>77</v>
      </c>
      <c r="K256" t="s">
        <v>49</v>
      </c>
      <c r="L256">
        <v>99</v>
      </c>
      <c r="M256" t="s">
        <v>26</v>
      </c>
      <c r="N256">
        <v>99</v>
      </c>
      <c r="O256" t="s">
        <v>27</v>
      </c>
      <c r="P256">
        <v>3</v>
      </c>
      <c r="Q256" t="s">
        <v>28</v>
      </c>
      <c r="T256" t="s">
        <v>36</v>
      </c>
      <c r="U256" t="s">
        <v>37</v>
      </c>
    </row>
    <row r="257" spans="1:21" x14ac:dyDescent="0.2">
      <c r="A257" s="1" t="s">
        <v>647</v>
      </c>
      <c r="B257" t="s">
        <v>20</v>
      </c>
      <c r="C257" t="s">
        <v>21</v>
      </c>
      <c r="D257" t="s">
        <v>22</v>
      </c>
      <c r="E257" t="s">
        <v>23</v>
      </c>
      <c r="F257">
        <v>2013</v>
      </c>
      <c r="G257">
        <v>2013</v>
      </c>
      <c r="H257">
        <v>73</v>
      </c>
      <c r="I257" t="s">
        <v>139</v>
      </c>
      <c r="J257">
        <v>77</v>
      </c>
      <c r="K257" t="s">
        <v>49</v>
      </c>
      <c r="L257">
        <v>99</v>
      </c>
      <c r="M257" t="s">
        <v>26</v>
      </c>
      <c r="N257">
        <v>99</v>
      </c>
      <c r="O257" t="s">
        <v>27</v>
      </c>
      <c r="P257">
        <v>99</v>
      </c>
      <c r="Q257" t="s">
        <v>42</v>
      </c>
      <c r="R257">
        <v>21345</v>
      </c>
    </row>
    <row r="258" spans="1:21" x14ac:dyDescent="0.2">
      <c r="A258" s="1" t="s">
        <v>648</v>
      </c>
      <c r="B258" t="s">
        <v>20</v>
      </c>
      <c r="C258" t="s">
        <v>21</v>
      </c>
      <c r="D258" t="s">
        <v>22</v>
      </c>
      <c r="E258" t="s">
        <v>23</v>
      </c>
      <c r="F258">
        <v>2013</v>
      </c>
      <c r="G258">
        <v>2013</v>
      </c>
      <c r="H258">
        <v>74</v>
      </c>
      <c r="I258" t="s">
        <v>131</v>
      </c>
      <c r="J258">
        <v>77</v>
      </c>
      <c r="K258" t="s">
        <v>49</v>
      </c>
      <c r="L258">
        <v>99</v>
      </c>
      <c r="M258" t="s">
        <v>26</v>
      </c>
      <c r="N258">
        <v>99</v>
      </c>
      <c r="O258" t="s">
        <v>27</v>
      </c>
      <c r="P258">
        <v>1</v>
      </c>
      <c r="Q258" t="s">
        <v>34</v>
      </c>
      <c r="R258">
        <v>4212</v>
      </c>
    </row>
    <row r="259" spans="1:21" x14ac:dyDescent="0.2">
      <c r="A259" s="1" t="s">
        <v>649</v>
      </c>
      <c r="B259" t="s">
        <v>20</v>
      </c>
      <c r="C259" t="s">
        <v>21</v>
      </c>
      <c r="D259" t="s">
        <v>22</v>
      </c>
      <c r="E259" t="s">
        <v>23</v>
      </c>
      <c r="F259">
        <v>2013</v>
      </c>
      <c r="G259">
        <v>2013</v>
      </c>
      <c r="H259">
        <v>74</v>
      </c>
      <c r="I259" t="s">
        <v>131</v>
      </c>
      <c r="J259">
        <v>77</v>
      </c>
      <c r="K259" t="s">
        <v>49</v>
      </c>
      <c r="L259">
        <v>99</v>
      </c>
      <c r="M259" t="s">
        <v>26</v>
      </c>
      <c r="N259">
        <v>99</v>
      </c>
      <c r="O259" t="s">
        <v>27</v>
      </c>
      <c r="P259">
        <v>2</v>
      </c>
      <c r="Q259" t="s">
        <v>31</v>
      </c>
      <c r="R259">
        <v>4617</v>
      </c>
    </row>
    <row r="260" spans="1:21" x14ac:dyDescent="0.2">
      <c r="A260" s="1" t="s">
        <v>650</v>
      </c>
      <c r="B260" t="s">
        <v>20</v>
      </c>
      <c r="C260" t="s">
        <v>21</v>
      </c>
      <c r="D260" t="s">
        <v>22</v>
      </c>
      <c r="E260" t="s">
        <v>23</v>
      </c>
      <c r="F260">
        <v>2013</v>
      </c>
      <c r="G260">
        <v>2013</v>
      </c>
      <c r="H260">
        <v>74</v>
      </c>
      <c r="I260" t="s">
        <v>131</v>
      </c>
      <c r="J260">
        <v>77</v>
      </c>
      <c r="K260" t="s">
        <v>49</v>
      </c>
      <c r="L260">
        <v>99</v>
      </c>
      <c r="M260" t="s">
        <v>26</v>
      </c>
      <c r="N260">
        <v>99</v>
      </c>
      <c r="O260" t="s">
        <v>27</v>
      </c>
      <c r="P260">
        <v>3</v>
      </c>
      <c r="Q260" t="s">
        <v>28</v>
      </c>
      <c r="T260" t="s">
        <v>36</v>
      </c>
      <c r="U260" t="s">
        <v>37</v>
      </c>
    </row>
    <row r="261" spans="1:21" x14ac:dyDescent="0.2">
      <c r="A261" s="1" t="s">
        <v>651</v>
      </c>
      <c r="B261" t="s">
        <v>20</v>
      </c>
      <c r="C261" t="s">
        <v>21</v>
      </c>
      <c r="D261" t="s">
        <v>22</v>
      </c>
      <c r="E261" t="s">
        <v>23</v>
      </c>
      <c r="F261">
        <v>2013</v>
      </c>
      <c r="G261">
        <v>2013</v>
      </c>
      <c r="H261">
        <v>74</v>
      </c>
      <c r="I261" t="s">
        <v>131</v>
      </c>
      <c r="J261">
        <v>77</v>
      </c>
      <c r="K261" t="s">
        <v>49</v>
      </c>
      <c r="L261">
        <v>99</v>
      </c>
      <c r="M261" t="s">
        <v>26</v>
      </c>
      <c r="N261">
        <v>99</v>
      </c>
      <c r="O261" t="s">
        <v>27</v>
      </c>
      <c r="P261">
        <v>99</v>
      </c>
      <c r="Q261" t="s">
        <v>42</v>
      </c>
      <c r="R261">
        <v>8829</v>
      </c>
    </row>
    <row r="262" spans="1:21" x14ac:dyDescent="0.2">
      <c r="A262" s="1" t="s">
        <v>652</v>
      </c>
      <c r="B262" t="s">
        <v>20</v>
      </c>
      <c r="C262" t="s">
        <v>21</v>
      </c>
      <c r="D262" t="s">
        <v>22</v>
      </c>
      <c r="E262" t="s">
        <v>23</v>
      </c>
      <c r="F262">
        <v>2013</v>
      </c>
      <c r="G262">
        <v>2013</v>
      </c>
      <c r="H262">
        <v>75</v>
      </c>
      <c r="I262" t="s">
        <v>98</v>
      </c>
      <c r="J262">
        <v>77</v>
      </c>
      <c r="K262" t="s">
        <v>49</v>
      </c>
      <c r="L262">
        <v>99</v>
      </c>
      <c r="M262" t="s">
        <v>26</v>
      </c>
      <c r="N262">
        <v>99</v>
      </c>
      <c r="O262" t="s">
        <v>27</v>
      </c>
      <c r="P262">
        <v>1</v>
      </c>
      <c r="Q262" t="s">
        <v>34</v>
      </c>
      <c r="R262">
        <v>17982</v>
      </c>
    </row>
    <row r="263" spans="1:21" x14ac:dyDescent="0.2">
      <c r="A263" s="1" t="s">
        <v>653</v>
      </c>
      <c r="B263" t="s">
        <v>20</v>
      </c>
      <c r="C263" t="s">
        <v>21</v>
      </c>
      <c r="D263" t="s">
        <v>22</v>
      </c>
      <c r="E263" t="s">
        <v>23</v>
      </c>
      <c r="F263">
        <v>2013</v>
      </c>
      <c r="G263">
        <v>2013</v>
      </c>
      <c r="H263">
        <v>75</v>
      </c>
      <c r="I263" t="s">
        <v>98</v>
      </c>
      <c r="J263">
        <v>77</v>
      </c>
      <c r="K263" t="s">
        <v>49</v>
      </c>
      <c r="L263">
        <v>99</v>
      </c>
      <c r="M263" t="s">
        <v>26</v>
      </c>
      <c r="N263">
        <v>99</v>
      </c>
      <c r="O263" t="s">
        <v>27</v>
      </c>
      <c r="P263">
        <v>2</v>
      </c>
      <c r="Q263" t="s">
        <v>31</v>
      </c>
      <c r="R263">
        <v>20103</v>
      </c>
    </row>
    <row r="264" spans="1:21" x14ac:dyDescent="0.2">
      <c r="A264" s="1" t="s">
        <v>654</v>
      </c>
      <c r="B264" t="s">
        <v>20</v>
      </c>
      <c r="C264" t="s">
        <v>21</v>
      </c>
      <c r="D264" t="s">
        <v>22</v>
      </c>
      <c r="E264" t="s">
        <v>23</v>
      </c>
      <c r="F264">
        <v>2013</v>
      </c>
      <c r="G264">
        <v>2013</v>
      </c>
      <c r="H264">
        <v>75</v>
      </c>
      <c r="I264" t="s">
        <v>98</v>
      </c>
      <c r="J264">
        <v>77</v>
      </c>
      <c r="K264" t="s">
        <v>49</v>
      </c>
      <c r="L264">
        <v>99</v>
      </c>
      <c r="M264" t="s">
        <v>26</v>
      </c>
      <c r="N264">
        <v>99</v>
      </c>
      <c r="O264" t="s">
        <v>27</v>
      </c>
      <c r="P264">
        <v>3</v>
      </c>
      <c r="Q264" t="s">
        <v>28</v>
      </c>
      <c r="T264" t="s">
        <v>36</v>
      </c>
      <c r="U264" t="s">
        <v>37</v>
      </c>
    </row>
    <row r="265" spans="1:21" x14ac:dyDescent="0.2">
      <c r="A265" s="1" t="s">
        <v>655</v>
      </c>
      <c r="B265" t="s">
        <v>20</v>
      </c>
      <c r="C265" t="s">
        <v>21</v>
      </c>
      <c r="D265" t="s">
        <v>22</v>
      </c>
      <c r="E265" t="s">
        <v>23</v>
      </c>
      <c r="F265">
        <v>2013</v>
      </c>
      <c r="G265">
        <v>2013</v>
      </c>
      <c r="H265">
        <v>75</v>
      </c>
      <c r="I265" t="s">
        <v>98</v>
      </c>
      <c r="J265">
        <v>77</v>
      </c>
      <c r="K265" t="s">
        <v>49</v>
      </c>
      <c r="L265">
        <v>99</v>
      </c>
      <c r="M265" t="s">
        <v>26</v>
      </c>
      <c r="N265">
        <v>99</v>
      </c>
      <c r="O265" t="s">
        <v>27</v>
      </c>
      <c r="P265">
        <v>99</v>
      </c>
      <c r="Q265" t="s">
        <v>42</v>
      </c>
      <c r="R265">
        <v>38085</v>
      </c>
    </row>
    <row r="266" spans="1:21" x14ac:dyDescent="0.2">
      <c r="A266" s="1" t="s">
        <v>656</v>
      </c>
      <c r="B266" t="s">
        <v>20</v>
      </c>
      <c r="C266" t="s">
        <v>21</v>
      </c>
      <c r="D266" t="s">
        <v>22</v>
      </c>
      <c r="E266" t="s">
        <v>23</v>
      </c>
      <c r="F266">
        <v>2013</v>
      </c>
      <c r="G266">
        <v>2013</v>
      </c>
      <c r="H266">
        <v>76</v>
      </c>
      <c r="I266" t="s">
        <v>86</v>
      </c>
      <c r="J266">
        <v>77</v>
      </c>
      <c r="K266" t="s">
        <v>49</v>
      </c>
      <c r="L266">
        <v>99</v>
      </c>
      <c r="M266" t="s">
        <v>26</v>
      </c>
      <c r="N266">
        <v>99</v>
      </c>
      <c r="O266" t="s">
        <v>27</v>
      </c>
      <c r="P266">
        <v>1</v>
      </c>
      <c r="Q266" t="s">
        <v>34</v>
      </c>
      <c r="R266">
        <v>476985</v>
      </c>
    </row>
    <row r="267" spans="1:21" x14ac:dyDescent="0.2">
      <c r="A267" s="1" t="s">
        <v>657</v>
      </c>
      <c r="B267" t="s">
        <v>20</v>
      </c>
      <c r="C267" t="s">
        <v>21</v>
      </c>
      <c r="D267" t="s">
        <v>22</v>
      </c>
      <c r="E267" t="s">
        <v>23</v>
      </c>
      <c r="F267">
        <v>2013</v>
      </c>
      <c r="G267">
        <v>2013</v>
      </c>
      <c r="H267">
        <v>76</v>
      </c>
      <c r="I267" t="s">
        <v>86</v>
      </c>
      <c r="J267">
        <v>77</v>
      </c>
      <c r="K267" t="s">
        <v>49</v>
      </c>
      <c r="L267">
        <v>99</v>
      </c>
      <c r="M267" t="s">
        <v>26</v>
      </c>
      <c r="N267">
        <v>99</v>
      </c>
      <c r="O267" t="s">
        <v>27</v>
      </c>
      <c r="P267">
        <v>2</v>
      </c>
      <c r="Q267" t="s">
        <v>31</v>
      </c>
      <c r="R267">
        <v>525411</v>
      </c>
    </row>
    <row r="268" spans="1:21" x14ac:dyDescent="0.2">
      <c r="A268" s="1" t="s">
        <v>658</v>
      </c>
      <c r="B268" t="s">
        <v>20</v>
      </c>
      <c r="C268" t="s">
        <v>21</v>
      </c>
      <c r="D268" t="s">
        <v>22</v>
      </c>
      <c r="E268" t="s">
        <v>23</v>
      </c>
      <c r="F268">
        <v>2013</v>
      </c>
      <c r="G268">
        <v>2013</v>
      </c>
      <c r="H268">
        <v>76</v>
      </c>
      <c r="I268" t="s">
        <v>86</v>
      </c>
      <c r="J268">
        <v>77</v>
      </c>
      <c r="K268" t="s">
        <v>49</v>
      </c>
      <c r="L268">
        <v>99</v>
      </c>
      <c r="M268" t="s">
        <v>26</v>
      </c>
      <c r="N268">
        <v>99</v>
      </c>
      <c r="O268" t="s">
        <v>27</v>
      </c>
      <c r="P268">
        <v>3</v>
      </c>
      <c r="Q268" t="s">
        <v>28</v>
      </c>
      <c r="T268" t="s">
        <v>36</v>
      </c>
      <c r="U268" t="s">
        <v>37</v>
      </c>
    </row>
    <row r="269" spans="1:21" x14ac:dyDescent="0.2">
      <c r="A269" s="1" t="s">
        <v>659</v>
      </c>
      <c r="B269" t="s">
        <v>20</v>
      </c>
      <c r="C269" t="s">
        <v>21</v>
      </c>
      <c r="D269" t="s">
        <v>22</v>
      </c>
      <c r="E269" t="s">
        <v>23</v>
      </c>
      <c r="F269">
        <v>2013</v>
      </c>
      <c r="G269">
        <v>2013</v>
      </c>
      <c r="H269">
        <v>76</v>
      </c>
      <c r="I269" t="s">
        <v>86</v>
      </c>
      <c r="J269">
        <v>77</v>
      </c>
      <c r="K269" t="s">
        <v>49</v>
      </c>
      <c r="L269">
        <v>99</v>
      </c>
      <c r="M269" t="s">
        <v>26</v>
      </c>
      <c r="N269">
        <v>99</v>
      </c>
      <c r="O269" t="s">
        <v>27</v>
      </c>
      <c r="P269">
        <v>99</v>
      </c>
      <c r="Q269" t="s">
        <v>42</v>
      </c>
      <c r="R269">
        <v>1002396</v>
      </c>
    </row>
    <row r="270" spans="1:21" x14ac:dyDescent="0.2">
      <c r="A270" s="1" t="s">
        <v>660</v>
      </c>
      <c r="B270" t="s">
        <v>20</v>
      </c>
      <c r="C270" t="s">
        <v>21</v>
      </c>
      <c r="D270" t="s">
        <v>22</v>
      </c>
      <c r="E270" t="s">
        <v>23</v>
      </c>
      <c r="F270">
        <v>2013</v>
      </c>
      <c r="G270">
        <v>2013</v>
      </c>
      <c r="H270">
        <v>999</v>
      </c>
      <c r="I270" t="s">
        <v>81</v>
      </c>
      <c r="J270">
        <v>77</v>
      </c>
      <c r="K270" t="s">
        <v>49</v>
      </c>
      <c r="L270">
        <v>99</v>
      </c>
      <c r="M270" t="s">
        <v>26</v>
      </c>
      <c r="N270">
        <v>99</v>
      </c>
      <c r="O270" t="s">
        <v>27</v>
      </c>
      <c r="P270">
        <v>1</v>
      </c>
      <c r="Q270" t="s">
        <v>34</v>
      </c>
      <c r="R270">
        <v>21</v>
      </c>
    </row>
    <row r="271" spans="1:21" x14ac:dyDescent="0.2">
      <c r="A271" s="1" t="s">
        <v>661</v>
      </c>
      <c r="B271" t="s">
        <v>20</v>
      </c>
      <c r="C271" t="s">
        <v>21</v>
      </c>
      <c r="D271" t="s">
        <v>22</v>
      </c>
      <c r="E271" t="s">
        <v>23</v>
      </c>
      <c r="F271">
        <v>2013</v>
      </c>
      <c r="G271">
        <v>2013</v>
      </c>
      <c r="H271">
        <v>999</v>
      </c>
      <c r="I271" t="s">
        <v>81</v>
      </c>
      <c r="J271">
        <v>77</v>
      </c>
      <c r="K271" t="s">
        <v>49</v>
      </c>
      <c r="L271">
        <v>99</v>
      </c>
      <c r="M271" t="s">
        <v>26</v>
      </c>
      <c r="N271">
        <v>99</v>
      </c>
      <c r="O271" t="s">
        <v>27</v>
      </c>
      <c r="P271">
        <v>2</v>
      </c>
      <c r="Q271" t="s">
        <v>31</v>
      </c>
      <c r="R271">
        <v>12</v>
      </c>
    </row>
    <row r="272" spans="1:21" x14ac:dyDescent="0.2">
      <c r="A272" s="1" t="s">
        <v>662</v>
      </c>
      <c r="B272" t="s">
        <v>20</v>
      </c>
      <c r="C272" t="s">
        <v>21</v>
      </c>
      <c r="D272" t="s">
        <v>22</v>
      </c>
      <c r="E272" t="s">
        <v>23</v>
      </c>
      <c r="F272">
        <v>2013</v>
      </c>
      <c r="G272">
        <v>2013</v>
      </c>
      <c r="H272">
        <v>999</v>
      </c>
      <c r="I272" t="s">
        <v>81</v>
      </c>
      <c r="J272">
        <v>77</v>
      </c>
      <c r="K272" t="s">
        <v>49</v>
      </c>
      <c r="L272">
        <v>99</v>
      </c>
      <c r="M272" t="s">
        <v>26</v>
      </c>
      <c r="N272">
        <v>99</v>
      </c>
      <c r="O272" t="s">
        <v>27</v>
      </c>
      <c r="P272">
        <v>3</v>
      </c>
      <c r="Q272" t="s">
        <v>28</v>
      </c>
      <c r="T272" t="s">
        <v>36</v>
      </c>
      <c r="U272" t="s">
        <v>37</v>
      </c>
    </row>
    <row r="273" spans="1:21" x14ac:dyDescent="0.2">
      <c r="A273" s="1" t="s">
        <v>663</v>
      </c>
      <c r="B273" t="s">
        <v>20</v>
      </c>
      <c r="C273" t="s">
        <v>21</v>
      </c>
      <c r="D273" t="s">
        <v>22</v>
      </c>
      <c r="E273" t="s">
        <v>23</v>
      </c>
      <c r="F273">
        <v>2013</v>
      </c>
      <c r="G273">
        <v>2013</v>
      </c>
      <c r="H273">
        <v>999</v>
      </c>
      <c r="I273" t="s">
        <v>81</v>
      </c>
      <c r="J273">
        <v>77</v>
      </c>
      <c r="K273" t="s">
        <v>49</v>
      </c>
      <c r="L273">
        <v>99</v>
      </c>
      <c r="M273" t="s">
        <v>26</v>
      </c>
      <c r="N273">
        <v>99</v>
      </c>
      <c r="O273" t="s">
        <v>27</v>
      </c>
      <c r="P273">
        <v>99</v>
      </c>
      <c r="Q273" t="s">
        <v>42</v>
      </c>
      <c r="R273">
        <v>33</v>
      </c>
    </row>
    <row r="274" spans="1:21" x14ac:dyDescent="0.2">
      <c r="A274" s="1" t="s">
        <v>664</v>
      </c>
      <c r="B274" t="s">
        <v>20</v>
      </c>
      <c r="C274" t="s">
        <v>21</v>
      </c>
      <c r="D274" t="s">
        <v>22</v>
      </c>
      <c r="E274" t="s">
        <v>23</v>
      </c>
      <c r="F274">
        <v>2013</v>
      </c>
      <c r="G274">
        <v>2013</v>
      </c>
      <c r="H274">
        <v>999999</v>
      </c>
      <c r="I274" t="s">
        <v>61</v>
      </c>
      <c r="J274">
        <v>77</v>
      </c>
      <c r="K274" t="s">
        <v>49</v>
      </c>
      <c r="L274">
        <v>99</v>
      </c>
      <c r="M274" t="s">
        <v>26</v>
      </c>
      <c r="N274">
        <v>99</v>
      </c>
      <c r="O274" t="s">
        <v>27</v>
      </c>
      <c r="P274">
        <v>1</v>
      </c>
      <c r="Q274" t="s">
        <v>34</v>
      </c>
      <c r="R274">
        <v>1458744</v>
      </c>
    </row>
    <row r="275" spans="1:21" x14ac:dyDescent="0.2">
      <c r="A275" s="1" t="s">
        <v>665</v>
      </c>
      <c r="B275" t="s">
        <v>20</v>
      </c>
      <c r="C275" t="s">
        <v>21</v>
      </c>
      <c r="D275" t="s">
        <v>22</v>
      </c>
      <c r="E275" t="s">
        <v>23</v>
      </c>
      <c r="F275">
        <v>2013</v>
      </c>
      <c r="G275">
        <v>2013</v>
      </c>
      <c r="H275">
        <v>999999</v>
      </c>
      <c r="I275" t="s">
        <v>61</v>
      </c>
      <c r="J275">
        <v>77</v>
      </c>
      <c r="K275" t="s">
        <v>49</v>
      </c>
      <c r="L275">
        <v>99</v>
      </c>
      <c r="M275" t="s">
        <v>26</v>
      </c>
      <c r="N275">
        <v>99</v>
      </c>
      <c r="O275" t="s">
        <v>27</v>
      </c>
      <c r="P275">
        <v>2</v>
      </c>
      <c r="Q275" t="s">
        <v>31</v>
      </c>
      <c r="R275">
        <v>1598019</v>
      </c>
    </row>
    <row r="276" spans="1:21" x14ac:dyDescent="0.2">
      <c r="A276" s="1" t="s">
        <v>666</v>
      </c>
      <c r="B276" t="s">
        <v>20</v>
      </c>
      <c r="C276" t="s">
        <v>21</v>
      </c>
      <c r="D276" t="s">
        <v>22</v>
      </c>
      <c r="E276" t="s">
        <v>23</v>
      </c>
      <c r="F276">
        <v>2013</v>
      </c>
      <c r="G276">
        <v>2013</v>
      </c>
      <c r="H276">
        <v>999999</v>
      </c>
      <c r="I276" t="s">
        <v>61</v>
      </c>
      <c r="J276">
        <v>77</v>
      </c>
      <c r="K276" t="s">
        <v>49</v>
      </c>
      <c r="L276">
        <v>99</v>
      </c>
      <c r="M276" t="s">
        <v>26</v>
      </c>
      <c r="N276">
        <v>99</v>
      </c>
      <c r="O276" t="s">
        <v>27</v>
      </c>
      <c r="P276">
        <v>3</v>
      </c>
      <c r="Q276" t="s">
        <v>28</v>
      </c>
      <c r="T276" t="s">
        <v>36</v>
      </c>
      <c r="U276" t="s">
        <v>37</v>
      </c>
    </row>
    <row r="277" spans="1:21" x14ac:dyDescent="0.2">
      <c r="A277" s="1" t="s">
        <v>667</v>
      </c>
      <c r="B277" t="s">
        <v>20</v>
      </c>
      <c r="C277" t="s">
        <v>21</v>
      </c>
      <c r="D277" t="s">
        <v>22</v>
      </c>
      <c r="E277" t="s">
        <v>23</v>
      </c>
      <c r="F277">
        <v>2013</v>
      </c>
      <c r="G277">
        <v>2013</v>
      </c>
      <c r="H277">
        <v>999999</v>
      </c>
      <c r="I277" t="s">
        <v>61</v>
      </c>
      <c r="J277">
        <v>77</v>
      </c>
      <c r="K277" t="s">
        <v>49</v>
      </c>
      <c r="L277">
        <v>99</v>
      </c>
      <c r="M277" t="s">
        <v>26</v>
      </c>
      <c r="N277">
        <v>99</v>
      </c>
      <c r="O277" t="s">
        <v>27</v>
      </c>
      <c r="P277">
        <v>99</v>
      </c>
      <c r="Q277" t="s">
        <v>42</v>
      </c>
      <c r="R277">
        <v>3056760</v>
      </c>
    </row>
    <row r="278" spans="1:21" x14ac:dyDescent="0.2">
      <c r="A278" s="1" t="s">
        <v>668</v>
      </c>
      <c r="B278" t="s">
        <v>20</v>
      </c>
      <c r="C278" t="s">
        <v>21</v>
      </c>
      <c r="D278" t="s">
        <v>22</v>
      </c>
      <c r="E278" t="s">
        <v>23</v>
      </c>
      <c r="F278">
        <v>2018</v>
      </c>
      <c r="G278">
        <v>2018</v>
      </c>
      <c r="H278">
        <v>1</v>
      </c>
      <c r="I278" t="s">
        <v>65</v>
      </c>
      <c r="J278">
        <v>77</v>
      </c>
      <c r="K278" t="s">
        <v>49</v>
      </c>
      <c r="L278">
        <v>99</v>
      </c>
      <c r="M278" t="s">
        <v>26</v>
      </c>
      <c r="N278">
        <v>99</v>
      </c>
      <c r="O278" t="s">
        <v>27</v>
      </c>
      <c r="P278">
        <v>1</v>
      </c>
      <c r="Q278" t="s">
        <v>34</v>
      </c>
      <c r="R278">
        <v>17604</v>
      </c>
    </row>
    <row r="279" spans="1:21" x14ac:dyDescent="0.2">
      <c r="A279" s="1" t="s">
        <v>669</v>
      </c>
      <c r="B279" t="s">
        <v>20</v>
      </c>
      <c r="C279" t="s">
        <v>21</v>
      </c>
      <c r="D279" t="s">
        <v>22</v>
      </c>
      <c r="E279" t="s">
        <v>23</v>
      </c>
      <c r="F279">
        <v>2018</v>
      </c>
      <c r="G279">
        <v>2018</v>
      </c>
      <c r="H279">
        <v>1</v>
      </c>
      <c r="I279" t="s">
        <v>65</v>
      </c>
      <c r="J279">
        <v>77</v>
      </c>
      <c r="K279" t="s">
        <v>49</v>
      </c>
      <c r="L279">
        <v>99</v>
      </c>
      <c r="M279" t="s">
        <v>26</v>
      </c>
      <c r="N279">
        <v>99</v>
      </c>
      <c r="O279" t="s">
        <v>27</v>
      </c>
      <c r="P279">
        <v>2</v>
      </c>
      <c r="Q279" t="s">
        <v>31</v>
      </c>
      <c r="R279">
        <v>19611</v>
      </c>
    </row>
    <row r="280" spans="1:21" x14ac:dyDescent="0.2">
      <c r="A280" s="1" t="s">
        <v>670</v>
      </c>
      <c r="B280" t="s">
        <v>20</v>
      </c>
      <c r="C280" t="s">
        <v>21</v>
      </c>
      <c r="D280" t="s">
        <v>22</v>
      </c>
      <c r="E280" t="s">
        <v>23</v>
      </c>
      <c r="F280">
        <v>2018</v>
      </c>
      <c r="G280">
        <v>2018</v>
      </c>
      <c r="H280">
        <v>1</v>
      </c>
      <c r="I280" t="s">
        <v>65</v>
      </c>
      <c r="J280">
        <v>77</v>
      </c>
      <c r="K280" t="s">
        <v>49</v>
      </c>
      <c r="L280">
        <v>99</v>
      </c>
      <c r="M280" t="s">
        <v>26</v>
      </c>
      <c r="N280">
        <v>99</v>
      </c>
      <c r="O280" t="s">
        <v>27</v>
      </c>
      <c r="P280">
        <v>3</v>
      </c>
      <c r="Q280" t="s">
        <v>28</v>
      </c>
      <c r="T280" t="s">
        <v>36</v>
      </c>
      <c r="U280" t="s">
        <v>37</v>
      </c>
    </row>
    <row r="281" spans="1:21" x14ac:dyDescent="0.2">
      <c r="A281" s="1" t="s">
        <v>671</v>
      </c>
      <c r="B281" t="s">
        <v>20</v>
      </c>
      <c r="C281" t="s">
        <v>21</v>
      </c>
      <c r="D281" t="s">
        <v>22</v>
      </c>
      <c r="E281" t="s">
        <v>23</v>
      </c>
      <c r="F281">
        <v>2018</v>
      </c>
      <c r="G281">
        <v>2018</v>
      </c>
      <c r="H281">
        <v>1</v>
      </c>
      <c r="I281" t="s">
        <v>65</v>
      </c>
      <c r="J281">
        <v>77</v>
      </c>
      <c r="K281" t="s">
        <v>49</v>
      </c>
      <c r="L281">
        <v>99</v>
      </c>
      <c r="M281" t="s">
        <v>26</v>
      </c>
      <c r="N281">
        <v>99</v>
      </c>
      <c r="O281" t="s">
        <v>27</v>
      </c>
      <c r="P281">
        <v>99</v>
      </c>
      <c r="Q281" t="s">
        <v>42</v>
      </c>
      <c r="R281">
        <v>37215</v>
      </c>
    </row>
    <row r="282" spans="1:21" x14ac:dyDescent="0.2">
      <c r="A282" s="1" t="s">
        <v>672</v>
      </c>
      <c r="B282" t="s">
        <v>20</v>
      </c>
      <c r="C282" t="s">
        <v>21</v>
      </c>
      <c r="D282" t="s">
        <v>22</v>
      </c>
      <c r="E282" t="s">
        <v>23</v>
      </c>
      <c r="F282">
        <v>2018</v>
      </c>
      <c r="G282">
        <v>2018</v>
      </c>
      <c r="H282">
        <v>2</v>
      </c>
      <c r="I282" t="s">
        <v>104</v>
      </c>
      <c r="J282">
        <v>77</v>
      </c>
      <c r="K282" t="s">
        <v>49</v>
      </c>
      <c r="L282">
        <v>99</v>
      </c>
      <c r="M282" t="s">
        <v>26</v>
      </c>
      <c r="N282">
        <v>99</v>
      </c>
      <c r="O282" t="s">
        <v>27</v>
      </c>
      <c r="P282">
        <v>1</v>
      </c>
      <c r="Q282" t="s">
        <v>34</v>
      </c>
      <c r="R282">
        <v>27522</v>
      </c>
    </row>
    <row r="283" spans="1:21" x14ac:dyDescent="0.2">
      <c r="A283" s="1" t="s">
        <v>673</v>
      </c>
      <c r="B283" t="s">
        <v>20</v>
      </c>
      <c r="C283" t="s">
        <v>21</v>
      </c>
      <c r="D283" t="s">
        <v>22</v>
      </c>
      <c r="E283" t="s">
        <v>23</v>
      </c>
      <c r="F283">
        <v>2018</v>
      </c>
      <c r="G283">
        <v>2018</v>
      </c>
      <c r="H283">
        <v>2</v>
      </c>
      <c r="I283" t="s">
        <v>104</v>
      </c>
      <c r="J283">
        <v>77</v>
      </c>
      <c r="K283" t="s">
        <v>49</v>
      </c>
      <c r="L283">
        <v>99</v>
      </c>
      <c r="M283" t="s">
        <v>26</v>
      </c>
      <c r="N283">
        <v>99</v>
      </c>
      <c r="O283" t="s">
        <v>27</v>
      </c>
      <c r="P283">
        <v>2</v>
      </c>
      <c r="Q283" t="s">
        <v>31</v>
      </c>
      <c r="R283">
        <v>31077</v>
      </c>
    </row>
    <row r="284" spans="1:21" x14ac:dyDescent="0.2">
      <c r="A284" s="1" t="s">
        <v>674</v>
      </c>
      <c r="B284" t="s">
        <v>20</v>
      </c>
      <c r="C284" t="s">
        <v>21</v>
      </c>
      <c r="D284" t="s">
        <v>22</v>
      </c>
      <c r="E284" t="s">
        <v>23</v>
      </c>
      <c r="F284">
        <v>2018</v>
      </c>
      <c r="G284">
        <v>2018</v>
      </c>
      <c r="H284">
        <v>2</v>
      </c>
      <c r="I284" t="s">
        <v>104</v>
      </c>
      <c r="J284">
        <v>77</v>
      </c>
      <c r="K284" t="s">
        <v>49</v>
      </c>
      <c r="L284">
        <v>99</v>
      </c>
      <c r="M284" t="s">
        <v>26</v>
      </c>
      <c r="N284">
        <v>99</v>
      </c>
      <c r="O284" t="s">
        <v>27</v>
      </c>
      <c r="P284">
        <v>3</v>
      </c>
      <c r="Q284" t="s">
        <v>28</v>
      </c>
      <c r="T284" t="s">
        <v>36</v>
      </c>
      <c r="U284" t="s">
        <v>37</v>
      </c>
    </row>
    <row r="285" spans="1:21" x14ac:dyDescent="0.2">
      <c r="A285" s="1" t="s">
        <v>675</v>
      </c>
      <c r="B285" t="s">
        <v>20</v>
      </c>
      <c r="C285" t="s">
        <v>21</v>
      </c>
      <c r="D285" t="s">
        <v>22</v>
      </c>
      <c r="E285" t="s">
        <v>23</v>
      </c>
      <c r="F285">
        <v>2018</v>
      </c>
      <c r="G285">
        <v>2018</v>
      </c>
      <c r="H285">
        <v>2</v>
      </c>
      <c r="I285" t="s">
        <v>104</v>
      </c>
      <c r="J285">
        <v>77</v>
      </c>
      <c r="K285" t="s">
        <v>49</v>
      </c>
      <c r="L285">
        <v>99</v>
      </c>
      <c r="M285" t="s">
        <v>26</v>
      </c>
      <c r="N285">
        <v>99</v>
      </c>
      <c r="O285" t="s">
        <v>27</v>
      </c>
      <c r="P285">
        <v>99</v>
      </c>
      <c r="Q285" t="s">
        <v>42</v>
      </c>
      <c r="R285">
        <v>58599</v>
      </c>
    </row>
    <row r="286" spans="1:21" x14ac:dyDescent="0.2">
      <c r="A286" s="1" t="s">
        <v>676</v>
      </c>
      <c r="B286" t="s">
        <v>20</v>
      </c>
      <c r="C286" t="s">
        <v>21</v>
      </c>
      <c r="D286" t="s">
        <v>22</v>
      </c>
      <c r="E286" t="s">
        <v>23</v>
      </c>
      <c r="F286">
        <v>2018</v>
      </c>
      <c r="G286">
        <v>2018</v>
      </c>
      <c r="H286">
        <v>3</v>
      </c>
      <c r="I286" t="s">
        <v>105</v>
      </c>
      <c r="J286">
        <v>77</v>
      </c>
      <c r="K286" t="s">
        <v>49</v>
      </c>
      <c r="L286">
        <v>99</v>
      </c>
      <c r="M286" t="s">
        <v>26</v>
      </c>
      <c r="N286">
        <v>99</v>
      </c>
      <c r="O286" t="s">
        <v>27</v>
      </c>
      <c r="P286">
        <v>1</v>
      </c>
      <c r="Q286" t="s">
        <v>34</v>
      </c>
      <c r="R286">
        <v>7101</v>
      </c>
    </row>
    <row r="287" spans="1:21" x14ac:dyDescent="0.2">
      <c r="A287" s="1" t="s">
        <v>677</v>
      </c>
      <c r="B287" t="s">
        <v>20</v>
      </c>
      <c r="C287" t="s">
        <v>21</v>
      </c>
      <c r="D287" t="s">
        <v>22</v>
      </c>
      <c r="E287" t="s">
        <v>23</v>
      </c>
      <c r="F287">
        <v>2018</v>
      </c>
      <c r="G287">
        <v>2018</v>
      </c>
      <c r="H287">
        <v>3</v>
      </c>
      <c r="I287" t="s">
        <v>105</v>
      </c>
      <c r="J287">
        <v>77</v>
      </c>
      <c r="K287" t="s">
        <v>49</v>
      </c>
      <c r="L287">
        <v>99</v>
      </c>
      <c r="M287" t="s">
        <v>26</v>
      </c>
      <c r="N287">
        <v>99</v>
      </c>
      <c r="O287" t="s">
        <v>27</v>
      </c>
      <c r="P287">
        <v>2</v>
      </c>
      <c r="Q287" t="s">
        <v>31</v>
      </c>
      <c r="R287">
        <v>7578</v>
      </c>
    </row>
    <row r="288" spans="1:21" x14ac:dyDescent="0.2">
      <c r="A288" s="1" t="s">
        <v>678</v>
      </c>
      <c r="B288" t="s">
        <v>20</v>
      </c>
      <c r="C288" t="s">
        <v>21</v>
      </c>
      <c r="D288" t="s">
        <v>22</v>
      </c>
      <c r="E288" t="s">
        <v>23</v>
      </c>
      <c r="F288">
        <v>2018</v>
      </c>
      <c r="G288">
        <v>2018</v>
      </c>
      <c r="H288">
        <v>3</v>
      </c>
      <c r="I288" t="s">
        <v>105</v>
      </c>
      <c r="J288">
        <v>77</v>
      </c>
      <c r="K288" t="s">
        <v>49</v>
      </c>
      <c r="L288">
        <v>99</v>
      </c>
      <c r="M288" t="s">
        <v>26</v>
      </c>
      <c r="N288">
        <v>99</v>
      </c>
      <c r="O288" t="s">
        <v>27</v>
      </c>
      <c r="P288">
        <v>3</v>
      </c>
      <c r="Q288" t="s">
        <v>28</v>
      </c>
      <c r="T288" t="s">
        <v>36</v>
      </c>
      <c r="U288" t="s">
        <v>37</v>
      </c>
    </row>
    <row r="289" spans="1:21" x14ac:dyDescent="0.2">
      <c r="A289" s="1" t="s">
        <v>679</v>
      </c>
      <c r="B289" t="s">
        <v>20</v>
      </c>
      <c r="C289" t="s">
        <v>21</v>
      </c>
      <c r="D289" t="s">
        <v>22</v>
      </c>
      <c r="E289" t="s">
        <v>23</v>
      </c>
      <c r="F289">
        <v>2018</v>
      </c>
      <c r="G289">
        <v>2018</v>
      </c>
      <c r="H289">
        <v>3</v>
      </c>
      <c r="I289" t="s">
        <v>105</v>
      </c>
      <c r="J289">
        <v>77</v>
      </c>
      <c r="K289" t="s">
        <v>49</v>
      </c>
      <c r="L289">
        <v>99</v>
      </c>
      <c r="M289" t="s">
        <v>26</v>
      </c>
      <c r="N289">
        <v>99</v>
      </c>
      <c r="O289" t="s">
        <v>27</v>
      </c>
      <c r="P289">
        <v>99</v>
      </c>
      <c r="Q289" t="s">
        <v>42</v>
      </c>
      <c r="R289">
        <v>14682</v>
      </c>
    </row>
    <row r="290" spans="1:21" x14ac:dyDescent="0.2">
      <c r="A290" s="1" t="s">
        <v>680</v>
      </c>
      <c r="B290" t="s">
        <v>20</v>
      </c>
      <c r="C290" t="s">
        <v>21</v>
      </c>
      <c r="D290" t="s">
        <v>22</v>
      </c>
      <c r="E290" t="s">
        <v>23</v>
      </c>
      <c r="F290">
        <v>2018</v>
      </c>
      <c r="G290">
        <v>2018</v>
      </c>
      <c r="H290">
        <v>11</v>
      </c>
      <c r="I290" t="s">
        <v>121</v>
      </c>
      <c r="J290">
        <v>77</v>
      </c>
      <c r="K290" t="s">
        <v>49</v>
      </c>
      <c r="L290">
        <v>99</v>
      </c>
      <c r="M290" t="s">
        <v>26</v>
      </c>
      <c r="N290">
        <v>99</v>
      </c>
      <c r="O290" t="s">
        <v>27</v>
      </c>
      <c r="P290">
        <v>1</v>
      </c>
      <c r="Q290" t="s">
        <v>34</v>
      </c>
      <c r="R290">
        <v>9837</v>
      </c>
    </row>
    <row r="291" spans="1:21" x14ac:dyDescent="0.2">
      <c r="A291" s="1" t="s">
        <v>681</v>
      </c>
      <c r="B291" t="s">
        <v>20</v>
      </c>
      <c r="C291" t="s">
        <v>21</v>
      </c>
      <c r="D291" t="s">
        <v>22</v>
      </c>
      <c r="E291" t="s">
        <v>23</v>
      </c>
      <c r="F291">
        <v>2018</v>
      </c>
      <c r="G291">
        <v>2018</v>
      </c>
      <c r="H291">
        <v>11</v>
      </c>
      <c r="I291" t="s">
        <v>121</v>
      </c>
      <c r="J291">
        <v>77</v>
      </c>
      <c r="K291" t="s">
        <v>49</v>
      </c>
      <c r="L291">
        <v>99</v>
      </c>
      <c r="M291" t="s">
        <v>26</v>
      </c>
      <c r="N291">
        <v>99</v>
      </c>
      <c r="O291" t="s">
        <v>27</v>
      </c>
      <c r="P291">
        <v>2</v>
      </c>
      <c r="Q291" t="s">
        <v>31</v>
      </c>
      <c r="R291">
        <v>10911</v>
      </c>
    </row>
    <row r="292" spans="1:21" x14ac:dyDescent="0.2">
      <c r="A292" s="1" t="s">
        <v>682</v>
      </c>
      <c r="B292" t="s">
        <v>20</v>
      </c>
      <c r="C292" t="s">
        <v>21</v>
      </c>
      <c r="D292" t="s">
        <v>22</v>
      </c>
      <c r="E292" t="s">
        <v>23</v>
      </c>
      <c r="F292">
        <v>2018</v>
      </c>
      <c r="G292">
        <v>2018</v>
      </c>
      <c r="H292">
        <v>11</v>
      </c>
      <c r="I292" t="s">
        <v>121</v>
      </c>
      <c r="J292">
        <v>77</v>
      </c>
      <c r="K292" t="s">
        <v>49</v>
      </c>
      <c r="L292">
        <v>99</v>
      </c>
      <c r="M292" t="s">
        <v>26</v>
      </c>
      <c r="N292">
        <v>99</v>
      </c>
      <c r="O292" t="s">
        <v>27</v>
      </c>
      <c r="P292">
        <v>3</v>
      </c>
      <c r="Q292" t="s">
        <v>28</v>
      </c>
      <c r="T292" t="s">
        <v>36</v>
      </c>
      <c r="U292" t="s">
        <v>37</v>
      </c>
    </row>
    <row r="293" spans="1:21" x14ac:dyDescent="0.2">
      <c r="A293" s="1" t="s">
        <v>683</v>
      </c>
      <c r="B293" t="s">
        <v>20</v>
      </c>
      <c r="C293" t="s">
        <v>21</v>
      </c>
      <c r="D293" t="s">
        <v>22</v>
      </c>
      <c r="E293" t="s">
        <v>23</v>
      </c>
      <c r="F293">
        <v>2018</v>
      </c>
      <c r="G293">
        <v>2018</v>
      </c>
      <c r="H293">
        <v>11</v>
      </c>
      <c r="I293" t="s">
        <v>121</v>
      </c>
      <c r="J293">
        <v>77</v>
      </c>
      <c r="K293" t="s">
        <v>49</v>
      </c>
      <c r="L293">
        <v>99</v>
      </c>
      <c r="M293" t="s">
        <v>26</v>
      </c>
      <c r="N293">
        <v>99</v>
      </c>
      <c r="O293" t="s">
        <v>27</v>
      </c>
      <c r="P293">
        <v>99</v>
      </c>
      <c r="Q293" t="s">
        <v>42</v>
      </c>
      <c r="R293">
        <v>20751</v>
      </c>
    </row>
    <row r="294" spans="1:21" x14ac:dyDescent="0.2">
      <c r="A294" s="1" t="s">
        <v>684</v>
      </c>
      <c r="B294" t="s">
        <v>20</v>
      </c>
      <c r="C294" t="s">
        <v>21</v>
      </c>
      <c r="D294" t="s">
        <v>22</v>
      </c>
      <c r="E294" t="s">
        <v>23</v>
      </c>
      <c r="F294">
        <v>2018</v>
      </c>
      <c r="G294">
        <v>2018</v>
      </c>
      <c r="H294">
        <v>12</v>
      </c>
      <c r="I294" t="s">
        <v>90</v>
      </c>
      <c r="J294">
        <v>77</v>
      </c>
      <c r="K294" t="s">
        <v>49</v>
      </c>
      <c r="L294">
        <v>99</v>
      </c>
      <c r="M294" t="s">
        <v>26</v>
      </c>
      <c r="N294">
        <v>99</v>
      </c>
      <c r="O294" t="s">
        <v>27</v>
      </c>
      <c r="P294">
        <v>1</v>
      </c>
      <c r="Q294" t="s">
        <v>34</v>
      </c>
      <c r="R294">
        <v>6408</v>
      </c>
    </row>
    <row r="295" spans="1:21" x14ac:dyDescent="0.2">
      <c r="A295" s="1" t="s">
        <v>685</v>
      </c>
      <c r="B295" t="s">
        <v>20</v>
      </c>
      <c r="C295" t="s">
        <v>21</v>
      </c>
      <c r="D295" t="s">
        <v>22</v>
      </c>
      <c r="E295" t="s">
        <v>23</v>
      </c>
      <c r="F295">
        <v>2018</v>
      </c>
      <c r="G295">
        <v>2018</v>
      </c>
      <c r="H295">
        <v>12</v>
      </c>
      <c r="I295" t="s">
        <v>90</v>
      </c>
      <c r="J295">
        <v>77</v>
      </c>
      <c r="K295" t="s">
        <v>49</v>
      </c>
      <c r="L295">
        <v>99</v>
      </c>
      <c r="M295" t="s">
        <v>26</v>
      </c>
      <c r="N295">
        <v>99</v>
      </c>
      <c r="O295" t="s">
        <v>27</v>
      </c>
      <c r="P295">
        <v>2</v>
      </c>
      <c r="Q295" t="s">
        <v>31</v>
      </c>
      <c r="R295">
        <v>6984</v>
      </c>
    </row>
    <row r="296" spans="1:21" x14ac:dyDescent="0.2">
      <c r="A296" s="1" t="s">
        <v>686</v>
      </c>
      <c r="B296" t="s">
        <v>20</v>
      </c>
      <c r="C296" t="s">
        <v>21</v>
      </c>
      <c r="D296" t="s">
        <v>22</v>
      </c>
      <c r="E296" t="s">
        <v>23</v>
      </c>
      <c r="F296">
        <v>2018</v>
      </c>
      <c r="G296">
        <v>2018</v>
      </c>
      <c r="H296">
        <v>12</v>
      </c>
      <c r="I296" t="s">
        <v>90</v>
      </c>
      <c r="J296">
        <v>77</v>
      </c>
      <c r="K296" t="s">
        <v>49</v>
      </c>
      <c r="L296">
        <v>99</v>
      </c>
      <c r="M296" t="s">
        <v>26</v>
      </c>
      <c r="N296">
        <v>99</v>
      </c>
      <c r="O296" t="s">
        <v>27</v>
      </c>
      <c r="P296">
        <v>3</v>
      </c>
      <c r="Q296" t="s">
        <v>28</v>
      </c>
      <c r="T296" t="s">
        <v>36</v>
      </c>
      <c r="U296" t="s">
        <v>37</v>
      </c>
    </row>
    <row r="297" spans="1:21" x14ac:dyDescent="0.2">
      <c r="A297" s="1" t="s">
        <v>687</v>
      </c>
      <c r="B297" t="s">
        <v>20</v>
      </c>
      <c r="C297" t="s">
        <v>21</v>
      </c>
      <c r="D297" t="s">
        <v>22</v>
      </c>
      <c r="E297" t="s">
        <v>23</v>
      </c>
      <c r="F297">
        <v>2018</v>
      </c>
      <c r="G297">
        <v>2018</v>
      </c>
      <c r="H297">
        <v>12</v>
      </c>
      <c r="I297" t="s">
        <v>90</v>
      </c>
      <c r="J297">
        <v>77</v>
      </c>
      <c r="K297" t="s">
        <v>49</v>
      </c>
      <c r="L297">
        <v>99</v>
      </c>
      <c r="M297" t="s">
        <v>26</v>
      </c>
      <c r="N297">
        <v>99</v>
      </c>
      <c r="O297" t="s">
        <v>27</v>
      </c>
      <c r="P297">
        <v>99</v>
      </c>
      <c r="Q297" t="s">
        <v>42</v>
      </c>
      <c r="R297">
        <v>13392</v>
      </c>
    </row>
    <row r="298" spans="1:21" x14ac:dyDescent="0.2">
      <c r="A298" s="1" t="s">
        <v>688</v>
      </c>
      <c r="B298" t="s">
        <v>20</v>
      </c>
      <c r="C298" t="s">
        <v>21</v>
      </c>
      <c r="D298" t="s">
        <v>22</v>
      </c>
      <c r="E298" t="s">
        <v>23</v>
      </c>
      <c r="F298">
        <v>2018</v>
      </c>
      <c r="G298">
        <v>2018</v>
      </c>
      <c r="H298">
        <v>13</v>
      </c>
      <c r="I298" t="s">
        <v>59</v>
      </c>
      <c r="J298">
        <v>77</v>
      </c>
      <c r="K298" t="s">
        <v>49</v>
      </c>
      <c r="L298">
        <v>99</v>
      </c>
      <c r="M298" t="s">
        <v>26</v>
      </c>
      <c r="N298">
        <v>99</v>
      </c>
      <c r="O298" t="s">
        <v>27</v>
      </c>
      <c r="P298">
        <v>1</v>
      </c>
      <c r="Q298" t="s">
        <v>34</v>
      </c>
      <c r="R298">
        <v>22965</v>
      </c>
    </row>
    <row r="299" spans="1:21" x14ac:dyDescent="0.2">
      <c r="A299" s="1" t="s">
        <v>689</v>
      </c>
      <c r="B299" t="s">
        <v>20</v>
      </c>
      <c r="C299" t="s">
        <v>21</v>
      </c>
      <c r="D299" t="s">
        <v>22</v>
      </c>
      <c r="E299" t="s">
        <v>23</v>
      </c>
      <c r="F299">
        <v>2018</v>
      </c>
      <c r="G299">
        <v>2018</v>
      </c>
      <c r="H299">
        <v>13</v>
      </c>
      <c r="I299" t="s">
        <v>59</v>
      </c>
      <c r="J299">
        <v>77</v>
      </c>
      <c r="K299" t="s">
        <v>49</v>
      </c>
      <c r="L299">
        <v>99</v>
      </c>
      <c r="M299" t="s">
        <v>26</v>
      </c>
      <c r="N299">
        <v>99</v>
      </c>
      <c r="O299" t="s">
        <v>27</v>
      </c>
      <c r="P299">
        <v>2</v>
      </c>
      <c r="Q299" t="s">
        <v>31</v>
      </c>
      <c r="R299">
        <v>24195</v>
      </c>
    </row>
    <row r="300" spans="1:21" x14ac:dyDescent="0.2">
      <c r="A300" s="1" t="s">
        <v>690</v>
      </c>
      <c r="B300" t="s">
        <v>20</v>
      </c>
      <c r="C300" t="s">
        <v>21</v>
      </c>
      <c r="D300" t="s">
        <v>22</v>
      </c>
      <c r="E300" t="s">
        <v>23</v>
      </c>
      <c r="F300">
        <v>2018</v>
      </c>
      <c r="G300">
        <v>2018</v>
      </c>
      <c r="H300">
        <v>13</v>
      </c>
      <c r="I300" t="s">
        <v>59</v>
      </c>
      <c r="J300">
        <v>77</v>
      </c>
      <c r="K300" t="s">
        <v>49</v>
      </c>
      <c r="L300">
        <v>99</v>
      </c>
      <c r="M300" t="s">
        <v>26</v>
      </c>
      <c r="N300">
        <v>99</v>
      </c>
      <c r="O300" t="s">
        <v>27</v>
      </c>
      <c r="P300">
        <v>3</v>
      </c>
      <c r="Q300" t="s">
        <v>28</v>
      </c>
      <c r="T300" t="s">
        <v>36</v>
      </c>
      <c r="U300" t="s">
        <v>37</v>
      </c>
    </row>
    <row r="301" spans="1:21" x14ac:dyDescent="0.2">
      <c r="A301" s="1" t="s">
        <v>691</v>
      </c>
      <c r="B301" t="s">
        <v>20</v>
      </c>
      <c r="C301" t="s">
        <v>21</v>
      </c>
      <c r="D301" t="s">
        <v>22</v>
      </c>
      <c r="E301" t="s">
        <v>23</v>
      </c>
      <c r="F301">
        <v>2018</v>
      </c>
      <c r="G301">
        <v>2018</v>
      </c>
      <c r="H301">
        <v>13</v>
      </c>
      <c r="I301" t="s">
        <v>59</v>
      </c>
      <c r="J301">
        <v>77</v>
      </c>
      <c r="K301" t="s">
        <v>49</v>
      </c>
      <c r="L301">
        <v>99</v>
      </c>
      <c r="M301" t="s">
        <v>26</v>
      </c>
      <c r="N301">
        <v>99</v>
      </c>
      <c r="O301" t="s">
        <v>27</v>
      </c>
      <c r="P301">
        <v>99</v>
      </c>
      <c r="Q301" t="s">
        <v>42</v>
      </c>
      <c r="R301">
        <v>47160</v>
      </c>
    </row>
    <row r="302" spans="1:21" x14ac:dyDescent="0.2">
      <c r="A302" s="1" t="s">
        <v>692</v>
      </c>
      <c r="B302" t="s">
        <v>20</v>
      </c>
      <c r="C302" t="s">
        <v>21</v>
      </c>
      <c r="D302" t="s">
        <v>22</v>
      </c>
      <c r="E302" t="s">
        <v>23</v>
      </c>
      <c r="F302">
        <v>2018</v>
      </c>
      <c r="G302">
        <v>2018</v>
      </c>
      <c r="H302">
        <v>15</v>
      </c>
      <c r="I302" t="s">
        <v>63</v>
      </c>
      <c r="J302">
        <v>77</v>
      </c>
      <c r="K302" t="s">
        <v>49</v>
      </c>
      <c r="L302">
        <v>99</v>
      </c>
      <c r="M302" t="s">
        <v>26</v>
      </c>
      <c r="N302">
        <v>99</v>
      </c>
      <c r="O302" t="s">
        <v>27</v>
      </c>
      <c r="P302">
        <v>1</v>
      </c>
      <c r="Q302" t="s">
        <v>34</v>
      </c>
      <c r="R302">
        <v>11145</v>
      </c>
    </row>
    <row r="303" spans="1:21" x14ac:dyDescent="0.2">
      <c r="A303" s="1" t="s">
        <v>693</v>
      </c>
      <c r="B303" t="s">
        <v>20</v>
      </c>
      <c r="C303" t="s">
        <v>21</v>
      </c>
      <c r="D303" t="s">
        <v>22</v>
      </c>
      <c r="E303" t="s">
        <v>23</v>
      </c>
      <c r="F303">
        <v>2018</v>
      </c>
      <c r="G303">
        <v>2018</v>
      </c>
      <c r="H303">
        <v>15</v>
      </c>
      <c r="I303" t="s">
        <v>63</v>
      </c>
      <c r="J303">
        <v>77</v>
      </c>
      <c r="K303" t="s">
        <v>49</v>
      </c>
      <c r="L303">
        <v>99</v>
      </c>
      <c r="M303" t="s">
        <v>26</v>
      </c>
      <c r="N303">
        <v>99</v>
      </c>
      <c r="O303" t="s">
        <v>27</v>
      </c>
      <c r="P303">
        <v>2</v>
      </c>
      <c r="Q303" t="s">
        <v>31</v>
      </c>
      <c r="R303">
        <v>12081</v>
      </c>
    </row>
    <row r="304" spans="1:21" x14ac:dyDescent="0.2">
      <c r="A304" s="1" t="s">
        <v>694</v>
      </c>
      <c r="B304" t="s">
        <v>20</v>
      </c>
      <c r="C304" t="s">
        <v>21</v>
      </c>
      <c r="D304" t="s">
        <v>22</v>
      </c>
      <c r="E304" t="s">
        <v>23</v>
      </c>
      <c r="F304">
        <v>2018</v>
      </c>
      <c r="G304">
        <v>2018</v>
      </c>
      <c r="H304">
        <v>15</v>
      </c>
      <c r="I304" t="s">
        <v>63</v>
      </c>
      <c r="J304">
        <v>77</v>
      </c>
      <c r="K304" t="s">
        <v>49</v>
      </c>
      <c r="L304">
        <v>99</v>
      </c>
      <c r="M304" t="s">
        <v>26</v>
      </c>
      <c r="N304">
        <v>99</v>
      </c>
      <c r="O304" t="s">
        <v>27</v>
      </c>
      <c r="P304">
        <v>3</v>
      </c>
      <c r="Q304" t="s">
        <v>28</v>
      </c>
      <c r="T304" t="s">
        <v>36</v>
      </c>
      <c r="U304" t="s">
        <v>37</v>
      </c>
    </row>
    <row r="305" spans="1:21" x14ac:dyDescent="0.2">
      <c r="A305" s="1" t="s">
        <v>695</v>
      </c>
      <c r="B305" t="s">
        <v>20</v>
      </c>
      <c r="C305" t="s">
        <v>21</v>
      </c>
      <c r="D305" t="s">
        <v>22</v>
      </c>
      <c r="E305" t="s">
        <v>23</v>
      </c>
      <c r="F305">
        <v>2018</v>
      </c>
      <c r="G305">
        <v>2018</v>
      </c>
      <c r="H305">
        <v>15</v>
      </c>
      <c r="I305" t="s">
        <v>63</v>
      </c>
      <c r="J305">
        <v>77</v>
      </c>
      <c r="K305" t="s">
        <v>49</v>
      </c>
      <c r="L305">
        <v>99</v>
      </c>
      <c r="M305" t="s">
        <v>26</v>
      </c>
      <c r="N305">
        <v>99</v>
      </c>
      <c r="O305" t="s">
        <v>27</v>
      </c>
      <c r="P305">
        <v>99</v>
      </c>
      <c r="Q305" t="s">
        <v>42</v>
      </c>
      <c r="R305">
        <v>23229</v>
      </c>
    </row>
    <row r="306" spans="1:21" x14ac:dyDescent="0.2">
      <c r="A306" s="1" t="s">
        <v>696</v>
      </c>
      <c r="B306" t="s">
        <v>20</v>
      </c>
      <c r="C306" t="s">
        <v>21</v>
      </c>
      <c r="D306" t="s">
        <v>22</v>
      </c>
      <c r="E306" t="s">
        <v>23</v>
      </c>
      <c r="F306">
        <v>2018</v>
      </c>
      <c r="G306">
        <v>2018</v>
      </c>
      <c r="H306">
        <v>16</v>
      </c>
      <c r="I306" t="s">
        <v>124</v>
      </c>
      <c r="J306">
        <v>77</v>
      </c>
      <c r="K306" t="s">
        <v>49</v>
      </c>
      <c r="L306">
        <v>99</v>
      </c>
      <c r="M306" t="s">
        <v>26</v>
      </c>
      <c r="N306">
        <v>99</v>
      </c>
      <c r="O306" t="s">
        <v>27</v>
      </c>
      <c r="P306">
        <v>1</v>
      </c>
      <c r="Q306" t="s">
        <v>34</v>
      </c>
      <c r="R306">
        <v>48267</v>
      </c>
    </row>
    <row r="307" spans="1:21" x14ac:dyDescent="0.2">
      <c r="A307" s="1" t="s">
        <v>697</v>
      </c>
      <c r="B307" t="s">
        <v>20</v>
      </c>
      <c r="C307" t="s">
        <v>21</v>
      </c>
      <c r="D307" t="s">
        <v>22</v>
      </c>
      <c r="E307" t="s">
        <v>23</v>
      </c>
      <c r="F307">
        <v>2018</v>
      </c>
      <c r="G307">
        <v>2018</v>
      </c>
      <c r="H307">
        <v>16</v>
      </c>
      <c r="I307" t="s">
        <v>124</v>
      </c>
      <c r="J307">
        <v>77</v>
      </c>
      <c r="K307" t="s">
        <v>49</v>
      </c>
      <c r="L307">
        <v>99</v>
      </c>
      <c r="M307" t="s">
        <v>26</v>
      </c>
      <c r="N307">
        <v>99</v>
      </c>
      <c r="O307" t="s">
        <v>27</v>
      </c>
      <c r="P307">
        <v>2</v>
      </c>
      <c r="Q307" t="s">
        <v>31</v>
      </c>
      <c r="R307">
        <v>55341</v>
      </c>
    </row>
    <row r="308" spans="1:21" x14ac:dyDescent="0.2">
      <c r="A308" s="1" t="s">
        <v>698</v>
      </c>
      <c r="B308" t="s">
        <v>20</v>
      </c>
      <c r="C308" t="s">
        <v>21</v>
      </c>
      <c r="D308" t="s">
        <v>22</v>
      </c>
      <c r="E308" t="s">
        <v>23</v>
      </c>
      <c r="F308">
        <v>2018</v>
      </c>
      <c r="G308">
        <v>2018</v>
      </c>
      <c r="H308">
        <v>16</v>
      </c>
      <c r="I308" t="s">
        <v>124</v>
      </c>
      <c r="J308">
        <v>77</v>
      </c>
      <c r="K308" t="s">
        <v>49</v>
      </c>
      <c r="L308">
        <v>99</v>
      </c>
      <c r="M308" t="s">
        <v>26</v>
      </c>
      <c r="N308">
        <v>99</v>
      </c>
      <c r="O308" t="s">
        <v>27</v>
      </c>
      <c r="P308">
        <v>3</v>
      </c>
      <c r="Q308" t="s">
        <v>28</v>
      </c>
      <c r="T308" t="s">
        <v>36</v>
      </c>
      <c r="U308" t="s">
        <v>37</v>
      </c>
    </row>
    <row r="309" spans="1:21" x14ac:dyDescent="0.2">
      <c r="A309" s="1" t="s">
        <v>699</v>
      </c>
      <c r="B309" t="s">
        <v>20</v>
      </c>
      <c r="C309" t="s">
        <v>21</v>
      </c>
      <c r="D309" t="s">
        <v>22</v>
      </c>
      <c r="E309" t="s">
        <v>23</v>
      </c>
      <c r="F309">
        <v>2018</v>
      </c>
      <c r="G309">
        <v>2018</v>
      </c>
      <c r="H309">
        <v>16</v>
      </c>
      <c r="I309" t="s">
        <v>124</v>
      </c>
      <c r="J309">
        <v>77</v>
      </c>
      <c r="K309" t="s">
        <v>49</v>
      </c>
      <c r="L309">
        <v>99</v>
      </c>
      <c r="M309" t="s">
        <v>26</v>
      </c>
      <c r="N309">
        <v>99</v>
      </c>
      <c r="O309" t="s">
        <v>27</v>
      </c>
      <c r="P309">
        <v>99</v>
      </c>
      <c r="Q309" t="s">
        <v>42</v>
      </c>
      <c r="R309">
        <v>103611</v>
      </c>
    </row>
    <row r="310" spans="1:21" x14ac:dyDescent="0.2">
      <c r="A310" s="1" t="s">
        <v>700</v>
      </c>
      <c r="B310" t="s">
        <v>20</v>
      </c>
      <c r="C310" t="s">
        <v>21</v>
      </c>
      <c r="D310" t="s">
        <v>22</v>
      </c>
      <c r="E310" t="s">
        <v>23</v>
      </c>
      <c r="F310">
        <v>2018</v>
      </c>
      <c r="G310">
        <v>2018</v>
      </c>
      <c r="H310">
        <v>17</v>
      </c>
      <c r="I310" t="s">
        <v>125</v>
      </c>
      <c r="J310">
        <v>77</v>
      </c>
      <c r="K310" t="s">
        <v>49</v>
      </c>
      <c r="L310">
        <v>99</v>
      </c>
      <c r="M310" t="s">
        <v>26</v>
      </c>
      <c r="N310">
        <v>99</v>
      </c>
      <c r="O310" t="s">
        <v>27</v>
      </c>
      <c r="P310">
        <v>1</v>
      </c>
      <c r="Q310" t="s">
        <v>34</v>
      </c>
      <c r="R310">
        <v>17433</v>
      </c>
    </row>
    <row r="311" spans="1:21" x14ac:dyDescent="0.2">
      <c r="A311" s="1" t="s">
        <v>701</v>
      </c>
      <c r="B311" t="s">
        <v>20</v>
      </c>
      <c r="C311" t="s">
        <v>21</v>
      </c>
      <c r="D311" t="s">
        <v>22</v>
      </c>
      <c r="E311" t="s">
        <v>23</v>
      </c>
      <c r="F311">
        <v>2018</v>
      </c>
      <c r="G311">
        <v>2018</v>
      </c>
      <c r="H311">
        <v>17</v>
      </c>
      <c r="I311" t="s">
        <v>125</v>
      </c>
      <c r="J311">
        <v>77</v>
      </c>
      <c r="K311" t="s">
        <v>49</v>
      </c>
      <c r="L311">
        <v>99</v>
      </c>
      <c r="M311" t="s">
        <v>26</v>
      </c>
      <c r="N311">
        <v>99</v>
      </c>
      <c r="O311" t="s">
        <v>27</v>
      </c>
      <c r="P311">
        <v>2</v>
      </c>
      <c r="Q311" t="s">
        <v>31</v>
      </c>
      <c r="R311">
        <v>19497</v>
      </c>
    </row>
    <row r="312" spans="1:21" x14ac:dyDescent="0.2">
      <c r="A312" s="1" t="s">
        <v>702</v>
      </c>
      <c r="B312" t="s">
        <v>20</v>
      </c>
      <c r="C312" t="s">
        <v>21</v>
      </c>
      <c r="D312" t="s">
        <v>22</v>
      </c>
      <c r="E312" t="s">
        <v>23</v>
      </c>
      <c r="F312">
        <v>2018</v>
      </c>
      <c r="G312">
        <v>2018</v>
      </c>
      <c r="H312">
        <v>17</v>
      </c>
      <c r="I312" t="s">
        <v>125</v>
      </c>
      <c r="J312">
        <v>77</v>
      </c>
      <c r="K312" t="s">
        <v>49</v>
      </c>
      <c r="L312">
        <v>99</v>
      </c>
      <c r="M312" t="s">
        <v>26</v>
      </c>
      <c r="N312">
        <v>99</v>
      </c>
      <c r="O312" t="s">
        <v>27</v>
      </c>
      <c r="P312">
        <v>3</v>
      </c>
      <c r="Q312" t="s">
        <v>28</v>
      </c>
      <c r="T312" t="s">
        <v>36</v>
      </c>
      <c r="U312" t="s">
        <v>37</v>
      </c>
    </row>
    <row r="313" spans="1:21" x14ac:dyDescent="0.2">
      <c r="A313" s="1" t="s">
        <v>703</v>
      </c>
      <c r="B313" t="s">
        <v>20</v>
      </c>
      <c r="C313" t="s">
        <v>21</v>
      </c>
      <c r="D313" t="s">
        <v>22</v>
      </c>
      <c r="E313" t="s">
        <v>23</v>
      </c>
      <c r="F313">
        <v>2018</v>
      </c>
      <c r="G313">
        <v>2018</v>
      </c>
      <c r="H313">
        <v>17</v>
      </c>
      <c r="I313" t="s">
        <v>125</v>
      </c>
      <c r="J313">
        <v>77</v>
      </c>
      <c r="K313" t="s">
        <v>49</v>
      </c>
      <c r="L313">
        <v>99</v>
      </c>
      <c r="M313" t="s">
        <v>26</v>
      </c>
      <c r="N313">
        <v>99</v>
      </c>
      <c r="O313" t="s">
        <v>27</v>
      </c>
      <c r="P313">
        <v>99</v>
      </c>
      <c r="Q313" t="s">
        <v>42</v>
      </c>
      <c r="R313">
        <v>36927</v>
      </c>
    </row>
    <row r="314" spans="1:21" x14ac:dyDescent="0.2">
      <c r="A314" s="1" t="s">
        <v>704</v>
      </c>
      <c r="B314" t="s">
        <v>20</v>
      </c>
      <c r="C314" t="s">
        <v>21</v>
      </c>
      <c r="D314" t="s">
        <v>22</v>
      </c>
      <c r="E314" t="s">
        <v>23</v>
      </c>
      <c r="F314">
        <v>2018</v>
      </c>
      <c r="G314">
        <v>2018</v>
      </c>
      <c r="H314">
        <v>18</v>
      </c>
      <c r="I314" t="s">
        <v>62</v>
      </c>
      <c r="J314">
        <v>77</v>
      </c>
      <c r="K314" t="s">
        <v>49</v>
      </c>
      <c r="L314">
        <v>99</v>
      </c>
      <c r="M314" t="s">
        <v>26</v>
      </c>
      <c r="N314">
        <v>99</v>
      </c>
      <c r="O314" t="s">
        <v>27</v>
      </c>
      <c r="P314">
        <v>1</v>
      </c>
      <c r="Q314" t="s">
        <v>34</v>
      </c>
      <c r="R314">
        <v>3165</v>
      </c>
    </row>
    <row r="315" spans="1:21" x14ac:dyDescent="0.2">
      <c r="A315" s="1" t="s">
        <v>705</v>
      </c>
      <c r="B315" t="s">
        <v>20</v>
      </c>
      <c r="C315" t="s">
        <v>21</v>
      </c>
      <c r="D315" t="s">
        <v>22</v>
      </c>
      <c r="E315" t="s">
        <v>23</v>
      </c>
      <c r="F315">
        <v>2018</v>
      </c>
      <c r="G315">
        <v>2018</v>
      </c>
      <c r="H315">
        <v>18</v>
      </c>
      <c r="I315" t="s">
        <v>62</v>
      </c>
      <c r="J315">
        <v>77</v>
      </c>
      <c r="K315" t="s">
        <v>49</v>
      </c>
      <c r="L315">
        <v>99</v>
      </c>
      <c r="M315" t="s">
        <v>26</v>
      </c>
      <c r="N315">
        <v>99</v>
      </c>
      <c r="O315" t="s">
        <v>27</v>
      </c>
      <c r="P315">
        <v>2</v>
      </c>
      <c r="Q315" t="s">
        <v>31</v>
      </c>
      <c r="R315">
        <v>3114</v>
      </c>
    </row>
    <row r="316" spans="1:21" x14ac:dyDescent="0.2">
      <c r="A316" s="1" t="s">
        <v>706</v>
      </c>
      <c r="B316" t="s">
        <v>20</v>
      </c>
      <c r="C316" t="s">
        <v>21</v>
      </c>
      <c r="D316" t="s">
        <v>22</v>
      </c>
      <c r="E316" t="s">
        <v>23</v>
      </c>
      <c r="F316">
        <v>2018</v>
      </c>
      <c r="G316">
        <v>2018</v>
      </c>
      <c r="H316">
        <v>18</v>
      </c>
      <c r="I316" t="s">
        <v>62</v>
      </c>
      <c r="J316">
        <v>77</v>
      </c>
      <c r="K316" t="s">
        <v>49</v>
      </c>
      <c r="L316">
        <v>99</v>
      </c>
      <c r="M316" t="s">
        <v>26</v>
      </c>
      <c r="N316">
        <v>99</v>
      </c>
      <c r="O316" t="s">
        <v>27</v>
      </c>
      <c r="P316">
        <v>3</v>
      </c>
      <c r="Q316" t="s">
        <v>28</v>
      </c>
      <c r="T316" t="s">
        <v>36</v>
      </c>
      <c r="U316" t="s">
        <v>37</v>
      </c>
    </row>
    <row r="317" spans="1:21" x14ac:dyDescent="0.2">
      <c r="A317" s="1" t="s">
        <v>707</v>
      </c>
      <c r="B317" t="s">
        <v>20</v>
      </c>
      <c r="C317" t="s">
        <v>21</v>
      </c>
      <c r="D317" t="s">
        <v>22</v>
      </c>
      <c r="E317" t="s">
        <v>23</v>
      </c>
      <c r="F317">
        <v>2018</v>
      </c>
      <c r="G317">
        <v>2018</v>
      </c>
      <c r="H317">
        <v>18</v>
      </c>
      <c r="I317" t="s">
        <v>62</v>
      </c>
      <c r="J317">
        <v>77</v>
      </c>
      <c r="K317" t="s">
        <v>49</v>
      </c>
      <c r="L317">
        <v>99</v>
      </c>
      <c r="M317" t="s">
        <v>26</v>
      </c>
      <c r="N317">
        <v>99</v>
      </c>
      <c r="O317" t="s">
        <v>27</v>
      </c>
      <c r="P317">
        <v>99</v>
      </c>
      <c r="Q317" t="s">
        <v>42</v>
      </c>
      <c r="R317">
        <v>6276</v>
      </c>
    </row>
    <row r="318" spans="1:21" x14ac:dyDescent="0.2">
      <c r="A318" s="1" t="s">
        <v>708</v>
      </c>
      <c r="B318" t="s">
        <v>20</v>
      </c>
      <c r="C318" t="s">
        <v>21</v>
      </c>
      <c r="D318" t="s">
        <v>22</v>
      </c>
      <c r="E318" t="s">
        <v>23</v>
      </c>
      <c r="F318">
        <v>2018</v>
      </c>
      <c r="G318">
        <v>2018</v>
      </c>
      <c r="H318">
        <v>19</v>
      </c>
      <c r="I318" t="s">
        <v>101</v>
      </c>
      <c r="J318">
        <v>77</v>
      </c>
      <c r="K318" t="s">
        <v>49</v>
      </c>
      <c r="L318">
        <v>99</v>
      </c>
      <c r="M318" t="s">
        <v>26</v>
      </c>
      <c r="N318">
        <v>99</v>
      </c>
      <c r="O318" t="s">
        <v>27</v>
      </c>
      <c r="P318">
        <v>1</v>
      </c>
      <c r="Q318" t="s">
        <v>34</v>
      </c>
      <c r="R318">
        <v>6924</v>
      </c>
    </row>
    <row r="319" spans="1:21" x14ac:dyDescent="0.2">
      <c r="A319" s="1" t="s">
        <v>709</v>
      </c>
      <c r="B319" t="s">
        <v>20</v>
      </c>
      <c r="C319" t="s">
        <v>21</v>
      </c>
      <c r="D319" t="s">
        <v>22</v>
      </c>
      <c r="E319" t="s">
        <v>23</v>
      </c>
      <c r="F319">
        <v>2018</v>
      </c>
      <c r="G319">
        <v>2018</v>
      </c>
      <c r="H319">
        <v>19</v>
      </c>
      <c r="I319" t="s">
        <v>101</v>
      </c>
      <c r="J319">
        <v>77</v>
      </c>
      <c r="K319" t="s">
        <v>49</v>
      </c>
      <c r="L319">
        <v>99</v>
      </c>
      <c r="M319" t="s">
        <v>26</v>
      </c>
      <c r="N319">
        <v>99</v>
      </c>
      <c r="O319" t="s">
        <v>27</v>
      </c>
      <c r="P319">
        <v>2</v>
      </c>
      <c r="Q319" t="s">
        <v>31</v>
      </c>
      <c r="R319">
        <v>7518</v>
      </c>
    </row>
    <row r="320" spans="1:21" x14ac:dyDescent="0.2">
      <c r="A320" s="1" t="s">
        <v>710</v>
      </c>
      <c r="B320" t="s">
        <v>20</v>
      </c>
      <c r="C320" t="s">
        <v>21</v>
      </c>
      <c r="D320" t="s">
        <v>22</v>
      </c>
      <c r="E320" t="s">
        <v>23</v>
      </c>
      <c r="F320">
        <v>2018</v>
      </c>
      <c r="G320">
        <v>2018</v>
      </c>
      <c r="H320">
        <v>19</v>
      </c>
      <c r="I320" t="s">
        <v>101</v>
      </c>
      <c r="J320">
        <v>77</v>
      </c>
      <c r="K320" t="s">
        <v>49</v>
      </c>
      <c r="L320">
        <v>99</v>
      </c>
      <c r="M320" t="s">
        <v>26</v>
      </c>
      <c r="N320">
        <v>99</v>
      </c>
      <c r="O320" t="s">
        <v>27</v>
      </c>
      <c r="P320">
        <v>3</v>
      </c>
      <c r="Q320" t="s">
        <v>28</v>
      </c>
      <c r="T320" t="s">
        <v>36</v>
      </c>
      <c r="U320" t="s">
        <v>37</v>
      </c>
    </row>
    <row r="321" spans="1:21" x14ac:dyDescent="0.2">
      <c r="A321" s="1" t="s">
        <v>711</v>
      </c>
      <c r="B321" t="s">
        <v>20</v>
      </c>
      <c r="C321" t="s">
        <v>21</v>
      </c>
      <c r="D321" t="s">
        <v>22</v>
      </c>
      <c r="E321" t="s">
        <v>23</v>
      </c>
      <c r="F321">
        <v>2018</v>
      </c>
      <c r="G321">
        <v>2018</v>
      </c>
      <c r="H321">
        <v>19</v>
      </c>
      <c r="I321" t="s">
        <v>101</v>
      </c>
      <c r="J321">
        <v>77</v>
      </c>
      <c r="K321" t="s">
        <v>49</v>
      </c>
      <c r="L321">
        <v>99</v>
      </c>
      <c r="M321" t="s">
        <v>26</v>
      </c>
      <c r="N321">
        <v>99</v>
      </c>
      <c r="O321" t="s">
        <v>27</v>
      </c>
      <c r="P321">
        <v>99</v>
      </c>
      <c r="Q321" t="s">
        <v>42</v>
      </c>
      <c r="R321">
        <v>14445</v>
      </c>
    </row>
    <row r="322" spans="1:21" x14ac:dyDescent="0.2">
      <c r="A322" s="1" t="s">
        <v>712</v>
      </c>
      <c r="B322" t="s">
        <v>20</v>
      </c>
      <c r="C322" t="s">
        <v>21</v>
      </c>
      <c r="D322" t="s">
        <v>22</v>
      </c>
      <c r="E322" t="s">
        <v>23</v>
      </c>
      <c r="F322">
        <v>2018</v>
      </c>
      <c r="G322">
        <v>2018</v>
      </c>
      <c r="H322">
        <v>20</v>
      </c>
      <c r="I322" t="s">
        <v>99</v>
      </c>
      <c r="J322">
        <v>77</v>
      </c>
      <c r="K322" t="s">
        <v>49</v>
      </c>
      <c r="L322">
        <v>99</v>
      </c>
      <c r="M322" t="s">
        <v>26</v>
      </c>
      <c r="N322">
        <v>99</v>
      </c>
      <c r="O322" t="s">
        <v>27</v>
      </c>
      <c r="P322">
        <v>1</v>
      </c>
      <c r="Q322" t="s">
        <v>34</v>
      </c>
      <c r="R322">
        <v>2673</v>
      </c>
    </row>
    <row r="323" spans="1:21" x14ac:dyDescent="0.2">
      <c r="A323" s="1" t="s">
        <v>713</v>
      </c>
      <c r="B323" t="s">
        <v>20</v>
      </c>
      <c r="C323" t="s">
        <v>21</v>
      </c>
      <c r="D323" t="s">
        <v>22</v>
      </c>
      <c r="E323" t="s">
        <v>23</v>
      </c>
      <c r="F323">
        <v>2018</v>
      </c>
      <c r="G323">
        <v>2018</v>
      </c>
      <c r="H323">
        <v>20</v>
      </c>
      <c r="I323" t="s">
        <v>99</v>
      </c>
      <c r="J323">
        <v>77</v>
      </c>
      <c r="K323" t="s">
        <v>49</v>
      </c>
      <c r="L323">
        <v>99</v>
      </c>
      <c r="M323" t="s">
        <v>26</v>
      </c>
      <c r="N323">
        <v>99</v>
      </c>
      <c r="O323" t="s">
        <v>27</v>
      </c>
      <c r="P323">
        <v>2</v>
      </c>
      <c r="Q323" t="s">
        <v>31</v>
      </c>
      <c r="R323">
        <v>2901</v>
      </c>
    </row>
    <row r="324" spans="1:21" x14ac:dyDescent="0.2">
      <c r="A324" s="1" t="s">
        <v>714</v>
      </c>
      <c r="B324" t="s">
        <v>20</v>
      </c>
      <c r="C324" t="s">
        <v>21</v>
      </c>
      <c r="D324" t="s">
        <v>22</v>
      </c>
      <c r="E324" t="s">
        <v>23</v>
      </c>
      <c r="F324">
        <v>2018</v>
      </c>
      <c r="G324">
        <v>2018</v>
      </c>
      <c r="H324">
        <v>20</v>
      </c>
      <c r="I324" t="s">
        <v>99</v>
      </c>
      <c r="J324">
        <v>77</v>
      </c>
      <c r="K324" t="s">
        <v>49</v>
      </c>
      <c r="L324">
        <v>99</v>
      </c>
      <c r="M324" t="s">
        <v>26</v>
      </c>
      <c r="N324">
        <v>99</v>
      </c>
      <c r="O324" t="s">
        <v>27</v>
      </c>
      <c r="P324">
        <v>3</v>
      </c>
      <c r="Q324" t="s">
        <v>28</v>
      </c>
      <c r="T324" t="s">
        <v>36</v>
      </c>
      <c r="U324" t="s">
        <v>37</v>
      </c>
    </row>
    <row r="325" spans="1:21" x14ac:dyDescent="0.2">
      <c r="A325" s="1" t="s">
        <v>715</v>
      </c>
      <c r="B325" t="s">
        <v>20</v>
      </c>
      <c r="C325" t="s">
        <v>21</v>
      </c>
      <c r="D325" t="s">
        <v>22</v>
      </c>
      <c r="E325" t="s">
        <v>23</v>
      </c>
      <c r="F325">
        <v>2018</v>
      </c>
      <c r="G325">
        <v>2018</v>
      </c>
      <c r="H325">
        <v>20</v>
      </c>
      <c r="I325" t="s">
        <v>99</v>
      </c>
      <c r="J325">
        <v>77</v>
      </c>
      <c r="K325" t="s">
        <v>49</v>
      </c>
      <c r="L325">
        <v>99</v>
      </c>
      <c r="M325" t="s">
        <v>26</v>
      </c>
      <c r="N325">
        <v>99</v>
      </c>
      <c r="O325" t="s">
        <v>27</v>
      </c>
      <c r="P325">
        <v>99</v>
      </c>
      <c r="Q325" t="s">
        <v>42</v>
      </c>
      <c r="R325">
        <v>5571</v>
      </c>
    </row>
    <row r="326" spans="1:21" x14ac:dyDescent="0.2">
      <c r="A326" s="1" t="s">
        <v>716</v>
      </c>
      <c r="B326" t="s">
        <v>20</v>
      </c>
      <c r="C326" t="s">
        <v>21</v>
      </c>
      <c r="D326" t="s">
        <v>22</v>
      </c>
      <c r="E326" t="s">
        <v>23</v>
      </c>
      <c r="F326">
        <v>2018</v>
      </c>
      <c r="G326">
        <v>2018</v>
      </c>
      <c r="H326">
        <v>21</v>
      </c>
      <c r="I326" t="s">
        <v>144</v>
      </c>
      <c r="J326">
        <v>77</v>
      </c>
      <c r="K326" t="s">
        <v>49</v>
      </c>
      <c r="L326">
        <v>99</v>
      </c>
      <c r="M326" t="s">
        <v>26</v>
      </c>
      <c r="N326">
        <v>99</v>
      </c>
      <c r="O326" t="s">
        <v>27</v>
      </c>
      <c r="P326">
        <v>1</v>
      </c>
      <c r="Q326" t="s">
        <v>34</v>
      </c>
      <c r="R326">
        <v>11343</v>
      </c>
    </row>
    <row r="327" spans="1:21" x14ac:dyDescent="0.2">
      <c r="A327" s="1" t="s">
        <v>717</v>
      </c>
      <c r="B327" t="s">
        <v>20</v>
      </c>
      <c r="C327" t="s">
        <v>21</v>
      </c>
      <c r="D327" t="s">
        <v>22</v>
      </c>
      <c r="E327" t="s">
        <v>23</v>
      </c>
      <c r="F327">
        <v>2018</v>
      </c>
      <c r="G327">
        <v>2018</v>
      </c>
      <c r="H327">
        <v>21</v>
      </c>
      <c r="I327" t="s">
        <v>144</v>
      </c>
      <c r="J327">
        <v>77</v>
      </c>
      <c r="K327" t="s">
        <v>49</v>
      </c>
      <c r="L327">
        <v>99</v>
      </c>
      <c r="M327" t="s">
        <v>26</v>
      </c>
      <c r="N327">
        <v>99</v>
      </c>
      <c r="O327" t="s">
        <v>27</v>
      </c>
      <c r="P327">
        <v>2</v>
      </c>
      <c r="Q327" t="s">
        <v>31</v>
      </c>
      <c r="R327">
        <v>12330</v>
      </c>
    </row>
    <row r="328" spans="1:21" x14ac:dyDescent="0.2">
      <c r="A328" s="1" t="s">
        <v>718</v>
      </c>
      <c r="B328" t="s">
        <v>20</v>
      </c>
      <c r="C328" t="s">
        <v>21</v>
      </c>
      <c r="D328" t="s">
        <v>22</v>
      </c>
      <c r="E328" t="s">
        <v>23</v>
      </c>
      <c r="F328">
        <v>2018</v>
      </c>
      <c r="G328">
        <v>2018</v>
      </c>
      <c r="H328">
        <v>21</v>
      </c>
      <c r="I328" t="s">
        <v>144</v>
      </c>
      <c r="J328">
        <v>77</v>
      </c>
      <c r="K328" t="s">
        <v>49</v>
      </c>
      <c r="L328">
        <v>99</v>
      </c>
      <c r="M328" t="s">
        <v>26</v>
      </c>
      <c r="N328">
        <v>99</v>
      </c>
      <c r="O328" t="s">
        <v>27</v>
      </c>
      <c r="P328">
        <v>3</v>
      </c>
      <c r="Q328" t="s">
        <v>28</v>
      </c>
      <c r="T328" t="s">
        <v>36</v>
      </c>
      <c r="U328" t="s">
        <v>37</v>
      </c>
    </row>
    <row r="329" spans="1:21" x14ac:dyDescent="0.2">
      <c r="A329" s="1" t="s">
        <v>719</v>
      </c>
      <c r="B329" t="s">
        <v>20</v>
      </c>
      <c r="C329" t="s">
        <v>21</v>
      </c>
      <c r="D329" t="s">
        <v>22</v>
      </c>
      <c r="E329" t="s">
        <v>23</v>
      </c>
      <c r="F329">
        <v>2018</v>
      </c>
      <c r="G329">
        <v>2018</v>
      </c>
      <c r="H329">
        <v>21</v>
      </c>
      <c r="I329" t="s">
        <v>144</v>
      </c>
      <c r="J329">
        <v>77</v>
      </c>
      <c r="K329" t="s">
        <v>49</v>
      </c>
      <c r="L329">
        <v>99</v>
      </c>
      <c r="M329" t="s">
        <v>26</v>
      </c>
      <c r="N329">
        <v>99</v>
      </c>
      <c r="O329" t="s">
        <v>27</v>
      </c>
      <c r="P329">
        <v>99</v>
      </c>
      <c r="Q329" t="s">
        <v>42</v>
      </c>
      <c r="R329">
        <v>23676</v>
      </c>
    </row>
    <row r="330" spans="1:21" x14ac:dyDescent="0.2">
      <c r="A330" s="1" t="s">
        <v>720</v>
      </c>
      <c r="B330" t="s">
        <v>20</v>
      </c>
      <c r="C330" t="s">
        <v>21</v>
      </c>
      <c r="D330" t="s">
        <v>22</v>
      </c>
      <c r="E330" t="s">
        <v>23</v>
      </c>
      <c r="F330">
        <v>2018</v>
      </c>
      <c r="G330">
        <v>2018</v>
      </c>
      <c r="H330">
        <v>22</v>
      </c>
      <c r="I330" t="s">
        <v>114</v>
      </c>
      <c r="J330">
        <v>77</v>
      </c>
      <c r="K330" t="s">
        <v>49</v>
      </c>
      <c r="L330">
        <v>99</v>
      </c>
      <c r="M330" t="s">
        <v>26</v>
      </c>
      <c r="N330">
        <v>99</v>
      </c>
      <c r="O330" t="s">
        <v>27</v>
      </c>
      <c r="P330">
        <v>1</v>
      </c>
      <c r="Q330" t="s">
        <v>34</v>
      </c>
      <c r="R330">
        <v>16179</v>
      </c>
    </row>
    <row r="331" spans="1:21" x14ac:dyDescent="0.2">
      <c r="A331" s="1" t="s">
        <v>721</v>
      </c>
      <c r="B331" t="s">
        <v>20</v>
      </c>
      <c r="C331" t="s">
        <v>21</v>
      </c>
      <c r="D331" t="s">
        <v>22</v>
      </c>
      <c r="E331" t="s">
        <v>23</v>
      </c>
      <c r="F331">
        <v>2018</v>
      </c>
      <c r="G331">
        <v>2018</v>
      </c>
      <c r="H331">
        <v>22</v>
      </c>
      <c r="I331" t="s">
        <v>114</v>
      </c>
      <c r="J331">
        <v>77</v>
      </c>
      <c r="K331" t="s">
        <v>49</v>
      </c>
      <c r="L331">
        <v>99</v>
      </c>
      <c r="M331" t="s">
        <v>26</v>
      </c>
      <c r="N331">
        <v>99</v>
      </c>
      <c r="O331" t="s">
        <v>27</v>
      </c>
      <c r="P331">
        <v>2</v>
      </c>
      <c r="Q331" t="s">
        <v>31</v>
      </c>
      <c r="R331">
        <v>17436</v>
      </c>
    </row>
    <row r="332" spans="1:21" x14ac:dyDescent="0.2">
      <c r="A332" s="1" t="s">
        <v>722</v>
      </c>
      <c r="B332" t="s">
        <v>20</v>
      </c>
      <c r="C332" t="s">
        <v>21</v>
      </c>
      <c r="D332" t="s">
        <v>22</v>
      </c>
      <c r="E332" t="s">
        <v>23</v>
      </c>
      <c r="F332">
        <v>2018</v>
      </c>
      <c r="G332">
        <v>2018</v>
      </c>
      <c r="H332">
        <v>22</v>
      </c>
      <c r="I332" t="s">
        <v>114</v>
      </c>
      <c r="J332">
        <v>77</v>
      </c>
      <c r="K332" t="s">
        <v>49</v>
      </c>
      <c r="L332">
        <v>99</v>
      </c>
      <c r="M332" t="s">
        <v>26</v>
      </c>
      <c r="N332">
        <v>99</v>
      </c>
      <c r="O332" t="s">
        <v>27</v>
      </c>
      <c r="P332">
        <v>3</v>
      </c>
      <c r="Q332" t="s">
        <v>28</v>
      </c>
      <c r="T332" t="s">
        <v>36</v>
      </c>
      <c r="U332" t="s">
        <v>37</v>
      </c>
    </row>
    <row r="333" spans="1:21" x14ac:dyDescent="0.2">
      <c r="A333" s="1" t="s">
        <v>723</v>
      </c>
      <c r="B333" t="s">
        <v>20</v>
      </c>
      <c r="C333" t="s">
        <v>21</v>
      </c>
      <c r="D333" t="s">
        <v>22</v>
      </c>
      <c r="E333" t="s">
        <v>23</v>
      </c>
      <c r="F333">
        <v>2018</v>
      </c>
      <c r="G333">
        <v>2018</v>
      </c>
      <c r="H333">
        <v>22</v>
      </c>
      <c r="I333" t="s">
        <v>114</v>
      </c>
      <c r="J333">
        <v>77</v>
      </c>
      <c r="K333" t="s">
        <v>49</v>
      </c>
      <c r="L333">
        <v>99</v>
      </c>
      <c r="M333" t="s">
        <v>26</v>
      </c>
      <c r="N333">
        <v>99</v>
      </c>
      <c r="O333" t="s">
        <v>27</v>
      </c>
      <c r="P333">
        <v>99</v>
      </c>
      <c r="Q333" t="s">
        <v>42</v>
      </c>
      <c r="R333">
        <v>33615</v>
      </c>
    </row>
    <row r="334" spans="1:21" x14ac:dyDescent="0.2">
      <c r="A334" s="1" t="s">
        <v>724</v>
      </c>
      <c r="B334" t="s">
        <v>20</v>
      </c>
      <c r="C334" t="s">
        <v>21</v>
      </c>
      <c r="D334" t="s">
        <v>22</v>
      </c>
      <c r="E334" t="s">
        <v>23</v>
      </c>
      <c r="F334">
        <v>2018</v>
      </c>
      <c r="G334">
        <v>2018</v>
      </c>
      <c r="H334">
        <v>23</v>
      </c>
      <c r="I334" t="s">
        <v>110</v>
      </c>
      <c r="J334">
        <v>77</v>
      </c>
      <c r="K334" t="s">
        <v>49</v>
      </c>
      <c r="L334">
        <v>99</v>
      </c>
      <c r="M334" t="s">
        <v>26</v>
      </c>
      <c r="N334">
        <v>99</v>
      </c>
      <c r="O334" t="s">
        <v>27</v>
      </c>
      <c r="P334">
        <v>1</v>
      </c>
      <c r="Q334" t="s">
        <v>34</v>
      </c>
      <c r="R334">
        <v>41925</v>
      </c>
    </row>
    <row r="335" spans="1:21" x14ac:dyDescent="0.2">
      <c r="A335" s="1" t="s">
        <v>725</v>
      </c>
      <c r="B335" t="s">
        <v>20</v>
      </c>
      <c r="C335" t="s">
        <v>21</v>
      </c>
      <c r="D335" t="s">
        <v>22</v>
      </c>
      <c r="E335" t="s">
        <v>23</v>
      </c>
      <c r="F335">
        <v>2018</v>
      </c>
      <c r="G335">
        <v>2018</v>
      </c>
      <c r="H335">
        <v>23</v>
      </c>
      <c r="I335" t="s">
        <v>110</v>
      </c>
      <c r="J335">
        <v>77</v>
      </c>
      <c r="K335" t="s">
        <v>49</v>
      </c>
      <c r="L335">
        <v>99</v>
      </c>
      <c r="M335" t="s">
        <v>26</v>
      </c>
      <c r="N335">
        <v>99</v>
      </c>
      <c r="O335" t="s">
        <v>27</v>
      </c>
      <c r="P335">
        <v>2</v>
      </c>
      <c r="Q335" t="s">
        <v>31</v>
      </c>
      <c r="R335">
        <v>49254</v>
      </c>
    </row>
    <row r="336" spans="1:21" x14ac:dyDescent="0.2">
      <c r="A336" s="1" t="s">
        <v>726</v>
      </c>
      <c r="B336" t="s">
        <v>20</v>
      </c>
      <c r="C336" t="s">
        <v>21</v>
      </c>
      <c r="D336" t="s">
        <v>22</v>
      </c>
      <c r="E336" t="s">
        <v>23</v>
      </c>
      <c r="F336">
        <v>2018</v>
      </c>
      <c r="G336">
        <v>2018</v>
      </c>
      <c r="H336">
        <v>23</v>
      </c>
      <c r="I336" t="s">
        <v>110</v>
      </c>
      <c r="J336">
        <v>77</v>
      </c>
      <c r="K336" t="s">
        <v>49</v>
      </c>
      <c r="L336">
        <v>99</v>
      </c>
      <c r="M336" t="s">
        <v>26</v>
      </c>
      <c r="N336">
        <v>99</v>
      </c>
      <c r="O336" t="s">
        <v>27</v>
      </c>
      <c r="P336">
        <v>3</v>
      </c>
      <c r="Q336" t="s">
        <v>28</v>
      </c>
      <c r="T336" t="s">
        <v>36</v>
      </c>
      <c r="U336" t="s">
        <v>37</v>
      </c>
    </row>
    <row r="337" spans="1:21" x14ac:dyDescent="0.2">
      <c r="A337" s="1" t="s">
        <v>727</v>
      </c>
      <c r="B337" t="s">
        <v>20</v>
      </c>
      <c r="C337" t="s">
        <v>21</v>
      </c>
      <c r="D337" t="s">
        <v>22</v>
      </c>
      <c r="E337" t="s">
        <v>23</v>
      </c>
      <c r="F337">
        <v>2018</v>
      </c>
      <c r="G337">
        <v>2018</v>
      </c>
      <c r="H337">
        <v>23</v>
      </c>
      <c r="I337" t="s">
        <v>110</v>
      </c>
      <c r="J337">
        <v>77</v>
      </c>
      <c r="K337" t="s">
        <v>49</v>
      </c>
      <c r="L337">
        <v>99</v>
      </c>
      <c r="M337" t="s">
        <v>26</v>
      </c>
      <c r="N337">
        <v>99</v>
      </c>
      <c r="O337" t="s">
        <v>27</v>
      </c>
      <c r="P337">
        <v>99</v>
      </c>
      <c r="Q337" t="s">
        <v>42</v>
      </c>
      <c r="R337">
        <v>91179</v>
      </c>
    </row>
    <row r="338" spans="1:21" x14ac:dyDescent="0.2">
      <c r="A338" s="1" t="s">
        <v>728</v>
      </c>
      <c r="B338" t="s">
        <v>20</v>
      </c>
      <c r="C338" t="s">
        <v>21</v>
      </c>
      <c r="D338" t="s">
        <v>22</v>
      </c>
      <c r="E338" t="s">
        <v>23</v>
      </c>
      <c r="F338">
        <v>2018</v>
      </c>
      <c r="G338">
        <v>2018</v>
      </c>
      <c r="H338">
        <v>24</v>
      </c>
      <c r="I338" t="s">
        <v>71</v>
      </c>
      <c r="J338">
        <v>77</v>
      </c>
      <c r="K338" t="s">
        <v>49</v>
      </c>
      <c r="L338">
        <v>99</v>
      </c>
      <c r="M338" t="s">
        <v>26</v>
      </c>
      <c r="N338">
        <v>99</v>
      </c>
      <c r="O338" t="s">
        <v>27</v>
      </c>
      <c r="P338">
        <v>1</v>
      </c>
      <c r="Q338" t="s">
        <v>34</v>
      </c>
      <c r="R338">
        <v>20022</v>
      </c>
    </row>
    <row r="339" spans="1:21" x14ac:dyDescent="0.2">
      <c r="A339" s="1" t="s">
        <v>729</v>
      </c>
      <c r="B339" t="s">
        <v>20</v>
      </c>
      <c r="C339" t="s">
        <v>21</v>
      </c>
      <c r="D339" t="s">
        <v>22</v>
      </c>
      <c r="E339" t="s">
        <v>23</v>
      </c>
      <c r="F339">
        <v>2018</v>
      </c>
      <c r="G339">
        <v>2018</v>
      </c>
      <c r="H339">
        <v>24</v>
      </c>
      <c r="I339" t="s">
        <v>71</v>
      </c>
      <c r="J339">
        <v>77</v>
      </c>
      <c r="K339" t="s">
        <v>49</v>
      </c>
      <c r="L339">
        <v>99</v>
      </c>
      <c r="M339" t="s">
        <v>26</v>
      </c>
      <c r="N339">
        <v>99</v>
      </c>
      <c r="O339" t="s">
        <v>27</v>
      </c>
      <c r="P339">
        <v>2</v>
      </c>
      <c r="Q339" t="s">
        <v>31</v>
      </c>
      <c r="R339">
        <v>22833</v>
      </c>
    </row>
    <row r="340" spans="1:21" x14ac:dyDescent="0.2">
      <c r="A340" s="1" t="s">
        <v>730</v>
      </c>
      <c r="B340" t="s">
        <v>20</v>
      </c>
      <c r="C340" t="s">
        <v>21</v>
      </c>
      <c r="D340" t="s">
        <v>22</v>
      </c>
      <c r="E340" t="s">
        <v>23</v>
      </c>
      <c r="F340">
        <v>2018</v>
      </c>
      <c r="G340">
        <v>2018</v>
      </c>
      <c r="H340">
        <v>24</v>
      </c>
      <c r="I340" t="s">
        <v>71</v>
      </c>
      <c r="J340">
        <v>77</v>
      </c>
      <c r="K340" t="s">
        <v>49</v>
      </c>
      <c r="L340">
        <v>99</v>
      </c>
      <c r="M340" t="s">
        <v>26</v>
      </c>
      <c r="N340">
        <v>99</v>
      </c>
      <c r="O340" t="s">
        <v>27</v>
      </c>
      <c r="P340">
        <v>3</v>
      </c>
      <c r="Q340" t="s">
        <v>28</v>
      </c>
      <c r="T340" t="s">
        <v>36</v>
      </c>
      <c r="U340" t="s">
        <v>37</v>
      </c>
    </row>
    <row r="341" spans="1:21" x14ac:dyDescent="0.2">
      <c r="A341" s="1" t="s">
        <v>731</v>
      </c>
      <c r="B341" t="s">
        <v>20</v>
      </c>
      <c r="C341" t="s">
        <v>21</v>
      </c>
      <c r="D341" t="s">
        <v>22</v>
      </c>
      <c r="E341" t="s">
        <v>23</v>
      </c>
      <c r="F341">
        <v>2018</v>
      </c>
      <c r="G341">
        <v>2018</v>
      </c>
      <c r="H341">
        <v>24</v>
      </c>
      <c r="I341" t="s">
        <v>71</v>
      </c>
      <c r="J341">
        <v>77</v>
      </c>
      <c r="K341" t="s">
        <v>49</v>
      </c>
      <c r="L341">
        <v>99</v>
      </c>
      <c r="M341" t="s">
        <v>26</v>
      </c>
      <c r="N341">
        <v>99</v>
      </c>
      <c r="O341" t="s">
        <v>27</v>
      </c>
      <c r="P341">
        <v>99</v>
      </c>
      <c r="Q341" t="s">
        <v>42</v>
      </c>
      <c r="R341">
        <v>42855</v>
      </c>
    </row>
    <row r="342" spans="1:21" x14ac:dyDescent="0.2">
      <c r="A342" s="1" t="s">
        <v>732</v>
      </c>
      <c r="B342" t="s">
        <v>20</v>
      </c>
      <c r="C342" t="s">
        <v>21</v>
      </c>
      <c r="D342" t="s">
        <v>22</v>
      </c>
      <c r="E342" t="s">
        <v>23</v>
      </c>
      <c r="F342">
        <v>2018</v>
      </c>
      <c r="G342">
        <v>2018</v>
      </c>
      <c r="H342">
        <v>25</v>
      </c>
      <c r="I342" t="s">
        <v>100</v>
      </c>
      <c r="J342">
        <v>77</v>
      </c>
      <c r="K342" t="s">
        <v>49</v>
      </c>
      <c r="L342">
        <v>99</v>
      </c>
      <c r="M342" t="s">
        <v>26</v>
      </c>
      <c r="N342">
        <v>99</v>
      </c>
      <c r="O342" t="s">
        <v>27</v>
      </c>
      <c r="P342">
        <v>1</v>
      </c>
      <c r="Q342" t="s">
        <v>34</v>
      </c>
      <c r="R342">
        <v>9957</v>
      </c>
    </row>
    <row r="343" spans="1:21" x14ac:dyDescent="0.2">
      <c r="A343" s="1" t="s">
        <v>733</v>
      </c>
      <c r="B343" t="s">
        <v>20</v>
      </c>
      <c r="C343" t="s">
        <v>21</v>
      </c>
      <c r="D343" t="s">
        <v>22</v>
      </c>
      <c r="E343" t="s">
        <v>23</v>
      </c>
      <c r="F343">
        <v>2018</v>
      </c>
      <c r="G343">
        <v>2018</v>
      </c>
      <c r="H343">
        <v>25</v>
      </c>
      <c r="I343" t="s">
        <v>100</v>
      </c>
      <c r="J343">
        <v>77</v>
      </c>
      <c r="K343" t="s">
        <v>49</v>
      </c>
      <c r="L343">
        <v>99</v>
      </c>
      <c r="M343" t="s">
        <v>26</v>
      </c>
      <c r="N343">
        <v>99</v>
      </c>
      <c r="O343" t="s">
        <v>27</v>
      </c>
      <c r="P343">
        <v>2</v>
      </c>
      <c r="Q343" t="s">
        <v>31</v>
      </c>
      <c r="R343">
        <v>11367</v>
      </c>
    </row>
    <row r="344" spans="1:21" x14ac:dyDescent="0.2">
      <c r="A344" s="1" t="s">
        <v>734</v>
      </c>
      <c r="B344" t="s">
        <v>20</v>
      </c>
      <c r="C344" t="s">
        <v>21</v>
      </c>
      <c r="D344" t="s">
        <v>22</v>
      </c>
      <c r="E344" t="s">
        <v>23</v>
      </c>
      <c r="F344">
        <v>2018</v>
      </c>
      <c r="G344">
        <v>2018</v>
      </c>
      <c r="H344">
        <v>25</v>
      </c>
      <c r="I344" t="s">
        <v>100</v>
      </c>
      <c r="J344">
        <v>77</v>
      </c>
      <c r="K344" t="s">
        <v>49</v>
      </c>
      <c r="L344">
        <v>99</v>
      </c>
      <c r="M344" t="s">
        <v>26</v>
      </c>
      <c r="N344">
        <v>99</v>
      </c>
      <c r="O344" t="s">
        <v>27</v>
      </c>
      <c r="P344">
        <v>3</v>
      </c>
      <c r="Q344" t="s">
        <v>28</v>
      </c>
      <c r="T344" t="s">
        <v>36</v>
      </c>
      <c r="U344" t="s">
        <v>37</v>
      </c>
    </row>
    <row r="345" spans="1:21" x14ac:dyDescent="0.2">
      <c r="A345" s="1" t="s">
        <v>735</v>
      </c>
      <c r="B345" t="s">
        <v>20</v>
      </c>
      <c r="C345" t="s">
        <v>21</v>
      </c>
      <c r="D345" t="s">
        <v>22</v>
      </c>
      <c r="E345" t="s">
        <v>23</v>
      </c>
      <c r="F345">
        <v>2018</v>
      </c>
      <c r="G345">
        <v>2018</v>
      </c>
      <c r="H345">
        <v>25</v>
      </c>
      <c r="I345" t="s">
        <v>100</v>
      </c>
      <c r="J345">
        <v>77</v>
      </c>
      <c r="K345" t="s">
        <v>49</v>
      </c>
      <c r="L345">
        <v>99</v>
      </c>
      <c r="M345" t="s">
        <v>26</v>
      </c>
      <c r="N345">
        <v>99</v>
      </c>
      <c r="O345" t="s">
        <v>27</v>
      </c>
      <c r="P345">
        <v>99</v>
      </c>
      <c r="Q345" t="s">
        <v>42</v>
      </c>
      <c r="R345">
        <v>21327</v>
      </c>
    </row>
    <row r="346" spans="1:21" x14ac:dyDescent="0.2">
      <c r="A346" s="1" t="s">
        <v>736</v>
      </c>
      <c r="B346" t="s">
        <v>20</v>
      </c>
      <c r="C346" t="s">
        <v>21</v>
      </c>
      <c r="D346" t="s">
        <v>22</v>
      </c>
      <c r="E346" t="s">
        <v>23</v>
      </c>
      <c r="F346">
        <v>2018</v>
      </c>
      <c r="G346">
        <v>2018</v>
      </c>
      <c r="H346">
        <v>26</v>
      </c>
      <c r="I346" t="s">
        <v>97</v>
      </c>
      <c r="J346">
        <v>77</v>
      </c>
      <c r="K346" t="s">
        <v>49</v>
      </c>
      <c r="L346">
        <v>99</v>
      </c>
      <c r="M346" t="s">
        <v>26</v>
      </c>
      <c r="N346">
        <v>99</v>
      </c>
      <c r="O346" t="s">
        <v>27</v>
      </c>
      <c r="P346">
        <v>1</v>
      </c>
      <c r="Q346" t="s">
        <v>34</v>
      </c>
      <c r="R346">
        <v>1848</v>
      </c>
    </row>
    <row r="347" spans="1:21" x14ac:dyDescent="0.2">
      <c r="A347" s="1" t="s">
        <v>737</v>
      </c>
      <c r="B347" t="s">
        <v>20</v>
      </c>
      <c r="C347" t="s">
        <v>21</v>
      </c>
      <c r="D347" t="s">
        <v>22</v>
      </c>
      <c r="E347" t="s">
        <v>23</v>
      </c>
      <c r="F347">
        <v>2018</v>
      </c>
      <c r="G347">
        <v>2018</v>
      </c>
      <c r="H347">
        <v>26</v>
      </c>
      <c r="I347" t="s">
        <v>97</v>
      </c>
      <c r="J347">
        <v>77</v>
      </c>
      <c r="K347" t="s">
        <v>49</v>
      </c>
      <c r="L347">
        <v>99</v>
      </c>
      <c r="M347" t="s">
        <v>26</v>
      </c>
      <c r="N347">
        <v>99</v>
      </c>
      <c r="O347" t="s">
        <v>27</v>
      </c>
      <c r="P347">
        <v>2</v>
      </c>
      <c r="Q347" t="s">
        <v>31</v>
      </c>
      <c r="R347">
        <v>2055</v>
      </c>
    </row>
    <row r="348" spans="1:21" x14ac:dyDescent="0.2">
      <c r="A348" s="1" t="s">
        <v>738</v>
      </c>
      <c r="B348" t="s">
        <v>20</v>
      </c>
      <c r="C348" t="s">
        <v>21</v>
      </c>
      <c r="D348" t="s">
        <v>22</v>
      </c>
      <c r="E348" t="s">
        <v>23</v>
      </c>
      <c r="F348">
        <v>2018</v>
      </c>
      <c r="G348">
        <v>2018</v>
      </c>
      <c r="H348">
        <v>26</v>
      </c>
      <c r="I348" t="s">
        <v>97</v>
      </c>
      <c r="J348">
        <v>77</v>
      </c>
      <c r="K348" t="s">
        <v>49</v>
      </c>
      <c r="L348">
        <v>99</v>
      </c>
      <c r="M348" t="s">
        <v>26</v>
      </c>
      <c r="N348">
        <v>99</v>
      </c>
      <c r="O348" t="s">
        <v>27</v>
      </c>
      <c r="P348">
        <v>3</v>
      </c>
      <c r="Q348" t="s">
        <v>28</v>
      </c>
      <c r="T348" t="s">
        <v>36</v>
      </c>
      <c r="U348" t="s">
        <v>37</v>
      </c>
    </row>
    <row r="349" spans="1:21" x14ac:dyDescent="0.2">
      <c r="A349" s="1" t="s">
        <v>739</v>
      </c>
      <c r="B349" t="s">
        <v>20</v>
      </c>
      <c r="C349" t="s">
        <v>21</v>
      </c>
      <c r="D349" t="s">
        <v>22</v>
      </c>
      <c r="E349" t="s">
        <v>23</v>
      </c>
      <c r="F349">
        <v>2018</v>
      </c>
      <c r="G349">
        <v>2018</v>
      </c>
      <c r="H349">
        <v>26</v>
      </c>
      <c r="I349" t="s">
        <v>97</v>
      </c>
      <c r="J349">
        <v>77</v>
      </c>
      <c r="K349" t="s">
        <v>49</v>
      </c>
      <c r="L349">
        <v>99</v>
      </c>
      <c r="M349" t="s">
        <v>26</v>
      </c>
      <c r="N349">
        <v>99</v>
      </c>
      <c r="O349" t="s">
        <v>27</v>
      </c>
      <c r="P349">
        <v>99</v>
      </c>
      <c r="Q349" t="s">
        <v>42</v>
      </c>
      <c r="R349">
        <v>3903</v>
      </c>
    </row>
    <row r="350" spans="1:21" x14ac:dyDescent="0.2">
      <c r="A350" s="1" t="s">
        <v>740</v>
      </c>
      <c r="B350" t="s">
        <v>20</v>
      </c>
      <c r="C350" t="s">
        <v>21</v>
      </c>
      <c r="D350" t="s">
        <v>22</v>
      </c>
      <c r="E350" t="s">
        <v>23</v>
      </c>
      <c r="F350">
        <v>2018</v>
      </c>
      <c r="G350">
        <v>2018</v>
      </c>
      <c r="H350">
        <v>27</v>
      </c>
      <c r="I350" t="s">
        <v>130</v>
      </c>
      <c r="J350">
        <v>77</v>
      </c>
      <c r="K350" t="s">
        <v>49</v>
      </c>
      <c r="L350">
        <v>99</v>
      </c>
      <c r="M350" t="s">
        <v>26</v>
      </c>
      <c r="N350">
        <v>99</v>
      </c>
      <c r="O350" t="s">
        <v>27</v>
      </c>
      <c r="P350">
        <v>1</v>
      </c>
      <c r="Q350" t="s">
        <v>34</v>
      </c>
      <c r="R350">
        <v>2415</v>
      </c>
    </row>
    <row r="351" spans="1:21" x14ac:dyDescent="0.2">
      <c r="A351" s="1" t="s">
        <v>741</v>
      </c>
      <c r="B351" t="s">
        <v>20</v>
      </c>
      <c r="C351" t="s">
        <v>21</v>
      </c>
      <c r="D351" t="s">
        <v>22</v>
      </c>
      <c r="E351" t="s">
        <v>23</v>
      </c>
      <c r="F351">
        <v>2018</v>
      </c>
      <c r="G351">
        <v>2018</v>
      </c>
      <c r="H351">
        <v>27</v>
      </c>
      <c r="I351" t="s">
        <v>130</v>
      </c>
      <c r="J351">
        <v>77</v>
      </c>
      <c r="K351" t="s">
        <v>49</v>
      </c>
      <c r="L351">
        <v>99</v>
      </c>
      <c r="M351" t="s">
        <v>26</v>
      </c>
      <c r="N351">
        <v>99</v>
      </c>
      <c r="O351" t="s">
        <v>27</v>
      </c>
      <c r="P351">
        <v>2</v>
      </c>
      <c r="Q351" t="s">
        <v>31</v>
      </c>
      <c r="R351">
        <v>2649</v>
      </c>
    </row>
    <row r="352" spans="1:21" x14ac:dyDescent="0.2">
      <c r="A352" s="1" t="s">
        <v>742</v>
      </c>
      <c r="B352" t="s">
        <v>20</v>
      </c>
      <c r="C352" t="s">
        <v>21</v>
      </c>
      <c r="D352" t="s">
        <v>22</v>
      </c>
      <c r="E352" t="s">
        <v>23</v>
      </c>
      <c r="F352">
        <v>2018</v>
      </c>
      <c r="G352">
        <v>2018</v>
      </c>
      <c r="H352">
        <v>27</v>
      </c>
      <c r="I352" t="s">
        <v>130</v>
      </c>
      <c r="J352">
        <v>77</v>
      </c>
      <c r="K352" t="s">
        <v>49</v>
      </c>
      <c r="L352">
        <v>99</v>
      </c>
      <c r="M352" t="s">
        <v>26</v>
      </c>
      <c r="N352">
        <v>99</v>
      </c>
      <c r="O352" t="s">
        <v>27</v>
      </c>
      <c r="P352">
        <v>3</v>
      </c>
      <c r="Q352" t="s">
        <v>28</v>
      </c>
      <c r="T352" t="s">
        <v>36</v>
      </c>
      <c r="U352" t="s">
        <v>37</v>
      </c>
    </row>
    <row r="353" spans="1:21" x14ac:dyDescent="0.2">
      <c r="A353" s="1" t="s">
        <v>743</v>
      </c>
      <c r="B353" t="s">
        <v>20</v>
      </c>
      <c r="C353" t="s">
        <v>21</v>
      </c>
      <c r="D353" t="s">
        <v>22</v>
      </c>
      <c r="E353" t="s">
        <v>23</v>
      </c>
      <c r="F353">
        <v>2018</v>
      </c>
      <c r="G353">
        <v>2018</v>
      </c>
      <c r="H353">
        <v>27</v>
      </c>
      <c r="I353" t="s">
        <v>130</v>
      </c>
      <c r="J353">
        <v>77</v>
      </c>
      <c r="K353" t="s">
        <v>49</v>
      </c>
      <c r="L353">
        <v>99</v>
      </c>
      <c r="M353" t="s">
        <v>26</v>
      </c>
      <c r="N353">
        <v>99</v>
      </c>
      <c r="O353" t="s">
        <v>27</v>
      </c>
      <c r="P353">
        <v>99</v>
      </c>
      <c r="Q353" t="s">
        <v>42</v>
      </c>
      <c r="R353">
        <v>5064</v>
      </c>
    </row>
    <row r="354" spans="1:21" x14ac:dyDescent="0.2">
      <c r="A354" s="1" t="s">
        <v>744</v>
      </c>
      <c r="B354" t="s">
        <v>20</v>
      </c>
      <c r="C354" t="s">
        <v>21</v>
      </c>
      <c r="D354" t="s">
        <v>22</v>
      </c>
      <c r="E354" t="s">
        <v>23</v>
      </c>
      <c r="F354">
        <v>2018</v>
      </c>
      <c r="G354">
        <v>2018</v>
      </c>
      <c r="H354">
        <v>28</v>
      </c>
      <c r="I354" t="s">
        <v>80</v>
      </c>
      <c r="J354">
        <v>77</v>
      </c>
      <c r="K354" t="s">
        <v>49</v>
      </c>
      <c r="L354">
        <v>99</v>
      </c>
      <c r="M354" t="s">
        <v>26</v>
      </c>
      <c r="N354">
        <v>99</v>
      </c>
      <c r="O354" t="s">
        <v>27</v>
      </c>
      <c r="P354">
        <v>1</v>
      </c>
      <c r="Q354" t="s">
        <v>34</v>
      </c>
      <c r="R354">
        <v>12909</v>
      </c>
    </row>
    <row r="355" spans="1:21" x14ac:dyDescent="0.2">
      <c r="A355" s="1" t="s">
        <v>745</v>
      </c>
      <c r="B355" t="s">
        <v>20</v>
      </c>
      <c r="C355" t="s">
        <v>21</v>
      </c>
      <c r="D355" t="s">
        <v>22</v>
      </c>
      <c r="E355" t="s">
        <v>23</v>
      </c>
      <c r="F355">
        <v>2018</v>
      </c>
      <c r="G355">
        <v>2018</v>
      </c>
      <c r="H355">
        <v>28</v>
      </c>
      <c r="I355" t="s">
        <v>80</v>
      </c>
      <c r="J355">
        <v>77</v>
      </c>
      <c r="K355" t="s">
        <v>49</v>
      </c>
      <c r="L355">
        <v>99</v>
      </c>
      <c r="M355" t="s">
        <v>26</v>
      </c>
      <c r="N355">
        <v>99</v>
      </c>
      <c r="O355" t="s">
        <v>27</v>
      </c>
      <c r="P355">
        <v>2</v>
      </c>
      <c r="Q355" t="s">
        <v>31</v>
      </c>
      <c r="R355">
        <v>14823</v>
      </c>
    </row>
    <row r="356" spans="1:21" x14ac:dyDescent="0.2">
      <c r="A356" s="1" t="s">
        <v>746</v>
      </c>
      <c r="B356" t="s">
        <v>20</v>
      </c>
      <c r="C356" t="s">
        <v>21</v>
      </c>
      <c r="D356" t="s">
        <v>22</v>
      </c>
      <c r="E356" t="s">
        <v>23</v>
      </c>
      <c r="F356">
        <v>2018</v>
      </c>
      <c r="G356">
        <v>2018</v>
      </c>
      <c r="H356">
        <v>28</v>
      </c>
      <c r="I356" t="s">
        <v>80</v>
      </c>
      <c r="J356">
        <v>77</v>
      </c>
      <c r="K356" t="s">
        <v>49</v>
      </c>
      <c r="L356">
        <v>99</v>
      </c>
      <c r="M356" t="s">
        <v>26</v>
      </c>
      <c r="N356">
        <v>99</v>
      </c>
      <c r="O356" t="s">
        <v>27</v>
      </c>
      <c r="P356">
        <v>3</v>
      </c>
      <c r="Q356" t="s">
        <v>28</v>
      </c>
      <c r="T356" t="s">
        <v>36</v>
      </c>
      <c r="U356" t="s">
        <v>37</v>
      </c>
    </row>
    <row r="357" spans="1:21" x14ac:dyDescent="0.2">
      <c r="A357" s="1" t="s">
        <v>747</v>
      </c>
      <c r="B357" t="s">
        <v>20</v>
      </c>
      <c r="C357" t="s">
        <v>21</v>
      </c>
      <c r="D357" t="s">
        <v>22</v>
      </c>
      <c r="E357" t="s">
        <v>23</v>
      </c>
      <c r="F357">
        <v>2018</v>
      </c>
      <c r="G357">
        <v>2018</v>
      </c>
      <c r="H357">
        <v>28</v>
      </c>
      <c r="I357" t="s">
        <v>80</v>
      </c>
      <c r="J357">
        <v>77</v>
      </c>
      <c r="K357" t="s">
        <v>49</v>
      </c>
      <c r="L357">
        <v>99</v>
      </c>
      <c r="M357" t="s">
        <v>26</v>
      </c>
      <c r="N357">
        <v>99</v>
      </c>
      <c r="O357" t="s">
        <v>27</v>
      </c>
      <c r="P357">
        <v>99</v>
      </c>
      <c r="Q357" t="s">
        <v>42</v>
      </c>
      <c r="R357">
        <v>27732</v>
      </c>
    </row>
    <row r="358" spans="1:21" x14ac:dyDescent="0.2">
      <c r="A358" s="1" t="s">
        <v>748</v>
      </c>
      <c r="B358" t="s">
        <v>20</v>
      </c>
      <c r="C358" t="s">
        <v>21</v>
      </c>
      <c r="D358" t="s">
        <v>22</v>
      </c>
      <c r="E358" t="s">
        <v>23</v>
      </c>
      <c r="F358">
        <v>2018</v>
      </c>
      <c r="G358">
        <v>2018</v>
      </c>
      <c r="H358">
        <v>29</v>
      </c>
      <c r="I358" t="s">
        <v>111</v>
      </c>
      <c r="J358">
        <v>77</v>
      </c>
      <c r="K358" t="s">
        <v>49</v>
      </c>
      <c r="L358">
        <v>99</v>
      </c>
      <c r="M358" t="s">
        <v>26</v>
      </c>
      <c r="N358">
        <v>99</v>
      </c>
      <c r="O358" t="s">
        <v>27</v>
      </c>
      <c r="P358">
        <v>1</v>
      </c>
      <c r="Q358" t="s">
        <v>34</v>
      </c>
      <c r="R358">
        <v>2232</v>
      </c>
    </row>
    <row r="359" spans="1:21" x14ac:dyDescent="0.2">
      <c r="A359" s="1" t="s">
        <v>749</v>
      </c>
      <c r="B359" t="s">
        <v>20</v>
      </c>
      <c r="C359" t="s">
        <v>21</v>
      </c>
      <c r="D359" t="s">
        <v>22</v>
      </c>
      <c r="E359" t="s">
        <v>23</v>
      </c>
      <c r="F359">
        <v>2018</v>
      </c>
      <c r="G359">
        <v>2018</v>
      </c>
      <c r="H359">
        <v>29</v>
      </c>
      <c r="I359" t="s">
        <v>111</v>
      </c>
      <c r="J359">
        <v>77</v>
      </c>
      <c r="K359" t="s">
        <v>49</v>
      </c>
      <c r="L359">
        <v>99</v>
      </c>
      <c r="M359" t="s">
        <v>26</v>
      </c>
      <c r="N359">
        <v>99</v>
      </c>
      <c r="O359" t="s">
        <v>27</v>
      </c>
      <c r="P359">
        <v>2</v>
      </c>
      <c r="Q359" t="s">
        <v>31</v>
      </c>
      <c r="R359">
        <v>2463</v>
      </c>
    </row>
    <row r="360" spans="1:21" x14ac:dyDescent="0.2">
      <c r="A360" s="1" t="s">
        <v>750</v>
      </c>
      <c r="B360" t="s">
        <v>20</v>
      </c>
      <c r="C360" t="s">
        <v>21</v>
      </c>
      <c r="D360" t="s">
        <v>22</v>
      </c>
      <c r="E360" t="s">
        <v>23</v>
      </c>
      <c r="F360">
        <v>2018</v>
      </c>
      <c r="G360">
        <v>2018</v>
      </c>
      <c r="H360">
        <v>29</v>
      </c>
      <c r="I360" t="s">
        <v>111</v>
      </c>
      <c r="J360">
        <v>77</v>
      </c>
      <c r="K360" t="s">
        <v>49</v>
      </c>
      <c r="L360">
        <v>99</v>
      </c>
      <c r="M360" t="s">
        <v>26</v>
      </c>
      <c r="N360">
        <v>99</v>
      </c>
      <c r="O360" t="s">
        <v>27</v>
      </c>
      <c r="P360">
        <v>3</v>
      </c>
      <c r="Q360" t="s">
        <v>28</v>
      </c>
      <c r="T360" t="s">
        <v>36</v>
      </c>
      <c r="U360" t="s">
        <v>37</v>
      </c>
    </row>
    <row r="361" spans="1:21" x14ac:dyDescent="0.2">
      <c r="A361" s="1" t="s">
        <v>751</v>
      </c>
      <c r="B361" t="s">
        <v>20</v>
      </c>
      <c r="C361" t="s">
        <v>21</v>
      </c>
      <c r="D361" t="s">
        <v>22</v>
      </c>
      <c r="E361" t="s">
        <v>23</v>
      </c>
      <c r="F361">
        <v>2018</v>
      </c>
      <c r="G361">
        <v>2018</v>
      </c>
      <c r="H361">
        <v>29</v>
      </c>
      <c r="I361" t="s">
        <v>111</v>
      </c>
      <c r="J361">
        <v>77</v>
      </c>
      <c r="K361" t="s">
        <v>49</v>
      </c>
      <c r="L361">
        <v>99</v>
      </c>
      <c r="M361" t="s">
        <v>26</v>
      </c>
      <c r="N361">
        <v>99</v>
      </c>
      <c r="O361" t="s">
        <v>27</v>
      </c>
      <c r="P361">
        <v>99</v>
      </c>
      <c r="Q361" t="s">
        <v>42</v>
      </c>
      <c r="R361">
        <v>4692</v>
      </c>
    </row>
    <row r="362" spans="1:21" x14ac:dyDescent="0.2">
      <c r="A362" s="1" t="s">
        <v>752</v>
      </c>
      <c r="B362" t="s">
        <v>20</v>
      </c>
      <c r="C362" t="s">
        <v>21</v>
      </c>
      <c r="D362" t="s">
        <v>22</v>
      </c>
      <c r="E362" t="s">
        <v>23</v>
      </c>
      <c r="F362">
        <v>2018</v>
      </c>
      <c r="G362">
        <v>2018</v>
      </c>
      <c r="H362">
        <v>30</v>
      </c>
      <c r="I362" t="s">
        <v>95</v>
      </c>
      <c r="J362">
        <v>77</v>
      </c>
      <c r="K362" t="s">
        <v>49</v>
      </c>
      <c r="L362">
        <v>99</v>
      </c>
      <c r="M362" t="s">
        <v>26</v>
      </c>
      <c r="N362">
        <v>99</v>
      </c>
      <c r="O362" t="s">
        <v>27</v>
      </c>
      <c r="P362">
        <v>1</v>
      </c>
      <c r="Q362" t="s">
        <v>34</v>
      </c>
      <c r="R362">
        <v>23499</v>
      </c>
    </row>
    <row r="363" spans="1:21" x14ac:dyDescent="0.2">
      <c r="A363" s="1" t="s">
        <v>753</v>
      </c>
      <c r="B363" t="s">
        <v>20</v>
      </c>
      <c r="C363" t="s">
        <v>21</v>
      </c>
      <c r="D363" t="s">
        <v>22</v>
      </c>
      <c r="E363" t="s">
        <v>23</v>
      </c>
      <c r="F363">
        <v>2018</v>
      </c>
      <c r="G363">
        <v>2018</v>
      </c>
      <c r="H363">
        <v>30</v>
      </c>
      <c r="I363" t="s">
        <v>95</v>
      </c>
      <c r="J363">
        <v>77</v>
      </c>
      <c r="K363" t="s">
        <v>49</v>
      </c>
      <c r="L363">
        <v>99</v>
      </c>
      <c r="M363" t="s">
        <v>26</v>
      </c>
      <c r="N363">
        <v>99</v>
      </c>
      <c r="O363" t="s">
        <v>27</v>
      </c>
      <c r="P363">
        <v>2</v>
      </c>
      <c r="Q363" t="s">
        <v>31</v>
      </c>
      <c r="R363">
        <v>26835</v>
      </c>
    </row>
    <row r="364" spans="1:21" x14ac:dyDescent="0.2">
      <c r="A364" s="1" t="s">
        <v>754</v>
      </c>
      <c r="B364" t="s">
        <v>20</v>
      </c>
      <c r="C364" t="s">
        <v>21</v>
      </c>
      <c r="D364" t="s">
        <v>22</v>
      </c>
      <c r="E364" t="s">
        <v>23</v>
      </c>
      <c r="F364">
        <v>2018</v>
      </c>
      <c r="G364">
        <v>2018</v>
      </c>
      <c r="H364">
        <v>30</v>
      </c>
      <c r="I364" t="s">
        <v>95</v>
      </c>
      <c r="J364">
        <v>77</v>
      </c>
      <c r="K364" t="s">
        <v>49</v>
      </c>
      <c r="L364">
        <v>99</v>
      </c>
      <c r="M364" t="s">
        <v>26</v>
      </c>
      <c r="N364">
        <v>99</v>
      </c>
      <c r="O364" t="s">
        <v>27</v>
      </c>
      <c r="P364">
        <v>3</v>
      </c>
      <c r="Q364" t="s">
        <v>28</v>
      </c>
      <c r="T364" t="s">
        <v>36</v>
      </c>
      <c r="U364" t="s">
        <v>37</v>
      </c>
    </row>
    <row r="365" spans="1:21" x14ac:dyDescent="0.2">
      <c r="A365" s="1" t="s">
        <v>755</v>
      </c>
      <c r="B365" t="s">
        <v>20</v>
      </c>
      <c r="C365" t="s">
        <v>21</v>
      </c>
      <c r="D365" t="s">
        <v>22</v>
      </c>
      <c r="E365" t="s">
        <v>23</v>
      </c>
      <c r="F365">
        <v>2018</v>
      </c>
      <c r="G365">
        <v>2018</v>
      </c>
      <c r="H365">
        <v>30</v>
      </c>
      <c r="I365" t="s">
        <v>95</v>
      </c>
      <c r="J365">
        <v>77</v>
      </c>
      <c r="K365" t="s">
        <v>49</v>
      </c>
      <c r="L365">
        <v>99</v>
      </c>
      <c r="M365" t="s">
        <v>26</v>
      </c>
      <c r="N365">
        <v>99</v>
      </c>
      <c r="O365" t="s">
        <v>27</v>
      </c>
      <c r="P365">
        <v>99</v>
      </c>
      <c r="Q365" t="s">
        <v>42</v>
      </c>
      <c r="R365">
        <v>50337</v>
      </c>
    </row>
    <row r="366" spans="1:21" x14ac:dyDescent="0.2">
      <c r="A366" s="1" t="s">
        <v>756</v>
      </c>
      <c r="B366" t="s">
        <v>20</v>
      </c>
      <c r="C366" t="s">
        <v>21</v>
      </c>
      <c r="D366" t="s">
        <v>22</v>
      </c>
      <c r="E366" t="s">
        <v>23</v>
      </c>
      <c r="F366">
        <v>2018</v>
      </c>
      <c r="G366">
        <v>2018</v>
      </c>
      <c r="H366">
        <v>31</v>
      </c>
      <c r="I366" t="s">
        <v>133</v>
      </c>
      <c r="J366">
        <v>77</v>
      </c>
      <c r="K366" t="s">
        <v>49</v>
      </c>
      <c r="L366">
        <v>99</v>
      </c>
      <c r="M366" t="s">
        <v>26</v>
      </c>
      <c r="N366">
        <v>99</v>
      </c>
      <c r="O366" t="s">
        <v>27</v>
      </c>
      <c r="P366">
        <v>1</v>
      </c>
      <c r="Q366" t="s">
        <v>34</v>
      </c>
      <c r="R366">
        <v>19038</v>
      </c>
    </row>
    <row r="367" spans="1:21" x14ac:dyDescent="0.2">
      <c r="A367" s="1" t="s">
        <v>757</v>
      </c>
      <c r="B367" t="s">
        <v>20</v>
      </c>
      <c r="C367" t="s">
        <v>21</v>
      </c>
      <c r="D367" t="s">
        <v>22</v>
      </c>
      <c r="E367" t="s">
        <v>23</v>
      </c>
      <c r="F367">
        <v>2018</v>
      </c>
      <c r="G367">
        <v>2018</v>
      </c>
      <c r="H367">
        <v>31</v>
      </c>
      <c r="I367" t="s">
        <v>133</v>
      </c>
      <c r="J367">
        <v>77</v>
      </c>
      <c r="K367" t="s">
        <v>49</v>
      </c>
      <c r="L367">
        <v>99</v>
      </c>
      <c r="M367" t="s">
        <v>26</v>
      </c>
      <c r="N367">
        <v>99</v>
      </c>
      <c r="O367" t="s">
        <v>27</v>
      </c>
      <c r="P367">
        <v>2</v>
      </c>
      <c r="Q367" t="s">
        <v>31</v>
      </c>
      <c r="R367">
        <v>22416</v>
      </c>
    </row>
    <row r="368" spans="1:21" x14ac:dyDescent="0.2">
      <c r="A368" s="1" t="s">
        <v>758</v>
      </c>
      <c r="B368" t="s">
        <v>20</v>
      </c>
      <c r="C368" t="s">
        <v>21</v>
      </c>
      <c r="D368" t="s">
        <v>22</v>
      </c>
      <c r="E368" t="s">
        <v>23</v>
      </c>
      <c r="F368">
        <v>2018</v>
      </c>
      <c r="G368">
        <v>2018</v>
      </c>
      <c r="H368">
        <v>31</v>
      </c>
      <c r="I368" t="s">
        <v>133</v>
      </c>
      <c r="J368">
        <v>77</v>
      </c>
      <c r="K368" t="s">
        <v>49</v>
      </c>
      <c r="L368">
        <v>99</v>
      </c>
      <c r="M368" t="s">
        <v>26</v>
      </c>
      <c r="N368">
        <v>99</v>
      </c>
      <c r="O368" t="s">
        <v>27</v>
      </c>
      <c r="P368">
        <v>3</v>
      </c>
      <c r="Q368" t="s">
        <v>28</v>
      </c>
      <c r="T368" t="s">
        <v>36</v>
      </c>
      <c r="U368" t="s">
        <v>37</v>
      </c>
    </row>
    <row r="369" spans="1:21" x14ac:dyDescent="0.2">
      <c r="A369" s="1" t="s">
        <v>759</v>
      </c>
      <c r="B369" t="s">
        <v>20</v>
      </c>
      <c r="C369" t="s">
        <v>21</v>
      </c>
      <c r="D369" t="s">
        <v>22</v>
      </c>
      <c r="E369" t="s">
        <v>23</v>
      </c>
      <c r="F369">
        <v>2018</v>
      </c>
      <c r="G369">
        <v>2018</v>
      </c>
      <c r="H369">
        <v>31</v>
      </c>
      <c r="I369" t="s">
        <v>133</v>
      </c>
      <c r="J369">
        <v>77</v>
      </c>
      <c r="K369" t="s">
        <v>49</v>
      </c>
      <c r="L369">
        <v>99</v>
      </c>
      <c r="M369" t="s">
        <v>26</v>
      </c>
      <c r="N369">
        <v>99</v>
      </c>
      <c r="O369" t="s">
        <v>27</v>
      </c>
      <c r="P369">
        <v>99</v>
      </c>
      <c r="Q369" t="s">
        <v>42</v>
      </c>
      <c r="R369">
        <v>41454</v>
      </c>
    </row>
    <row r="370" spans="1:21" x14ac:dyDescent="0.2">
      <c r="A370" s="1" t="s">
        <v>760</v>
      </c>
      <c r="B370" t="s">
        <v>20</v>
      </c>
      <c r="C370" t="s">
        <v>21</v>
      </c>
      <c r="D370" t="s">
        <v>22</v>
      </c>
      <c r="E370" t="s">
        <v>23</v>
      </c>
      <c r="F370">
        <v>2018</v>
      </c>
      <c r="G370">
        <v>2018</v>
      </c>
      <c r="H370">
        <v>32</v>
      </c>
      <c r="I370" t="s">
        <v>117</v>
      </c>
      <c r="J370">
        <v>77</v>
      </c>
      <c r="K370" t="s">
        <v>49</v>
      </c>
      <c r="L370">
        <v>99</v>
      </c>
      <c r="M370" t="s">
        <v>26</v>
      </c>
      <c r="N370">
        <v>99</v>
      </c>
      <c r="O370" t="s">
        <v>27</v>
      </c>
      <c r="P370">
        <v>1</v>
      </c>
      <c r="Q370" t="s">
        <v>34</v>
      </c>
      <c r="R370">
        <v>4599</v>
      </c>
    </row>
    <row r="371" spans="1:21" x14ac:dyDescent="0.2">
      <c r="A371" s="1" t="s">
        <v>761</v>
      </c>
      <c r="B371" t="s">
        <v>20</v>
      </c>
      <c r="C371" t="s">
        <v>21</v>
      </c>
      <c r="D371" t="s">
        <v>22</v>
      </c>
      <c r="E371" t="s">
        <v>23</v>
      </c>
      <c r="F371">
        <v>2018</v>
      </c>
      <c r="G371">
        <v>2018</v>
      </c>
      <c r="H371">
        <v>32</v>
      </c>
      <c r="I371" t="s">
        <v>117</v>
      </c>
      <c r="J371">
        <v>77</v>
      </c>
      <c r="K371" t="s">
        <v>49</v>
      </c>
      <c r="L371">
        <v>99</v>
      </c>
      <c r="M371" t="s">
        <v>26</v>
      </c>
      <c r="N371">
        <v>99</v>
      </c>
      <c r="O371" t="s">
        <v>27</v>
      </c>
      <c r="P371">
        <v>2</v>
      </c>
      <c r="Q371" t="s">
        <v>31</v>
      </c>
      <c r="R371">
        <v>4860</v>
      </c>
    </row>
    <row r="372" spans="1:21" x14ac:dyDescent="0.2">
      <c r="A372" s="1" t="s">
        <v>762</v>
      </c>
      <c r="B372" t="s">
        <v>20</v>
      </c>
      <c r="C372" t="s">
        <v>21</v>
      </c>
      <c r="D372" t="s">
        <v>22</v>
      </c>
      <c r="E372" t="s">
        <v>23</v>
      </c>
      <c r="F372">
        <v>2018</v>
      </c>
      <c r="G372">
        <v>2018</v>
      </c>
      <c r="H372">
        <v>32</v>
      </c>
      <c r="I372" t="s">
        <v>117</v>
      </c>
      <c r="J372">
        <v>77</v>
      </c>
      <c r="K372" t="s">
        <v>49</v>
      </c>
      <c r="L372">
        <v>99</v>
      </c>
      <c r="M372" t="s">
        <v>26</v>
      </c>
      <c r="N372">
        <v>99</v>
      </c>
      <c r="O372" t="s">
        <v>27</v>
      </c>
      <c r="P372">
        <v>3</v>
      </c>
      <c r="Q372" t="s">
        <v>28</v>
      </c>
      <c r="T372" t="s">
        <v>36</v>
      </c>
      <c r="U372" t="s">
        <v>37</v>
      </c>
    </row>
    <row r="373" spans="1:21" x14ac:dyDescent="0.2">
      <c r="A373" s="1" t="s">
        <v>763</v>
      </c>
      <c r="B373" t="s">
        <v>20</v>
      </c>
      <c r="C373" t="s">
        <v>21</v>
      </c>
      <c r="D373" t="s">
        <v>22</v>
      </c>
      <c r="E373" t="s">
        <v>23</v>
      </c>
      <c r="F373">
        <v>2018</v>
      </c>
      <c r="G373">
        <v>2018</v>
      </c>
      <c r="H373">
        <v>32</v>
      </c>
      <c r="I373" t="s">
        <v>117</v>
      </c>
      <c r="J373">
        <v>77</v>
      </c>
      <c r="K373" t="s">
        <v>49</v>
      </c>
      <c r="L373">
        <v>99</v>
      </c>
      <c r="M373" t="s">
        <v>26</v>
      </c>
      <c r="N373">
        <v>99</v>
      </c>
      <c r="O373" t="s">
        <v>27</v>
      </c>
      <c r="P373">
        <v>99</v>
      </c>
      <c r="Q373" t="s">
        <v>42</v>
      </c>
      <c r="R373">
        <v>9459</v>
      </c>
    </row>
    <row r="374" spans="1:21" x14ac:dyDescent="0.2">
      <c r="A374" s="1" t="s">
        <v>764</v>
      </c>
      <c r="B374" t="s">
        <v>20</v>
      </c>
      <c r="C374" t="s">
        <v>21</v>
      </c>
      <c r="D374" t="s">
        <v>22</v>
      </c>
      <c r="E374" t="s">
        <v>23</v>
      </c>
      <c r="F374">
        <v>2018</v>
      </c>
      <c r="G374">
        <v>2018</v>
      </c>
      <c r="H374">
        <v>33</v>
      </c>
      <c r="I374" t="s">
        <v>143</v>
      </c>
      <c r="J374">
        <v>77</v>
      </c>
      <c r="K374" t="s">
        <v>49</v>
      </c>
      <c r="L374">
        <v>99</v>
      </c>
      <c r="M374" t="s">
        <v>26</v>
      </c>
      <c r="N374">
        <v>99</v>
      </c>
      <c r="O374" t="s">
        <v>27</v>
      </c>
      <c r="P374">
        <v>1</v>
      </c>
      <c r="Q374" t="s">
        <v>34</v>
      </c>
      <c r="R374">
        <v>26175</v>
      </c>
    </row>
    <row r="375" spans="1:21" x14ac:dyDescent="0.2">
      <c r="A375" s="1" t="s">
        <v>765</v>
      </c>
      <c r="B375" t="s">
        <v>20</v>
      </c>
      <c r="C375" t="s">
        <v>21</v>
      </c>
      <c r="D375" t="s">
        <v>22</v>
      </c>
      <c r="E375" t="s">
        <v>23</v>
      </c>
      <c r="F375">
        <v>2018</v>
      </c>
      <c r="G375">
        <v>2018</v>
      </c>
      <c r="H375">
        <v>33</v>
      </c>
      <c r="I375" t="s">
        <v>143</v>
      </c>
      <c r="J375">
        <v>77</v>
      </c>
      <c r="K375" t="s">
        <v>49</v>
      </c>
      <c r="L375">
        <v>99</v>
      </c>
      <c r="M375" t="s">
        <v>26</v>
      </c>
      <c r="N375">
        <v>99</v>
      </c>
      <c r="O375" t="s">
        <v>27</v>
      </c>
      <c r="P375">
        <v>2</v>
      </c>
      <c r="Q375" t="s">
        <v>31</v>
      </c>
      <c r="R375">
        <v>29265</v>
      </c>
    </row>
    <row r="376" spans="1:21" x14ac:dyDescent="0.2">
      <c r="A376" s="1" t="s">
        <v>766</v>
      </c>
      <c r="B376" t="s">
        <v>20</v>
      </c>
      <c r="C376" t="s">
        <v>21</v>
      </c>
      <c r="D376" t="s">
        <v>22</v>
      </c>
      <c r="E376" t="s">
        <v>23</v>
      </c>
      <c r="F376">
        <v>2018</v>
      </c>
      <c r="G376">
        <v>2018</v>
      </c>
      <c r="H376">
        <v>33</v>
      </c>
      <c r="I376" t="s">
        <v>143</v>
      </c>
      <c r="J376">
        <v>77</v>
      </c>
      <c r="K376" t="s">
        <v>49</v>
      </c>
      <c r="L376">
        <v>99</v>
      </c>
      <c r="M376" t="s">
        <v>26</v>
      </c>
      <c r="N376">
        <v>99</v>
      </c>
      <c r="O376" t="s">
        <v>27</v>
      </c>
      <c r="P376">
        <v>3</v>
      </c>
      <c r="Q376" t="s">
        <v>28</v>
      </c>
      <c r="T376" t="s">
        <v>36</v>
      </c>
      <c r="U376" t="s">
        <v>37</v>
      </c>
    </row>
    <row r="377" spans="1:21" x14ac:dyDescent="0.2">
      <c r="A377" s="1" t="s">
        <v>767</v>
      </c>
      <c r="B377" t="s">
        <v>20</v>
      </c>
      <c r="C377" t="s">
        <v>21</v>
      </c>
      <c r="D377" t="s">
        <v>22</v>
      </c>
      <c r="E377" t="s">
        <v>23</v>
      </c>
      <c r="F377">
        <v>2018</v>
      </c>
      <c r="G377">
        <v>2018</v>
      </c>
      <c r="H377">
        <v>33</v>
      </c>
      <c r="I377" t="s">
        <v>143</v>
      </c>
      <c r="J377">
        <v>77</v>
      </c>
      <c r="K377" t="s">
        <v>49</v>
      </c>
      <c r="L377">
        <v>99</v>
      </c>
      <c r="M377" t="s">
        <v>26</v>
      </c>
      <c r="N377">
        <v>99</v>
      </c>
      <c r="O377" t="s">
        <v>27</v>
      </c>
      <c r="P377">
        <v>99</v>
      </c>
      <c r="Q377" t="s">
        <v>42</v>
      </c>
      <c r="R377">
        <v>55437</v>
      </c>
    </row>
    <row r="378" spans="1:21" x14ac:dyDescent="0.2">
      <c r="A378" s="1" t="s">
        <v>768</v>
      </c>
      <c r="B378" t="s">
        <v>20</v>
      </c>
      <c r="C378" t="s">
        <v>21</v>
      </c>
      <c r="D378" t="s">
        <v>22</v>
      </c>
      <c r="E378" t="s">
        <v>23</v>
      </c>
      <c r="F378">
        <v>2018</v>
      </c>
      <c r="G378">
        <v>2018</v>
      </c>
      <c r="H378">
        <v>34</v>
      </c>
      <c r="I378" t="s">
        <v>64</v>
      </c>
      <c r="J378">
        <v>77</v>
      </c>
      <c r="K378" t="s">
        <v>49</v>
      </c>
      <c r="L378">
        <v>99</v>
      </c>
      <c r="M378" t="s">
        <v>26</v>
      </c>
      <c r="N378">
        <v>99</v>
      </c>
      <c r="O378" t="s">
        <v>27</v>
      </c>
      <c r="P378">
        <v>1</v>
      </c>
      <c r="Q378" t="s">
        <v>34</v>
      </c>
      <c r="R378">
        <v>3075</v>
      </c>
    </row>
    <row r="379" spans="1:21" x14ac:dyDescent="0.2">
      <c r="A379" s="1" t="s">
        <v>769</v>
      </c>
      <c r="B379" t="s">
        <v>20</v>
      </c>
      <c r="C379" t="s">
        <v>21</v>
      </c>
      <c r="D379" t="s">
        <v>22</v>
      </c>
      <c r="E379" t="s">
        <v>23</v>
      </c>
      <c r="F379">
        <v>2018</v>
      </c>
      <c r="G379">
        <v>2018</v>
      </c>
      <c r="H379">
        <v>34</v>
      </c>
      <c r="I379" t="s">
        <v>64</v>
      </c>
      <c r="J379">
        <v>77</v>
      </c>
      <c r="K379" t="s">
        <v>49</v>
      </c>
      <c r="L379">
        <v>99</v>
      </c>
      <c r="M379" t="s">
        <v>26</v>
      </c>
      <c r="N379">
        <v>99</v>
      </c>
      <c r="O379" t="s">
        <v>27</v>
      </c>
      <c r="P379">
        <v>2</v>
      </c>
      <c r="Q379" t="s">
        <v>31</v>
      </c>
      <c r="R379">
        <v>3321</v>
      </c>
    </row>
    <row r="380" spans="1:21" x14ac:dyDescent="0.2">
      <c r="A380" s="1" t="s">
        <v>770</v>
      </c>
      <c r="B380" t="s">
        <v>20</v>
      </c>
      <c r="C380" t="s">
        <v>21</v>
      </c>
      <c r="D380" t="s">
        <v>22</v>
      </c>
      <c r="E380" t="s">
        <v>23</v>
      </c>
      <c r="F380">
        <v>2018</v>
      </c>
      <c r="G380">
        <v>2018</v>
      </c>
      <c r="H380">
        <v>34</v>
      </c>
      <c r="I380" t="s">
        <v>64</v>
      </c>
      <c r="J380">
        <v>77</v>
      </c>
      <c r="K380" t="s">
        <v>49</v>
      </c>
      <c r="L380">
        <v>99</v>
      </c>
      <c r="M380" t="s">
        <v>26</v>
      </c>
      <c r="N380">
        <v>99</v>
      </c>
      <c r="O380" t="s">
        <v>27</v>
      </c>
      <c r="P380">
        <v>3</v>
      </c>
      <c r="Q380" t="s">
        <v>28</v>
      </c>
      <c r="T380" t="s">
        <v>36</v>
      </c>
      <c r="U380" t="s">
        <v>37</v>
      </c>
    </row>
    <row r="381" spans="1:21" x14ac:dyDescent="0.2">
      <c r="A381" s="1" t="s">
        <v>771</v>
      </c>
      <c r="B381" t="s">
        <v>20</v>
      </c>
      <c r="C381" t="s">
        <v>21</v>
      </c>
      <c r="D381" t="s">
        <v>22</v>
      </c>
      <c r="E381" t="s">
        <v>23</v>
      </c>
      <c r="F381">
        <v>2018</v>
      </c>
      <c r="G381">
        <v>2018</v>
      </c>
      <c r="H381">
        <v>34</v>
      </c>
      <c r="I381" t="s">
        <v>64</v>
      </c>
      <c r="J381">
        <v>77</v>
      </c>
      <c r="K381" t="s">
        <v>49</v>
      </c>
      <c r="L381">
        <v>99</v>
      </c>
      <c r="M381" t="s">
        <v>26</v>
      </c>
      <c r="N381">
        <v>99</v>
      </c>
      <c r="O381" t="s">
        <v>27</v>
      </c>
      <c r="P381">
        <v>99</v>
      </c>
      <c r="Q381" t="s">
        <v>42</v>
      </c>
      <c r="R381">
        <v>6399</v>
      </c>
    </row>
    <row r="382" spans="1:21" x14ac:dyDescent="0.2">
      <c r="A382" s="1" t="s">
        <v>772</v>
      </c>
      <c r="B382" t="s">
        <v>20</v>
      </c>
      <c r="C382" t="s">
        <v>21</v>
      </c>
      <c r="D382" t="s">
        <v>22</v>
      </c>
      <c r="E382" t="s">
        <v>23</v>
      </c>
      <c r="F382">
        <v>2018</v>
      </c>
      <c r="G382">
        <v>2018</v>
      </c>
      <c r="H382">
        <v>35</v>
      </c>
      <c r="I382" t="s">
        <v>129</v>
      </c>
      <c r="J382">
        <v>77</v>
      </c>
      <c r="K382" t="s">
        <v>49</v>
      </c>
      <c r="L382">
        <v>99</v>
      </c>
      <c r="M382" t="s">
        <v>26</v>
      </c>
      <c r="N382">
        <v>99</v>
      </c>
      <c r="O382" t="s">
        <v>27</v>
      </c>
      <c r="P382">
        <v>1</v>
      </c>
      <c r="Q382" t="s">
        <v>34</v>
      </c>
      <c r="R382">
        <v>8640</v>
      </c>
    </row>
    <row r="383" spans="1:21" x14ac:dyDescent="0.2">
      <c r="A383" s="1" t="s">
        <v>773</v>
      </c>
      <c r="B383" t="s">
        <v>20</v>
      </c>
      <c r="C383" t="s">
        <v>21</v>
      </c>
      <c r="D383" t="s">
        <v>22</v>
      </c>
      <c r="E383" t="s">
        <v>23</v>
      </c>
      <c r="F383">
        <v>2018</v>
      </c>
      <c r="G383">
        <v>2018</v>
      </c>
      <c r="H383">
        <v>35</v>
      </c>
      <c r="I383" t="s">
        <v>129</v>
      </c>
      <c r="J383">
        <v>77</v>
      </c>
      <c r="K383" t="s">
        <v>49</v>
      </c>
      <c r="L383">
        <v>99</v>
      </c>
      <c r="M383" t="s">
        <v>26</v>
      </c>
      <c r="N383">
        <v>99</v>
      </c>
      <c r="O383" t="s">
        <v>27</v>
      </c>
      <c r="P383">
        <v>2</v>
      </c>
      <c r="Q383" t="s">
        <v>31</v>
      </c>
      <c r="R383">
        <v>8922</v>
      </c>
    </row>
    <row r="384" spans="1:21" x14ac:dyDescent="0.2">
      <c r="A384" s="1" t="s">
        <v>774</v>
      </c>
      <c r="B384" t="s">
        <v>20</v>
      </c>
      <c r="C384" t="s">
        <v>21</v>
      </c>
      <c r="D384" t="s">
        <v>22</v>
      </c>
      <c r="E384" t="s">
        <v>23</v>
      </c>
      <c r="F384">
        <v>2018</v>
      </c>
      <c r="G384">
        <v>2018</v>
      </c>
      <c r="H384">
        <v>35</v>
      </c>
      <c r="I384" t="s">
        <v>129</v>
      </c>
      <c r="J384">
        <v>77</v>
      </c>
      <c r="K384" t="s">
        <v>49</v>
      </c>
      <c r="L384">
        <v>99</v>
      </c>
      <c r="M384" t="s">
        <v>26</v>
      </c>
      <c r="N384">
        <v>99</v>
      </c>
      <c r="O384" t="s">
        <v>27</v>
      </c>
      <c r="P384">
        <v>3</v>
      </c>
      <c r="Q384" t="s">
        <v>28</v>
      </c>
      <c r="T384" t="s">
        <v>36</v>
      </c>
      <c r="U384" t="s">
        <v>37</v>
      </c>
    </row>
    <row r="385" spans="1:21" x14ac:dyDescent="0.2">
      <c r="A385" s="1" t="s">
        <v>775</v>
      </c>
      <c r="B385" t="s">
        <v>20</v>
      </c>
      <c r="C385" t="s">
        <v>21</v>
      </c>
      <c r="D385" t="s">
        <v>22</v>
      </c>
      <c r="E385" t="s">
        <v>23</v>
      </c>
      <c r="F385">
        <v>2018</v>
      </c>
      <c r="G385">
        <v>2018</v>
      </c>
      <c r="H385">
        <v>35</v>
      </c>
      <c r="I385" t="s">
        <v>129</v>
      </c>
      <c r="J385">
        <v>77</v>
      </c>
      <c r="K385" t="s">
        <v>49</v>
      </c>
      <c r="L385">
        <v>99</v>
      </c>
      <c r="M385" t="s">
        <v>26</v>
      </c>
      <c r="N385">
        <v>99</v>
      </c>
      <c r="O385" t="s">
        <v>27</v>
      </c>
      <c r="P385">
        <v>99</v>
      </c>
      <c r="Q385" t="s">
        <v>42</v>
      </c>
      <c r="R385">
        <v>17562</v>
      </c>
    </row>
    <row r="386" spans="1:21" x14ac:dyDescent="0.2">
      <c r="A386" s="1" t="s">
        <v>776</v>
      </c>
      <c r="B386" t="s">
        <v>20</v>
      </c>
      <c r="C386" t="s">
        <v>21</v>
      </c>
      <c r="D386" t="s">
        <v>22</v>
      </c>
      <c r="E386" t="s">
        <v>23</v>
      </c>
      <c r="F386">
        <v>2018</v>
      </c>
      <c r="G386">
        <v>2018</v>
      </c>
      <c r="H386">
        <v>36</v>
      </c>
      <c r="I386" t="s">
        <v>118</v>
      </c>
      <c r="J386">
        <v>77</v>
      </c>
      <c r="K386" t="s">
        <v>49</v>
      </c>
      <c r="L386">
        <v>99</v>
      </c>
      <c r="M386" t="s">
        <v>26</v>
      </c>
      <c r="N386">
        <v>99</v>
      </c>
      <c r="O386" t="s">
        <v>27</v>
      </c>
      <c r="P386">
        <v>1</v>
      </c>
      <c r="Q386" t="s">
        <v>34</v>
      </c>
      <c r="R386">
        <v>3543</v>
      </c>
    </row>
    <row r="387" spans="1:21" x14ac:dyDescent="0.2">
      <c r="A387" s="1" t="s">
        <v>777</v>
      </c>
      <c r="B387" t="s">
        <v>20</v>
      </c>
      <c r="C387" t="s">
        <v>21</v>
      </c>
      <c r="D387" t="s">
        <v>22</v>
      </c>
      <c r="E387" t="s">
        <v>23</v>
      </c>
      <c r="F387">
        <v>2018</v>
      </c>
      <c r="G387">
        <v>2018</v>
      </c>
      <c r="H387">
        <v>36</v>
      </c>
      <c r="I387" t="s">
        <v>118</v>
      </c>
      <c r="J387">
        <v>77</v>
      </c>
      <c r="K387" t="s">
        <v>49</v>
      </c>
      <c r="L387">
        <v>99</v>
      </c>
      <c r="M387" t="s">
        <v>26</v>
      </c>
      <c r="N387">
        <v>99</v>
      </c>
      <c r="O387" t="s">
        <v>27</v>
      </c>
      <c r="P387">
        <v>2</v>
      </c>
      <c r="Q387" t="s">
        <v>31</v>
      </c>
      <c r="R387">
        <v>3735</v>
      </c>
    </row>
    <row r="388" spans="1:21" x14ac:dyDescent="0.2">
      <c r="A388" s="1" t="s">
        <v>778</v>
      </c>
      <c r="B388" t="s">
        <v>20</v>
      </c>
      <c r="C388" t="s">
        <v>21</v>
      </c>
      <c r="D388" t="s">
        <v>22</v>
      </c>
      <c r="E388" t="s">
        <v>23</v>
      </c>
      <c r="F388">
        <v>2018</v>
      </c>
      <c r="G388">
        <v>2018</v>
      </c>
      <c r="H388">
        <v>36</v>
      </c>
      <c r="I388" t="s">
        <v>118</v>
      </c>
      <c r="J388">
        <v>77</v>
      </c>
      <c r="K388" t="s">
        <v>49</v>
      </c>
      <c r="L388">
        <v>99</v>
      </c>
      <c r="M388" t="s">
        <v>26</v>
      </c>
      <c r="N388">
        <v>99</v>
      </c>
      <c r="O388" t="s">
        <v>27</v>
      </c>
      <c r="P388">
        <v>3</v>
      </c>
      <c r="Q388" t="s">
        <v>28</v>
      </c>
      <c r="T388" t="s">
        <v>36</v>
      </c>
      <c r="U388" t="s">
        <v>37</v>
      </c>
    </row>
    <row r="389" spans="1:21" x14ac:dyDescent="0.2">
      <c r="A389" s="1" t="s">
        <v>779</v>
      </c>
      <c r="B389" t="s">
        <v>20</v>
      </c>
      <c r="C389" t="s">
        <v>21</v>
      </c>
      <c r="D389" t="s">
        <v>22</v>
      </c>
      <c r="E389" t="s">
        <v>23</v>
      </c>
      <c r="F389">
        <v>2018</v>
      </c>
      <c r="G389">
        <v>2018</v>
      </c>
      <c r="H389">
        <v>36</v>
      </c>
      <c r="I389" t="s">
        <v>118</v>
      </c>
      <c r="J389">
        <v>77</v>
      </c>
      <c r="K389" t="s">
        <v>49</v>
      </c>
      <c r="L389">
        <v>99</v>
      </c>
      <c r="M389" t="s">
        <v>26</v>
      </c>
      <c r="N389">
        <v>99</v>
      </c>
      <c r="O389" t="s">
        <v>27</v>
      </c>
      <c r="P389">
        <v>99</v>
      </c>
      <c r="Q389" t="s">
        <v>42</v>
      </c>
      <c r="R389">
        <v>7281</v>
      </c>
    </row>
    <row r="390" spans="1:21" x14ac:dyDescent="0.2">
      <c r="A390" s="1" t="s">
        <v>780</v>
      </c>
      <c r="B390" t="s">
        <v>20</v>
      </c>
      <c r="C390" t="s">
        <v>21</v>
      </c>
      <c r="D390" t="s">
        <v>22</v>
      </c>
      <c r="E390" t="s">
        <v>23</v>
      </c>
      <c r="F390">
        <v>2018</v>
      </c>
      <c r="G390">
        <v>2018</v>
      </c>
      <c r="H390">
        <v>37</v>
      </c>
      <c r="I390" t="s">
        <v>119</v>
      </c>
      <c r="J390">
        <v>77</v>
      </c>
      <c r="K390" t="s">
        <v>49</v>
      </c>
      <c r="L390">
        <v>99</v>
      </c>
      <c r="M390" t="s">
        <v>26</v>
      </c>
      <c r="N390">
        <v>99</v>
      </c>
      <c r="O390" t="s">
        <v>27</v>
      </c>
      <c r="P390">
        <v>1</v>
      </c>
      <c r="Q390" t="s">
        <v>34</v>
      </c>
      <c r="R390">
        <v>13281</v>
      </c>
    </row>
    <row r="391" spans="1:21" x14ac:dyDescent="0.2">
      <c r="A391" s="1" t="s">
        <v>781</v>
      </c>
      <c r="B391" t="s">
        <v>20</v>
      </c>
      <c r="C391" t="s">
        <v>21</v>
      </c>
      <c r="D391" t="s">
        <v>22</v>
      </c>
      <c r="E391" t="s">
        <v>23</v>
      </c>
      <c r="F391">
        <v>2018</v>
      </c>
      <c r="G391">
        <v>2018</v>
      </c>
      <c r="H391">
        <v>37</v>
      </c>
      <c r="I391" t="s">
        <v>119</v>
      </c>
      <c r="J391">
        <v>77</v>
      </c>
      <c r="K391" t="s">
        <v>49</v>
      </c>
      <c r="L391">
        <v>99</v>
      </c>
      <c r="M391" t="s">
        <v>26</v>
      </c>
      <c r="N391">
        <v>99</v>
      </c>
      <c r="O391" t="s">
        <v>27</v>
      </c>
      <c r="P391">
        <v>2</v>
      </c>
      <c r="Q391" t="s">
        <v>31</v>
      </c>
      <c r="R391">
        <v>15618</v>
      </c>
    </row>
    <row r="392" spans="1:21" x14ac:dyDescent="0.2">
      <c r="A392" s="1" t="s">
        <v>782</v>
      </c>
      <c r="B392" t="s">
        <v>20</v>
      </c>
      <c r="C392" t="s">
        <v>21</v>
      </c>
      <c r="D392" t="s">
        <v>22</v>
      </c>
      <c r="E392" t="s">
        <v>23</v>
      </c>
      <c r="F392">
        <v>2018</v>
      </c>
      <c r="G392">
        <v>2018</v>
      </c>
      <c r="H392">
        <v>37</v>
      </c>
      <c r="I392" t="s">
        <v>119</v>
      </c>
      <c r="J392">
        <v>77</v>
      </c>
      <c r="K392" t="s">
        <v>49</v>
      </c>
      <c r="L392">
        <v>99</v>
      </c>
      <c r="M392" t="s">
        <v>26</v>
      </c>
      <c r="N392">
        <v>99</v>
      </c>
      <c r="O392" t="s">
        <v>27</v>
      </c>
      <c r="P392">
        <v>3</v>
      </c>
      <c r="Q392" t="s">
        <v>28</v>
      </c>
      <c r="T392" t="s">
        <v>36</v>
      </c>
      <c r="U392" t="s">
        <v>37</v>
      </c>
    </row>
    <row r="393" spans="1:21" x14ac:dyDescent="0.2">
      <c r="A393" s="1" t="s">
        <v>783</v>
      </c>
      <c r="B393" t="s">
        <v>20</v>
      </c>
      <c r="C393" t="s">
        <v>21</v>
      </c>
      <c r="D393" t="s">
        <v>22</v>
      </c>
      <c r="E393" t="s">
        <v>23</v>
      </c>
      <c r="F393">
        <v>2018</v>
      </c>
      <c r="G393">
        <v>2018</v>
      </c>
      <c r="H393">
        <v>37</v>
      </c>
      <c r="I393" t="s">
        <v>119</v>
      </c>
      <c r="J393">
        <v>77</v>
      </c>
      <c r="K393" t="s">
        <v>49</v>
      </c>
      <c r="L393">
        <v>99</v>
      </c>
      <c r="M393" t="s">
        <v>26</v>
      </c>
      <c r="N393">
        <v>99</v>
      </c>
      <c r="O393" t="s">
        <v>27</v>
      </c>
      <c r="P393">
        <v>99</v>
      </c>
      <c r="Q393" t="s">
        <v>42</v>
      </c>
      <c r="R393">
        <v>28902</v>
      </c>
    </row>
    <row r="394" spans="1:21" x14ac:dyDescent="0.2">
      <c r="A394" s="1" t="s">
        <v>784</v>
      </c>
      <c r="B394" t="s">
        <v>20</v>
      </c>
      <c r="C394" t="s">
        <v>21</v>
      </c>
      <c r="D394" t="s">
        <v>22</v>
      </c>
      <c r="E394" t="s">
        <v>23</v>
      </c>
      <c r="F394">
        <v>2018</v>
      </c>
      <c r="G394">
        <v>2018</v>
      </c>
      <c r="H394">
        <v>38</v>
      </c>
      <c r="I394" t="s">
        <v>75</v>
      </c>
      <c r="J394">
        <v>77</v>
      </c>
      <c r="K394" t="s">
        <v>49</v>
      </c>
      <c r="L394">
        <v>99</v>
      </c>
      <c r="M394" t="s">
        <v>26</v>
      </c>
      <c r="N394">
        <v>99</v>
      </c>
      <c r="O394" t="s">
        <v>27</v>
      </c>
      <c r="P394">
        <v>1</v>
      </c>
      <c r="Q394" t="s">
        <v>34</v>
      </c>
      <c r="R394">
        <v>4734</v>
      </c>
    </row>
    <row r="395" spans="1:21" x14ac:dyDescent="0.2">
      <c r="A395" s="1" t="s">
        <v>785</v>
      </c>
      <c r="B395" t="s">
        <v>20</v>
      </c>
      <c r="C395" t="s">
        <v>21</v>
      </c>
      <c r="D395" t="s">
        <v>22</v>
      </c>
      <c r="E395" t="s">
        <v>23</v>
      </c>
      <c r="F395">
        <v>2018</v>
      </c>
      <c r="G395">
        <v>2018</v>
      </c>
      <c r="H395">
        <v>38</v>
      </c>
      <c r="I395" t="s">
        <v>75</v>
      </c>
      <c r="J395">
        <v>77</v>
      </c>
      <c r="K395" t="s">
        <v>49</v>
      </c>
      <c r="L395">
        <v>99</v>
      </c>
      <c r="M395" t="s">
        <v>26</v>
      </c>
      <c r="N395">
        <v>99</v>
      </c>
      <c r="O395" t="s">
        <v>27</v>
      </c>
      <c r="P395">
        <v>2</v>
      </c>
      <c r="Q395" t="s">
        <v>31</v>
      </c>
      <c r="R395">
        <v>4959</v>
      </c>
    </row>
    <row r="396" spans="1:21" x14ac:dyDescent="0.2">
      <c r="A396" s="1" t="s">
        <v>786</v>
      </c>
      <c r="B396" t="s">
        <v>20</v>
      </c>
      <c r="C396" t="s">
        <v>21</v>
      </c>
      <c r="D396" t="s">
        <v>22</v>
      </c>
      <c r="E396" t="s">
        <v>23</v>
      </c>
      <c r="F396">
        <v>2018</v>
      </c>
      <c r="G396">
        <v>2018</v>
      </c>
      <c r="H396">
        <v>38</v>
      </c>
      <c r="I396" t="s">
        <v>75</v>
      </c>
      <c r="J396">
        <v>77</v>
      </c>
      <c r="K396" t="s">
        <v>49</v>
      </c>
      <c r="L396">
        <v>99</v>
      </c>
      <c r="M396" t="s">
        <v>26</v>
      </c>
      <c r="N396">
        <v>99</v>
      </c>
      <c r="O396" t="s">
        <v>27</v>
      </c>
      <c r="P396">
        <v>3</v>
      </c>
      <c r="Q396" t="s">
        <v>28</v>
      </c>
      <c r="T396" t="s">
        <v>36</v>
      </c>
      <c r="U396" t="s">
        <v>37</v>
      </c>
    </row>
    <row r="397" spans="1:21" x14ac:dyDescent="0.2">
      <c r="A397" s="1" t="s">
        <v>787</v>
      </c>
      <c r="B397" t="s">
        <v>20</v>
      </c>
      <c r="C397" t="s">
        <v>21</v>
      </c>
      <c r="D397" t="s">
        <v>22</v>
      </c>
      <c r="E397" t="s">
        <v>23</v>
      </c>
      <c r="F397">
        <v>2018</v>
      </c>
      <c r="G397">
        <v>2018</v>
      </c>
      <c r="H397">
        <v>38</v>
      </c>
      <c r="I397" t="s">
        <v>75</v>
      </c>
      <c r="J397">
        <v>77</v>
      </c>
      <c r="K397" t="s">
        <v>49</v>
      </c>
      <c r="L397">
        <v>99</v>
      </c>
      <c r="M397" t="s">
        <v>26</v>
      </c>
      <c r="N397">
        <v>99</v>
      </c>
      <c r="O397" t="s">
        <v>27</v>
      </c>
      <c r="P397">
        <v>99</v>
      </c>
      <c r="Q397" t="s">
        <v>42</v>
      </c>
      <c r="R397">
        <v>9693</v>
      </c>
    </row>
    <row r="398" spans="1:21" x14ac:dyDescent="0.2">
      <c r="A398" s="1" t="s">
        <v>788</v>
      </c>
      <c r="B398" t="s">
        <v>20</v>
      </c>
      <c r="C398" t="s">
        <v>21</v>
      </c>
      <c r="D398" t="s">
        <v>22</v>
      </c>
      <c r="E398" t="s">
        <v>23</v>
      </c>
      <c r="F398">
        <v>2018</v>
      </c>
      <c r="G398">
        <v>2018</v>
      </c>
      <c r="H398">
        <v>39</v>
      </c>
      <c r="I398" t="s">
        <v>87</v>
      </c>
      <c r="J398">
        <v>77</v>
      </c>
      <c r="K398" t="s">
        <v>49</v>
      </c>
      <c r="L398">
        <v>99</v>
      </c>
      <c r="M398" t="s">
        <v>26</v>
      </c>
      <c r="N398">
        <v>99</v>
      </c>
      <c r="O398" t="s">
        <v>27</v>
      </c>
      <c r="P398">
        <v>1</v>
      </c>
      <c r="Q398" t="s">
        <v>34</v>
      </c>
      <c r="R398">
        <v>10047</v>
      </c>
    </row>
    <row r="399" spans="1:21" x14ac:dyDescent="0.2">
      <c r="A399" s="1" t="s">
        <v>789</v>
      </c>
      <c r="B399" t="s">
        <v>20</v>
      </c>
      <c r="C399" t="s">
        <v>21</v>
      </c>
      <c r="D399" t="s">
        <v>22</v>
      </c>
      <c r="E399" t="s">
        <v>23</v>
      </c>
      <c r="F399">
        <v>2018</v>
      </c>
      <c r="G399">
        <v>2018</v>
      </c>
      <c r="H399">
        <v>39</v>
      </c>
      <c r="I399" t="s">
        <v>87</v>
      </c>
      <c r="J399">
        <v>77</v>
      </c>
      <c r="K399" t="s">
        <v>49</v>
      </c>
      <c r="L399">
        <v>99</v>
      </c>
      <c r="M399" t="s">
        <v>26</v>
      </c>
      <c r="N399">
        <v>99</v>
      </c>
      <c r="O399" t="s">
        <v>27</v>
      </c>
      <c r="P399">
        <v>2</v>
      </c>
      <c r="Q399" t="s">
        <v>31</v>
      </c>
      <c r="R399">
        <v>10887</v>
      </c>
    </row>
    <row r="400" spans="1:21" x14ac:dyDescent="0.2">
      <c r="A400" s="1" t="s">
        <v>790</v>
      </c>
      <c r="B400" t="s">
        <v>20</v>
      </c>
      <c r="C400" t="s">
        <v>21</v>
      </c>
      <c r="D400" t="s">
        <v>22</v>
      </c>
      <c r="E400" t="s">
        <v>23</v>
      </c>
      <c r="F400">
        <v>2018</v>
      </c>
      <c r="G400">
        <v>2018</v>
      </c>
      <c r="H400">
        <v>39</v>
      </c>
      <c r="I400" t="s">
        <v>87</v>
      </c>
      <c r="J400">
        <v>77</v>
      </c>
      <c r="K400" t="s">
        <v>49</v>
      </c>
      <c r="L400">
        <v>99</v>
      </c>
      <c r="M400" t="s">
        <v>26</v>
      </c>
      <c r="N400">
        <v>99</v>
      </c>
      <c r="O400" t="s">
        <v>27</v>
      </c>
      <c r="P400">
        <v>3</v>
      </c>
      <c r="Q400" t="s">
        <v>28</v>
      </c>
      <c r="T400" t="s">
        <v>36</v>
      </c>
      <c r="U400" t="s">
        <v>37</v>
      </c>
    </row>
    <row r="401" spans="1:21" x14ac:dyDescent="0.2">
      <c r="A401" s="1" t="s">
        <v>791</v>
      </c>
      <c r="B401" t="s">
        <v>20</v>
      </c>
      <c r="C401" t="s">
        <v>21</v>
      </c>
      <c r="D401" t="s">
        <v>22</v>
      </c>
      <c r="E401" t="s">
        <v>23</v>
      </c>
      <c r="F401">
        <v>2018</v>
      </c>
      <c r="G401">
        <v>2018</v>
      </c>
      <c r="H401">
        <v>39</v>
      </c>
      <c r="I401" t="s">
        <v>87</v>
      </c>
      <c r="J401">
        <v>77</v>
      </c>
      <c r="K401" t="s">
        <v>49</v>
      </c>
      <c r="L401">
        <v>99</v>
      </c>
      <c r="M401" t="s">
        <v>26</v>
      </c>
      <c r="N401">
        <v>99</v>
      </c>
      <c r="O401" t="s">
        <v>27</v>
      </c>
      <c r="P401">
        <v>99</v>
      </c>
      <c r="Q401" t="s">
        <v>42</v>
      </c>
      <c r="R401">
        <v>20934</v>
      </c>
    </row>
    <row r="402" spans="1:21" x14ac:dyDescent="0.2">
      <c r="A402" s="1" t="s">
        <v>792</v>
      </c>
      <c r="B402" t="s">
        <v>20</v>
      </c>
      <c r="C402" t="s">
        <v>21</v>
      </c>
      <c r="D402" t="s">
        <v>22</v>
      </c>
      <c r="E402" t="s">
        <v>23</v>
      </c>
      <c r="F402">
        <v>2018</v>
      </c>
      <c r="G402">
        <v>2018</v>
      </c>
      <c r="H402">
        <v>40</v>
      </c>
      <c r="I402" t="s">
        <v>107</v>
      </c>
      <c r="J402">
        <v>77</v>
      </c>
      <c r="K402" t="s">
        <v>49</v>
      </c>
      <c r="L402">
        <v>99</v>
      </c>
      <c r="M402" t="s">
        <v>26</v>
      </c>
      <c r="N402">
        <v>99</v>
      </c>
      <c r="O402" t="s">
        <v>27</v>
      </c>
      <c r="P402">
        <v>1</v>
      </c>
      <c r="Q402" t="s">
        <v>34</v>
      </c>
      <c r="R402">
        <v>27168</v>
      </c>
    </row>
    <row r="403" spans="1:21" x14ac:dyDescent="0.2">
      <c r="A403" s="1" t="s">
        <v>793</v>
      </c>
      <c r="B403" t="s">
        <v>20</v>
      </c>
      <c r="C403" t="s">
        <v>21</v>
      </c>
      <c r="D403" t="s">
        <v>22</v>
      </c>
      <c r="E403" t="s">
        <v>23</v>
      </c>
      <c r="F403">
        <v>2018</v>
      </c>
      <c r="G403">
        <v>2018</v>
      </c>
      <c r="H403">
        <v>40</v>
      </c>
      <c r="I403" t="s">
        <v>107</v>
      </c>
      <c r="J403">
        <v>77</v>
      </c>
      <c r="K403" t="s">
        <v>49</v>
      </c>
      <c r="L403">
        <v>99</v>
      </c>
      <c r="M403" t="s">
        <v>26</v>
      </c>
      <c r="N403">
        <v>99</v>
      </c>
      <c r="O403" t="s">
        <v>27</v>
      </c>
      <c r="P403">
        <v>2</v>
      </c>
      <c r="Q403" t="s">
        <v>31</v>
      </c>
      <c r="R403">
        <v>31143</v>
      </c>
    </row>
    <row r="404" spans="1:21" x14ac:dyDescent="0.2">
      <c r="A404" s="1" t="s">
        <v>794</v>
      </c>
      <c r="B404" t="s">
        <v>20</v>
      </c>
      <c r="C404" t="s">
        <v>21</v>
      </c>
      <c r="D404" t="s">
        <v>22</v>
      </c>
      <c r="E404" t="s">
        <v>23</v>
      </c>
      <c r="F404">
        <v>2018</v>
      </c>
      <c r="G404">
        <v>2018</v>
      </c>
      <c r="H404">
        <v>40</v>
      </c>
      <c r="I404" t="s">
        <v>107</v>
      </c>
      <c r="J404">
        <v>77</v>
      </c>
      <c r="K404" t="s">
        <v>49</v>
      </c>
      <c r="L404">
        <v>99</v>
      </c>
      <c r="M404" t="s">
        <v>26</v>
      </c>
      <c r="N404">
        <v>99</v>
      </c>
      <c r="O404" t="s">
        <v>27</v>
      </c>
      <c r="P404">
        <v>3</v>
      </c>
      <c r="Q404" t="s">
        <v>28</v>
      </c>
      <c r="T404" t="s">
        <v>36</v>
      </c>
      <c r="U404" t="s">
        <v>37</v>
      </c>
    </row>
    <row r="405" spans="1:21" x14ac:dyDescent="0.2">
      <c r="A405" s="1" t="s">
        <v>795</v>
      </c>
      <c r="B405" t="s">
        <v>20</v>
      </c>
      <c r="C405" t="s">
        <v>21</v>
      </c>
      <c r="D405" t="s">
        <v>22</v>
      </c>
      <c r="E405" t="s">
        <v>23</v>
      </c>
      <c r="F405">
        <v>2018</v>
      </c>
      <c r="G405">
        <v>2018</v>
      </c>
      <c r="H405">
        <v>40</v>
      </c>
      <c r="I405" t="s">
        <v>107</v>
      </c>
      <c r="J405">
        <v>77</v>
      </c>
      <c r="K405" t="s">
        <v>49</v>
      </c>
      <c r="L405">
        <v>99</v>
      </c>
      <c r="M405" t="s">
        <v>26</v>
      </c>
      <c r="N405">
        <v>99</v>
      </c>
      <c r="O405" t="s">
        <v>27</v>
      </c>
      <c r="P405">
        <v>99</v>
      </c>
      <c r="Q405" t="s">
        <v>42</v>
      </c>
      <c r="R405">
        <v>58311</v>
      </c>
    </row>
    <row r="406" spans="1:21" x14ac:dyDescent="0.2">
      <c r="A406" s="1" t="s">
        <v>796</v>
      </c>
      <c r="B406" t="s">
        <v>20</v>
      </c>
      <c r="C406" t="s">
        <v>21</v>
      </c>
      <c r="D406" t="s">
        <v>22</v>
      </c>
      <c r="E406" t="s">
        <v>23</v>
      </c>
      <c r="F406">
        <v>2018</v>
      </c>
      <c r="G406">
        <v>2018</v>
      </c>
      <c r="H406">
        <v>41</v>
      </c>
      <c r="I406" t="s">
        <v>66</v>
      </c>
      <c r="J406">
        <v>77</v>
      </c>
      <c r="K406" t="s">
        <v>49</v>
      </c>
      <c r="L406">
        <v>99</v>
      </c>
      <c r="M406" t="s">
        <v>26</v>
      </c>
      <c r="N406">
        <v>99</v>
      </c>
      <c r="O406" t="s">
        <v>27</v>
      </c>
      <c r="P406">
        <v>1</v>
      </c>
      <c r="Q406" t="s">
        <v>34</v>
      </c>
      <c r="R406">
        <v>5619</v>
      </c>
    </row>
    <row r="407" spans="1:21" x14ac:dyDescent="0.2">
      <c r="A407" s="1" t="s">
        <v>797</v>
      </c>
      <c r="B407" t="s">
        <v>20</v>
      </c>
      <c r="C407" t="s">
        <v>21</v>
      </c>
      <c r="D407" t="s">
        <v>22</v>
      </c>
      <c r="E407" t="s">
        <v>23</v>
      </c>
      <c r="F407">
        <v>2018</v>
      </c>
      <c r="G407">
        <v>2018</v>
      </c>
      <c r="H407">
        <v>41</v>
      </c>
      <c r="I407" t="s">
        <v>66</v>
      </c>
      <c r="J407">
        <v>77</v>
      </c>
      <c r="K407" t="s">
        <v>49</v>
      </c>
      <c r="L407">
        <v>99</v>
      </c>
      <c r="M407" t="s">
        <v>26</v>
      </c>
      <c r="N407">
        <v>99</v>
      </c>
      <c r="O407" t="s">
        <v>27</v>
      </c>
      <c r="P407">
        <v>2</v>
      </c>
      <c r="Q407" t="s">
        <v>31</v>
      </c>
      <c r="R407">
        <v>6081</v>
      </c>
    </row>
    <row r="408" spans="1:21" x14ac:dyDescent="0.2">
      <c r="A408" s="1" t="s">
        <v>798</v>
      </c>
      <c r="B408" t="s">
        <v>20</v>
      </c>
      <c r="C408" t="s">
        <v>21</v>
      </c>
      <c r="D408" t="s">
        <v>22</v>
      </c>
      <c r="E408" t="s">
        <v>23</v>
      </c>
      <c r="F408">
        <v>2018</v>
      </c>
      <c r="G408">
        <v>2018</v>
      </c>
      <c r="H408">
        <v>41</v>
      </c>
      <c r="I408" t="s">
        <v>66</v>
      </c>
      <c r="J408">
        <v>77</v>
      </c>
      <c r="K408" t="s">
        <v>49</v>
      </c>
      <c r="L408">
        <v>99</v>
      </c>
      <c r="M408" t="s">
        <v>26</v>
      </c>
      <c r="N408">
        <v>99</v>
      </c>
      <c r="O408" t="s">
        <v>27</v>
      </c>
      <c r="P408">
        <v>3</v>
      </c>
      <c r="Q408" t="s">
        <v>28</v>
      </c>
      <c r="T408" t="s">
        <v>36</v>
      </c>
      <c r="U408" t="s">
        <v>37</v>
      </c>
    </row>
    <row r="409" spans="1:21" x14ac:dyDescent="0.2">
      <c r="A409" s="1" t="s">
        <v>799</v>
      </c>
      <c r="B409" t="s">
        <v>20</v>
      </c>
      <c r="C409" t="s">
        <v>21</v>
      </c>
      <c r="D409" t="s">
        <v>22</v>
      </c>
      <c r="E409" t="s">
        <v>23</v>
      </c>
      <c r="F409">
        <v>2018</v>
      </c>
      <c r="G409">
        <v>2018</v>
      </c>
      <c r="H409">
        <v>41</v>
      </c>
      <c r="I409" t="s">
        <v>66</v>
      </c>
      <c r="J409">
        <v>77</v>
      </c>
      <c r="K409" t="s">
        <v>49</v>
      </c>
      <c r="L409">
        <v>99</v>
      </c>
      <c r="M409" t="s">
        <v>26</v>
      </c>
      <c r="N409">
        <v>99</v>
      </c>
      <c r="O409" t="s">
        <v>27</v>
      </c>
      <c r="P409">
        <v>99</v>
      </c>
      <c r="Q409" t="s">
        <v>42</v>
      </c>
      <c r="R409">
        <v>11700</v>
      </c>
    </row>
    <row r="410" spans="1:21" x14ac:dyDescent="0.2">
      <c r="A410" s="1" t="s">
        <v>800</v>
      </c>
      <c r="B410" t="s">
        <v>20</v>
      </c>
      <c r="C410" t="s">
        <v>21</v>
      </c>
      <c r="D410" t="s">
        <v>22</v>
      </c>
      <c r="E410" t="s">
        <v>23</v>
      </c>
      <c r="F410">
        <v>2018</v>
      </c>
      <c r="G410">
        <v>2018</v>
      </c>
      <c r="H410">
        <v>42</v>
      </c>
      <c r="I410" t="s">
        <v>72</v>
      </c>
      <c r="J410">
        <v>77</v>
      </c>
      <c r="K410" t="s">
        <v>49</v>
      </c>
      <c r="L410">
        <v>99</v>
      </c>
      <c r="M410" t="s">
        <v>26</v>
      </c>
      <c r="N410">
        <v>99</v>
      </c>
      <c r="O410" t="s">
        <v>27</v>
      </c>
      <c r="P410">
        <v>1</v>
      </c>
      <c r="Q410" t="s">
        <v>34</v>
      </c>
      <c r="R410">
        <v>10572</v>
      </c>
    </row>
    <row r="411" spans="1:21" x14ac:dyDescent="0.2">
      <c r="A411" s="1" t="s">
        <v>801</v>
      </c>
      <c r="B411" t="s">
        <v>20</v>
      </c>
      <c r="C411" t="s">
        <v>21</v>
      </c>
      <c r="D411" t="s">
        <v>22</v>
      </c>
      <c r="E411" t="s">
        <v>23</v>
      </c>
      <c r="F411">
        <v>2018</v>
      </c>
      <c r="G411">
        <v>2018</v>
      </c>
      <c r="H411">
        <v>42</v>
      </c>
      <c r="I411" t="s">
        <v>72</v>
      </c>
      <c r="J411">
        <v>77</v>
      </c>
      <c r="K411" t="s">
        <v>49</v>
      </c>
      <c r="L411">
        <v>99</v>
      </c>
      <c r="M411" t="s">
        <v>26</v>
      </c>
      <c r="N411">
        <v>99</v>
      </c>
      <c r="O411" t="s">
        <v>27</v>
      </c>
      <c r="P411">
        <v>2</v>
      </c>
      <c r="Q411" t="s">
        <v>31</v>
      </c>
      <c r="R411">
        <v>11973</v>
      </c>
    </row>
    <row r="412" spans="1:21" x14ac:dyDescent="0.2">
      <c r="A412" s="1" t="s">
        <v>802</v>
      </c>
      <c r="B412" t="s">
        <v>20</v>
      </c>
      <c r="C412" t="s">
        <v>21</v>
      </c>
      <c r="D412" t="s">
        <v>22</v>
      </c>
      <c r="E412" t="s">
        <v>23</v>
      </c>
      <c r="F412">
        <v>2018</v>
      </c>
      <c r="G412">
        <v>2018</v>
      </c>
      <c r="H412">
        <v>42</v>
      </c>
      <c r="I412" t="s">
        <v>72</v>
      </c>
      <c r="J412">
        <v>77</v>
      </c>
      <c r="K412" t="s">
        <v>49</v>
      </c>
      <c r="L412">
        <v>99</v>
      </c>
      <c r="M412" t="s">
        <v>26</v>
      </c>
      <c r="N412">
        <v>99</v>
      </c>
      <c r="O412" t="s">
        <v>27</v>
      </c>
      <c r="P412">
        <v>3</v>
      </c>
      <c r="Q412" t="s">
        <v>28</v>
      </c>
      <c r="T412" t="s">
        <v>36</v>
      </c>
      <c r="U412" t="s">
        <v>37</v>
      </c>
    </row>
    <row r="413" spans="1:21" x14ac:dyDescent="0.2">
      <c r="A413" s="1" t="s">
        <v>803</v>
      </c>
      <c r="B413" t="s">
        <v>20</v>
      </c>
      <c r="C413" t="s">
        <v>21</v>
      </c>
      <c r="D413" t="s">
        <v>22</v>
      </c>
      <c r="E413" t="s">
        <v>23</v>
      </c>
      <c r="F413">
        <v>2018</v>
      </c>
      <c r="G413">
        <v>2018</v>
      </c>
      <c r="H413">
        <v>42</v>
      </c>
      <c r="I413" t="s">
        <v>72</v>
      </c>
      <c r="J413">
        <v>77</v>
      </c>
      <c r="K413" t="s">
        <v>49</v>
      </c>
      <c r="L413">
        <v>99</v>
      </c>
      <c r="M413" t="s">
        <v>26</v>
      </c>
      <c r="N413">
        <v>99</v>
      </c>
      <c r="O413" t="s">
        <v>27</v>
      </c>
      <c r="P413">
        <v>99</v>
      </c>
      <c r="Q413" t="s">
        <v>42</v>
      </c>
      <c r="R413">
        <v>22545</v>
      </c>
    </row>
    <row r="414" spans="1:21" x14ac:dyDescent="0.2">
      <c r="A414" s="1" t="s">
        <v>804</v>
      </c>
      <c r="B414" t="s">
        <v>20</v>
      </c>
      <c r="C414" t="s">
        <v>21</v>
      </c>
      <c r="D414" t="s">
        <v>22</v>
      </c>
      <c r="E414" t="s">
        <v>23</v>
      </c>
      <c r="F414">
        <v>2018</v>
      </c>
      <c r="G414">
        <v>2018</v>
      </c>
      <c r="H414">
        <v>43</v>
      </c>
      <c r="I414" t="s">
        <v>93</v>
      </c>
      <c r="J414">
        <v>77</v>
      </c>
      <c r="K414" t="s">
        <v>49</v>
      </c>
      <c r="L414">
        <v>99</v>
      </c>
      <c r="M414" t="s">
        <v>26</v>
      </c>
      <c r="N414">
        <v>99</v>
      </c>
      <c r="O414" t="s">
        <v>27</v>
      </c>
      <c r="P414">
        <v>1</v>
      </c>
      <c r="Q414" t="s">
        <v>34</v>
      </c>
      <c r="R414">
        <v>17661</v>
      </c>
    </row>
    <row r="415" spans="1:21" x14ac:dyDescent="0.2">
      <c r="A415" s="1" t="s">
        <v>805</v>
      </c>
      <c r="B415" t="s">
        <v>20</v>
      </c>
      <c r="C415" t="s">
        <v>21</v>
      </c>
      <c r="D415" t="s">
        <v>22</v>
      </c>
      <c r="E415" t="s">
        <v>23</v>
      </c>
      <c r="F415">
        <v>2018</v>
      </c>
      <c r="G415">
        <v>2018</v>
      </c>
      <c r="H415">
        <v>43</v>
      </c>
      <c r="I415" t="s">
        <v>93</v>
      </c>
      <c r="J415">
        <v>77</v>
      </c>
      <c r="K415" t="s">
        <v>49</v>
      </c>
      <c r="L415">
        <v>99</v>
      </c>
      <c r="M415" t="s">
        <v>26</v>
      </c>
      <c r="N415">
        <v>99</v>
      </c>
      <c r="O415" t="s">
        <v>27</v>
      </c>
      <c r="P415">
        <v>2</v>
      </c>
      <c r="Q415" t="s">
        <v>31</v>
      </c>
      <c r="R415">
        <v>21039</v>
      </c>
    </row>
    <row r="416" spans="1:21" x14ac:dyDescent="0.2">
      <c r="A416" s="1" t="s">
        <v>806</v>
      </c>
      <c r="B416" t="s">
        <v>20</v>
      </c>
      <c r="C416" t="s">
        <v>21</v>
      </c>
      <c r="D416" t="s">
        <v>22</v>
      </c>
      <c r="E416" t="s">
        <v>23</v>
      </c>
      <c r="F416">
        <v>2018</v>
      </c>
      <c r="G416">
        <v>2018</v>
      </c>
      <c r="H416">
        <v>43</v>
      </c>
      <c r="I416" t="s">
        <v>93</v>
      </c>
      <c r="J416">
        <v>77</v>
      </c>
      <c r="K416" t="s">
        <v>49</v>
      </c>
      <c r="L416">
        <v>99</v>
      </c>
      <c r="M416" t="s">
        <v>26</v>
      </c>
      <c r="N416">
        <v>99</v>
      </c>
      <c r="O416" t="s">
        <v>27</v>
      </c>
      <c r="P416">
        <v>3</v>
      </c>
      <c r="Q416" t="s">
        <v>28</v>
      </c>
      <c r="T416" t="s">
        <v>36</v>
      </c>
      <c r="U416" t="s">
        <v>37</v>
      </c>
    </row>
    <row r="417" spans="1:21" x14ac:dyDescent="0.2">
      <c r="A417" s="1" t="s">
        <v>807</v>
      </c>
      <c r="B417" t="s">
        <v>20</v>
      </c>
      <c r="C417" t="s">
        <v>21</v>
      </c>
      <c r="D417" t="s">
        <v>22</v>
      </c>
      <c r="E417" t="s">
        <v>23</v>
      </c>
      <c r="F417">
        <v>2018</v>
      </c>
      <c r="G417">
        <v>2018</v>
      </c>
      <c r="H417">
        <v>43</v>
      </c>
      <c r="I417" t="s">
        <v>93</v>
      </c>
      <c r="J417">
        <v>77</v>
      </c>
      <c r="K417" t="s">
        <v>49</v>
      </c>
      <c r="L417">
        <v>99</v>
      </c>
      <c r="M417" t="s">
        <v>26</v>
      </c>
      <c r="N417">
        <v>99</v>
      </c>
      <c r="O417" t="s">
        <v>27</v>
      </c>
      <c r="P417">
        <v>99</v>
      </c>
      <c r="Q417" t="s">
        <v>42</v>
      </c>
      <c r="R417">
        <v>38694</v>
      </c>
    </row>
    <row r="418" spans="1:21" x14ac:dyDescent="0.2">
      <c r="A418" s="1" t="s">
        <v>808</v>
      </c>
      <c r="B418" t="s">
        <v>20</v>
      </c>
      <c r="C418" t="s">
        <v>21</v>
      </c>
      <c r="D418" t="s">
        <v>22</v>
      </c>
      <c r="E418" t="s">
        <v>23</v>
      </c>
      <c r="F418">
        <v>2018</v>
      </c>
      <c r="G418">
        <v>2018</v>
      </c>
      <c r="H418">
        <v>44</v>
      </c>
      <c r="I418" t="s">
        <v>136</v>
      </c>
      <c r="J418">
        <v>77</v>
      </c>
      <c r="K418" t="s">
        <v>49</v>
      </c>
      <c r="L418">
        <v>99</v>
      </c>
      <c r="M418" t="s">
        <v>26</v>
      </c>
      <c r="N418">
        <v>99</v>
      </c>
      <c r="O418" t="s">
        <v>27</v>
      </c>
      <c r="P418">
        <v>1</v>
      </c>
      <c r="Q418" t="s">
        <v>34</v>
      </c>
      <c r="R418">
        <v>16356</v>
      </c>
    </row>
    <row r="419" spans="1:21" x14ac:dyDescent="0.2">
      <c r="A419" s="1" t="s">
        <v>809</v>
      </c>
      <c r="B419" t="s">
        <v>20</v>
      </c>
      <c r="C419" t="s">
        <v>21</v>
      </c>
      <c r="D419" t="s">
        <v>22</v>
      </c>
      <c r="E419" t="s">
        <v>23</v>
      </c>
      <c r="F419">
        <v>2018</v>
      </c>
      <c r="G419">
        <v>2018</v>
      </c>
      <c r="H419">
        <v>44</v>
      </c>
      <c r="I419" t="s">
        <v>136</v>
      </c>
      <c r="J419">
        <v>77</v>
      </c>
      <c r="K419" t="s">
        <v>49</v>
      </c>
      <c r="L419">
        <v>99</v>
      </c>
      <c r="M419" t="s">
        <v>26</v>
      </c>
      <c r="N419">
        <v>99</v>
      </c>
      <c r="O419" t="s">
        <v>27</v>
      </c>
      <c r="P419">
        <v>2</v>
      </c>
      <c r="Q419" t="s">
        <v>31</v>
      </c>
      <c r="R419">
        <v>18747</v>
      </c>
    </row>
    <row r="420" spans="1:21" x14ac:dyDescent="0.2">
      <c r="A420" s="1" t="s">
        <v>810</v>
      </c>
      <c r="B420" t="s">
        <v>20</v>
      </c>
      <c r="C420" t="s">
        <v>21</v>
      </c>
      <c r="D420" t="s">
        <v>22</v>
      </c>
      <c r="E420" t="s">
        <v>23</v>
      </c>
      <c r="F420">
        <v>2018</v>
      </c>
      <c r="G420">
        <v>2018</v>
      </c>
      <c r="H420">
        <v>44</v>
      </c>
      <c r="I420" t="s">
        <v>136</v>
      </c>
      <c r="J420">
        <v>77</v>
      </c>
      <c r="K420" t="s">
        <v>49</v>
      </c>
      <c r="L420">
        <v>99</v>
      </c>
      <c r="M420" t="s">
        <v>26</v>
      </c>
      <c r="N420">
        <v>99</v>
      </c>
      <c r="O420" t="s">
        <v>27</v>
      </c>
      <c r="P420">
        <v>3</v>
      </c>
      <c r="Q420" t="s">
        <v>28</v>
      </c>
      <c r="T420" t="s">
        <v>36</v>
      </c>
      <c r="U420" t="s">
        <v>37</v>
      </c>
    </row>
    <row r="421" spans="1:21" x14ac:dyDescent="0.2">
      <c r="A421" s="1" t="s">
        <v>811</v>
      </c>
      <c r="B421" t="s">
        <v>20</v>
      </c>
      <c r="C421" t="s">
        <v>21</v>
      </c>
      <c r="D421" t="s">
        <v>22</v>
      </c>
      <c r="E421" t="s">
        <v>23</v>
      </c>
      <c r="F421">
        <v>2018</v>
      </c>
      <c r="G421">
        <v>2018</v>
      </c>
      <c r="H421">
        <v>44</v>
      </c>
      <c r="I421" t="s">
        <v>136</v>
      </c>
      <c r="J421">
        <v>77</v>
      </c>
      <c r="K421" t="s">
        <v>49</v>
      </c>
      <c r="L421">
        <v>99</v>
      </c>
      <c r="M421" t="s">
        <v>26</v>
      </c>
      <c r="N421">
        <v>99</v>
      </c>
      <c r="O421" t="s">
        <v>27</v>
      </c>
      <c r="P421">
        <v>99</v>
      </c>
      <c r="Q421" t="s">
        <v>42</v>
      </c>
      <c r="R421">
        <v>35103</v>
      </c>
    </row>
    <row r="422" spans="1:21" x14ac:dyDescent="0.2">
      <c r="A422" s="1" t="s">
        <v>812</v>
      </c>
      <c r="B422" t="s">
        <v>20</v>
      </c>
      <c r="C422" t="s">
        <v>21</v>
      </c>
      <c r="D422" t="s">
        <v>22</v>
      </c>
      <c r="E422" t="s">
        <v>23</v>
      </c>
      <c r="F422">
        <v>2018</v>
      </c>
      <c r="G422">
        <v>2018</v>
      </c>
      <c r="H422">
        <v>45</v>
      </c>
      <c r="I422" t="s">
        <v>68</v>
      </c>
      <c r="J422">
        <v>77</v>
      </c>
      <c r="K422" t="s">
        <v>49</v>
      </c>
      <c r="L422">
        <v>99</v>
      </c>
      <c r="M422" t="s">
        <v>26</v>
      </c>
      <c r="N422">
        <v>99</v>
      </c>
      <c r="O422" t="s">
        <v>27</v>
      </c>
      <c r="P422">
        <v>1</v>
      </c>
      <c r="Q422" t="s">
        <v>34</v>
      </c>
      <c r="R422">
        <v>14901</v>
      </c>
    </row>
    <row r="423" spans="1:21" x14ac:dyDescent="0.2">
      <c r="A423" s="1" t="s">
        <v>813</v>
      </c>
      <c r="B423" t="s">
        <v>20</v>
      </c>
      <c r="C423" t="s">
        <v>21</v>
      </c>
      <c r="D423" t="s">
        <v>22</v>
      </c>
      <c r="E423" t="s">
        <v>23</v>
      </c>
      <c r="F423">
        <v>2018</v>
      </c>
      <c r="G423">
        <v>2018</v>
      </c>
      <c r="H423">
        <v>45</v>
      </c>
      <c r="I423" t="s">
        <v>68</v>
      </c>
      <c r="J423">
        <v>77</v>
      </c>
      <c r="K423" t="s">
        <v>49</v>
      </c>
      <c r="L423">
        <v>99</v>
      </c>
      <c r="M423" t="s">
        <v>26</v>
      </c>
      <c r="N423">
        <v>99</v>
      </c>
      <c r="O423" t="s">
        <v>27</v>
      </c>
      <c r="P423">
        <v>2</v>
      </c>
      <c r="Q423" t="s">
        <v>31</v>
      </c>
      <c r="R423">
        <v>15849</v>
      </c>
    </row>
    <row r="424" spans="1:21" x14ac:dyDescent="0.2">
      <c r="A424" s="1" t="s">
        <v>814</v>
      </c>
      <c r="B424" t="s">
        <v>20</v>
      </c>
      <c r="C424" t="s">
        <v>21</v>
      </c>
      <c r="D424" t="s">
        <v>22</v>
      </c>
      <c r="E424" t="s">
        <v>23</v>
      </c>
      <c r="F424">
        <v>2018</v>
      </c>
      <c r="G424">
        <v>2018</v>
      </c>
      <c r="H424">
        <v>45</v>
      </c>
      <c r="I424" t="s">
        <v>68</v>
      </c>
      <c r="J424">
        <v>77</v>
      </c>
      <c r="K424" t="s">
        <v>49</v>
      </c>
      <c r="L424">
        <v>99</v>
      </c>
      <c r="M424" t="s">
        <v>26</v>
      </c>
      <c r="N424">
        <v>99</v>
      </c>
      <c r="O424" t="s">
        <v>27</v>
      </c>
      <c r="P424">
        <v>3</v>
      </c>
      <c r="Q424" t="s">
        <v>28</v>
      </c>
      <c r="T424" t="s">
        <v>36</v>
      </c>
      <c r="U424" t="s">
        <v>37</v>
      </c>
    </row>
    <row r="425" spans="1:21" x14ac:dyDescent="0.2">
      <c r="A425" s="1" t="s">
        <v>815</v>
      </c>
      <c r="B425" t="s">
        <v>20</v>
      </c>
      <c r="C425" t="s">
        <v>21</v>
      </c>
      <c r="D425" t="s">
        <v>22</v>
      </c>
      <c r="E425" t="s">
        <v>23</v>
      </c>
      <c r="F425">
        <v>2018</v>
      </c>
      <c r="G425">
        <v>2018</v>
      </c>
      <c r="H425">
        <v>45</v>
      </c>
      <c r="I425" t="s">
        <v>68</v>
      </c>
      <c r="J425">
        <v>77</v>
      </c>
      <c r="K425" t="s">
        <v>49</v>
      </c>
      <c r="L425">
        <v>99</v>
      </c>
      <c r="M425" t="s">
        <v>26</v>
      </c>
      <c r="N425">
        <v>99</v>
      </c>
      <c r="O425" t="s">
        <v>27</v>
      </c>
      <c r="P425">
        <v>99</v>
      </c>
      <c r="Q425" t="s">
        <v>42</v>
      </c>
      <c r="R425">
        <v>30753</v>
      </c>
    </row>
    <row r="426" spans="1:21" x14ac:dyDescent="0.2">
      <c r="A426" s="1" t="s">
        <v>816</v>
      </c>
      <c r="B426" t="s">
        <v>20</v>
      </c>
      <c r="C426" t="s">
        <v>21</v>
      </c>
      <c r="D426" t="s">
        <v>22</v>
      </c>
      <c r="E426" t="s">
        <v>23</v>
      </c>
      <c r="F426">
        <v>2018</v>
      </c>
      <c r="G426">
        <v>2018</v>
      </c>
      <c r="H426">
        <v>46</v>
      </c>
      <c r="I426" t="s">
        <v>78</v>
      </c>
      <c r="J426">
        <v>77</v>
      </c>
      <c r="K426" t="s">
        <v>49</v>
      </c>
      <c r="L426">
        <v>99</v>
      </c>
      <c r="M426" t="s">
        <v>26</v>
      </c>
      <c r="N426">
        <v>99</v>
      </c>
      <c r="O426" t="s">
        <v>27</v>
      </c>
      <c r="P426">
        <v>1</v>
      </c>
      <c r="Q426" t="s">
        <v>34</v>
      </c>
      <c r="R426">
        <v>33306</v>
      </c>
    </row>
    <row r="427" spans="1:21" x14ac:dyDescent="0.2">
      <c r="A427" s="1" t="s">
        <v>817</v>
      </c>
      <c r="B427" t="s">
        <v>20</v>
      </c>
      <c r="C427" t="s">
        <v>21</v>
      </c>
      <c r="D427" t="s">
        <v>22</v>
      </c>
      <c r="E427" t="s">
        <v>23</v>
      </c>
      <c r="F427">
        <v>2018</v>
      </c>
      <c r="G427">
        <v>2018</v>
      </c>
      <c r="H427">
        <v>46</v>
      </c>
      <c r="I427" t="s">
        <v>78</v>
      </c>
      <c r="J427">
        <v>77</v>
      </c>
      <c r="K427" t="s">
        <v>49</v>
      </c>
      <c r="L427">
        <v>99</v>
      </c>
      <c r="M427" t="s">
        <v>26</v>
      </c>
      <c r="N427">
        <v>99</v>
      </c>
      <c r="O427" t="s">
        <v>27</v>
      </c>
      <c r="P427">
        <v>2</v>
      </c>
      <c r="Q427" t="s">
        <v>31</v>
      </c>
      <c r="R427">
        <v>36870</v>
      </c>
    </row>
    <row r="428" spans="1:21" x14ac:dyDescent="0.2">
      <c r="A428" s="1" t="s">
        <v>818</v>
      </c>
      <c r="B428" t="s">
        <v>20</v>
      </c>
      <c r="C428" t="s">
        <v>21</v>
      </c>
      <c r="D428" t="s">
        <v>22</v>
      </c>
      <c r="E428" t="s">
        <v>23</v>
      </c>
      <c r="F428">
        <v>2018</v>
      </c>
      <c r="G428">
        <v>2018</v>
      </c>
      <c r="H428">
        <v>46</v>
      </c>
      <c r="I428" t="s">
        <v>78</v>
      </c>
      <c r="J428">
        <v>77</v>
      </c>
      <c r="K428" t="s">
        <v>49</v>
      </c>
      <c r="L428">
        <v>99</v>
      </c>
      <c r="M428" t="s">
        <v>26</v>
      </c>
      <c r="N428">
        <v>99</v>
      </c>
      <c r="O428" t="s">
        <v>27</v>
      </c>
      <c r="P428">
        <v>3</v>
      </c>
      <c r="Q428" t="s">
        <v>28</v>
      </c>
      <c r="T428" t="s">
        <v>36</v>
      </c>
      <c r="U428" t="s">
        <v>37</v>
      </c>
    </row>
    <row r="429" spans="1:21" x14ac:dyDescent="0.2">
      <c r="A429" s="1" t="s">
        <v>819</v>
      </c>
      <c r="B429" t="s">
        <v>20</v>
      </c>
      <c r="C429" t="s">
        <v>21</v>
      </c>
      <c r="D429" t="s">
        <v>22</v>
      </c>
      <c r="E429" t="s">
        <v>23</v>
      </c>
      <c r="F429">
        <v>2018</v>
      </c>
      <c r="G429">
        <v>2018</v>
      </c>
      <c r="H429">
        <v>46</v>
      </c>
      <c r="I429" t="s">
        <v>78</v>
      </c>
      <c r="J429">
        <v>77</v>
      </c>
      <c r="K429" t="s">
        <v>49</v>
      </c>
      <c r="L429">
        <v>99</v>
      </c>
      <c r="M429" t="s">
        <v>26</v>
      </c>
      <c r="N429">
        <v>99</v>
      </c>
      <c r="O429" t="s">
        <v>27</v>
      </c>
      <c r="P429">
        <v>99</v>
      </c>
      <c r="Q429" t="s">
        <v>42</v>
      </c>
      <c r="R429">
        <v>70176</v>
      </c>
    </row>
    <row r="430" spans="1:21" x14ac:dyDescent="0.2">
      <c r="A430" s="1" t="s">
        <v>820</v>
      </c>
      <c r="B430" t="s">
        <v>20</v>
      </c>
      <c r="C430" t="s">
        <v>21</v>
      </c>
      <c r="D430" t="s">
        <v>22</v>
      </c>
      <c r="E430" t="s">
        <v>23</v>
      </c>
      <c r="F430">
        <v>2018</v>
      </c>
      <c r="G430">
        <v>2018</v>
      </c>
      <c r="H430">
        <v>47</v>
      </c>
      <c r="I430" t="s">
        <v>85</v>
      </c>
      <c r="J430">
        <v>77</v>
      </c>
      <c r="K430" t="s">
        <v>49</v>
      </c>
      <c r="L430">
        <v>99</v>
      </c>
      <c r="M430" t="s">
        <v>26</v>
      </c>
      <c r="N430">
        <v>99</v>
      </c>
      <c r="O430" t="s">
        <v>27</v>
      </c>
      <c r="P430">
        <v>1</v>
      </c>
      <c r="Q430" t="s">
        <v>34</v>
      </c>
      <c r="R430">
        <v>71013</v>
      </c>
    </row>
    <row r="431" spans="1:21" x14ac:dyDescent="0.2">
      <c r="A431" s="1" t="s">
        <v>821</v>
      </c>
      <c r="B431" t="s">
        <v>20</v>
      </c>
      <c r="C431" t="s">
        <v>21</v>
      </c>
      <c r="D431" t="s">
        <v>22</v>
      </c>
      <c r="E431" t="s">
        <v>23</v>
      </c>
      <c r="F431">
        <v>2018</v>
      </c>
      <c r="G431">
        <v>2018</v>
      </c>
      <c r="H431">
        <v>47</v>
      </c>
      <c r="I431" t="s">
        <v>85</v>
      </c>
      <c r="J431">
        <v>77</v>
      </c>
      <c r="K431" t="s">
        <v>49</v>
      </c>
      <c r="L431">
        <v>99</v>
      </c>
      <c r="M431" t="s">
        <v>26</v>
      </c>
      <c r="N431">
        <v>99</v>
      </c>
      <c r="O431" t="s">
        <v>27</v>
      </c>
      <c r="P431">
        <v>2</v>
      </c>
      <c r="Q431" t="s">
        <v>31</v>
      </c>
      <c r="R431">
        <v>78573</v>
      </c>
    </row>
    <row r="432" spans="1:21" x14ac:dyDescent="0.2">
      <c r="A432" s="1" t="s">
        <v>822</v>
      </c>
      <c r="B432" t="s">
        <v>20</v>
      </c>
      <c r="C432" t="s">
        <v>21</v>
      </c>
      <c r="D432" t="s">
        <v>22</v>
      </c>
      <c r="E432" t="s">
        <v>23</v>
      </c>
      <c r="F432">
        <v>2018</v>
      </c>
      <c r="G432">
        <v>2018</v>
      </c>
      <c r="H432">
        <v>47</v>
      </c>
      <c r="I432" t="s">
        <v>85</v>
      </c>
      <c r="J432">
        <v>77</v>
      </c>
      <c r="K432" t="s">
        <v>49</v>
      </c>
      <c r="L432">
        <v>99</v>
      </c>
      <c r="M432" t="s">
        <v>26</v>
      </c>
      <c r="N432">
        <v>99</v>
      </c>
      <c r="O432" t="s">
        <v>27</v>
      </c>
      <c r="P432">
        <v>3</v>
      </c>
      <c r="Q432" t="s">
        <v>28</v>
      </c>
      <c r="T432" t="s">
        <v>36</v>
      </c>
      <c r="U432" t="s">
        <v>37</v>
      </c>
    </row>
    <row r="433" spans="1:21" x14ac:dyDescent="0.2">
      <c r="A433" s="1" t="s">
        <v>823</v>
      </c>
      <c r="B433" t="s">
        <v>20</v>
      </c>
      <c r="C433" t="s">
        <v>21</v>
      </c>
      <c r="D433" t="s">
        <v>22</v>
      </c>
      <c r="E433" t="s">
        <v>23</v>
      </c>
      <c r="F433">
        <v>2018</v>
      </c>
      <c r="G433">
        <v>2018</v>
      </c>
      <c r="H433">
        <v>47</v>
      </c>
      <c r="I433" t="s">
        <v>85</v>
      </c>
      <c r="J433">
        <v>77</v>
      </c>
      <c r="K433" t="s">
        <v>49</v>
      </c>
      <c r="L433">
        <v>99</v>
      </c>
      <c r="M433" t="s">
        <v>26</v>
      </c>
      <c r="N433">
        <v>99</v>
      </c>
      <c r="O433" t="s">
        <v>27</v>
      </c>
      <c r="P433">
        <v>99</v>
      </c>
      <c r="Q433" t="s">
        <v>42</v>
      </c>
      <c r="R433">
        <v>149589</v>
      </c>
    </row>
    <row r="434" spans="1:21" x14ac:dyDescent="0.2">
      <c r="A434" s="1" t="s">
        <v>824</v>
      </c>
      <c r="B434" t="s">
        <v>20</v>
      </c>
      <c r="C434" t="s">
        <v>21</v>
      </c>
      <c r="D434" t="s">
        <v>22</v>
      </c>
      <c r="E434" t="s">
        <v>23</v>
      </c>
      <c r="F434">
        <v>2018</v>
      </c>
      <c r="G434">
        <v>2018</v>
      </c>
      <c r="H434">
        <v>48</v>
      </c>
      <c r="I434" t="s">
        <v>134</v>
      </c>
      <c r="J434">
        <v>77</v>
      </c>
      <c r="K434" t="s">
        <v>49</v>
      </c>
      <c r="L434">
        <v>99</v>
      </c>
      <c r="M434" t="s">
        <v>26</v>
      </c>
      <c r="N434">
        <v>99</v>
      </c>
      <c r="O434" t="s">
        <v>27</v>
      </c>
      <c r="P434">
        <v>1</v>
      </c>
      <c r="Q434" t="s">
        <v>34</v>
      </c>
      <c r="R434">
        <v>7989</v>
      </c>
    </row>
    <row r="435" spans="1:21" x14ac:dyDescent="0.2">
      <c r="A435" s="1" t="s">
        <v>825</v>
      </c>
      <c r="B435" t="s">
        <v>20</v>
      </c>
      <c r="C435" t="s">
        <v>21</v>
      </c>
      <c r="D435" t="s">
        <v>22</v>
      </c>
      <c r="E435" t="s">
        <v>23</v>
      </c>
      <c r="F435">
        <v>2018</v>
      </c>
      <c r="G435">
        <v>2018</v>
      </c>
      <c r="H435">
        <v>48</v>
      </c>
      <c r="I435" t="s">
        <v>134</v>
      </c>
      <c r="J435">
        <v>77</v>
      </c>
      <c r="K435" t="s">
        <v>49</v>
      </c>
      <c r="L435">
        <v>99</v>
      </c>
      <c r="M435" t="s">
        <v>26</v>
      </c>
      <c r="N435">
        <v>99</v>
      </c>
      <c r="O435" t="s">
        <v>27</v>
      </c>
      <c r="P435">
        <v>2</v>
      </c>
      <c r="Q435" t="s">
        <v>31</v>
      </c>
      <c r="R435">
        <v>9210</v>
      </c>
    </row>
    <row r="436" spans="1:21" x14ac:dyDescent="0.2">
      <c r="A436" s="1" t="s">
        <v>826</v>
      </c>
      <c r="B436" t="s">
        <v>20</v>
      </c>
      <c r="C436" t="s">
        <v>21</v>
      </c>
      <c r="D436" t="s">
        <v>22</v>
      </c>
      <c r="E436" t="s">
        <v>23</v>
      </c>
      <c r="F436">
        <v>2018</v>
      </c>
      <c r="G436">
        <v>2018</v>
      </c>
      <c r="H436">
        <v>48</v>
      </c>
      <c r="I436" t="s">
        <v>134</v>
      </c>
      <c r="J436">
        <v>77</v>
      </c>
      <c r="K436" t="s">
        <v>49</v>
      </c>
      <c r="L436">
        <v>99</v>
      </c>
      <c r="M436" t="s">
        <v>26</v>
      </c>
      <c r="N436">
        <v>99</v>
      </c>
      <c r="O436" t="s">
        <v>27</v>
      </c>
      <c r="P436">
        <v>3</v>
      </c>
      <c r="Q436" t="s">
        <v>28</v>
      </c>
      <c r="T436" t="s">
        <v>36</v>
      </c>
      <c r="U436" t="s">
        <v>37</v>
      </c>
    </row>
    <row r="437" spans="1:21" x14ac:dyDescent="0.2">
      <c r="A437" s="1" t="s">
        <v>827</v>
      </c>
      <c r="B437" t="s">
        <v>20</v>
      </c>
      <c r="C437" t="s">
        <v>21</v>
      </c>
      <c r="D437" t="s">
        <v>22</v>
      </c>
      <c r="E437" t="s">
        <v>23</v>
      </c>
      <c r="F437">
        <v>2018</v>
      </c>
      <c r="G437">
        <v>2018</v>
      </c>
      <c r="H437">
        <v>48</v>
      </c>
      <c r="I437" t="s">
        <v>134</v>
      </c>
      <c r="J437">
        <v>77</v>
      </c>
      <c r="K437" t="s">
        <v>49</v>
      </c>
      <c r="L437">
        <v>99</v>
      </c>
      <c r="M437" t="s">
        <v>26</v>
      </c>
      <c r="N437">
        <v>99</v>
      </c>
      <c r="O437" t="s">
        <v>27</v>
      </c>
      <c r="P437">
        <v>99</v>
      </c>
      <c r="Q437" t="s">
        <v>42</v>
      </c>
      <c r="R437">
        <v>17202</v>
      </c>
    </row>
    <row r="438" spans="1:21" x14ac:dyDescent="0.2">
      <c r="A438" s="1" t="s">
        <v>828</v>
      </c>
      <c r="B438" t="s">
        <v>20</v>
      </c>
      <c r="C438" t="s">
        <v>21</v>
      </c>
      <c r="D438" t="s">
        <v>22</v>
      </c>
      <c r="E438" t="s">
        <v>23</v>
      </c>
      <c r="F438">
        <v>2018</v>
      </c>
      <c r="G438">
        <v>2018</v>
      </c>
      <c r="H438">
        <v>49</v>
      </c>
      <c r="I438" t="s">
        <v>148</v>
      </c>
      <c r="J438">
        <v>77</v>
      </c>
      <c r="K438" t="s">
        <v>49</v>
      </c>
      <c r="L438">
        <v>99</v>
      </c>
      <c r="M438" t="s">
        <v>26</v>
      </c>
      <c r="N438">
        <v>99</v>
      </c>
      <c r="O438" t="s">
        <v>27</v>
      </c>
      <c r="P438">
        <v>1</v>
      </c>
      <c r="Q438" t="s">
        <v>34</v>
      </c>
      <c r="R438">
        <v>3105</v>
      </c>
    </row>
    <row r="439" spans="1:21" x14ac:dyDescent="0.2">
      <c r="A439" s="1" t="s">
        <v>829</v>
      </c>
      <c r="B439" t="s">
        <v>20</v>
      </c>
      <c r="C439" t="s">
        <v>21</v>
      </c>
      <c r="D439" t="s">
        <v>22</v>
      </c>
      <c r="E439" t="s">
        <v>23</v>
      </c>
      <c r="F439">
        <v>2018</v>
      </c>
      <c r="G439">
        <v>2018</v>
      </c>
      <c r="H439">
        <v>49</v>
      </c>
      <c r="I439" t="s">
        <v>148</v>
      </c>
      <c r="J439">
        <v>77</v>
      </c>
      <c r="K439" t="s">
        <v>49</v>
      </c>
      <c r="L439">
        <v>99</v>
      </c>
      <c r="M439" t="s">
        <v>26</v>
      </c>
      <c r="N439">
        <v>99</v>
      </c>
      <c r="O439" t="s">
        <v>27</v>
      </c>
      <c r="P439">
        <v>2</v>
      </c>
      <c r="Q439" t="s">
        <v>31</v>
      </c>
      <c r="R439">
        <v>3360</v>
      </c>
    </row>
    <row r="440" spans="1:21" x14ac:dyDescent="0.2">
      <c r="A440" s="1" t="s">
        <v>830</v>
      </c>
      <c r="B440" t="s">
        <v>20</v>
      </c>
      <c r="C440" t="s">
        <v>21</v>
      </c>
      <c r="D440" t="s">
        <v>22</v>
      </c>
      <c r="E440" t="s">
        <v>23</v>
      </c>
      <c r="F440">
        <v>2018</v>
      </c>
      <c r="G440">
        <v>2018</v>
      </c>
      <c r="H440">
        <v>49</v>
      </c>
      <c r="I440" t="s">
        <v>148</v>
      </c>
      <c r="J440">
        <v>77</v>
      </c>
      <c r="K440" t="s">
        <v>49</v>
      </c>
      <c r="L440">
        <v>99</v>
      </c>
      <c r="M440" t="s">
        <v>26</v>
      </c>
      <c r="N440">
        <v>99</v>
      </c>
      <c r="O440" t="s">
        <v>27</v>
      </c>
      <c r="P440">
        <v>3</v>
      </c>
      <c r="Q440" t="s">
        <v>28</v>
      </c>
      <c r="T440" t="s">
        <v>36</v>
      </c>
      <c r="U440" t="s">
        <v>37</v>
      </c>
    </row>
    <row r="441" spans="1:21" x14ac:dyDescent="0.2">
      <c r="A441" s="1" t="s">
        <v>831</v>
      </c>
      <c r="B441" t="s">
        <v>20</v>
      </c>
      <c r="C441" t="s">
        <v>21</v>
      </c>
      <c r="D441" t="s">
        <v>22</v>
      </c>
      <c r="E441" t="s">
        <v>23</v>
      </c>
      <c r="F441">
        <v>2018</v>
      </c>
      <c r="G441">
        <v>2018</v>
      </c>
      <c r="H441">
        <v>49</v>
      </c>
      <c r="I441" t="s">
        <v>148</v>
      </c>
      <c r="J441">
        <v>77</v>
      </c>
      <c r="K441" t="s">
        <v>49</v>
      </c>
      <c r="L441">
        <v>99</v>
      </c>
      <c r="M441" t="s">
        <v>26</v>
      </c>
      <c r="N441">
        <v>99</v>
      </c>
      <c r="O441" t="s">
        <v>27</v>
      </c>
      <c r="P441">
        <v>99</v>
      </c>
      <c r="Q441" t="s">
        <v>42</v>
      </c>
      <c r="R441">
        <v>6465</v>
      </c>
    </row>
    <row r="442" spans="1:21" x14ac:dyDescent="0.2">
      <c r="A442" s="1" t="s">
        <v>832</v>
      </c>
      <c r="B442" t="s">
        <v>20</v>
      </c>
      <c r="C442" t="s">
        <v>21</v>
      </c>
      <c r="D442" t="s">
        <v>22</v>
      </c>
      <c r="E442" t="s">
        <v>23</v>
      </c>
      <c r="F442">
        <v>2018</v>
      </c>
      <c r="G442">
        <v>2018</v>
      </c>
      <c r="H442">
        <v>50</v>
      </c>
      <c r="I442" t="s">
        <v>103</v>
      </c>
      <c r="J442">
        <v>77</v>
      </c>
      <c r="K442" t="s">
        <v>49</v>
      </c>
      <c r="L442">
        <v>99</v>
      </c>
      <c r="M442" t="s">
        <v>26</v>
      </c>
      <c r="N442">
        <v>99</v>
      </c>
      <c r="O442" t="s">
        <v>27</v>
      </c>
      <c r="P442">
        <v>1</v>
      </c>
      <c r="Q442" t="s">
        <v>34</v>
      </c>
      <c r="R442">
        <v>3561</v>
      </c>
    </row>
    <row r="443" spans="1:21" x14ac:dyDescent="0.2">
      <c r="A443" s="1" t="s">
        <v>833</v>
      </c>
      <c r="B443" t="s">
        <v>20</v>
      </c>
      <c r="C443" t="s">
        <v>21</v>
      </c>
      <c r="D443" t="s">
        <v>22</v>
      </c>
      <c r="E443" t="s">
        <v>23</v>
      </c>
      <c r="F443">
        <v>2018</v>
      </c>
      <c r="G443">
        <v>2018</v>
      </c>
      <c r="H443">
        <v>50</v>
      </c>
      <c r="I443" t="s">
        <v>103</v>
      </c>
      <c r="J443">
        <v>77</v>
      </c>
      <c r="K443" t="s">
        <v>49</v>
      </c>
      <c r="L443">
        <v>99</v>
      </c>
      <c r="M443" t="s">
        <v>26</v>
      </c>
      <c r="N443">
        <v>99</v>
      </c>
      <c r="O443" t="s">
        <v>27</v>
      </c>
      <c r="P443">
        <v>2</v>
      </c>
      <c r="Q443" t="s">
        <v>31</v>
      </c>
      <c r="R443">
        <v>3873</v>
      </c>
    </row>
    <row r="444" spans="1:21" x14ac:dyDescent="0.2">
      <c r="A444" s="1" t="s">
        <v>834</v>
      </c>
      <c r="B444" t="s">
        <v>20</v>
      </c>
      <c r="C444" t="s">
        <v>21</v>
      </c>
      <c r="D444" t="s">
        <v>22</v>
      </c>
      <c r="E444" t="s">
        <v>23</v>
      </c>
      <c r="F444">
        <v>2018</v>
      </c>
      <c r="G444">
        <v>2018</v>
      </c>
      <c r="H444">
        <v>50</v>
      </c>
      <c r="I444" t="s">
        <v>103</v>
      </c>
      <c r="J444">
        <v>77</v>
      </c>
      <c r="K444" t="s">
        <v>49</v>
      </c>
      <c r="L444">
        <v>99</v>
      </c>
      <c r="M444" t="s">
        <v>26</v>
      </c>
      <c r="N444">
        <v>99</v>
      </c>
      <c r="O444" t="s">
        <v>27</v>
      </c>
      <c r="P444">
        <v>3</v>
      </c>
      <c r="Q444" t="s">
        <v>28</v>
      </c>
      <c r="T444" t="s">
        <v>36</v>
      </c>
      <c r="U444" t="s">
        <v>37</v>
      </c>
    </row>
    <row r="445" spans="1:21" x14ac:dyDescent="0.2">
      <c r="A445" s="1" t="s">
        <v>835</v>
      </c>
      <c r="B445" t="s">
        <v>20</v>
      </c>
      <c r="C445" t="s">
        <v>21</v>
      </c>
      <c r="D445" t="s">
        <v>22</v>
      </c>
      <c r="E445" t="s">
        <v>23</v>
      </c>
      <c r="F445">
        <v>2018</v>
      </c>
      <c r="G445">
        <v>2018</v>
      </c>
      <c r="H445">
        <v>50</v>
      </c>
      <c r="I445" t="s">
        <v>103</v>
      </c>
      <c r="J445">
        <v>77</v>
      </c>
      <c r="K445" t="s">
        <v>49</v>
      </c>
      <c r="L445">
        <v>99</v>
      </c>
      <c r="M445" t="s">
        <v>26</v>
      </c>
      <c r="N445">
        <v>99</v>
      </c>
      <c r="O445" t="s">
        <v>27</v>
      </c>
      <c r="P445">
        <v>99</v>
      </c>
      <c r="Q445" t="s">
        <v>42</v>
      </c>
      <c r="R445">
        <v>7437</v>
      </c>
    </row>
    <row r="446" spans="1:21" x14ac:dyDescent="0.2">
      <c r="A446" s="1" t="s">
        <v>836</v>
      </c>
      <c r="B446" t="s">
        <v>20</v>
      </c>
      <c r="C446" t="s">
        <v>21</v>
      </c>
      <c r="D446" t="s">
        <v>22</v>
      </c>
      <c r="E446" t="s">
        <v>23</v>
      </c>
      <c r="F446">
        <v>2018</v>
      </c>
      <c r="G446">
        <v>2018</v>
      </c>
      <c r="H446">
        <v>51</v>
      </c>
      <c r="I446" t="s">
        <v>126</v>
      </c>
      <c r="J446">
        <v>77</v>
      </c>
      <c r="K446" t="s">
        <v>49</v>
      </c>
      <c r="L446">
        <v>99</v>
      </c>
      <c r="M446" t="s">
        <v>26</v>
      </c>
      <c r="N446">
        <v>99</v>
      </c>
      <c r="O446" t="s">
        <v>27</v>
      </c>
      <c r="P446">
        <v>1</v>
      </c>
      <c r="Q446" t="s">
        <v>34</v>
      </c>
      <c r="R446">
        <v>17853</v>
      </c>
    </row>
    <row r="447" spans="1:21" x14ac:dyDescent="0.2">
      <c r="A447" s="1" t="s">
        <v>837</v>
      </c>
      <c r="B447" t="s">
        <v>20</v>
      </c>
      <c r="C447" t="s">
        <v>21</v>
      </c>
      <c r="D447" t="s">
        <v>22</v>
      </c>
      <c r="E447" t="s">
        <v>23</v>
      </c>
      <c r="F447">
        <v>2018</v>
      </c>
      <c r="G447">
        <v>2018</v>
      </c>
      <c r="H447">
        <v>51</v>
      </c>
      <c r="I447" t="s">
        <v>126</v>
      </c>
      <c r="J447">
        <v>77</v>
      </c>
      <c r="K447" t="s">
        <v>49</v>
      </c>
      <c r="L447">
        <v>99</v>
      </c>
      <c r="M447" t="s">
        <v>26</v>
      </c>
      <c r="N447">
        <v>99</v>
      </c>
      <c r="O447" t="s">
        <v>27</v>
      </c>
      <c r="P447">
        <v>2</v>
      </c>
      <c r="Q447" t="s">
        <v>31</v>
      </c>
      <c r="R447">
        <v>19212</v>
      </c>
    </row>
    <row r="448" spans="1:21" x14ac:dyDescent="0.2">
      <c r="A448" s="1" t="s">
        <v>838</v>
      </c>
      <c r="B448" t="s">
        <v>20</v>
      </c>
      <c r="C448" t="s">
        <v>21</v>
      </c>
      <c r="D448" t="s">
        <v>22</v>
      </c>
      <c r="E448" t="s">
        <v>23</v>
      </c>
      <c r="F448">
        <v>2018</v>
      </c>
      <c r="G448">
        <v>2018</v>
      </c>
      <c r="H448">
        <v>51</v>
      </c>
      <c r="I448" t="s">
        <v>126</v>
      </c>
      <c r="J448">
        <v>77</v>
      </c>
      <c r="K448" t="s">
        <v>49</v>
      </c>
      <c r="L448">
        <v>99</v>
      </c>
      <c r="M448" t="s">
        <v>26</v>
      </c>
      <c r="N448">
        <v>99</v>
      </c>
      <c r="O448" t="s">
        <v>27</v>
      </c>
      <c r="P448">
        <v>3</v>
      </c>
      <c r="Q448" t="s">
        <v>28</v>
      </c>
      <c r="T448" t="s">
        <v>36</v>
      </c>
      <c r="U448" t="s">
        <v>37</v>
      </c>
    </row>
    <row r="449" spans="1:21" x14ac:dyDescent="0.2">
      <c r="A449" s="1" t="s">
        <v>839</v>
      </c>
      <c r="B449" t="s">
        <v>20</v>
      </c>
      <c r="C449" t="s">
        <v>21</v>
      </c>
      <c r="D449" t="s">
        <v>22</v>
      </c>
      <c r="E449" t="s">
        <v>23</v>
      </c>
      <c r="F449">
        <v>2018</v>
      </c>
      <c r="G449">
        <v>2018</v>
      </c>
      <c r="H449">
        <v>51</v>
      </c>
      <c r="I449" t="s">
        <v>126</v>
      </c>
      <c r="J449">
        <v>77</v>
      </c>
      <c r="K449" t="s">
        <v>49</v>
      </c>
      <c r="L449">
        <v>99</v>
      </c>
      <c r="M449" t="s">
        <v>26</v>
      </c>
      <c r="N449">
        <v>99</v>
      </c>
      <c r="O449" t="s">
        <v>27</v>
      </c>
      <c r="P449">
        <v>99</v>
      </c>
      <c r="Q449" t="s">
        <v>42</v>
      </c>
      <c r="R449">
        <v>37065</v>
      </c>
    </row>
    <row r="450" spans="1:21" x14ac:dyDescent="0.2">
      <c r="A450" s="1" t="s">
        <v>840</v>
      </c>
      <c r="B450" t="s">
        <v>20</v>
      </c>
      <c r="C450" t="s">
        <v>21</v>
      </c>
      <c r="D450" t="s">
        <v>22</v>
      </c>
      <c r="E450" t="s">
        <v>23</v>
      </c>
      <c r="F450">
        <v>2018</v>
      </c>
      <c r="G450">
        <v>2018</v>
      </c>
      <c r="H450">
        <v>52</v>
      </c>
      <c r="I450" t="s">
        <v>142</v>
      </c>
      <c r="J450">
        <v>77</v>
      </c>
      <c r="K450" t="s">
        <v>49</v>
      </c>
      <c r="L450">
        <v>99</v>
      </c>
      <c r="M450" t="s">
        <v>26</v>
      </c>
      <c r="N450">
        <v>99</v>
      </c>
      <c r="O450" t="s">
        <v>27</v>
      </c>
      <c r="P450">
        <v>1</v>
      </c>
      <c r="Q450" t="s">
        <v>34</v>
      </c>
      <c r="R450">
        <v>16935</v>
      </c>
    </row>
    <row r="451" spans="1:21" x14ac:dyDescent="0.2">
      <c r="A451" s="1" t="s">
        <v>841</v>
      </c>
      <c r="B451" t="s">
        <v>20</v>
      </c>
      <c r="C451" t="s">
        <v>21</v>
      </c>
      <c r="D451" t="s">
        <v>22</v>
      </c>
      <c r="E451" t="s">
        <v>23</v>
      </c>
      <c r="F451">
        <v>2018</v>
      </c>
      <c r="G451">
        <v>2018</v>
      </c>
      <c r="H451">
        <v>52</v>
      </c>
      <c r="I451" t="s">
        <v>142</v>
      </c>
      <c r="J451">
        <v>77</v>
      </c>
      <c r="K451" t="s">
        <v>49</v>
      </c>
      <c r="L451">
        <v>99</v>
      </c>
      <c r="M451" t="s">
        <v>26</v>
      </c>
      <c r="N451">
        <v>99</v>
      </c>
      <c r="O451" t="s">
        <v>27</v>
      </c>
      <c r="P451">
        <v>2</v>
      </c>
      <c r="Q451" t="s">
        <v>31</v>
      </c>
      <c r="R451">
        <v>19062</v>
      </c>
    </row>
    <row r="452" spans="1:21" x14ac:dyDescent="0.2">
      <c r="A452" s="1" t="s">
        <v>842</v>
      </c>
      <c r="B452" t="s">
        <v>20</v>
      </c>
      <c r="C452" t="s">
        <v>21</v>
      </c>
      <c r="D452" t="s">
        <v>22</v>
      </c>
      <c r="E452" t="s">
        <v>23</v>
      </c>
      <c r="F452">
        <v>2018</v>
      </c>
      <c r="G452">
        <v>2018</v>
      </c>
      <c r="H452">
        <v>52</v>
      </c>
      <c r="I452" t="s">
        <v>142</v>
      </c>
      <c r="J452">
        <v>77</v>
      </c>
      <c r="K452" t="s">
        <v>49</v>
      </c>
      <c r="L452">
        <v>99</v>
      </c>
      <c r="M452" t="s">
        <v>26</v>
      </c>
      <c r="N452">
        <v>99</v>
      </c>
      <c r="O452" t="s">
        <v>27</v>
      </c>
      <c r="P452">
        <v>3</v>
      </c>
      <c r="Q452" t="s">
        <v>28</v>
      </c>
      <c r="T452" t="s">
        <v>36</v>
      </c>
      <c r="U452" t="s">
        <v>37</v>
      </c>
    </row>
    <row r="453" spans="1:21" x14ac:dyDescent="0.2">
      <c r="A453" s="1" t="s">
        <v>843</v>
      </c>
      <c r="B453" t="s">
        <v>20</v>
      </c>
      <c r="C453" t="s">
        <v>21</v>
      </c>
      <c r="D453" t="s">
        <v>22</v>
      </c>
      <c r="E453" t="s">
        <v>23</v>
      </c>
      <c r="F453">
        <v>2018</v>
      </c>
      <c r="G453">
        <v>2018</v>
      </c>
      <c r="H453">
        <v>52</v>
      </c>
      <c r="I453" t="s">
        <v>142</v>
      </c>
      <c r="J453">
        <v>77</v>
      </c>
      <c r="K453" t="s">
        <v>49</v>
      </c>
      <c r="L453">
        <v>99</v>
      </c>
      <c r="M453" t="s">
        <v>26</v>
      </c>
      <c r="N453">
        <v>99</v>
      </c>
      <c r="O453" t="s">
        <v>27</v>
      </c>
      <c r="P453">
        <v>99</v>
      </c>
      <c r="Q453" t="s">
        <v>42</v>
      </c>
      <c r="R453">
        <v>35994</v>
      </c>
    </row>
    <row r="454" spans="1:21" x14ac:dyDescent="0.2">
      <c r="A454" s="1" t="s">
        <v>844</v>
      </c>
      <c r="B454" t="s">
        <v>20</v>
      </c>
      <c r="C454" t="s">
        <v>21</v>
      </c>
      <c r="D454" t="s">
        <v>22</v>
      </c>
      <c r="E454" t="s">
        <v>23</v>
      </c>
      <c r="F454">
        <v>2018</v>
      </c>
      <c r="G454">
        <v>2018</v>
      </c>
      <c r="H454">
        <v>53</v>
      </c>
      <c r="I454" t="s">
        <v>82</v>
      </c>
      <c r="J454">
        <v>77</v>
      </c>
      <c r="K454" t="s">
        <v>49</v>
      </c>
      <c r="L454">
        <v>99</v>
      </c>
      <c r="M454" t="s">
        <v>26</v>
      </c>
      <c r="N454">
        <v>99</v>
      </c>
      <c r="O454" t="s">
        <v>27</v>
      </c>
      <c r="P454">
        <v>1</v>
      </c>
      <c r="Q454" t="s">
        <v>34</v>
      </c>
      <c r="R454">
        <v>16155</v>
      </c>
    </row>
    <row r="455" spans="1:21" x14ac:dyDescent="0.2">
      <c r="A455" s="1" t="s">
        <v>845</v>
      </c>
      <c r="B455" t="s">
        <v>20</v>
      </c>
      <c r="C455" t="s">
        <v>21</v>
      </c>
      <c r="D455" t="s">
        <v>22</v>
      </c>
      <c r="E455" t="s">
        <v>23</v>
      </c>
      <c r="F455">
        <v>2018</v>
      </c>
      <c r="G455">
        <v>2018</v>
      </c>
      <c r="H455">
        <v>53</v>
      </c>
      <c r="I455" t="s">
        <v>82</v>
      </c>
      <c r="J455">
        <v>77</v>
      </c>
      <c r="K455" t="s">
        <v>49</v>
      </c>
      <c r="L455">
        <v>99</v>
      </c>
      <c r="M455" t="s">
        <v>26</v>
      </c>
      <c r="N455">
        <v>99</v>
      </c>
      <c r="O455" t="s">
        <v>27</v>
      </c>
      <c r="P455">
        <v>2</v>
      </c>
      <c r="Q455" t="s">
        <v>31</v>
      </c>
      <c r="R455">
        <v>17265</v>
      </c>
    </row>
    <row r="456" spans="1:21" x14ac:dyDescent="0.2">
      <c r="A456" s="1" t="s">
        <v>846</v>
      </c>
      <c r="B456" t="s">
        <v>20</v>
      </c>
      <c r="C456" t="s">
        <v>21</v>
      </c>
      <c r="D456" t="s">
        <v>22</v>
      </c>
      <c r="E456" t="s">
        <v>23</v>
      </c>
      <c r="F456">
        <v>2018</v>
      </c>
      <c r="G456">
        <v>2018</v>
      </c>
      <c r="H456">
        <v>53</v>
      </c>
      <c r="I456" t="s">
        <v>82</v>
      </c>
      <c r="J456">
        <v>77</v>
      </c>
      <c r="K456" t="s">
        <v>49</v>
      </c>
      <c r="L456">
        <v>99</v>
      </c>
      <c r="M456" t="s">
        <v>26</v>
      </c>
      <c r="N456">
        <v>99</v>
      </c>
      <c r="O456" t="s">
        <v>27</v>
      </c>
      <c r="P456">
        <v>3</v>
      </c>
      <c r="Q456" t="s">
        <v>28</v>
      </c>
      <c r="T456" t="s">
        <v>36</v>
      </c>
      <c r="U456" t="s">
        <v>37</v>
      </c>
    </row>
    <row r="457" spans="1:21" x14ac:dyDescent="0.2">
      <c r="A457" s="1" t="s">
        <v>847</v>
      </c>
      <c r="B457" t="s">
        <v>20</v>
      </c>
      <c r="C457" t="s">
        <v>21</v>
      </c>
      <c r="D457" t="s">
        <v>22</v>
      </c>
      <c r="E457" t="s">
        <v>23</v>
      </c>
      <c r="F457">
        <v>2018</v>
      </c>
      <c r="G457">
        <v>2018</v>
      </c>
      <c r="H457">
        <v>53</v>
      </c>
      <c r="I457" t="s">
        <v>82</v>
      </c>
      <c r="J457">
        <v>77</v>
      </c>
      <c r="K457" t="s">
        <v>49</v>
      </c>
      <c r="L457">
        <v>99</v>
      </c>
      <c r="M457" t="s">
        <v>26</v>
      </c>
      <c r="N457">
        <v>99</v>
      </c>
      <c r="O457" t="s">
        <v>27</v>
      </c>
      <c r="P457">
        <v>99</v>
      </c>
      <c r="Q457" t="s">
        <v>42</v>
      </c>
      <c r="R457">
        <v>33420</v>
      </c>
    </row>
    <row r="458" spans="1:21" x14ac:dyDescent="0.2">
      <c r="A458" s="1" t="s">
        <v>848</v>
      </c>
      <c r="B458" t="s">
        <v>20</v>
      </c>
      <c r="C458" t="s">
        <v>21</v>
      </c>
      <c r="D458" t="s">
        <v>22</v>
      </c>
      <c r="E458" t="s">
        <v>23</v>
      </c>
      <c r="F458">
        <v>2018</v>
      </c>
      <c r="G458">
        <v>2018</v>
      </c>
      <c r="H458">
        <v>54</v>
      </c>
      <c r="I458" t="s">
        <v>67</v>
      </c>
      <c r="J458">
        <v>77</v>
      </c>
      <c r="K458" t="s">
        <v>49</v>
      </c>
      <c r="L458">
        <v>99</v>
      </c>
      <c r="M458" t="s">
        <v>26</v>
      </c>
      <c r="N458">
        <v>99</v>
      </c>
      <c r="O458" t="s">
        <v>27</v>
      </c>
      <c r="P458">
        <v>1</v>
      </c>
      <c r="Q458" t="s">
        <v>34</v>
      </c>
      <c r="R458">
        <v>1266</v>
      </c>
    </row>
    <row r="459" spans="1:21" x14ac:dyDescent="0.2">
      <c r="A459" s="1" t="s">
        <v>849</v>
      </c>
      <c r="B459" t="s">
        <v>20</v>
      </c>
      <c r="C459" t="s">
        <v>21</v>
      </c>
      <c r="D459" t="s">
        <v>22</v>
      </c>
      <c r="E459" t="s">
        <v>23</v>
      </c>
      <c r="F459">
        <v>2018</v>
      </c>
      <c r="G459">
        <v>2018</v>
      </c>
      <c r="H459">
        <v>54</v>
      </c>
      <c r="I459" t="s">
        <v>67</v>
      </c>
      <c r="J459">
        <v>77</v>
      </c>
      <c r="K459" t="s">
        <v>49</v>
      </c>
      <c r="L459">
        <v>99</v>
      </c>
      <c r="M459" t="s">
        <v>26</v>
      </c>
      <c r="N459">
        <v>99</v>
      </c>
      <c r="O459" t="s">
        <v>27</v>
      </c>
      <c r="P459">
        <v>2</v>
      </c>
      <c r="Q459" t="s">
        <v>31</v>
      </c>
      <c r="R459">
        <v>1305</v>
      </c>
    </row>
    <row r="460" spans="1:21" x14ac:dyDescent="0.2">
      <c r="A460" s="1" t="s">
        <v>850</v>
      </c>
      <c r="B460" t="s">
        <v>20</v>
      </c>
      <c r="C460" t="s">
        <v>21</v>
      </c>
      <c r="D460" t="s">
        <v>22</v>
      </c>
      <c r="E460" t="s">
        <v>23</v>
      </c>
      <c r="F460">
        <v>2018</v>
      </c>
      <c r="G460">
        <v>2018</v>
      </c>
      <c r="H460">
        <v>54</v>
      </c>
      <c r="I460" t="s">
        <v>67</v>
      </c>
      <c r="J460">
        <v>77</v>
      </c>
      <c r="K460" t="s">
        <v>49</v>
      </c>
      <c r="L460">
        <v>99</v>
      </c>
      <c r="M460" t="s">
        <v>26</v>
      </c>
      <c r="N460">
        <v>99</v>
      </c>
      <c r="O460" t="s">
        <v>27</v>
      </c>
      <c r="P460">
        <v>3</v>
      </c>
      <c r="Q460" t="s">
        <v>28</v>
      </c>
      <c r="T460" t="s">
        <v>36</v>
      </c>
      <c r="U460" t="s">
        <v>37</v>
      </c>
    </row>
    <row r="461" spans="1:21" x14ac:dyDescent="0.2">
      <c r="A461" s="1" t="s">
        <v>851</v>
      </c>
      <c r="B461" t="s">
        <v>20</v>
      </c>
      <c r="C461" t="s">
        <v>21</v>
      </c>
      <c r="D461" t="s">
        <v>22</v>
      </c>
      <c r="E461" t="s">
        <v>23</v>
      </c>
      <c r="F461">
        <v>2018</v>
      </c>
      <c r="G461">
        <v>2018</v>
      </c>
      <c r="H461">
        <v>54</v>
      </c>
      <c r="I461" t="s">
        <v>67</v>
      </c>
      <c r="J461">
        <v>77</v>
      </c>
      <c r="K461" t="s">
        <v>49</v>
      </c>
      <c r="L461">
        <v>99</v>
      </c>
      <c r="M461" t="s">
        <v>26</v>
      </c>
      <c r="N461">
        <v>99</v>
      </c>
      <c r="O461" t="s">
        <v>27</v>
      </c>
      <c r="P461">
        <v>99</v>
      </c>
      <c r="Q461" t="s">
        <v>42</v>
      </c>
      <c r="R461">
        <v>2571</v>
      </c>
    </row>
    <row r="462" spans="1:21" x14ac:dyDescent="0.2">
      <c r="A462" s="1" t="s">
        <v>852</v>
      </c>
      <c r="B462" t="s">
        <v>20</v>
      </c>
      <c r="C462" t="s">
        <v>21</v>
      </c>
      <c r="D462" t="s">
        <v>22</v>
      </c>
      <c r="E462" t="s">
        <v>23</v>
      </c>
      <c r="F462">
        <v>2018</v>
      </c>
      <c r="G462">
        <v>2018</v>
      </c>
      <c r="H462">
        <v>55</v>
      </c>
      <c r="I462" t="s">
        <v>73</v>
      </c>
      <c r="J462">
        <v>77</v>
      </c>
      <c r="K462" t="s">
        <v>49</v>
      </c>
      <c r="L462">
        <v>99</v>
      </c>
      <c r="M462" t="s">
        <v>26</v>
      </c>
      <c r="N462">
        <v>99</v>
      </c>
      <c r="O462" t="s">
        <v>27</v>
      </c>
      <c r="P462">
        <v>1</v>
      </c>
      <c r="Q462" t="s">
        <v>34</v>
      </c>
      <c r="R462">
        <v>3288</v>
      </c>
    </row>
    <row r="463" spans="1:21" x14ac:dyDescent="0.2">
      <c r="A463" s="1" t="s">
        <v>853</v>
      </c>
      <c r="B463" t="s">
        <v>20</v>
      </c>
      <c r="C463" t="s">
        <v>21</v>
      </c>
      <c r="D463" t="s">
        <v>22</v>
      </c>
      <c r="E463" t="s">
        <v>23</v>
      </c>
      <c r="F463">
        <v>2018</v>
      </c>
      <c r="G463">
        <v>2018</v>
      </c>
      <c r="H463">
        <v>55</v>
      </c>
      <c r="I463" t="s">
        <v>73</v>
      </c>
      <c r="J463">
        <v>77</v>
      </c>
      <c r="K463" t="s">
        <v>49</v>
      </c>
      <c r="L463">
        <v>99</v>
      </c>
      <c r="M463" t="s">
        <v>26</v>
      </c>
      <c r="N463">
        <v>99</v>
      </c>
      <c r="O463" t="s">
        <v>27</v>
      </c>
      <c r="P463">
        <v>2</v>
      </c>
      <c r="Q463" t="s">
        <v>31</v>
      </c>
      <c r="R463">
        <v>3345</v>
      </c>
    </row>
    <row r="464" spans="1:21" x14ac:dyDescent="0.2">
      <c r="A464" s="1" t="s">
        <v>854</v>
      </c>
      <c r="B464" t="s">
        <v>20</v>
      </c>
      <c r="C464" t="s">
        <v>21</v>
      </c>
      <c r="D464" t="s">
        <v>22</v>
      </c>
      <c r="E464" t="s">
        <v>23</v>
      </c>
      <c r="F464">
        <v>2018</v>
      </c>
      <c r="G464">
        <v>2018</v>
      </c>
      <c r="H464">
        <v>55</v>
      </c>
      <c r="I464" t="s">
        <v>73</v>
      </c>
      <c r="J464">
        <v>77</v>
      </c>
      <c r="K464" t="s">
        <v>49</v>
      </c>
      <c r="L464">
        <v>99</v>
      </c>
      <c r="M464" t="s">
        <v>26</v>
      </c>
      <c r="N464">
        <v>99</v>
      </c>
      <c r="O464" t="s">
        <v>27</v>
      </c>
      <c r="P464">
        <v>3</v>
      </c>
      <c r="Q464" t="s">
        <v>28</v>
      </c>
      <c r="T464" t="s">
        <v>36</v>
      </c>
      <c r="U464" t="s">
        <v>37</v>
      </c>
    </row>
    <row r="465" spans="1:21" x14ac:dyDescent="0.2">
      <c r="A465" s="1" t="s">
        <v>855</v>
      </c>
      <c r="B465" t="s">
        <v>20</v>
      </c>
      <c r="C465" t="s">
        <v>21</v>
      </c>
      <c r="D465" t="s">
        <v>22</v>
      </c>
      <c r="E465" t="s">
        <v>23</v>
      </c>
      <c r="F465">
        <v>2018</v>
      </c>
      <c r="G465">
        <v>2018</v>
      </c>
      <c r="H465">
        <v>55</v>
      </c>
      <c r="I465" t="s">
        <v>73</v>
      </c>
      <c r="J465">
        <v>77</v>
      </c>
      <c r="K465" t="s">
        <v>49</v>
      </c>
      <c r="L465">
        <v>99</v>
      </c>
      <c r="M465" t="s">
        <v>26</v>
      </c>
      <c r="N465">
        <v>99</v>
      </c>
      <c r="O465" t="s">
        <v>27</v>
      </c>
      <c r="P465">
        <v>99</v>
      </c>
      <c r="Q465" t="s">
        <v>42</v>
      </c>
      <c r="R465">
        <v>6636</v>
      </c>
    </row>
    <row r="466" spans="1:21" x14ac:dyDescent="0.2">
      <c r="A466" s="1" t="s">
        <v>856</v>
      </c>
      <c r="B466" t="s">
        <v>20</v>
      </c>
      <c r="C466" t="s">
        <v>21</v>
      </c>
      <c r="D466" t="s">
        <v>22</v>
      </c>
      <c r="E466" t="s">
        <v>23</v>
      </c>
      <c r="F466">
        <v>2018</v>
      </c>
      <c r="G466">
        <v>2018</v>
      </c>
      <c r="H466">
        <v>56</v>
      </c>
      <c r="I466" t="s">
        <v>84</v>
      </c>
      <c r="J466">
        <v>77</v>
      </c>
      <c r="K466" t="s">
        <v>49</v>
      </c>
      <c r="L466">
        <v>99</v>
      </c>
      <c r="M466" t="s">
        <v>26</v>
      </c>
      <c r="N466">
        <v>99</v>
      </c>
      <c r="O466" t="s">
        <v>27</v>
      </c>
      <c r="P466">
        <v>1</v>
      </c>
      <c r="Q466" t="s">
        <v>34</v>
      </c>
      <c r="R466">
        <v>4479</v>
      </c>
    </row>
    <row r="467" spans="1:21" x14ac:dyDescent="0.2">
      <c r="A467" s="1" t="s">
        <v>857</v>
      </c>
      <c r="B467" t="s">
        <v>20</v>
      </c>
      <c r="C467" t="s">
        <v>21</v>
      </c>
      <c r="D467" t="s">
        <v>22</v>
      </c>
      <c r="E467" t="s">
        <v>23</v>
      </c>
      <c r="F467">
        <v>2018</v>
      </c>
      <c r="G467">
        <v>2018</v>
      </c>
      <c r="H467">
        <v>56</v>
      </c>
      <c r="I467" t="s">
        <v>84</v>
      </c>
      <c r="J467">
        <v>77</v>
      </c>
      <c r="K467" t="s">
        <v>49</v>
      </c>
      <c r="L467">
        <v>99</v>
      </c>
      <c r="M467" t="s">
        <v>26</v>
      </c>
      <c r="N467">
        <v>99</v>
      </c>
      <c r="O467" t="s">
        <v>27</v>
      </c>
      <c r="P467">
        <v>2</v>
      </c>
      <c r="Q467" t="s">
        <v>31</v>
      </c>
      <c r="R467">
        <v>4671</v>
      </c>
    </row>
    <row r="468" spans="1:21" x14ac:dyDescent="0.2">
      <c r="A468" s="1" t="s">
        <v>858</v>
      </c>
      <c r="B468" t="s">
        <v>20</v>
      </c>
      <c r="C468" t="s">
        <v>21</v>
      </c>
      <c r="D468" t="s">
        <v>22</v>
      </c>
      <c r="E468" t="s">
        <v>23</v>
      </c>
      <c r="F468">
        <v>2018</v>
      </c>
      <c r="G468">
        <v>2018</v>
      </c>
      <c r="H468">
        <v>56</v>
      </c>
      <c r="I468" t="s">
        <v>84</v>
      </c>
      <c r="J468">
        <v>77</v>
      </c>
      <c r="K468" t="s">
        <v>49</v>
      </c>
      <c r="L468">
        <v>99</v>
      </c>
      <c r="M468" t="s">
        <v>26</v>
      </c>
      <c r="N468">
        <v>99</v>
      </c>
      <c r="O468" t="s">
        <v>27</v>
      </c>
      <c r="P468">
        <v>3</v>
      </c>
      <c r="Q468" t="s">
        <v>28</v>
      </c>
      <c r="T468" t="s">
        <v>36</v>
      </c>
      <c r="U468" t="s">
        <v>37</v>
      </c>
    </row>
    <row r="469" spans="1:21" x14ac:dyDescent="0.2">
      <c r="A469" s="1" t="s">
        <v>859</v>
      </c>
      <c r="B469" t="s">
        <v>20</v>
      </c>
      <c r="C469" t="s">
        <v>21</v>
      </c>
      <c r="D469" t="s">
        <v>22</v>
      </c>
      <c r="E469" t="s">
        <v>23</v>
      </c>
      <c r="F469">
        <v>2018</v>
      </c>
      <c r="G469">
        <v>2018</v>
      </c>
      <c r="H469">
        <v>56</v>
      </c>
      <c r="I469" t="s">
        <v>84</v>
      </c>
      <c r="J469">
        <v>77</v>
      </c>
      <c r="K469" t="s">
        <v>49</v>
      </c>
      <c r="L469">
        <v>99</v>
      </c>
      <c r="M469" t="s">
        <v>26</v>
      </c>
      <c r="N469">
        <v>99</v>
      </c>
      <c r="O469" t="s">
        <v>27</v>
      </c>
      <c r="P469">
        <v>99</v>
      </c>
      <c r="Q469" t="s">
        <v>42</v>
      </c>
      <c r="R469">
        <v>9153</v>
      </c>
    </row>
    <row r="470" spans="1:21" x14ac:dyDescent="0.2">
      <c r="A470" s="1" t="s">
        <v>860</v>
      </c>
      <c r="B470" t="s">
        <v>20</v>
      </c>
      <c r="C470" t="s">
        <v>21</v>
      </c>
      <c r="D470" t="s">
        <v>22</v>
      </c>
      <c r="E470" t="s">
        <v>23</v>
      </c>
      <c r="F470">
        <v>2018</v>
      </c>
      <c r="G470">
        <v>2018</v>
      </c>
      <c r="H470">
        <v>57</v>
      </c>
      <c r="I470" t="s">
        <v>109</v>
      </c>
      <c r="J470">
        <v>77</v>
      </c>
      <c r="K470" t="s">
        <v>49</v>
      </c>
      <c r="L470">
        <v>99</v>
      </c>
      <c r="M470" t="s">
        <v>26</v>
      </c>
      <c r="N470">
        <v>99</v>
      </c>
      <c r="O470" t="s">
        <v>27</v>
      </c>
      <c r="P470">
        <v>1</v>
      </c>
      <c r="Q470" t="s">
        <v>34</v>
      </c>
      <c r="R470">
        <v>2949</v>
      </c>
    </row>
    <row r="471" spans="1:21" x14ac:dyDescent="0.2">
      <c r="A471" s="1" t="s">
        <v>861</v>
      </c>
      <c r="B471" t="s">
        <v>20</v>
      </c>
      <c r="C471" t="s">
        <v>21</v>
      </c>
      <c r="D471" t="s">
        <v>22</v>
      </c>
      <c r="E471" t="s">
        <v>23</v>
      </c>
      <c r="F471">
        <v>2018</v>
      </c>
      <c r="G471">
        <v>2018</v>
      </c>
      <c r="H471">
        <v>57</v>
      </c>
      <c r="I471" t="s">
        <v>109</v>
      </c>
      <c r="J471">
        <v>77</v>
      </c>
      <c r="K471" t="s">
        <v>49</v>
      </c>
      <c r="L471">
        <v>99</v>
      </c>
      <c r="M471" t="s">
        <v>26</v>
      </c>
      <c r="N471">
        <v>99</v>
      </c>
      <c r="O471" t="s">
        <v>27</v>
      </c>
      <c r="P471">
        <v>2</v>
      </c>
      <c r="Q471" t="s">
        <v>31</v>
      </c>
      <c r="R471">
        <v>3063</v>
      </c>
    </row>
    <row r="472" spans="1:21" x14ac:dyDescent="0.2">
      <c r="A472" s="1" t="s">
        <v>862</v>
      </c>
      <c r="B472" t="s">
        <v>20</v>
      </c>
      <c r="C472" t="s">
        <v>21</v>
      </c>
      <c r="D472" t="s">
        <v>22</v>
      </c>
      <c r="E472" t="s">
        <v>23</v>
      </c>
      <c r="F472">
        <v>2018</v>
      </c>
      <c r="G472">
        <v>2018</v>
      </c>
      <c r="H472">
        <v>57</v>
      </c>
      <c r="I472" t="s">
        <v>109</v>
      </c>
      <c r="J472">
        <v>77</v>
      </c>
      <c r="K472" t="s">
        <v>49</v>
      </c>
      <c r="L472">
        <v>99</v>
      </c>
      <c r="M472" t="s">
        <v>26</v>
      </c>
      <c r="N472">
        <v>99</v>
      </c>
      <c r="O472" t="s">
        <v>27</v>
      </c>
      <c r="P472">
        <v>3</v>
      </c>
      <c r="Q472" t="s">
        <v>28</v>
      </c>
      <c r="T472" t="s">
        <v>36</v>
      </c>
      <c r="U472" t="s">
        <v>37</v>
      </c>
    </row>
    <row r="473" spans="1:21" x14ac:dyDescent="0.2">
      <c r="A473" s="1" t="s">
        <v>863</v>
      </c>
      <c r="B473" t="s">
        <v>20</v>
      </c>
      <c r="C473" t="s">
        <v>21</v>
      </c>
      <c r="D473" t="s">
        <v>22</v>
      </c>
      <c r="E473" t="s">
        <v>23</v>
      </c>
      <c r="F473">
        <v>2018</v>
      </c>
      <c r="G473">
        <v>2018</v>
      </c>
      <c r="H473">
        <v>57</v>
      </c>
      <c r="I473" t="s">
        <v>109</v>
      </c>
      <c r="J473">
        <v>77</v>
      </c>
      <c r="K473" t="s">
        <v>49</v>
      </c>
      <c r="L473">
        <v>99</v>
      </c>
      <c r="M473" t="s">
        <v>26</v>
      </c>
      <c r="N473">
        <v>99</v>
      </c>
      <c r="O473" t="s">
        <v>27</v>
      </c>
      <c r="P473">
        <v>99</v>
      </c>
      <c r="Q473" t="s">
        <v>42</v>
      </c>
      <c r="R473">
        <v>6009</v>
      </c>
    </row>
    <row r="474" spans="1:21" x14ac:dyDescent="0.2">
      <c r="A474" s="1" t="s">
        <v>864</v>
      </c>
      <c r="B474" t="s">
        <v>20</v>
      </c>
      <c r="C474" t="s">
        <v>21</v>
      </c>
      <c r="D474" t="s">
        <v>22</v>
      </c>
      <c r="E474" t="s">
        <v>23</v>
      </c>
      <c r="F474">
        <v>2018</v>
      </c>
      <c r="G474">
        <v>2018</v>
      </c>
      <c r="H474">
        <v>58</v>
      </c>
      <c r="I474" t="s">
        <v>91</v>
      </c>
      <c r="J474">
        <v>77</v>
      </c>
      <c r="K474" t="s">
        <v>49</v>
      </c>
      <c r="L474">
        <v>99</v>
      </c>
      <c r="M474" t="s">
        <v>26</v>
      </c>
      <c r="N474">
        <v>99</v>
      </c>
      <c r="O474" t="s">
        <v>27</v>
      </c>
      <c r="P474">
        <v>1</v>
      </c>
      <c r="Q474" t="s">
        <v>34</v>
      </c>
      <c r="R474">
        <v>4266</v>
      </c>
    </row>
    <row r="475" spans="1:21" x14ac:dyDescent="0.2">
      <c r="A475" s="1" t="s">
        <v>865</v>
      </c>
      <c r="B475" t="s">
        <v>20</v>
      </c>
      <c r="C475" t="s">
        <v>21</v>
      </c>
      <c r="D475" t="s">
        <v>22</v>
      </c>
      <c r="E475" t="s">
        <v>23</v>
      </c>
      <c r="F475">
        <v>2018</v>
      </c>
      <c r="G475">
        <v>2018</v>
      </c>
      <c r="H475">
        <v>58</v>
      </c>
      <c r="I475" t="s">
        <v>91</v>
      </c>
      <c r="J475">
        <v>77</v>
      </c>
      <c r="K475" t="s">
        <v>49</v>
      </c>
      <c r="L475">
        <v>99</v>
      </c>
      <c r="M475" t="s">
        <v>26</v>
      </c>
      <c r="N475">
        <v>99</v>
      </c>
      <c r="O475" t="s">
        <v>27</v>
      </c>
      <c r="P475">
        <v>2</v>
      </c>
      <c r="Q475" t="s">
        <v>31</v>
      </c>
      <c r="R475">
        <v>4344</v>
      </c>
    </row>
    <row r="476" spans="1:21" x14ac:dyDescent="0.2">
      <c r="A476" s="1" t="s">
        <v>866</v>
      </c>
      <c r="B476" t="s">
        <v>20</v>
      </c>
      <c r="C476" t="s">
        <v>21</v>
      </c>
      <c r="D476" t="s">
        <v>22</v>
      </c>
      <c r="E476" t="s">
        <v>23</v>
      </c>
      <c r="F476">
        <v>2018</v>
      </c>
      <c r="G476">
        <v>2018</v>
      </c>
      <c r="H476">
        <v>58</v>
      </c>
      <c r="I476" t="s">
        <v>91</v>
      </c>
      <c r="J476">
        <v>77</v>
      </c>
      <c r="K476" t="s">
        <v>49</v>
      </c>
      <c r="L476">
        <v>99</v>
      </c>
      <c r="M476" t="s">
        <v>26</v>
      </c>
      <c r="N476">
        <v>99</v>
      </c>
      <c r="O476" t="s">
        <v>27</v>
      </c>
      <c r="P476">
        <v>3</v>
      </c>
      <c r="Q476" t="s">
        <v>28</v>
      </c>
      <c r="T476" t="s">
        <v>36</v>
      </c>
      <c r="U476" t="s">
        <v>37</v>
      </c>
    </row>
    <row r="477" spans="1:21" x14ac:dyDescent="0.2">
      <c r="A477" s="1" t="s">
        <v>867</v>
      </c>
      <c r="B477" t="s">
        <v>20</v>
      </c>
      <c r="C477" t="s">
        <v>21</v>
      </c>
      <c r="D477" t="s">
        <v>22</v>
      </c>
      <c r="E477" t="s">
        <v>23</v>
      </c>
      <c r="F477">
        <v>2018</v>
      </c>
      <c r="G477">
        <v>2018</v>
      </c>
      <c r="H477">
        <v>58</v>
      </c>
      <c r="I477" t="s">
        <v>91</v>
      </c>
      <c r="J477">
        <v>77</v>
      </c>
      <c r="K477" t="s">
        <v>49</v>
      </c>
      <c r="L477">
        <v>99</v>
      </c>
      <c r="M477" t="s">
        <v>26</v>
      </c>
      <c r="N477">
        <v>99</v>
      </c>
      <c r="O477" t="s">
        <v>27</v>
      </c>
      <c r="P477">
        <v>99</v>
      </c>
      <c r="Q477" t="s">
        <v>42</v>
      </c>
      <c r="R477">
        <v>8610</v>
      </c>
    </row>
    <row r="478" spans="1:21" x14ac:dyDescent="0.2">
      <c r="A478" s="1" t="s">
        <v>868</v>
      </c>
      <c r="B478" t="s">
        <v>20</v>
      </c>
      <c r="C478" t="s">
        <v>21</v>
      </c>
      <c r="D478" t="s">
        <v>22</v>
      </c>
      <c r="E478" t="s">
        <v>23</v>
      </c>
      <c r="F478">
        <v>2018</v>
      </c>
      <c r="G478">
        <v>2018</v>
      </c>
      <c r="H478">
        <v>59</v>
      </c>
      <c r="I478" t="s">
        <v>112</v>
      </c>
      <c r="J478">
        <v>77</v>
      </c>
      <c r="K478" t="s">
        <v>49</v>
      </c>
      <c r="L478">
        <v>99</v>
      </c>
      <c r="M478" t="s">
        <v>26</v>
      </c>
      <c r="N478">
        <v>99</v>
      </c>
      <c r="O478" t="s">
        <v>27</v>
      </c>
      <c r="P478">
        <v>1</v>
      </c>
      <c r="Q478" t="s">
        <v>34</v>
      </c>
      <c r="R478">
        <v>20487</v>
      </c>
    </row>
    <row r="479" spans="1:21" x14ac:dyDescent="0.2">
      <c r="A479" s="1" t="s">
        <v>869</v>
      </c>
      <c r="B479" t="s">
        <v>20</v>
      </c>
      <c r="C479" t="s">
        <v>21</v>
      </c>
      <c r="D479" t="s">
        <v>22</v>
      </c>
      <c r="E479" t="s">
        <v>23</v>
      </c>
      <c r="F479">
        <v>2018</v>
      </c>
      <c r="G479">
        <v>2018</v>
      </c>
      <c r="H479">
        <v>59</v>
      </c>
      <c r="I479" t="s">
        <v>112</v>
      </c>
      <c r="J479">
        <v>77</v>
      </c>
      <c r="K479" t="s">
        <v>49</v>
      </c>
      <c r="L479">
        <v>99</v>
      </c>
      <c r="M479" t="s">
        <v>26</v>
      </c>
      <c r="N479">
        <v>99</v>
      </c>
      <c r="O479" t="s">
        <v>27</v>
      </c>
      <c r="P479">
        <v>2</v>
      </c>
      <c r="Q479" t="s">
        <v>31</v>
      </c>
      <c r="R479">
        <v>22188</v>
      </c>
    </row>
    <row r="480" spans="1:21" x14ac:dyDescent="0.2">
      <c r="A480" s="1" t="s">
        <v>870</v>
      </c>
      <c r="B480" t="s">
        <v>20</v>
      </c>
      <c r="C480" t="s">
        <v>21</v>
      </c>
      <c r="D480" t="s">
        <v>22</v>
      </c>
      <c r="E480" t="s">
        <v>23</v>
      </c>
      <c r="F480">
        <v>2018</v>
      </c>
      <c r="G480">
        <v>2018</v>
      </c>
      <c r="H480">
        <v>59</v>
      </c>
      <c r="I480" t="s">
        <v>112</v>
      </c>
      <c r="J480">
        <v>77</v>
      </c>
      <c r="K480" t="s">
        <v>49</v>
      </c>
      <c r="L480">
        <v>99</v>
      </c>
      <c r="M480" t="s">
        <v>26</v>
      </c>
      <c r="N480">
        <v>99</v>
      </c>
      <c r="O480" t="s">
        <v>27</v>
      </c>
      <c r="P480">
        <v>3</v>
      </c>
      <c r="Q480" t="s">
        <v>28</v>
      </c>
      <c r="T480" t="s">
        <v>36</v>
      </c>
      <c r="U480" t="s">
        <v>37</v>
      </c>
    </row>
    <row r="481" spans="1:21" x14ac:dyDescent="0.2">
      <c r="A481" s="1" t="s">
        <v>871</v>
      </c>
      <c r="B481" t="s">
        <v>20</v>
      </c>
      <c r="C481" t="s">
        <v>21</v>
      </c>
      <c r="D481" t="s">
        <v>22</v>
      </c>
      <c r="E481" t="s">
        <v>23</v>
      </c>
      <c r="F481">
        <v>2018</v>
      </c>
      <c r="G481">
        <v>2018</v>
      </c>
      <c r="H481">
        <v>59</v>
      </c>
      <c r="I481" t="s">
        <v>112</v>
      </c>
      <c r="J481">
        <v>77</v>
      </c>
      <c r="K481" t="s">
        <v>49</v>
      </c>
      <c r="L481">
        <v>99</v>
      </c>
      <c r="M481" t="s">
        <v>26</v>
      </c>
      <c r="N481">
        <v>99</v>
      </c>
      <c r="O481" t="s">
        <v>27</v>
      </c>
      <c r="P481">
        <v>99</v>
      </c>
      <c r="Q481" t="s">
        <v>42</v>
      </c>
      <c r="R481">
        <v>42675</v>
      </c>
    </row>
    <row r="482" spans="1:21" x14ac:dyDescent="0.2">
      <c r="A482" s="1" t="s">
        <v>872</v>
      </c>
      <c r="B482" t="s">
        <v>20</v>
      </c>
      <c r="C482" t="s">
        <v>21</v>
      </c>
      <c r="D482" t="s">
        <v>22</v>
      </c>
      <c r="E482" t="s">
        <v>23</v>
      </c>
      <c r="F482">
        <v>2018</v>
      </c>
      <c r="G482">
        <v>2018</v>
      </c>
      <c r="H482">
        <v>60</v>
      </c>
      <c r="I482" t="s">
        <v>106</v>
      </c>
      <c r="J482">
        <v>77</v>
      </c>
      <c r="K482" t="s">
        <v>49</v>
      </c>
      <c r="L482">
        <v>99</v>
      </c>
      <c r="M482" t="s">
        <v>26</v>
      </c>
      <c r="N482">
        <v>99</v>
      </c>
      <c r="O482" t="s">
        <v>27</v>
      </c>
      <c r="P482">
        <v>1</v>
      </c>
      <c r="Q482" t="s">
        <v>34</v>
      </c>
      <c r="R482">
        <v>126525</v>
      </c>
    </row>
    <row r="483" spans="1:21" x14ac:dyDescent="0.2">
      <c r="A483" s="1" t="s">
        <v>873</v>
      </c>
      <c r="B483" t="s">
        <v>20</v>
      </c>
      <c r="C483" t="s">
        <v>21</v>
      </c>
      <c r="D483" t="s">
        <v>22</v>
      </c>
      <c r="E483" t="s">
        <v>23</v>
      </c>
      <c r="F483">
        <v>2018</v>
      </c>
      <c r="G483">
        <v>2018</v>
      </c>
      <c r="H483">
        <v>60</v>
      </c>
      <c r="I483" t="s">
        <v>106</v>
      </c>
      <c r="J483">
        <v>77</v>
      </c>
      <c r="K483" t="s">
        <v>49</v>
      </c>
      <c r="L483">
        <v>99</v>
      </c>
      <c r="M483" t="s">
        <v>26</v>
      </c>
      <c r="N483">
        <v>99</v>
      </c>
      <c r="O483" t="s">
        <v>27</v>
      </c>
      <c r="P483">
        <v>2</v>
      </c>
      <c r="Q483" t="s">
        <v>31</v>
      </c>
      <c r="R483">
        <v>135834</v>
      </c>
    </row>
    <row r="484" spans="1:21" x14ac:dyDescent="0.2">
      <c r="A484" s="1" t="s">
        <v>874</v>
      </c>
      <c r="B484" t="s">
        <v>20</v>
      </c>
      <c r="C484" t="s">
        <v>21</v>
      </c>
      <c r="D484" t="s">
        <v>22</v>
      </c>
      <c r="E484" t="s">
        <v>23</v>
      </c>
      <c r="F484">
        <v>2018</v>
      </c>
      <c r="G484">
        <v>2018</v>
      </c>
      <c r="H484">
        <v>60</v>
      </c>
      <c r="I484" t="s">
        <v>106</v>
      </c>
      <c r="J484">
        <v>77</v>
      </c>
      <c r="K484" t="s">
        <v>49</v>
      </c>
      <c r="L484">
        <v>99</v>
      </c>
      <c r="M484" t="s">
        <v>26</v>
      </c>
      <c r="N484">
        <v>99</v>
      </c>
      <c r="O484" t="s">
        <v>27</v>
      </c>
      <c r="P484">
        <v>3</v>
      </c>
      <c r="Q484" t="s">
        <v>28</v>
      </c>
      <c r="T484" t="s">
        <v>36</v>
      </c>
      <c r="U484" t="s">
        <v>37</v>
      </c>
    </row>
    <row r="485" spans="1:21" x14ac:dyDescent="0.2">
      <c r="A485" s="1" t="s">
        <v>875</v>
      </c>
      <c r="B485" t="s">
        <v>20</v>
      </c>
      <c r="C485" t="s">
        <v>21</v>
      </c>
      <c r="D485" t="s">
        <v>22</v>
      </c>
      <c r="E485" t="s">
        <v>23</v>
      </c>
      <c r="F485">
        <v>2018</v>
      </c>
      <c r="G485">
        <v>2018</v>
      </c>
      <c r="H485">
        <v>60</v>
      </c>
      <c r="I485" t="s">
        <v>106</v>
      </c>
      <c r="J485">
        <v>77</v>
      </c>
      <c r="K485" t="s">
        <v>49</v>
      </c>
      <c r="L485">
        <v>99</v>
      </c>
      <c r="M485" t="s">
        <v>26</v>
      </c>
      <c r="N485">
        <v>99</v>
      </c>
      <c r="O485" t="s">
        <v>27</v>
      </c>
      <c r="P485">
        <v>99</v>
      </c>
      <c r="Q485" t="s">
        <v>42</v>
      </c>
      <c r="R485">
        <v>262356</v>
      </c>
    </row>
    <row r="486" spans="1:21" x14ac:dyDescent="0.2">
      <c r="A486" s="1" t="s">
        <v>876</v>
      </c>
      <c r="B486" t="s">
        <v>20</v>
      </c>
      <c r="C486" t="s">
        <v>21</v>
      </c>
      <c r="D486" t="s">
        <v>22</v>
      </c>
      <c r="E486" t="s">
        <v>23</v>
      </c>
      <c r="F486">
        <v>2018</v>
      </c>
      <c r="G486">
        <v>2018</v>
      </c>
      <c r="H486">
        <v>62</v>
      </c>
      <c r="I486" t="s">
        <v>96</v>
      </c>
      <c r="J486">
        <v>77</v>
      </c>
      <c r="K486" t="s">
        <v>49</v>
      </c>
      <c r="L486">
        <v>99</v>
      </c>
      <c r="M486" t="s">
        <v>26</v>
      </c>
      <c r="N486">
        <v>99</v>
      </c>
      <c r="O486" t="s">
        <v>27</v>
      </c>
      <c r="P486">
        <v>1</v>
      </c>
      <c r="Q486" t="s">
        <v>34</v>
      </c>
      <c r="R486">
        <v>20997</v>
      </c>
    </row>
    <row r="487" spans="1:21" x14ac:dyDescent="0.2">
      <c r="A487" s="1" t="s">
        <v>877</v>
      </c>
      <c r="B487" t="s">
        <v>20</v>
      </c>
      <c r="C487" t="s">
        <v>21</v>
      </c>
      <c r="D487" t="s">
        <v>22</v>
      </c>
      <c r="E487" t="s">
        <v>23</v>
      </c>
      <c r="F487">
        <v>2018</v>
      </c>
      <c r="G487">
        <v>2018</v>
      </c>
      <c r="H487">
        <v>62</v>
      </c>
      <c r="I487" t="s">
        <v>96</v>
      </c>
      <c r="J487">
        <v>77</v>
      </c>
      <c r="K487" t="s">
        <v>49</v>
      </c>
      <c r="L487">
        <v>99</v>
      </c>
      <c r="M487" t="s">
        <v>26</v>
      </c>
      <c r="N487">
        <v>99</v>
      </c>
      <c r="O487" t="s">
        <v>27</v>
      </c>
      <c r="P487">
        <v>2</v>
      </c>
      <c r="Q487" t="s">
        <v>31</v>
      </c>
      <c r="R487">
        <v>21468</v>
      </c>
    </row>
    <row r="488" spans="1:21" x14ac:dyDescent="0.2">
      <c r="A488" s="1" t="s">
        <v>878</v>
      </c>
      <c r="B488" t="s">
        <v>20</v>
      </c>
      <c r="C488" t="s">
        <v>21</v>
      </c>
      <c r="D488" t="s">
        <v>22</v>
      </c>
      <c r="E488" t="s">
        <v>23</v>
      </c>
      <c r="F488">
        <v>2018</v>
      </c>
      <c r="G488">
        <v>2018</v>
      </c>
      <c r="H488">
        <v>62</v>
      </c>
      <c r="I488" t="s">
        <v>96</v>
      </c>
      <c r="J488">
        <v>77</v>
      </c>
      <c r="K488" t="s">
        <v>49</v>
      </c>
      <c r="L488">
        <v>99</v>
      </c>
      <c r="M488" t="s">
        <v>26</v>
      </c>
      <c r="N488">
        <v>99</v>
      </c>
      <c r="O488" t="s">
        <v>27</v>
      </c>
      <c r="P488">
        <v>3</v>
      </c>
      <c r="Q488" t="s">
        <v>28</v>
      </c>
      <c r="T488" t="s">
        <v>36</v>
      </c>
      <c r="U488" t="s">
        <v>37</v>
      </c>
    </row>
    <row r="489" spans="1:21" x14ac:dyDescent="0.2">
      <c r="A489" s="1" t="s">
        <v>879</v>
      </c>
      <c r="B489" t="s">
        <v>20</v>
      </c>
      <c r="C489" t="s">
        <v>21</v>
      </c>
      <c r="D489" t="s">
        <v>22</v>
      </c>
      <c r="E489" t="s">
        <v>23</v>
      </c>
      <c r="F489">
        <v>2018</v>
      </c>
      <c r="G489">
        <v>2018</v>
      </c>
      <c r="H489">
        <v>62</v>
      </c>
      <c r="I489" t="s">
        <v>96</v>
      </c>
      <c r="J489">
        <v>77</v>
      </c>
      <c r="K489" t="s">
        <v>49</v>
      </c>
      <c r="L489">
        <v>99</v>
      </c>
      <c r="M489" t="s">
        <v>26</v>
      </c>
      <c r="N489">
        <v>99</v>
      </c>
      <c r="O489" t="s">
        <v>27</v>
      </c>
      <c r="P489">
        <v>99</v>
      </c>
      <c r="Q489" t="s">
        <v>42</v>
      </c>
      <c r="R489">
        <v>42465</v>
      </c>
    </row>
    <row r="490" spans="1:21" x14ac:dyDescent="0.2">
      <c r="A490" s="1" t="s">
        <v>880</v>
      </c>
      <c r="B490" t="s">
        <v>20</v>
      </c>
      <c r="C490" t="s">
        <v>21</v>
      </c>
      <c r="D490" t="s">
        <v>22</v>
      </c>
      <c r="E490" t="s">
        <v>23</v>
      </c>
      <c r="F490">
        <v>2018</v>
      </c>
      <c r="G490">
        <v>2018</v>
      </c>
      <c r="H490">
        <v>63</v>
      </c>
      <c r="I490" t="s">
        <v>69</v>
      </c>
      <c r="J490">
        <v>77</v>
      </c>
      <c r="K490" t="s">
        <v>49</v>
      </c>
      <c r="L490">
        <v>99</v>
      </c>
      <c r="M490" t="s">
        <v>26</v>
      </c>
      <c r="N490">
        <v>99</v>
      </c>
      <c r="O490" t="s">
        <v>27</v>
      </c>
      <c r="P490">
        <v>1</v>
      </c>
      <c r="Q490" t="s">
        <v>34</v>
      </c>
      <c r="R490">
        <v>11367</v>
      </c>
    </row>
    <row r="491" spans="1:21" x14ac:dyDescent="0.2">
      <c r="A491" s="1" t="s">
        <v>881</v>
      </c>
      <c r="B491" t="s">
        <v>20</v>
      </c>
      <c r="C491" t="s">
        <v>21</v>
      </c>
      <c r="D491" t="s">
        <v>22</v>
      </c>
      <c r="E491" t="s">
        <v>23</v>
      </c>
      <c r="F491">
        <v>2018</v>
      </c>
      <c r="G491">
        <v>2018</v>
      </c>
      <c r="H491">
        <v>63</v>
      </c>
      <c r="I491" t="s">
        <v>69</v>
      </c>
      <c r="J491">
        <v>77</v>
      </c>
      <c r="K491" t="s">
        <v>49</v>
      </c>
      <c r="L491">
        <v>99</v>
      </c>
      <c r="M491" t="s">
        <v>26</v>
      </c>
      <c r="N491">
        <v>99</v>
      </c>
      <c r="O491" t="s">
        <v>27</v>
      </c>
      <c r="P491">
        <v>2</v>
      </c>
      <c r="Q491" t="s">
        <v>31</v>
      </c>
      <c r="R491">
        <v>11481</v>
      </c>
    </row>
    <row r="492" spans="1:21" x14ac:dyDescent="0.2">
      <c r="A492" s="1" t="s">
        <v>882</v>
      </c>
      <c r="B492" t="s">
        <v>20</v>
      </c>
      <c r="C492" t="s">
        <v>21</v>
      </c>
      <c r="D492" t="s">
        <v>22</v>
      </c>
      <c r="E492" t="s">
        <v>23</v>
      </c>
      <c r="F492">
        <v>2018</v>
      </c>
      <c r="G492">
        <v>2018</v>
      </c>
      <c r="H492">
        <v>63</v>
      </c>
      <c r="I492" t="s">
        <v>69</v>
      </c>
      <c r="J492">
        <v>77</v>
      </c>
      <c r="K492" t="s">
        <v>49</v>
      </c>
      <c r="L492">
        <v>99</v>
      </c>
      <c r="M492" t="s">
        <v>26</v>
      </c>
      <c r="N492">
        <v>99</v>
      </c>
      <c r="O492" t="s">
        <v>27</v>
      </c>
      <c r="P492">
        <v>3</v>
      </c>
      <c r="Q492" t="s">
        <v>28</v>
      </c>
      <c r="T492" t="s">
        <v>36</v>
      </c>
      <c r="U492" t="s">
        <v>37</v>
      </c>
    </row>
    <row r="493" spans="1:21" x14ac:dyDescent="0.2">
      <c r="A493" s="1" t="s">
        <v>883</v>
      </c>
      <c r="B493" t="s">
        <v>20</v>
      </c>
      <c r="C493" t="s">
        <v>21</v>
      </c>
      <c r="D493" t="s">
        <v>22</v>
      </c>
      <c r="E493" t="s">
        <v>23</v>
      </c>
      <c r="F493">
        <v>2018</v>
      </c>
      <c r="G493">
        <v>2018</v>
      </c>
      <c r="H493">
        <v>63</v>
      </c>
      <c r="I493" t="s">
        <v>69</v>
      </c>
      <c r="J493">
        <v>77</v>
      </c>
      <c r="K493" t="s">
        <v>49</v>
      </c>
      <c r="L493">
        <v>99</v>
      </c>
      <c r="M493" t="s">
        <v>26</v>
      </c>
      <c r="N493">
        <v>99</v>
      </c>
      <c r="O493" t="s">
        <v>27</v>
      </c>
      <c r="P493">
        <v>99</v>
      </c>
      <c r="Q493" t="s">
        <v>42</v>
      </c>
      <c r="R493">
        <v>22851</v>
      </c>
    </row>
    <row r="494" spans="1:21" x14ac:dyDescent="0.2">
      <c r="A494" s="1" t="s">
        <v>884</v>
      </c>
      <c r="B494" t="s">
        <v>20</v>
      </c>
      <c r="C494" t="s">
        <v>21</v>
      </c>
      <c r="D494" t="s">
        <v>22</v>
      </c>
      <c r="E494" t="s">
        <v>23</v>
      </c>
      <c r="F494">
        <v>2018</v>
      </c>
      <c r="G494">
        <v>2018</v>
      </c>
      <c r="H494">
        <v>64</v>
      </c>
      <c r="I494" t="s">
        <v>123</v>
      </c>
      <c r="J494">
        <v>77</v>
      </c>
      <c r="K494" t="s">
        <v>49</v>
      </c>
      <c r="L494">
        <v>99</v>
      </c>
      <c r="M494" t="s">
        <v>26</v>
      </c>
      <c r="N494">
        <v>99</v>
      </c>
      <c r="O494" t="s">
        <v>27</v>
      </c>
      <c r="P494">
        <v>1</v>
      </c>
      <c r="Q494" t="s">
        <v>34</v>
      </c>
      <c r="R494">
        <v>15999</v>
      </c>
    </row>
    <row r="495" spans="1:21" x14ac:dyDescent="0.2">
      <c r="A495" s="1" t="s">
        <v>885</v>
      </c>
      <c r="B495" t="s">
        <v>20</v>
      </c>
      <c r="C495" t="s">
        <v>21</v>
      </c>
      <c r="D495" t="s">
        <v>22</v>
      </c>
      <c r="E495" t="s">
        <v>23</v>
      </c>
      <c r="F495">
        <v>2018</v>
      </c>
      <c r="G495">
        <v>2018</v>
      </c>
      <c r="H495">
        <v>64</v>
      </c>
      <c r="I495" t="s">
        <v>123</v>
      </c>
      <c r="J495">
        <v>77</v>
      </c>
      <c r="K495" t="s">
        <v>49</v>
      </c>
      <c r="L495">
        <v>99</v>
      </c>
      <c r="M495" t="s">
        <v>26</v>
      </c>
      <c r="N495">
        <v>99</v>
      </c>
      <c r="O495" t="s">
        <v>27</v>
      </c>
      <c r="P495">
        <v>2</v>
      </c>
      <c r="Q495" t="s">
        <v>31</v>
      </c>
      <c r="R495">
        <v>17532</v>
      </c>
    </row>
    <row r="496" spans="1:21" x14ac:dyDescent="0.2">
      <c r="A496" s="1" t="s">
        <v>886</v>
      </c>
      <c r="B496" t="s">
        <v>20</v>
      </c>
      <c r="C496" t="s">
        <v>21</v>
      </c>
      <c r="D496" t="s">
        <v>22</v>
      </c>
      <c r="E496" t="s">
        <v>23</v>
      </c>
      <c r="F496">
        <v>2018</v>
      </c>
      <c r="G496">
        <v>2018</v>
      </c>
      <c r="H496">
        <v>64</v>
      </c>
      <c r="I496" t="s">
        <v>123</v>
      </c>
      <c r="J496">
        <v>77</v>
      </c>
      <c r="K496" t="s">
        <v>49</v>
      </c>
      <c r="L496">
        <v>99</v>
      </c>
      <c r="M496" t="s">
        <v>26</v>
      </c>
      <c r="N496">
        <v>99</v>
      </c>
      <c r="O496" t="s">
        <v>27</v>
      </c>
      <c r="P496">
        <v>3</v>
      </c>
      <c r="Q496" t="s">
        <v>28</v>
      </c>
      <c r="T496" t="s">
        <v>36</v>
      </c>
      <c r="U496" t="s">
        <v>37</v>
      </c>
    </row>
    <row r="497" spans="1:21" x14ac:dyDescent="0.2">
      <c r="A497" s="1" t="s">
        <v>887</v>
      </c>
      <c r="B497" t="s">
        <v>20</v>
      </c>
      <c r="C497" t="s">
        <v>21</v>
      </c>
      <c r="D497" t="s">
        <v>22</v>
      </c>
      <c r="E497" t="s">
        <v>23</v>
      </c>
      <c r="F497">
        <v>2018</v>
      </c>
      <c r="G497">
        <v>2018</v>
      </c>
      <c r="H497">
        <v>64</v>
      </c>
      <c r="I497" t="s">
        <v>123</v>
      </c>
      <c r="J497">
        <v>77</v>
      </c>
      <c r="K497" t="s">
        <v>49</v>
      </c>
      <c r="L497">
        <v>99</v>
      </c>
      <c r="M497" t="s">
        <v>26</v>
      </c>
      <c r="N497">
        <v>99</v>
      </c>
      <c r="O497" t="s">
        <v>27</v>
      </c>
      <c r="P497">
        <v>99</v>
      </c>
      <c r="Q497" t="s">
        <v>42</v>
      </c>
      <c r="R497">
        <v>33531</v>
      </c>
    </row>
    <row r="498" spans="1:21" x14ac:dyDescent="0.2">
      <c r="A498" s="1" t="s">
        <v>888</v>
      </c>
      <c r="B498" t="s">
        <v>20</v>
      </c>
      <c r="C498" t="s">
        <v>21</v>
      </c>
      <c r="D498" t="s">
        <v>22</v>
      </c>
      <c r="E498" t="s">
        <v>23</v>
      </c>
      <c r="F498">
        <v>2018</v>
      </c>
      <c r="G498">
        <v>2018</v>
      </c>
      <c r="H498">
        <v>65</v>
      </c>
      <c r="I498" t="s">
        <v>138</v>
      </c>
      <c r="J498">
        <v>77</v>
      </c>
      <c r="K498" t="s">
        <v>49</v>
      </c>
      <c r="L498">
        <v>99</v>
      </c>
      <c r="M498" t="s">
        <v>26</v>
      </c>
      <c r="N498">
        <v>99</v>
      </c>
      <c r="O498" t="s">
        <v>27</v>
      </c>
      <c r="P498">
        <v>1</v>
      </c>
      <c r="Q498" t="s">
        <v>34</v>
      </c>
      <c r="R498">
        <v>1776</v>
      </c>
    </row>
    <row r="499" spans="1:21" x14ac:dyDescent="0.2">
      <c r="A499" s="1" t="s">
        <v>889</v>
      </c>
      <c r="B499" t="s">
        <v>20</v>
      </c>
      <c r="C499" t="s">
        <v>21</v>
      </c>
      <c r="D499" t="s">
        <v>22</v>
      </c>
      <c r="E499" t="s">
        <v>23</v>
      </c>
      <c r="F499">
        <v>2018</v>
      </c>
      <c r="G499">
        <v>2018</v>
      </c>
      <c r="H499">
        <v>65</v>
      </c>
      <c r="I499" t="s">
        <v>138</v>
      </c>
      <c r="J499">
        <v>77</v>
      </c>
      <c r="K499" t="s">
        <v>49</v>
      </c>
      <c r="L499">
        <v>99</v>
      </c>
      <c r="M499" t="s">
        <v>26</v>
      </c>
      <c r="N499">
        <v>99</v>
      </c>
      <c r="O499" t="s">
        <v>27</v>
      </c>
      <c r="P499">
        <v>2</v>
      </c>
      <c r="Q499" t="s">
        <v>31</v>
      </c>
      <c r="R499">
        <v>1746</v>
      </c>
    </row>
    <row r="500" spans="1:21" x14ac:dyDescent="0.2">
      <c r="A500" s="1" t="s">
        <v>890</v>
      </c>
      <c r="B500" t="s">
        <v>20</v>
      </c>
      <c r="C500" t="s">
        <v>21</v>
      </c>
      <c r="D500" t="s">
        <v>22</v>
      </c>
      <c r="E500" t="s">
        <v>23</v>
      </c>
      <c r="F500">
        <v>2018</v>
      </c>
      <c r="G500">
        <v>2018</v>
      </c>
      <c r="H500">
        <v>65</v>
      </c>
      <c r="I500" t="s">
        <v>138</v>
      </c>
      <c r="J500">
        <v>77</v>
      </c>
      <c r="K500" t="s">
        <v>49</v>
      </c>
      <c r="L500">
        <v>99</v>
      </c>
      <c r="M500" t="s">
        <v>26</v>
      </c>
      <c r="N500">
        <v>99</v>
      </c>
      <c r="O500" t="s">
        <v>27</v>
      </c>
      <c r="P500">
        <v>3</v>
      </c>
      <c r="Q500" t="s">
        <v>28</v>
      </c>
      <c r="T500" t="s">
        <v>36</v>
      </c>
      <c r="U500" t="s">
        <v>37</v>
      </c>
    </row>
    <row r="501" spans="1:21" x14ac:dyDescent="0.2">
      <c r="A501" s="1" t="s">
        <v>891</v>
      </c>
      <c r="B501" t="s">
        <v>20</v>
      </c>
      <c r="C501" t="s">
        <v>21</v>
      </c>
      <c r="D501" t="s">
        <v>22</v>
      </c>
      <c r="E501" t="s">
        <v>23</v>
      </c>
      <c r="F501">
        <v>2018</v>
      </c>
      <c r="G501">
        <v>2018</v>
      </c>
      <c r="H501">
        <v>65</v>
      </c>
      <c r="I501" t="s">
        <v>138</v>
      </c>
      <c r="J501">
        <v>77</v>
      </c>
      <c r="K501" t="s">
        <v>49</v>
      </c>
      <c r="L501">
        <v>99</v>
      </c>
      <c r="M501" t="s">
        <v>26</v>
      </c>
      <c r="N501">
        <v>99</v>
      </c>
      <c r="O501" t="s">
        <v>27</v>
      </c>
      <c r="P501">
        <v>99</v>
      </c>
      <c r="Q501" t="s">
        <v>42</v>
      </c>
      <c r="R501">
        <v>3522</v>
      </c>
    </row>
    <row r="502" spans="1:21" x14ac:dyDescent="0.2">
      <c r="A502" s="1" t="s">
        <v>892</v>
      </c>
      <c r="B502" t="s">
        <v>20</v>
      </c>
      <c r="C502" t="s">
        <v>21</v>
      </c>
      <c r="D502" t="s">
        <v>22</v>
      </c>
      <c r="E502" t="s">
        <v>23</v>
      </c>
      <c r="F502">
        <v>2018</v>
      </c>
      <c r="G502">
        <v>2018</v>
      </c>
      <c r="H502">
        <v>66</v>
      </c>
      <c r="I502" t="s">
        <v>147</v>
      </c>
      <c r="J502">
        <v>77</v>
      </c>
      <c r="K502" t="s">
        <v>49</v>
      </c>
      <c r="L502">
        <v>99</v>
      </c>
      <c r="M502" t="s">
        <v>26</v>
      </c>
      <c r="N502">
        <v>99</v>
      </c>
      <c r="O502" t="s">
        <v>27</v>
      </c>
      <c r="P502">
        <v>1</v>
      </c>
      <c r="Q502" t="s">
        <v>34</v>
      </c>
      <c r="R502">
        <v>2841</v>
      </c>
    </row>
    <row r="503" spans="1:21" x14ac:dyDescent="0.2">
      <c r="A503" s="1" t="s">
        <v>893</v>
      </c>
      <c r="B503" t="s">
        <v>20</v>
      </c>
      <c r="C503" t="s">
        <v>21</v>
      </c>
      <c r="D503" t="s">
        <v>22</v>
      </c>
      <c r="E503" t="s">
        <v>23</v>
      </c>
      <c r="F503">
        <v>2018</v>
      </c>
      <c r="G503">
        <v>2018</v>
      </c>
      <c r="H503">
        <v>66</v>
      </c>
      <c r="I503" t="s">
        <v>147</v>
      </c>
      <c r="J503">
        <v>77</v>
      </c>
      <c r="K503" t="s">
        <v>49</v>
      </c>
      <c r="L503">
        <v>99</v>
      </c>
      <c r="M503" t="s">
        <v>26</v>
      </c>
      <c r="N503">
        <v>99</v>
      </c>
      <c r="O503" t="s">
        <v>27</v>
      </c>
      <c r="P503">
        <v>2</v>
      </c>
      <c r="Q503" t="s">
        <v>31</v>
      </c>
      <c r="R503">
        <v>2805</v>
      </c>
    </row>
    <row r="504" spans="1:21" x14ac:dyDescent="0.2">
      <c r="A504" s="1" t="s">
        <v>894</v>
      </c>
      <c r="B504" t="s">
        <v>20</v>
      </c>
      <c r="C504" t="s">
        <v>21</v>
      </c>
      <c r="D504" t="s">
        <v>22</v>
      </c>
      <c r="E504" t="s">
        <v>23</v>
      </c>
      <c r="F504">
        <v>2018</v>
      </c>
      <c r="G504">
        <v>2018</v>
      </c>
      <c r="H504">
        <v>66</v>
      </c>
      <c r="I504" t="s">
        <v>147</v>
      </c>
      <c r="J504">
        <v>77</v>
      </c>
      <c r="K504" t="s">
        <v>49</v>
      </c>
      <c r="L504">
        <v>99</v>
      </c>
      <c r="M504" t="s">
        <v>26</v>
      </c>
      <c r="N504">
        <v>99</v>
      </c>
      <c r="O504" t="s">
        <v>27</v>
      </c>
      <c r="P504">
        <v>3</v>
      </c>
      <c r="Q504" t="s">
        <v>28</v>
      </c>
      <c r="T504" t="s">
        <v>36</v>
      </c>
      <c r="U504" t="s">
        <v>37</v>
      </c>
    </row>
    <row r="505" spans="1:21" x14ac:dyDescent="0.2">
      <c r="A505" s="1" t="s">
        <v>895</v>
      </c>
      <c r="B505" t="s">
        <v>20</v>
      </c>
      <c r="C505" t="s">
        <v>21</v>
      </c>
      <c r="D505" t="s">
        <v>22</v>
      </c>
      <c r="E505" t="s">
        <v>23</v>
      </c>
      <c r="F505">
        <v>2018</v>
      </c>
      <c r="G505">
        <v>2018</v>
      </c>
      <c r="H505">
        <v>66</v>
      </c>
      <c r="I505" t="s">
        <v>147</v>
      </c>
      <c r="J505">
        <v>77</v>
      </c>
      <c r="K505" t="s">
        <v>49</v>
      </c>
      <c r="L505">
        <v>99</v>
      </c>
      <c r="M505" t="s">
        <v>26</v>
      </c>
      <c r="N505">
        <v>99</v>
      </c>
      <c r="O505" t="s">
        <v>27</v>
      </c>
      <c r="P505">
        <v>99</v>
      </c>
      <c r="Q505" t="s">
        <v>42</v>
      </c>
      <c r="R505">
        <v>5646</v>
      </c>
    </row>
    <row r="506" spans="1:21" x14ac:dyDescent="0.2">
      <c r="A506" s="1" t="s">
        <v>896</v>
      </c>
      <c r="B506" t="s">
        <v>20</v>
      </c>
      <c r="C506" t="s">
        <v>21</v>
      </c>
      <c r="D506" t="s">
        <v>22</v>
      </c>
      <c r="E506" t="s">
        <v>23</v>
      </c>
      <c r="F506">
        <v>2018</v>
      </c>
      <c r="G506">
        <v>2018</v>
      </c>
      <c r="H506">
        <v>67</v>
      </c>
      <c r="I506" t="s">
        <v>146</v>
      </c>
      <c r="J506">
        <v>77</v>
      </c>
      <c r="K506" t="s">
        <v>49</v>
      </c>
      <c r="L506">
        <v>99</v>
      </c>
      <c r="M506" t="s">
        <v>26</v>
      </c>
      <c r="N506">
        <v>99</v>
      </c>
      <c r="O506" t="s">
        <v>27</v>
      </c>
      <c r="P506">
        <v>1</v>
      </c>
      <c r="Q506" t="s">
        <v>34</v>
      </c>
      <c r="R506">
        <v>243</v>
      </c>
    </row>
    <row r="507" spans="1:21" x14ac:dyDescent="0.2">
      <c r="A507" s="1" t="s">
        <v>897</v>
      </c>
      <c r="B507" t="s">
        <v>20</v>
      </c>
      <c r="C507" t="s">
        <v>21</v>
      </c>
      <c r="D507" t="s">
        <v>22</v>
      </c>
      <c r="E507" t="s">
        <v>23</v>
      </c>
      <c r="F507">
        <v>2018</v>
      </c>
      <c r="G507">
        <v>2018</v>
      </c>
      <c r="H507">
        <v>67</v>
      </c>
      <c r="I507" t="s">
        <v>146</v>
      </c>
      <c r="J507">
        <v>77</v>
      </c>
      <c r="K507" t="s">
        <v>49</v>
      </c>
      <c r="L507">
        <v>99</v>
      </c>
      <c r="M507" t="s">
        <v>26</v>
      </c>
      <c r="N507">
        <v>99</v>
      </c>
      <c r="O507" t="s">
        <v>27</v>
      </c>
      <c r="P507">
        <v>2</v>
      </c>
      <c r="Q507" t="s">
        <v>31</v>
      </c>
      <c r="R507">
        <v>234</v>
      </c>
    </row>
    <row r="508" spans="1:21" x14ac:dyDescent="0.2">
      <c r="A508" s="1" t="s">
        <v>898</v>
      </c>
      <c r="B508" t="s">
        <v>20</v>
      </c>
      <c r="C508" t="s">
        <v>21</v>
      </c>
      <c r="D508" t="s">
        <v>22</v>
      </c>
      <c r="E508" t="s">
        <v>23</v>
      </c>
      <c r="F508">
        <v>2018</v>
      </c>
      <c r="G508">
        <v>2018</v>
      </c>
      <c r="H508">
        <v>67</v>
      </c>
      <c r="I508" t="s">
        <v>146</v>
      </c>
      <c r="J508">
        <v>77</v>
      </c>
      <c r="K508" t="s">
        <v>49</v>
      </c>
      <c r="L508">
        <v>99</v>
      </c>
      <c r="M508" t="s">
        <v>26</v>
      </c>
      <c r="N508">
        <v>99</v>
      </c>
      <c r="O508" t="s">
        <v>27</v>
      </c>
      <c r="P508">
        <v>3</v>
      </c>
      <c r="Q508" t="s">
        <v>28</v>
      </c>
      <c r="T508" t="s">
        <v>36</v>
      </c>
      <c r="U508" t="s">
        <v>37</v>
      </c>
    </row>
    <row r="509" spans="1:21" x14ac:dyDescent="0.2">
      <c r="A509" s="1" t="s">
        <v>899</v>
      </c>
      <c r="B509" t="s">
        <v>20</v>
      </c>
      <c r="C509" t="s">
        <v>21</v>
      </c>
      <c r="D509" t="s">
        <v>22</v>
      </c>
      <c r="E509" t="s">
        <v>23</v>
      </c>
      <c r="F509">
        <v>2018</v>
      </c>
      <c r="G509">
        <v>2018</v>
      </c>
      <c r="H509">
        <v>67</v>
      </c>
      <c r="I509" t="s">
        <v>146</v>
      </c>
      <c r="J509">
        <v>77</v>
      </c>
      <c r="K509" t="s">
        <v>49</v>
      </c>
      <c r="L509">
        <v>99</v>
      </c>
      <c r="M509" t="s">
        <v>26</v>
      </c>
      <c r="N509">
        <v>99</v>
      </c>
      <c r="O509" t="s">
        <v>27</v>
      </c>
      <c r="P509">
        <v>99</v>
      </c>
      <c r="Q509" t="s">
        <v>42</v>
      </c>
      <c r="R509">
        <v>477</v>
      </c>
    </row>
    <row r="510" spans="1:21" x14ac:dyDescent="0.2">
      <c r="A510" s="1" t="s">
        <v>900</v>
      </c>
      <c r="B510" t="s">
        <v>20</v>
      </c>
      <c r="C510" t="s">
        <v>21</v>
      </c>
      <c r="D510" t="s">
        <v>22</v>
      </c>
      <c r="E510" t="s">
        <v>23</v>
      </c>
      <c r="F510">
        <v>2018</v>
      </c>
      <c r="G510">
        <v>2018</v>
      </c>
      <c r="H510">
        <v>68</v>
      </c>
      <c r="I510" t="s">
        <v>89</v>
      </c>
      <c r="J510">
        <v>77</v>
      </c>
      <c r="K510" t="s">
        <v>49</v>
      </c>
      <c r="L510">
        <v>99</v>
      </c>
      <c r="M510" t="s">
        <v>26</v>
      </c>
      <c r="N510">
        <v>99</v>
      </c>
      <c r="O510" t="s">
        <v>27</v>
      </c>
      <c r="P510">
        <v>1</v>
      </c>
      <c r="Q510" t="s">
        <v>34</v>
      </c>
      <c r="R510">
        <v>7533</v>
      </c>
    </row>
    <row r="511" spans="1:21" x14ac:dyDescent="0.2">
      <c r="A511" s="1" t="s">
        <v>901</v>
      </c>
      <c r="B511" t="s">
        <v>20</v>
      </c>
      <c r="C511" t="s">
        <v>21</v>
      </c>
      <c r="D511" t="s">
        <v>22</v>
      </c>
      <c r="E511" t="s">
        <v>23</v>
      </c>
      <c r="F511">
        <v>2018</v>
      </c>
      <c r="G511">
        <v>2018</v>
      </c>
      <c r="H511">
        <v>68</v>
      </c>
      <c r="I511" t="s">
        <v>89</v>
      </c>
      <c r="J511">
        <v>77</v>
      </c>
      <c r="K511" t="s">
        <v>49</v>
      </c>
      <c r="L511">
        <v>99</v>
      </c>
      <c r="M511" t="s">
        <v>26</v>
      </c>
      <c r="N511">
        <v>99</v>
      </c>
      <c r="O511" t="s">
        <v>27</v>
      </c>
      <c r="P511">
        <v>2</v>
      </c>
      <c r="Q511" t="s">
        <v>31</v>
      </c>
      <c r="R511">
        <v>8238</v>
      </c>
    </row>
    <row r="512" spans="1:21" x14ac:dyDescent="0.2">
      <c r="A512" s="1" t="s">
        <v>902</v>
      </c>
      <c r="B512" t="s">
        <v>20</v>
      </c>
      <c r="C512" t="s">
        <v>21</v>
      </c>
      <c r="D512" t="s">
        <v>22</v>
      </c>
      <c r="E512" t="s">
        <v>23</v>
      </c>
      <c r="F512">
        <v>2018</v>
      </c>
      <c r="G512">
        <v>2018</v>
      </c>
      <c r="H512">
        <v>68</v>
      </c>
      <c r="I512" t="s">
        <v>89</v>
      </c>
      <c r="J512">
        <v>77</v>
      </c>
      <c r="K512" t="s">
        <v>49</v>
      </c>
      <c r="L512">
        <v>99</v>
      </c>
      <c r="M512" t="s">
        <v>26</v>
      </c>
      <c r="N512">
        <v>99</v>
      </c>
      <c r="O512" t="s">
        <v>27</v>
      </c>
      <c r="P512">
        <v>3</v>
      </c>
      <c r="Q512" t="s">
        <v>28</v>
      </c>
      <c r="T512" t="s">
        <v>36</v>
      </c>
      <c r="U512" t="s">
        <v>37</v>
      </c>
    </row>
    <row r="513" spans="1:21" x14ac:dyDescent="0.2">
      <c r="A513" s="1" t="s">
        <v>903</v>
      </c>
      <c r="B513" t="s">
        <v>20</v>
      </c>
      <c r="C513" t="s">
        <v>21</v>
      </c>
      <c r="D513" t="s">
        <v>22</v>
      </c>
      <c r="E513" t="s">
        <v>23</v>
      </c>
      <c r="F513">
        <v>2018</v>
      </c>
      <c r="G513">
        <v>2018</v>
      </c>
      <c r="H513">
        <v>68</v>
      </c>
      <c r="I513" t="s">
        <v>89</v>
      </c>
      <c r="J513">
        <v>77</v>
      </c>
      <c r="K513" t="s">
        <v>49</v>
      </c>
      <c r="L513">
        <v>99</v>
      </c>
      <c r="M513" t="s">
        <v>26</v>
      </c>
      <c r="N513">
        <v>99</v>
      </c>
      <c r="O513" t="s">
        <v>27</v>
      </c>
      <c r="P513">
        <v>99</v>
      </c>
      <c r="Q513" t="s">
        <v>42</v>
      </c>
      <c r="R513">
        <v>15771</v>
      </c>
    </row>
    <row r="514" spans="1:21" x14ac:dyDescent="0.2">
      <c r="A514" s="1" t="s">
        <v>904</v>
      </c>
      <c r="B514" t="s">
        <v>20</v>
      </c>
      <c r="C514" t="s">
        <v>21</v>
      </c>
      <c r="D514" t="s">
        <v>22</v>
      </c>
      <c r="E514" t="s">
        <v>23</v>
      </c>
      <c r="F514">
        <v>2018</v>
      </c>
      <c r="G514">
        <v>2018</v>
      </c>
      <c r="H514">
        <v>69</v>
      </c>
      <c r="I514" t="s">
        <v>94</v>
      </c>
      <c r="J514">
        <v>77</v>
      </c>
      <c r="K514" t="s">
        <v>49</v>
      </c>
      <c r="L514">
        <v>99</v>
      </c>
      <c r="M514" t="s">
        <v>26</v>
      </c>
      <c r="N514">
        <v>99</v>
      </c>
      <c r="O514" t="s">
        <v>27</v>
      </c>
      <c r="P514">
        <v>1</v>
      </c>
      <c r="Q514" t="s">
        <v>34</v>
      </c>
      <c r="R514">
        <v>7647</v>
      </c>
    </row>
    <row r="515" spans="1:21" x14ac:dyDescent="0.2">
      <c r="A515" s="1" t="s">
        <v>905</v>
      </c>
      <c r="B515" t="s">
        <v>20</v>
      </c>
      <c r="C515" t="s">
        <v>21</v>
      </c>
      <c r="D515" t="s">
        <v>22</v>
      </c>
      <c r="E515" t="s">
        <v>23</v>
      </c>
      <c r="F515">
        <v>2018</v>
      </c>
      <c r="G515">
        <v>2018</v>
      </c>
      <c r="H515">
        <v>69</v>
      </c>
      <c r="I515" t="s">
        <v>94</v>
      </c>
      <c r="J515">
        <v>77</v>
      </c>
      <c r="K515" t="s">
        <v>49</v>
      </c>
      <c r="L515">
        <v>99</v>
      </c>
      <c r="M515" t="s">
        <v>26</v>
      </c>
      <c r="N515">
        <v>99</v>
      </c>
      <c r="O515" t="s">
        <v>27</v>
      </c>
      <c r="P515">
        <v>2</v>
      </c>
      <c r="Q515" t="s">
        <v>31</v>
      </c>
      <c r="R515">
        <v>7857</v>
      </c>
    </row>
    <row r="516" spans="1:21" x14ac:dyDescent="0.2">
      <c r="A516" s="1" t="s">
        <v>906</v>
      </c>
      <c r="B516" t="s">
        <v>20</v>
      </c>
      <c r="C516" t="s">
        <v>21</v>
      </c>
      <c r="D516" t="s">
        <v>22</v>
      </c>
      <c r="E516" t="s">
        <v>23</v>
      </c>
      <c r="F516">
        <v>2018</v>
      </c>
      <c r="G516">
        <v>2018</v>
      </c>
      <c r="H516">
        <v>69</v>
      </c>
      <c r="I516" t="s">
        <v>94</v>
      </c>
      <c r="J516">
        <v>77</v>
      </c>
      <c r="K516" t="s">
        <v>49</v>
      </c>
      <c r="L516">
        <v>99</v>
      </c>
      <c r="M516" t="s">
        <v>26</v>
      </c>
      <c r="N516">
        <v>99</v>
      </c>
      <c r="O516" t="s">
        <v>27</v>
      </c>
      <c r="P516">
        <v>3</v>
      </c>
      <c r="Q516" t="s">
        <v>28</v>
      </c>
      <c r="T516" t="s">
        <v>36</v>
      </c>
      <c r="U516" t="s">
        <v>37</v>
      </c>
    </row>
    <row r="517" spans="1:21" x14ac:dyDescent="0.2">
      <c r="A517" s="1" t="s">
        <v>907</v>
      </c>
      <c r="B517" t="s">
        <v>20</v>
      </c>
      <c r="C517" t="s">
        <v>21</v>
      </c>
      <c r="D517" t="s">
        <v>22</v>
      </c>
      <c r="E517" t="s">
        <v>23</v>
      </c>
      <c r="F517">
        <v>2018</v>
      </c>
      <c r="G517">
        <v>2018</v>
      </c>
      <c r="H517">
        <v>69</v>
      </c>
      <c r="I517" t="s">
        <v>94</v>
      </c>
      <c r="J517">
        <v>77</v>
      </c>
      <c r="K517" t="s">
        <v>49</v>
      </c>
      <c r="L517">
        <v>99</v>
      </c>
      <c r="M517" t="s">
        <v>26</v>
      </c>
      <c r="N517">
        <v>99</v>
      </c>
      <c r="O517" t="s">
        <v>27</v>
      </c>
      <c r="P517">
        <v>99</v>
      </c>
      <c r="Q517" t="s">
        <v>42</v>
      </c>
      <c r="R517">
        <v>15504</v>
      </c>
    </row>
    <row r="518" spans="1:21" x14ac:dyDescent="0.2">
      <c r="A518" s="1" t="s">
        <v>908</v>
      </c>
      <c r="B518" t="s">
        <v>20</v>
      </c>
      <c r="C518" t="s">
        <v>21</v>
      </c>
      <c r="D518" t="s">
        <v>22</v>
      </c>
      <c r="E518" t="s">
        <v>23</v>
      </c>
      <c r="F518">
        <v>2018</v>
      </c>
      <c r="G518">
        <v>2018</v>
      </c>
      <c r="H518">
        <v>70</v>
      </c>
      <c r="I518" t="s">
        <v>140</v>
      </c>
      <c r="J518">
        <v>77</v>
      </c>
      <c r="K518" t="s">
        <v>49</v>
      </c>
      <c r="L518">
        <v>99</v>
      </c>
      <c r="M518" t="s">
        <v>26</v>
      </c>
      <c r="N518">
        <v>99</v>
      </c>
      <c r="O518" t="s">
        <v>27</v>
      </c>
      <c r="P518">
        <v>1</v>
      </c>
      <c r="Q518" t="s">
        <v>34</v>
      </c>
      <c r="R518">
        <v>12687</v>
      </c>
    </row>
    <row r="519" spans="1:21" x14ac:dyDescent="0.2">
      <c r="A519" s="1" t="s">
        <v>909</v>
      </c>
      <c r="B519" t="s">
        <v>20</v>
      </c>
      <c r="C519" t="s">
        <v>21</v>
      </c>
      <c r="D519" t="s">
        <v>22</v>
      </c>
      <c r="E519" t="s">
        <v>23</v>
      </c>
      <c r="F519">
        <v>2018</v>
      </c>
      <c r="G519">
        <v>2018</v>
      </c>
      <c r="H519">
        <v>70</v>
      </c>
      <c r="I519" t="s">
        <v>140</v>
      </c>
      <c r="J519">
        <v>77</v>
      </c>
      <c r="K519" t="s">
        <v>49</v>
      </c>
      <c r="L519">
        <v>99</v>
      </c>
      <c r="M519" t="s">
        <v>26</v>
      </c>
      <c r="N519">
        <v>99</v>
      </c>
      <c r="O519" t="s">
        <v>27</v>
      </c>
      <c r="P519">
        <v>2</v>
      </c>
      <c r="Q519" t="s">
        <v>31</v>
      </c>
      <c r="R519">
        <v>12906</v>
      </c>
    </row>
    <row r="520" spans="1:21" x14ac:dyDescent="0.2">
      <c r="A520" s="1" t="s">
        <v>910</v>
      </c>
      <c r="B520" t="s">
        <v>20</v>
      </c>
      <c r="C520" t="s">
        <v>21</v>
      </c>
      <c r="D520" t="s">
        <v>22</v>
      </c>
      <c r="E520" t="s">
        <v>23</v>
      </c>
      <c r="F520">
        <v>2018</v>
      </c>
      <c r="G520">
        <v>2018</v>
      </c>
      <c r="H520">
        <v>70</v>
      </c>
      <c r="I520" t="s">
        <v>140</v>
      </c>
      <c r="J520">
        <v>77</v>
      </c>
      <c r="K520" t="s">
        <v>49</v>
      </c>
      <c r="L520">
        <v>99</v>
      </c>
      <c r="M520" t="s">
        <v>26</v>
      </c>
      <c r="N520">
        <v>99</v>
      </c>
      <c r="O520" t="s">
        <v>27</v>
      </c>
      <c r="P520">
        <v>3</v>
      </c>
      <c r="Q520" t="s">
        <v>28</v>
      </c>
      <c r="T520" t="s">
        <v>36</v>
      </c>
      <c r="U520" t="s">
        <v>37</v>
      </c>
    </row>
    <row r="521" spans="1:21" x14ac:dyDescent="0.2">
      <c r="A521" s="1" t="s">
        <v>911</v>
      </c>
      <c r="B521" t="s">
        <v>20</v>
      </c>
      <c r="C521" t="s">
        <v>21</v>
      </c>
      <c r="D521" t="s">
        <v>22</v>
      </c>
      <c r="E521" t="s">
        <v>23</v>
      </c>
      <c r="F521">
        <v>2018</v>
      </c>
      <c r="G521">
        <v>2018</v>
      </c>
      <c r="H521">
        <v>70</v>
      </c>
      <c r="I521" t="s">
        <v>140</v>
      </c>
      <c r="J521">
        <v>77</v>
      </c>
      <c r="K521" t="s">
        <v>49</v>
      </c>
      <c r="L521">
        <v>99</v>
      </c>
      <c r="M521" t="s">
        <v>26</v>
      </c>
      <c r="N521">
        <v>99</v>
      </c>
      <c r="O521" t="s">
        <v>27</v>
      </c>
      <c r="P521">
        <v>99</v>
      </c>
      <c r="Q521" t="s">
        <v>42</v>
      </c>
      <c r="R521">
        <v>25593</v>
      </c>
    </row>
    <row r="522" spans="1:21" x14ac:dyDescent="0.2">
      <c r="A522" s="1" t="s">
        <v>912</v>
      </c>
      <c r="B522" t="s">
        <v>20</v>
      </c>
      <c r="C522" t="s">
        <v>21</v>
      </c>
      <c r="D522" t="s">
        <v>22</v>
      </c>
      <c r="E522" t="s">
        <v>23</v>
      </c>
      <c r="F522">
        <v>2018</v>
      </c>
      <c r="G522">
        <v>2018</v>
      </c>
      <c r="H522">
        <v>71</v>
      </c>
      <c r="I522" t="s">
        <v>70</v>
      </c>
      <c r="J522">
        <v>77</v>
      </c>
      <c r="K522" t="s">
        <v>49</v>
      </c>
      <c r="L522">
        <v>99</v>
      </c>
      <c r="M522" t="s">
        <v>26</v>
      </c>
      <c r="N522">
        <v>99</v>
      </c>
      <c r="O522" t="s">
        <v>27</v>
      </c>
      <c r="P522">
        <v>1</v>
      </c>
      <c r="Q522" t="s">
        <v>34</v>
      </c>
      <c r="R522">
        <v>43206</v>
      </c>
    </row>
    <row r="523" spans="1:21" x14ac:dyDescent="0.2">
      <c r="A523" s="1" t="s">
        <v>913</v>
      </c>
      <c r="B523" t="s">
        <v>20</v>
      </c>
      <c r="C523" t="s">
        <v>21</v>
      </c>
      <c r="D523" t="s">
        <v>22</v>
      </c>
      <c r="E523" t="s">
        <v>23</v>
      </c>
      <c r="F523">
        <v>2018</v>
      </c>
      <c r="G523">
        <v>2018</v>
      </c>
      <c r="H523">
        <v>71</v>
      </c>
      <c r="I523" t="s">
        <v>70</v>
      </c>
      <c r="J523">
        <v>77</v>
      </c>
      <c r="K523" t="s">
        <v>49</v>
      </c>
      <c r="L523">
        <v>99</v>
      </c>
      <c r="M523" t="s">
        <v>26</v>
      </c>
      <c r="N523">
        <v>99</v>
      </c>
      <c r="O523" t="s">
        <v>27</v>
      </c>
      <c r="P523">
        <v>2</v>
      </c>
      <c r="Q523" t="s">
        <v>31</v>
      </c>
      <c r="R523">
        <v>50196</v>
      </c>
    </row>
    <row r="524" spans="1:21" x14ac:dyDescent="0.2">
      <c r="A524" s="1" t="s">
        <v>914</v>
      </c>
      <c r="B524" t="s">
        <v>20</v>
      </c>
      <c r="C524" t="s">
        <v>21</v>
      </c>
      <c r="D524" t="s">
        <v>22</v>
      </c>
      <c r="E524" t="s">
        <v>23</v>
      </c>
      <c r="F524">
        <v>2018</v>
      </c>
      <c r="G524">
        <v>2018</v>
      </c>
      <c r="H524">
        <v>71</v>
      </c>
      <c r="I524" t="s">
        <v>70</v>
      </c>
      <c r="J524">
        <v>77</v>
      </c>
      <c r="K524" t="s">
        <v>49</v>
      </c>
      <c r="L524">
        <v>99</v>
      </c>
      <c r="M524" t="s">
        <v>26</v>
      </c>
      <c r="N524">
        <v>99</v>
      </c>
      <c r="O524" t="s">
        <v>27</v>
      </c>
      <c r="P524">
        <v>3</v>
      </c>
      <c r="Q524" t="s">
        <v>28</v>
      </c>
      <c r="T524" t="s">
        <v>36</v>
      </c>
      <c r="U524" t="s">
        <v>37</v>
      </c>
    </row>
    <row r="525" spans="1:21" x14ac:dyDescent="0.2">
      <c r="A525" s="1" t="s">
        <v>915</v>
      </c>
      <c r="B525" t="s">
        <v>20</v>
      </c>
      <c r="C525" t="s">
        <v>21</v>
      </c>
      <c r="D525" t="s">
        <v>22</v>
      </c>
      <c r="E525" t="s">
        <v>23</v>
      </c>
      <c r="F525">
        <v>2018</v>
      </c>
      <c r="G525">
        <v>2018</v>
      </c>
      <c r="H525">
        <v>71</v>
      </c>
      <c r="I525" t="s">
        <v>70</v>
      </c>
      <c r="J525">
        <v>77</v>
      </c>
      <c r="K525" t="s">
        <v>49</v>
      </c>
      <c r="L525">
        <v>99</v>
      </c>
      <c r="M525" t="s">
        <v>26</v>
      </c>
      <c r="N525">
        <v>99</v>
      </c>
      <c r="O525" t="s">
        <v>27</v>
      </c>
      <c r="P525">
        <v>99</v>
      </c>
      <c r="Q525" t="s">
        <v>42</v>
      </c>
      <c r="R525">
        <v>93405</v>
      </c>
    </row>
    <row r="526" spans="1:21" x14ac:dyDescent="0.2">
      <c r="A526" s="1" t="s">
        <v>916</v>
      </c>
      <c r="B526" t="s">
        <v>20</v>
      </c>
      <c r="C526" t="s">
        <v>21</v>
      </c>
      <c r="D526" t="s">
        <v>22</v>
      </c>
      <c r="E526" t="s">
        <v>23</v>
      </c>
      <c r="F526">
        <v>2018</v>
      </c>
      <c r="G526">
        <v>2018</v>
      </c>
      <c r="H526">
        <v>72</v>
      </c>
      <c r="I526" t="s">
        <v>76</v>
      </c>
      <c r="J526">
        <v>77</v>
      </c>
      <c r="K526" t="s">
        <v>49</v>
      </c>
      <c r="L526">
        <v>99</v>
      </c>
      <c r="M526" t="s">
        <v>26</v>
      </c>
      <c r="N526">
        <v>99</v>
      </c>
      <c r="O526" t="s">
        <v>27</v>
      </c>
      <c r="P526">
        <v>1</v>
      </c>
      <c r="Q526" t="s">
        <v>34</v>
      </c>
      <c r="R526">
        <v>6144</v>
      </c>
    </row>
    <row r="527" spans="1:21" x14ac:dyDescent="0.2">
      <c r="A527" s="1" t="s">
        <v>917</v>
      </c>
      <c r="B527" t="s">
        <v>20</v>
      </c>
      <c r="C527" t="s">
        <v>21</v>
      </c>
      <c r="D527" t="s">
        <v>22</v>
      </c>
      <c r="E527" t="s">
        <v>23</v>
      </c>
      <c r="F527">
        <v>2018</v>
      </c>
      <c r="G527">
        <v>2018</v>
      </c>
      <c r="H527">
        <v>72</v>
      </c>
      <c r="I527" t="s">
        <v>76</v>
      </c>
      <c r="J527">
        <v>77</v>
      </c>
      <c r="K527" t="s">
        <v>49</v>
      </c>
      <c r="L527">
        <v>99</v>
      </c>
      <c r="M527" t="s">
        <v>26</v>
      </c>
      <c r="N527">
        <v>99</v>
      </c>
      <c r="O527" t="s">
        <v>27</v>
      </c>
      <c r="P527">
        <v>2</v>
      </c>
      <c r="Q527" t="s">
        <v>31</v>
      </c>
      <c r="R527">
        <v>6108</v>
      </c>
    </row>
    <row r="528" spans="1:21" x14ac:dyDescent="0.2">
      <c r="A528" s="1" t="s">
        <v>918</v>
      </c>
      <c r="B528" t="s">
        <v>20</v>
      </c>
      <c r="C528" t="s">
        <v>21</v>
      </c>
      <c r="D528" t="s">
        <v>22</v>
      </c>
      <c r="E528" t="s">
        <v>23</v>
      </c>
      <c r="F528">
        <v>2018</v>
      </c>
      <c r="G528">
        <v>2018</v>
      </c>
      <c r="H528">
        <v>72</v>
      </c>
      <c r="I528" t="s">
        <v>76</v>
      </c>
      <c r="J528">
        <v>77</v>
      </c>
      <c r="K528" t="s">
        <v>49</v>
      </c>
      <c r="L528">
        <v>99</v>
      </c>
      <c r="M528" t="s">
        <v>26</v>
      </c>
      <c r="N528">
        <v>99</v>
      </c>
      <c r="O528" t="s">
        <v>27</v>
      </c>
      <c r="P528">
        <v>3</v>
      </c>
      <c r="Q528" t="s">
        <v>28</v>
      </c>
      <c r="T528" t="s">
        <v>36</v>
      </c>
      <c r="U528" t="s">
        <v>37</v>
      </c>
    </row>
    <row r="529" spans="1:21" x14ac:dyDescent="0.2">
      <c r="A529" s="1" t="s">
        <v>919</v>
      </c>
      <c r="B529" t="s">
        <v>20</v>
      </c>
      <c r="C529" t="s">
        <v>21</v>
      </c>
      <c r="D529" t="s">
        <v>22</v>
      </c>
      <c r="E529" t="s">
        <v>23</v>
      </c>
      <c r="F529">
        <v>2018</v>
      </c>
      <c r="G529">
        <v>2018</v>
      </c>
      <c r="H529">
        <v>72</v>
      </c>
      <c r="I529" t="s">
        <v>76</v>
      </c>
      <c r="J529">
        <v>77</v>
      </c>
      <c r="K529" t="s">
        <v>49</v>
      </c>
      <c r="L529">
        <v>99</v>
      </c>
      <c r="M529" t="s">
        <v>26</v>
      </c>
      <c r="N529">
        <v>99</v>
      </c>
      <c r="O529" t="s">
        <v>27</v>
      </c>
      <c r="P529">
        <v>99</v>
      </c>
      <c r="Q529" t="s">
        <v>42</v>
      </c>
      <c r="R529">
        <v>12252</v>
      </c>
    </row>
    <row r="530" spans="1:21" x14ac:dyDescent="0.2">
      <c r="A530" s="1" t="s">
        <v>920</v>
      </c>
      <c r="B530" t="s">
        <v>20</v>
      </c>
      <c r="C530" t="s">
        <v>21</v>
      </c>
      <c r="D530" t="s">
        <v>22</v>
      </c>
      <c r="E530" t="s">
        <v>23</v>
      </c>
      <c r="F530">
        <v>2018</v>
      </c>
      <c r="G530">
        <v>2018</v>
      </c>
      <c r="H530">
        <v>73</v>
      </c>
      <c r="I530" t="s">
        <v>139</v>
      </c>
      <c r="J530">
        <v>77</v>
      </c>
      <c r="K530" t="s">
        <v>49</v>
      </c>
      <c r="L530">
        <v>99</v>
      </c>
      <c r="M530" t="s">
        <v>26</v>
      </c>
      <c r="N530">
        <v>99</v>
      </c>
      <c r="O530" t="s">
        <v>27</v>
      </c>
      <c r="P530">
        <v>1</v>
      </c>
      <c r="Q530" t="s">
        <v>34</v>
      </c>
      <c r="R530">
        <v>10890</v>
      </c>
    </row>
    <row r="531" spans="1:21" x14ac:dyDescent="0.2">
      <c r="A531" s="1" t="s">
        <v>921</v>
      </c>
      <c r="B531" t="s">
        <v>20</v>
      </c>
      <c r="C531" t="s">
        <v>21</v>
      </c>
      <c r="D531" t="s">
        <v>22</v>
      </c>
      <c r="E531" t="s">
        <v>23</v>
      </c>
      <c r="F531">
        <v>2018</v>
      </c>
      <c r="G531">
        <v>2018</v>
      </c>
      <c r="H531">
        <v>73</v>
      </c>
      <c r="I531" t="s">
        <v>139</v>
      </c>
      <c r="J531">
        <v>77</v>
      </c>
      <c r="K531" t="s">
        <v>49</v>
      </c>
      <c r="L531">
        <v>99</v>
      </c>
      <c r="M531" t="s">
        <v>26</v>
      </c>
      <c r="N531">
        <v>99</v>
      </c>
      <c r="O531" t="s">
        <v>27</v>
      </c>
      <c r="P531">
        <v>2</v>
      </c>
      <c r="Q531" t="s">
        <v>31</v>
      </c>
      <c r="R531">
        <v>10437</v>
      </c>
    </row>
    <row r="532" spans="1:21" x14ac:dyDescent="0.2">
      <c r="A532" s="1" t="s">
        <v>922</v>
      </c>
      <c r="B532" t="s">
        <v>20</v>
      </c>
      <c r="C532" t="s">
        <v>21</v>
      </c>
      <c r="D532" t="s">
        <v>22</v>
      </c>
      <c r="E532" t="s">
        <v>23</v>
      </c>
      <c r="F532">
        <v>2018</v>
      </c>
      <c r="G532">
        <v>2018</v>
      </c>
      <c r="H532">
        <v>73</v>
      </c>
      <c r="I532" t="s">
        <v>139</v>
      </c>
      <c r="J532">
        <v>77</v>
      </c>
      <c r="K532" t="s">
        <v>49</v>
      </c>
      <c r="L532">
        <v>99</v>
      </c>
      <c r="M532" t="s">
        <v>26</v>
      </c>
      <c r="N532">
        <v>99</v>
      </c>
      <c r="O532" t="s">
        <v>27</v>
      </c>
      <c r="P532">
        <v>3</v>
      </c>
      <c r="Q532" t="s">
        <v>28</v>
      </c>
      <c r="T532" t="s">
        <v>36</v>
      </c>
      <c r="U532" t="s">
        <v>37</v>
      </c>
    </row>
    <row r="533" spans="1:21" x14ac:dyDescent="0.2">
      <c r="A533" s="1" t="s">
        <v>923</v>
      </c>
      <c r="B533" t="s">
        <v>20</v>
      </c>
      <c r="C533" t="s">
        <v>21</v>
      </c>
      <c r="D533" t="s">
        <v>22</v>
      </c>
      <c r="E533" t="s">
        <v>23</v>
      </c>
      <c r="F533">
        <v>2018</v>
      </c>
      <c r="G533">
        <v>2018</v>
      </c>
      <c r="H533">
        <v>73</v>
      </c>
      <c r="I533" t="s">
        <v>139</v>
      </c>
      <c r="J533">
        <v>77</v>
      </c>
      <c r="K533" t="s">
        <v>49</v>
      </c>
      <c r="L533">
        <v>99</v>
      </c>
      <c r="M533" t="s">
        <v>26</v>
      </c>
      <c r="N533">
        <v>99</v>
      </c>
      <c r="O533" t="s">
        <v>27</v>
      </c>
      <c r="P533">
        <v>99</v>
      </c>
      <c r="Q533" t="s">
        <v>42</v>
      </c>
      <c r="R533">
        <v>21327</v>
      </c>
    </row>
    <row r="534" spans="1:21" x14ac:dyDescent="0.2">
      <c r="A534" s="1" t="s">
        <v>924</v>
      </c>
      <c r="B534" t="s">
        <v>20</v>
      </c>
      <c r="C534" t="s">
        <v>21</v>
      </c>
      <c r="D534" t="s">
        <v>22</v>
      </c>
      <c r="E534" t="s">
        <v>23</v>
      </c>
      <c r="F534">
        <v>2018</v>
      </c>
      <c r="G534">
        <v>2018</v>
      </c>
      <c r="H534">
        <v>74</v>
      </c>
      <c r="I534" t="s">
        <v>131</v>
      </c>
      <c r="J534">
        <v>77</v>
      </c>
      <c r="K534" t="s">
        <v>49</v>
      </c>
      <c r="L534">
        <v>99</v>
      </c>
      <c r="M534" t="s">
        <v>26</v>
      </c>
      <c r="N534">
        <v>99</v>
      </c>
      <c r="O534" t="s">
        <v>27</v>
      </c>
      <c r="P534">
        <v>1</v>
      </c>
      <c r="Q534" t="s">
        <v>34</v>
      </c>
      <c r="R534">
        <v>4125</v>
      </c>
    </row>
    <row r="535" spans="1:21" x14ac:dyDescent="0.2">
      <c r="A535" s="1" t="s">
        <v>925</v>
      </c>
      <c r="B535" t="s">
        <v>20</v>
      </c>
      <c r="C535" t="s">
        <v>21</v>
      </c>
      <c r="D535" t="s">
        <v>22</v>
      </c>
      <c r="E535" t="s">
        <v>23</v>
      </c>
      <c r="F535">
        <v>2018</v>
      </c>
      <c r="G535">
        <v>2018</v>
      </c>
      <c r="H535">
        <v>74</v>
      </c>
      <c r="I535" t="s">
        <v>131</v>
      </c>
      <c r="J535">
        <v>77</v>
      </c>
      <c r="K535" t="s">
        <v>49</v>
      </c>
      <c r="L535">
        <v>99</v>
      </c>
      <c r="M535" t="s">
        <v>26</v>
      </c>
      <c r="N535">
        <v>99</v>
      </c>
      <c r="O535" t="s">
        <v>27</v>
      </c>
      <c r="P535">
        <v>2</v>
      </c>
      <c r="Q535" t="s">
        <v>31</v>
      </c>
      <c r="R535">
        <v>4566</v>
      </c>
    </row>
    <row r="536" spans="1:21" x14ac:dyDescent="0.2">
      <c r="A536" s="1" t="s">
        <v>926</v>
      </c>
      <c r="B536" t="s">
        <v>20</v>
      </c>
      <c r="C536" t="s">
        <v>21</v>
      </c>
      <c r="D536" t="s">
        <v>22</v>
      </c>
      <c r="E536" t="s">
        <v>23</v>
      </c>
      <c r="F536">
        <v>2018</v>
      </c>
      <c r="G536">
        <v>2018</v>
      </c>
      <c r="H536">
        <v>74</v>
      </c>
      <c r="I536" t="s">
        <v>131</v>
      </c>
      <c r="J536">
        <v>77</v>
      </c>
      <c r="K536" t="s">
        <v>49</v>
      </c>
      <c r="L536">
        <v>99</v>
      </c>
      <c r="M536" t="s">
        <v>26</v>
      </c>
      <c r="N536">
        <v>99</v>
      </c>
      <c r="O536" t="s">
        <v>27</v>
      </c>
      <c r="P536">
        <v>3</v>
      </c>
      <c r="Q536" t="s">
        <v>28</v>
      </c>
      <c r="T536" t="s">
        <v>36</v>
      </c>
      <c r="U536" t="s">
        <v>37</v>
      </c>
    </row>
    <row r="537" spans="1:21" x14ac:dyDescent="0.2">
      <c r="A537" s="1" t="s">
        <v>927</v>
      </c>
      <c r="B537" t="s">
        <v>20</v>
      </c>
      <c r="C537" t="s">
        <v>21</v>
      </c>
      <c r="D537" t="s">
        <v>22</v>
      </c>
      <c r="E537" t="s">
        <v>23</v>
      </c>
      <c r="F537">
        <v>2018</v>
      </c>
      <c r="G537">
        <v>2018</v>
      </c>
      <c r="H537">
        <v>74</v>
      </c>
      <c r="I537" t="s">
        <v>131</v>
      </c>
      <c r="J537">
        <v>77</v>
      </c>
      <c r="K537" t="s">
        <v>49</v>
      </c>
      <c r="L537">
        <v>99</v>
      </c>
      <c r="M537" t="s">
        <v>26</v>
      </c>
      <c r="N537">
        <v>99</v>
      </c>
      <c r="O537" t="s">
        <v>27</v>
      </c>
      <c r="P537">
        <v>99</v>
      </c>
      <c r="Q537" t="s">
        <v>42</v>
      </c>
      <c r="R537">
        <v>8694</v>
      </c>
    </row>
    <row r="538" spans="1:21" x14ac:dyDescent="0.2">
      <c r="A538" s="1" t="s">
        <v>928</v>
      </c>
      <c r="B538" t="s">
        <v>20</v>
      </c>
      <c r="C538" t="s">
        <v>21</v>
      </c>
      <c r="D538" t="s">
        <v>22</v>
      </c>
      <c r="E538" t="s">
        <v>23</v>
      </c>
      <c r="F538">
        <v>2018</v>
      </c>
      <c r="G538">
        <v>2018</v>
      </c>
      <c r="H538">
        <v>75</v>
      </c>
      <c r="I538" t="s">
        <v>98</v>
      </c>
      <c r="J538">
        <v>77</v>
      </c>
      <c r="K538" t="s">
        <v>49</v>
      </c>
      <c r="L538">
        <v>99</v>
      </c>
      <c r="M538" t="s">
        <v>26</v>
      </c>
      <c r="N538">
        <v>99</v>
      </c>
      <c r="O538" t="s">
        <v>27</v>
      </c>
      <c r="P538">
        <v>1</v>
      </c>
      <c r="Q538" t="s">
        <v>34</v>
      </c>
      <c r="R538">
        <v>17751</v>
      </c>
    </row>
    <row r="539" spans="1:21" x14ac:dyDescent="0.2">
      <c r="A539" s="1" t="s">
        <v>929</v>
      </c>
      <c r="B539" t="s">
        <v>20</v>
      </c>
      <c r="C539" t="s">
        <v>21</v>
      </c>
      <c r="D539" t="s">
        <v>22</v>
      </c>
      <c r="E539" t="s">
        <v>23</v>
      </c>
      <c r="F539">
        <v>2018</v>
      </c>
      <c r="G539">
        <v>2018</v>
      </c>
      <c r="H539">
        <v>75</v>
      </c>
      <c r="I539" t="s">
        <v>98</v>
      </c>
      <c r="J539">
        <v>77</v>
      </c>
      <c r="K539" t="s">
        <v>49</v>
      </c>
      <c r="L539">
        <v>99</v>
      </c>
      <c r="M539" t="s">
        <v>26</v>
      </c>
      <c r="N539">
        <v>99</v>
      </c>
      <c r="O539" t="s">
        <v>27</v>
      </c>
      <c r="P539">
        <v>2</v>
      </c>
      <c r="Q539" t="s">
        <v>31</v>
      </c>
      <c r="R539">
        <v>19935</v>
      </c>
    </row>
    <row r="540" spans="1:21" x14ac:dyDescent="0.2">
      <c r="A540" s="1" t="s">
        <v>930</v>
      </c>
      <c r="B540" t="s">
        <v>20</v>
      </c>
      <c r="C540" t="s">
        <v>21</v>
      </c>
      <c r="D540" t="s">
        <v>22</v>
      </c>
      <c r="E540" t="s">
        <v>23</v>
      </c>
      <c r="F540">
        <v>2018</v>
      </c>
      <c r="G540">
        <v>2018</v>
      </c>
      <c r="H540">
        <v>75</v>
      </c>
      <c r="I540" t="s">
        <v>98</v>
      </c>
      <c r="J540">
        <v>77</v>
      </c>
      <c r="K540" t="s">
        <v>49</v>
      </c>
      <c r="L540">
        <v>99</v>
      </c>
      <c r="M540" t="s">
        <v>26</v>
      </c>
      <c r="N540">
        <v>99</v>
      </c>
      <c r="O540" t="s">
        <v>27</v>
      </c>
      <c r="P540">
        <v>3</v>
      </c>
      <c r="Q540" t="s">
        <v>28</v>
      </c>
      <c r="T540" t="s">
        <v>36</v>
      </c>
      <c r="U540" t="s">
        <v>37</v>
      </c>
    </row>
    <row r="541" spans="1:21" x14ac:dyDescent="0.2">
      <c r="A541" s="1" t="s">
        <v>931</v>
      </c>
      <c r="B541" t="s">
        <v>20</v>
      </c>
      <c r="C541" t="s">
        <v>21</v>
      </c>
      <c r="D541" t="s">
        <v>22</v>
      </c>
      <c r="E541" t="s">
        <v>23</v>
      </c>
      <c r="F541">
        <v>2018</v>
      </c>
      <c r="G541">
        <v>2018</v>
      </c>
      <c r="H541">
        <v>75</v>
      </c>
      <c r="I541" t="s">
        <v>98</v>
      </c>
      <c r="J541">
        <v>77</v>
      </c>
      <c r="K541" t="s">
        <v>49</v>
      </c>
      <c r="L541">
        <v>99</v>
      </c>
      <c r="M541" t="s">
        <v>26</v>
      </c>
      <c r="N541">
        <v>99</v>
      </c>
      <c r="O541" t="s">
        <v>27</v>
      </c>
      <c r="P541">
        <v>99</v>
      </c>
      <c r="Q541" t="s">
        <v>42</v>
      </c>
      <c r="R541">
        <v>37689</v>
      </c>
    </row>
    <row r="542" spans="1:21" x14ac:dyDescent="0.2">
      <c r="A542" s="1" t="s">
        <v>932</v>
      </c>
      <c r="B542" t="s">
        <v>20</v>
      </c>
      <c r="C542" t="s">
        <v>21</v>
      </c>
      <c r="D542" t="s">
        <v>22</v>
      </c>
      <c r="E542" t="s">
        <v>23</v>
      </c>
      <c r="F542">
        <v>2018</v>
      </c>
      <c r="G542">
        <v>2018</v>
      </c>
      <c r="H542">
        <v>76</v>
      </c>
      <c r="I542" t="s">
        <v>86</v>
      </c>
      <c r="J542">
        <v>77</v>
      </c>
      <c r="K542" t="s">
        <v>49</v>
      </c>
      <c r="L542">
        <v>99</v>
      </c>
      <c r="M542" t="s">
        <v>26</v>
      </c>
      <c r="N542">
        <v>99</v>
      </c>
      <c r="O542" t="s">
        <v>27</v>
      </c>
      <c r="P542">
        <v>1</v>
      </c>
      <c r="Q542" t="s">
        <v>34</v>
      </c>
      <c r="R542">
        <v>478758</v>
      </c>
    </row>
    <row r="543" spans="1:21" x14ac:dyDescent="0.2">
      <c r="A543" s="1" t="s">
        <v>933</v>
      </c>
      <c r="B543" t="s">
        <v>20</v>
      </c>
      <c r="C543" t="s">
        <v>21</v>
      </c>
      <c r="D543" t="s">
        <v>22</v>
      </c>
      <c r="E543" t="s">
        <v>23</v>
      </c>
      <c r="F543">
        <v>2018</v>
      </c>
      <c r="G543">
        <v>2018</v>
      </c>
      <c r="H543">
        <v>76</v>
      </c>
      <c r="I543" t="s">
        <v>86</v>
      </c>
      <c r="J543">
        <v>77</v>
      </c>
      <c r="K543" t="s">
        <v>49</v>
      </c>
      <c r="L543">
        <v>99</v>
      </c>
      <c r="M543" t="s">
        <v>26</v>
      </c>
      <c r="N543">
        <v>99</v>
      </c>
      <c r="O543" t="s">
        <v>27</v>
      </c>
      <c r="P543">
        <v>2</v>
      </c>
      <c r="Q543" t="s">
        <v>31</v>
      </c>
      <c r="R543">
        <v>526791</v>
      </c>
    </row>
    <row r="544" spans="1:21" x14ac:dyDescent="0.2">
      <c r="A544" s="1" t="s">
        <v>934</v>
      </c>
      <c r="B544" t="s">
        <v>20</v>
      </c>
      <c r="C544" t="s">
        <v>21</v>
      </c>
      <c r="D544" t="s">
        <v>22</v>
      </c>
      <c r="E544" t="s">
        <v>23</v>
      </c>
      <c r="F544">
        <v>2018</v>
      </c>
      <c r="G544">
        <v>2018</v>
      </c>
      <c r="H544">
        <v>76</v>
      </c>
      <c r="I544" t="s">
        <v>86</v>
      </c>
      <c r="J544">
        <v>77</v>
      </c>
      <c r="K544" t="s">
        <v>49</v>
      </c>
      <c r="L544">
        <v>99</v>
      </c>
      <c r="M544" t="s">
        <v>26</v>
      </c>
      <c r="N544">
        <v>99</v>
      </c>
      <c r="O544" t="s">
        <v>27</v>
      </c>
      <c r="P544">
        <v>3</v>
      </c>
      <c r="Q544" t="s">
        <v>28</v>
      </c>
      <c r="T544" t="s">
        <v>36</v>
      </c>
      <c r="U544" t="s">
        <v>37</v>
      </c>
    </row>
    <row r="545" spans="1:21" x14ac:dyDescent="0.2">
      <c r="A545" s="1" t="s">
        <v>935</v>
      </c>
      <c r="B545" t="s">
        <v>20</v>
      </c>
      <c r="C545" t="s">
        <v>21</v>
      </c>
      <c r="D545" t="s">
        <v>22</v>
      </c>
      <c r="E545" t="s">
        <v>23</v>
      </c>
      <c r="F545">
        <v>2018</v>
      </c>
      <c r="G545">
        <v>2018</v>
      </c>
      <c r="H545">
        <v>76</v>
      </c>
      <c r="I545" t="s">
        <v>86</v>
      </c>
      <c r="J545">
        <v>77</v>
      </c>
      <c r="K545" t="s">
        <v>49</v>
      </c>
      <c r="L545">
        <v>99</v>
      </c>
      <c r="M545" t="s">
        <v>26</v>
      </c>
      <c r="N545">
        <v>99</v>
      </c>
      <c r="O545" t="s">
        <v>27</v>
      </c>
      <c r="P545">
        <v>99</v>
      </c>
      <c r="Q545" t="s">
        <v>42</v>
      </c>
      <c r="R545">
        <v>1005549</v>
      </c>
    </row>
    <row r="546" spans="1:21" x14ac:dyDescent="0.2">
      <c r="A546" s="1" t="s">
        <v>936</v>
      </c>
      <c r="B546" t="s">
        <v>20</v>
      </c>
      <c r="C546" t="s">
        <v>21</v>
      </c>
      <c r="D546" t="s">
        <v>22</v>
      </c>
      <c r="E546" t="s">
        <v>23</v>
      </c>
      <c r="F546">
        <v>2018</v>
      </c>
      <c r="G546">
        <v>2018</v>
      </c>
      <c r="H546">
        <v>999</v>
      </c>
      <c r="I546" t="s">
        <v>81</v>
      </c>
      <c r="J546">
        <v>77</v>
      </c>
      <c r="K546" t="s">
        <v>49</v>
      </c>
      <c r="L546">
        <v>99</v>
      </c>
      <c r="M546" t="s">
        <v>26</v>
      </c>
      <c r="N546">
        <v>99</v>
      </c>
      <c r="O546" t="s">
        <v>27</v>
      </c>
      <c r="P546">
        <v>1</v>
      </c>
      <c r="Q546" t="s">
        <v>34</v>
      </c>
      <c r="R546">
        <v>15</v>
      </c>
    </row>
    <row r="547" spans="1:21" x14ac:dyDescent="0.2">
      <c r="A547" s="1" t="s">
        <v>937</v>
      </c>
      <c r="B547" t="s">
        <v>20</v>
      </c>
      <c r="C547" t="s">
        <v>21</v>
      </c>
      <c r="D547" t="s">
        <v>22</v>
      </c>
      <c r="E547" t="s">
        <v>23</v>
      </c>
      <c r="F547">
        <v>2018</v>
      </c>
      <c r="G547">
        <v>2018</v>
      </c>
      <c r="H547">
        <v>999</v>
      </c>
      <c r="I547" t="s">
        <v>81</v>
      </c>
      <c r="J547">
        <v>77</v>
      </c>
      <c r="K547" t="s">
        <v>49</v>
      </c>
      <c r="L547">
        <v>99</v>
      </c>
      <c r="M547" t="s">
        <v>26</v>
      </c>
      <c r="N547">
        <v>99</v>
      </c>
      <c r="O547" t="s">
        <v>27</v>
      </c>
      <c r="P547">
        <v>2</v>
      </c>
      <c r="Q547" t="s">
        <v>31</v>
      </c>
      <c r="R547">
        <v>12</v>
      </c>
    </row>
    <row r="548" spans="1:21" x14ac:dyDescent="0.2">
      <c r="A548" s="1" t="s">
        <v>938</v>
      </c>
      <c r="B548" t="s">
        <v>20</v>
      </c>
      <c r="C548" t="s">
        <v>21</v>
      </c>
      <c r="D548" t="s">
        <v>22</v>
      </c>
      <c r="E548" t="s">
        <v>23</v>
      </c>
      <c r="F548">
        <v>2018</v>
      </c>
      <c r="G548">
        <v>2018</v>
      </c>
      <c r="H548">
        <v>999</v>
      </c>
      <c r="I548" t="s">
        <v>81</v>
      </c>
      <c r="J548">
        <v>77</v>
      </c>
      <c r="K548" t="s">
        <v>49</v>
      </c>
      <c r="L548">
        <v>99</v>
      </c>
      <c r="M548" t="s">
        <v>26</v>
      </c>
      <c r="N548">
        <v>99</v>
      </c>
      <c r="O548" t="s">
        <v>27</v>
      </c>
      <c r="P548">
        <v>3</v>
      </c>
      <c r="Q548" t="s">
        <v>28</v>
      </c>
      <c r="T548" t="s">
        <v>36</v>
      </c>
      <c r="U548" t="s">
        <v>37</v>
      </c>
    </row>
    <row r="549" spans="1:21" x14ac:dyDescent="0.2">
      <c r="A549" s="1" t="s">
        <v>939</v>
      </c>
      <c r="B549" t="s">
        <v>20</v>
      </c>
      <c r="C549" t="s">
        <v>21</v>
      </c>
      <c r="D549" t="s">
        <v>22</v>
      </c>
      <c r="E549" t="s">
        <v>23</v>
      </c>
      <c r="F549">
        <v>2018</v>
      </c>
      <c r="G549">
        <v>2018</v>
      </c>
      <c r="H549">
        <v>999</v>
      </c>
      <c r="I549" t="s">
        <v>81</v>
      </c>
      <c r="J549">
        <v>77</v>
      </c>
      <c r="K549" t="s">
        <v>49</v>
      </c>
      <c r="L549">
        <v>99</v>
      </c>
      <c r="M549" t="s">
        <v>26</v>
      </c>
      <c r="N549">
        <v>99</v>
      </c>
      <c r="O549" t="s">
        <v>27</v>
      </c>
      <c r="P549">
        <v>99</v>
      </c>
      <c r="Q549" t="s">
        <v>42</v>
      </c>
      <c r="R549">
        <v>27</v>
      </c>
    </row>
    <row r="550" spans="1:21" x14ac:dyDescent="0.2">
      <c r="A550" s="1" t="s">
        <v>940</v>
      </c>
      <c r="B550" t="s">
        <v>20</v>
      </c>
      <c r="C550" t="s">
        <v>21</v>
      </c>
      <c r="D550" t="s">
        <v>22</v>
      </c>
      <c r="E550" t="s">
        <v>23</v>
      </c>
      <c r="F550">
        <v>2018</v>
      </c>
      <c r="G550">
        <v>2018</v>
      </c>
      <c r="H550">
        <v>999999</v>
      </c>
      <c r="I550" t="s">
        <v>61</v>
      </c>
      <c r="J550">
        <v>77</v>
      </c>
      <c r="K550" t="s">
        <v>49</v>
      </c>
      <c r="L550">
        <v>99</v>
      </c>
      <c r="M550" t="s">
        <v>26</v>
      </c>
      <c r="N550">
        <v>99</v>
      </c>
      <c r="O550" t="s">
        <v>27</v>
      </c>
      <c r="P550">
        <v>1</v>
      </c>
      <c r="Q550" t="s">
        <v>34</v>
      </c>
      <c r="R550">
        <v>1483956</v>
      </c>
    </row>
    <row r="551" spans="1:21" x14ac:dyDescent="0.2">
      <c r="A551" s="1" t="s">
        <v>941</v>
      </c>
      <c r="B551" t="s">
        <v>20</v>
      </c>
      <c r="C551" t="s">
        <v>21</v>
      </c>
      <c r="D551" t="s">
        <v>22</v>
      </c>
      <c r="E551" t="s">
        <v>23</v>
      </c>
      <c r="F551">
        <v>2018</v>
      </c>
      <c r="G551">
        <v>2018</v>
      </c>
      <c r="H551">
        <v>999999</v>
      </c>
      <c r="I551" t="s">
        <v>61</v>
      </c>
      <c r="J551">
        <v>77</v>
      </c>
      <c r="K551" t="s">
        <v>49</v>
      </c>
      <c r="L551">
        <v>99</v>
      </c>
      <c r="M551" t="s">
        <v>26</v>
      </c>
      <c r="N551">
        <v>99</v>
      </c>
      <c r="O551" t="s">
        <v>27</v>
      </c>
      <c r="P551">
        <v>2</v>
      </c>
      <c r="Q551" t="s">
        <v>31</v>
      </c>
      <c r="R551">
        <v>1636161</v>
      </c>
    </row>
    <row r="552" spans="1:21" x14ac:dyDescent="0.2">
      <c r="A552" s="1" t="s">
        <v>942</v>
      </c>
      <c r="B552" t="s">
        <v>20</v>
      </c>
      <c r="C552" t="s">
        <v>21</v>
      </c>
      <c r="D552" t="s">
        <v>22</v>
      </c>
      <c r="E552" t="s">
        <v>23</v>
      </c>
      <c r="F552">
        <v>2018</v>
      </c>
      <c r="G552">
        <v>2018</v>
      </c>
      <c r="H552">
        <v>999999</v>
      </c>
      <c r="I552" t="s">
        <v>61</v>
      </c>
      <c r="J552">
        <v>77</v>
      </c>
      <c r="K552" t="s">
        <v>49</v>
      </c>
      <c r="L552">
        <v>99</v>
      </c>
      <c r="M552" t="s">
        <v>26</v>
      </c>
      <c r="N552">
        <v>99</v>
      </c>
      <c r="O552" t="s">
        <v>27</v>
      </c>
      <c r="P552">
        <v>3</v>
      </c>
      <c r="Q552" t="s">
        <v>28</v>
      </c>
      <c r="T552" t="s">
        <v>36</v>
      </c>
      <c r="U552" t="s">
        <v>37</v>
      </c>
    </row>
    <row r="553" spans="1:21" x14ac:dyDescent="0.2">
      <c r="A553" s="1" t="s">
        <v>943</v>
      </c>
      <c r="B553" t="s">
        <v>20</v>
      </c>
      <c r="C553" t="s">
        <v>21</v>
      </c>
      <c r="D553" t="s">
        <v>22</v>
      </c>
      <c r="E553" t="s">
        <v>23</v>
      </c>
      <c r="F553">
        <v>2018</v>
      </c>
      <c r="G553">
        <v>2018</v>
      </c>
      <c r="H553">
        <v>999999</v>
      </c>
      <c r="I553" t="s">
        <v>61</v>
      </c>
      <c r="J553">
        <v>77</v>
      </c>
      <c r="K553" t="s">
        <v>49</v>
      </c>
      <c r="L553">
        <v>99</v>
      </c>
      <c r="M553" t="s">
        <v>26</v>
      </c>
      <c r="N553">
        <v>99</v>
      </c>
      <c r="O553" t="s">
        <v>27</v>
      </c>
      <c r="P553">
        <v>99</v>
      </c>
      <c r="Q553" t="s">
        <v>42</v>
      </c>
      <c r="R553">
        <v>3120117</v>
      </c>
    </row>
    <row r="554" spans="1:21" x14ac:dyDescent="0.2">
      <c r="A554" s="1" t="s">
        <v>944</v>
      </c>
      <c r="B554" t="s">
        <v>20</v>
      </c>
      <c r="C554" t="s">
        <v>21</v>
      </c>
      <c r="D554" t="s">
        <v>22</v>
      </c>
      <c r="E554" t="s">
        <v>23</v>
      </c>
      <c r="F554">
        <v>2023</v>
      </c>
      <c r="G554">
        <v>2023</v>
      </c>
      <c r="H554">
        <v>1</v>
      </c>
      <c r="I554" t="s">
        <v>65</v>
      </c>
      <c r="J554">
        <v>77</v>
      </c>
      <c r="K554" t="s">
        <v>49</v>
      </c>
      <c r="L554">
        <v>99</v>
      </c>
      <c r="M554" t="s">
        <v>26</v>
      </c>
      <c r="N554">
        <v>99</v>
      </c>
      <c r="O554" t="s">
        <v>27</v>
      </c>
      <c r="P554">
        <v>1</v>
      </c>
      <c r="Q554" t="s">
        <v>34</v>
      </c>
      <c r="R554">
        <v>25443</v>
      </c>
    </row>
    <row r="555" spans="1:21" x14ac:dyDescent="0.2">
      <c r="A555" s="1" t="s">
        <v>945</v>
      </c>
      <c r="B555" t="s">
        <v>20</v>
      </c>
      <c r="C555" t="s">
        <v>21</v>
      </c>
      <c r="D555" t="s">
        <v>22</v>
      </c>
      <c r="E555" t="s">
        <v>23</v>
      </c>
      <c r="F555">
        <v>2023</v>
      </c>
      <c r="G555">
        <v>2023</v>
      </c>
      <c r="H555">
        <v>1</v>
      </c>
      <c r="I555" t="s">
        <v>65</v>
      </c>
      <c r="J555">
        <v>77</v>
      </c>
      <c r="K555" t="s">
        <v>49</v>
      </c>
      <c r="L555">
        <v>99</v>
      </c>
      <c r="M555" t="s">
        <v>26</v>
      </c>
      <c r="N555">
        <v>99</v>
      </c>
      <c r="O555" t="s">
        <v>27</v>
      </c>
      <c r="P555">
        <v>2</v>
      </c>
      <c r="Q555" t="s">
        <v>31</v>
      </c>
      <c r="R555">
        <v>26826</v>
      </c>
    </row>
    <row r="556" spans="1:21" x14ac:dyDescent="0.2">
      <c r="A556" s="1" t="s">
        <v>946</v>
      </c>
      <c r="B556" t="s">
        <v>20</v>
      </c>
      <c r="C556" t="s">
        <v>21</v>
      </c>
      <c r="D556" t="s">
        <v>22</v>
      </c>
      <c r="E556" t="s">
        <v>23</v>
      </c>
      <c r="F556">
        <v>2023</v>
      </c>
      <c r="G556">
        <v>2023</v>
      </c>
      <c r="H556">
        <v>1</v>
      </c>
      <c r="I556" t="s">
        <v>65</v>
      </c>
      <c r="J556">
        <v>77</v>
      </c>
      <c r="K556" t="s">
        <v>49</v>
      </c>
      <c r="L556">
        <v>99</v>
      </c>
      <c r="M556" t="s">
        <v>26</v>
      </c>
      <c r="N556">
        <v>99</v>
      </c>
      <c r="O556" t="s">
        <v>27</v>
      </c>
      <c r="P556">
        <v>3</v>
      </c>
      <c r="Q556" t="s">
        <v>28</v>
      </c>
      <c r="R556">
        <v>132</v>
      </c>
    </row>
    <row r="557" spans="1:21" x14ac:dyDescent="0.2">
      <c r="A557" s="1" t="s">
        <v>947</v>
      </c>
      <c r="B557" t="s">
        <v>20</v>
      </c>
      <c r="C557" t="s">
        <v>21</v>
      </c>
      <c r="D557" t="s">
        <v>22</v>
      </c>
      <c r="E557" t="s">
        <v>23</v>
      </c>
      <c r="F557">
        <v>2023</v>
      </c>
      <c r="G557">
        <v>2023</v>
      </c>
      <c r="H557">
        <v>1</v>
      </c>
      <c r="I557" t="s">
        <v>65</v>
      </c>
      <c r="J557">
        <v>77</v>
      </c>
      <c r="K557" t="s">
        <v>49</v>
      </c>
      <c r="L557">
        <v>99</v>
      </c>
      <c r="M557" t="s">
        <v>26</v>
      </c>
      <c r="N557">
        <v>99</v>
      </c>
      <c r="O557" t="s">
        <v>27</v>
      </c>
      <c r="P557">
        <v>99</v>
      </c>
      <c r="Q557" t="s">
        <v>42</v>
      </c>
      <c r="R557">
        <v>52404</v>
      </c>
    </row>
    <row r="558" spans="1:21" x14ac:dyDescent="0.2">
      <c r="A558" s="1" t="s">
        <v>948</v>
      </c>
      <c r="B558" t="s">
        <v>20</v>
      </c>
      <c r="C558" t="s">
        <v>21</v>
      </c>
      <c r="D558" t="s">
        <v>22</v>
      </c>
      <c r="E558" t="s">
        <v>23</v>
      </c>
      <c r="F558">
        <v>2023</v>
      </c>
      <c r="G558">
        <v>2023</v>
      </c>
      <c r="H558">
        <v>2</v>
      </c>
      <c r="I558" t="s">
        <v>104</v>
      </c>
      <c r="J558">
        <v>77</v>
      </c>
      <c r="K558" t="s">
        <v>49</v>
      </c>
      <c r="L558">
        <v>99</v>
      </c>
      <c r="M558" t="s">
        <v>26</v>
      </c>
      <c r="N558">
        <v>99</v>
      </c>
      <c r="O558" t="s">
        <v>27</v>
      </c>
      <c r="P558">
        <v>1</v>
      </c>
      <c r="Q558" t="s">
        <v>34</v>
      </c>
      <c r="R558">
        <v>35076</v>
      </c>
    </row>
    <row r="559" spans="1:21" x14ac:dyDescent="0.2">
      <c r="A559" s="1" t="s">
        <v>949</v>
      </c>
      <c r="B559" t="s">
        <v>20</v>
      </c>
      <c r="C559" t="s">
        <v>21</v>
      </c>
      <c r="D559" t="s">
        <v>22</v>
      </c>
      <c r="E559" t="s">
        <v>23</v>
      </c>
      <c r="F559">
        <v>2023</v>
      </c>
      <c r="G559">
        <v>2023</v>
      </c>
      <c r="H559">
        <v>2</v>
      </c>
      <c r="I559" t="s">
        <v>104</v>
      </c>
      <c r="J559">
        <v>77</v>
      </c>
      <c r="K559" t="s">
        <v>49</v>
      </c>
      <c r="L559">
        <v>99</v>
      </c>
      <c r="M559" t="s">
        <v>26</v>
      </c>
      <c r="N559">
        <v>99</v>
      </c>
      <c r="O559" t="s">
        <v>27</v>
      </c>
      <c r="P559">
        <v>2</v>
      </c>
      <c r="Q559" t="s">
        <v>31</v>
      </c>
      <c r="R559">
        <v>38292</v>
      </c>
    </row>
    <row r="560" spans="1:21" x14ac:dyDescent="0.2">
      <c r="A560" s="1" t="s">
        <v>950</v>
      </c>
      <c r="B560" t="s">
        <v>20</v>
      </c>
      <c r="C560" t="s">
        <v>21</v>
      </c>
      <c r="D560" t="s">
        <v>22</v>
      </c>
      <c r="E560" t="s">
        <v>23</v>
      </c>
      <c r="F560">
        <v>2023</v>
      </c>
      <c r="G560">
        <v>2023</v>
      </c>
      <c r="H560">
        <v>2</v>
      </c>
      <c r="I560" t="s">
        <v>104</v>
      </c>
      <c r="J560">
        <v>77</v>
      </c>
      <c r="K560" t="s">
        <v>49</v>
      </c>
      <c r="L560">
        <v>99</v>
      </c>
      <c r="M560" t="s">
        <v>26</v>
      </c>
      <c r="N560">
        <v>99</v>
      </c>
      <c r="O560" t="s">
        <v>27</v>
      </c>
      <c r="P560">
        <v>3</v>
      </c>
      <c r="Q560" t="s">
        <v>28</v>
      </c>
      <c r="R560">
        <v>174</v>
      </c>
    </row>
    <row r="561" spans="1:18" x14ac:dyDescent="0.2">
      <c r="A561" s="1" t="s">
        <v>951</v>
      </c>
      <c r="B561" t="s">
        <v>20</v>
      </c>
      <c r="C561" t="s">
        <v>21</v>
      </c>
      <c r="D561" t="s">
        <v>22</v>
      </c>
      <c r="E561" t="s">
        <v>23</v>
      </c>
      <c r="F561">
        <v>2023</v>
      </c>
      <c r="G561">
        <v>2023</v>
      </c>
      <c r="H561">
        <v>2</v>
      </c>
      <c r="I561" t="s">
        <v>104</v>
      </c>
      <c r="J561">
        <v>77</v>
      </c>
      <c r="K561" t="s">
        <v>49</v>
      </c>
      <c r="L561">
        <v>99</v>
      </c>
      <c r="M561" t="s">
        <v>26</v>
      </c>
      <c r="N561">
        <v>99</v>
      </c>
      <c r="O561" t="s">
        <v>27</v>
      </c>
      <c r="P561">
        <v>99</v>
      </c>
      <c r="Q561" t="s">
        <v>42</v>
      </c>
      <c r="R561">
        <v>73545</v>
      </c>
    </row>
    <row r="562" spans="1:18" x14ac:dyDescent="0.2">
      <c r="A562" s="1" t="s">
        <v>952</v>
      </c>
      <c r="B562" t="s">
        <v>20</v>
      </c>
      <c r="C562" t="s">
        <v>21</v>
      </c>
      <c r="D562" t="s">
        <v>22</v>
      </c>
      <c r="E562" t="s">
        <v>23</v>
      </c>
      <c r="F562">
        <v>2023</v>
      </c>
      <c r="G562">
        <v>2023</v>
      </c>
      <c r="H562">
        <v>3</v>
      </c>
      <c r="I562" t="s">
        <v>105</v>
      </c>
      <c r="J562">
        <v>77</v>
      </c>
      <c r="K562" t="s">
        <v>49</v>
      </c>
      <c r="L562">
        <v>99</v>
      </c>
      <c r="M562" t="s">
        <v>26</v>
      </c>
      <c r="N562">
        <v>99</v>
      </c>
      <c r="O562" t="s">
        <v>27</v>
      </c>
      <c r="P562">
        <v>1</v>
      </c>
      <c r="Q562" t="s">
        <v>34</v>
      </c>
      <c r="R562">
        <v>9894</v>
      </c>
    </row>
    <row r="563" spans="1:18" x14ac:dyDescent="0.2">
      <c r="A563" s="1" t="s">
        <v>953</v>
      </c>
      <c r="B563" t="s">
        <v>20</v>
      </c>
      <c r="C563" t="s">
        <v>21</v>
      </c>
      <c r="D563" t="s">
        <v>22</v>
      </c>
      <c r="E563" t="s">
        <v>23</v>
      </c>
      <c r="F563">
        <v>2023</v>
      </c>
      <c r="G563">
        <v>2023</v>
      </c>
      <c r="H563">
        <v>3</v>
      </c>
      <c r="I563" t="s">
        <v>105</v>
      </c>
      <c r="J563">
        <v>77</v>
      </c>
      <c r="K563" t="s">
        <v>49</v>
      </c>
      <c r="L563">
        <v>99</v>
      </c>
      <c r="M563" t="s">
        <v>26</v>
      </c>
      <c r="N563">
        <v>99</v>
      </c>
      <c r="O563" t="s">
        <v>27</v>
      </c>
      <c r="P563">
        <v>2</v>
      </c>
      <c r="Q563" t="s">
        <v>31</v>
      </c>
      <c r="R563">
        <v>10083</v>
      </c>
    </row>
    <row r="564" spans="1:18" x14ac:dyDescent="0.2">
      <c r="A564" s="1" t="s">
        <v>954</v>
      </c>
      <c r="B564" t="s">
        <v>20</v>
      </c>
      <c r="C564" t="s">
        <v>21</v>
      </c>
      <c r="D564" t="s">
        <v>22</v>
      </c>
      <c r="E564" t="s">
        <v>23</v>
      </c>
      <c r="F564">
        <v>2023</v>
      </c>
      <c r="G564">
        <v>2023</v>
      </c>
      <c r="H564">
        <v>3</v>
      </c>
      <c r="I564" t="s">
        <v>105</v>
      </c>
      <c r="J564">
        <v>77</v>
      </c>
      <c r="K564" t="s">
        <v>49</v>
      </c>
      <c r="L564">
        <v>99</v>
      </c>
      <c r="M564" t="s">
        <v>26</v>
      </c>
      <c r="N564">
        <v>99</v>
      </c>
      <c r="O564" t="s">
        <v>27</v>
      </c>
      <c r="P564">
        <v>3</v>
      </c>
      <c r="Q564" t="s">
        <v>28</v>
      </c>
      <c r="R564">
        <v>78</v>
      </c>
    </row>
    <row r="565" spans="1:18" x14ac:dyDescent="0.2">
      <c r="A565" s="1" t="s">
        <v>955</v>
      </c>
      <c r="B565" t="s">
        <v>20</v>
      </c>
      <c r="C565" t="s">
        <v>21</v>
      </c>
      <c r="D565" t="s">
        <v>22</v>
      </c>
      <c r="E565" t="s">
        <v>23</v>
      </c>
      <c r="F565">
        <v>2023</v>
      </c>
      <c r="G565">
        <v>2023</v>
      </c>
      <c r="H565">
        <v>3</v>
      </c>
      <c r="I565" t="s">
        <v>105</v>
      </c>
      <c r="J565">
        <v>77</v>
      </c>
      <c r="K565" t="s">
        <v>49</v>
      </c>
      <c r="L565">
        <v>99</v>
      </c>
      <c r="M565" t="s">
        <v>26</v>
      </c>
      <c r="N565">
        <v>99</v>
      </c>
      <c r="O565" t="s">
        <v>27</v>
      </c>
      <c r="P565">
        <v>99</v>
      </c>
      <c r="Q565" t="s">
        <v>42</v>
      </c>
      <c r="R565">
        <v>20052</v>
      </c>
    </row>
    <row r="566" spans="1:18" x14ac:dyDescent="0.2">
      <c r="A566" s="1" t="s">
        <v>956</v>
      </c>
      <c r="B566" t="s">
        <v>20</v>
      </c>
      <c r="C566" t="s">
        <v>21</v>
      </c>
      <c r="D566" t="s">
        <v>22</v>
      </c>
      <c r="E566" t="s">
        <v>23</v>
      </c>
      <c r="F566">
        <v>2023</v>
      </c>
      <c r="G566">
        <v>2023</v>
      </c>
      <c r="H566">
        <v>11</v>
      </c>
      <c r="I566" t="s">
        <v>121</v>
      </c>
      <c r="J566">
        <v>77</v>
      </c>
      <c r="K566" t="s">
        <v>49</v>
      </c>
      <c r="L566">
        <v>99</v>
      </c>
      <c r="M566" t="s">
        <v>26</v>
      </c>
      <c r="N566">
        <v>99</v>
      </c>
      <c r="O566" t="s">
        <v>27</v>
      </c>
      <c r="P566">
        <v>1</v>
      </c>
      <c r="Q566" t="s">
        <v>34</v>
      </c>
      <c r="R566">
        <v>12825</v>
      </c>
    </row>
    <row r="567" spans="1:18" x14ac:dyDescent="0.2">
      <c r="A567" s="1" t="s">
        <v>957</v>
      </c>
      <c r="B567" t="s">
        <v>20</v>
      </c>
      <c r="C567" t="s">
        <v>21</v>
      </c>
      <c r="D567" t="s">
        <v>22</v>
      </c>
      <c r="E567" t="s">
        <v>23</v>
      </c>
      <c r="F567">
        <v>2023</v>
      </c>
      <c r="G567">
        <v>2023</v>
      </c>
      <c r="H567">
        <v>11</v>
      </c>
      <c r="I567" t="s">
        <v>121</v>
      </c>
      <c r="J567">
        <v>77</v>
      </c>
      <c r="K567" t="s">
        <v>49</v>
      </c>
      <c r="L567">
        <v>99</v>
      </c>
      <c r="M567" t="s">
        <v>26</v>
      </c>
      <c r="N567">
        <v>99</v>
      </c>
      <c r="O567" t="s">
        <v>27</v>
      </c>
      <c r="P567">
        <v>2</v>
      </c>
      <c r="Q567" t="s">
        <v>31</v>
      </c>
      <c r="R567">
        <v>13527</v>
      </c>
    </row>
    <row r="568" spans="1:18" x14ac:dyDescent="0.2">
      <c r="A568" s="1" t="s">
        <v>958</v>
      </c>
      <c r="B568" t="s">
        <v>20</v>
      </c>
      <c r="C568" t="s">
        <v>21</v>
      </c>
      <c r="D568" t="s">
        <v>22</v>
      </c>
      <c r="E568" t="s">
        <v>23</v>
      </c>
      <c r="F568">
        <v>2023</v>
      </c>
      <c r="G568">
        <v>2023</v>
      </c>
      <c r="H568">
        <v>11</v>
      </c>
      <c r="I568" t="s">
        <v>121</v>
      </c>
      <c r="J568">
        <v>77</v>
      </c>
      <c r="K568" t="s">
        <v>49</v>
      </c>
      <c r="L568">
        <v>99</v>
      </c>
      <c r="M568" t="s">
        <v>26</v>
      </c>
      <c r="N568">
        <v>99</v>
      </c>
      <c r="O568" t="s">
        <v>27</v>
      </c>
      <c r="P568">
        <v>3</v>
      </c>
      <c r="Q568" t="s">
        <v>28</v>
      </c>
      <c r="R568">
        <v>63</v>
      </c>
    </row>
    <row r="569" spans="1:18" x14ac:dyDescent="0.2">
      <c r="A569" s="1" t="s">
        <v>959</v>
      </c>
      <c r="B569" t="s">
        <v>20</v>
      </c>
      <c r="C569" t="s">
        <v>21</v>
      </c>
      <c r="D569" t="s">
        <v>22</v>
      </c>
      <c r="E569" t="s">
        <v>23</v>
      </c>
      <c r="F569">
        <v>2023</v>
      </c>
      <c r="G569">
        <v>2023</v>
      </c>
      <c r="H569">
        <v>11</v>
      </c>
      <c r="I569" t="s">
        <v>121</v>
      </c>
      <c r="J569">
        <v>77</v>
      </c>
      <c r="K569" t="s">
        <v>49</v>
      </c>
      <c r="L569">
        <v>99</v>
      </c>
      <c r="M569" t="s">
        <v>26</v>
      </c>
      <c r="N569">
        <v>99</v>
      </c>
      <c r="O569" t="s">
        <v>27</v>
      </c>
      <c r="P569">
        <v>99</v>
      </c>
      <c r="Q569" t="s">
        <v>42</v>
      </c>
      <c r="R569">
        <v>26415</v>
      </c>
    </row>
    <row r="570" spans="1:18" x14ac:dyDescent="0.2">
      <c r="A570" s="1" t="s">
        <v>960</v>
      </c>
      <c r="B570" t="s">
        <v>20</v>
      </c>
      <c r="C570" t="s">
        <v>21</v>
      </c>
      <c r="D570" t="s">
        <v>22</v>
      </c>
      <c r="E570" t="s">
        <v>23</v>
      </c>
      <c r="F570">
        <v>2023</v>
      </c>
      <c r="G570">
        <v>2023</v>
      </c>
      <c r="H570">
        <v>12</v>
      </c>
      <c r="I570" t="s">
        <v>90</v>
      </c>
      <c r="J570">
        <v>77</v>
      </c>
      <c r="K570" t="s">
        <v>49</v>
      </c>
      <c r="L570">
        <v>99</v>
      </c>
      <c r="M570" t="s">
        <v>26</v>
      </c>
      <c r="N570">
        <v>99</v>
      </c>
      <c r="O570" t="s">
        <v>27</v>
      </c>
      <c r="P570">
        <v>1</v>
      </c>
      <c r="Q570" t="s">
        <v>34</v>
      </c>
      <c r="R570">
        <v>8040</v>
      </c>
    </row>
    <row r="571" spans="1:18" x14ac:dyDescent="0.2">
      <c r="A571" s="1" t="s">
        <v>961</v>
      </c>
      <c r="B571" t="s">
        <v>20</v>
      </c>
      <c r="C571" t="s">
        <v>21</v>
      </c>
      <c r="D571" t="s">
        <v>22</v>
      </c>
      <c r="E571" t="s">
        <v>23</v>
      </c>
      <c r="F571">
        <v>2023</v>
      </c>
      <c r="G571">
        <v>2023</v>
      </c>
      <c r="H571">
        <v>12</v>
      </c>
      <c r="I571" t="s">
        <v>90</v>
      </c>
      <c r="J571">
        <v>77</v>
      </c>
      <c r="K571" t="s">
        <v>49</v>
      </c>
      <c r="L571">
        <v>99</v>
      </c>
      <c r="M571" t="s">
        <v>26</v>
      </c>
      <c r="N571">
        <v>99</v>
      </c>
      <c r="O571" t="s">
        <v>27</v>
      </c>
      <c r="P571">
        <v>2</v>
      </c>
      <c r="Q571" t="s">
        <v>31</v>
      </c>
      <c r="R571">
        <v>8661</v>
      </c>
    </row>
    <row r="572" spans="1:18" x14ac:dyDescent="0.2">
      <c r="A572" s="1" t="s">
        <v>962</v>
      </c>
      <c r="B572" t="s">
        <v>20</v>
      </c>
      <c r="C572" t="s">
        <v>21</v>
      </c>
      <c r="D572" t="s">
        <v>22</v>
      </c>
      <c r="E572" t="s">
        <v>23</v>
      </c>
      <c r="F572">
        <v>2023</v>
      </c>
      <c r="G572">
        <v>2023</v>
      </c>
      <c r="H572">
        <v>12</v>
      </c>
      <c r="I572" t="s">
        <v>90</v>
      </c>
      <c r="J572">
        <v>77</v>
      </c>
      <c r="K572" t="s">
        <v>49</v>
      </c>
      <c r="L572">
        <v>99</v>
      </c>
      <c r="M572" t="s">
        <v>26</v>
      </c>
      <c r="N572">
        <v>99</v>
      </c>
      <c r="O572" t="s">
        <v>27</v>
      </c>
      <c r="P572">
        <v>3</v>
      </c>
      <c r="Q572" t="s">
        <v>28</v>
      </c>
      <c r="R572">
        <v>48</v>
      </c>
    </row>
    <row r="573" spans="1:18" x14ac:dyDescent="0.2">
      <c r="A573" s="1" t="s">
        <v>963</v>
      </c>
      <c r="B573" t="s">
        <v>20</v>
      </c>
      <c r="C573" t="s">
        <v>21</v>
      </c>
      <c r="D573" t="s">
        <v>22</v>
      </c>
      <c r="E573" t="s">
        <v>23</v>
      </c>
      <c r="F573">
        <v>2023</v>
      </c>
      <c r="G573">
        <v>2023</v>
      </c>
      <c r="H573">
        <v>12</v>
      </c>
      <c r="I573" t="s">
        <v>90</v>
      </c>
      <c r="J573">
        <v>77</v>
      </c>
      <c r="K573" t="s">
        <v>49</v>
      </c>
      <c r="L573">
        <v>99</v>
      </c>
      <c r="M573" t="s">
        <v>26</v>
      </c>
      <c r="N573">
        <v>99</v>
      </c>
      <c r="O573" t="s">
        <v>27</v>
      </c>
      <c r="P573">
        <v>99</v>
      </c>
      <c r="Q573" t="s">
        <v>42</v>
      </c>
      <c r="R573">
        <v>16749</v>
      </c>
    </row>
    <row r="574" spans="1:18" x14ac:dyDescent="0.2">
      <c r="A574" s="1" t="s">
        <v>964</v>
      </c>
      <c r="B574" t="s">
        <v>20</v>
      </c>
      <c r="C574" t="s">
        <v>21</v>
      </c>
      <c r="D574" t="s">
        <v>22</v>
      </c>
      <c r="E574" t="s">
        <v>23</v>
      </c>
      <c r="F574">
        <v>2023</v>
      </c>
      <c r="G574">
        <v>2023</v>
      </c>
      <c r="H574">
        <v>13</v>
      </c>
      <c r="I574" t="s">
        <v>59</v>
      </c>
      <c r="J574">
        <v>77</v>
      </c>
      <c r="K574" t="s">
        <v>49</v>
      </c>
      <c r="L574">
        <v>99</v>
      </c>
      <c r="M574" t="s">
        <v>26</v>
      </c>
      <c r="N574">
        <v>99</v>
      </c>
      <c r="O574" t="s">
        <v>27</v>
      </c>
      <c r="P574">
        <v>1</v>
      </c>
      <c r="Q574" t="s">
        <v>34</v>
      </c>
      <c r="R574">
        <v>31695</v>
      </c>
    </row>
    <row r="575" spans="1:18" x14ac:dyDescent="0.2">
      <c r="A575" s="1" t="s">
        <v>965</v>
      </c>
      <c r="B575" t="s">
        <v>20</v>
      </c>
      <c r="C575" t="s">
        <v>21</v>
      </c>
      <c r="D575" t="s">
        <v>22</v>
      </c>
      <c r="E575" t="s">
        <v>23</v>
      </c>
      <c r="F575">
        <v>2023</v>
      </c>
      <c r="G575">
        <v>2023</v>
      </c>
      <c r="H575">
        <v>13</v>
      </c>
      <c r="I575" t="s">
        <v>59</v>
      </c>
      <c r="J575">
        <v>77</v>
      </c>
      <c r="K575" t="s">
        <v>49</v>
      </c>
      <c r="L575">
        <v>99</v>
      </c>
      <c r="M575" t="s">
        <v>26</v>
      </c>
      <c r="N575">
        <v>99</v>
      </c>
      <c r="O575" t="s">
        <v>27</v>
      </c>
      <c r="P575">
        <v>2</v>
      </c>
      <c r="Q575" t="s">
        <v>31</v>
      </c>
      <c r="R575">
        <v>32091</v>
      </c>
    </row>
    <row r="576" spans="1:18" x14ac:dyDescent="0.2">
      <c r="A576" s="1" t="s">
        <v>966</v>
      </c>
      <c r="B576" t="s">
        <v>20</v>
      </c>
      <c r="C576" t="s">
        <v>21</v>
      </c>
      <c r="D576" t="s">
        <v>22</v>
      </c>
      <c r="E576" t="s">
        <v>23</v>
      </c>
      <c r="F576">
        <v>2023</v>
      </c>
      <c r="G576">
        <v>2023</v>
      </c>
      <c r="H576">
        <v>13</v>
      </c>
      <c r="I576" t="s">
        <v>59</v>
      </c>
      <c r="J576">
        <v>77</v>
      </c>
      <c r="K576" t="s">
        <v>49</v>
      </c>
      <c r="L576">
        <v>99</v>
      </c>
      <c r="M576" t="s">
        <v>26</v>
      </c>
      <c r="N576">
        <v>99</v>
      </c>
      <c r="O576" t="s">
        <v>27</v>
      </c>
      <c r="P576">
        <v>3</v>
      </c>
      <c r="Q576" t="s">
        <v>28</v>
      </c>
      <c r="R576">
        <v>165</v>
      </c>
    </row>
    <row r="577" spans="1:18" x14ac:dyDescent="0.2">
      <c r="A577" s="1" t="s">
        <v>967</v>
      </c>
      <c r="B577" t="s">
        <v>20</v>
      </c>
      <c r="C577" t="s">
        <v>21</v>
      </c>
      <c r="D577" t="s">
        <v>22</v>
      </c>
      <c r="E577" t="s">
        <v>23</v>
      </c>
      <c r="F577">
        <v>2023</v>
      </c>
      <c r="G577">
        <v>2023</v>
      </c>
      <c r="H577">
        <v>13</v>
      </c>
      <c r="I577" t="s">
        <v>59</v>
      </c>
      <c r="J577">
        <v>77</v>
      </c>
      <c r="K577" t="s">
        <v>49</v>
      </c>
      <c r="L577">
        <v>99</v>
      </c>
      <c r="M577" t="s">
        <v>26</v>
      </c>
      <c r="N577">
        <v>99</v>
      </c>
      <c r="O577" t="s">
        <v>27</v>
      </c>
      <c r="P577">
        <v>99</v>
      </c>
      <c r="Q577" t="s">
        <v>42</v>
      </c>
      <c r="R577">
        <v>63945</v>
      </c>
    </row>
    <row r="578" spans="1:18" x14ac:dyDescent="0.2">
      <c r="A578" s="1" t="s">
        <v>968</v>
      </c>
      <c r="B578" t="s">
        <v>20</v>
      </c>
      <c r="C578" t="s">
        <v>21</v>
      </c>
      <c r="D578" t="s">
        <v>22</v>
      </c>
      <c r="E578" t="s">
        <v>23</v>
      </c>
      <c r="F578">
        <v>2023</v>
      </c>
      <c r="G578">
        <v>2023</v>
      </c>
      <c r="H578">
        <v>15</v>
      </c>
      <c r="I578" t="s">
        <v>63</v>
      </c>
      <c r="J578">
        <v>77</v>
      </c>
      <c r="K578" t="s">
        <v>49</v>
      </c>
      <c r="L578">
        <v>99</v>
      </c>
      <c r="M578" t="s">
        <v>26</v>
      </c>
      <c r="N578">
        <v>99</v>
      </c>
      <c r="O578" t="s">
        <v>27</v>
      </c>
      <c r="P578">
        <v>1</v>
      </c>
      <c r="Q578" t="s">
        <v>34</v>
      </c>
      <c r="R578">
        <v>13947</v>
      </c>
    </row>
    <row r="579" spans="1:18" x14ac:dyDescent="0.2">
      <c r="A579" s="1" t="s">
        <v>969</v>
      </c>
      <c r="B579" t="s">
        <v>20</v>
      </c>
      <c r="C579" t="s">
        <v>21</v>
      </c>
      <c r="D579" t="s">
        <v>22</v>
      </c>
      <c r="E579" t="s">
        <v>23</v>
      </c>
      <c r="F579">
        <v>2023</v>
      </c>
      <c r="G579">
        <v>2023</v>
      </c>
      <c r="H579">
        <v>15</v>
      </c>
      <c r="I579" t="s">
        <v>63</v>
      </c>
      <c r="J579">
        <v>77</v>
      </c>
      <c r="K579" t="s">
        <v>49</v>
      </c>
      <c r="L579">
        <v>99</v>
      </c>
      <c r="M579" t="s">
        <v>26</v>
      </c>
      <c r="N579">
        <v>99</v>
      </c>
      <c r="O579" t="s">
        <v>27</v>
      </c>
      <c r="P579">
        <v>2</v>
      </c>
      <c r="Q579" t="s">
        <v>31</v>
      </c>
      <c r="R579">
        <v>14673</v>
      </c>
    </row>
    <row r="580" spans="1:18" x14ac:dyDescent="0.2">
      <c r="A580" s="1" t="s">
        <v>970</v>
      </c>
      <c r="B580" t="s">
        <v>20</v>
      </c>
      <c r="C580" t="s">
        <v>21</v>
      </c>
      <c r="D580" t="s">
        <v>22</v>
      </c>
      <c r="E580" t="s">
        <v>23</v>
      </c>
      <c r="F580">
        <v>2023</v>
      </c>
      <c r="G580">
        <v>2023</v>
      </c>
      <c r="H580">
        <v>15</v>
      </c>
      <c r="I580" t="s">
        <v>63</v>
      </c>
      <c r="J580">
        <v>77</v>
      </c>
      <c r="K580" t="s">
        <v>49</v>
      </c>
      <c r="L580">
        <v>99</v>
      </c>
      <c r="M580" t="s">
        <v>26</v>
      </c>
      <c r="N580">
        <v>99</v>
      </c>
      <c r="O580" t="s">
        <v>27</v>
      </c>
      <c r="P580">
        <v>3</v>
      </c>
      <c r="Q580" t="s">
        <v>28</v>
      </c>
      <c r="R580">
        <v>63</v>
      </c>
    </row>
    <row r="581" spans="1:18" x14ac:dyDescent="0.2">
      <c r="A581" s="1" t="s">
        <v>971</v>
      </c>
      <c r="B581" t="s">
        <v>20</v>
      </c>
      <c r="C581" t="s">
        <v>21</v>
      </c>
      <c r="D581" t="s">
        <v>22</v>
      </c>
      <c r="E581" t="s">
        <v>23</v>
      </c>
      <c r="F581">
        <v>2023</v>
      </c>
      <c r="G581">
        <v>2023</v>
      </c>
      <c r="H581">
        <v>15</v>
      </c>
      <c r="I581" t="s">
        <v>63</v>
      </c>
      <c r="J581">
        <v>77</v>
      </c>
      <c r="K581" t="s">
        <v>49</v>
      </c>
      <c r="L581">
        <v>99</v>
      </c>
      <c r="M581" t="s">
        <v>26</v>
      </c>
      <c r="N581">
        <v>99</v>
      </c>
      <c r="O581" t="s">
        <v>27</v>
      </c>
      <c r="P581">
        <v>99</v>
      </c>
      <c r="Q581" t="s">
        <v>42</v>
      </c>
      <c r="R581">
        <v>28683</v>
      </c>
    </row>
    <row r="582" spans="1:18" x14ac:dyDescent="0.2">
      <c r="A582" s="1" t="s">
        <v>972</v>
      </c>
      <c r="B582" t="s">
        <v>20</v>
      </c>
      <c r="C582" t="s">
        <v>21</v>
      </c>
      <c r="D582" t="s">
        <v>22</v>
      </c>
      <c r="E582" t="s">
        <v>23</v>
      </c>
      <c r="F582">
        <v>2023</v>
      </c>
      <c r="G582">
        <v>2023</v>
      </c>
      <c r="H582">
        <v>16</v>
      </c>
      <c r="I582" t="s">
        <v>124</v>
      </c>
      <c r="J582">
        <v>77</v>
      </c>
      <c r="K582" t="s">
        <v>49</v>
      </c>
      <c r="L582">
        <v>99</v>
      </c>
      <c r="M582" t="s">
        <v>26</v>
      </c>
      <c r="N582">
        <v>99</v>
      </c>
      <c r="O582" t="s">
        <v>27</v>
      </c>
      <c r="P582">
        <v>1</v>
      </c>
      <c r="Q582" t="s">
        <v>34</v>
      </c>
      <c r="R582">
        <v>62397</v>
      </c>
    </row>
    <row r="583" spans="1:18" x14ac:dyDescent="0.2">
      <c r="A583" s="1" t="s">
        <v>973</v>
      </c>
      <c r="B583" t="s">
        <v>20</v>
      </c>
      <c r="C583" t="s">
        <v>21</v>
      </c>
      <c r="D583" t="s">
        <v>22</v>
      </c>
      <c r="E583" t="s">
        <v>23</v>
      </c>
      <c r="F583">
        <v>2023</v>
      </c>
      <c r="G583">
        <v>2023</v>
      </c>
      <c r="H583">
        <v>16</v>
      </c>
      <c r="I583" t="s">
        <v>124</v>
      </c>
      <c r="J583">
        <v>77</v>
      </c>
      <c r="K583" t="s">
        <v>49</v>
      </c>
      <c r="L583">
        <v>99</v>
      </c>
      <c r="M583" t="s">
        <v>26</v>
      </c>
      <c r="N583">
        <v>99</v>
      </c>
      <c r="O583" t="s">
        <v>27</v>
      </c>
      <c r="P583">
        <v>2</v>
      </c>
      <c r="Q583" t="s">
        <v>31</v>
      </c>
      <c r="R583">
        <v>68037</v>
      </c>
    </row>
    <row r="584" spans="1:18" x14ac:dyDescent="0.2">
      <c r="A584" s="1" t="s">
        <v>974</v>
      </c>
      <c r="B584" t="s">
        <v>20</v>
      </c>
      <c r="C584" t="s">
        <v>21</v>
      </c>
      <c r="D584" t="s">
        <v>22</v>
      </c>
      <c r="E584" t="s">
        <v>23</v>
      </c>
      <c r="F584">
        <v>2023</v>
      </c>
      <c r="G584">
        <v>2023</v>
      </c>
      <c r="H584">
        <v>16</v>
      </c>
      <c r="I584" t="s">
        <v>124</v>
      </c>
      <c r="J584">
        <v>77</v>
      </c>
      <c r="K584" t="s">
        <v>49</v>
      </c>
      <c r="L584">
        <v>99</v>
      </c>
      <c r="M584" t="s">
        <v>26</v>
      </c>
      <c r="N584">
        <v>99</v>
      </c>
      <c r="O584" t="s">
        <v>27</v>
      </c>
      <c r="P584">
        <v>3</v>
      </c>
      <c r="Q584" t="s">
        <v>28</v>
      </c>
      <c r="R584">
        <v>660</v>
      </c>
    </row>
    <row r="585" spans="1:18" x14ac:dyDescent="0.2">
      <c r="A585" s="1" t="s">
        <v>975</v>
      </c>
      <c r="B585" t="s">
        <v>20</v>
      </c>
      <c r="C585" t="s">
        <v>21</v>
      </c>
      <c r="D585" t="s">
        <v>22</v>
      </c>
      <c r="E585" t="s">
        <v>23</v>
      </c>
      <c r="F585">
        <v>2023</v>
      </c>
      <c r="G585">
        <v>2023</v>
      </c>
      <c r="H585">
        <v>16</v>
      </c>
      <c r="I585" t="s">
        <v>124</v>
      </c>
      <c r="J585">
        <v>77</v>
      </c>
      <c r="K585" t="s">
        <v>49</v>
      </c>
      <c r="L585">
        <v>99</v>
      </c>
      <c r="M585" t="s">
        <v>26</v>
      </c>
      <c r="N585">
        <v>99</v>
      </c>
      <c r="O585" t="s">
        <v>27</v>
      </c>
      <c r="P585">
        <v>99</v>
      </c>
      <c r="Q585" t="s">
        <v>42</v>
      </c>
      <c r="R585">
        <v>131088</v>
      </c>
    </row>
    <row r="586" spans="1:18" x14ac:dyDescent="0.2">
      <c r="A586" s="1" t="s">
        <v>976</v>
      </c>
      <c r="B586" t="s">
        <v>20</v>
      </c>
      <c r="C586" t="s">
        <v>21</v>
      </c>
      <c r="D586" t="s">
        <v>22</v>
      </c>
      <c r="E586" t="s">
        <v>23</v>
      </c>
      <c r="F586">
        <v>2023</v>
      </c>
      <c r="G586">
        <v>2023</v>
      </c>
      <c r="H586">
        <v>17</v>
      </c>
      <c r="I586" t="s">
        <v>125</v>
      </c>
      <c r="J586">
        <v>77</v>
      </c>
      <c r="K586" t="s">
        <v>49</v>
      </c>
      <c r="L586">
        <v>99</v>
      </c>
      <c r="M586" t="s">
        <v>26</v>
      </c>
      <c r="N586">
        <v>99</v>
      </c>
      <c r="O586" t="s">
        <v>27</v>
      </c>
      <c r="P586">
        <v>1</v>
      </c>
      <c r="Q586" t="s">
        <v>34</v>
      </c>
      <c r="R586">
        <v>21810</v>
      </c>
    </row>
    <row r="587" spans="1:18" x14ac:dyDescent="0.2">
      <c r="A587" s="1" t="s">
        <v>977</v>
      </c>
      <c r="B587" t="s">
        <v>20</v>
      </c>
      <c r="C587" t="s">
        <v>21</v>
      </c>
      <c r="D587" t="s">
        <v>22</v>
      </c>
      <c r="E587" t="s">
        <v>23</v>
      </c>
      <c r="F587">
        <v>2023</v>
      </c>
      <c r="G587">
        <v>2023</v>
      </c>
      <c r="H587">
        <v>17</v>
      </c>
      <c r="I587" t="s">
        <v>125</v>
      </c>
      <c r="J587">
        <v>77</v>
      </c>
      <c r="K587" t="s">
        <v>49</v>
      </c>
      <c r="L587">
        <v>99</v>
      </c>
      <c r="M587" t="s">
        <v>26</v>
      </c>
      <c r="N587">
        <v>99</v>
      </c>
      <c r="O587" t="s">
        <v>27</v>
      </c>
      <c r="P587">
        <v>2</v>
      </c>
      <c r="Q587" t="s">
        <v>31</v>
      </c>
      <c r="R587">
        <v>23655</v>
      </c>
    </row>
    <row r="588" spans="1:18" x14ac:dyDescent="0.2">
      <c r="A588" s="1" t="s">
        <v>978</v>
      </c>
      <c r="B588" t="s">
        <v>20</v>
      </c>
      <c r="C588" t="s">
        <v>21</v>
      </c>
      <c r="D588" t="s">
        <v>22</v>
      </c>
      <c r="E588" t="s">
        <v>23</v>
      </c>
      <c r="F588">
        <v>2023</v>
      </c>
      <c r="G588">
        <v>2023</v>
      </c>
      <c r="H588">
        <v>17</v>
      </c>
      <c r="I588" t="s">
        <v>125</v>
      </c>
      <c r="J588">
        <v>77</v>
      </c>
      <c r="K588" t="s">
        <v>49</v>
      </c>
      <c r="L588">
        <v>99</v>
      </c>
      <c r="M588" t="s">
        <v>26</v>
      </c>
      <c r="N588">
        <v>99</v>
      </c>
      <c r="O588" t="s">
        <v>27</v>
      </c>
      <c r="P588">
        <v>3</v>
      </c>
      <c r="Q588" t="s">
        <v>28</v>
      </c>
      <c r="R588">
        <v>129</v>
      </c>
    </row>
    <row r="589" spans="1:18" x14ac:dyDescent="0.2">
      <c r="A589" s="1" t="s">
        <v>979</v>
      </c>
      <c r="B589" t="s">
        <v>20</v>
      </c>
      <c r="C589" t="s">
        <v>21</v>
      </c>
      <c r="D589" t="s">
        <v>22</v>
      </c>
      <c r="E589" t="s">
        <v>23</v>
      </c>
      <c r="F589">
        <v>2023</v>
      </c>
      <c r="G589">
        <v>2023</v>
      </c>
      <c r="H589">
        <v>17</v>
      </c>
      <c r="I589" t="s">
        <v>125</v>
      </c>
      <c r="J589">
        <v>77</v>
      </c>
      <c r="K589" t="s">
        <v>49</v>
      </c>
      <c r="L589">
        <v>99</v>
      </c>
      <c r="M589" t="s">
        <v>26</v>
      </c>
      <c r="N589">
        <v>99</v>
      </c>
      <c r="O589" t="s">
        <v>27</v>
      </c>
      <c r="P589">
        <v>99</v>
      </c>
      <c r="Q589" t="s">
        <v>42</v>
      </c>
      <c r="R589">
        <v>45594</v>
      </c>
    </row>
    <row r="590" spans="1:18" x14ac:dyDescent="0.2">
      <c r="A590" s="1" t="s">
        <v>980</v>
      </c>
      <c r="B590" t="s">
        <v>20</v>
      </c>
      <c r="C590" t="s">
        <v>21</v>
      </c>
      <c r="D590" t="s">
        <v>22</v>
      </c>
      <c r="E590" t="s">
        <v>23</v>
      </c>
      <c r="F590">
        <v>2023</v>
      </c>
      <c r="G590">
        <v>2023</v>
      </c>
      <c r="H590">
        <v>18</v>
      </c>
      <c r="I590" t="s">
        <v>62</v>
      </c>
      <c r="J590">
        <v>77</v>
      </c>
      <c r="K590" t="s">
        <v>49</v>
      </c>
      <c r="L590">
        <v>99</v>
      </c>
      <c r="M590" t="s">
        <v>26</v>
      </c>
      <c r="N590">
        <v>99</v>
      </c>
      <c r="O590" t="s">
        <v>27</v>
      </c>
      <c r="P590">
        <v>1</v>
      </c>
      <c r="Q590" t="s">
        <v>34</v>
      </c>
      <c r="R590">
        <v>4026</v>
      </c>
    </row>
    <row r="591" spans="1:18" x14ac:dyDescent="0.2">
      <c r="A591" s="1" t="s">
        <v>981</v>
      </c>
      <c r="B591" t="s">
        <v>20</v>
      </c>
      <c r="C591" t="s">
        <v>21</v>
      </c>
      <c r="D591" t="s">
        <v>22</v>
      </c>
      <c r="E591" t="s">
        <v>23</v>
      </c>
      <c r="F591">
        <v>2023</v>
      </c>
      <c r="G591">
        <v>2023</v>
      </c>
      <c r="H591">
        <v>18</v>
      </c>
      <c r="I591" t="s">
        <v>62</v>
      </c>
      <c r="J591">
        <v>77</v>
      </c>
      <c r="K591" t="s">
        <v>49</v>
      </c>
      <c r="L591">
        <v>99</v>
      </c>
      <c r="M591" t="s">
        <v>26</v>
      </c>
      <c r="N591">
        <v>99</v>
      </c>
      <c r="O591" t="s">
        <v>27</v>
      </c>
      <c r="P591">
        <v>2</v>
      </c>
      <c r="Q591" t="s">
        <v>31</v>
      </c>
      <c r="R591">
        <v>3684</v>
      </c>
    </row>
    <row r="592" spans="1:18" x14ac:dyDescent="0.2">
      <c r="A592" s="1" t="s">
        <v>982</v>
      </c>
      <c r="B592" t="s">
        <v>20</v>
      </c>
      <c r="C592" t="s">
        <v>21</v>
      </c>
      <c r="D592" t="s">
        <v>22</v>
      </c>
      <c r="E592" t="s">
        <v>23</v>
      </c>
      <c r="F592">
        <v>2023</v>
      </c>
      <c r="G592">
        <v>2023</v>
      </c>
      <c r="H592">
        <v>18</v>
      </c>
      <c r="I592" t="s">
        <v>62</v>
      </c>
      <c r="J592">
        <v>77</v>
      </c>
      <c r="K592" t="s">
        <v>49</v>
      </c>
      <c r="L592">
        <v>99</v>
      </c>
      <c r="M592" t="s">
        <v>26</v>
      </c>
      <c r="N592">
        <v>99</v>
      </c>
      <c r="O592" t="s">
        <v>27</v>
      </c>
      <c r="P592">
        <v>3</v>
      </c>
      <c r="Q592" t="s">
        <v>28</v>
      </c>
      <c r="R592">
        <v>18</v>
      </c>
    </row>
    <row r="593" spans="1:18" x14ac:dyDescent="0.2">
      <c r="A593" s="1" t="s">
        <v>983</v>
      </c>
      <c r="B593" t="s">
        <v>20</v>
      </c>
      <c r="C593" t="s">
        <v>21</v>
      </c>
      <c r="D593" t="s">
        <v>22</v>
      </c>
      <c r="E593" t="s">
        <v>23</v>
      </c>
      <c r="F593">
        <v>2023</v>
      </c>
      <c r="G593">
        <v>2023</v>
      </c>
      <c r="H593">
        <v>18</v>
      </c>
      <c r="I593" t="s">
        <v>62</v>
      </c>
      <c r="J593">
        <v>77</v>
      </c>
      <c r="K593" t="s">
        <v>49</v>
      </c>
      <c r="L593">
        <v>99</v>
      </c>
      <c r="M593" t="s">
        <v>26</v>
      </c>
      <c r="N593">
        <v>99</v>
      </c>
      <c r="O593" t="s">
        <v>27</v>
      </c>
      <c r="P593">
        <v>99</v>
      </c>
      <c r="Q593" t="s">
        <v>42</v>
      </c>
      <c r="R593">
        <v>7722</v>
      </c>
    </row>
    <row r="594" spans="1:18" x14ac:dyDescent="0.2">
      <c r="A594" s="1" t="s">
        <v>984</v>
      </c>
      <c r="B594" t="s">
        <v>20</v>
      </c>
      <c r="C594" t="s">
        <v>21</v>
      </c>
      <c r="D594" t="s">
        <v>22</v>
      </c>
      <c r="E594" t="s">
        <v>23</v>
      </c>
      <c r="F594">
        <v>2023</v>
      </c>
      <c r="G594">
        <v>2023</v>
      </c>
      <c r="H594">
        <v>19</v>
      </c>
      <c r="I594" t="s">
        <v>101</v>
      </c>
      <c r="J594">
        <v>77</v>
      </c>
      <c r="K594" t="s">
        <v>49</v>
      </c>
      <c r="L594">
        <v>99</v>
      </c>
      <c r="M594" t="s">
        <v>26</v>
      </c>
      <c r="N594">
        <v>99</v>
      </c>
      <c r="O594" t="s">
        <v>27</v>
      </c>
      <c r="P594">
        <v>1</v>
      </c>
      <c r="Q594" t="s">
        <v>34</v>
      </c>
      <c r="R594">
        <v>8991</v>
      </c>
    </row>
    <row r="595" spans="1:18" x14ac:dyDescent="0.2">
      <c r="A595" s="1" t="s">
        <v>985</v>
      </c>
      <c r="B595" t="s">
        <v>20</v>
      </c>
      <c r="C595" t="s">
        <v>21</v>
      </c>
      <c r="D595" t="s">
        <v>22</v>
      </c>
      <c r="E595" t="s">
        <v>23</v>
      </c>
      <c r="F595">
        <v>2023</v>
      </c>
      <c r="G595">
        <v>2023</v>
      </c>
      <c r="H595">
        <v>19</v>
      </c>
      <c r="I595" t="s">
        <v>101</v>
      </c>
      <c r="J595">
        <v>77</v>
      </c>
      <c r="K595" t="s">
        <v>49</v>
      </c>
      <c r="L595">
        <v>99</v>
      </c>
      <c r="M595" t="s">
        <v>26</v>
      </c>
      <c r="N595">
        <v>99</v>
      </c>
      <c r="O595" t="s">
        <v>27</v>
      </c>
      <c r="P595">
        <v>2</v>
      </c>
      <c r="Q595" t="s">
        <v>31</v>
      </c>
      <c r="R595">
        <v>9321</v>
      </c>
    </row>
    <row r="596" spans="1:18" x14ac:dyDescent="0.2">
      <c r="A596" s="1" t="s">
        <v>986</v>
      </c>
      <c r="B596" t="s">
        <v>20</v>
      </c>
      <c r="C596" t="s">
        <v>21</v>
      </c>
      <c r="D596" t="s">
        <v>22</v>
      </c>
      <c r="E596" t="s">
        <v>23</v>
      </c>
      <c r="F596">
        <v>2023</v>
      </c>
      <c r="G596">
        <v>2023</v>
      </c>
      <c r="H596">
        <v>19</v>
      </c>
      <c r="I596" t="s">
        <v>101</v>
      </c>
      <c r="J596">
        <v>77</v>
      </c>
      <c r="K596" t="s">
        <v>49</v>
      </c>
      <c r="L596">
        <v>99</v>
      </c>
      <c r="M596" t="s">
        <v>26</v>
      </c>
      <c r="N596">
        <v>99</v>
      </c>
      <c r="O596" t="s">
        <v>27</v>
      </c>
      <c r="P596">
        <v>3</v>
      </c>
      <c r="Q596" t="s">
        <v>28</v>
      </c>
      <c r="R596">
        <v>45</v>
      </c>
    </row>
    <row r="597" spans="1:18" x14ac:dyDescent="0.2">
      <c r="A597" s="1" t="s">
        <v>987</v>
      </c>
      <c r="B597" t="s">
        <v>20</v>
      </c>
      <c r="C597" t="s">
        <v>21</v>
      </c>
      <c r="D597" t="s">
        <v>22</v>
      </c>
      <c r="E597" t="s">
        <v>23</v>
      </c>
      <c r="F597">
        <v>2023</v>
      </c>
      <c r="G597">
        <v>2023</v>
      </c>
      <c r="H597">
        <v>19</v>
      </c>
      <c r="I597" t="s">
        <v>101</v>
      </c>
      <c r="J597">
        <v>77</v>
      </c>
      <c r="K597" t="s">
        <v>49</v>
      </c>
      <c r="L597">
        <v>99</v>
      </c>
      <c r="M597" t="s">
        <v>26</v>
      </c>
      <c r="N597">
        <v>99</v>
      </c>
      <c r="O597" t="s">
        <v>27</v>
      </c>
      <c r="P597">
        <v>99</v>
      </c>
      <c r="Q597" t="s">
        <v>42</v>
      </c>
      <c r="R597">
        <v>18357</v>
      </c>
    </row>
    <row r="598" spans="1:18" x14ac:dyDescent="0.2">
      <c r="A598" s="1" t="s">
        <v>988</v>
      </c>
      <c r="B598" t="s">
        <v>20</v>
      </c>
      <c r="C598" t="s">
        <v>21</v>
      </c>
      <c r="D598" t="s">
        <v>22</v>
      </c>
      <c r="E598" t="s">
        <v>23</v>
      </c>
      <c r="F598">
        <v>2023</v>
      </c>
      <c r="G598">
        <v>2023</v>
      </c>
      <c r="H598">
        <v>20</v>
      </c>
      <c r="I598" t="s">
        <v>99</v>
      </c>
      <c r="J598">
        <v>77</v>
      </c>
      <c r="K598" t="s">
        <v>49</v>
      </c>
      <c r="L598">
        <v>99</v>
      </c>
      <c r="M598" t="s">
        <v>26</v>
      </c>
      <c r="N598">
        <v>99</v>
      </c>
      <c r="O598" t="s">
        <v>27</v>
      </c>
      <c r="P598">
        <v>1</v>
      </c>
      <c r="Q598" t="s">
        <v>34</v>
      </c>
      <c r="R598">
        <v>3492</v>
      </c>
    </row>
    <row r="599" spans="1:18" x14ac:dyDescent="0.2">
      <c r="A599" s="1" t="s">
        <v>989</v>
      </c>
      <c r="B599" t="s">
        <v>20</v>
      </c>
      <c r="C599" t="s">
        <v>21</v>
      </c>
      <c r="D599" t="s">
        <v>22</v>
      </c>
      <c r="E599" t="s">
        <v>23</v>
      </c>
      <c r="F599">
        <v>2023</v>
      </c>
      <c r="G599">
        <v>2023</v>
      </c>
      <c r="H599">
        <v>20</v>
      </c>
      <c r="I599" t="s">
        <v>99</v>
      </c>
      <c r="J599">
        <v>77</v>
      </c>
      <c r="K599" t="s">
        <v>49</v>
      </c>
      <c r="L599">
        <v>99</v>
      </c>
      <c r="M599" t="s">
        <v>26</v>
      </c>
      <c r="N599">
        <v>99</v>
      </c>
      <c r="O599" t="s">
        <v>27</v>
      </c>
      <c r="P599">
        <v>2</v>
      </c>
      <c r="Q599" t="s">
        <v>31</v>
      </c>
      <c r="R599">
        <v>3576</v>
      </c>
    </row>
    <row r="600" spans="1:18" x14ac:dyDescent="0.2">
      <c r="A600" s="1" t="s">
        <v>990</v>
      </c>
      <c r="B600" t="s">
        <v>20</v>
      </c>
      <c r="C600" t="s">
        <v>21</v>
      </c>
      <c r="D600" t="s">
        <v>22</v>
      </c>
      <c r="E600" t="s">
        <v>23</v>
      </c>
      <c r="F600">
        <v>2023</v>
      </c>
      <c r="G600">
        <v>2023</v>
      </c>
      <c r="H600">
        <v>20</v>
      </c>
      <c r="I600" t="s">
        <v>99</v>
      </c>
      <c r="J600">
        <v>77</v>
      </c>
      <c r="K600" t="s">
        <v>49</v>
      </c>
      <c r="L600">
        <v>99</v>
      </c>
      <c r="M600" t="s">
        <v>26</v>
      </c>
      <c r="N600">
        <v>99</v>
      </c>
      <c r="O600" t="s">
        <v>27</v>
      </c>
      <c r="P600">
        <v>3</v>
      </c>
      <c r="Q600" t="s">
        <v>28</v>
      </c>
      <c r="R600">
        <v>15</v>
      </c>
    </row>
    <row r="601" spans="1:18" x14ac:dyDescent="0.2">
      <c r="A601" s="1" t="s">
        <v>991</v>
      </c>
      <c r="B601" t="s">
        <v>20</v>
      </c>
      <c r="C601" t="s">
        <v>21</v>
      </c>
      <c r="D601" t="s">
        <v>22</v>
      </c>
      <c r="E601" t="s">
        <v>23</v>
      </c>
      <c r="F601">
        <v>2023</v>
      </c>
      <c r="G601">
        <v>2023</v>
      </c>
      <c r="H601">
        <v>20</v>
      </c>
      <c r="I601" t="s">
        <v>99</v>
      </c>
      <c r="J601">
        <v>77</v>
      </c>
      <c r="K601" t="s">
        <v>49</v>
      </c>
      <c r="L601">
        <v>99</v>
      </c>
      <c r="M601" t="s">
        <v>26</v>
      </c>
      <c r="N601">
        <v>99</v>
      </c>
      <c r="O601" t="s">
        <v>27</v>
      </c>
      <c r="P601">
        <v>99</v>
      </c>
      <c r="Q601" t="s">
        <v>42</v>
      </c>
      <c r="R601">
        <v>7089</v>
      </c>
    </row>
    <row r="602" spans="1:18" x14ac:dyDescent="0.2">
      <c r="A602" s="1" t="s">
        <v>992</v>
      </c>
      <c r="B602" t="s">
        <v>20</v>
      </c>
      <c r="C602" t="s">
        <v>21</v>
      </c>
      <c r="D602" t="s">
        <v>22</v>
      </c>
      <c r="E602" t="s">
        <v>23</v>
      </c>
      <c r="F602">
        <v>2023</v>
      </c>
      <c r="G602">
        <v>2023</v>
      </c>
      <c r="H602">
        <v>21</v>
      </c>
      <c r="I602" t="s">
        <v>144</v>
      </c>
      <c r="J602">
        <v>77</v>
      </c>
      <c r="K602" t="s">
        <v>49</v>
      </c>
      <c r="L602">
        <v>99</v>
      </c>
      <c r="M602" t="s">
        <v>26</v>
      </c>
      <c r="N602">
        <v>99</v>
      </c>
      <c r="O602" t="s">
        <v>27</v>
      </c>
      <c r="P602">
        <v>1</v>
      </c>
      <c r="Q602" t="s">
        <v>34</v>
      </c>
      <c r="R602">
        <v>15078</v>
      </c>
    </row>
    <row r="603" spans="1:18" x14ac:dyDescent="0.2">
      <c r="A603" s="1" t="s">
        <v>993</v>
      </c>
      <c r="B603" t="s">
        <v>20</v>
      </c>
      <c r="C603" t="s">
        <v>21</v>
      </c>
      <c r="D603" t="s">
        <v>22</v>
      </c>
      <c r="E603" t="s">
        <v>23</v>
      </c>
      <c r="F603">
        <v>2023</v>
      </c>
      <c r="G603">
        <v>2023</v>
      </c>
      <c r="H603">
        <v>21</v>
      </c>
      <c r="I603" t="s">
        <v>144</v>
      </c>
      <c r="J603">
        <v>77</v>
      </c>
      <c r="K603" t="s">
        <v>49</v>
      </c>
      <c r="L603">
        <v>99</v>
      </c>
      <c r="M603" t="s">
        <v>26</v>
      </c>
      <c r="N603">
        <v>99</v>
      </c>
      <c r="O603" t="s">
        <v>27</v>
      </c>
      <c r="P603">
        <v>2</v>
      </c>
      <c r="Q603" t="s">
        <v>31</v>
      </c>
      <c r="R603">
        <v>15726</v>
      </c>
    </row>
    <row r="604" spans="1:18" x14ac:dyDescent="0.2">
      <c r="A604" s="1" t="s">
        <v>994</v>
      </c>
      <c r="B604" t="s">
        <v>20</v>
      </c>
      <c r="C604" t="s">
        <v>21</v>
      </c>
      <c r="D604" t="s">
        <v>22</v>
      </c>
      <c r="E604" t="s">
        <v>23</v>
      </c>
      <c r="F604">
        <v>2023</v>
      </c>
      <c r="G604">
        <v>2023</v>
      </c>
      <c r="H604">
        <v>21</v>
      </c>
      <c r="I604" t="s">
        <v>144</v>
      </c>
      <c r="J604">
        <v>77</v>
      </c>
      <c r="K604" t="s">
        <v>49</v>
      </c>
      <c r="L604">
        <v>99</v>
      </c>
      <c r="M604" t="s">
        <v>26</v>
      </c>
      <c r="N604">
        <v>99</v>
      </c>
      <c r="O604" t="s">
        <v>27</v>
      </c>
      <c r="P604">
        <v>3</v>
      </c>
      <c r="Q604" t="s">
        <v>28</v>
      </c>
      <c r="R604">
        <v>75</v>
      </c>
    </row>
    <row r="605" spans="1:18" x14ac:dyDescent="0.2">
      <c r="A605" s="1" t="s">
        <v>995</v>
      </c>
      <c r="B605" t="s">
        <v>20</v>
      </c>
      <c r="C605" t="s">
        <v>21</v>
      </c>
      <c r="D605" t="s">
        <v>22</v>
      </c>
      <c r="E605" t="s">
        <v>23</v>
      </c>
      <c r="F605">
        <v>2023</v>
      </c>
      <c r="G605">
        <v>2023</v>
      </c>
      <c r="H605">
        <v>21</v>
      </c>
      <c r="I605" t="s">
        <v>144</v>
      </c>
      <c r="J605">
        <v>77</v>
      </c>
      <c r="K605" t="s">
        <v>49</v>
      </c>
      <c r="L605">
        <v>99</v>
      </c>
      <c r="M605" t="s">
        <v>26</v>
      </c>
      <c r="N605">
        <v>99</v>
      </c>
      <c r="O605" t="s">
        <v>27</v>
      </c>
      <c r="P605">
        <v>99</v>
      </c>
      <c r="Q605" t="s">
        <v>42</v>
      </c>
      <c r="R605">
        <v>30879</v>
      </c>
    </row>
    <row r="606" spans="1:18" x14ac:dyDescent="0.2">
      <c r="A606" s="1" t="s">
        <v>996</v>
      </c>
      <c r="B606" t="s">
        <v>20</v>
      </c>
      <c r="C606" t="s">
        <v>21</v>
      </c>
      <c r="D606" t="s">
        <v>22</v>
      </c>
      <c r="E606" t="s">
        <v>23</v>
      </c>
      <c r="F606">
        <v>2023</v>
      </c>
      <c r="G606">
        <v>2023</v>
      </c>
      <c r="H606">
        <v>22</v>
      </c>
      <c r="I606" t="s">
        <v>114</v>
      </c>
      <c r="J606">
        <v>77</v>
      </c>
      <c r="K606" t="s">
        <v>49</v>
      </c>
      <c r="L606">
        <v>99</v>
      </c>
      <c r="M606" t="s">
        <v>26</v>
      </c>
      <c r="N606">
        <v>99</v>
      </c>
      <c r="O606" t="s">
        <v>27</v>
      </c>
      <c r="P606">
        <v>1</v>
      </c>
      <c r="Q606" t="s">
        <v>34</v>
      </c>
      <c r="R606">
        <v>21348</v>
      </c>
    </row>
    <row r="607" spans="1:18" x14ac:dyDescent="0.2">
      <c r="A607" s="1" t="s">
        <v>997</v>
      </c>
      <c r="B607" t="s">
        <v>20</v>
      </c>
      <c r="C607" t="s">
        <v>21</v>
      </c>
      <c r="D607" t="s">
        <v>22</v>
      </c>
      <c r="E607" t="s">
        <v>23</v>
      </c>
      <c r="F607">
        <v>2023</v>
      </c>
      <c r="G607">
        <v>2023</v>
      </c>
      <c r="H607">
        <v>22</v>
      </c>
      <c r="I607" t="s">
        <v>114</v>
      </c>
      <c r="J607">
        <v>77</v>
      </c>
      <c r="K607" t="s">
        <v>49</v>
      </c>
      <c r="L607">
        <v>99</v>
      </c>
      <c r="M607" t="s">
        <v>26</v>
      </c>
      <c r="N607">
        <v>99</v>
      </c>
      <c r="O607" t="s">
        <v>27</v>
      </c>
      <c r="P607">
        <v>2</v>
      </c>
      <c r="Q607" t="s">
        <v>31</v>
      </c>
      <c r="R607">
        <v>22281</v>
      </c>
    </row>
    <row r="608" spans="1:18" x14ac:dyDescent="0.2">
      <c r="A608" s="1" t="s">
        <v>998</v>
      </c>
      <c r="B608" t="s">
        <v>20</v>
      </c>
      <c r="C608" t="s">
        <v>21</v>
      </c>
      <c r="D608" t="s">
        <v>22</v>
      </c>
      <c r="E608" t="s">
        <v>23</v>
      </c>
      <c r="F608">
        <v>2023</v>
      </c>
      <c r="G608">
        <v>2023</v>
      </c>
      <c r="H608">
        <v>22</v>
      </c>
      <c r="I608" t="s">
        <v>114</v>
      </c>
      <c r="J608">
        <v>77</v>
      </c>
      <c r="K608" t="s">
        <v>49</v>
      </c>
      <c r="L608">
        <v>99</v>
      </c>
      <c r="M608" t="s">
        <v>26</v>
      </c>
      <c r="N608">
        <v>99</v>
      </c>
      <c r="O608" t="s">
        <v>27</v>
      </c>
      <c r="P608">
        <v>3</v>
      </c>
      <c r="Q608" t="s">
        <v>28</v>
      </c>
      <c r="R608">
        <v>111</v>
      </c>
    </row>
    <row r="609" spans="1:18" x14ac:dyDescent="0.2">
      <c r="A609" s="1" t="s">
        <v>999</v>
      </c>
      <c r="B609" t="s">
        <v>20</v>
      </c>
      <c r="C609" t="s">
        <v>21</v>
      </c>
      <c r="D609" t="s">
        <v>22</v>
      </c>
      <c r="E609" t="s">
        <v>23</v>
      </c>
      <c r="F609">
        <v>2023</v>
      </c>
      <c r="G609">
        <v>2023</v>
      </c>
      <c r="H609">
        <v>22</v>
      </c>
      <c r="I609" t="s">
        <v>114</v>
      </c>
      <c r="J609">
        <v>77</v>
      </c>
      <c r="K609" t="s">
        <v>49</v>
      </c>
      <c r="L609">
        <v>99</v>
      </c>
      <c r="M609" t="s">
        <v>26</v>
      </c>
      <c r="N609">
        <v>99</v>
      </c>
      <c r="O609" t="s">
        <v>27</v>
      </c>
      <c r="P609">
        <v>99</v>
      </c>
      <c r="Q609" t="s">
        <v>42</v>
      </c>
      <c r="R609">
        <v>43737</v>
      </c>
    </row>
    <row r="610" spans="1:18" x14ac:dyDescent="0.2">
      <c r="A610" s="1" t="s">
        <v>1000</v>
      </c>
      <c r="B610" t="s">
        <v>20</v>
      </c>
      <c r="C610" t="s">
        <v>21</v>
      </c>
      <c r="D610" t="s">
        <v>22</v>
      </c>
      <c r="E610" t="s">
        <v>23</v>
      </c>
      <c r="F610">
        <v>2023</v>
      </c>
      <c r="G610">
        <v>2023</v>
      </c>
      <c r="H610">
        <v>23</v>
      </c>
      <c r="I610" t="s">
        <v>110</v>
      </c>
      <c r="J610">
        <v>77</v>
      </c>
      <c r="K610" t="s">
        <v>49</v>
      </c>
      <c r="L610">
        <v>99</v>
      </c>
      <c r="M610" t="s">
        <v>26</v>
      </c>
      <c r="N610">
        <v>99</v>
      </c>
      <c r="O610" t="s">
        <v>27</v>
      </c>
      <c r="P610">
        <v>1</v>
      </c>
      <c r="Q610" t="s">
        <v>34</v>
      </c>
      <c r="R610">
        <v>55203</v>
      </c>
    </row>
    <row r="611" spans="1:18" x14ac:dyDescent="0.2">
      <c r="A611" s="1" t="s">
        <v>1001</v>
      </c>
      <c r="B611" t="s">
        <v>20</v>
      </c>
      <c r="C611" t="s">
        <v>21</v>
      </c>
      <c r="D611" t="s">
        <v>22</v>
      </c>
      <c r="E611" t="s">
        <v>23</v>
      </c>
      <c r="F611">
        <v>2023</v>
      </c>
      <c r="G611">
        <v>2023</v>
      </c>
      <c r="H611">
        <v>23</v>
      </c>
      <c r="I611" t="s">
        <v>110</v>
      </c>
      <c r="J611">
        <v>77</v>
      </c>
      <c r="K611" t="s">
        <v>49</v>
      </c>
      <c r="L611">
        <v>99</v>
      </c>
      <c r="M611" t="s">
        <v>26</v>
      </c>
      <c r="N611">
        <v>99</v>
      </c>
      <c r="O611" t="s">
        <v>27</v>
      </c>
      <c r="P611">
        <v>2</v>
      </c>
      <c r="Q611" t="s">
        <v>31</v>
      </c>
      <c r="R611">
        <v>61743</v>
      </c>
    </row>
    <row r="612" spans="1:18" x14ac:dyDescent="0.2">
      <c r="A612" s="1" t="s">
        <v>1002</v>
      </c>
      <c r="B612" t="s">
        <v>20</v>
      </c>
      <c r="C612" t="s">
        <v>21</v>
      </c>
      <c r="D612" t="s">
        <v>22</v>
      </c>
      <c r="E612" t="s">
        <v>23</v>
      </c>
      <c r="F612">
        <v>2023</v>
      </c>
      <c r="G612">
        <v>2023</v>
      </c>
      <c r="H612">
        <v>23</v>
      </c>
      <c r="I612" t="s">
        <v>110</v>
      </c>
      <c r="J612">
        <v>77</v>
      </c>
      <c r="K612" t="s">
        <v>49</v>
      </c>
      <c r="L612">
        <v>99</v>
      </c>
      <c r="M612" t="s">
        <v>26</v>
      </c>
      <c r="N612">
        <v>99</v>
      </c>
      <c r="O612" t="s">
        <v>27</v>
      </c>
      <c r="P612">
        <v>3</v>
      </c>
      <c r="Q612" t="s">
        <v>28</v>
      </c>
      <c r="R612">
        <v>345</v>
      </c>
    </row>
    <row r="613" spans="1:18" x14ac:dyDescent="0.2">
      <c r="A613" s="1" t="s">
        <v>1003</v>
      </c>
      <c r="B613" t="s">
        <v>20</v>
      </c>
      <c r="C613" t="s">
        <v>21</v>
      </c>
      <c r="D613" t="s">
        <v>22</v>
      </c>
      <c r="E613" t="s">
        <v>23</v>
      </c>
      <c r="F613">
        <v>2023</v>
      </c>
      <c r="G613">
        <v>2023</v>
      </c>
      <c r="H613">
        <v>23</v>
      </c>
      <c r="I613" t="s">
        <v>110</v>
      </c>
      <c r="J613">
        <v>77</v>
      </c>
      <c r="K613" t="s">
        <v>49</v>
      </c>
      <c r="L613">
        <v>99</v>
      </c>
      <c r="M613" t="s">
        <v>26</v>
      </c>
      <c r="N613">
        <v>99</v>
      </c>
      <c r="O613" t="s">
        <v>27</v>
      </c>
      <c r="P613">
        <v>99</v>
      </c>
      <c r="Q613" t="s">
        <v>42</v>
      </c>
      <c r="R613">
        <v>117294</v>
      </c>
    </row>
    <row r="614" spans="1:18" x14ac:dyDescent="0.2">
      <c r="A614" s="1" t="s">
        <v>1004</v>
      </c>
      <c r="B614" t="s">
        <v>20</v>
      </c>
      <c r="C614" t="s">
        <v>21</v>
      </c>
      <c r="D614" t="s">
        <v>22</v>
      </c>
      <c r="E614" t="s">
        <v>23</v>
      </c>
      <c r="F614">
        <v>2023</v>
      </c>
      <c r="G614">
        <v>2023</v>
      </c>
      <c r="H614">
        <v>24</v>
      </c>
      <c r="I614" t="s">
        <v>71</v>
      </c>
      <c r="J614">
        <v>77</v>
      </c>
      <c r="K614" t="s">
        <v>49</v>
      </c>
      <c r="L614">
        <v>99</v>
      </c>
      <c r="M614" t="s">
        <v>26</v>
      </c>
      <c r="N614">
        <v>99</v>
      </c>
      <c r="O614" t="s">
        <v>27</v>
      </c>
      <c r="P614">
        <v>1</v>
      </c>
      <c r="Q614" t="s">
        <v>34</v>
      </c>
      <c r="R614">
        <v>25725</v>
      </c>
    </row>
    <row r="615" spans="1:18" x14ac:dyDescent="0.2">
      <c r="A615" s="1" t="s">
        <v>1005</v>
      </c>
      <c r="B615" t="s">
        <v>20</v>
      </c>
      <c r="C615" t="s">
        <v>21</v>
      </c>
      <c r="D615" t="s">
        <v>22</v>
      </c>
      <c r="E615" t="s">
        <v>23</v>
      </c>
      <c r="F615">
        <v>2023</v>
      </c>
      <c r="G615">
        <v>2023</v>
      </c>
      <c r="H615">
        <v>24</v>
      </c>
      <c r="I615" t="s">
        <v>71</v>
      </c>
      <c r="J615">
        <v>77</v>
      </c>
      <c r="K615" t="s">
        <v>49</v>
      </c>
      <c r="L615">
        <v>99</v>
      </c>
      <c r="M615" t="s">
        <v>26</v>
      </c>
      <c r="N615">
        <v>99</v>
      </c>
      <c r="O615" t="s">
        <v>27</v>
      </c>
      <c r="P615">
        <v>2</v>
      </c>
      <c r="Q615" t="s">
        <v>31</v>
      </c>
      <c r="R615">
        <v>28134</v>
      </c>
    </row>
    <row r="616" spans="1:18" x14ac:dyDescent="0.2">
      <c r="A616" s="1" t="s">
        <v>1006</v>
      </c>
      <c r="B616" t="s">
        <v>20</v>
      </c>
      <c r="C616" t="s">
        <v>21</v>
      </c>
      <c r="D616" t="s">
        <v>22</v>
      </c>
      <c r="E616" t="s">
        <v>23</v>
      </c>
      <c r="F616">
        <v>2023</v>
      </c>
      <c r="G616">
        <v>2023</v>
      </c>
      <c r="H616">
        <v>24</v>
      </c>
      <c r="I616" t="s">
        <v>71</v>
      </c>
      <c r="J616">
        <v>77</v>
      </c>
      <c r="K616" t="s">
        <v>49</v>
      </c>
      <c r="L616">
        <v>99</v>
      </c>
      <c r="M616" t="s">
        <v>26</v>
      </c>
      <c r="N616">
        <v>99</v>
      </c>
      <c r="O616" t="s">
        <v>27</v>
      </c>
      <c r="P616">
        <v>3</v>
      </c>
      <c r="Q616" t="s">
        <v>28</v>
      </c>
      <c r="R616">
        <v>174</v>
      </c>
    </row>
    <row r="617" spans="1:18" x14ac:dyDescent="0.2">
      <c r="A617" s="1" t="s">
        <v>1007</v>
      </c>
      <c r="B617" t="s">
        <v>20</v>
      </c>
      <c r="C617" t="s">
        <v>21</v>
      </c>
      <c r="D617" t="s">
        <v>22</v>
      </c>
      <c r="E617" t="s">
        <v>23</v>
      </c>
      <c r="F617">
        <v>2023</v>
      </c>
      <c r="G617">
        <v>2023</v>
      </c>
      <c r="H617">
        <v>24</v>
      </c>
      <c r="I617" t="s">
        <v>71</v>
      </c>
      <c r="J617">
        <v>77</v>
      </c>
      <c r="K617" t="s">
        <v>49</v>
      </c>
      <c r="L617">
        <v>99</v>
      </c>
      <c r="M617" t="s">
        <v>26</v>
      </c>
      <c r="N617">
        <v>99</v>
      </c>
      <c r="O617" t="s">
        <v>27</v>
      </c>
      <c r="P617">
        <v>99</v>
      </c>
      <c r="Q617" t="s">
        <v>42</v>
      </c>
      <c r="R617">
        <v>54033</v>
      </c>
    </row>
    <row r="618" spans="1:18" x14ac:dyDescent="0.2">
      <c r="A618" s="1" t="s">
        <v>1008</v>
      </c>
      <c r="B618" t="s">
        <v>20</v>
      </c>
      <c r="C618" t="s">
        <v>21</v>
      </c>
      <c r="D618" t="s">
        <v>22</v>
      </c>
      <c r="E618" t="s">
        <v>23</v>
      </c>
      <c r="F618">
        <v>2023</v>
      </c>
      <c r="G618">
        <v>2023</v>
      </c>
      <c r="H618">
        <v>25</v>
      </c>
      <c r="I618" t="s">
        <v>100</v>
      </c>
      <c r="J618">
        <v>77</v>
      </c>
      <c r="K618" t="s">
        <v>49</v>
      </c>
      <c r="L618">
        <v>99</v>
      </c>
      <c r="M618" t="s">
        <v>26</v>
      </c>
      <c r="N618">
        <v>99</v>
      </c>
      <c r="O618" t="s">
        <v>27</v>
      </c>
      <c r="P618">
        <v>1</v>
      </c>
      <c r="Q618" t="s">
        <v>34</v>
      </c>
      <c r="R618">
        <v>13044</v>
      </c>
    </row>
    <row r="619" spans="1:18" x14ac:dyDescent="0.2">
      <c r="A619" s="1" t="s">
        <v>1009</v>
      </c>
      <c r="B619" t="s">
        <v>20</v>
      </c>
      <c r="C619" t="s">
        <v>21</v>
      </c>
      <c r="D619" t="s">
        <v>22</v>
      </c>
      <c r="E619" t="s">
        <v>23</v>
      </c>
      <c r="F619">
        <v>2023</v>
      </c>
      <c r="G619">
        <v>2023</v>
      </c>
      <c r="H619">
        <v>25</v>
      </c>
      <c r="I619" t="s">
        <v>100</v>
      </c>
      <c r="J619">
        <v>77</v>
      </c>
      <c r="K619" t="s">
        <v>49</v>
      </c>
      <c r="L619">
        <v>99</v>
      </c>
      <c r="M619" t="s">
        <v>26</v>
      </c>
      <c r="N619">
        <v>99</v>
      </c>
      <c r="O619" t="s">
        <v>27</v>
      </c>
      <c r="P619">
        <v>2</v>
      </c>
      <c r="Q619" t="s">
        <v>31</v>
      </c>
      <c r="R619">
        <v>14286</v>
      </c>
    </row>
    <row r="620" spans="1:18" x14ac:dyDescent="0.2">
      <c r="A620" s="1" t="s">
        <v>1010</v>
      </c>
      <c r="B620" t="s">
        <v>20</v>
      </c>
      <c r="C620" t="s">
        <v>21</v>
      </c>
      <c r="D620" t="s">
        <v>22</v>
      </c>
      <c r="E620" t="s">
        <v>23</v>
      </c>
      <c r="F620">
        <v>2023</v>
      </c>
      <c r="G620">
        <v>2023</v>
      </c>
      <c r="H620">
        <v>25</v>
      </c>
      <c r="I620" t="s">
        <v>100</v>
      </c>
      <c r="J620">
        <v>77</v>
      </c>
      <c r="K620" t="s">
        <v>49</v>
      </c>
      <c r="L620">
        <v>99</v>
      </c>
      <c r="M620" t="s">
        <v>26</v>
      </c>
      <c r="N620">
        <v>99</v>
      </c>
      <c r="O620" t="s">
        <v>27</v>
      </c>
      <c r="P620">
        <v>3</v>
      </c>
      <c r="Q620" t="s">
        <v>28</v>
      </c>
      <c r="R620">
        <v>57</v>
      </c>
    </row>
    <row r="621" spans="1:18" x14ac:dyDescent="0.2">
      <c r="A621" s="1" t="s">
        <v>1011</v>
      </c>
      <c r="B621" t="s">
        <v>20</v>
      </c>
      <c r="C621" t="s">
        <v>21</v>
      </c>
      <c r="D621" t="s">
        <v>22</v>
      </c>
      <c r="E621" t="s">
        <v>23</v>
      </c>
      <c r="F621">
        <v>2023</v>
      </c>
      <c r="G621">
        <v>2023</v>
      </c>
      <c r="H621">
        <v>25</v>
      </c>
      <c r="I621" t="s">
        <v>100</v>
      </c>
      <c r="J621">
        <v>77</v>
      </c>
      <c r="K621" t="s">
        <v>49</v>
      </c>
      <c r="L621">
        <v>99</v>
      </c>
      <c r="M621" t="s">
        <v>26</v>
      </c>
      <c r="N621">
        <v>99</v>
      </c>
      <c r="O621" t="s">
        <v>27</v>
      </c>
      <c r="P621">
        <v>99</v>
      </c>
      <c r="Q621" t="s">
        <v>42</v>
      </c>
      <c r="R621">
        <v>27387</v>
      </c>
    </row>
    <row r="622" spans="1:18" x14ac:dyDescent="0.2">
      <c r="A622" s="1" t="s">
        <v>1012</v>
      </c>
      <c r="B622" t="s">
        <v>20</v>
      </c>
      <c r="C622" t="s">
        <v>21</v>
      </c>
      <c r="D622" t="s">
        <v>22</v>
      </c>
      <c r="E622" t="s">
        <v>23</v>
      </c>
      <c r="F622">
        <v>2023</v>
      </c>
      <c r="G622">
        <v>2023</v>
      </c>
      <c r="H622">
        <v>26</v>
      </c>
      <c r="I622" t="s">
        <v>97</v>
      </c>
      <c r="J622">
        <v>77</v>
      </c>
      <c r="K622" t="s">
        <v>49</v>
      </c>
      <c r="L622">
        <v>99</v>
      </c>
      <c r="M622" t="s">
        <v>26</v>
      </c>
      <c r="N622">
        <v>99</v>
      </c>
      <c r="O622" t="s">
        <v>27</v>
      </c>
      <c r="P622">
        <v>1</v>
      </c>
      <c r="Q622" t="s">
        <v>34</v>
      </c>
      <c r="R622">
        <v>2574</v>
      </c>
    </row>
    <row r="623" spans="1:18" x14ac:dyDescent="0.2">
      <c r="A623" s="1" t="s">
        <v>1013</v>
      </c>
      <c r="B623" t="s">
        <v>20</v>
      </c>
      <c r="C623" t="s">
        <v>21</v>
      </c>
      <c r="D623" t="s">
        <v>22</v>
      </c>
      <c r="E623" t="s">
        <v>23</v>
      </c>
      <c r="F623">
        <v>2023</v>
      </c>
      <c r="G623">
        <v>2023</v>
      </c>
      <c r="H623">
        <v>26</v>
      </c>
      <c r="I623" t="s">
        <v>97</v>
      </c>
      <c r="J623">
        <v>77</v>
      </c>
      <c r="K623" t="s">
        <v>49</v>
      </c>
      <c r="L623">
        <v>99</v>
      </c>
      <c r="M623" t="s">
        <v>26</v>
      </c>
      <c r="N623">
        <v>99</v>
      </c>
      <c r="O623" t="s">
        <v>27</v>
      </c>
      <c r="P623">
        <v>2</v>
      </c>
      <c r="Q623" t="s">
        <v>31</v>
      </c>
      <c r="R623">
        <v>2793</v>
      </c>
    </row>
    <row r="624" spans="1:18" x14ac:dyDescent="0.2">
      <c r="A624" s="1" t="s">
        <v>1014</v>
      </c>
      <c r="B624" t="s">
        <v>20</v>
      </c>
      <c r="C624" t="s">
        <v>21</v>
      </c>
      <c r="D624" t="s">
        <v>22</v>
      </c>
      <c r="E624" t="s">
        <v>23</v>
      </c>
      <c r="F624">
        <v>2023</v>
      </c>
      <c r="G624">
        <v>2023</v>
      </c>
      <c r="H624">
        <v>26</v>
      </c>
      <c r="I624" t="s">
        <v>97</v>
      </c>
      <c r="J624">
        <v>77</v>
      </c>
      <c r="K624" t="s">
        <v>49</v>
      </c>
      <c r="L624">
        <v>99</v>
      </c>
      <c r="M624" t="s">
        <v>26</v>
      </c>
      <c r="N624">
        <v>99</v>
      </c>
      <c r="O624" t="s">
        <v>27</v>
      </c>
      <c r="P624">
        <v>3</v>
      </c>
      <c r="Q624" t="s">
        <v>28</v>
      </c>
      <c r="R624">
        <v>9</v>
      </c>
    </row>
    <row r="625" spans="1:18" x14ac:dyDescent="0.2">
      <c r="A625" s="1" t="s">
        <v>1015</v>
      </c>
      <c r="B625" t="s">
        <v>20</v>
      </c>
      <c r="C625" t="s">
        <v>21</v>
      </c>
      <c r="D625" t="s">
        <v>22</v>
      </c>
      <c r="E625" t="s">
        <v>23</v>
      </c>
      <c r="F625">
        <v>2023</v>
      </c>
      <c r="G625">
        <v>2023</v>
      </c>
      <c r="H625">
        <v>26</v>
      </c>
      <c r="I625" t="s">
        <v>97</v>
      </c>
      <c r="J625">
        <v>77</v>
      </c>
      <c r="K625" t="s">
        <v>49</v>
      </c>
      <c r="L625">
        <v>99</v>
      </c>
      <c r="M625" t="s">
        <v>26</v>
      </c>
      <c r="N625">
        <v>99</v>
      </c>
      <c r="O625" t="s">
        <v>27</v>
      </c>
      <c r="P625">
        <v>99</v>
      </c>
      <c r="Q625" t="s">
        <v>42</v>
      </c>
      <c r="R625">
        <v>5379</v>
      </c>
    </row>
    <row r="626" spans="1:18" x14ac:dyDescent="0.2">
      <c r="A626" s="1" t="s">
        <v>1016</v>
      </c>
      <c r="B626" t="s">
        <v>20</v>
      </c>
      <c r="C626" t="s">
        <v>21</v>
      </c>
      <c r="D626" t="s">
        <v>22</v>
      </c>
      <c r="E626" t="s">
        <v>23</v>
      </c>
      <c r="F626">
        <v>2023</v>
      </c>
      <c r="G626">
        <v>2023</v>
      </c>
      <c r="H626">
        <v>27</v>
      </c>
      <c r="I626" t="s">
        <v>130</v>
      </c>
      <c r="J626">
        <v>77</v>
      </c>
      <c r="K626" t="s">
        <v>49</v>
      </c>
      <c r="L626">
        <v>99</v>
      </c>
      <c r="M626" t="s">
        <v>26</v>
      </c>
      <c r="N626">
        <v>99</v>
      </c>
      <c r="O626" t="s">
        <v>27</v>
      </c>
      <c r="P626">
        <v>1</v>
      </c>
      <c r="Q626" t="s">
        <v>34</v>
      </c>
      <c r="R626">
        <v>3471</v>
      </c>
    </row>
    <row r="627" spans="1:18" x14ac:dyDescent="0.2">
      <c r="A627" s="1" t="s">
        <v>1017</v>
      </c>
      <c r="B627" t="s">
        <v>20</v>
      </c>
      <c r="C627" t="s">
        <v>21</v>
      </c>
      <c r="D627" t="s">
        <v>22</v>
      </c>
      <c r="E627" t="s">
        <v>23</v>
      </c>
      <c r="F627">
        <v>2023</v>
      </c>
      <c r="G627">
        <v>2023</v>
      </c>
      <c r="H627">
        <v>27</v>
      </c>
      <c r="I627" t="s">
        <v>130</v>
      </c>
      <c r="J627">
        <v>77</v>
      </c>
      <c r="K627" t="s">
        <v>49</v>
      </c>
      <c r="L627">
        <v>99</v>
      </c>
      <c r="M627" t="s">
        <v>26</v>
      </c>
      <c r="N627">
        <v>99</v>
      </c>
      <c r="O627" t="s">
        <v>27</v>
      </c>
      <c r="P627">
        <v>2</v>
      </c>
      <c r="Q627" t="s">
        <v>31</v>
      </c>
      <c r="R627">
        <v>3693</v>
      </c>
    </row>
    <row r="628" spans="1:18" x14ac:dyDescent="0.2">
      <c r="A628" s="1" t="s">
        <v>1018</v>
      </c>
      <c r="B628" t="s">
        <v>20</v>
      </c>
      <c r="C628" t="s">
        <v>21</v>
      </c>
      <c r="D628" t="s">
        <v>22</v>
      </c>
      <c r="E628" t="s">
        <v>23</v>
      </c>
      <c r="F628">
        <v>2023</v>
      </c>
      <c r="G628">
        <v>2023</v>
      </c>
      <c r="H628">
        <v>27</v>
      </c>
      <c r="I628" t="s">
        <v>130</v>
      </c>
      <c r="J628">
        <v>77</v>
      </c>
      <c r="K628" t="s">
        <v>49</v>
      </c>
      <c r="L628">
        <v>99</v>
      </c>
      <c r="M628" t="s">
        <v>26</v>
      </c>
      <c r="N628">
        <v>99</v>
      </c>
      <c r="O628" t="s">
        <v>27</v>
      </c>
      <c r="P628">
        <v>3</v>
      </c>
      <c r="Q628" t="s">
        <v>28</v>
      </c>
      <c r="R628">
        <v>18</v>
      </c>
    </row>
    <row r="629" spans="1:18" x14ac:dyDescent="0.2">
      <c r="A629" s="1" t="s">
        <v>1019</v>
      </c>
      <c r="B629" t="s">
        <v>20</v>
      </c>
      <c r="C629" t="s">
        <v>21</v>
      </c>
      <c r="D629" t="s">
        <v>22</v>
      </c>
      <c r="E629" t="s">
        <v>23</v>
      </c>
      <c r="F629">
        <v>2023</v>
      </c>
      <c r="G629">
        <v>2023</v>
      </c>
      <c r="H629">
        <v>27</v>
      </c>
      <c r="I629" t="s">
        <v>130</v>
      </c>
      <c r="J629">
        <v>77</v>
      </c>
      <c r="K629" t="s">
        <v>49</v>
      </c>
      <c r="L629">
        <v>99</v>
      </c>
      <c r="M629" t="s">
        <v>26</v>
      </c>
      <c r="N629">
        <v>99</v>
      </c>
      <c r="O629" t="s">
        <v>27</v>
      </c>
      <c r="P629">
        <v>99</v>
      </c>
      <c r="Q629" t="s">
        <v>42</v>
      </c>
      <c r="R629">
        <v>7182</v>
      </c>
    </row>
    <row r="630" spans="1:18" x14ac:dyDescent="0.2">
      <c r="A630" s="1" t="s">
        <v>1020</v>
      </c>
      <c r="B630" t="s">
        <v>20</v>
      </c>
      <c r="C630" t="s">
        <v>21</v>
      </c>
      <c r="D630" t="s">
        <v>22</v>
      </c>
      <c r="E630" t="s">
        <v>23</v>
      </c>
      <c r="F630">
        <v>2023</v>
      </c>
      <c r="G630">
        <v>2023</v>
      </c>
      <c r="H630">
        <v>28</v>
      </c>
      <c r="I630" t="s">
        <v>80</v>
      </c>
      <c r="J630">
        <v>77</v>
      </c>
      <c r="K630" t="s">
        <v>49</v>
      </c>
      <c r="L630">
        <v>99</v>
      </c>
      <c r="M630" t="s">
        <v>26</v>
      </c>
      <c r="N630">
        <v>99</v>
      </c>
      <c r="O630" t="s">
        <v>27</v>
      </c>
      <c r="P630">
        <v>1</v>
      </c>
      <c r="Q630" t="s">
        <v>34</v>
      </c>
      <c r="R630">
        <v>17802</v>
      </c>
    </row>
    <row r="631" spans="1:18" x14ac:dyDescent="0.2">
      <c r="A631" s="1" t="s">
        <v>1021</v>
      </c>
      <c r="B631" t="s">
        <v>20</v>
      </c>
      <c r="C631" t="s">
        <v>21</v>
      </c>
      <c r="D631" t="s">
        <v>22</v>
      </c>
      <c r="E631" t="s">
        <v>23</v>
      </c>
      <c r="F631">
        <v>2023</v>
      </c>
      <c r="G631">
        <v>2023</v>
      </c>
      <c r="H631">
        <v>28</v>
      </c>
      <c r="I631" t="s">
        <v>80</v>
      </c>
      <c r="J631">
        <v>77</v>
      </c>
      <c r="K631" t="s">
        <v>49</v>
      </c>
      <c r="L631">
        <v>99</v>
      </c>
      <c r="M631" t="s">
        <v>26</v>
      </c>
      <c r="N631">
        <v>99</v>
      </c>
      <c r="O631" t="s">
        <v>27</v>
      </c>
      <c r="P631">
        <v>2</v>
      </c>
      <c r="Q631" t="s">
        <v>31</v>
      </c>
      <c r="R631">
        <v>19188</v>
      </c>
    </row>
    <row r="632" spans="1:18" x14ac:dyDescent="0.2">
      <c r="A632" s="1" t="s">
        <v>1022</v>
      </c>
      <c r="B632" t="s">
        <v>20</v>
      </c>
      <c r="C632" t="s">
        <v>21</v>
      </c>
      <c r="D632" t="s">
        <v>22</v>
      </c>
      <c r="E632" t="s">
        <v>23</v>
      </c>
      <c r="F632">
        <v>2023</v>
      </c>
      <c r="G632">
        <v>2023</v>
      </c>
      <c r="H632">
        <v>28</v>
      </c>
      <c r="I632" t="s">
        <v>80</v>
      </c>
      <c r="J632">
        <v>77</v>
      </c>
      <c r="K632" t="s">
        <v>49</v>
      </c>
      <c r="L632">
        <v>99</v>
      </c>
      <c r="M632" t="s">
        <v>26</v>
      </c>
      <c r="N632">
        <v>99</v>
      </c>
      <c r="O632" t="s">
        <v>27</v>
      </c>
      <c r="P632">
        <v>3</v>
      </c>
      <c r="Q632" t="s">
        <v>28</v>
      </c>
      <c r="R632">
        <v>93</v>
      </c>
    </row>
    <row r="633" spans="1:18" x14ac:dyDescent="0.2">
      <c r="A633" s="1" t="s">
        <v>1023</v>
      </c>
      <c r="B633" t="s">
        <v>20</v>
      </c>
      <c r="C633" t="s">
        <v>21</v>
      </c>
      <c r="D633" t="s">
        <v>22</v>
      </c>
      <c r="E633" t="s">
        <v>23</v>
      </c>
      <c r="F633">
        <v>2023</v>
      </c>
      <c r="G633">
        <v>2023</v>
      </c>
      <c r="H633">
        <v>28</v>
      </c>
      <c r="I633" t="s">
        <v>80</v>
      </c>
      <c r="J633">
        <v>77</v>
      </c>
      <c r="K633" t="s">
        <v>49</v>
      </c>
      <c r="L633">
        <v>99</v>
      </c>
      <c r="M633" t="s">
        <v>26</v>
      </c>
      <c r="N633">
        <v>99</v>
      </c>
      <c r="O633" t="s">
        <v>27</v>
      </c>
      <c r="P633">
        <v>99</v>
      </c>
      <c r="Q633" t="s">
        <v>42</v>
      </c>
      <c r="R633">
        <v>37083</v>
      </c>
    </row>
    <row r="634" spans="1:18" x14ac:dyDescent="0.2">
      <c r="A634" s="1" t="s">
        <v>1024</v>
      </c>
      <c r="B634" t="s">
        <v>20</v>
      </c>
      <c r="C634" t="s">
        <v>21</v>
      </c>
      <c r="D634" t="s">
        <v>22</v>
      </c>
      <c r="E634" t="s">
        <v>23</v>
      </c>
      <c r="F634">
        <v>2023</v>
      </c>
      <c r="G634">
        <v>2023</v>
      </c>
      <c r="H634">
        <v>29</v>
      </c>
      <c r="I634" t="s">
        <v>111</v>
      </c>
      <c r="J634">
        <v>77</v>
      </c>
      <c r="K634" t="s">
        <v>49</v>
      </c>
      <c r="L634">
        <v>99</v>
      </c>
      <c r="M634" t="s">
        <v>26</v>
      </c>
      <c r="N634">
        <v>99</v>
      </c>
      <c r="O634" t="s">
        <v>27</v>
      </c>
      <c r="P634">
        <v>1</v>
      </c>
      <c r="Q634" t="s">
        <v>34</v>
      </c>
      <c r="R634">
        <v>2997</v>
      </c>
    </row>
    <row r="635" spans="1:18" x14ac:dyDescent="0.2">
      <c r="A635" s="1" t="s">
        <v>1025</v>
      </c>
      <c r="B635" t="s">
        <v>20</v>
      </c>
      <c r="C635" t="s">
        <v>21</v>
      </c>
      <c r="D635" t="s">
        <v>22</v>
      </c>
      <c r="E635" t="s">
        <v>23</v>
      </c>
      <c r="F635">
        <v>2023</v>
      </c>
      <c r="G635">
        <v>2023</v>
      </c>
      <c r="H635">
        <v>29</v>
      </c>
      <c r="I635" t="s">
        <v>111</v>
      </c>
      <c r="J635">
        <v>77</v>
      </c>
      <c r="K635" t="s">
        <v>49</v>
      </c>
      <c r="L635">
        <v>99</v>
      </c>
      <c r="M635" t="s">
        <v>26</v>
      </c>
      <c r="N635">
        <v>99</v>
      </c>
      <c r="O635" t="s">
        <v>27</v>
      </c>
      <c r="P635">
        <v>2</v>
      </c>
      <c r="Q635" t="s">
        <v>31</v>
      </c>
      <c r="R635">
        <v>3174</v>
      </c>
    </row>
    <row r="636" spans="1:18" x14ac:dyDescent="0.2">
      <c r="A636" s="1" t="s">
        <v>1026</v>
      </c>
      <c r="B636" t="s">
        <v>20</v>
      </c>
      <c r="C636" t="s">
        <v>21</v>
      </c>
      <c r="D636" t="s">
        <v>22</v>
      </c>
      <c r="E636" t="s">
        <v>23</v>
      </c>
      <c r="F636">
        <v>2023</v>
      </c>
      <c r="G636">
        <v>2023</v>
      </c>
      <c r="H636">
        <v>29</v>
      </c>
      <c r="I636" t="s">
        <v>111</v>
      </c>
      <c r="J636">
        <v>77</v>
      </c>
      <c r="K636" t="s">
        <v>49</v>
      </c>
      <c r="L636">
        <v>99</v>
      </c>
      <c r="M636" t="s">
        <v>26</v>
      </c>
      <c r="N636">
        <v>99</v>
      </c>
      <c r="O636" t="s">
        <v>27</v>
      </c>
      <c r="P636">
        <v>3</v>
      </c>
      <c r="Q636" t="s">
        <v>28</v>
      </c>
      <c r="R636">
        <v>12</v>
      </c>
    </row>
    <row r="637" spans="1:18" x14ac:dyDescent="0.2">
      <c r="A637" s="1" t="s">
        <v>1027</v>
      </c>
      <c r="B637" t="s">
        <v>20</v>
      </c>
      <c r="C637" t="s">
        <v>21</v>
      </c>
      <c r="D637" t="s">
        <v>22</v>
      </c>
      <c r="E637" t="s">
        <v>23</v>
      </c>
      <c r="F637">
        <v>2023</v>
      </c>
      <c r="G637">
        <v>2023</v>
      </c>
      <c r="H637">
        <v>29</v>
      </c>
      <c r="I637" t="s">
        <v>111</v>
      </c>
      <c r="J637">
        <v>77</v>
      </c>
      <c r="K637" t="s">
        <v>49</v>
      </c>
      <c r="L637">
        <v>99</v>
      </c>
      <c r="M637" t="s">
        <v>26</v>
      </c>
      <c r="N637">
        <v>99</v>
      </c>
      <c r="O637" t="s">
        <v>27</v>
      </c>
      <c r="P637">
        <v>99</v>
      </c>
      <c r="Q637" t="s">
        <v>42</v>
      </c>
      <c r="R637">
        <v>6186</v>
      </c>
    </row>
    <row r="638" spans="1:18" x14ac:dyDescent="0.2">
      <c r="A638" s="1" t="s">
        <v>1028</v>
      </c>
      <c r="B638" t="s">
        <v>20</v>
      </c>
      <c r="C638" t="s">
        <v>21</v>
      </c>
      <c r="D638" t="s">
        <v>22</v>
      </c>
      <c r="E638" t="s">
        <v>23</v>
      </c>
      <c r="F638">
        <v>2023</v>
      </c>
      <c r="G638">
        <v>2023</v>
      </c>
      <c r="H638">
        <v>30</v>
      </c>
      <c r="I638" t="s">
        <v>95</v>
      </c>
      <c r="J638">
        <v>77</v>
      </c>
      <c r="K638" t="s">
        <v>49</v>
      </c>
      <c r="L638">
        <v>99</v>
      </c>
      <c r="M638" t="s">
        <v>26</v>
      </c>
      <c r="N638">
        <v>99</v>
      </c>
      <c r="O638" t="s">
        <v>27</v>
      </c>
      <c r="P638">
        <v>1</v>
      </c>
      <c r="Q638" t="s">
        <v>34</v>
      </c>
      <c r="R638">
        <v>30246</v>
      </c>
    </row>
    <row r="639" spans="1:18" x14ac:dyDescent="0.2">
      <c r="A639" s="1" t="s">
        <v>1029</v>
      </c>
      <c r="B639" t="s">
        <v>20</v>
      </c>
      <c r="C639" t="s">
        <v>21</v>
      </c>
      <c r="D639" t="s">
        <v>22</v>
      </c>
      <c r="E639" t="s">
        <v>23</v>
      </c>
      <c r="F639">
        <v>2023</v>
      </c>
      <c r="G639">
        <v>2023</v>
      </c>
      <c r="H639">
        <v>30</v>
      </c>
      <c r="I639" t="s">
        <v>95</v>
      </c>
      <c r="J639">
        <v>77</v>
      </c>
      <c r="K639" t="s">
        <v>49</v>
      </c>
      <c r="L639">
        <v>99</v>
      </c>
      <c r="M639" t="s">
        <v>26</v>
      </c>
      <c r="N639">
        <v>99</v>
      </c>
      <c r="O639" t="s">
        <v>27</v>
      </c>
      <c r="P639">
        <v>2</v>
      </c>
      <c r="Q639" t="s">
        <v>31</v>
      </c>
      <c r="R639">
        <v>32928</v>
      </c>
    </row>
    <row r="640" spans="1:18" x14ac:dyDescent="0.2">
      <c r="A640" s="1" t="s">
        <v>1030</v>
      </c>
      <c r="B640" t="s">
        <v>20</v>
      </c>
      <c r="C640" t="s">
        <v>21</v>
      </c>
      <c r="D640" t="s">
        <v>22</v>
      </c>
      <c r="E640" t="s">
        <v>23</v>
      </c>
      <c r="F640">
        <v>2023</v>
      </c>
      <c r="G640">
        <v>2023</v>
      </c>
      <c r="H640">
        <v>30</v>
      </c>
      <c r="I640" t="s">
        <v>95</v>
      </c>
      <c r="J640">
        <v>77</v>
      </c>
      <c r="K640" t="s">
        <v>49</v>
      </c>
      <c r="L640">
        <v>99</v>
      </c>
      <c r="M640" t="s">
        <v>26</v>
      </c>
      <c r="N640">
        <v>99</v>
      </c>
      <c r="O640" t="s">
        <v>27</v>
      </c>
      <c r="P640">
        <v>3</v>
      </c>
      <c r="Q640" t="s">
        <v>28</v>
      </c>
      <c r="R640">
        <v>186</v>
      </c>
    </row>
    <row r="641" spans="1:18" x14ac:dyDescent="0.2">
      <c r="A641" s="1" t="s">
        <v>1031</v>
      </c>
      <c r="B641" t="s">
        <v>20</v>
      </c>
      <c r="C641" t="s">
        <v>21</v>
      </c>
      <c r="D641" t="s">
        <v>22</v>
      </c>
      <c r="E641" t="s">
        <v>23</v>
      </c>
      <c r="F641">
        <v>2023</v>
      </c>
      <c r="G641">
        <v>2023</v>
      </c>
      <c r="H641">
        <v>30</v>
      </c>
      <c r="I641" t="s">
        <v>95</v>
      </c>
      <c r="J641">
        <v>77</v>
      </c>
      <c r="K641" t="s">
        <v>49</v>
      </c>
      <c r="L641">
        <v>99</v>
      </c>
      <c r="M641" t="s">
        <v>26</v>
      </c>
      <c r="N641">
        <v>99</v>
      </c>
      <c r="O641" t="s">
        <v>27</v>
      </c>
      <c r="P641">
        <v>99</v>
      </c>
      <c r="Q641" t="s">
        <v>42</v>
      </c>
      <c r="R641">
        <v>63354</v>
      </c>
    </row>
    <row r="642" spans="1:18" x14ac:dyDescent="0.2">
      <c r="A642" s="1" t="s">
        <v>1032</v>
      </c>
      <c r="B642" t="s">
        <v>20</v>
      </c>
      <c r="C642" t="s">
        <v>21</v>
      </c>
      <c r="D642" t="s">
        <v>22</v>
      </c>
      <c r="E642" t="s">
        <v>23</v>
      </c>
      <c r="F642">
        <v>2023</v>
      </c>
      <c r="G642">
        <v>2023</v>
      </c>
      <c r="H642">
        <v>31</v>
      </c>
      <c r="I642" t="s">
        <v>133</v>
      </c>
      <c r="J642">
        <v>77</v>
      </c>
      <c r="K642" t="s">
        <v>49</v>
      </c>
      <c r="L642">
        <v>99</v>
      </c>
      <c r="M642" t="s">
        <v>26</v>
      </c>
      <c r="N642">
        <v>99</v>
      </c>
      <c r="O642" t="s">
        <v>27</v>
      </c>
      <c r="P642">
        <v>1</v>
      </c>
      <c r="Q642" t="s">
        <v>34</v>
      </c>
      <c r="R642">
        <v>23544</v>
      </c>
    </row>
    <row r="643" spans="1:18" x14ac:dyDescent="0.2">
      <c r="A643" s="1" t="s">
        <v>1033</v>
      </c>
      <c r="B643" t="s">
        <v>20</v>
      </c>
      <c r="C643" t="s">
        <v>21</v>
      </c>
      <c r="D643" t="s">
        <v>22</v>
      </c>
      <c r="E643" t="s">
        <v>23</v>
      </c>
      <c r="F643">
        <v>2023</v>
      </c>
      <c r="G643">
        <v>2023</v>
      </c>
      <c r="H643">
        <v>31</v>
      </c>
      <c r="I643" t="s">
        <v>133</v>
      </c>
      <c r="J643">
        <v>77</v>
      </c>
      <c r="K643" t="s">
        <v>49</v>
      </c>
      <c r="L643">
        <v>99</v>
      </c>
      <c r="M643" t="s">
        <v>26</v>
      </c>
      <c r="N643">
        <v>99</v>
      </c>
      <c r="O643" t="s">
        <v>27</v>
      </c>
      <c r="P643">
        <v>2</v>
      </c>
      <c r="Q643" t="s">
        <v>31</v>
      </c>
      <c r="R643">
        <v>26262</v>
      </c>
    </row>
    <row r="644" spans="1:18" x14ac:dyDescent="0.2">
      <c r="A644" s="1" t="s">
        <v>1034</v>
      </c>
      <c r="B644" t="s">
        <v>20</v>
      </c>
      <c r="C644" t="s">
        <v>21</v>
      </c>
      <c r="D644" t="s">
        <v>22</v>
      </c>
      <c r="E644" t="s">
        <v>23</v>
      </c>
      <c r="F644">
        <v>2023</v>
      </c>
      <c r="G644">
        <v>2023</v>
      </c>
      <c r="H644">
        <v>31</v>
      </c>
      <c r="I644" t="s">
        <v>133</v>
      </c>
      <c r="J644">
        <v>77</v>
      </c>
      <c r="K644" t="s">
        <v>49</v>
      </c>
      <c r="L644">
        <v>99</v>
      </c>
      <c r="M644" t="s">
        <v>26</v>
      </c>
      <c r="N644">
        <v>99</v>
      </c>
      <c r="O644" t="s">
        <v>27</v>
      </c>
      <c r="P644">
        <v>3</v>
      </c>
      <c r="Q644" t="s">
        <v>28</v>
      </c>
      <c r="R644">
        <v>165</v>
      </c>
    </row>
    <row r="645" spans="1:18" x14ac:dyDescent="0.2">
      <c r="A645" s="1" t="s">
        <v>1035</v>
      </c>
      <c r="B645" t="s">
        <v>20</v>
      </c>
      <c r="C645" t="s">
        <v>21</v>
      </c>
      <c r="D645" t="s">
        <v>22</v>
      </c>
      <c r="E645" t="s">
        <v>23</v>
      </c>
      <c r="F645">
        <v>2023</v>
      </c>
      <c r="G645">
        <v>2023</v>
      </c>
      <c r="H645">
        <v>31</v>
      </c>
      <c r="I645" t="s">
        <v>133</v>
      </c>
      <c r="J645">
        <v>77</v>
      </c>
      <c r="K645" t="s">
        <v>49</v>
      </c>
      <c r="L645">
        <v>99</v>
      </c>
      <c r="M645" t="s">
        <v>26</v>
      </c>
      <c r="N645">
        <v>99</v>
      </c>
      <c r="O645" t="s">
        <v>27</v>
      </c>
      <c r="P645">
        <v>99</v>
      </c>
      <c r="Q645" t="s">
        <v>42</v>
      </c>
      <c r="R645">
        <v>49971</v>
      </c>
    </row>
    <row r="646" spans="1:18" x14ac:dyDescent="0.2">
      <c r="A646" s="1" t="s">
        <v>1036</v>
      </c>
      <c r="B646" t="s">
        <v>20</v>
      </c>
      <c r="C646" t="s">
        <v>21</v>
      </c>
      <c r="D646" t="s">
        <v>22</v>
      </c>
      <c r="E646" t="s">
        <v>23</v>
      </c>
      <c r="F646">
        <v>2023</v>
      </c>
      <c r="G646">
        <v>2023</v>
      </c>
      <c r="H646">
        <v>32</v>
      </c>
      <c r="I646" t="s">
        <v>117</v>
      </c>
      <c r="J646">
        <v>77</v>
      </c>
      <c r="K646" t="s">
        <v>49</v>
      </c>
      <c r="L646">
        <v>99</v>
      </c>
      <c r="M646" t="s">
        <v>26</v>
      </c>
      <c r="N646">
        <v>99</v>
      </c>
      <c r="O646" t="s">
        <v>27</v>
      </c>
      <c r="P646">
        <v>1</v>
      </c>
      <c r="Q646" t="s">
        <v>34</v>
      </c>
      <c r="R646">
        <v>5691</v>
      </c>
    </row>
    <row r="647" spans="1:18" x14ac:dyDescent="0.2">
      <c r="A647" s="1" t="s">
        <v>1037</v>
      </c>
      <c r="B647" t="s">
        <v>20</v>
      </c>
      <c r="C647" t="s">
        <v>21</v>
      </c>
      <c r="D647" t="s">
        <v>22</v>
      </c>
      <c r="E647" t="s">
        <v>23</v>
      </c>
      <c r="F647">
        <v>2023</v>
      </c>
      <c r="G647">
        <v>2023</v>
      </c>
      <c r="H647">
        <v>32</v>
      </c>
      <c r="I647" t="s">
        <v>117</v>
      </c>
      <c r="J647">
        <v>77</v>
      </c>
      <c r="K647" t="s">
        <v>49</v>
      </c>
      <c r="L647">
        <v>99</v>
      </c>
      <c r="M647" t="s">
        <v>26</v>
      </c>
      <c r="N647">
        <v>99</v>
      </c>
      <c r="O647" t="s">
        <v>27</v>
      </c>
      <c r="P647">
        <v>2</v>
      </c>
      <c r="Q647" t="s">
        <v>31</v>
      </c>
      <c r="R647">
        <v>6081</v>
      </c>
    </row>
    <row r="648" spans="1:18" x14ac:dyDescent="0.2">
      <c r="A648" s="1" t="s">
        <v>1038</v>
      </c>
      <c r="B648" t="s">
        <v>20</v>
      </c>
      <c r="C648" t="s">
        <v>21</v>
      </c>
      <c r="D648" t="s">
        <v>22</v>
      </c>
      <c r="E648" t="s">
        <v>23</v>
      </c>
      <c r="F648">
        <v>2023</v>
      </c>
      <c r="G648">
        <v>2023</v>
      </c>
      <c r="H648">
        <v>32</v>
      </c>
      <c r="I648" t="s">
        <v>117</v>
      </c>
      <c r="J648">
        <v>77</v>
      </c>
      <c r="K648" t="s">
        <v>49</v>
      </c>
      <c r="L648">
        <v>99</v>
      </c>
      <c r="M648" t="s">
        <v>26</v>
      </c>
      <c r="N648">
        <v>99</v>
      </c>
      <c r="O648" t="s">
        <v>27</v>
      </c>
      <c r="P648">
        <v>3</v>
      </c>
      <c r="Q648" t="s">
        <v>28</v>
      </c>
      <c r="R648">
        <v>33</v>
      </c>
    </row>
    <row r="649" spans="1:18" x14ac:dyDescent="0.2">
      <c r="A649" s="1" t="s">
        <v>1039</v>
      </c>
      <c r="B649" t="s">
        <v>20</v>
      </c>
      <c r="C649" t="s">
        <v>21</v>
      </c>
      <c r="D649" t="s">
        <v>22</v>
      </c>
      <c r="E649" t="s">
        <v>23</v>
      </c>
      <c r="F649">
        <v>2023</v>
      </c>
      <c r="G649">
        <v>2023</v>
      </c>
      <c r="H649">
        <v>32</v>
      </c>
      <c r="I649" t="s">
        <v>117</v>
      </c>
      <c r="J649">
        <v>77</v>
      </c>
      <c r="K649" t="s">
        <v>49</v>
      </c>
      <c r="L649">
        <v>99</v>
      </c>
      <c r="M649" t="s">
        <v>26</v>
      </c>
      <c r="N649">
        <v>99</v>
      </c>
      <c r="O649" t="s">
        <v>27</v>
      </c>
      <c r="P649">
        <v>99</v>
      </c>
      <c r="Q649" t="s">
        <v>42</v>
      </c>
      <c r="R649">
        <v>11805</v>
      </c>
    </row>
    <row r="650" spans="1:18" x14ac:dyDescent="0.2">
      <c r="A650" s="1" t="s">
        <v>1040</v>
      </c>
      <c r="B650" t="s">
        <v>20</v>
      </c>
      <c r="C650" t="s">
        <v>21</v>
      </c>
      <c r="D650" t="s">
        <v>22</v>
      </c>
      <c r="E650" t="s">
        <v>23</v>
      </c>
      <c r="F650">
        <v>2023</v>
      </c>
      <c r="G650">
        <v>2023</v>
      </c>
      <c r="H650">
        <v>33</v>
      </c>
      <c r="I650" t="s">
        <v>143</v>
      </c>
      <c r="J650">
        <v>77</v>
      </c>
      <c r="K650" t="s">
        <v>49</v>
      </c>
      <c r="L650">
        <v>99</v>
      </c>
      <c r="M650" t="s">
        <v>26</v>
      </c>
      <c r="N650">
        <v>99</v>
      </c>
      <c r="O650" t="s">
        <v>27</v>
      </c>
      <c r="P650">
        <v>1</v>
      </c>
      <c r="Q650" t="s">
        <v>34</v>
      </c>
      <c r="R650">
        <v>32292</v>
      </c>
    </row>
    <row r="651" spans="1:18" x14ac:dyDescent="0.2">
      <c r="A651" s="1" t="s">
        <v>1041</v>
      </c>
      <c r="B651" t="s">
        <v>20</v>
      </c>
      <c r="C651" t="s">
        <v>21</v>
      </c>
      <c r="D651" t="s">
        <v>22</v>
      </c>
      <c r="E651" t="s">
        <v>23</v>
      </c>
      <c r="F651">
        <v>2023</v>
      </c>
      <c r="G651">
        <v>2023</v>
      </c>
      <c r="H651">
        <v>33</v>
      </c>
      <c r="I651" t="s">
        <v>143</v>
      </c>
      <c r="J651">
        <v>77</v>
      </c>
      <c r="K651" t="s">
        <v>49</v>
      </c>
      <c r="L651">
        <v>99</v>
      </c>
      <c r="M651" t="s">
        <v>26</v>
      </c>
      <c r="N651">
        <v>99</v>
      </c>
      <c r="O651" t="s">
        <v>27</v>
      </c>
      <c r="P651">
        <v>2</v>
      </c>
      <c r="Q651" t="s">
        <v>31</v>
      </c>
      <c r="R651">
        <v>34902</v>
      </c>
    </row>
    <row r="652" spans="1:18" x14ac:dyDescent="0.2">
      <c r="A652" s="1" t="s">
        <v>1042</v>
      </c>
      <c r="B652" t="s">
        <v>20</v>
      </c>
      <c r="C652" t="s">
        <v>21</v>
      </c>
      <c r="D652" t="s">
        <v>22</v>
      </c>
      <c r="E652" t="s">
        <v>23</v>
      </c>
      <c r="F652">
        <v>2023</v>
      </c>
      <c r="G652">
        <v>2023</v>
      </c>
      <c r="H652">
        <v>33</v>
      </c>
      <c r="I652" t="s">
        <v>143</v>
      </c>
      <c r="J652">
        <v>77</v>
      </c>
      <c r="K652" t="s">
        <v>49</v>
      </c>
      <c r="L652">
        <v>99</v>
      </c>
      <c r="M652" t="s">
        <v>26</v>
      </c>
      <c r="N652">
        <v>99</v>
      </c>
      <c r="O652" t="s">
        <v>27</v>
      </c>
      <c r="P652">
        <v>3</v>
      </c>
      <c r="Q652" t="s">
        <v>28</v>
      </c>
      <c r="R652">
        <v>225</v>
      </c>
    </row>
    <row r="653" spans="1:18" x14ac:dyDescent="0.2">
      <c r="A653" s="1" t="s">
        <v>1043</v>
      </c>
      <c r="B653" t="s">
        <v>20</v>
      </c>
      <c r="C653" t="s">
        <v>21</v>
      </c>
      <c r="D653" t="s">
        <v>22</v>
      </c>
      <c r="E653" t="s">
        <v>23</v>
      </c>
      <c r="F653">
        <v>2023</v>
      </c>
      <c r="G653">
        <v>2023</v>
      </c>
      <c r="H653">
        <v>33</v>
      </c>
      <c r="I653" t="s">
        <v>143</v>
      </c>
      <c r="J653">
        <v>77</v>
      </c>
      <c r="K653" t="s">
        <v>49</v>
      </c>
      <c r="L653">
        <v>99</v>
      </c>
      <c r="M653" t="s">
        <v>26</v>
      </c>
      <c r="N653">
        <v>99</v>
      </c>
      <c r="O653" t="s">
        <v>27</v>
      </c>
      <c r="P653">
        <v>99</v>
      </c>
      <c r="Q653" t="s">
        <v>42</v>
      </c>
      <c r="R653">
        <v>67419</v>
      </c>
    </row>
    <row r="654" spans="1:18" x14ac:dyDescent="0.2">
      <c r="A654" s="1" t="s">
        <v>1044</v>
      </c>
      <c r="B654" t="s">
        <v>20</v>
      </c>
      <c r="C654" t="s">
        <v>21</v>
      </c>
      <c r="D654" t="s">
        <v>22</v>
      </c>
      <c r="E654" t="s">
        <v>23</v>
      </c>
      <c r="F654">
        <v>2023</v>
      </c>
      <c r="G654">
        <v>2023</v>
      </c>
      <c r="H654">
        <v>34</v>
      </c>
      <c r="I654" t="s">
        <v>64</v>
      </c>
      <c r="J654">
        <v>77</v>
      </c>
      <c r="K654" t="s">
        <v>49</v>
      </c>
      <c r="L654">
        <v>99</v>
      </c>
      <c r="M654" t="s">
        <v>26</v>
      </c>
      <c r="N654">
        <v>99</v>
      </c>
      <c r="O654" t="s">
        <v>27</v>
      </c>
      <c r="P654">
        <v>1</v>
      </c>
      <c r="Q654" t="s">
        <v>34</v>
      </c>
      <c r="R654">
        <v>3837</v>
      </c>
    </row>
    <row r="655" spans="1:18" x14ac:dyDescent="0.2">
      <c r="A655" s="1" t="s">
        <v>1045</v>
      </c>
      <c r="B655" t="s">
        <v>20</v>
      </c>
      <c r="C655" t="s">
        <v>21</v>
      </c>
      <c r="D655" t="s">
        <v>22</v>
      </c>
      <c r="E655" t="s">
        <v>23</v>
      </c>
      <c r="F655">
        <v>2023</v>
      </c>
      <c r="G655">
        <v>2023</v>
      </c>
      <c r="H655">
        <v>34</v>
      </c>
      <c r="I655" t="s">
        <v>64</v>
      </c>
      <c r="J655">
        <v>77</v>
      </c>
      <c r="K655" t="s">
        <v>49</v>
      </c>
      <c r="L655">
        <v>99</v>
      </c>
      <c r="M655" t="s">
        <v>26</v>
      </c>
      <c r="N655">
        <v>99</v>
      </c>
      <c r="O655" t="s">
        <v>27</v>
      </c>
      <c r="P655">
        <v>2</v>
      </c>
      <c r="Q655" t="s">
        <v>31</v>
      </c>
      <c r="R655">
        <v>3945</v>
      </c>
    </row>
    <row r="656" spans="1:18" x14ac:dyDescent="0.2">
      <c r="A656" s="1" t="s">
        <v>1046</v>
      </c>
      <c r="B656" t="s">
        <v>20</v>
      </c>
      <c r="C656" t="s">
        <v>21</v>
      </c>
      <c r="D656" t="s">
        <v>22</v>
      </c>
      <c r="E656" t="s">
        <v>23</v>
      </c>
      <c r="F656">
        <v>2023</v>
      </c>
      <c r="G656">
        <v>2023</v>
      </c>
      <c r="H656">
        <v>34</v>
      </c>
      <c r="I656" t="s">
        <v>64</v>
      </c>
      <c r="J656">
        <v>77</v>
      </c>
      <c r="K656" t="s">
        <v>49</v>
      </c>
      <c r="L656">
        <v>99</v>
      </c>
      <c r="M656" t="s">
        <v>26</v>
      </c>
      <c r="N656">
        <v>99</v>
      </c>
      <c r="O656" t="s">
        <v>27</v>
      </c>
      <c r="P656">
        <v>3</v>
      </c>
      <c r="Q656" t="s">
        <v>28</v>
      </c>
      <c r="R656">
        <v>18</v>
      </c>
    </row>
    <row r="657" spans="1:18" x14ac:dyDescent="0.2">
      <c r="A657" s="1" t="s">
        <v>1047</v>
      </c>
      <c r="B657" t="s">
        <v>20</v>
      </c>
      <c r="C657" t="s">
        <v>21</v>
      </c>
      <c r="D657" t="s">
        <v>22</v>
      </c>
      <c r="E657" t="s">
        <v>23</v>
      </c>
      <c r="F657">
        <v>2023</v>
      </c>
      <c r="G657">
        <v>2023</v>
      </c>
      <c r="H657">
        <v>34</v>
      </c>
      <c r="I657" t="s">
        <v>64</v>
      </c>
      <c r="J657">
        <v>77</v>
      </c>
      <c r="K657" t="s">
        <v>49</v>
      </c>
      <c r="L657">
        <v>99</v>
      </c>
      <c r="M657" t="s">
        <v>26</v>
      </c>
      <c r="N657">
        <v>99</v>
      </c>
      <c r="O657" t="s">
        <v>27</v>
      </c>
      <c r="P657">
        <v>99</v>
      </c>
      <c r="Q657" t="s">
        <v>42</v>
      </c>
      <c r="R657">
        <v>7806</v>
      </c>
    </row>
    <row r="658" spans="1:18" x14ac:dyDescent="0.2">
      <c r="A658" s="1" t="s">
        <v>1048</v>
      </c>
      <c r="B658" t="s">
        <v>20</v>
      </c>
      <c r="C658" t="s">
        <v>21</v>
      </c>
      <c r="D658" t="s">
        <v>22</v>
      </c>
      <c r="E658" t="s">
        <v>23</v>
      </c>
      <c r="F658">
        <v>2023</v>
      </c>
      <c r="G658">
        <v>2023</v>
      </c>
      <c r="H658">
        <v>35</v>
      </c>
      <c r="I658" t="s">
        <v>129</v>
      </c>
      <c r="J658">
        <v>77</v>
      </c>
      <c r="K658" t="s">
        <v>49</v>
      </c>
      <c r="L658">
        <v>99</v>
      </c>
      <c r="M658" t="s">
        <v>26</v>
      </c>
      <c r="N658">
        <v>99</v>
      </c>
      <c r="O658" t="s">
        <v>27</v>
      </c>
      <c r="P658">
        <v>1</v>
      </c>
      <c r="Q658" t="s">
        <v>34</v>
      </c>
      <c r="R658">
        <v>10920</v>
      </c>
    </row>
    <row r="659" spans="1:18" x14ac:dyDescent="0.2">
      <c r="A659" s="1" t="s">
        <v>1049</v>
      </c>
      <c r="B659" t="s">
        <v>20</v>
      </c>
      <c r="C659" t="s">
        <v>21</v>
      </c>
      <c r="D659" t="s">
        <v>22</v>
      </c>
      <c r="E659" t="s">
        <v>23</v>
      </c>
      <c r="F659">
        <v>2023</v>
      </c>
      <c r="G659">
        <v>2023</v>
      </c>
      <c r="H659">
        <v>35</v>
      </c>
      <c r="I659" t="s">
        <v>129</v>
      </c>
      <c r="J659">
        <v>77</v>
      </c>
      <c r="K659" t="s">
        <v>49</v>
      </c>
      <c r="L659">
        <v>99</v>
      </c>
      <c r="M659" t="s">
        <v>26</v>
      </c>
      <c r="N659">
        <v>99</v>
      </c>
      <c r="O659" t="s">
        <v>27</v>
      </c>
      <c r="P659">
        <v>2</v>
      </c>
      <c r="Q659" t="s">
        <v>31</v>
      </c>
      <c r="R659">
        <v>10890</v>
      </c>
    </row>
    <row r="660" spans="1:18" x14ac:dyDescent="0.2">
      <c r="A660" s="1" t="s">
        <v>1050</v>
      </c>
      <c r="B660" t="s">
        <v>20</v>
      </c>
      <c r="C660" t="s">
        <v>21</v>
      </c>
      <c r="D660" t="s">
        <v>22</v>
      </c>
      <c r="E660" t="s">
        <v>23</v>
      </c>
      <c r="F660">
        <v>2023</v>
      </c>
      <c r="G660">
        <v>2023</v>
      </c>
      <c r="H660">
        <v>35</v>
      </c>
      <c r="I660" t="s">
        <v>129</v>
      </c>
      <c r="J660">
        <v>77</v>
      </c>
      <c r="K660" t="s">
        <v>49</v>
      </c>
      <c r="L660">
        <v>99</v>
      </c>
      <c r="M660" t="s">
        <v>26</v>
      </c>
      <c r="N660">
        <v>99</v>
      </c>
      <c r="O660" t="s">
        <v>27</v>
      </c>
      <c r="P660">
        <v>3</v>
      </c>
      <c r="Q660" t="s">
        <v>28</v>
      </c>
      <c r="R660">
        <v>75</v>
      </c>
    </row>
    <row r="661" spans="1:18" x14ac:dyDescent="0.2">
      <c r="A661" s="1" t="s">
        <v>1051</v>
      </c>
      <c r="B661" t="s">
        <v>20</v>
      </c>
      <c r="C661" t="s">
        <v>21</v>
      </c>
      <c r="D661" t="s">
        <v>22</v>
      </c>
      <c r="E661" t="s">
        <v>23</v>
      </c>
      <c r="F661">
        <v>2023</v>
      </c>
      <c r="G661">
        <v>2023</v>
      </c>
      <c r="H661">
        <v>35</v>
      </c>
      <c r="I661" t="s">
        <v>129</v>
      </c>
      <c r="J661">
        <v>77</v>
      </c>
      <c r="K661" t="s">
        <v>49</v>
      </c>
      <c r="L661">
        <v>99</v>
      </c>
      <c r="M661" t="s">
        <v>26</v>
      </c>
      <c r="N661">
        <v>99</v>
      </c>
      <c r="O661" t="s">
        <v>27</v>
      </c>
      <c r="P661">
        <v>99</v>
      </c>
      <c r="Q661" t="s">
        <v>42</v>
      </c>
      <c r="R661">
        <v>21885</v>
      </c>
    </row>
    <row r="662" spans="1:18" x14ac:dyDescent="0.2">
      <c r="A662" s="1" t="s">
        <v>1052</v>
      </c>
      <c r="B662" t="s">
        <v>20</v>
      </c>
      <c r="C662" t="s">
        <v>21</v>
      </c>
      <c r="D662" t="s">
        <v>22</v>
      </c>
      <c r="E662" t="s">
        <v>23</v>
      </c>
      <c r="F662">
        <v>2023</v>
      </c>
      <c r="G662">
        <v>2023</v>
      </c>
      <c r="H662">
        <v>36</v>
      </c>
      <c r="I662" t="s">
        <v>118</v>
      </c>
      <c r="J662">
        <v>77</v>
      </c>
      <c r="K662" t="s">
        <v>49</v>
      </c>
      <c r="L662">
        <v>99</v>
      </c>
      <c r="M662" t="s">
        <v>26</v>
      </c>
      <c r="N662">
        <v>99</v>
      </c>
      <c r="O662" t="s">
        <v>27</v>
      </c>
      <c r="P662">
        <v>1</v>
      </c>
      <c r="Q662" t="s">
        <v>34</v>
      </c>
      <c r="R662">
        <v>4863</v>
      </c>
    </row>
    <row r="663" spans="1:18" x14ac:dyDescent="0.2">
      <c r="A663" s="1" t="s">
        <v>1053</v>
      </c>
      <c r="B663" t="s">
        <v>20</v>
      </c>
      <c r="C663" t="s">
        <v>21</v>
      </c>
      <c r="D663" t="s">
        <v>22</v>
      </c>
      <c r="E663" t="s">
        <v>23</v>
      </c>
      <c r="F663">
        <v>2023</v>
      </c>
      <c r="G663">
        <v>2023</v>
      </c>
      <c r="H663">
        <v>36</v>
      </c>
      <c r="I663" t="s">
        <v>118</v>
      </c>
      <c r="J663">
        <v>77</v>
      </c>
      <c r="K663" t="s">
        <v>49</v>
      </c>
      <c r="L663">
        <v>99</v>
      </c>
      <c r="M663" t="s">
        <v>26</v>
      </c>
      <c r="N663">
        <v>99</v>
      </c>
      <c r="O663" t="s">
        <v>27</v>
      </c>
      <c r="P663">
        <v>2</v>
      </c>
      <c r="Q663" t="s">
        <v>31</v>
      </c>
      <c r="R663">
        <v>4740</v>
      </c>
    </row>
    <row r="664" spans="1:18" x14ac:dyDescent="0.2">
      <c r="A664" s="1" t="s">
        <v>1054</v>
      </c>
      <c r="B664" t="s">
        <v>20</v>
      </c>
      <c r="C664" t="s">
        <v>21</v>
      </c>
      <c r="D664" t="s">
        <v>22</v>
      </c>
      <c r="E664" t="s">
        <v>23</v>
      </c>
      <c r="F664">
        <v>2023</v>
      </c>
      <c r="G664">
        <v>2023</v>
      </c>
      <c r="H664">
        <v>36</v>
      </c>
      <c r="I664" t="s">
        <v>118</v>
      </c>
      <c r="J664">
        <v>77</v>
      </c>
      <c r="K664" t="s">
        <v>49</v>
      </c>
      <c r="L664">
        <v>99</v>
      </c>
      <c r="M664" t="s">
        <v>26</v>
      </c>
      <c r="N664">
        <v>99</v>
      </c>
      <c r="O664" t="s">
        <v>27</v>
      </c>
      <c r="P664">
        <v>3</v>
      </c>
      <c r="Q664" t="s">
        <v>28</v>
      </c>
      <c r="R664">
        <v>30</v>
      </c>
    </row>
    <row r="665" spans="1:18" x14ac:dyDescent="0.2">
      <c r="A665" s="1" t="s">
        <v>1055</v>
      </c>
      <c r="B665" t="s">
        <v>20</v>
      </c>
      <c r="C665" t="s">
        <v>21</v>
      </c>
      <c r="D665" t="s">
        <v>22</v>
      </c>
      <c r="E665" t="s">
        <v>23</v>
      </c>
      <c r="F665">
        <v>2023</v>
      </c>
      <c r="G665">
        <v>2023</v>
      </c>
      <c r="H665">
        <v>36</v>
      </c>
      <c r="I665" t="s">
        <v>118</v>
      </c>
      <c r="J665">
        <v>77</v>
      </c>
      <c r="K665" t="s">
        <v>49</v>
      </c>
      <c r="L665">
        <v>99</v>
      </c>
      <c r="M665" t="s">
        <v>26</v>
      </c>
      <c r="N665">
        <v>99</v>
      </c>
      <c r="O665" t="s">
        <v>27</v>
      </c>
      <c r="P665">
        <v>99</v>
      </c>
      <c r="Q665" t="s">
        <v>42</v>
      </c>
      <c r="R665">
        <v>9633</v>
      </c>
    </row>
    <row r="666" spans="1:18" x14ac:dyDescent="0.2">
      <c r="A666" s="1" t="s">
        <v>1056</v>
      </c>
      <c r="B666" t="s">
        <v>20</v>
      </c>
      <c r="C666" t="s">
        <v>21</v>
      </c>
      <c r="D666" t="s">
        <v>22</v>
      </c>
      <c r="E666" t="s">
        <v>23</v>
      </c>
      <c r="F666">
        <v>2023</v>
      </c>
      <c r="G666">
        <v>2023</v>
      </c>
      <c r="H666">
        <v>37</v>
      </c>
      <c r="I666" t="s">
        <v>119</v>
      </c>
      <c r="J666">
        <v>77</v>
      </c>
      <c r="K666" t="s">
        <v>49</v>
      </c>
      <c r="L666">
        <v>99</v>
      </c>
      <c r="M666" t="s">
        <v>26</v>
      </c>
      <c r="N666">
        <v>99</v>
      </c>
      <c r="O666" t="s">
        <v>27</v>
      </c>
      <c r="P666">
        <v>1</v>
      </c>
      <c r="Q666" t="s">
        <v>34</v>
      </c>
      <c r="R666">
        <v>17229</v>
      </c>
    </row>
    <row r="667" spans="1:18" x14ac:dyDescent="0.2">
      <c r="A667" s="1" t="s">
        <v>1057</v>
      </c>
      <c r="B667" t="s">
        <v>20</v>
      </c>
      <c r="C667" t="s">
        <v>21</v>
      </c>
      <c r="D667" t="s">
        <v>22</v>
      </c>
      <c r="E667" t="s">
        <v>23</v>
      </c>
      <c r="F667">
        <v>2023</v>
      </c>
      <c r="G667">
        <v>2023</v>
      </c>
      <c r="H667">
        <v>37</v>
      </c>
      <c r="I667" t="s">
        <v>119</v>
      </c>
      <c r="J667">
        <v>77</v>
      </c>
      <c r="K667" t="s">
        <v>49</v>
      </c>
      <c r="L667">
        <v>99</v>
      </c>
      <c r="M667" t="s">
        <v>26</v>
      </c>
      <c r="N667">
        <v>99</v>
      </c>
      <c r="O667" t="s">
        <v>27</v>
      </c>
      <c r="P667">
        <v>2</v>
      </c>
      <c r="Q667" t="s">
        <v>31</v>
      </c>
      <c r="R667">
        <v>19134</v>
      </c>
    </row>
    <row r="668" spans="1:18" x14ac:dyDescent="0.2">
      <c r="A668" s="1" t="s">
        <v>1058</v>
      </c>
      <c r="B668" t="s">
        <v>20</v>
      </c>
      <c r="C668" t="s">
        <v>21</v>
      </c>
      <c r="D668" t="s">
        <v>22</v>
      </c>
      <c r="E668" t="s">
        <v>23</v>
      </c>
      <c r="F668">
        <v>2023</v>
      </c>
      <c r="G668">
        <v>2023</v>
      </c>
      <c r="H668">
        <v>37</v>
      </c>
      <c r="I668" t="s">
        <v>119</v>
      </c>
      <c r="J668">
        <v>77</v>
      </c>
      <c r="K668" t="s">
        <v>49</v>
      </c>
      <c r="L668">
        <v>99</v>
      </c>
      <c r="M668" t="s">
        <v>26</v>
      </c>
      <c r="N668">
        <v>99</v>
      </c>
      <c r="O668" t="s">
        <v>27</v>
      </c>
      <c r="P668">
        <v>3</v>
      </c>
      <c r="Q668" t="s">
        <v>28</v>
      </c>
      <c r="R668">
        <v>126</v>
      </c>
    </row>
    <row r="669" spans="1:18" x14ac:dyDescent="0.2">
      <c r="A669" s="1" t="s">
        <v>1059</v>
      </c>
      <c r="B669" t="s">
        <v>20</v>
      </c>
      <c r="C669" t="s">
        <v>21</v>
      </c>
      <c r="D669" t="s">
        <v>22</v>
      </c>
      <c r="E669" t="s">
        <v>23</v>
      </c>
      <c r="F669">
        <v>2023</v>
      </c>
      <c r="G669">
        <v>2023</v>
      </c>
      <c r="H669">
        <v>37</v>
      </c>
      <c r="I669" t="s">
        <v>119</v>
      </c>
      <c r="J669">
        <v>77</v>
      </c>
      <c r="K669" t="s">
        <v>49</v>
      </c>
      <c r="L669">
        <v>99</v>
      </c>
      <c r="M669" t="s">
        <v>26</v>
      </c>
      <c r="N669">
        <v>99</v>
      </c>
      <c r="O669" t="s">
        <v>27</v>
      </c>
      <c r="P669">
        <v>99</v>
      </c>
      <c r="Q669" t="s">
        <v>42</v>
      </c>
      <c r="R669">
        <v>36489</v>
      </c>
    </row>
    <row r="670" spans="1:18" x14ac:dyDescent="0.2">
      <c r="A670" s="1" t="s">
        <v>1060</v>
      </c>
      <c r="B670" t="s">
        <v>20</v>
      </c>
      <c r="C670" t="s">
        <v>21</v>
      </c>
      <c r="D670" t="s">
        <v>22</v>
      </c>
      <c r="E670" t="s">
        <v>23</v>
      </c>
      <c r="F670">
        <v>2023</v>
      </c>
      <c r="G670">
        <v>2023</v>
      </c>
      <c r="H670">
        <v>38</v>
      </c>
      <c r="I670" t="s">
        <v>75</v>
      </c>
      <c r="J670">
        <v>77</v>
      </c>
      <c r="K670" t="s">
        <v>49</v>
      </c>
      <c r="L670">
        <v>99</v>
      </c>
      <c r="M670" t="s">
        <v>26</v>
      </c>
      <c r="N670">
        <v>99</v>
      </c>
      <c r="O670" t="s">
        <v>27</v>
      </c>
      <c r="P670">
        <v>1</v>
      </c>
      <c r="Q670" t="s">
        <v>34</v>
      </c>
      <c r="R670">
        <v>5964</v>
      </c>
    </row>
    <row r="671" spans="1:18" x14ac:dyDescent="0.2">
      <c r="A671" s="1" t="s">
        <v>1061</v>
      </c>
      <c r="B671" t="s">
        <v>20</v>
      </c>
      <c r="C671" t="s">
        <v>21</v>
      </c>
      <c r="D671" t="s">
        <v>22</v>
      </c>
      <c r="E671" t="s">
        <v>23</v>
      </c>
      <c r="F671">
        <v>2023</v>
      </c>
      <c r="G671">
        <v>2023</v>
      </c>
      <c r="H671">
        <v>38</v>
      </c>
      <c r="I671" t="s">
        <v>75</v>
      </c>
      <c r="J671">
        <v>77</v>
      </c>
      <c r="K671" t="s">
        <v>49</v>
      </c>
      <c r="L671">
        <v>99</v>
      </c>
      <c r="M671" t="s">
        <v>26</v>
      </c>
      <c r="N671">
        <v>99</v>
      </c>
      <c r="O671" t="s">
        <v>27</v>
      </c>
      <c r="P671">
        <v>2</v>
      </c>
      <c r="Q671" t="s">
        <v>31</v>
      </c>
      <c r="R671">
        <v>6099</v>
      </c>
    </row>
    <row r="672" spans="1:18" x14ac:dyDescent="0.2">
      <c r="A672" s="1" t="s">
        <v>1062</v>
      </c>
      <c r="B672" t="s">
        <v>20</v>
      </c>
      <c r="C672" t="s">
        <v>21</v>
      </c>
      <c r="D672" t="s">
        <v>22</v>
      </c>
      <c r="E672" t="s">
        <v>23</v>
      </c>
      <c r="F672">
        <v>2023</v>
      </c>
      <c r="G672">
        <v>2023</v>
      </c>
      <c r="H672">
        <v>38</v>
      </c>
      <c r="I672" t="s">
        <v>75</v>
      </c>
      <c r="J672">
        <v>77</v>
      </c>
      <c r="K672" t="s">
        <v>49</v>
      </c>
      <c r="L672">
        <v>99</v>
      </c>
      <c r="M672" t="s">
        <v>26</v>
      </c>
      <c r="N672">
        <v>99</v>
      </c>
      <c r="O672" t="s">
        <v>27</v>
      </c>
      <c r="P672">
        <v>3</v>
      </c>
      <c r="Q672" t="s">
        <v>28</v>
      </c>
      <c r="R672">
        <v>36</v>
      </c>
    </row>
    <row r="673" spans="1:18" x14ac:dyDescent="0.2">
      <c r="A673" s="1" t="s">
        <v>1063</v>
      </c>
      <c r="B673" t="s">
        <v>20</v>
      </c>
      <c r="C673" t="s">
        <v>21</v>
      </c>
      <c r="D673" t="s">
        <v>22</v>
      </c>
      <c r="E673" t="s">
        <v>23</v>
      </c>
      <c r="F673">
        <v>2023</v>
      </c>
      <c r="G673">
        <v>2023</v>
      </c>
      <c r="H673">
        <v>38</v>
      </c>
      <c r="I673" t="s">
        <v>75</v>
      </c>
      <c r="J673">
        <v>77</v>
      </c>
      <c r="K673" t="s">
        <v>49</v>
      </c>
      <c r="L673">
        <v>99</v>
      </c>
      <c r="M673" t="s">
        <v>26</v>
      </c>
      <c r="N673">
        <v>99</v>
      </c>
      <c r="O673" t="s">
        <v>27</v>
      </c>
      <c r="P673">
        <v>99</v>
      </c>
      <c r="Q673" t="s">
        <v>42</v>
      </c>
      <c r="R673">
        <v>12102</v>
      </c>
    </row>
    <row r="674" spans="1:18" x14ac:dyDescent="0.2">
      <c r="A674" s="1" t="s">
        <v>1064</v>
      </c>
      <c r="B674" t="s">
        <v>20</v>
      </c>
      <c r="C674" t="s">
        <v>21</v>
      </c>
      <c r="D674" t="s">
        <v>22</v>
      </c>
      <c r="E674" t="s">
        <v>23</v>
      </c>
      <c r="F674">
        <v>2023</v>
      </c>
      <c r="G674">
        <v>2023</v>
      </c>
      <c r="H674">
        <v>39</v>
      </c>
      <c r="I674" t="s">
        <v>87</v>
      </c>
      <c r="J674">
        <v>77</v>
      </c>
      <c r="K674" t="s">
        <v>49</v>
      </c>
      <c r="L674">
        <v>99</v>
      </c>
      <c r="M674" t="s">
        <v>26</v>
      </c>
      <c r="N674">
        <v>99</v>
      </c>
      <c r="O674" t="s">
        <v>27</v>
      </c>
      <c r="P674">
        <v>1</v>
      </c>
      <c r="Q674" t="s">
        <v>34</v>
      </c>
      <c r="R674">
        <v>12336</v>
      </c>
    </row>
    <row r="675" spans="1:18" x14ac:dyDescent="0.2">
      <c r="A675" s="1" t="s">
        <v>1065</v>
      </c>
      <c r="B675" t="s">
        <v>20</v>
      </c>
      <c r="C675" t="s">
        <v>21</v>
      </c>
      <c r="D675" t="s">
        <v>22</v>
      </c>
      <c r="E675" t="s">
        <v>23</v>
      </c>
      <c r="F675">
        <v>2023</v>
      </c>
      <c r="G675">
        <v>2023</v>
      </c>
      <c r="H675">
        <v>39</v>
      </c>
      <c r="I675" t="s">
        <v>87</v>
      </c>
      <c r="J675">
        <v>77</v>
      </c>
      <c r="K675" t="s">
        <v>49</v>
      </c>
      <c r="L675">
        <v>99</v>
      </c>
      <c r="M675" t="s">
        <v>26</v>
      </c>
      <c r="N675">
        <v>99</v>
      </c>
      <c r="O675" t="s">
        <v>27</v>
      </c>
      <c r="P675">
        <v>2</v>
      </c>
      <c r="Q675" t="s">
        <v>31</v>
      </c>
      <c r="R675">
        <v>12858</v>
      </c>
    </row>
    <row r="676" spans="1:18" x14ac:dyDescent="0.2">
      <c r="A676" s="1" t="s">
        <v>1066</v>
      </c>
      <c r="B676" t="s">
        <v>20</v>
      </c>
      <c r="C676" t="s">
        <v>21</v>
      </c>
      <c r="D676" t="s">
        <v>22</v>
      </c>
      <c r="E676" t="s">
        <v>23</v>
      </c>
      <c r="F676">
        <v>2023</v>
      </c>
      <c r="G676">
        <v>2023</v>
      </c>
      <c r="H676">
        <v>39</v>
      </c>
      <c r="I676" t="s">
        <v>87</v>
      </c>
      <c r="J676">
        <v>77</v>
      </c>
      <c r="K676" t="s">
        <v>49</v>
      </c>
      <c r="L676">
        <v>99</v>
      </c>
      <c r="M676" t="s">
        <v>26</v>
      </c>
      <c r="N676">
        <v>99</v>
      </c>
      <c r="O676" t="s">
        <v>27</v>
      </c>
      <c r="P676">
        <v>3</v>
      </c>
      <c r="Q676" t="s">
        <v>28</v>
      </c>
      <c r="R676">
        <v>99</v>
      </c>
    </row>
    <row r="677" spans="1:18" x14ac:dyDescent="0.2">
      <c r="A677" s="1" t="s">
        <v>1067</v>
      </c>
      <c r="B677" t="s">
        <v>20</v>
      </c>
      <c r="C677" t="s">
        <v>21</v>
      </c>
      <c r="D677" t="s">
        <v>22</v>
      </c>
      <c r="E677" t="s">
        <v>23</v>
      </c>
      <c r="F677">
        <v>2023</v>
      </c>
      <c r="G677">
        <v>2023</v>
      </c>
      <c r="H677">
        <v>39</v>
      </c>
      <c r="I677" t="s">
        <v>87</v>
      </c>
      <c r="J677">
        <v>77</v>
      </c>
      <c r="K677" t="s">
        <v>49</v>
      </c>
      <c r="L677">
        <v>99</v>
      </c>
      <c r="M677" t="s">
        <v>26</v>
      </c>
      <c r="N677">
        <v>99</v>
      </c>
      <c r="O677" t="s">
        <v>27</v>
      </c>
      <c r="P677">
        <v>99</v>
      </c>
      <c r="Q677" t="s">
        <v>42</v>
      </c>
      <c r="R677">
        <v>25293</v>
      </c>
    </row>
    <row r="678" spans="1:18" x14ac:dyDescent="0.2">
      <c r="A678" s="1" t="s">
        <v>1068</v>
      </c>
      <c r="B678" t="s">
        <v>20</v>
      </c>
      <c r="C678" t="s">
        <v>21</v>
      </c>
      <c r="D678" t="s">
        <v>22</v>
      </c>
      <c r="E678" t="s">
        <v>23</v>
      </c>
      <c r="F678">
        <v>2023</v>
      </c>
      <c r="G678">
        <v>2023</v>
      </c>
      <c r="H678">
        <v>40</v>
      </c>
      <c r="I678" t="s">
        <v>107</v>
      </c>
      <c r="J678">
        <v>77</v>
      </c>
      <c r="K678" t="s">
        <v>49</v>
      </c>
      <c r="L678">
        <v>99</v>
      </c>
      <c r="M678" t="s">
        <v>26</v>
      </c>
      <c r="N678">
        <v>99</v>
      </c>
      <c r="O678" t="s">
        <v>27</v>
      </c>
      <c r="P678">
        <v>1</v>
      </c>
      <c r="Q678" t="s">
        <v>34</v>
      </c>
      <c r="R678">
        <v>32199</v>
      </c>
    </row>
    <row r="679" spans="1:18" x14ac:dyDescent="0.2">
      <c r="A679" s="1" t="s">
        <v>1069</v>
      </c>
      <c r="B679" t="s">
        <v>20</v>
      </c>
      <c r="C679" t="s">
        <v>21</v>
      </c>
      <c r="D679" t="s">
        <v>22</v>
      </c>
      <c r="E679" t="s">
        <v>23</v>
      </c>
      <c r="F679">
        <v>2023</v>
      </c>
      <c r="G679">
        <v>2023</v>
      </c>
      <c r="H679">
        <v>40</v>
      </c>
      <c r="I679" t="s">
        <v>107</v>
      </c>
      <c r="J679">
        <v>77</v>
      </c>
      <c r="K679" t="s">
        <v>49</v>
      </c>
      <c r="L679">
        <v>99</v>
      </c>
      <c r="M679" t="s">
        <v>26</v>
      </c>
      <c r="N679">
        <v>99</v>
      </c>
      <c r="O679" t="s">
        <v>27</v>
      </c>
      <c r="P679">
        <v>2</v>
      </c>
      <c r="Q679" t="s">
        <v>31</v>
      </c>
      <c r="R679">
        <v>35070</v>
      </c>
    </row>
    <row r="680" spans="1:18" x14ac:dyDescent="0.2">
      <c r="A680" s="1" t="s">
        <v>1070</v>
      </c>
      <c r="B680" t="s">
        <v>20</v>
      </c>
      <c r="C680" t="s">
        <v>21</v>
      </c>
      <c r="D680" t="s">
        <v>22</v>
      </c>
      <c r="E680" t="s">
        <v>23</v>
      </c>
      <c r="F680">
        <v>2023</v>
      </c>
      <c r="G680">
        <v>2023</v>
      </c>
      <c r="H680">
        <v>40</v>
      </c>
      <c r="I680" t="s">
        <v>107</v>
      </c>
      <c r="J680">
        <v>77</v>
      </c>
      <c r="K680" t="s">
        <v>49</v>
      </c>
      <c r="L680">
        <v>99</v>
      </c>
      <c r="M680" t="s">
        <v>26</v>
      </c>
      <c r="N680">
        <v>99</v>
      </c>
      <c r="O680" t="s">
        <v>27</v>
      </c>
      <c r="P680">
        <v>3</v>
      </c>
      <c r="Q680" t="s">
        <v>28</v>
      </c>
      <c r="R680">
        <v>375</v>
      </c>
    </row>
    <row r="681" spans="1:18" x14ac:dyDescent="0.2">
      <c r="A681" s="1" t="s">
        <v>1071</v>
      </c>
      <c r="B681" t="s">
        <v>20</v>
      </c>
      <c r="C681" t="s">
        <v>21</v>
      </c>
      <c r="D681" t="s">
        <v>22</v>
      </c>
      <c r="E681" t="s">
        <v>23</v>
      </c>
      <c r="F681">
        <v>2023</v>
      </c>
      <c r="G681">
        <v>2023</v>
      </c>
      <c r="H681">
        <v>40</v>
      </c>
      <c r="I681" t="s">
        <v>107</v>
      </c>
      <c r="J681">
        <v>77</v>
      </c>
      <c r="K681" t="s">
        <v>49</v>
      </c>
      <c r="L681">
        <v>99</v>
      </c>
      <c r="M681" t="s">
        <v>26</v>
      </c>
      <c r="N681">
        <v>99</v>
      </c>
      <c r="O681" t="s">
        <v>27</v>
      </c>
      <c r="P681">
        <v>99</v>
      </c>
      <c r="Q681" t="s">
        <v>42</v>
      </c>
      <c r="R681">
        <v>67644</v>
      </c>
    </row>
    <row r="682" spans="1:18" x14ac:dyDescent="0.2">
      <c r="A682" s="1" t="s">
        <v>1072</v>
      </c>
      <c r="B682" t="s">
        <v>20</v>
      </c>
      <c r="C682" t="s">
        <v>21</v>
      </c>
      <c r="D682" t="s">
        <v>22</v>
      </c>
      <c r="E682" t="s">
        <v>23</v>
      </c>
      <c r="F682">
        <v>2023</v>
      </c>
      <c r="G682">
        <v>2023</v>
      </c>
      <c r="H682">
        <v>41</v>
      </c>
      <c r="I682" t="s">
        <v>66</v>
      </c>
      <c r="J682">
        <v>77</v>
      </c>
      <c r="K682" t="s">
        <v>49</v>
      </c>
      <c r="L682">
        <v>99</v>
      </c>
      <c r="M682" t="s">
        <v>26</v>
      </c>
      <c r="N682">
        <v>99</v>
      </c>
      <c r="O682" t="s">
        <v>27</v>
      </c>
      <c r="P682">
        <v>1</v>
      </c>
      <c r="Q682" t="s">
        <v>34</v>
      </c>
      <c r="R682">
        <v>7083</v>
      </c>
    </row>
    <row r="683" spans="1:18" x14ac:dyDescent="0.2">
      <c r="A683" s="1" t="s">
        <v>1073</v>
      </c>
      <c r="B683" t="s">
        <v>20</v>
      </c>
      <c r="C683" t="s">
        <v>21</v>
      </c>
      <c r="D683" t="s">
        <v>22</v>
      </c>
      <c r="E683" t="s">
        <v>23</v>
      </c>
      <c r="F683">
        <v>2023</v>
      </c>
      <c r="G683">
        <v>2023</v>
      </c>
      <c r="H683">
        <v>41</v>
      </c>
      <c r="I683" t="s">
        <v>66</v>
      </c>
      <c r="J683">
        <v>77</v>
      </c>
      <c r="K683" t="s">
        <v>49</v>
      </c>
      <c r="L683">
        <v>99</v>
      </c>
      <c r="M683" t="s">
        <v>26</v>
      </c>
      <c r="N683">
        <v>99</v>
      </c>
      <c r="O683" t="s">
        <v>27</v>
      </c>
      <c r="P683">
        <v>2</v>
      </c>
      <c r="Q683" t="s">
        <v>31</v>
      </c>
      <c r="R683">
        <v>7173</v>
      </c>
    </row>
    <row r="684" spans="1:18" x14ac:dyDescent="0.2">
      <c r="A684" s="1" t="s">
        <v>1074</v>
      </c>
      <c r="B684" t="s">
        <v>20</v>
      </c>
      <c r="C684" t="s">
        <v>21</v>
      </c>
      <c r="D684" t="s">
        <v>22</v>
      </c>
      <c r="E684" t="s">
        <v>23</v>
      </c>
      <c r="F684">
        <v>2023</v>
      </c>
      <c r="G684">
        <v>2023</v>
      </c>
      <c r="H684">
        <v>41</v>
      </c>
      <c r="I684" t="s">
        <v>66</v>
      </c>
      <c r="J684">
        <v>77</v>
      </c>
      <c r="K684" t="s">
        <v>49</v>
      </c>
      <c r="L684">
        <v>99</v>
      </c>
      <c r="M684" t="s">
        <v>26</v>
      </c>
      <c r="N684">
        <v>99</v>
      </c>
      <c r="O684" t="s">
        <v>27</v>
      </c>
      <c r="P684">
        <v>3</v>
      </c>
      <c r="Q684" t="s">
        <v>28</v>
      </c>
      <c r="R684">
        <v>36</v>
      </c>
    </row>
    <row r="685" spans="1:18" x14ac:dyDescent="0.2">
      <c r="A685" s="1" t="s">
        <v>1075</v>
      </c>
      <c r="B685" t="s">
        <v>20</v>
      </c>
      <c r="C685" t="s">
        <v>21</v>
      </c>
      <c r="D685" t="s">
        <v>22</v>
      </c>
      <c r="E685" t="s">
        <v>23</v>
      </c>
      <c r="F685">
        <v>2023</v>
      </c>
      <c r="G685">
        <v>2023</v>
      </c>
      <c r="H685">
        <v>41</v>
      </c>
      <c r="I685" t="s">
        <v>66</v>
      </c>
      <c r="J685">
        <v>77</v>
      </c>
      <c r="K685" t="s">
        <v>49</v>
      </c>
      <c r="L685">
        <v>99</v>
      </c>
      <c r="M685" t="s">
        <v>26</v>
      </c>
      <c r="N685">
        <v>99</v>
      </c>
      <c r="O685" t="s">
        <v>27</v>
      </c>
      <c r="P685">
        <v>99</v>
      </c>
      <c r="Q685" t="s">
        <v>42</v>
      </c>
      <c r="R685">
        <v>14292</v>
      </c>
    </row>
    <row r="686" spans="1:18" x14ac:dyDescent="0.2">
      <c r="A686" s="1" t="s">
        <v>1076</v>
      </c>
      <c r="B686" t="s">
        <v>20</v>
      </c>
      <c r="C686" t="s">
        <v>21</v>
      </c>
      <c r="D686" t="s">
        <v>22</v>
      </c>
      <c r="E686" t="s">
        <v>23</v>
      </c>
      <c r="F686">
        <v>2023</v>
      </c>
      <c r="G686">
        <v>2023</v>
      </c>
      <c r="H686">
        <v>42</v>
      </c>
      <c r="I686" t="s">
        <v>72</v>
      </c>
      <c r="J686">
        <v>77</v>
      </c>
      <c r="K686" t="s">
        <v>49</v>
      </c>
      <c r="L686">
        <v>99</v>
      </c>
      <c r="M686" t="s">
        <v>26</v>
      </c>
      <c r="N686">
        <v>99</v>
      </c>
      <c r="O686" t="s">
        <v>27</v>
      </c>
      <c r="P686">
        <v>1</v>
      </c>
      <c r="Q686" t="s">
        <v>34</v>
      </c>
      <c r="R686">
        <v>13683</v>
      </c>
    </row>
    <row r="687" spans="1:18" x14ac:dyDescent="0.2">
      <c r="A687" s="1" t="s">
        <v>1077</v>
      </c>
      <c r="B687" t="s">
        <v>20</v>
      </c>
      <c r="C687" t="s">
        <v>21</v>
      </c>
      <c r="D687" t="s">
        <v>22</v>
      </c>
      <c r="E687" t="s">
        <v>23</v>
      </c>
      <c r="F687">
        <v>2023</v>
      </c>
      <c r="G687">
        <v>2023</v>
      </c>
      <c r="H687">
        <v>42</v>
      </c>
      <c r="I687" t="s">
        <v>72</v>
      </c>
      <c r="J687">
        <v>77</v>
      </c>
      <c r="K687" t="s">
        <v>49</v>
      </c>
      <c r="L687">
        <v>99</v>
      </c>
      <c r="M687" t="s">
        <v>26</v>
      </c>
      <c r="N687">
        <v>99</v>
      </c>
      <c r="O687" t="s">
        <v>27</v>
      </c>
      <c r="P687">
        <v>2</v>
      </c>
      <c r="Q687" t="s">
        <v>31</v>
      </c>
      <c r="R687">
        <v>15012</v>
      </c>
    </row>
    <row r="688" spans="1:18" x14ac:dyDescent="0.2">
      <c r="A688" s="1" t="s">
        <v>1078</v>
      </c>
      <c r="B688" t="s">
        <v>20</v>
      </c>
      <c r="C688" t="s">
        <v>21</v>
      </c>
      <c r="D688" t="s">
        <v>22</v>
      </c>
      <c r="E688" t="s">
        <v>23</v>
      </c>
      <c r="F688">
        <v>2023</v>
      </c>
      <c r="G688">
        <v>2023</v>
      </c>
      <c r="H688">
        <v>42</v>
      </c>
      <c r="I688" t="s">
        <v>72</v>
      </c>
      <c r="J688">
        <v>77</v>
      </c>
      <c r="K688" t="s">
        <v>49</v>
      </c>
      <c r="L688">
        <v>99</v>
      </c>
      <c r="M688" t="s">
        <v>26</v>
      </c>
      <c r="N688">
        <v>99</v>
      </c>
      <c r="O688" t="s">
        <v>27</v>
      </c>
      <c r="P688">
        <v>3</v>
      </c>
      <c r="Q688" t="s">
        <v>28</v>
      </c>
      <c r="R688">
        <v>105</v>
      </c>
    </row>
    <row r="689" spans="1:18" x14ac:dyDescent="0.2">
      <c r="A689" s="1" t="s">
        <v>1079</v>
      </c>
      <c r="B689" t="s">
        <v>20</v>
      </c>
      <c r="C689" t="s">
        <v>21</v>
      </c>
      <c r="D689" t="s">
        <v>22</v>
      </c>
      <c r="E689" t="s">
        <v>23</v>
      </c>
      <c r="F689">
        <v>2023</v>
      </c>
      <c r="G689">
        <v>2023</v>
      </c>
      <c r="H689">
        <v>42</v>
      </c>
      <c r="I689" t="s">
        <v>72</v>
      </c>
      <c r="J689">
        <v>77</v>
      </c>
      <c r="K689" t="s">
        <v>49</v>
      </c>
      <c r="L689">
        <v>99</v>
      </c>
      <c r="M689" t="s">
        <v>26</v>
      </c>
      <c r="N689">
        <v>99</v>
      </c>
      <c r="O689" t="s">
        <v>27</v>
      </c>
      <c r="P689">
        <v>99</v>
      </c>
      <c r="Q689" t="s">
        <v>42</v>
      </c>
      <c r="R689">
        <v>28803</v>
      </c>
    </row>
    <row r="690" spans="1:18" x14ac:dyDescent="0.2">
      <c r="A690" s="1" t="s">
        <v>1080</v>
      </c>
      <c r="B690" t="s">
        <v>20</v>
      </c>
      <c r="C690" t="s">
        <v>21</v>
      </c>
      <c r="D690" t="s">
        <v>22</v>
      </c>
      <c r="E690" t="s">
        <v>23</v>
      </c>
      <c r="F690">
        <v>2023</v>
      </c>
      <c r="G690">
        <v>2023</v>
      </c>
      <c r="H690">
        <v>43</v>
      </c>
      <c r="I690" t="s">
        <v>93</v>
      </c>
      <c r="J690">
        <v>77</v>
      </c>
      <c r="K690" t="s">
        <v>49</v>
      </c>
      <c r="L690">
        <v>99</v>
      </c>
      <c r="M690" t="s">
        <v>26</v>
      </c>
      <c r="N690">
        <v>99</v>
      </c>
      <c r="O690" t="s">
        <v>27</v>
      </c>
      <c r="P690">
        <v>1</v>
      </c>
      <c r="Q690" t="s">
        <v>34</v>
      </c>
      <c r="R690">
        <v>21162</v>
      </c>
    </row>
    <row r="691" spans="1:18" x14ac:dyDescent="0.2">
      <c r="A691" s="1" t="s">
        <v>1081</v>
      </c>
      <c r="B691" t="s">
        <v>20</v>
      </c>
      <c r="C691" t="s">
        <v>21</v>
      </c>
      <c r="D691" t="s">
        <v>22</v>
      </c>
      <c r="E691" t="s">
        <v>23</v>
      </c>
      <c r="F691">
        <v>2023</v>
      </c>
      <c r="G691">
        <v>2023</v>
      </c>
      <c r="H691">
        <v>43</v>
      </c>
      <c r="I691" t="s">
        <v>93</v>
      </c>
      <c r="J691">
        <v>77</v>
      </c>
      <c r="K691" t="s">
        <v>49</v>
      </c>
      <c r="L691">
        <v>99</v>
      </c>
      <c r="M691" t="s">
        <v>26</v>
      </c>
      <c r="N691">
        <v>99</v>
      </c>
      <c r="O691" t="s">
        <v>27</v>
      </c>
      <c r="P691">
        <v>2</v>
      </c>
      <c r="Q691" t="s">
        <v>31</v>
      </c>
      <c r="R691">
        <v>24177</v>
      </c>
    </row>
    <row r="692" spans="1:18" x14ac:dyDescent="0.2">
      <c r="A692" s="1" t="s">
        <v>1082</v>
      </c>
      <c r="B692" t="s">
        <v>20</v>
      </c>
      <c r="C692" t="s">
        <v>21</v>
      </c>
      <c r="D692" t="s">
        <v>22</v>
      </c>
      <c r="E692" t="s">
        <v>23</v>
      </c>
      <c r="F692">
        <v>2023</v>
      </c>
      <c r="G692">
        <v>2023</v>
      </c>
      <c r="H692">
        <v>43</v>
      </c>
      <c r="I692" t="s">
        <v>93</v>
      </c>
      <c r="J692">
        <v>77</v>
      </c>
      <c r="K692" t="s">
        <v>49</v>
      </c>
      <c r="L692">
        <v>99</v>
      </c>
      <c r="M692" t="s">
        <v>26</v>
      </c>
      <c r="N692">
        <v>99</v>
      </c>
      <c r="O692" t="s">
        <v>27</v>
      </c>
      <c r="P692">
        <v>3</v>
      </c>
      <c r="Q692" t="s">
        <v>28</v>
      </c>
      <c r="R692">
        <v>195</v>
      </c>
    </row>
    <row r="693" spans="1:18" x14ac:dyDescent="0.2">
      <c r="A693" s="1" t="s">
        <v>1083</v>
      </c>
      <c r="B693" t="s">
        <v>20</v>
      </c>
      <c r="C693" t="s">
        <v>21</v>
      </c>
      <c r="D693" t="s">
        <v>22</v>
      </c>
      <c r="E693" t="s">
        <v>23</v>
      </c>
      <c r="F693">
        <v>2023</v>
      </c>
      <c r="G693">
        <v>2023</v>
      </c>
      <c r="H693">
        <v>43</v>
      </c>
      <c r="I693" t="s">
        <v>93</v>
      </c>
      <c r="J693">
        <v>77</v>
      </c>
      <c r="K693" t="s">
        <v>49</v>
      </c>
      <c r="L693">
        <v>99</v>
      </c>
      <c r="M693" t="s">
        <v>26</v>
      </c>
      <c r="N693">
        <v>99</v>
      </c>
      <c r="O693" t="s">
        <v>27</v>
      </c>
      <c r="P693">
        <v>99</v>
      </c>
      <c r="Q693" t="s">
        <v>42</v>
      </c>
      <c r="R693">
        <v>45531</v>
      </c>
    </row>
    <row r="694" spans="1:18" x14ac:dyDescent="0.2">
      <c r="A694" s="1" t="s">
        <v>1084</v>
      </c>
      <c r="B694" t="s">
        <v>20</v>
      </c>
      <c r="C694" t="s">
        <v>21</v>
      </c>
      <c r="D694" t="s">
        <v>22</v>
      </c>
      <c r="E694" t="s">
        <v>23</v>
      </c>
      <c r="F694">
        <v>2023</v>
      </c>
      <c r="G694">
        <v>2023</v>
      </c>
      <c r="H694">
        <v>44</v>
      </c>
      <c r="I694" t="s">
        <v>136</v>
      </c>
      <c r="J694">
        <v>77</v>
      </c>
      <c r="K694" t="s">
        <v>49</v>
      </c>
      <c r="L694">
        <v>99</v>
      </c>
      <c r="M694" t="s">
        <v>26</v>
      </c>
      <c r="N694">
        <v>99</v>
      </c>
      <c r="O694" t="s">
        <v>27</v>
      </c>
      <c r="P694">
        <v>1</v>
      </c>
      <c r="Q694" t="s">
        <v>34</v>
      </c>
      <c r="R694">
        <v>21129</v>
      </c>
    </row>
    <row r="695" spans="1:18" x14ac:dyDescent="0.2">
      <c r="A695" s="1" t="s">
        <v>1085</v>
      </c>
      <c r="B695" t="s">
        <v>20</v>
      </c>
      <c r="C695" t="s">
        <v>21</v>
      </c>
      <c r="D695" t="s">
        <v>22</v>
      </c>
      <c r="E695" t="s">
        <v>23</v>
      </c>
      <c r="F695">
        <v>2023</v>
      </c>
      <c r="G695">
        <v>2023</v>
      </c>
      <c r="H695">
        <v>44</v>
      </c>
      <c r="I695" t="s">
        <v>136</v>
      </c>
      <c r="J695">
        <v>77</v>
      </c>
      <c r="K695" t="s">
        <v>49</v>
      </c>
      <c r="L695">
        <v>99</v>
      </c>
      <c r="M695" t="s">
        <v>26</v>
      </c>
      <c r="N695">
        <v>99</v>
      </c>
      <c r="O695" t="s">
        <v>27</v>
      </c>
      <c r="P695">
        <v>2</v>
      </c>
      <c r="Q695" t="s">
        <v>31</v>
      </c>
      <c r="R695">
        <v>22965</v>
      </c>
    </row>
    <row r="696" spans="1:18" x14ac:dyDescent="0.2">
      <c r="A696" s="1" t="s">
        <v>1086</v>
      </c>
      <c r="B696" t="s">
        <v>20</v>
      </c>
      <c r="C696" t="s">
        <v>21</v>
      </c>
      <c r="D696" t="s">
        <v>22</v>
      </c>
      <c r="E696" t="s">
        <v>23</v>
      </c>
      <c r="F696">
        <v>2023</v>
      </c>
      <c r="G696">
        <v>2023</v>
      </c>
      <c r="H696">
        <v>44</v>
      </c>
      <c r="I696" t="s">
        <v>136</v>
      </c>
      <c r="J696">
        <v>77</v>
      </c>
      <c r="K696" t="s">
        <v>49</v>
      </c>
      <c r="L696">
        <v>99</v>
      </c>
      <c r="M696" t="s">
        <v>26</v>
      </c>
      <c r="N696">
        <v>99</v>
      </c>
      <c r="O696" t="s">
        <v>27</v>
      </c>
      <c r="P696">
        <v>3</v>
      </c>
      <c r="Q696" t="s">
        <v>28</v>
      </c>
      <c r="R696">
        <v>174</v>
      </c>
    </row>
    <row r="697" spans="1:18" x14ac:dyDescent="0.2">
      <c r="A697" s="1" t="s">
        <v>1087</v>
      </c>
      <c r="B697" t="s">
        <v>20</v>
      </c>
      <c r="C697" t="s">
        <v>21</v>
      </c>
      <c r="D697" t="s">
        <v>22</v>
      </c>
      <c r="E697" t="s">
        <v>23</v>
      </c>
      <c r="F697">
        <v>2023</v>
      </c>
      <c r="G697">
        <v>2023</v>
      </c>
      <c r="H697">
        <v>44</v>
      </c>
      <c r="I697" t="s">
        <v>136</v>
      </c>
      <c r="J697">
        <v>77</v>
      </c>
      <c r="K697" t="s">
        <v>49</v>
      </c>
      <c r="L697">
        <v>99</v>
      </c>
      <c r="M697" t="s">
        <v>26</v>
      </c>
      <c r="N697">
        <v>99</v>
      </c>
      <c r="O697" t="s">
        <v>27</v>
      </c>
      <c r="P697">
        <v>99</v>
      </c>
      <c r="Q697" t="s">
        <v>42</v>
      </c>
      <c r="R697">
        <v>44265</v>
      </c>
    </row>
    <row r="698" spans="1:18" x14ac:dyDescent="0.2">
      <c r="A698" s="1" t="s">
        <v>1088</v>
      </c>
      <c r="B698" t="s">
        <v>20</v>
      </c>
      <c r="C698" t="s">
        <v>21</v>
      </c>
      <c r="D698" t="s">
        <v>22</v>
      </c>
      <c r="E698" t="s">
        <v>23</v>
      </c>
      <c r="F698">
        <v>2023</v>
      </c>
      <c r="G698">
        <v>2023</v>
      </c>
      <c r="H698">
        <v>45</v>
      </c>
      <c r="I698" t="s">
        <v>68</v>
      </c>
      <c r="J698">
        <v>77</v>
      </c>
      <c r="K698" t="s">
        <v>49</v>
      </c>
      <c r="L698">
        <v>99</v>
      </c>
      <c r="M698" t="s">
        <v>26</v>
      </c>
      <c r="N698">
        <v>99</v>
      </c>
      <c r="O698" t="s">
        <v>27</v>
      </c>
      <c r="P698">
        <v>1</v>
      </c>
      <c r="Q698" t="s">
        <v>34</v>
      </c>
      <c r="R698">
        <v>17523</v>
      </c>
    </row>
    <row r="699" spans="1:18" x14ac:dyDescent="0.2">
      <c r="A699" s="1" t="s">
        <v>1089</v>
      </c>
      <c r="B699" t="s">
        <v>20</v>
      </c>
      <c r="C699" t="s">
        <v>21</v>
      </c>
      <c r="D699" t="s">
        <v>22</v>
      </c>
      <c r="E699" t="s">
        <v>23</v>
      </c>
      <c r="F699">
        <v>2023</v>
      </c>
      <c r="G699">
        <v>2023</v>
      </c>
      <c r="H699">
        <v>45</v>
      </c>
      <c r="I699" t="s">
        <v>68</v>
      </c>
      <c r="J699">
        <v>77</v>
      </c>
      <c r="K699" t="s">
        <v>49</v>
      </c>
      <c r="L699">
        <v>99</v>
      </c>
      <c r="M699" t="s">
        <v>26</v>
      </c>
      <c r="N699">
        <v>99</v>
      </c>
      <c r="O699" t="s">
        <v>27</v>
      </c>
      <c r="P699">
        <v>2</v>
      </c>
      <c r="Q699" t="s">
        <v>31</v>
      </c>
      <c r="R699">
        <v>18123</v>
      </c>
    </row>
    <row r="700" spans="1:18" x14ac:dyDescent="0.2">
      <c r="A700" s="1" t="s">
        <v>1090</v>
      </c>
      <c r="B700" t="s">
        <v>20</v>
      </c>
      <c r="C700" t="s">
        <v>21</v>
      </c>
      <c r="D700" t="s">
        <v>22</v>
      </c>
      <c r="E700" t="s">
        <v>23</v>
      </c>
      <c r="F700">
        <v>2023</v>
      </c>
      <c r="G700">
        <v>2023</v>
      </c>
      <c r="H700">
        <v>45</v>
      </c>
      <c r="I700" t="s">
        <v>68</v>
      </c>
      <c r="J700">
        <v>77</v>
      </c>
      <c r="K700" t="s">
        <v>49</v>
      </c>
      <c r="L700">
        <v>99</v>
      </c>
      <c r="M700" t="s">
        <v>26</v>
      </c>
      <c r="N700">
        <v>99</v>
      </c>
      <c r="O700" t="s">
        <v>27</v>
      </c>
      <c r="P700">
        <v>3</v>
      </c>
      <c r="Q700" t="s">
        <v>28</v>
      </c>
      <c r="R700">
        <v>180</v>
      </c>
    </row>
    <row r="701" spans="1:18" x14ac:dyDescent="0.2">
      <c r="A701" s="1" t="s">
        <v>1091</v>
      </c>
      <c r="B701" t="s">
        <v>20</v>
      </c>
      <c r="C701" t="s">
        <v>21</v>
      </c>
      <c r="D701" t="s">
        <v>22</v>
      </c>
      <c r="E701" t="s">
        <v>23</v>
      </c>
      <c r="F701">
        <v>2023</v>
      </c>
      <c r="G701">
        <v>2023</v>
      </c>
      <c r="H701">
        <v>45</v>
      </c>
      <c r="I701" t="s">
        <v>68</v>
      </c>
      <c r="J701">
        <v>77</v>
      </c>
      <c r="K701" t="s">
        <v>49</v>
      </c>
      <c r="L701">
        <v>99</v>
      </c>
      <c r="M701" t="s">
        <v>26</v>
      </c>
      <c r="N701">
        <v>99</v>
      </c>
      <c r="O701" t="s">
        <v>27</v>
      </c>
      <c r="P701">
        <v>99</v>
      </c>
      <c r="Q701" t="s">
        <v>42</v>
      </c>
      <c r="R701">
        <v>35826</v>
      </c>
    </row>
    <row r="702" spans="1:18" x14ac:dyDescent="0.2">
      <c r="A702" s="1" t="s">
        <v>1092</v>
      </c>
      <c r="B702" t="s">
        <v>20</v>
      </c>
      <c r="C702" t="s">
        <v>21</v>
      </c>
      <c r="D702" t="s">
        <v>22</v>
      </c>
      <c r="E702" t="s">
        <v>23</v>
      </c>
      <c r="F702">
        <v>2023</v>
      </c>
      <c r="G702">
        <v>2023</v>
      </c>
      <c r="H702">
        <v>46</v>
      </c>
      <c r="I702" t="s">
        <v>78</v>
      </c>
      <c r="J702">
        <v>77</v>
      </c>
      <c r="K702" t="s">
        <v>49</v>
      </c>
      <c r="L702">
        <v>99</v>
      </c>
      <c r="M702" t="s">
        <v>26</v>
      </c>
      <c r="N702">
        <v>99</v>
      </c>
      <c r="O702" t="s">
        <v>27</v>
      </c>
      <c r="P702">
        <v>1</v>
      </c>
      <c r="Q702" t="s">
        <v>34</v>
      </c>
      <c r="R702">
        <v>40314</v>
      </c>
    </row>
    <row r="703" spans="1:18" x14ac:dyDescent="0.2">
      <c r="A703" s="1" t="s">
        <v>1093</v>
      </c>
      <c r="B703" t="s">
        <v>20</v>
      </c>
      <c r="C703" t="s">
        <v>21</v>
      </c>
      <c r="D703" t="s">
        <v>22</v>
      </c>
      <c r="E703" t="s">
        <v>23</v>
      </c>
      <c r="F703">
        <v>2023</v>
      </c>
      <c r="G703">
        <v>2023</v>
      </c>
      <c r="H703">
        <v>46</v>
      </c>
      <c r="I703" t="s">
        <v>78</v>
      </c>
      <c r="J703">
        <v>77</v>
      </c>
      <c r="K703" t="s">
        <v>49</v>
      </c>
      <c r="L703">
        <v>99</v>
      </c>
      <c r="M703" t="s">
        <v>26</v>
      </c>
      <c r="N703">
        <v>99</v>
      </c>
      <c r="O703" t="s">
        <v>27</v>
      </c>
      <c r="P703">
        <v>2</v>
      </c>
      <c r="Q703" t="s">
        <v>31</v>
      </c>
      <c r="R703">
        <v>42708</v>
      </c>
    </row>
    <row r="704" spans="1:18" x14ac:dyDescent="0.2">
      <c r="A704" s="1" t="s">
        <v>1094</v>
      </c>
      <c r="B704" t="s">
        <v>20</v>
      </c>
      <c r="C704" t="s">
        <v>21</v>
      </c>
      <c r="D704" t="s">
        <v>22</v>
      </c>
      <c r="E704" t="s">
        <v>23</v>
      </c>
      <c r="F704">
        <v>2023</v>
      </c>
      <c r="G704">
        <v>2023</v>
      </c>
      <c r="H704">
        <v>46</v>
      </c>
      <c r="I704" t="s">
        <v>78</v>
      </c>
      <c r="J704">
        <v>77</v>
      </c>
      <c r="K704" t="s">
        <v>49</v>
      </c>
      <c r="L704">
        <v>99</v>
      </c>
      <c r="M704" t="s">
        <v>26</v>
      </c>
      <c r="N704">
        <v>99</v>
      </c>
      <c r="O704" t="s">
        <v>27</v>
      </c>
      <c r="P704">
        <v>3</v>
      </c>
      <c r="Q704" t="s">
        <v>28</v>
      </c>
      <c r="R704">
        <v>387</v>
      </c>
    </row>
    <row r="705" spans="1:18" x14ac:dyDescent="0.2">
      <c r="A705" s="1" t="s">
        <v>1095</v>
      </c>
      <c r="B705" t="s">
        <v>20</v>
      </c>
      <c r="C705" t="s">
        <v>21</v>
      </c>
      <c r="D705" t="s">
        <v>22</v>
      </c>
      <c r="E705" t="s">
        <v>23</v>
      </c>
      <c r="F705">
        <v>2023</v>
      </c>
      <c r="G705">
        <v>2023</v>
      </c>
      <c r="H705">
        <v>46</v>
      </c>
      <c r="I705" t="s">
        <v>78</v>
      </c>
      <c r="J705">
        <v>77</v>
      </c>
      <c r="K705" t="s">
        <v>49</v>
      </c>
      <c r="L705">
        <v>99</v>
      </c>
      <c r="M705" t="s">
        <v>26</v>
      </c>
      <c r="N705">
        <v>99</v>
      </c>
      <c r="O705" t="s">
        <v>27</v>
      </c>
      <c r="P705">
        <v>99</v>
      </c>
      <c r="Q705" t="s">
        <v>42</v>
      </c>
      <c r="R705">
        <v>83409</v>
      </c>
    </row>
    <row r="706" spans="1:18" x14ac:dyDescent="0.2">
      <c r="A706" s="1" t="s">
        <v>1096</v>
      </c>
      <c r="B706" t="s">
        <v>20</v>
      </c>
      <c r="C706" t="s">
        <v>21</v>
      </c>
      <c r="D706" t="s">
        <v>22</v>
      </c>
      <c r="E706" t="s">
        <v>23</v>
      </c>
      <c r="F706">
        <v>2023</v>
      </c>
      <c r="G706">
        <v>2023</v>
      </c>
      <c r="H706">
        <v>47</v>
      </c>
      <c r="I706" t="s">
        <v>85</v>
      </c>
      <c r="J706">
        <v>77</v>
      </c>
      <c r="K706" t="s">
        <v>49</v>
      </c>
      <c r="L706">
        <v>99</v>
      </c>
      <c r="M706" t="s">
        <v>26</v>
      </c>
      <c r="N706">
        <v>99</v>
      </c>
      <c r="O706" t="s">
        <v>27</v>
      </c>
      <c r="P706">
        <v>1</v>
      </c>
      <c r="Q706" t="s">
        <v>34</v>
      </c>
      <c r="R706">
        <v>79911</v>
      </c>
    </row>
    <row r="707" spans="1:18" x14ac:dyDescent="0.2">
      <c r="A707" s="1" t="s">
        <v>1097</v>
      </c>
      <c r="B707" t="s">
        <v>20</v>
      </c>
      <c r="C707" t="s">
        <v>21</v>
      </c>
      <c r="D707" t="s">
        <v>22</v>
      </c>
      <c r="E707" t="s">
        <v>23</v>
      </c>
      <c r="F707">
        <v>2023</v>
      </c>
      <c r="G707">
        <v>2023</v>
      </c>
      <c r="H707">
        <v>47</v>
      </c>
      <c r="I707" t="s">
        <v>85</v>
      </c>
      <c r="J707">
        <v>77</v>
      </c>
      <c r="K707" t="s">
        <v>49</v>
      </c>
      <c r="L707">
        <v>99</v>
      </c>
      <c r="M707" t="s">
        <v>26</v>
      </c>
      <c r="N707">
        <v>99</v>
      </c>
      <c r="O707" t="s">
        <v>27</v>
      </c>
      <c r="P707">
        <v>2</v>
      </c>
      <c r="Q707" t="s">
        <v>31</v>
      </c>
      <c r="R707">
        <v>86079</v>
      </c>
    </row>
    <row r="708" spans="1:18" x14ac:dyDescent="0.2">
      <c r="A708" s="1" t="s">
        <v>1098</v>
      </c>
      <c r="B708" t="s">
        <v>20</v>
      </c>
      <c r="C708" t="s">
        <v>21</v>
      </c>
      <c r="D708" t="s">
        <v>22</v>
      </c>
      <c r="E708" t="s">
        <v>23</v>
      </c>
      <c r="F708">
        <v>2023</v>
      </c>
      <c r="G708">
        <v>2023</v>
      </c>
      <c r="H708">
        <v>47</v>
      </c>
      <c r="I708" t="s">
        <v>85</v>
      </c>
      <c r="J708">
        <v>77</v>
      </c>
      <c r="K708" t="s">
        <v>49</v>
      </c>
      <c r="L708">
        <v>99</v>
      </c>
      <c r="M708" t="s">
        <v>26</v>
      </c>
      <c r="N708">
        <v>99</v>
      </c>
      <c r="O708" t="s">
        <v>27</v>
      </c>
      <c r="P708">
        <v>3</v>
      </c>
      <c r="Q708" t="s">
        <v>28</v>
      </c>
      <c r="R708">
        <v>2409</v>
      </c>
    </row>
    <row r="709" spans="1:18" x14ac:dyDescent="0.2">
      <c r="A709" s="1" t="s">
        <v>1099</v>
      </c>
      <c r="B709" t="s">
        <v>20</v>
      </c>
      <c r="C709" t="s">
        <v>21</v>
      </c>
      <c r="D709" t="s">
        <v>22</v>
      </c>
      <c r="E709" t="s">
        <v>23</v>
      </c>
      <c r="F709">
        <v>2023</v>
      </c>
      <c r="G709">
        <v>2023</v>
      </c>
      <c r="H709">
        <v>47</v>
      </c>
      <c r="I709" t="s">
        <v>85</v>
      </c>
      <c r="J709">
        <v>77</v>
      </c>
      <c r="K709" t="s">
        <v>49</v>
      </c>
      <c r="L709">
        <v>99</v>
      </c>
      <c r="M709" t="s">
        <v>26</v>
      </c>
      <c r="N709">
        <v>99</v>
      </c>
      <c r="O709" t="s">
        <v>27</v>
      </c>
      <c r="P709">
        <v>99</v>
      </c>
      <c r="Q709" t="s">
        <v>42</v>
      </c>
      <c r="R709">
        <v>168399</v>
      </c>
    </row>
    <row r="710" spans="1:18" x14ac:dyDescent="0.2">
      <c r="A710" s="1" t="s">
        <v>1100</v>
      </c>
      <c r="B710" t="s">
        <v>20</v>
      </c>
      <c r="C710" t="s">
        <v>21</v>
      </c>
      <c r="D710" t="s">
        <v>22</v>
      </c>
      <c r="E710" t="s">
        <v>23</v>
      </c>
      <c r="F710">
        <v>2023</v>
      </c>
      <c r="G710">
        <v>2023</v>
      </c>
      <c r="H710">
        <v>48</v>
      </c>
      <c r="I710" t="s">
        <v>134</v>
      </c>
      <c r="J710">
        <v>77</v>
      </c>
      <c r="K710" t="s">
        <v>49</v>
      </c>
      <c r="L710">
        <v>99</v>
      </c>
      <c r="M710" t="s">
        <v>26</v>
      </c>
      <c r="N710">
        <v>99</v>
      </c>
      <c r="O710" t="s">
        <v>27</v>
      </c>
      <c r="P710">
        <v>1</v>
      </c>
      <c r="Q710" t="s">
        <v>34</v>
      </c>
      <c r="R710">
        <v>10347</v>
      </c>
    </row>
    <row r="711" spans="1:18" x14ac:dyDescent="0.2">
      <c r="A711" s="1" t="s">
        <v>1101</v>
      </c>
      <c r="B711" t="s">
        <v>20</v>
      </c>
      <c r="C711" t="s">
        <v>21</v>
      </c>
      <c r="D711" t="s">
        <v>22</v>
      </c>
      <c r="E711" t="s">
        <v>23</v>
      </c>
      <c r="F711">
        <v>2023</v>
      </c>
      <c r="G711">
        <v>2023</v>
      </c>
      <c r="H711">
        <v>48</v>
      </c>
      <c r="I711" t="s">
        <v>134</v>
      </c>
      <c r="J711">
        <v>77</v>
      </c>
      <c r="K711" t="s">
        <v>49</v>
      </c>
      <c r="L711">
        <v>99</v>
      </c>
      <c r="M711" t="s">
        <v>26</v>
      </c>
      <c r="N711">
        <v>99</v>
      </c>
      <c r="O711" t="s">
        <v>27</v>
      </c>
      <c r="P711">
        <v>2</v>
      </c>
      <c r="Q711" t="s">
        <v>31</v>
      </c>
      <c r="R711">
        <v>11316</v>
      </c>
    </row>
    <row r="712" spans="1:18" x14ac:dyDescent="0.2">
      <c r="A712" s="1" t="s">
        <v>1102</v>
      </c>
      <c r="B712" t="s">
        <v>20</v>
      </c>
      <c r="C712" t="s">
        <v>21</v>
      </c>
      <c r="D712" t="s">
        <v>22</v>
      </c>
      <c r="E712" t="s">
        <v>23</v>
      </c>
      <c r="F712">
        <v>2023</v>
      </c>
      <c r="G712">
        <v>2023</v>
      </c>
      <c r="H712">
        <v>48</v>
      </c>
      <c r="I712" t="s">
        <v>134</v>
      </c>
      <c r="J712">
        <v>77</v>
      </c>
      <c r="K712" t="s">
        <v>49</v>
      </c>
      <c r="L712">
        <v>99</v>
      </c>
      <c r="M712" t="s">
        <v>26</v>
      </c>
      <c r="N712">
        <v>99</v>
      </c>
      <c r="O712" t="s">
        <v>27</v>
      </c>
      <c r="P712">
        <v>3</v>
      </c>
      <c r="Q712" t="s">
        <v>28</v>
      </c>
      <c r="R712">
        <v>75</v>
      </c>
    </row>
    <row r="713" spans="1:18" x14ac:dyDescent="0.2">
      <c r="A713" s="1" t="s">
        <v>1103</v>
      </c>
      <c r="B713" t="s">
        <v>20</v>
      </c>
      <c r="C713" t="s">
        <v>21</v>
      </c>
      <c r="D713" t="s">
        <v>22</v>
      </c>
      <c r="E713" t="s">
        <v>23</v>
      </c>
      <c r="F713">
        <v>2023</v>
      </c>
      <c r="G713">
        <v>2023</v>
      </c>
      <c r="H713">
        <v>48</v>
      </c>
      <c r="I713" t="s">
        <v>134</v>
      </c>
      <c r="J713">
        <v>77</v>
      </c>
      <c r="K713" t="s">
        <v>49</v>
      </c>
      <c r="L713">
        <v>99</v>
      </c>
      <c r="M713" t="s">
        <v>26</v>
      </c>
      <c r="N713">
        <v>99</v>
      </c>
      <c r="O713" t="s">
        <v>27</v>
      </c>
      <c r="P713">
        <v>99</v>
      </c>
      <c r="Q713" t="s">
        <v>42</v>
      </c>
      <c r="R713">
        <v>21738</v>
      </c>
    </row>
    <row r="714" spans="1:18" x14ac:dyDescent="0.2">
      <c r="A714" s="1" t="s">
        <v>1104</v>
      </c>
      <c r="B714" t="s">
        <v>20</v>
      </c>
      <c r="C714" t="s">
        <v>21</v>
      </c>
      <c r="D714" t="s">
        <v>22</v>
      </c>
      <c r="E714" t="s">
        <v>23</v>
      </c>
      <c r="F714">
        <v>2023</v>
      </c>
      <c r="G714">
        <v>2023</v>
      </c>
      <c r="H714">
        <v>49</v>
      </c>
      <c r="I714" t="s">
        <v>148</v>
      </c>
      <c r="J714">
        <v>77</v>
      </c>
      <c r="K714" t="s">
        <v>49</v>
      </c>
      <c r="L714">
        <v>99</v>
      </c>
      <c r="M714" t="s">
        <v>26</v>
      </c>
      <c r="N714">
        <v>99</v>
      </c>
      <c r="O714" t="s">
        <v>27</v>
      </c>
      <c r="P714">
        <v>1</v>
      </c>
      <c r="Q714" t="s">
        <v>34</v>
      </c>
      <c r="R714">
        <v>3906</v>
      </c>
    </row>
    <row r="715" spans="1:18" x14ac:dyDescent="0.2">
      <c r="A715" s="1" t="s">
        <v>1105</v>
      </c>
      <c r="B715" t="s">
        <v>20</v>
      </c>
      <c r="C715" t="s">
        <v>21</v>
      </c>
      <c r="D715" t="s">
        <v>22</v>
      </c>
      <c r="E715" t="s">
        <v>23</v>
      </c>
      <c r="F715">
        <v>2023</v>
      </c>
      <c r="G715">
        <v>2023</v>
      </c>
      <c r="H715">
        <v>49</v>
      </c>
      <c r="I715" t="s">
        <v>148</v>
      </c>
      <c r="J715">
        <v>77</v>
      </c>
      <c r="K715" t="s">
        <v>49</v>
      </c>
      <c r="L715">
        <v>99</v>
      </c>
      <c r="M715" t="s">
        <v>26</v>
      </c>
      <c r="N715">
        <v>99</v>
      </c>
      <c r="O715" t="s">
        <v>27</v>
      </c>
      <c r="P715">
        <v>2</v>
      </c>
      <c r="Q715" t="s">
        <v>31</v>
      </c>
      <c r="R715">
        <v>4212</v>
      </c>
    </row>
    <row r="716" spans="1:18" x14ac:dyDescent="0.2">
      <c r="A716" s="1" t="s">
        <v>1106</v>
      </c>
      <c r="B716" t="s">
        <v>20</v>
      </c>
      <c r="C716" t="s">
        <v>21</v>
      </c>
      <c r="D716" t="s">
        <v>22</v>
      </c>
      <c r="E716" t="s">
        <v>23</v>
      </c>
      <c r="F716">
        <v>2023</v>
      </c>
      <c r="G716">
        <v>2023</v>
      </c>
      <c r="H716">
        <v>49</v>
      </c>
      <c r="I716" t="s">
        <v>148</v>
      </c>
      <c r="J716">
        <v>77</v>
      </c>
      <c r="K716" t="s">
        <v>49</v>
      </c>
      <c r="L716">
        <v>99</v>
      </c>
      <c r="M716" t="s">
        <v>26</v>
      </c>
      <c r="N716">
        <v>99</v>
      </c>
      <c r="O716" t="s">
        <v>27</v>
      </c>
      <c r="P716">
        <v>3</v>
      </c>
      <c r="Q716" t="s">
        <v>28</v>
      </c>
      <c r="R716">
        <v>39</v>
      </c>
    </row>
    <row r="717" spans="1:18" x14ac:dyDescent="0.2">
      <c r="A717" s="1" t="s">
        <v>1107</v>
      </c>
      <c r="B717" t="s">
        <v>20</v>
      </c>
      <c r="C717" t="s">
        <v>21</v>
      </c>
      <c r="D717" t="s">
        <v>22</v>
      </c>
      <c r="E717" t="s">
        <v>23</v>
      </c>
      <c r="F717">
        <v>2023</v>
      </c>
      <c r="G717">
        <v>2023</v>
      </c>
      <c r="H717">
        <v>49</v>
      </c>
      <c r="I717" t="s">
        <v>148</v>
      </c>
      <c r="J717">
        <v>77</v>
      </c>
      <c r="K717" t="s">
        <v>49</v>
      </c>
      <c r="L717">
        <v>99</v>
      </c>
      <c r="M717" t="s">
        <v>26</v>
      </c>
      <c r="N717">
        <v>99</v>
      </c>
      <c r="O717" t="s">
        <v>27</v>
      </c>
      <c r="P717">
        <v>99</v>
      </c>
      <c r="Q717" t="s">
        <v>42</v>
      </c>
      <c r="R717">
        <v>8154</v>
      </c>
    </row>
    <row r="718" spans="1:18" x14ac:dyDescent="0.2">
      <c r="A718" s="1" t="s">
        <v>1108</v>
      </c>
      <c r="B718" t="s">
        <v>20</v>
      </c>
      <c r="C718" t="s">
        <v>21</v>
      </c>
      <c r="D718" t="s">
        <v>22</v>
      </c>
      <c r="E718" t="s">
        <v>23</v>
      </c>
      <c r="F718">
        <v>2023</v>
      </c>
      <c r="G718">
        <v>2023</v>
      </c>
      <c r="H718">
        <v>50</v>
      </c>
      <c r="I718" t="s">
        <v>103</v>
      </c>
      <c r="J718">
        <v>77</v>
      </c>
      <c r="K718" t="s">
        <v>49</v>
      </c>
      <c r="L718">
        <v>99</v>
      </c>
      <c r="M718" t="s">
        <v>26</v>
      </c>
      <c r="N718">
        <v>99</v>
      </c>
      <c r="O718" t="s">
        <v>27</v>
      </c>
      <c r="P718">
        <v>1</v>
      </c>
      <c r="Q718" t="s">
        <v>34</v>
      </c>
      <c r="R718">
        <v>4644</v>
      </c>
    </row>
    <row r="719" spans="1:18" x14ac:dyDescent="0.2">
      <c r="A719" s="1" t="s">
        <v>1109</v>
      </c>
      <c r="B719" t="s">
        <v>20</v>
      </c>
      <c r="C719" t="s">
        <v>21</v>
      </c>
      <c r="D719" t="s">
        <v>22</v>
      </c>
      <c r="E719" t="s">
        <v>23</v>
      </c>
      <c r="F719">
        <v>2023</v>
      </c>
      <c r="G719">
        <v>2023</v>
      </c>
      <c r="H719">
        <v>50</v>
      </c>
      <c r="I719" t="s">
        <v>103</v>
      </c>
      <c r="J719">
        <v>77</v>
      </c>
      <c r="K719" t="s">
        <v>49</v>
      </c>
      <c r="L719">
        <v>99</v>
      </c>
      <c r="M719" t="s">
        <v>26</v>
      </c>
      <c r="N719">
        <v>99</v>
      </c>
      <c r="O719" t="s">
        <v>27</v>
      </c>
      <c r="P719">
        <v>2</v>
      </c>
      <c r="Q719" t="s">
        <v>31</v>
      </c>
      <c r="R719">
        <v>4785</v>
      </c>
    </row>
    <row r="720" spans="1:18" x14ac:dyDescent="0.2">
      <c r="A720" s="1" t="s">
        <v>1110</v>
      </c>
      <c r="B720" t="s">
        <v>20</v>
      </c>
      <c r="C720" t="s">
        <v>21</v>
      </c>
      <c r="D720" t="s">
        <v>22</v>
      </c>
      <c r="E720" t="s">
        <v>23</v>
      </c>
      <c r="F720">
        <v>2023</v>
      </c>
      <c r="G720">
        <v>2023</v>
      </c>
      <c r="H720">
        <v>50</v>
      </c>
      <c r="I720" t="s">
        <v>103</v>
      </c>
      <c r="J720">
        <v>77</v>
      </c>
      <c r="K720" t="s">
        <v>49</v>
      </c>
      <c r="L720">
        <v>99</v>
      </c>
      <c r="M720" t="s">
        <v>26</v>
      </c>
      <c r="N720">
        <v>99</v>
      </c>
      <c r="O720" t="s">
        <v>27</v>
      </c>
      <c r="P720">
        <v>3</v>
      </c>
      <c r="Q720" t="s">
        <v>28</v>
      </c>
      <c r="R720">
        <v>33</v>
      </c>
    </row>
    <row r="721" spans="1:18" x14ac:dyDescent="0.2">
      <c r="A721" s="1" t="s">
        <v>1111</v>
      </c>
      <c r="B721" t="s">
        <v>20</v>
      </c>
      <c r="C721" t="s">
        <v>21</v>
      </c>
      <c r="D721" t="s">
        <v>22</v>
      </c>
      <c r="E721" t="s">
        <v>23</v>
      </c>
      <c r="F721">
        <v>2023</v>
      </c>
      <c r="G721">
        <v>2023</v>
      </c>
      <c r="H721">
        <v>50</v>
      </c>
      <c r="I721" t="s">
        <v>103</v>
      </c>
      <c r="J721">
        <v>77</v>
      </c>
      <c r="K721" t="s">
        <v>49</v>
      </c>
      <c r="L721">
        <v>99</v>
      </c>
      <c r="M721" t="s">
        <v>26</v>
      </c>
      <c r="N721">
        <v>99</v>
      </c>
      <c r="O721" t="s">
        <v>27</v>
      </c>
      <c r="P721">
        <v>99</v>
      </c>
      <c r="Q721" t="s">
        <v>42</v>
      </c>
      <c r="R721">
        <v>9462</v>
      </c>
    </row>
    <row r="722" spans="1:18" x14ac:dyDescent="0.2">
      <c r="A722" s="1" t="s">
        <v>1112</v>
      </c>
      <c r="B722" t="s">
        <v>20</v>
      </c>
      <c r="C722" t="s">
        <v>21</v>
      </c>
      <c r="D722" t="s">
        <v>22</v>
      </c>
      <c r="E722" t="s">
        <v>23</v>
      </c>
      <c r="F722">
        <v>2023</v>
      </c>
      <c r="G722">
        <v>2023</v>
      </c>
      <c r="H722">
        <v>51</v>
      </c>
      <c r="I722" t="s">
        <v>126</v>
      </c>
      <c r="J722">
        <v>77</v>
      </c>
      <c r="K722" t="s">
        <v>49</v>
      </c>
      <c r="L722">
        <v>99</v>
      </c>
      <c r="M722" t="s">
        <v>26</v>
      </c>
      <c r="N722">
        <v>99</v>
      </c>
      <c r="O722" t="s">
        <v>27</v>
      </c>
      <c r="P722">
        <v>1</v>
      </c>
      <c r="Q722" t="s">
        <v>34</v>
      </c>
      <c r="R722">
        <v>22446</v>
      </c>
    </row>
    <row r="723" spans="1:18" x14ac:dyDescent="0.2">
      <c r="A723" s="1" t="s">
        <v>1113</v>
      </c>
      <c r="B723" t="s">
        <v>20</v>
      </c>
      <c r="C723" t="s">
        <v>21</v>
      </c>
      <c r="D723" t="s">
        <v>22</v>
      </c>
      <c r="E723" t="s">
        <v>23</v>
      </c>
      <c r="F723">
        <v>2023</v>
      </c>
      <c r="G723">
        <v>2023</v>
      </c>
      <c r="H723">
        <v>51</v>
      </c>
      <c r="I723" t="s">
        <v>126</v>
      </c>
      <c r="J723">
        <v>77</v>
      </c>
      <c r="K723" t="s">
        <v>49</v>
      </c>
      <c r="L723">
        <v>99</v>
      </c>
      <c r="M723" t="s">
        <v>26</v>
      </c>
      <c r="N723">
        <v>99</v>
      </c>
      <c r="O723" t="s">
        <v>27</v>
      </c>
      <c r="P723">
        <v>2</v>
      </c>
      <c r="Q723" t="s">
        <v>31</v>
      </c>
      <c r="R723">
        <v>23538</v>
      </c>
    </row>
    <row r="724" spans="1:18" x14ac:dyDescent="0.2">
      <c r="A724" s="1" t="s">
        <v>1114</v>
      </c>
      <c r="B724" t="s">
        <v>20</v>
      </c>
      <c r="C724" t="s">
        <v>21</v>
      </c>
      <c r="D724" t="s">
        <v>22</v>
      </c>
      <c r="E724" t="s">
        <v>23</v>
      </c>
      <c r="F724">
        <v>2023</v>
      </c>
      <c r="G724">
        <v>2023</v>
      </c>
      <c r="H724">
        <v>51</v>
      </c>
      <c r="I724" t="s">
        <v>126</v>
      </c>
      <c r="J724">
        <v>77</v>
      </c>
      <c r="K724" t="s">
        <v>49</v>
      </c>
      <c r="L724">
        <v>99</v>
      </c>
      <c r="M724" t="s">
        <v>26</v>
      </c>
      <c r="N724">
        <v>99</v>
      </c>
      <c r="O724" t="s">
        <v>27</v>
      </c>
      <c r="P724">
        <v>3</v>
      </c>
      <c r="Q724" t="s">
        <v>28</v>
      </c>
      <c r="R724">
        <v>162</v>
      </c>
    </row>
    <row r="725" spans="1:18" x14ac:dyDescent="0.2">
      <c r="A725" s="1" t="s">
        <v>1115</v>
      </c>
      <c r="B725" t="s">
        <v>20</v>
      </c>
      <c r="C725" t="s">
        <v>21</v>
      </c>
      <c r="D725" t="s">
        <v>22</v>
      </c>
      <c r="E725" t="s">
        <v>23</v>
      </c>
      <c r="F725">
        <v>2023</v>
      </c>
      <c r="G725">
        <v>2023</v>
      </c>
      <c r="H725">
        <v>51</v>
      </c>
      <c r="I725" t="s">
        <v>126</v>
      </c>
      <c r="J725">
        <v>77</v>
      </c>
      <c r="K725" t="s">
        <v>49</v>
      </c>
      <c r="L725">
        <v>99</v>
      </c>
      <c r="M725" t="s">
        <v>26</v>
      </c>
      <c r="N725">
        <v>99</v>
      </c>
      <c r="O725" t="s">
        <v>27</v>
      </c>
      <c r="P725">
        <v>99</v>
      </c>
      <c r="Q725" t="s">
        <v>42</v>
      </c>
      <c r="R725">
        <v>46149</v>
      </c>
    </row>
    <row r="726" spans="1:18" x14ac:dyDescent="0.2">
      <c r="A726" s="1" t="s">
        <v>1116</v>
      </c>
      <c r="B726" t="s">
        <v>20</v>
      </c>
      <c r="C726" t="s">
        <v>21</v>
      </c>
      <c r="D726" t="s">
        <v>22</v>
      </c>
      <c r="E726" t="s">
        <v>23</v>
      </c>
      <c r="F726">
        <v>2023</v>
      </c>
      <c r="G726">
        <v>2023</v>
      </c>
      <c r="H726">
        <v>52</v>
      </c>
      <c r="I726" t="s">
        <v>142</v>
      </c>
      <c r="J726">
        <v>77</v>
      </c>
      <c r="K726" t="s">
        <v>49</v>
      </c>
      <c r="L726">
        <v>99</v>
      </c>
      <c r="M726" t="s">
        <v>26</v>
      </c>
      <c r="N726">
        <v>99</v>
      </c>
      <c r="O726" t="s">
        <v>27</v>
      </c>
      <c r="P726">
        <v>1</v>
      </c>
      <c r="Q726" t="s">
        <v>34</v>
      </c>
      <c r="R726">
        <v>20328</v>
      </c>
    </row>
    <row r="727" spans="1:18" x14ac:dyDescent="0.2">
      <c r="A727" s="1" t="s">
        <v>1117</v>
      </c>
      <c r="B727" t="s">
        <v>20</v>
      </c>
      <c r="C727" t="s">
        <v>21</v>
      </c>
      <c r="D727" t="s">
        <v>22</v>
      </c>
      <c r="E727" t="s">
        <v>23</v>
      </c>
      <c r="F727">
        <v>2023</v>
      </c>
      <c r="G727">
        <v>2023</v>
      </c>
      <c r="H727">
        <v>52</v>
      </c>
      <c r="I727" t="s">
        <v>142</v>
      </c>
      <c r="J727">
        <v>77</v>
      </c>
      <c r="K727" t="s">
        <v>49</v>
      </c>
      <c r="L727">
        <v>99</v>
      </c>
      <c r="M727" t="s">
        <v>26</v>
      </c>
      <c r="N727">
        <v>99</v>
      </c>
      <c r="O727" t="s">
        <v>27</v>
      </c>
      <c r="P727">
        <v>2</v>
      </c>
      <c r="Q727" t="s">
        <v>31</v>
      </c>
      <c r="R727">
        <v>21906</v>
      </c>
    </row>
    <row r="728" spans="1:18" x14ac:dyDescent="0.2">
      <c r="A728" s="1" t="s">
        <v>1118</v>
      </c>
      <c r="B728" t="s">
        <v>20</v>
      </c>
      <c r="C728" t="s">
        <v>21</v>
      </c>
      <c r="D728" t="s">
        <v>22</v>
      </c>
      <c r="E728" t="s">
        <v>23</v>
      </c>
      <c r="F728">
        <v>2023</v>
      </c>
      <c r="G728">
        <v>2023</v>
      </c>
      <c r="H728">
        <v>52</v>
      </c>
      <c r="I728" t="s">
        <v>142</v>
      </c>
      <c r="J728">
        <v>77</v>
      </c>
      <c r="K728" t="s">
        <v>49</v>
      </c>
      <c r="L728">
        <v>99</v>
      </c>
      <c r="M728" t="s">
        <v>26</v>
      </c>
      <c r="N728">
        <v>99</v>
      </c>
      <c r="O728" t="s">
        <v>27</v>
      </c>
      <c r="P728">
        <v>3</v>
      </c>
      <c r="Q728" t="s">
        <v>28</v>
      </c>
      <c r="R728">
        <v>198</v>
      </c>
    </row>
    <row r="729" spans="1:18" x14ac:dyDescent="0.2">
      <c r="A729" s="1" t="s">
        <v>1119</v>
      </c>
      <c r="B729" t="s">
        <v>20</v>
      </c>
      <c r="C729" t="s">
        <v>21</v>
      </c>
      <c r="D729" t="s">
        <v>22</v>
      </c>
      <c r="E729" t="s">
        <v>23</v>
      </c>
      <c r="F729">
        <v>2023</v>
      </c>
      <c r="G729">
        <v>2023</v>
      </c>
      <c r="H729">
        <v>52</v>
      </c>
      <c r="I729" t="s">
        <v>142</v>
      </c>
      <c r="J729">
        <v>77</v>
      </c>
      <c r="K729" t="s">
        <v>49</v>
      </c>
      <c r="L729">
        <v>99</v>
      </c>
      <c r="M729" t="s">
        <v>26</v>
      </c>
      <c r="N729">
        <v>99</v>
      </c>
      <c r="O729" t="s">
        <v>27</v>
      </c>
      <c r="P729">
        <v>99</v>
      </c>
      <c r="Q729" t="s">
        <v>42</v>
      </c>
      <c r="R729">
        <v>42435</v>
      </c>
    </row>
    <row r="730" spans="1:18" x14ac:dyDescent="0.2">
      <c r="A730" s="1" t="s">
        <v>1120</v>
      </c>
      <c r="B730" t="s">
        <v>20</v>
      </c>
      <c r="C730" t="s">
        <v>21</v>
      </c>
      <c r="D730" t="s">
        <v>22</v>
      </c>
      <c r="E730" t="s">
        <v>23</v>
      </c>
      <c r="F730">
        <v>2023</v>
      </c>
      <c r="G730">
        <v>2023</v>
      </c>
      <c r="H730">
        <v>53</v>
      </c>
      <c r="I730" t="s">
        <v>82</v>
      </c>
      <c r="J730">
        <v>77</v>
      </c>
      <c r="K730" t="s">
        <v>49</v>
      </c>
      <c r="L730">
        <v>99</v>
      </c>
      <c r="M730" t="s">
        <v>26</v>
      </c>
      <c r="N730">
        <v>99</v>
      </c>
      <c r="O730" t="s">
        <v>27</v>
      </c>
      <c r="P730">
        <v>1</v>
      </c>
      <c r="Q730" t="s">
        <v>34</v>
      </c>
      <c r="R730">
        <v>19437</v>
      </c>
    </row>
    <row r="731" spans="1:18" x14ac:dyDescent="0.2">
      <c r="A731" s="1" t="s">
        <v>1121</v>
      </c>
      <c r="B731" t="s">
        <v>20</v>
      </c>
      <c r="C731" t="s">
        <v>21</v>
      </c>
      <c r="D731" t="s">
        <v>22</v>
      </c>
      <c r="E731" t="s">
        <v>23</v>
      </c>
      <c r="F731">
        <v>2023</v>
      </c>
      <c r="G731">
        <v>2023</v>
      </c>
      <c r="H731">
        <v>53</v>
      </c>
      <c r="I731" t="s">
        <v>82</v>
      </c>
      <c r="J731">
        <v>77</v>
      </c>
      <c r="K731" t="s">
        <v>49</v>
      </c>
      <c r="L731">
        <v>99</v>
      </c>
      <c r="M731" t="s">
        <v>26</v>
      </c>
      <c r="N731">
        <v>99</v>
      </c>
      <c r="O731" t="s">
        <v>27</v>
      </c>
      <c r="P731">
        <v>2</v>
      </c>
      <c r="Q731" t="s">
        <v>31</v>
      </c>
      <c r="R731">
        <v>20031</v>
      </c>
    </row>
    <row r="732" spans="1:18" x14ac:dyDescent="0.2">
      <c r="A732" s="1" t="s">
        <v>1122</v>
      </c>
      <c r="B732" t="s">
        <v>20</v>
      </c>
      <c r="C732" t="s">
        <v>21</v>
      </c>
      <c r="D732" t="s">
        <v>22</v>
      </c>
      <c r="E732" t="s">
        <v>23</v>
      </c>
      <c r="F732">
        <v>2023</v>
      </c>
      <c r="G732">
        <v>2023</v>
      </c>
      <c r="H732">
        <v>53</v>
      </c>
      <c r="I732" t="s">
        <v>82</v>
      </c>
      <c r="J732">
        <v>77</v>
      </c>
      <c r="K732" t="s">
        <v>49</v>
      </c>
      <c r="L732">
        <v>99</v>
      </c>
      <c r="M732" t="s">
        <v>26</v>
      </c>
      <c r="N732">
        <v>99</v>
      </c>
      <c r="O732" t="s">
        <v>27</v>
      </c>
      <c r="P732">
        <v>3</v>
      </c>
      <c r="Q732" t="s">
        <v>28</v>
      </c>
      <c r="R732">
        <v>126</v>
      </c>
    </row>
    <row r="733" spans="1:18" x14ac:dyDescent="0.2">
      <c r="A733" s="1" t="s">
        <v>1123</v>
      </c>
      <c r="B733" t="s">
        <v>20</v>
      </c>
      <c r="C733" t="s">
        <v>21</v>
      </c>
      <c r="D733" t="s">
        <v>22</v>
      </c>
      <c r="E733" t="s">
        <v>23</v>
      </c>
      <c r="F733">
        <v>2023</v>
      </c>
      <c r="G733">
        <v>2023</v>
      </c>
      <c r="H733">
        <v>53</v>
      </c>
      <c r="I733" t="s">
        <v>82</v>
      </c>
      <c r="J733">
        <v>77</v>
      </c>
      <c r="K733" t="s">
        <v>49</v>
      </c>
      <c r="L733">
        <v>99</v>
      </c>
      <c r="M733" t="s">
        <v>26</v>
      </c>
      <c r="N733">
        <v>99</v>
      </c>
      <c r="O733" t="s">
        <v>27</v>
      </c>
      <c r="P733">
        <v>99</v>
      </c>
      <c r="Q733" t="s">
        <v>42</v>
      </c>
      <c r="R733">
        <v>39597</v>
      </c>
    </row>
    <row r="734" spans="1:18" x14ac:dyDescent="0.2">
      <c r="A734" s="1" t="s">
        <v>1124</v>
      </c>
      <c r="B734" t="s">
        <v>20</v>
      </c>
      <c r="C734" t="s">
        <v>21</v>
      </c>
      <c r="D734" t="s">
        <v>22</v>
      </c>
      <c r="E734" t="s">
        <v>23</v>
      </c>
      <c r="F734">
        <v>2023</v>
      </c>
      <c r="G734">
        <v>2023</v>
      </c>
      <c r="H734">
        <v>54</v>
      </c>
      <c r="I734" t="s">
        <v>67</v>
      </c>
      <c r="J734">
        <v>77</v>
      </c>
      <c r="K734" t="s">
        <v>49</v>
      </c>
      <c r="L734">
        <v>99</v>
      </c>
      <c r="M734" t="s">
        <v>26</v>
      </c>
      <c r="N734">
        <v>99</v>
      </c>
      <c r="O734" t="s">
        <v>27</v>
      </c>
      <c r="P734">
        <v>1</v>
      </c>
      <c r="Q734" t="s">
        <v>34</v>
      </c>
      <c r="R734">
        <v>1677</v>
      </c>
    </row>
    <row r="735" spans="1:18" x14ac:dyDescent="0.2">
      <c r="A735" s="1" t="s">
        <v>1125</v>
      </c>
      <c r="B735" t="s">
        <v>20</v>
      </c>
      <c r="C735" t="s">
        <v>21</v>
      </c>
      <c r="D735" t="s">
        <v>22</v>
      </c>
      <c r="E735" t="s">
        <v>23</v>
      </c>
      <c r="F735">
        <v>2023</v>
      </c>
      <c r="G735">
        <v>2023</v>
      </c>
      <c r="H735">
        <v>54</v>
      </c>
      <c r="I735" t="s">
        <v>67</v>
      </c>
      <c r="J735">
        <v>77</v>
      </c>
      <c r="K735" t="s">
        <v>49</v>
      </c>
      <c r="L735">
        <v>99</v>
      </c>
      <c r="M735" t="s">
        <v>26</v>
      </c>
      <c r="N735">
        <v>99</v>
      </c>
      <c r="O735" t="s">
        <v>27</v>
      </c>
      <c r="P735">
        <v>2</v>
      </c>
      <c r="Q735" t="s">
        <v>31</v>
      </c>
      <c r="R735">
        <v>1713</v>
      </c>
    </row>
    <row r="736" spans="1:18" x14ac:dyDescent="0.2">
      <c r="A736" s="1" t="s">
        <v>1126</v>
      </c>
      <c r="B736" t="s">
        <v>20</v>
      </c>
      <c r="C736" t="s">
        <v>21</v>
      </c>
      <c r="D736" t="s">
        <v>22</v>
      </c>
      <c r="E736" t="s">
        <v>23</v>
      </c>
      <c r="F736">
        <v>2023</v>
      </c>
      <c r="G736">
        <v>2023</v>
      </c>
      <c r="H736">
        <v>54</v>
      </c>
      <c r="I736" t="s">
        <v>67</v>
      </c>
      <c r="J736">
        <v>77</v>
      </c>
      <c r="K736" t="s">
        <v>49</v>
      </c>
      <c r="L736">
        <v>99</v>
      </c>
      <c r="M736" t="s">
        <v>26</v>
      </c>
      <c r="N736">
        <v>99</v>
      </c>
      <c r="O736" t="s">
        <v>27</v>
      </c>
      <c r="P736">
        <v>3</v>
      </c>
      <c r="Q736" t="s">
        <v>28</v>
      </c>
      <c r="R736">
        <v>3</v>
      </c>
    </row>
    <row r="737" spans="1:18" x14ac:dyDescent="0.2">
      <c r="A737" s="1" t="s">
        <v>1127</v>
      </c>
      <c r="B737" t="s">
        <v>20</v>
      </c>
      <c r="C737" t="s">
        <v>21</v>
      </c>
      <c r="D737" t="s">
        <v>22</v>
      </c>
      <c r="E737" t="s">
        <v>23</v>
      </c>
      <c r="F737">
        <v>2023</v>
      </c>
      <c r="G737">
        <v>2023</v>
      </c>
      <c r="H737">
        <v>54</v>
      </c>
      <c r="I737" t="s">
        <v>67</v>
      </c>
      <c r="J737">
        <v>77</v>
      </c>
      <c r="K737" t="s">
        <v>49</v>
      </c>
      <c r="L737">
        <v>99</v>
      </c>
      <c r="M737" t="s">
        <v>26</v>
      </c>
      <c r="N737">
        <v>99</v>
      </c>
      <c r="O737" t="s">
        <v>27</v>
      </c>
      <c r="P737">
        <v>99</v>
      </c>
      <c r="Q737" t="s">
        <v>42</v>
      </c>
      <c r="R737">
        <v>3396</v>
      </c>
    </row>
    <row r="738" spans="1:18" x14ac:dyDescent="0.2">
      <c r="A738" s="1" t="s">
        <v>1128</v>
      </c>
      <c r="B738" t="s">
        <v>20</v>
      </c>
      <c r="C738" t="s">
        <v>21</v>
      </c>
      <c r="D738" t="s">
        <v>22</v>
      </c>
      <c r="E738" t="s">
        <v>23</v>
      </c>
      <c r="F738">
        <v>2023</v>
      </c>
      <c r="G738">
        <v>2023</v>
      </c>
      <c r="H738">
        <v>55</v>
      </c>
      <c r="I738" t="s">
        <v>73</v>
      </c>
      <c r="J738">
        <v>77</v>
      </c>
      <c r="K738" t="s">
        <v>49</v>
      </c>
      <c r="L738">
        <v>99</v>
      </c>
      <c r="M738" t="s">
        <v>26</v>
      </c>
      <c r="N738">
        <v>99</v>
      </c>
      <c r="O738" t="s">
        <v>27</v>
      </c>
      <c r="P738">
        <v>1</v>
      </c>
      <c r="Q738" t="s">
        <v>34</v>
      </c>
      <c r="R738">
        <v>4302</v>
      </c>
    </row>
    <row r="739" spans="1:18" x14ac:dyDescent="0.2">
      <c r="A739" s="1" t="s">
        <v>1129</v>
      </c>
      <c r="B739" t="s">
        <v>20</v>
      </c>
      <c r="C739" t="s">
        <v>21</v>
      </c>
      <c r="D739" t="s">
        <v>22</v>
      </c>
      <c r="E739" t="s">
        <v>23</v>
      </c>
      <c r="F739">
        <v>2023</v>
      </c>
      <c r="G739">
        <v>2023</v>
      </c>
      <c r="H739">
        <v>55</v>
      </c>
      <c r="I739" t="s">
        <v>73</v>
      </c>
      <c r="J739">
        <v>77</v>
      </c>
      <c r="K739" t="s">
        <v>49</v>
      </c>
      <c r="L739">
        <v>99</v>
      </c>
      <c r="M739" t="s">
        <v>26</v>
      </c>
      <c r="N739">
        <v>99</v>
      </c>
      <c r="O739" t="s">
        <v>27</v>
      </c>
      <c r="P739">
        <v>2</v>
      </c>
      <c r="Q739" t="s">
        <v>31</v>
      </c>
      <c r="R739">
        <v>4137</v>
      </c>
    </row>
    <row r="740" spans="1:18" x14ac:dyDescent="0.2">
      <c r="A740" s="1" t="s">
        <v>1130</v>
      </c>
      <c r="B740" t="s">
        <v>20</v>
      </c>
      <c r="C740" t="s">
        <v>21</v>
      </c>
      <c r="D740" t="s">
        <v>22</v>
      </c>
      <c r="E740" t="s">
        <v>23</v>
      </c>
      <c r="F740">
        <v>2023</v>
      </c>
      <c r="G740">
        <v>2023</v>
      </c>
      <c r="H740">
        <v>55</v>
      </c>
      <c r="I740" t="s">
        <v>73</v>
      </c>
      <c r="J740">
        <v>77</v>
      </c>
      <c r="K740" t="s">
        <v>49</v>
      </c>
      <c r="L740">
        <v>99</v>
      </c>
      <c r="M740" t="s">
        <v>26</v>
      </c>
      <c r="N740">
        <v>99</v>
      </c>
      <c r="O740" t="s">
        <v>27</v>
      </c>
      <c r="P740">
        <v>3</v>
      </c>
      <c r="Q740" t="s">
        <v>28</v>
      </c>
      <c r="R740">
        <v>27</v>
      </c>
    </row>
    <row r="741" spans="1:18" x14ac:dyDescent="0.2">
      <c r="A741" s="1" t="s">
        <v>1131</v>
      </c>
      <c r="B741" t="s">
        <v>20</v>
      </c>
      <c r="C741" t="s">
        <v>21</v>
      </c>
      <c r="D741" t="s">
        <v>22</v>
      </c>
      <c r="E741" t="s">
        <v>23</v>
      </c>
      <c r="F741">
        <v>2023</v>
      </c>
      <c r="G741">
        <v>2023</v>
      </c>
      <c r="H741">
        <v>55</v>
      </c>
      <c r="I741" t="s">
        <v>73</v>
      </c>
      <c r="J741">
        <v>77</v>
      </c>
      <c r="K741" t="s">
        <v>49</v>
      </c>
      <c r="L741">
        <v>99</v>
      </c>
      <c r="M741" t="s">
        <v>26</v>
      </c>
      <c r="N741">
        <v>99</v>
      </c>
      <c r="O741" t="s">
        <v>27</v>
      </c>
      <c r="P741">
        <v>99</v>
      </c>
      <c r="Q741" t="s">
        <v>42</v>
      </c>
      <c r="R741">
        <v>8469</v>
      </c>
    </row>
    <row r="742" spans="1:18" x14ac:dyDescent="0.2">
      <c r="A742" s="1" t="s">
        <v>1132</v>
      </c>
      <c r="B742" t="s">
        <v>20</v>
      </c>
      <c r="C742" t="s">
        <v>21</v>
      </c>
      <c r="D742" t="s">
        <v>22</v>
      </c>
      <c r="E742" t="s">
        <v>23</v>
      </c>
      <c r="F742">
        <v>2023</v>
      </c>
      <c r="G742">
        <v>2023</v>
      </c>
      <c r="H742">
        <v>56</v>
      </c>
      <c r="I742" t="s">
        <v>84</v>
      </c>
      <c r="J742">
        <v>77</v>
      </c>
      <c r="K742" t="s">
        <v>49</v>
      </c>
      <c r="L742">
        <v>99</v>
      </c>
      <c r="M742" t="s">
        <v>26</v>
      </c>
      <c r="N742">
        <v>99</v>
      </c>
      <c r="O742" t="s">
        <v>27</v>
      </c>
      <c r="P742">
        <v>1</v>
      </c>
      <c r="Q742" t="s">
        <v>34</v>
      </c>
      <c r="R742">
        <v>5541</v>
      </c>
    </row>
    <row r="743" spans="1:18" x14ac:dyDescent="0.2">
      <c r="A743" s="1" t="s">
        <v>1133</v>
      </c>
      <c r="B743" t="s">
        <v>20</v>
      </c>
      <c r="C743" t="s">
        <v>21</v>
      </c>
      <c r="D743" t="s">
        <v>22</v>
      </c>
      <c r="E743" t="s">
        <v>23</v>
      </c>
      <c r="F743">
        <v>2023</v>
      </c>
      <c r="G743">
        <v>2023</v>
      </c>
      <c r="H743">
        <v>56</v>
      </c>
      <c r="I743" t="s">
        <v>84</v>
      </c>
      <c r="J743">
        <v>77</v>
      </c>
      <c r="K743" t="s">
        <v>49</v>
      </c>
      <c r="L743">
        <v>99</v>
      </c>
      <c r="M743" t="s">
        <v>26</v>
      </c>
      <c r="N743">
        <v>99</v>
      </c>
      <c r="O743" t="s">
        <v>27</v>
      </c>
      <c r="P743">
        <v>2</v>
      </c>
      <c r="Q743" t="s">
        <v>31</v>
      </c>
      <c r="R743">
        <v>5469</v>
      </c>
    </row>
    <row r="744" spans="1:18" x14ac:dyDescent="0.2">
      <c r="A744" s="1" t="s">
        <v>1134</v>
      </c>
      <c r="B744" t="s">
        <v>20</v>
      </c>
      <c r="C744" t="s">
        <v>21</v>
      </c>
      <c r="D744" t="s">
        <v>22</v>
      </c>
      <c r="E744" t="s">
        <v>23</v>
      </c>
      <c r="F744">
        <v>2023</v>
      </c>
      <c r="G744">
        <v>2023</v>
      </c>
      <c r="H744">
        <v>56</v>
      </c>
      <c r="I744" t="s">
        <v>84</v>
      </c>
      <c r="J744">
        <v>77</v>
      </c>
      <c r="K744" t="s">
        <v>49</v>
      </c>
      <c r="L744">
        <v>99</v>
      </c>
      <c r="M744" t="s">
        <v>26</v>
      </c>
      <c r="N744">
        <v>99</v>
      </c>
      <c r="O744" t="s">
        <v>27</v>
      </c>
      <c r="P744">
        <v>3</v>
      </c>
      <c r="Q744" t="s">
        <v>28</v>
      </c>
      <c r="R744">
        <v>36</v>
      </c>
    </row>
    <row r="745" spans="1:18" x14ac:dyDescent="0.2">
      <c r="A745" s="1" t="s">
        <v>1135</v>
      </c>
      <c r="B745" t="s">
        <v>20</v>
      </c>
      <c r="C745" t="s">
        <v>21</v>
      </c>
      <c r="D745" t="s">
        <v>22</v>
      </c>
      <c r="E745" t="s">
        <v>23</v>
      </c>
      <c r="F745">
        <v>2023</v>
      </c>
      <c r="G745">
        <v>2023</v>
      </c>
      <c r="H745">
        <v>56</v>
      </c>
      <c r="I745" t="s">
        <v>84</v>
      </c>
      <c r="J745">
        <v>77</v>
      </c>
      <c r="K745" t="s">
        <v>49</v>
      </c>
      <c r="L745">
        <v>99</v>
      </c>
      <c r="M745" t="s">
        <v>26</v>
      </c>
      <c r="N745">
        <v>99</v>
      </c>
      <c r="O745" t="s">
        <v>27</v>
      </c>
      <c r="P745">
        <v>99</v>
      </c>
      <c r="Q745" t="s">
        <v>42</v>
      </c>
      <c r="R745">
        <v>11046</v>
      </c>
    </row>
    <row r="746" spans="1:18" x14ac:dyDescent="0.2">
      <c r="A746" s="1" t="s">
        <v>1136</v>
      </c>
      <c r="B746" t="s">
        <v>20</v>
      </c>
      <c r="C746" t="s">
        <v>21</v>
      </c>
      <c r="D746" t="s">
        <v>22</v>
      </c>
      <c r="E746" t="s">
        <v>23</v>
      </c>
      <c r="F746">
        <v>2023</v>
      </c>
      <c r="G746">
        <v>2023</v>
      </c>
      <c r="H746">
        <v>57</v>
      </c>
      <c r="I746" t="s">
        <v>109</v>
      </c>
      <c r="J746">
        <v>77</v>
      </c>
      <c r="K746" t="s">
        <v>49</v>
      </c>
      <c r="L746">
        <v>99</v>
      </c>
      <c r="M746" t="s">
        <v>26</v>
      </c>
      <c r="N746">
        <v>99</v>
      </c>
      <c r="O746" t="s">
        <v>27</v>
      </c>
      <c r="P746">
        <v>1</v>
      </c>
      <c r="Q746" t="s">
        <v>34</v>
      </c>
      <c r="R746">
        <v>3606</v>
      </c>
    </row>
    <row r="747" spans="1:18" x14ac:dyDescent="0.2">
      <c r="A747" s="1" t="s">
        <v>1137</v>
      </c>
      <c r="B747" t="s">
        <v>20</v>
      </c>
      <c r="C747" t="s">
        <v>21</v>
      </c>
      <c r="D747" t="s">
        <v>22</v>
      </c>
      <c r="E747" t="s">
        <v>23</v>
      </c>
      <c r="F747">
        <v>2023</v>
      </c>
      <c r="G747">
        <v>2023</v>
      </c>
      <c r="H747">
        <v>57</v>
      </c>
      <c r="I747" t="s">
        <v>109</v>
      </c>
      <c r="J747">
        <v>77</v>
      </c>
      <c r="K747" t="s">
        <v>49</v>
      </c>
      <c r="L747">
        <v>99</v>
      </c>
      <c r="M747" t="s">
        <v>26</v>
      </c>
      <c r="N747">
        <v>99</v>
      </c>
      <c r="O747" t="s">
        <v>27</v>
      </c>
      <c r="P747">
        <v>2</v>
      </c>
      <c r="Q747" t="s">
        <v>31</v>
      </c>
      <c r="R747">
        <v>3534</v>
      </c>
    </row>
    <row r="748" spans="1:18" x14ac:dyDescent="0.2">
      <c r="A748" s="1" t="s">
        <v>1138</v>
      </c>
      <c r="B748" t="s">
        <v>20</v>
      </c>
      <c r="C748" t="s">
        <v>21</v>
      </c>
      <c r="D748" t="s">
        <v>22</v>
      </c>
      <c r="E748" t="s">
        <v>23</v>
      </c>
      <c r="F748">
        <v>2023</v>
      </c>
      <c r="G748">
        <v>2023</v>
      </c>
      <c r="H748">
        <v>57</v>
      </c>
      <c r="I748" t="s">
        <v>109</v>
      </c>
      <c r="J748">
        <v>77</v>
      </c>
      <c r="K748" t="s">
        <v>49</v>
      </c>
      <c r="L748">
        <v>99</v>
      </c>
      <c r="M748" t="s">
        <v>26</v>
      </c>
      <c r="N748">
        <v>99</v>
      </c>
      <c r="O748" t="s">
        <v>27</v>
      </c>
      <c r="P748">
        <v>3</v>
      </c>
      <c r="Q748" t="s">
        <v>28</v>
      </c>
      <c r="R748">
        <v>21</v>
      </c>
    </row>
    <row r="749" spans="1:18" x14ac:dyDescent="0.2">
      <c r="A749" s="1" t="s">
        <v>1139</v>
      </c>
      <c r="B749" t="s">
        <v>20</v>
      </c>
      <c r="C749" t="s">
        <v>21</v>
      </c>
      <c r="D749" t="s">
        <v>22</v>
      </c>
      <c r="E749" t="s">
        <v>23</v>
      </c>
      <c r="F749">
        <v>2023</v>
      </c>
      <c r="G749">
        <v>2023</v>
      </c>
      <c r="H749">
        <v>57</v>
      </c>
      <c r="I749" t="s">
        <v>109</v>
      </c>
      <c r="J749">
        <v>77</v>
      </c>
      <c r="K749" t="s">
        <v>49</v>
      </c>
      <c r="L749">
        <v>99</v>
      </c>
      <c r="M749" t="s">
        <v>26</v>
      </c>
      <c r="N749">
        <v>99</v>
      </c>
      <c r="O749" t="s">
        <v>27</v>
      </c>
      <c r="P749">
        <v>99</v>
      </c>
      <c r="Q749" t="s">
        <v>42</v>
      </c>
      <c r="R749">
        <v>7158</v>
      </c>
    </row>
    <row r="750" spans="1:18" x14ac:dyDescent="0.2">
      <c r="A750" s="1" t="s">
        <v>1140</v>
      </c>
      <c r="B750" t="s">
        <v>20</v>
      </c>
      <c r="C750" t="s">
        <v>21</v>
      </c>
      <c r="D750" t="s">
        <v>22</v>
      </c>
      <c r="E750" t="s">
        <v>23</v>
      </c>
      <c r="F750">
        <v>2023</v>
      </c>
      <c r="G750">
        <v>2023</v>
      </c>
      <c r="H750">
        <v>58</v>
      </c>
      <c r="I750" t="s">
        <v>91</v>
      </c>
      <c r="J750">
        <v>77</v>
      </c>
      <c r="K750" t="s">
        <v>49</v>
      </c>
      <c r="L750">
        <v>99</v>
      </c>
      <c r="M750" t="s">
        <v>26</v>
      </c>
      <c r="N750">
        <v>99</v>
      </c>
      <c r="O750" t="s">
        <v>27</v>
      </c>
      <c r="P750">
        <v>1</v>
      </c>
      <c r="Q750" t="s">
        <v>34</v>
      </c>
      <c r="R750">
        <v>5472</v>
      </c>
    </row>
    <row r="751" spans="1:18" x14ac:dyDescent="0.2">
      <c r="A751" s="1" t="s">
        <v>1141</v>
      </c>
      <c r="B751" t="s">
        <v>20</v>
      </c>
      <c r="C751" t="s">
        <v>21</v>
      </c>
      <c r="D751" t="s">
        <v>22</v>
      </c>
      <c r="E751" t="s">
        <v>23</v>
      </c>
      <c r="F751">
        <v>2023</v>
      </c>
      <c r="G751">
        <v>2023</v>
      </c>
      <c r="H751">
        <v>58</v>
      </c>
      <c r="I751" t="s">
        <v>91</v>
      </c>
      <c r="J751">
        <v>77</v>
      </c>
      <c r="K751" t="s">
        <v>49</v>
      </c>
      <c r="L751">
        <v>99</v>
      </c>
      <c r="M751" t="s">
        <v>26</v>
      </c>
      <c r="N751">
        <v>99</v>
      </c>
      <c r="O751" t="s">
        <v>27</v>
      </c>
      <c r="P751">
        <v>2</v>
      </c>
      <c r="Q751" t="s">
        <v>31</v>
      </c>
      <c r="R751">
        <v>5307</v>
      </c>
    </row>
    <row r="752" spans="1:18" x14ac:dyDescent="0.2">
      <c r="A752" s="1" t="s">
        <v>1142</v>
      </c>
      <c r="B752" t="s">
        <v>20</v>
      </c>
      <c r="C752" t="s">
        <v>21</v>
      </c>
      <c r="D752" t="s">
        <v>22</v>
      </c>
      <c r="E752" t="s">
        <v>23</v>
      </c>
      <c r="F752">
        <v>2023</v>
      </c>
      <c r="G752">
        <v>2023</v>
      </c>
      <c r="H752">
        <v>58</v>
      </c>
      <c r="I752" t="s">
        <v>91</v>
      </c>
      <c r="J752">
        <v>77</v>
      </c>
      <c r="K752" t="s">
        <v>49</v>
      </c>
      <c r="L752">
        <v>99</v>
      </c>
      <c r="M752" t="s">
        <v>26</v>
      </c>
      <c r="N752">
        <v>99</v>
      </c>
      <c r="O752" t="s">
        <v>27</v>
      </c>
      <c r="P752">
        <v>3</v>
      </c>
      <c r="Q752" t="s">
        <v>28</v>
      </c>
      <c r="R752">
        <v>27</v>
      </c>
    </row>
    <row r="753" spans="1:18" x14ac:dyDescent="0.2">
      <c r="A753" s="1" t="s">
        <v>1143</v>
      </c>
      <c r="B753" t="s">
        <v>20</v>
      </c>
      <c r="C753" t="s">
        <v>21</v>
      </c>
      <c r="D753" t="s">
        <v>22</v>
      </c>
      <c r="E753" t="s">
        <v>23</v>
      </c>
      <c r="F753">
        <v>2023</v>
      </c>
      <c r="G753">
        <v>2023</v>
      </c>
      <c r="H753">
        <v>58</v>
      </c>
      <c r="I753" t="s">
        <v>91</v>
      </c>
      <c r="J753">
        <v>77</v>
      </c>
      <c r="K753" t="s">
        <v>49</v>
      </c>
      <c r="L753">
        <v>99</v>
      </c>
      <c r="M753" t="s">
        <v>26</v>
      </c>
      <c r="N753">
        <v>99</v>
      </c>
      <c r="O753" t="s">
        <v>27</v>
      </c>
      <c r="P753">
        <v>99</v>
      </c>
      <c r="Q753" t="s">
        <v>42</v>
      </c>
      <c r="R753">
        <v>10803</v>
      </c>
    </row>
    <row r="754" spans="1:18" x14ac:dyDescent="0.2">
      <c r="A754" s="1" t="s">
        <v>1144</v>
      </c>
      <c r="B754" t="s">
        <v>20</v>
      </c>
      <c r="C754" t="s">
        <v>21</v>
      </c>
      <c r="D754" t="s">
        <v>22</v>
      </c>
      <c r="E754" t="s">
        <v>23</v>
      </c>
      <c r="F754">
        <v>2023</v>
      </c>
      <c r="G754">
        <v>2023</v>
      </c>
      <c r="H754">
        <v>59</v>
      </c>
      <c r="I754" t="s">
        <v>112</v>
      </c>
      <c r="J754">
        <v>77</v>
      </c>
      <c r="K754" t="s">
        <v>49</v>
      </c>
      <c r="L754">
        <v>99</v>
      </c>
      <c r="M754" t="s">
        <v>26</v>
      </c>
      <c r="N754">
        <v>99</v>
      </c>
      <c r="O754" t="s">
        <v>27</v>
      </c>
      <c r="P754">
        <v>1</v>
      </c>
      <c r="Q754" t="s">
        <v>34</v>
      </c>
      <c r="R754">
        <v>25800</v>
      </c>
    </row>
    <row r="755" spans="1:18" x14ac:dyDescent="0.2">
      <c r="A755" s="1" t="s">
        <v>1145</v>
      </c>
      <c r="B755" t="s">
        <v>20</v>
      </c>
      <c r="C755" t="s">
        <v>21</v>
      </c>
      <c r="D755" t="s">
        <v>22</v>
      </c>
      <c r="E755" t="s">
        <v>23</v>
      </c>
      <c r="F755">
        <v>2023</v>
      </c>
      <c r="G755">
        <v>2023</v>
      </c>
      <c r="H755">
        <v>59</v>
      </c>
      <c r="I755" t="s">
        <v>112</v>
      </c>
      <c r="J755">
        <v>77</v>
      </c>
      <c r="K755" t="s">
        <v>49</v>
      </c>
      <c r="L755">
        <v>99</v>
      </c>
      <c r="M755" t="s">
        <v>26</v>
      </c>
      <c r="N755">
        <v>99</v>
      </c>
      <c r="O755" t="s">
        <v>27</v>
      </c>
      <c r="P755">
        <v>2</v>
      </c>
      <c r="Q755" t="s">
        <v>31</v>
      </c>
      <c r="R755">
        <v>27471</v>
      </c>
    </row>
    <row r="756" spans="1:18" x14ac:dyDescent="0.2">
      <c r="A756" s="1" t="s">
        <v>1146</v>
      </c>
      <c r="B756" t="s">
        <v>20</v>
      </c>
      <c r="C756" t="s">
        <v>21</v>
      </c>
      <c r="D756" t="s">
        <v>22</v>
      </c>
      <c r="E756" t="s">
        <v>23</v>
      </c>
      <c r="F756">
        <v>2023</v>
      </c>
      <c r="G756">
        <v>2023</v>
      </c>
      <c r="H756">
        <v>59</v>
      </c>
      <c r="I756" t="s">
        <v>112</v>
      </c>
      <c r="J756">
        <v>77</v>
      </c>
      <c r="K756" t="s">
        <v>49</v>
      </c>
      <c r="L756">
        <v>99</v>
      </c>
      <c r="M756" t="s">
        <v>26</v>
      </c>
      <c r="N756">
        <v>99</v>
      </c>
      <c r="O756" t="s">
        <v>27</v>
      </c>
      <c r="P756">
        <v>3</v>
      </c>
      <c r="Q756" t="s">
        <v>28</v>
      </c>
      <c r="R756">
        <v>180</v>
      </c>
    </row>
    <row r="757" spans="1:18" x14ac:dyDescent="0.2">
      <c r="A757" s="1" t="s">
        <v>1147</v>
      </c>
      <c r="B757" t="s">
        <v>20</v>
      </c>
      <c r="C757" t="s">
        <v>21</v>
      </c>
      <c r="D757" t="s">
        <v>22</v>
      </c>
      <c r="E757" t="s">
        <v>23</v>
      </c>
      <c r="F757">
        <v>2023</v>
      </c>
      <c r="G757">
        <v>2023</v>
      </c>
      <c r="H757">
        <v>59</v>
      </c>
      <c r="I757" t="s">
        <v>112</v>
      </c>
      <c r="J757">
        <v>77</v>
      </c>
      <c r="K757" t="s">
        <v>49</v>
      </c>
      <c r="L757">
        <v>99</v>
      </c>
      <c r="M757" t="s">
        <v>26</v>
      </c>
      <c r="N757">
        <v>99</v>
      </c>
      <c r="O757" t="s">
        <v>27</v>
      </c>
      <c r="P757">
        <v>99</v>
      </c>
      <c r="Q757" t="s">
        <v>42</v>
      </c>
      <c r="R757">
        <v>53454</v>
      </c>
    </row>
    <row r="758" spans="1:18" x14ac:dyDescent="0.2">
      <c r="A758" s="1" t="s">
        <v>1148</v>
      </c>
      <c r="B758" t="s">
        <v>20</v>
      </c>
      <c r="C758" t="s">
        <v>21</v>
      </c>
      <c r="D758" t="s">
        <v>22</v>
      </c>
      <c r="E758" t="s">
        <v>23</v>
      </c>
      <c r="F758">
        <v>2023</v>
      </c>
      <c r="G758">
        <v>2023</v>
      </c>
      <c r="H758">
        <v>60</v>
      </c>
      <c r="I758" t="s">
        <v>106</v>
      </c>
      <c r="J758">
        <v>77</v>
      </c>
      <c r="K758" t="s">
        <v>49</v>
      </c>
      <c r="L758">
        <v>99</v>
      </c>
      <c r="M758" t="s">
        <v>26</v>
      </c>
      <c r="N758">
        <v>99</v>
      </c>
      <c r="O758" t="s">
        <v>27</v>
      </c>
      <c r="P758">
        <v>1</v>
      </c>
      <c r="Q758" t="s">
        <v>34</v>
      </c>
      <c r="R758">
        <v>152904</v>
      </c>
    </row>
    <row r="759" spans="1:18" x14ac:dyDescent="0.2">
      <c r="A759" s="1" t="s">
        <v>1149</v>
      </c>
      <c r="B759" t="s">
        <v>20</v>
      </c>
      <c r="C759" t="s">
        <v>21</v>
      </c>
      <c r="D759" t="s">
        <v>22</v>
      </c>
      <c r="E759" t="s">
        <v>23</v>
      </c>
      <c r="F759">
        <v>2023</v>
      </c>
      <c r="G759">
        <v>2023</v>
      </c>
      <c r="H759">
        <v>60</v>
      </c>
      <c r="I759" t="s">
        <v>106</v>
      </c>
      <c r="J759">
        <v>77</v>
      </c>
      <c r="K759" t="s">
        <v>49</v>
      </c>
      <c r="L759">
        <v>99</v>
      </c>
      <c r="M759" t="s">
        <v>26</v>
      </c>
      <c r="N759">
        <v>99</v>
      </c>
      <c r="O759" t="s">
        <v>27</v>
      </c>
      <c r="P759">
        <v>2</v>
      </c>
      <c r="Q759" t="s">
        <v>31</v>
      </c>
      <c r="R759">
        <v>160764</v>
      </c>
    </row>
    <row r="760" spans="1:18" x14ac:dyDescent="0.2">
      <c r="A760" s="1" t="s">
        <v>1150</v>
      </c>
      <c r="B760" t="s">
        <v>20</v>
      </c>
      <c r="C760" t="s">
        <v>21</v>
      </c>
      <c r="D760" t="s">
        <v>22</v>
      </c>
      <c r="E760" t="s">
        <v>23</v>
      </c>
      <c r="F760">
        <v>2023</v>
      </c>
      <c r="G760">
        <v>2023</v>
      </c>
      <c r="H760">
        <v>60</v>
      </c>
      <c r="I760" t="s">
        <v>106</v>
      </c>
      <c r="J760">
        <v>77</v>
      </c>
      <c r="K760" t="s">
        <v>49</v>
      </c>
      <c r="L760">
        <v>99</v>
      </c>
      <c r="M760" t="s">
        <v>26</v>
      </c>
      <c r="N760">
        <v>99</v>
      </c>
      <c r="O760" t="s">
        <v>27</v>
      </c>
      <c r="P760">
        <v>3</v>
      </c>
      <c r="Q760" t="s">
        <v>28</v>
      </c>
      <c r="R760">
        <v>1785</v>
      </c>
    </row>
    <row r="761" spans="1:18" x14ac:dyDescent="0.2">
      <c r="A761" s="1" t="s">
        <v>1151</v>
      </c>
      <c r="B761" t="s">
        <v>20</v>
      </c>
      <c r="C761" t="s">
        <v>21</v>
      </c>
      <c r="D761" t="s">
        <v>22</v>
      </c>
      <c r="E761" t="s">
        <v>23</v>
      </c>
      <c r="F761">
        <v>2023</v>
      </c>
      <c r="G761">
        <v>2023</v>
      </c>
      <c r="H761">
        <v>60</v>
      </c>
      <c r="I761" t="s">
        <v>106</v>
      </c>
      <c r="J761">
        <v>77</v>
      </c>
      <c r="K761" t="s">
        <v>49</v>
      </c>
      <c r="L761">
        <v>99</v>
      </c>
      <c r="M761" t="s">
        <v>26</v>
      </c>
      <c r="N761">
        <v>99</v>
      </c>
      <c r="O761" t="s">
        <v>27</v>
      </c>
      <c r="P761">
        <v>99</v>
      </c>
      <c r="Q761" t="s">
        <v>42</v>
      </c>
      <c r="R761">
        <v>315453</v>
      </c>
    </row>
    <row r="762" spans="1:18" x14ac:dyDescent="0.2">
      <c r="A762" s="1" t="s">
        <v>1152</v>
      </c>
      <c r="B762" t="s">
        <v>20</v>
      </c>
      <c r="C762" t="s">
        <v>21</v>
      </c>
      <c r="D762" t="s">
        <v>22</v>
      </c>
      <c r="E762" t="s">
        <v>23</v>
      </c>
      <c r="F762">
        <v>2023</v>
      </c>
      <c r="G762">
        <v>2023</v>
      </c>
      <c r="H762">
        <v>62</v>
      </c>
      <c r="I762" t="s">
        <v>96</v>
      </c>
      <c r="J762">
        <v>77</v>
      </c>
      <c r="K762" t="s">
        <v>49</v>
      </c>
      <c r="L762">
        <v>99</v>
      </c>
      <c r="M762" t="s">
        <v>26</v>
      </c>
      <c r="N762">
        <v>99</v>
      </c>
      <c r="O762" t="s">
        <v>27</v>
      </c>
      <c r="P762">
        <v>1</v>
      </c>
      <c r="Q762" t="s">
        <v>34</v>
      </c>
      <c r="R762">
        <v>29961</v>
      </c>
    </row>
    <row r="763" spans="1:18" x14ac:dyDescent="0.2">
      <c r="A763" s="1" t="s">
        <v>1153</v>
      </c>
      <c r="B763" t="s">
        <v>20</v>
      </c>
      <c r="C763" t="s">
        <v>21</v>
      </c>
      <c r="D763" t="s">
        <v>22</v>
      </c>
      <c r="E763" t="s">
        <v>23</v>
      </c>
      <c r="F763">
        <v>2023</v>
      </c>
      <c r="G763">
        <v>2023</v>
      </c>
      <c r="H763">
        <v>62</v>
      </c>
      <c r="I763" t="s">
        <v>96</v>
      </c>
      <c r="J763">
        <v>77</v>
      </c>
      <c r="K763" t="s">
        <v>49</v>
      </c>
      <c r="L763">
        <v>99</v>
      </c>
      <c r="M763" t="s">
        <v>26</v>
      </c>
      <c r="N763">
        <v>99</v>
      </c>
      <c r="O763" t="s">
        <v>27</v>
      </c>
      <c r="P763">
        <v>2</v>
      </c>
      <c r="Q763" t="s">
        <v>31</v>
      </c>
      <c r="R763">
        <v>30171</v>
      </c>
    </row>
    <row r="764" spans="1:18" x14ac:dyDescent="0.2">
      <c r="A764" s="1" t="s">
        <v>1154</v>
      </c>
      <c r="B764" t="s">
        <v>20</v>
      </c>
      <c r="C764" t="s">
        <v>21</v>
      </c>
      <c r="D764" t="s">
        <v>22</v>
      </c>
      <c r="E764" t="s">
        <v>23</v>
      </c>
      <c r="F764">
        <v>2023</v>
      </c>
      <c r="G764">
        <v>2023</v>
      </c>
      <c r="H764">
        <v>62</v>
      </c>
      <c r="I764" t="s">
        <v>96</v>
      </c>
      <c r="J764">
        <v>77</v>
      </c>
      <c r="K764" t="s">
        <v>49</v>
      </c>
      <c r="L764">
        <v>99</v>
      </c>
      <c r="M764" t="s">
        <v>26</v>
      </c>
      <c r="N764">
        <v>99</v>
      </c>
      <c r="O764" t="s">
        <v>27</v>
      </c>
      <c r="P764">
        <v>3</v>
      </c>
      <c r="Q764" t="s">
        <v>28</v>
      </c>
      <c r="R764">
        <v>177</v>
      </c>
    </row>
    <row r="765" spans="1:18" x14ac:dyDescent="0.2">
      <c r="A765" s="1" t="s">
        <v>1155</v>
      </c>
      <c r="B765" t="s">
        <v>20</v>
      </c>
      <c r="C765" t="s">
        <v>21</v>
      </c>
      <c r="D765" t="s">
        <v>22</v>
      </c>
      <c r="E765" t="s">
        <v>23</v>
      </c>
      <c r="F765">
        <v>2023</v>
      </c>
      <c r="G765">
        <v>2023</v>
      </c>
      <c r="H765">
        <v>62</v>
      </c>
      <c r="I765" t="s">
        <v>96</v>
      </c>
      <c r="J765">
        <v>77</v>
      </c>
      <c r="K765" t="s">
        <v>49</v>
      </c>
      <c r="L765">
        <v>99</v>
      </c>
      <c r="M765" t="s">
        <v>26</v>
      </c>
      <c r="N765">
        <v>99</v>
      </c>
      <c r="O765" t="s">
        <v>27</v>
      </c>
      <c r="P765">
        <v>99</v>
      </c>
      <c r="Q765" t="s">
        <v>42</v>
      </c>
      <c r="R765">
        <v>60309</v>
      </c>
    </row>
    <row r="766" spans="1:18" x14ac:dyDescent="0.2">
      <c r="A766" s="1" t="s">
        <v>1156</v>
      </c>
      <c r="B766" t="s">
        <v>20</v>
      </c>
      <c r="C766" t="s">
        <v>21</v>
      </c>
      <c r="D766" t="s">
        <v>22</v>
      </c>
      <c r="E766" t="s">
        <v>23</v>
      </c>
      <c r="F766">
        <v>2023</v>
      </c>
      <c r="G766">
        <v>2023</v>
      </c>
      <c r="H766">
        <v>63</v>
      </c>
      <c r="I766" t="s">
        <v>69</v>
      </c>
      <c r="J766">
        <v>77</v>
      </c>
      <c r="K766" t="s">
        <v>49</v>
      </c>
      <c r="L766">
        <v>99</v>
      </c>
      <c r="M766" t="s">
        <v>26</v>
      </c>
      <c r="N766">
        <v>99</v>
      </c>
      <c r="O766" t="s">
        <v>27</v>
      </c>
      <c r="P766">
        <v>1</v>
      </c>
      <c r="Q766" t="s">
        <v>34</v>
      </c>
      <c r="R766">
        <v>13530</v>
      </c>
    </row>
    <row r="767" spans="1:18" x14ac:dyDescent="0.2">
      <c r="A767" s="1" t="s">
        <v>1157</v>
      </c>
      <c r="B767" t="s">
        <v>20</v>
      </c>
      <c r="C767" t="s">
        <v>21</v>
      </c>
      <c r="D767" t="s">
        <v>22</v>
      </c>
      <c r="E767" t="s">
        <v>23</v>
      </c>
      <c r="F767">
        <v>2023</v>
      </c>
      <c r="G767">
        <v>2023</v>
      </c>
      <c r="H767">
        <v>63</v>
      </c>
      <c r="I767" t="s">
        <v>69</v>
      </c>
      <c r="J767">
        <v>77</v>
      </c>
      <c r="K767" t="s">
        <v>49</v>
      </c>
      <c r="L767">
        <v>99</v>
      </c>
      <c r="M767" t="s">
        <v>26</v>
      </c>
      <c r="N767">
        <v>99</v>
      </c>
      <c r="O767" t="s">
        <v>27</v>
      </c>
      <c r="P767">
        <v>2</v>
      </c>
      <c r="Q767" t="s">
        <v>31</v>
      </c>
      <c r="R767">
        <v>13551</v>
      </c>
    </row>
    <row r="768" spans="1:18" x14ac:dyDescent="0.2">
      <c r="A768" s="1" t="s">
        <v>1158</v>
      </c>
      <c r="B768" t="s">
        <v>20</v>
      </c>
      <c r="C768" t="s">
        <v>21</v>
      </c>
      <c r="D768" t="s">
        <v>22</v>
      </c>
      <c r="E768" t="s">
        <v>23</v>
      </c>
      <c r="F768">
        <v>2023</v>
      </c>
      <c r="G768">
        <v>2023</v>
      </c>
      <c r="H768">
        <v>63</v>
      </c>
      <c r="I768" t="s">
        <v>69</v>
      </c>
      <c r="J768">
        <v>77</v>
      </c>
      <c r="K768" t="s">
        <v>49</v>
      </c>
      <c r="L768">
        <v>99</v>
      </c>
      <c r="M768" t="s">
        <v>26</v>
      </c>
      <c r="N768">
        <v>99</v>
      </c>
      <c r="O768" t="s">
        <v>27</v>
      </c>
      <c r="P768">
        <v>3</v>
      </c>
      <c r="Q768" t="s">
        <v>28</v>
      </c>
      <c r="R768">
        <v>69</v>
      </c>
    </row>
    <row r="769" spans="1:18" x14ac:dyDescent="0.2">
      <c r="A769" s="1" t="s">
        <v>1159</v>
      </c>
      <c r="B769" t="s">
        <v>20</v>
      </c>
      <c r="C769" t="s">
        <v>21</v>
      </c>
      <c r="D769" t="s">
        <v>22</v>
      </c>
      <c r="E769" t="s">
        <v>23</v>
      </c>
      <c r="F769">
        <v>2023</v>
      </c>
      <c r="G769">
        <v>2023</v>
      </c>
      <c r="H769">
        <v>63</v>
      </c>
      <c r="I769" t="s">
        <v>69</v>
      </c>
      <c r="J769">
        <v>77</v>
      </c>
      <c r="K769" t="s">
        <v>49</v>
      </c>
      <c r="L769">
        <v>99</v>
      </c>
      <c r="M769" t="s">
        <v>26</v>
      </c>
      <c r="N769">
        <v>99</v>
      </c>
      <c r="O769" t="s">
        <v>27</v>
      </c>
      <c r="P769">
        <v>99</v>
      </c>
      <c r="Q769" t="s">
        <v>42</v>
      </c>
      <c r="R769">
        <v>27150</v>
      </c>
    </row>
    <row r="770" spans="1:18" x14ac:dyDescent="0.2">
      <c r="A770" s="1" t="s">
        <v>1160</v>
      </c>
      <c r="B770" t="s">
        <v>20</v>
      </c>
      <c r="C770" t="s">
        <v>21</v>
      </c>
      <c r="D770" t="s">
        <v>22</v>
      </c>
      <c r="E770" t="s">
        <v>23</v>
      </c>
      <c r="F770">
        <v>2023</v>
      </c>
      <c r="G770">
        <v>2023</v>
      </c>
      <c r="H770">
        <v>64</v>
      </c>
      <c r="I770" t="s">
        <v>123</v>
      </c>
      <c r="J770">
        <v>77</v>
      </c>
      <c r="K770" t="s">
        <v>49</v>
      </c>
      <c r="L770">
        <v>99</v>
      </c>
      <c r="M770" t="s">
        <v>26</v>
      </c>
      <c r="N770">
        <v>99</v>
      </c>
      <c r="O770" t="s">
        <v>27</v>
      </c>
      <c r="P770">
        <v>1</v>
      </c>
      <c r="Q770" t="s">
        <v>34</v>
      </c>
      <c r="R770">
        <v>18546</v>
      </c>
    </row>
    <row r="771" spans="1:18" x14ac:dyDescent="0.2">
      <c r="A771" s="1" t="s">
        <v>1161</v>
      </c>
      <c r="B771" t="s">
        <v>20</v>
      </c>
      <c r="C771" t="s">
        <v>21</v>
      </c>
      <c r="D771" t="s">
        <v>22</v>
      </c>
      <c r="E771" t="s">
        <v>23</v>
      </c>
      <c r="F771">
        <v>2023</v>
      </c>
      <c r="G771">
        <v>2023</v>
      </c>
      <c r="H771">
        <v>64</v>
      </c>
      <c r="I771" t="s">
        <v>123</v>
      </c>
      <c r="J771">
        <v>77</v>
      </c>
      <c r="K771" t="s">
        <v>49</v>
      </c>
      <c r="L771">
        <v>99</v>
      </c>
      <c r="M771" t="s">
        <v>26</v>
      </c>
      <c r="N771">
        <v>99</v>
      </c>
      <c r="O771" t="s">
        <v>27</v>
      </c>
      <c r="P771">
        <v>2</v>
      </c>
      <c r="Q771" t="s">
        <v>31</v>
      </c>
      <c r="R771">
        <v>19554</v>
      </c>
    </row>
    <row r="772" spans="1:18" x14ac:dyDescent="0.2">
      <c r="A772" s="1" t="s">
        <v>1162</v>
      </c>
      <c r="B772" t="s">
        <v>20</v>
      </c>
      <c r="C772" t="s">
        <v>21</v>
      </c>
      <c r="D772" t="s">
        <v>22</v>
      </c>
      <c r="E772" t="s">
        <v>23</v>
      </c>
      <c r="F772">
        <v>2023</v>
      </c>
      <c r="G772">
        <v>2023</v>
      </c>
      <c r="H772">
        <v>64</v>
      </c>
      <c r="I772" t="s">
        <v>123</v>
      </c>
      <c r="J772">
        <v>77</v>
      </c>
      <c r="K772" t="s">
        <v>49</v>
      </c>
      <c r="L772">
        <v>99</v>
      </c>
      <c r="M772" t="s">
        <v>26</v>
      </c>
      <c r="N772">
        <v>99</v>
      </c>
      <c r="O772" t="s">
        <v>27</v>
      </c>
      <c r="P772">
        <v>3</v>
      </c>
      <c r="Q772" t="s">
        <v>28</v>
      </c>
      <c r="R772">
        <v>132</v>
      </c>
    </row>
    <row r="773" spans="1:18" x14ac:dyDescent="0.2">
      <c r="A773" s="1" t="s">
        <v>1163</v>
      </c>
      <c r="B773" t="s">
        <v>20</v>
      </c>
      <c r="C773" t="s">
        <v>21</v>
      </c>
      <c r="D773" t="s">
        <v>22</v>
      </c>
      <c r="E773" t="s">
        <v>23</v>
      </c>
      <c r="F773">
        <v>2023</v>
      </c>
      <c r="G773">
        <v>2023</v>
      </c>
      <c r="H773">
        <v>64</v>
      </c>
      <c r="I773" t="s">
        <v>123</v>
      </c>
      <c r="J773">
        <v>77</v>
      </c>
      <c r="K773" t="s">
        <v>49</v>
      </c>
      <c r="L773">
        <v>99</v>
      </c>
      <c r="M773" t="s">
        <v>26</v>
      </c>
      <c r="N773">
        <v>99</v>
      </c>
      <c r="O773" t="s">
        <v>27</v>
      </c>
      <c r="P773">
        <v>99</v>
      </c>
      <c r="Q773" t="s">
        <v>42</v>
      </c>
      <c r="R773">
        <v>38232</v>
      </c>
    </row>
    <row r="774" spans="1:18" x14ac:dyDescent="0.2">
      <c r="A774" s="1" t="s">
        <v>1164</v>
      </c>
      <c r="B774" t="s">
        <v>20</v>
      </c>
      <c r="C774" t="s">
        <v>21</v>
      </c>
      <c r="D774" t="s">
        <v>22</v>
      </c>
      <c r="E774" t="s">
        <v>23</v>
      </c>
      <c r="F774">
        <v>2023</v>
      </c>
      <c r="G774">
        <v>2023</v>
      </c>
      <c r="H774">
        <v>65</v>
      </c>
      <c r="I774" t="s">
        <v>138</v>
      </c>
      <c r="J774">
        <v>77</v>
      </c>
      <c r="K774" t="s">
        <v>49</v>
      </c>
      <c r="L774">
        <v>99</v>
      </c>
      <c r="M774" t="s">
        <v>26</v>
      </c>
      <c r="N774">
        <v>99</v>
      </c>
      <c r="O774" t="s">
        <v>27</v>
      </c>
      <c r="P774">
        <v>1</v>
      </c>
      <c r="Q774" t="s">
        <v>34</v>
      </c>
      <c r="R774">
        <v>2109</v>
      </c>
    </row>
    <row r="775" spans="1:18" x14ac:dyDescent="0.2">
      <c r="A775" s="1" t="s">
        <v>1165</v>
      </c>
      <c r="B775" t="s">
        <v>20</v>
      </c>
      <c r="C775" t="s">
        <v>21</v>
      </c>
      <c r="D775" t="s">
        <v>22</v>
      </c>
      <c r="E775" t="s">
        <v>23</v>
      </c>
      <c r="F775">
        <v>2023</v>
      </c>
      <c r="G775">
        <v>2023</v>
      </c>
      <c r="H775">
        <v>65</v>
      </c>
      <c r="I775" t="s">
        <v>138</v>
      </c>
      <c r="J775">
        <v>77</v>
      </c>
      <c r="K775" t="s">
        <v>49</v>
      </c>
      <c r="L775">
        <v>99</v>
      </c>
      <c r="M775" t="s">
        <v>26</v>
      </c>
      <c r="N775">
        <v>99</v>
      </c>
      <c r="O775" t="s">
        <v>27</v>
      </c>
      <c r="P775">
        <v>2</v>
      </c>
      <c r="Q775" t="s">
        <v>31</v>
      </c>
      <c r="R775">
        <v>1881</v>
      </c>
    </row>
    <row r="776" spans="1:18" x14ac:dyDescent="0.2">
      <c r="A776" s="1" t="s">
        <v>1166</v>
      </c>
      <c r="B776" t="s">
        <v>20</v>
      </c>
      <c r="C776" t="s">
        <v>21</v>
      </c>
      <c r="D776" t="s">
        <v>22</v>
      </c>
      <c r="E776" t="s">
        <v>23</v>
      </c>
      <c r="F776">
        <v>2023</v>
      </c>
      <c r="G776">
        <v>2023</v>
      </c>
      <c r="H776">
        <v>65</v>
      </c>
      <c r="I776" t="s">
        <v>138</v>
      </c>
      <c r="J776">
        <v>77</v>
      </c>
      <c r="K776" t="s">
        <v>49</v>
      </c>
      <c r="L776">
        <v>99</v>
      </c>
      <c r="M776" t="s">
        <v>26</v>
      </c>
      <c r="N776">
        <v>99</v>
      </c>
      <c r="O776" t="s">
        <v>27</v>
      </c>
      <c r="P776">
        <v>3</v>
      </c>
      <c r="Q776" t="s">
        <v>28</v>
      </c>
      <c r="R776">
        <v>24</v>
      </c>
    </row>
    <row r="777" spans="1:18" x14ac:dyDescent="0.2">
      <c r="A777" s="1" t="s">
        <v>1167</v>
      </c>
      <c r="B777" t="s">
        <v>20</v>
      </c>
      <c r="C777" t="s">
        <v>21</v>
      </c>
      <c r="D777" t="s">
        <v>22</v>
      </c>
      <c r="E777" t="s">
        <v>23</v>
      </c>
      <c r="F777">
        <v>2023</v>
      </c>
      <c r="G777">
        <v>2023</v>
      </c>
      <c r="H777">
        <v>65</v>
      </c>
      <c r="I777" t="s">
        <v>138</v>
      </c>
      <c r="J777">
        <v>77</v>
      </c>
      <c r="K777" t="s">
        <v>49</v>
      </c>
      <c r="L777">
        <v>99</v>
      </c>
      <c r="M777" t="s">
        <v>26</v>
      </c>
      <c r="N777">
        <v>99</v>
      </c>
      <c r="O777" t="s">
        <v>27</v>
      </c>
      <c r="P777">
        <v>99</v>
      </c>
      <c r="Q777" t="s">
        <v>42</v>
      </c>
      <c r="R777">
        <v>4014</v>
      </c>
    </row>
    <row r="778" spans="1:18" x14ac:dyDescent="0.2">
      <c r="A778" s="1" t="s">
        <v>1168</v>
      </c>
      <c r="B778" t="s">
        <v>20</v>
      </c>
      <c r="C778" t="s">
        <v>21</v>
      </c>
      <c r="D778" t="s">
        <v>22</v>
      </c>
      <c r="E778" t="s">
        <v>23</v>
      </c>
      <c r="F778">
        <v>2023</v>
      </c>
      <c r="G778">
        <v>2023</v>
      </c>
      <c r="H778">
        <v>66</v>
      </c>
      <c r="I778" t="s">
        <v>147</v>
      </c>
      <c r="J778">
        <v>77</v>
      </c>
      <c r="K778" t="s">
        <v>49</v>
      </c>
      <c r="L778">
        <v>99</v>
      </c>
      <c r="M778" t="s">
        <v>26</v>
      </c>
      <c r="N778">
        <v>99</v>
      </c>
      <c r="O778" t="s">
        <v>27</v>
      </c>
      <c r="P778">
        <v>1</v>
      </c>
      <c r="Q778" t="s">
        <v>34</v>
      </c>
      <c r="R778">
        <v>3309</v>
      </c>
    </row>
    <row r="779" spans="1:18" x14ac:dyDescent="0.2">
      <c r="A779" s="1" t="s">
        <v>1169</v>
      </c>
      <c r="B779" t="s">
        <v>20</v>
      </c>
      <c r="C779" t="s">
        <v>21</v>
      </c>
      <c r="D779" t="s">
        <v>22</v>
      </c>
      <c r="E779" t="s">
        <v>23</v>
      </c>
      <c r="F779">
        <v>2023</v>
      </c>
      <c r="G779">
        <v>2023</v>
      </c>
      <c r="H779">
        <v>66</v>
      </c>
      <c r="I779" t="s">
        <v>147</v>
      </c>
      <c r="J779">
        <v>77</v>
      </c>
      <c r="K779" t="s">
        <v>49</v>
      </c>
      <c r="L779">
        <v>99</v>
      </c>
      <c r="M779" t="s">
        <v>26</v>
      </c>
      <c r="N779">
        <v>99</v>
      </c>
      <c r="O779" t="s">
        <v>27</v>
      </c>
      <c r="P779">
        <v>2</v>
      </c>
      <c r="Q779" t="s">
        <v>31</v>
      </c>
      <c r="R779">
        <v>3231</v>
      </c>
    </row>
    <row r="780" spans="1:18" x14ac:dyDescent="0.2">
      <c r="A780" s="1" t="s">
        <v>1170</v>
      </c>
      <c r="B780" t="s">
        <v>20</v>
      </c>
      <c r="C780" t="s">
        <v>21</v>
      </c>
      <c r="D780" t="s">
        <v>22</v>
      </c>
      <c r="E780" t="s">
        <v>23</v>
      </c>
      <c r="F780">
        <v>2023</v>
      </c>
      <c r="G780">
        <v>2023</v>
      </c>
      <c r="H780">
        <v>66</v>
      </c>
      <c r="I780" t="s">
        <v>147</v>
      </c>
      <c r="J780">
        <v>77</v>
      </c>
      <c r="K780" t="s">
        <v>49</v>
      </c>
      <c r="L780">
        <v>99</v>
      </c>
      <c r="M780" t="s">
        <v>26</v>
      </c>
      <c r="N780">
        <v>99</v>
      </c>
      <c r="O780" t="s">
        <v>27</v>
      </c>
      <c r="P780">
        <v>3</v>
      </c>
      <c r="Q780" t="s">
        <v>28</v>
      </c>
      <c r="R780">
        <v>15</v>
      </c>
    </row>
    <row r="781" spans="1:18" x14ac:dyDescent="0.2">
      <c r="A781" s="1" t="s">
        <v>1171</v>
      </c>
      <c r="B781" t="s">
        <v>20</v>
      </c>
      <c r="C781" t="s">
        <v>21</v>
      </c>
      <c r="D781" t="s">
        <v>22</v>
      </c>
      <c r="E781" t="s">
        <v>23</v>
      </c>
      <c r="F781">
        <v>2023</v>
      </c>
      <c r="G781">
        <v>2023</v>
      </c>
      <c r="H781">
        <v>66</v>
      </c>
      <c r="I781" t="s">
        <v>147</v>
      </c>
      <c r="J781">
        <v>77</v>
      </c>
      <c r="K781" t="s">
        <v>49</v>
      </c>
      <c r="L781">
        <v>99</v>
      </c>
      <c r="M781" t="s">
        <v>26</v>
      </c>
      <c r="N781">
        <v>99</v>
      </c>
      <c r="O781" t="s">
        <v>27</v>
      </c>
      <c r="P781">
        <v>99</v>
      </c>
      <c r="Q781" t="s">
        <v>42</v>
      </c>
      <c r="R781">
        <v>6558</v>
      </c>
    </row>
    <row r="782" spans="1:18" x14ac:dyDescent="0.2">
      <c r="A782" s="1" t="s">
        <v>1172</v>
      </c>
      <c r="B782" t="s">
        <v>20</v>
      </c>
      <c r="C782" t="s">
        <v>21</v>
      </c>
      <c r="D782" t="s">
        <v>22</v>
      </c>
      <c r="E782" t="s">
        <v>23</v>
      </c>
      <c r="F782">
        <v>2023</v>
      </c>
      <c r="G782">
        <v>2023</v>
      </c>
      <c r="H782">
        <v>67</v>
      </c>
      <c r="I782" t="s">
        <v>146</v>
      </c>
      <c r="J782">
        <v>77</v>
      </c>
      <c r="K782" t="s">
        <v>49</v>
      </c>
      <c r="L782">
        <v>99</v>
      </c>
      <c r="M782" t="s">
        <v>26</v>
      </c>
      <c r="N782">
        <v>99</v>
      </c>
      <c r="O782" t="s">
        <v>27</v>
      </c>
      <c r="P782">
        <v>1</v>
      </c>
      <c r="Q782" t="s">
        <v>34</v>
      </c>
      <c r="R782">
        <v>255</v>
      </c>
    </row>
    <row r="783" spans="1:18" x14ac:dyDescent="0.2">
      <c r="A783" s="1" t="s">
        <v>1173</v>
      </c>
      <c r="B783" t="s">
        <v>20</v>
      </c>
      <c r="C783" t="s">
        <v>21</v>
      </c>
      <c r="D783" t="s">
        <v>22</v>
      </c>
      <c r="E783" t="s">
        <v>23</v>
      </c>
      <c r="F783">
        <v>2023</v>
      </c>
      <c r="G783">
        <v>2023</v>
      </c>
      <c r="H783">
        <v>67</v>
      </c>
      <c r="I783" t="s">
        <v>146</v>
      </c>
      <c r="J783">
        <v>77</v>
      </c>
      <c r="K783" t="s">
        <v>49</v>
      </c>
      <c r="L783">
        <v>99</v>
      </c>
      <c r="M783" t="s">
        <v>26</v>
      </c>
      <c r="N783">
        <v>99</v>
      </c>
      <c r="O783" t="s">
        <v>27</v>
      </c>
      <c r="P783">
        <v>2</v>
      </c>
      <c r="Q783" t="s">
        <v>31</v>
      </c>
      <c r="R783">
        <v>234</v>
      </c>
    </row>
    <row r="784" spans="1:18" x14ac:dyDescent="0.2">
      <c r="A784" s="1" t="s">
        <v>1174</v>
      </c>
      <c r="B784" t="s">
        <v>20</v>
      </c>
      <c r="C784" t="s">
        <v>21</v>
      </c>
      <c r="D784" t="s">
        <v>22</v>
      </c>
      <c r="E784" t="s">
        <v>23</v>
      </c>
      <c r="F784">
        <v>2023</v>
      </c>
      <c r="G784">
        <v>2023</v>
      </c>
      <c r="H784">
        <v>67</v>
      </c>
      <c r="I784" t="s">
        <v>146</v>
      </c>
      <c r="J784">
        <v>77</v>
      </c>
      <c r="K784" t="s">
        <v>49</v>
      </c>
      <c r="L784">
        <v>99</v>
      </c>
      <c r="M784" t="s">
        <v>26</v>
      </c>
      <c r="N784">
        <v>99</v>
      </c>
      <c r="O784" t="s">
        <v>27</v>
      </c>
      <c r="P784">
        <v>3</v>
      </c>
      <c r="Q784" t="s">
        <v>28</v>
      </c>
      <c r="R784">
        <v>3</v>
      </c>
    </row>
    <row r="785" spans="1:18" x14ac:dyDescent="0.2">
      <c r="A785" s="1" t="s">
        <v>1175</v>
      </c>
      <c r="B785" t="s">
        <v>20</v>
      </c>
      <c r="C785" t="s">
        <v>21</v>
      </c>
      <c r="D785" t="s">
        <v>22</v>
      </c>
      <c r="E785" t="s">
        <v>23</v>
      </c>
      <c r="F785">
        <v>2023</v>
      </c>
      <c r="G785">
        <v>2023</v>
      </c>
      <c r="H785">
        <v>67</v>
      </c>
      <c r="I785" t="s">
        <v>146</v>
      </c>
      <c r="J785">
        <v>77</v>
      </c>
      <c r="K785" t="s">
        <v>49</v>
      </c>
      <c r="L785">
        <v>99</v>
      </c>
      <c r="M785" t="s">
        <v>26</v>
      </c>
      <c r="N785">
        <v>99</v>
      </c>
      <c r="O785" t="s">
        <v>27</v>
      </c>
      <c r="P785">
        <v>99</v>
      </c>
      <c r="Q785" t="s">
        <v>42</v>
      </c>
      <c r="R785">
        <v>492</v>
      </c>
    </row>
    <row r="786" spans="1:18" x14ac:dyDescent="0.2">
      <c r="A786" s="1" t="s">
        <v>1176</v>
      </c>
      <c r="B786" t="s">
        <v>20</v>
      </c>
      <c r="C786" t="s">
        <v>21</v>
      </c>
      <c r="D786" t="s">
        <v>22</v>
      </c>
      <c r="E786" t="s">
        <v>23</v>
      </c>
      <c r="F786">
        <v>2023</v>
      </c>
      <c r="G786">
        <v>2023</v>
      </c>
      <c r="H786">
        <v>68</v>
      </c>
      <c r="I786" t="s">
        <v>89</v>
      </c>
      <c r="J786">
        <v>77</v>
      </c>
      <c r="K786" t="s">
        <v>49</v>
      </c>
      <c r="L786">
        <v>99</v>
      </c>
      <c r="M786" t="s">
        <v>26</v>
      </c>
      <c r="N786">
        <v>99</v>
      </c>
      <c r="O786" t="s">
        <v>27</v>
      </c>
      <c r="P786">
        <v>1</v>
      </c>
      <c r="Q786" t="s">
        <v>34</v>
      </c>
      <c r="R786">
        <v>9216</v>
      </c>
    </row>
    <row r="787" spans="1:18" x14ac:dyDescent="0.2">
      <c r="A787" s="1" t="s">
        <v>1177</v>
      </c>
      <c r="B787" t="s">
        <v>20</v>
      </c>
      <c r="C787" t="s">
        <v>21</v>
      </c>
      <c r="D787" t="s">
        <v>22</v>
      </c>
      <c r="E787" t="s">
        <v>23</v>
      </c>
      <c r="F787">
        <v>2023</v>
      </c>
      <c r="G787">
        <v>2023</v>
      </c>
      <c r="H787">
        <v>68</v>
      </c>
      <c r="I787" t="s">
        <v>89</v>
      </c>
      <c r="J787">
        <v>77</v>
      </c>
      <c r="K787" t="s">
        <v>49</v>
      </c>
      <c r="L787">
        <v>99</v>
      </c>
      <c r="M787" t="s">
        <v>26</v>
      </c>
      <c r="N787">
        <v>99</v>
      </c>
      <c r="O787" t="s">
        <v>27</v>
      </c>
      <c r="P787">
        <v>2</v>
      </c>
      <c r="Q787" t="s">
        <v>31</v>
      </c>
      <c r="R787">
        <v>9516</v>
      </c>
    </row>
    <row r="788" spans="1:18" x14ac:dyDescent="0.2">
      <c r="A788" s="1" t="s">
        <v>1178</v>
      </c>
      <c r="B788" t="s">
        <v>20</v>
      </c>
      <c r="C788" t="s">
        <v>21</v>
      </c>
      <c r="D788" t="s">
        <v>22</v>
      </c>
      <c r="E788" t="s">
        <v>23</v>
      </c>
      <c r="F788">
        <v>2023</v>
      </c>
      <c r="G788">
        <v>2023</v>
      </c>
      <c r="H788">
        <v>68</v>
      </c>
      <c r="I788" t="s">
        <v>89</v>
      </c>
      <c r="J788">
        <v>77</v>
      </c>
      <c r="K788" t="s">
        <v>49</v>
      </c>
      <c r="L788">
        <v>99</v>
      </c>
      <c r="M788" t="s">
        <v>26</v>
      </c>
      <c r="N788">
        <v>99</v>
      </c>
      <c r="O788" t="s">
        <v>27</v>
      </c>
      <c r="P788">
        <v>3</v>
      </c>
      <c r="Q788" t="s">
        <v>28</v>
      </c>
      <c r="R788">
        <v>57</v>
      </c>
    </row>
    <row r="789" spans="1:18" x14ac:dyDescent="0.2">
      <c r="A789" s="1" t="s">
        <v>1179</v>
      </c>
      <c r="B789" t="s">
        <v>20</v>
      </c>
      <c r="C789" t="s">
        <v>21</v>
      </c>
      <c r="D789" t="s">
        <v>22</v>
      </c>
      <c r="E789" t="s">
        <v>23</v>
      </c>
      <c r="F789">
        <v>2023</v>
      </c>
      <c r="G789">
        <v>2023</v>
      </c>
      <c r="H789">
        <v>68</v>
      </c>
      <c r="I789" t="s">
        <v>89</v>
      </c>
      <c r="J789">
        <v>77</v>
      </c>
      <c r="K789" t="s">
        <v>49</v>
      </c>
      <c r="L789">
        <v>99</v>
      </c>
      <c r="M789" t="s">
        <v>26</v>
      </c>
      <c r="N789">
        <v>99</v>
      </c>
      <c r="O789" t="s">
        <v>27</v>
      </c>
      <c r="P789">
        <v>99</v>
      </c>
      <c r="Q789" t="s">
        <v>42</v>
      </c>
      <c r="R789">
        <v>18792</v>
      </c>
    </row>
    <row r="790" spans="1:18" x14ac:dyDescent="0.2">
      <c r="A790" s="1" t="s">
        <v>1180</v>
      </c>
      <c r="B790" t="s">
        <v>20</v>
      </c>
      <c r="C790" t="s">
        <v>21</v>
      </c>
      <c r="D790" t="s">
        <v>22</v>
      </c>
      <c r="E790" t="s">
        <v>23</v>
      </c>
      <c r="F790">
        <v>2023</v>
      </c>
      <c r="G790">
        <v>2023</v>
      </c>
      <c r="H790">
        <v>69</v>
      </c>
      <c r="I790" t="s">
        <v>94</v>
      </c>
      <c r="J790">
        <v>77</v>
      </c>
      <c r="K790" t="s">
        <v>49</v>
      </c>
      <c r="L790">
        <v>99</v>
      </c>
      <c r="M790" t="s">
        <v>26</v>
      </c>
      <c r="N790">
        <v>99</v>
      </c>
      <c r="O790" t="s">
        <v>27</v>
      </c>
      <c r="P790">
        <v>1</v>
      </c>
      <c r="Q790" t="s">
        <v>34</v>
      </c>
      <c r="R790">
        <v>9738</v>
      </c>
    </row>
    <row r="791" spans="1:18" x14ac:dyDescent="0.2">
      <c r="A791" s="1" t="s">
        <v>1181</v>
      </c>
      <c r="B791" t="s">
        <v>20</v>
      </c>
      <c r="C791" t="s">
        <v>21</v>
      </c>
      <c r="D791" t="s">
        <v>22</v>
      </c>
      <c r="E791" t="s">
        <v>23</v>
      </c>
      <c r="F791">
        <v>2023</v>
      </c>
      <c r="G791">
        <v>2023</v>
      </c>
      <c r="H791">
        <v>69</v>
      </c>
      <c r="I791" t="s">
        <v>94</v>
      </c>
      <c r="J791">
        <v>77</v>
      </c>
      <c r="K791" t="s">
        <v>49</v>
      </c>
      <c r="L791">
        <v>99</v>
      </c>
      <c r="M791" t="s">
        <v>26</v>
      </c>
      <c r="N791">
        <v>99</v>
      </c>
      <c r="O791" t="s">
        <v>27</v>
      </c>
      <c r="P791">
        <v>2</v>
      </c>
      <c r="Q791" t="s">
        <v>31</v>
      </c>
      <c r="R791">
        <v>9780</v>
      </c>
    </row>
    <row r="792" spans="1:18" x14ac:dyDescent="0.2">
      <c r="A792" s="1" t="s">
        <v>1182</v>
      </c>
      <c r="B792" t="s">
        <v>20</v>
      </c>
      <c r="C792" t="s">
        <v>21</v>
      </c>
      <c r="D792" t="s">
        <v>22</v>
      </c>
      <c r="E792" t="s">
        <v>23</v>
      </c>
      <c r="F792">
        <v>2023</v>
      </c>
      <c r="G792">
        <v>2023</v>
      </c>
      <c r="H792">
        <v>69</v>
      </c>
      <c r="I792" t="s">
        <v>94</v>
      </c>
      <c r="J792">
        <v>77</v>
      </c>
      <c r="K792" t="s">
        <v>49</v>
      </c>
      <c r="L792">
        <v>99</v>
      </c>
      <c r="M792" t="s">
        <v>26</v>
      </c>
      <c r="N792">
        <v>99</v>
      </c>
      <c r="O792" t="s">
        <v>27</v>
      </c>
      <c r="P792">
        <v>3</v>
      </c>
      <c r="Q792" t="s">
        <v>28</v>
      </c>
      <c r="R792">
        <v>48</v>
      </c>
    </row>
    <row r="793" spans="1:18" x14ac:dyDescent="0.2">
      <c r="A793" s="1" t="s">
        <v>1183</v>
      </c>
      <c r="B793" t="s">
        <v>20</v>
      </c>
      <c r="C793" t="s">
        <v>21</v>
      </c>
      <c r="D793" t="s">
        <v>22</v>
      </c>
      <c r="E793" t="s">
        <v>23</v>
      </c>
      <c r="F793">
        <v>2023</v>
      </c>
      <c r="G793">
        <v>2023</v>
      </c>
      <c r="H793">
        <v>69</v>
      </c>
      <c r="I793" t="s">
        <v>94</v>
      </c>
      <c r="J793">
        <v>77</v>
      </c>
      <c r="K793" t="s">
        <v>49</v>
      </c>
      <c r="L793">
        <v>99</v>
      </c>
      <c r="M793" t="s">
        <v>26</v>
      </c>
      <c r="N793">
        <v>99</v>
      </c>
      <c r="O793" t="s">
        <v>27</v>
      </c>
      <c r="P793">
        <v>99</v>
      </c>
      <c r="Q793" t="s">
        <v>42</v>
      </c>
      <c r="R793">
        <v>19566</v>
      </c>
    </row>
    <row r="794" spans="1:18" x14ac:dyDescent="0.2">
      <c r="A794" s="1" t="s">
        <v>1184</v>
      </c>
      <c r="B794" t="s">
        <v>20</v>
      </c>
      <c r="C794" t="s">
        <v>21</v>
      </c>
      <c r="D794" t="s">
        <v>22</v>
      </c>
      <c r="E794" t="s">
        <v>23</v>
      </c>
      <c r="F794">
        <v>2023</v>
      </c>
      <c r="G794">
        <v>2023</v>
      </c>
      <c r="H794">
        <v>70</v>
      </c>
      <c r="I794" t="s">
        <v>140</v>
      </c>
      <c r="J794">
        <v>77</v>
      </c>
      <c r="K794" t="s">
        <v>49</v>
      </c>
      <c r="L794">
        <v>99</v>
      </c>
      <c r="M794" t="s">
        <v>26</v>
      </c>
      <c r="N794">
        <v>99</v>
      </c>
      <c r="O794" t="s">
        <v>27</v>
      </c>
      <c r="P794">
        <v>1</v>
      </c>
      <c r="Q794" t="s">
        <v>34</v>
      </c>
      <c r="R794">
        <v>18294</v>
      </c>
    </row>
    <row r="795" spans="1:18" x14ac:dyDescent="0.2">
      <c r="A795" s="1" t="s">
        <v>1185</v>
      </c>
      <c r="B795" t="s">
        <v>20</v>
      </c>
      <c r="C795" t="s">
        <v>21</v>
      </c>
      <c r="D795" t="s">
        <v>22</v>
      </c>
      <c r="E795" t="s">
        <v>23</v>
      </c>
      <c r="F795">
        <v>2023</v>
      </c>
      <c r="G795">
        <v>2023</v>
      </c>
      <c r="H795">
        <v>70</v>
      </c>
      <c r="I795" t="s">
        <v>140</v>
      </c>
      <c r="J795">
        <v>77</v>
      </c>
      <c r="K795" t="s">
        <v>49</v>
      </c>
      <c r="L795">
        <v>99</v>
      </c>
      <c r="M795" t="s">
        <v>26</v>
      </c>
      <c r="N795">
        <v>99</v>
      </c>
      <c r="O795" t="s">
        <v>27</v>
      </c>
      <c r="P795">
        <v>2</v>
      </c>
      <c r="Q795" t="s">
        <v>31</v>
      </c>
      <c r="R795">
        <v>18177</v>
      </c>
    </row>
    <row r="796" spans="1:18" x14ac:dyDescent="0.2">
      <c r="A796" s="1" t="s">
        <v>1186</v>
      </c>
      <c r="B796" t="s">
        <v>20</v>
      </c>
      <c r="C796" t="s">
        <v>21</v>
      </c>
      <c r="D796" t="s">
        <v>22</v>
      </c>
      <c r="E796" t="s">
        <v>23</v>
      </c>
      <c r="F796">
        <v>2023</v>
      </c>
      <c r="G796">
        <v>2023</v>
      </c>
      <c r="H796">
        <v>70</v>
      </c>
      <c r="I796" t="s">
        <v>140</v>
      </c>
      <c r="J796">
        <v>77</v>
      </c>
      <c r="K796" t="s">
        <v>49</v>
      </c>
      <c r="L796">
        <v>99</v>
      </c>
      <c r="M796" t="s">
        <v>26</v>
      </c>
      <c r="N796">
        <v>99</v>
      </c>
      <c r="O796" t="s">
        <v>27</v>
      </c>
      <c r="P796">
        <v>3</v>
      </c>
      <c r="Q796" t="s">
        <v>28</v>
      </c>
      <c r="R796">
        <v>111</v>
      </c>
    </row>
    <row r="797" spans="1:18" x14ac:dyDescent="0.2">
      <c r="A797" s="1" t="s">
        <v>1187</v>
      </c>
      <c r="B797" t="s">
        <v>20</v>
      </c>
      <c r="C797" t="s">
        <v>21</v>
      </c>
      <c r="D797" t="s">
        <v>22</v>
      </c>
      <c r="E797" t="s">
        <v>23</v>
      </c>
      <c r="F797">
        <v>2023</v>
      </c>
      <c r="G797">
        <v>2023</v>
      </c>
      <c r="H797">
        <v>70</v>
      </c>
      <c r="I797" t="s">
        <v>140</v>
      </c>
      <c r="J797">
        <v>77</v>
      </c>
      <c r="K797" t="s">
        <v>49</v>
      </c>
      <c r="L797">
        <v>99</v>
      </c>
      <c r="M797" t="s">
        <v>26</v>
      </c>
      <c r="N797">
        <v>99</v>
      </c>
      <c r="O797" t="s">
        <v>27</v>
      </c>
      <c r="P797">
        <v>99</v>
      </c>
      <c r="Q797" t="s">
        <v>42</v>
      </c>
      <c r="R797">
        <v>36579</v>
      </c>
    </row>
    <row r="798" spans="1:18" x14ac:dyDescent="0.2">
      <c r="A798" s="1" t="s">
        <v>1188</v>
      </c>
      <c r="B798" t="s">
        <v>20</v>
      </c>
      <c r="C798" t="s">
        <v>21</v>
      </c>
      <c r="D798" t="s">
        <v>22</v>
      </c>
      <c r="E798" t="s">
        <v>23</v>
      </c>
      <c r="F798">
        <v>2023</v>
      </c>
      <c r="G798">
        <v>2023</v>
      </c>
      <c r="H798">
        <v>71</v>
      </c>
      <c r="I798" t="s">
        <v>70</v>
      </c>
      <c r="J798">
        <v>77</v>
      </c>
      <c r="K798" t="s">
        <v>49</v>
      </c>
      <c r="L798">
        <v>99</v>
      </c>
      <c r="M798" t="s">
        <v>26</v>
      </c>
      <c r="N798">
        <v>99</v>
      </c>
      <c r="O798" t="s">
        <v>27</v>
      </c>
      <c r="P798">
        <v>1</v>
      </c>
      <c r="Q798" t="s">
        <v>34</v>
      </c>
      <c r="R798">
        <v>50394</v>
      </c>
    </row>
    <row r="799" spans="1:18" x14ac:dyDescent="0.2">
      <c r="A799" s="1" t="s">
        <v>1189</v>
      </c>
      <c r="B799" t="s">
        <v>20</v>
      </c>
      <c r="C799" t="s">
        <v>21</v>
      </c>
      <c r="D799" t="s">
        <v>22</v>
      </c>
      <c r="E799" t="s">
        <v>23</v>
      </c>
      <c r="F799">
        <v>2023</v>
      </c>
      <c r="G799">
        <v>2023</v>
      </c>
      <c r="H799">
        <v>71</v>
      </c>
      <c r="I799" t="s">
        <v>70</v>
      </c>
      <c r="J799">
        <v>77</v>
      </c>
      <c r="K799" t="s">
        <v>49</v>
      </c>
      <c r="L799">
        <v>99</v>
      </c>
      <c r="M799" t="s">
        <v>26</v>
      </c>
      <c r="N799">
        <v>99</v>
      </c>
      <c r="O799" t="s">
        <v>27</v>
      </c>
      <c r="P799">
        <v>2</v>
      </c>
      <c r="Q799" t="s">
        <v>31</v>
      </c>
      <c r="R799">
        <v>56109</v>
      </c>
    </row>
    <row r="800" spans="1:18" x14ac:dyDescent="0.2">
      <c r="A800" s="1" t="s">
        <v>1190</v>
      </c>
      <c r="B800" t="s">
        <v>20</v>
      </c>
      <c r="C800" t="s">
        <v>21</v>
      </c>
      <c r="D800" t="s">
        <v>22</v>
      </c>
      <c r="E800" t="s">
        <v>23</v>
      </c>
      <c r="F800">
        <v>2023</v>
      </c>
      <c r="G800">
        <v>2023</v>
      </c>
      <c r="H800">
        <v>71</v>
      </c>
      <c r="I800" t="s">
        <v>70</v>
      </c>
      <c r="J800">
        <v>77</v>
      </c>
      <c r="K800" t="s">
        <v>49</v>
      </c>
      <c r="L800">
        <v>99</v>
      </c>
      <c r="M800" t="s">
        <v>26</v>
      </c>
      <c r="N800">
        <v>99</v>
      </c>
      <c r="O800" t="s">
        <v>27</v>
      </c>
      <c r="P800">
        <v>3</v>
      </c>
      <c r="Q800" t="s">
        <v>28</v>
      </c>
      <c r="R800">
        <v>780</v>
      </c>
    </row>
    <row r="801" spans="1:18" x14ac:dyDescent="0.2">
      <c r="A801" s="1" t="s">
        <v>1191</v>
      </c>
      <c r="B801" t="s">
        <v>20</v>
      </c>
      <c r="C801" t="s">
        <v>21</v>
      </c>
      <c r="D801" t="s">
        <v>22</v>
      </c>
      <c r="E801" t="s">
        <v>23</v>
      </c>
      <c r="F801">
        <v>2023</v>
      </c>
      <c r="G801">
        <v>2023</v>
      </c>
      <c r="H801">
        <v>71</v>
      </c>
      <c r="I801" t="s">
        <v>70</v>
      </c>
      <c r="J801">
        <v>77</v>
      </c>
      <c r="K801" t="s">
        <v>49</v>
      </c>
      <c r="L801">
        <v>99</v>
      </c>
      <c r="M801" t="s">
        <v>26</v>
      </c>
      <c r="N801">
        <v>99</v>
      </c>
      <c r="O801" t="s">
        <v>27</v>
      </c>
      <c r="P801">
        <v>99</v>
      </c>
      <c r="Q801" t="s">
        <v>42</v>
      </c>
      <c r="R801">
        <v>107283</v>
      </c>
    </row>
    <row r="802" spans="1:18" x14ac:dyDescent="0.2">
      <c r="A802" s="1" t="s">
        <v>1192</v>
      </c>
      <c r="B802" t="s">
        <v>20</v>
      </c>
      <c r="C802" t="s">
        <v>21</v>
      </c>
      <c r="D802" t="s">
        <v>22</v>
      </c>
      <c r="E802" t="s">
        <v>23</v>
      </c>
      <c r="F802">
        <v>2023</v>
      </c>
      <c r="G802">
        <v>2023</v>
      </c>
      <c r="H802">
        <v>72</v>
      </c>
      <c r="I802" t="s">
        <v>76</v>
      </c>
      <c r="J802">
        <v>77</v>
      </c>
      <c r="K802" t="s">
        <v>49</v>
      </c>
      <c r="L802">
        <v>99</v>
      </c>
      <c r="M802" t="s">
        <v>26</v>
      </c>
      <c r="N802">
        <v>99</v>
      </c>
      <c r="O802" t="s">
        <v>27</v>
      </c>
      <c r="P802">
        <v>1</v>
      </c>
      <c r="Q802" t="s">
        <v>34</v>
      </c>
      <c r="R802">
        <v>7356</v>
      </c>
    </row>
    <row r="803" spans="1:18" x14ac:dyDescent="0.2">
      <c r="A803" s="1" t="s">
        <v>1193</v>
      </c>
      <c r="B803" t="s">
        <v>20</v>
      </c>
      <c r="C803" t="s">
        <v>21</v>
      </c>
      <c r="D803" t="s">
        <v>22</v>
      </c>
      <c r="E803" t="s">
        <v>23</v>
      </c>
      <c r="F803">
        <v>2023</v>
      </c>
      <c r="G803">
        <v>2023</v>
      </c>
      <c r="H803">
        <v>72</v>
      </c>
      <c r="I803" t="s">
        <v>76</v>
      </c>
      <c r="J803">
        <v>77</v>
      </c>
      <c r="K803" t="s">
        <v>49</v>
      </c>
      <c r="L803">
        <v>99</v>
      </c>
      <c r="M803" t="s">
        <v>26</v>
      </c>
      <c r="N803">
        <v>99</v>
      </c>
      <c r="O803" t="s">
        <v>27</v>
      </c>
      <c r="P803">
        <v>2</v>
      </c>
      <c r="Q803" t="s">
        <v>31</v>
      </c>
      <c r="R803">
        <v>6945</v>
      </c>
    </row>
    <row r="804" spans="1:18" x14ac:dyDescent="0.2">
      <c r="A804" s="1" t="s">
        <v>1194</v>
      </c>
      <c r="B804" t="s">
        <v>20</v>
      </c>
      <c r="C804" t="s">
        <v>21</v>
      </c>
      <c r="D804" t="s">
        <v>22</v>
      </c>
      <c r="E804" t="s">
        <v>23</v>
      </c>
      <c r="F804">
        <v>2023</v>
      </c>
      <c r="G804">
        <v>2023</v>
      </c>
      <c r="H804">
        <v>72</v>
      </c>
      <c r="I804" t="s">
        <v>76</v>
      </c>
      <c r="J804">
        <v>77</v>
      </c>
      <c r="K804" t="s">
        <v>49</v>
      </c>
      <c r="L804">
        <v>99</v>
      </c>
      <c r="M804" t="s">
        <v>26</v>
      </c>
      <c r="N804">
        <v>99</v>
      </c>
      <c r="O804" t="s">
        <v>27</v>
      </c>
      <c r="P804">
        <v>3</v>
      </c>
      <c r="Q804" t="s">
        <v>28</v>
      </c>
      <c r="R804">
        <v>30</v>
      </c>
    </row>
    <row r="805" spans="1:18" x14ac:dyDescent="0.2">
      <c r="A805" s="1" t="s">
        <v>1195</v>
      </c>
      <c r="B805" t="s">
        <v>20</v>
      </c>
      <c r="C805" t="s">
        <v>21</v>
      </c>
      <c r="D805" t="s">
        <v>22</v>
      </c>
      <c r="E805" t="s">
        <v>23</v>
      </c>
      <c r="F805">
        <v>2023</v>
      </c>
      <c r="G805">
        <v>2023</v>
      </c>
      <c r="H805">
        <v>72</v>
      </c>
      <c r="I805" t="s">
        <v>76</v>
      </c>
      <c r="J805">
        <v>77</v>
      </c>
      <c r="K805" t="s">
        <v>49</v>
      </c>
      <c r="L805">
        <v>99</v>
      </c>
      <c r="M805" t="s">
        <v>26</v>
      </c>
      <c r="N805">
        <v>99</v>
      </c>
      <c r="O805" t="s">
        <v>27</v>
      </c>
      <c r="P805">
        <v>99</v>
      </c>
      <c r="Q805" t="s">
        <v>42</v>
      </c>
      <c r="R805">
        <v>14331</v>
      </c>
    </row>
    <row r="806" spans="1:18" x14ac:dyDescent="0.2">
      <c r="A806" s="1" t="s">
        <v>1196</v>
      </c>
      <c r="B806" t="s">
        <v>20</v>
      </c>
      <c r="C806" t="s">
        <v>21</v>
      </c>
      <c r="D806" t="s">
        <v>22</v>
      </c>
      <c r="E806" t="s">
        <v>23</v>
      </c>
      <c r="F806">
        <v>2023</v>
      </c>
      <c r="G806">
        <v>2023</v>
      </c>
      <c r="H806">
        <v>73</v>
      </c>
      <c r="I806" t="s">
        <v>139</v>
      </c>
      <c r="J806">
        <v>77</v>
      </c>
      <c r="K806" t="s">
        <v>49</v>
      </c>
      <c r="L806">
        <v>99</v>
      </c>
      <c r="M806" t="s">
        <v>26</v>
      </c>
      <c r="N806">
        <v>99</v>
      </c>
      <c r="O806" t="s">
        <v>27</v>
      </c>
      <c r="P806">
        <v>1</v>
      </c>
      <c r="Q806" t="s">
        <v>34</v>
      </c>
      <c r="R806">
        <v>12786</v>
      </c>
    </row>
    <row r="807" spans="1:18" x14ac:dyDescent="0.2">
      <c r="A807" s="1" t="s">
        <v>1197</v>
      </c>
      <c r="B807" t="s">
        <v>20</v>
      </c>
      <c r="C807" t="s">
        <v>21</v>
      </c>
      <c r="D807" t="s">
        <v>22</v>
      </c>
      <c r="E807" t="s">
        <v>23</v>
      </c>
      <c r="F807">
        <v>2023</v>
      </c>
      <c r="G807">
        <v>2023</v>
      </c>
      <c r="H807">
        <v>73</v>
      </c>
      <c r="I807" t="s">
        <v>139</v>
      </c>
      <c r="J807">
        <v>77</v>
      </c>
      <c r="K807" t="s">
        <v>49</v>
      </c>
      <c r="L807">
        <v>99</v>
      </c>
      <c r="M807" t="s">
        <v>26</v>
      </c>
      <c r="N807">
        <v>99</v>
      </c>
      <c r="O807" t="s">
        <v>27</v>
      </c>
      <c r="P807">
        <v>2</v>
      </c>
      <c r="Q807" t="s">
        <v>31</v>
      </c>
      <c r="R807">
        <v>11772</v>
      </c>
    </row>
    <row r="808" spans="1:18" x14ac:dyDescent="0.2">
      <c r="A808" s="1" t="s">
        <v>1198</v>
      </c>
      <c r="B808" t="s">
        <v>20</v>
      </c>
      <c r="C808" t="s">
        <v>21</v>
      </c>
      <c r="D808" t="s">
        <v>22</v>
      </c>
      <c r="E808" t="s">
        <v>23</v>
      </c>
      <c r="F808">
        <v>2023</v>
      </c>
      <c r="G808">
        <v>2023</v>
      </c>
      <c r="H808">
        <v>73</v>
      </c>
      <c r="I808" t="s">
        <v>139</v>
      </c>
      <c r="J808">
        <v>77</v>
      </c>
      <c r="K808" t="s">
        <v>49</v>
      </c>
      <c r="L808">
        <v>99</v>
      </c>
      <c r="M808" t="s">
        <v>26</v>
      </c>
      <c r="N808">
        <v>99</v>
      </c>
      <c r="O808" t="s">
        <v>27</v>
      </c>
      <c r="P808">
        <v>3</v>
      </c>
      <c r="Q808" t="s">
        <v>28</v>
      </c>
      <c r="R808">
        <v>66</v>
      </c>
    </row>
    <row r="809" spans="1:18" x14ac:dyDescent="0.2">
      <c r="A809" s="1" t="s">
        <v>1199</v>
      </c>
      <c r="B809" t="s">
        <v>20</v>
      </c>
      <c r="C809" t="s">
        <v>21</v>
      </c>
      <c r="D809" t="s">
        <v>22</v>
      </c>
      <c r="E809" t="s">
        <v>23</v>
      </c>
      <c r="F809">
        <v>2023</v>
      </c>
      <c r="G809">
        <v>2023</v>
      </c>
      <c r="H809">
        <v>73</v>
      </c>
      <c r="I809" t="s">
        <v>139</v>
      </c>
      <c r="J809">
        <v>77</v>
      </c>
      <c r="K809" t="s">
        <v>49</v>
      </c>
      <c r="L809">
        <v>99</v>
      </c>
      <c r="M809" t="s">
        <v>26</v>
      </c>
      <c r="N809">
        <v>99</v>
      </c>
      <c r="O809" t="s">
        <v>27</v>
      </c>
      <c r="P809">
        <v>99</v>
      </c>
      <c r="Q809" t="s">
        <v>42</v>
      </c>
      <c r="R809">
        <v>24621</v>
      </c>
    </row>
    <row r="810" spans="1:18" x14ac:dyDescent="0.2">
      <c r="A810" s="1" t="s">
        <v>1200</v>
      </c>
      <c r="B810" t="s">
        <v>20</v>
      </c>
      <c r="C810" t="s">
        <v>21</v>
      </c>
      <c r="D810" t="s">
        <v>22</v>
      </c>
      <c r="E810" t="s">
        <v>23</v>
      </c>
      <c r="F810">
        <v>2023</v>
      </c>
      <c r="G810">
        <v>2023</v>
      </c>
      <c r="H810">
        <v>74</v>
      </c>
      <c r="I810" t="s">
        <v>131</v>
      </c>
      <c r="J810">
        <v>77</v>
      </c>
      <c r="K810" t="s">
        <v>49</v>
      </c>
      <c r="L810">
        <v>99</v>
      </c>
      <c r="M810" t="s">
        <v>26</v>
      </c>
      <c r="N810">
        <v>99</v>
      </c>
      <c r="O810" t="s">
        <v>27</v>
      </c>
      <c r="P810">
        <v>1</v>
      </c>
      <c r="Q810" t="s">
        <v>34</v>
      </c>
      <c r="R810">
        <v>4929</v>
      </c>
    </row>
    <row r="811" spans="1:18" x14ac:dyDescent="0.2">
      <c r="A811" s="1" t="s">
        <v>1201</v>
      </c>
      <c r="B811" t="s">
        <v>20</v>
      </c>
      <c r="C811" t="s">
        <v>21</v>
      </c>
      <c r="D811" t="s">
        <v>22</v>
      </c>
      <c r="E811" t="s">
        <v>23</v>
      </c>
      <c r="F811">
        <v>2023</v>
      </c>
      <c r="G811">
        <v>2023</v>
      </c>
      <c r="H811">
        <v>74</v>
      </c>
      <c r="I811" t="s">
        <v>131</v>
      </c>
      <c r="J811">
        <v>77</v>
      </c>
      <c r="K811" t="s">
        <v>49</v>
      </c>
      <c r="L811">
        <v>99</v>
      </c>
      <c r="M811" t="s">
        <v>26</v>
      </c>
      <c r="N811">
        <v>99</v>
      </c>
      <c r="O811" t="s">
        <v>27</v>
      </c>
      <c r="P811">
        <v>2</v>
      </c>
      <c r="Q811" t="s">
        <v>31</v>
      </c>
      <c r="R811">
        <v>5139</v>
      </c>
    </row>
    <row r="812" spans="1:18" x14ac:dyDescent="0.2">
      <c r="A812" s="1" t="s">
        <v>1202</v>
      </c>
      <c r="B812" t="s">
        <v>20</v>
      </c>
      <c r="C812" t="s">
        <v>21</v>
      </c>
      <c r="D812" t="s">
        <v>22</v>
      </c>
      <c r="E812" t="s">
        <v>23</v>
      </c>
      <c r="F812">
        <v>2023</v>
      </c>
      <c r="G812">
        <v>2023</v>
      </c>
      <c r="H812">
        <v>74</v>
      </c>
      <c r="I812" t="s">
        <v>131</v>
      </c>
      <c r="J812">
        <v>77</v>
      </c>
      <c r="K812" t="s">
        <v>49</v>
      </c>
      <c r="L812">
        <v>99</v>
      </c>
      <c r="M812" t="s">
        <v>26</v>
      </c>
      <c r="N812">
        <v>99</v>
      </c>
      <c r="O812" t="s">
        <v>27</v>
      </c>
      <c r="P812">
        <v>3</v>
      </c>
      <c r="Q812" t="s">
        <v>28</v>
      </c>
      <c r="R812">
        <v>24</v>
      </c>
    </row>
    <row r="813" spans="1:18" x14ac:dyDescent="0.2">
      <c r="A813" s="1" t="s">
        <v>1203</v>
      </c>
      <c r="B813" t="s">
        <v>20</v>
      </c>
      <c r="C813" t="s">
        <v>21</v>
      </c>
      <c r="D813" t="s">
        <v>22</v>
      </c>
      <c r="E813" t="s">
        <v>23</v>
      </c>
      <c r="F813">
        <v>2023</v>
      </c>
      <c r="G813">
        <v>2023</v>
      </c>
      <c r="H813">
        <v>74</v>
      </c>
      <c r="I813" t="s">
        <v>131</v>
      </c>
      <c r="J813">
        <v>77</v>
      </c>
      <c r="K813" t="s">
        <v>49</v>
      </c>
      <c r="L813">
        <v>99</v>
      </c>
      <c r="M813" t="s">
        <v>26</v>
      </c>
      <c r="N813">
        <v>99</v>
      </c>
      <c r="O813" t="s">
        <v>27</v>
      </c>
      <c r="P813">
        <v>99</v>
      </c>
      <c r="Q813" t="s">
        <v>42</v>
      </c>
      <c r="R813">
        <v>10095</v>
      </c>
    </row>
    <row r="814" spans="1:18" x14ac:dyDescent="0.2">
      <c r="A814" s="1" t="s">
        <v>1204</v>
      </c>
      <c r="B814" t="s">
        <v>20</v>
      </c>
      <c r="C814" t="s">
        <v>21</v>
      </c>
      <c r="D814" t="s">
        <v>22</v>
      </c>
      <c r="E814" t="s">
        <v>23</v>
      </c>
      <c r="F814">
        <v>2023</v>
      </c>
      <c r="G814">
        <v>2023</v>
      </c>
      <c r="H814">
        <v>75</v>
      </c>
      <c r="I814" t="s">
        <v>98</v>
      </c>
      <c r="J814">
        <v>77</v>
      </c>
      <c r="K814" t="s">
        <v>49</v>
      </c>
      <c r="L814">
        <v>99</v>
      </c>
      <c r="M814" t="s">
        <v>26</v>
      </c>
      <c r="N814">
        <v>99</v>
      </c>
      <c r="O814" t="s">
        <v>27</v>
      </c>
      <c r="P814">
        <v>1</v>
      </c>
      <c r="Q814" t="s">
        <v>34</v>
      </c>
      <c r="R814">
        <v>21045</v>
      </c>
    </row>
    <row r="815" spans="1:18" x14ac:dyDescent="0.2">
      <c r="A815" s="1" t="s">
        <v>1205</v>
      </c>
      <c r="B815" t="s">
        <v>20</v>
      </c>
      <c r="C815" t="s">
        <v>21</v>
      </c>
      <c r="D815" t="s">
        <v>22</v>
      </c>
      <c r="E815" t="s">
        <v>23</v>
      </c>
      <c r="F815">
        <v>2023</v>
      </c>
      <c r="G815">
        <v>2023</v>
      </c>
      <c r="H815">
        <v>75</v>
      </c>
      <c r="I815" t="s">
        <v>98</v>
      </c>
      <c r="J815">
        <v>77</v>
      </c>
      <c r="K815" t="s">
        <v>49</v>
      </c>
      <c r="L815">
        <v>99</v>
      </c>
      <c r="M815" t="s">
        <v>26</v>
      </c>
      <c r="N815">
        <v>99</v>
      </c>
      <c r="O815" t="s">
        <v>27</v>
      </c>
      <c r="P815">
        <v>2</v>
      </c>
      <c r="Q815" t="s">
        <v>31</v>
      </c>
      <c r="R815">
        <v>22569</v>
      </c>
    </row>
    <row r="816" spans="1:18" x14ac:dyDescent="0.2">
      <c r="A816" s="1" t="s">
        <v>1206</v>
      </c>
      <c r="B816" t="s">
        <v>20</v>
      </c>
      <c r="C816" t="s">
        <v>21</v>
      </c>
      <c r="D816" t="s">
        <v>22</v>
      </c>
      <c r="E816" t="s">
        <v>23</v>
      </c>
      <c r="F816">
        <v>2023</v>
      </c>
      <c r="G816">
        <v>2023</v>
      </c>
      <c r="H816">
        <v>75</v>
      </c>
      <c r="I816" t="s">
        <v>98</v>
      </c>
      <c r="J816">
        <v>77</v>
      </c>
      <c r="K816" t="s">
        <v>49</v>
      </c>
      <c r="L816">
        <v>99</v>
      </c>
      <c r="M816" t="s">
        <v>26</v>
      </c>
      <c r="N816">
        <v>99</v>
      </c>
      <c r="O816" t="s">
        <v>27</v>
      </c>
      <c r="P816">
        <v>3</v>
      </c>
      <c r="Q816" t="s">
        <v>28</v>
      </c>
      <c r="R816">
        <v>165</v>
      </c>
    </row>
    <row r="817" spans="1:18" x14ac:dyDescent="0.2">
      <c r="A817" s="1" t="s">
        <v>1207</v>
      </c>
      <c r="B817" t="s">
        <v>20</v>
      </c>
      <c r="C817" t="s">
        <v>21</v>
      </c>
      <c r="D817" t="s">
        <v>22</v>
      </c>
      <c r="E817" t="s">
        <v>23</v>
      </c>
      <c r="F817">
        <v>2023</v>
      </c>
      <c r="G817">
        <v>2023</v>
      </c>
      <c r="H817">
        <v>75</v>
      </c>
      <c r="I817" t="s">
        <v>98</v>
      </c>
      <c r="J817">
        <v>77</v>
      </c>
      <c r="K817" t="s">
        <v>49</v>
      </c>
      <c r="L817">
        <v>99</v>
      </c>
      <c r="M817" t="s">
        <v>26</v>
      </c>
      <c r="N817">
        <v>99</v>
      </c>
      <c r="O817" t="s">
        <v>27</v>
      </c>
      <c r="P817">
        <v>99</v>
      </c>
      <c r="Q817" t="s">
        <v>42</v>
      </c>
      <c r="R817">
        <v>43782</v>
      </c>
    </row>
    <row r="818" spans="1:18" x14ac:dyDescent="0.2">
      <c r="A818" s="1" t="s">
        <v>1208</v>
      </c>
      <c r="B818" t="s">
        <v>20</v>
      </c>
      <c r="C818" t="s">
        <v>21</v>
      </c>
      <c r="D818" t="s">
        <v>22</v>
      </c>
      <c r="E818" t="s">
        <v>23</v>
      </c>
      <c r="F818">
        <v>2023</v>
      </c>
      <c r="G818">
        <v>2023</v>
      </c>
      <c r="H818">
        <v>76</v>
      </c>
      <c r="I818" t="s">
        <v>86</v>
      </c>
      <c r="J818">
        <v>77</v>
      </c>
      <c r="K818" t="s">
        <v>49</v>
      </c>
      <c r="L818">
        <v>99</v>
      </c>
      <c r="M818" t="s">
        <v>26</v>
      </c>
      <c r="N818">
        <v>99</v>
      </c>
      <c r="O818" t="s">
        <v>27</v>
      </c>
      <c r="P818">
        <v>1</v>
      </c>
      <c r="Q818" t="s">
        <v>34</v>
      </c>
      <c r="R818">
        <v>612201</v>
      </c>
    </row>
    <row r="819" spans="1:18" x14ac:dyDescent="0.2">
      <c r="A819" s="1" t="s">
        <v>1209</v>
      </c>
      <c r="B819" t="s">
        <v>20</v>
      </c>
      <c r="C819" t="s">
        <v>21</v>
      </c>
      <c r="D819" t="s">
        <v>22</v>
      </c>
      <c r="E819" t="s">
        <v>23</v>
      </c>
      <c r="F819">
        <v>2023</v>
      </c>
      <c r="G819">
        <v>2023</v>
      </c>
      <c r="H819">
        <v>76</v>
      </c>
      <c r="I819" t="s">
        <v>86</v>
      </c>
      <c r="J819">
        <v>77</v>
      </c>
      <c r="K819" t="s">
        <v>49</v>
      </c>
      <c r="L819">
        <v>99</v>
      </c>
      <c r="M819" t="s">
        <v>26</v>
      </c>
      <c r="N819">
        <v>99</v>
      </c>
      <c r="O819" t="s">
        <v>27</v>
      </c>
      <c r="P819">
        <v>2</v>
      </c>
      <c r="Q819" t="s">
        <v>31</v>
      </c>
      <c r="R819">
        <v>647715</v>
      </c>
    </row>
    <row r="820" spans="1:18" x14ac:dyDescent="0.2">
      <c r="A820" s="1" t="s">
        <v>1210</v>
      </c>
      <c r="B820" t="s">
        <v>20</v>
      </c>
      <c r="C820" t="s">
        <v>21</v>
      </c>
      <c r="D820" t="s">
        <v>22</v>
      </c>
      <c r="E820" t="s">
        <v>23</v>
      </c>
      <c r="F820">
        <v>2023</v>
      </c>
      <c r="G820">
        <v>2023</v>
      </c>
      <c r="H820">
        <v>76</v>
      </c>
      <c r="I820" t="s">
        <v>86</v>
      </c>
      <c r="J820">
        <v>77</v>
      </c>
      <c r="K820" t="s">
        <v>49</v>
      </c>
      <c r="L820">
        <v>99</v>
      </c>
      <c r="M820" t="s">
        <v>26</v>
      </c>
      <c r="N820">
        <v>99</v>
      </c>
      <c r="O820" t="s">
        <v>27</v>
      </c>
      <c r="P820">
        <v>3</v>
      </c>
      <c r="Q820" t="s">
        <v>28</v>
      </c>
      <c r="R820">
        <v>4965</v>
      </c>
    </row>
    <row r="821" spans="1:18" x14ac:dyDescent="0.2">
      <c r="A821" s="1" t="s">
        <v>1211</v>
      </c>
      <c r="B821" t="s">
        <v>20</v>
      </c>
      <c r="C821" t="s">
        <v>21</v>
      </c>
      <c r="D821" t="s">
        <v>22</v>
      </c>
      <c r="E821" t="s">
        <v>23</v>
      </c>
      <c r="F821">
        <v>2023</v>
      </c>
      <c r="G821">
        <v>2023</v>
      </c>
      <c r="H821">
        <v>76</v>
      </c>
      <c r="I821" t="s">
        <v>86</v>
      </c>
      <c r="J821">
        <v>77</v>
      </c>
      <c r="K821" t="s">
        <v>49</v>
      </c>
      <c r="L821">
        <v>99</v>
      </c>
      <c r="M821" t="s">
        <v>26</v>
      </c>
      <c r="N821">
        <v>99</v>
      </c>
      <c r="O821" t="s">
        <v>27</v>
      </c>
      <c r="P821">
        <v>99</v>
      </c>
      <c r="Q821" t="s">
        <v>42</v>
      </c>
      <c r="R821">
        <v>1264884</v>
      </c>
    </row>
    <row r="822" spans="1:18" x14ac:dyDescent="0.2">
      <c r="A822" s="1" t="s">
        <v>1212</v>
      </c>
      <c r="B822" t="s">
        <v>20</v>
      </c>
      <c r="C822" t="s">
        <v>21</v>
      </c>
      <c r="D822" t="s">
        <v>22</v>
      </c>
      <c r="E822" t="s">
        <v>23</v>
      </c>
      <c r="F822">
        <v>2023</v>
      </c>
      <c r="G822">
        <v>2023</v>
      </c>
      <c r="H822">
        <v>999</v>
      </c>
      <c r="I822" t="s">
        <v>81</v>
      </c>
      <c r="J822">
        <v>77</v>
      </c>
      <c r="K822" t="s">
        <v>49</v>
      </c>
      <c r="L822">
        <v>99</v>
      </c>
      <c r="M822" t="s">
        <v>26</v>
      </c>
      <c r="N822">
        <v>99</v>
      </c>
      <c r="O822" t="s">
        <v>27</v>
      </c>
      <c r="P822">
        <v>1</v>
      </c>
      <c r="Q822" t="s">
        <v>34</v>
      </c>
      <c r="R822">
        <v>39</v>
      </c>
    </row>
    <row r="823" spans="1:18" x14ac:dyDescent="0.2">
      <c r="A823" s="1" t="s">
        <v>1213</v>
      </c>
      <c r="B823" t="s">
        <v>20</v>
      </c>
      <c r="C823" t="s">
        <v>21</v>
      </c>
      <c r="D823" t="s">
        <v>22</v>
      </c>
      <c r="E823" t="s">
        <v>23</v>
      </c>
      <c r="F823">
        <v>2023</v>
      </c>
      <c r="G823">
        <v>2023</v>
      </c>
      <c r="H823">
        <v>999</v>
      </c>
      <c r="I823" t="s">
        <v>81</v>
      </c>
      <c r="J823">
        <v>77</v>
      </c>
      <c r="K823" t="s">
        <v>49</v>
      </c>
      <c r="L823">
        <v>99</v>
      </c>
      <c r="M823" t="s">
        <v>26</v>
      </c>
      <c r="N823">
        <v>99</v>
      </c>
      <c r="O823" t="s">
        <v>27</v>
      </c>
      <c r="P823">
        <v>2</v>
      </c>
      <c r="Q823" t="s">
        <v>31</v>
      </c>
      <c r="R823">
        <v>21</v>
      </c>
    </row>
    <row r="824" spans="1:18" x14ac:dyDescent="0.2">
      <c r="A824" s="1" t="s">
        <v>1214</v>
      </c>
      <c r="B824" t="s">
        <v>20</v>
      </c>
      <c r="C824" t="s">
        <v>21</v>
      </c>
      <c r="D824" t="s">
        <v>22</v>
      </c>
      <c r="E824" t="s">
        <v>23</v>
      </c>
      <c r="F824">
        <v>2023</v>
      </c>
      <c r="G824">
        <v>2023</v>
      </c>
      <c r="H824">
        <v>999</v>
      </c>
      <c r="I824" t="s">
        <v>81</v>
      </c>
      <c r="J824">
        <v>77</v>
      </c>
      <c r="K824" t="s">
        <v>49</v>
      </c>
      <c r="L824">
        <v>99</v>
      </c>
      <c r="M824" t="s">
        <v>26</v>
      </c>
      <c r="N824">
        <v>99</v>
      </c>
      <c r="O824" t="s">
        <v>27</v>
      </c>
      <c r="P824">
        <v>3</v>
      </c>
      <c r="Q824" t="s">
        <v>28</v>
      </c>
      <c r="R824">
        <v>0</v>
      </c>
    </row>
    <row r="825" spans="1:18" x14ac:dyDescent="0.2">
      <c r="A825" s="1" t="s">
        <v>1215</v>
      </c>
      <c r="B825" t="s">
        <v>20</v>
      </c>
      <c r="C825" t="s">
        <v>21</v>
      </c>
      <c r="D825" t="s">
        <v>22</v>
      </c>
      <c r="E825" t="s">
        <v>23</v>
      </c>
      <c r="F825">
        <v>2023</v>
      </c>
      <c r="G825">
        <v>2023</v>
      </c>
      <c r="H825">
        <v>999</v>
      </c>
      <c r="I825" t="s">
        <v>81</v>
      </c>
      <c r="J825">
        <v>77</v>
      </c>
      <c r="K825" t="s">
        <v>49</v>
      </c>
      <c r="L825">
        <v>99</v>
      </c>
      <c r="M825" t="s">
        <v>26</v>
      </c>
      <c r="N825">
        <v>99</v>
      </c>
      <c r="O825" t="s">
        <v>27</v>
      </c>
      <c r="P825">
        <v>99</v>
      </c>
      <c r="Q825" t="s">
        <v>42</v>
      </c>
      <c r="R825">
        <v>60</v>
      </c>
    </row>
    <row r="826" spans="1:18" x14ac:dyDescent="0.2">
      <c r="A826" s="1" t="s">
        <v>1216</v>
      </c>
      <c r="B826" t="s">
        <v>20</v>
      </c>
      <c r="C826" t="s">
        <v>21</v>
      </c>
      <c r="D826" t="s">
        <v>22</v>
      </c>
      <c r="E826" t="s">
        <v>23</v>
      </c>
      <c r="F826">
        <v>2023</v>
      </c>
      <c r="G826">
        <v>2023</v>
      </c>
      <c r="H826">
        <v>999999</v>
      </c>
      <c r="I826" t="s">
        <v>61</v>
      </c>
      <c r="J826">
        <v>77</v>
      </c>
      <c r="K826" t="s">
        <v>49</v>
      </c>
      <c r="L826">
        <v>99</v>
      </c>
      <c r="M826" t="s">
        <v>26</v>
      </c>
      <c r="N826">
        <v>99</v>
      </c>
      <c r="O826" t="s">
        <v>27</v>
      </c>
      <c r="P826">
        <v>1</v>
      </c>
      <c r="Q826" t="s">
        <v>34</v>
      </c>
      <c r="R826">
        <v>1868916</v>
      </c>
    </row>
    <row r="827" spans="1:18" x14ac:dyDescent="0.2">
      <c r="A827" s="1" t="s">
        <v>1217</v>
      </c>
      <c r="B827" t="s">
        <v>20</v>
      </c>
      <c r="C827" t="s">
        <v>21</v>
      </c>
      <c r="D827" t="s">
        <v>22</v>
      </c>
      <c r="E827" t="s">
        <v>23</v>
      </c>
      <c r="F827">
        <v>2023</v>
      </c>
      <c r="G827">
        <v>2023</v>
      </c>
      <c r="H827">
        <v>999999</v>
      </c>
      <c r="I827" t="s">
        <v>61</v>
      </c>
      <c r="J827">
        <v>77</v>
      </c>
      <c r="K827" t="s">
        <v>49</v>
      </c>
      <c r="L827">
        <v>99</v>
      </c>
      <c r="M827" t="s">
        <v>26</v>
      </c>
      <c r="N827">
        <v>99</v>
      </c>
      <c r="O827" t="s">
        <v>27</v>
      </c>
      <c r="P827">
        <v>2</v>
      </c>
      <c r="Q827" t="s">
        <v>31</v>
      </c>
      <c r="R827">
        <v>1983156</v>
      </c>
    </row>
    <row r="828" spans="1:18" x14ac:dyDescent="0.2">
      <c r="A828" s="1" t="s">
        <v>1218</v>
      </c>
      <c r="B828" t="s">
        <v>20</v>
      </c>
      <c r="C828" t="s">
        <v>21</v>
      </c>
      <c r="D828" t="s">
        <v>22</v>
      </c>
      <c r="E828" t="s">
        <v>23</v>
      </c>
      <c r="F828">
        <v>2023</v>
      </c>
      <c r="G828">
        <v>2023</v>
      </c>
      <c r="H828">
        <v>999999</v>
      </c>
      <c r="I828" t="s">
        <v>61</v>
      </c>
      <c r="J828">
        <v>77</v>
      </c>
      <c r="K828" t="s">
        <v>49</v>
      </c>
      <c r="L828">
        <v>99</v>
      </c>
      <c r="M828" t="s">
        <v>26</v>
      </c>
      <c r="N828">
        <v>99</v>
      </c>
      <c r="O828" t="s">
        <v>27</v>
      </c>
      <c r="P828">
        <v>3</v>
      </c>
      <c r="Q828" t="s">
        <v>28</v>
      </c>
      <c r="R828">
        <v>16710</v>
      </c>
    </row>
    <row r="829" spans="1:18" x14ac:dyDescent="0.2">
      <c r="A829" s="1" t="s">
        <v>1219</v>
      </c>
      <c r="B829" t="s">
        <v>20</v>
      </c>
      <c r="C829" t="s">
        <v>21</v>
      </c>
      <c r="D829" t="s">
        <v>22</v>
      </c>
      <c r="E829" t="s">
        <v>23</v>
      </c>
      <c r="F829">
        <v>2023</v>
      </c>
      <c r="G829">
        <v>2023</v>
      </c>
      <c r="H829">
        <v>999999</v>
      </c>
      <c r="I829" t="s">
        <v>61</v>
      </c>
      <c r="J829">
        <v>77</v>
      </c>
      <c r="K829" t="s">
        <v>49</v>
      </c>
      <c r="L829">
        <v>99</v>
      </c>
      <c r="M829" t="s">
        <v>26</v>
      </c>
      <c r="N829">
        <v>99</v>
      </c>
      <c r="O829" t="s">
        <v>27</v>
      </c>
      <c r="P829">
        <v>99</v>
      </c>
      <c r="Q829" t="s">
        <v>42</v>
      </c>
      <c r="R829">
        <v>3868782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0B822-DB2A-4F69-92BE-D608F28ED30A}">
  <dimension ref="A1:W2101"/>
  <sheetViews>
    <sheetView workbookViewId="0">
      <selection activeCell="O1385" sqref="O1385"/>
    </sheetView>
  </sheetViews>
  <sheetFormatPr baseColWidth="10" defaultColWidth="8.83203125" defaultRowHeight="15" x14ac:dyDescent="0.2"/>
  <sheetData>
    <row r="1" spans="1:23" x14ac:dyDescent="0.2">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s="2" t="s">
        <v>1760</v>
      </c>
      <c r="W1" s="3" t="s">
        <v>1761</v>
      </c>
    </row>
    <row r="2" spans="1:23" x14ac:dyDescent="0.2">
      <c r="A2" s="1" t="str">
        <f>G2&amp;"|"&amp;I2&amp;"|"&amp;Q2</f>
        <v>2013|Rodney Local Board Area|Male / TÄne</v>
      </c>
      <c r="B2" t="s">
        <v>20</v>
      </c>
      <c r="C2" t="s">
        <v>21</v>
      </c>
      <c r="D2" t="s">
        <v>22</v>
      </c>
      <c r="E2" t="s">
        <v>23</v>
      </c>
      <c r="F2">
        <v>2013</v>
      </c>
      <c r="G2">
        <v>2013</v>
      </c>
      <c r="H2">
        <v>7601</v>
      </c>
      <c r="I2" t="s">
        <v>60</v>
      </c>
      <c r="J2">
        <v>1</v>
      </c>
      <c r="K2" t="s">
        <v>30</v>
      </c>
      <c r="L2">
        <v>99</v>
      </c>
      <c r="M2" t="s">
        <v>26</v>
      </c>
      <c r="N2">
        <v>99</v>
      </c>
      <c r="O2" t="s">
        <v>27</v>
      </c>
      <c r="P2">
        <v>1</v>
      </c>
      <c r="Q2" t="s">
        <v>34</v>
      </c>
      <c r="R2">
        <v>10875</v>
      </c>
      <c r="V2" s="3">
        <f>IF(T2&lt;&gt;"_U",IFERROR((ROUND(R2/W2*100,2)),"."),".")</f>
        <v>56.69</v>
      </c>
      <c r="W2" s="3">
        <f>IF(AND(T2&lt;&gt;"_U",T2&lt;&gt;"c",J2&lt;&gt;9,J2&lt;&gt;99),IFERROR(VLOOKUP(A2,'LBA Total'!$A$2:$W$10000,18,0),"."),".")</f>
        <v>19182</v>
      </c>
    </row>
    <row r="3" spans="1:23" x14ac:dyDescent="0.2">
      <c r="A3" s="1" t="str">
        <f t="shared" ref="A3:A66" si="0">G3&amp;"|"&amp;I3&amp;"|"&amp;Q3</f>
        <v>2013|Rodney Local Board Area|Female / Wahine</v>
      </c>
      <c r="B3" t="s">
        <v>20</v>
      </c>
      <c r="C3" t="s">
        <v>21</v>
      </c>
      <c r="D3" t="s">
        <v>22</v>
      </c>
      <c r="E3" t="s">
        <v>23</v>
      </c>
      <c r="F3">
        <v>2013</v>
      </c>
      <c r="G3">
        <v>2013</v>
      </c>
      <c r="H3">
        <v>7601</v>
      </c>
      <c r="I3" t="s">
        <v>60</v>
      </c>
      <c r="J3">
        <v>1</v>
      </c>
      <c r="K3" t="s">
        <v>30</v>
      </c>
      <c r="L3">
        <v>99</v>
      </c>
      <c r="M3" t="s">
        <v>26</v>
      </c>
      <c r="N3">
        <v>99</v>
      </c>
      <c r="O3" t="s">
        <v>27</v>
      </c>
      <c r="P3">
        <v>2</v>
      </c>
      <c r="Q3" t="s">
        <v>31</v>
      </c>
      <c r="R3">
        <v>11049</v>
      </c>
      <c r="V3" s="3">
        <f t="shared" ref="V3:V66" si="1">IF(T3&lt;&gt;"_U",IFERROR((ROUND(R3/W3*100,2)),"."),".")</f>
        <v>54.42</v>
      </c>
      <c r="W3" s="3">
        <f>IF(AND(T3&lt;&gt;"_U",T3&lt;&gt;"c",J3&lt;&gt;9,J3&lt;&gt;99),IFERROR(VLOOKUP(A3,'LBA Total'!$A$2:$W$10000,18,0),"."),".")</f>
        <v>20304</v>
      </c>
    </row>
    <row r="4" spans="1:23" x14ac:dyDescent="0.2">
      <c r="A4" s="1" t="str">
        <f t="shared" si="0"/>
        <v>2013|Rodney Local Board Area|Another gender / He ira kÄ“ anÅ</v>
      </c>
      <c r="B4" t="s">
        <v>20</v>
      </c>
      <c r="C4" t="s">
        <v>21</v>
      </c>
      <c r="D4" t="s">
        <v>22</v>
      </c>
      <c r="E4" t="s">
        <v>23</v>
      </c>
      <c r="F4">
        <v>2013</v>
      </c>
      <c r="G4">
        <v>2013</v>
      </c>
      <c r="H4">
        <v>7601</v>
      </c>
      <c r="I4" t="s">
        <v>60</v>
      </c>
      <c r="J4">
        <v>1</v>
      </c>
      <c r="K4" t="s">
        <v>30</v>
      </c>
      <c r="L4">
        <v>99</v>
      </c>
      <c r="M4" t="s">
        <v>26</v>
      </c>
      <c r="N4">
        <v>99</v>
      </c>
      <c r="O4" t="s">
        <v>27</v>
      </c>
      <c r="P4">
        <v>3</v>
      </c>
      <c r="Q4" t="s">
        <v>28</v>
      </c>
      <c r="T4" t="s">
        <v>36</v>
      </c>
      <c r="U4" t="s">
        <v>37</v>
      </c>
      <c r="V4" s="3" t="str">
        <f t="shared" si="1"/>
        <v>.</v>
      </c>
      <c r="W4" s="3" t="str">
        <f>IF(AND(T4&lt;&gt;"_U",T4&lt;&gt;"c",J4&lt;&gt;9,J4&lt;&gt;99),IFERROR(VLOOKUP(A4,'LBA Total'!$A$2:$W$10000,18,0),"."),".")</f>
        <v>.</v>
      </c>
    </row>
    <row r="5" spans="1:23" x14ac:dyDescent="0.2">
      <c r="A5" s="1" t="str">
        <f t="shared" si="0"/>
        <v>2013|Rodney Local Board Area|Total - gender</v>
      </c>
      <c r="B5" t="s">
        <v>20</v>
      </c>
      <c r="C5" t="s">
        <v>21</v>
      </c>
      <c r="D5" t="s">
        <v>22</v>
      </c>
      <c r="E5" t="s">
        <v>23</v>
      </c>
      <c r="F5">
        <v>2013</v>
      </c>
      <c r="G5">
        <v>2013</v>
      </c>
      <c r="H5">
        <v>7601</v>
      </c>
      <c r="I5" t="s">
        <v>60</v>
      </c>
      <c r="J5">
        <v>1</v>
      </c>
      <c r="K5" t="s">
        <v>30</v>
      </c>
      <c r="L5">
        <v>99</v>
      </c>
      <c r="M5" t="s">
        <v>26</v>
      </c>
      <c r="N5">
        <v>99</v>
      </c>
      <c r="O5" t="s">
        <v>27</v>
      </c>
      <c r="P5">
        <v>99</v>
      </c>
      <c r="Q5" t="s">
        <v>42</v>
      </c>
      <c r="R5">
        <v>21927</v>
      </c>
      <c r="V5" s="3">
        <f t="shared" si="1"/>
        <v>55.53</v>
      </c>
      <c r="W5" s="3">
        <f>IF(AND(T5&lt;&gt;"_U",T5&lt;&gt;"c",J5&lt;&gt;9,J5&lt;&gt;99),IFERROR(VLOOKUP(A5,'LBA Total'!$A$2:$W$10000,18,0),"."),".")</f>
        <v>39489</v>
      </c>
    </row>
    <row r="6" spans="1:23" x14ac:dyDescent="0.2">
      <c r="A6" s="1" t="str">
        <f t="shared" si="0"/>
        <v>2013|Rodney Local Board Area|Male / TÄne</v>
      </c>
      <c r="B6" t="s">
        <v>20</v>
      </c>
      <c r="C6" t="s">
        <v>21</v>
      </c>
      <c r="D6" t="s">
        <v>22</v>
      </c>
      <c r="E6" t="s">
        <v>23</v>
      </c>
      <c r="F6">
        <v>2013</v>
      </c>
      <c r="G6">
        <v>2013</v>
      </c>
      <c r="H6">
        <v>7601</v>
      </c>
      <c r="I6" t="s">
        <v>60</v>
      </c>
      <c r="J6">
        <v>3</v>
      </c>
      <c r="K6" t="s">
        <v>39</v>
      </c>
      <c r="L6">
        <v>99</v>
      </c>
      <c r="M6" t="s">
        <v>26</v>
      </c>
      <c r="N6">
        <v>99</v>
      </c>
      <c r="O6" t="s">
        <v>27</v>
      </c>
      <c r="P6">
        <v>1</v>
      </c>
      <c r="Q6" t="s">
        <v>34</v>
      </c>
      <c r="R6">
        <v>612</v>
      </c>
      <c r="V6" s="3">
        <f t="shared" si="1"/>
        <v>3.19</v>
      </c>
      <c r="W6" s="3">
        <f>IF(AND(T6&lt;&gt;"_U",T6&lt;&gt;"c",J6&lt;&gt;9,J6&lt;&gt;99),IFERROR(VLOOKUP(A6,'LBA Total'!$A$2:$W$10000,18,0),"."),".")</f>
        <v>19182</v>
      </c>
    </row>
    <row r="7" spans="1:23" x14ac:dyDescent="0.2">
      <c r="A7" s="1" t="str">
        <f t="shared" si="0"/>
        <v>2013|Rodney Local Board Area|Female / Wahine</v>
      </c>
      <c r="B7" t="s">
        <v>20</v>
      </c>
      <c r="C7" t="s">
        <v>21</v>
      </c>
      <c r="D7" t="s">
        <v>22</v>
      </c>
      <c r="E7" t="s">
        <v>23</v>
      </c>
      <c r="F7">
        <v>2013</v>
      </c>
      <c r="G7">
        <v>2013</v>
      </c>
      <c r="H7">
        <v>7601</v>
      </c>
      <c r="I7" t="s">
        <v>60</v>
      </c>
      <c r="J7">
        <v>3</v>
      </c>
      <c r="K7" t="s">
        <v>39</v>
      </c>
      <c r="L7">
        <v>99</v>
      </c>
      <c r="M7" t="s">
        <v>26</v>
      </c>
      <c r="N7">
        <v>99</v>
      </c>
      <c r="O7" t="s">
        <v>27</v>
      </c>
      <c r="P7">
        <v>2</v>
      </c>
      <c r="Q7" t="s">
        <v>31</v>
      </c>
      <c r="R7">
        <v>696</v>
      </c>
      <c r="V7" s="3">
        <f t="shared" si="1"/>
        <v>3.43</v>
      </c>
      <c r="W7" s="3">
        <f>IF(AND(T7&lt;&gt;"_U",T7&lt;&gt;"c",J7&lt;&gt;9,J7&lt;&gt;99),IFERROR(VLOOKUP(A7,'LBA Total'!$A$2:$W$10000,18,0),"."),".")</f>
        <v>20304</v>
      </c>
    </row>
    <row r="8" spans="1:23" x14ac:dyDescent="0.2">
      <c r="A8" s="1" t="str">
        <f t="shared" si="0"/>
        <v>2013|Rodney Local Board Area|Another gender / He ira kÄ“ anÅ</v>
      </c>
      <c r="B8" t="s">
        <v>20</v>
      </c>
      <c r="C8" t="s">
        <v>21</v>
      </c>
      <c r="D8" t="s">
        <v>22</v>
      </c>
      <c r="E8" t="s">
        <v>23</v>
      </c>
      <c r="F8">
        <v>2013</v>
      </c>
      <c r="G8">
        <v>2013</v>
      </c>
      <c r="H8">
        <v>7601</v>
      </c>
      <c r="I8" t="s">
        <v>60</v>
      </c>
      <c r="J8">
        <v>3</v>
      </c>
      <c r="K8" t="s">
        <v>39</v>
      </c>
      <c r="L8">
        <v>99</v>
      </c>
      <c r="M8" t="s">
        <v>26</v>
      </c>
      <c r="N8">
        <v>99</v>
      </c>
      <c r="O8" t="s">
        <v>27</v>
      </c>
      <c r="P8">
        <v>3</v>
      </c>
      <c r="Q8" t="s">
        <v>28</v>
      </c>
      <c r="T8" t="s">
        <v>36</v>
      </c>
      <c r="U8" t="s">
        <v>37</v>
      </c>
      <c r="V8" s="3" t="str">
        <f t="shared" si="1"/>
        <v>.</v>
      </c>
      <c r="W8" s="3" t="str">
        <f>IF(AND(T8&lt;&gt;"_U",T8&lt;&gt;"c",J8&lt;&gt;9,J8&lt;&gt;99),IFERROR(VLOOKUP(A8,'LBA Total'!$A$2:$W$10000,18,0),"."),".")</f>
        <v>.</v>
      </c>
    </row>
    <row r="9" spans="1:23" x14ac:dyDescent="0.2">
      <c r="A9" s="1" t="str">
        <f t="shared" si="0"/>
        <v>2013|Rodney Local Board Area|Total - gender</v>
      </c>
      <c r="B9" t="s">
        <v>20</v>
      </c>
      <c r="C9" t="s">
        <v>21</v>
      </c>
      <c r="D9" t="s">
        <v>22</v>
      </c>
      <c r="E9" t="s">
        <v>23</v>
      </c>
      <c r="F9">
        <v>2013</v>
      </c>
      <c r="G9">
        <v>2013</v>
      </c>
      <c r="H9">
        <v>7601</v>
      </c>
      <c r="I9" t="s">
        <v>60</v>
      </c>
      <c r="J9">
        <v>3</v>
      </c>
      <c r="K9" t="s">
        <v>39</v>
      </c>
      <c r="L9">
        <v>99</v>
      </c>
      <c r="M9" t="s">
        <v>26</v>
      </c>
      <c r="N9">
        <v>99</v>
      </c>
      <c r="O9" t="s">
        <v>27</v>
      </c>
      <c r="P9">
        <v>99</v>
      </c>
      <c r="Q9" t="s">
        <v>42</v>
      </c>
      <c r="R9">
        <v>1308</v>
      </c>
      <c r="V9" s="3">
        <f t="shared" si="1"/>
        <v>3.31</v>
      </c>
      <c r="W9" s="3">
        <f>IF(AND(T9&lt;&gt;"_U",T9&lt;&gt;"c",J9&lt;&gt;9,J9&lt;&gt;99),IFERROR(VLOOKUP(A9,'LBA Total'!$A$2:$W$10000,18,0),"."),".")</f>
        <v>39489</v>
      </c>
    </row>
    <row r="10" spans="1:23" x14ac:dyDescent="0.2">
      <c r="A10" s="1" t="str">
        <f t="shared" si="0"/>
        <v>2013|Rodney Local Board Area|Male / TÄne</v>
      </c>
      <c r="B10" t="s">
        <v>20</v>
      </c>
      <c r="C10" t="s">
        <v>21</v>
      </c>
      <c r="D10" t="s">
        <v>22</v>
      </c>
      <c r="E10" t="s">
        <v>23</v>
      </c>
      <c r="F10">
        <v>2013</v>
      </c>
      <c r="G10">
        <v>2013</v>
      </c>
      <c r="H10">
        <v>7601</v>
      </c>
      <c r="I10" t="s">
        <v>60</v>
      </c>
      <c r="J10">
        <v>4</v>
      </c>
      <c r="K10" t="s">
        <v>54</v>
      </c>
      <c r="L10">
        <v>99</v>
      </c>
      <c r="M10" t="s">
        <v>26</v>
      </c>
      <c r="N10">
        <v>99</v>
      </c>
      <c r="O10" t="s">
        <v>27</v>
      </c>
      <c r="P10">
        <v>1</v>
      </c>
      <c r="Q10" t="s">
        <v>34</v>
      </c>
      <c r="R10">
        <v>1458</v>
      </c>
      <c r="V10" s="3">
        <f t="shared" si="1"/>
        <v>7.6</v>
      </c>
      <c r="W10" s="3">
        <f>IF(AND(T10&lt;&gt;"_U",T10&lt;&gt;"c",J10&lt;&gt;9,J10&lt;&gt;99),IFERROR(VLOOKUP(A10,'LBA Total'!$A$2:$W$10000,18,0),"."),".")</f>
        <v>19182</v>
      </c>
    </row>
    <row r="11" spans="1:23" x14ac:dyDescent="0.2">
      <c r="A11" s="1" t="str">
        <f t="shared" si="0"/>
        <v>2013|Rodney Local Board Area|Female / Wahine</v>
      </c>
      <c r="B11" t="s">
        <v>20</v>
      </c>
      <c r="C11" t="s">
        <v>21</v>
      </c>
      <c r="D11" t="s">
        <v>22</v>
      </c>
      <c r="E11" t="s">
        <v>23</v>
      </c>
      <c r="F11">
        <v>2013</v>
      </c>
      <c r="G11">
        <v>2013</v>
      </c>
      <c r="H11">
        <v>7601</v>
      </c>
      <c r="I11" t="s">
        <v>60</v>
      </c>
      <c r="J11">
        <v>4</v>
      </c>
      <c r="K11" t="s">
        <v>54</v>
      </c>
      <c r="L11">
        <v>99</v>
      </c>
      <c r="M11" t="s">
        <v>26</v>
      </c>
      <c r="N11">
        <v>99</v>
      </c>
      <c r="O11" t="s">
        <v>27</v>
      </c>
      <c r="P11">
        <v>2</v>
      </c>
      <c r="Q11" t="s">
        <v>31</v>
      </c>
      <c r="R11">
        <v>1836</v>
      </c>
      <c r="V11" s="3">
        <f t="shared" si="1"/>
        <v>9.0399999999999991</v>
      </c>
      <c r="W11" s="3">
        <f>IF(AND(T11&lt;&gt;"_U",T11&lt;&gt;"c",J11&lt;&gt;9,J11&lt;&gt;99),IFERROR(VLOOKUP(A11,'LBA Total'!$A$2:$W$10000,18,0),"."),".")</f>
        <v>20304</v>
      </c>
    </row>
    <row r="12" spans="1:23" x14ac:dyDescent="0.2">
      <c r="A12" s="1" t="str">
        <f t="shared" si="0"/>
        <v>2013|Rodney Local Board Area|Another gender / He ira kÄ“ anÅ</v>
      </c>
      <c r="B12" t="s">
        <v>20</v>
      </c>
      <c r="C12" t="s">
        <v>21</v>
      </c>
      <c r="D12" t="s">
        <v>22</v>
      </c>
      <c r="E12" t="s">
        <v>23</v>
      </c>
      <c r="F12">
        <v>2013</v>
      </c>
      <c r="G12">
        <v>2013</v>
      </c>
      <c r="H12">
        <v>7601</v>
      </c>
      <c r="I12" t="s">
        <v>60</v>
      </c>
      <c r="J12">
        <v>4</v>
      </c>
      <c r="K12" t="s">
        <v>54</v>
      </c>
      <c r="L12">
        <v>99</v>
      </c>
      <c r="M12" t="s">
        <v>26</v>
      </c>
      <c r="N12">
        <v>99</v>
      </c>
      <c r="O12" t="s">
        <v>27</v>
      </c>
      <c r="P12">
        <v>3</v>
      </c>
      <c r="Q12" t="s">
        <v>28</v>
      </c>
      <c r="T12" t="s">
        <v>36</v>
      </c>
      <c r="U12" t="s">
        <v>37</v>
      </c>
      <c r="V12" s="3" t="str">
        <f t="shared" si="1"/>
        <v>.</v>
      </c>
      <c r="W12" s="3" t="str">
        <f>IF(AND(T12&lt;&gt;"_U",T12&lt;&gt;"c",J12&lt;&gt;9,J12&lt;&gt;99),IFERROR(VLOOKUP(A12,'LBA Total'!$A$2:$W$10000,18,0),"."),".")</f>
        <v>.</v>
      </c>
    </row>
    <row r="13" spans="1:23" x14ac:dyDescent="0.2">
      <c r="A13" s="1" t="str">
        <f t="shared" si="0"/>
        <v>2013|Rodney Local Board Area|Total - gender</v>
      </c>
      <c r="B13" t="s">
        <v>20</v>
      </c>
      <c r="C13" t="s">
        <v>21</v>
      </c>
      <c r="D13" t="s">
        <v>22</v>
      </c>
      <c r="E13" t="s">
        <v>23</v>
      </c>
      <c r="F13">
        <v>2013</v>
      </c>
      <c r="G13">
        <v>2013</v>
      </c>
      <c r="H13">
        <v>7601</v>
      </c>
      <c r="I13" t="s">
        <v>60</v>
      </c>
      <c r="J13">
        <v>4</v>
      </c>
      <c r="K13" t="s">
        <v>54</v>
      </c>
      <c r="L13">
        <v>99</v>
      </c>
      <c r="M13" t="s">
        <v>26</v>
      </c>
      <c r="N13">
        <v>99</v>
      </c>
      <c r="O13" t="s">
        <v>27</v>
      </c>
      <c r="P13">
        <v>99</v>
      </c>
      <c r="Q13" t="s">
        <v>42</v>
      </c>
      <c r="R13">
        <v>3294</v>
      </c>
      <c r="V13" s="3">
        <f t="shared" si="1"/>
        <v>8.34</v>
      </c>
      <c r="W13" s="3">
        <f>IF(AND(T13&lt;&gt;"_U",T13&lt;&gt;"c",J13&lt;&gt;9,J13&lt;&gt;99),IFERROR(VLOOKUP(A13,'LBA Total'!$A$2:$W$10000,18,0),"."),".")</f>
        <v>39489</v>
      </c>
    </row>
    <row r="14" spans="1:23" x14ac:dyDescent="0.2">
      <c r="A14" s="1" t="str">
        <f t="shared" si="0"/>
        <v>2013|Rodney Local Board Area|Male / TÄne</v>
      </c>
      <c r="B14" t="s">
        <v>20</v>
      </c>
      <c r="C14" t="s">
        <v>21</v>
      </c>
      <c r="D14" t="s">
        <v>22</v>
      </c>
      <c r="E14" t="s">
        <v>23</v>
      </c>
      <c r="F14">
        <v>2013</v>
      </c>
      <c r="G14">
        <v>2013</v>
      </c>
      <c r="H14">
        <v>7601</v>
      </c>
      <c r="I14" t="s">
        <v>60</v>
      </c>
      <c r="J14">
        <v>5</v>
      </c>
      <c r="K14" t="s">
        <v>33</v>
      </c>
      <c r="L14">
        <v>99</v>
      </c>
      <c r="M14" t="s">
        <v>26</v>
      </c>
      <c r="N14">
        <v>99</v>
      </c>
      <c r="O14" t="s">
        <v>27</v>
      </c>
      <c r="P14">
        <v>1</v>
      </c>
      <c r="Q14" t="s">
        <v>34</v>
      </c>
      <c r="R14">
        <v>444</v>
      </c>
      <c r="V14" s="3">
        <f t="shared" si="1"/>
        <v>2.31</v>
      </c>
      <c r="W14" s="3">
        <f>IF(AND(T14&lt;&gt;"_U",T14&lt;&gt;"c",J14&lt;&gt;9,J14&lt;&gt;99),IFERROR(VLOOKUP(A14,'LBA Total'!$A$2:$W$10000,18,0),"."),".")</f>
        <v>19182</v>
      </c>
    </row>
    <row r="15" spans="1:23" x14ac:dyDescent="0.2">
      <c r="A15" s="1" t="str">
        <f t="shared" si="0"/>
        <v>2013|Rodney Local Board Area|Female / Wahine</v>
      </c>
      <c r="B15" t="s">
        <v>20</v>
      </c>
      <c r="C15" t="s">
        <v>21</v>
      </c>
      <c r="D15" t="s">
        <v>22</v>
      </c>
      <c r="E15" t="s">
        <v>23</v>
      </c>
      <c r="F15">
        <v>2013</v>
      </c>
      <c r="G15">
        <v>2013</v>
      </c>
      <c r="H15">
        <v>7601</v>
      </c>
      <c r="I15" t="s">
        <v>60</v>
      </c>
      <c r="J15">
        <v>5</v>
      </c>
      <c r="K15" t="s">
        <v>33</v>
      </c>
      <c r="L15">
        <v>99</v>
      </c>
      <c r="M15" t="s">
        <v>26</v>
      </c>
      <c r="N15">
        <v>99</v>
      </c>
      <c r="O15" t="s">
        <v>27</v>
      </c>
      <c r="P15">
        <v>2</v>
      </c>
      <c r="Q15" t="s">
        <v>31</v>
      </c>
      <c r="R15">
        <v>1386</v>
      </c>
      <c r="V15" s="3">
        <f t="shared" si="1"/>
        <v>6.83</v>
      </c>
      <c r="W15" s="3">
        <f>IF(AND(T15&lt;&gt;"_U",T15&lt;&gt;"c",J15&lt;&gt;9,J15&lt;&gt;99),IFERROR(VLOOKUP(A15,'LBA Total'!$A$2:$W$10000,18,0),"."),".")</f>
        <v>20304</v>
      </c>
    </row>
    <row r="16" spans="1:23" x14ac:dyDescent="0.2">
      <c r="A16" s="1" t="str">
        <f t="shared" si="0"/>
        <v>2013|Rodney Local Board Area|Another gender / He ira kÄ“ anÅ</v>
      </c>
      <c r="B16" t="s">
        <v>20</v>
      </c>
      <c r="C16" t="s">
        <v>21</v>
      </c>
      <c r="D16" t="s">
        <v>22</v>
      </c>
      <c r="E16" t="s">
        <v>23</v>
      </c>
      <c r="F16">
        <v>2013</v>
      </c>
      <c r="G16">
        <v>2013</v>
      </c>
      <c r="H16">
        <v>7601</v>
      </c>
      <c r="I16" t="s">
        <v>60</v>
      </c>
      <c r="J16">
        <v>5</v>
      </c>
      <c r="K16" t="s">
        <v>33</v>
      </c>
      <c r="L16">
        <v>99</v>
      </c>
      <c r="M16" t="s">
        <v>26</v>
      </c>
      <c r="N16">
        <v>99</v>
      </c>
      <c r="O16" t="s">
        <v>27</v>
      </c>
      <c r="P16">
        <v>3</v>
      </c>
      <c r="Q16" t="s">
        <v>28</v>
      </c>
      <c r="T16" t="s">
        <v>36</v>
      </c>
      <c r="U16" t="s">
        <v>37</v>
      </c>
      <c r="V16" s="3" t="str">
        <f t="shared" si="1"/>
        <v>.</v>
      </c>
      <c r="W16" s="3" t="str">
        <f>IF(AND(T16&lt;&gt;"_U",T16&lt;&gt;"c",J16&lt;&gt;9,J16&lt;&gt;99),IFERROR(VLOOKUP(A16,'LBA Total'!$A$2:$W$10000,18,0),"."),".")</f>
        <v>.</v>
      </c>
    </row>
    <row r="17" spans="1:23" x14ac:dyDescent="0.2">
      <c r="A17" s="1" t="str">
        <f t="shared" si="0"/>
        <v>2013|Rodney Local Board Area|Total - gender</v>
      </c>
      <c r="B17" t="s">
        <v>20</v>
      </c>
      <c r="C17" t="s">
        <v>21</v>
      </c>
      <c r="D17" t="s">
        <v>22</v>
      </c>
      <c r="E17" t="s">
        <v>23</v>
      </c>
      <c r="F17">
        <v>2013</v>
      </c>
      <c r="G17">
        <v>2013</v>
      </c>
      <c r="H17">
        <v>7601</v>
      </c>
      <c r="I17" t="s">
        <v>60</v>
      </c>
      <c r="J17">
        <v>5</v>
      </c>
      <c r="K17" t="s">
        <v>33</v>
      </c>
      <c r="L17">
        <v>99</v>
      </c>
      <c r="M17" t="s">
        <v>26</v>
      </c>
      <c r="N17">
        <v>99</v>
      </c>
      <c r="O17" t="s">
        <v>27</v>
      </c>
      <c r="P17">
        <v>99</v>
      </c>
      <c r="Q17" t="s">
        <v>42</v>
      </c>
      <c r="R17">
        <v>1830</v>
      </c>
      <c r="V17" s="3">
        <f t="shared" si="1"/>
        <v>4.63</v>
      </c>
      <c r="W17" s="3">
        <f>IF(AND(T17&lt;&gt;"_U",T17&lt;&gt;"c",J17&lt;&gt;9,J17&lt;&gt;99),IFERROR(VLOOKUP(A17,'LBA Total'!$A$2:$W$10000,18,0),"."),".")</f>
        <v>39489</v>
      </c>
    </row>
    <row r="18" spans="1:23" x14ac:dyDescent="0.2">
      <c r="A18" s="1" t="str">
        <f t="shared" si="0"/>
        <v>2013|Rodney Local Board Area|Male / TÄne</v>
      </c>
      <c r="B18" t="s">
        <v>20</v>
      </c>
      <c r="C18" t="s">
        <v>21</v>
      </c>
      <c r="D18" t="s">
        <v>22</v>
      </c>
      <c r="E18" t="s">
        <v>23</v>
      </c>
      <c r="F18">
        <v>2013</v>
      </c>
      <c r="G18">
        <v>2013</v>
      </c>
      <c r="H18">
        <v>7601</v>
      </c>
      <c r="I18" t="s">
        <v>60</v>
      </c>
      <c r="J18">
        <v>6</v>
      </c>
      <c r="K18" t="s">
        <v>52</v>
      </c>
      <c r="L18">
        <v>99</v>
      </c>
      <c r="M18" t="s">
        <v>26</v>
      </c>
      <c r="N18">
        <v>99</v>
      </c>
      <c r="O18" t="s">
        <v>27</v>
      </c>
      <c r="P18">
        <v>1</v>
      </c>
      <c r="Q18" t="s">
        <v>34</v>
      </c>
      <c r="R18">
        <v>5790</v>
      </c>
      <c r="V18" s="3">
        <f t="shared" si="1"/>
        <v>30.18</v>
      </c>
      <c r="W18" s="3">
        <f>IF(AND(T18&lt;&gt;"_U",T18&lt;&gt;"c",J18&lt;&gt;9,J18&lt;&gt;99),IFERROR(VLOOKUP(A18,'LBA Total'!$A$2:$W$10000,18,0),"."),".")</f>
        <v>19182</v>
      </c>
    </row>
    <row r="19" spans="1:23" x14ac:dyDescent="0.2">
      <c r="A19" s="1" t="str">
        <f t="shared" si="0"/>
        <v>2013|Rodney Local Board Area|Female / Wahine</v>
      </c>
      <c r="B19" t="s">
        <v>20</v>
      </c>
      <c r="C19" t="s">
        <v>21</v>
      </c>
      <c r="D19" t="s">
        <v>22</v>
      </c>
      <c r="E19" t="s">
        <v>23</v>
      </c>
      <c r="F19">
        <v>2013</v>
      </c>
      <c r="G19">
        <v>2013</v>
      </c>
      <c r="H19">
        <v>7601</v>
      </c>
      <c r="I19" t="s">
        <v>60</v>
      </c>
      <c r="J19">
        <v>6</v>
      </c>
      <c r="K19" t="s">
        <v>52</v>
      </c>
      <c r="L19">
        <v>99</v>
      </c>
      <c r="M19" t="s">
        <v>26</v>
      </c>
      <c r="N19">
        <v>99</v>
      </c>
      <c r="O19" t="s">
        <v>27</v>
      </c>
      <c r="P19">
        <v>2</v>
      </c>
      <c r="Q19" t="s">
        <v>31</v>
      </c>
      <c r="R19">
        <v>5334</v>
      </c>
      <c r="V19" s="3">
        <f t="shared" si="1"/>
        <v>26.27</v>
      </c>
      <c r="W19" s="3">
        <f>IF(AND(T19&lt;&gt;"_U",T19&lt;&gt;"c",J19&lt;&gt;9,J19&lt;&gt;99),IFERROR(VLOOKUP(A19,'LBA Total'!$A$2:$W$10000,18,0),"."),".")</f>
        <v>20304</v>
      </c>
    </row>
    <row r="20" spans="1:23" x14ac:dyDescent="0.2">
      <c r="A20" s="1" t="str">
        <f t="shared" si="0"/>
        <v>2013|Rodney Local Board Area|Another gender / He ira kÄ“ anÅ</v>
      </c>
      <c r="B20" t="s">
        <v>20</v>
      </c>
      <c r="C20" t="s">
        <v>21</v>
      </c>
      <c r="D20" t="s">
        <v>22</v>
      </c>
      <c r="E20" t="s">
        <v>23</v>
      </c>
      <c r="F20">
        <v>2013</v>
      </c>
      <c r="G20">
        <v>2013</v>
      </c>
      <c r="H20">
        <v>7601</v>
      </c>
      <c r="I20" t="s">
        <v>60</v>
      </c>
      <c r="J20">
        <v>6</v>
      </c>
      <c r="K20" t="s">
        <v>52</v>
      </c>
      <c r="L20">
        <v>99</v>
      </c>
      <c r="M20" t="s">
        <v>26</v>
      </c>
      <c r="N20">
        <v>99</v>
      </c>
      <c r="O20" t="s">
        <v>27</v>
      </c>
      <c r="P20">
        <v>3</v>
      </c>
      <c r="Q20" t="s">
        <v>28</v>
      </c>
      <c r="T20" t="s">
        <v>36</v>
      </c>
      <c r="U20" t="s">
        <v>37</v>
      </c>
      <c r="V20" s="3" t="str">
        <f t="shared" si="1"/>
        <v>.</v>
      </c>
      <c r="W20" s="3" t="str">
        <f>IF(AND(T20&lt;&gt;"_U",T20&lt;&gt;"c",J20&lt;&gt;9,J20&lt;&gt;99),IFERROR(VLOOKUP(A20,'LBA Total'!$A$2:$W$10000,18,0),"."),".")</f>
        <v>.</v>
      </c>
    </row>
    <row r="21" spans="1:23" x14ac:dyDescent="0.2">
      <c r="A21" s="1" t="str">
        <f t="shared" si="0"/>
        <v>2013|Rodney Local Board Area|Total - gender</v>
      </c>
      <c r="B21" t="s">
        <v>20</v>
      </c>
      <c r="C21" t="s">
        <v>21</v>
      </c>
      <c r="D21" t="s">
        <v>22</v>
      </c>
      <c r="E21" t="s">
        <v>23</v>
      </c>
      <c r="F21">
        <v>2013</v>
      </c>
      <c r="G21">
        <v>2013</v>
      </c>
      <c r="H21">
        <v>7601</v>
      </c>
      <c r="I21" t="s">
        <v>60</v>
      </c>
      <c r="J21">
        <v>6</v>
      </c>
      <c r="K21" t="s">
        <v>52</v>
      </c>
      <c r="L21">
        <v>99</v>
      </c>
      <c r="M21" t="s">
        <v>26</v>
      </c>
      <c r="N21">
        <v>99</v>
      </c>
      <c r="O21" t="s">
        <v>27</v>
      </c>
      <c r="P21">
        <v>99</v>
      </c>
      <c r="Q21" t="s">
        <v>42</v>
      </c>
      <c r="R21">
        <v>11127</v>
      </c>
      <c r="V21" s="3">
        <f t="shared" si="1"/>
        <v>28.18</v>
      </c>
      <c r="W21" s="3">
        <f>IF(AND(T21&lt;&gt;"_U",T21&lt;&gt;"c",J21&lt;&gt;9,J21&lt;&gt;99),IFERROR(VLOOKUP(A21,'LBA Total'!$A$2:$W$10000,18,0),"."),".")</f>
        <v>39489</v>
      </c>
    </row>
    <row r="22" spans="1:23" x14ac:dyDescent="0.2">
      <c r="A22" s="1" t="str">
        <f t="shared" si="0"/>
        <v>2013|Rodney Local Board Area|Male / TÄne</v>
      </c>
      <c r="B22" t="s">
        <v>20</v>
      </c>
      <c r="C22" t="s">
        <v>21</v>
      </c>
      <c r="D22" t="s">
        <v>22</v>
      </c>
      <c r="E22" t="s">
        <v>23</v>
      </c>
      <c r="F22">
        <v>2013</v>
      </c>
      <c r="G22">
        <v>2013</v>
      </c>
      <c r="H22">
        <v>7601</v>
      </c>
      <c r="I22" t="s">
        <v>60</v>
      </c>
      <c r="J22">
        <v>9</v>
      </c>
      <c r="K22" t="s">
        <v>25</v>
      </c>
      <c r="L22">
        <v>99</v>
      </c>
      <c r="M22" t="s">
        <v>26</v>
      </c>
      <c r="N22">
        <v>99</v>
      </c>
      <c r="O22" t="s">
        <v>27</v>
      </c>
      <c r="P22">
        <v>1</v>
      </c>
      <c r="Q22" t="s">
        <v>34</v>
      </c>
      <c r="R22">
        <v>2031</v>
      </c>
      <c r="V22" s="3" t="str">
        <f t="shared" si="1"/>
        <v>.</v>
      </c>
      <c r="W22" s="3" t="str">
        <f>IF(AND(T22&lt;&gt;"_U",T22&lt;&gt;"c",J22&lt;&gt;9,J22&lt;&gt;99),IFERROR(VLOOKUP(A22,'LBA Total'!$A$2:$W$10000,18,0),"."),".")</f>
        <v>.</v>
      </c>
    </row>
    <row r="23" spans="1:23" x14ac:dyDescent="0.2">
      <c r="A23" s="1" t="str">
        <f t="shared" si="0"/>
        <v>2013|Rodney Local Board Area|Female / Wahine</v>
      </c>
      <c r="B23" t="s">
        <v>20</v>
      </c>
      <c r="C23" t="s">
        <v>21</v>
      </c>
      <c r="D23" t="s">
        <v>22</v>
      </c>
      <c r="E23" t="s">
        <v>23</v>
      </c>
      <c r="F23">
        <v>2013</v>
      </c>
      <c r="G23">
        <v>2013</v>
      </c>
      <c r="H23">
        <v>7601</v>
      </c>
      <c r="I23" t="s">
        <v>60</v>
      </c>
      <c r="J23">
        <v>9</v>
      </c>
      <c r="K23" t="s">
        <v>25</v>
      </c>
      <c r="L23">
        <v>99</v>
      </c>
      <c r="M23" t="s">
        <v>26</v>
      </c>
      <c r="N23">
        <v>99</v>
      </c>
      <c r="O23" t="s">
        <v>27</v>
      </c>
      <c r="P23">
        <v>2</v>
      </c>
      <c r="Q23" t="s">
        <v>31</v>
      </c>
      <c r="R23">
        <v>1950</v>
      </c>
      <c r="V23" s="3" t="str">
        <f t="shared" si="1"/>
        <v>.</v>
      </c>
      <c r="W23" s="3" t="str">
        <f>IF(AND(T23&lt;&gt;"_U",T23&lt;&gt;"c",J23&lt;&gt;9,J23&lt;&gt;99),IFERROR(VLOOKUP(A23,'LBA Total'!$A$2:$W$10000,18,0),"."),".")</f>
        <v>.</v>
      </c>
    </row>
    <row r="24" spans="1:23" x14ac:dyDescent="0.2">
      <c r="A24" s="1" t="str">
        <f t="shared" si="0"/>
        <v>2013|Rodney Local Board Area|Another gender / He ira kÄ“ anÅ</v>
      </c>
      <c r="B24" t="s">
        <v>20</v>
      </c>
      <c r="C24" t="s">
        <v>21</v>
      </c>
      <c r="D24" t="s">
        <v>22</v>
      </c>
      <c r="E24" t="s">
        <v>23</v>
      </c>
      <c r="F24">
        <v>2013</v>
      </c>
      <c r="G24">
        <v>2013</v>
      </c>
      <c r="H24">
        <v>7601</v>
      </c>
      <c r="I24" t="s">
        <v>60</v>
      </c>
      <c r="J24">
        <v>9</v>
      </c>
      <c r="K24" t="s">
        <v>25</v>
      </c>
      <c r="L24">
        <v>99</v>
      </c>
      <c r="M24" t="s">
        <v>26</v>
      </c>
      <c r="N24">
        <v>99</v>
      </c>
      <c r="O24" t="s">
        <v>27</v>
      </c>
      <c r="P24">
        <v>3</v>
      </c>
      <c r="Q24" t="s">
        <v>28</v>
      </c>
      <c r="T24" t="s">
        <v>36</v>
      </c>
      <c r="U24" t="s">
        <v>37</v>
      </c>
      <c r="V24" s="3" t="str">
        <f t="shared" si="1"/>
        <v>.</v>
      </c>
      <c r="W24" s="3" t="str">
        <f>IF(AND(T24&lt;&gt;"_U",T24&lt;&gt;"c",J24&lt;&gt;9,J24&lt;&gt;99),IFERROR(VLOOKUP(A24,'LBA Total'!$A$2:$W$10000,18,0),"."),".")</f>
        <v>.</v>
      </c>
    </row>
    <row r="25" spans="1:23" x14ac:dyDescent="0.2">
      <c r="A25" s="1" t="str">
        <f t="shared" si="0"/>
        <v>2013|Rodney Local Board Area|Total - gender</v>
      </c>
      <c r="B25" t="s">
        <v>20</v>
      </c>
      <c r="C25" t="s">
        <v>21</v>
      </c>
      <c r="D25" t="s">
        <v>22</v>
      </c>
      <c r="E25" t="s">
        <v>23</v>
      </c>
      <c r="F25">
        <v>2013</v>
      </c>
      <c r="G25">
        <v>2013</v>
      </c>
      <c r="H25">
        <v>7601</v>
      </c>
      <c r="I25" t="s">
        <v>60</v>
      </c>
      <c r="J25">
        <v>9</v>
      </c>
      <c r="K25" t="s">
        <v>25</v>
      </c>
      <c r="L25">
        <v>99</v>
      </c>
      <c r="M25" t="s">
        <v>26</v>
      </c>
      <c r="N25">
        <v>99</v>
      </c>
      <c r="O25" t="s">
        <v>27</v>
      </c>
      <c r="P25">
        <v>99</v>
      </c>
      <c r="Q25" t="s">
        <v>42</v>
      </c>
      <c r="R25">
        <v>3978</v>
      </c>
      <c r="V25" s="3" t="str">
        <f t="shared" si="1"/>
        <v>.</v>
      </c>
      <c r="W25" s="3" t="str">
        <f>IF(AND(T25&lt;&gt;"_U",T25&lt;&gt;"c",J25&lt;&gt;9,J25&lt;&gt;99),IFERROR(VLOOKUP(A25,'LBA Total'!$A$2:$W$10000,18,0),"."),".")</f>
        <v>.</v>
      </c>
    </row>
    <row r="26" spans="1:23" x14ac:dyDescent="0.2">
      <c r="A26" s="1" t="str">
        <f t="shared" si="0"/>
        <v>2013|Rodney Local Board Area|Male / TÄne</v>
      </c>
      <c r="B26" t="s">
        <v>20</v>
      </c>
      <c r="C26" t="s">
        <v>21</v>
      </c>
      <c r="D26" t="s">
        <v>22</v>
      </c>
      <c r="E26" t="s">
        <v>23</v>
      </c>
      <c r="F26">
        <v>2013</v>
      </c>
      <c r="G26">
        <v>2013</v>
      </c>
      <c r="H26">
        <v>7601</v>
      </c>
      <c r="I26" t="s">
        <v>60</v>
      </c>
      <c r="J26">
        <v>77</v>
      </c>
      <c r="K26" t="s">
        <v>49</v>
      </c>
      <c r="L26">
        <v>99</v>
      </c>
      <c r="M26" t="s">
        <v>26</v>
      </c>
      <c r="N26">
        <v>99</v>
      </c>
      <c r="O26" t="s">
        <v>27</v>
      </c>
      <c r="P26">
        <v>1</v>
      </c>
      <c r="Q26" t="s">
        <v>34</v>
      </c>
      <c r="R26">
        <v>19182</v>
      </c>
      <c r="V26" s="3">
        <f t="shared" si="1"/>
        <v>100</v>
      </c>
      <c r="W26" s="3">
        <f>IF(AND(T26&lt;&gt;"_U",T26&lt;&gt;"c",J26&lt;&gt;9,J26&lt;&gt;99),IFERROR(VLOOKUP(A26,'LBA Total'!$A$2:$W$10000,18,0),"."),".")</f>
        <v>19182</v>
      </c>
    </row>
    <row r="27" spans="1:23" x14ac:dyDescent="0.2">
      <c r="A27" s="1" t="str">
        <f t="shared" si="0"/>
        <v>2013|Rodney Local Board Area|Female / Wahine</v>
      </c>
      <c r="B27" t="s">
        <v>20</v>
      </c>
      <c r="C27" t="s">
        <v>21</v>
      </c>
      <c r="D27" t="s">
        <v>22</v>
      </c>
      <c r="E27" t="s">
        <v>23</v>
      </c>
      <c r="F27">
        <v>2013</v>
      </c>
      <c r="G27">
        <v>2013</v>
      </c>
      <c r="H27">
        <v>7601</v>
      </c>
      <c r="I27" t="s">
        <v>60</v>
      </c>
      <c r="J27">
        <v>77</v>
      </c>
      <c r="K27" t="s">
        <v>49</v>
      </c>
      <c r="L27">
        <v>99</v>
      </c>
      <c r="M27" t="s">
        <v>26</v>
      </c>
      <c r="N27">
        <v>99</v>
      </c>
      <c r="O27" t="s">
        <v>27</v>
      </c>
      <c r="P27">
        <v>2</v>
      </c>
      <c r="Q27" t="s">
        <v>31</v>
      </c>
      <c r="R27">
        <v>20304</v>
      </c>
      <c r="V27" s="3">
        <f t="shared" si="1"/>
        <v>100</v>
      </c>
      <c r="W27" s="3">
        <f>IF(AND(T27&lt;&gt;"_U",T27&lt;&gt;"c",J27&lt;&gt;9,J27&lt;&gt;99),IFERROR(VLOOKUP(A27,'LBA Total'!$A$2:$W$10000,18,0),"."),".")</f>
        <v>20304</v>
      </c>
    </row>
    <row r="28" spans="1:23" x14ac:dyDescent="0.2">
      <c r="A28" s="1" t="str">
        <f t="shared" si="0"/>
        <v>2013|Rodney Local Board Area|Another gender / He ira kÄ“ anÅ</v>
      </c>
      <c r="B28" t="s">
        <v>20</v>
      </c>
      <c r="C28" t="s">
        <v>21</v>
      </c>
      <c r="D28" t="s">
        <v>22</v>
      </c>
      <c r="E28" t="s">
        <v>23</v>
      </c>
      <c r="F28">
        <v>2013</v>
      </c>
      <c r="G28">
        <v>2013</v>
      </c>
      <c r="H28">
        <v>7601</v>
      </c>
      <c r="I28" t="s">
        <v>60</v>
      </c>
      <c r="J28">
        <v>77</v>
      </c>
      <c r="K28" t="s">
        <v>49</v>
      </c>
      <c r="L28">
        <v>99</v>
      </c>
      <c r="M28" t="s">
        <v>26</v>
      </c>
      <c r="N28">
        <v>99</v>
      </c>
      <c r="O28" t="s">
        <v>27</v>
      </c>
      <c r="P28">
        <v>3</v>
      </c>
      <c r="Q28" t="s">
        <v>28</v>
      </c>
      <c r="T28" t="s">
        <v>36</v>
      </c>
      <c r="U28" t="s">
        <v>37</v>
      </c>
      <c r="V28" s="3" t="str">
        <f t="shared" si="1"/>
        <v>.</v>
      </c>
      <c r="W28" s="3" t="str">
        <f>IF(AND(T28&lt;&gt;"_U",T28&lt;&gt;"c",J28&lt;&gt;9,J28&lt;&gt;99),IFERROR(VLOOKUP(A28,'LBA Total'!$A$2:$W$10000,18,0),"."),".")</f>
        <v>.</v>
      </c>
    </row>
    <row r="29" spans="1:23" x14ac:dyDescent="0.2">
      <c r="A29" s="1" t="str">
        <f t="shared" si="0"/>
        <v>2013|Rodney Local Board Area|Total - gender</v>
      </c>
      <c r="B29" t="s">
        <v>20</v>
      </c>
      <c r="C29" t="s">
        <v>21</v>
      </c>
      <c r="D29" t="s">
        <v>22</v>
      </c>
      <c r="E29" t="s">
        <v>23</v>
      </c>
      <c r="F29">
        <v>2013</v>
      </c>
      <c r="G29">
        <v>2013</v>
      </c>
      <c r="H29">
        <v>7601</v>
      </c>
      <c r="I29" t="s">
        <v>60</v>
      </c>
      <c r="J29">
        <v>77</v>
      </c>
      <c r="K29" t="s">
        <v>49</v>
      </c>
      <c r="L29">
        <v>99</v>
      </c>
      <c r="M29" t="s">
        <v>26</v>
      </c>
      <c r="N29">
        <v>99</v>
      </c>
      <c r="O29" t="s">
        <v>27</v>
      </c>
      <c r="P29">
        <v>99</v>
      </c>
      <c r="Q29" t="s">
        <v>42</v>
      </c>
      <c r="R29">
        <v>39489</v>
      </c>
      <c r="V29" s="3">
        <f t="shared" si="1"/>
        <v>100</v>
      </c>
      <c r="W29" s="3">
        <f>IF(AND(T29&lt;&gt;"_U",T29&lt;&gt;"c",J29&lt;&gt;9,J29&lt;&gt;99),IFERROR(VLOOKUP(A29,'LBA Total'!$A$2:$W$10000,18,0),"."),".")</f>
        <v>39489</v>
      </c>
    </row>
    <row r="30" spans="1:23" x14ac:dyDescent="0.2">
      <c r="A30" s="1" t="str">
        <f t="shared" si="0"/>
        <v>2013|Rodney Local Board Area|Male / TÄne</v>
      </c>
      <c r="B30" t="s">
        <v>20</v>
      </c>
      <c r="C30" t="s">
        <v>21</v>
      </c>
      <c r="D30" t="s">
        <v>22</v>
      </c>
      <c r="E30" t="s">
        <v>23</v>
      </c>
      <c r="F30">
        <v>2013</v>
      </c>
      <c r="G30">
        <v>2013</v>
      </c>
      <c r="H30">
        <v>7601</v>
      </c>
      <c r="I30" t="s">
        <v>60</v>
      </c>
      <c r="J30">
        <v>99</v>
      </c>
      <c r="K30" t="s">
        <v>47</v>
      </c>
      <c r="L30">
        <v>99</v>
      </c>
      <c r="M30" t="s">
        <v>26</v>
      </c>
      <c r="N30">
        <v>99</v>
      </c>
      <c r="O30" t="s">
        <v>27</v>
      </c>
      <c r="P30">
        <v>1</v>
      </c>
      <c r="Q30" t="s">
        <v>34</v>
      </c>
      <c r="R30">
        <v>21213</v>
      </c>
      <c r="V30" s="3" t="str">
        <f t="shared" si="1"/>
        <v>.</v>
      </c>
      <c r="W30" s="3" t="str">
        <f>IF(AND(T30&lt;&gt;"_U",T30&lt;&gt;"c",J30&lt;&gt;9,J30&lt;&gt;99),IFERROR(VLOOKUP(A30,'LBA Total'!$A$2:$W$10000,18,0),"."),".")</f>
        <v>.</v>
      </c>
    </row>
    <row r="31" spans="1:23" x14ac:dyDescent="0.2">
      <c r="A31" s="1" t="str">
        <f t="shared" si="0"/>
        <v>2013|Rodney Local Board Area|Female / Wahine</v>
      </c>
      <c r="B31" t="s">
        <v>20</v>
      </c>
      <c r="C31" t="s">
        <v>21</v>
      </c>
      <c r="D31" t="s">
        <v>22</v>
      </c>
      <c r="E31" t="s">
        <v>23</v>
      </c>
      <c r="F31">
        <v>2013</v>
      </c>
      <c r="G31">
        <v>2013</v>
      </c>
      <c r="H31">
        <v>7601</v>
      </c>
      <c r="I31" t="s">
        <v>60</v>
      </c>
      <c r="J31">
        <v>99</v>
      </c>
      <c r="K31" t="s">
        <v>47</v>
      </c>
      <c r="L31">
        <v>99</v>
      </c>
      <c r="M31" t="s">
        <v>26</v>
      </c>
      <c r="N31">
        <v>99</v>
      </c>
      <c r="O31" t="s">
        <v>27</v>
      </c>
      <c r="P31">
        <v>2</v>
      </c>
      <c r="Q31" t="s">
        <v>31</v>
      </c>
      <c r="R31">
        <v>22254</v>
      </c>
      <c r="V31" s="3" t="str">
        <f t="shared" si="1"/>
        <v>.</v>
      </c>
      <c r="W31" s="3" t="str">
        <f>IF(AND(T31&lt;&gt;"_U",T31&lt;&gt;"c",J31&lt;&gt;9,J31&lt;&gt;99),IFERROR(VLOOKUP(A31,'LBA Total'!$A$2:$W$10000,18,0),"."),".")</f>
        <v>.</v>
      </c>
    </row>
    <row r="32" spans="1:23" x14ac:dyDescent="0.2">
      <c r="A32" s="1" t="str">
        <f t="shared" si="0"/>
        <v>2013|Rodney Local Board Area|Another gender / He ira kÄ“ anÅ</v>
      </c>
      <c r="B32" t="s">
        <v>20</v>
      </c>
      <c r="C32" t="s">
        <v>21</v>
      </c>
      <c r="D32" t="s">
        <v>22</v>
      </c>
      <c r="E32" t="s">
        <v>23</v>
      </c>
      <c r="F32">
        <v>2013</v>
      </c>
      <c r="G32">
        <v>2013</v>
      </c>
      <c r="H32">
        <v>7601</v>
      </c>
      <c r="I32" t="s">
        <v>60</v>
      </c>
      <c r="J32">
        <v>99</v>
      </c>
      <c r="K32" t="s">
        <v>47</v>
      </c>
      <c r="L32">
        <v>99</v>
      </c>
      <c r="M32" t="s">
        <v>26</v>
      </c>
      <c r="N32">
        <v>99</v>
      </c>
      <c r="O32" t="s">
        <v>27</v>
      </c>
      <c r="P32">
        <v>3</v>
      </c>
      <c r="Q32" t="s">
        <v>28</v>
      </c>
      <c r="T32" t="s">
        <v>36</v>
      </c>
      <c r="U32" t="s">
        <v>37</v>
      </c>
      <c r="V32" s="3" t="str">
        <f t="shared" si="1"/>
        <v>.</v>
      </c>
      <c r="W32" s="3" t="str">
        <f>IF(AND(T32&lt;&gt;"_U",T32&lt;&gt;"c",J32&lt;&gt;9,J32&lt;&gt;99),IFERROR(VLOOKUP(A32,'LBA Total'!$A$2:$W$10000,18,0),"."),".")</f>
        <v>.</v>
      </c>
    </row>
    <row r="33" spans="1:23" x14ac:dyDescent="0.2">
      <c r="A33" s="1" t="str">
        <f t="shared" si="0"/>
        <v>2013|Rodney Local Board Area|Total - gender</v>
      </c>
      <c r="B33" t="s">
        <v>20</v>
      </c>
      <c r="C33" t="s">
        <v>21</v>
      </c>
      <c r="D33" t="s">
        <v>22</v>
      </c>
      <c r="E33" t="s">
        <v>23</v>
      </c>
      <c r="F33">
        <v>2013</v>
      </c>
      <c r="G33">
        <v>2013</v>
      </c>
      <c r="H33">
        <v>7601</v>
      </c>
      <c r="I33" t="s">
        <v>60</v>
      </c>
      <c r="J33">
        <v>99</v>
      </c>
      <c r="K33" t="s">
        <v>47</v>
      </c>
      <c r="L33">
        <v>99</v>
      </c>
      <c r="M33" t="s">
        <v>26</v>
      </c>
      <c r="N33">
        <v>99</v>
      </c>
      <c r="O33" t="s">
        <v>27</v>
      </c>
      <c r="P33">
        <v>99</v>
      </c>
      <c r="Q33" t="s">
        <v>42</v>
      </c>
      <c r="R33">
        <v>43467</v>
      </c>
      <c r="V33" s="3" t="str">
        <f t="shared" si="1"/>
        <v>.</v>
      </c>
      <c r="W33" s="3" t="str">
        <f>IF(AND(T33&lt;&gt;"_U",T33&lt;&gt;"c",J33&lt;&gt;9,J33&lt;&gt;99),IFERROR(VLOOKUP(A33,'LBA Total'!$A$2:$W$10000,18,0),"."),".")</f>
        <v>.</v>
      </c>
    </row>
    <row r="34" spans="1:23" x14ac:dyDescent="0.2">
      <c r="A34" s="1" t="str">
        <f t="shared" si="0"/>
        <v>2013|Hibiscus and Bays Local Board Area|Male / TÄne</v>
      </c>
      <c r="B34" t="s">
        <v>20</v>
      </c>
      <c r="C34" t="s">
        <v>21</v>
      </c>
      <c r="D34" t="s">
        <v>22</v>
      </c>
      <c r="E34" t="s">
        <v>23</v>
      </c>
      <c r="F34">
        <v>2013</v>
      </c>
      <c r="G34">
        <v>2013</v>
      </c>
      <c r="H34">
        <v>7602</v>
      </c>
      <c r="I34" t="s">
        <v>128</v>
      </c>
      <c r="J34">
        <v>1</v>
      </c>
      <c r="K34" t="s">
        <v>30</v>
      </c>
      <c r="L34">
        <v>99</v>
      </c>
      <c r="M34" t="s">
        <v>26</v>
      </c>
      <c r="N34">
        <v>99</v>
      </c>
      <c r="O34" t="s">
        <v>27</v>
      </c>
      <c r="P34">
        <v>1</v>
      </c>
      <c r="Q34" t="s">
        <v>34</v>
      </c>
      <c r="R34">
        <v>18882</v>
      </c>
      <c r="V34" s="3">
        <f t="shared" si="1"/>
        <v>58.76</v>
      </c>
      <c r="W34" s="3">
        <f>IF(AND(T34&lt;&gt;"_U",T34&lt;&gt;"c",J34&lt;&gt;9,J34&lt;&gt;99),IFERROR(VLOOKUP(A34,'LBA Total'!$A$2:$W$10000,18,0),"."),".")</f>
        <v>32133</v>
      </c>
    </row>
    <row r="35" spans="1:23" x14ac:dyDescent="0.2">
      <c r="A35" s="1" t="str">
        <f t="shared" si="0"/>
        <v>2013|Hibiscus and Bays Local Board Area|Female / Wahine</v>
      </c>
      <c r="B35" t="s">
        <v>20</v>
      </c>
      <c r="C35" t="s">
        <v>21</v>
      </c>
      <c r="D35" t="s">
        <v>22</v>
      </c>
      <c r="E35" t="s">
        <v>23</v>
      </c>
      <c r="F35">
        <v>2013</v>
      </c>
      <c r="G35">
        <v>2013</v>
      </c>
      <c r="H35">
        <v>7602</v>
      </c>
      <c r="I35" t="s">
        <v>128</v>
      </c>
      <c r="J35">
        <v>1</v>
      </c>
      <c r="K35" t="s">
        <v>30</v>
      </c>
      <c r="L35">
        <v>99</v>
      </c>
      <c r="M35" t="s">
        <v>26</v>
      </c>
      <c r="N35">
        <v>99</v>
      </c>
      <c r="O35" t="s">
        <v>27</v>
      </c>
      <c r="P35">
        <v>2</v>
      </c>
      <c r="Q35" t="s">
        <v>31</v>
      </c>
      <c r="R35">
        <v>19272</v>
      </c>
      <c r="V35" s="3">
        <f t="shared" si="1"/>
        <v>53.73</v>
      </c>
      <c r="W35" s="3">
        <f>IF(AND(T35&lt;&gt;"_U",T35&lt;&gt;"c",J35&lt;&gt;9,J35&lt;&gt;99),IFERROR(VLOOKUP(A35,'LBA Total'!$A$2:$W$10000,18,0),"."),".")</f>
        <v>35868</v>
      </c>
    </row>
    <row r="36" spans="1:23" x14ac:dyDescent="0.2">
      <c r="A36" s="1" t="str">
        <f t="shared" si="0"/>
        <v>2013|Hibiscus and Bays Local Board Area|Another gender / He ira kÄ“ anÅ</v>
      </c>
      <c r="B36" t="s">
        <v>20</v>
      </c>
      <c r="C36" t="s">
        <v>21</v>
      </c>
      <c r="D36" t="s">
        <v>22</v>
      </c>
      <c r="E36" t="s">
        <v>23</v>
      </c>
      <c r="F36">
        <v>2013</v>
      </c>
      <c r="G36">
        <v>2013</v>
      </c>
      <c r="H36">
        <v>7602</v>
      </c>
      <c r="I36" t="s">
        <v>128</v>
      </c>
      <c r="J36">
        <v>1</v>
      </c>
      <c r="K36" t="s">
        <v>30</v>
      </c>
      <c r="L36">
        <v>99</v>
      </c>
      <c r="M36" t="s">
        <v>26</v>
      </c>
      <c r="N36">
        <v>99</v>
      </c>
      <c r="O36" t="s">
        <v>27</v>
      </c>
      <c r="P36">
        <v>3</v>
      </c>
      <c r="Q36" t="s">
        <v>28</v>
      </c>
      <c r="T36" t="s">
        <v>36</v>
      </c>
      <c r="U36" t="s">
        <v>37</v>
      </c>
      <c r="V36" s="3" t="str">
        <f t="shared" si="1"/>
        <v>.</v>
      </c>
      <c r="W36" s="3" t="str">
        <f>IF(AND(T36&lt;&gt;"_U",T36&lt;&gt;"c",J36&lt;&gt;9,J36&lt;&gt;99),IFERROR(VLOOKUP(A36,'LBA Total'!$A$2:$W$10000,18,0),"."),".")</f>
        <v>.</v>
      </c>
    </row>
    <row r="37" spans="1:23" x14ac:dyDescent="0.2">
      <c r="A37" s="1" t="str">
        <f t="shared" si="0"/>
        <v>2013|Hibiscus and Bays Local Board Area|Total - gender</v>
      </c>
      <c r="B37" t="s">
        <v>20</v>
      </c>
      <c r="C37" t="s">
        <v>21</v>
      </c>
      <c r="D37" t="s">
        <v>22</v>
      </c>
      <c r="E37" t="s">
        <v>23</v>
      </c>
      <c r="F37">
        <v>2013</v>
      </c>
      <c r="G37">
        <v>2013</v>
      </c>
      <c r="H37">
        <v>7602</v>
      </c>
      <c r="I37" t="s">
        <v>128</v>
      </c>
      <c r="J37">
        <v>1</v>
      </c>
      <c r="K37" t="s">
        <v>30</v>
      </c>
      <c r="L37">
        <v>99</v>
      </c>
      <c r="M37" t="s">
        <v>26</v>
      </c>
      <c r="N37">
        <v>99</v>
      </c>
      <c r="O37" t="s">
        <v>27</v>
      </c>
      <c r="P37">
        <v>99</v>
      </c>
      <c r="Q37" t="s">
        <v>42</v>
      </c>
      <c r="R37">
        <v>38154</v>
      </c>
      <c r="V37" s="3">
        <f t="shared" si="1"/>
        <v>56.11</v>
      </c>
      <c r="W37" s="3">
        <f>IF(AND(T37&lt;&gt;"_U",T37&lt;&gt;"c",J37&lt;&gt;9,J37&lt;&gt;99),IFERROR(VLOOKUP(A37,'LBA Total'!$A$2:$W$10000,18,0),"."),".")</f>
        <v>68001</v>
      </c>
    </row>
    <row r="38" spans="1:23" x14ac:dyDescent="0.2">
      <c r="A38" s="1" t="str">
        <f t="shared" si="0"/>
        <v>2013|Hibiscus and Bays Local Board Area|Male / TÄne</v>
      </c>
      <c r="B38" t="s">
        <v>20</v>
      </c>
      <c r="C38" t="s">
        <v>21</v>
      </c>
      <c r="D38" t="s">
        <v>22</v>
      </c>
      <c r="E38" t="s">
        <v>23</v>
      </c>
      <c r="F38">
        <v>2013</v>
      </c>
      <c r="G38">
        <v>2013</v>
      </c>
      <c r="H38">
        <v>7602</v>
      </c>
      <c r="I38" t="s">
        <v>128</v>
      </c>
      <c r="J38">
        <v>3</v>
      </c>
      <c r="K38" t="s">
        <v>39</v>
      </c>
      <c r="L38">
        <v>99</v>
      </c>
      <c r="M38" t="s">
        <v>26</v>
      </c>
      <c r="N38">
        <v>99</v>
      </c>
      <c r="O38" t="s">
        <v>27</v>
      </c>
      <c r="P38">
        <v>1</v>
      </c>
      <c r="Q38" t="s">
        <v>34</v>
      </c>
      <c r="R38">
        <v>882</v>
      </c>
      <c r="V38" s="3">
        <f t="shared" si="1"/>
        <v>2.74</v>
      </c>
      <c r="W38" s="3">
        <f>IF(AND(T38&lt;&gt;"_U",T38&lt;&gt;"c",J38&lt;&gt;9,J38&lt;&gt;99),IFERROR(VLOOKUP(A38,'LBA Total'!$A$2:$W$10000,18,0),"."),".")</f>
        <v>32133</v>
      </c>
    </row>
    <row r="39" spans="1:23" x14ac:dyDescent="0.2">
      <c r="A39" s="1" t="str">
        <f t="shared" si="0"/>
        <v>2013|Hibiscus and Bays Local Board Area|Female / Wahine</v>
      </c>
      <c r="B39" t="s">
        <v>20</v>
      </c>
      <c r="C39" t="s">
        <v>21</v>
      </c>
      <c r="D39" t="s">
        <v>22</v>
      </c>
      <c r="E39" t="s">
        <v>23</v>
      </c>
      <c r="F39">
        <v>2013</v>
      </c>
      <c r="G39">
        <v>2013</v>
      </c>
      <c r="H39">
        <v>7602</v>
      </c>
      <c r="I39" t="s">
        <v>128</v>
      </c>
      <c r="J39">
        <v>3</v>
      </c>
      <c r="K39" t="s">
        <v>39</v>
      </c>
      <c r="L39">
        <v>99</v>
      </c>
      <c r="M39" t="s">
        <v>26</v>
      </c>
      <c r="N39">
        <v>99</v>
      </c>
      <c r="O39" t="s">
        <v>27</v>
      </c>
      <c r="P39">
        <v>2</v>
      </c>
      <c r="Q39" t="s">
        <v>31</v>
      </c>
      <c r="R39">
        <v>1194</v>
      </c>
      <c r="V39" s="3">
        <f t="shared" si="1"/>
        <v>3.33</v>
      </c>
      <c r="W39" s="3">
        <f>IF(AND(T39&lt;&gt;"_U",T39&lt;&gt;"c",J39&lt;&gt;9,J39&lt;&gt;99),IFERROR(VLOOKUP(A39,'LBA Total'!$A$2:$W$10000,18,0),"."),".")</f>
        <v>35868</v>
      </c>
    </row>
    <row r="40" spans="1:23" x14ac:dyDescent="0.2">
      <c r="A40" s="1" t="str">
        <f t="shared" si="0"/>
        <v>2013|Hibiscus and Bays Local Board Area|Another gender / He ira kÄ“ anÅ</v>
      </c>
      <c r="B40" t="s">
        <v>20</v>
      </c>
      <c r="C40" t="s">
        <v>21</v>
      </c>
      <c r="D40" t="s">
        <v>22</v>
      </c>
      <c r="E40" t="s">
        <v>23</v>
      </c>
      <c r="F40">
        <v>2013</v>
      </c>
      <c r="G40">
        <v>2013</v>
      </c>
      <c r="H40">
        <v>7602</v>
      </c>
      <c r="I40" t="s">
        <v>128</v>
      </c>
      <c r="J40">
        <v>3</v>
      </c>
      <c r="K40" t="s">
        <v>39</v>
      </c>
      <c r="L40">
        <v>99</v>
      </c>
      <c r="M40" t="s">
        <v>26</v>
      </c>
      <c r="N40">
        <v>99</v>
      </c>
      <c r="O40" t="s">
        <v>27</v>
      </c>
      <c r="P40">
        <v>3</v>
      </c>
      <c r="Q40" t="s">
        <v>28</v>
      </c>
      <c r="T40" t="s">
        <v>36</v>
      </c>
      <c r="U40" t="s">
        <v>37</v>
      </c>
      <c r="V40" s="3" t="str">
        <f t="shared" si="1"/>
        <v>.</v>
      </c>
      <c r="W40" s="3" t="str">
        <f>IF(AND(T40&lt;&gt;"_U",T40&lt;&gt;"c",J40&lt;&gt;9,J40&lt;&gt;99),IFERROR(VLOOKUP(A40,'LBA Total'!$A$2:$W$10000,18,0),"."),".")</f>
        <v>.</v>
      </c>
    </row>
    <row r="41" spans="1:23" x14ac:dyDescent="0.2">
      <c r="A41" s="1" t="str">
        <f t="shared" si="0"/>
        <v>2013|Hibiscus and Bays Local Board Area|Total - gender</v>
      </c>
      <c r="B41" t="s">
        <v>20</v>
      </c>
      <c r="C41" t="s">
        <v>21</v>
      </c>
      <c r="D41" t="s">
        <v>22</v>
      </c>
      <c r="E41" t="s">
        <v>23</v>
      </c>
      <c r="F41">
        <v>2013</v>
      </c>
      <c r="G41">
        <v>2013</v>
      </c>
      <c r="H41">
        <v>7602</v>
      </c>
      <c r="I41" t="s">
        <v>128</v>
      </c>
      <c r="J41">
        <v>3</v>
      </c>
      <c r="K41" t="s">
        <v>39</v>
      </c>
      <c r="L41">
        <v>99</v>
      </c>
      <c r="M41" t="s">
        <v>26</v>
      </c>
      <c r="N41">
        <v>99</v>
      </c>
      <c r="O41" t="s">
        <v>27</v>
      </c>
      <c r="P41">
        <v>99</v>
      </c>
      <c r="Q41" t="s">
        <v>42</v>
      </c>
      <c r="R41">
        <v>2073</v>
      </c>
      <c r="V41" s="3">
        <f t="shared" si="1"/>
        <v>3.05</v>
      </c>
      <c r="W41" s="3">
        <f>IF(AND(T41&lt;&gt;"_U",T41&lt;&gt;"c",J41&lt;&gt;9,J41&lt;&gt;99),IFERROR(VLOOKUP(A41,'LBA Total'!$A$2:$W$10000,18,0),"."),".")</f>
        <v>68001</v>
      </c>
    </row>
    <row r="42" spans="1:23" x14ac:dyDescent="0.2">
      <c r="A42" s="1" t="str">
        <f t="shared" si="0"/>
        <v>2013|Hibiscus and Bays Local Board Area|Male / TÄne</v>
      </c>
      <c r="B42" t="s">
        <v>20</v>
      </c>
      <c r="C42" t="s">
        <v>21</v>
      </c>
      <c r="D42" t="s">
        <v>22</v>
      </c>
      <c r="E42" t="s">
        <v>23</v>
      </c>
      <c r="F42">
        <v>2013</v>
      </c>
      <c r="G42">
        <v>2013</v>
      </c>
      <c r="H42">
        <v>7602</v>
      </c>
      <c r="I42" t="s">
        <v>128</v>
      </c>
      <c r="J42">
        <v>4</v>
      </c>
      <c r="K42" t="s">
        <v>54</v>
      </c>
      <c r="L42">
        <v>99</v>
      </c>
      <c r="M42" t="s">
        <v>26</v>
      </c>
      <c r="N42">
        <v>99</v>
      </c>
      <c r="O42" t="s">
        <v>27</v>
      </c>
      <c r="P42">
        <v>1</v>
      </c>
      <c r="Q42" t="s">
        <v>34</v>
      </c>
      <c r="R42">
        <v>2103</v>
      </c>
      <c r="V42" s="3">
        <f t="shared" si="1"/>
        <v>6.54</v>
      </c>
      <c r="W42" s="3">
        <f>IF(AND(T42&lt;&gt;"_U",T42&lt;&gt;"c",J42&lt;&gt;9,J42&lt;&gt;99),IFERROR(VLOOKUP(A42,'LBA Total'!$A$2:$W$10000,18,0),"."),".")</f>
        <v>32133</v>
      </c>
    </row>
    <row r="43" spans="1:23" x14ac:dyDescent="0.2">
      <c r="A43" s="1" t="str">
        <f t="shared" si="0"/>
        <v>2013|Hibiscus and Bays Local Board Area|Female / Wahine</v>
      </c>
      <c r="B43" t="s">
        <v>20</v>
      </c>
      <c r="C43" t="s">
        <v>21</v>
      </c>
      <c r="D43" t="s">
        <v>22</v>
      </c>
      <c r="E43" t="s">
        <v>23</v>
      </c>
      <c r="F43">
        <v>2013</v>
      </c>
      <c r="G43">
        <v>2013</v>
      </c>
      <c r="H43">
        <v>7602</v>
      </c>
      <c r="I43" t="s">
        <v>128</v>
      </c>
      <c r="J43">
        <v>4</v>
      </c>
      <c r="K43" t="s">
        <v>54</v>
      </c>
      <c r="L43">
        <v>99</v>
      </c>
      <c r="M43" t="s">
        <v>26</v>
      </c>
      <c r="N43">
        <v>99</v>
      </c>
      <c r="O43" t="s">
        <v>27</v>
      </c>
      <c r="P43">
        <v>2</v>
      </c>
      <c r="Q43" t="s">
        <v>31</v>
      </c>
      <c r="R43">
        <v>3507</v>
      </c>
      <c r="V43" s="3">
        <f t="shared" si="1"/>
        <v>9.7799999999999994</v>
      </c>
      <c r="W43" s="3">
        <f>IF(AND(T43&lt;&gt;"_U",T43&lt;&gt;"c",J43&lt;&gt;9,J43&lt;&gt;99),IFERROR(VLOOKUP(A43,'LBA Total'!$A$2:$W$10000,18,0),"."),".")</f>
        <v>35868</v>
      </c>
    </row>
    <row r="44" spans="1:23" x14ac:dyDescent="0.2">
      <c r="A44" s="1" t="str">
        <f t="shared" si="0"/>
        <v>2013|Hibiscus and Bays Local Board Area|Another gender / He ira kÄ“ anÅ</v>
      </c>
      <c r="B44" t="s">
        <v>20</v>
      </c>
      <c r="C44" t="s">
        <v>21</v>
      </c>
      <c r="D44" t="s">
        <v>22</v>
      </c>
      <c r="E44" t="s">
        <v>23</v>
      </c>
      <c r="F44">
        <v>2013</v>
      </c>
      <c r="G44">
        <v>2013</v>
      </c>
      <c r="H44">
        <v>7602</v>
      </c>
      <c r="I44" t="s">
        <v>128</v>
      </c>
      <c r="J44">
        <v>4</v>
      </c>
      <c r="K44" t="s">
        <v>54</v>
      </c>
      <c r="L44">
        <v>99</v>
      </c>
      <c r="M44" t="s">
        <v>26</v>
      </c>
      <c r="N44">
        <v>99</v>
      </c>
      <c r="O44" t="s">
        <v>27</v>
      </c>
      <c r="P44">
        <v>3</v>
      </c>
      <c r="Q44" t="s">
        <v>28</v>
      </c>
      <c r="T44" t="s">
        <v>36</v>
      </c>
      <c r="U44" t="s">
        <v>37</v>
      </c>
      <c r="V44" s="3" t="str">
        <f t="shared" si="1"/>
        <v>.</v>
      </c>
      <c r="W44" s="3" t="str">
        <f>IF(AND(T44&lt;&gt;"_U",T44&lt;&gt;"c",J44&lt;&gt;9,J44&lt;&gt;99),IFERROR(VLOOKUP(A44,'LBA Total'!$A$2:$W$10000,18,0),"."),".")</f>
        <v>.</v>
      </c>
    </row>
    <row r="45" spans="1:23" x14ac:dyDescent="0.2">
      <c r="A45" s="1" t="str">
        <f t="shared" si="0"/>
        <v>2013|Hibiscus and Bays Local Board Area|Total - gender</v>
      </c>
      <c r="B45" t="s">
        <v>20</v>
      </c>
      <c r="C45" t="s">
        <v>21</v>
      </c>
      <c r="D45" t="s">
        <v>22</v>
      </c>
      <c r="E45" t="s">
        <v>23</v>
      </c>
      <c r="F45">
        <v>2013</v>
      </c>
      <c r="G45">
        <v>2013</v>
      </c>
      <c r="H45">
        <v>7602</v>
      </c>
      <c r="I45" t="s">
        <v>128</v>
      </c>
      <c r="J45">
        <v>4</v>
      </c>
      <c r="K45" t="s">
        <v>54</v>
      </c>
      <c r="L45">
        <v>99</v>
      </c>
      <c r="M45" t="s">
        <v>26</v>
      </c>
      <c r="N45">
        <v>99</v>
      </c>
      <c r="O45" t="s">
        <v>27</v>
      </c>
      <c r="P45">
        <v>99</v>
      </c>
      <c r="Q45" t="s">
        <v>42</v>
      </c>
      <c r="R45">
        <v>5613</v>
      </c>
      <c r="V45" s="3">
        <f t="shared" si="1"/>
        <v>8.25</v>
      </c>
      <c r="W45" s="3">
        <f>IF(AND(T45&lt;&gt;"_U",T45&lt;&gt;"c",J45&lt;&gt;9,J45&lt;&gt;99),IFERROR(VLOOKUP(A45,'LBA Total'!$A$2:$W$10000,18,0),"."),".")</f>
        <v>68001</v>
      </c>
    </row>
    <row r="46" spans="1:23" x14ac:dyDescent="0.2">
      <c r="A46" s="1" t="str">
        <f t="shared" si="0"/>
        <v>2013|Hibiscus and Bays Local Board Area|Male / TÄne</v>
      </c>
      <c r="B46" t="s">
        <v>20</v>
      </c>
      <c r="C46" t="s">
        <v>21</v>
      </c>
      <c r="D46" t="s">
        <v>22</v>
      </c>
      <c r="E46" t="s">
        <v>23</v>
      </c>
      <c r="F46">
        <v>2013</v>
      </c>
      <c r="G46">
        <v>2013</v>
      </c>
      <c r="H46">
        <v>7602</v>
      </c>
      <c r="I46" t="s">
        <v>128</v>
      </c>
      <c r="J46">
        <v>5</v>
      </c>
      <c r="K46" t="s">
        <v>33</v>
      </c>
      <c r="L46">
        <v>99</v>
      </c>
      <c r="M46" t="s">
        <v>26</v>
      </c>
      <c r="N46">
        <v>99</v>
      </c>
      <c r="O46" t="s">
        <v>27</v>
      </c>
      <c r="P46">
        <v>1</v>
      </c>
      <c r="Q46" t="s">
        <v>34</v>
      </c>
      <c r="R46">
        <v>804</v>
      </c>
      <c r="V46" s="3">
        <f t="shared" si="1"/>
        <v>2.5</v>
      </c>
      <c r="W46" s="3">
        <f>IF(AND(T46&lt;&gt;"_U",T46&lt;&gt;"c",J46&lt;&gt;9,J46&lt;&gt;99),IFERROR(VLOOKUP(A46,'LBA Total'!$A$2:$W$10000,18,0),"."),".")</f>
        <v>32133</v>
      </c>
    </row>
    <row r="47" spans="1:23" x14ac:dyDescent="0.2">
      <c r="A47" s="1" t="str">
        <f t="shared" si="0"/>
        <v>2013|Hibiscus and Bays Local Board Area|Female / Wahine</v>
      </c>
      <c r="B47" t="s">
        <v>20</v>
      </c>
      <c r="C47" t="s">
        <v>21</v>
      </c>
      <c r="D47" t="s">
        <v>22</v>
      </c>
      <c r="E47" t="s">
        <v>23</v>
      </c>
      <c r="F47">
        <v>2013</v>
      </c>
      <c r="G47">
        <v>2013</v>
      </c>
      <c r="H47">
        <v>7602</v>
      </c>
      <c r="I47" t="s">
        <v>128</v>
      </c>
      <c r="J47">
        <v>5</v>
      </c>
      <c r="K47" t="s">
        <v>33</v>
      </c>
      <c r="L47">
        <v>99</v>
      </c>
      <c r="M47" t="s">
        <v>26</v>
      </c>
      <c r="N47">
        <v>99</v>
      </c>
      <c r="O47" t="s">
        <v>27</v>
      </c>
      <c r="P47">
        <v>2</v>
      </c>
      <c r="Q47" t="s">
        <v>31</v>
      </c>
      <c r="R47">
        <v>3033</v>
      </c>
      <c r="V47" s="3">
        <f t="shared" si="1"/>
        <v>8.4600000000000009</v>
      </c>
      <c r="W47" s="3">
        <f>IF(AND(T47&lt;&gt;"_U",T47&lt;&gt;"c",J47&lt;&gt;9,J47&lt;&gt;99),IFERROR(VLOOKUP(A47,'LBA Total'!$A$2:$W$10000,18,0),"."),".")</f>
        <v>35868</v>
      </c>
    </row>
    <row r="48" spans="1:23" x14ac:dyDescent="0.2">
      <c r="A48" s="1" t="str">
        <f t="shared" si="0"/>
        <v>2013|Hibiscus and Bays Local Board Area|Another gender / He ira kÄ“ anÅ</v>
      </c>
      <c r="B48" t="s">
        <v>20</v>
      </c>
      <c r="C48" t="s">
        <v>21</v>
      </c>
      <c r="D48" t="s">
        <v>22</v>
      </c>
      <c r="E48" t="s">
        <v>23</v>
      </c>
      <c r="F48">
        <v>2013</v>
      </c>
      <c r="G48">
        <v>2013</v>
      </c>
      <c r="H48">
        <v>7602</v>
      </c>
      <c r="I48" t="s">
        <v>128</v>
      </c>
      <c r="J48">
        <v>5</v>
      </c>
      <c r="K48" t="s">
        <v>33</v>
      </c>
      <c r="L48">
        <v>99</v>
      </c>
      <c r="M48" t="s">
        <v>26</v>
      </c>
      <c r="N48">
        <v>99</v>
      </c>
      <c r="O48" t="s">
        <v>27</v>
      </c>
      <c r="P48">
        <v>3</v>
      </c>
      <c r="Q48" t="s">
        <v>28</v>
      </c>
      <c r="T48" t="s">
        <v>36</v>
      </c>
      <c r="U48" t="s">
        <v>37</v>
      </c>
      <c r="V48" s="3" t="str">
        <f t="shared" si="1"/>
        <v>.</v>
      </c>
      <c r="W48" s="3" t="str">
        <f>IF(AND(T48&lt;&gt;"_U",T48&lt;&gt;"c",J48&lt;&gt;9,J48&lt;&gt;99),IFERROR(VLOOKUP(A48,'LBA Total'!$A$2:$W$10000,18,0),"."),".")</f>
        <v>.</v>
      </c>
    </row>
    <row r="49" spans="1:23" x14ac:dyDescent="0.2">
      <c r="A49" s="1" t="str">
        <f t="shared" si="0"/>
        <v>2013|Hibiscus and Bays Local Board Area|Total - gender</v>
      </c>
      <c r="B49" t="s">
        <v>20</v>
      </c>
      <c r="C49" t="s">
        <v>21</v>
      </c>
      <c r="D49" t="s">
        <v>22</v>
      </c>
      <c r="E49" t="s">
        <v>23</v>
      </c>
      <c r="F49">
        <v>2013</v>
      </c>
      <c r="G49">
        <v>2013</v>
      </c>
      <c r="H49">
        <v>7602</v>
      </c>
      <c r="I49" t="s">
        <v>128</v>
      </c>
      <c r="J49">
        <v>5</v>
      </c>
      <c r="K49" t="s">
        <v>33</v>
      </c>
      <c r="L49">
        <v>99</v>
      </c>
      <c r="M49" t="s">
        <v>26</v>
      </c>
      <c r="N49">
        <v>99</v>
      </c>
      <c r="O49" t="s">
        <v>27</v>
      </c>
      <c r="P49">
        <v>99</v>
      </c>
      <c r="Q49" t="s">
        <v>42</v>
      </c>
      <c r="R49">
        <v>3837</v>
      </c>
      <c r="V49" s="3">
        <f t="shared" si="1"/>
        <v>5.64</v>
      </c>
      <c r="W49" s="3">
        <f>IF(AND(T49&lt;&gt;"_U",T49&lt;&gt;"c",J49&lt;&gt;9,J49&lt;&gt;99),IFERROR(VLOOKUP(A49,'LBA Total'!$A$2:$W$10000,18,0),"."),".")</f>
        <v>68001</v>
      </c>
    </row>
    <row r="50" spans="1:23" x14ac:dyDescent="0.2">
      <c r="A50" s="1" t="str">
        <f t="shared" si="0"/>
        <v>2013|Hibiscus and Bays Local Board Area|Male / TÄne</v>
      </c>
      <c r="B50" t="s">
        <v>20</v>
      </c>
      <c r="C50" t="s">
        <v>21</v>
      </c>
      <c r="D50" t="s">
        <v>22</v>
      </c>
      <c r="E50" t="s">
        <v>23</v>
      </c>
      <c r="F50">
        <v>2013</v>
      </c>
      <c r="G50">
        <v>2013</v>
      </c>
      <c r="H50">
        <v>7602</v>
      </c>
      <c r="I50" t="s">
        <v>128</v>
      </c>
      <c r="J50">
        <v>6</v>
      </c>
      <c r="K50" t="s">
        <v>52</v>
      </c>
      <c r="L50">
        <v>99</v>
      </c>
      <c r="M50" t="s">
        <v>26</v>
      </c>
      <c r="N50">
        <v>99</v>
      </c>
      <c r="O50" t="s">
        <v>27</v>
      </c>
      <c r="P50">
        <v>1</v>
      </c>
      <c r="Q50" t="s">
        <v>34</v>
      </c>
      <c r="R50">
        <v>9465</v>
      </c>
      <c r="V50" s="3">
        <f t="shared" si="1"/>
        <v>29.46</v>
      </c>
      <c r="W50" s="3">
        <f>IF(AND(T50&lt;&gt;"_U",T50&lt;&gt;"c",J50&lt;&gt;9,J50&lt;&gt;99),IFERROR(VLOOKUP(A50,'LBA Total'!$A$2:$W$10000,18,0),"."),".")</f>
        <v>32133</v>
      </c>
    </row>
    <row r="51" spans="1:23" x14ac:dyDescent="0.2">
      <c r="A51" s="1" t="str">
        <f t="shared" si="0"/>
        <v>2013|Hibiscus and Bays Local Board Area|Female / Wahine</v>
      </c>
      <c r="B51" t="s">
        <v>20</v>
      </c>
      <c r="C51" t="s">
        <v>21</v>
      </c>
      <c r="D51" t="s">
        <v>22</v>
      </c>
      <c r="E51" t="s">
        <v>23</v>
      </c>
      <c r="F51">
        <v>2013</v>
      </c>
      <c r="G51">
        <v>2013</v>
      </c>
      <c r="H51">
        <v>7602</v>
      </c>
      <c r="I51" t="s">
        <v>128</v>
      </c>
      <c r="J51">
        <v>6</v>
      </c>
      <c r="K51" t="s">
        <v>52</v>
      </c>
      <c r="L51">
        <v>99</v>
      </c>
      <c r="M51" t="s">
        <v>26</v>
      </c>
      <c r="N51">
        <v>99</v>
      </c>
      <c r="O51" t="s">
        <v>27</v>
      </c>
      <c r="P51">
        <v>2</v>
      </c>
      <c r="Q51" t="s">
        <v>31</v>
      </c>
      <c r="R51">
        <v>8862</v>
      </c>
      <c r="V51" s="3">
        <f t="shared" si="1"/>
        <v>24.71</v>
      </c>
      <c r="W51" s="3">
        <f>IF(AND(T51&lt;&gt;"_U",T51&lt;&gt;"c",J51&lt;&gt;9,J51&lt;&gt;99),IFERROR(VLOOKUP(A51,'LBA Total'!$A$2:$W$10000,18,0),"."),".")</f>
        <v>35868</v>
      </c>
    </row>
    <row r="52" spans="1:23" x14ac:dyDescent="0.2">
      <c r="A52" s="1" t="str">
        <f t="shared" si="0"/>
        <v>2013|Hibiscus and Bays Local Board Area|Another gender / He ira kÄ“ anÅ</v>
      </c>
      <c r="B52" t="s">
        <v>20</v>
      </c>
      <c r="C52" t="s">
        <v>21</v>
      </c>
      <c r="D52" t="s">
        <v>22</v>
      </c>
      <c r="E52" t="s">
        <v>23</v>
      </c>
      <c r="F52">
        <v>2013</v>
      </c>
      <c r="G52">
        <v>2013</v>
      </c>
      <c r="H52">
        <v>7602</v>
      </c>
      <c r="I52" t="s">
        <v>128</v>
      </c>
      <c r="J52">
        <v>6</v>
      </c>
      <c r="K52" t="s">
        <v>52</v>
      </c>
      <c r="L52">
        <v>99</v>
      </c>
      <c r="M52" t="s">
        <v>26</v>
      </c>
      <c r="N52">
        <v>99</v>
      </c>
      <c r="O52" t="s">
        <v>27</v>
      </c>
      <c r="P52">
        <v>3</v>
      </c>
      <c r="Q52" t="s">
        <v>28</v>
      </c>
      <c r="T52" t="s">
        <v>36</v>
      </c>
      <c r="U52" t="s">
        <v>37</v>
      </c>
      <c r="V52" s="3" t="str">
        <f t="shared" si="1"/>
        <v>.</v>
      </c>
      <c r="W52" s="3" t="str">
        <f>IF(AND(T52&lt;&gt;"_U",T52&lt;&gt;"c",J52&lt;&gt;9,J52&lt;&gt;99),IFERROR(VLOOKUP(A52,'LBA Total'!$A$2:$W$10000,18,0),"."),".")</f>
        <v>.</v>
      </c>
    </row>
    <row r="53" spans="1:23" x14ac:dyDescent="0.2">
      <c r="A53" s="1" t="str">
        <f t="shared" si="0"/>
        <v>2013|Hibiscus and Bays Local Board Area|Total - gender</v>
      </c>
      <c r="B53" t="s">
        <v>20</v>
      </c>
      <c r="C53" t="s">
        <v>21</v>
      </c>
      <c r="D53" t="s">
        <v>22</v>
      </c>
      <c r="E53" t="s">
        <v>23</v>
      </c>
      <c r="F53">
        <v>2013</v>
      </c>
      <c r="G53">
        <v>2013</v>
      </c>
      <c r="H53">
        <v>7602</v>
      </c>
      <c r="I53" t="s">
        <v>128</v>
      </c>
      <c r="J53">
        <v>6</v>
      </c>
      <c r="K53" t="s">
        <v>52</v>
      </c>
      <c r="L53">
        <v>99</v>
      </c>
      <c r="M53" t="s">
        <v>26</v>
      </c>
      <c r="N53">
        <v>99</v>
      </c>
      <c r="O53" t="s">
        <v>27</v>
      </c>
      <c r="P53">
        <v>99</v>
      </c>
      <c r="Q53" t="s">
        <v>42</v>
      </c>
      <c r="R53">
        <v>18327</v>
      </c>
      <c r="V53" s="3">
        <f t="shared" si="1"/>
        <v>26.95</v>
      </c>
      <c r="W53" s="3">
        <f>IF(AND(T53&lt;&gt;"_U",T53&lt;&gt;"c",J53&lt;&gt;9,J53&lt;&gt;99),IFERROR(VLOOKUP(A53,'LBA Total'!$A$2:$W$10000,18,0),"."),".")</f>
        <v>68001</v>
      </c>
    </row>
    <row r="54" spans="1:23" x14ac:dyDescent="0.2">
      <c r="A54" s="1" t="str">
        <f t="shared" si="0"/>
        <v>2013|Hibiscus and Bays Local Board Area|Male / TÄne</v>
      </c>
      <c r="B54" t="s">
        <v>20</v>
      </c>
      <c r="C54" t="s">
        <v>21</v>
      </c>
      <c r="D54" t="s">
        <v>22</v>
      </c>
      <c r="E54" t="s">
        <v>23</v>
      </c>
      <c r="F54">
        <v>2013</v>
      </c>
      <c r="G54">
        <v>2013</v>
      </c>
      <c r="H54">
        <v>7602</v>
      </c>
      <c r="I54" t="s">
        <v>128</v>
      </c>
      <c r="J54">
        <v>9</v>
      </c>
      <c r="K54" t="s">
        <v>25</v>
      </c>
      <c r="L54">
        <v>99</v>
      </c>
      <c r="M54" t="s">
        <v>26</v>
      </c>
      <c r="N54">
        <v>99</v>
      </c>
      <c r="O54" t="s">
        <v>27</v>
      </c>
      <c r="P54">
        <v>1</v>
      </c>
      <c r="Q54" t="s">
        <v>34</v>
      </c>
      <c r="R54">
        <v>2439</v>
      </c>
      <c r="V54" s="3" t="str">
        <f t="shared" si="1"/>
        <v>.</v>
      </c>
      <c r="W54" s="3" t="str">
        <f>IF(AND(T54&lt;&gt;"_U",T54&lt;&gt;"c",J54&lt;&gt;9,J54&lt;&gt;99),IFERROR(VLOOKUP(A54,'LBA Total'!$A$2:$W$10000,18,0),"."),".")</f>
        <v>.</v>
      </c>
    </row>
    <row r="55" spans="1:23" x14ac:dyDescent="0.2">
      <c r="A55" s="1" t="str">
        <f t="shared" si="0"/>
        <v>2013|Hibiscus and Bays Local Board Area|Female / Wahine</v>
      </c>
      <c r="B55" t="s">
        <v>20</v>
      </c>
      <c r="C55" t="s">
        <v>21</v>
      </c>
      <c r="D55" t="s">
        <v>22</v>
      </c>
      <c r="E55" t="s">
        <v>23</v>
      </c>
      <c r="F55">
        <v>2013</v>
      </c>
      <c r="G55">
        <v>2013</v>
      </c>
      <c r="H55">
        <v>7602</v>
      </c>
      <c r="I55" t="s">
        <v>128</v>
      </c>
      <c r="J55">
        <v>9</v>
      </c>
      <c r="K55" t="s">
        <v>25</v>
      </c>
      <c r="L55">
        <v>99</v>
      </c>
      <c r="M55" t="s">
        <v>26</v>
      </c>
      <c r="N55">
        <v>99</v>
      </c>
      <c r="O55" t="s">
        <v>27</v>
      </c>
      <c r="P55">
        <v>2</v>
      </c>
      <c r="Q55" t="s">
        <v>31</v>
      </c>
      <c r="R55">
        <v>2388</v>
      </c>
      <c r="V55" s="3" t="str">
        <f t="shared" si="1"/>
        <v>.</v>
      </c>
      <c r="W55" s="3" t="str">
        <f>IF(AND(T55&lt;&gt;"_U",T55&lt;&gt;"c",J55&lt;&gt;9,J55&lt;&gt;99),IFERROR(VLOOKUP(A55,'LBA Total'!$A$2:$W$10000,18,0),"."),".")</f>
        <v>.</v>
      </c>
    </row>
    <row r="56" spans="1:23" x14ac:dyDescent="0.2">
      <c r="A56" s="1" t="str">
        <f t="shared" si="0"/>
        <v>2013|Hibiscus and Bays Local Board Area|Another gender / He ira kÄ“ anÅ</v>
      </c>
      <c r="B56" t="s">
        <v>20</v>
      </c>
      <c r="C56" t="s">
        <v>21</v>
      </c>
      <c r="D56" t="s">
        <v>22</v>
      </c>
      <c r="E56" t="s">
        <v>23</v>
      </c>
      <c r="F56">
        <v>2013</v>
      </c>
      <c r="G56">
        <v>2013</v>
      </c>
      <c r="H56">
        <v>7602</v>
      </c>
      <c r="I56" t="s">
        <v>128</v>
      </c>
      <c r="J56">
        <v>9</v>
      </c>
      <c r="K56" t="s">
        <v>25</v>
      </c>
      <c r="L56">
        <v>99</v>
      </c>
      <c r="M56" t="s">
        <v>26</v>
      </c>
      <c r="N56">
        <v>99</v>
      </c>
      <c r="O56" t="s">
        <v>27</v>
      </c>
      <c r="P56">
        <v>3</v>
      </c>
      <c r="Q56" t="s">
        <v>28</v>
      </c>
      <c r="T56" t="s">
        <v>36</v>
      </c>
      <c r="U56" t="s">
        <v>37</v>
      </c>
      <c r="V56" s="3" t="str">
        <f t="shared" si="1"/>
        <v>.</v>
      </c>
      <c r="W56" s="3" t="str">
        <f>IF(AND(T56&lt;&gt;"_U",T56&lt;&gt;"c",J56&lt;&gt;9,J56&lt;&gt;99),IFERROR(VLOOKUP(A56,'LBA Total'!$A$2:$W$10000,18,0),"."),".")</f>
        <v>.</v>
      </c>
    </row>
    <row r="57" spans="1:23" x14ac:dyDescent="0.2">
      <c r="A57" s="1" t="str">
        <f t="shared" si="0"/>
        <v>2013|Hibiscus and Bays Local Board Area|Total - gender</v>
      </c>
      <c r="B57" t="s">
        <v>20</v>
      </c>
      <c r="C57" t="s">
        <v>21</v>
      </c>
      <c r="D57" t="s">
        <v>22</v>
      </c>
      <c r="E57" t="s">
        <v>23</v>
      </c>
      <c r="F57">
        <v>2013</v>
      </c>
      <c r="G57">
        <v>2013</v>
      </c>
      <c r="H57">
        <v>7602</v>
      </c>
      <c r="I57" t="s">
        <v>128</v>
      </c>
      <c r="J57">
        <v>9</v>
      </c>
      <c r="K57" t="s">
        <v>25</v>
      </c>
      <c r="L57">
        <v>99</v>
      </c>
      <c r="M57" t="s">
        <v>26</v>
      </c>
      <c r="N57">
        <v>99</v>
      </c>
      <c r="O57" t="s">
        <v>27</v>
      </c>
      <c r="P57">
        <v>99</v>
      </c>
      <c r="Q57" t="s">
        <v>42</v>
      </c>
      <c r="R57">
        <v>4827</v>
      </c>
      <c r="V57" s="3" t="str">
        <f t="shared" si="1"/>
        <v>.</v>
      </c>
      <c r="W57" s="3" t="str">
        <f>IF(AND(T57&lt;&gt;"_U",T57&lt;&gt;"c",J57&lt;&gt;9,J57&lt;&gt;99),IFERROR(VLOOKUP(A57,'LBA Total'!$A$2:$W$10000,18,0),"."),".")</f>
        <v>.</v>
      </c>
    </row>
    <row r="58" spans="1:23" x14ac:dyDescent="0.2">
      <c r="A58" s="1" t="str">
        <f t="shared" si="0"/>
        <v>2013|Hibiscus and Bays Local Board Area|Male / TÄne</v>
      </c>
      <c r="B58" t="s">
        <v>20</v>
      </c>
      <c r="C58" t="s">
        <v>21</v>
      </c>
      <c r="D58" t="s">
        <v>22</v>
      </c>
      <c r="E58" t="s">
        <v>23</v>
      </c>
      <c r="F58">
        <v>2013</v>
      </c>
      <c r="G58">
        <v>2013</v>
      </c>
      <c r="H58">
        <v>7602</v>
      </c>
      <c r="I58" t="s">
        <v>128</v>
      </c>
      <c r="J58">
        <v>77</v>
      </c>
      <c r="K58" t="s">
        <v>49</v>
      </c>
      <c r="L58">
        <v>99</v>
      </c>
      <c r="M58" t="s">
        <v>26</v>
      </c>
      <c r="N58">
        <v>99</v>
      </c>
      <c r="O58" t="s">
        <v>27</v>
      </c>
      <c r="P58">
        <v>1</v>
      </c>
      <c r="Q58" t="s">
        <v>34</v>
      </c>
      <c r="R58">
        <v>32133</v>
      </c>
      <c r="V58" s="3">
        <f t="shared" si="1"/>
        <v>100</v>
      </c>
      <c r="W58" s="3">
        <f>IF(AND(T58&lt;&gt;"_U",T58&lt;&gt;"c",J58&lt;&gt;9,J58&lt;&gt;99),IFERROR(VLOOKUP(A58,'LBA Total'!$A$2:$W$10000,18,0),"."),".")</f>
        <v>32133</v>
      </c>
    </row>
    <row r="59" spans="1:23" x14ac:dyDescent="0.2">
      <c r="A59" s="1" t="str">
        <f t="shared" si="0"/>
        <v>2013|Hibiscus and Bays Local Board Area|Female / Wahine</v>
      </c>
      <c r="B59" t="s">
        <v>20</v>
      </c>
      <c r="C59" t="s">
        <v>21</v>
      </c>
      <c r="D59" t="s">
        <v>22</v>
      </c>
      <c r="E59" t="s">
        <v>23</v>
      </c>
      <c r="F59">
        <v>2013</v>
      </c>
      <c r="G59">
        <v>2013</v>
      </c>
      <c r="H59">
        <v>7602</v>
      </c>
      <c r="I59" t="s">
        <v>128</v>
      </c>
      <c r="J59">
        <v>77</v>
      </c>
      <c r="K59" t="s">
        <v>49</v>
      </c>
      <c r="L59">
        <v>99</v>
      </c>
      <c r="M59" t="s">
        <v>26</v>
      </c>
      <c r="N59">
        <v>99</v>
      </c>
      <c r="O59" t="s">
        <v>27</v>
      </c>
      <c r="P59">
        <v>2</v>
      </c>
      <c r="Q59" t="s">
        <v>31</v>
      </c>
      <c r="R59">
        <v>35868</v>
      </c>
      <c r="V59" s="3">
        <f t="shared" si="1"/>
        <v>100</v>
      </c>
      <c r="W59" s="3">
        <f>IF(AND(T59&lt;&gt;"_U",T59&lt;&gt;"c",J59&lt;&gt;9,J59&lt;&gt;99),IFERROR(VLOOKUP(A59,'LBA Total'!$A$2:$W$10000,18,0),"."),".")</f>
        <v>35868</v>
      </c>
    </row>
    <row r="60" spans="1:23" x14ac:dyDescent="0.2">
      <c r="A60" s="1" t="str">
        <f t="shared" si="0"/>
        <v>2013|Hibiscus and Bays Local Board Area|Another gender / He ira kÄ“ anÅ</v>
      </c>
      <c r="B60" t="s">
        <v>20</v>
      </c>
      <c r="C60" t="s">
        <v>21</v>
      </c>
      <c r="D60" t="s">
        <v>22</v>
      </c>
      <c r="E60" t="s">
        <v>23</v>
      </c>
      <c r="F60">
        <v>2013</v>
      </c>
      <c r="G60">
        <v>2013</v>
      </c>
      <c r="H60">
        <v>7602</v>
      </c>
      <c r="I60" t="s">
        <v>128</v>
      </c>
      <c r="J60">
        <v>77</v>
      </c>
      <c r="K60" t="s">
        <v>49</v>
      </c>
      <c r="L60">
        <v>99</v>
      </c>
      <c r="M60" t="s">
        <v>26</v>
      </c>
      <c r="N60">
        <v>99</v>
      </c>
      <c r="O60" t="s">
        <v>27</v>
      </c>
      <c r="P60">
        <v>3</v>
      </c>
      <c r="Q60" t="s">
        <v>28</v>
      </c>
      <c r="T60" t="s">
        <v>36</v>
      </c>
      <c r="U60" t="s">
        <v>37</v>
      </c>
      <c r="V60" s="3" t="str">
        <f t="shared" si="1"/>
        <v>.</v>
      </c>
      <c r="W60" s="3" t="str">
        <f>IF(AND(T60&lt;&gt;"_U",T60&lt;&gt;"c",J60&lt;&gt;9,J60&lt;&gt;99),IFERROR(VLOOKUP(A60,'LBA Total'!$A$2:$W$10000,18,0),"."),".")</f>
        <v>.</v>
      </c>
    </row>
    <row r="61" spans="1:23" x14ac:dyDescent="0.2">
      <c r="A61" s="1" t="str">
        <f t="shared" si="0"/>
        <v>2013|Hibiscus and Bays Local Board Area|Total - gender</v>
      </c>
      <c r="B61" t="s">
        <v>20</v>
      </c>
      <c r="C61" t="s">
        <v>21</v>
      </c>
      <c r="D61" t="s">
        <v>22</v>
      </c>
      <c r="E61" t="s">
        <v>23</v>
      </c>
      <c r="F61">
        <v>2013</v>
      </c>
      <c r="G61">
        <v>2013</v>
      </c>
      <c r="H61">
        <v>7602</v>
      </c>
      <c r="I61" t="s">
        <v>128</v>
      </c>
      <c r="J61">
        <v>77</v>
      </c>
      <c r="K61" t="s">
        <v>49</v>
      </c>
      <c r="L61">
        <v>99</v>
      </c>
      <c r="M61" t="s">
        <v>26</v>
      </c>
      <c r="N61">
        <v>99</v>
      </c>
      <c r="O61" t="s">
        <v>27</v>
      </c>
      <c r="P61">
        <v>99</v>
      </c>
      <c r="Q61" t="s">
        <v>42</v>
      </c>
      <c r="R61">
        <v>68001</v>
      </c>
      <c r="V61" s="3">
        <f t="shared" si="1"/>
        <v>100</v>
      </c>
      <c r="W61" s="3">
        <f>IF(AND(T61&lt;&gt;"_U",T61&lt;&gt;"c",J61&lt;&gt;9,J61&lt;&gt;99),IFERROR(VLOOKUP(A61,'LBA Total'!$A$2:$W$10000,18,0),"."),".")</f>
        <v>68001</v>
      </c>
    </row>
    <row r="62" spans="1:23" x14ac:dyDescent="0.2">
      <c r="A62" s="1" t="str">
        <f t="shared" si="0"/>
        <v>2013|Hibiscus and Bays Local Board Area|Male / TÄne</v>
      </c>
      <c r="B62" t="s">
        <v>20</v>
      </c>
      <c r="C62" t="s">
        <v>21</v>
      </c>
      <c r="D62" t="s">
        <v>22</v>
      </c>
      <c r="E62" t="s">
        <v>23</v>
      </c>
      <c r="F62">
        <v>2013</v>
      </c>
      <c r="G62">
        <v>2013</v>
      </c>
      <c r="H62">
        <v>7602</v>
      </c>
      <c r="I62" t="s">
        <v>128</v>
      </c>
      <c r="J62">
        <v>99</v>
      </c>
      <c r="K62" t="s">
        <v>47</v>
      </c>
      <c r="L62">
        <v>99</v>
      </c>
      <c r="M62" t="s">
        <v>26</v>
      </c>
      <c r="N62">
        <v>99</v>
      </c>
      <c r="O62" t="s">
        <v>27</v>
      </c>
      <c r="P62">
        <v>1</v>
      </c>
      <c r="Q62" t="s">
        <v>34</v>
      </c>
      <c r="R62">
        <v>34572</v>
      </c>
      <c r="V62" s="3" t="str">
        <f t="shared" si="1"/>
        <v>.</v>
      </c>
      <c r="W62" s="3" t="str">
        <f>IF(AND(T62&lt;&gt;"_U",T62&lt;&gt;"c",J62&lt;&gt;9,J62&lt;&gt;99),IFERROR(VLOOKUP(A62,'LBA Total'!$A$2:$W$10000,18,0),"."),".")</f>
        <v>.</v>
      </c>
    </row>
    <row r="63" spans="1:23" x14ac:dyDescent="0.2">
      <c r="A63" s="1" t="str">
        <f t="shared" si="0"/>
        <v>2013|Hibiscus and Bays Local Board Area|Female / Wahine</v>
      </c>
      <c r="B63" t="s">
        <v>20</v>
      </c>
      <c r="C63" t="s">
        <v>21</v>
      </c>
      <c r="D63" t="s">
        <v>22</v>
      </c>
      <c r="E63" t="s">
        <v>23</v>
      </c>
      <c r="F63">
        <v>2013</v>
      </c>
      <c r="G63">
        <v>2013</v>
      </c>
      <c r="H63">
        <v>7602</v>
      </c>
      <c r="I63" t="s">
        <v>128</v>
      </c>
      <c r="J63">
        <v>99</v>
      </c>
      <c r="K63" t="s">
        <v>47</v>
      </c>
      <c r="L63">
        <v>99</v>
      </c>
      <c r="M63" t="s">
        <v>26</v>
      </c>
      <c r="N63">
        <v>99</v>
      </c>
      <c r="O63" t="s">
        <v>27</v>
      </c>
      <c r="P63">
        <v>2</v>
      </c>
      <c r="Q63" t="s">
        <v>31</v>
      </c>
      <c r="R63">
        <v>38256</v>
      </c>
      <c r="V63" s="3" t="str">
        <f t="shared" si="1"/>
        <v>.</v>
      </c>
      <c r="W63" s="3" t="str">
        <f>IF(AND(T63&lt;&gt;"_U",T63&lt;&gt;"c",J63&lt;&gt;9,J63&lt;&gt;99),IFERROR(VLOOKUP(A63,'LBA Total'!$A$2:$W$10000,18,0),"."),".")</f>
        <v>.</v>
      </c>
    </row>
    <row r="64" spans="1:23" x14ac:dyDescent="0.2">
      <c r="A64" s="1" t="str">
        <f t="shared" si="0"/>
        <v>2013|Hibiscus and Bays Local Board Area|Another gender / He ira kÄ“ anÅ</v>
      </c>
      <c r="B64" t="s">
        <v>20</v>
      </c>
      <c r="C64" t="s">
        <v>21</v>
      </c>
      <c r="D64" t="s">
        <v>22</v>
      </c>
      <c r="E64" t="s">
        <v>23</v>
      </c>
      <c r="F64">
        <v>2013</v>
      </c>
      <c r="G64">
        <v>2013</v>
      </c>
      <c r="H64">
        <v>7602</v>
      </c>
      <c r="I64" t="s">
        <v>128</v>
      </c>
      <c r="J64">
        <v>99</v>
      </c>
      <c r="K64" t="s">
        <v>47</v>
      </c>
      <c r="L64">
        <v>99</v>
      </c>
      <c r="M64" t="s">
        <v>26</v>
      </c>
      <c r="N64">
        <v>99</v>
      </c>
      <c r="O64" t="s">
        <v>27</v>
      </c>
      <c r="P64">
        <v>3</v>
      </c>
      <c r="Q64" t="s">
        <v>28</v>
      </c>
      <c r="T64" t="s">
        <v>36</v>
      </c>
      <c r="U64" t="s">
        <v>37</v>
      </c>
      <c r="V64" s="3" t="str">
        <f t="shared" si="1"/>
        <v>.</v>
      </c>
      <c r="W64" s="3" t="str">
        <f>IF(AND(T64&lt;&gt;"_U",T64&lt;&gt;"c",J64&lt;&gt;9,J64&lt;&gt;99),IFERROR(VLOOKUP(A64,'LBA Total'!$A$2:$W$10000,18,0),"."),".")</f>
        <v>.</v>
      </c>
    </row>
    <row r="65" spans="1:23" x14ac:dyDescent="0.2">
      <c r="A65" s="1" t="str">
        <f t="shared" si="0"/>
        <v>2013|Hibiscus and Bays Local Board Area|Total - gender</v>
      </c>
      <c r="B65" t="s">
        <v>20</v>
      </c>
      <c r="C65" t="s">
        <v>21</v>
      </c>
      <c r="D65" t="s">
        <v>22</v>
      </c>
      <c r="E65" t="s">
        <v>23</v>
      </c>
      <c r="F65">
        <v>2013</v>
      </c>
      <c r="G65">
        <v>2013</v>
      </c>
      <c r="H65">
        <v>7602</v>
      </c>
      <c r="I65" t="s">
        <v>128</v>
      </c>
      <c r="J65">
        <v>99</v>
      </c>
      <c r="K65" t="s">
        <v>47</v>
      </c>
      <c r="L65">
        <v>99</v>
      </c>
      <c r="M65" t="s">
        <v>26</v>
      </c>
      <c r="N65">
        <v>99</v>
      </c>
      <c r="O65" t="s">
        <v>27</v>
      </c>
      <c r="P65">
        <v>99</v>
      </c>
      <c r="Q65" t="s">
        <v>42</v>
      </c>
      <c r="R65">
        <v>72828</v>
      </c>
      <c r="V65" s="3" t="str">
        <f t="shared" si="1"/>
        <v>.</v>
      </c>
      <c r="W65" s="3" t="str">
        <f>IF(AND(T65&lt;&gt;"_U",T65&lt;&gt;"c",J65&lt;&gt;9,J65&lt;&gt;99),IFERROR(VLOOKUP(A65,'LBA Total'!$A$2:$W$10000,18,0),"."),".")</f>
        <v>.</v>
      </c>
    </row>
    <row r="66" spans="1:23" x14ac:dyDescent="0.2">
      <c r="A66" s="1" t="str">
        <f t="shared" si="0"/>
        <v>2013|Upper Harbour Local Board Area|Male / TÄne</v>
      </c>
      <c r="B66" t="s">
        <v>20</v>
      </c>
      <c r="C66" t="s">
        <v>21</v>
      </c>
      <c r="D66" t="s">
        <v>22</v>
      </c>
      <c r="E66" t="s">
        <v>23</v>
      </c>
      <c r="F66">
        <v>2013</v>
      </c>
      <c r="G66">
        <v>2013</v>
      </c>
      <c r="H66">
        <v>7603</v>
      </c>
      <c r="I66" t="s">
        <v>120</v>
      </c>
      <c r="J66">
        <v>1</v>
      </c>
      <c r="K66" t="s">
        <v>30</v>
      </c>
      <c r="L66">
        <v>99</v>
      </c>
      <c r="M66" t="s">
        <v>26</v>
      </c>
      <c r="N66">
        <v>99</v>
      </c>
      <c r="O66" t="s">
        <v>27</v>
      </c>
      <c r="P66">
        <v>1</v>
      </c>
      <c r="Q66" t="s">
        <v>34</v>
      </c>
      <c r="R66">
        <v>10929</v>
      </c>
      <c r="V66" s="3">
        <f t="shared" si="1"/>
        <v>57.13</v>
      </c>
      <c r="W66" s="3">
        <f>IF(AND(T66&lt;&gt;"_U",T66&lt;&gt;"c",J66&lt;&gt;9,J66&lt;&gt;99),IFERROR(VLOOKUP(A66,'LBA Total'!$A$2:$W$10000,18,0),"."),".")</f>
        <v>19131</v>
      </c>
    </row>
    <row r="67" spans="1:23" x14ac:dyDescent="0.2">
      <c r="A67" s="1" t="str">
        <f t="shared" ref="A67:A130" si="2">G67&amp;"|"&amp;I67&amp;"|"&amp;Q67</f>
        <v>2013|Upper Harbour Local Board Area|Female / Wahine</v>
      </c>
      <c r="B67" t="s">
        <v>20</v>
      </c>
      <c r="C67" t="s">
        <v>21</v>
      </c>
      <c r="D67" t="s">
        <v>22</v>
      </c>
      <c r="E67" t="s">
        <v>23</v>
      </c>
      <c r="F67">
        <v>2013</v>
      </c>
      <c r="G67">
        <v>2013</v>
      </c>
      <c r="H67">
        <v>7603</v>
      </c>
      <c r="I67" t="s">
        <v>120</v>
      </c>
      <c r="J67">
        <v>1</v>
      </c>
      <c r="K67" t="s">
        <v>30</v>
      </c>
      <c r="L67">
        <v>99</v>
      </c>
      <c r="M67" t="s">
        <v>26</v>
      </c>
      <c r="N67">
        <v>99</v>
      </c>
      <c r="O67" t="s">
        <v>27</v>
      </c>
      <c r="P67">
        <v>2</v>
      </c>
      <c r="Q67" t="s">
        <v>31</v>
      </c>
      <c r="R67">
        <v>11238</v>
      </c>
      <c r="V67" s="3">
        <f t="shared" ref="V67:V130" si="3">IF(T67&lt;&gt;"_U",IFERROR((ROUND(R67/W67*100,2)),"."),".")</f>
        <v>54.81</v>
      </c>
      <c r="W67" s="3">
        <f>IF(AND(T67&lt;&gt;"_U",T67&lt;&gt;"c",J67&lt;&gt;9,J67&lt;&gt;99),IFERROR(VLOOKUP(A67,'LBA Total'!$A$2:$W$10000,18,0),"."),".")</f>
        <v>20505</v>
      </c>
    </row>
    <row r="68" spans="1:23" x14ac:dyDescent="0.2">
      <c r="A68" s="1" t="str">
        <f t="shared" si="2"/>
        <v>2013|Upper Harbour Local Board Area|Another gender / He ira kÄ“ anÅ</v>
      </c>
      <c r="B68" t="s">
        <v>20</v>
      </c>
      <c r="C68" t="s">
        <v>21</v>
      </c>
      <c r="D68" t="s">
        <v>22</v>
      </c>
      <c r="E68" t="s">
        <v>23</v>
      </c>
      <c r="F68">
        <v>2013</v>
      </c>
      <c r="G68">
        <v>2013</v>
      </c>
      <c r="H68">
        <v>7603</v>
      </c>
      <c r="I68" t="s">
        <v>120</v>
      </c>
      <c r="J68">
        <v>1</v>
      </c>
      <c r="K68" t="s">
        <v>30</v>
      </c>
      <c r="L68">
        <v>99</v>
      </c>
      <c r="M68" t="s">
        <v>26</v>
      </c>
      <c r="N68">
        <v>99</v>
      </c>
      <c r="O68" t="s">
        <v>27</v>
      </c>
      <c r="P68">
        <v>3</v>
      </c>
      <c r="Q68" t="s">
        <v>28</v>
      </c>
      <c r="T68" t="s">
        <v>36</v>
      </c>
      <c r="U68" t="s">
        <v>37</v>
      </c>
      <c r="V68" s="3" t="str">
        <f t="shared" si="3"/>
        <v>.</v>
      </c>
      <c r="W68" s="3" t="str">
        <f>IF(AND(T68&lt;&gt;"_U",T68&lt;&gt;"c",J68&lt;&gt;9,J68&lt;&gt;99),IFERROR(VLOOKUP(A68,'LBA Total'!$A$2:$W$10000,18,0),"."),".")</f>
        <v>.</v>
      </c>
    </row>
    <row r="69" spans="1:23" x14ac:dyDescent="0.2">
      <c r="A69" s="1" t="str">
        <f t="shared" si="2"/>
        <v>2013|Upper Harbour Local Board Area|Total - gender</v>
      </c>
      <c r="B69" t="s">
        <v>20</v>
      </c>
      <c r="C69" t="s">
        <v>21</v>
      </c>
      <c r="D69" t="s">
        <v>22</v>
      </c>
      <c r="E69" t="s">
        <v>23</v>
      </c>
      <c r="F69">
        <v>2013</v>
      </c>
      <c r="G69">
        <v>2013</v>
      </c>
      <c r="H69">
        <v>7603</v>
      </c>
      <c r="I69" t="s">
        <v>120</v>
      </c>
      <c r="J69">
        <v>1</v>
      </c>
      <c r="K69" t="s">
        <v>30</v>
      </c>
      <c r="L69">
        <v>99</v>
      </c>
      <c r="M69" t="s">
        <v>26</v>
      </c>
      <c r="N69">
        <v>99</v>
      </c>
      <c r="O69" t="s">
        <v>27</v>
      </c>
      <c r="P69">
        <v>99</v>
      </c>
      <c r="Q69" t="s">
        <v>42</v>
      </c>
      <c r="R69">
        <v>22167</v>
      </c>
      <c r="V69" s="3">
        <f t="shared" si="3"/>
        <v>55.93</v>
      </c>
      <c r="W69" s="3">
        <f>IF(AND(T69&lt;&gt;"_U",T69&lt;&gt;"c",J69&lt;&gt;9,J69&lt;&gt;99),IFERROR(VLOOKUP(A69,'LBA Total'!$A$2:$W$10000,18,0),"."),".")</f>
        <v>39636</v>
      </c>
    </row>
    <row r="70" spans="1:23" x14ac:dyDescent="0.2">
      <c r="A70" s="1" t="str">
        <f t="shared" si="2"/>
        <v>2013|Upper Harbour Local Board Area|Male / TÄne</v>
      </c>
      <c r="B70" t="s">
        <v>20</v>
      </c>
      <c r="C70" t="s">
        <v>21</v>
      </c>
      <c r="D70" t="s">
        <v>22</v>
      </c>
      <c r="E70" t="s">
        <v>23</v>
      </c>
      <c r="F70">
        <v>2013</v>
      </c>
      <c r="G70">
        <v>2013</v>
      </c>
      <c r="H70">
        <v>7603</v>
      </c>
      <c r="I70" t="s">
        <v>120</v>
      </c>
      <c r="J70">
        <v>3</v>
      </c>
      <c r="K70" t="s">
        <v>39</v>
      </c>
      <c r="L70">
        <v>99</v>
      </c>
      <c r="M70" t="s">
        <v>26</v>
      </c>
      <c r="N70">
        <v>99</v>
      </c>
      <c r="O70" t="s">
        <v>27</v>
      </c>
      <c r="P70">
        <v>1</v>
      </c>
      <c r="Q70" t="s">
        <v>34</v>
      </c>
      <c r="R70">
        <v>411</v>
      </c>
      <c r="V70" s="3">
        <f t="shared" si="3"/>
        <v>2.15</v>
      </c>
      <c r="W70" s="3">
        <f>IF(AND(T70&lt;&gt;"_U",T70&lt;&gt;"c",J70&lt;&gt;9,J70&lt;&gt;99),IFERROR(VLOOKUP(A70,'LBA Total'!$A$2:$W$10000,18,0),"."),".")</f>
        <v>19131</v>
      </c>
    </row>
    <row r="71" spans="1:23" x14ac:dyDescent="0.2">
      <c r="A71" s="1" t="str">
        <f t="shared" si="2"/>
        <v>2013|Upper Harbour Local Board Area|Female / Wahine</v>
      </c>
      <c r="B71" t="s">
        <v>20</v>
      </c>
      <c r="C71" t="s">
        <v>21</v>
      </c>
      <c r="D71" t="s">
        <v>22</v>
      </c>
      <c r="E71" t="s">
        <v>23</v>
      </c>
      <c r="F71">
        <v>2013</v>
      </c>
      <c r="G71">
        <v>2013</v>
      </c>
      <c r="H71">
        <v>7603</v>
      </c>
      <c r="I71" t="s">
        <v>120</v>
      </c>
      <c r="J71">
        <v>3</v>
      </c>
      <c r="K71" t="s">
        <v>39</v>
      </c>
      <c r="L71">
        <v>99</v>
      </c>
      <c r="M71" t="s">
        <v>26</v>
      </c>
      <c r="N71">
        <v>99</v>
      </c>
      <c r="O71" t="s">
        <v>27</v>
      </c>
      <c r="P71">
        <v>2</v>
      </c>
      <c r="Q71" t="s">
        <v>31</v>
      </c>
      <c r="R71">
        <v>585</v>
      </c>
      <c r="V71" s="3">
        <f t="shared" si="3"/>
        <v>2.85</v>
      </c>
      <c r="W71" s="3">
        <f>IF(AND(T71&lt;&gt;"_U",T71&lt;&gt;"c",J71&lt;&gt;9,J71&lt;&gt;99),IFERROR(VLOOKUP(A71,'LBA Total'!$A$2:$W$10000,18,0),"."),".")</f>
        <v>20505</v>
      </c>
    </row>
    <row r="72" spans="1:23" x14ac:dyDescent="0.2">
      <c r="A72" s="1" t="str">
        <f t="shared" si="2"/>
        <v>2013|Upper Harbour Local Board Area|Another gender / He ira kÄ“ anÅ</v>
      </c>
      <c r="B72" t="s">
        <v>20</v>
      </c>
      <c r="C72" t="s">
        <v>21</v>
      </c>
      <c r="D72" t="s">
        <v>22</v>
      </c>
      <c r="E72" t="s">
        <v>23</v>
      </c>
      <c r="F72">
        <v>2013</v>
      </c>
      <c r="G72">
        <v>2013</v>
      </c>
      <c r="H72">
        <v>7603</v>
      </c>
      <c r="I72" t="s">
        <v>120</v>
      </c>
      <c r="J72">
        <v>3</v>
      </c>
      <c r="K72" t="s">
        <v>39</v>
      </c>
      <c r="L72">
        <v>99</v>
      </c>
      <c r="M72" t="s">
        <v>26</v>
      </c>
      <c r="N72">
        <v>99</v>
      </c>
      <c r="O72" t="s">
        <v>27</v>
      </c>
      <c r="P72">
        <v>3</v>
      </c>
      <c r="Q72" t="s">
        <v>28</v>
      </c>
      <c r="T72" t="s">
        <v>36</v>
      </c>
      <c r="U72" t="s">
        <v>37</v>
      </c>
      <c r="V72" s="3" t="str">
        <f t="shared" si="3"/>
        <v>.</v>
      </c>
      <c r="W72" s="3" t="str">
        <f>IF(AND(T72&lt;&gt;"_U",T72&lt;&gt;"c",J72&lt;&gt;9,J72&lt;&gt;99),IFERROR(VLOOKUP(A72,'LBA Total'!$A$2:$W$10000,18,0),"."),".")</f>
        <v>.</v>
      </c>
    </row>
    <row r="73" spans="1:23" x14ac:dyDescent="0.2">
      <c r="A73" s="1" t="str">
        <f t="shared" si="2"/>
        <v>2013|Upper Harbour Local Board Area|Total - gender</v>
      </c>
      <c r="B73" t="s">
        <v>20</v>
      </c>
      <c r="C73" t="s">
        <v>21</v>
      </c>
      <c r="D73" t="s">
        <v>22</v>
      </c>
      <c r="E73" t="s">
        <v>23</v>
      </c>
      <c r="F73">
        <v>2013</v>
      </c>
      <c r="G73">
        <v>2013</v>
      </c>
      <c r="H73">
        <v>7603</v>
      </c>
      <c r="I73" t="s">
        <v>120</v>
      </c>
      <c r="J73">
        <v>3</v>
      </c>
      <c r="K73" t="s">
        <v>39</v>
      </c>
      <c r="L73">
        <v>99</v>
      </c>
      <c r="M73" t="s">
        <v>26</v>
      </c>
      <c r="N73">
        <v>99</v>
      </c>
      <c r="O73" t="s">
        <v>27</v>
      </c>
      <c r="P73">
        <v>99</v>
      </c>
      <c r="Q73" t="s">
        <v>42</v>
      </c>
      <c r="R73">
        <v>999</v>
      </c>
      <c r="V73" s="3">
        <f t="shared" si="3"/>
        <v>2.52</v>
      </c>
      <c r="W73" s="3">
        <f>IF(AND(T73&lt;&gt;"_U",T73&lt;&gt;"c",J73&lt;&gt;9,J73&lt;&gt;99),IFERROR(VLOOKUP(A73,'LBA Total'!$A$2:$W$10000,18,0),"."),".")</f>
        <v>39636</v>
      </c>
    </row>
    <row r="74" spans="1:23" x14ac:dyDescent="0.2">
      <c r="A74" s="1" t="str">
        <f t="shared" si="2"/>
        <v>2013|Upper Harbour Local Board Area|Male / TÄne</v>
      </c>
      <c r="B74" t="s">
        <v>20</v>
      </c>
      <c r="C74" t="s">
        <v>21</v>
      </c>
      <c r="D74" t="s">
        <v>22</v>
      </c>
      <c r="E74" t="s">
        <v>23</v>
      </c>
      <c r="F74">
        <v>2013</v>
      </c>
      <c r="G74">
        <v>2013</v>
      </c>
      <c r="H74">
        <v>7603</v>
      </c>
      <c r="I74" t="s">
        <v>120</v>
      </c>
      <c r="J74">
        <v>4</v>
      </c>
      <c r="K74" t="s">
        <v>54</v>
      </c>
      <c r="L74">
        <v>99</v>
      </c>
      <c r="M74" t="s">
        <v>26</v>
      </c>
      <c r="N74">
        <v>99</v>
      </c>
      <c r="O74" t="s">
        <v>27</v>
      </c>
      <c r="P74">
        <v>1</v>
      </c>
      <c r="Q74" t="s">
        <v>34</v>
      </c>
      <c r="R74">
        <v>969</v>
      </c>
      <c r="V74" s="3">
        <f t="shared" si="3"/>
        <v>5.07</v>
      </c>
      <c r="W74" s="3">
        <f>IF(AND(T74&lt;&gt;"_U",T74&lt;&gt;"c",J74&lt;&gt;9,J74&lt;&gt;99),IFERROR(VLOOKUP(A74,'LBA Total'!$A$2:$W$10000,18,0),"."),".")</f>
        <v>19131</v>
      </c>
    </row>
    <row r="75" spans="1:23" x14ac:dyDescent="0.2">
      <c r="A75" s="1" t="str">
        <f t="shared" si="2"/>
        <v>2013|Upper Harbour Local Board Area|Female / Wahine</v>
      </c>
      <c r="B75" t="s">
        <v>20</v>
      </c>
      <c r="C75" t="s">
        <v>21</v>
      </c>
      <c r="D75" t="s">
        <v>22</v>
      </c>
      <c r="E75" t="s">
        <v>23</v>
      </c>
      <c r="F75">
        <v>2013</v>
      </c>
      <c r="G75">
        <v>2013</v>
      </c>
      <c r="H75">
        <v>7603</v>
      </c>
      <c r="I75" t="s">
        <v>120</v>
      </c>
      <c r="J75">
        <v>4</v>
      </c>
      <c r="K75" t="s">
        <v>54</v>
      </c>
      <c r="L75">
        <v>99</v>
      </c>
      <c r="M75" t="s">
        <v>26</v>
      </c>
      <c r="N75">
        <v>99</v>
      </c>
      <c r="O75" t="s">
        <v>27</v>
      </c>
      <c r="P75">
        <v>2</v>
      </c>
      <c r="Q75" t="s">
        <v>31</v>
      </c>
      <c r="R75">
        <v>1524</v>
      </c>
      <c r="V75" s="3">
        <f t="shared" si="3"/>
        <v>7.43</v>
      </c>
      <c r="W75" s="3">
        <f>IF(AND(T75&lt;&gt;"_U",T75&lt;&gt;"c",J75&lt;&gt;9,J75&lt;&gt;99),IFERROR(VLOOKUP(A75,'LBA Total'!$A$2:$W$10000,18,0),"."),".")</f>
        <v>20505</v>
      </c>
    </row>
    <row r="76" spans="1:23" x14ac:dyDescent="0.2">
      <c r="A76" s="1" t="str">
        <f t="shared" si="2"/>
        <v>2013|Upper Harbour Local Board Area|Another gender / He ira kÄ“ anÅ</v>
      </c>
      <c r="B76" t="s">
        <v>20</v>
      </c>
      <c r="C76" t="s">
        <v>21</v>
      </c>
      <c r="D76" t="s">
        <v>22</v>
      </c>
      <c r="E76" t="s">
        <v>23</v>
      </c>
      <c r="F76">
        <v>2013</v>
      </c>
      <c r="G76">
        <v>2013</v>
      </c>
      <c r="H76">
        <v>7603</v>
      </c>
      <c r="I76" t="s">
        <v>120</v>
      </c>
      <c r="J76">
        <v>4</v>
      </c>
      <c r="K76" t="s">
        <v>54</v>
      </c>
      <c r="L76">
        <v>99</v>
      </c>
      <c r="M76" t="s">
        <v>26</v>
      </c>
      <c r="N76">
        <v>99</v>
      </c>
      <c r="O76" t="s">
        <v>27</v>
      </c>
      <c r="P76">
        <v>3</v>
      </c>
      <c r="Q76" t="s">
        <v>28</v>
      </c>
      <c r="T76" t="s">
        <v>36</v>
      </c>
      <c r="U76" t="s">
        <v>37</v>
      </c>
      <c r="V76" s="3" t="str">
        <f t="shared" si="3"/>
        <v>.</v>
      </c>
      <c r="W76" s="3" t="str">
        <f>IF(AND(T76&lt;&gt;"_U",T76&lt;&gt;"c",J76&lt;&gt;9,J76&lt;&gt;99),IFERROR(VLOOKUP(A76,'LBA Total'!$A$2:$W$10000,18,0),"."),".")</f>
        <v>.</v>
      </c>
    </row>
    <row r="77" spans="1:23" x14ac:dyDescent="0.2">
      <c r="A77" s="1" t="str">
        <f t="shared" si="2"/>
        <v>2013|Upper Harbour Local Board Area|Total - gender</v>
      </c>
      <c r="B77" t="s">
        <v>20</v>
      </c>
      <c r="C77" t="s">
        <v>21</v>
      </c>
      <c r="D77" t="s">
        <v>22</v>
      </c>
      <c r="E77" t="s">
        <v>23</v>
      </c>
      <c r="F77">
        <v>2013</v>
      </c>
      <c r="G77">
        <v>2013</v>
      </c>
      <c r="H77">
        <v>7603</v>
      </c>
      <c r="I77" t="s">
        <v>120</v>
      </c>
      <c r="J77">
        <v>4</v>
      </c>
      <c r="K77" t="s">
        <v>54</v>
      </c>
      <c r="L77">
        <v>99</v>
      </c>
      <c r="M77" t="s">
        <v>26</v>
      </c>
      <c r="N77">
        <v>99</v>
      </c>
      <c r="O77" t="s">
        <v>27</v>
      </c>
      <c r="P77">
        <v>99</v>
      </c>
      <c r="Q77" t="s">
        <v>42</v>
      </c>
      <c r="R77">
        <v>2496</v>
      </c>
      <c r="V77" s="3">
        <f t="shared" si="3"/>
        <v>6.3</v>
      </c>
      <c r="W77" s="3">
        <f>IF(AND(T77&lt;&gt;"_U",T77&lt;&gt;"c",J77&lt;&gt;9,J77&lt;&gt;99),IFERROR(VLOOKUP(A77,'LBA Total'!$A$2:$W$10000,18,0),"."),".")</f>
        <v>39636</v>
      </c>
    </row>
    <row r="78" spans="1:23" x14ac:dyDescent="0.2">
      <c r="A78" s="1" t="str">
        <f t="shared" si="2"/>
        <v>2013|Upper Harbour Local Board Area|Male / TÄne</v>
      </c>
      <c r="B78" t="s">
        <v>20</v>
      </c>
      <c r="C78" t="s">
        <v>21</v>
      </c>
      <c r="D78" t="s">
        <v>22</v>
      </c>
      <c r="E78" t="s">
        <v>23</v>
      </c>
      <c r="F78">
        <v>2013</v>
      </c>
      <c r="G78">
        <v>2013</v>
      </c>
      <c r="H78">
        <v>7603</v>
      </c>
      <c r="I78" t="s">
        <v>120</v>
      </c>
      <c r="J78">
        <v>5</v>
      </c>
      <c r="K78" t="s">
        <v>33</v>
      </c>
      <c r="L78">
        <v>99</v>
      </c>
      <c r="M78" t="s">
        <v>26</v>
      </c>
      <c r="N78">
        <v>99</v>
      </c>
      <c r="O78" t="s">
        <v>27</v>
      </c>
      <c r="P78">
        <v>1</v>
      </c>
      <c r="Q78" t="s">
        <v>34</v>
      </c>
      <c r="R78">
        <v>300</v>
      </c>
      <c r="V78" s="3">
        <f t="shared" si="3"/>
        <v>1.57</v>
      </c>
      <c r="W78" s="3">
        <f>IF(AND(T78&lt;&gt;"_U",T78&lt;&gt;"c",J78&lt;&gt;9,J78&lt;&gt;99),IFERROR(VLOOKUP(A78,'LBA Total'!$A$2:$W$10000,18,0),"."),".")</f>
        <v>19131</v>
      </c>
    </row>
    <row r="79" spans="1:23" x14ac:dyDescent="0.2">
      <c r="A79" s="1" t="str">
        <f t="shared" si="2"/>
        <v>2013|Upper Harbour Local Board Area|Female / Wahine</v>
      </c>
      <c r="B79" t="s">
        <v>20</v>
      </c>
      <c r="C79" t="s">
        <v>21</v>
      </c>
      <c r="D79" t="s">
        <v>22</v>
      </c>
      <c r="E79" t="s">
        <v>23</v>
      </c>
      <c r="F79">
        <v>2013</v>
      </c>
      <c r="G79">
        <v>2013</v>
      </c>
      <c r="H79">
        <v>7603</v>
      </c>
      <c r="I79" t="s">
        <v>120</v>
      </c>
      <c r="J79">
        <v>5</v>
      </c>
      <c r="K79" t="s">
        <v>33</v>
      </c>
      <c r="L79">
        <v>99</v>
      </c>
      <c r="M79" t="s">
        <v>26</v>
      </c>
      <c r="N79">
        <v>99</v>
      </c>
      <c r="O79" t="s">
        <v>27</v>
      </c>
      <c r="P79">
        <v>2</v>
      </c>
      <c r="Q79" t="s">
        <v>31</v>
      </c>
      <c r="R79">
        <v>1278</v>
      </c>
      <c r="V79" s="3">
        <f t="shared" si="3"/>
        <v>6.23</v>
      </c>
      <c r="W79" s="3">
        <f>IF(AND(T79&lt;&gt;"_U",T79&lt;&gt;"c",J79&lt;&gt;9,J79&lt;&gt;99),IFERROR(VLOOKUP(A79,'LBA Total'!$A$2:$W$10000,18,0),"."),".")</f>
        <v>20505</v>
      </c>
    </row>
    <row r="80" spans="1:23" x14ac:dyDescent="0.2">
      <c r="A80" s="1" t="str">
        <f t="shared" si="2"/>
        <v>2013|Upper Harbour Local Board Area|Another gender / He ira kÄ“ anÅ</v>
      </c>
      <c r="B80" t="s">
        <v>20</v>
      </c>
      <c r="C80" t="s">
        <v>21</v>
      </c>
      <c r="D80" t="s">
        <v>22</v>
      </c>
      <c r="E80" t="s">
        <v>23</v>
      </c>
      <c r="F80">
        <v>2013</v>
      </c>
      <c r="G80">
        <v>2013</v>
      </c>
      <c r="H80">
        <v>7603</v>
      </c>
      <c r="I80" t="s">
        <v>120</v>
      </c>
      <c r="J80">
        <v>5</v>
      </c>
      <c r="K80" t="s">
        <v>33</v>
      </c>
      <c r="L80">
        <v>99</v>
      </c>
      <c r="M80" t="s">
        <v>26</v>
      </c>
      <c r="N80">
        <v>99</v>
      </c>
      <c r="O80" t="s">
        <v>27</v>
      </c>
      <c r="P80">
        <v>3</v>
      </c>
      <c r="Q80" t="s">
        <v>28</v>
      </c>
      <c r="T80" t="s">
        <v>36</v>
      </c>
      <c r="U80" t="s">
        <v>37</v>
      </c>
      <c r="V80" s="3" t="str">
        <f t="shared" si="3"/>
        <v>.</v>
      </c>
      <c r="W80" s="3" t="str">
        <f>IF(AND(T80&lt;&gt;"_U",T80&lt;&gt;"c",J80&lt;&gt;9,J80&lt;&gt;99),IFERROR(VLOOKUP(A80,'LBA Total'!$A$2:$W$10000,18,0),"."),".")</f>
        <v>.</v>
      </c>
    </row>
    <row r="81" spans="1:23" x14ac:dyDescent="0.2">
      <c r="A81" s="1" t="str">
        <f t="shared" si="2"/>
        <v>2013|Upper Harbour Local Board Area|Total - gender</v>
      </c>
      <c r="B81" t="s">
        <v>20</v>
      </c>
      <c r="C81" t="s">
        <v>21</v>
      </c>
      <c r="D81" t="s">
        <v>22</v>
      </c>
      <c r="E81" t="s">
        <v>23</v>
      </c>
      <c r="F81">
        <v>2013</v>
      </c>
      <c r="G81">
        <v>2013</v>
      </c>
      <c r="H81">
        <v>7603</v>
      </c>
      <c r="I81" t="s">
        <v>120</v>
      </c>
      <c r="J81">
        <v>5</v>
      </c>
      <c r="K81" t="s">
        <v>33</v>
      </c>
      <c r="L81">
        <v>99</v>
      </c>
      <c r="M81" t="s">
        <v>26</v>
      </c>
      <c r="N81">
        <v>99</v>
      </c>
      <c r="O81" t="s">
        <v>27</v>
      </c>
      <c r="P81">
        <v>99</v>
      </c>
      <c r="Q81" t="s">
        <v>42</v>
      </c>
      <c r="R81">
        <v>1578</v>
      </c>
      <c r="V81" s="3">
        <f t="shared" si="3"/>
        <v>3.98</v>
      </c>
      <c r="W81" s="3">
        <f>IF(AND(T81&lt;&gt;"_U",T81&lt;&gt;"c",J81&lt;&gt;9,J81&lt;&gt;99),IFERROR(VLOOKUP(A81,'LBA Total'!$A$2:$W$10000,18,0),"."),".")</f>
        <v>39636</v>
      </c>
    </row>
    <row r="82" spans="1:23" x14ac:dyDescent="0.2">
      <c r="A82" s="1" t="str">
        <f t="shared" si="2"/>
        <v>2013|Upper Harbour Local Board Area|Male / TÄne</v>
      </c>
      <c r="B82" t="s">
        <v>20</v>
      </c>
      <c r="C82" t="s">
        <v>21</v>
      </c>
      <c r="D82" t="s">
        <v>22</v>
      </c>
      <c r="E82" t="s">
        <v>23</v>
      </c>
      <c r="F82">
        <v>2013</v>
      </c>
      <c r="G82">
        <v>2013</v>
      </c>
      <c r="H82">
        <v>7603</v>
      </c>
      <c r="I82" t="s">
        <v>120</v>
      </c>
      <c r="J82">
        <v>6</v>
      </c>
      <c r="K82" t="s">
        <v>52</v>
      </c>
      <c r="L82">
        <v>99</v>
      </c>
      <c r="M82" t="s">
        <v>26</v>
      </c>
      <c r="N82">
        <v>99</v>
      </c>
      <c r="O82" t="s">
        <v>27</v>
      </c>
      <c r="P82">
        <v>1</v>
      </c>
      <c r="Q82" t="s">
        <v>34</v>
      </c>
      <c r="R82">
        <v>6519</v>
      </c>
      <c r="V82" s="3">
        <f t="shared" si="3"/>
        <v>34.08</v>
      </c>
      <c r="W82" s="3">
        <f>IF(AND(T82&lt;&gt;"_U",T82&lt;&gt;"c",J82&lt;&gt;9,J82&lt;&gt;99),IFERROR(VLOOKUP(A82,'LBA Total'!$A$2:$W$10000,18,0),"."),".")</f>
        <v>19131</v>
      </c>
    </row>
    <row r="83" spans="1:23" x14ac:dyDescent="0.2">
      <c r="A83" s="1" t="str">
        <f t="shared" si="2"/>
        <v>2013|Upper Harbour Local Board Area|Female / Wahine</v>
      </c>
      <c r="B83" t="s">
        <v>20</v>
      </c>
      <c r="C83" t="s">
        <v>21</v>
      </c>
      <c r="D83" t="s">
        <v>22</v>
      </c>
      <c r="E83" t="s">
        <v>23</v>
      </c>
      <c r="F83">
        <v>2013</v>
      </c>
      <c r="G83">
        <v>2013</v>
      </c>
      <c r="H83">
        <v>7603</v>
      </c>
      <c r="I83" t="s">
        <v>120</v>
      </c>
      <c r="J83">
        <v>6</v>
      </c>
      <c r="K83" t="s">
        <v>52</v>
      </c>
      <c r="L83">
        <v>99</v>
      </c>
      <c r="M83" t="s">
        <v>26</v>
      </c>
      <c r="N83">
        <v>99</v>
      </c>
      <c r="O83" t="s">
        <v>27</v>
      </c>
      <c r="P83">
        <v>2</v>
      </c>
      <c r="Q83" t="s">
        <v>31</v>
      </c>
      <c r="R83">
        <v>5877</v>
      </c>
      <c r="V83" s="3">
        <f t="shared" si="3"/>
        <v>28.66</v>
      </c>
      <c r="W83" s="3">
        <f>IF(AND(T83&lt;&gt;"_U",T83&lt;&gt;"c",J83&lt;&gt;9,J83&lt;&gt;99),IFERROR(VLOOKUP(A83,'LBA Total'!$A$2:$W$10000,18,0),"."),".")</f>
        <v>20505</v>
      </c>
    </row>
    <row r="84" spans="1:23" x14ac:dyDescent="0.2">
      <c r="A84" s="1" t="str">
        <f t="shared" si="2"/>
        <v>2013|Upper Harbour Local Board Area|Another gender / He ira kÄ“ anÅ</v>
      </c>
      <c r="B84" t="s">
        <v>20</v>
      </c>
      <c r="C84" t="s">
        <v>21</v>
      </c>
      <c r="D84" t="s">
        <v>22</v>
      </c>
      <c r="E84" t="s">
        <v>23</v>
      </c>
      <c r="F84">
        <v>2013</v>
      </c>
      <c r="G84">
        <v>2013</v>
      </c>
      <c r="H84">
        <v>7603</v>
      </c>
      <c r="I84" t="s">
        <v>120</v>
      </c>
      <c r="J84">
        <v>6</v>
      </c>
      <c r="K84" t="s">
        <v>52</v>
      </c>
      <c r="L84">
        <v>99</v>
      </c>
      <c r="M84" t="s">
        <v>26</v>
      </c>
      <c r="N84">
        <v>99</v>
      </c>
      <c r="O84" t="s">
        <v>27</v>
      </c>
      <c r="P84">
        <v>3</v>
      </c>
      <c r="Q84" t="s">
        <v>28</v>
      </c>
      <c r="T84" t="s">
        <v>36</v>
      </c>
      <c r="U84" t="s">
        <v>37</v>
      </c>
      <c r="V84" s="3" t="str">
        <f t="shared" si="3"/>
        <v>.</v>
      </c>
      <c r="W84" s="3" t="str">
        <f>IF(AND(T84&lt;&gt;"_U",T84&lt;&gt;"c",J84&lt;&gt;9,J84&lt;&gt;99),IFERROR(VLOOKUP(A84,'LBA Total'!$A$2:$W$10000,18,0),"."),".")</f>
        <v>.</v>
      </c>
    </row>
    <row r="85" spans="1:23" x14ac:dyDescent="0.2">
      <c r="A85" s="1" t="str">
        <f t="shared" si="2"/>
        <v>2013|Upper Harbour Local Board Area|Total - gender</v>
      </c>
      <c r="B85" t="s">
        <v>20</v>
      </c>
      <c r="C85" t="s">
        <v>21</v>
      </c>
      <c r="D85" t="s">
        <v>22</v>
      </c>
      <c r="E85" t="s">
        <v>23</v>
      </c>
      <c r="F85">
        <v>2013</v>
      </c>
      <c r="G85">
        <v>2013</v>
      </c>
      <c r="H85">
        <v>7603</v>
      </c>
      <c r="I85" t="s">
        <v>120</v>
      </c>
      <c r="J85">
        <v>6</v>
      </c>
      <c r="K85" t="s">
        <v>52</v>
      </c>
      <c r="L85">
        <v>99</v>
      </c>
      <c r="M85" t="s">
        <v>26</v>
      </c>
      <c r="N85">
        <v>99</v>
      </c>
      <c r="O85" t="s">
        <v>27</v>
      </c>
      <c r="P85">
        <v>99</v>
      </c>
      <c r="Q85" t="s">
        <v>42</v>
      </c>
      <c r="R85">
        <v>12399</v>
      </c>
      <c r="V85" s="3">
        <f t="shared" si="3"/>
        <v>31.28</v>
      </c>
      <c r="W85" s="3">
        <f>IF(AND(T85&lt;&gt;"_U",T85&lt;&gt;"c",J85&lt;&gt;9,J85&lt;&gt;99),IFERROR(VLOOKUP(A85,'LBA Total'!$A$2:$W$10000,18,0),"."),".")</f>
        <v>39636</v>
      </c>
    </row>
    <row r="86" spans="1:23" x14ac:dyDescent="0.2">
      <c r="A86" s="1" t="str">
        <f t="shared" si="2"/>
        <v>2013|Upper Harbour Local Board Area|Male / TÄne</v>
      </c>
      <c r="B86" t="s">
        <v>20</v>
      </c>
      <c r="C86" t="s">
        <v>21</v>
      </c>
      <c r="D86" t="s">
        <v>22</v>
      </c>
      <c r="E86" t="s">
        <v>23</v>
      </c>
      <c r="F86">
        <v>2013</v>
      </c>
      <c r="G86">
        <v>2013</v>
      </c>
      <c r="H86">
        <v>7603</v>
      </c>
      <c r="I86" t="s">
        <v>120</v>
      </c>
      <c r="J86">
        <v>9</v>
      </c>
      <c r="K86" t="s">
        <v>25</v>
      </c>
      <c r="L86">
        <v>99</v>
      </c>
      <c r="M86" t="s">
        <v>26</v>
      </c>
      <c r="N86">
        <v>99</v>
      </c>
      <c r="O86" t="s">
        <v>27</v>
      </c>
      <c r="P86">
        <v>1</v>
      </c>
      <c r="Q86" t="s">
        <v>34</v>
      </c>
      <c r="R86">
        <v>1923</v>
      </c>
      <c r="V86" s="3" t="str">
        <f t="shared" si="3"/>
        <v>.</v>
      </c>
      <c r="W86" s="3" t="str">
        <f>IF(AND(T86&lt;&gt;"_U",T86&lt;&gt;"c",J86&lt;&gt;9,J86&lt;&gt;99),IFERROR(VLOOKUP(A86,'LBA Total'!$A$2:$W$10000,18,0),"."),".")</f>
        <v>.</v>
      </c>
    </row>
    <row r="87" spans="1:23" x14ac:dyDescent="0.2">
      <c r="A87" s="1" t="str">
        <f t="shared" si="2"/>
        <v>2013|Upper Harbour Local Board Area|Female / Wahine</v>
      </c>
      <c r="B87" t="s">
        <v>20</v>
      </c>
      <c r="C87" t="s">
        <v>21</v>
      </c>
      <c r="D87" t="s">
        <v>22</v>
      </c>
      <c r="E87" t="s">
        <v>23</v>
      </c>
      <c r="F87">
        <v>2013</v>
      </c>
      <c r="G87">
        <v>2013</v>
      </c>
      <c r="H87">
        <v>7603</v>
      </c>
      <c r="I87" t="s">
        <v>120</v>
      </c>
      <c r="J87">
        <v>9</v>
      </c>
      <c r="K87" t="s">
        <v>25</v>
      </c>
      <c r="L87">
        <v>99</v>
      </c>
      <c r="M87" t="s">
        <v>26</v>
      </c>
      <c r="N87">
        <v>99</v>
      </c>
      <c r="O87" t="s">
        <v>27</v>
      </c>
      <c r="P87">
        <v>2</v>
      </c>
      <c r="Q87" t="s">
        <v>31</v>
      </c>
      <c r="R87">
        <v>1512</v>
      </c>
      <c r="V87" s="3" t="str">
        <f t="shared" si="3"/>
        <v>.</v>
      </c>
      <c r="W87" s="3" t="str">
        <f>IF(AND(T87&lt;&gt;"_U",T87&lt;&gt;"c",J87&lt;&gt;9,J87&lt;&gt;99),IFERROR(VLOOKUP(A87,'LBA Total'!$A$2:$W$10000,18,0),"."),".")</f>
        <v>.</v>
      </c>
    </row>
    <row r="88" spans="1:23" x14ac:dyDescent="0.2">
      <c r="A88" s="1" t="str">
        <f t="shared" si="2"/>
        <v>2013|Upper Harbour Local Board Area|Another gender / He ira kÄ“ anÅ</v>
      </c>
      <c r="B88" t="s">
        <v>20</v>
      </c>
      <c r="C88" t="s">
        <v>21</v>
      </c>
      <c r="D88" t="s">
        <v>22</v>
      </c>
      <c r="E88" t="s">
        <v>23</v>
      </c>
      <c r="F88">
        <v>2013</v>
      </c>
      <c r="G88">
        <v>2013</v>
      </c>
      <c r="H88">
        <v>7603</v>
      </c>
      <c r="I88" t="s">
        <v>120</v>
      </c>
      <c r="J88">
        <v>9</v>
      </c>
      <c r="K88" t="s">
        <v>25</v>
      </c>
      <c r="L88">
        <v>99</v>
      </c>
      <c r="M88" t="s">
        <v>26</v>
      </c>
      <c r="N88">
        <v>99</v>
      </c>
      <c r="O88" t="s">
        <v>27</v>
      </c>
      <c r="P88">
        <v>3</v>
      </c>
      <c r="Q88" t="s">
        <v>28</v>
      </c>
      <c r="T88" t="s">
        <v>36</v>
      </c>
      <c r="U88" t="s">
        <v>37</v>
      </c>
      <c r="V88" s="3" t="str">
        <f t="shared" si="3"/>
        <v>.</v>
      </c>
      <c r="W88" s="3" t="str">
        <f>IF(AND(T88&lt;&gt;"_U",T88&lt;&gt;"c",J88&lt;&gt;9,J88&lt;&gt;99),IFERROR(VLOOKUP(A88,'LBA Total'!$A$2:$W$10000,18,0),"."),".")</f>
        <v>.</v>
      </c>
    </row>
    <row r="89" spans="1:23" x14ac:dyDescent="0.2">
      <c r="A89" s="1" t="str">
        <f t="shared" si="2"/>
        <v>2013|Upper Harbour Local Board Area|Total - gender</v>
      </c>
      <c r="B89" t="s">
        <v>20</v>
      </c>
      <c r="C89" t="s">
        <v>21</v>
      </c>
      <c r="D89" t="s">
        <v>22</v>
      </c>
      <c r="E89" t="s">
        <v>23</v>
      </c>
      <c r="F89">
        <v>2013</v>
      </c>
      <c r="G89">
        <v>2013</v>
      </c>
      <c r="H89">
        <v>7603</v>
      </c>
      <c r="I89" t="s">
        <v>120</v>
      </c>
      <c r="J89">
        <v>9</v>
      </c>
      <c r="K89" t="s">
        <v>25</v>
      </c>
      <c r="L89">
        <v>99</v>
      </c>
      <c r="M89" t="s">
        <v>26</v>
      </c>
      <c r="N89">
        <v>99</v>
      </c>
      <c r="O89" t="s">
        <v>27</v>
      </c>
      <c r="P89">
        <v>99</v>
      </c>
      <c r="Q89" t="s">
        <v>42</v>
      </c>
      <c r="R89">
        <v>3438</v>
      </c>
      <c r="V89" s="3" t="str">
        <f t="shared" si="3"/>
        <v>.</v>
      </c>
      <c r="W89" s="3" t="str">
        <f>IF(AND(T89&lt;&gt;"_U",T89&lt;&gt;"c",J89&lt;&gt;9,J89&lt;&gt;99),IFERROR(VLOOKUP(A89,'LBA Total'!$A$2:$W$10000,18,0),"."),".")</f>
        <v>.</v>
      </c>
    </row>
    <row r="90" spans="1:23" x14ac:dyDescent="0.2">
      <c r="A90" s="1" t="str">
        <f t="shared" si="2"/>
        <v>2013|Upper Harbour Local Board Area|Male / TÄne</v>
      </c>
      <c r="B90" t="s">
        <v>20</v>
      </c>
      <c r="C90" t="s">
        <v>21</v>
      </c>
      <c r="D90" t="s">
        <v>22</v>
      </c>
      <c r="E90" t="s">
        <v>23</v>
      </c>
      <c r="F90">
        <v>2013</v>
      </c>
      <c r="G90">
        <v>2013</v>
      </c>
      <c r="H90">
        <v>7603</v>
      </c>
      <c r="I90" t="s">
        <v>120</v>
      </c>
      <c r="J90">
        <v>77</v>
      </c>
      <c r="K90" t="s">
        <v>49</v>
      </c>
      <c r="L90">
        <v>99</v>
      </c>
      <c r="M90" t="s">
        <v>26</v>
      </c>
      <c r="N90">
        <v>99</v>
      </c>
      <c r="O90" t="s">
        <v>27</v>
      </c>
      <c r="P90">
        <v>1</v>
      </c>
      <c r="Q90" t="s">
        <v>34</v>
      </c>
      <c r="R90">
        <v>19131</v>
      </c>
      <c r="V90" s="3">
        <f t="shared" si="3"/>
        <v>100</v>
      </c>
      <c r="W90" s="3">
        <f>IF(AND(T90&lt;&gt;"_U",T90&lt;&gt;"c",J90&lt;&gt;9,J90&lt;&gt;99),IFERROR(VLOOKUP(A90,'LBA Total'!$A$2:$W$10000,18,0),"."),".")</f>
        <v>19131</v>
      </c>
    </row>
    <row r="91" spans="1:23" x14ac:dyDescent="0.2">
      <c r="A91" s="1" t="str">
        <f t="shared" si="2"/>
        <v>2013|Upper Harbour Local Board Area|Female / Wahine</v>
      </c>
      <c r="B91" t="s">
        <v>20</v>
      </c>
      <c r="C91" t="s">
        <v>21</v>
      </c>
      <c r="D91" t="s">
        <v>22</v>
      </c>
      <c r="E91" t="s">
        <v>23</v>
      </c>
      <c r="F91">
        <v>2013</v>
      </c>
      <c r="G91">
        <v>2013</v>
      </c>
      <c r="H91">
        <v>7603</v>
      </c>
      <c r="I91" t="s">
        <v>120</v>
      </c>
      <c r="J91">
        <v>77</v>
      </c>
      <c r="K91" t="s">
        <v>49</v>
      </c>
      <c r="L91">
        <v>99</v>
      </c>
      <c r="M91" t="s">
        <v>26</v>
      </c>
      <c r="N91">
        <v>99</v>
      </c>
      <c r="O91" t="s">
        <v>27</v>
      </c>
      <c r="P91">
        <v>2</v>
      </c>
      <c r="Q91" t="s">
        <v>31</v>
      </c>
      <c r="R91">
        <v>20505</v>
      </c>
      <c r="V91" s="3">
        <f t="shared" si="3"/>
        <v>100</v>
      </c>
      <c r="W91" s="3">
        <f>IF(AND(T91&lt;&gt;"_U",T91&lt;&gt;"c",J91&lt;&gt;9,J91&lt;&gt;99),IFERROR(VLOOKUP(A91,'LBA Total'!$A$2:$W$10000,18,0),"."),".")</f>
        <v>20505</v>
      </c>
    </row>
    <row r="92" spans="1:23" x14ac:dyDescent="0.2">
      <c r="A92" s="1" t="str">
        <f t="shared" si="2"/>
        <v>2013|Upper Harbour Local Board Area|Another gender / He ira kÄ“ anÅ</v>
      </c>
      <c r="B92" t="s">
        <v>20</v>
      </c>
      <c r="C92" t="s">
        <v>21</v>
      </c>
      <c r="D92" t="s">
        <v>22</v>
      </c>
      <c r="E92" t="s">
        <v>23</v>
      </c>
      <c r="F92">
        <v>2013</v>
      </c>
      <c r="G92">
        <v>2013</v>
      </c>
      <c r="H92">
        <v>7603</v>
      </c>
      <c r="I92" t="s">
        <v>120</v>
      </c>
      <c r="J92">
        <v>77</v>
      </c>
      <c r="K92" t="s">
        <v>49</v>
      </c>
      <c r="L92">
        <v>99</v>
      </c>
      <c r="M92" t="s">
        <v>26</v>
      </c>
      <c r="N92">
        <v>99</v>
      </c>
      <c r="O92" t="s">
        <v>27</v>
      </c>
      <c r="P92">
        <v>3</v>
      </c>
      <c r="Q92" t="s">
        <v>28</v>
      </c>
      <c r="T92" t="s">
        <v>36</v>
      </c>
      <c r="U92" t="s">
        <v>37</v>
      </c>
      <c r="V92" s="3" t="str">
        <f t="shared" si="3"/>
        <v>.</v>
      </c>
      <c r="W92" s="3" t="str">
        <f>IF(AND(T92&lt;&gt;"_U",T92&lt;&gt;"c",J92&lt;&gt;9,J92&lt;&gt;99),IFERROR(VLOOKUP(A92,'LBA Total'!$A$2:$W$10000,18,0),"."),".")</f>
        <v>.</v>
      </c>
    </row>
    <row r="93" spans="1:23" x14ac:dyDescent="0.2">
      <c r="A93" s="1" t="str">
        <f t="shared" si="2"/>
        <v>2013|Upper Harbour Local Board Area|Total - gender</v>
      </c>
      <c r="B93" t="s">
        <v>20</v>
      </c>
      <c r="C93" t="s">
        <v>21</v>
      </c>
      <c r="D93" t="s">
        <v>22</v>
      </c>
      <c r="E93" t="s">
        <v>23</v>
      </c>
      <c r="F93">
        <v>2013</v>
      </c>
      <c r="G93">
        <v>2013</v>
      </c>
      <c r="H93">
        <v>7603</v>
      </c>
      <c r="I93" t="s">
        <v>120</v>
      </c>
      <c r="J93">
        <v>77</v>
      </c>
      <c r="K93" t="s">
        <v>49</v>
      </c>
      <c r="L93">
        <v>99</v>
      </c>
      <c r="M93" t="s">
        <v>26</v>
      </c>
      <c r="N93">
        <v>99</v>
      </c>
      <c r="O93" t="s">
        <v>27</v>
      </c>
      <c r="P93">
        <v>99</v>
      </c>
      <c r="Q93" t="s">
        <v>42</v>
      </c>
      <c r="R93">
        <v>39636</v>
      </c>
      <c r="V93" s="3">
        <f t="shared" si="3"/>
        <v>100</v>
      </c>
      <c r="W93" s="3">
        <f>IF(AND(T93&lt;&gt;"_U",T93&lt;&gt;"c",J93&lt;&gt;9,J93&lt;&gt;99),IFERROR(VLOOKUP(A93,'LBA Total'!$A$2:$W$10000,18,0),"."),".")</f>
        <v>39636</v>
      </c>
    </row>
    <row r="94" spans="1:23" x14ac:dyDescent="0.2">
      <c r="A94" s="1" t="str">
        <f t="shared" si="2"/>
        <v>2013|Upper Harbour Local Board Area|Male / TÄne</v>
      </c>
      <c r="B94" t="s">
        <v>20</v>
      </c>
      <c r="C94" t="s">
        <v>21</v>
      </c>
      <c r="D94" t="s">
        <v>22</v>
      </c>
      <c r="E94" t="s">
        <v>23</v>
      </c>
      <c r="F94">
        <v>2013</v>
      </c>
      <c r="G94">
        <v>2013</v>
      </c>
      <c r="H94">
        <v>7603</v>
      </c>
      <c r="I94" t="s">
        <v>120</v>
      </c>
      <c r="J94">
        <v>99</v>
      </c>
      <c r="K94" t="s">
        <v>47</v>
      </c>
      <c r="L94">
        <v>99</v>
      </c>
      <c r="M94" t="s">
        <v>26</v>
      </c>
      <c r="N94">
        <v>99</v>
      </c>
      <c r="O94" t="s">
        <v>27</v>
      </c>
      <c r="P94">
        <v>1</v>
      </c>
      <c r="Q94" t="s">
        <v>34</v>
      </c>
      <c r="R94">
        <v>21054</v>
      </c>
      <c r="V94" s="3" t="str">
        <f t="shared" si="3"/>
        <v>.</v>
      </c>
      <c r="W94" s="3" t="str">
        <f>IF(AND(T94&lt;&gt;"_U",T94&lt;&gt;"c",J94&lt;&gt;9,J94&lt;&gt;99),IFERROR(VLOOKUP(A94,'LBA Total'!$A$2:$W$10000,18,0),"."),".")</f>
        <v>.</v>
      </c>
    </row>
    <row r="95" spans="1:23" x14ac:dyDescent="0.2">
      <c r="A95" s="1" t="str">
        <f t="shared" si="2"/>
        <v>2013|Upper Harbour Local Board Area|Female / Wahine</v>
      </c>
      <c r="B95" t="s">
        <v>20</v>
      </c>
      <c r="C95" t="s">
        <v>21</v>
      </c>
      <c r="D95" t="s">
        <v>22</v>
      </c>
      <c r="E95" t="s">
        <v>23</v>
      </c>
      <c r="F95">
        <v>2013</v>
      </c>
      <c r="G95">
        <v>2013</v>
      </c>
      <c r="H95">
        <v>7603</v>
      </c>
      <c r="I95" t="s">
        <v>120</v>
      </c>
      <c r="J95">
        <v>99</v>
      </c>
      <c r="K95" t="s">
        <v>47</v>
      </c>
      <c r="L95">
        <v>99</v>
      </c>
      <c r="M95" t="s">
        <v>26</v>
      </c>
      <c r="N95">
        <v>99</v>
      </c>
      <c r="O95" t="s">
        <v>27</v>
      </c>
      <c r="P95">
        <v>2</v>
      </c>
      <c r="Q95" t="s">
        <v>31</v>
      </c>
      <c r="R95">
        <v>22020</v>
      </c>
      <c r="V95" s="3" t="str">
        <f t="shared" si="3"/>
        <v>.</v>
      </c>
      <c r="W95" s="3" t="str">
        <f>IF(AND(T95&lt;&gt;"_U",T95&lt;&gt;"c",J95&lt;&gt;9,J95&lt;&gt;99),IFERROR(VLOOKUP(A95,'LBA Total'!$A$2:$W$10000,18,0),"."),".")</f>
        <v>.</v>
      </c>
    </row>
    <row r="96" spans="1:23" x14ac:dyDescent="0.2">
      <c r="A96" s="1" t="str">
        <f t="shared" si="2"/>
        <v>2013|Upper Harbour Local Board Area|Another gender / He ira kÄ“ anÅ</v>
      </c>
      <c r="B96" t="s">
        <v>20</v>
      </c>
      <c r="C96" t="s">
        <v>21</v>
      </c>
      <c r="D96" t="s">
        <v>22</v>
      </c>
      <c r="E96" t="s">
        <v>23</v>
      </c>
      <c r="F96">
        <v>2013</v>
      </c>
      <c r="G96">
        <v>2013</v>
      </c>
      <c r="H96">
        <v>7603</v>
      </c>
      <c r="I96" t="s">
        <v>120</v>
      </c>
      <c r="J96">
        <v>99</v>
      </c>
      <c r="K96" t="s">
        <v>47</v>
      </c>
      <c r="L96">
        <v>99</v>
      </c>
      <c r="M96" t="s">
        <v>26</v>
      </c>
      <c r="N96">
        <v>99</v>
      </c>
      <c r="O96" t="s">
        <v>27</v>
      </c>
      <c r="P96">
        <v>3</v>
      </c>
      <c r="Q96" t="s">
        <v>28</v>
      </c>
      <c r="T96" t="s">
        <v>36</v>
      </c>
      <c r="U96" t="s">
        <v>37</v>
      </c>
      <c r="V96" s="3" t="str">
        <f t="shared" si="3"/>
        <v>.</v>
      </c>
      <c r="W96" s="3" t="str">
        <f>IF(AND(T96&lt;&gt;"_U",T96&lt;&gt;"c",J96&lt;&gt;9,J96&lt;&gt;99),IFERROR(VLOOKUP(A96,'LBA Total'!$A$2:$W$10000,18,0),"."),".")</f>
        <v>.</v>
      </c>
    </row>
    <row r="97" spans="1:23" x14ac:dyDescent="0.2">
      <c r="A97" s="1" t="str">
        <f t="shared" si="2"/>
        <v>2013|Upper Harbour Local Board Area|Total - gender</v>
      </c>
      <c r="B97" t="s">
        <v>20</v>
      </c>
      <c r="C97" t="s">
        <v>21</v>
      </c>
      <c r="D97" t="s">
        <v>22</v>
      </c>
      <c r="E97" t="s">
        <v>23</v>
      </c>
      <c r="F97">
        <v>2013</v>
      </c>
      <c r="G97">
        <v>2013</v>
      </c>
      <c r="H97">
        <v>7603</v>
      </c>
      <c r="I97" t="s">
        <v>120</v>
      </c>
      <c r="J97">
        <v>99</v>
      </c>
      <c r="K97" t="s">
        <v>47</v>
      </c>
      <c r="L97">
        <v>99</v>
      </c>
      <c r="M97" t="s">
        <v>26</v>
      </c>
      <c r="N97">
        <v>99</v>
      </c>
      <c r="O97" t="s">
        <v>27</v>
      </c>
      <c r="P97">
        <v>99</v>
      </c>
      <c r="Q97" t="s">
        <v>42</v>
      </c>
      <c r="R97">
        <v>43074</v>
      </c>
      <c r="V97" s="3" t="str">
        <f t="shared" si="3"/>
        <v>.</v>
      </c>
      <c r="W97" s="3" t="str">
        <f>IF(AND(T97&lt;&gt;"_U",T97&lt;&gt;"c",J97&lt;&gt;9,J97&lt;&gt;99),IFERROR(VLOOKUP(A97,'LBA Total'!$A$2:$W$10000,18,0),"."),".")</f>
        <v>.</v>
      </c>
    </row>
    <row r="98" spans="1:23" x14ac:dyDescent="0.2">
      <c r="A98" s="1" t="str">
        <f t="shared" si="2"/>
        <v>2013|KaipÄtiki Local Board Area|Male / TÄne</v>
      </c>
      <c r="B98" t="s">
        <v>20</v>
      </c>
      <c r="C98" t="s">
        <v>21</v>
      </c>
      <c r="D98" t="s">
        <v>22</v>
      </c>
      <c r="E98" t="s">
        <v>23</v>
      </c>
      <c r="F98">
        <v>2013</v>
      </c>
      <c r="G98">
        <v>2013</v>
      </c>
      <c r="H98">
        <v>7604</v>
      </c>
      <c r="I98" t="s">
        <v>115</v>
      </c>
      <c r="J98">
        <v>1</v>
      </c>
      <c r="K98" t="s">
        <v>30</v>
      </c>
      <c r="L98">
        <v>99</v>
      </c>
      <c r="M98" t="s">
        <v>26</v>
      </c>
      <c r="N98">
        <v>99</v>
      </c>
      <c r="O98" t="s">
        <v>27</v>
      </c>
      <c r="P98">
        <v>1</v>
      </c>
      <c r="Q98" t="s">
        <v>34</v>
      </c>
      <c r="R98">
        <v>14808</v>
      </c>
      <c r="V98" s="3">
        <f t="shared" si="3"/>
        <v>51.19</v>
      </c>
      <c r="W98" s="3">
        <f>IF(AND(T98&lt;&gt;"_U",T98&lt;&gt;"c",J98&lt;&gt;9,J98&lt;&gt;99),IFERROR(VLOOKUP(A98,'LBA Total'!$A$2:$W$10000,18,0),"."),".")</f>
        <v>28926</v>
      </c>
    </row>
    <row r="99" spans="1:23" x14ac:dyDescent="0.2">
      <c r="A99" s="1" t="str">
        <f t="shared" si="2"/>
        <v>2013|KaipÄtiki Local Board Area|Female / Wahine</v>
      </c>
      <c r="B99" t="s">
        <v>20</v>
      </c>
      <c r="C99" t="s">
        <v>21</v>
      </c>
      <c r="D99" t="s">
        <v>22</v>
      </c>
      <c r="E99" t="s">
        <v>23</v>
      </c>
      <c r="F99">
        <v>2013</v>
      </c>
      <c r="G99">
        <v>2013</v>
      </c>
      <c r="H99">
        <v>7604</v>
      </c>
      <c r="I99" t="s">
        <v>115</v>
      </c>
      <c r="J99">
        <v>1</v>
      </c>
      <c r="K99" t="s">
        <v>30</v>
      </c>
      <c r="L99">
        <v>99</v>
      </c>
      <c r="M99" t="s">
        <v>26</v>
      </c>
      <c r="N99">
        <v>99</v>
      </c>
      <c r="O99" t="s">
        <v>27</v>
      </c>
      <c r="P99">
        <v>2</v>
      </c>
      <c r="Q99" t="s">
        <v>31</v>
      </c>
      <c r="R99">
        <v>15027</v>
      </c>
      <c r="V99" s="3">
        <f t="shared" si="3"/>
        <v>47.41</v>
      </c>
      <c r="W99" s="3">
        <f>IF(AND(T99&lt;&gt;"_U",T99&lt;&gt;"c",J99&lt;&gt;9,J99&lt;&gt;99),IFERROR(VLOOKUP(A99,'LBA Total'!$A$2:$W$10000,18,0),"."),".")</f>
        <v>31695</v>
      </c>
    </row>
    <row r="100" spans="1:23" x14ac:dyDescent="0.2">
      <c r="A100" s="1" t="str">
        <f t="shared" si="2"/>
        <v>2013|KaipÄtiki Local Board Area|Another gender / He ira kÄ“ anÅ</v>
      </c>
      <c r="B100" t="s">
        <v>20</v>
      </c>
      <c r="C100" t="s">
        <v>21</v>
      </c>
      <c r="D100" t="s">
        <v>22</v>
      </c>
      <c r="E100" t="s">
        <v>23</v>
      </c>
      <c r="F100">
        <v>2013</v>
      </c>
      <c r="G100">
        <v>2013</v>
      </c>
      <c r="H100">
        <v>7604</v>
      </c>
      <c r="I100" t="s">
        <v>115</v>
      </c>
      <c r="J100">
        <v>1</v>
      </c>
      <c r="K100" t="s">
        <v>30</v>
      </c>
      <c r="L100">
        <v>99</v>
      </c>
      <c r="M100" t="s">
        <v>26</v>
      </c>
      <c r="N100">
        <v>99</v>
      </c>
      <c r="O100" t="s">
        <v>27</v>
      </c>
      <c r="P100">
        <v>3</v>
      </c>
      <c r="Q100" t="s">
        <v>28</v>
      </c>
      <c r="T100" t="s">
        <v>36</v>
      </c>
      <c r="U100" t="s">
        <v>37</v>
      </c>
      <c r="V100" s="3" t="str">
        <f t="shared" si="3"/>
        <v>.</v>
      </c>
      <c r="W100" s="3" t="str">
        <f>IF(AND(T100&lt;&gt;"_U",T100&lt;&gt;"c",J100&lt;&gt;9,J100&lt;&gt;99),IFERROR(VLOOKUP(A100,'LBA Total'!$A$2:$W$10000,18,0),"."),".")</f>
        <v>.</v>
      </c>
    </row>
    <row r="101" spans="1:23" x14ac:dyDescent="0.2">
      <c r="A101" s="1" t="str">
        <f t="shared" si="2"/>
        <v>2013|KaipÄtiki Local Board Area|Total - gender</v>
      </c>
      <c r="B101" t="s">
        <v>20</v>
      </c>
      <c r="C101" t="s">
        <v>21</v>
      </c>
      <c r="D101" t="s">
        <v>22</v>
      </c>
      <c r="E101" t="s">
        <v>23</v>
      </c>
      <c r="F101">
        <v>2013</v>
      </c>
      <c r="G101">
        <v>2013</v>
      </c>
      <c r="H101">
        <v>7604</v>
      </c>
      <c r="I101" t="s">
        <v>115</v>
      </c>
      <c r="J101">
        <v>1</v>
      </c>
      <c r="K101" t="s">
        <v>30</v>
      </c>
      <c r="L101">
        <v>99</v>
      </c>
      <c r="M101" t="s">
        <v>26</v>
      </c>
      <c r="N101">
        <v>99</v>
      </c>
      <c r="O101" t="s">
        <v>27</v>
      </c>
      <c r="P101">
        <v>99</v>
      </c>
      <c r="Q101" t="s">
        <v>42</v>
      </c>
      <c r="R101">
        <v>29832</v>
      </c>
      <c r="V101" s="3">
        <f t="shared" si="3"/>
        <v>49.21</v>
      </c>
      <c r="W101" s="3">
        <f>IF(AND(T101&lt;&gt;"_U",T101&lt;&gt;"c",J101&lt;&gt;9,J101&lt;&gt;99),IFERROR(VLOOKUP(A101,'LBA Total'!$A$2:$W$10000,18,0),"."),".")</f>
        <v>60621</v>
      </c>
    </row>
    <row r="102" spans="1:23" x14ac:dyDescent="0.2">
      <c r="A102" s="1" t="str">
        <f t="shared" si="2"/>
        <v>2013|KaipÄtiki Local Board Area|Male / TÄne</v>
      </c>
      <c r="B102" t="s">
        <v>20</v>
      </c>
      <c r="C102" t="s">
        <v>21</v>
      </c>
      <c r="D102" t="s">
        <v>22</v>
      </c>
      <c r="E102" t="s">
        <v>23</v>
      </c>
      <c r="F102">
        <v>2013</v>
      </c>
      <c r="G102">
        <v>2013</v>
      </c>
      <c r="H102">
        <v>7604</v>
      </c>
      <c r="I102" t="s">
        <v>115</v>
      </c>
      <c r="J102">
        <v>3</v>
      </c>
      <c r="K102" t="s">
        <v>39</v>
      </c>
      <c r="L102">
        <v>99</v>
      </c>
      <c r="M102" t="s">
        <v>26</v>
      </c>
      <c r="N102">
        <v>99</v>
      </c>
      <c r="O102" t="s">
        <v>27</v>
      </c>
      <c r="P102">
        <v>1</v>
      </c>
      <c r="Q102" t="s">
        <v>34</v>
      </c>
      <c r="R102">
        <v>723</v>
      </c>
      <c r="V102" s="3">
        <f t="shared" si="3"/>
        <v>2.5</v>
      </c>
      <c r="W102" s="3">
        <f>IF(AND(T102&lt;&gt;"_U",T102&lt;&gt;"c",J102&lt;&gt;9,J102&lt;&gt;99),IFERROR(VLOOKUP(A102,'LBA Total'!$A$2:$W$10000,18,0),"."),".")</f>
        <v>28926</v>
      </c>
    </row>
    <row r="103" spans="1:23" x14ac:dyDescent="0.2">
      <c r="A103" s="1" t="str">
        <f t="shared" si="2"/>
        <v>2013|KaipÄtiki Local Board Area|Female / Wahine</v>
      </c>
      <c r="B103" t="s">
        <v>20</v>
      </c>
      <c r="C103" t="s">
        <v>21</v>
      </c>
      <c r="D103" t="s">
        <v>22</v>
      </c>
      <c r="E103" t="s">
        <v>23</v>
      </c>
      <c r="F103">
        <v>2013</v>
      </c>
      <c r="G103">
        <v>2013</v>
      </c>
      <c r="H103">
        <v>7604</v>
      </c>
      <c r="I103" t="s">
        <v>115</v>
      </c>
      <c r="J103">
        <v>3</v>
      </c>
      <c r="K103" t="s">
        <v>39</v>
      </c>
      <c r="L103">
        <v>99</v>
      </c>
      <c r="M103" t="s">
        <v>26</v>
      </c>
      <c r="N103">
        <v>99</v>
      </c>
      <c r="O103" t="s">
        <v>27</v>
      </c>
      <c r="P103">
        <v>2</v>
      </c>
      <c r="Q103" t="s">
        <v>31</v>
      </c>
      <c r="R103">
        <v>1068</v>
      </c>
      <c r="V103" s="3">
        <f t="shared" si="3"/>
        <v>3.37</v>
      </c>
      <c r="W103" s="3">
        <f>IF(AND(T103&lt;&gt;"_U",T103&lt;&gt;"c",J103&lt;&gt;9,J103&lt;&gt;99),IFERROR(VLOOKUP(A103,'LBA Total'!$A$2:$W$10000,18,0),"."),".")</f>
        <v>31695</v>
      </c>
    </row>
    <row r="104" spans="1:23" x14ac:dyDescent="0.2">
      <c r="A104" s="1" t="str">
        <f t="shared" si="2"/>
        <v>2013|KaipÄtiki Local Board Area|Another gender / He ira kÄ“ anÅ</v>
      </c>
      <c r="B104" t="s">
        <v>20</v>
      </c>
      <c r="C104" t="s">
        <v>21</v>
      </c>
      <c r="D104" t="s">
        <v>22</v>
      </c>
      <c r="E104" t="s">
        <v>23</v>
      </c>
      <c r="F104">
        <v>2013</v>
      </c>
      <c r="G104">
        <v>2013</v>
      </c>
      <c r="H104">
        <v>7604</v>
      </c>
      <c r="I104" t="s">
        <v>115</v>
      </c>
      <c r="J104">
        <v>3</v>
      </c>
      <c r="K104" t="s">
        <v>39</v>
      </c>
      <c r="L104">
        <v>99</v>
      </c>
      <c r="M104" t="s">
        <v>26</v>
      </c>
      <c r="N104">
        <v>99</v>
      </c>
      <c r="O104" t="s">
        <v>27</v>
      </c>
      <c r="P104">
        <v>3</v>
      </c>
      <c r="Q104" t="s">
        <v>28</v>
      </c>
      <c r="T104" t="s">
        <v>36</v>
      </c>
      <c r="U104" t="s">
        <v>37</v>
      </c>
      <c r="V104" s="3" t="str">
        <f t="shared" si="3"/>
        <v>.</v>
      </c>
      <c r="W104" s="3" t="str">
        <f>IF(AND(T104&lt;&gt;"_U",T104&lt;&gt;"c",J104&lt;&gt;9,J104&lt;&gt;99),IFERROR(VLOOKUP(A104,'LBA Total'!$A$2:$W$10000,18,0),"."),".")</f>
        <v>.</v>
      </c>
    </row>
    <row r="105" spans="1:23" x14ac:dyDescent="0.2">
      <c r="A105" s="1" t="str">
        <f t="shared" si="2"/>
        <v>2013|KaipÄtiki Local Board Area|Total - gender</v>
      </c>
      <c r="B105" t="s">
        <v>20</v>
      </c>
      <c r="C105" t="s">
        <v>21</v>
      </c>
      <c r="D105" t="s">
        <v>22</v>
      </c>
      <c r="E105" t="s">
        <v>23</v>
      </c>
      <c r="F105">
        <v>2013</v>
      </c>
      <c r="G105">
        <v>2013</v>
      </c>
      <c r="H105">
        <v>7604</v>
      </c>
      <c r="I105" t="s">
        <v>115</v>
      </c>
      <c r="J105">
        <v>3</v>
      </c>
      <c r="K105" t="s">
        <v>39</v>
      </c>
      <c r="L105">
        <v>99</v>
      </c>
      <c r="M105" t="s">
        <v>26</v>
      </c>
      <c r="N105">
        <v>99</v>
      </c>
      <c r="O105" t="s">
        <v>27</v>
      </c>
      <c r="P105">
        <v>99</v>
      </c>
      <c r="Q105" t="s">
        <v>42</v>
      </c>
      <c r="R105">
        <v>1788</v>
      </c>
      <c r="V105" s="3">
        <f t="shared" si="3"/>
        <v>2.95</v>
      </c>
      <c r="W105" s="3">
        <f>IF(AND(T105&lt;&gt;"_U",T105&lt;&gt;"c",J105&lt;&gt;9,J105&lt;&gt;99),IFERROR(VLOOKUP(A105,'LBA Total'!$A$2:$W$10000,18,0),"."),".")</f>
        <v>60621</v>
      </c>
    </row>
    <row r="106" spans="1:23" x14ac:dyDescent="0.2">
      <c r="A106" s="1" t="str">
        <f t="shared" si="2"/>
        <v>2013|KaipÄtiki Local Board Area|Male / TÄne</v>
      </c>
      <c r="B106" t="s">
        <v>20</v>
      </c>
      <c r="C106" t="s">
        <v>21</v>
      </c>
      <c r="D106" t="s">
        <v>22</v>
      </c>
      <c r="E106" t="s">
        <v>23</v>
      </c>
      <c r="F106">
        <v>2013</v>
      </c>
      <c r="G106">
        <v>2013</v>
      </c>
      <c r="H106">
        <v>7604</v>
      </c>
      <c r="I106" t="s">
        <v>115</v>
      </c>
      <c r="J106">
        <v>4</v>
      </c>
      <c r="K106" t="s">
        <v>54</v>
      </c>
      <c r="L106">
        <v>99</v>
      </c>
      <c r="M106" t="s">
        <v>26</v>
      </c>
      <c r="N106">
        <v>99</v>
      </c>
      <c r="O106" t="s">
        <v>27</v>
      </c>
      <c r="P106">
        <v>1</v>
      </c>
      <c r="Q106" t="s">
        <v>34</v>
      </c>
      <c r="R106">
        <v>1770</v>
      </c>
      <c r="V106" s="3">
        <f t="shared" si="3"/>
        <v>6.12</v>
      </c>
      <c r="W106" s="3">
        <f>IF(AND(T106&lt;&gt;"_U",T106&lt;&gt;"c",J106&lt;&gt;9,J106&lt;&gt;99),IFERROR(VLOOKUP(A106,'LBA Total'!$A$2:$W$10000,18,0),"."),".")</f>
        <v>28926</v>
      </c>
    </row>
    <row r="107" spans="1:23" x14ac:dyDescent="0.2">
      <c r="A107" s="1" t="str">
        <f t="shared" si="2"/>
        <v>2013|KaipÄtiki Local Board Area|Female / Wahine</v>
      </c>
      <c r="B107" t="s">
        <v>20</v>
      </c>
      <c r="C107" t="s">
        <v>21</v>
      </c>
      <c r="D107" t="s">
        <v>22</v>
      </c>
      <c r="E107" t="s">
        <v>23</v>
      </c>
      <c r="F107">
        <v>2013</v>
      </c>
      <c r="G107">
        <v>2013</v>
      </c>
      <c r="H107">
        <v>7604</v>
      </c>
      <c r="I107" t="s">
        <v>115</v>
      </c>
      <c r="J107">
        <v>4</v>
      </c>
      <c r="K107" t="s">
        <v>54</v>
      </c>
      <c r="L107">
        <v>99</v>
      </c>
      <c r="M107" t="s">
        <v>26</v>
      </c>
      <c r="N107">
        <v>99</v>
      </c>
      <c r="O107" t="s">
        <v>27</v>
      </c>
      <c r="P107">
        <v>2</v>
      </c>
      <c r="Q107" t="s">
        <v>31</v>
      </c>
      <c r="R107">
        <v>2949</v>
      </c>
      <c r="V107" s="3">
        <f t="shared" si="3"/>
        <v>9.3000000000000007</v>
      </c>
      <c r="W107" s="3">
        <f>IF(AND(T107&lt;&gt;"_U",T107&lt;&gt;"c",J107&lt;&gt;9,J107&lt;&gt;99),IFERROR(VLOOKUP(A107,'LBA Total'!$A$2:$W$10000,18,0),"."),".")</f>
        <v>31695</v>
      </c>
    </row>
    <row r="108" spans="1:23" x14ac:dyDescent="0.2">
      <c r="A108" s="1" t="str">
        <f t="shared" si="2"/>
        <v>2013|KaipÄtiki Local Board Area|Another gender / He ira kÄ“ anÅ</v>
      </c>
      <c r="B108" t="s">
        <v>20</v>
      </c>
      <c r="C108" t="s">
        <v>21</v>
      </c>
      <c r="D108" t="s">
        <v>22</v>
      </c>
      <c r="E108" t="s">
        <v>23</v>
      </c>
      <c r="F108">
        <v>2013</v>
      </c>
      <c r="G108">
        <v>2013</v>
      </c>
      <c r="H108">
        <v>7604</v>
      </c>
      <c r="I108" t="s">
        <v>115</v>
      </c>
      <c r="J108">
        <v>4</v>
      </c>
      <c r="K108" t="s">
        <v>54</v>
      </c>
      <c r="L108">
        <v>99</v>
      </c>
      <c r="M108" t="s">
        <v>26</v>
      </c>
      <c r="N108">
        <v>99</v>
      </c>
      <c r="O108" t="s">
        <v>27</v>
      </c>
      <c r="P108">
        <v>3</v>
      </c>
      <c r="Q108" t="s">
        <v>28</v>
      </c>
      <c r="T108" t="s">
        <v>36</v>
      </c>
      <c r="U108" t="s">
        <v>37</v>
      </c>
      <c r="V108" s="3" t="str">
        <f t="shared" si="3"/>
        <v>.</v>
      </c>
      <c r="W108" s="3" t="str">
        <f>IF(AND(T108&lt;&gt;"_U",T108&lt;&gt;"c",J108&lt;&gt;9,J108&lt;&gt;99),IFERROR(VLOOKUP(A108,'LBA Total'!$A$2:$W$10000,18,0),"."),".")</f>
        <v>.</v>
      </c>
    </row>
    <row r="109" spans="1:23" x14ac:dyDescent="0.2">
      <c r="A109" s="1" t="str">
        <f t="shared" si="2"/>
        <v>2013|KaipÄtiki Local Board Area|Total - gender</v>
      </c>
      <c r="B109" t="s">
        <v>20</v>
      </c>
      <c r="C109" t="s">
        <v>21</v>
      </c>
      <c r="D109" t="s">
        <v>22</v>
      </c>
      <c r="E109" t="s">
        <v>23</v>
      </c>
      <c r="F109">
        <v>2013</v>
      </c>
      <c r="G109">
        <v>2013</v>
      </c>
      <c r="H109">
        <v>7604</v>
      </c>
      <c r="I109" t="s">
        <v>115</v>
      </c>
      <c r="J109">
        <v>4</v>
      </c>
      <c r="K109" t="s">
        <v>54</v>
      </c>
      <c r="L109">
        <v>99</v>
      </c>
      <c r="M109" t="s">
        <v>26</v>
      </c>
      <c r="N109">
        <v>99</v>
      </c>
      <c r="O109" t="s">
        <v>27</v>
      </c>
      <c r="P109">
        <v>99</v>
      </c>
      <c r="Q109" t="s">
        <v>42</v>
      </c>
      <c r="R109">
        <v>4719</v>
      </c>
      <c r="V109" s="3">
        <f t="shared" si="3"/>
        <v>7.78</v>
      </c>
      <c r="W109" s="3">
        <f>IF(AND(T109&lt;&gt;"_U",T109&lt;&gt;"c",J109&lt;&gt;9,J109&lt;&gt;99),IFERROR(VLOOKUP(A109,'LBA Total'!$A$2:$W$10000,18,0),"."),".")</f>
        <v>60621</v>
      </c>
    </row>
    <row r="110" spans="1:23" x14ac:dyDescent="0.2">
      <c r="A110" s="1" t="str">
        <f t="shared" si="2"/>
        <v>2013|KaipÄtiki Local Board Area|Male / TÄne</v>
      </c>
      <c r="B110" t="s">
        <v>20</v>
      </c>
      <c r="C110" t="s">
        <v>21</v>
      </c>
      <c r="D110" t="s">
        <v>22</v>
      </c>
      <c r="E110" t="s">
        <v>23</v>
      </c>
      <c r="F110">
        <v>2013</v>
      </c>
      <c r="G110">
        <v>2013</v>
      </c>
      <c r="H110">
        <v>7604</v>
      </c>
      <c r="I110" t="s">
        <v>115</v>
      </c>
      <c r="J110">
        <v>5</v>
      </c>
      <c r="K110" t="s">
        <v>33</v>
      </c>
      <c r="L110">
        <v>99</v>
      </c>
      <c r="M110" t="s">
        <v>26</v>
      </c>
      <c r="N110">
        <v>99</v>
      </c>
      <c r="O110" t="s">
        <v>27</v>
      </c>
      <c r="P110">
        <v>1</v>
      </c>
      <c r="Q110" t="s">
        <v>34</v>
      </c>
      <c r="R110">
        <v>477</v>
      </c>
      <c r="V110" s="3">
        <f t="shared" si="3"/>
        <v>1.65</v>
      </c>
      <c r="W110" s="3">
        <f>IF(AND(T110&lt;&gt;"_U",T110&lt;&gt;"c",J110&lt;&gt;9,J110&lt;&gt;99),IFERROR(VLOOKUP(A110,'LBA Total'!$A$2:$W$10000,18,0),"."),".")</f>
        <v>28926</v>
      </c>
    </row>
    <row r="111" spans="1:23" x14ac:dyDescent="0.2">
      <c r="A111" s="1" t="str">
        <f t="shared" si="2"/>
        <v>2013|KaipÄtiki Local Board Area|Female / Wahine</v>
      </c>
      <c r="B111" t="s">
        <v>20</v>
      </c>
      <c r="C111" t="s">
        <v>21</v>
      </c>
      <c r="D111" t="s">
        <v>22</v>
      </c>
      <c r="E111" t="s">
        <v>23</v>
      </c>
      <c r="F111">
        <v>2013</v>
      </c>
      <c r="G111">
        <v>2013</v>
      </c>
      <c r="H111">
        <v>7604</v>
      </c>
      <c r="I111" t="s">
        <v>115</v>
      </c>
      <c r="J111">
        <v>5</v>
      </c>
      <c r="K111" t="s">
        <v>33</v>
      </c>
      <c r="L111">
        <v>99</v>
      </c>
      <c r="M111" t="s">
        <v>26</v>
      </c>
      <c r="N111">
        <v>99</v>
      </c>
      <c r="O111" t="s">
        <v>27</v>
      </c>
      <c r="P111">
        <v>2</v>
      </c>
      <c r="Q111" t="s">
        <v>31</v>
      </c>
      <c r="R111">
        <v>1908</v>
      </c>
      <c r="V111" s="3">
        <f t="shared" si="3"/>
        <v>6.02</v>
      </c>
      <c r="W111" s="3">
        <f>IF(AND(T111&lt;&gt;"_U",T111&lt;&gt;"c",J111&lt;&gt;9,J111&lt;&gt;99),IFERROR(VLOOKUP(A111,'LBA Total'!$A$2:$W$10000,18,0),"."),".")</f>
        <v>31695</v>
      </c>
    </row>
    <row r="112" spans="1:23" x14ac:dyDescent="0.2">
      <c r="A112" s="1" t="str">
        <f t="shared" si="2"/>
        <v>2013|KaipÄtiki Local Board Area|Another gender / He ira kÄ“ anÅ</v>
      </c>
      <c r="B112" t="s">
        <v>20</v>
      </c>
      <c r="C112" t="s">
        <v>21</v>
      </c>
      <c r="D112" t="s">
        <v>22</v>
      </c>
      <c r="E112" t="s">
        <v>23</v>
      </c>
      <c r="F112">
        <v>2013</v>
      </c>
      <c r="G112">
        <v>2013</v>
      </c>
      <c r="H112">
        <v>7604</v>
      </c>
      <c r="I112" t="s">
        <v>115</v>
      </c>
      <c r="J112">
        <v>5</v>
      </c>
      <c r="K112" t="s">
        <v>33</v>
      </c>
      <c r="L112">
        <v>99</v>
      </c>
      <c r="M112" t="s">
        <v>26</v>
      </c>
      <c r="N112">
        <v>99</v>
      </c>
      <c r="O112" t="s">
        <v>27</v>
      </c>
      <c r="P112">
        <v>3</v>
      </c>
      <c r="Q112" t="s">
        <v>28</v>
      </c>
      <c r="T112" t="s">
        <v>36</v>
      </c>
      <c r="U112" t="s">
        <v>37</v>
      </c>
      <c r="V112" s="3" t="str">
        <f t="shared" si="3"/>
        <v>.</v>
      </c>
      <c r="W112" s="3" t="str">
        <f>IF(AND(T112&lt;&gt;"_U",T112&lt;&gt;"c",J112&lt;&gt;9,J112&lt;&gt;99),IFERROR(VLOOKUP(A112,'LBA Total'!$A$2:$W$10000,18,0),"."),".")</f>
        <v>.</v>
      </c>
    </row>
    <row r="113" spans="1:23" x14ac:dyDescent="0.2">
      <c r="A113" s="1" t="str">
        <f t="shared" si="2"/>
        <v>2013|KaipÄtiki Local Board Area|Total - gender</v>
      </c>
      <c r="B113" t="s">
        <v>20</v>
      </c>
      <c r="C113" t="s">
        <v>21</v>
      </c>
      <c r="D113" t="s">
        <v>22</v>
      </c>
      <c r="E113" t="s">
        <v>23</v>
      </c>
      <c r="F113">
        <v>2013</v>
      </c>
      <c r="G113">
        <v>2013</v>
      </c>
      <c r="H113">
        <v>7604</v>
      </c>
      <c r="I113" t="s">
        <v>115</v>
      </c>
      <c r="J113">
        <v>5</v>
      </c>
      <c r="K113" t="s">
        <v>33</v>
      </c>
      <c r="L113">
        <v>99</v>
      </c>
      <c r="M113" t="s">
        <v>26</v>
      </c>
      <c r="N113">
        <v>99</v>
      </c>
      <c r="O113" t="s">
        <v>27</v>
      </c>
      <c r="P113">
        <v>99</v>
      </c>
      <c r="Q113" t="s">
        <v>42</v>
      </c>
      <c r="R113">
        <v>2382</v>
      </c>
      <c r="V113" s="3">
        <f t="shared" si="3"/>
        <v>3.93</v>
      </c>
      <c r="W113" s="3">
        <f>IF(AND(T113&lt;&gt;"_U",T113&lt;&gt;"c",J113&lt;&gt;9,J113&lt;&gt;99),IFERROR(VLOOKUP(A113,'LBA Total'!$A$2:$W$10000,18,0),"."),".")</f>
        <v>60621</v>
      </c>
    </row>
    <row r="114" spans="1:23" x14ac:dyDescent="0.2">
      <c r="A114" s="1" t="str">
        <f t="shared" si="2"/>
        <v>2013|KaipÄtiki Local Board Area|Male / TÄne</v>
      </c>
      <c r="B114" t="s">
        <v>20</v>
      </c>
      <c r="C114" t="s">
        <v>21</v>
      </c>
      <c r="D114" t="s">
        <v>22</v>
      </c>
      <c r="E114" t="s">
        <v>23</v>
      </c>
      <c r="F114">
        <v>2013</v>
      </c>
      <c r="G114">
        <v>2013</v>
      </c>
      <c r="H114">
        <v>7604</v>
      </c>
      <c r="I114" t="s">
        <v>115</v>
      </c>
      <c r="J114">
        <v>6</v>
      </c>
      <c r="K114" t="s">
        <v>52</v>
      </c>
      <c r="L114">
        <v>99</v>
      </c>
      <c r="M114" t="s">
        <v>26</v>
      </c>
      <c r="N114">
        <v>99</v>
      </c>
      <c r="O114" t="s">
        <v>27</v>
      </c>
      <c r="P114">
        <v>1</v>
      </c>
      <c r="Q114" t="s">
        <v>34</v>
      </c>
      <c r="R114">
        <v>11151</v>
      </c>
      <c r="V114" s="3">
        <f t="shared" si="3"/>
        <v>38.549999999999997</v>
      </c>
      <c r="W114" s="3">
        <f>IF(AND(T114&lt;&gt;"_U",T114&lt;&gt;"c",J114&lt;&gt;9,J114&lt;&gt;99),IFERROR(VLOOKUP(A114,'LBA Total'!$A$2:$W$10000,18,0),"."),".")</f>
        <v>28926</v>
      </c>
    </row>
    <row r="115" spans="1:23" x14ac:dyDescent="0.2">
      <c r="A115" s="1" t="str">
        <f t="shared" si="2"/>
        <v>2013|KaipÄtiki Local Board Area|Female / Wahine</v>
      </c>
      <c r="B115" t="s">
        <v>20</v>
      </c>
      <c r="C115" t="s">
        <v>21</v>
      </c>
      <c r="D115" t="s">
        <v>22</v>
      </c>
      <c r="E115" t="s">
        <v>23</v>
      </c>
      <c r="F115">
        <v>2013</v>
      </c>
      <c r="G115">
        <v>2013</v>
      </c>
      <c r="H115">
        <v>7604</v>
      </c>
      <c r="I115" t="s">
        <v>115</v>
      </c>
      <c r="J115">
        <v>6</v>
      </c>
      <c r="K115" t="s">
        <v>52</v>
      </c>
      <c r="L115">
        <v>99</v>
      </c>
      <c r="M115" t="s">
        <v>26</v>
      </c>
      <c r="N115">
        <v>99</v>
      </c>
      <c r="O115" t="s">
        <v>27</v>
      </c>
      <c r="P115">
        <v>2</v>
      </c>
      <c r="Q115" t="s">
        <v>31</v>
      </c>
      <c r="R115">
        <v>10746</v>
      </c>
      <c r="V115" s="3">
        <f t="shared" si="3"/>
        <v>33.9</v>
      </c>
      <c r="W115" s="3">
        <f>IF(AND(T115&lt;&gt;"_U",T115&lt;&gt;"c",J115&lt;&gt;9,J115&lt;&gt;99),IFERROR(VLOOKUP(A115,'LBA Total'!$A$2:$W$10000,18,0),"."),".")</f>
        <v>31695</v>
      </c>
    </row>
    <row r="116" spans="1:23" x14ac:dyDescent="0.2">
      <c r="A116" s="1" t="str">
        <f t="shared" si="2"/>
        <v>2013|KaipÄtiki Local Board Area|Another gender / He ira kÄ“ anÅ</v>
      </c>
      <c r="B116" t="s">
        <v>20</v>
      </c>
      <c r="C116" t="s">
        <v>21</v>
      </c>
      <c r="D116" t="s">
        <v>22</v>
      </c>
      <c r="E116" t="s">
        <v>23</v>
      </c>
      <c r="F116">
        <v>2013</v>
      </c>
      <c r="G116">
        <v>2013</v>
      </c>
      <c r="H116">
        <v>7604</v>
      </c>
      <c r="I116" t="s">
        <v>115</v>
      </c>
      <c r="J116">
        <v>6</v>
      </c>
      <c r="K116" t="s">
        <v>52</v>
      </c>
      <c r="L116">
        <v>99</v>
      </c>
      <c r="M116" t="s">
        <v>26</v>
      </c>
      <c r="N116">
        <v>99</v>
      </c>
      <c r="O116" t="s">
        <v>27</v>
      </c>
      <c r="P116">
        <v>3</v>
      </c>
      <c r="Q116" t="s">
        <v>28</v>
      </c>
      <c r="T116" t="s">
        <v>36</v>
      </c>
      <c r="U116" t="s">
        <v>37</v>
      </c>
      <c r="V116" s="3" t="str">
        <f t="shared" si="3"/>
        <v>.</v>
      </c>
      <c r="W116" s="3" t="str">
        <f>IF(AND(T116&lt;&gt;"_U",T116&lt;&gt;"c",J116&lt;&gt;9,J116&lt;&gt;99),IFERROR(VLOOKUP(A116,'LBA Total'!$A$2:$W$10000,18,0),"."),".")</f>
        <v>.</v>
      </c>
    </row>
    <row r="117" spans="1:23" x14ac:dyDescent="0.2">
      <c r="A117" s="1" t="str">
        <f t="shared" si="2"/>
        <v>2013|KaipÄtiki Local Board Area|Total - gender</v>
      </c>
      <c r="B117" t="s">
        <v>20</v>
      </c>
      <c r="C117" t="s">
        <v>21</v>
      </c>
      <c r="D117" t="s">
        <v>22</v>
      </c>
      <c r="E117" t="s">
        <v>23</v>
      </c>
      <c r="F117">
        <v>2013</v>
      </c>
      <c r="G117">
        <v>2013</v>
      </c>
      <c r="H117">
        <v>7604</v>
      </c>
      <c r="I117" t="s">
        <v>115</v>
      </c>
      <c r="J117">
        <v>6</v>
      </c>
      <c r="K117" t="s">
        <v>52</v>
      </c>
      <c r="L117">
        <v>99</v>
      </c>
      <c r="M117" t="s">
        <v>26</v>
      </c>
      <c r="N117">
        <v>99</v>
      </c>
      <c r="O117" t="s">
        <v>27</v>
      </c>
      <c r="P117">
        <v>99</v>
      </c>
      <c r="Q117" t="s">
        <v>42</v>
      </c>
      <c r="R117">
        <v>21900</v>
      </c>
      <c r="V117" s="3">
        <f t="shared" si="3"/>
        <v>36.130000000000003</v>
      </c>
      <c r="W117" s="3">
        <f>IF(AND(T117&lt;&gt;"_U",T117&lt;&gt;"c",J117&lt;&gt;9,J117&lt;&gt;99),IFERROR(VLOOKUP(A117,'LBA Total'!$A$2:$W$10000,18,0),"."),".")</f>
        <v>60621</v>
      </c>
    </row>
    <row r="118" spans="1:23" x14ac:dyDescent="0.2">
      <c r="A118" s="1" t="str">
        <f t="shared" si="2"/>
        <v>2013|KaipÄtiki Local Board Area|Male / TÄne</v>
      </c>
      <c r="B118" t="s">
        <v>20</v>
      </c>
      <c r="C118" t="s">
        <v>21</v>
      </c>
      <c r="D118" t="s">
        <v>22</v>
      </c>
      <c r="E118" t="s">
        <v>23</v>
      </c>
      <c r="F118">
        <v>2013</v>
      </c>
      <c r="G118">
        <v>2013</v>
      </c>
      <c r="H118">
        <v>7604</v>
      </c>
      <c r="I118" t="s">
        <v>115</v>
      </c>
      <c r="J118">
        <v>9</v>
      </c>
      <c r="K118" t="s">
        <v>25</v>
      </c>
      <c r="L118">
        <v>99</v>
      </c>
      <c r="M118" t="s">
        <v>26</v>
      </c>
      <c r="N118">
        <v>99</v>
      </c>
      <c r="O118" t="s">
        <v>27</v>
      </c>
      <c r="P118">
        <v>1</v>
      </c>
      <c r="Q118" t="s">
        <v>34</v>
      </c>
      <c r="R118">
        <v>2880</v>
      </c>
      <c r="V118" s="3" t="str">
        <f t="shared" si="3"/>
        <v>.</v>
      </c>
      <c r="W118" s="3" t="str">
        <f>IF(AND(T118&lt;&gt;"_U",T118&lt;&gt;"c",J118&lt;&gt;9,J118&lt;&gt;99),IFERROR(VLOOKUP(A118,'LBA Total'!$A$2:$W$10000,18,0),"."),".")</f>
        <v>.</v>
      </c>
    </row>
    <row r="119" spans="1:23" x14ac:dyDescent="0.2">
      <c r="A119" s="1" t="str">
        <f t="shared" si="2"/>
        <v>2013|KaipÄtiki Local Board Area|Female / Wahine</v>
      </c>
      <c r="B119" t="s">
        <v>20</v>
      </c>
      <c r="C119" t="s">
        <v>21</v>
      </c>
      <c r="D119" t="s">
        <v>22</v>
      </c>
      <c r="E119" t="s">
        <v>23</v>
      </c>
      <c r="F119">
        <v>2013</v>
      </c>
      <c r="G119">
        <v>2013</v>
      </c>
      <c r="H119">
        <v>7604</v>
      </c>
      <c r="I119" t="s">
        <v>115</v>
      </c>
      <c r="J119">
        <v>9</v>
      </c>
      <c r="K119" t="s">
        <v>25</v>
      </c>
      <c r="L119">
        <v>99</v>
      </c>
      <c r="M119" t="s">
        <v>26</v>
      </c>
      <c r="N119">
        <v>99</v>
      </c>
      <c r="O119" t="s">
        <v>27</v>
      </c>
      <c r="P119">
        <v>2</v>
      </c>
      <c r="Q119" t="s">
        <v>31</v>
      </c>
      <c r="R119">
        <v>3003</v>
      </c>
      <c r="V119" s="3" t="str">
        <f t="shared" si="3"/>
        <v>.</v>
      </c>
      <c r="W119" s="3" t="str">
        <f>IF(AND(T119&lt;&gt;"_U",T119&lt;&gt;"c",J119&lt;&gt;9,J119&lt;&gt;99),IFERROR(VLOOKUP(A119,'LBA Total'!$A$2:$W$10000,18,0),"."),".")</f>
        <v>.</v>
      </c>
    </row>
    <row r="120" spans="1:23" x14ac:dyDescent="0.2">
      <c r="A120" s="1" t="str">
        <f t="shared" si="2"/>
        <v>2013|KaipÄtiki Local Board Area|Another gender / He ira kÄ“ anÅ</v>
      </c>
      <c r="B120" t="s">
        <v>20</v>
      </c>
      <c r="C120" t="s">
        <v>21</v>
      </c>
      <c r="D120" t="s">
        <v>22</v>
      </c>
      <c r="E120" t="s">
        <v>23</v>
      </c>
      <c r="F120">
        <v>2013</v>
      </c>
      <c r="G120">
        <v>2013</v>
      </c>
      <c r="H120">
        <v>7604</v>
      </c>
      <c r="I120" t="s">
        <v>115</v>
      </c>
      <c r="J120">
        <v>9</v>
      </c>
      <c r="K120" t="s">
        <v>25</v>
      </c>
      <c r="L120">
        <v>99</v>
      </c>
      <c r="M120" t="s">
        <v>26</v>
      </c>
      <c r="N120">
        <v>99</v>
      </c>
      <c r="O120" t="s">
        <v>27</v>
      </c>
      <c r="P120">
        <v>3</v>
      </c>
      <c r="Q120" t="s">
        <v>28</v>
      </c>
      <c r="T120" t="s">
        <v>36</v>
      </c>
      <c r="U120" t="s">
        <v>37</v>
      </c>
      <c r="V120" s="3" t="str">
        <f t="shared" si="3"/>
        <v>.</v>
      </c>
      <c r="W120" s="3" t="str">
        <f>IF(AND(T120&lt;&gt;"_U",T120&lt;&gt;"c",J120&lt;&gt;9,J120&lt;&gt;99),IFERROR(VLOOKUP(A120,'LBA Total'!$A$2:$W$10000,18,0),"."),".")</f>
        <v>.</v>
      </c>
    </row>
    <row r="121" spans="1:23" x14ac:dyDescent="0.2">
      <c r="A121" s="1" t="str">
        <f t="shared" si="2"/>
        <v>2013|KaipÄtiki Local Board Area|Total - gender</v>
      </c>
      <c r="B121" t="s">
        <v>20</v>
      </c>
      <c r="C121" t="s">
        <v>21</v>
      </c>
      <c r="D121" t="s">
        <v>22</v>
      </c>
      <c r="E121" t="s">
        <v>23</v>
      </c>
      <c r="F121">
        <v>2013</v>
      </c>
      <c r="G121">
        <v>2013</v>
      </c>
      <c r="H121">
        <v>7604</v>
      </c>
      <c r="I121" t="s">
        <v>115</v>
      </c>
      <c r="J121">
        <v>9</v>
      </c>
      <c r="K121" t="s">
        <v>25</v>
      </c>
      <c r="L121">
        <v>99</v>
      </c>
      <c r="M121" t="s">
        <v>26</v>
      </c>
      <c r="N121">
        <v>99</v>
      </c>
      <c r="O121" t="s">
        <v>27</v>
      </c>
      <c r="P121">
        <v>99</v>
      </c>
      <c r="Q121" t="s">
        <v>42</v>
      </c>
      <c r="R121">
        <v>5877</v>
      </c>
      <c r="V121" s="3" t="str">
        <f t="shared" si="3"/>
        <v>.</v>
      </c>
      <c r="W121" s="3" t="str">
        <f>IF(AND(T121&lt;&gt;"_U",T121&lt;&gt;"c",J121&lt;&gt;9,J121&lt;&gt;99),IFERROR(VLOOKUP(A121,'LBA Total'!$A$2:$W$10000,18,0),"."),".")</f>
        <v>.</v>
      </c>
    </row>
    <row r="122" spans="1:23" x14ac:dyDescent="0.2">
      <c r="A122" s="1" t="str">
        <f t="shared" si="2"/>
        <v>2013|KaipÄtiki Local Board Area|Male / TÄne</v>
      </c>
      <c r="B122" t="s">
        <v>20</v>
      </c>
      <c r="C122" t="s">
        <v>21</v>
      </c>
      <c r="D122" t="s">
        <v>22</v>
      </c>
      <c r="E122" t="s">
        <v>23</v>
      </c>
      <c r="F122">
        <v>2013</v>
      </c>
      <c r="G122">
        <v>2013</v>
      </c>
      <c r="H122">
        <v>7604</v>
      </c>
      <c r="I122" t="s">
        <v>115</v>
      </c>
      <c r="J122">
        <v>77</v>
      </c>
      <c r="K122" t="s">
        <v>49</v>
      </c>
      <c r="L122">
        <v>99</v>
      </c>
      <c r="M122" t="s">
        <v>26</v>
      </c>
      <c r="N122">
        <v>99</v>
      </c>
      <c r="O122" t="s">
        <v>27</v>
      </c>
      <c r="P122">
        <v>1</v>
      </c>
      <c r="Q122" t="s">
        <v>34</v>
      </c>
      <c r="R122">
        <v>28926</v>
      </c>
      <c r="V122" s="3">
        <f t="shared" si="3"/>
        <v>100</v>
      </c>
      <c r="W122" s="3">
        <f>IF(AND(T122&lt;&gt;"_U",T122&lt;&gt;"c",J122&lt;&gt;9,J122&lt;&gt;99),IFERROR(VLOOKUP(A122,'LBA Total'!$A$2:$W$10000,18,0),"."),".")</f>
        <v>28926</v>
      </c>
    </row>
    <row r="123" spans="1:23" x14ac:dyDescent="0.2">
      <c r="A123" s="1" t="str">
        <f t="shared" si="2"/>
        <v>2013|KaipÄtiki Local Board Area|Female / Wahine</v>
      </c>
      <c r="B123" t="s">
        <v>20</v>
      </c>
      <c r="C123" t="s">
        <v>21</v>
      </c>
      <c r="D123" t="s">
        <v>22</v>
      </c>
      <c r="E123" t="s">
        <v>23</v>
      </c>
      <c r="F123">
        <v>2013</v>
      </c>
      <c r="G123">
        <v>2013</v>
      </c>
      <c r="H123">
        <v>7604</v>
      </c>
      <c r="I123" t="s">
        <v>115</v>
      </c>
      <c r="J123">
        <v>77</v>
      </c>
      <c r="K123" t="s">
        <v>49</v>
      </c>
      <c r="L123">
        <v>99</v>
      </c>
      <c r="M123" t="s">
        <v>26</v>
      </c>
      <c r="N123">
        <v>99</v>
      </c>
      <c r="O123" t="s">
        <v>27</v>
      </c>
      <c r="P123">
        <v>2</v>
      </c>
      <c r="Q123" t="s">
        <v>31</v>
      </c>
      <c r="R123">
        <v>31695</v>
      </c>
      <c r="V123" s="3">
        <f t="shared" si="3"/>
        <v>100</v>
      </c>
      <c r="W123" s="3">
        <f>IF(AND(T123&lt;&gt;"_U",T123&lt;&gt;"c",J123&lt;&gt;9,J123&lt;&gt;99),IFERROR(VLOOKUP(A123,'LBA Total'!$A$2:$W$10000,18,0),"."),".")</f>
        <v>31695</v>
      </c>
    </row>
    <row r="124" spans="1:23" x14ac:dyDescent="0.2">
      <c r="A124" s="1" t="str">
        <f t="shared" si="2"/>
        <v>2013|KaipÄtiki Local Board Area|Another gender / He ira kÄ“ anÅ</v>
      </c>
      <c r="B124" t="s">
        <v>20</v>
      </c>
      <c r="C124" t="s">
        <v>21</v>
      </c>
      <c r="D124" t="s">
        <v>22</v>
      </c>
      <c r="E124" t="s">
        <v>23</v>
      </c>
      <c r="F124">
        <v>2013</v>
      </c>
      <c r="G124">
        <v>2013</v>
      </c>
      <c r="H124">
        <v>7604</v>
      </c>
      <c r="I124" t="s">
        <v>115</v>
      </c>
      <c r="J124">
        <v>77</v>
      </c>
      <c r="K124" t="s">
        <v>49</v>
      </c>
      <c r="L124">
        <v>99</v>
      </c>
      <c r="M124" t="s">
        <v>26</v>
      </c>
      <c r="N124">
        <v>99</v>
      </c>
      <c r="O124" t="s">
        <v>27</v>
      </c>
      <c r="P124">
        <v>3</v>
      </c>
      <c r="Q124" t="s">
        <v>28</v>
      </c>
      <c r="T124" t="s">
        <v>36</v>
      </c>
      <c r="U124" t="s">
        <v>37</v>
      </c>
      <c r="V124" s="3" t="str">
        <f t="shared" si="3"/>
        <v>.</v>
      </c>
      <c r="W124" s="3" t="str">
        <f>IF(AND(T124&lt;&gt;"_U",T124&lt;&gt;"c",J124&lt;&gt;9,J124&lt;&gt;99),IFERROR(VLOOKUP(A124,'LBA Total'!$A$2:$W$10000,18,0),"."),".")</f>
        <v>.</v>
      </c>
    </row>
    <row r="125" spans="1:23" x14ac:dyDescent="0.2">
      <c r="A125" s="1" t="str">
        <f t="shared" si="2"/>
        <v>2013|KaipÄtiki Local Board Area|Total - gender</v>
      </c>
      <c r="B125" t="s">
        <v>20</v>
      </c>
      <c r="C125" t="s">
        <v>21</v>
      </c>
      <c r="D125" t="s">
        <v>22</v>
      </c>
      <c r="E125" t="s">
        <v>23</v>
      </c>
      <c r="F125">
        <v>2013</v>
      </c>
      <c r="G125">
        <v>2013</v>
      </c>
      <c r="H125">
        <v>7604</v>
      </c>
      <c r="I125" t="s">
        <v>115</v>
      </c>
      <c r="J125">
        <v>77</v>
      </c>
      <c r="K125" t="s">
        <v>49</v>
      </c>
      <c r="L125">
        <v>99</v>
      </c>
      <c r="M125" t="s">
        <v>26</v>
      </c>
      <c r="N125">
        <v>99</v>
      </c>
      <c r="O125" t="s">
        <v>27</v>
      </c>
      <c r="P125">
        <v>99</v>
      </c>
      <c r="Q125" t="s">
        <v>42</v>
      </c>
      <c r="R125">
        <v>60621</v>
      </c>
      <c r="V125" s="3">
        <f t="shared" si="3"/>
        <v>100</v>
      </c>
      <c r="W125" s="3">
        <f>IF(AND(T125&lt;&gt;"_U",T125&lt;&gt;"c",J125&lt;&gt;9,J125&lt;&gt;99),IFERROR(VLOOKUP(A125,'LBA Total'!$A$2:$W$10000,18,0),"."),".")</f>
        <v>60621</v>
      </c>
    </row>
    <row r="126" spans="1:23" x14ac:dyDescent="0.2">
      <c r="A126" s="1" t="str">
        <f t="shared" si="2"/>
        <v>2013|KaipÄtiki Local Board Area|Male / TÄne</v>
      </c>
      <c r="B126" t="s">
        <v>20</v>
      </c>
      <c r="C126" t="s">
        <v>21</v>
      </c>
      <c r="D126" t="s">
        <v>22</v>
      </c>
      <c r="E126" t="s">
        <v>23</v>
      </c>
      <c r="F126">
        <v>2013</v>
      </c>
      <c r="G126">
        <v>2013</v>
      </c>
      <c r="H126">
        <v>7604</v>
      </c>
      <c r="I126" t="s">
        <v>115</v>
      </c>
      <c r="J126">
        <v>99</v>
      </c>
      <c r="K126" t="s">
        <v>47</v>
      </c>
      <c r="L126">
        <v>99</v>
      </c>
      <c r="M126" t="s">
        <v>26</v>
      </c>
      <c r="N126">
        <v>99</v>
      </c>
      <c r="O126" t="s">
        <v>27</v>
      </c>
      <c r="P126">
        <v>1</v>
      </c>
      <c r="Q126" t="s">
        <v>34</v>
      </c>
      <c r="R126">
        <v>31803</v>
      </c>
      <c r="V126" s="3" t="str">
        <f t="shared" si="3"/>
        <v>.</v>
      </c>
      <c r="W126" s="3" t="str">
        <f>IF(AND(T126&lt;&gt;"_U",T126&lt;&gt;"c",J126&lt;&gt;9,J126&lt;&gt;99),IFERROR(VLOOKUP(A126,'LBA Total'!$A$2:$W$10000,18,0),"."),".")</f>
        <v>.</v>
      </c>
    </row>
    <row r="127" spans="1:23" x14ac:dyDescent="0.2">
      <c r="A127" s="1" t="str">
        <f t="shared" si="2"/>
        <v>2013|KaipÄtiki Local Board Area|Female / Wahine</v>
      </c>
      <c r="B127" t="s">
        <v>20</v>
      </c>
      <c r="C127" t="s">
        <v>21</v>
      </c>
      <c r="D127" t="s">
        <v>22</v>
      </c>
      <c r="E127" t="s">
        <v>23</v>
      </c>
      <c r="F127">
        <v>2013</v>
      </c>
      <c r="G127">
        <v>2013</v>
      </c>
      <c r="H127">
        <v>7604</v>
      </c>
      <c r="I127" t="s">
        <v>115</v>
      </c>
      <c r="J127">
        <v>99</v>
      </c>
      <c r="K127" t="s">
        <v>47</v>
      </c>
      <c r="L127">
        <v>99</v>
      </c>
      <c r="M127" t="s">
        <v>26</v>
      </c>
      <c r="N127">
        <v>99</v>
      </c>
      <c r="O127" t="s">
        <v>27</v>
      </c>
      <c r="P127">
        <v>2</v>
      </c>
      <c r="Q127" t="s">
        <v>31</v>
      </c>
      <c r="R127">
        <v>34695</v>
      </c>
      <c r="V127" s="3" t="str">
        <f t="shared" si="3"/>
        <v>.</v>
      </c>
      <c r="W127" s="3" t="str">
        <f>IF(AND(T127&lt;&gt;"_U",T127&lt;&gt;"c",J127&lt;&gt;9,J127&lt;&gt;99),IFERROR(VLOOKUP(A127,'LBA Total'!$A$2:$W$10000,18,0),"."),".")</f>
        <v>.</v>
      </c>
    </row>
    <row r="128" spans="1:23" x14ac:dyDescent="0.2">
      <c r="A128" s="1" t="str">
        <f t="shared" si="2"/>
        <v>2013|KaipÄtiki Local Board Area|Another gender / He ira kÄ“ anÅ</v>
      </c>
      <c r="B128" t="s">
        <v>20</v>
      </c>
      <c r="C128" t="s">
        <v>21</v>
      </c>
      <c r="D128" t="s">
        <v>22</v>
      </c>
      <c r="E128" t="s">
        <v>23</v>
      </c>
      <c r="F128">
        <v>2013</v>
      </c>
      <c r="G128">
        <v>2013</v>
      </c>
      <c r="H128">
        <v>7604</v>
      </c>
      <c r="I128" t="s">
        <v>115</v>
      </c>
      <c r="J128">
        <v>99</v>
      </c>
      <c r="K128" t="s">
        <v>47</v>
      </c>
      <c r="L128">
        <v>99</v>
      </c>
      <c r="M128" t="s">
        <v>26</v>
      </c>
      <c r="N128">
        <v>99</v>
      </c>
      <c r="O128" t="s">
        <v>27</v>
      </c>
      <c r="P128">
        <v>3</v>
      </c>
      <c r="Q128" t="s">
        <v>28</v>
      </c>
      <c r="T128" t="s">
        <v>36</v>
      </c>
      <c r="U128" t="s">
        <v>37</v>
      </c>
      <c r="V128" s="3" t="str">
        <f t="shared" si="3"/>
        <v>.</v>
      </c>
      <c r="W128" s="3" t="str">
        <f>IF(AND(T128&lt;&gt;"_U",T128&lt;&gt;"c",J128&lt;&gt;9,J128&lt;&gt;99),IFERROR(VLOOKUP(A128,'LBA Total'!$A$2:$W$10000,18,0),"."),".")</f>
        <v>.</v>
      </c>
    </row>
    <row r="129" spans="1:23" x14ac:dyDescent="0.2">
      <c r="A129" s="1" t="str">
        <f t="shared" si="2"/>
        <v>2013|KaipÄtiki Local Board Area|Total - gender</v>
      </c>
      <c r="B129" t="s">
        <v>20</v>
      </c>
      <c r="C129" t="s">
        <v>21</v>
      </c>
      <c r="D129" t="s">
        <v>22</v>
      </c>
      <c r="E129" t="s">
        <v>23</v>
      </c>
      <c r="F129">
        <v>2013</v>
      </c>
      <c r="G129">
        <v>2013</v>
      </c>
      <c r="H129">
        <v>7604</v>
      </c>
      <c r="I129" t="s">
        <v>115</v>
      </c>
      <c r="J129">
        <v>99</v>
      </c>
      <c r="K129" t="s">
        <v>47</v>
      </c>
      <c r="L129">
        <v>99</v>
      </c>
      <c r="M129" t="s">
        <v>26</v>
      </c>
      <c r="N129">
        <v>99</v>
      </c>
      <c r="O129" t="s">
        <v>27</v>
      </c>
      <c r="P129">
        <v>99</v>
      </c>
      <c r="Q129" t="s">
        <v>42</v>
      </c>
      <c r="R129">
        <v>66498</v>
      </c>
      <c r="V129" s="3" t="str">
        <f t="shared" si="3"/>
        <v>.</v>
      </c>
      <c r="W129" s="3" t="str">
        <f>IF(AND(T129&lt;&gt;"_U",T129&lt;&gt;"c",J129&lt;&gt;9,J129&lt;&gt;99),IFERROR(VLOOKUP(A129,'LBA Total'!$A$2:$W$10000,18,0),"."),".")</f>
        <v>.</v>
      </c>
    </row>
    <row r="130" spans="1:23" x14ac:dyDescent="0.2">
      <c r="A130" s="1" t="str">
        <f t="shared" si="2"/>
        <v>2013|Devonport-Takapuna Local Board Area|Male / TÄne</v>
      </c>
      <c r="B130" t="s">
        <v>20</v>
      </c>
      <c r="C130" t="s">
        <v>21</v>
      </c>
      <c r="D130" t="s">
        <v>22</v>
      </c>
      <c r="E130" t="s">
        <v>23</v>
      </c>
      <c r="F130">
        <v>2013</v>
      </c>
      <c r="G130">
        <v>2013</v>
      </c>
      <c r="H130">
        <v>7605</v>
      </c>
      <c r="I130" t="s">
        <v>83</v>
      </c>
      <c r="J130">
        <v>1</v>
      </c>
      <c r="K130" t="s">
        <v>30</v>
      </c>
      <c r="L130">
        <v>99</v>
      </c>
      <c r="M130" t="s">
        <v>26</v>
      </c>
      <c r="N130">
        <v>99</v>
      </c>
      <c r="O130" t="s">
        <v>27</v>
      </c>
      <c r="P130">
        <v>1</v>
      </c>
      <c r="Q130" t="s">
        <v>34</v>
      </c>
      <c r="R130">
        <v>10764</v>
      </c>
      <c r="V130" s="3">
        <f t="shared" si="3"/>
        <v>54.1</v>
      </c>
      <c r="W130" s="3">
        <f>IF(AND(T130&lt;&gt;"_U",T130&lt;&gt;"c",J130&lt;&gt;9,J130&lt;&gt;99),IFERROR(VLOOKUP(A130,'LBA Total'!$A$2:$W$10000,18,0),"."),".")</f>
        <v>19896</v>
      </c>
    </row>
    <row r="131" spans="1:23" x14ac:dyDescent="0.2">
      <c r="A131" s="1" t="str">
        <f t="shared" ref="A131:A194" si="4">G131&amp;"|"&amp;I131&amp;"|"&amp;Q131</f>
        <v>2013|Devonport-Takapuna Local Board Area|Female / Wahine</v>
      </c>
      <c r="B131" t="s">
        <v>20</v>
      </c>
      <c r="C131" t="s">
        <v>21</v>
      </c>
      <c r="D131" t="s">
        <v>22</v>
      </c>
      <c r="E131" t="s">
        <v>23</v>
      </c>
      <c r="F131">
        <v>2013</v>
      </c>
      <c r="G131">
        <v>2013</v>
      </c>
      <c r="H131">
        <v>7605</v>
      </c>
      <c r="I131" t="s">
        <v>83</v>
      </c>
      <c r="J131">
        <v>1</v>
      </c>
      <c r="K131" t="s">
        <v>30</v>
      </c>
      <c r="L131">
        <v>99</v>
      </c>
      <c r="M131" t="s">
        <v>26</v>
      </c>
      <c r="N131">
        <v>99</v>
      </c>
      <c r="O131" t="s">
        <v>27</v>
      </c>
      <c r="P131">
        <v>2</v>
      </c>
      <c r="Q131" t="s">
        <v>31</v>
      </c>
      <c r="R131">
        <v>11097</v>
      </c>
      <c r="V131" s="3">
        <f t="shared" ref="V131:V194" si="5">IF(T131&lt;&gt;"_U",IFERROR((ROUND(R131/W131*100,2)),"."),".")</f>
        <v>49.23</v>
      </c>
      <c r="W131" s="3">
        <f>IF(AND(T131&lt;&gt;"_U",T131&lt;&gt;"c",J131&lt;&gt;9,J131&lt;&gt;99),IFERROR(VLOOKUP(A131,'LBA Total'!$A$2:$W$10000,18,0),"."),".")</f>
        <v>22539</v>
      </c>
    </row>
    <row r="132" spans="1:23" x14ac:dyDescent="0.2">
      <c r="A132" s="1" t="str">
        <f t="shared" si="4"/>
        <v>2013|Devonport-Takapuna Local Board Area|Another gender / He ira kÄ“ anÅ</v>
      </c>
      <c r="B132" t="s">
        <v>20</v>
      </c>
      <c r="C132" t="s">
        <v>21</v>
      </c>
      <c r="D132" t="s">
        <v>22</v>
      </c>
      <c r="E132" t="s">
        <v>23</v>
      </c>
      <c r="F132">
        <v>2013</v>
      </c>
      <c r="G132">
        <v>2013</v>
      </c>
      <c r="H132">
        <v>7605</v>
      </c>
      <c r="I132" t="s">
        <v>83</v>
      </c>
      <c r="J132">
        <v>1</v>
      </c>
      <c r="K132" t="s">
        <v>30</v>
      </c>
      <c r="L132">
        <v>99</v>
      </c>
      <c r="M132" t="s">
        <v>26</v>
      </c>
      <c r="N132">
        <v>99</v>
      </c>
      <c r="O132" t="s">
        <v>27</v>
      </c>
      <c r="P132">
        <v>3</v>
      </c>
      <c r="Q132" t="s">
        <v>28</v>
      </c>
      <c r="T132" t="s">
        <v>36</v>
      </c>
      <c r="U132" t="s">
        <v>37</v>
      </c>
      <c r="V132" s="3" t="str">
        <f t="shared" si="5"/>
        <v>.</v>
      </c>
      <c r="W132" s="3" t="str">
        <f>IF(AND(T132&lt;&gt;"_U",T132&lt;&gt;"c",J132&lt;&gt;9,J132&lt;&gt;99),IFERROR(VLOOKUP(A132,'LBA Total'!$A$2:$W$10000,18,0),"."),".")</f>
        <v>.</v>
      </c>
    </row>
    <row r="133" spans="1:23" x14ac:dyDescent="0.2">
      <c r="A133" s="1" t="str">
        <f t="shared" si="4"/>
        <v>2013|Devonport-Takapuna Local Board Area|Total - gender</v>
      </c>
      <c r="B133" t="s">
        <v>20</v>
      </c>
      <c r="C133" t="s">
        <v>21</v>
      </c>
      <c r="D133" t="s">
        <v>22</v>
      </c>
      <c r="E133" t="s">
        <v>23</v>
      </c>
      <c r="F133">
        <v>2013</v>
      </c>
      <c r="G133">
        <v>2013</v>
      </c>
      <c r="H133">
        <v>7605</v>
      </c>
      <c r="I133" t="s">
        <v>83</v>
      </c>
      <c r="J133">
        <v>1</v>
      </c>
      <c r="K133" t="s">
        <v>30</v>
      </c>
      <c r="L133">
        <v>99</v>
      </c>
      <c r="M133" t="s">
        <v>26</v>
      </c>
      <c r="N133">
        <v>99</v>
      </c>
      <c r="O133" t="s">
        <v>27</v>
      </c>
      <c r="P133">
        <v>99</v>
      </c>
      <c r="Q133" t="s">
        <v>42</v>
      </c>
      <c r="R133">
        <v>21864</v>
      </c>
      <c r="V133" s="3">
        <f t="shared" si="5"/>
        <v>51.53</v>
      </c>
      <c r="W133" s="3">
        <f>IF(AND(T133&lt;&gt;"_U",T133&lt;&gt;"c",J133&lt;&gt;9,J133&lt;&gt;99),IFERROR(VLOOKUP(A133,'LBA Total'!$A$2:$W$10000,18,0),"."),".")</f>
        <v>42432</v>
      </c>
    </row>
    <row r="134" spans="1:23" x14ac:dyDescent="0.2">
      <c r="A134" s="1" t="str">
        <f t="shared" si="4"/>
        <v>2013|Devonport-Takapuna Local Board Area|Male / TÄne</v>
      </c>
      <c r="B134" t="s">
        <v>20</v>
      </c>
      <c r="C134" t="s">
        <v>21</v>
      </c>
      <c r="D134" t="s">
        <v>22</v>
      </c>
      <c r="E134" t="s">
        <v>23</v>
      </c>
      <c r="F134">
        <v>2013</v>
      </c>
      <c r="G134">
        <v>2013</v>
      </c>
      <c r="H134">
        <v>7605</v>
      </c>
      <c r="I134" t="s">
        <v>83</v>
      </c>
      <c r="J134">
        <v>3</v>
      </c>
      <c r="K134" t="s">
        <v>39</v>
      </c>
      <c r="L134">
        <v>99</v>
      </c>
      <c r="M134" t="s">
        <v>26</v>
      </c>
      <c r="N134">
        <v>99</v>
      </c>
      <c r="O134" t="s">
        <v>27</v>
      </c>
      <c r="P134">
        <v>1</v>
      </c>
      <c r="Q134" t="s">
        <v>34</v>
      </c>
      <c r="R134">
        <v>477</v>
      </c>
      <c r="V134" s="3">
        <f t="shared" si="5"/>
        <v>2.4</v>
      </c>
      <c r="W134" s="3">
        <f>IF(AND(T134&lt;&gt;"_U",T134&lt;&gt;"c",J134&lt;&gt;9,J134&lt;&gt;99),IFERROR(VLOOKUP(A134,'LBA Total'!$A$2:$W$10000,18,0),"."),".")</f>
        <v>19896</v>
      </c>
    </row>
    <row r="135" spans="1:23" x14ac:dyDescent="0.2">
      <c r="A135" s="1" t="str">
        <f t="shared" si="4"/>
        <v>2013|Devonport-Takapuna Local Board Area|Female / Wahine</v>
      </c>
      <c r="B135" t="s">
        <v>20</v>
      </c>
      <c r="C135" t="s">
        <v>21</v>
      </c>
      <c r="D135" t="s">
        <v>22</v>
      </c>
      <c r="E135" t="s">
        <v>23</v>
      </c>
      <c r="F135">
        <v>2013</v>
      </c>
      <c r="G135">
        <v>2013</v>
      </c>
      <c r="H135">
        <v>7605</v>
      </c>
      <c r="I135" t="s">
        <v>83</v>
      </c>
      <c r="J135">
        <v>3</v>
      </c>
      <c r="K135" t="s">
        <v>39</v>
      </c>
      <c r="L135">
        <v>99</v>
      </c>
      <c r="M135" t="s">
        <v>26</v>
      </c>
      <c r="N135">
        <v>99</v>
      </c>
      <c r="O135" t="s">
        <v>27</v>
      </c>
      <c r="P135">
        <v>2</v>
      </c>
      <c r="Q135" t="s">
        <v>31</v>
      </c>
      <c r="R135">
        <v>699</v>
      </c>
      <c r="V135" s="3">
        <f t="shared" si="5"/>
        <v>3.1</v>
      </c>
      <c r="W135" s="3">
        <f>IF(AND(T135&lt;&gt;"_U",T135&lt;&gt;"c",J135&lt;&gt;9,J135&lt;&gt;99),IFERROR(VLOOKUP(A135,'LBA Total'!$A$2:$W$10000,18,0),"."),".")</f>
        <v>22539</v>
      </c>
    </row>
    <row r="136" spans="1:23" x14ac:dyDescent="0.2">
      <c r="A136" s="1" t="str">
        <f t="shared" si="4"/>
        <v>2013|Devonport-Takapuna Local Board Area|Another gender / He ira kÄ“ anÅ</v>
      </c>
      <c r="B136" t="s">
        <v>20</v>
      </c>
      <c r="C136" t="s">
        <v>21</v>
      </c>
      <c r="D136" t="s">
        <v>22</v>
      </c>
      <c r="E136" t="s">
        <v>23</v>
      </c>
      <c r="F136">
        <v>2013</v>
      </c>
      <c r="G136">
        <v>2013</v>
      </c>
      <c r="H136">
        <v>7605</v>
      </c>
      <c r="I136" t="s">
        <v>83</v>
      </c>
      <c r="J136">
        <v>3</v>
      </c>
      <c r="K136" t="s">
        <v>39</v>
      </c>
      <c r="L136">
        <v>99</v>
      </c>
      <c r="M136" t="s">
        <v>26</v>
      </c>
      <c r="N136">
        <v>99</v>
      </c>
      <c r="O136" t="s">
        <v>27</v>
      </c>
      <c r="P136">
        <v>3</v>
      </c>
      <c r="Q136" t="s">
        <v>28</v>
      </c>
      <c r="T136" t="s">
        <v>36</v>
      </c>
      <c r="U136" t="s">
        <v>37</v>
      </c>
      <c r="V136" s="3" t="str">
        <f t="shared" si="5"/>
        <v>.</v>
      </c>
      <c r="W136" s="3" t="str">
        <f>IF(AND(T136&lt;&gt;"_U",T136&lt;&gt;"c",J136&lt;&gt;9,J136&lt;&gt;99),IFERROR(VLOOKUP(A136,'LBA Total'!$A$2:$W$10000,18,0),"."),".")</f>
        <v>.</v>
      </c>
    </row>
    <row r="137" spans="1:23" x14ac:dyDescent="0.2">
      <c r="A137" s="1" t="str">
        <f t="shared" si="4"/>
        <v>2013|Devonport-Takapuna Local Board Area|Total - gender</v>
      </c>
      <c r="B137" t="s">
        <v>20</v>
      </c>
      <c r="C137" t="s">
        <v>21</v>
      </c>
      <c r="D137" t="s">
        <v>22</v>
      </c>
      <c r="E137" t="s">
        <v>23</v>
      </c>
      <c r="F137">
        <v>2013</v>
      </c>
      <c r="G137">
        <v>2013</v>
      </c>
      <c r="H137">
        <v>7605</v>
      </c>
      <c r="I137" t="s">
        <v>83</v>
      </c>
      <c r="J137">
        <v>3</v>
      </c>
      <c r="K137" t="s">
        <v>39</v>
      </c>
      <c r="L137">
        <v>99</v>
      </c>
      <c r="M137" t="s">
        <v>26</v>
      </c>
      <c r="N137">
        <v>99</v>
      </c>
      <c r="O137" t="s">
        <v>27</v>
      </c>
      <c r="P137">
        <v>99</v>
      </c>
      <c r="Q137" t="s">
        <v>42</v>
      </c>
      <c r="R137">
        <v>1179</v>
      </c>
      <c r="V137" s="3">
        <f t="shared" si="5"/>
        <v>2.78</v>
      </c>
      <c r="W137" s="3">
        <f>IF(AND(T137&lt;&gt;"_U",T137&lt;&gt;"c",J137&lt;&gt;9,J137&lt;&gt;99),IFERROR(VLOOKUP(A137,'LBA Total'!$A$2:$W$10000,18,0),"."),".")</f>
        <v>42432</v>
      </c>
    </row>
    <row r="138" spans="1:23" x14ac:dyDescent="0.2">
      <c r="A138" s="1" t="str">
        <f t="shared" si="4"/>
        <v>2013|Devonport-Takapuna Local Board Area|Male / TÄne</v>
      </c>
      <c r="B138" t="s">
        <v>20</v>
      </c>
      <c r="C138" t="s">
        <v>21</v>
      </c>
      <c r="D138" t="s">
        <v>22</v>
      </c>
      <c r="E138" t="s">
        <v>23</v>
      </c>
      <c r="F138">
        <v>2013</v>
      </c>
      <c r="G138">
        <v>2013</v>
      </c>
      <c r="H138">
        <v>7605</v>
      </c>
      <c r="I138" t="s">
        <v>83</v>
      </c>
      <c r="J138">
        <v>4</v>
      </c>
      <c r="K138" t="s">
        <v>54</v>
      </c>
      <c r="L138">
        <v>99</v>
      </c>
      <c r="M138" t="s">
        <v>26</v>
      </c>
      <c r="N138">
        <v>99</v>
      </c>
      <c r="O138" t="s">
        <v>27</v>
      </c>
      <c r="P138">
        <v>1</v>
      </c>
      <c r="Q138" t="s">
        <v>34</v>
      </c>
      <c r="R138">
        <v>1239</v>
      </c>
      <c r="V138" s="3">
        <f t="shared" si="5"/>
        <v>6.23</v>
      </c>
      <c r="W138" s="3">
        <f>IF(AND(T138&lt;&gt;"_U",T138&lt;&gt;"c",J138&lt;&gt;9,J138&lt;&gt;99),IFERROR(VLOOKUP(A138,'LBA Total'!$A$2:$W$10000,18,0),"."),".")</f>
        <v>19896</v>
      </c>
    </row>
    <row r="139" spans="1:23" x14ac:dyDescent="0.2">
      <c r="A139" s="1" t="str">
        <f t="shared" si="4"/>
        <v>2013|Devonport-Takapuna Local Board Area|Female / Wahine</v>
      </c>
      <c r="B139" t="s">
        <v>20</v>
      </c>
      <c r="C139" t="s">
        <v>21</v>
      </c>
      <c r="D139" t="s">
        <v>22</v>
      </c>
      <c r="E139" t="s">
        <v>23</v>
      </c>
      <c r="F139">
        <v>2013</v>
      </c>
      <c r="G139">
        <v>2013</v>
      </c>
      <c r="H139">
        <v>7605</v>
      </c>
      <c r="I139" t="s">
        <v>83</v>
      </c>
      <c r="J139">
        <v>4</v>
      </c>
      <c r="K139" t="s">
        <v>54</v>
      </c>
      <c r="L139">
        <v>99</v>
      </c>
      <c r="M139" t="s">
        <v>26</v>
      </c>
      <c r="N139">
        <v>99</v>
      </c>
      <c r="O139" t="s">
        <v>27</v>
      </c>
      <c r="P139">
        <v>2</v>
      </c>
      <c r="Q139" t="s">
        <v>31</v>
      </c>
      <c r="R139">
        <v>2229</v>
      </c>
      <c r="V139" s="3">
        <f t="shared" si="5"/>
        <v>9.89</v>
      </c>
      <c r="W139" s="3">
        <f>IF(AND(T139&lt;&gt;"_U",T139&lt;&gt;"c",J139&lt;&gt;9,J139&lt;&gt;99),IFERROR(VLOOKUP(A139,'LBA Total'!$A$2:$W$10000,18,0),"."),".")</f>
        <v>22539</v>
      </c>
    </row>
    <row r="140" spans="1:23" x14ac:dyDescent="0.2">
      <c r="A140" s="1" t="str">
        <f t="shared" si="4"/>
        <v>2013|Devonport-Takapuna Local Board Area|Another gender / He ira kÄ“ anÅ</v>
      </c>
      <c r="B140" t="s">
        <v>20</v>
      </c>
      <c r="C140" t="s">
        <v>21</v>
      </c>
      <c r="D140" t="s">
        <v>22</v>
      </c>
      <c r="E140" t="s">
        <v>23</v>
      </c>
      <c r="F140">
        <v>2013</v>
      </c>
      <c r="G140">
        <v>2013</v>
      </c>
      <c r="H140">
        <v>7605</v>
      </c>
      <c r="I140" t="s">
        <v>83</v>
      </c>
      <c r="J140">
        <v>4</v>
      </c>
      <c r="K140" t="s">
        <v>54</v>
      </c>
      <c r="L140">
        <v>99</v>
      </c>
      <c r="M140" t="s">
        <v>26</v>
      </c>
      <c r="N140">
        <v>99</v>
      </c>
      <c r="O140" t="s">
        <v>27</v>
      </c>
      <c r="P140">
        <v>3</v>
      </c>
      <c r="Q140" t="s">
        <v>28</v>
      </c>
      <c r="T140" t="s">
        <v>36</v>
      </c>
      <c r="U140" t="s">
        <v>37</v>
      </c>
      <c r="V140" s="3" t="str">
        <f t="shared" si="5"/>
        <v>.</v>
      </c>
      <c r="W140" s="3" t="str">
        <f>IF(AND(T140&lt;&gt;"_U",T140&lt;&gt;"c",J140&lt;&gt;9,J140&lt;&gt;99),IFERROR(VLOOKUP(A140,'LBA Total'!$A$2:$W$10000,18,0),"."),".")</f>
        <v>.</v>
      </c>
    </row>
    <row r="141" spans="1:23" x14ac:dyDescent="0.2">
      <c r="A141" s="1" t="str">
        <f t="shared" si="4"/>
        <v>2013|Devonport-Takapuna Local Board Area|Total - gender</v>
      </c>
      <c r="B141" t="s">
        <v>20</v>
      </c>
      <c r="C141" t="s">
        <v>21</v>
      </c>
      <c r="D141" t="s">
        <v>22</v>
      </c>
      <c r="E141" t="s">
        <v>23</v>
      </c>
      <c r="F141">
        <v>2013</v>
      </c>
      <c r="G141">
        <v>2013</v>
      </c>
      <c r="H141">
        <v>7605</v>
      </c>
      <c r="I141" t="s">
        <v>83</v>
      </c>
      <c r="J141">
        <v>4</v>
      </c>
      <c r="K141" t="s">
        <v>54</v>
      </c>
      <c r="L141">
        <v>99</v>
      </c>
      <c r="M141" t="s">
        <v>26</v>
      </c>
      <c r="N141">
        <v>99</v>
      </c>
      <c r="O141" t="s">
        <v>27</v>
      </c>
      <c r="P141">
        <v>99</v>
      </c>
      <c r="Q141" t="s">
        <v>42</v>
      </c>
      <c r="R141">
        <v>3468</v>
      </c>
      <c r="V141" s="3">
        <f t="shared" si="5"/>
        <v>8.17</v>
      </c>
      <c r="W141" s="3">
        <f>IF(AND(T141&lt;&gt;"_U",T141&lt;&gt;"c",J141&lt;&gt;9,J141&lt;&gt;99),IFERROR(VLOOKUP(A141,'LBA Total'!$A$2:$W$10000,18,0),"."),".")</f>
        <v>42432</v>
      </c>
    </row>
    <row r="142" spans="1:23" x14ac:dyDescent="0.2">
      <c r="A142" s="1" t="str">
        <f t="shared" si="4"/>
        <v>2013|Devonport-Takapuna Local Board Area|Male / TÄne</v>
      </c>
      <c r="B142" t="s">
        <v>20</v>
      </c>
      <c r="C142" t="s">
        <v>21</v>
      </c>
      <c r="D142" t="s">
        <v>22</v>
      </c>
      <c r="E142" t="s">
        <v>23</v>
      </c>
      <c r="F142">
        <v>2013</v>
      </c>
      <c r="G142">
        <v>2013</v>
      </c>
      <c r="H142">
        <v>7605</v>
      </c>
      <c r="I142" t="s">
        <v>83</v>
      </c>
      <c r="J142">
        <v>5</v>
      </c>
      <c r="K142" t="s">
        <v>33</v>
      </c>
      <c r="L142">
        <v>99</v>
      </c>
      <c r="M142" t="s">
        <v>26</v>
      </c>
      <c r="N142">
        <v>99</v>
      </c>
      <c r="O142" t="s">
        <v>27</v>
      </c>
      <c r="P142">
        <v>1</v>
      </c>
      <c r="Q142" t="s">
        <v>34</v>
      </c>
      <c r="R142">
        <v>417</v>
      </c>
      <c r="V142" s="3">
        <f t="shared" si="5"/>
        <v>2.1</v>
      </c>
      <c r="W142" s="3">
        <f>IF(AND(T142&lt;&gt;"_U",T142&lt;&gt;"c",J142&lt;&gt;9,J142&lt;&gt;99),IFERROR(VLOOKUP(A142,'LBA Total'!$A$2:$W$10000,18,0),"."),".")</f>
        <v>19896</v>
      </c>
    </row>
    <row r="143" spans="1:23" x14ac:dyDescent="0.2">
      <c r="A143" s="1" t="str">
        <f t="shared" si="4"/>
        <v>2013|Devonport-Takapuna Local Board Area|Female / Wahine</v>
      </c>
      <c r="B143" t="s">
        <v>20</v>
      </c>
      <c r="C143" t="s">
        <v>21</v>
      </c>
      <c r="D143" t="s">
        <v>22</v>
      </c>
      <c r="E143" t="s">
        <v>23</v>
      </c>
      <c r="F143">
        <v>2013</v>
      </c>
      <c r="G143">
        <v>2013</v>
      </c>
      <c r="H143">
        <v>7605</v>
      </c>
      <c r="I143" t="s">
        <v>83</v>
      </c>
      <c r="J143">
        <v>5</v>
      </c>
      <c r="K143" t="s">
        <v>33</v>
      </c>
      <c r="L143">
        <v>99</v>
      </c>
      <c r="M143" t="s">
        <v>26</v>
      </c>
      <c r="N143">
        <v>99</v>
      </c>
      <c r="O143" t="s">
        <v>27</v>
      </c>
      <c r="P143">
        <v>2</v>
      </c>
      <c r="Q143" t="s">
        <v>31</v>
      </c>
      <c r="R143">
        <v>1815</v>
      </c>
      <c r="V143" s="3">
        <f t="shared" si="5"/>
        <v>8.0500000000000007</v>
      </c>
      <c r="W143" s="3">
        <f>IF(AND(T143&lt;&gt;"_U",T143&lt;&gt;"c",J143&lt;&gt;9,J143&lt;&gt;99),IFERROR(VLOOKUP(A143,'LBA Total'!$A$2:$W$10000,18,0),"."),".")</f>
        <v>22539</v>
      </c>
    </row>
    <row r="144" spans="1:23" x14ac:dyDescent="0.2">
      <c r="A144" s="1" t="str">
        <f t="shared" si="4"/>
        <v>2013|Devonport-Takapuna Local Board Area|Another gender / He ira kÄ“ anÅ</v>
      </c>
      <c r="B144" t="s">
        <v>20</v>
      </c>
      <c r="C144" t="s">
        <v>21</v>
      </c>
      <c r="D144" t="s">
        <v>22</v>
      </c>
      <c r="E144" t="s">
        <v>23</v>
      </c>
      <c r="F144">
        <v>2013</v>
      </c>
      <c r="G144">
        <v>2013</v>
      </c>
      <c r="H144">
        <v>7605</v>
      </c>
      <c r="I144" t="s">
        <v>83</v>
      </c>
      <c r="J144">
        <v>5</v>
      </c>
      <c r="K144" t="s">
        <v>33</v>
      </c>
      <c r="L144">
        <v>99</v>
      </c>
      <c r="M144" t="s">
        <v>26</v>
      </c>
      <c r="N144">
        <v>99</v>
      </c>
      <c r="O144" t="s">
        <v>27</v>
      </c>
      <c r="P144">
        <v>3</v>
      </c>
      <c r="Q144" t="s">
        <v>28</v>
      </c>
      <c r="T144" t="s">
        <v>36</v>
      </c>
      <c r="U144" t="s">
        <v>37</v>
      </c>
      <c r="V144" s="3" t="str">
        <f t="shared" si="5"/>
        <v>.</v>
      </c>
      <c r="W144" s="3" t="str">
        <f>IF(AND(T144&lt;&gt;"_U",T144&lt;&gt;"c",J144&lt;&gt;9,J144&lt;&gt;99),IFERROR(VLOOKUP(A144,'LBA Total'!$A$2:$W$10000,18,0),"."),".")</f>
        <v>.</v>
      </c>
    </row>
    <row r="145" spans="1:23" x14ac:dyDescent="0.2">
      <c r="A145" s="1" t="str">
        <f t="shared" si="4"/>
        <v>2013|Devonport-Takapuna Local Board Area|Total - gender</v>
      </c>
      <c r="B145" t="s">
        <v>20</v>
      </c>
      <c r="C145" t="s">
        <v>21</v>
      </c>
      <c r="D145" t="s">
        <v>22</v>
      </c>
      <c r="E145" t="s">
        <v>23</v>
      </c>
      <c r="F145">
        <v>2013</v>
      </c>
      <c r="G145">
        <v>2013</v>
      </c>
      <c r="H145">
        <v>7605</v>
      </c>
      <c r="I145" t="s">
        <v>83</v>
      </c>
      <c r="J145">
        <v>5</v>
      </c>
      <c r="K145" t="s">
        <v>33</v>
      </c>
      <c r="L145">
        <v>99</v>
      </c>
      <c r="M145" t="s">
        <v>26</v>
      </c>
      <c r="N145">
        <v>99</v>
      </c>
      <c r="O145" t="s">
        <v>27</v>
      </c>
      <c r="P145">
        <v>99</v>
      </c>
      <c r="Q145" t="s">
        <v>42</v>
      </c>
      <c r="R145">
        <v>2235</v>
      </c>
      <c r="V145" s="3">
        <f t="shared" si="5"/>
        <v>5.27</v>
      </c>
      <c r="W145" s="3">
        <f>IF(AND(T145&lt;&gt;"_U",T145&lt;&gt;"c",J145&lt;&gt;9,J145&lt;&gt;99),IFERROR(VLOOKUP(A145,'LBA Total'!$A$2:$W$10000,18,0),"."),".")</f>
        <v>42432</v>
      </c>
    </row>
    <row r="146" spans="1:23" x14ac:dyDescent="0.2">
      <c r="A146" s="1" t="str">
        <f t="shared" si="4"/>
        <v>2013|Devonport-Takapuna Local Board Area|Male / TÄne</v>
      </c>
      <c r="B146" t="s">
        <v>20</v>
      </c>
      <c r="C146" t="s">
        <v>21</v>
      </c>
      <c r="D146" t="s">
        <v>22</v>
      </c>
      <c r="E146" t="s">
        <v>23</v>
      </c>
      <c r="F146">
        <v>2013</v>
      </c>
      <c r="G146">
        <v>2013</v>
      </c>
      <c r="H146">
        <v>7605</v>
      </c>
      <c r="I146" t="s">
        <v>83</v>
      </c>
      <c r="J146">
        <v>6</v>
      </c>
      <c r="K146" t="s">
        <v>52</v>
      </c>
      <c r="L146">
        <v>99</v>
      </c>
      <c r="M146" t="s">
        <v>26</v>
      </c>
      <c r="N146">
        <v>99</v>
      </c>
      <c r="O146" t="s">
        <v>27</v>
      </c>
      <c r="P146">
        <v>1</v>
      </c>
      <c r="Q146" t="s">
        <v>34</v>
      </c>
      <c r="R146">
        <v>6996</v>
      </c>
      <c r="V146" s="3">
        <f t="shared" si="5"/>
        <v>35.159999999999997</v>
      </c>
      <c r="W146" s="3">
        <f>IF(AND(T146&lt;&gt;"_U",T146&lt;&gt;"c",J146&lt;&gt;9,J146&lt;&gt;99),IFERROR(VLOOKUP(A146,'LBA Total'!$A$2:$W$10000,18,0),"."),".")</f>
        <v>19896</v>
      </c>
    </row>
    <row r="147" spans="1:23" x14ac:dyDescent="0.2">
      <c r="A147" s="1" t="str">
        <f t="shared" si="4"/>
        <v>2013|Devonport-Takapuna Local Board Area|Female / Wahine</v>
      </c>
      <c r="B147" t="s">
        <v>20</v>
      </c>
      <c r="C147" t="s">
        <v>21</v>
      </c>
      <c r="D147" t="s">
        <v>22</v>
      </c>
      <c r="E147" t="s">
        <v>23</v>
      </c>
      <c r="F147">
        <v>2013</v>
      </c>
      <c r="G147">
        <v>2013</v>
      </c>
      <c r="H147">
        <v>7605</v>
      </c>
      <c r="I147" t="s">
        <v>83</v>
      </c>
      <c r="J147">
        <v>6</v>
      </c>
      <c r="K147" t="s">
        <v>52</v>
      </c>
      <c r="L147">
        <v>99</v>
      </c>
      <c r="M147" t="s">
        <v>26</v>
      </c>
      <c r="N147">
        <v>99</v>
      </c>
      <c r="O147" t="s">
        <v>27</v>
      </c>
      <c r="P147">
        <v>2</v>
      </c>
      <c r="Q147" t="s">
        <v>31</v>
      </c>
      <c r="R147">
        <v>6696</v>
      </c>
      <c r="V147" s="3">
        <f t="shared" si="5"/>
        <v>29.71</v>
      </c>
      <c r="W147" s="3">
        <f>IF(AND(T147&lt;&gt;"_U",T147&lt;&gt;"c",J147&lt;&gt;9,J147&lt;&gt;99),IFERROR(VLOOKUP(A147,'LBA Total'!$A$2:$W$10000,18,0),"."),".")</f>
        <v>22539</v>
      </c>
    </row>
    <row r="148" spans="1:23" x14ac:dyDescent="0.2">
      <c r="A148" s="1" t="str">
        <f t="shared" si="4"/>
        <v>2013|Devonport-Takapuna Local Board Area|Another gender / He ira kÄ“ anÅ</v>
      </c>
      <c r="B148" t="s">
        <v>20</v>
      </c>
      <c r="C148" t="s">
        <v>21</v>
      </c>
      <c r="D148" t="s">
        <v>22</v>
      </c>
      <c r="E148" t="s">
        <v>23</v>
      </c>
      <c r="F148">
        <v>2013</v>
      </c>
      <c r="G148">
        <v>2013</v>
      </c>
      <c r="H148">
        <v>7605</v>
      </c>
      <c r="I148" t="s">
        <v>83</v>
      </c>
      <c r="J148">
        <v>6</v>
      </c>
      <c r="K148" t="s">
        <v>52</v>
      </c>
      <c r="L148">
        <v>99</v>
      </c>
      <c r="M148" t="s">
        <v>26</v>
      </c>
      <c r="N148">
        <v>99</v>
      </c>
      <c r="O148" t="s">
        <v>27</v>
      </c>
      <c r="P148">
        <v>3</v>
      </c>
      <c r="Q148" t="s">
        <v>28</v>
      </c>
      <c r="T148" t="s">
        <v>36</v>
      </c>
      <c r="U148" t="s">
        <v>37</v>
      </c>
      <c r="V148" s="3" t="str">
        <f t="shared" si="5"/>
        <v>.</v>
      </c>
      <c r="W148" s="3" t="str">
        <f>IF(AND(T148&lt;&gt;"_U",T148&lt;&gt;"c",J148&lt;&gt;9,J148&lt;&gt;99),IFERROR(VLOOKUP(A148,'LBA Total'!$A$2:$W$10000,18,0),"."),".")</f>
        <v>.</v>
      </c>
    </row>
    <row r="149" spans="1:23" x14ac:dyDescent="0.2">
      <c r="A149" s="1" t="str">
        <f t="shared" si="4"/>
        <v>2013|Devonport-Takapuna Local Board Area|Total - gender</v>
      </c>
      <c r="B149" t="s">
        <v>20</v>
      </c>
      <c r="C149" t="s">
        <v>21</v>
      </c>
      <c r="D149" t="s">
        <v>22</v>
      </c>
      <c r="E149" t="s">
        <v>23</v>
      </c>
      <c r="F149">
        <v>2013</v>
      </c>
      <c r="G149">
        <v>2013</v>
      </c>
      <c r="H149">
        <v>7605</v>
      </c>
      <c r="I149" t="s">
        <v>83</v>
      </c>
      <c r="J149">
        <v>6</v>
      </c>
      <c r="K149" t="s">
        <v>52</v>
      </c>
      <c r="L149">
        <v>99</v>
      </c>
      <c r="M149" t="s">
        <v>26</v>
      </c>
      <c r="N149">
        <v>99</v>
      </c>
      <c r="O149" t="s">
        <v>27</v>
      </c>
      <c r="P149">
        <v>99</v>
      </c>
      <c r="Q149" t="s">
        <v>42</v>
      </c>
      <c r="R149">
        <v>13695</v>
      </c>
      <c r="V149" s="3">
        <f t="shared" si="5"/>
        <v>32.28</v>
      </c>
      <c r="W149" s="3">
        <f>IF(AND(T149&lt;&gt;"_U",T149&lt;&gt;"c",J149&lt;&gt;9,J149&lt;&gt;99),IFERROR(VLOOKUP(A149,'LBA Total'!$A$2:$W$10000,18,0),"."),".")</f>
        <v>42432</v>
      </c>
    </row>
    <row r="150" spans="1:23" x14ac:dyDescent="0.2">
      <c r="A150" s="1" t="str">
        <f t="shared" si="4"/>
        <v>2013|Devonport-Takapuna Local Board Area|Male / TÄne</v>
      </c>
      <c r="B150" t="s">
        <v>20</v>
      </c>
      <c r="C150" t="s">
        <v>21</v>
      </c>
      <c r="D150" t="s">
        <v>22</v>
      </c>
      <c r="E150" t="s">
        <v>23</v>
      </c>
      <c r="F150">
        <v>2013</v>
      </c>
      <c r="G150">
        <v>2013</v>
      </c>
      <c r="H150">
        <v>7605</v>
      </c>
      <c r="I150" t="s">
        <v>83</v>
      </c>
      <c r="J150">
        <v>9</v>
      </c>
      <c r="K150" t="s">
        <v>25</v>
      </c>
      <c r="L150">
        <v>99</v>
      </c>
      <c r="M150" t="s">
        <v>26</v>
      </c>
      <c r="N150">
        <v>99</v>
      </c>
      <c r="O150" t="s">
        <v>27</v>
      </c>
      <c r="P150">
        <v>1</v>
      </c>
      <c r="Q150" t="s">
        <v>34</v>
      </c>
      <c r="R150">
        <v>1332</v>
      </c>
      <c r="V150" s="3" t="str">
        <f t="shared" si="5"/>
        <v>.</v>
      </c>
      <c r="W150" s="3" t="str">
        <f>IF(AND(T150&lt;&gt;"_U",T150&lt;&gt;"c",J150&lt;&gt;9,J150&lt;&gt;99),IFERROR(VLOOKUP(A150,'LBA Total'!$A$2:$W$10000,18,0),"."),".")</f>
        <v>.</v>
      </c>
    </row>
    <row r="151" spans="1:23" x14ac:dyDescent="0.2">
      <c r="A151" s="1" t="str">
        <f t="shared" si="4"/>
        <v>2013|Devonport-Takapuna Local Board Area|Female / Wahine</v>
      </c>
      <c r="B151" t="s">
        <v>20</v>
      </c>
      <c r="C151" t="s">
        <v>21</v>
      </c>
      <c r="D151" t="s">
        <v>22</v>
      </c>
      <c r="E151" t="s">
        <v>23</v>
      </c>
      <c r="F151">
        <v>2013</v>
      </c>
      <c r="G151">
        <v>2013</v>
      </c>
      <c r="H151">
        <v>7605</v>
      </c>
      <c r="I151" t="s">
        <v>83</v>
      </c>
      <c r="J151">
        <v>9</v>
      </c>
      <c r="K151" t="s">
        <v>25</v>
      </c>
      <c r="L151">
        <v>99</v>
      </c>
      <c r="M151" t="s">
        <v>26</v>
      </c>
      <c r="N151">
        <v>99</v>
      </c>
      <c r="O151" t="s">
        <v>27</v>
      </c>
      <c r="P151">
        <v>2</v>
      </c>
      <c r="Q151" t="s">
        <v>31</v>
      </c>
      <c r="R151">
        <v>1416</v>
      </c>
      <c r="V151" s="3" t="str">
        <f t="shared" si="5"/>
        <v>.</v>
      </c>
      <c r="W151" s="3" t="str">
        <f>IF(AND(T151&lt;&gt;"_U",T151&lt;&gt;"c",J151&lt;&gt;9,J151&lt;&gt;99),IFERROR(VLOOKUP(A151,'LBA Total'!$A$2:$W$10000,18,0),"."),".")</f>
        <v>.</v>
      </c>
    </row>
    <row r="152" spans="1:23" x14ac:dyDescent="0.2">
      <c r="A152" s="1" t="str">
        <f t="shared" si="4"/>
        <v>2013|Devonport-Takapuna Local Board Area|Another gender / He ira kÄ“ anÅ</v>
      </c>
      <c r="B152" t="s">
        <v>20</v>
      </c>
      <c r="C152" t="s">
        <v>21</v>
      </c>
      <c r="D152" t="s">
        <v>22</v>
      </c>
      <c r="E152" t="s">
        <v>23</v>
      </c>
      <c r="F152">
        <v>2013</v>
      </c>
      <c r="G152">
        <v>2013</v>
      </c>
      <c r="H152">
        <v>7605</v>
      </c>
      <c r="I152" t="s">
        <v>83</v>
      </c>
      <c r="J152">
        <v>9</v>
      </c>
      <c r="K152" t="s">
        <v>25</v>
      </c>
      <c r="L152">
        <v>99</v>
      </c>
      <c r="M152" t="s">
        <v>26</v>
      </c>
      <c r="N152">
        <v>99</v>
      </c>
      <c r="O152" t="s">
        <v>27</v>
      </c>
      <c r="P152">
        <v>3</v>
      </c>
      <c r="Q152" t="s">
        <v>28</v>
      </c>
      <c r="T152" t="s">
        <v>36</v>
      </c>
      <c r="U152" t="s">
        <v>37</v>
      </c>
      <c r="V152" s="3" t="str">
        <f t="shared" si="5"/>
        <v>.</v>
      </c>
      <c r="W152" s="3" t="str">
        <f>IF(AND(T152&lt;&gt;"_U",T152&lt;&gt;"c",J152&lt;&gt;9,J152&lt;&gt;99),IFERROR(VLOOKUP(A152,'LBA Total'!$A$2:$W$10000,18,0),"."),".")</f>
        <v>.</v>
      </c>
    </row>
    <row r="153" spans="1:23" x14ac:dyDescent="0.2">
      <c r="A153" s="1" t="str">
        <f t="shared" si="4"/>
        <v>2013|Devonport-Takapuna Local Board Area|Total - gender</v>
      </c>
      <c r="B153" t="s">
        <v>20</v>
      </c>
      <c r="C153" t="s">
        <v>21</v>
      </c>
      <c r="D153" t="s">
        <v>22</v>
      </c>
      <c r="E153" t="s">
        <v>23</v>
      </c>
      <c r="F153">
        <v>2013</v>
      </c>
      <c r="G153">
        <v>2013</v>
      </c>
      <c r="H153">
        <v>7605</v>
      </c>
      <c r="I153" t="s">
        <v>83</v>
      </c>
      <c r="J153">
        <v>9</v>
      </c>
      <c r="K153" t="s">
        <v>25</v>
      </c>
      <c r="L153">
        <v>99</v>
      </c>
      <c r="M153" t="s">
        <v>26</v>
      </c>
      <c r="N153">
        <v>99</v>
      </c>
      <c r="O153" t="s">
        <v>27</v>
      </c>
      <c r="P153">
        <v>99</v>
      </c>
      <c r="Q153" t="s">
        <v>42</v>
      </c>
      <c r="R153">
        <v>2748</v>
      </c>
      <c r="V153" s="3" t="str">
        <f t="shared" si="5"/>
        <v>.</v>
      </c>
      <c r="W153" s="3" t="str">
        <f>IF(AND(T153&lt;&gt;"_U",T153&lt;&gt;"c",J153&lt;&gt;9,J153&lt;&gt;99),IFERROR(VLOOKUP(A153,'LBA Total'!$A$2:$W$10000,18,0),"."),".")</f>
        <v>.</v>
      </c>
    </row>
    <row r="154" spans="1:23" x14ac:dyDescent="0.2">
      <c r="A154" s="1" t="str">
        <f t="shared" si="4"/>
        <v>2013|Devonport-Takapuna Local Board Area|Male / TÄne</v>
      </c>
      <c r="B154" t="s">
        <v>20</v>
      </c>
      <c r="C154" t="s">
        <v>21</v>
      </c>
      <c r="D154" t="s">
        <v>22</v>
      </c>
      <c r="E154" t="s">
        <v>23</v>
      </c>
      <c r="F154">
        <v>2013</v>
      </c>
      <c r="G154">
        <v>2013</v>
      </c>
      <c r="H154">
        <v>7605</v>
      </c>
      <c r="I154" t="s">
        <v>83</v>
      </c>
      <c r="J154">
        <v>77</v>
      </c>
      <c r="K154" t="s">
        <v>49</v>
      </c>
      <c r="L154">
        <v>99</v>
      </c>
      <c r="M154" t="s">
        <v>26</v>
      </c>
      <c r="N154">
        <v>99</v>
      </c>
      <c r="O154" t="s">
        <v>27</v>
      </c>
      <c r="P154">
        <v>1</v>
      </c>
      <c r="Q154" t="s">
        <v>34</v>
      </c>
      <c r="R154">
        <v>19896</v>
      </c>
      <c r="V154" s="3">
        <f t="shared" si="5"/>
        <v>100</v>
      </c>
      <c r="W154" s="3">
        <f>IF(AND(T154&lt;&gt;"_U",T154&lt;&gt;"c",J154&lt;&gt;9,J154&lt;&gt;99),IFERROR(VLOOKUP(A154,'LBA Total'!$A$2:$W$10000,18,0),"."),".")</f>
        <v>19896</v>
      </c>
    </row>
    <row r="155" spans="1:23" x14ac:dyDescent="0.2">
      <c r="A155" s="1" t="str">
        <f t="shared" si="4"/>
        <v>2013|Devonport-Takapuna Local Board Area|Female / Wahine</v>
      </c>
      <c r="B155" t="s">
        <v>20</v>
      </c>
      <c r="C155" t="s">
        <v>21</v>
      </c>
      <c r="D155" t="s">
        <v>22</v>
      </c>
      <c r="E155" t="s">
        <v>23</v>
      </c>
      <c r="F155">
        <v>2013</v>
      </c>
      <c r="G155">
        <v>2013</v>
      </c>
      <c r="H155">
        <v>7605</v>
      </c>
      <c r="I155" t="s">
        <v>83</v>
      </c>
      <c r="J155">
        <v>77</v>
      </c>
      <c r="K155" t="s">
        <v>49</v>
      </c>
      <c r="L155">
        <v>99</v>
      </c>
      <c r="M155" t="s">
        <v>26</v>
      </c>
      <c r="N155">
        <v>99</v>
      </c>
      <c r="O155" t="s">
        <v>27</v>
      </c>
      <c r="P155">
        <v>2</v>
      </c>
      <c r="Q155" t="s">
        <v>31</v>
      </c>
      <c r="R155">
        <v>22539</v>
      </c>
      <c r="V155" s="3">
        <f t="shared" si="5"/>
        <v>100</v>
      </c>
      <c r="W155" s="3">
        <f>IF(AND(T155&lt;&gt;"_U",T155&lt;&gt;"c",J155&lt;&gt;9,J155&lt;&gt;99),IFERROR(VLOOKUP(A155,'LBA Total'!$A$2:$W$10000,18,0),"."),".")</f>
        <v>22539</v>
      </c>
    </row>
    <row r="156" spans="1:23" x14ac:dyDescent="0.2">
      <c r="A156" s="1" t="str">
        <f t="shared" si="4"/>
        <v>2013|Devonport-Takapuna Local Board Area|Another gender / He ira kÄ“ anÅ</v>
      </c>
      <c r="B156" t="s">
        <v>20</v>
      </c>
      <c r="C156" t="s">
        <v>21</v>
      </c>
      <c r="D156" t="s">
        <v>22</v>
      </c>
      <c r="E156" t="s">
        <v>23</v>
      </c>
      <c r="F156">
        <v>2013</v>
      </c>
      <c r="G156">
        <v>2013</v>
      </c>
      <c r="H156">
        <v>7605</v>
      </c>
      <c r="I156" t="s">
        <v>83</v>
      </c>
      <c r="J156">
        <v>77</v>
      </c>
      <c r="K156" t="s">
        <v>49</v>
      </c>
      <c r="L156">
        <v>99</v>
      </c>
      <c r="M156" t="s">
        <v>26</v>
      </c>
      <c r="N156">
        <v>99</v>
      </c>
      <c r="O156" t="s">
        <v>27</v>
      </c>
      <c r="P156">
        <v>3</v>
      </c>
      <c r="Q156" t="s">
        <v>28</v>
      </c>
      <c r="T156" t="s">
        <v>36</v>
      </c>
      <c r="U156" t="s">
        <v>37</v>
      </c>
      <c r="V156" s="3" t="str">
        <f t="shared" si="5"/>
        <v>.</v>
      </c>
      <c r="W156" s="3" t="str">
        <f>IF(AND(T156&lt;&gt;"_U",T156&lt;&gt;"c",J156&lt;&gt;9,J156&lt;&gt;99),IFERROR(VLOOKUP(A156,'LBA Total'!$A$2:$W$10000,18,0),"."),".")</f>
        <v>.</v>
      </c>
    </row>
    <row r="157" spans="1:23" x14ac:dyDescent="0.2">
      <c r="A157" s="1" t="str">
        <f t="shared" si="4"/>
        <v>2013|Devonport-Takapuna Local Board Area|Total - gender</v>
      </c>
      <c r="B157" t="s">
        <v>20</v>
      </c>
      <c r="C157" t="s">
        <v>21</v>
      </c>
      <c r="D157" t="s">
        <v>22</v>
      </c>
      <c r="E157" t="s">
        <v>23</v>
      </c>
      <c r="F157">
        <v>2013</v>
      </c>
      <c r="G157">
        <v>2013</v>
      </c>
      <c r="H157">
        <v>7605</v>
      </c>
      <c r="I157" t="s">
        <v>83</v>
      </c>
      <c r="J157">
        <v>77</v>
      </c>
      <c r="K157" t="s">
        <v>49</v>
      </c>
      <c r="L157">
        <v>99</v>
      </c>
      <c r="M157" t="s">
        <v>26</v>
      </c>
      <c r="N157">
        <v>99</v>
      </c>
      <c r="O157" t="s">
        <v>27</v>
      </c>
      <c r="P157">
        <v>99</v>
      </c>
      <c r="Q157" t="s">
        <v>42</v>
      </c>
      <c r="R157">
        <v>42432</v>
      </c>
      <c r="V157" s="3">
        <f t="shared" si="5"/>
        <v>100</v>
      </c>
      <c r="W157" s="3">
        <f>IF(AND(T157&lt;&gt;"_U",T157&lt;&gt;"c",J157&lt;&gt;9,J157&lt;&gt;99),IFERROR(VLOOKUP(A157,'LBA Total'!$A$2:$W$10000,18,0),"."),".")</f>
        <v>42432</v>
      </c>
    </row>
    <row r="158" spans="1:23" x14ac:dyDescent="0.2">
      <c r="A158" s="1" t="str">
        <f t="shared" si="4"/>
        <v>2013|Devonport-Takapuna Local Board Area|Male / TÄne</v>
      </c>
      <c r="B158" t="s">
        <v>20</v>
      </c>
      <c r="C158" t="s">
        <v>21</v>
      </c>
      <c r="D158" t="s">
        <v>22</v>
      </c>
      <c r="E158" t="s">
        <v>23</v>
      </c>
      <c r="F158">
        <v>2013</v>
      </c>
      <c r="G158">
        <v>2013</v>
      </c>
      <c r="H158">
        <v>7605</v>
      </c>
      <c r="I158" t="s">
        <v>83</v>
      </c>
      <c r="J158">
        <v>99</v>
      </c>
      <c r="K158" t="s">
        <v>47</v>
      </c>
      <c r="L158">
        <v>99</v>
      </c>
      <c r="M158" t="s">
        <v>26</v>
      </c>
      <c r="N158">
        <v>99</v>
      </c>
      <c r="O158" t="s">
        <v>27</v>
      </c>
      <c r="P158">
        <v>1</v>
      </c>
      <c r="Q158" t="s">
        <v>34</v>
      </c>
      <c r="R158">
        <v>21228</v>
      </c>
      <c r="V158" s="3" t="str">
        <f t="shared" si="5"/>
        <v>.</v>
      </c>
      <c r="W158" s="3" t="str">
        <f>IF(AND(T158&lt;&gt;"_U",T158&lt;&gt;"c",J158&lt;&gt;9,J158&lt;&gt;99),IFERROR(VLOOKUP(A158,'LBA Total'!$A$2:$W$10000,18,0),"."),".")</f>
        <v>.</v>
      </c>
    </row>
    <row r="159" spans="1:23" x14ac:dyDescent="0.2">
      <c r="A159" s="1" t="str">
        <f t="shared" si="4"/>
        <v>2013|Devonport-Takapuna Local Board Area|Female / Wahine</v>
      </c>
      <c r="B159" t="s">
        <v>20</v>
      </c>
      <c r="C159" t="s">
        <v>21</v>
      </c>
      <c r="D159" t="s">
        <v>22</v>
      </c>
      <c r="E159" t="s">
        <v>23</v>
      </c>
      <c r="F159">
        <v>2013</v>
      </c>
      <c r="G159">
        <v>2013</v>
      </c>
      <c r="H159">
        <v>7605</v>
      </c>
      <c r="I159" t="s">
        <v>83</v>
      </c>
      <c r="J159">
        <v>99</v>
      </c>
      <c r="K159" t="s">
        <v>47</v>
      </c>
      <c r="L159">
        <v>99</v>
      </c>
      <c r="M159" t="s">
        <v>26</v>
      </c>
      <c r="N159">
        <v>99</v>
      </c>
      <c r="O159" t="s">
        <v>27</v>
      </c>
      <c r="P159">
        <v>2</v>
      </c>
      <c r="Q159" t="s">
        <v>31</v>
      </c>
      <c r="R159">
        <v>23955</v>
      </c>
      <c r="V159" s="3" t="str">
        <f t="shared" si="5"/>
        <v>.</v>
      </c>
      <c r="W159" s="3" t="str">
        <f>IF(AND(T159&lt;&gt;"_U",T159&lt;&gt;"c",J159&lt;&gt;9,J159&lt;&gt;99),IFERROR(VLOOKUP(A159,'LBA Total'!$A$2:$W$10000,18,0),"."),".")</f>
        <v>.</v>
      </c>
    </row>
    <row r="160" spans="1:23" x14ac:dyDescent="0.2">
      <c r="A160" s="1" t="str">
        <f t="shared" si="4"/>
        <v>2013|Devonport-Takapuna Local Board Area|Another gender / He ira kÄ“ anÅ</v>
      </c>
      <c r="B160" t="s">
        <v>20</v>
      </c>
      <c r="C160" t="s">
        <v>21</v>
      </c>
      <c r="D160" t="s">
        <v>22</v>
      </c>
      <c r="E160" t="s">
        <v>23</v>
      </c>
      <c r="F160">
        <v>2013</v>
      </c>
      <c r="G160">
        <v>2013</v>
      </c>
      <c r="H160">
        <v>7605</v>
      </c>
      <c r="I160" t="s">
        <v>83</v>
      </c>
      <c r="J160">
        <v>99</v>
      </c>
      <c r="K160" t="s">
        <v>47</v>
      </c>
      <c r="L160">
        <v>99</v>
      </c>
      <c r="M160" t="s">
        <v>26</v>
      </c>
      <c r="N160">
        <v>99</v>
      </c>
      <c r="O160" t="s">
        <v>27</v>
      </c>
      <c r="P160">
        <v>3</v>
      </c>
      <c r="Q160" t="s">
        <v>28</v>
      </c>
      <c r="T160" t="s">
        <v>36</v>
      </c>
      <c r="U160" t="s">
        <v>37</v>
      </c>
      <c r="V160" s="3" t="str">
        <f t="shared" si="5"/>
        <v>.</v>
      </c>
      <c r="W160" s="3" t="str">
        <f>IF(AND(T160&lt;&gt;"_U",T160&lt;&gt;"c",J160&lt;&gt;9,J160&lt;&gt;99),IFERROR(VLOOKUP(A160,'LBA Total'!$A$2:$W$10000,18,0),"."),".")</f>
        <v>.</v>
      </c>
    </row>
    <row r="161" spans="1:23" x14ac:dyDescent="0.2">
      <c r="A161" s="1" t="str">
        <f t="shared" si="4"/>
        <v>2013|Devonport-Takapuna Local Board Area|Total - gender</v>
      </c>
      <c r="B161" t="s">
        <v>20</v>
      </c>
      <c r="C161" t="s">
        <v>21</v>
      </c>
      <c r="D161" t="s">
        <v>22</v>
      </c>
      <c r="E161" t="s">
        <v>23</v>
      </c>
      <c r="F161">
        <v>2013</v>
      </c>
      <c r="G161">
        <v>2013</v>
      </c>
      <c r="H161">
        <v>7605</v>
      </c>
      <c r="I161" t="s">
        <v>83</v>
      </c>
      <c r="J161">
        <v>99</v>
      </c>
      <c r="K161" t="s">
        <v>47</v>
      </c>
      <c r="L161">
        <v>99</v>
      </c>
      <c r="M161" t="s">
        <v>26</v>
      </c>
      <c r="N161">
        <v>99</v>
      </c>
      <c r="O161" t="s">
        <v>27</v>
      </c>
      <c r="P161">
        <v>99</v>
      </c>
      <c r="Q161" t="s">
        <v>42</v>
      </c>
      <c r="R161">
        <v>45183</v>
      </c>
      <c r="V161" s="3" t="str">
        <f t="shared" si="5"/>
        <v>.</v>
      </c>
      <c r="W161" s="3" t="str">
        <f>IF(AND(T161&lt;&gt;"_U",T161&lt;&gt;"c",J161&lt;&gt;9,J161&lt;&gt;99),IFERROR(VLOOKUP(A161,'LBA Total'!$A$2:$W$10000,18,0),"."),".")</f>
        <v>.</v>
      </c>
    </row>
    <row r="162" spans="1:23" x14ac:dyDescent="0.2">
      <c r="A162" s="1" t="str">
        <f t="shared" si="4"/>
        <v>2013|Henderson-Massey Local Board Area|Male / TÄne</v>
      </c>
      <c r="B162" t="s">
        <v>20</v>
      </c>
      <c r="C162" t="s">
        <v>21</v>
      </c>
      <c r="D162" t="s">
        <v>22</v>
      </c>
      <c r="E162" t="s">
        <v>23</v>
      </c>
      <c r="F162">
        <v>2013</v>
      </c>
      <c r="G162">
        <v>2013</v>
      </c>
      <c r="H162">
        <v>7606</v>
      </c>
      <c r="I162" t="s">
        <v>141</v>
      </c>
      <c r="J162">
        <v>1</v>
      </c>
      <c r="K162" t="s">
        <v>30</v>
      </c>
      <c r="L162">
        <v>99</v>
      </c>
      <c r="M162" t="s">
        <v>26</v>
      </c>
      <c r="N162">
        <v>99</v>
      </c>
      <c r="O162" t="s">
        <v>27</v>
      </c>
      <c r="P162">
        <v>1</v>
      </c>
      <c r="Q162" t="s">
        <v>34</v>
      </c>
      <c r="R162">
        <v>17103</v>
      </c>
      <c r="V162" s="3">
        <f t="shared" si="5"/>
        <v>49.46</v>
      </c>
      <c r="W162" s="3">
        <f>IF(AND(T162&lt;&gt;"_U",T162&lt;&gt;"c",J162&lt;&gt;9,J162&lt;&gt;99),IFERROR(VLOOKUP(A162,'LBA Total'!$A$2:$W$10000,18,0),"."),".")</f>
        <v>34581</v>
      </c>
    </row>
    <row r="163" spans="1:23" x14ac:dyDescent="0.2">
      <c r="A163" s="1" t="str">
        <f t="shared" si="4"/>
        <v>2013|Henderson-Massey Local Board Area|Female / Wahine</v>
      </c>
      <c r="B163" t="s">
        <v>20</v>
      </c>
      <c r="C163" t="s">
        <v>21</v>
      </c>
      <c r="D163" t="s">
        <v>22</v>
      </c>
      <c r="E163" t="s">
        <v>23</v>
      </c>
      <c r="F163">
        <v>2013</v>
      </c>
      <c r="G163">
        <v>2013</v>
      </c>
      <c r="H163">
        <v>7606</v>
      </c>
      <c r="I163" t="s">
        <v>141</v>
      </c>
      <c r="J163">
        <v>1</v>
      </c>
      <c r="K163" t="s">
        <v>30</v>
      </c>
      <c r="L163">
        <v>99</v>
      </c>
      <c r="M163" t="s">
        <v>26</v>
      </c>
      <c r="N163">
        <v>99</v>
      </c>
      <c r="O163" t="s">
        <v>27</v>
      </c>
      <c r="P163">
        <v>2</v>
      </c>
      <c r="Q163" t="s">
        <v>31</v>
      </c>
      <c r="R163">
        <v>17334</v>
      </c>
      <c r="V163" s="3">
        <f t="shared" si="5"/>
        <v>44.65</v>
      </c>
      <c r="W163" s="3">
        <f>IF(AND(T163&lt;&gt;"_U",T163&lt;&gt;"c",J163&lt;&gt;9,J163&lt;&gt;99),IFERROR(VLOOKUP(A163,'LBA Total'!$A$2:$W$10000,18,0),"."),".")</f>
        <v>38826</v>
      </c>
    </row>
    <row r="164" spans="1:23" x14ac:dyDescent="0.2">
      <c r="A164" s="1" t="str">
        <f t="shared" si="4"/>
        <v>2013|Henderson-Massey Local Board Area|Another gender / He ira kÄ“ anÅ</v>
      </c>
      <c r="B164" t="s">
        <v>20</v>
      </c>
      <c r="C164" t="s">
        <v>21</v>
      </c>
      <c r="D164" t="s">
        <v>22</v>
      </c>
      <c r="E164" t="s">
        <v>23</v>
      </c>
      <c r="F164">
        <v>2013</v>
      </c>
      <c r="G164">
        <v>2013</v>
      </c>
      <c r="H164">
        <v>7606</v>
      </c>
      <c r="I164" t="s">
        <v>141</v>
      </c>
      <c r="J164">
        <v>1</v>
      </c>
      <c r="K164" t="s">
        <v>30</v>
      </c>
      <c r="L164">
        <v>99</v>
      </c>
      <c r="M164" t="s">
        <v>26</v>
      </c>
      <c r="N164">
        <v>99</v>
      </c>
      <c r="O164" t="s">
        <v>27</v>
      </c>
      <c r="P164">
        <v>3</v>
      </c>
      <c r="Q164" t="s">
        <v>28</v>
      </c>
      <c r="T164" t="s">
        <v>36</v>
      </c>
      <c r="U164" t="s">
        <v>37</v>
      </c>
      <c r="V164" s="3" t="str">
        <f t="shared" si="5"/>
        <v>.</v>
      </c>
      <c r="W164" s="3" t="str">
        <f>IF(AND(T164&lt;&gt;"_U",T164&lt;&gt;"c",J164&lt;&gt;9,J164&lt;&gt;99),IFERROR(VLOOKUP(A164,'LBA Total'!$A$2:$W$10000,18,0),"."),".")</f>
        <v>.</v>
      </c>
    </row>
    <row r="165" spans="1:23" x14ac:dyDescent="0.2">
      <c r="A165" s="1" t="str">
        <f t="shared" si="4"/>
        <v>2013|Henderson-Massey Local Board Area|Total - gender</v>
      </c>
      <c r="B165" t="s">
        <v>20</v>
      </c>
      <c r="C165" t="s">
        <v>21</v>
      </c>
      <c r="D165" t="s">
        <v>22</v>
      </c>
      <c r="E165" t="s">
        <v>23</v>
      </c>
      <c r="F165">
        <v>2013</v>
      </c>
      <c r="G165">
        <v>2013</v>
      </c>
      <c r="H165">
        <v>7606</v>
      </c>
      <c r="I165" t="s">
        <v>141</v>
      </c>
      <c r="J165">
        <v>1</v>
      </c>
      <c r="K165" t="s">
        <v>30</v>
      </c>
      <c r="L165">
        <v>99</v>
      </c>
      <c r="M165" t="s">
        <v>26</v>
      </c>
      <c r="N165">
        <v>99</v>
      </c>
      <c r="O165" t="s">
        <v>27</v>
      </c>
      <c r="P165">
        <v>99</v>
      </c>
      <c r="Q165" t="s">
        <v>42</v>
      </c>
      <c r="R165">
        <v>34437</v>
      </c>
      <c r="V165" s="3">
        <f t="shared" si="5"/>
        <v>46.91</v>
      </c>
      <c r="W165" s="3">
        <f>IF(AND(T165&lt;&gt;"_U",T165&lt;&gt;"c",J165&lt;&gt;9,J165&lt;&gt;99),IFERROR(VLOOKUP(A165,'LBA Total'!$A$2:$W$10000,18,0),"."),".")</f>
        <v>73407</v>
      </c>
    </row>
    <row r="166" spans="1:23" x14ac:dyDescent="0.2">
      <c r="A166" s="1" t="str">
        <f t="shared" si="4"/>
        <v>2013|Henderson-Massey Local Board Area|Male / TÄne</v>
      </c>
      <c r="B166" t="s">
        <v>20</v>
      </c>
      <c r="C166" t="s">
        <v>21</v>
      </c>
      <c r="D166" t="s">
        <v>22</v>
      </c>
      <c r="E166" t="s">
        <v>23</v>
      </c>
      <c r="F166">
        <v>2013</v>
      </c>
      <c r="G166">
        <v>2013</v>
      </c>
      <c r="H166">
        <v>7606</v>
      </c>
      <c r="I166" t="s">
        <v>141</v>
      </c>
      <c r="J166">
        <v>3</v>
      </c>
      <c r="K166" t="s">
        <v>39</v>
      </c>
      <c r="L166">
        <v>99</v>
      </c>
      <c r="M166" t="s">
        <v>26</v>
      </c>
      <c r="N166">
        <v>99</v>
      </c>
      <c r="O166" t="s">
        <v>27</v>
      </c>
      <c r="P166">
        <v>1</v>
      </c>
      <c r="Q166" t="s">
        <v>34</v>
      </c>
      <c r="R166">
        <v>1080</v>
      </c>
      <c r="V166" s="3">
        <f t="shared" si="5"/>
        <v>3.12</v>
      </c>
      <c r="W166" s="3">
        <f>IF(AND(T166&lt;&gt;"_U",T166&lt;&gt;"c",J166&lt;&gt;9,J166&lt;&gt;99),IFERROR(VLOOKUP(A166,'LBA Total'!$A$2:$W$10000,18,0),"."),".")</f>
        <v>34581</v>
      </c>
    </row>
    <row r="167" spans="1:23" x14ac:dyDescent="0.2">
      <c r="A167" s="1" t="str">
        <f t="shared" si="4"/>
        <v>2013|Henderson-Massey Local Board Area|Female / Wahine</v>
      </c>
      <c r="B167" t="s">
        <v>20</v>
      </c>
      <c r="C167" t="s">
        <v>21</v>
      </c>
      <c r="D167" t="s">
        <v>22</v>
      </c>
      <c r="E167" t="s">
        <v>23</v>
      </c>
      <c r="F167">
        <v>2013</v>
      </c>
      <c r="G167">
        <v>2013</v>
      </c>
      <c r="H167">
        <v>7606</v>
      </c>
      <c r="I167" t="s">
        <v>141</v>
      </c>
      <c r="J167">
        <v>3</v>
      </c>
      <c r="K167" t="s">
        <v>39</v>
      </c>
      <c r="L167">
        <v>99</v>
      </c>
      <c r="M167" t="s">
        <v>26</v>
      </c>
      <c r="N167">
        <v>99</v>
      </c>
      <c r="O167" t="s">
        <v>27</v>
      </c>
      <c r="P167">
        <v>2</v>
      </c>
      <c r="Q167" t="s">
        <v>31</v>
      </c>
      <c r="R167">
        <v>1575</v>
      </c>
      <c r="V167" s="3">
        <f t="shared" si="5"/>
        <v>4.0599999999999996</v>
      </c>
      <c r="W167" s="3">
        <f>IF(AND(T167&lt;&gt;"_U",T167&lt;&gt;"c",J167&lt;&gt;9,J167&lt;&gt;99),IFERROR(VLOOKUP(A167,'LBA Total'!$A$2:$W$10000,18,0),"."),".")</f>
        <v>38826</v>
      </c>
    </row>
    <row r="168" spans="1:23" x14ac:dyDescent="0.2">
      <c r="A168" s="1" t="str">
        <f t="shared" si="4"/>
        <v>2013|Henderson-Massey Local Board Area|Another gender / He ira kÄ“ anÅ</v>
      </c>
      <c r="B168" t="s">
        <v>20</v>
      </c>
      <c r="C168" t="s">
        <v>21</v>
      </c>
      <c r="D168" t="s">
        <v>22</v>
      </c>
      <c r="E168" t="s">
        <v>23</v>
      </c>
      <c r="F168">
        <v>2013</v>
      </c>
      <c r="G168">
        <v>2013</v>
      </c>
      <c r="H168">
        <v>7606</v>
      </c>
      <c r="I168" t="s">
        <v>141</v>
      </c>
      <c r="J168">
        <v>3</v>
      </c>
      <c r="K168" t="s">
        <v>39</v>
      </c>
      <c r="L168">
        <v>99</v>
      </c>
      <c r="M168" t="s">
        <v>26</v>
      </c>
      <c r="N168">
        <v>99</v>
      </c>
      <c r="O168" t="s">
        <v>27</v>
      </c>
      <c r="P168">
        <v>3</v>
      </c>
      <c r="Q168" t="s">
        <v>28</v>
      </c>
      <c r="T168" t="s">
        <v>36</v>
      </c>
      <c r="U168" t="s">
        <v>37</v>
      </c>
      <c r="V168" s="3" t="str">
        <f t="shared" si="5"/>
        <v>.</v>
      </c>
      <c r="W168" s="3" t="str">
        <f>IF(AND(T168&lt;&gt;"_U",T168&lt;&gt;"c",J168&lt;&gt;9,J168&lt;&gt;99),IFERROR(VLOOKUP(A168,'LBA Total'!$A$2:$W$10000,18,0),"."),".")</f>
        <v>.</v>
      </c>
    </row>
    <row r="169" spans="1:23" x14ac:dyDescent="0.2">
      <c r="A169" s="1" t="str">
        <f t="shared" si="4"/>
        <v>2013|Henderson-Massey Local Board Area|Total - gender</v>
      </c>
      <c r="B169" t="s">
        <v>20</v>
      </c>
      <c r="C169" t="s">
        <v>21</v>
      </c>
      <c r="D169" t="s">
        <v>22</v>
      </c>
      <c r="E169" t="s">
        <v>23</v>
      </c>
      <c r="F169">
        <v>2013</v>
      </c>
      <c r="G169">
        <v>2013</v>
      </c>
      <c r="H169">
        <v>7606</v>
      </c>
      <c r="I169" t="s">
        <v>141</v>
      </c>
      <c r="J169">
        <v>3</v>
      </c>
      <c r="K169" t="s">
        <v>39</v>
      </c>
      <c r="L169">
        <v>99</v>
      </c>
      <c r="M169" t="s">
        <v>26</v>
      </c>
      <c r="N169">
        <v>99</v>
      </c>
      <c r="O169" t="s">
        <v>27</v>
      </c>
      <c r="P169">
        <v>99</v>
      </c>
      <c r="Q169" t="s">
        <v>42</v>
      </c>
      <c r="R169">
        <v>2652</v>
      </c>
      <c r="V169" s="3">
        <f t="shared" si="5"/>
        <v>3.61</v>
      </c>
      <c r="W169" s="3">
        <f>IF(AND(T169&lt;&gt;"_U",T169&lt;&gt;"c",J169&lt;&gt;9,J169&lt;&gt;99),IFERROR(VLOOKUP(A169,'LBA Total'!$A$2:$W$10000,18,0),"."),".")</f>
        <v>73407</v>
      </c>
    </row>
    <row r="170" spans="1:23" x14ac:dyDescent="0.2">
      <c r="A170" s="1" t="str">
        <f t="shared" si="4"/>
        <v>2013|Henderson-Massey Local Board Area|Male / TÄne</v>
      </c>
      <c r="B170" t="s">
        <v>20</v>
      </c>
      <c r="C170" t="s">
        <v>21</v>
      </c>
      <c r="D170" t="s">
        <v>22</v>
      </c>
      <c r="E170" t="s">
        <v>23</v>
      </c>
      <c r="F170">
        <v>2013</v>
      </c>
      <c r="G170">
        <v>2013</v>
      </c>
      <c r="H170">
        <v>7606</v>
      </c>
      <c r="I170" t="s">
        <v>141</v>
      </c>
      <c r="J170">
        <v>4</v>
      </c>
      <c r="K170" t="s">
        <v>54</v>
      </c>
      <c r="L170">
        <v>99</v>
      </c>
      <c r="M170" t="s">
        <v>26</v>
      </c>
      <c r="N170">
        <v>99</v>
      </c>
      <c r="O170" t="s">
        <v>27</v>
      </c>
      <c r="P170">
        <v>1</v>
      </c>
      <c r="Q170" t="s">
        <v>34</v>
      </c>
      <c r="R170">
        <v>2100</v>
      </c>
      <c r="V170" s="3">
        <f t="shared" si="5"/>
        <v>6.07</v>
      </c>
      <c r="W170" s="3">
        <f>IF(AND(T170&lt;&gt;"_U",T170&lt;&gt;"c",J170&lt;&gt;9,J170&lt;&gt;99),IFERROR(VLOOKUP(A170,'LBA Total'!$A$2:$W$10000,18,0),"."),".")</f>
        <v>34581</v>
      </c>
    </row>
    <row r="171" spans="1:23" x14ac:dyDescent="0.2">
      <c r="A171" s="1" t="str">
        <f t="shared" si="4"/>
        <v>2013|Henderson-Massey Local Board Area|Female / Wahine</v>
      </c>
      <c r="B171" t="s">
        <v>20</v>
      </c>
      <c r="C171" t="s">
        <v>21</v>
      </c>
      <c r="D171" t="s">
        <v>22</v>
      </c>
      <c r="E171" t="s">
        <v>23</v>
      </c>
      <c r="F171">
        <v>2013</v>
      </c>
      <c r="G171">
        <v>2013</v>
      </c>
      <c r="H171">
        <v>7606</v>
      </c>
      <c r="I171" t="s">
        <v>141</v>
      </c>
      <c r="J171">
        <v>4</v>
      </c>
      <c r="K171" t="s">
        <v>54</v>
      </c>
      <c r="L171">
        <v>99</v>
      </c>
      <c r="M171" t="s">
        <v>26</v>
      </c>
      <c r="N171">
        <v>99</v>
      </c>
      <c r="O171" t="s">
        <v>27</v>
      </c>
      <c r="P171">
        <v>2</v>
      </c>
      <c r="Q171" t="s">
        <v>31</v>
      </c>
      <c r="R171">
        <v>3384</v>
      </c>
      <c r="V171" s="3">
        <f t="shared" si="5"/>
        <v>8.7200000000000006</v>
      </c>
      <c r="W171" s="3">
        <f>IF(AND(T171&lt;&gt;"_U",T171&lt;&gt;"c",J171&lt;&gt;9,J171&lt;&gt;99),IFERROR(VLOOKUP(A171,'LBA Total'!$A$2:$W$10000,18,0),"."),".")</f>
        <v>38826</v>
      </c>
    </row>
    <row r="172" spans="1:23" x14ac:dyDescent="0.2">
      <c r="A172" s="1" t="str">
        <f t="shared" si="4"/>
        <v>2013|Henderson-Massey Local Board Area|Another gender / He ira kÄ“ anÅ</v>
      </c>
      <c r="B172" t="s">
        <v>20</v>
      </c>
      <c r="C172" t="s">
        <v>21</v>
      </c>
      <c r="D172" t="s">
        <v>22</v>
      </c>
      <c r="E172" t="s">
        <v>23</v>
      </c>
      <c r="F172">
        <v>2013</v>
      </c>
      <c r="G172">
        <v>2013</v>
      </c>
      <c r="H172">
        <v>7606</v>
      </c>
      <c r="I172" t="s">
        <v>141</v>
      </c>
      <c r="J172">
        <v>4</v>
      </c>
      <c r="K172" t="s">
        <v>54</v>
      </c>
      <c r="L172">
        <v>99</v>
      </c>
      <c r="M172" t="s">
        <v>26</v>
      </c>
      <c r="N172">
        <v>99</v>
      </c>
      <c r="O172" t="s">
        <v>27</v>
      </c>
      <c r="P172">
        <v>3</v>
      </c>
      <c r="Q172" t="s">
        <v>28</v>
      </c>
      <c r="T172" t="s">
        <v>36</v>
      </c>
      <c r="U172" t="s">
        <v>37</v>
      </c>
      <c r="V172" s="3" t="str">
        <f t="shared" si="5"/>
        <v>.</v>
      </c>
      <c r="W172" s="3" t="str">
        <f>IF(AND(T172&lt;&gt;"_U",T172&lt;&gt;"c",J172&lt;&gt;9,J172&lt;&gt;99),IFERROR(VLOOKUP(A172,'LBA Total'!$A$2:$W$10000,18,0),"."),".")</f>
        <v>.</v>
      </c>
    </row>
    <row r="173" spans="1:23" x14ac:dyDescent="0.2">
      <c r="A173" s="1" t="str">
        <f t="shared" si="4"/>
        <v>2013|Henderson-Massey Local Board Area|Total - gender</v>
      </c>
      <c r="B173" t="s">
        <v>20</v>
      </c>
      <c r="C173" t="s">
        <v>21</v>
      </c>
      <c r="D173" t="s">
        <v>22</v>
      </c>
      <c r="E173" t="s">
        <v>23</v>
      </c>
      <c r="F173">
        <v>2013</v>
      </c>
      <c r="G173">
        <v>2013</v>
      </c>
      <c r="H173">
        <v>7606</v>
      </c>
      <c r="I173" t="s">
        <v>141</v>
      </c>
      <c r="J173">
        <v>4</v>
      </c>
      <c r="K173" t="s">
        <v>54</v>
      </c>
      <c r="L173">
        <v>99</v>
      </c>
      <c r="M173" t="s">
        <v>26</v>
      </c>
      <c r="N173">
        <v>99</v>
      </c>
      <c r="O173" t="s">
        <v>27</v>
      </c>
      <c r="P173">
        <v>99</v>
      </c>
      <c r="Q173" t="s">
        <v>42</v>
      </c>
      <c r="R173">
        <v>5484</v>
      </c>
      <c r="V173" s="3">
        <f t="shared" si="5"/>
        <v>7.47</v>
      </c>
      <c r="W173" s="3">
        <f>IF(AND(T173&lt;&gt;"_U",T173&lt;&gt;"c",J173&lt;&gt;9,J173&lt;&gt;99),IFERROR(VLOOKUP(A173,'LBA Total'!$A$2:$W$10000,18,0),"."),".")</f>
        <v>73407</v>
      </c>
    </row>
    <row r="174" spans="1:23" x14ac:dyDescent="0.2">
      <c r="A174" s="1" t="str">
        <f t="shared" si="4"/>
        <v>2013|Henderson-Massey Local Board Area|Male / TÄne</v>
      </c>
      <c r="B174" t="s">
        <v>20</v>
      </c>
      <c r="C174" t="s">
        <v>21</v>
      </c>
      <c r="D174" t="s">
        <v>22</v>
      </c>
      <c r="E174" t="s">
        <v>23</v>
      </c>
      <c r="F174">
        <v>2013</v>
      </c>
      <c r="G174">
        <v>2013</v>
      </c>
      <c r="H174">
        <v>7606</v>
      </c>
      <c r="I174" t="s">
        <v>141</v>
      </c>
      <c r="J174">
        <v>5</v>
      </c>
      <c r="K174" t="s">
        <v>33</v>
      </c>
      <c r="L174">
        <v>99</v>
      </c>
      <c r="M174" t="s">
        <v>26</v>
      </c>
      <c r="N174">
        <v>99</v>
      </c>
      <c r="O174" t="s">
        <v>27</v>
      </c>
      <c r="P174">
        <v>1</v>
      </c>
      <c r="Q174" t="s">
        <v>34</v>
      </c>
      <c r="R174">
        <v>726</v>
      </c>
      <c r="V174" s="3">
        <f t="shared" si="5"/>
        <v>2.1</v>
      </c>
      <c r="W174" s="3">
        <f>IF(AND(T174&lt;&gt;"_U",T174&lt;&gt;"c",J174&lt;&gt;9,J174&lt;&gt;99),IFERROR(VLOOKUP(A174,'LBA Total'!$A$2:$W$10000,18,0),"."),".")</f>
        <v>34581</v>
      </c>
    </row>
    <row r="175" spans="1:23" x14ac:dyDescent="0.2">
      <c r="A175" s="1" t="str">
        <f t="shared" si="4"/>
        <v>2013|Henderson-Massey Local Board Area|Female / Wahine</v>
      </c>
      <c r="B175" t="s">
        <v>20</v>
      </c>
      <c r="C175" t="s">
        <v>21</v>
      </c>
      <c r="D175" t="s">
        <v>22</v>
      </c>
      <c r="E175" t="s">
        <v>23</v>
      </c>
      <c r="F175">
        <v>2013</v>
      </c>
      <c r="G175">
        <v>2013</v>
      </c>
      <c r="H175">
        <v>7606</v>
      </c>
      <c r="I175" t="s">
        <v>141</v>
      </c>
      <c r="J175">
        <v>5</v>
      </c>
      <c r="K175" t="s">
        <v>33</v>
      </c>
      <c r="L175">
        <v>99</v>
      </c>
      <c r="M175" t="s">
        <v>26</v>
      </c>
      <c r="N175">
        <v>99</v>
      </c>
      <c r="O175" t="s">
        <v>27</v>
      </c>
      <c r="P175">
        <v>2</v>
      </c>
      <c r="Q175" t="s">
        <v>31</v>
      </c>
      <c r="R175">
        <v>2922</v>
      </c>
      <c r="V175" s="3">
        <f t="shared" si="5"/>
        <v>7.53</v>
      </c>
      <c r="W175" s="3">
        <f>IF(AND(T175&lt;&gt;"_U",T175&lt;&gt;"c",J175&lt;&gt;9,J175&lt;&gt;99),IFERROR(VLOOKUP(A175,'LBA Total'!$A$2:$W$10000,18,0),"."),".")</f>
        <v>38826</v>
      </c>
    </row>
    <row r="176" spans="1:23" x14ac:dyDescent="0.2">
      <c r="A176" s="1" t="str">
        <f t="shared" si="4"/>
        <v>2013|Henderson-Massey Local Board Area|Another gender / He ira kÄ“ anÅ</v>
      </c>
      <c r="B176" t="s">
        <v>20</v>
      </c>
      <c r="C176" t="s">
        <v>21</v>
      </c>
      <c r="D176" t="s">
        <v>22</v>
      </c>
      <c r="E176" t="s">
        <v>23</v>
      </c>
      <c r="F176">
        <v>2013</v>
      </c>
      <c r="G176">
        <v>2013</v>
      </c>
      <c r="H176">
        <v>7606</v>
      </c>
      <c r="I176" t="s">
        <v>141</v>
      </c>
      <c r="J176">
        <v>5</v>
      </c>
      <c r="K176" t="s">
        <v>33</v>
      </c>
      <c r="L176">
        <v>99</v>
      </c>
      <c r="M176" t="s">
        <v>26</v>
      </c>
      <c r="N176">
        <v>99</v>
      </c>
      <c r="O176" t="s">
        <v>27</v>
      </c>
      <c r="P176">
        <v>3</v>
      </c>
      <c r="Q176" t="s">
        <v>28</v>
      </c>
      <c r="T176" t="s">
        <v>36</v>
      </c>
      <c r="U176" t="s">
        <v>37</v>
      </c>
      <c r="V176" s="3" t="str">
        <f t="shared" si="5"/>
        <v>.</v>
      </c>
      <c r="W176" s="3" t="str">
        <f>IF(AND(T176&lt;&gt;"_U",T176&lt;&gt;"c",J176&lt;&gt;9,J176&lt;&gt;99),IFERROR(VLOOKUP(A176,'LBA Total'!$A$2:$W$10000,18,0),"."),".")</f>
        <v>.</v>
      </c>
    </row>
    <row r="177" spans="1:23" x14ac:dyDescent="0.2">
      <c r="A177" s="1" t="str">
        <f t="shared" si="4"/>
        <v>2013|Henderson-Massey Local Board Area|Total - gender</v>
      </c>
      <c r="B177" t="s">
        <v>20</v>
      </c>
      <c r="C177" t="s">
        <v>21</v>
      </c>
      <c r="D177" t="s">
        <v>22</v>
      </c>
      <c r="E177" t="s">
        <v>23</v>
      </c>
      <c r="F177">
        <v>2013</v>
      </c>
      <c r="G177">
        <v>2013</v>
      </c>
      <c r="H177">
        <v>7606</v>
      </c>
      <c r="I177" t="s">
        <v>141</v>
      </c>
      <c r="J177">
        <v>5</v>
      </c>
      <c r="K177" t="s">
        <v>33</v>
      </c>
      <c r="L177">
        <v>99</v>
      </c>
      <c r="M177" t="s">
        <v>26</v>
      </c>
      <c r="N177">
        <v>99</v>
      </c>
      <c r="O177" t="s">
        <v>27</v>
      </c>
      <c r="P177">
        <v>99</v>
      </c>
      <c r="Q177" t="s">
        <v>42</v>
      </c>
      <c r="R177">
        <v>3645</v>
      </c>
      <c r="V177" s="3">
        <f t="shared" si="5"/>
        <v>4.97</v>
      </c>
      <c r="W177" s="3">
        <f>IF(AND(T177&lt;&gt;"_U",T177&lt;&gt;"c",J177&lt;&gt;9,J177&lt;&gt;99),IFERROR(VLOOKUP(A177,'LBA Total'!$A$2:$W$10000,18,0),"."),".")</f>
        <v>73407</v>
      </c>
    </row>
    <row r="178" spans="1:23" x14ac:dyDescent="0.2">
      <c r="A178" s="1" t="str">
        <f t="shared" si="4"/>
        <v>2013|Henderson-Massey Local Board Area|Male / TÄne</v>
      </c>
      <c r="B178" t="s">
        <v>20</v>
      </c>
      <c r="C178" t="s">
        <v>21</v>
      </c>
      <c r="D178" t="s">
        <v>22</v>
      </c>
      <c r="E178" t="s">
        <v>23</v>
      </c>
      <c r="F178">
        <v>2013</v>
      </c>
      <c r="G178">
        <v>2013</v>
      </c>
      <c r="H178">
        <v>7606</v>
      </c>
      <c r="I178" t="s">
        <v>141</v>
      </c>
      <c r="J178">
        <v>6</v>
      </c>
      <c r="K178" t="s">
        <v>52</v>
      </c>
      <c r="L178">
        <v>99</v>
      </c>
      <c r="M178" t="s">
        <v>26</v>
      </c>
      <c r="N178">
        <v>99</v>
      </c>
      <c r="O178" t="s">
        <v>27</v>
      </c>
      <c r="P178">
        <v>1</v>
      </c>
      <c r="Q178" t="s">
        <v>34</v>
      </c>
      <c r="R178">
        <v>13572</v>
      </c>
      <c r="V178" s="3">
        <f t="shared" si="5"/>
        <v>39.25</v>
      </c>
      <c r="W178" s="3">
        <f>IF(AND(T178&lt;&gt;"_U",T178&lt;&gt;"c",J178&lt;&gt;9,J178&lt;&gt;99),IFERROR(VLOOKUP(A178,'LBA Total'!$A$2:$W$10000,18,0),"."),".")</f>
        <v>34581</v>
      </c>
    </row>
    <row r="179" spans="1:23" x14ac:dyDescent="0.2">
      <c r="A179" s="1" t="str">
        <f t="shared" si="4"/>
        <v>2013|Henderson-Massey Local Board Area|Female / Wahine</v>
      </c>
      <c r="B179" t="s">
        <v>20</v>
      </c>
      <c r="C179" t="s">
        <v>21</v>
      </c>
      <c r="D179" t="s">
        <v>22</v>
      </c>
      <c r="E179" t="s">
        <v>23</v>
      </c>
      <c r="F179">
        <v>2013</v>
      </c>
      <c r="G179">
        <v>2013</v>
      </c>
      <c r="H179">
        <v>7606</v>
      </c>
      <c r="I179" t="s">
        <v>141</v>
      </c>
      <c r="J179">
        <v>6</v>
      </c>
      <c r="K179" t="s">
        <v>52</v>
      </c>
      <c r="L179">
        <v>99</v>
      </c>
      <c r="M179" t="s">
        <v>26</v>
      </c>
      <c r="N179">
        <v>99</v>
      </c>
      <c r="O179" t="s">
        <v>27</v>
      </c>
      <c r="P179">
        <v>2</v>
      </c>
      <c r="Q179" t="s">
        <v>31</v>
      </c>
      <c r="R179">
        <v>13614</v>
      </c>
      <c r="V179" s="3">
        <f t="shared" si="5"/>
        <v>35.06</v>
      </c>
      <c r="W179" s="3">
        <f>IF(AND(T179&lt;&gt;"_U",T179&lt;&gt;"c",J179&lt;&gt;9,J179&lt;&gt;99),IFERROR(VLOOKUP(A179,'LBA Total'!$A$2:$W$10000,18,0),"."),".")</f>
        <v>38826</v>
      </c>
    </row>
    <row r="180" spans="1:23" x14ac:dyDescent="0.2">
      <c r="A180" s="1" t="str">
        <f t="shared" si="4"/>
        <v>2013|Henderson-Massey Local Board Area|Another gender / He ira kÄ“ anÅ</v>
      </c>
      <c r="B180" t="s">
        <v>20</v>
      </c>
      <c r="C180" t="s">
        <v>21</v>
      </c>
      <c r="D180" t="s">
        <v>22</v>
      </c>
      <c r="E180" t="s">
        <v>23</v>
      </c>
      <c r="F180">
        <v>2013</v>
      </c>
      <c r="G180">
        <v>2013</v>
      </c>
      <c r="H180">
        <v>7606</v>
      </c>
      <c r="I180" t="s">
        <v>141</v>
      </c>
      <c r="J180">
        <v>6</v>
      </c>
      <c r="K180" t="s">
        <v>52</v>
      </c>
      <c r="L180">
        <v>99</v>
      </c>
      <c r="M180" t="s">
        <v>26</v>
      </c>
      <c r="N180">
        <v>99</v>
      </c>
      <c r="O180" t="s">
        <v>27</v>
      </c>
      <c r="P180">
        <v>3</v>
      </c>
      <c r="Q180" t="s">
        <v>28</v>
      </c>
      <c r="T180" t="s">
        <v>36</v>
      </c>
      <c r="U180" t="s">
        <v>37</v>
      </c>
      <c r="V180" s="3" t="str">
        <f t="shared" si="5"/>
        <v>.</v>
      </c>
      <c r="W180" s="3" t="str">
        <f>IF(AND(T180&lt;&gt;"_U",T180&lt;&gt;"c",J180&lt;&gt;9,J180&lt;&gt;99),IFERROR(VLOOKUP(A180,'LBA Total'!$A$2:$W$10000,18,0),"."),".")</f>
        <v>.</v>
      </c>
    </row>
    <row r="181" spans="1:23" x14ac:dyDescent="0.2">
      <c r="A181" s="1" t="str">
        <f t="shared" si="4"/>
        <v>2013|Henderson-Massey Local Board Area|Total - gender</v>
      </c>
      <c r="B181" t="s">
        <v>20</v>
      </c>
      <c r="C181" t="s">
        <v>21</v>
      </c>
      <c r="D181" t="s">
        <v>22</v>
      </c>
      <c r="E181" t="s">
        <v>23</v>
      </c>
      <c r="F181">
        <v>2013</v>
      </c>
      <c r="G181">
        <v>2013</v>
      </c>
      <c r="H181">
        <v>7606</v>
      </c>
      <c r="I181" t="s">
        <v>141</v>
      </c>
      <c r="J181">
        <v>6</v>
      </c>
      <c r="K181" t="s">
        <v>52</v>
      </c>
      <c r="L181">
        <v>99</v>
      </c>
      <c r="M181" t="s">
        <v>26</v>
      </c>
      <c r="N181">
        <v>99</v>
      </c>
      <c r="O181" t="s">
        <v>27</v>
      </c>
      <c r="P181">
        <v>99</v>
      </c>
      <c r="Q181" t="s">
        <v>42</v>
      </c>
      <c r="R181">
        <v>27186</v>
      </c>
      <c r="V181" s="3">
        <f t="shared" si="5"/>
        <v>37.03</v>
      </c>
      <c r="W181" s="3">
        <f>IF(AND(T181&lt;&gt;"_U",T181&lt;&gt;"c",J181&lt;&gt;9,J181&lt;&gt;99),IFERROR(VLOOKUP(A181,'LBA Total'!$A$2:$W$10000,18,0),"."),".")</f>
        <v>73407</v>
      </c>
    </row>
    <row r="182" spans="1:23" x14ac:dyDescent="0.2">
      <c r="A182" s="1" t="str">
        <f t="shared" si="4"/>
        <v>2013|Henderson-Massey Local Board Area|Male / TÄne</v>
      </c>
      <c r="B182" t="s">
        <v>20</v>
      </c>
      <c r="C182" t="s">
        <v>21</v>
      </c>
      <c r="D182" t="s">
        <v>22</v>
      </c>
      <c r="E182" t="s">
        <v>23</v>
      </c>
      <c r="F182">
        <v>2013</v>
      </c>
      <c r="G182">
        <v>2013</v>
      </c>
      <c r="H182">
        <v>7606</v>
      </c>
      <c r="I182" t="s">
        <v>141</v>
      </c>
      <c r="J182">
        <v>9</v>
      </c>
      <c r="K182" t="s">
        <v>25</v>
      </c>
      <c r="L182">
        <v>99</v>
      </c>
      <c r="M182" t="s">
        <v>26</v>
      </c>
      <c r="N182">
        <v>99</v>
      </c>
      <c r="O182" t="s">
        <v>27</v>
      </c>
      <c r="P182">
        <v>1</v>
      </c>
      <c r="Q182" t="s">
        <v>34</v>
      </c>
      <c r="R182">
        <v>4686</v>
      </c>
      <c r="V182" s="3" t="str">
        <f t="shared" si="5"/>
        <v>.</v>
      </c>
      <c r="W182" s="3" t="str">
        <f>IF(AND(T182&lt;&gt;"_U",T182&lt;&gt;"c",J182&lt;&gt;9,J182&lt;&gt;99),IFERROR(VLOOKUP(A182,'LBA Total'!$A$2:$W$10000,18,0),"."),".")</f>
        <v>.</v>
      </c>
    </row>
    <row r="183" spans="1:23" x14ac:dyDescent="0.2">
      <c r="A183" s="1" t="str">
        <f t="shared" si="4"/>
        <v>2013|Henderson-Massey Local Board Area|Female / Wahine</v>
      </c>
      <c r="B183" t="s">
        <v>20</v>
      </c>
      <c r="C183" t="s">
        <v>21</v>
      </c>
      <c r="D183" t="s">
        <v>22</v>
      </c>
      <c r="E183" t="s">
        <v>23</v>
      </c>
      <c r="F183">
        <v>2013</v>
      </c>
      <c r="G183">
        <v>2013</v>
      </c>
      <c r="H183">
        <v>7606</v>
      </c>
      <c r="I183" t="s">
        <v>141</v>
      </c>
      <c r="J183">
        <v>9</v>
      </c>
      <c r="K183" t="s">
        <v>25</v>
      </c>
      <c r="L183">
        <v>99</v>
      </c>
      <c r="M183" t="s">
        <v>26</v>
      </c>
      <c r="N183">
        <v>99</v>
      </c>
      <c r="O183" t="s">
        <v>27</v>
      </c>
      <c r="P183">
        <v>2</v>
      </c>
      <c r="Q183" t="s">
        <v>31</v>
      </c>
      <c r="R183">
        <v>4665</v>
      </c>
      <c r="V183" s="3" t="str">
        <f t="shared" si="5"/>
        <v>.</v>
      </c>
      <c r="W183" s="3" t="str">
        <f>IF(AND(T183&lt;&gt;"_U",T183&lt;&gt;"c",J183&lt;&gt;9,J183&lt;&gt;99),IFERROR(VLOOKUP(A183,'LBA Total'!$A$2:$W$10000,18,0),"."),".")</f>
        <v>.</v>
      </c>
    </row>
    <row r="184" spans="1:23" x14ac:dyDescent="0.2">
      <c r="A184" s="1" t="str">
        <f t="shared" si="4"/>
        <v>2013|Henderson-Massey Local Board Area|Another gender / He ira kÄ“ anÅ</v>
      </c>
      <c r="B184" t="s">
        <v>20</v>
      </c>
      <c r="C184" t="s">
        <v>21</v>
      </c>
      <c r="D184" t="s">
        <v>22</v>
      </c>
      <c r="E184" t="s">
        <v>23</v>
      </c>
      <c r="F184">
        <v>2013</v>
      </c>
      <c r="G184">
        <v>2013</v>
      </c>
      <c r="H184">
        <v>7606</v>
      </c>
      <c r="I184" t="s">
        <v>141</v>
      </c>
      <c r="J184">
        <v>9</v>
      </c>
      <c r="K184" t="s">
        <v>25</v>
      </c>
      <c r="L184">
        <v>99</v>
      </c>
      <c r="M184" t="s">
        <v>26</v>
      </c>
      <c r="N184">
        <v>99</v>
      </c>
      <c r="O184" t="s">
        <v>27</v>
      </c>
      <c r="P184">
        <v>3</v>
      </c>
      <c r="Q184" t="s">
        <v>28</v>
      </c>
      <c r="T184" t="s">
        <v>36</v>
      </c>
      <c r="U184" t="s">
        <v>37</v>
      </c>
      <c r="V184" s="3" t="str">
        <f t="shared" si="5"/>
        <v>.</v>
      </c>
      <c r="W184" s="3" t="str">
        <f>IF(AND(T184&lt;&gt;"_U",T184&lt;&gt;"c",J184&lt;&gt;9,J184&lt;&gt;99),IFERROR(VLOOKUP(A184,'LBA Total'!$A$2:$W$10000,18,0),"."),".")</f>
        <v>.</v>
      </c>
    </row>
    <row r="185" spans="1:23" x14ac:dyDescent="0.2">
      <c r="A185" s="1" t="str">
        <f t="shared" si="4"/>
        <v>2013|Henderson-Massey Local Board Area|Total - gender</v>
      </c>
      <c r="B185" t="s">
        <v>20</v>
      </c>
      <c r="C185" t="s">
        <v>21</v>
      </c>
      <c r="D185" t="s">
        <v>22</v>
      </c>
      <c r="E185" t="s">
        <v>23</v>
      </c>
      <c r="F185">
        <v>2013</v>
      </c>
      <c r="G185">
        <v>2013</v>
      </c>
      <c r="H185">
        <v>7606</v>
      </c>
      <c r="I185" t="s">
        <v>141</v>
      </c>
      <c r="J185">
        <v>9</v>
      </c>
      <c r="K185" t="s">
        <v>25</v>
      </c>
      <c r="L185">
        <v>99</v>
      </c>
      <c r="M185" t="s">
        <v>26</v>
      </c>
      <c r="N185">
        <v>99</v>
      </c>
      <c r="O185" t="s">
        <v>27</v>
      </c>
      <c r="P185">
        <v>99</v>
      </c>
      <c r="Q185" t="s">
        <v>42</v>
      </c>
      <c r="R185">
        <v>9351</v>
      </c>
      <c r="V185" s="3" t="str">
        <f t="shared" si="5"/>
        <v>.</v>
      </c>
      <c r="W185" s="3" t="str">
        <f>IF(AND(T185&lt;&gt;"_U",T185&lt;&gt;"c",J185&lt;&gt;9,J185&lt;&gt;99),IFERROR(VLOOKUP(A185,'LBA Total'!$A$2:$W$10000,18,0),"."),".")</f>
        <v>.</v>
      </c>
    </row>
    <row r="186" spans="1:23" x14ac:dyDescent="0.2">
      <c r="A186" s="1" t="str">
        <f t="shared" si="4"/>
        <v>2013|Henderson-Massey Local Board Area|Male / TÄne</v>
      </c>
      <c r="B186" t="s">
        <v>20</v>
      </c>
      <c r="C186" t="s">
        <v>21</v>
      </c>
      <c r="D186" t="s">
        <v>22</v>
      </c>
      <c r="E186" t="s">
        <v>23</v>
      </c>
      <c r="F186">
        <v>2013</v>
      </c>
      <c r="G186">
        <v>2013</v>
      </c>
      <c r="H186">
        <v>7606</v>
      </c>
      <c r="I186" t="s">
        <v>141</v>
      </c>
      <c r="J186">
        <v>77</v>
      </c>
      <c r="K186" t="s">
        <v>49</v>
      </c>
      <c r="L186">
        <v>99</v>
      </c>
      <c r="M186" t="s">
        <v>26</v>
      </c>
      <c r="N186">
        <v>99</v>
      </c>
      <c r="O186" t="s">
        <v>27</v>
      </c>
      <c r="P186">
        <v>1</v>
      </c>
      <c r="Q186" t="s">
        <v>34</v>
      </c>
      <c r="R186">
        <v>34581</v>
      </c>
      <c r="V186" s="3">
        <f t="shared" si="5"/>
        <v>100</v>
      </c>
      <c r="W186" s="3">
        <f>IF(AND(T186&lt;&gt;"_U",T186&lt;&gt;"c",J186&lt;&gt;9,J186&lt;&gt;99),IFERROR(VLOOKUP(A186,'LBA Total'!$A$2:$W$10000,18,0),"."),".")</f>
        <v>34581</v>
      </c>
    </row>
    <row r="187" spans="1:23" x14ac:dyDescent="0.2">
      <c r="A187" s="1" t="str">
        <f t="shared" si="4"/>
        <v>2013|Henderson-Massey Local Board Area|Female / Wahine</v>
      </c>
      <c r="B187" t="s">
        <v>20</v>
      </c>
      <c r="C187" t="s">
        <v>21</v>
      </c>
      <c r="D187" t="s">
        <v>22</v>
      </c>
      <c r="E187" t="s">
        <v>23</v>
      </c>
      <c r="F187">
        <v>2013</v>
      </c>
      <c r="G187">
        <v>2013</v>
      </c>
      <c r="H187">
        <v>7606</v>
      </c>
      <c r="I187" t="s">
        <v>141</v>
      </c>
      <c r="J187">
        <v>77</v>
      </c>
      <c r="K187" t="s">
        <v>49</v>
      </c>
      <c r="L187">
        <v>99</v>
      </c>
      <c r="M187" t="s">
        <v>26</v>
      </c>
      <c r="N187">
        <v>99</v>
      </c>
      <c r="O187" t="s">
        <v>27</v>
      </c>
      <c r="P187">
        <v>2</v>
      </c>
      <c r="Q187" t="s">
        <v>31</v>
      </c>
      <c r="R187">
        <v>38826</v>
      </c>
      <c r="V187" s="3">
        <f t="shared" si="5"/>
        <v>100</v>
      </c>
      <c r="W187" s="3">
        <f>IF(AND(T187&lt;&gt;"_U",T187&lt;&gt;"c",J187&lt;&gt;9,J187&lt;&gt;99),IFERROR(VLOOKUP(A187,'LBA Total'!$A$2:$W$10000,18,0),"."),".")</f>
        <v>38826</v>
      </c>
    </row>
    <row r="188" spans="1:23" x14ac:dyDescent="0.2">
      <c r="A188" s="1" t="str">
        <f t="shared" si="4"/>
        <v>2013|Henderson-Massey Local Board Area|Another gender / He ira kÄ“ anÅ</v>
      </c>
      <c r="B188" t="s">
        <v>20</v>
      </c>
      <c r="C188" t="s">
        <v>21</v>
      </c>
      <c r="D188" t="s">
        <v>22</v>
      </c>
      <c r="E188" t="s">
        <v>23</v>
      </c>
      <c r="F188">
        <v>2013</v>
      </c>
      <c r="G188">
        <v>2013</v>
      </c>
      <c r="H188">
        <v>7606</v>
      </c>
      <c r="I188" t="s">
        <v>141</v>
      </c>
      <c r="J188">
        <v>77</v>
      </c>
      <c r="K188" t="s">
        <v>49</v>
      </c>
      <c r="L188">
        <v>99</v>
      </c>
      <c r="M188" t="s">
        <v>26</v>
      </c>
      <c r="N188">
        <v>99</v>
      </c>
      <c r="O188" t="s">
        <v>27</v>
      </c>
      <c r="P188">
        <v>3</v>
      </c>
      <c r="Q188" t="s">
        <v>28</v>
      </c>
      <c r="T188" t="s">
        <v>36</v>
      </c>
      <c r="U188" t="s">
        <v>37</v>
      </c>
      <c r="V188" s="3" t="str">
        <f t="shared" si="5"/>
        <v>.</v>
      </c>
      <c r="W188" s="3" t="str">
        <f>IF(AND(T188&lt;&gt;"_U",T188&lt;&gt;"c",J188&lt;&gt;9,J188&lt;&gt;99),IFERROR(VLOOKUP(A188,'LBA Total'!$A$2:$W$10000,18,0),"."),".")</f>
        <v>.</v>
      </c>
    </row>
    <row r="189" spans="1:23" x14ac:dyDescent="0.2">
      <c r="A189" s="1" t="str">
        <f t="shared" si="4"/>
        <v>2013|Henderson-Massey Local Board Area|Total - gender</v>
      </c>
      <c r="B189" t="s">
        <v>20</v>
      </c>
      <c r="C189" t="s">
        <v>21</v>
      </c>
      <c r="D189" t="s">
        <v>22</v>
      </c>
      <c r="E189" t="s">
        <v>23</v>
      </c>
      <c r="F189">
        <v>2013</v>
      </c>
      <c r="G189">
        <v>2013</v>
      </c>
      <c r="H189">
        <v>7606</v>
      </c>
      <c r="I189" t="s">
        <v>141</v>
      </c>
      <c r="J189">
        <v>77</v>
      </c>
      <c r="K189" t="s">
        <v>49</v>
      </c>
      <c r="L189">
        <v>99</v>
      </c>
      <c r="M189" t="s">
        <v>26</v>
      </c>
      <c r="N189">
        <v>99</v>
      </c>
      <c r="O189" t="s">
        <v>27</v>
      </c>
      <c r="P189">
        <v>99</v>
      </c>
      <c r="Q189" t="s">
        <v>42</v>
      </c>
      <c r="R189">
        <v>73407</v>
      </c>
      <c r="V189" s="3">
        <f t="shared" si="5"/>
        <v>100</v>
      </c>
      <c r="W189" s="3">
        <f>IF(AND(T189&lt;&gt;"_U",T189&lt;&gt;"c",J189&lt;&gt;9,J189&lt;&gt;99),IFERROR(VLOOKUP(A189,'LBA Total'!$A$2:$W$10000,18,0),"."),".")</f>
        <v>73407</v>
      </c>
    </row>
    <row r="190" spans="1:23" x14ac:dyDescent="0.2">
      <c r="A190" s="1" t="str">
        <f t="shared" si="4"/>
        <v>2013|Henderson-Massey Local Board Area|Male / TÄne</v>
      </c>
      <c r="B190" t="s">
        <v>20</v>
      </c>
      <c r="C190" t="s">
        <v>21</v>
      </c>
      <c r="D190" t="s">
        <v>22</v>
      </c>
      <c r="E190" t="s">
        <v>23</v>
      </c>
      <c r="F190">
        <v>2013</v>
      </c>
      <c r="G190">
        <v>2013</v>
      </c>
      <c r="H190">
        <v>7606</v>
      </c>
      <c r="I190" t="s">
        <v>141</v>
      </c>
      <c r="J190">
        <v>99</v>
      </c>
      <c r="K190" t="s">
        <v>47</v>
      </c>
      <c r="L190">
        <v>99</v>
      </c>
      <c r="M190" t="s">
        <v>26</v>
      </c>
      <c r="N190">
        <v>99</v>
      </c>
      <c r="O190" t="s">
        <v>27</v>
      </c>
      <c r="P190">
        <v>1</v>
      </c>
      <c r="Q190" t="s">
        <v>34</v>
      </c>
      <c r="R190">
        <v>39264</v>
      </c>
      <c r="V190" s="3" t="str">
        <f t="shared" si="5"/>
        <v>.</v>
      </c>
      <c r="W190" s="3" t="str">
        <f>IF(AND(T190&lt;&gt;"_U",T190&lt;&gt;"c",J190&lt;&gt;9,J190&lt;&gt;99),IFERROR(VLOOKUP(A190,'LBA Total'!$A$2:$W$10000,18,0),"."),".")</f>
        <v>.</v>
      </c>
    </row>
    <row r="191" spans="1:23" x14ac:dyDescent="0.2">
      <c r="A191" s="1" t="str">
        <f t="shared" si="4"/>
        <v>2013|Henderson-Massey Local Board Area|Female / Wahine</v>
      </c>
      <c r="B191" t="s">
        <v>20</v>
      </c>
      <c r="C191" t="s">
        <v>21</v>
      </c>
      <c r="D191" t="s">
        <v>22</v>
      </c>
      <c r="E191" t="s">
        <v>23</v>
      </c>
      <c r="F191">
        <v>2013</v>
      </c>
      <c r="G191">
        <v>2013</v>
      </c>
      <c r="H191">
        <v>7606</v>
      </c>
      <c r="I191" t="s">
        <v>141</v>
      </c>
      <c r="J191">
        <v>99</v>
      </c>
      <c r="K191" t="s">
        <v>47</v>
      </c>
      <c r="L191">
        <v>99</v>
      </c>
      <c r="M191" t="s">
        <v>26</v>
      </c>
      <c r="N191">
        <v>99</v>
      </c>
      <c r="O191" t="s">
        <v>27</v>
      </c>
      <c r="P191">
        <v>2</v>
      </c>
      <c r="Q191" t="s">
        <v>31</v>
      </c>
      <c r="R191">
        <v>43494</v>
      </c>
      <c r="V191" s="3" t="str">
        <f t="shared" si="5"/>
        <v>.</v>
      </c>
      <c r="W191" s="3" t="str">
        <f>IF(AND(T191&lt;&gt;"_U",T191&lt;&gt;"c",J191&lt;&gt;9,J191&lt;&gt;99),IFERROR(VLOOKUP(A191,'LBA Total'!$A$2:$W$10000,18,0),"."),".")</f>
        <v>.</v>
      </c>
    </row>
    <row r="192" spans="1:23" x14ac:dyDescent="0.2">
      <c r="A192" s="1" t="str">
        <f t="shared" si="4"/>
        <v>2013|Henderson-Massey Local Board Area|Another gender / He ira kÄ“ anÅ</v>
      </c>
      <c r="B192" t="s">
        <v>20</v>
      </c>
      <c r="C192" t="s">
        <v>21</v>
      </c>
      <c r="D192" t="s">
        <v>22</v>
      </c>
      <c r="E192" t="s">
        <v>23</v>
      </c>
      <c r="F192">
        <v>2013</v>
      </c>
      <c r="G192">
        <v>2013</v>
      </c>
      <c r="H192">
        <v>7606</v>
      </c>
      <c r="I192" t="s">
        <v>141</v>
      </c>
      <c r="J192">
        <v>99</v>
      </c>
      <c r="K192" t="s">
        <v>47</v>
      </c>
      <c r="L192">
        <v>99</v>
      </c>
      <c r="M192" t="s">
        <v>26</v>
      </c>
      <c r="N192">
        <v>99</v>
      </c>
      <c r="O192" t="s">
        <v>27</v>
      </c>
      <c r="P192">
        <v>3</v>
      </c>
      <c r="Q192" t="s">
        <v>28</v>
      </c>
      <c r="T192" t="s">
        <v>36</v>
      </c>
      <c r="U192" t="s">
        <v>37</v>
      </c>
      <c r="V192" s="3" t="str">
        <f t="shared" si="5"/>
        <v>.</v>
      </c>
      <c r="W192" s="3" t="str">
        <f>IF(AND(T192&lt;&gt;"_U",T192&lt;&gt;"c",J192&lt;&gt;9,J192&lt;&gt;99),IFERROR(VLOOKUP(A192,'LBA Total'!$A$2:$W$10000,18,0),"."),".")</f>
        <v>.</v>
      </c>
    </row>
    <row r="193" spans="1:23" x14ac:dyDescent="0.2">
      <c r="A193" s="1" t="str">
        <f t="shared" si="4"/>
        <v>2013|Henderson-Massey Local Board Area|Total - gender</v>
      </c>
      <c r="B193" t="s">
        <v>20</v>
      </c>
      <c r="C193" t="s">
        <v>21</v>
      </c>
      <c r="D193" t="s">
        <v>22</v>
      </c>
      <c r="E193" t="s">
        <v>23</v>
      </c>
      <c r="F193">
        <v>2013</v>
      </c>
      <c r="G193">
        <v>2013</v>
      </c>
      <c r="H193">
        <v>7606</v>
      </c>
      <c r="I193" t="s">
        <v>141</v>
      </c>
      <c r="J193">
        <v>99</v>
      </c>
      <c r="K193" t="s">
        <v>47</v>
      </c>
      <c r="L193">
        <v>99</v>
      </c>
      <c r="M193" t="s">
        <v>26</v>
      </c>
      <c r="N193">
        <v>99</v>
      </c>
      <c r="O193" t="s">
        <v>27</v>
      </c>
      <c r="P193">
        <v>99</v>
      </c>
      <c r="Q193" t="s">
        <v>42</v>
      </c>
      <c r="R193">
        <v>82758</v>
      </c>
      <c r="V193" s="3" t="str">
        <f t="shared" si="5"/>
        <v>.</v>
      </c>
      <c r="W193" s="3" t="str">
        <f>IF(AND(T193&lt;&gt;"_U",T193&lt;&gt;"c",J193&lt;&gt;9,J193&lt;&gt;99),IFERROR(VLOOKUP(A193,'LBA Total'!$A$2:$W$10000,18,0),"."),".")</f>
        <v>.</v>
      </c>
    </row>
    <row r="194" spans="1:23" x14ac:dyDescent="0.2">
      <c r="A194" s="1" t="str">
        <f t="shared" si="4"/>
        <v>2013|WaitÄkere Ranges Local Board Area|Male / TÄne</v>
      </c>
      <c r="B194" t="s">
        <v>20</v>
      </c>
      <c r="C194" t="s">
        <v>21</v>
      </c>
      <c r="D194" t="s">
        <v>22</v>
      </c>
      <c r="E194" t="s">
        <v>23</v>
      </c>
      <c r="F194">
        <v>2013</v>
      </c>
      <c r="G194">
        <v>2013</v>
      </c>
      <c r="H194">
        <v>7607</v>
      </c>
      <c r="I194" t="s">
        <v>116</v>
      </c>
      <c r="J194">
        <v>1</v>
      </c>
      <c r="K194" t="s">
        <v>30</v>
      </c>
      <c r="L194">
        <v>99</v>
      </c>
      <c r="M194" t="s">
        <v>26</v>
      </c>
      <c r="N194">
        <v>99</v>
      </c>
      <c r="O194" t="s">
        <v>27</v>
      </c>
      <c r="P194">
        <v>1</v>
      </c>
      <c r="Q194" t="s">
        <v>34</v>
      </c>
      <c r="R194">
        <v>8253</v>
      </c>
      <c r="V194" s="3">
        <f t="shared" si="5"/>
        <v>51.07</v>
      </c>
      <c r="W194" s="3">
        <f>IF(AND(T194&lt;&gt;"_U",T194&lt;&gt;"c",J194&lt;&gt;9,J194&lt;&gt;99),IFERROR(VLOOKUP(A194,'LBA Total'!$A$2:$W$10000,18,0),"."),".")</f>
        <v>16161</v>
      </c>
    </row>
    <row r="195" spans="1:23" x14ac:dyDescent="0.2">
      <c r="A195" s="1" t="str">
        <f t="shared" ref="A195:A258" si="6">G195&amp;"|"&amp;I195&amp;"|"&amp;Q195</f>
        <v>2013|WaitÄkere Ranges Local Board Area|Female / Wahine</v>
      </c>
      <c r="B195" t="s">
        <v>20</v>
      </c>
      <c r="C195" t="s">
        <v>21</v>
      </c>
      <c r="D195" t="s">
        <v>22</v>
      </c>
      <c r="E195" t="s">
        <v>23</v>
      </c>
      <c r="F195">
        <v>2013</v>
      </c>
      <c r="G195">
        <v>2013</v>
      </c>
      <c r="H195">
        <v>7607</v>
      </c>
      <c r="I195" t="s">
        <v>116</v>
      </c>
      <c r="J195">
        <v>1</v>
      </c>
      <c r="K195" t="s">
        <v>30</v>
      </c>
      <c r="L195">
        <v>99</v>
      </c>
      <c r="M195" t="s">
        <v>26</v>
      </c>
      <c r="N195">
        <v>99</v>
      </c>
      <c r="O195" t="s">
        <v>27</v>
      </c>
      <c r="P195">
        <v>2</v>
      </c>
      <c r="Q195" t="s">
        <v>31</v>
      </c>
      <c r="R195">
        <v>8322</v>
      </c>
      <c r="V195" s="3">
        <f t="shared" ref="V195:V258" si="7">IF(T195&lt;&gt;"_U",IFERROR((ROUND(R195/W195*100,2)),"."),".")</f>
        <v>46.98</v>
      </c>
      <c r="W195" s="3">
        <f>IF(AND(T195&lt;&gt;"_U",T195&lt;&gt;"c",J195&lt;&gt;9,J195&lt;&gt;99),IFERROR(VLOOKUP(A195,'LBA Total'!$A$2:$W$10000,18,0),"."),".")</f>
        <v>17715</v>
      </c>
    </row>
    <row r="196" spans="1:23" x14ac:dyDescent="0.2">
      <c r="A196" s="1" t="str">
        <f t="shared" si="6"/>
        <v>2013|WaitÄkere Ranges Local Board Area|Another gender / He ira kÄ“ anÅ</v>
      </c>
      <c r="B196" t="s">
        <v>20</v>
      </c>
      <c r="C196" t="s">
        <v>21</v>
      </c>
      <c r="D196" t="s">
        <v>22</v>
      </c>
      <c r="E196" t="s">
        <v>23</v>
      </c>
      <c r="F196">
        <v>2013</v>
      </c>
      <c r="G196">
        <v>2013</v>
      </c>
      <c r="H196">
        <v>7607</v>
      </c>
      <c r="I196" t="s">
        <v>116</v>
      </c>
      <c r="J196">
        <v>1</v>
      </c>
      <c r="K196" t="s">
        <v>30</v>
      </c>
      <c r="L196">
        <v>99</v>
      </c>
      <c r="M196" t="s">
        <v>26</v>
      </c>
      <c r="N196">
        <v>99</v>
      </c>
      <c r="O196" t="s">
        <v>27</v>
      </c>
      <c r="P196">
        <v>3</v>
      </c>
      <c r="Q196" t="s">
        <v>28</v>
      </c>
      <c r="T196" t="s">
        <v>36</v>
      </c>
      <c r="U196" t="s">
        <v>37</v>
      </c>
      <c r="V196" s="3" t="str">
        <f t="shared" si="7"/>
        <v>.</v>
      </c>
      <c r="W196" s="3" t="str">
        <f>IF(AND(T196&lt;&gt;"_U",T196&lt;&gt;"c",J196&lt;&gt;9,J196&lt;&gt;99),IFERROR(VLOOKUP(A196,'LBA Total'!$A$2:$W$10000,18,0),"."),".")</f>
        <v>.</v>
      </c>
    </row>
    <row r="197" spans="1:23" x14ac:dyDescent="0.2">
      <c r="A197" s="1" t="str">
        <f t="shared" si="6"/>
        <v>2013|WaitÄkere Ranges Local Board Area|Total - gender</v>
      </c>
      <c r="B197" t="s">
        <v>20</v>
      </c>
      <c r="C197" t="s">
        <v>21</v>
      </c>
      <c r="D197" t="s">
        <v>22</v>
      </c>
      <c r="E197" t="s">
        <v>23</v>
      </c>
      <c r="F197">
        <v>2013</v>
      </c>
      <c r="G197">
        <v>2013</v>
      </c>
      <c r="H197">
        <v>7607</v>
      </c>
      <c r="I197" t="s">
        <v>116</v>
      </c>
      <c r="J197">
        <v>1</v>
      </c>
      <c r="K197" t="s">
        <v>30</v>
      </c>
      <c r="L197">
        <v>99</v>
      </c>
      <c r="M197" t="s">
        <v>26</v>
      </c>
      <c r="N197">
        <v>99</v>
      </c>
      <c r="O197" t="s">
        <v>27</v>
      </c>
      <c r="P197">
        <v>99</v>
      </c>
      <c r="Q197" t="s">
        <v>42</v>
      </c>
      <c r="R197">
        <v>16575</v>
      </c>
      <c r="V197" s="3">
        <f t="shared" si="7"/>
        <v>48.93</v>
      </c>
      <c r="W197" s="3">
        <f>IF(AND(T197&lt;&gt;"_U",T197&lt;&gt;"c",J197&lt;&gt;9,J197&lt;&gt;99),IFERROR(VLOOKUP(A197,'LBA Total'!$A$2:$W$10000,18,0),"."),".")</f>
        <v>33876</v>
      </c>
    </row>
    <row r="198" spans="1:23" x14ac:dyDescent="0.2">
      <c r="A198" s="1" t="str">
        <f t="shared" si="6"/>
        <v>2013|WaitÄkere Ranges Local Board Area|Male / TÄne</v>
      </c>
      <c r="B198" t="s">
        <v>20</v>
      </c>
      <c r="C198" t="s">
        <v>21</v>
      </c>
      <c r="D198" t="s">
        <v>22</v>
      </c>
      <c r="E198" t="s">
        <v>23</v>
      </c>
      <c r="F198">
        <v>2013</v>
      </c>
      <c r="G198">
        <v>2013</v>
      </c>
      <c r="H198">
        <v>7607</v>
      </c>
      <c r="I198" t="s">
        <v>116</v>
      </c>
      <c r="J198">
        <v>3</v>
      </c>
      <c r="K198" t="s">
        <v>39</v>
      </c>
      <c r="L198">
        <v>99</v>
      </c>
      <c r="M198" t="s">
        <v>26</v>
      </c>
      <c r="N198">
        <v>99</v>
      </c>
      <c r="O198" t="s">
        <v>27</v>
      </c>
      <c r="P198">
        <v>1</v>
      </c>
      <c r="Q198" t="s">
        <v>34</v>
      </c>
      <c r="R198">
        <v>489</v>
      </c>
      <c r="V198" s="3">
        <f t="shared" si="7"/>
        <v>3.03</v>
      </c>
      <c r="W198" s="3">
        <f>IF(AND(T198&lt;&gt;"_U",T198&lt;&gt;"c",J198&lt;&gt;9,J198&lt;&gt;99),IFERROR(VLOOKUP(A198,'LBA Total'!$A$2:$W$10000,18,0),"."),".")</f>
        <v>16161</v>
      </c>
    </row>
    <row r="199" spans="1:23" x14ac:dyDescent="0.2">
      <c r="A199" s="1" t="str">
        <f t="shared" si="6"/>
        <v>2013|WaitÄkere Ranges Local Board Area|Female / Wahine</v>
      </c>
      <c r="B199" t="s">
        <v>20</v>
      </c>
      <c r="C199" t="s">
        <v>21</v>
      </c>
      <c r="D199" t="s">
        <v>22</v>
      </c>
      <c r="E199" t="s">
        <v>23</v>
      </c>
      <c r="F199">
        <v>2013</v>
      </c>
      <c r="G199">
        <v>2013</v>
      </c>
      <c r="H199">
        <v>7607</v>
      </c>
      <c r="I199" t="s">
        <v>116</v>
      </c>
      <c r="J199">
        <v>3</v>
      </c>
      <c r="K199" t="s">
        <v>39</v>
      </c>
      <c r="L199">
        <v>99</v>
      </c>
      <c r="M199" t="s">
        <v>26</v>
      </c>
      <c r="N199">
        <v>99</v>
      </c>
      <c r="O199" t="s">
        <v>27</v>
      </c>
      <c r="P199">
        <v>2</v>
      </c>
      <c r="Q199" t="s">
        <v>31</v>
      </c>
      <c r="R199">
        <v>735</v>
      </c>
      <c r="V199" s="3">
        <f t="shared" si="7"/>
        <v>4.1500000000000004</v>
      </c>
      <c r="W199" s="3">
        <f>IF(AND(T199&lt;&gt;"_U",T199&lt;&gt;"c",J199&lt;&gt;9,J199&lt;&gt;99),IFERROR(VLOOKUP(A199,'LBA Total'!$A$2:$W$10000,18,0),"."),".")</f>
        <v>17715</v>
      </c>
    </row>
    <row r="200" spans="1:23" x14ac:dyDescent="0.2">
      <c r="A200" s="1" t="str">
        <f t="shared" si="6"/>
        <v>2013|WaitÄkere Ranges Local Board Area|Another gender / He ira kÄ“ anÅ</v>
      </c>
      <c r="B200" t="s">
        <v>20</v>
      </c>
      <c r="C200" t="s">
        <v>21</v>
      </c>
      <c r="D200" t="s">
        <v>22</v>
      </c>
      <c r="E200" t="s">
        <v>23</v>
      </c>
      <c r="F200">
        <v>2013</v>
      </c>
      <c r="G200">
        <v>2013</v>
      </c>
      <c r="H200">
        <v>7607</v>
      </c>
      <c r="I200" t="s">
        <v>116</v>
      </c>
      <c r="J200">
        <v>3</v>
      </c>
      <c r="K200" t="s">
        <v>39</v>
      </c>
      <c r="L200">
        <v>99</v>
      </c>
      <c r="M200" t="s">
        <v>26</v>
      </c>
      <c r="N200">
        <v>99</v>
      </c>
      <c r="O200" t="s">
        <v>27</v>
      </c>
      <c r="P200">
        <v>3</v>
      </c>
      <c r="Q200" t="s">
        <v>28</v>
      </c>
      <c r="T200" t="s">
        <v>36</v>
      </c>
      <c r="U200" t="s">
        <v>37</v>
      </c>
      <c r="V200" s="3" t="str">
        <f t="shared" si="7"/>
        <v>.</v>
      </c>
      <c r="W200" s="3" t="str">
        <f>IF(AND(T200&lt;&gt;"_U",T200&lt;&gt;"c",J200&lt;&gt;9,J200&lt;&gt;99),IFERROR(VLOOKUP(A200,'LBA Total'!$A$2:$W$10000,18,0),"."),".")</f>
        <v>.</v>
      </c>
    </row>
    <row r="201" spans="1:23" x14ac:dyDescent="0.2">
      <c r="A201" s="1" t="str">
        <f t="shared" si="6"/>
        <v>2013|WaitÄkere Ranges Local Board Area|Total - gender</v>
      </c>
      <c r="B201" t="s">
        <v>20</v>
      </c>
      <c r="C201" t="s">
        <v>21</v>
      </c>
      <c r="D201" t="s">
        <v>22</v>
      </c>
      <c r="E201" t="s">
        <v>23</v>
      </c>
      <c r="F201">
        <v>2013</v>
      </c>
      <c r="G201">
        <v>2013</v>
      </c>
      <c r="H201">
        <v>7607</v>
      </c>
      <c r="I201" t="s">
        <v>116</v>
      </c>
      <c r="J201">
        <v>3</v>
      </c>
      <c r="K201" t="s">
        <v>39</v>
      </c>
      <c r="L201">
        <v>99</v>
      </c>
      <c r="M201" t="s">
        <v>26</v>
      </c>
      <c r="N201">
        <v>99</v>
      </c>
      <c r="O201" t="s">
        <v>27</v>
      </c>
      <c r="P201">
        <v>99</v>
      </c>
      <c r="Q201" t="s">
        <v>42</v>
      </c>
      <c r="R201">
        <v>1224</v>
      </c>
      <c r="V201" s="3">
        <f t="shared" si="7"/>
        <v>3.61</v>
      </c>
      <c r="W201" s="3">
        <f>IF(AND(T201&lt;&gt;"_U",T201&lt;&gt;"c",J201&lt;&gt;9,J201&lt;&gt;99),IFERROR(VLOOKUP(A201,'LBA Total'!$A$2:$W$10000,18,0),"."),".")</f>
        <v>33876</v>
      </c>
    </row>
    <row r="202" spans="1:23" x14ac:dyDescent="0.2">
      <c r="A202" s="1" t="str">
        <f t="shared" si="6"/>
        <v>2013|WaitÄkere Ranges Local Board Area|Male / TÄne</v>
      </c>
      <c r="B202" t="s">
        <v>20</v>
      </c>
      <c r="C202" t="s">
        <v>21</v>
      </c>
      <c r="D202" t="s">
        <v>22</v>
      </c>
      <c r="E202" t="s">
        <v>23</v>
      </c>
      <c r="F202">
        <v>2013</v>
      </c>
      <c r="G202">
        <v>2013</v>
      </c>
      <c r="H202">
        <v>7607</v>
      </c>
      <c r="I202" t="s">
        <v>116</v>
      </c>
      <c r="J202">
        <v>4</v>
      </c>
      <c r="K202" t="s">
        <v>54</v>
      </c>
      <c r="L202">
        <v>99</v>
      </c>
      <c r="M202" t="s">
        <v>26</v>
      </c>
      <c r="N202">
        <v>99</v>
      </c>
      <c r="O202" t="s">
        <v>27</v>
      </c>
      <c r="P202">
        <v>1</v>
      </c>
      <c r="Q202" t="s">
        <v>34</v>
      </c>
      <c r="R202">
        <v>1158</v>
      </c>
      <c r="V202" s="3">
        <f t="shared" si="7"/>
        <v>7.17</v>
      </c>
      <c r="W202" s="3">
        <f>IF(AND(T202&lt;&gt;"_U",T202&lt;&gt;"c",J202&lt;&gt;9,J202&lt;&gt;99),IFERROR(VLOOKUP(A202,'LBA Total'!$A$2:$W$10000,18,0),"."),".")</f>
        <v>16161</v>
      </c>
    </row>
    <row r="203" spans="1:23" x14ac:dyDescent="0.2">
      <c r="A203" s="1" t="str">
        <f t="shared" si="6"/>
        <v>2013|WaitÄkere Ranges Local Board Area|Female / Wahine</v>
      </c>
      <c r="B203" t="s">
        <v>20</v>
      </c>
      <c r="C203" t="s">
        <v>21</v>
      </c>
      <c r="D203" t="s">
        <v>22</v>
      </c>
      <c r="E203" t="s">
        <v>23</v>
      </c>
      <c r="F203">
        <v>2013</v>
      </c>
      <c r="G203">
        <v>2013</v>
      </c>
      <c r="H203">
        <v>7607</v>
      </c>
      <c r="I203" t="s">
        <v>116</v>
      </c>
      <c r="J203">
        <v>4</v>
      </c>
      <c r="K203" t="s">
        <v>54</v>
      </c>
      <c r="L203">
        <v>99</v>
      </c>
      <c r="M203" t="s">
        <v>26</v>
      </c>
      <c r="N203">
        <v>99</v>
      </c>
      <c r="O203" t="s">
        <v>27</v>
      </c>
      <c r="P203">
        <v>2</v>
      </c>
      <c r="Q203" t="s">
        <v>31</v>
      </c>
      <c r="R203">
        <v>1701</v>
      </c>
      <c r="V203" s="3">
        <f t="shared" si="7"/>
        <v>9.6</v>
      </c>
      <c r="W203" s="3">
        <f>IF(AND(T203&lt;&gt;"_U",T203&lt;&gt;"c",J203&lt;&gt;9,J203&lt;&gt;99),IFERROR(VLOOKUP(A203,'LBA Total'!$A$2:$W$10000,18,0),"."),".")</f>
        <v>17715</v>
      </c>
    </row>
    <row r="204" spans="1:23" x14ac:dyDescent="0.2">
      <c r="A204" s="1" t="str">
        <f t="shared" si="6"/>
        <v>2013|WaitÄkere Ranges Local Board Area|Another gender / He ira kÄ“ anÅ</v>
      </c>
      <c r="B204" t="s">
        <v>20</v>
      </c>
      <c r="C204" t="s">
        <v>21</v>
      </c>
      <c r="D204" t="s">
        <v>22</v>
      </c>
      <c r="E204" t="s">
        <v>23</v>
      </c>
      <c r="F204">
        <v>2013</v>
      </c>
      <c r="G204">
        <v>2013</v>
      </c>
      <c r="H204">
        <v>7607</v>
      </c>
      <c r="I204" t="s">
        <v>116</v>
      </c>
      <c r="J204">
        <v>4</v>
      </c>
      <c r="K204" t="s">
        <v>54</v>
      </c>
      <c r="L204">
        <v>99</v>
      </c>
      <c r="M204" t="s">
        <v>26</v>
      </c>
      <c r="N204">
        <v>99</v>
      </c>
      <c r="O204" t="s">
        <v>27</v>
      </c>
      <c r="P204">
        <v>3</v>
      </c>
      <c r="Q204" t="s">
        <v>28</v>
      </c>
      <c r="T204" t="s">
        <v>36</v>
      </c>
      <c r="U204" t="s">
        <v>37</v>
      </c>
      <c r="V204" s="3" t="str">
        <f t="shared" si="7"/>
        <v>.</v>
      </c>
      <c r="W204" s="3" t="str">
        <f>IF(AND(T204&lt;&gt;"_U",T204&lt;&gt;"c",J204&lt;&gt;9,J204&lt;&gt;99),IFERROR(VLOOKUP(A204,'LBA Total'!$A$2:$W$10000,18,0),"."),".")</f>
        <v>.</v>
      </c>
    </row>
    <row r="205" spans="1:23" x14ac:dyDescent="0.2">
      <c r="A205" s="1" t="str">
        <f t="shared" si="6"/>
        <v>2013|WaitÄkere Ranges Local Board Area|Total - gender</v>
      </c>
      <c r="B205" t="s">
        <v>20</v>
      </c>
      <c r="C205" t="s">
        <v>21</v>
      </c>
      <c r="D205" t="s">
        <v>22</v>
      </c>
      <c r="E205" t="s">
        <v>23</v>
      </c>
      <c r="F205">
        <v>2013</v>
      </c>
      <c r="G205">
        <v>2013</v>
      </c>
      <c r="H205">
        <v>7607</v>
      </c>
      <c r="I205" t="s">
        <v>116</v>
      </c>
      <c r="J205">
        <v>4</v>
      </c>
      <c r="K205" t="s">
        <v>54</v>
      </c>
      <c r="L205">
        <v>99</v>
      </c>
      <c r="M205" t="s">
        <v>26</v>
      </c>
      <c r="N205">
        <v>99</v>
      </c>
      <c r="O205" t="s">
        <v>27</v>
      </c>
      <c r="P205">
        <v>99</v>
      </c>
      <c r="Q205" t="s">
        <v>42</v>
      </c>
      <c r="R205">
        <v>2862</v>
      </c>
      <c r="V205" s="3">
        <f t="shared" si="7"/>
        <v>8.4499999999999993</v>
      </c>
      <c r="W205" s="3">
        <f>IF(AND(T205&lt;&gt;"_U",T205&lt;&gt;"c",J205&lt;&gt;9,J205&lt;&gt;99),IFERROR(VLOOKUP(A205,'LBA Total'!$A$2:$W$10000,18,0),"."),".")</f>
        <v>33876</v>
      </c>
    </row>
    <row r="206" spans="1:23" x14ac:dyDescent="0.2">
      <c r="A206" s="1" t="str">
        <f t="shared" si="6"/>
        <v>2013|WaitÄkere Ranges Local Board Area|Male / TÄne</v>
      </c>
      <c r="B206" t="s">
        <v>20</v>
      </c>
      <c r="C206" t="s">
        <v>21</v>
      </c>
      <c r="D206" t="s">
        <v>22</v>
      </c>
      <c r="E206" t="s">
        <v>23</v>
      </c>
      <c r="F206">
        <v>2013</v>
      </c>
      <c r="G206">
        <v>2013</v>
      </c>
      <c r="H206">
        <v>7607</v>
      </c>
      <c r="I206" t="s">
        <v>116</v>
      </c>
      <c r="J206">
        <v>5</v>
      </c>
      <c r="K206" t="s">
        <v>33</v>
      </c>
      <c r="L206">
        <v>99</v>
      </c>
      <c r="M206" t="s">
        <v>26</v>
      </c>
      <c r="N206">
        <v>99</v>
      </c>
      <c r="O206" t="s">
        <v>27</v>
      </c>
      <c r="P206">
        <v>1</v>
      </c>
      <c r="Q206" t="s">
        <v>34</v>
      </c>
      <c r="R206">
        <v>249</v>
      </c>
      <c r="V206" s="3">
        <f t="shared" si="7"/>
        <v>1.54</v>
      </c>
      <c r="W206" s="3">
        <f>IF(AND(T206&lt;&gt;"_U",T206&lt;&gt;"c",J206&lt;&gt;9,J206&lt;&gt;99),IFERROR(VLOOKUP(A206,'LBA Total'!$A$2:$W$10000,18,0),"."),".")</f>
        <v>16161</v>
      </c>
    </row>
    <row r="207" spans="1:23" x14ac:dyDescent="0.2">
      <c r="A207" s="1" t="str">
        <f t="shared" si="6"/>
        <v>2013|WaitÄkere Ranges Local Board Area|Female / Wahine</v>
      </c>
      <c r="B207" t="s">
        <v>20</v>
      </c>
      <c r="C207" t="s">
        <v>21</v>
      </c>
      <c r="D207" t="s">
        <v>22</v>
      </c>
      <c r="E207" t="s">
        <v>23</v>
      </c>
      <c r="F207">
        <v>2013</v>
      </c>
      <c r="G207">
        <v>2013</v>
      </c>
      <c r="H207">
        <v>7607</v>
      </c>
      <c r="I207" t="s">
        <v>116</v>
      </c>
      <c r="J207">
        <v>5</v>
      </c>
      <c r="K207" t="s">
        <v>33</v>
      </c>
      <c r="L207">
        <v>99</v>
      </c>
      <c r="M207" t="s">
        <v>26</v>
      </c>
      <c r="N207">
        <v>99</v>
      </c>
      <c r="O207" t="s">
        <v>27</v>
      </c>
      <c r="P207">
        <v>2</v>
      </c>
      <c r="Q207" t="s">
        <v>31</v>
      </c>
      <c r="R207">
        <v>921</v>
      </c>
      <c r="V207" s="3">
        <f t="shared" si="7"/>
        <v>5.2</v>
      </c>
      <c r="W207" s="3">
        <f>IF(AND(T207&lt;&gt;"_U",T207&lt;&gt;"c",J207&lt;&gt;9,J207&lt;&gt;99),IFERROR(VLOOKUP(A207,'LBA Total'!$A$2:$W$10000,18,0),"."),".")</f>
        <v>17715</v>
      </c>
    </row>
    <row r="208" spans="1:23" x14ac:dyDescent="0.2">
      <c r="A208" s="1" t="str">
        <f t="shared" si="6"/>
        <v>2013|WaitÄkere Ranges Local Board Area|Another gender / He ira kÄ“ anÅ</v>
      </c>
      <c r="B208" t="s">
        <v>20</v>
      </c>
      <c r="C208" t="s">
        <v>21</v>
      </c>
      <c r="D208" t="s">
        <v>22</v>
      </c>
      <c r="E208" t="s">
        <v>23</v>
      </c>
      <c r="F208">
        <v>2013</v>
      </c>
      <c r="G208">
        <v>2013</v>
      </c>
      <c r="H208">
        <v>7607</v>
      </c>
      <c r="I208" t="s">
        <v>116</v>
      </c>
      <c r="J208">
        <v>5</v>
      </c>
      <c r="K208" t="s">
        <v>33</v>
      </c>
      <c r="L208">
        <v>99</v>
      </c>
      <c r="M208" t="s">
        <v>26</v>
      </c>
      <c r="N208">
        <v>99</v>
      </c>
      <c r="O208" t="s">
        <v>27</v>
      </c>
      <c r="P208">
        <v>3</v>
      </c>
      <c r="Q208" t="s">
        <v>28</v>
      </c>
      <c r="T208" t="s">
        <v>36</v>
      </c>
      <c r="U208" t="s">
        <v>37</v>
      </c>
      <c r="V208" s="3" t="str">
        <f t="shared" si="7"/>
        <v>.</v>
      </c>
      <c r="W208" s="3" t="str">
        <f>IF(AND(T208&lt;&gt;"_U",T208&lt;&gt;"c",J208&lt;&gt;9,J208&lt;&gt;99),IFERROR(VLOOKUP(A208,'LBA Total'!$A$2:$W$10000,18,0),"."),".")</f>
        <v>.</v>
      </c>
    </row>
    <row r="209" spans="1:23" x14ac:dyDescent="0.2">
      <c r="A209" s="1" t="str">
        <f t="shared" si="6"/>
        <v>2013|WaitÄkere Ranges Local Board Area|Total - gender</v>
      </c>
      <c r="B209" t="s">
        <v>20</v>
      </c>
      <c r="C209" t="s">
        <v>21</v>
      </c>
      <c r="D209" t="s">
        <v>22</v>
      </c>
      <c r="E209" t="s">
        <v>23</v>
      </c>
      <c r="F209">
        <v>2013</v>
      </c>
      <c r="G209">
        <v>2013</v>
      </c>
      <c r="H209">
        <v>7607</v>
      </c>
      <c r="I209" t="s">
        <v>116</v>
      </c>
      <c r="J209">
        <v>5</v>
      </c>
      <c r="K209" t="s">
        <v>33</v>
      </c>
      <c r="L209">
        <v>99</v>
      </c>
      <c r="M209" t="s">
        <v>26</v>
      </c>
      <c r="N209">
        <v>99</v>
      </c>
      <c r="O209" t="s">
        <v>27</v>
      </c>
      <c r="P209">
        <v>99</v>
      </c>
      <c r="Q209" t="s">
        <v>42</v>
      </c>
      <c r="R209">
        <v>1173</v>
      </c>
      <c r="V209" s="3">
        <f t="shared" si="7"/>
        <v>3.46</v>
      </c>
      <c r="W209" s="3">
        <f>IF(AND(T209&lt;&gt;"_U",T209&lt;&gt;"c",J209&lt;&gt;9,J209&lt;&gt;99),IFERROR(VLOOKUP(A209,'LBA Total'!$A$2:$W$10000,18,0),"."),".")</f>
        <v>33876</v>
      </c>
    </row>
    <row r="210" spans="1:23" x14ac:dyDescent="0.2">
      <c r="A210" s="1" t="str">
        <f t="shared" si="6"/>
        <v>2013|WaitÄkere Ranges Local Board Area|Male / TÄne</v>
      </c>
      <c r="B210" t="s">
        <v>20</v>
      </c>
      <c r="C210" t="s">
        <v>21</v>
      </c>
      <c r="D210" t="s">
        <v>22</v>
      </c>
      <c r="E210" t="s">
        <v>23</v>
      </c>
      <c r="F210">
        <v>2013</v>
      </c>
      <c r="G210">
        <v>2013</v>
      </c>
      <c r="H210">
        <v>7607</v>
      </c>
      <c r="I210" t="s">
        <v>116</v>
      </c>
      <c r="J210">
        <v>6</v>
      </c>
      <c r="K210" t="s">
        <v>52</v>
      </c>
      <c r="L210">
        <v>99</v>
      </c>
      <c r="M210" t="s">
        <v>26</v>
      </c>
      <c r="N210">
        <v>99</v>
      </c>
      <c r="O210" t="s">
        <v>27</v>
      </c>
      <c r="P210">
        <v>1</v>
      </c>
      <c r="Q210" t="s">
        <v>34</v>
      </c>
      <c r="R210">
        <v>6012</v>
      </c>
      <c r="V210" s="3">
        <f t="shared" si="7"/>
        <v>37.200000000000003</v>
      </c>
      <c r="W210" s="3">
        <f>IF(AND(T210&lt;&gt;"_U",T210&lt;&gt;"c",J210&lt;&gt;9,J210&lt;&gt;99),IFERROR(VLOOKUP(A210,'LBA Total'!$A$2:$W$10000,18,0),"."),".")</f>
        <v>16161</v>
      </c>
    </row>
    <row r="211" spans="1:23" x14ac:dyDescent="0.2">
      <c r="A211" s="1" t="str">
        <f t="shared" si="6"/>
        <v>2013|WaitÄkere Ranges Local Board Area|Female / Wahine</v>
      </c>
      <c r="B211" t="s">
        <v>20</v>
      </c>
      <c r="C211" t="s">
        <v>21</v>
      </c>
      <c r="D211" t="s">
        <v>22</v>
      </c>
      <c r="E211" t="s">
        <v>23</v>
      </c>
      <c r="F211">
        <v>2013</v>
      </c>
      <c r="G211">
        <v>2013</v>
      </c>
      <c r="H211">
        <v>7607</v>
      </c>
      <c r="I211" t="s">
        <v>116</v>
      </c>
      <c r="J211">
        <v>6</v>
      </c>
      <c r="K211" t="s">
        <v>52</v>
      </c>
      <c r="L211">
        <v>99</v>
      </c>
      <c r="M211" t="s">
        <v>26</v>
      </c>
      <c r="N211">
        <v>99</v>
      </c>
      <c r="O211" t="s">
        <v>27</v>
      </c>
      <c r="P211">
        <v>2</v>
      </c>
      <c r="Q211" t="s">
        <v>31</v>
      </c>
      <c r="R211">
        <v>6036</v>
      </c>
      <c r="V211" s="3">
        <f t="shared" si="7"/>
        <v>34.07</v>
      </c>
      <c r="W211" s="3">
        <f>IF(AND(T211&lt;&gt;"_U",T211&lt;&gt;"c",J211&lt;&gt;9,J211&lt;&gt;99),IFERROR(VLOOKUP(A211,'LBA Total'!$A$2:$W$10000,18,0),"."),".")</f>
        <v>17715</v>
      </c>
    </row>
    <row r="212" spans="1:23" x14ac:dyDescent="0.2">
      <c r="A212" s="1" t="str">
        <f t="shared" si="6"/>
        <v>2013|WaitÄkere Ranges Local Board Area|Another gender / He ira kÄ“ anÅ</v>
      </c>
      <c r="B212" t="s">
        <v>20</v>
      </c>
      <c r="C212" t="s">
        <v>21</v>
      </c>
      <c r="D212" t="s">
        <v>22</v>
      </c>
      <c r="E212" t="s">
        <v>23</v>
      </c>
      <c r="F212">
        <v>2013</v>
      </c>
      <c r="G212">
        <v>2013</v>
      </c>
      <c r="H212">
        <v>7607</v>
      </c>
      <c r="I212" t="s">
        <v>116</v>
      </c>
      <c r="J212">
        <v>6</v>
      </c>
      <c r="K212" t="s">
        <v>52</v>
      </c>
      <c r="L212">
        <v>99</v>
      </c>
      <c r="M212" t="s">
        <v>26</v>
      </c>
      <c r="N212">
        <v>99</v>
      </c>
      <c r="O212" t="s">
        <v>27</v>
      </c>
      <c r="P212">
        <v>3</v>
      </c>
      <c r="Q212" t="s">
        <v>28</v>
      </c>
      <c r="T212" t="s">
        <v>36</v>
      </c>
      <c r="U212" t="s">
        <v>37</v>
      </c>
      <c r="V212" s="3" t="str">
        <f t="shared" si="7"/>
        <v>.</v>
      </c>
      <c r="W212" s="3" t="str">
        <f>IF(AND(T212&lt;&gt;"_U",T212&lt;&gt;"c",J212&lt;&gt;9,J212&lt;&gt;99),IFERROR(VLOOKUP(A212,'LBA Total'!$A$2:$W$10000,18,0),"."),".")</f>
        <v>.</v>
      </c>
    </row>
    <row r="213" spans="1:23" x14ac:dyDescent="0.2">
      <c r="A213" s="1" t="str">
        <f t="shared" si="6"/>
        <v>2013|WaitÄkere Ranges Local Board Area|Total - gender</v>
      </c>
      <c r="B213" t="s">
        <v>20</v>
      </c>
      <c r="C213" t="s">
        <v>21</v>
      </c>
      <c r="D213" t="s">
        <v>22</v>
      </c>
      <c r="E213" t="s">
        <v>23</v>
      </c>
      <c r="F213">
        <v>2013</v>
      </c>
      <c r="G213">
        <v>2013</v>
      </c>
      <c r="H213">
        <v>7607</v>
      </c>
      <c r="I213" t="s">
        <v>116</v>
      </c>
      <c r="J213">
        <v>6</v>
      </c>
      <c r="K213" t="s">
        <v>52</v>
      </c>
      <c r="L213">
        <v>99</v>
      </c>
      <c r="M213" t="s">
        <v>26</v>
      </c>
      <c r="N213">
        <v>99</v>
      </c>
      <c r="O213" t="s">
        <v>27</v>
      </c>
      <c r="P213">
        <v>99</v>
      </c>
      <c r="Q213" t="s">
        <v>42</v>
      </c>
      <c r="R213">
        <v>12048</v>
      </c>
      <c r="V213" s="3">
        <f t="shared" si="7"/>
        <v>35.57</v>
      </c>
      <c r="W213" s="3">
        <f>IF(AND(T213&lt;&gt;"_U",T213&lt;&gt;"c",J213&lt;&gt;9,J213&lt;&gt;99),IFERROR(VLOOKUP(A213,'LBA Total'!$A$2:$W$10000,18,0),"."),".")</f>
        <v>33876</v>
      </c>
    </row>
    <row r="214" spans="1:23" x14ac:dyDescent="0.2">
      <c r="A214" s="1" t="str">
        <f t="shared" si="6"/>
        <v>2013|WaitÄkere Ranges Local Board Area|Male / TÄne</v>
      </c>
      <c r="B214" t="s">
        <v>20</v>
      </c>
      <c r="C214" t="s">
        <v>21</v>
      </c>
      <c r="D214" t="s">
        <v>22</v>
      </c>
      <c r="E214" t="s">
        <v>23</v>
      </c>
      <c r="F214">
        <v>2013</v>
      </c>
      <c r="G214">
        <v>2013</v>
      </c>
      <c r="H214">
        <v>7607</v>
      </c>
      <c r="I214" t="s">
        <v>116</v>
      </c>
      <c r="J214">
        <v>9</v>
      </c>
      <c r="K214" t="s">
        <v>25</v>
      </c>
      <c r="L214">
        <v>99</v>
      </c>
      <c r="M214" t="s">
        <v>26</v>
      </c>
      <c r="N214">
        <v>99</v>
      </c>
      <c r="O214" t="s">
        <v>27</v>
      </c>
      <c r="P214">
        <v>1</v>
      </c>
      <c r="Q214" t="s">
        <v>34</v>
      </c>
      <c r="R214">
        <v>1779</v>
      </c>
      <c r="V214" s="3" t="str">
        <f t="shared" si="7"/>
        <v>.</v>
      </c>
      <c r="W214" s="3" t="str">
        <f>IF(AND(T214&lt;&gt;"_U",T214&lt;&gt;"c",J214&lt;&gt;9,J214&lt;&gt;99),IFERROR(VLOOKUP(A214,'LBA Total'!$A$2:$W$10000,18,0),"."),".")</f>
        <v>.</v>
      </c>
    </row>
    <row r="215" spans="1:23" x14ac:dyDescent="0.2">
      <c r="A215" s="1" t="str">
        <f t="shared" si="6"/>
        <v>2013|WaitÄkere Ranges Local Board Area|Female / Wahine</v>
      </c>
      <c r="B215" t="s">
        <v>20</v>
      </c>
      <c r="C215" t="s">
        <v>21</v>
      </c>
      <c r="D215" t="s">
        <v>22</v>
      </c>
      <c r="E215" t="s">
        <v>23</v>
      </c>
      <c r="F215">
        <v>2013</v>
      </c>
      <c r="G215">
        <v>2013</v>
      </c>
      <c r="H215">
        <v>7607</v>
      </c>
      <c r="I215" t="s">
        <v>116</v>
      </c>
      <c r="J215">
        <v>9</v>
      </c>
      <c r="K215" t="s">
        <v>25</v>
      </c>
      <c r="L215">
        <v>99</v>
      </c>
      <c r="M215" t="s">
        <v>26</v>
      </c>
      <c r="N215">
        <v>99</v>
      </c>
      <c r="O215" t="s">
        <v>27</v>
      </c>
      <c r="P215">
        <v>2</v>
      </c>
      <c r="Q215" t="s">
        <v>31</v>
      </c>
      <c r="R215">
        <v>1737</v>
      </c>
      <c r="V215" s="3" t="str">
        <f t="shared" si="7"/>
        <v>.</v>
      </c>
      <c r="W215" s="3" t="str">
        <f>IF(AND(T215&lt;&gt;"_U",T215&lt;&gt;"c",J215&lt;&gt;9,J215&lt;&gt;99),IFERROR(VLOOKUP(A215,'LBA Total'!$A$2:$W$10000,18,0),"."),".")</f>
        <v>.</v>
      </c>
    </row>
    <row r="216" spans="1:23" x14ac:dyDescent="0.2">
      <c r="A216" s="1" t="str">
        <f t="shared" si="6"/>
        <v>2013|WaitÄkere Ranges Local Board Area|Another gender / He ira kÄ“ anÅ</v>
      </c>
      <c r="B216" t="s">
        <v>20</v>
      </c>
      <c r="C216" t="s">
        <v>21</v>
      </c>
      <c r="D216" t="s">
        <v>22</v>
      </c>
      <c r="E216" t="s">
        <v>23</v>
      </c>
      <c r="F216">
        <v>2013</v>
      </c>
      <c r="G216">
        <v>2013</v>
      </c>
      <c r="H216">
        <v>7607</v>
      </c>
      <c r="I216" t="s">
        <v>116</v>
      </c>
      <c r="J216">
        <v>9</v>
      </c>
      <c r="K216" t="s">
        <v>25</v>
      </c>
      <c r="L216">
        <v>99</v>
      </c>
      <c r="M216" t="s">
        <v>26</v>
      </c>
      <c r="N216">
        <v>99</v>
      </c>
      <c r="O216" t="s">
        <v>27</v>
      </c>
      <c r="P216">
        <v>3</v>
      </c>
      <c r="Q216" t="s">
        <v>28</v>
      </c>
      <c r="T216" t="s">
        <v>36</v>
      </c>
      <c r="U216" t="s">
        <v>37</v>
      </c>
      <c r="V216" s="3" t="str">
        <f t="shared" si="7"/>
        <v>.</v>
      </c>
      <c r="W216" s="3" t="str">
        <f>IF(AND(T216&lt;&gt;"_U",T216&lt;&gt;"c",J216&lt;&gt;9,J216&lt;&gt;99),IFERROR(VLOOKUP(A216,'LBA Total'!$A$2:$W$10000,18,0),"."),".")</f>
        <v>.</v>
      </c>
    </row>
    <row r="217" spans="1:23" x14ac:dyDescent="0.2">
      <c r="A217" s="1" t="str">
        <f t="shared" si="6"/>
        <v>2013|WaitÄkere Ranges Local Board Area|Total - gender</v>
      </c>
      <c r="B217" t="s">
        <v>20</v>
      </c>
      <c r="C217" t="s">
        <v>21</v>
      </c>
      <c r="D217" t="s">
        <v>22</v>
      </c>
      <c r="E217" t="s">
        <v>23</v>
      </c>
      <c r="F217">
        <v>2013</v>
      </c>
      <c r="G217">
        <v>2013</v>
      </c>
      <c r="H217">
        <v>7607</v>
      </c>
      <c r="I217" t="s">
        <v>116</v>
      </c>
      <c r="J217">
        <v>9</v>
      </c>
      <c r="K217" t="s">
        <v>25</v>
      </c>
      <c r="L217">
        <v>99</v>
      </c>
      <c r="M217" t="s">
        <v>26</v>
      </c>
      <c r="N217">
        <v>99</v>
      </c>
      <c r="O217" t="s">
        <v>27</v>
      </c>
      <c r="P217">
        <v>99</v>
      </c>
      <c r="Q217" t="s">
        <v>42</v>
      </c>
      <c r="R217">
        <v>3516</v>
      </c>
      <c r="V217" s="3" t="str">
        <f t="shared" si="7"/>
        <v>.</v>
      </c>
      <c r="W217" s="3" t="str">
        <f>IF(AND(T217&lt;&gt;"_U",T217&lt;&gt;"c",J217&lt;&gt;9,J217&lt;&gt;99),IFERROR(VLOOKUP(A217,'LBA Total'!$A$2:$W$10000,18,0),"."),".")</f>
        <v>.</v>
      </c>
    </row>
    <row r="218" spans="1:23" x14ac:dyDescent="0.2">
      <c r="A218" s="1" t="str">
        <f t="shared" si="6"/>
        <v>2013|WaitÄkere Ranges Local Board Area|Male / TÄne</v>
      </c>
      <c r="B218" t="s">
        <v>20</v>
      </c>
      <c r="C218" t="s">
        <v>21</v>
      </c>
      <c r="D218" t="s">
        <v>22</v>
      </c>
      <c r="E218" t="s">
        <v>23</v>
      </c>
      <c r="F218">
        <v>2013</v>
      </c>
      <c r="G218">
        <v>2013</v>
      </c>
      <c r="H218">
        <v>7607</v>
      </c>
      <c r="I218" t="s">
        <v>116</v>
      </c>
      <c r="J218">
        <v>77</v>
      </c>
      <c r="K218" t="s">
        <v>49</v>
      </c>
      <c r="L218">
        <v>99</v>
      </c>
      <c r="M218" t="s">
        <v>26</v>
      </c>
      <c r="N218">
        <v>99</v>
      </c>
      <c r="O218" t="s">
        <v>27</v>
      </c>
      <c r="P218">
        <v>1</v>
      </c>
      <c r="Q218" t="s">
        <v>34</v>
      </c>
      <c r="R218">
        <v>16161</v>
      </c>
      <c r="V218" s="3">
        <f t="shared" si="7"/>
        <v>100</v>
      </c>
      <c r="W218" s="3">
        <f>IF(AND(T218&lt;&gt;"_U",T218&lt;&gt;"c",J218&lt;&gt;9,J218&lt;&gt;99),IFERROR(VLOOKUP(A218,'LBA Total'!$A$2:$W$10000,18,0),"."),".")</f>
        <v>16161</v>
      </c>
    </row>
    <row r="219" spans="1:23" x14ac:dyDescent="0.2">
      <c r="A219" s="1" t="str">
        <f t="shared" si="6"/>
        <v>2013|WaitÄkere Ranges Local Board Area|Female / Wahine</v>
      </c>
      <c r="B219" t="s">
        <v>20</v>
      </c>
      <c r="C219" t="s">
        <v>21</v>
      </c>
      <c r="D219" t="s">
        <v>22</v>
      </c>
      <c r="E219" t="s">
        <v>23</v>
      </c>
      <c r="F219">
        <v>2013</v>
      </c>
      <c r="G219">
        <v>2013</v>
      </c>
      <c r="H219">
        <v>7607</v>
      </c>
      <c r="I219" t="s">
        <v>116</v>
      </c>
      <c r="J219">
        <v>77</v>
      </c>
      <c r="K219" t="s">
        <v>49</v>
      </c>
      <c r="L219">
        <v>99</v>
      </c>
      <c r="M219" t="s">
        <v>26</v>
      </c>
      <c r="N219">
        <v>99</v>
      </c>
      <c r="O219" t="s">
        <v>27</v>
      </c>
      <c r="P219">
        <v>2</v>
      </c>
      <c r="Q219" t="s">
        <v>31</v>
      </c>
      <c r="R219">
        <v>17715</v>
      </c>
      <c r="V219" s="3">
        <f t="shared" si="7"/>
        <v>100</v>
      </c>
      <c r="W219" s="3">
        <f>IF(AND(T219&lt;&gt;"_U",T219&lt;&gt;"c",J219&lt;&gt;9,J219&lt;&gt;99),IFERROR(VLOOKUP(A219,'LBA Total'!$A$2:$W$10000,18,0),"."),".")</f>
        <v>17715</v>
      </c>
    </row>
    <row r="220" spans="1:23" x14ac:dyDescent="0.2">
      <c r="A220" s="1" t="str">
        <f t="shared" si="6"/>
        <v>2013|WaitÄkere Ranges Local Board Area|Another gender / He ira kÄ“ anÅ</v>
      </c>
      <c r="B220" t="s">
        <v>20</v>
      </c>
      <c r="C220" t="s">
        <v>21</v>
      </c>
      <c r="D220" t="s">
        <v>22</v>
      </c>
      <c r="E220" t="s">
        <v>23</v>
      </c>
      <c r="F220">
        <v>2013</v>
      </c>
      <c r="G220">
        <v>2013</v>
      </c>
      <c r="H220">
        <v>7607</v>
      </c>
      <c r="I220" t="s">
        <v>116</v>
      </c>
      <c r="J220">
        <v>77</v>
      </c>
      <c r="K220" t="s">
        <v>49</v>
      </c>
      <c r="L220">
        <v>99</v>
      </c>
      <c r="M220" t="s">
        <v>26</v>
      </c>
      <c r="N220">
        <v>99</v>
      </c>
      <c r="O220" t="s">
        <v>27</v>
      </c>
      <c r="P220">
        <v>3</v>
      </c>
      <c r="Q220" t="s">
        <v>28</v>
      </c>
      <c r="T220" t="s">
        <v>36</v>
      </c>
      <c r="U220" t="s">
        <v>37</v>
      </c>
      <c r="V220" s="3" t="str">
        <f t="shared" si="7"/>
        <v>.</v>
      </c>
      <c r="W220" s="3" t="str">
        <f>IF(AND(T220&lt;&gt;"_U",T220&lt;&gt;"c",J220&lt;&gt;9,J220&lt;&gt;99),IFERROR(VLOOKUP(A220,'LBA Total'!$A$2:$W$10000,18,0),"."),".")</f>
        <v>.</v>
      </c>
    </row>
    <row r="221" spans="1:23" x14ac:dyDescent="0.2">
      <c r="A221" s="1" t="str">
        <f t="shared" si="6"/>
        <v>2013|WaitÄkere Ranges Local Board Area|Total - gender</v>
      </c>
      <c r="B221" t="s">
        <v>20</v>
      </c>
      <c r="C221" t="s">
        <v>21</v>
      </c>
      <c r="D221" t="s">
        <v>22</v>
      </c>
      <c r="E221" t="s">
        <v>23</v>
      </c>
      <c r="F221">
        <v>2013</v>
      </c>
      <c r="G221">
        <v>2013</v>
      </c>
      <c r="H221">
        <v>7607</v>
      </c>
      <c r="I221" t="s">
        <v>116</v>
      </c>
      <c r="J221">
        <v>77</v>
      </c>
      <c r="K221" t="s">
        <v>49</v>
      </c>
      <c r="L221">
        <v>99</v>
      </c>
      <c r="M221" t="s">
        <v>26</v>
      </c>
      <c r="N221">
        <v>99</v>
      </c>
      <c r="O221" t="s">
        <v>27</v>
      </c>
      <c r="P221">
        <v>99</v>
      </c>
      <c r="Q221" t="s">
        <v>42</v>
      </c>
      <c r="R221">
        <v>33876</v>
      </c>
      <c r="V221" s="3">
        <f t="shared" si="7"/>
        <v>100</v>
      </c>
      <c r="W221" s="3">
        <f>IF(AND(T221&lt;&gt;"_U",T221&lt;&gt;"c",J221&lt;&gt;9,J221&lt;&gt;99),IFERROR(VLOOKUP(A221,'LBA Total'!$A$2:$W$10000,18,0),"."),".")</f>
        <v>33876</v>
      </c>
    </row>
    <row r="222" spans="1:23" x14ac:dyDescent="0.2">
      <c r="A222" s="1" t="str">
        <f t="shared" si="6"/>
        <v>2013|WaitÄkere Ranges Local Board Area|Male / TÄne</v>
      </c>
      <c r="B222" t="s">
        <v>20</v>
      </c>
      <c r="C222" t="s">
        <v>21</v>
      </c>
      <c r="D222" t="s">
        <v>22</v>
      </c>
      <c r="E222" t="s">
        <v>23</v>
      </c>
      <c r="F222">
        <v>2013</v>
      </c>
      <c r="G222">
        <v>2013</v>
      </c>
      <c r="H222">
        <v>7607</v>
      </c>
      <c r="I222" t="s">
        <v>116</v>
      </c>
      <c r="J222">
        <v>99</v>
      </c>
      <c r="K222" t="s">
        <v>47</v>
      </c>
      <c r="L222">
        <v>99</v>
      </c>
      <c r="M222" t="s">
        <v>26</v>
      </c>
      <c r="N222">
        <v>99</v>
      </c>
      <c r="O222" t="s">
        <v>27</v>
      </c>
      <c r="P222">
        <v>1</v>
      </c>
      <c r="Q222" t="s">
        <v>34</v>
      </c>
      <c r="R222">
        <v>17940</v>
      </c>
      <c r="V222" s="3" t="str">
        <f t="shared" si="7"/>
        <v>.</v>
      </c>
      <c r="W222" s="3" t="str">
        <f>IF(AND(T222&lt;&gt;"_U",T222&lt;&gt;"c",J222&lt;&gt;9,J222&lt;&gt;99),IFERROR(VLOOKUP(A222,'LBA Total'!$A$2:$W$10000,18,0),"."),".")</f>
        <v>.</v>
      </c>
    </row>
    <row r="223" spans="1:23" x14ac:dyDescent="0.2">
      <c r="A223" s="1" t="str">
        <f t="shared" si="6"/>
        <v>2013|WaitÄkere Ranges Local Board Area|Female / Wahine</v>
      </c>
      <c r="B223" t="s">
        <v>20</v>
      </c>
      <c r="C223" t="s">
        <v>21</v>
      </c>
      <c r="D223" t="s">
        <v>22</v>
      </c>
      <c r="E223" t="s">
        <v>23</v>
      </c>
      <c r="F223">
        <v>2013</v>
      </c>
      <c r="G223">
        <v>2013</v>
      </c>
      <c r="H223">
        <v>7607</v>
      </c>
      <c r="I223" t="s">
        <v>116</v>
      </c>
      <c r="J223">
        <v>99</v>
      </c>
      <c r="K223" t="s">
        <v>47</v>
      </c>
      <c r="L223">
        <v>99</v>
      </c>
      <c r="M223" t="s">
        <v>26</v>
      </c>
      <c r="N223">
        <v>99</v>
      </c>
      <c r="O223" t="s">
        <v>27</v>
      </c>
      <c r="P223">
        <v>2</v>
      </c>
      <c r="Q223" t="s">
        <v>31</v>
      </c>
      <c r="R223">
        <v>19452</v>
      </c>
      <c r="V223" s="3" t="str">
        <f t="shared" si="7"/>
        <v>.</v>
      </c>
      <c r="W223" s="3" t="str">
        <f>IF(AND(T223&lt;&gt;"_U",T223&lt;&gt;"c",J223&lt;&gt;9,J223&lt;&gt;99),IFERROR(VLOOKUP(A223,'LBA Total'!$A$2:$W$10000,18,0),"."),".")</f>
        <v>.</v>
      </c>
    </row>
    <row r="224" spans="1:23" x14ac:dyDescent="0.2">
      <c r="A224" s="1" t="str">
        <f t="shared" si="6"/>
        <v>2013|WaitÄkere Ranges Local Board Area|Another gender / He ira kÄ“ anÅ</v>
      </c>
      <c r="B224" t="s">
        <v>20</v>
      </c>
      <c r="C224" t="s">
        <v>21</v>
      </c>
      <c r="D224" t="s">
        <v>22</v>
      </c>
      <c r="E224" t="s">
        <v>23</v>
      </c>
      <c r="F224">
        <v>2013</v>
      </c>
      <c r="G224">
        <v>2013</v>
      </c>
      <c r="H224">
        <v>7607</v>
      </c>
      <c r="I224" t="s">
        <v>116</v>
      </c>
      <c r="J224">
        <v>99</v>
      </c>
      <c r="K224" t="s">
        <v>47</v>
      </c>
      <c r="L224">
        <v>99</v>
      </c>
      <c r="M224" t="s">
        <v>26</v>
      </c>
      <c r="N224">
        <v>99</v>
      </c>
      <c r="O224" t="s">
        <v>27</v>
      </c>
      <c r="P224">
        <v>3</v>
      </c>
      <c r="Q224" t="s">
        <v>28</v>
      </c>
      <c r="T224" t="s">
        <v>36</v>
      </c>
      <c r="U224" t="s">
        <v>37</v>
      </c>
      <c r="V224" s="3" t="str">
        <f t="shared" si="7"/>
        <v>.</v>
      </c>
      <c r="W224" s="3" t="str">
        <f>IF(AND(T224&lt;&gt;"_U",T224&lt;&gt;"c",J224&lt;&gt;9,J224&lt;&gt;99),IFERROR(VLOOKUP(A224,'LBA Total'!$A$2:$W$10000,18,0),"."),".")</f>
        <v>.</v>
      </c>
    </row>
    <row r="225" spans="1:23" x14ac:dyDescent="0.2">
      <c r="A225" s="1" t="str">
        <f t="shared" si="6"/>
        <v>2013|WaitÄkere Ranges Local Board Area|Total - gender</v>
      </c>
      <c r="B225" t="s">
        <v>20</v>
      </c>
      <c r="C225" t="s">
        <v>21</v>
      </c>
      <c r="D225" t="s">
        <v>22</v>
      </c>
      <c r="E225" t="s">
        <v>23</v>
      </c>
      <c r="F225">
        <v>2013</v>
      </c>
      <c r="G225">
        <v>2013</v>
      </c>
      <c r="H225">
        <v>7607</v>
      </c>
      <c r="I225" t="s">
        <v>116</v>
      </c>
      <c r="J225">
        <v>99</v>
      </c>
      <c r="K225" t="s">
        <v>47</v>
      </c>
      <c r="L225">
        <v>99</v>
      </c>
      <c r="M225" t="s">
        <v>26</v>
      </c>
      <c r="N225">
        <v>99</v>
      </c>
      <c r="O225" t="s">
        <v>27</v>
      </c>
      <c r="P225">
        <v>99</v>
      </c>
      <c r="Q225" t="s">
        <v>42</v>
      </c>
      <c r="R225">
        <v>37392</v>
      </c>
      <c r="V225" s="3" t="str">
        <f t="shared" si="7"/>
        <v>.</v>
      </c>
      <c r="W225" s="3" t="str">
        <f>IF(AND(T225&lt;&gt;"_U",T225&lt;&gt;"c",J225&lt;&gt;9,J225&lt;&gt;99),IFERROR(VLOOKUP(A225,'LBA Total'!$A$2:$W$10000,18,0),"."),".")</f>
        <v>.</v>
      </c>
    </row>
    <row r="226" spans="1:23" x14ac:dyDescent="0.2">
      <c r="A226" s="1" t="str">
        <f t="shared" si="6"/>
        <v>2013|Aotea/Great Barrier Local Board Area|Male / TÄne</v>
      </c>
      <c r="B226" t="s">
        <v>20</v>
      </c>
      <c r="C226" t="s">
        <v>21</v>
      </c>
      <c r="D226" t="s">
        <v>22</v>
      </c>
      <c r="E226" t="s">
        <v>23</v>
      </c>
      <c r="F226">
        <v>2013</v>
      </c>
      <c r="G226">
        <v>2013</v>
      </c>
      <c r="H226">
        <v>7608</v>
      </c>
      <c r="I226" t="s">
        <v>132</v>
      </c>
      <c r="J226">
        <v>1</v>
      </c>
      <c r="K226" t="s">
        <v>30</v>
      </c>
      <c r="L226">
        <v>99</v>
      </c>
      <c r="M226" t="s">
        <v>26</v>
      </c>
      <c r="N226">
        <v>99</v>
      </c>
      <c r="O226" t="s">
        <v>27</v>
      </c>
      <c r="P226">
        <v>1</v>
      </c>
      <c r="Q226" t="s">
        <v>34</v>
      </c>
      <c r="R226">
        <v>147</v>
      </c>
      <c r="V226" s="3">
        <f t="shared" si="7"/>
        <v>40.5</v>
      </c>
      <c r="W226" s="3">
        <f>IF(AND(T226&lt;&gt;"_U",T226&lt;&gt;"c",J226&lt;&gt;9,J226&lt;&gt;99),IFERROR(VLOOKUP(A226,'LBA Total'!$A$2:$W$10000,18,0),"."),".")</f>
        <v>363</v>
      </c>
    </row>
    <row r="227" spans="1:23" x14ac:dyDescent="0.2">
      <c r="A227" s="1" t="str">
        <f t="shared" si="6"/>
        <v>2013|Aotea/Great Barrier Local Board Area|Female / Wahine</v>
      </c>
      <c r="B227" t="s">
        <v>20</v>
      </c>
      <c r="C227" t="s">
        <v>21</v>
      </c>
      <c r="D227" t="s">
        <v>22</v>
      </c>
      <c r="E227" t="s">
        <v>23</v>
      </c>
      <c r="F227">
        <v>2013</v>
      </c>
      <c r="G227">
        <v>2013</v>
      </c>
      <c r="H227">
        <v>7608</v>
      </c>
      <c r="I227" t="s">
        <v>132</v>
      </c>
      <c r="J227">
        <v>1</v>
      </c>
      <c r="K227" t="s">
        <v>30</v>
      </c>
      <c r="L227">
        <v>99</v>
      </c>
      <c r="M227" t="s">
        <v>26</v>
      </c>
      <c r="N227">
        <v>99</v>
      </c>
      <c r="O227" t="s">
        <v>27</v>
      </c>
      <c r="P227">
        <v>2</v>
      </c>
      <c r="Q227" t="s">
        <v>31</v>
      </c>
      <c r="R227">
        <v>153</v>
      </c>
      <c r="V227" s="3">
        <f t="shared" si="7"/>
        <v>50</v>
      </c>
      <c r="W227" s="3">
        <f>IF(AND(T227&lt;&gt;"_U",T227&lt;&gt;"c",J227&lt;&gt;9,J227&lt;&gt;99),IFERROR(VLOOKUP(A227,'LBA Total'!$A$2:$W$10000,18,0),"."),".")</f>
        <v>306</v>
      </c>
    </row>
    <row r="228" spans="1:23" x14ac:dyDescent="0.2">
      <c r="A228" s="1" t="str">
        <f t="shared" si="6"/>
        <v>2013|Aotea/Great Barrier Local Board Area|Another gender / He ira kÄ“ anÅ</v>
      </c>
      <c r="B228" t="s">
        <v>20</v>
      </c>
      <c r="C228" t="s">
        <v>21</v>
      </c>
      <c r="D228" t="s">
        <v>22</v>
      </c>
      <c r="E228" t="s">
        <v>23</v>
      </c>
      <c r="F228">
        <v>2013</v>
      </c>
      <c r="G228">
        <v>2013</v>
      </c>
      <c r="H228">
        <v>7608</v>
      </c>
      <c r="I228" t="s">
        <v>132</v>
      </c>
      <c r="J228">
        <v>1</v>
      </c>
      <c r="K228" t="s">
        <v>30</v>
      </c>
      <c r="L228">
        <v>99</v>
      </c>
      <c r="M228" t="s">
        <v>26</v>
      </c>
      <c r="N228">
        <v>99</v>
      </c>
      <c r="O228" t="s">
        <v>27</v>
      </c>
      <c r="P228">
        <v>3</v>
      </c>
      <c r="Q228" t="s">
        <v>28</v>
      </c>
      <c r="T228" t="s">
        <v>36</v>
      </c>
      <c r="U228" t="s">
        <v>37</v>
      </c>
      <c r="V228" s="3" t="str">
        <f t="shared" si="7"/>
        <v>.</v>
      </c>
      <c r="W228" s="3" t="str">
        <f>IF(AND(T228&lt;&gt;"_U",T228&lt;&gt;"c",J228&lt;&gt;9,J228&lt;&gt;99),IFERROR(VLOOKUP(A228,'LBA Total'!$A$2:$W$10000,18,0),"."),".")</f>
        <v>.</v>
      </c>
    </row>
    <row r="229" spans="1:23" x14ac:dyDescent="0.2">
      <c r="A229" s="1" t="str">
        <f t="shared" si="6"/>
        <v>2013|Aotea/Great Barrier Local Board Area|Total - gender</v>
      </c>
      <c r="B229" t="s">
        <v>20</v>
      </c>
      <c r="C229" t="s">
        <v>21</v>
      </c>
      <c r="D229" t="s">
        <v>22</v>
      </c>
      <c r="E229" t="s">
        <v>23</v>
      </c>
      <c r="F229">
        <v>2013</v>
      </c>
      <c r="G229">
        <v>2013</v>
      </c>
      <c r="H229">
        <v>7608</v>
      </c>
      <c r="I229" t="s">
        <v>132</v>
      </c>
      <c r="J229">
        <v>1</v>
      </c>
      <c r="K229" t="s">
        <v>30</v>
      </c>
      <c r="L229">
        <v>99</v>
      </c>
      <c r="M229" t="s">
        <v>26</v>
      </c>
      <c r="N229">
        <v>99</v>
      </c>
      <c r="O229" t="s">
        <v>27</v>
      </c>
      <c r="P229">
        <v>99</v>
      </c>
      <c r="Q229" t="s">
        <v>42</v>
      </c>
      <c r="R229">
        <v>297</v>
      </c>
      <c r="V229" s="3">
        <f t="shared" si="7"/>
        <v>44.39</v>
      </c>
      <c r="W229" s="3">
        <f>IF(AND(T229&lt;&gt;"_U",T229&lt;&gt;"c",J229&lt;&gt;9,J229&lt;&gt;99),IFERROR(VLOOKUP(A229,'LBA Total'!$A$2:$W$10000,18,0),"."),".")</f>
        <v>669</v>
      </c>
    </row>
    <row r="230" spans="1:23" x14ac:dyDescent="0.2">
      <c r="A230" s="1" t="str">
        <f t="shared" si="6"/>
        <v>2013|Aotea/Great Barrier Local Board Area|Male / TÄne</v>
      </c>
      <c r="B230" t="s">
        <v>20</v>
      </c>
      <c r="C230" t="s">
        <v>21</v>
      </c>
      <c r="D230" t="s">
        <v>22</v>
      </c>
      <c r="E230" t="s">
        <v>23</v>
      </c>
      <c r="F230">
        <v>2013</v>
      </c>
      <c r="G230">
        <v>2013</v>
      </c>
      <c r="H230">
        <v>7608</v>
      </c>
      <c r="I230" t="s">
        <v>132</v>
      </c>
      <c r="J230">
        <v>3</v>
      </c>
      <c r="K230" t="s">
        <v>39</v>
      </c>
      <c r="L230">
        <v>99</v>
      </c>
      <c r="M230" t="s">
        <v>26</v>
      </c>
      <c r="N230">
        <v>99</v>
      </c>
      <c r="O230" t="s">
        <v>27</v>
      </c>
      <c r="P230">
        <v>1</v>
      </c>
      <c r="Q230" t="s">
        <v>34</v>
      </c>
      <c r="R230">
        <v>27</v>
      </c>
      <c r="V230" s="3">
        <f t="shared" si="7"/>
        <v>7.44</v>
      </c>
      <c r="W230" s="3">
        <f>IF(AND(T230&lt;&gt;"_U",T230&lt;&gt;"c",J230&lt;&gt;9,J230&lt;&gt;99),IFERROR(VLOOKUP(A230,'LBA Total'!$A$2:$W$10000,18,0),"."),".")</f>
        <v>363</v>
      </c>
    </row>
    <row r="231" spans="1:23" x14ac:dyDescent="0.2">
      <c r="A231" s="1" t="str">
        <f t="shared" si="6"/>
        <v>2013|Aotea/Great Barrier Local Board Area|Female / Wahine</v>
      </c>
      <c r="B231" t="s">
        <v>20</v>
      </c>
      <c r="C231" t="s">
        <v>21</v>
      </c>
      <c r="D231" t="s">
        <v>22</v>
      </c>
      <c r="E231" t="s">
        <v>23</v>
      </c>
      <c r="F231">
        <v>2013</v>
      </c>
      <c r="G231">
        <v>2013</v>
      </c>
      <c r="H231">
        <v>7608</v>
      </c>
      <c r="I231" t="s">
        <v>132</v>
      </c>
      <c r="J231">
        <v>3</v>
      </c>
      <c r="K231" t="s">
        <v>39</v>
      </c>
      <c r="L231">
        <v>99</v>
      </c>
      <c r="M231" t="s">
        <v>26</v>
      </c>
      <c r="N231">
        <v>99</v>
      </c>
      <c r="O231" t="s">
        <v>27</v>
      </c>
      <c r="P231">
        <v>2</v>
      </c>
      <c r="Q231" t="s">
        <v>31</v>
      </c>
      <c r="R231">
        <v>15</v>
      </c>
      <c r="V231" s="3">
        <f t="shared" si="7"/>
        <v>4.9000000000000004</v>
      </c>
      <c r="W231" s="3">
        <f>IF(AND(T231&lt;&gt;"_U",T231&lt;&gt;"c",J231&lt;&gt;9,J231&lt;&gt;99),IFERROR(VLOOKUP(A231,'LBA Total'!$A$2:$W$10000,18,0),"."),".")</f>
        <v>306</v>
      </c>
    </row>
    <row r="232" spans="1:23" x14ac:dyDescent="0.2">
      <c r="A232" s="1" t="str">
        <f t="shared" si="6"/>
        <v>2013|Aotea/Great Barrier Local Board Area|Another gender / He ira kÄ“ anÅ</v>
      </c>
      <c r="B232" t="s">
        <v>20</v>
      </c>
      <c r="C232" t="s">
        <v>21</v>
      </c>
      <c r="D232" t="s">
        <v>22</v>
      </c>
      <c r="E232" t="s">
        <v>23</v>
      </c>
      <c r="F232">
        <v>2013</v>
      </c>
      <c r="G232">
        <v>2013</v>
      </c>
      <c r="H232">
        <v>7608</v>
      </c>
      <c r="I232" t="s">
        <v>132</v>
      </c>
      <c r="J232">
        <v>3</v>
      </c>
      <c r="K232" t="s">
        <v>39</v>
      </c>
      <c r="L232">
        <v>99</v>
      </c>
      <c r="M232" t="s">
        <v>26</v>
      </c>
      <c r="N232">
        <v>99</v>
      </c>
      <c r="O232" t="s">
        <v>27</v>
      </c>
      <c r="P232">
        <v>3</v>
      </c>
      <c r="Q232" t="s">
        <v>28</v>
      </c>
      <c r="T232" t="s">
        <v>36</v>
      </c>
      <c r="U232" t="s">
        <v>37</v>
      </c>
      <c r="V232" s="3" t="str">
        <f t="shared" si="7"/>
        <v>.</v>
      </c>
      <c r="W232" s="3" t="str">
        <f>IF(AND(T232&lt;&gt;"_U",T232&lt;&gt;"c",J232&lt;&gt;9,J232&lt;&gt;99),IFERROR(VLOOKUP(A232,'LBA Total'!$A$2:$W$10000,18,0),"."),".")</f>
        <v>.</v>
      </c>
    </row>
    <row r="233" spans="1:23" x14ac:dyDescent="0.2">
      <c r="A233" s="1" t="str">
        <f t="shared" si="6"/>
        <v>2013|Aotea/Great Barrier Local Board Area|Total - gender</v>
      </c>
      <c r="B233" t="s">
        <v>20</v>
      </c>
      <c r="C233" t="s">
        <v>21</v>
      </c>
      <c r="D233" t="s">
        <v>22</v>
      </c>
      <c r="E233" t="s">
        <v>23</v>
      </c>
      <c r="F233">
        <v>2013</v>
      </c>
      <c r="G233">
        <v>2013</v>
      </c>
      <c r="H233">
        <v>7608</v>
      </c>
      <c r="I233" t="s">
        <v>132</v>
      </c>
      <c r="J233">
        <v>3</v>
      </c>
      <c r="K233" t="s">
        <v>39</v>
      </c>
      <c r="L233">
        <v>99</v>
      </c>
      <c r="M233" t="s">
        <v>26</v>
      </c>
      <c r="N233">
        <v>99</v>
      </c>
      <c r="O233" t="s">
        <v>27</v>
      </c>
      <c r="P233">
        <v>99</v>
      </c>
      <c r="Q233" t="s">
        <v>42</v>
      </c>
      <c r="R233">
        <v>39</v>
      </c>
      <c r="V233" s="3">
        <f t="shared" si="7"/>
        <v>5.83</v>
      </c>
      <c r="W233" s="3">
        <f>IF(AND(T233&lt;&gt;"_U",T233&lt;&gt;"c",J233&lt;&gt;9,J233&lt;&gt;99),IFERROR(VLOOKUP(A233,'LBA Total'!$A$2:$W$10000,18,0),"."),".")</f>
        <v>669</v>
      </c>
    </row>
    <row r="234" spans="1:23" x14ac:dyDescent="0.2">
      <c r="A234" s="1" t="str">
        <f t="shared" si="6"/>
        <v>2013|Aotea/Great Barrier Local Board Area|Male / TÄne</v>
      </c>
      <c r="B234" t="s">
        <v>20</v>
      </c>
      <c r="C234" t="s">
        <v>21</v>
      </c>
      <c r="D234" t="s">
        <v>22</v>
      </c>
      <c r="E234" t="s">
        <v>23</v>
      </c>
      <c r="F234">
        <v>2013</v>
      </c>
      <c r="G234">
        <v>2013</v>
      </c>
      <c r="H234">
        <v>7608</v>
      </c>
      <c r="I234" t="s">
        <v>132</v>
      </c>
      <c r="J234">
        <v>4</v>
      </c>
      <c r="K234" t="s">
        <v>54</v>
      </c>
      <c r="L234">
        <v>99</v>
      </c>
      <c r="M234" t="s">
        <v>26</v>
      </c>
      <c r="N234">
        <v>99</v>
      </c>
      <c r="O234" t="s">
        <v>27</v>
      </c>
      <c r="P234">
        <v>1</v>
      </c>
      <c r="Q234" t="s">
        <v>34</v>
      </c>
      <c r="R234">
        <v>57</v>
      </c>
      <c r="V234" s="3">
        <f t="shared" si="7"/>
        <v>15.7</v>
      </c>
      <c r="W234" s="3">
        <f>IF(AND(T234&lt;&gt;"_U",T234&lt;&gt;"c",J234&lt;&gt;9,J234&lt;&gt;99),IFERROR(VLOOKUP(A234,'LBA Total'!$A$2:$W$10000,18,0),"."),".")</f>
        <v>363</v>
      </c>
    </row>
    <row r="235" spans="1:23" x14ac:dyDescent="0.2">
      <c r="A235" s="1" t="str">
        <f t="shared" si="6"/>
        <v>2013|Aotea/Great Barrier Local Board Area|Female / Wahine</v>
      </c>
      <c r="B235" t="s">
        <v>20</v>
      </c>
      <c r="C235" t="s">
        <v>21</v>
      </c>
      <c r="D235" t="s">
        <v>22</v>
      </c>
      <c r="E235" t="s">
        <v>23</v>
      </c>
      <c r="F235">
        <v>2013</v>
      </c>
      <c r="G235">
        <v>2013</v>
      </c>
      <c r="H235">
        <v>7608</v>
      </c>
      <c r="I235" t="s">
        <v>132</v>
      </c>
      <c r="J235">
        <v>4</v>
      </c>
      <c r="K235" t="s">
        <v>54</v>
      </c>
      <c r="L235">
        <v>99</v>
      </c>
      <c r="M235" t="s">
        <v>26</v>
      </c>
      <c r="N235">
        <v>99</v>
      </c>
      <c r="O235" t="s">
        <v>27</v>
      </c>
      <c r="P235">
        <v>2</v>
      </c>
      <c r="Q235" t="s">
        <v>31</v>
      </c>
      <c r="R235">
        <v>45</v>
      </c>
      <c r="V235" s="3">
        <f t="shared" si="7"/>
        <v>14.71</v>
      </c>
      <c r="W235" s="3">
        <f>IF(AND(T235&lt;&gt;"_U",T235&lt;&gt;"c",J235&lt;&gt;9,J235&lt;&gt;99),IFERROR(VLOOKUP(A235,'LBA Total'!$A$2:$W$10000,18,0),"."),".")</f>
        <v>306</v>
      </c>
    </row>
    <row r="236" spans="1:23" x14ac:dyDescent="0.2">
      <c r="A236" s="1" t="str">
        <f t="shared" si="6"/>
        <v>2013|Aotea/Great Barrier Local Board Area|Another gender / He ira kÄ“ anÅ</v>
      </c>
      <c r="B236" t="s">
        <v>20</v>
      </c>
      <c r="C236" t="s">
        <v>21</v>
      </c>
      <c r="D236" t="s">
        <v>22</v>
      </c>
      <c r="E236" t="s">
        <v>23</v>
      </c>
      <c r="F236">
        <v>2013</v>
      </c>
      <c r="G236">
        <v>2013</v>
      </c>
      <c r="H236">
        <v>7608</v>
      </c>
      <c r="I236" t="s">
        <v>132</v>
      </c>
      <c r="J236">
        <v>4</v>
      </c>
      <c r="K236" t="s">
        <v>54</v>
      </c>
      <c r="L236">
        <v>99</v>
      </c>
      <c r="M236" t="s">
        <v>26</v>
      </c>
      <c r="N236">
        <v>99</v>
      </c>
      <c r="O236" t="s">
        <v>27</v>
      </c>
      <c r="P236">
        <v>3</v>
      </c>
      <c r="Q236" t="s">
        <v>28</v>
      </c>
      <c r="T236" t="s">
        <v>36</v>
      </c>
      <c r="U236" t="s">
        <v>37</v>
      </c>
      <c r="V236" s="3" t="str">
        <f t="shared" si="7"/>
        <v>.</v>
      </c>
      <c r="W236" s="3" t="str">
        <f>IF(AND(T236&lt;&gt;"_U",T236&lt;&gt;"c",J236&lt;&gt;9,J236&lt;&gt;99),IFERROR(VLOOKUP(A236,'LBA Total'!$A$2:$W$10000,18,0),"."),".")</f>
        <v>.</v>
      </c>
    </row>
    <row r="237" spans="1:23" x14ac:dyDescent="0.2">
      <c r="A237" s="1" t="str">
        <f t="shared" si="6"/>
        <v>2013|Aotea/Great Barrier Local Board Area|Total - gender</v>
      </c>
      <c r="B237" t="s">
        <v>20</v>
      </c>
      <c r="C237" t="s">
        <v>21</v>
      </c>
      <c r="D237" t="s">
        <v>22</v>
      </c>
      <c r="E237" t="s">
        <v>23</v>
      </c>
      <c r="F237">
        <v>2013</v>
      </c>
      <c r="G237">
        <v>2013</v>
      </c>
      <c r="H237">
        <v>7608</v>
      </c>
      <c r="I237" t="s">
        <v>132</v>
      </c>
      <c r="J237">
        <v>4</v>
      </c>
      <c r="K237" t="s">
        <v>54</v>
      </c>
      <c r="L237">
        <v>99</v>
      </c>
      <c r="M237" t="s">
        <v>26</v>
      </c>
      <c r="N237">
        <v>99</v>
      </c>
      <c r="O237" t="s">
        <v>27</v>
      </c>
      <c r="P237">
        <v>99</v>
      </c>
      <c r="Q237" t="s">
        <v>42</v>
      </c>
      <c r="R237">
        <v>102</v>
      </c>
      <c r="V237" s="3">
        <f t="shared" si="7"/>
        <v>15.25</v>
      </c>
      <c r="W237" s="3">
        <f>IF(AND(T237&lt;&gt;"_U",T237&lt;&gt;"c",J237&lt;&gt;9,J237&lt;&gt;99),IFERROR(VLOOKUP(A237,'LBA Total'!$A$2:$W$10000,18,0),"."),".")</f>
        <v>669</v>
      </c>
    </row>
    <row r="238" spans="1:23" x14ac:dyDescent="0.2">
      <c r="A238" s="1" t="str">
        <f t="shared" si="6"/>
        <v>2013|Aotea/Great Barrier Local Board Area|Male / TÄne</v>
      </c>
      <c r="B238" t="s">
        <v>20</v>
      </c>
      <c r="C238" t="s">
        <v>21</v>
      </c>
      <c r="D238" t="s">
        <v>22</v>
      </c>
      <c r="E238" t="s">
        <v>23</v>
      </c>
      <c r="F238">
        <v>2013</v>
      </c>
      <c r="G238">
        <v>2013</v>
      </c>
      <c r="H238">
        <v>7608</v>
      </c>
      <c r="I238" t="s">
        <v>132</v>
      </c>
      <c r="J238">
        <v>5</v>
      </c>
      <c r="K238" t="s">
        <v>33</v>
      </c>
      <c r="L238">
        <v>99</v>
      </c>
      <c r="M238" t="s">
        <v>26</v>
      </c>
      <c r="N238">
        <v>99</v>
      </c>
      <c r="O238" t="s">
        <v>27</v>
      </c>
      <c r="P238">
        <v>1</v>
      </c>
      <c r="Q238" t="s">
        <v>34</v>
      </c>
      <c r="R238">
        <v>9</v>
      </c>
      <c r="V238" s="3">
        <f t="shared" si="7"/>
        <v>2.48</v>
      </c>
      <c r="W238" s="3">
        <f>IF(AND(T238&lt;&gt;"_U",T238&lt;&gt;"c",J238&lt;&gt;9,J238&lt;&gt;99),IFERROR(VLOOKUP(A238,'LBA Total'!$A$2:$W$10000,18,0),"."),".")</f>
        <v>363</v>
      </c>
    </row>
    <row r="239" spans="1:23" x14ac:dyDescent="0.2">
      <c r="A239" s="1" t="str">
        <f t="shared" si="6"/>
        <v>2013|Aotea/Great Barrier Local Board Area|Female / Wahine</v>
      </c>
      <c r="B239" t="s">
        <v>20</v>
      </c>
      <c r="C239" t="s">
        <v>21</v>
      </c>
      <c r="D239" t="s">
        <v>22</v>
      </c>
      <c r="E239" t="s">
        <v>23</v>
      </c>
      <c r="F239">
        <v>2013</v>
      </c>
      <c r="G239">
        <v>2013</v>
      </c>
      <c r="H239">
        <v>7608</v>
      </c>
      <c r="I239" t="s">
        <v>132</v>
      </c>
      <c r="J239">
        <v>5</v>
      </c>
      <c r="K239" t="s">
        <v>33</v>
      </c>
      <c r="L239">
        <v>99</v>
      </c>
      <c r="M239" t="s">
        <v>26</v>
      </c>
      <c r="N239">
        <v>99</v>
      </c>
      <c r="O239" t="s">
        <v>27</v>
      </c>
      <c r="P239">
        <v>2</v>
      </c>
      <c r="Q239" t="s">
        <v>31</v>
      </c>
      <c r="R239">
        <v>24</v>
      </c>
      <c r="V239" s="3">
        <f t="shared" si="7"/>
        <v>7.84</v>
      </c>
      <c r="W239" s="3">
        <f>IF(AND(T239&lt;&gt;"_U",T239&lt;&gt;"c",J239&lt;&gt;9,J239&lt;&gt;99),IFERROR(VLOOKUP(A239,'LBA Total'!$A$2:$W$10000,18,0),"."),".")</f>
        <v>306</v>
      </c>
    </row>
    <row r="240" spans="1:23" x14ac:dyDescent="0.2">
      <c r="A240" s="1" t="str">
        <f t="shared" si="6"/>
        <v>2013|Aotea/Great Barrier Local Board Area|Another gender / He ira kÄ“ anÅ</v>
      </c>
      <c r="B240" t="s">
        <v>20</v>
      </c>
      <c r="C240" t="s">
        <v>21</v>
      </c>
      <c r="D240" t="s">
        <v>22</v>
      </c>
      <c r="E240" t="s">
        <v>23</v>
      </c>
      <c r="F240">
        <v>2013</v>
      </c>
      <c r="G240">
        <v>2013</v>
      </c>
      <c r="H240">
        <v>7608</v>
      </c>
      <c r="I240" t="s">
        <v>132</v>
      </c>
      <c r="J240">
        <v>5</v>
      </c>
      <c r="K240" t="s">
        <v>33</v>
      </c>
      <c r="L240">
        <v>99</v>
      </c>
      <c r="M240" t="s">
        <v>26</v>
      </c>
      <c r="N240">
        <v>99</v>
      </c>
      <c r="O240" t="s">
        <v>27</v>
      </c>
      <c r="P240">
        <v>3</v>
      </c>
      <c r="Q240" t="s">
        <v>28</v>
      </c>
      <c r="T240" t="s">
        <v>36</v>
      </c>
      <c r="U240" t="s">
        <v>37</v>
      </c>
      <c r="V240" s="3" t="str">
        <f t="shared" si="7"/>
        <v>.</v>
      </c>
      <c r="W240" s="3" t="str">
        <f>IF(AND(T240&lt;&gt;"_U",T240&lt;&gt;"c",J240&lt;&gt;9,J240&lt;&gt;99),IFERROR(VLOOKUP(A240,'LBA Total'!$A$2:$W$10000,18,0),"."),".")</f>
        <v>.</v>
      </c>
    </row>
    <row r="241" spans="1:23" x14ac:dyDescent="0.2">
      <c r="A241" s="1" t="str">
        <f t="shared" si="6"/>
        <v>2013|Aotea/Great Barrier Local Board Area|Total - gender</v>
      </c>
      <c r="B241" t="s">
        <v>20</v>
      </c>
      <c r="C241" t="s">
        <v>21</v>
      </c>
      <c r="D241" t="s">
        <v>22</v>
      </c>
      <c r="E241" t="s">
        <v>23</v>
      </c>
      <c r="F241">
        <v>2013</v>
      </c>
      <c r="G241">
        <v>2013</v>
      </c>
      <c r="H241">
        <v>7608</v>
      </c>
      <c r="I241" t="s">
        <v>132</v>
      </c>
      <c r="J241">
        <v>5</v>
      </c>
      <c r="K241" t="s">
        <v>33</v>
      </c>
      <c r="L241">
        <v>99</v>
      </c>
      <c r="M241" t="s">
        <v>26</v>
      </c>
      <c r="N241">
        <v>99</v>
      </c>
      <c r="O241" t="s">
        <v>27</v>
      </c>
      <c r="P241">
        <v>99</v>
      </c>
      <c r="Q241" t="s">
        <v>42</v>
      </c>
      <c r="R241">
        <v>33</v>
      </c>
      <c r="V241" s="3">
        <f t="shared" si="7"/>
        <v>4.93</v>
      </c>
      <c r="W241" s="3">
        <f>IF(AND(T241&lt;&gt;"_U",T241&lt;&gt;"c",J241&lt;&gt;9,J241&lt;&gt;99),IFERROR(VLOOKUP(A241,'LBA Total'!$A$2:$W$10000,18,0),"."),".")</f>
        <v>669</v>
      </c>
    </row>
    <row r="242" spans="1:23" x14ac:dyDescent="0.2">
      <c r="A242" s="1" t="str">
        <f t="shared" si="6"/>
        <v>2013|Aotea/Great Barrier Local Board Area|Male / TÄne</v>
      </c>
      <c r="B242" t="s">
        <v>20</v>
      </c>
      <c r="C242" t="s">
        <v>21</v>
      </c>
      <c r="D242" t="s">
        <v>22</v>
      </c>
      <c r="E242" t="s">
        <v>23</v>
      </c>
      <c r="F242">
        <v>2013</v>
      </c>
      <c r="G242">
        <v>2013</v>
      </c>
      <c r="H242">
        <v>7608</v>
      </c>
      <c r="I242" t="s">
        <v>132</v>
      </c>
      <c r="J242">
        <v>6</v>
      </c>
      <c r="K242" t="s">
        <v>52</v>
      </c>
      <c r="L242">
        <v>99</v>
      </c>
      <c r="M242" t="s">
        <v>26</v>
      </c>
      <c r="N242">
        <v>99</v>
      </c>
      <c r="O242" t="s">
        <v>27</v>
      </c>
      <c r="P242">
        <v>1</v>
      </c>
      <c r="Q242" t="s">
        <v>34</v>
      </c>
      <c r="R242">
        <v>123</v>
      </c>
      <c r="V242" s="3">
        <f t="shared" si="7"/>
        <v>33.880000000000003</v>
      </c>
      <c r="W242" s="3">
        <f>IF(AND(T242&lt;&gt;"_U",T242&lt;&gt;"c",J242&lt;&gt;9,J242&lt;&gt;99),IFERROR(VLOOKUP(A242,'LBA Total'!$A$2:$W$10000,18,0),"."),".")</f>
        <v>363</v>
      </c>
    </row>
    <row r="243" spans="1:23" x14ac:dyDescent="0.2">
      <c r="A243" s="1" t="str">
        <f t="shared" si="6"/>
        <v>2013|Aotea/Great Barrier Local Board Area|Female / Wahine</v>
      </c>
      <c r="B243" t="s">
        <v>20</v>
      </c>
      <c r="C243" t="s">
        <v>21</v>
      </c>
      <c r="D243" t="s">
        <v>22</v>
      </c>
      <c r="E243" t="s">
        <v>23</v>
      </c>
      <c r="F243">
        <v>2013</v>
      </c>
      <c r="G243">
        <v>2013</v>
      </c>
      <c r="H243">
        <v>7608</v>
      </c>
      <c r="I243" t="s">
        <v>132</v>
      </c>
      <c r="J243">
        <v>6</v>
      </c>
      <c r="K243" t="s">
        <v>52</v>
      </c>
      <c r="L243">
        <v>99</v>
      </c>
      <c r="M243" t="s">
        <v>26</v>
      </c>
      <c r="N243">
        <v>99</v>
      </c>
      <c r="O243" t="s">
        <v>27</v>
      </c>
      <c r="P243">
        <v>2</v>
      </c>
      <c r="Q243" t="s">
        <v>31</v>
      </c>
      <c r="R243">
        <v>75</v>
      </c>
      <c r="V243" s="3">
        <f t="shared" si="7"/>
        <v>24.51</v>
      </c>
      <c r="W243" s="3">
        <f>IF(AND(T243&lt;&gt;"_U",T243&lt;&gt;"c",J243&lt;&gt;9,J243&lt;&gt;99),IFERROR(VLOOKUP(A243,'LBA Total'!$A$2:$W$10000,18,0),"."),".")</f>
        <v>306</v>
      </c>
    </row>
    <row r="244" spans="1:23" x14ac:dyDescent="0.2">
      <c r="A244" s="1" t="str">
        <f t="shared" si="6"/>
        <v>2013|Aotea/Great Barrier Local Board Area|Another gender / He ira kÄ“ anÅ</v>
      </c>
      <c r="B244" t="s">
        <v>20</v>
      </c>
      <c r="C244" t="s">
        <v>21</v>
      </c>
      <c r="D244" t="s">
        <v>22</v>
      </c>
      <c r="E244" t="s">
        <v>23</v>
      </c>
      <c r="F244">
        <v>2013</v>
      </c>
      <c r="G244">
        <v>2013</v>
      </c>
      <c r="H244">
        <v>7608</v>
      </c>
      <c r="I244" t="s">
        <v>132</v>
      </c>
      <c r="J244">
        <v>6</v>
      </c>
      <c r="K244" t="s">
        <v>52</v>
      </c>
      <c r="L244">
        <v>99</v>
      </c>
      <c r="M244" t="s">
        <v>26</v>
      </c>
      <c r="N244">
        <v>99</v>
      </c>
      <c r="O244" t="s">
        <v>27</v>
      </c>
      <c r="P244">
        <v>3</v>
      </c>
      <c r="Q244" t="s">
        <v>28</v>
      </c>
      <c r="T244" t="s">
        <v>36</v>
      </c>
      <c r="U244" t="s">
        <v>37</v>
      </c>
      <c r="V244" s="3" t="str">
        <f t="shared" si="7"/>
        <v>.</v>
      </c>
      <c r="W244" s="3" t="str">
        <f>IF(AND(T244&lt;&gt;"_U",T244&lt;&gt;"c",J244&lt;&gt;9,J244&lt;&gt;99),IFERROR(VLOOKUP(A244,'LBA Total'!$A$2:$W$10000,18,0),"."),".")</f>
        <v>.</v>
      </c>
    </row>
    <row r="245" spans="1:23" x14ac:dyDescent="0.2">
      <c r="A245" s="1" t="str">
        <f t="shared" si="6"/>
        <v>2013|Aotea/Great Barrier Local Board Area|Total - gender</v>
      </c>
      <c r="B245" t="s">
        <v>20</v>
      </c>
      <c r="C245" t="s">
        <v>21</v>
      </c>
      <c r="D245" t="s">
        <v>22</v>
      </c>
      <c r="E245" t="s">
        <v>23</v>
      </c>
      <c r="F245">
        <v>2013</v>
      </c>
      <c r="G245">
        <v>2013</v>
      </c>
      <c r="H245">
        <v>7608</v>
      </c>
      <c r="I245" t="s">
        <v>132</v>
      </c>
      <c r="J245">
        <v>6</v>
      </c>
      <c r="K245" t="s">
        <v>52</v>
      </c>
      <c r="L245">
        <v>99</v>
      </c>
      <c r="M245" t="s">
        <v>26</v>
      </c>
      <c r="N245">
        <v>99</v>
      </c>
      <c r="O245" t="s">
        <v>27</v>
      </c>
      <c r="P245">
        <v>99</v>
      </c>
      <c r="Q245" t="s">
        <v>42</v>
      </c>
      <c r="R245">
        <v>198</v>
      </c>
      <c r="V245" s="3">
        <f t="shared" si="7"/>
        <v>29.6</v>
      </c>
      <c r="W245" s="3">
        <f>IF(AND(T245&lt;&gt;"_U",T245&lt;&gt;"c",J245&lt;&gt;9,J245&lt;&gt;99),IFERROR(VLOOKUP(A245,'LBA Total'!$A$2:$W$10000,18,0),"."),".")</f>
        <v>669</v>
      </c>
    </row>
    <row r="246" spans="1:23" x14ac:dyDescent="0.2">
      <c r="A246" s="1" t="str">
        <f t="shared" si="6"/>
        <v>2013|Aotea/Great Barrier Local Board Area|Male / TÄne</v>
      </c>
      <c r="B246" t="s">
        <v>20</v>
      </c>
      <c r="C246" t="s">
        <v>21</v>
      </c>
      <c r="D246" t="s">
        <v>22</v>
      </c>
      <c r="E246" t="s">
        <v>23</v>
      </c>
      <c r="F246">
        <v>2013</v>
      </c>
      <c r="G246">
        <v>2013</v>
      </c>
      <c r="H246">
        <v>7608</v>
      </c>
      <c r="I246" t="s">
        <v>132</v>
      </c>
      <c r="J246">
        <v>9</v>
      </c>
      <c r="K246" t="s">
        <v>25</v>
      </c>
      <c r="L246">
        <v>99</v>
      </c>
      <c r="M246" t="s">
        <v>26</v>
      </c>
      <c r="N246">
        <v>99</v>
      </c>
      <c r="O246" t="s">
        <v>27</v>
      </c>
      <c r="P246">
        <v>1</v>
      </c>
      <c r="Q246" t="s">
        <v>34</v>
      </c>
      <c r="R246">
        <v>57</v>
      </c>
      <c r="V246" s="3" t="str">
        <f t="shared" si="7"/>
        <v>.</v>
      </c>
      <c r="W246" s="3" t="str">
        <f>IF(AND(T246&lt;&gt;"_U",T246&lt;&gt;"c",J246&lt;&gt;9,J246&lt;&gt;99),IFERROR(VLOOKUP(A246,'LBA Total'!$A$2:$W$10000,18,0),"."),".")</f>
        <v>.</v>
      </c>
    </row>
    <row r="247" spans="1:23" x14ac:dyDescent="0.2">
      <c r="A247" s="1" t="str">
        <f t="shared" si="6"/>
        <v>2013|Aotea/Great Barrier Local Board Area|Female / Wahine</v>
      </c>
      <c r="B247" t="s">
        <v>20</v>
      </c>
      <c r="C247" t="s">
        <v>21</v>
      </c>
      <c r="D247" t="s">
        <v>22</v>
      </c>
      <c r="E247" t="s">
        <v>23</v>
      </c>
      <c r="F247">
        <v>2013</v>
      </c>
      <c r="G247">
        <v>2013</v>
      </c>
      <c r="H247">
        <v>7608</v>
      </c>
      <c r="I247" t="s">
        <v>132</v>
      </c>
      <c r="J247">
        <v>9</v>
      </c>
      <c r="K247" t="s">
        <v>25</v>
      </c>
      <c r="L247">
        <v>99</v>
      </c>
      <c r="M247" t="s">
        <v>26</v>
      </c>
      <c r="N247">
        <v>99</v>
      </c>
      <c r="O247" t="s">
        <v>27</v>
      </c>
      <c r="P247">
        <v>2</v>
      </c>
      <c r="Q247" t="s">
        <v>31</v>
      </c>
      <c r="R247">
        <v>60</v>
      </c>
      <c r="V247" s="3" t="str">
        <f t="shared" si="7"/>
        <v>.</v>
      </c>
      <c r="W247" s="3" t="str">
        <f>IF(AND(T247&lt;&gt;"_U",T247&lt;&gt;"c",J247&lt;&gt;9,J247&lt;&gt;99),IFERROR(VLOOKUP(A247,'LBA Total'!$A$2:$W$10000,18,0),"."),".")</f>
        <v>.</v>
      </c>
    </row>
    <row r="248" spans="1:23" x14ac:dyDescent="0.2">
      <c r="A248" s="1" t="str">
        <f t="shared" si="6"/>
        <v>2013|Aotea/Great Barrier Local Board Area|Another gender / He ira kÄ“ anÅ</v>
      </c>
      <c r="B248" t="s">
        <v>20</v>
      </c>
      <c r="C248" t="s">
        <v>21</v>
      </c>
      <c r="D248" t="s">
        <v>22</v>
      </c>
      <c r="E248" t="s">
        <v>23</v>
      </c>
      <c r="F248">
        <v>2013</v>
      </c>
      <c r="G248">
        <v>2013</v>
      </c>
      <c r="H248">
        <v>7608</v>
      </c>
      <c r="I248" t="s">
        <v>132</v>
      </c>
      <c r="J248">
        <v>9</v>
      </c>
      <c r="K248" t="s">
        <v>25</v>
      </c>
      <c r="L248">
        <v>99</v>
      </c>
      <c r="M248" t="s">
        <v>26</v>
      </c>
      <c r="N248">
        <v>99</v>
      </c>
      <c r="O248" t="s">
        <v>27</v>
      </c>
      <c r="P248">
        <v>3</v>
      </c>
      <c r="Q248" t="s">
        <v>28</v>
      </c>
      <c r="T248" t="s">
        <v>36</v>
      </c>
      <c r="U248" t="s">
        <v>37</v>
      </c>
      <c r="V248" s="3" t="str">
        <f t="shared" si="7"/>
        <v>.</v>
      </c>
      <c r="W248" s="3" t="str">
        <f>IF(AND(T248&lt;&gt;"_U",T248&lt;&gt;"c",J248&lt;&gt;9,J248&lt;&gt;99),IFERROR(VLOOKUP(A248,'LBA Total'!$A$2:$W$10000,18,0),"."),".")</f>
        <v>.</v>
      </c>
    </row>
    <row r="249" spans="1:23" x14ac:dyDescent="0.2">
      <c r="A249" s="1" t="str">
        <f t="shared" si="6"/>
        <v>2013|Aotea/Great Barrier Local Board Area|Total - gender</v>
      </c>
      <c r="B249" t="s">
        <v>20</v>
      </c>
      <c r="C249" t="s">
        <v>21</v>
      </c>
      <c r="D249" t="s">
        <v>22</v>
      </c>
      <c r="E249" t="s">
        <v>23</v>
      </c>
      <c r="F249">
        <v>2013</v>
      </c>
      <c r="G249">
        <v>2013</v>
      </c>
      <c r="H249">
        <v>7608</v>
      </c>
      <c r="I249" t="s">
        <v>132</v>
      </c>
      <c r="J249">
        <v>9</v>
      </c>
      <c r="K249" t="s">
        <v>25</v>
      </c>
      <c r="L249">
        <v>99</v>
      </c>
      <c r="M249" t="s">
        <v>26</v>
      </c>
      <c r="N249">
        <v>99</v>
      </c>
      <c r="O249" t="s">
        <v>27</v>
      </c>
      <c r="P249">
        <v>99</v>
      </c>
      <c r="Q249" t="s">
        <v>42</v>
      </c>
      <c r="R249">
        <v>117</v>
      </c>
      <c r="V249" s="3" t="str">
        <f t="shared" si="7"/>
        <v>.</v>
      </c>
      <c r="W249" s="3" t="str">
        <f>IF(AND(T249&lt;&gt;"_U",T249&lt;&gt;"c",J249&lt;&gt;9,J249&lt;&gt;99),IFERROR(VLOOKUP(A249,'LBA Total'!$A$2:$W$10000,18,0),"."),".")</f>
        <v>.</v>
      </c>
    </row>
    <row r="250" spans="1:23" x14ac:dyDescent="0.2">
      <c r="A250" s="1" t="str">
        <f t="shared" si="6"/>
        <v>2013|Aotea/Great Barrier Local Board Area|Male / TÄne</v>
      </c>
      <c r="B250" t="s">
        <v>20</v>
      </c>
      <c r="C250" t="s">
        <v>21</v>
      </c>
      <c r="D250" t="s">
        <v>22</v>
      </c>
      <c r="E250" t="s">
        <v>23</v>
      </c>
      <c r="F250">
        <v>2013</v>
      </c>
      <c r="G250">
        <v>2013</v>
      </c>
      <c r="H250">
        <v>7608</v>
      </c>
      <c r="I250" t="s">
        <v>132</v>
      </c>
      <c r="J250">
        <v>77</v>
      </c>
      <c r="K250" t="s">
        <v>49</v>
      </c>
      <c r="L250">
        <v>99</v>
      </c>
      <c r="M250" t="s">
        <v>26</v>
      </c>
      <c r="N250">
        <v>99</v>
      </c>
      <c r="O250" t="s">
        <v>27</v>
      </c>
      <c r="P250">
        <v>1</v>
      </c>
      <c r="Q250" t="s">
        <v>34</v>
      </c>
      <c r="R250">
        <v>363</v>
      </c>
      <c r="V250" s="3">
        <f t="shared" si="7"/>
        <v>100</v>
      </c>
      <c r="W250" s="3">
        <f>IF(AND(T250&lt;&gt;"_U",T250&lt;&gt;"c",J250&lt;&gt;9,J250&lt;&gt;99),IFERROR(VLOOKUP(A250,'LBA Total'!$A$2:$W$10000,18,0),"."),".")</f>
        <v>363</v>
      </c>
    </row>
    <row r="251" spans="1:23" x14ac:dyDescent="0.2">
      <c r="A251" s="1" t="str">
        <f t="shared" si="6"/>
        <v>2013|Aotea/Great Barrier Local Board Area|Female / Wahine</v>
      </c>
      <c r="B251" t="s">
        <v>20</v>
      </c>
      <c r="C251" t="s">
        <v>21</v>
      </c>
      <c r="D251" t="s">
        <v>22</v>
      </c>
      <c r="E251" t="s">
        <v>23</v>
      </c>
      <c r="F251">
        <v>2013</v>
      </c>
      <c r="G251">
        <v>2013</v>
      </c>
      <c r="H251">
        <v>7608</v>
      </c>
      <c r="I251" t="s">
        <v>132</v>
      </c>
      <c r="J251">
        <v>77</v>
      </c>
      <c r="K251" t="s">
        <v>49</v>
      </c>
      <c r="L251">
        <v>99</v>
      </c>
      <c r="M251" t="s">
        <v>26</v>
      </c>
      <c r="N251">
        <v>99</v>
      </c>
      <c r="O251" t="s">
        <v>27</v>
      </c>
      <c r="P251">
        <v>2</v>
      </c>
      <c r="Q251" t="s">
        <v>31</v>
      </c>
      <c r="R251">
        <v>306</v>
      </c>
      <c r="V251" s="3">
        <f t="shared" si="7"/>
        <v>100</v>
      </c>
      <c r="W251" s="3">
        <f>IF(AND(T251&lt;&gt;"_U",T251&lt;&gt;"c",J251&lt;&gt;9,J251&lt;&gt;99),IFERROR(VLOOKUP(A251,'LBA Total'!$A$2:$W$10000,18,0),"."),".")</f>
        <v>306</v>
      </c>
    </row>
    <row r="252" spans="1:23" x14ac:dyDescent="0.2">
      <c r="A252" s="1" t="str">
        <f t="shared" si="6"/>
        <v>2013|Aotea/Great Barrier Local Board Area|Another gender / He ira kÄ“ anÅ</v>
      </c>
      <c r="B252" t="s">
        <v>20</v>
      </c>
      <c r="C252" t="s">
        <v>21</v>
      </c>
      <c r="D252" t="s">
        <v>22</v>
      </c>
      <c r="E252" t="s">
        <v>23</v>
      </c>
      <c r="F252">
        <v>2013</v>
      </c>
      <c r="G252">
        <v>2013</v>
      </c>
      <c r="H252">
        <v>7608</v>
      </c>
      <c r="I252" t="s">
        <v>132</v>
      </c>
      <c r="J252">
        <v>77</v>
      </c>
      <c r="K252" t="s">
        <v>49</v>
      </c>
      <c r="L252">
        <v>99</v>
      </c>
      <c r="M252" t="s">
        <v>26</v>
      </c>
      <c r="N252">
        <v>99</v>
      </c>
      <c r="O252" t="s">
        <v>27</v>
      </c>
      <c r="P252">
        <v>3</v>
      </c>
      <c r="Q252" t="s">
        <v>28</v>
      </c>
      <c r="T252" t="s">
        <v>36</v>
      </c>
      <c r="U252" t="s">
        <v>37</v>
      </c>
      <c r="V252" s="3" t="str">
        <f t="shared" si="7"/>
        <v>.</v>
      </c>
      <c r="W252" s="3" t="str">
        <f>IF(AND(T252&lt;&gt;"_U",T252&lt;&gt;"c",J252&lt;&gt;9,J252&lt;&gt;99),IFERROR(VLOOKUP(A252,'LBA Total'!$A$2:$W$10000,18,0),"."),".")</f>
        <v>.</v>
      </c>
    </row>
    <row r="253" spans="1:23" x14ac:dyDescent="0.2">
      <c r="A253" s="1" t="str">
        <f t="shared" si="6"/>
        <v>2013|Aotea/Great Barrier Local Board Area|Total - gender</v>
      </c>
      <c r="B253" t="s">
        <v>20</v>
      </c>
      <c r="C253" t="s">
        <v>21</v>
      </c>
      <c r="D253" t="s">
        <v>22</v>
      </c>
      <c r="E253" t="s">
        <v>23</v>
      </c>
      <c r="F253">
        <v>2013</v>
      </c>
      <c r="G253">
        <v>2013</v>
      </c>
      <c r="H253">
        <v>7608</v>
      </c>
      <c r="I253" t="s">
        <v>132</v>
      </c>
      <c r="J253">
        <v>77</v>
      </c>
      <c r="K253" t="s">
        <v>49</v>
      </c>
      <c r="L253">
        <v>99</v>
      </c>
      <c r="M253" t="s">
        <v>26</v>
      </c>
      <c r="N253">
        <v>99</v>
      </c>
      <c r="O253" t="s">
        <v>27</v>
      </c>
      <c r="P253">
        <v>99</v>
      </c>
      <c r="Q253" t="s">
        <v>42</v>
      </c>
      <c r="R253">
        <v>669</v>
      </c>
      <c r="V253" s="3">
        <f t="shared" si="7"/>
        <v>100</v>
      </c>
      <c r="W253" s="3">
        <f>IF(AND(T253&lt;&gt;"_U",T253&lt;&gt;"c",J253&lt;&gt;9,J253&lt;&gt;99),IFERROR(VLOOKUP(A253,'LBA Total'!$A$2:$W$10000,18,0),"."),".")</f>
        <v>669</v>
      </c>
    </row>
    <row r="254" spans="1:23" x14ac:dyDescent="0.2">
      <c r="A254" s="1" t="str">
        <f t="shared" si="6"/>
        <v>2013|Aotea/Great Barrier Local Board Area|Male / TÄne</v>
      </c>
      <c r="B254" t="s">
        <v>20</v>
      </c>
      <c r="C254" t="s">
        <v>21</v>
      </c>
      <c r="D254" t="s">
        <v>22</v>
      </c>
      <c r="E254" t="s">
        <v>23</v>
      </c>
      <c r="F254">
        <v>2013</v>
      </c>
      <c r="G254">
        <v>2013</v>
      </c>
      <c r="H254">
        <v>7608</v>
      </c>
      <c r="I254" t="s">
        <v>132</v>
      </c>
      <c r="J254">
        <v>99</v>
      </c>
      <c r="K254" t="s">
        <v>47</v>
      </c>
      <c r="L254">
        <v>99</v>
      </c>
      <c r="M254" t="s">
        <v>26</v>
      </c>
      <c r="N254">
        <v>99</v>
      </c>
      <c r="O254" t="s">
        <v>27</v>
      </c>
      <c r="P254">
        <v>1</v>
      </c>
      <c r="Q254" t="s">
        <v>34</v>
      </c>
      <c r="R254">
        <v>420</v>
      </c>
      <c r="V254" s="3" t="str">
        <f t="shared" si="7"/>
        <v>.</v>
      </c>
      <c r="W254" s="3" t="str">
        <f>IF(AND(T254&lt;&gt;"_U",T254&lt;&gt;"c",J254&lt;&gt;9,J254&lt;&gt;99),IFERROR(VLOOKUP(A254,'LBA Total'!$A$2:$W$10000,18,0),"."),".")</f>
        <v>.</v>
      </c>
    </row>
    <row r="255" spans="1:23" x14ac:dyDescent="0.2">
      <c r="A255" s="1" t="str">
        <f t="shared" si="6"/>
        <v>2013|Aotea/Great Barrier Local Board Area|Female / Wahine</v>
      </c>
      <c r="B255" t="s">
        <v>20</v>
      </c>
      <c r="C255" t="s">
        <v>21</v>
      </c>
      <c r="D255" t="s">
        <v>22</v>
      </c>
      <c r="E255" t="s">
        <v>23</v>
      </c>
      <c r="F255">
        <v>2013</v>
      </c>
      <c r="G255">
        <v>2013</v>
      </c>
      <c r="H255">
        <v>7608</v>
      </c>
      <c r="I255" t="s">
        <v>132</v>
      </c>
      <c r="J255">
        <v>99</v>
      </c>
      <c r="K255" t="s">
        <v>47</v>
      </c>
      <c r="L255">
        <v>99</v>
      </c>
      <c r="M255" t="s">
        <v>26</v>
      </c>
      <c r="N255">
        <v>99</v>
      </c>
      <c r="O255" t="s">
        <v>27</v>
      </c>
      <c r="P255">
        <v>2</v>
      </c>
      <c r="Q255" t="s">
        <v>31</v>
      </c>
      <c r="R255">
        <v>366</v>
      </c>
      <c r="V255" s="3" t="str">
        <f t="shared" si="7"/>
        <v>.</v>
      </c>
      <c r="W255" s="3" t="str">
        <f>IF(AND(T255&lt;&gt;"_U",T255&lt;&gt;"c",J255&lt;&gt;9,J255&lt;&gt;99),IFERROR(VLOOKUP(A255,'LBA Total'!$A$2:$W$10000,18,0),"."),".")</f>
        <v>.</v>
      </c>
    </row>
    <row r="256" spans="1:23" x14ac:dyDescent="0.2">
      <c r="A256" s="1" t="str">
        <f t="shared" si="6"/>
        <v>2013|Aotea/Great Barrier Local Board Area|Another gender / He ira kÄ“ anÅ</v>
      </c>
      <c r="B256" t="s">
        <v>20</v>
      </c>
      <c r="C256" t="s">
        <v>21</v>
      </c>
      <c r="D256" t="s">
        <v>22</v>
      </c>
      <c r="E256" t="s">
        <v>23</v>
      </c>
      <c r="F256">
        <v>2013</v>
      </c>
      <c r="G256">
        <v>2013</v>
      </c>
      <c r="H256">
        <v>7608</v>
      </c>
      <c r="I256" t="s">
        <v>132</v>
      </c>
      <c r="J256">
        <v>99</v>
      </c>
      <c r="K256" t="s">
        <v>47</v>
      </c>
      <c r="L256">
        <v>99</v>
      </c>
      <c r="M256" t="s">
        <v>26</v>
      </c>
      <c r="N256">
        <v>99</v>
      </c>
      <c r="O256" t="s">
        <v>27</v>
      </c>
      <c r="P256">
        <v>3</v>
      </c>
      <c r="Q256" t="s">
        <v>28</v>
      </c>
      <c r="T256" t="s">
        <v>36</v>
      </c>
      <c r="U256" t="s">
        <v>37</v>
      </c>
      <c r="V256" s="3" t="str">
        <f t="shared" si="7"/>
        <v>.</v>
      </c>
      <c r="W256" s="3" t="str">
        <f>IF(AND(T256&lt;&gt;"_U",T256&lt;&gt;"c",J256&lt;&gt;9,J256&lt;&gt;99),IFERROR(VLOOKUP(A256,'LBA Total'!$A$2:$W$10000,18,0),"."),".")</f>
        <v>.</v>
      </c>
    </row>
    <row r="257" spans="1:23" x14ac:dyDescent="0.2">
      <c r="A257" s="1" t="str">
        <f t="shared" si="6"/>
        <v>2013|Aotea/Great Barrier Local Board Area|Total - gender</v>
      </c>
      <c r="B257" t="s">
        <v>20</v>
      </c>
      <c r="C257" t="s">
        <v>21</v>
      </c>
      <c r="D257" t="s">
        <v>22</v>
      </c>
      <c r="E257" t="s">
        <v>23</v>
      </c>
      <c r="F257">
        <v>2013</v>
      </c>
      <c r="G257">
        <v>2013</v>
      </c>
      <c r="H257">
        <v>7608</v>
      </c>
      <c r="I257" t="s">
        <v>132</v>
      </c>
      <c r="J257">
        <v>99</v>
      </c>
      <c r="K257" t="s">
        <v>47</v>
      </c>
      <c r="L257">
        <v>99</v>
      </c>
      <c r="M257" t="s">
        <v>26</v>
      </c>
      <c r="N257">
        <v>99</v>
      </c>
      <c r="O257" t="s">
        <v>27</v>
      </c>
      <c r="P257">
        <v>99</v>
      </c>
      <c r="Q257" t="s">
        <v>42</v>
      </c>
      <c r="R257">
        <v>789</v>
      </c>
      <c r="V257" s="3" t="str">
        <f t="shared" si="7"/>
        <v>.</v>
      </c>
      <c r="W257" s="3" t="str">
        <f>IF(AND(T257&lt;&gt;"_U",T257&lt;&gt;"c",J257&lt;&gt;9,J257&lt;&gt;99),IFERROR(VLOOKUP(A257,'LBA Total'!$A$2:$W$10000,18,0),"."),".")</f>
        <v>.</v>
      </c>
    </row>
    <row r="258" spans="1:23" x14ac:dyDescent="0.2">
      <c r="A258" s="1" t="str">
        <f t="shared" si="6"/>
        <v>2013|Waiheke Local Board Area|Male / TÄne</v>
      </c>
      <c r="B258" t="s">
        <v>20</v>
      </c>
      <c r="C258" t="s">
        <v>21</v>
      </c>
      <c r="D258" t="s">
        <v>22</v>
      </c>
      <c r="E258" t="s">
        <v>23</v>
      </c>
      <c r="F258">
        <v>2013</v>
      </c>
      <c r="G258">
        <v>2013</v>
      </c>
      <c r="H258">
        <v>7609</v>
      </c>
      <c r="I258" t="s">
        <v>92</v>
      </c>
      <c r="J258">
        <v>1</v>
      </c>
      <c r="K258" t="s">
        <v>30</v>
      </c>
      <c r="L258">
        <v>99</v>
      </c>
      <c r="M258" t="s">
        <v>26</v>
      </c>
      <c r="N258">
        <v>99</v>
      </c>
      <c r="O258" t="s">
        <v>27</v>
      </c>
      <c r="P258">
        <v>1</v>
      </c>
      <c r="Q258" t="s">
        <v>34</v>
      </c>
      <c r="R258">
        <v>1284</v>
      </c>
      <c r="V258" s="3">
        <f t="shared" si="7"/>
        <v>43.41</v>
      </c>
      <c r="W258" s="3">
        <f>IF(AND(T258&lt;&gt;"_U",T258&lt;&gt;"c",J258&lt;&gt;9,J258&lt;&gt;99),IFERROR(VLOOKUP(A258,'LBA Total'!$A$2:$W$10000,18,0),"."),".")</f>
        <v>2958</v>
      </c>
    </row>
    <row r="259" spans="1:23" x14ac:dyDescent="0.2">
      <c r="A259" s="1" t="str">
        <f t="shared" ref="A259:A322" si="8">G259&amp;"|"&amp;I259&amp;"|"&amp;Q259</f>
        <v>2013|Waiheke Local Board Area|Female / Wahine</v>
      </c>
      <c r="B259" t="s">
        <v>20</v>
      </c>
      <c r="C259" t="s">
        <v>21</v>
      </c>
      <c r="D259" t="s">
        <v>22</v>
      </c>
      <c r="E259" t="s">
        <v>23</v>
      </c>
      <c r="F259">
        <v>2013</v>
      </c>
      <c r="G259">
        <v>2013</v>
      </c>
      <c r="H259">
        <v>7609</v>
      </c>
      <c r="I259" t="s">
        <v>92</v>
      </c>
      <c r="J259">
        <v>1</v>
      </c>
      <c r="K259" t="s">
        <v>30</v>
      </c>
      <c r="L259">
        <v>99</v>
      </c>
      <c r="M259" t="s">
        <v>26</v>
      </c>
      <c r="N259">
        <v>99</v>
      </c>
      <c r="O259" t="s">
        <v>27</v>
      </c>
      <c r="P259">
        <v>2</v>
      </c>
      <c r="Q259" t="s">
        <v>31</v>
      </c>
      <c r="R259">
        <v>1296</v>
      </c>
      <c r="V259" s="3">
        <f t="shared" ref="V259:V322" si="9">IF(T259&lt;&gt;"_U",IFERROR((ROUND(R259/W259*100,2)),"."),".")</f>
        <v>40.22</v>
      </c>
      <c r="W259" s="3">
        <f>IF(AND(T259&lt;&gt;"_U",T259&lt;&gt;"c",J259&lt;&gt;9,J259&lt;&gt;99),IFERROR(VLOOKUP(A259,'LBA Total'!$A$2:$W$10000,18,0),"."),".")</f>
        <v>3222</v>
      </c>
    </row>
    <row r="260" spans="1:23" x14ac:dyDescent="0.2">
      <c r="A260" s="1" t="str">
        <f t="shared" si="8"/>
        <v>2013|Waiheke Local Board Area|Another gender / He ira kÄ“ anÅ</v>
      </c>
      <c r="B260" t="s">
        <v>20</v>
      </c>
      <c r="C260" t="s">
        <v>21</v>
      </c>
      <c r="D260" t="s">
        <v>22</v>
      </c>
      <c r="E260" t="s">
        <v>23</v>
      </c>
      <c r="F260">
        <v>2013</v>
      </c>
      <c r="G260">
        <v>2013</v>
      </c>
      <c r="H260">
        <v>7609</v>
      </c>
      <c r="I260" t="s">
        <v>92</v>
      </c>
      <c r="J260">
        <v>1</v>
      </c>
      <c r="K260" t="s">
        <v>30</v>
      </c>
      <c r="L260">
        <v>99</v>
      </c>
      <c r="M260" t="s">
        <v>26</v>
      </c>
      <c r="N260">
        <v>99</v>
      </c>
      <c r="O260" t="s">
        <v>27</v>
      </c>
      <c r="P260">
        <v>3</v>
      </c>
      <c r="Q260" t="s">
        <v>28</v>
      </c>
      <c r="T260" t="s">
        <v>36</v>
      </c>
      <c r="U260" t="s">
        <v>37</v>
      </c>
      <c r="V260" s="3" t="str">
        <f t="shared" si="9"/>
        <v>.</v>
      </c>
      <c r="W260" s="3" t="str">
        <f>IF(AND(T260&lt;&gt;"_U",T260&lt;&gt;"c",J260&lt;&gt;9,J260&lt;&gt;99),IFERROR(VLOOKUP(A260,'LBA Total'!$A$2:$W$10000,18,0),"."),".")</f>
        <v>.</v>
      </c>
    </row>
    <row r="261" spans="1:23" x14ac:dyDescent="0.2">
      <c r="A261" s="1" t="str">
        <f t="shared" si="8"/>
        <v>2013|Waiheke Local Board Area|Total - gender</v>
      </c>
      <c r="B261" t="s">
        <v>20</v>
      </c>
      <c r="C261" t="s">
        <v>21</v>
      </c>
      <c r="D261" t="s">
        <v>22</v>
      </c>
      <c r="E261" t="s">
        <v>23</v>
      </c>
      <c r="F261">
        <v>2013</v>
      </c>
      <c r="G261">
        <v>2013</v>
      </c>
      <c r="H261">
        <v>7609</v>
      </c>
      <c r="I261" t="s">
        <v>92</v>
      </c>
      <c r="J261">
        <v>1</v>
      </c>
      <c r="K261" t="s">
        <v>30</v>
      </c>
      <c r="L261">
        <v>99</v>
      </c>
      <c r="M261" t="s">
        <v>26</v>
      </c>
      <c r="N261">
        <v>99</v>
      </c>
      <c r="O261" t="s">
        <v>27</v>
      </c>
      <c r="P261">
        <v>99</v>
      </c>
      <c r="Q261" t="s">
        <v>42</v>
      </c>
      <c r="R261">
        <v>2583</v>
      </c>
      <c r="V261" s="3">
        <f t="shared" si="9"/>
        <v>41.82</v>
      </c>
      <c r="W261" s="3">
        <f>IF(AND(T261&lt;&gt;"_U",T261&lt;&gt;"c",J261&lt;&gt;9,J261&lt;&gt;99),IFERROR(VLOOKUP(A261,'LBA Total'!$A$2:$W$10000,18,0),"."),".")</f>
        <v>6177</v>
      </c>
    </row>
    <row r="262" spans="1:23" x14ac:dyDescent="0.2">
      <c r="A262" s="1" t="str">
        <f t="shared" si="8"/>
        <v>2013|Waiheke Local Board Area|Male / TÄne</v>
      </c>
      <c r="B262" t="s">
        <v>20</v>
      </c>
      <c r="C262" t="s">
        <v>21</v>
      </c>
      <c r="D262" t="s">
        <v>22</v>
      </c>
      <c r="E262" t="s">
        <v>23</v>
      </c>
      <c r="F262">
        <v>2013</v>
      </c>
      <c r="G262">
        <v>2013</v>
      </c>
      <c r="H262">
        <v>7609</v>
      </c>
      <c r="I262" t="s">
        <v>92</v>
      </c>
      <c r="J262">
        <v>3</v>
      </c>
      <c r="K262" t="s">
        <v>39</v>
      </c>
      <c r="L262">
        <v>99</v>
      </c>
      <c r="M262" t="s">
        <v>26</v>
      </c>
      <c r="N262">
        <v>99</v>
      </c>
      <c r="O262" t="s">
        <v>27</v>
      </c>
      <c r="P262">
        <v>1</v>
      </c>
      <c r="Q262" t="s">
        <v>34</v>
      </c>
      <c r="R262">
        <v>141</v>
      </c>
      <c r="V262" s="3">
        <f t="shared" si="9"/>
        <v>4.7699999999999996</v>
      </c>
      <c r="W262" s="3">
        <f>IF(AND(T262&lt;&gt;"_U",T262&lt;&gt;"c",J262&lt;&gt;9,J262&lt;&gt;99),IFERROR(VLOOKUP(A262,'LBA Total'!$A$2:$W$10000,18,0),"."),".")</f>
        <v>2958</v>
      </c>
    </row>
    <row r="263" spans="1:23" x14ac:dyDescent="0.2">
      <c r="A263" s="1" t="str">
        <f t="shared" si="8"/>
        <v>2013|Waiheke Local Board Area|Female / Wahine</v>
      </c>
      <c r="B263" t="s">
        <v>20</v>
      </c>
      <c r="C263" t="s">
        <v>21</v>
      </c>
      <c r="D263" t="s">
        <v>22</v>
      </c>
      <c r="E263" t="s">
        <v>23</v>
      </c>
      <c r="F263">
        <v>2013</v>
      </c>
      <c r="G263">
        <v>2013</v>
      </c>
      <c r="H263">
        <v>7609</v>
      </c>
      <c r="I263" t="s">
        <v>92</v>
      </c>
      <c r="J263">
        <v>3</v>
      </c>
      <c r="K263" t="s">
        <v>39</v>
      </c>
      <c r="L263">
        <v>99</v>
      </c>
      <c r="M263" t="s">
        <v>26</v>
      </c>
      <c r="N263">
        <v>99</v>
      </c>
      <c r="O263" t="s">
        <v>27</v>
      </c>
      <c r="P263">
        <v>2</v>
      </c>
      <c r="Q263" t="s">
        <v>31</v>
      </c>
      <c r="R263">
        <v>162</v>
      </c>
      <c r="V263" s="3">
        <f t="shared" si="9"/>
        <v>5.03</v>
      </c>
      <c r="W263" s="3">
        <f>IF(AND(T263&lt;&gt;"_U",T263&lt;&gt;"c",J263&lt;&gt;9,J263&lt;&gt;99),IFERROR(VLOOKUP(A263,'LBA Total'!$A$2:$W$10000,18,0),"."),".")</f>
        <v>3222</v>
      </c>
    </row>
    <row r="264" spans="1:23" x14ac:dyDescent="0.2">
      <c r="A264" s="1" t="str">
        <f t="shared" si="8"/>
        <v>2013|Waiheke Local Board Area|Another gender / He ira kÄ“ anÅ</v>
      </c>
      <c r="B264" t="s">
        <v>20</v>
      </c>
      <c r="C264" t="s">
        <v>21</v>
      </c>
      <c r="D264" t="s">
        <v>22</v>
      </c>
      <c r="E264" t="s">
        <v>23</v>
      </c>
      <c r="F264">
        <v>2013</v>
      </c>
      <c r="G264">
        <v>2013</v>
      </c>
      <c r="H264">
        <v>7609</v>
      </c>
      <c r="I264" t="s">
        <v>92</v>
      </c>
      <c r="J264">
        <v>3</v>
      </c>
      <c r="K264" t="s">
        <v>39</v>
      </c>
      <c r="L264">
        <v>99</v>
      </c>
      <c r="M264" t="s">
        <v>26</v>
      </c>
      <c r="N264">
        <v>99</v>
      </c>
      <c r="O264" t="s">
        <v>27</v>
      </c>
      <c r="P264">
        <v>3</v>
      </c>
      <c r="Q264" t="s">
        <v>28</v>
      </c>
      <c r="T264" t="s">
        <v>36</v>
      </c>
      <c r="U264" t="s">
        <v>37</v>
      </c>
      <c r="V264" s="3" t="str">
        <f t="shared" si="9"/>
        <v>.</v>
      </c>
      <c r="W264" s="3" t="str">
        <f>IF(AND(T264&lt;&gt;"_U",T264&lt;&gt;"c",J264&lt;&gt;9,J264&lt;&gt;99),IFERROR(VLOOKUP(A264,'LBA Total'!$A$2:$W$10000,18,0),"."),".")</f>
        <v>.</v>
      </c>
    </row>
    <row r="265" spans="1:23" x14ac:dyDescent="0.2">
      <c r="A265" s="1" t="str">
        <f t="shared" si="8"/>
        <v>2013|Waiheke Local Board Area|Total - gender</v>
      </c>
      <c r="B265" t="s">
        <v>20</v>
      </c>
      <c r="C265" t="s">
        <v>21</v>
      </c>
      <c r="D265" t="s">
        <v>22</v>
      </c>
      <c r="E265" t="s">
        <v>23</v>
      </c>
      <c r="F265">
        <v>2013</v>
      </c>
      <c r="G265">
        <v>2013</v>
      </c>
      <c r="H265">
        <v>7609</v>
      </c>
      <c r="I265" t="s">
        <v>92</v>
      </c>
      <c r="J265">
        <v>3</v>
      </c>
      <c r="K265" t="s">
        <v>39</v>
      </c>
      <c r="L265">
        <v>99</v>
      </c>
      <c r="M265" t="s">
        <v>26</v>
      </c>
      <c r="N265">
        <v>99</v>
      </c>
      <c r="O265" t="s">
        <v>27</v>
      </c>
      <c r="P265">
        <v>99</v>
      </c>
      <c r="Q265" t="s">
        <v>42</v>
      </c>
      <c r="R265">
        <v>303</v>
      </c>
      <c r="V265" s="3">
        <f t="shared" si="9"/>
        <v>4.91</v>
      </c>
      <c r="W265" s="3">
        <f>IF(AND(T265&lt;&gt;"_U",T265&lt;&gt;"c",J265&lt;&gt;9,J265&lt;&gt;99),IFERROR(VLOOKUP(A265,'LBA Total'!$A$2:$W$10000,18,0),"."),".")</f>
        <v>6177</v>
      </c>
    </row>
    <row r="266" spans="1:23" x14ac:dyDescent="0.2">
      <c r="A266" s="1" t="str">
        <f t="shared" si="8"/>
        <v>2013|Waiheke Local Board Area|Male / TÄne</v>
      </c>
      <c r="B266" t="s">
        <v>20</v>
      </c>
      <c r="C266" t="s">
        <v>21</v>
      </c>
      <c r="D266" t="s">
        <v>22</v>
      </c>
      <c r="E266" t="s">
        <v>23</v>
      </c>
      <c r="F266">
        <v>2013</v>
      </c>
      <c r="G266">
        <v>2013</v>
      </c>
      <c r="H266">
        <v>7609</v>
      </c>
      <c r="I266" t="s">
        <v>92</v>
      </c>
      <c r="J266">
        <v>4</v>
      </c>
      <c r="K266" t="s">
        <v>54</v>
      </c>
      <c r="L266">
        <v>99</v>
      </c>
      <c r="M266" t="s">
        <v>26</v>
      </c>
      <c r="N266">
        <v>99</v>
      </c>
      <c r="O266" t="s">
        <v>27</v>
      </c>
      <c r="P266">
        <v>1</v>
      </c>
      <c r="Q266" t="s">
        <v>34</v>
      </c>
      <c r="R266">
        <v>384</v>
      </c>
      <c r="V266" s="3">
        <f t="shared" si="9"/>
        <v>12.98</v>
      </c>
      <c r="W266" s="3">
        <f>IF(AND(T266&lt;&gt;"_U",T266&lt;&gt;"c",J266&lt;&gt;9,J266&lt;&gt;99),IFERROR(VLOOKUP(A266,'LBA Total'!$A$2:$W$10000,18,0),"."),".")</f>
        <v>2958</v>
      </c>
    </row>
    <row r="267" spans="1:23" x14ac:dyDescent="0.2">
      <c r="A267" s="1" t="str">
        <f t="shared" si="8"/>
        <v>2013|Waiheke Local Board Area|Female / Wahine</v>
      </c>
      <c r="B267" t="s">
        <v>20</v>
      </c>
      <c r="C267" t="s">
        <v>21</v>
      </c>
      <c r="D267" t="s">
        <v>22</v>
      </c>
      <c r="E267" t="s">
        <v>23</v>
      </c>
      <c r="F267">
        <v>2013</v>
      </c>
      <c r="G267">
        <v>2013</v>
      </c>
      <c r="H267">
        <v>7609</v>
      </c>
      <c r="I267" t="s">
        <v>92</v>
      </c>
      <c r="J267">
        <v>4</v>
      </c>
      <c r="K267" t="s">
        <v>54</v>
      </c>
      <c r="L267">
        <v>99</v>
      </c>
      <c r="M267" t="s">
        <v>26</v>
      </c>
      <c r="N267">
        <v>99</v>
      </c>
      <c r="O267" t="s">
        <v>27</v>
      </c>
      <c r="P267">
        <v>2</v>
      </c>
      <c r="Q267" t="s">
        <v>31</v>
      </c>
      <c r="R267">
        <v>510</v>
      </c>
      <c r="V267" s="3">
        <f t="shared" si="9"/>
        <v>15.83</v>
      </c>
      <c r="W267" s="3">
        <f>IF(AND(T267&lt;&gt;"_U",T267&lt;&gt;"c",J267&lt;&gt;9,J267&lt;&gt;99),IFERROR(VLOOKUP(A267,'LBA Total'!$A$2:$W$10000,18,0),"."),".")</f>
        <v>3222</v>
      </c>
    </row>
    <row r="268" spans="1:23" x14ac:dyDescent="0.2">
      <c r="A268" s="1" t="str">
        <f t="shared" si="8"/>
        <v>2013|Waiheke Local Board Area|Another gender / He ira kÄ“ anÅ</v>
      </c>
      <c r="B268" t="s">
        <v>20</v>
      </c>
      <c r="C268" t="s">
        <v>21</v>
      </c>
      <c r="D268" t="s">
        <v>22</v>
      </c>
      <c r="E268" t="s">
        <v>23</v>
      </c>
      <c r="F268">
        <v>2013</v>
      </c>
      <c r="G268">
        <v>2013</v>
      </c>
      <c r="H268">
        <v>7609</v>
      </c>
      <c r="I268" t="s">
        <v>92</v>
      </c>
      <c r="J268">
        <v>4</v>
      </c>
      <c r="K268" t="s">
        <v>54</v>
      </c>
      <c r="L268">
        <v>99</v>
      </c>
      <c r="M268" t="s">
        <v>26</v>
      </c>
      <c r="N268">
        <v>99</v>
      </c>
      <c r="O268" t="s">
        <v>27</v>
      </c>
      <c r="P268">
        <v>3</v>
      </c>
      <c r="Q268" t="s">
        <v>28</v>
      </c>
      <c r="T268" t="s">
        <v>36</v>
      </c>
      <c r="U268" t="s">
        <v>37</v>
      </c>
      <c r="V268" s="3" t="str">
        <f t="shared" si="9"/>
        <v>.</v>
      </c>
      <c r="W268" s="3" t="str">
        <f>IF(AND(T268&lt;&gt;"_U",T268&lt;&gt;"c",J268&lt;&gt;9,J268&lt;&gt;99),IFERROR(VLOOKUP(A268,'LBA Total'!$A$2:$W$10000,18,0),"."),".")</f>
        <v>.</v>
      </c>
    </row>
    <row r="269" spans="1:23" x14ac:dyDescent="0.2">
      <c r="A269" s="1" t="str">
        <f t="shared" si="8"/>
        <v>2013|Waiheke Local Board Area|Total - gender</v>
      </c>
      <c r="B269" t="s">
        <v>20</v>
      </c>
      <c r="C269" t="s">
        <v>21</v>
      </c>
      <c r="D269" t="s">
        <v>22</v>
      </c>
      <c r="E269" t="s">
        <v>23</v>
      </c>
      <c r="F269">
        <v>2013</v>
      </c>
      <c r="G269">
        <v>2013</v>
      </c>
      <c r="H269">
        <v>7609</v>
      </c>
      <c r="I269" t="s">
        <v>92</v>
      </c>
      <c r="J269">
        <v>4</v>
      </c>
      <c r="K269" t="s">
        <v>54</v>
      </c>
      <c r="L269">
        <v>99</v>
      </c>
      <c r="M269" t="s">
        <v>26</v>
      </c>
      <c r="N269">
        <v>99</v>
      </c>
      <c r="O269" t="s">
        <v>27</v>
      </c>
      <c r="P269">
        <v>99</v>
      </c>
      <c r="Q269" t="s">
        <v>42</v>
      </c>
      <c r="R269">
        <v>897</v>
      </c>
      <c r="V269" s="3">
        <f t="shared" si="9"/>
        <v>14.52</v>
      </c>
      <c r="W269" s="3">
        <f>IF(AND(T269&lt;&gt;"_U",T269&lt;&gt;"c",J269&lt;&gt;9,J269&lt;&gt;99),IFERROR(VLOOKUP(A269,'LBA Total'!$A$2:$W$10000,18,0),"."),".")</f>
        <v>6177</v>
      </c>
    </row>
    <row r="270" spans="1:23" x14ac:dyDescent="0.2">
      <c r="A270" s="1" t="str">
        <f t="shared" si="8"/>
        <v>2013|Waiheke Local Board Area|Male / TÄne</v>
      </c>
      <c r="B270" t="s">
        <v>20</v>
      </c>
      <c r="C270" t="s">
        <v>21</v>
      </c>
      <c r="D270" t="s">
        <v>22</v>
      </c>
      <c r="E270" t="s">
        <v>23</v>
      </c>
      <c r="F270">
        <v>2013</v>
      </c>
      <c r="G270">
        <v>2013</v>
      </c>
      <c r="H270">
        <v>7609</v>
      </c>
      <c r="I270" t="s">
        <v>92</v>
      </c>
      <c r="J270">
        <v>5</v>
      </c>
      <c r="K270" t="s">
        <v>33</v>
      </c>
      <c r="L270">
        <v>99</v>
      </c>
      <c r="M270" t="s">
        <v>26</v>
      </c>
      <c r="N270">
        <v>99</v>
      </c>
      <c r="O270" t="s">
        <v>27</v>
      </c>
      <c r="P270">
        <v>1</v>
      </c>
      <c r="Q270" t="s">
        <v>34</v>
      </c>
      <c r="R270">
        <v>69</v>
      </c>
      <c r="V270" s="3">
        <f t="shared" si="9"/>
        <v>2.33</v>
      </c>
      <c r="W270" s="3">
        <f>IF(AND(T270&lt;&gt;"_U",T270&lt;&gt;"c",J270&lt;&gt;9,J270&lt;&gt;99),IFERROR(VLOOKUP(A270,'LBA Total'!$A$2:$W$10000,18,0),"."),".")</f>
        <v>2958</v>
      </c>
    </row>
    <row r="271" spans="1:23" x14ac:dyDescent="0.2">
      <c r="A271" s="1" t="str">
        <f t="shared" si="8"/>
        <v>2013|Waiheke Local Board Area|Female / Wahine</v>
      </c>
      <c r="B271" t="s">
        <v>20</v>
      </c>
      <c r="C271" t="s">
        <v>21</v>
      </c>
      <c r="D271" t="s">
        <v>22</v>
      </c>
      <c r="E271" t="s">
        <v>23</v>
      </c>
      <c r="F271">
        <v>2013</v>
      </c>
      <c r="G271">
        <v>2013</v>
      </c>
      <c r="H271">
        <v>7609</v>
      </c>
      <c r="I271" t="s">
        <v>92</v>
      </c>
      <c r="J271">
        <v>5</v>
      </c>
      <c r="K271" t="s">
        <v>33</v>
      </c>
      <c r="L271">
        <v>99</v>
      </c>
      <c r="M271" t="s">
        <v>26</v>
      </c>
      <c r="N271">
        <v>99</v>
      </c>
      <c r="O271" t="s">
        <v>27</v>
      </c>
      <c r="P271">
        <v>2</v>
      </c>
      <c r="Q271" t="s">
        <v>31</v>
      </c>
      <c r="R271">
        <v>201</v>
      </c>
      <c r="V271" s="3">
        <f t="shared" si="9"/>
        <v>6.24</v>
      </c>
      <c r="W271" s="3">
        <f>IF(AND(T271&lt;&gt;"_U",T271&lt;&gt;"c",J271&lt;&gt;9,J271&lt;&gt;99),IFERROR(VLOOKUP(A271,'LBA Total'!$A$2:$W$10000,18,0),"."),".")</f>
        <v>3222</v>
      </c>
    </row>
    <row r="272" spans="1:23" x14ac:dyDescent="0.2">
      <c r="A272" s="1" t="str">
        <f t="shared" si="8"/>
        <v>2013|Waiheke Local Board Area|Another gender / He ira kÄ“ anÅ</v>
      </c>
      <c r="B272" t="s">
        <v>20</v>
      </c>
      <c r="C272" t="s">
        <v>21</v>
      </c>
      <c r="D272" t="s">
        <v>22</v>
      </c>
      <c r="E272" t="s">
        <v>23</v>
      </c>
      <c r="F272">
        <v>2013</v>
      </c>
      <c r="G272">
        <v>2013</v>
      </c>
      <c r="H272">
        <v>7609</v>
      </c>
      <c r="I272" t="s">
        <v>92</v>
      </c>
      <c r="J272">
        <v>5</v>
      </c>
      <c r="K272" t="s">
        <v>33</v>
      </c>
      <c r="L272">
        <v>99</v>
      </c>
      <c r="M272" t="s">
        <v>26</v>
      </c>
      <c r="N272">
        <v>99</v>
      </c>
      <c r="O272" t="s">
        <v>27</v>
      </c>
      <c r="P272">
        <v>3</v>
      </c>
      <c r="Q272" t="s">
        <v>28</v>
      </c>
      <c r="T272" t="s">
        <v>36</v>
      </c>
      <c r="U272" t="s">
        <v>37</v>
      </c>
      <c r="V272" s="3" t="str">
        <f t="shared" si="9"/>
        <v>.</v>
      </c>
      <c r="W272" s="3" t="str">
        <f>IF(AND(T272&lt;&gt;"_U",T272&lt;&gt;"c",J272&lt;&gt;9,J272&lt;&gt;99),IFERROR(VLOOKUP(A272,'LBA Total'!$A$2:$W$10000,18,0),"."),".")</f>
        <v>.</v>
      </c>
    </row>
    <row r="273" spans="1:23" x14ac:dyDescent="0.2">
      <c r="A273" s="1" t="str">
        <f t="shared" si="8"/>
        <v>2013|Waiheke Local Board Area|Total - gender</v>
      </c>
      <c r="B273" t="s">
        <v>20</v>
      </c>
      <c r="C273" t="s">
        <v>21</v>
      </c>
      <c r="D273" t="s">
        <v>22</v>
      </c>
      <c r="E273" t="s">
        <v>23</v>
      </c>
      <c r="F273">
        <v>2013</v>
      </c>
      <c r="G273">
        <v>2013</v>
      </c>
      <c r="H273">
        <v>7609</v>
      </c>
      <c r="I273" t="s">
        <v>92</v>
      </c>
      <c r="J273">
        <v>5</v>
      </c>
      <c r="K273" t="s">
        <v>33</v>
      </c>
      <c r="L273">
        <v>99</v>
      </c>
      <c r="M273" t="s">
        <v>26</v>
      </c>
      <c r="N273">
        <v>99</v>
      </c>
      <c r="O273" t="s">
        <v>27</v>
      </c>
      <c r="P273">
        <v>99</v>
      </c>
      <c r="Q273" t="s">
        <v>42</v>
      </c>
      <c r="R273">
        <v>270</v>
      </c>
      <c r="V273" s="3">
        <f t="shared" si="9"/>
        <v>4.37</v>
      </c>
      <c r="W273" s="3">
        <f>IF(AND(T273&lt;&gt;"_U",T273&lt;&gt;"c",J273&lt;&gt;9,J273&lt;&gt;99),IFERROR(VLOOKUP(A273,'LBA Total'!$A$2:$W$10000,18,0),"."),".")</f>
        <v>6177</v>
      </c>
    </row>
    <row r="274" spans="1:23" x14ac:dyDescent="0.2">
      <c r="A274" s="1" t="str">
        <f t="shared" si="8"/>
        <v>2013|Waiheke Local Board Area|Male / TÄne</v>
      </c>
      <c r="B274" t="s">
        <v>20</v>
      </c>
      <c r="C274" t="s">
        <v>21</v>
      </c>
      <c r="D274" t="s">
        <v>22</v>
      </c>
      <c r="E274" t="s">
        <v>23</v>
      </c>
      <c r="F274">
        <v>2013</v>
      </c>
      <c r="G274">
        <v>2013</v>
      </c>
      <c r="H274">
        <v>7609</v>
      </c>
      <c r="I274" t="s">
        <v>92</v>
      </c>
      <c r="J274">
        <v>6</v>
      </c>
      <c r="K274" t="s">
        <v>52</v>
      </c>
      <c r="L274">
        <v>99</v>
      </c>
      <c r="M274" t="s">
        <v>26</v>
      </c>
      <c r="N274">
        <v>99</v>
      </c>
      <c r="O274" t="s">
        <v>27</v>
      </c>
      <c r="P274">
        <v>1</v>
      </c>
      <c r="Q274" t="s">
        <v>34</v>
      </c>
      <c r="R274">
        <v>1080</v>
      </c>
      <c r="V274" s="3">
        <f t="shared" si="9"/>
        <v>36.51</v>
      </c>
      <c r="W274" s="3">
        <f>IF(AND(T274&lt;&gt;"_U",T274&lt;&gt;"c",J274&lt;&gt;9,J274&lt;&gt;99),IFERROR(VLOOKUP(A274,'LBA Total'!$A$2:$W$10000,18,0),"."),".")</f>
        <v>2958</v>
      </c>
    </row>
    <row r="275" spans="1:23" x14ac:dyDescent="0.2">
      <c r="A275" s="1" t="str">
        <f t="shared" si="8"/>
        <v>2013|Waiheke Local Board Area|Female / Wahine</v>
      </c>
      <c r="B275" t="s">
        <v>20</v>
      </c>
      <c r="C275" t="s">
        <v>21</v>
      </c>
      <c r="D275" t="s">
        <v>22</v>
      </c>
      <c r="E275" t="s">
        <v>23</v>
      </c>
      <c r="F275">
        <v>2013</v>
      </c>
      <c r="G275">
        <v>2013</v>
      </c>
      <c r="H275">
        <v>7609</v>
      </c>
      <c r="I275" t="s">
        <v>92</v>
      </c>
      <c r="J275">
        <v>6</v>
      </c>
      <c r="K275" t="s">
        <v>52</v>
      </c>
      <c r="L275">
        <v>99</v>
      </c>
      <c r="M275" t="s">
        <v>26</v>
      </c>
      <c r="N275">
        <v>99</v>
      </c>
      <c r="O275" t="s">
        <v>27</v>
      </c>
      <c r="P275">
        <v>2</v>
      </c>
      <c r="Q275" t="s">
        <v>31</v>
      </c>
      <c r="R275">
        <v>1047</v>
      </c>
      <c r="V275" s="3">
        <f t="shared" si="9"/>
        <v>32.5</v>
      </c>
      <c r="W275" s="3">
        <f>IF(AND(T275&lt;&gt;"_U",T275&lt;&gt;"c",J275&lt;&gt;9,J275&lt;&gt;99),IFERROR(VLOOKUP(A275,'LBA Total'!$A$2:$W$10000,18,0),"."),".")</f>
        <v>3222</v>
      </c>
    </row>
    <row r="276" spans="1:23" x14ac:dyDescent="0.2">
      <c r="A276" s="1" t="str">
        <f t="shared" si="8"/>
        <v>2013|Waiheke Local Board Area|Another gender / He ira kÄ“ anÅ</v>
      </c>
      <c r="B276" t="s">
        <v>20</v>
      </c>
      <c r="C276" t="s">
        <v>21</v>
      </c>
      <c r="D276" t="s">
        <v>22</v>
      </c>
      <c r="E276" t="s">
        <v>23</v>
      </c>
      <c r="F276">
        <v>2013</v>
      </c>
      <c r="G276">
        <v>2013</v>
      </c>
      <c r="H276">
        <v>7609</v>
      </c>
      <c r="I276" t="s">
        <v>92</v>
      </c>
      <c r="J276">
        <v>6</v>
      </c>
      <c r="K276" t="s">
        <v>52</v>
      </c>
      <c r="L276">
        <v>99</v>
      </c>
      <c r="M276" t="s">
        <v>26</v>
      </c>
      <c r="N276">
        <v>99</v>
      </c>
      <c r="O276" t="s">
        <v>27</v>
      </c>
      <c r="P276">
        <v>3</v>
      </c>
      <c r="Q276" t="s">
        <v>28</v>
      </c>
      <c r="T276" t="s">
        <v>36</v>
      </c>
      <c r="U276" t="s">
        <v>37</v>
      </c>
      <c r="V276" s="3" t="str">
        <f t="shared" si="9"/>
        <v>.</v>
      </c>
      <c r="W276" s="3" t="str">
        <f>IF(AND(T276&lt;&gt;"_U",T276&lt;&gt;"c",J276&lt;&gt;9,J276&lt;&gt;99),IFERROR(VLOOKUP(A276,'LBA Total'!$A$2:$W$10000,18,0),"."),".")</f>
        <v>.</v>
      </c>
    </row>
    <row r="277" spans="1:23" x14ac:dyDescent="0.2">
      <c r="A277" s="1" t="str">
        <f t="shared" si="8"/>
        <v>2013|Waiheke Local Board Area|Total - gender</v>
      </c>
      <c r="B277" t="s">
        <v>20</v>
      </c>
      <c r="C277" t="s">
        <v>21</v>
      </c>
      <c r="D277" t="s">
        <v>22</v>
      </c>
      <c r="E277" t="s">
        <v>23</v>
      </c>
      <c r="F277">
        <v>2013</v>
      </c>
      <c r="G277">
        <v>2013</v>
      </c>
      <c r="H277">
        <v>7609</v>
      </c>
      <c r="I277" t="s">
        <v>92</v>
      </c>
      <c r="J277">
        <v>6</v>
      </c>
      <c r="K277" t="s">
        <v>52</v>
      </c>
      <c r="L277">
        <v>99</v>
      </c>
      <c r="M277" t="s">
        <v>26</v>
      </c>
      <c r="N277">
        <v>99</v>
      </c>
      <c r="O277" t="s">
        <v>27</v>
      </c>
      <c r="P277">
        <v>99</v>
      </c>
      <c r="Q277" t="s">
        <v>42</v>
      </c>
      <c r="R277">
        <v>2127</v>
      </c>
      <c r="V277" s="3">
        <f t="shared" si="9"/>
        <v>34.43</v>
      </c>
      <c r="W277" s="3">
        <f>IF(AND(T277&lt;&gt;"_U",T277&lt;&gt;"c",J277&lt;&gt;9,J277&lt;&gt;99),IFERROR(VLOOKUP(A277,'LBA Total'!$A$2:$W$10000,18,0),"."),".")</f>
        <v>6177</v>
      </c>
    </row>
    <row r="278" spans="1:23" x14ac:dyDescent="0.2">
      <c r="A278" s="1" t="str">
        <f t="shared" si="8"/>
        <v>2013|Waiheke Local Board Area|Male / TÄne</v>
      </c>
      <c r="B278" t="s">
        <v>20</v>
      </c>
      <c r="C278" t="s">
        <v>21</v>
      </c>
      <c r="D278" t="s">
        <v>22</v>
      </c>
      <c r="E278" t="s">
        <v>23</v>
      </c>
      <c r="F278">
        <v>2013</v>
      </c>
      <c r="G278">
        <v>2013</v>
      </c>
      <c r="H278">
        <v>7609</v>
      </c>
      <c r="I278" t="s">
        <v>92</v>
      </c>
      <c r="J278">
        <v>9</v>
      </c>
      <c r="K278" t="s">
        <v>25</v>
      </c>
      <c r="L278">
        <v>99</v>
      </c>
      <c r="M278" t="s">
        <v>26</v>
      </c>
      <c r="N278">
        <v>99</v>
      </c>
      <c r="O278" t="s">
        <v>27</v>
      </c>
      <c r="P278">
        <v>1</v>
      </c>
      <c r="Q278" t="s">
        <v>34</v>
      </c>
      <c r="R278">
        <v>351</v>
      </c>
      <c r="V278" s="3" t="str">
        <f t="shared" si="9"/>
        <v>.</v>
      </c>
      <c r="W278" s="3" t="str">
        <f>IF(AND(T278&lt;&gt;"_U",T278&lt;&gt;"c",J278&lt;&gt;9,J278&lt;&gt;99),IFERROR(VLOOKUP(A278,'LBA Total'!$A$2:$W$10000,18,0),"."),".")</f>
        <v>.</v>
      </c>
    </row>
    <row r="279" spans="1:23" x14ac:dyDescent="0.2">
      <c r="A279" s="1" t="str">
        <f t="shared" si="8"/>
        <v>2013|Waiheke Local Board Area|Female / Wahine</v>
      </c>
      <c r="B279" t="s">
        <v>20</v>
      </c>
      <c r="C279" t="s">
        <v>21</v>
      </c>
      <c r="D279" t="s">
        <v>22</v>
      </c>
      <c r="E279" t="s">
        <v>23</v>
      </c>
      <c r="F279">
        <v>2013</v>
      </c>
      <c r="G279">
        <v>2013</v>
      </c>
      <c r="H279">
        <v>7609</v>
      </c>
      <c r="I279" t="s">
        <v>92</v>
      </c>
      <c r="J279">
        <v>9</v>
      </c>
      <c r="K279" t="s">
        <v>25</v>
      </c>
      <c r="L279">
        <v>99</v>
      </c>
      <c r="M279" t="s">
        <v>26</v>
      </c>
      <c r="N279">
        <v>99</v>
      </c>
      <c r="O279" t="s">
        <v>27</v>
      </c>
      <c r="P279">
        <v>2</v>
      </c>
      <c r="Q279" t="s">
        <v>31</v>
      </c>
      <c r="R279">
        <v>342</v>
      </c>
      <c r="V279" s="3" t="str">
        <f t="shared" si="9"/>
        <v>.</v>
      </c>
      <c r="W279" s="3" t="str">
        <f>IF(AND(T279&lt;&gt;"_U",T279&lt;&gt;"c",J279&lt;&gt;9,J279&lt;&gt;99),IFERROR(VLOOKUP(A279,'LBA Total'!$A$2:$W$10000,18,0),"."),".")</f>
        <v>.</v>
      </c>
    </row>
    <row r="280" spans="1:23" x14ac:dyDescent="0.2">
      <c r="A280" s="1" t="str">
        <f t="shared" si="8"/>
        <v>2013|Waiheke Local Board Area|Another gender / He ira kÄ“ anÅ</v>
      </c>
      <c r="B280" t="s">
        <v>20</v>
      </c>
      <c r="C280" t="s">
        <v>21</v>
      </c>
      <c r="D280" t="s">
        <v>22</v>
      </c>
      <c r="E280" t="s">
        <v>23</v>
      </c>
      <c r="F280">
        <v>2013</v>
      </c>
      <c r="G280">
        <v>2013</v>
      </c>
      <c r="H280">
        <v>7609</v>
      </c>
      <c r="I280" t="s">
        <v>92</v>
      </c>
      <c r="J280">
        <v>9</v>
      </c>
      <c r="K280" t="s">
        <v>25</v>
      </c>
      <c r="L280">
        <v>99</v>
      </c>
      <c r="M280" t="s">
        <v>26</v>
      </c>
      <c r="N280">
        <v>99</v>
      </c>
      <c r="O280" t="s">
        <v>27</v>
      </c>
      <c r="P280">
        <v>3</v>
      </c>
      <c r="Q280" t="s">
        <v>28</v>
      </c>
      <c r="T280" t="s">
        <v>36</v>
      </c>
      <c r="U280" t="s">
        <v>37</v>
      </c>
      <c r="V280" s="3" t="str">
        <f t="shared" si="9"/>
        <v>.</v>
      </c>
      <c r="W280" s="3" t="str">
        <f>IF(AND(T280&lt;&gt;"_U",T280&lt;&gt;"c",J280&lt;&gt;9,J280&lt;&gt;99),IFERROR(VLOOKUP(A280,'LBA Total'!$A$2:$W$10000,18,0),"."),".")</f>
        <v>.</v>
      </c>
    </row>
    <row r="281" spans="1:23" x14ac:dyDescent="0.2">
      <c r="A281" s="1" t="str">
        <f t="shared" si="8"/>
        <v>2013|Waiheke Local Board Area|Total - gender</v>
      </c>
      <c r="B281" t="s">
        <v>20</v>
      </c>
      <c r="C281" t="s">
        <v>21</v>
      </c>
      <c r="D281" t="s">
        <v>22</v>
      </c>
      <c r="E281" t="s">
        <v>23</v>
      </c>
      <c r="F281">
        <v>2013</v>
      </c>
      <c r="G281">
        <v>2013</v>
      </c>
      <c r="H281">
        <v>7609</v>
      </c>
      <c r="I281" t="s">
        <v>92</v>
      </c>
      <c r="J281">
        <v>9</v>
      </c>
      <c r="K281" t="s">
        <v>25</v>
      </c>
      <c r="L281">
        <v>99</v>
      </c>
      <c r="M281" t="s">
        <v>26</v>
      </c>
      <c r="N281">
        <v>99</v>
      </c>
      <c r="O281" t="s">
        <v>27</v>
      </c>
      <c r="P281">
        <v>99</v>
      </c>
      <c r="Q281" t="s">
        <v>42</v>
      </c>
      <c r="R281">
        <v>693</v>
      </c>
      <c r="V281" s="3" t="str">
        <f t="shared" si="9"/>
        <v>.</v>
      </c>
      <c r="W281" s="3" t="str">
        <f>IF(AND(T281&lt;&gt;"_U",T281&lt;&gt;"c",J281&lt;&gt;9,J281&lt;&gt;99),IFERROR(VLOOKUP(A281,'LBA Total'!$A$2:$W$10000,18,0),"."),".")</f>
        <v>.</v>
      </c>
    </row>
    <row r="282" spans="1:23" x14ac:dyDescent="0.2">
      <c r="A282" s="1" t="str">
        <f t="shared" si="8"/>
        <v>2013|Waiheke Local Board Area|Male / TÄne</v>
      </c>
      <c r="B282" t="s">
        <v>20</v>
      </c>
      <c r="C282" t="s">
        <v>21</v>
      </c>
      <c r="D282" t="s">
        <v>22</v>
      </c>
      <c r="E282" t="s">
        <v>23</v>
      </c>
      <c r="F282">
        <v>2013</v>
      </c>
      <c r="G282">
        <v>2013</v>
      </c>
      <c r="H282">
        <v>7609</v>
      </c>
      <c r="I282" t="s">
        <v>92</v>
      </c>
      <c r="J282">
        <v>77</v>
      </c>
      <c r="K282" t="s">
        <v>49</v>
      </c>
      <c r="L282">
        <v>99</v>
      </c>
      <c r="M282" t="s">
        <v>26</v>
      </c>
      <c r="N282">
        <v>99</v>
      </c>
      <c r="O282" t="s">
        <v>27</v>
      </c>
      <c r="P282">
        <v>1</v>
      </c>
      <c r="Q282" t="s">
        <v>34</v>
      </c>
      <c r="R282">
        <v>2958</v>
      </c>
      <c r="V282" s="3">
        <f t="shared" si="9"/>
        <v>100</v>
      </c>
      <c r="W282" s="3">
        <f>IF(AND(T282&lt;&gt;"_U",T282&lt;&gt;"c",J282&lt;&gt;9,J282&lt;&gt;99),IFERROR(VLOOKUP(A282,'LBA Total'!$A$2:$W$10000,18,0),"."),".")</f>
        <v>2958</v>
      </c>
    </row>
    <row r="283" spans="1:23" x14ac:dyDescent="0.2">
      <c r="A283" s="1" t="str">
        <f t="shared" si="8"/>
        <v>2013|Waiheke Local Board Area|Female / Wahine</v>
      </c>
      <c r="B283" t="s">
        <v>20</v>
      </c>
      <c r="C283" t="s">
        <v>21</v>
      </c>
      <c r="D283" t="s">
        <v>22</v>
      </c>
      <c r="E283" t="s">
        <v>23</v>
      </c>
      <c r="F283">
        <v>2013</v>
      </c>
      <c r="G283">
        <v>2013</v>
      </c>
      <c r="H283">
        <v>7609</v>
      </c>
      <c r="I283" t="s">
        <v>92</v>
      </c>
      <c r="J283">
        <v>77</v>
      </c>
      <c r="K283" t="s">
        <v>49</v>
      </c>
      <c r="L283">
        <v>99</v>
      </c>
      <c r="M283" t="s">
        <v>26</v>
      </c>
      <c r="N283">
        <v>99</v>
      </c>
      <c r="O283" t="s">
        <v>27</v>
      </c>
      <c r="P283">
        <v>2</v>
      </c>
      <c r="Q283" t="s">
        <v>31</v>
      </c>
      <c r="R283">
        <v>3222</v>
      </c>
      <c r="V283" s="3">
        <f t="shared" si="9"/>
        <v>100</v>
      </c>
      <c r="W283" s="3">
        <f>IF(AND(T283&lt;&gt;"_U",T283&lt;&gt;"c",J283&lt;&gt;9,J283&lt;&gt;99),IFERROR(VLOOKUP(A283,'LBA Total'!$A$2:$W$10000,18,0),"."),".")</f>
        <v>3222</v>
      </c>
    </row>
    <row r="284" spans="1:23" x14ac:dyDescent="0.2">
      <c r="A284" s="1" t="str">
        <f t="shared" si="8"/>
        <v>2013|Waiheke Local Board Area|Another gender / He ira kÄ“ anÅ</v>
      </c>
      <c r="B284" t="s">
        <v>20</v>
      </c>
      <c r="C284" t="s">
        <v>21</v>
      </c>
      <c r="D284" t="s">
        <v>22</v>
      </c>
      <c r="E284" t="s">
        <v>23</v>
      </c>
      <c r="F284">
        <v>2013</v>
      </c>
      <c r="G284">
        <v>2013</v>
      </c>
      <c r="H284">
        <v>7609</v>
      </c>
      <c r="I284" t="s">
        <v>92</v>
      </c>
      <c r="J284">
        <v>77</v>
      </c>
      <c r="K284" t="s">
        <v>49</v>
      </c>
      <c r="L284">
        <v>99</v>
      </c>
      <c r="M284" t="s">
        <v>26</v>
      </c>
      <c r="N284">
        <v>99</v>
      </c>
      <c r="O284" t="s">
        <v>27</v>
      </c>
      <c r="P284">
        <v>3</v>
      </c>
      <c r="Q284" t="s">
        <v>28</v>
      </c>
      <c r="T284" t="s">
        <v>36</v>
      </c>
      <c r="U284" t="s">
        <v>37</v>
      </c>
      <c r="V284" s="3" t="str">
        <f t="shared" si="9"/>
        <v>.</v>
      </c>
      <c r="W284" s="3" t="str">
        <f>IF(AND(T284&lt;&gt;"_U",T284&lt;&gt;"c",J284&lt;&gt;9,J284&lt;&gt;99),IFERROR(VLOOKUP(A284,'LBA Total'!$A$2:$W$10000,18,0),"."),".")</f>
        <v>.</v>
      </c>
    </row>
    <row r="285" spans="1:23" x14ac:dyDescent="0.2">
      <c r="A285" s="1" t="str">
        <f t="shared" si="8"/>
        <v>2013|Waiheke Local Board Area|Total - gender</v>
      </c>
      <c r="B285" t="s">
        <v>20</v>
      </c>
      <c r="C285" t="s">
        <v>21</v>
      </c>
      <c r="D285" t="s">
        <v>22</v>
      </c>
      <c r="E285" t="s">
        <v>23</v>
      </c>
      <c r="F285">
        <v>2013</v>
      </c>
      <c r="G285">
        <v>2013</v>
      </c>
      <c r="H285">
        <v>7609</v>
      </c>
      <c r="I285" t="s">
        <v>92</v>
      </c>
      <c r="J285">
        <v>77</v>
      </c>
      <c r="K285" t="s">
        <v>49</v>
      </c>
      <c r="L285">
        <v>99</v>
      </c>
      <c r="M285" t="s">
        <v>26</v>
      </c>
      <c r="N285">
        <v>99</v>
      </c>
      <c r="O285" t="s">
        <v>27</v>
      </c>
      <c r="P285">
        <v>99</v>
      </c>
      <c r="Q285" t="s">
        <v>42</v>
      </c>
      <c r="R285">
        <v>6177</v>
      </c>
      <c r="V285" s="3">
        <f t="shared" si="9"/>
        <v>100</v>
      </c>
      <c r="W285" s="3">
        <f>IF(AND(T285&lt;&gt;"_U",T285&lt;&gt;"c",J285&lt;&gt;9,J285&lt;&gt;99),IFERROR(VLOOKUP(A285,'LBA Total'!$A$2:$W$10000,18,0),"."),".")</f>
        <v>6177</v>
      </c>
    </row>
    <row r="286" spans="1:23" x14ac:dyDescent="0.2">
      <c r="A286" s="1" t="str">
        <f t="shared" si="8"/>
        <v>2013|Waiheke Local Board Area|Male / TÄne</v>
      </c>
      <c r="B286" t="s">
        <v>20</v>
      </c>
      <c r="C286" t="s">
        <v>21</v>
      </c>
      <c r="D286" t="s">
        <v>22</v>
      </c>
      <c r="E286" t="s">
        <v>23</v>
      </c>
      <c r="F286">
        <v>2013</v>
      </c>
      <c r="G286">
        <v>2013</v>
      </c>
      <c r="H286">
        <v>7609</v>
      </c>
      <c r="I286" t="s">
        <v>92</v>
      </c>
      <c r="J286">
        <v>99</v>
      </c>
      <c r="K286" t="s">
        <v>47</v>
      </c>
      <c r="L286">
        <v>99</v>
      </c>
      <c r="M286" t="s">
        <v>26</v>
      </c>
      <c r="N286">
        <v>99</v>
      </c>
      <c r="O286" t="s">
        <v>27</v>
      </c>
      <c r="P286">
        <v>1</v>
      </c>
      <c r="Q286" t="s">
        <v>34</v>
      </c>
      <c r="R286">
        <v>3309</v>
      </c>
      <c r="V286" s="3" t="str">
        <f t="shared" si="9"/>
        <v>.</v>
      </c>
      <c r="W286" s="3" t="str">
        <f>IF(AND(T286&lt;&gt;"_U",T286&lt;&gt;"c",J286&lt;&gt;9,J286&lt;&gt;99),IFERROR(VLOOKUP(A286,'LBA Total'!$A$2:$W$10000,18,0),"."),".")</f>
        <v>.</v>
      </c>
    </row>
    <row r="287" spans="1:23" x14ac:dyDescent="0.2">
      <c r="A287" s="1" t="str">
        <f t="shared" si="8"/>
        <v>2013|Waiheke Local Board Area|Female / Wahine</v>
      </c>
      <c r="B287" t="s">
        <v>20</v>
      </c>
      <c r="C287" t="s">
        <v>21</v>
      </c>
      <c r="D287" t="s">
        <v>22</v>
      </c>
      <c r="E287" t="s">
        <v>23</v>
      </c>
      <c r="F287">
        <v>2013</v>
      </c>
      <c r="G287">
        <v>2013</v>
      </c>
      <c r="H287">
        <v>7609</v>
      </c>
      <c r="I287" t="s">
        <v>92</v>
      </c>
      <c r="J287">
        <v>99</v>
      </c>
      <c r="K287" t="s">
        <v>47</v>
      </c>
      <c r="L287">
        <v>99</v>
      </c>
      <c r="M287" t="s">
        <v>26</v>
      </c>
      <c r="N287">
        <v>99</v>
      </c>
      <c r="O287" t="s">
        <v>27</v>
      </c>
      <c r="P287">
        <v>2</v>
      </c>
      <c r="Q287" t="s">
        <v>31</v>
      </c>
      <c r="R287">
        <v>3564</v>
      </c>
      <c r="V287" s="3" t="str">
        <f t="shared" si="9"/>
        <v>.</v>
      </c>
      <c r="W287" s="3" t="str">
        <f>IF(AND(T287&lt;&gt;"_U",T287&lt;&gt;"c",J287&lt;&gt;9,J287&lt;&gt;99),IFERROR(VLOOKUP(A287,'LBA Total'!$A$2:$W$10000,18,0),"."),".")</f>
        <v>.</v>
      </c>
    </row>
    <row r="288" spans="1:23" x14ac:dyDescent="0.2">
      <c r="A288" s="1" t="str">
        <f t="shared" si="8"/>
        <v>2013|Waiheke Local Board Area|Another gender / He ira kÄ“ anÅ</v>
      </c>
      <c r="B288" t="s">
        <v>20</v>
      </c>
      <c r="C288" t="s">
        <v>21</v>
      </c>
      <c r="D288" t="s">
        <v>22</v>
      </c>
      <c r="E288" t="s">
        <v>23</v>
      </c>
      <c r="F288">
        <v>2013</v>
      </c>
      <c r="G288">
        <v>2013</v>
      </c>
      <c r="H288">
        <v>7609</v>
      </c>
      <c r="I288" t="s">
        <v>92</v>
      </c>
      <c r="J288">
        <v>99</v>
      </c>
      <c r="K288" t="s">
        <v>47</v>
      </c>
      <c r="L288">
        <v>99</v>
      </c>
      <c r="M288" t="s">
        <v>26</v>
      </c>
      <c r="N288">
        <v>99</v>
      </c>
      <c r="O288" t="s">
        <v>27</v>
      </c>
      <c r="P288">
        <v>3</v>
      </c>
      <c r="Q288" t="s">
        <v>28</v>
      </c>
      <c r="T288" t="s">
        <v>36</v>
      </c>
      <c r="U288" t="s">
        <v>37</v>
      </c>
      <c r="V288" s="3" t="str">
        <f t="shared" si="9"/>
        <v>.</v>
      </c>
      <c r="W288" s="3" t="str">
        <f>IF(AND(T288&lt;&gt;"_U",T288&lt;&gt;"c",J288&lt;&gt;9,J288&lt;&gt;99),IFERROR(VLOOKUP(A288,'LBA Total'!$A$2:$W$10000,18,0),"."),".")</f>
        <v>.</v>
      </c>
    </row>
    <row r="289" spans="1:23" x14ac:dyDescent="0.2">
      <c r="A289" s="1" t="str">
        <f t="shared" si="8"/>
        <v>2013|Waiheke Local Board Area|Total - gender</v>
      </c>
      <c r="B289" t="s">
        <v>20</v>
      </c>
      <c r="C289" t="s">
        <v>21</v>
      </c>
      <c r="D289" t="s">
        <v>22</v>
      </c>
      <c r="E289" t="s">
        <v>23</v>
      </c>
      <c r="F289">
        <v>2013</v>
      </c>
      <c r="G289">
        <v>2013</v>
      </c>
      <c r="H289">
        <v>7609</v>
      </c>
      <c r="I289" t="s">
        <v>92</v>
      </c>
      <c r="J289">
        <v>99</v>
      </c>
      <c r="K289" t="s">
        <v>47</v>
      </c>
      <c r="L289">
        <v>99</v>
      </c>
      <c r="M289" t="s">
        <v>26</v>
      </c>
      <c r="N289">
        <v>99</v>
      </c>
      <c r="O289" t="s">
        <v>27</v>
      </c>
      <c r="P289">
        <v>99</v>
      </c>
      <c r="Q289" t="s">
        <v>42</v>
      </c>
      <c r="R289">
        <v>6873</v>
      </c>
      <c r="V289" s="3" t="str">
        <f t="shared" si="9"/>
        <v>.</v>
      </c>
      <c r="W289" s="3" t="str">
        <f>IF(AND(T289&lt;&gt;"_U",T289&lt;&gt;"c",J289&lt;&gt;9,J289&lt;&gt;99),IFERROR(VLOOKUP(A289,'LBA Total'!$A$2:$W$10000,18,0),"."),".")</f>
        <v>.</v>
      </c>
    </row>
    <row r="290" spans="1:23" x14ac:dyDescent="0.2">
      <c r="A290" s="1" t="str">
        <f t="shared" si="8"/>
        <v>2013|WaitematÄ Local Board Area|Male / TÄne</v>
      </c>
      <c r="B290" t="s">
        <v>20</v>
      </c>
      <c r="C290" t="s">
        <v>21</v>
      </c>
      <c r="D290" t="s">
        <v>22</v>
      </c>
      <c r="E290" t="s">
        <v>23</v>
      </c>
      <c r="F290">
        <v>2013</v>
      </c>
      <c r="G290">
        <v>2013</v>
      </c>
      <c r="H290">
        <v>7610</v>
      </c>
      <c r="I290" t="s">
        <v>122</v>
      </c>
      <c r="J290">
        <v>1</v>
      </c>
      <c r="K290" t="s">
        <v>30</v>
      </c>
      <c r="L290">
        <v>99</v>
      </c>
      <c r="M290" t="s">
        <v>26</v>
      </c>
      <c r="N290">
        <v>99</v>
      </c>
      <c r="O290" t="s">
        <v>27</v>
      </c>
      <c r="P290">
        <v>1</v>
      </c>
      <c r="Q290" t="s">
        <v>34</v>
      </c>
      <c r="R290">
        <v>8787</v>
      </c>
      <c r="V290" s="3">
        <f t="shared" si="9"/>
        <v>29.23</v>
      </c>
      <c r="W290" s="3">
        <f>IF(AND(T290&lt;&gt;"_U",T290&lt;&gt;"c",J290&lt;&gt;9,J290&lt;&gt;99),IFERROR(VLOOKUP(A290,'LBA Total'!$A$2:$W$10000,18,0),"."),".")</f>
        <v>30063</v>
      </c>
    </row>
    <row r="291" spans="1:23" x14ac:dyDescent="0.2">
      <c r="A291" s="1" t="str">
        <f t="shared" si="8"/>
        <v>2013|WaitematÄ Local Board Area|Female / Wahine</v>
      </c>
      <c r="B291" t="s">
        <v>20</v>
      </c>
      <c r="C291" t="s">
        <v>21</v>
      </c>
      <c r="D291" t="s">
        <v>22</v>
      </c>
      <c r="E291" t="s">
        <v>23</v>
      </c>
      <c r="F291">
        <v>2013</v>
      </c>
      <c r="G291">
        <v>2013</v>
      </c>
      <c r="H291">
        <v>7610</v>
      </c>
      <c r="I291" t="s">
        <v>122</v>
      </c>
      <c r="J291">
        <v>1</v>
      </c>
      <c r="K291" t="s">
        <v>30</v>
      </c>
      <c r="L291">
        <v>99</v>
      </c>
      <c r="M291" t="s">
        <v>26</v>
      </c>
      <c r="N291">
        <v>99</v>
      </c>
      <c r="O291" t="s">
        <v>27</v>
      </c>
      <c r="P291">
        <v>2</v>
      </c>
      <c r="Q291" t="s">
        <v>31</v>
      </c>
      <c r="R291">
        <v>8883</v>
      </c>
      <c r="V291" s="3">
        <f t="shared" si="9"/>
        <v>29.06</v>
      </c>
      <c r="W291" s="3">
        <f>IF(AND(T291&lt;&gt;"_U",T291&lt;&gt;"c",J291&lt;&gt;9,J291&lt;&gt;99),IFERROR(VLOOKUP(A291,'LBA Total'!$A$2:$W$10000,18,0),"."),".")</f>
        <v>30573</v>
      </c>
    </row>
    <row r="292" spans="1:23" x14ac:dyDescent="0.2">
      <c r="A292" s="1" t="str">
        <f t="shared" si="8"/>
        <v>2013|WaitematÄ Local Board Area|Another gender / He ira kÄ“ anÅ</v>
      </c>
      <c r="B292" t="s">
        <v>20</v>
      </c>
      <c r="C292" t="s">
        <v>21</v>
      </c>
      <c r="D292" t="s">
        <v>22</v>
      </c>
      <c r="E292" t="s">
        <v>23</v>
      </c>
      <c r="F292">
        <v>2013</v>
      </c>
      <c r="G292">
        <v>2013</v>
      </c>
      <c r="H292">
        <v>7610</v>
      </c>
      <c r="I292" t="s">
        <v>122</v>
      </c>
      <c r="J292">
        <v>1</v>
      </c>
      <c r="K292" t="s">
        <v>30</v>
      </c>
      <c r="L292">
        <v>99</v>
      </c>
      <c r="M292" t="s">
        <v>26</v>
      </c>
      <c r="N292">
        <v>99</v>
      </c>
      <c r="O292" t="s">
        <v>27</v>
      </c>
      <c r="P292">
        <v>3</v>
      </c>
      <c r="Q292" t="s">
        <v>28</v>
      </c>
      <c r="T292" t="s">
        <v>36</v>
      </c>
      <c r="U292" t="s">
        <v>37</v>
      </c>
      <c r="V292" s="3" t="str">
        <f t="shared" si="9"/>
        <v>.</v>
      </c>
      <c r="W292" s="3" t="str">
        <f>IF(AND(T292&lt;&gt;"_U",T292&lt;&gt;"c",J292&lt;&gt;9,J292&lt;&gt;99),IFERROR(VLOOKUP(A292,'LBA Total'!$A$2:$W$10000,18,0),"."),".")</f>
        <v>.</v>
      </c>
    </row>
    <row r="293" spans="1:23" x14ac:dyDescent="0.2">
      <c r="A293" s="1" t="str">
        <f t="shared" si="8"/>
        <v>2013|WaitematÄ Local Board Area|Total - gender</v>
      </c>
      <c r="B293" t="s">
        <v>20</v>
      </c>
      <c r="C293" t="s">
        <v>21</v>
      </c>
      <c r="D293" t="s">
        <v>22</v>
      </c>
      <c r="E293" t="s">
        <v>23</v>
      </c>
      <c r="F293">
        <v>2013</v>
      </c>
      <c r="G293">
        <v>2013</v>
      </c>
      <c r="H293">
        <v>7610</v>
      </c>
      <c r="I293" t="s">
        <v>122</v>
      </c>
      <c r="J293">
        <v>1</v>
      </c>
      <c r="K293" t="s">
        <v>30</v>
      </c>
      <c r="L293">
        <v>99</v>
      </c>
      <c r="M293" t="s">
        <v>26</v>
      </c>
      <c r="N293">
        <v>99</v>
      </c>
      <c r="O293" t="s">
        <v>27</v>
      </c>
      <c r="P293">
        <v>99</v>
      </c>
      <c r="Q293" t="s">
        <v>42</v>
      </c>
      <c r="R293">
        <v>17667</v>
      </c>
      <c r="V293" s="3">
        <f t="shared" si="9"/>
        <v>29.14</v>
      </c>
      <c r="W293" s="3">
        <f>IF(AND(T293&lt;&gt;"_U",T293&lt;&gt;"c",J293&lt;&gt;9,J293&lt;&gt;99),IFERROR(VLOOKUP(A293,'LBA Total'!$A$2:$W$10000,18,0),"."),".")</f>
        <v>60633</v>
      </c>
    </row>
    <row r="294" spans="1:23" x14ac:dyDescent="0.2">
      <c r="A294" s="1" t="str">
        <f t="shared" si="8"/>
        <v>2013|WaitematÄ Local Board Area|Male / TÄne</v>
      </c>
      <c r="B294" t="s">
        <v>20</v>
      </c>
      <c r="C294" t="s">
        <v>21</v>
      </c>
      <c r="D294" t="s">
        <v>22</v>
      </c>
      <c r="E294" t="s">
        <v>23</v>
      </c>
      <c r="F294">
        <v>2013</v>
      </c>
      <c r="G294">
        <v>2013</v>
      </c>
      <c r="H294">
        <v>7610</v>
      </c>
      <c r="I294" t="s">
        <v>122</v>
      </c>
      <c r="J294">
        <v>3</v>
      </c>
      <c r="K294" t="s">
        <v>39</v>
      </c>
      <c r="L294">
        <v>99</v>
      </c>
      <c r="M294" t="s">
        <v>26</v>
      </c>
      <c r="N294">
        <v>99</v>
      </c>
      <c r="O294" t="s">
        <v>27</v>
      </c>
      <c r="P294">
        <v>1</v>
      </c>
      <c r="Q294" t="s">
        <v>34</v>
      </c>
      <c r="R294">
        <v>741</v>
      </c>
      <c r="V294" s="3">
        <f t="shared" si="9"/>
        <v>2.46</v>
      </c>
      <c r="W294" s="3">
        <f>IF(AND(T294&lt;&gt;"_U",T294&lt;&gt;"c",J294&lt;&gt;9,J294&lt;&gt;99),IFERROR(VLOOKUP(A294,'LBA Total'!$A$2:$W$10000,18,0),"."),".")</f>
        <v>30063</v>
      </c>
    </row>
    <row r="295" spans="1:23" x14ac:dyDescent="0.2">
      <c r="A295" s="1" t="str">
        <f t="shared" si="8"/>
        <v>2013|WaitematÄ Local Board Area|Female / Wahine</v>
      </c>
      <c r="B295" t="s">
        <v>20</v>
      </c>
      <c r="C295" t="s">
        <v>21</v>
      </c>
      <c r="D295" t="s">
        <v>22</v>
      </c>
      <c r="E295" t="s">
        <v>23</v>
      </c>
      <c r="F295">
        <v>2013</v>
      </c>
      <c r="G295">
        <v>2013</v>
      </c>
      <c r="H295">
        <v>7610</v>
      </c>
      <c r="I295" t="s">
        <v>122</v>
      </c>
      <c r="J295">
        <v>3</v>
      </c>
      <c r="K295" t="s">
        <v>39</v>
      </c>
      <c r="L295">
        <v>99</v>
      </c>
      <c r="M295" t="s">
        <v>26</v>
      </c>
      <c r="N295">
        <v>99</v>
      </c>
      <c r="O295" t="s">
        <v>27</v>
      </c>
      <c r="P295">
        <v>2</v>
      </c>
      <c r="Q295" t="s">
        <v>31</v>
      </c>
      <c r="R295">
        <v>813</v>
      </c>
      <c r="V295" s="3">
        <f t="shared" si="9"/>
        <v>2.66</v>
      </c>
      <c r="W295" s="3">
        <f>IF(AND(T295&lt;&gt;"_U",T295&lt;&gt;"c",J295&lt;&gt;9,J295&lt;&gt;99),IFERROR(VLOOKUP(A295,'LBA Total'!$A$2:$W$10000,18,0),"."),".")</f>
        <v>30573</v>
      </c>
    </row>
    <row r="296" spans="1:23" x14ac:dyDescent="0.2">
      <c r="A296" s="1" t="str">
        <f t="shared" si="8"/>
        <v>2013|WaitematÄ Local Board Area|Another gender / He ira kÄ“ anÅ</v>
      </c>
      <c r="B296" t="s">
        <v>20</v>
      </c>
      <c r="C296" t="s">
        <v>21</v>
      </c>
      <c r="D296" t="s">
        <v>22</v>
      </c>
      <c r="E296" t="s">
        <v>23</v>
      </c>
      <c r="F296">
        <v>2013</v>
      </c>
      <c r="G296">
        <v>2013</v>
      </c>
      <c r="H296">
        <v>7610</v>
      </c>
      <c r="I296" t="s">
        <v>122</v>
      </c>
      <c r="J296">
        <v>3</v>
      </c>
      <c r="K296" t="s">
        <v>39</v>
      </c>
      <c r="L296">
        <v>99</v>
      </c>
      <c r="M296" t="s">
        <v>26</v>
      </c>
      <c r="N296">
        <v>99</v>
      </c>
      <c r="O296" t="s">
        <v>27</v>
      </c>
      <c r="P296">
        <v>3</v>
      </c>
      <c r="Q296" t="s">
        <v>28</v>
      </c>
      <c r="T296" t="s">
        <v>36</v>
      </c>
      <c r="U296" t="s">
        <v>37</v>
      </c>
      <c r="V296" s="3" t="str">
        <f t="shared" si="9"/>
        <v>.</v>
      </c>
      <c r="W296" s="3" t="str">
        <f>IF(AND(T296&lt;&gt;"_U",T296&lt;&gt;"c",J296&lt;&gt;9,J296&lt;&gt;99),IFERROR(VLOOKUP(A296,'LBA Total'!$A$2:$W$10000,18,0),"."),".")</f>
        <v>.</v>
      </c>
    </row>
    <row r="297" spans="1:23" x14ac:dyDescent="0.2">
      <c r="A297" s="1" t="str">
        <f t="shared" si="8"/>
        <v>2013|WaitematÄ Local Board Area|Total - gender</v>
      </c>
      <c r="B297" t="s">
        <v>20</v>
      </c>
      <c r="C297" t="s">
        <v>21</v>
      </c>
      <c r="D297" t="s">
        <v>22</v>
      </c>
      <c r="E297" t="s">
        <v>23</v>
      </c>
      <c r="F297">
        <v>2013</v>
      </c>
      <c r="G297">
        <v>2013</v>
      </c>
      <c r="H297">
        <v>7610</v>
      </c>
      <c r="I297" t="s">
        <v>122</v>
      </c>
      <c r="J297">
        <v>3</v>
      </c>
      <c r="K297" t="s">
        <v>39</v>
      </c>
      <c r="L297">
        <v>99</v>
      </c>
      <c r="M297" t="s">
        <v>26</v>
      </c>
      <c r="N297">
        <v>99</v>
      </c>
      <c r="O297" t="s">
        <v>27</v>
      </c>
      <c r="P297">
        <v>99</v>
      </c>
      <c r="Q297" t="s">
        <v>42</v>
      </c>
      <c r="R297">
        <v>1554</v>
      </c>
      <c r="V297" s="3">
        <f t="shared" si="9"/>
        <v>2.56</v>
      </c>
      <c r="W297" s="3">
        <f>IF(AND(T297&lt;&gt;"_U",T297&lt;&gt;"c",J297&lt;&gt;9,J297&lt;&gt;99),IFERROR(VLOOKUP(A297,'LBA Total'!$A$2:$W$10000,18,0),"."),".")</f>
        <v>60633</v>
      </c>
    </row>
    <row r="298" spans="1:23" x14ac:dyDescent="0.2">
      <c r="A298" s="1" t="str">
        <f t="shared" si="8"/>
        <v>2013|WaitematÄ Local Board Area|Male / TÄne</v>
      </c>
      <c r="B298" t="s">
        <v>20</v>
      </c>
      <c r="C298" t="s">
        <v>21</v>
      </c>
      <c r="D298" t="s">
        <v>22</v>
      </c>
      <c r="E298" t="s">
        <v>23</v>
      </c>
      <c r="F298">
        <v>2013</v>
      </c>
      <c r="G298">
        <v>2013</v>
      </c>
      <c r="H298">
        <v>7610</v>
      </c>
      <c r="I298" t="s">
        <v>122</v>
      </c>
      <c r="J298">
        <v>4</v>
      </c>
      <c r="K298" t="s">
        <v>54</v>
      </c>
      <c r="L298">
        <v>99</v>
      </c>
      <c r="M298" t="s">
        <v>26</v>
      </c>
      <c r="N298">
        <v>99</v>
      </c>
      <c r="O298" t="s">
        <v>27</v>
      </c>
      <c r="P298">
        <v>1</v>
      </c>
      <c r="Q298" t="s">
        <v>34</v>
      </c>
      <c r="R298">
        <v>1938</v>
      </c>
      <c r="V298" s="3">
        <f t="shared" si="9"/>
        <v>6.45</v>
      </c>
      <c r="W298" s="3">
        <f>IF(AND(T298&lt;&gt;"_U",T298&lt;&gt;"c",J298&lt;&gt;9,J298&lt;&gt;99),IFERROR(VLOOKUP(A298,'LBA Total'!$A$2:$W$10000,18,0),"."),".")</f>
        <v>30063</v>
      </c>
    </row>
    <row r="299" spans="1:23" x14ac:dyDescent="0.2">
      <c r="A299" s="1" t="str">
        <f t="shared" si="8"/>
        <v>2013|WaitematÄ Local Board Area|Female / Wahine</v>
      </c>
      <c r="B299" t="s">
        <v>20</v>
      </c>
      <c r="C299" t="s">
        <v>21</v>
      </c>
      <c r="D299" t="s">
        <v>22</v>
      </c>
      <c r="E299" t="s">
        <v>23</v>
      </c>
      <c r="F299">
        <v>2013</v>
      </c>
      <c r="G299">
        <v>2013</v>
      </c>
      <c r="H299">
        <v>7610</v>
      </c>
      <c r="I299" t="s">
        <v>122</v>
      </c>
      <c r="J299">
        <v>4</v>
      </c>
      <c r="K299" t="s">
        <v>54</v>
      </c>
      <c r="L299">
        <v>99</v>
      </c>
      <c r="M299" t="s">
        <v>26</v>
      </c>
      <c r="N299">
        <v>99</v>
      </c>
      <c r="O299" t="s">
        <v>27</v>
      </c>
      <c r="P299">
        <v>2</v>
      </c>
      <c r="Q299" t="s">
        <v>31</v>
      </c>
      <c r="R299">
        <v>2433</v>
      </c>
      <c r="V299" s="3">
        <f t="shared" si="9"/>
        <v>7.96</v>
      </c>
      <c r="W299" s="3">
        <f>IF(AND(T299&lt;&gt;"_U",T299&lt;&gt;"c",J299&lt;&gt;9,J299&lt;&gt;99),IFERROR(VLOOKUP(A299,'LBA Total'!$A$2:$W$10000,18,0),"."),".")</f>
        <v>30573</v>
      </c>
    </row>
    <row r="300" spans="1:23" x14ac:dyDescent="0.2">
      <c r="A300" s="1" t="str">
        <f t="shared" si="8"/>
        <v>2013|WaitematÄ Local Board Area|Another gender / He ira kÄ“ anÅ</v>
      </c>
      <c r="B300" t="s">
        <v>20</v>
      </c>
      <c r="C300" t="s">
        <v>21</v>
      </c>
      <c r="D300" t="s">
        <v>22</v>
      </c>
      <c r="E300" t="s">
        <v>23</v>
      </c>
      <c r="F300">
        <v>2013</v>
      </c>
      <c r="G300">
        <v>2013</v>
      </c>
      <c r="H300">
        <v>7610</v>
      </c>
      <c r="I300" t="s">
        <v>122</v>
      </c>
      <c r="J300">
        <v>4</v>
      </c>
      <c r="K300" t="s">
        <v>54</v>
      </c>
      <c r="L300">
        <v>99</v>
      </c>
      <c r="M300" t="s">
        <v>26</v>
      </c>
      <c r="N300">
        <v>99</v>
      </c>
      <c r="O300" t="s">
        <v>27</v>
      </c>
      <c r="P300">
        <v>3</v>
      </c>
      <c r="Q300" t="s">
        <v>28</v>
      </c>
      <c r="T300" t="s">
        <v>36</v>
      </c>
      <c r="U300" t="s">
        <v>37</v>
      </c>
      <c r="V300" s="3" t="str">
        <f t="shared" si="9"/>
        <v>.</v>
      </c>
      <c r="W300" s="3" t="str">
        <f>IF(AND(T300&lt;&gt;"_U",T300&lt;&gt;"c",J300&lt;&gt;9,J300&lt;&gt;99),IFERROR(VLOOKUP(A300,'LBA Total'!$A$2:$W$10000,18,0),"."),".")</f>
        <v>.</v>
      </c>
    </row>
    <row r="301" spans="1:23" x14ac:dyDescent="0.2">
      <c r="A301" s="1" t="str">
        <f t="shared" si="8"/>
        <v>2013|WaitematÄ Local Board Area|Total - gender</v>
      </c>
      <c r="B301" t="s">
        <v>20</v>
      </c>
      <c r="C301" t="s">
        <v>21</v>
      </c>
      <c r="D301" t="s">
        <v>22</v>
      </c>
      <c r="E301" t="s">
        <v>23</v>
      </c>
      <c r="F301">
        <v>2013</v>
      </c>
      <c r="G301">
        <v>2013</v>
      </c>
      <c r="H301">
        <v>7610</v>
      </c>
      <c r="I301" t="s">
        <v>122</v>
      </c>
      <c r="J301">
        <v>4</v>
      </c>
      <c r="K301" t="s">
        <v>54</v>
      </c>
      <c r="L301">
        <v>99</v>
      </c>
      <c r="M301" t="s">
        <v>26</v>
      </c>
      <c r="N301">
        <v>99</v>
      </c>
      <c r="O301" t="s">
        <v>27</v>
      </c>
      <c r="P301">
        <v>99</v>
      </c>
      <c r="Q301" t="s">
        <v>42</v>
      </c>
      <c r="R301">
        <v>4371</v>
      </c>
      <c r="V301" s="3">
        <f t="shared" si="9"/>
        <v>7.21</v>
      </c>
      <c r="W301" s="3">
        <f>IF(AND(T301&lt;&gt;"_U",T301&lt;&gt;"c",J301&lt;&gt;9,J301&lt;&gt;99),IFERROR(VLOOKUP(A301,'LBA Total'!$A$2:$W$10000,18,0),"."),".")</f>
        <v>60633</v>
      </c>
    </row>
    <row r="302" spans="1:23" x14ac:dyDescent="0.2">
      <c r="A302" s="1" t="str">
        <f t="shared" si="8"/>
        <v>2013|WaitematÄ Local Board Area|Male / TÄne</v>
      </c>
      <c r="B302" t="s">
        <v>20</v>
      </c>
      <c r="C302" t="s">
        <v>21</v>
      </c>
      <c r="D302" t="s">
        <v>22</v>
      </c>
      <c r="E302" t="s">
        <v>23</v>
      </c>
      <c r="F302">
        <v>2013</v>
      </c>
      <c r="G302">
        <v>2013</v>
      </c>
      <c r="H302">
        <v>7610</v>
      </c>
      <c r="I302" t="s">
        <v>122</v>
      </c>
      <c r="J302">
        <v>5</v>
      </c>
      <c r="K302" t="s">
        <v>33</v>
      </c>
      <c r="L302">
        <v>99</v>
      </c>
      <c r="M302" t="s">
        <v>26</v>
      </c>
      <c r="N302">
        <v>99</v>
      </c>
      <c r="O302" t="s">
        <v>27</v>
      </c>
      <c r="P302">
        <v>1</v>
      </c>
      <c r="Q302" t="s">
        <v>34</v>
      </c>
      <c r="R302">
        <v>237</v>
      </c>
      <c r="V302" s="3">
        <f t="shared" si="9"/>
        <v>0.79</v>
      </c>
      <c r="W302" s="3">
        <f>IF(AND(T302&lt;&gt;"_U",T302&lt;&gt;"c",J302&lt;&gt;9,J302&lt;&gt;99),IFERROR(VLOOKUP(A302,'LBA Total'!$A$2:$W$10000,18,0),"."),".")</f>
        <v>30063</v>
      </c>
    </row>
    <row r="303" spans="1:23" x14ac:dyDescent="0.2">
      <c r="A303" s="1" t="str">
        <f t="shared" si="8"/>
        <v>2013|WaitematÄ Local Board Area|Female / Wahine</v>
      </c>
      <c r="B303" t="s">
        <v>20</v>
      </c>
      <c r="C303" t="s">
        <v>21</v>
      </c>
      <c r="D303" t="s">
        <v>22</v>
      </c>
      <c r="E303" t="s">
        <v>23</v>
      </c>
      <c r="F303">
        <v>2013</v>
      </c>
      <c r="G303">
        <v>2013</v>
      </c>
      <c r="H303">
        <v>7610</v>
      </c>
      <c r="I303" t="s">
        <v>122</v>
      </c>
      <c r="J303">
        <v>5</v>
      </c>
      <c r="K303" t="s">
        <v>33</v>
      </c>
      <c r="L303">
        <v>99</v>
      </c>
      <c r="M303" t="s">
        <v>26</v>
      </c>
      <c r="N303">
        <v>99</v>
      </c>
      <c r="O303" t="s">
        <v>27</v>
      </c>
      <c r="P303">
        <v>2</v>
      </c>
      <c r="Q303" t="s">
        <v>31</v>
      </c>
      <c r="R303">
        <v>870</v>
      </c>
      <c r="V303" s="3">
        <f t="shared" si="9"/>
        <v>2.85</v>
      </c>
      <c r="W303" s="3">
        <f>IF(AND(T303&lt;&gt;"_U",T303&lt;&gt;"c",J303&lt;&gt;9,J303&lt;&gt;99),IFERROR(VLOOKUP(A303,'LBA Total'!$A$2:$W$10000,18,0),"."),".")</f>
        <v>30573</v>
      </c>
    </row>
    <row r="304" spans="1:23" x14ac:dyDescent="0.2">
      <c r="A304" s="1" t="str">
        <f t="shared" si="8"/>
        <v>2013|WaitematÄ Local Board Area|Another gender / He ira kÄ“ anÅ</v>
      </c>
      <c r="B304" t="s">
        <v>20</v>
      </c>
      <c r="C304" t="s">
        <v>21</v>
      </c>
      <c r="D304" t="s">
        <v>22</v>
      </c>
      <c r="E304" t="s">
        <v>23</v>
      </c>
      <c r="F304">
        <v>2013</v>
      </c>
      <c r="G304">
        <v>2013</v>
      </c>
      <c r="H304">
        <v>7610</v>
      </c>
      <c r="I304" t="s">
        <v>122</v>
      </c>
      <c r="J304">
        <v>5</v>
      </c>
      <c r="K304" t="s">
        <v>33</v>
      </c>
      <c r="L304">
        <v>99</v>
      </c>
      <c r="M304" t="s">
        <v>26</v>
      </c>
      <c r="N304">
        <v>99</v>
      </c>
      <c r="O304" t="s">
        <v>27</v>
      </c>
      <c r="P304">
        <v>3</v>
      </c>
      <c r="Q304" t="s">
        <v>28</v>
      </c>
      <c r="T304" t="s">
        <v>36</v>
      </c>
      <c r="U304" t="s">
        <v>37</v>
      </c>
      <c r="V304" s="3" t="str">
        <f t="shared" si="9"/>
        <v>.</v>
      </c>
      <c r="W304" s="3" t="str">
        <f>IF(AND(T304&lt;&gt;"_U",T304&lt;&gt;"c",J304&lt;&gt;9,J304&lt;&gt;99),IFERROR(VLOOKUP(A304,'LBA Total'!$A$2:$W$10000,18,0),"."),".")</f>
        <v>.</v>
      </c>
    </row>
    <row r="305" spans="1:23" x14ac:dyDescent="0.2">
      <c r="A305" s="1" t="str">
        <f t="shared" si="8"/>
        <v>2013|WaitematÄ Local Board Area|Total - gender</v>
      </c>
      <c r="B305" t="s">
        <v>20</v>
      </c>
      <c r="C305" t="s">
        <v>21</v>
      </c>
      <c r="D305" t="s">
        <v>22</v>
      </c>
      <c r="E305" t="s">
        <v>23</v>
      </c>
      <c r="F305">
        <v>2013</v>
      </c>
      <c r="G305">
        <v>2013</v>
      </c>
      <c r="H305">
        <v>7610</v>
      </c>
      <c r="I305" t="s">
        <v>122</v>
      </c>
      <c r="J305">
        <v>5</v>
      </c>
      <c r="K305" t="s">
        <v>33</v>
      </c>
      <c r="L305">
        <v>99</v>
      </c>
      <c r="M305" t="s">
        <v>26</v>
      </c>
      <c r="N305">
        <v>99</v>
      </c>
      <c r="O305" t="s">
        <v>27</v>
      </c>
      <c r="P305">
        <v>99</v>
      </c>
      <c r="Q305" t="s">
        <v>42</v>
      </c>
      <c r="R305">
        <v>1104</v>
      </c>
      <c r="V305" s="3">
        <f t="shared" si="9"/>
        <v>1.82</v>
      </c>
      <c r="W305" s="3">
        <f>IF(AND(T305&lt;&gt;"_U",T305&lt;&gt;"c",J305&lt;&gt;9,J305&lt;&gt;99),IFERROR(VLOOKUP(A305,'LBA Total'!$A$2:$W$10000,18,0),"."),".")</f>
        <v>60633</v>
      </c>
    </row>
    <row r="306" spans="1:23" x14ac:dyDescent="0.2">
      <c r="A306" s="1" t="str">
        <f t="shared" si="8"/>
        <v>2013|WaitematÄ Local Board Area|Male / TÄne</v>
      </c>
      <c r="B306" t="s">
        <v>20</v>
      </c>
      <c r="C306" t="s">
        <v>21</v>
      </c>
      <c r="D306" t="s">
        <v>22</v>
      </c>
      <c r="E306" t="s">
        <v>23</v>
      </c>
      <c r="F306">
        <v>2013</v>
      </c>
      <c r="G306">
        <v>2013</v>
      </c>
      <c r="H306">
        <v>7610</v>
      </c>
      <c r="I306" t="s">
        <v>122</v>
      </c>
      <c r="J306">
        <v>6</v>
      </c>
      <c r="K306" t="s">
        <v>52</v>
      </c>
      <c r="L306">
        <v>99</v>
      </c>
      <c r="M306" t="s">
        <v>26</v>
      </c>
      <c r="N306">
        <v>99</v>
      </c>
      <c r="O306" t="s">
        <v>27</v>
      </c>
      <c r="P306">
        <v>1</v>
      </c>
      <c r="Q306" t="s">
        <v>34</v>
      </c>
      <c r="R306">
        <v>18360</v>
      </c>
      <c r="V306" s="3">
        <f t="shared" si="9"/>
        <v>61.07</v>
      </c>
      <c r="W306" s="3">
        <f>IF(AND(T306&lt;&gt;"_U",T306&lt;&gt;"c",J306&lt;&gt;9,J306&lt;&gt;99),IFERROR(VLOOKUP(A306,'LBA Total'!$A$2:$W$10000,18,0),"."),".")</f>
        <v>30063</v>
      </c>
    </row>
    <row r="307" spans="1:23" x14ac:dyDescent="0.2">
      <c r="A307" s="1" t="str">
        <f t="shared" si="8"/>
        <v>2013|WaitematÄ Local Board Area|Female / Wahine</v>
      </c>
      <c r="B307" t="s">
        <v>20</v>
      </c>
      <c r="C307" t="s">
        <v>21</v>
      </c>
      <c r="D307" t="s">
        <v>22</v>
      </c>
      <c r="E307" t="s">
        <v>23</v>
      </c>
      <c r="F307">
        <v>2013</v>
      </c>
      <c r="G307">
        <v>2013</v>
      </c>
      <c r="H307">
        <v>7610</v>
      </c>
      <c r="I307" t="s">
        <v>122</v>
      </c>
      <c r="J307">
        <v>6</v>
      </c>
      <c r="K307" t="s">
        <v>52</v>
      </c>
      <c r="L307">
        <v>99</v>
      </c>
      <c r="M307" t="s">
        <v>26</v>
      </c>
      <c r="N307">
        <v>99</v>
      </c>
      <c r="O307" t="s">
        <v>27</v>
      </c>
      <c r="P307">
        <v>2</v>
      </c>
      <c r="Q307" t="s">
        <v>31</v>
      </c>
      <c r="R307">
        <v>17577</v>
      </c>
      <c r="V307" s="3">
        <f t="shared" si="9"/>
        <v>57.49</v>
      </c>
      <c r="W307" s="3">
        <f>IF(AND(T307&lt;&gt;"_U",T307&lt;&gt;"c",J307&lt;&gt;9,J307&lt;&gt;99),IFERROR(VLOOKUP(A307,'LBA Total'!$A$2:$W$10000,18,0),"."),".")</f>
        <v>30573</v>
      </c>
    </row>
    <row r="308" spans="1:23" x14ac:dyDescent="0.2">
      <c r="A308" s="1" t="str">
        <f t="shared" si="8"/>
        <v>2013|WaitematÄ Local Board Area|Another gender / He ira kÄ“ anÅ</v>
      </c>
      <c r="B308" t="s">
        <v>20</v>
      </c>
      <c r="C308" t="s">
        <v>21</v>
      </c>
      <c r="D308" t="s">
        <v>22</v>
      </c>
      <c r="E308" t="s">
        <v>23</v>
      </c>
      <c r="F308">
        <v>2013</v>
      </c>
      <c r="G308">
        <v>2013</v>
      </c>
      <c r="H308">
        <v>7610</v>
      </c>
      <c r="I308" t="s">
        <v>122</v>
      </c>
      <c r="J308">
        <v>6</v>
      </c>
      <c r="K308" t="s">
        <v>52</v>
      </c>
      <c r="L308">
        <v>99</v>
      </c>
      <c r="M308" t="s">
        <v>26</v>
      </c>
      <c r="N308">
        <v>99</v>
      </c>
      <c r="O308" t="s">
        <v>27</v>
      </c>
      <c r="P308">
        <v>3</v>
      </c>
      <c r="Q308" t="s">
        <v>28</v>
      </c>
      <c r="T308" t="s">
        <v>36</v>
      </c>
      <c r="U308" t="s">
        <v>37</v>
      </c>
      <c r="V308" s="3" t="str">
        <f t="shared" si="9"/>
        <v>.</v>
      </c>
      <c r="W308" s="3" t="str">
        <f>IF(AND(T308&lt;&gt;"_U",T308&lt;&gt;"c",J308&lt;&gt;9,J308&lt;&gt;99),IFERROR(VLOOKUP(A308,'LBA Total'!$A$2:$W$10000,18,0),"."),".")</f>
        <v>.</v>
      </c>
    </row>
    <row r="309" spans="1:23" x14ac:dyDescent="0.2">
      <c r="A309" s="1" t="str">
        <f t="shared" si="8"/>
        <v>2013|WaitematÄ Local Board Area|Total - gender</v>
      </c>
      <c r="B309" t="s">
        <v>20</v>
      </c>
      <c r="C309" t="s">
        <v>21</v>
      </c>
      <c r="D309" t="s">
        <v>22</v>
      </c>
      <c r="E309" t="s">
        <v>23</v>
      </c>
      <c r="F309">
        <v>2013</v>
      </c>
      <c r="G309">
        <v>2013</v>
      </c>
      <c r="H309">
        <v>7610</v>
      </c>
      <c r="I309" t="s">
        <v>122</v>
      </c>
      <c r="J309">
        <v>6</v>
      </c>
      <c r="K309" t="s">
        <v>52</v>
      </c>
      <c r="L309">
        <v>99</v>
      </c>
      <c r="M309" t="s">
        <v>26</v>
      </c>
      <c r="N309">
        <v>99</v>
      </c>
      <c r="O309" t="s">
        <v>27</v>
      </c>
      <c r="P309">
        <v>99</v>
      </c>
      <c r="Q309" t="s">
        <v>42</v>
      </c>
      <c r="R309">
        <v>35937</v>
      </c>
      <c r="V309" s="3">
        <f t="shared" si="9"/>
        <v>59.27</v>
      </c>
      <c r="W309" s="3">
        <f>IF(AND(T309&lt;&gt;"_U",T309&lt;&gt;"c",J309&lt;&gt;9,J309&lt;&gt;99),IFERROR(VLOOKUP(A309,'LBA Total'!$A$2:$W$10000,18,0),"."),".")</f>
        <v>60633</v>
      </c>
    </row>
    <row r="310" spans="1:23" x14ac:dyDescent="0.2">
      <c r="A310" s="1" t="str">
        <f t="shared" si="8"/>
        <v>2013|WaitematÄ Local Board Area|Male / TÄne</v>
      </c>
      <c r="B310" t="s">
        <v>20</v>
      </c>
      <c r="C310" t="s">
        <v>21</v>
      </c>
      <c r="D310" t="s">
        <v>22</v>
      </c>
      <c r="E310" t="s">
        <v>23</v>
      </c>
      <c r="F310">
        <v>2013</v>
      </c>
      <c r="G310">
        <v>2013</v>
      </c>
      <c r="H310">
        <v>7610</v>
      </c>
      <c r="I310" t="s">
        <v>122</v>
      </c>
      <c r="J310">
        <v>9</v>
      </c>
      <c r="K310" t="s">
        <v>25</v>
      </c>
      <c r="L310">
        <v>99</v>
      </c>
      <c r="M310" t="s">
        <v>26</v>
      </c>
      <c r="N310">
        <v>99</v>
      </c>
      <c r="O310" t="s">
        <v>27</v>
      </c>
      <c r="P310">
        <v>1</v>
      </c>
      <c r="Q310" t="s">
        <v>34</v>
      </c>
      <c r="R310">
        <v>4437</v>
      </c>
      <c r="V310" s="3" t="str">
        <f t="shared" si="9"/>
        <v>.</v>
      </c>
      <c r="W310" s="3" t="str">
        <f>IF(AND(T310&lt;&gt;"_U",T310&lt;&gt;"c",J310&lt;&gt;9,J310&lt;&gt;99),IFERROR(VLOOKUP(A310,'LBA Total'!$A$2:$W$10000,18,0),"."),".")</f>
        <v>.</v>
      </c>
    </row>
    <row r="311" spans="1:23" x14ac:dyDescent="0.2">
      <c r="A311" s="1" t="str">
        <f t="shared" si="8"/>
        <v>2013|WaitematÄ Local Board Area|Female / Wahine</v>
      </c>
      <c r="B311" t="s">
        <v>20</v>
      </c>
      <c r="C311" t="s">
        <v>21</v>
      </c>
      <c r="D311" t="s">
        <v>22</v>
      </c>
      <c r="E311" t="s">
        <v>23</v>
      </c>
      <c r="F311">
        <v>2013</v>
      </c>
      <c r="G311">
        <v>2013</v>
      </c>
      <c r="H311">
        <v>7610</v>
      </c>
      <c r="I311" t="s">
        <v>122</v>
      </c>
      <c r="J311">
        <v>9</v>
      </c>
      <c r="K311" t="s">
        <v>25</v>
      </c>
      <c r="L311">
        <v>99</v>
      </c>
      <c r="M311" t="s">
        <v>26</v>
      </c>
      <c r="N311">
        <v>99</v>
      </c>
      <c r="O311" t="s">
        <v>27</v>
      </c>
      <c r="P311">
        <v>2</v>
      </c>
      <c r="Q311" t="s">
        <v>31</v>
      </c>
      <c r="R311">
        <v>4185</v>
      </c>
      <c r="V311" s="3" t="str">
        <f t="shared" si="9"/>
        <v>.</v>
      </c>
      <c r="W311" s="3" t="str">
        <f>IF(AND(T311&lt;&gt;"_U",T311&lt;&gt;"c",J311&lt;&gt;9,J311&lt;&gt;99),IFERROR(VLOOKUP(A311,'LBA Total'!$A$2:$W$10000,18,0),"."),".")</f>
        <v>.</v>
      </c>
    </row>
    <row r="312" spans="1:23" x14ac:dyDescent="0.2">
      <c r="A312" s="1" t="str">
        <f t="shared" si="8"/>
        <v>2013|WaitematÄ Local Board Area|Another gender / He ira kÄ“ anÅ</v>
      </c>
      <c r="B312" t="s">
        <v>20</v>
      </c>
      <c r="C312" t="s">
        <v>21</v>
      </c>
      <c r="D312" t="s">
        <v>22</v>
      </c>
      <c r="E312" t="s">
        <v>23</v>
      </c>
      <c r="F312">
        <v>2013</v>
      </c>
      <c r="G312">
        <v>2013</v>
      </c>
      <c r="H312">
        <v>7610</v>
      </c>
      <c r="I312" t="s">
        <v>122</v>
      </c>
      <c r="J312">
        <v>9</v>
      </c>
      <c r="K312" t="s">
        <v>25</v>
      </c>
      <c r="L312">
        <v>99</v>
      </c>
      <c r="M312" t="s">
        <v>26</v>
      </c>
      <c r="N312">
        <v>99</v>
      </c>
      <c r="O312" t="s">
        <v>27</v>
      </c>
      <c r="P312">
        <v>3</v>
      </c>
      <c r="Q312" t="s">
        <v>28</v>
      </c>
      <c r="T312" t="s">
        <v>36</v>
      </c>
      <c r="U312" t="s">
        <v>37</v>
      </c>
      <c r="V312" s="3" t="str">
        <f t="shared" si="9"/>
        <v>.</v>
      </c>
      <c r="W312" s="3" t="str">
        <f>IF(AND(T312&lt;&gt;"_U",T312&lt;&gt;"c",J312&lt;&gt;9,J312&lt;&gt;99),IFERROR(VLOOKUP(A312,'LBA Total'!$A$2:$W$10000,18,0),"."),".")</f>
        <v>.</v>
      </c>
    </row>
    <row r="313" spans="1:23" x14ac:dyDescent="0.2">
      <c r="A313" s="1" t="str">
        <f t="shared" si="8"/>
        <v>2013|WaitematÄ Local Board Area|Total - gender</v>
      </c>
      <c r="B313" t="s">
        <v>20</v>
      </c>
      <c r="C313" t="s">
        <v>21</v>
      </c>
      <c r="D313" t="s">
        <v>22</v>
      </c>
      <c r="E313" t="s">
        <v>23</v>
      </c>
      <c r="F313">
        <v>2013</v>
      </c>
      <c r="G313">
        <v>2013</v>
      </c>
      <c r="H313">
        <v>7610</v>
      </c>
      <c r="I313" t="s">
        <v>122</v>
      </c>
      <c r="J313">
        <v>9</v>
      </c>
      <c r="K313" t="s">
        <v>25</v>
      </c>
      <c r="L313">
        <v>99</v>
      </c>
      <c r="M313" t="s">
        <v>26</v>
      </c>
      <c r="N313">
        <v>99</v>
      </c>
      <c r="O313" t="s">
        <v>27</v>
      </c>
      <c r="P313">
        <v>99</v>
      </c>
      <c r="Q313" t="s">
        <v>42</v>
      </c>
      <c r="R313">
        <v>8619</v>
      </c>
      <c r="V313" s="3" t="str">
        <f t="shared" si="9"/>
        <v>.</v>
      </c>
      <c r="W313" s="3" t="str">
        <f>IF(AND(T313&lt;&gt;"_U",T313&lt;&gt;"c",J313&lt;&gt;9,J313&lt;&gt;99),IFERROR(VLOOKUP(A313,'LBA Total'!$A$2:$W$10000,18,0),"."),".")</f>
        <v>.</v>
      </c>
    </row>
    <row r="314" spans="1:23" x14ac:dyDescent="0.2">
      <c r="A314" s="1" t="str">
        <f t="shared" si="8"/>
        <v>2013|WaitematÄ Local Board Area|Male / TÄne</v>
      </c>
      <c r="B314" t="s">
        <v>20</v>
      </c>
      <c r="C314" t="s">
        <v>21</v>
      </c>
      <c r="D314" t="s">
        <v>22</v>
      </c>
      <c r="E314" t="s">
        <v>23</v>
      </c>
      <c r="F314">
        <v>2013</v>
      </c>
      <c r="G314">
        <v>2013</v>
      </c>
      <c r="H314">
        <v>7610</v>
      </c>
      <c r="I314" t="s">
        <v>122</v>
      </c>
      <c r="J314">
        <v>77</v>
      </c>
      <c r="K314" t="s">
        <v>49</v>
      </c>
      <c r="L314">
        <v>99</v>
      </c>
      <c r="M314" t="s">
        <v>26</v>
      </c>
      <c r="N314">
        <v>99</v>
      </c>
      <c r="O314" t="s">
        <v>27</v>
      </c>
      <c r="P314">
        <v>1</v>
      </c>
      <c r="Q314" t="s">
        <v>34</v>
      </c>
      <c r="R314">
        <v>30063</v>
      </c>
      <c r="V314" s="3">
        <f t="shared" si="9"/>
        <v>100</v>
      </c>
      <c r="W314" s="3">
        <f>IF(AND(T314&lt;&gt;"_U",T314&lt;&gt;"c",J314&lt;&gt;9,J314&lt;&gt;99),IFERROR(VLOOKUP(A314,'LBA Total'!$A$2:$W$10000,18,0),"."),".")</f>
        <v>30063</v>
      </c>
    </row>
    <row r="315" spans="1:23" x14ac:dyDescent="0.2">
      <c r="A315" s="1" t="str">
        <f t="shared" si="8"/>
        <v>2013|WaitematÄ Local Board Area|Female / Wahine</v>
      </c>
      <c r="B315" t="s">
        <v>20</v>
      </c>
      <c r="C315" t="s">
        <v>21</v>
      </c>
      <c r="D315" t="s">
        <v>22</v>
      </c>
      <c r="E315" t="s">
        <v>23</v>
      </c>
      <c r="F315">
        <v>2013</v>
      </c>
      <c r="G315">
        <v>2013</v>
      </c>
      <c r="H315">
        <v>7610</v>
      </c>
      <c r="I315" t="s">
        <v>122</v>
      </c>
      <c r="J315">
        <v>77</v>
      </c>
      <c r="K315" t="s">
        <v>49</v>
      </c>
      <c r="L315">
        <v>99</v>
      </c>
      <c r="M315" t="s">
        <v>26</v>
      </c>
      <c r="N315">
        <v>99</v>
      </c>
      <c r="O315" t="s">
        <v>27</v>
      </c>
      <c r="P315">
        <v>2</v>
      </c>
      <c r="Q315" t="s">
        <v>31</v>
      </c>
      <c r="R315">
        <v>30573</v>
      </c>
      <c r="V315" s="3">
        <f t="shared" si="9"/>
        <v>100</v>
      </c>
      <c r="W315" s="3">
        <f>IF(AND(T315&lt;&gt;"_U",T315&lt;&gt;"c",J315&lt;&gt;9,J315&lt;&gt;99),IFERROR(VLOOKUP(A315,'LBA Total'!$A$2:$W$10000,18,0),"."),".")</f>
        <v>30573</v>
      </c>
    </row>
    <row r="316" spans="1:23" x14ac:dyDescent="0.2">
      <c r="A316" s="1" t="str">
        <f t="shared" si="8"/>
        <v>2013|WaitematÄ Local Board Area|Another gender / He ira kÄ“ anÅ</v>
      </c>
      <c r="B316" t="s">
        <v>20</v>
      </c>
      <c r="C316" t="s">
        <v>21</v>
      </c>
      <c r="D316" t="s">
        <v>22</v>
      </c>
      <c r="E316" t="s">
        <v>23</v>
      </c>
      <c r="F316">
        <v>2013</v>
      </c>
      <c r="G316">
        <v>2013</v>
      </c>
      <c r="H316">
        <v>7610</v>
      </c>
      <c r="I316" t="s">
        <v>122</v>
      </c>
      <c r="J316">
        <v>77</v>
      </c>
      <c r="K316" t="s">
        <v>49</v>
      </c>
      <c r="L316">
        <v>99</v>
      </c>
      <c r="M316" t="s">
        <v>26</v>
      </c>
      <c r="N316">
        <v>99</v>
      </c>
      <c r="O316" t="s">
        <v>27</v>
      </c>
      <c r="P316">
        <v>3</v>
      </c>
      <c r="Q316" t="s">
        <v>28</v>
      </c>
      <c r="T316" t="s">
        <v>36</v>
      </c>
      <c r="U316" t="s">
        <v>37</v>
      </c>
      <c r="V316" s="3" t="str">
        <f t="shared" si="9"/>
        <v>.</v>
      </c>
      <c r="W316" s="3" t="str">
        <f>IF(AND(T316&lt;&gt;"_U",T316&lt;&gt;"c",J316&lt;&gt;9,J316&lt;&gt;99),IFERROR(VLOOKUP(A316,'LBA Total'!$A$2:$W$10000,18,0),"."),".")</f>
        <v>.</v>
      </c>
    </row>
    <row r="317" spans="1:23" x14ac:dyDescent="0.2">
      <c r="A317" s="1" t="str">
        <f t="shared" si="8"/>
        <v>2013|WaitematÄ Local Board Area|Total - gender</v>
      </c>
      <c r="B317" t="s">
        <v>20</v>
      </c>
      <c r="C317" t="s">
        <v>21</v>
      </c>
      <c r="D317" t="s">
        <v>22</v>
      </c>
      <c r="E317" t="s">
        <v>23</v>
      </c>
      <c r="F317">
        <v>2013</v>
      </c>
      <c r="G317">
        <v>2013</v>
      </c>
      <c r="H317">
        <v>7610</v>
      </c>
      <c r="I317" t="s">
        <v>122</v>
      </c>
      <c r="J317">
        <v>77</v>
      </c>
      <c r="K317" t="s">
        <v>49</v>
      </c>
      <c r="L317">
        <v>99</v>
      </c>
      <c r="M317" t="s">
        <v>26</v>
      </c>
      <c r="N317">
        <v>99</v>
      </c>
      <c r="O317" t="s">
        <v>27</v>
      </c>
      <c r="P317">
        <v>99</v>
      </c>
      <c r="Q317" t="s">
        <v>42</v>
      </c>
      <c r="R317">
        <v>60633</v>
      </c>
      <c r="V317" s="3">
        <f t="shared" si="9"/>
        <v>100</v>
      </c>
      <c r="W317" s="3">
        <f>IF(AND(T317&lt;&gt;"_U",T317&lt;&gt;"c",J317&lt;&gt;9,J317&lt;&gt;99),IFERROR(VLOOKUP(A317,'LBA Total'!$A$2:$W$10000,18,0),"."),".")</f>
        <v>60633</v>
      </c>
    </row>
    <row r="318" spans="1:23" x14ac:dyDescent="0.2">
      <c r="A318" s="1" t="str">
        <f t="shared" si="8"/>
        <v>2013|WaitematÄ Local Board Area|Male / TÄne</v>
      </c>
      <c r="B318" t="s">
        <v>20</v>
      </c>
      <c r="C318" t="s">
        <v>21</v>
      </c>
      <c r="D318" t="s">
        <v>22</v>
      </c>
      <c r="E318" t="s">
        <v>23</v>
      </c>
      <c r="F318">
        <v>2013</v>
      </c>
      <c r="G318">
        <v>2013</v>
      </c>
      <c r="H318">
        <v>7610</v>
      </c>
      <c r="I318" t="s">
        <v>122</v>
      </c>
      <c r="J318">
        <v>99</v>
      </c>
      <c r="K318" t="s">
        <v>47</v>
      </c>
      <c r="L318">
        <v>99</v>
      </c>
      <c r="M318" t="s">
        <v>26</v>
      </c>
      <c r="N318">
        <v>99</v>
      </c>
      <c r="O318" t="s">
        <v>27</v>
      </c>
      <c r="P318">
        <v>1</v>
      </c>
      <c r="Q318" t="s">
        <v>34</v>
      </c>
      <c r="R318">
        <v>34500</v>
      </c>
      <c r="V318" s="3" t="str">
        <f t="shared" si="9"/>
        <v>.</v>
      </c>
      <c r="W318" s="3" t="str">
        <f>IF(AND(T318&lt;&gt;"_U",T318&lt;&gt;"c",J318&lt;&gt;9,J318&lt;&gt;99),IFERROR(VLOOKUP(A318,'LBA Total'!$A$2:$W$10000,18,0),"."),".")</f>
        <v>.</v>
      </c>
    </row>
    <row r="319" spans="1:23" x14ac:dyDescent="0.2">
      <c r="A319" s="1" t="str">
        <f t="shared" si="8"/>
        <v>2013|WaitematÄ Local Board Area|Female / Wahine</v>
      </c>
      <c r="B319" t="s">
        <v>20</v>
      </c>
      <c r="C319" t="s">
        <v>21</v>
      </c>
      <c r="D319" t="s">
        <v>22</v>
      </c>
      <c r="E319" t="s">
        <v>23</v>
      </c>
      <c r="F319">
        <v>2013</v>
      </c>
      <c r="G319">
        <v>2013</v>
      </c>
      <c r="H319">
        <v>7610</v>
      </c>
      <c r="I319" t="s">
        <v>122</v>
      </c>
      <c r="J319">
        <v>99</v>
      </c>
      <c r="K319" t="s">
        <v>47</v>
      </c>
      <c r="L319">
        <v>99</v>
      </c>
      <c r="M319" t="s">
        <v>26</v>
      </c>
      <c r="N319">
        <v>99</v>
      </c>
      <c r="O319" t="s">
        <v>27</v>
      </c>
      <c r="P319">
        <v>2</v>
      </c>
      <c r="Q319" t="s">
        <v>31</v>
      </c>
      <c r="R319">
        <v>34755</v>
      </c>
      <c r="V319" s="3" t="str">
        <f t="shared" si="9"/>
        <v>.</v>
      </c>
      <c r="W319" s="3" t="str">
        <f>IF(AND(T319&lt;&gt;"_U",T319&lt;&gt;"c",J319&lt;&gt;9,J319&lt;&gt;99),IFERROR(VLOOKUP(A319,'LBA Total'!$A$2:$W$10000,18,0),"."),".")</f>
        <v>.</v>
      </c>
    </row>
    <row r="320" spans="1:23" x14ac:dyDescent="0.2">
      <c r="A320" s="1" t="str">
        <f t="shared" si="8"/>
        <v>2013|WaitematÄ Local Board Area|Another gender / He ira kÄ“ anÅ</v>
      </c>
      <c r="B320" t="s">
        <v>20</v>
      </c>
      <c r="C320" t="s">
        <v>21</v>
      </c>
      <c r="D320" t="s">
        <v>22</v>
      </c>
      <c r="E320" t="s">
        <v>23</v>
      </c>
      <c r="F320">
        <v>2013</v>
      </c>
      <c r="G320">
        <v>2013</v>
      </c>
      <c r="H320">
        <v>7610</v>
      </c>
      <c r="I320" t="s">
        <v>122</v>
      </c>
      <c r="J320">
        <v>99</v>
      </c>
      <c r="K320" t="s">
        <v>47</v>
      </c>
      <c r="L320">
        <v>99</v>
      </c>
      <c r="M320" t="s">
        <v>26</v>
      </c>
      <c r="N320">
        <v>99</v>
      </c>
      <c r="O320" t="s">
        <v>27</v>
      </c>
      <c r="P320">
        <v>3</v>
      </c>
      <c r="Q320" t="s">
        <v>28</v>
      </c>
      <c r="T320" t="s">
        <v>36</v>
      </c>
      <c r="U320" t="s">
        <v>37</v>
      </c>
      <c r="V320" s="3" t="str">
        <f t="shared" si="9"/>
        <v>.</v>
      </c>
      <c r="W320" s="3" t="str">
        <f>IF(AND(T320&lt;&gt;"_U",T320&lt;&gt;"c",J320&lt;&gt;9,J320&lt;&gt;99),IFERROR(VLOOKUP(A320,'LBA Total'!$A$2:$W$10000,18,0),"."),".")</f>
        <v>.</v>
      </c>
    </row>
    <row r="321" spans="1:23" x14ac:dyDescent="0.2">
      <c r="A321" s="1" t="str">
        <f t="shared" si="8"/>
        <v>2013|WaitematÄ Local Board Area|Total - gender</v>
      </c>
      <c r="B321" t="s">
        <v>20</v>
      </c>
      <c r="C321" t="s">
        <v>21</v>
      </c>
      <c r="D321" t="s">
        <v>22</v>
      </c>
      <c r="E321" t="s">
        <v>23</v>
      </c>
      <c r="F321">
        <v>2013</v>
      </c>
      <c r="G321">
        <v>2013</v>
      </c>
      <c r="H321">
        <v>7610</v>
      </c>
      <c r="I321" t="s">
        <v>122</v>
      </c>
      <c r="J321">
        <v>99</v>
      </c>
      <c r="K321" t="s">
        <v>47</v>
      </c>
      <c r="L321">
        <v>99</v>
      </c>
      <c r="M321" t="s">
        <v>26</v>
      </c>
      <c r="N321">
        <v>99</v>
      </c>
      <c r="O321" t="s">
        <v>27</v>
      </c>
      <c r="P321">
        <v>99</v>
      </c>
      <c r="Q321" t="s">
        <v>42</v>
      </c>
      <c r="R321">
        <v>69252</v>
      </c>
      <c r="V321" s="3" t="str">
        <f t="shared" si="9"/>
        <v>.</v>
      </c>
      <c r="W321" s="3" t="str">
        <f>IF(AND(T321&lt;&gt;"_U",T321&lt;&gt;"c",J321&lt;&gt;9,J321&lt;&gt;99),IFERROR(VLOOKUP(A321,'LBA Total'!$A$2:$W$10000,18,0),"."),".")</f>
        <v>.</v>
      </c>
    </row>
    <row r="322" spans="1:23" x14ac:dyDescent="0.2">
      <c r="A322" s="1" t="str">
        <f t="shared" si="8"/>
        <v>2013|Whau Local Board Area|Male / TÄne</v>
      </c>
      <c r="B322" t="s">
        <v>20</v>
      </c>
      <c r="C322" t="s">
        <v>21</v>
      </c>
      <c r="D322" t="s">
        <v>22</v>
      </c>
      <c r="E322" t="s">
        <v>23</v>
      </c>
      <c r="F322">
        <v>2013</v>
      </c>
      <c r="G322">
        <v>2013</v>
      </c>
      <c r="H322">
        <v>7611</v>
      </c>
      <c r="I322" t="s">
        <v>113</v>
      </c>
      <c r="J322">
        <v>1</v>
      </c>
      <c r="K322" t="s">
        <v>30</v>
      </c>
      <c r="L322">
        <v>99</v>
      </c>
      <c r="M322" t="s">
        <v>26</v>
      </c>
      <c r="N322">
        <v>99</v>
      </c>
      <c r="O322" t="s">
        <v>27</v>
      </c>
      <c r="P322">
        <v>1</v>
      </c>
      <c r="Q322" t="s">
        <v>34</v>
      </c>
      <c r="R322">
        <v>12288</v>
      </c>
      <c r="V322" s="3">
        <f t="shared" si="9"/>
        <v>50.07</v>
      </c>
      <c r="W322" s="3">
        <f>IF(AND(T322&lt;&gt;"_U",T322&lt;&gt;"c",J322&lt;&gt;9,J322&lt;&gt;99),IFERROR(VLOOKUP(A322,'LBA Total'!$A$2:$W$10000,18,0),"."),".")</f>
        <v>24543</v>
      </c>
    </row>
    <row r="323" spans="1:23" x14ac:dyDescent="0.2">
      <c r="A323" s="1" t="str">
        <f t="shared" ref="A323:A386" si="10">G323&amp;"|"&amp;I323&amp;"|"&amp;Q323</f>
        <v>2013|Whau Local Board Area|Female / Wahine</v>
      </c>
      <c r="B323" t="s">
        <v>20</v>
      </c>
      <c r="C323" t="s">
        <v>21</v>
      </c>
      <c r="D323" t="s">
        <v>22</v>
      </c>
      <c r="E323" t="s">
        <v>23</v>
      </c>
      <c r="F323">
        <v>2013</v>
      </c>
      <c r="G323">
        <v>2013</v>
      </c>
      <c r="H323">
        <v>7611</v>
      </c>
      <c r="I323" t="s">
        <v>113</v>
      </c>
      <c r="J323">
        <v>1</v>
      </c>
      <c r="K323" t="s">
        <v>30</v>
      </c>
      <c r="L323">
        <v>99</v>
      </c>
      <c r="M323" t="s">
        <v>26</v>
      </c>
      <c r="N323">
        <v>99</v>
      </c>
      <c r="O323" t="s">
        <v>27</v>
      </c>
      <c r="P323">
        <v>2</v>
      </c>
      <c r="Q323" t="s">
        <v>31</v>
      </c>
      <c r="R323">
        <v>12477</v>
      </c>
      <c r="V323" s="3">
        <f t="shared" ref="V323:V386" si="11">IF(T323&lt;&gt;"_U",IFERROR((ROUND(R323/W323*100,2)),"."),".")</f>
        <v>46.24</v>
      </c>
      <c r="W323" s="3">
        <f>IF(AND(T323&lt;&gt;"_U",T323&lt;&gt;"c",J323&lt;&gt;9,J323&lt;&gt;99),IFERROR(VLOOKUP(A323,'LBA Total'!$A$2:$W$10000,18,0),"."),".")</f>
        <v>26985</v>
      </c>
    </row>
    <row r="324" spans="1:23" x14ac:dyDescent="0.2">
      <c r="A324" s="1" t="str">
        <f t="shared" si="10"/>
        <v>2013|Whau Local Board Area|Another gender / He ira kÄ“ anÅ</v>
      </c>
      <c r="B324" t="s">
        <v>20</v>
      </c>
      <c r="C324" t="s">
        <v>21</v>
      </c>
      <c r="D324" t="s">
        <v>22</v>
      </c>
      <c r="E324" t="s">
        <v>23</v>
      </c>
      <c r="F324">
        <v>2013</v>
      </c>
      <c r="G324">
        <v>2013</v>
      </c>
      <c r="H324">
        <v>7611</v>
      </c>
      <c r="I324" t="s">
        <v>113</v>
      </c>
      <c r="J324">
        <v>1</v>
      </c>
      <c r="K324" t="s">
        <v>30</v>
      </c>
      <c r="L324">
        <v>99</v>
      </c>
      <c r="M324" t="s">
        <v>26</v>
      </c>
      <c r="N324">
        <v>99</v>
      </c>
      <c r="O324" t="s">
        <v>27</v>
      </c>
      <c r="P324">
        <v>3</v>
      </c>
      <c r="Q324" t="s">
        <v>28</v>
      </c>
      <c r="T324" t="s">
        <v>36</v>
      </c>
      <c r="U324" t="s">
        <v>37</v>
      </c>
      <c r="V324" s="3" t="str">
        <f t="shared" si="11"/>
        <v>.</v>
      </c>
      <c r="W324" s="3" t="str">
        <f>IF(AND(T324&lt;&gt;"_U",T324&lt;&gt;"c",J324&lt;&gt;9,J324&lt;&gt;99),IFERROR(VLOOKUP(A324,'LBA Total'!$A$2:$W$10000,18,0),"."),".")</f>
        <v>.</v>
      </c>
    </row>
    <row r="325" spans="1:23" x14ac:dyDescent="0.2">
      <c r="A325" s="1" t="str">
        <f t="shared" si="10"/>
        <v>2013|Whau Local Board Area|Total - gender</v>
      </c>
      <c r="B325" t="s">
        <v>20</v>
      </c>
      <c r="C325" t="s">
        <v>21</v>
      </c>
      <c r="D325" t="s">
        <v>22</v>
      </c>
      <c r="E325" t="s">
        <v>23</v>
      </c>
      <c r="F325">
        <v>2013</v>
      </c>
      <c r="G325">
        <v>2013</v>
      </c>
      <c r="H325">
        <v>7611</v>
      </c>
      <c r="I325" t="s">
        <v>113</v>
      </c>
      <c r="J325">
        <v>1</v>
      </c>
      <c r="K325" t="s">
        <v>30</v>
      </c>
      <c r="L325">
        <v>99</v>
      </c>
      <c r="M325" t="s">
        <v>26</v>
      </c>
      <c r="N325">
        <v>99</v>
      </c>
      <c r="O325" t="s">
        <v>27</v>
      </c>
      <c r="P325">
        <v>99</v>
      </c>
      <c r="Q325" t="s">
        <v>42</v>
      </c>
      <c r="R325">
        <v>24768</v>
      </c>
      <c r="V325" s="3">
        <f t="shared" si="11"/>
        <v>48.07</v>
      </c>
      <c r="W325" s="3">
        <f>IF(AND(T325&lt;&gt;"_U",T325&lt;&gt;"c",J325&lt;&gt;9,J325&lt;&gt;99),IFERROR(VLOOKUP(A325,'LBA Total'!$A$2:$W$10000,18,0),"."),".")</f>
        <v>51528</v>
      </c>
    </row>
    <row r="326" spans="1:23" x14ac:dyDescent="0.2">
      <c r="A326" s="1" t="str">
        <f t="shared" si="10"/>
        <v>2013|Whau Local Board Area|Male / TÄne</v>
      </c>
      <c r="B326" t="s">
        <v>20</v>
      </c>
      <c r="C326" t="s">
        <v>21</v>
      </c>
      <c r="D326" t="s">
        <v>22</v>
      </c>
      <c r="E326" t="s">
        <v>23</v>
      </c>
      <c r="F326">
        <v>2013</v>
      </c>
      <c r="G326">
        <v>2013</v>
      </c>
      <c r="H326">
        <v>7611</v>
      </c>
      <c r="I326" t="s">
        <v>113</v>
      </c>
      <c r="J326">
        <v>3</v>
      </c>
      <c r="K326" t="s">
        <v>39</v>
      </c>
      <c r="L326">
        <v>99</v>
      </c>
      <c r="M326" t="s">
        <v>26</v>
      </c>
      <c r="N326">
        <v>99</v>
      </c>
      <c r="O326" t="s">
        <v>27</v>
      </c>
      <c r="P326">
        <v>1</v>
      </c>
      <c r="Q326" t="s">
        <v>34</v>
      </c>
      <c r="R326">
        <v>702</v>
      </c>
      <c r="V326" s="3">
        <f t="shared" si="11"/>
        <v>2.86</v>
      </c>
      <c r="W326" s="3">
        <f>IF(AND(T326&lt;&gt;"_U",T326&lt;&gt;"c",J326&lt;&gt;9,J326&lt;&gt;99),IFERROR(VLOOKUP(A326,'LBA Total'!$A$2:$W$10000,18,0),"."),".")</f>
        <v>24543</v>
      </c>
    </row>
    <row r="327" spans="1:23" x14ac:dyDescent="0.2">
      <c r="A327" s="1" t="str">
        <f t="shared" si="10"/>
        <v>2013|Whau Local Board Area|Female / Wahine</v>
      </c>
      <c r="B327" t="s">
        <v>20</v>
      </c>
      <c r="C327" t="s">
        <v>21</v>
      </c>
      <c r="D327" t="s">
        <v>22</v>
      </c>
      <c r="E327" t="s">
        <v>23</v>
      </c>
      <c r="F327">
        <v>2013</v>
      </c>
      <c r="G327">
        <v>2013</v>
      </c>
      <c r="H327">
        <v>7611</v>
      </c>
      <c r="I327" t="s">
        <v>113</v>
      </c>
      <c r="J327">
        <v>3</v>
      </c>
      <c r="K327" t="s">
        <v>39</v>
      </c>
      <c r="L327">
        <v>99</v>
      </c>
      <c r="M327" t="s">
        <v>26</v>
      </c>
      <c r="N327">
        <v>99</v>
      </c>
      <c r="O327" t="s">
        <v>27</v>
      </c>
      <c r="P327">
        <v>2</v>
      </c>
      <c r="Q327" t="s">
        <v>31</v>
      </c>
      <c r="R327">
        <v>966</v>
      </c>
      <c r="V327" s="3">
        <f t="shared" si="11"/>
        <v>3.58</v>
      </c>
      <c r="W327" s="3">
        <f>IF(AND(T327&lt;&gt;"_U",T327&lt;&gt;"c",J327&lt;&gt;9,J327&lt;&gt;99),IFERROR(VLOOKUP(A327,'LBA Total'!$A$2:$W$10000,18,0),"."),".")</f>
        <v>26985</v>
      </c>
    </row>
    <row r="328" spans="1:23" x14ac:dyDescent="0.2">
      <c r="A328" s="1" t="str">
        <f t="shared" si="10"/>
        <v>2013|Whau Local Board Area|Another gender / He ira kÄ“ anÅ</v>
      </c>
      <c r="B328" t="s">
        <v>20</v>
      </c>
      <c r="C328" t="s">
        <v>21</v>
      </c>
      <c r="D328" t="s">
        <v>22</v>
      </c>
      <c r="E328" t="s">
        <v>23</v>
      </c>
      <c r="F328">
        <v>2013</v>
      </c>
      <c r="G328">
        <v>2013</v>
      </c>
      <c r="H328">
        <v>7611</v>
      </c>
      <c r="I328" t="s">
        <v>113</v>
      </c>
      <c r="J328">
        <v>3</v>
      </c>
      <c r="K328" t="s">
        <v>39</v>
      </c>
      <c r="L328">
        <v>99</v>
      </c>
      <c r="M328" t="s">
        <v>26</v>
      </c>
      <c r="N328">
        <v>99</v>
      </c>
      <c r="O328" t="s">
        <v>27</v>
      </c>
      <c r="P328">
        <v>3</v>
      </c>
      <c r="Q328" t="s">
        <v>28</v>
      </c>
      <c r="T328" t="s">
        <v>36</v>
      </c>
      <c r="U328" t="s">
        <v>37</v>
      </c>
      <c r="V328" s="3" t="str">
        <f t="shared" si="11"/>
        <v>.</v>
      </c>
      <c r="W328" s="3" t="str">
        <f>IF(AND(T328&lt;&gt;"_U",T328&lt;&gt;"c",J328&lt;&gt;9,J328&lt;&gt;99),IFERROR(VLOOKUP(A328,'LBA Total'!$A$2:$W$10000,18,0),"."),".")</f>
        <v>.</v>
      </c>
    </row>
    <row r="329" spans="1:23" x14ac:dyDescent="0.2">
      <c r="A329" s="1" t="str">
        <f t="shared" si="10"/>
        <v>2013|Whau Local Board Area|Total - gender</v>
      </c>
      <c r="B329" t="s">
        <v>20</v>
      </c>
      <c r="C329" t="s">
        <v>21</v>
      </c>
      <c r="D329" t="s">
        <v>22</v>
      </c>
      <c r="E329" t="s">
        <v>23</v>
      </c>
      <c r="F329">
        <v>2013</v>
      </c>
      <c r="G329">
        <v>2013</v>
      </c>
      <c r="H329">
        <v>7611</v>
      </c>
      <c r="I329" t="s">
        <v>113</v>
      </c>
      <c r="J329">
        <v>3</v>
      </c>
      <c r="K329" t="s">
        <v>39</v>
      </c>
      <c r="L329">
        <v>99</v>
      </c>
      <c r="M329" t="s">
        <v>26</v>
      </c>
      <c r="N329">
        <v>99</v>
      </c>
      <c r="O329" t="s">
        <v>27</v>
      </c>
      <c r="P329">
        <v>99</v>
      </c>
      <c r="Q329" t="s">
        <v>42</v>
      </c>
      <c r="R329">
        <v>1668</v>
      </c>
      <c r="V329" s="3">
        <f t="shared" si="11"/>
        <v>3.24</v>
      </c>
      <c r="W329" s="3">
        <f>IF(AND(T329&lt;&gt;"_U",T329&lt;&gt;"c",J329&lt;&gt;9,J329&lt;&gt;99),IFERROR(VLOOKUP(A329,'LBA Total'!$A$2:$W$10000,18,0),"."),".")</f>
        <v>51528</v>
      </c>
    </row>
    <row r="330" spans="1:23" x14ac:dyDescent="0.2">
      <c r="A330" s="1" t="str">
        <f t="shared" si="10"/>
        <v>2013|Whau Local Board Area|Male / TÄne</v>
      </c>
      <c r="B330" t="s">
        <v>20</v>
      </c>
      <c r="C330" t="s">
        <v>21</v>
      </c>
      <c r="D330" t="s">
        <v>22</v>
      </c>
      <c r="E330" t="s">
        <v>23</v>
      </c>
      <c r="F330">
        <v>2013</v>
      </c>
      <c r="G330">
        <v>2013</v>
      </c>
      <c r="H330">
        <v>7611</v>
      </c>
      <c r="I330" t="s">
        <v>113</v>
      </c>
      <c r="J330">
        <v>4</v>
      </c>
      <c r="K330" t="s">
        <v>54</v>
      </c>
      <c r="L330">
        <v>99</v>
      </c>
      <c r="M330" t="s">
        <v>26</v>
      </c>
      <c r="N330">
        <v>99</v>
      </c>
      <c r="O330" t="s">
        <v>27</v>
      </c>
      <c r="P330">
        <v>1</v>
      </c>
      <c r="Q330" t="s">
        <v>34</v>
      </c>
      <c r="R330">
        <v>1398</v>
      </c>
      <c r="V330" s="3">
        <f t="shared" si="11"/>
        <v>5.7</v>
      </c>
      <c r="W330" s="3">
        <f>IF(AND(T330&lt;&gt;"_U",T330&lt;&gt;"c",J330&lt;&gt;9,J330&lt;&gt;99),IFERROR(VLOOKUP(A330,'LBA Total'!$A$2:$W$10000,18,0),"."),".")</f>
        <v>24543</v>
      </c>
    </row>
    <row r="331" spans="1:23" x14ac:dyDescent="0.2">
      <c r="A331" s="1" t="str">
        <f t="shared" si="10"/>
        <v>2013|Whau Local Board Area|Female / Wahine</v>
      </c>
      <c r="B331" t="s">
        <v>20</v>
      </c>
      <c r="C331" t="s">
        <v>21</v>
      </c>
      <c r="D331" t="s">
        <v>22</v>
      </c>
      <c r="E331" t="s">
        <v>23</v>
      </c>
      <c r="F331">
        <v>2013</v>
      </c>
      <c r="G331">
        <v>2013</v>
      </c>
      <c r="H331">
        <v>7611</v>
      </c>
      <c r="I331" t="s">
        <v>113</v>
      </c>
      <c r="J331">
        <v>4</v>
      </c>
      <c r="K331" t="s">
        <v>54</v>
      </c>
      <c r="L331">
        <v>99</v>
      </c>
      <c r="M331" t="s">
        <v>26</v>
      </c>
      <c r="N331">
        <v>99</v>
      </c>
      <c r="O331" t="s">
        <v>27</v>
      </c>
      <c r="P331">
        <v>2</v>
      </c>
      <c r="Q331" t="s">
        <v>31</v>
      </c>
      <c r="R331">
        <v>2160</v>
      </c>
      <c r="V331" s="3">
        <f t="shared" si="11"/>
        <v>8</v>
      </c>
      <c r="W331" s="3">
        <f>IF(AND(T331&lt;&gt;"_U",T331&lt;&gt;"c",J331&lt;&gt;9,J331&lt;&gt;99),IFERROR(VLOOKUP(A331,'LBA Total'!$A$2:$W$10000,18,0),"."),".")</f>
        <v>26985</v>
      </c>
    </row>
    <row r="332" spans="1:23" x14ac:dyDescent="0.2">
      <c r="A332" s="1" t="str">
        <f t="shared" si="10"/>
        <v>2013|Whau Local Board Area|Another gender / He ira kÄ“ anÅ</v>
      </c>
      <c r="B332" t="s">
        <v>20</v>
      </c>
      <c r="C332" t="s">
        <v>21</v>
      </c>
      <c r="D332" t="s">
        <v>22</v>
      </c>
      <c r="E332" t="s">
        <v>23</v>
      </c>
      <c r="F332">
        <v>2013</v>
      </c>
      <c r="G332">
        <v>2013</v>
      </c>
      <c r="H332">
        <v>7611</v>
      </c>
      <c r="I332" t="s">
        <v>113</v>
      </c>
      <c r="J332">
        <v>4</v>
      </c>
      <c r="K332" t="s">
        <v>54</v>
      </c>
      <c r="L332">
        <v>99</v>
      </c>
      <c r="M332" t="s">
        <v>26</v>
      </c>
      <c r="N332">
        <v>99</v>
      </c>
      <c r="O332" t="s">
        <v>27</v>
      </c>
      <c r="P332">
        <v>3</v>
      </c>
      <c r="Q332" t="s">
        <v>28</v>
      </c>
      <c r="T332" t="s">
        <v>36</v>
      </c>
      <c r="U332" t="s">
        <v>37</v>
      </c>
      <c r="V332" s="3" t="str">
        <f t="shared" si="11"/>
        <v>.</v>
      </c>
      <c r="W332" s="3" t="str">
        <f>IF(AND(T332&lt;&gt;"_U",T332&lt;&gt;"c",J332&lt;&gt;9,J332&lt;&gt;99),IFERROR(VLOOKUP(A332,'LBA Total'!$A$2:$W$10000,18,0),"."),".")</f>
        <v>.</v>
      </c>
    </row>
    <row r="333" spans="1:23" x14ac:dyDescent="0.2">
      <c r="A333" s="1" t="str">
        <f t="shared" si="10"/>
        <v>2013|Whau Local Board Area|Total - gender</v>
      </c>
      <c r="B333" t="s">
        <v>20</v>
      </c>
      <c r="C333" t="s">
        <v>21</v>
      </c>
      <c r="D333" t="s">
        <v>22</v>
      </c>
      <c r="E333" t="s">
        <v>23</v>
      </c>
      <c r="F333">
        <v>2013</v>
      </c>
      <c r="G333">
        <v>2013</v>
      </c>
      <c r="H333">
        <v>7611</v>
      </c>
      <c r="I333" t="s">
        <v>113</v>
      </c>
      <c r="J333">
        <v>4</v>
      </c>
      <c r="K333" t="s">
        <v>54</v>
      </c>
      <c r="L333">
        <v>99</v>
      </c>
      <c r="M333" t="s">
        <v>26</v>
      </c>
      <c r="N333">
        <v>99</v>
      </c>
      <c r="O333" t="s">
        <v>27</v>
      </c>
      <c r="P333">
        <v>99</v>
      </c>
      <c r="Q333" t="s">
        <v>42</v>
      </c>
      <c r="R333">
        <v>3561</v>
      </c>
      <c r="V333" s="3">
        <f t="shared" si="11"/>
        <v>6.91</v>
      </c>
      <c r="W333" s="3">
        <f>IF(AND(T333&lt;&gt;"_U",T333&lt;&gt;"c",J333&lt;&gt;9,J333&lt;&gt;99),IFERROR(VLOOKUP(A333,'LBA Total'!$A$2:$W$10000,18,0),"."),".")</f>
        <v>51528</v>
      </c>
    </row>
    <row r="334" spans="1:23" x14ac:dyDescent="0.2">
      <c r="A334" s="1" t="str">
        <f t="shared" si="10"/>
        <v>2013|Whau Local Board Area|Male / TÄne</v>
      </c>
      <c r="B334" t="s">
        <v>20</v>
      </c>
      <c r="C334" t="s">
        <v>21</v>
      </c>
      <c r="D334" t="s">
        <v>22</v>
      </c>
      <c r="E334" t="s">
        <v>23</v>
      </c>
      <c r="F334">
        <v>2013</v>
      </c>
      <c r="G334">
        <v>2013</v>
      </c>
      <c r="H334">
        <v>7611</v>
      </c>
      <c r="I334" t="s">
        <v>113</v>
      </c>
      <c r="J334">
        <v>5</v>
      </c>
      <c r="K334" t="s">
        <v>33</v>
      </c>
      <c r="L334">
        <v>99</v>
      </c>
      <c r="M334" t="s">
        <v>26</v>
      </c>
      <c r="N334">
        <v>99</v>
      </c>
      <c r="O334" t="s">
        <v>27</v>
      </c>
      <c r="P334">
        <v>1</v>
      </c>
      <c r="Q334" t="s">
        <v>34</v>
      </c>
      <c r="R334">
        <v>582</v>
      </c>
      <c r="V334" s="3">
        <f t="shared" si="11"/>
        <v>2.37</v>
      </c>
      <c r="W334" s="3">
        <f>IF(AND(T334&lt;&gt;"_U",T334&lt;&gt;"c",J334&lt;&gt;9,J334&lt;&gt;99),IFERROR(VLOOKUP(A334,'LBA Total'!$A$2:$W$10000,18,0),"."),".")</f>
        <v>24543</v>
      </c>
    </row>
    <row r="335" spans="1:23" x14ac:dyDescent="0.2">
      <c r="A335" s="1" t="str">
        <f t="shared" si="10"/>
        <v>2013|Whau Local Board Area|Female / Wahine</v>
      </c>
      <c r="B335" t="s">
        <v>20</v>
      </c>
      <c r="C335" t="s">
        <v>21</v>
      </c>
      <c r="D335" t="s">
        <v>22</v>
      </c>
      <c r="E335" t="s">
        <v>23</v>
      </c>
      <c r="F335">
        <v>2013</v>
      </c>
      <c r="G335">
        <v>2013</v>
      </c>
      <c r="H335">
        <v>7611</v>
      </c>
      <c r="I335" t="s">
        <v>113</v>
      </c>
      <c r="J335">
        <v>5</v>
      </c>
      <c r="K335" t="s">
        <v>33</v>
      </c>
      <c r="L335">
        <v>99</v>
      </c>
      <c r="M335" t="s">
        <v>26</v>
      </c>
      <c r="N335">
        <v>99</v>
      </c>
      <c r="O335" t="s">
        <v>27</v>
      </c>
      <c r="P335">
        <v>2</v>
      </c>
      <c r="Q335" t="s">
        <v>31</v>
      </c>
      <c r="R335">
        <v>2229</v>
      </c>
      <c r="V335" s="3">
        <f t="shared" si="11"/>
        <v>8.26</v>
      </c>
      <c r="W335" s="3">
        <f>IF(AND(T335&lt;&gt;"_U",T335&lt;&gt;"c",J335&lt;&gt;9,J335&lt;&gt;99),IFERROR(VLOOKUP(A335,'LBA Total'!$A$2:$W$10000,18,0),"."),".")</f>
        <v>26985</v>
      </c>
    </row>
    <row r="336" spans="1:23" x14ac:dyDescent="0.2">
      <c r="A336" s="1" t="str">
        <f t="shared" si="10"/>
        <v>2013|Whau Local Board Area|Another gender / He ira kÄ“ anÅ</v>
      </c>
      <c r="B336" t="s">
        <v>20</v>
      </c>
      <c r="C336" t="s">
        <v>21</v>
      </c>
      <c r="D336" t="s">
        <v>22</v>
      </c>
      <c r="E336" t="s">
        <v>23</v>
      </c>
      <c r="F336">
        <v>2013</v>
      </c>
      <c r="G336">
        <v>2013</v>
      </c>
      <c r="H336">
        <v>7611</v>
      </c>
      <c r="I336" t="s">
        <v>113</v>
      </c>
      <c r="J336">
        <v>5</v>
      </c>
      <c r="K336" t="s">
        <v>33</v>
      </c>
      <c r="L336">
        <v>99</v>
      </c>
      <c r="M336" t="s">
        <v>26</v>
      </c>
      <c r="N336">
        <v>99</v>
      </c>
      <c r="O336" t="s">
        <v>27</v>
      </c>
      <c r="P336">
        <v>3</v>
      </c>
      <c r="Q336" t="s">
        <v>28</v>
      </c>
      <c r="T336" t="s">
        <v>36</v>
      </c>
      <c r="U336" t="s">
        <v>37</v>
      </c>
      <c r="V336" s="3" t="str">
        <f t="shared" si="11"/>
        <v>.</v>
      </c>
      <c r="W336" s="3" t="str">
        <f>IF(AND(T336&lt;&gt;"_U",T336&lt;&gt;"c",J336&lt;&gt;9,J336&lt;&gt;99),IFERROR(VLOOKUP(A336,'LBA Total'!$A$2:$W$10000,18,0),"."),".")</f>
        <v>.</v>
      </c>
    </row>
    <row r="337" spans="1:23" x14ac:dyDescent="0.2">
      <c r="A337" s="1" t="str">
        <f t="shared" si="10"/>
        <v>2013|Whau Local Board Area|Total - gender</v>
      </c>
      <c r="B337" t="s">
        <v>20</v>
      </c>
      <c r="C337" t="s">
        <v>21</v>
      </c>
      <c r="D337" t="s">
        <v>22</v>
      </c>
      <c r="E337" t="s">
        <v>23</v>
      </c>
      <c r="F337">
        <v>2013</v>
      </c>
      <c r="G337">
        <v>2013</v>
      </c>
      <c r="H337">
        <v>7611</v>
      </c>
      <c r="I337" t="s">
        <v>113</v>
      </c>
      <c r="J337">
        <v>5</v>
      </c>
      <c r="K337" t="s">
        <v>33</v>
      </c>
      <c r="L337">
        <v>99</v>
      </c>
      <c r="M337" t="s">
        <v>26</v>
      </c>
      <c r="N337">
        <v>99</v>
      </c>
      <c r="O337" t="s">
        <v>27</v>
      </c>
      <c r="P337">
        <v>99</v>
      </c>
      <c r="Q337" t="s">
        <v>42</v>
      </c>
      <c r="R337">
        <v>2811</v>
      </c>
      <c r="V337" s="3">
        <f t="shared" si="11"/>
        <v>5.46</v>
      </c>
      <c r="W337" s="3">
        <f>IF(AND(T337&lt;&gt;"_U",T337&lt;&gt;"c",J337&lt;&gt;9,J337&lt;&gt;99),IFERROR(VLOOKUP(A337,'LBA Total'!$A$2:$W$10000,18,0),"."),".")</f>
        <v>51528</v>
      </c>
    </row>
    <row r="338" spans="1:23" x14ac:dyDescent="0.2">
      <c r="A338" s="1" t="str">
        <f t="shared" si="10"/>
        <v>2013|Whau Local Board Area|Male / TÄne</v>
      </c>
      <c r="B338" t="s">
        <v>20</v>
      </c>
      <c r="C338" t="s">
        <v>21</v>
      </c>
      <c r="D338" t="s">
        <v>22</v>
      </c>
      <c r="E338" t="s">
        <v>23</v>
      </c>
      <c r="F338">
        <v>2013</v>
      </c>
      <c r="G338">
        <v>2013</v>
      </c>
      <c r="H338">
        <v>7611</v>
      </c>
      <c r="I338" t="s">
        <v>113</v>
      </c>
      <c r="J338">
        <v>6</v>
      </c>
      <c r="K338" t="s">
        <v>52</v>
      </c>
      <c r="L338">
        <v>99</v>
      </c>
      <c r="M338" t="s">
        <v>26</v>
      </c>
      <c r="N338">
        <v>99</v>
      </c>
      <c r="O338" t="s">
        <v>27</v>
      </c>
      <c r="P338">
        <v>1</v>
      </c>
      <c r="Q338" t="s">
        <v>34</v>
      </c>
      <c r="R338">
        <v>9573</v>
      </c>
      <c r="V338" s="3">
        <f t="shared" si="11"/>
        <v>39.01</v>
      </c>
      <c r="W338" s="3">
        <f>IF(AND(T338&lt;&gt;"_U",T338&lt;&gt;"c",J338&lt;&gt;9,J338&lt;&gt;99),IFERROR(VLOOKUP(A338,'LBA Total'!$A$2:$W$10000,18,0),"."),".")</f>
        <v>24543</v>
      </c>
    </row>
    <row r="339" spans="1:23" x14ac:dyDescent="0.2">
      <c r="A339" s="1" t="str">
        <f t="shared" si="10"/>
        <v>2013|Whau Local Board Area|Female / Wahine</v>
      </c>
      <c r="B339" t="s">
        <v>20</v>
      </c>
      <c r="C339" t="s">
        <v>21</v>
      </c>
      <c r="D339" t="s">
        <v>22</v>
      </c>
      <c r="E339" t="s">
        <v>23</v>
      </c>
      <c r="F339">
        <v>2013</v>
      </c>
      <c r="G339">
        <v>2013</v>
      </c>
      <c r="H339">
        <v>7611</v>
      </c>
      <c r="I339" t="s">
        <v>113</v>
      </c>
      <c r="J339">
        <v>6</v>
      </c>
      <c r="K339" t="s">
        <v>52</v>
      </c>
      <c r="L339">
        <v>99</v>
      </c>
      <c r="M339" t="s">
        <v>26</v>
      </c>
      <c r="N339">
        <v>99</v>
      </c>
      <c r="O339" t="s">
        <v>27</v>
      </c>
      <c r="P339">
        <v>2</v>
      </c>
      <c r="Q339" t="s">
        <v>31</v>
      </c>
      <c r="R339">
        <v>9150</v>
      </c>
      <c r="V339" s="3">
        <f t="shared" si="11"/>
        <v>33.909999999999997</v>
      </c>
      <c r="W339" s="3">
        <f>IF(AND(T339&lt;&gt;"_U",T339&lt;&gt;"c",J339&lt;&gt;9,J339&lt;&gt;99),IFERROR(VLOOKUP(A339,'LBA Total'!$A$2:$W$10000,18,0),"."),".")</f>
        <v>26985</v>
      </c>
    </row>
    <row r="340" spans="1:23" x14ac:dyDescent="0.2">
      <c r="A340" s="1" t="str">
        <f t="shared" si="10"/>
        <v>2013|Whau Local Board Area|Another gender / He ira kÄ“ anÅ</v>
      </c>
      <c r="B340" t="s">
        <v>20</v>
      </c>
      <c r="C340" t="s">
        <v>21</v>
      </c>
      <c r="D340" t="s">
        <v>22</v>
      </c>
      <c r="E340" t="s">
        <v>23</v>
      </c>
      <c r="F340">
        <v>2013</v>
      </c>
      <c r="G340">
        <v>2013</v>
      </c>
      <c r="H340">
        <v>7611</v>
      </c>
      <c r="I340" t="s">
        <v>113</v>
      </c>
      <c r="J340">
        <v>6</v>
      </c>
      <c r="K340" t="s">
        <v>52</v>
      </c>
      <c r="L340">
        <v>99</v>
      </c>
      <c r="M340" t="s">
        <v>26</v>
      </c>
      <c r="N340">
        <v>99</v>
      </c>
      <c r="O340" t="s">
        <v>27</v>
      </c>
      <c r="P340">
        <v>3</v>
      </c>
      <c r="Q340" t="s">
        <v>28</v>
      </c>
      <c r="T340" t="s">
        <v>36</v>
      </c>
      <c r="U340" t="s">
        <v>37</v>
      </c>
      <c r="V340" s="3" t="str">
        <f t="shared" si="11"/>
        <v>.</v>
      </c>
      <c r="W340" s="3" t="str">
        <f>IF(AND(T340&lt;&gt;"_U",T340&lt;&gt;"c",J340&lt;&gt;9,J340&lt;&gt;99),IFERROR(VLOOKUP(A340,'LBA Total'!$A$2:$W$10000,18,0),"."),".")</f>
        <v>.</v>
      </c>
    </row>
    <row r="341" spans="1:23" x14ac:dyDescent="0.2">
      <c r="A341" s="1" t="str">
        <f t="shared" si="10"/>
        <v>2013|Whau Local Board Area|Total - gender</v>
      </c>
      <c r="B341" t="s">
        <v>20</v>
      </c>
      <c r="C341" t="s">
        <v>21</v>
      </c>
      <c r="D341" t="s">
        <v>22</v>
      </c>
      <c r="E341" t="s">
        <v>23</v>
      </c>
      <c r="F341">
        <v>2013</v>
      </c>
      <c r="G341">
        <v>2013</v>
      </c>
      <c r="H341">
        <v>7611</v>
      </c>
      <c r="I341" t="s">
        <v>113</v>
      </c>
      <c r="J341">
        <v>6</v>
      </c>
      <c r="K341" t="s">
        <v>52</v>
      </c>
      <c r="L341">
        <v>99</v>
      </c>
      <c r="M341" t="s">
        <v>26</v>
      </c>
      <c r="N341">
        <v>99</v>
      </c>
      <c r="O341" t="s">
        <v>27</v>
      </c>
      <c r="P341">
        <v>99</v>
      </c>
      <c r="Q341" t="s">
        <v>42</v>
      </c>
      <c r="R341">
        <v>18723</v>
      </c>
      <c r="V341" s="3">
        <f t="shared" si="11"/>
        <v>36.340000000000003</v>
      </c>
      <c r="W341" s="3">
        <f>IF(AND(T341&lt;&gt;"_U",T341&lt;&gt;"c",J341&lt;&gt;9,J341&lt;&gt;99),IFERROR(VLOOKUP(A341,'LBA Total'!$A$2:$W$10000,18,0),"."),".")</f>
        <v>51528</v>
      </c>
    </row>
    <row r="342" spans="1:23" x14ac:dyDescent="0.2">
      <c r="A342" s="1" t="str">
        <f t="shared" si="10"/>
        <v>2013|Whau Local Board Area|Male / TÄne</v>
      </c>
      <c r="B342" t="s">
        <v>20</v>
      </c>
      <c r="C342" t="s">
        <v>21</v>
      </c>
      <c r="D342" t="s">
        <v>22</v>
      </c>
      <c r="E342" t="s">
        <v>23</v>
      </c>
      <c r="F342">
        <v>2013</v>
      </c>
      <c r="G342">
        <v>2013</v>
      </c>
      <c r="H342">
        <v>7611</v>
      </c>
      <c r="I342" t="s">
        <v>113</v>
      </c>
      <c r="J342">
        <v>9</v>
      </c>
      <c r="K342" t="s">
        <v>25</v>
      </c>
      <c r="L342">
        <v>99</v>
      </c>
      <c r="M342" t="s">
        <v>26</v>
      </c>
      <c r="N342">
        <v>99</v>
      </c>
      <c r="O342" t="s">
        <v>27</v>
      </c>
      <c r="P342">
        <v>1</v>
      </c>
      <c r="Q342" t="s">
        <v>34</v>
      </c>
      <c r="R342">
        <v>3246</v>
      </c>
      <c r="V342" s="3" t="str">
        <f t="shared" si="11"/>
        <v>.</v>
      </c>
      <c r="W342" s="3" t="str">
        <f>IF(AND(T342&lt;&gt;"_U",T342&lt;&gt;"c",J342&lt;&gt;9,J342&lt;&gt;99),IFERROR(VLOOKUP(A342,'LBA Total'!$A$2:$W$10000,18,0),"."),".")</f>
        <v>.</v>
      </c>
    </row>
    <row r="343" spans="1:23" x14ac:dyDescent="0.2">
      <c r="A343" s="1" t="str">
        <f t="shared" si="10"/>
        <v>2013|Whau Local Board Area|Female / Wahine</v>
      </c>
      <c r="B343" t="s">
        <v>20</v>
      </c>
      <c r="C343" t="s">
        <v>21</v>
      </c>
      <c r="D343" t="s">
        <v>22</v>
      </c>
      <c r="E343" t="s">
        <v>23</v>
      </c>
      <c r="F343">
        <v>2013</v>
      </c>
      <c r="G343">
        <v>2013</v>
      </c>
      <c r="H343">
        <v>7611</v>
      </c>
      <c r="I343" t="s">
        <v>113</v>
      </c>
      <c r="J343">
        <v>9</v>
      </c>
      <c r="K343" t="s">
        <v>25</v>
      </c>
      <c r="L343">
        <v>99</v>
      </c>
      <c r="M343" t="s">
        <v>26</v>
      </c>
      <c r="N343">
        <v>99</v>
      </c>
      <c r="O343" t="s">
        <v>27</v>
      </c>
      <c r="P343">
        <v>2</v>
      </c>
      <c r="Q343" t="s">
        <v>31</v>
      </c>
      <c r="R343">
        <v>3315</v>
      </c>
      <c r="V343" s="3" t="str">
        <f t="shared" si="11"/>
        <v>.</v>
      </c>
      <c r="W343" s="3" t="str">
        <f>IF(AND(T343&lt;&gt;"_U",T343&lt;&gt;"c",J343&lt;&gt;9,J343&lt;&gt;99),IFERROR(VLOOKUP(A343,'LBA Total'!$A$2:$W$10000,18,0),"."),".")</f>
        <v>.</v>
      </c>
    </row>
    <row r="344" spans="1:23" x14ac:dyDescent="0.2">
      <c r="A344" s="1" t="str">
        <f t="shared" si="10"/>
        <v>2013|Whau Local Board Area|Another gender / He ira kÄ“ anÅ</v>
      </c>
      <c r="B344" t="s">
        <v>20</v>
      </c>
      <c r="C344" t="s">
        <v>21</v>
      </c>
      <c r="D344" t="s">
        <v>22</v>
      </c>
      <c r="E344" t="s">
        <v>23</v>
      </c>
      <c r="F344">
        <v>2013</v>
      </c>
      <c r="G344">
        <v>2013</v>
      </c>
      <c r="H344">
        <v>7611</v>
      </c>
      <c r="I344" t="s">
        <v>113</v>
      </c>
      <c r="J344">
        <v>9</v>
      </c>
      <c r="K344" t="s">
        <v>25</v>
      </c>
      <c r="L344">
        <v>99</v>
      </c>
      <c r="M344" t="s">
        <v>26</v>
      </c>
      <c r="N344">
        <v>99</v>
      </c>
      <c r="O344" t="s">
        <v>27</v>
      </c>
      <c r="P344">
        <v>3</v>
      </c>
      <c r="Q344" t="s">
        <v>28</v>
      </c>
      <c r="T344" t="s">
        <v>36</v>
      </c>
      <c r="U344" t="s">
        <v>37</v>
      </c>
      <c r="V344" s="3" t="str">
        <f t="shared" si="11"/>
        <v>.</v>
      </c>
      <c r="W344" s="3" t="str">
        <f>IF(AND(T344&lt;&gt;"_U",T344&lt;&gt;"c",J344&lt;&gt;9,J344&lt;&gt;99),IFERROR(VLOOKUP(A344,'LBA Total'!$A$2:$W$10000,18,0),"."),".")</f>
        <v>.</v>
      </c>
    </row>
    <row r="345" spans="1:23" x14ac:dyDescent="0.2">
      <c r="A345" s="1" t="str">
        <f t="shared" si="10"/>
        <v>2013|Whau Local Board Area|Total - gender</v>
      </c>
      <c r="B345" t="s">
        <v>20</v>
      </c>
      <c r="C345" t="s">
        <v>21</v>
      </c>
      <c r="D345" t="s">
        <v>22</v>
      </c>
      <c r="E345" t="s">
        <v>23</v>
      </c>
      <c r="F345">
        <v>2013</v>
      </c>
      <c r="G345">
        <v>2013</v>
      </c>
      <c r="H345">
        <v>7611</v>
      </c>
      <c r="I345" t="s">
        <v>113</v>
      </c>
      <c r="J345">
        <v>9</v>
      </c>
      <c r="K345" t="s">
        <v>25</v>
      </c>
      <c r="L345">
        <v>99</v>
      </c>
      <c r="M345" t="s">
        <v>26</v>
      </c>
      <c r="N345">
        <v>99</v>
      </c>
      <c r="O345" t="s">
        <v>27</v>
      </c>
      <c r="P345">
        <v>99</v>
      </c>
      <c r="Q345" t="s">
        <v>42</v>
      </c>
      <c r="R345">
        <v>6558</v>
      </c>
      <c r="V345" s="3" t="str">
        <f t="shared" si="11"/>
        <v>.</v>
      </c>
      <c r="W345" s="3" t="str">
        <f>IF(AND(T345&lt;&gt;"_U",T345&lt;&gt;"c",J345&lt;&gt;9,J345&lt;&gt;99),IFERROR(VLOOKUP(A345,'LBA Total'!$A$2:$W$10000,18,0),"."),".")</f>
        <v>.</v>
      </c>
    </row>
    <row r="346" spans="1:23" x14ac:dyDescent="0.2">
      <c r="A346" s="1" t="str">
        <f t="shared" si="10"/>
        <v>2013|Whau Local Board Area|Male / TÄne</v>
      </c>
      <c r="B346" t="s">
        <v>20</v>
      </c>
      <c r="C346" t="s">
        <v>21</v>
      </c>
      <c r="D346" t="s">
        <v>22</v>
      </c>
      <c r="E346" t="s">
        <v>23</v>
      </c>
      <c r="F346">
        <v>2013</v>
      </c>
      <c r="G346">
        <v>2013</v>
      </c>
      <c r="H346">
        <v>7611</v>
      </c>
      <c r="I346" t="s">
        <v>113</v>
      </c>
      <c r="J346">
        <v>77</v>
      </c>
      <c r="K346" t="s">
        <v>49</v>
      </c>
      <c r="L346">
        <v>99</v>
      </c>
      <c r="M346" t="s">
        <v>26</v>
      </c>
      <c r="N346">
        <v>99</v>
      </c>
      <c r="O346" t="s">
        <v>27</v>
      </c>
      <c r="P346">
        <v>1</v>
      </c>
      <c r="Q346" t="s">
        <v>34</v>
      </c>
      <c r="R346">
        <v>24543</v>
      </c>
      <c r="V346" s="3">
        <f t="shared" si="11"/>
        <v>100</v>
      </c>
      <c r="W346" s="3">
        <f>IF(AND(T346&lt;&gt;"_U",T346&lt;&gt;"c",J346&lt;&gt;9,J346&lt;&gt;99),IFERROR(VLOOKUP(A346,'LBA Total'!$A$2:$W$10000,18,0),"."),".")</f>
        <v>24543</v>
      </c>
    </row>
    <row r="347" spans="1:23" x14ac:dyDescent="0.2">
      <c r="A347" s="1" t="str">
        <f t="shared" si="10"/>
        <v>2013|Whau Local Board Area|Female / Wahine</v>
      </c>
      <c r="B347" t="s">
        <v>20</v>
      </c>
      <c r="C347" t="s">
        <v>21</v>
      </c>
      <c r="D347" t="s">
        <v>22</v>
      </c>
      <c r="E347" t="s">
        <v>23</v>
      </c>
      <c r="F347">
        <v>2013</v>
      </c>
      <c r="G347">
        <v>2013</v>
      </c>
      <c r="H347">
        <v>7611</v>
      </c>
      <c r="I347" t="s">
        <v>113</v>
      </c>
      <c r="J347">
        <v>77</v>
      </c>
      <c r="K347" t="s">
        <v>49</v>
      </c>
      <c r="L347">
        <v>99</v>
      </c>
      <c r="M347" t="s">
        <v>26</v>
      </c>
      <c r="N347">
        <v>99</v>
      </c>
      <c r="O347" t="s">
        <v>27</v>
      </c>
      <c r="P347">
        <v>2</v>
      </c>
      <c r="Q347" t="s">
        <v>31</v>
      </c>
      <c r="R347">
        <v>26985</v>
      </c>
      <c r="V347" s="3">
        <f t="shared" si="11"/>
        <v>100</v>
      </c>
      <c r="W347" s="3">
        <f>IF(AND(T347&lt;&gt;"_U",T347&lt;&gt;"c",J347&lt;&gt;9,J347&lt;&gt;99),IFERROR(VLOOKUP(A347,'LBA Total'!$A$2:$W$10000,18,0),"."),".")</f>
        <v>26985</v>
      </c>
    </row>
    <row r="348" spans="1:23" x14ac:dyDescent="0.2">
      <c r="A348" s="1" t="str">
        <f t="shared" si="10"/>
        <v>2013|Whau Local Board Area|Another gender / He ira kÄ“ anÅ</v>
      </c>
      <c r="B348" t="s">
        <v>20</v>
      </c>
      <c r="C348" t="s">
        <v>21</v>
      </c>
      <c r="D348" t="s">
        <v>22</v>
      </c>
      <c r="E348" t="s">
        <v>23</v>
      </c>
      <c r="F348">
        <v>2013</v>
      </c>
      <c r="G348">
        <v>2013</v>
      </c>
      <c r="H348">
        <v>7611</v>
      </c>
      <c r="I348" t="s">
        <v>113</v>
      </c>
      <c r="J348">
        <v>77</v>
      </c>
      <c r="K348" t="s">
        <v>49</v>
      </c>
      <c r="L348">
        <v>99</v>
      </c>
      <c r="M348" t="s">
        <v>26</v>
      </c>
      <c r="N348">
        <v>99</v>
      </c>
      <c r="O348" t="s">
        <v>27</v>
      </c>
      <c r="P348">
        <v>3</v>
      </c>
      <c r="Q348" t="s">
        <v>28</v>
      </c>
      <c r="T348" t="s">
        <v>36</v>
      </c>
      <c r="U348" t="s">
        <v>37</v>
      </c>
      <c r="V348" s="3" t="str">
        <f t="shared" si="11"/>
        <v>.</v>
      </c>
      <c r="W348" s="3" t="str">
        <f>IF(AND(T348&lt;&gt;"_U",T348&lt;&gt;"c",J348&lt;&gt;9,J348&lt;&gt;99),IFERROR(VLOOKUP(A348,'LBA Total'!$A$2:$W$10000,18,0),"."),".")</f>
        <v>.</v>
      </c>
    </row>
    <row r="349" spans="1:23" x14ac:dyDescent="0.2">
      <c r="A349" s="1" t="str">
        <f t="shared" si="10"/>
        <v>2013|Whau Local Board Area|Total - gender</v>
      </c>
      <c r="B349" t="s">
        <v>20</v>
      </c>
      <c r="C349" t="s">
        <v>21</v>
      </c>
      <c r="D349" t="s">
        <v>22</v>
      </c>
      <c r="E349" t="s">
        <v>23</v>
      </c>
      <c r="F349">
        <v>2013</v>
      </c>
      <c r="G349">
        <v>2013</v>
      </c>
      <c r="H349">
        <v>7611</v>
      </c>
      <c r="I349" t="s">
        <v>113</v>
      </c>
      <c r="J349">
        <v>77</v>
      </c>
      <c r="K349" t="s">
        <v>49</v>
      </c>
      <c r="L349">
        <v>99</v>
      </c>
      <c r="M349" t="s">
        <v>26</v>
      </c>
      <c r="N349">
        <v>99</v>
      </c>
      <c r="O349" t="s">
        <v>27</v>
      </c>
      <c r="P349">
        <v>99</v>
      </c>
      <c r="Q349" t="s">
        <v>42</v>
      </c>
      <c r="R349">
        <v>51528</v>
      </c>
      <c r="V349" s="3">
        <f t="shared" si="11"/>
        <v>100</v>
      </c>
      <c r="W349" s="3">
        <f>IF(AND(T349&lt;&gt;"_U",T349&lt;&gt;"c",J349&lt;&gt;9,J349&lt;&gt;99),IFERROR(VLOOKUP(A349,'LBA Total'!$A$2:$W$10000,18,0),"."),".")</f>
        <v>51528</v>
      </c>
    </row>
    <row r="350" spans="1:23" x14ac:dyDescent="0.2">
      <c r="A350" s="1" t="str">
        <f t="shared" si="10"/>
        <v>2013|Whau Local Board Area|Male / TÄne</v>
      </c>
      <c r="B350" t="s">
        <v>20</v>
      </c>
      <c r="C350" t="s">
        <v>21</v>
      </c>
      <c r="D350" t="s">
        <v>22</v>
      </c>
      <c r="E350" t="s">
        <v>23</v>
      </c>
      <c r="F350">
        <v>2013</v>
      </c>
      <c r="G350">
        <v>2013</v>
      </c>
      <c r="H350">
        <v>7611</v>
      </c>
      <c r="I350" t="s">
        <v>113</v>
      </c>
      <c r="J350">
        <v>99</v>
      </c>
      <c r="K350" t="s">
        <v>47</v>
      </c>
      <c r="L350">
        <v>99</v>
      </c>
      <c r="M350" t="s">
        <v>26</v>
      </c>
      <c r="N350">
        <v>99</v>
      </c>
      <c r="O350" t="s">
        <v>27</v>
      </c>
      <c r="P350">
        <v>1</v>
      </c>
      <c r="Q350" t="s">
        <v>34</v>
      </c>
      <c r="R350">
        <v>27786</v>
      </c>
      <c r="V350" s="3" t="str">
        <f t="shared" si="11"/>
        <v>.</v>
      </c>
      <c r="W350" s="3" t="str">
        <f>IF(AND(T350&lt;&gt;"_U",T350&lt;&gt;"c",J350&lt;&gt;9,J350&lt;&gt;99),IFERROR(VLOOKUP(A350,'LBA Total'!$A$2:$W$10000,18,0),"."),".")</f>
        <v>.</v>
      </c>
    </row>
    <row r="351" spans="1:23" x14ac:dyDescent="0.2">
      <c r="A351" s="1" t="str">
        <f t="shared" si="10"/>
        <v>2013|Whau Local Board Area|Female / Wahine</v>
      </c>
      <c r="B351" t="s">
        <v>20</v>
      </c>
      <c r="C351" t="s">
        <v>21</v>
      </c>
      <c r="D351" t="s">
        <v>22</v>
      </c>
      <c r="E351" t="s">
        <v>23</v>
      </c>
      <c r="F351">
        <v>2013</v>
      </c>
      <c r="G351">
        <v>2013</v>
      </c>
      <c r="H351">
        <v>7611</v>
      </c>
      <c r="I351" t="s">
        <v>113</v>
      </c>
      <c r="J351">
        <v>99</v>
      </c>
      <c r="K351" t="s">
        <v>47</v>
      </c>
      <c r="L351">
        <v>99</v>
      </c>
      <c r="M351" t="s">
        <v>26</v>
      </c>
      <c r="N351">
        <v>99</v>
      </c>
      <c r="O351" t="s">
        <v>27</v>
      </c>
      <c r="P351">
        <v>2</v>
      </c>
      <c r="Q351" t="s">
        <v>31</v>
      </c>
      <c r="R351">
        <v>30297</v>
      </c>
      <c r="V351" s="3" t="str">
        <f t="shared" si="11"/>
        <v>.</v>
      </c>
      <c r="W351" s="3" t="str">
        <f>IF(AND(T351&lt;&gt;"_U",T351&lt;&gt;"c",J351&lt;&gt;9,J351&lt;&gt;99),IFERROR(VLOOKUP(A351,'LBA Total'!$A$2:$W$10000,18,0),"."),".")</f>
        <v>.</v>
      </c>
    </row>
    <row r="352" spans="1:23" x14ac:dyDescent="0.2">
      <c r="A352" s="1" t="str">
        <f t="shared" si="10"/>
        <v>2013|Whau Local Board Area|Another gender / He ira kÄ“ anÅ</v>
      </c>
      <c r="B352" t="s">
        <v>20</v>
      </c>
      <c r="C352" t="s">
        <v>21</v>
      </c>
      <c r="D352" t="s">
        <v>22</v>
      </c>
      <c r="E352" t="s">
        <v>23</v>
      </c>
      <c r="F352">
        <v>2013</v>
      </c>
      <c r="G352">
        <v>2013</v>
      </c>
      <c r="H352">
        <v>7611</v>
      </c>
      <c r="I352" t="s">
        <v>113</v>
      </c>
      <c r="J352">
        <v>99</v>
      </c>
      <c r="K352" t="s">
        <v>47</v>
      </c>
      <c r="L352">
        <v>99</v>
      </c>
      <c r="M352" t="s">
        <v>26</v>
      </c>
      <c r="N352">
        <v>99</v>
      </c>
      <c r="O352" t="s">
        <v>27</v>
      </c>
      <c r="P352">
        <v>3</v>
      </c>
      <c r="Q352" t="s">
        <v>28</v>
      </c>
      <c r="T352" t="s">
        <v>36</v>
      </c>
      <c r="U352" t="s">
        <v>37</v>
      </c>
      <c r="V352" s="3" t="str">
        <f t="shared" si="11"/>
        <v>.</v>
      </c>
      <c r="W352" s="3" t="str">
        <f>IF(AND(T352&lt;&gt;"_U",T352&lt;&gt;"c",J352&lt;&gt;9,J352&lt;&gt;99),IFERROR(VLOOKUP(A352,'LBA Total'!$A$2:$W$10000,18,0),"."),".")</f>
        <v>.</v>
      </c>
    </row>
    <row r="353" spans="1:23" x14ac:dyDescent="0.2">
      <c r="A353" s="1" t="str">
        <f t="shared" si="10"/>
        <v>2013|Whau Local Board Area|Total - gender</v>
      </c>
      <c r="B353" t="s">
        <v>20</v>
      </c>
      <c r="C353" t="s">
        <v>21</v>
      </c>
      <c r="D353" t="s">
        <v>22</v>
      </c>
      <c r="E353" t="s">
        <v>23</v>
      </c>
      <c r="F353">
        <v>2013</v>
      </c>
      <c r="G353">
        <v>2013</v>
      </c>
      <c r="H353">
        <v>7611</v>
      </c>
      <c r="I353" t="s">
        <v>113</v>
      </c>
      <c r="J353">
        <v>99</v>
      </c>
      <c r="K353" t="s">
        <v>47</v>
      </c>
      <c r="L353">
        <v>99</v>
      </c>
      <c r="M353" t="s">
        <v>26</v>
      </c>
      <c r="N353">
        <v>99</v>
      </c>
      <c r="O353" t="s">
        <v>27</v>
      </c>
      <c r="P353">
        <v>99</v>
      </c>
      <c r="Q353" t="s">
        <v>42</v>
      </c>
      <c r="R353">
        <v>58083</v>
      </c>
      <c r="V353" s="3" t="str">
        <f t="shared" si="11"/>
        <v>.</v>
      </c>
      <c r="W353" s="3" t="str">
        <f>IF(AND(T353&lt;&gt;"_U",T353&lt;&gt;"c",J353&lt;&gt;9,J353&lt;&gt;99),IFERROR(VLOOKUP(A353,'LBA Total'!$A$2:$W$10000,18,0),"."),".")</f>
        <v>.</v>
      </c>
    </row>
    <row r="354" spans="1:23" x14ac:dyDescent="0.2">
      <c r="A354" s="1" t="str">
        <f t="shared" si="10"/>
        <v>2013|Albert-Eden Local Board Area|Male / TÄne</v>
      </c>
      <c r="B354" t="s">
        <v>20</v>
      </c>
      <c r="C354" t="s">
        <v>21</v>
      </c>
      <c r="D354" t="s">
        <v>22</v>
      </c>
      <c r="E354" t="s">
        <v>23</v>
      </c>
      <c r="F354">
        <v>2013</v>
      </c>
      <c r="G354">
        <v>2013</v>
      </c>
      <c r="H354">
        <v>7612</v>
      </c>
      <c r="I354" t="s">
        <v>77</v>
      </c>
      <c r="J354">
        <v>1</v>
      </c>
      <c r="K354" t="s">
        <v>30</v>
      </c>
      <c r="L354">
        <v>99</v>
      </c>
      <c r="M354" t="s">
        <v>26</v>
      </c>
      <c r="N354">
        <v>99</v>
      </c>
      <c r="O354" t="s">
        <v>27</v>
      </c>
      <c r="P354">
        <v>1</v>
      </c>
      <c r="Q354" t="s">
        <v>34</v>
      </c>
      <c r="R354">
        <v>14742</v>
      </c>
      <c r="V354" s="3">
        <f t="shared" si="11"/>
        <v>44.1</v>
      </c>
      <c r="W354" s="3">
        <f>IF(AND(T354&lt;&gt;"_U",T354&lt;&gt;"c",J354&lt;&gt;9,J354&lt;&gt;99),IFERROR(VLOOKUP(A354,'LBA Total'!$A$2:$W$10000,18,0),"."),".")</f>
        <v>33432</v>
      </c>
    </row>
    <row r="355" spans="1:23" x14ac:dyDescent="0.2">
      <c r="A355" s="1" t="str">
        <f t="shared" si="10"/>
        <v>2013|Albert-Eden Local Board Area|Female / Wahine</v>
      </c>
      <c r="B355" t="s">
        <v>20</v>
      </c>
      <c r="C355" t="s">
        <v>21</v>
      </c>
      <c r="D355" t="s">
        <v>22</v>
      </c>
      <c r="E355" t="s">
        <v>23</v>
      </c>
      <c r="F355">
        <v>2013</v>
      </c>
      <c r="G355">
        <v>2013</v>
      </c>
      <c r="H355">
        <v>7612</v>
      </c>
      <c r="I355" t="s">
        <v>77</v>
      </c>
      <c r="J355">
        <v>1</v>
      </c>
      <c r="K355" t="s">
        <v>30</v>
      </c>
      <c r="L355">
        <v>99</v>
      </c>
      <c r="M355" t="s">
        <v>26</v>
      </c>
      <c r="N355">
        <v>99</v>
      </c>
      <c r="O355" t="s">
        <v>27</v>
      </c>
      <c r="P355">
        <v>2</v>
      </c>
      <c r="Q355" t="s">
        <v>31</v>
      </c>
      <c r="R355">
        <v>15060</v>
      </c>
      <c r="V355" s="3">
        <f t="shared" si="11"/>
        <v>41.81</v>
      </c>
      <c r="W355" s="3">
        <f>IF(AND(T355&lt;&gt;"_U",T355&lt;&gt;"c",J355&lt;&gt;9,J355&lt;&gt;99),IFERROR(VLOOKUP(A355,'LBA Total'!$A$2:$W$10000,18,0),"."),".")</f>
        <v>36021</v>
      </c>
    </row>
    <row r="356" spans="1:23" x14ac:dyDescent="0.2">
      <c r="A356" s="1" t="str">
        <f t="shared" si="10"/>
        <v>2013|Albert-Eden Local Board Area|Another gender / He ira kÄ“ anÅ</v>
      </c>
      <c r="B356" t="s">
        <v>20</v>
      </c>
      <c r="C356" t="s">
        <v>21</v>
      </c>
      <c r="D356" t="s">
        <v>22</v>
      </c>
      <c r="E356" t="s">
        <v>23</v>
      </c>
      <c r="F356">
        <v>2013</v>
      </c>
      <c r="G356">
        <v>2013</v>
      </c>
      <c r="H356">
        <v>7612</v>
      </c>
      <c r="I356" t="s">
        <v>77</v>
      </c>
      <c r="J356">
        <v>1</v>
      </c>
      <c r="K356" t="s">
        <v>30</v>
      </c>
      <c r="L356">
        <v>99</v>
      </c>
      <c r="M356" t="s">
        <v>26</v>
      </c>
      <c r="N356">
        <v>99</v>
      </c>
      <c r="O356" t="s">
        <v>27</v>
      </c>
      <c r="P356">
        <v>3</v>
      </c>
      <c r="Q356" t="s">
        <v>28</v>
      </c>
      <c r="T356" t="s">
        <v>36</v>
      </c>
      <c r="U356" t="s">
        <v>37</v>
      </c>
      <c r="V356" s="3" t="str">
        <f t="shared" si="11"/>
        <v>.</v>
      </c>
      <c r="W356" s="3" t="str">
        <f>IF(AND(T356&lt;&gt;"_U",T356&lt;&gt;"c",J356&lt;&gt;9,J356&lt;&gt;99),IFERROR(VLOOKUP(A356,'LBA Total'!$A$2:$W$10000,18,0),"."),".")</f>
        <v>.</v>
      </c>
    </row>
    <row r="357" spans="1:23" x14ac:dyDescent="0.2">
      <c r="A357" s="1" t="str">
        <f t="shared" si="10"/>
        <v>2013|Albert-Eden Local Board Area|Total - gender</v>
      </c>
      <c r="B357" t="s">
        <v>20</v>
      </c>
      <c r="C357" t="s">
        <v>21</v>
      </c>
      <c r="D357" t="s">
        <v>22</v>
      </c>
      <c r="E357" t="s">
        <v>23</v>
      </c>
      <c r="F357">
        <v>2013</v>
      </c>
      <c r="G357">
        <v>2013</v>
      </c>
      <c r="H357">
        <v>7612</v>
      </c>
      <c r="I357" t="s">
        <v>77</v>
      </c>
      <c r="J357">
        <v>1</v>
      </c>
      <c r="K357" t="s">
        <v>30</v>
      </c>
      <c r="L357">
        <v>99</v>
      </c>
      <c r="M357" t="s">
        <v>26</v>
      </c>
      <c r="N357">
        <v>99</v>
      </c>
      <c r="O357" t="s">
        <v>27</v>
      </c>
      <c r="P357">
        <v>99</v>
      </c>
      <c r="Q357" t="s">
        <v>42</v>
      </c>
      <c r="R357">
        <v>29799</v>
      </c>
      <c r="V357" s="3">
        <f t="shared" si="11"/>
        <v>42.91</v>
      </c>
      <c r="W357" s="3">
        <f>IF(AND(T357&lt;&gt;"_U",T357&lt;&gt;"c",J357&lt;&gt;9,J357&lt;&gt;99),IFERROR(VLOOKUP(A357,'LBA Total'!$A$2:$W$10000,18,0),"."),".")</f>
        <v>69453</v>
      </c>
    </row>
    <row r="358" spans="1:23" x14ac:dyDescent="0.2">
      <c r="A358" s="1" t="str">
        <f t="shared" si="10"/>
        <v>2013|Albert-Eden Local Board Area|Male / TÄne</v>
      </c>
      <c r="B358" t="s">
        <v>20</v>
      </c>
      <c r="C358" t="s">
        <v>21</v>
      </c>
      <c r="D358" t="s">
        <v>22</v>
      </c>
      <c r="E358" t="s">
        <v>23</v>
      </c>
      <c r="F358">
        <v>2013</v>
      </c>
      <c r="G358">
        <v>2013</v>
      </c>
      <c r="H358">
        <v>7612</v>
      </c>
      <c r="I358" t="s">
        <v>77</v>
      </c>
      <c r="J358">
        <v>3</v>
      </c>
      <c r="K358" t="s">
        <v>39</v>
      </c>
      <c r="L358">
        <v>99</v>
      </c>
      <c r="M358" t="s">
        <v>26</v>
      </c>
      <c r="N358">
        <v>99</v>
      </c>
      <c r="O358" t="s">
        <v>27</v>
      </c>
      <c r="P358">
        <v>1</v>
      </c>
      <c r="Q358" t="s">
        <v>34</v>
      </c>
      <c r="R358">
        <v>792</v>
      </c>
      <c r="V358" s="3">
        <f t="shared" si="11"/>
        <v>2.37</v>
      </c>
      <c r="W358" s="3">
        <f>IF(AND(T358&lt;&gt;"_U",T358&lt;&gt;"c",J358&lt;&gt;9,J358&lt;&gt;99),IFERROR(VLOOKUP(A358,'LBA Total'!$A$2:$W$10000,18,0),"."),".")</f>
        <v>33432</v>
      </c>
    </row>
    <row r="359" spans="1:23" x14ac:dyDescent="0.2">
      <c r="A359" s="1" t="str">
        <f t="shared" si="10"/>
        <v>2013|Albert-Eden Local Board Area|Female / Wahine</v>
      </c>
      <c r="B359" t="s">
        <v>20</v>
      </c>
      <c r="C359" t="s">
        <v>21</v>
      </c>
      <c r="D359" t="s">
        <v>22</v>
      </c>
      <c r="E359" t="s">
        <v>23</v>
      </c>
      <c r="F359">
        <v>2013</v>
      </c>
      <c r="G359">
        <v>2013</v>
      </c>
      <c r="H359">
        <v>7612</v>
      </c>
      <c r="I359" t="s">
        <v>77</v>
      </c>
      <c r="J359">
        <v>3</v>
      </c>
      <c r="K359" t="s">
        <v>39</v>
      </c>
      <c r="L359">
        <v>99</v>
      </c>
      <c r="M359" t="s">
        <v>26</v>
      </c>
      <c r="N359">
        <v>99</v>
      </c>
      <c r="O359" t="s">
        <v>27</v>
      </c>
      <c r="P359">
        <v>2</v>
      </c>
      <c r="Q359" t="s">
        <v>31</v>
      </c>
      <c r="R359">
        <v>1077</v>
      </c>
      <c r="V359" s="3">
        <f t="shared" si="11"/>
        <v>2.99</v>
      </c>
      <c r="W359" s="3">
        <f>IF(AND(T359&lt;&gt;"_U",T359&lt;&gt;"c",J359&lt;&gt;9,J359&lt;&gt;99),IFERROR(VLOOKUP(A359,'LBA Total'!$A$2:$W$10000,18,0),"."),".")</f>
        <v>36021</v>
      </c>
    </row>
    <row r="360" spans="1:23" x14ac:dyDescent="0.2">
      <c r="A360" s="1" t="str">
        <f t="shared" si="10"/>
        <v>2013|Albert-Eden Local Board Area|Another gender / He ira kÄ“ anÅ</v>
      </c>
      <c r="B360" t="s">
        <v>20</v>
      </c>
      <c r="C360" t="s">
        <v>21</v>
      </c>
      <c r="D360" t="s">
        <v>22</v>
      </c>
      <c r="E360" t="s">
        <v>23</v>
      </c>
      <c r="F360">
        <v>2013</v>
      </c>
      <c r="G360">
        <v>2013</v>
      </c>
      <c r="H360">
        <v>7612</v>
      </c>
      <c r="I360" t="s">
        <v>77</v>
      </c>
      <c r="J360">
        <v>3</v>
      </c>
      <c r="K360" t="s">
        <v>39</v>
      </c>
      <c r="L360">
        <v>99</v>
      </c>
      <c r="M360" t="s">
        <v>26</v>
      </c>
      <c r="N360">
        <v>99</v>
      </c>
      <c r="O360" t="s">
        <v>27</v>
      </c>
      <c r="P360">
        <v>3</v>
      </c>
      <c r="Q360" t="s">
        <v>28</v>
      </c>
      <c r="T360" t="s">
        <v>36</v>
      </c>
      <c r="U360" t="s">
        <v>37</v>
      </c>
      <c r="V360" s="3" t="str">
        <f t="shared" si="11"/>
        <v>.</v>
      </c>
      <c r="W360" s="3" t="str">
        <f>IF(AND(T360&lt;&gt;"_U",T360&lt;&gt;"c",J360&lt;&gt;9,J360&lt;&gt;99),IFERROR(VLOOKUP(A360,'LBA Total'!$A$2:$W$10000,18,0),"."),".")</f>
        <v>.</v>
      </c>
    </row>
    <row r="361" spans="1:23" x14ac:dyDescent="0.2">
      <c r="A361" s="1" t="str">
        <f t="shared" si="10"/>
        <v>2013|Albert-Eden Local Board Area|Total - gender</v>
      </c>
      <c r="B361" t="s">
        <v>20</v>
      </c>
      <c r="C361" t="s">
        <v>21</v>
      </c>
      <c r="D361" t="s">
        <v>22</v>
      </c>
      <c r="E361" t="s">
        <v>23</v>
      </c>
      <c r="F361">
        <v>2013</v>
      </c>
      <c r="G361">
        <v>2013</v>
      </c>
      <c r="H361">
        <v>7612</v>
      </c>
      <c r="I361" t="s">
        <v>77</v>
      </c>
      <c r="J361">
        <v>3</v>
      </c>
      <c r="K361" t="s">
        <v>39</v>
      </c>
      <c r="L361">
        <v>99</v>
      </c>
      <c r="M361" t="s">
        <v>26</v>
      </c>
      <c r="N361">
        <v>99</v>
      </c>
      <c r="O361" t="s">
        <v>27</v>
      </c>
      <c r="P361">
        <v>99</v>
      </c>
      <c r="Q361" t="s">
        <v>42</v>
      </c>
      <c r="R361">
        <v>1866</v>
      </c>
      <c r="V361" s="3">
        <f t="shared" si="11"/>
        <v>2.69</v>
      </c>
      <c r="W361" s="3">
        <f>IF(AND(T361&lt;&gt;"_U",T361&lt;&gt;"c",J361&lt;&gt;9,J361&lt;&gt;99),IFERROR(VLOOKUP(A361,'LBA Total'!$A$2:$W$10000,18,0),"."),".")</f>
        <v>69453</v>
      </c>
    </row>
    <row r="362" spans="1:23" x14ac:dyDescent="0.2">
      <c r="A362" s="1" t="str">
        <f t="shared" si="10"/>
        <v>2013|Albert-Eden Local Board Area|Male / TÄne</v>
      </c>
      <c r="B362" t="s">
        <v>20</v>
      </c>
      <c r="C362" t="s">
        <v>21</v>
      </c>
      <c r="D362" t="s">
        <v>22</v>
      </c>
      <c r="E362" t="s">
        <v>23</v>
      </c>
      <c r="F362">
        <v>2013</v>
      </c>
      <c r="G362">
        <v>2013</v>
      </c>
      <c r="H362">
        <v>7612</v>
      </c>
      <c r="I362" t="s">
        <v>77</v>
      </c>
      <c r="J362">
        <v>4</v>
      </c>
      <c r="K362" t="s">
        <v>54</v>
      </c>
      <c r="L362">
        <v>99</v>
      </c>
      <c r="M362" t="s">
        <v>26</v>
      </c>
      <c r="N362">
        <v>99</v>
      </c>
      <c r="O362" t="s">
        <v>27</v>
      </c>
      <c r="P362">
        <v>1</v>
      </c>
      <c r="Q362" t="s">
        <v>34</v>
      </c>
      <c r="R362">
        <v>1878</v>
      </c>
      <c r="V362" s="3">
        <f t="shared" si="11"/>
        <v>5.62</v>
      </c>
      <c r="W362" s="3">
        <f>IF(AND(T362&lt;&gt;"_U",T362&lt;&gt;"c",J362&lt;&gt;9,J362&lt;&gt;99),IFERROR(VLOOKUP(A362,'LBA Total'!$A$2:$W$10000,18,0),"."),".")</f>
        <v>33432</v>
      </c>
    </row>
    <row r="363" spans="1:23" x14ac:dyDescent="0.2">
      <c r="A363" s="1" t="str">
        <f t="shared" si="10"/>
        <v>2013|Albert-Eden Local Board Area|Female / Wahine</v>
      </c>
      <c r="B363" t="s">
        <v>20</v>
      </c>
      <c r="C363" t="s">
        <v>21</v>
      </c>
      <c r="D363" t="s">
        <v>22</v>
      </c>
      <c r="E363" t="s">
        <v>23</v>
      </c>
      <c r="F363">
        <v>2013</v>
      </c>
      <c r="G363">
        <v>2013</v>
      </c>
      <c r="H363">
        <v>7612</v>
      </c>
      <c r="I363" t="s">
        <v>77</v>
      </c>
      <c r="J363">
        <v>4</v>
      </c>
      <c r="K363" t="s">
        <v>54</v>
      </c>
      <c r="L363">
        <v>99</v>
      </c>
      <c r="M363" t="s">
        <v>26</v>
      </c>
      <c r="N363">
        <v>99</v>
      </c>
      <c r="O363" t="s">
        <v>27</v>
      </c>
      <c r="P363">
        <v>2</v>
      </c>
      <c r="Q363" t="s">
        <v>31</v>
      </c>
      <c r="R363">
        <v>2961</v>
      </c>
      <c r="V363" s="3">
        <f t="shared" si="11"/>
        <v>8.2200000000000006</v>
      </c>
      <c r="W363" s="3">
        <f>IF(AND(T363&lt;&gt;"_U",T363&lt;&gt;"c",J363&lt;&gt;9,J363&lt;&gt;99),IFERROR(VLOOKUP(A363,'LBA Total'!$A$2:$W$10000,18,0),"."),".")</f>
        <v>36021</v>
      </c>
    </row>
    <row r="364" spans="1:23" x14ac:dyDescent="0.2">
      <c r="A364" s="1" t="str">
        <f t="shared" si="10"/>
        <v>2013|Albert-Eden Local Board Area|Another gender / He ira kÄ“ anÅ</v>
      </c>
      <c r="B364" t="s">
        <v>20</v>
      </c>
      <c r="C364" t="s">
        <v>21</v>
      </c>
      <c r="D364" t="s">
        <v>22</v>
      </c>
      <c r="E364" t="s">
        <v>23</v>
      </c>
      <c r="F364">
        <v>2013</v>
      </c>
      <c r="G364">
        <v>2013</v>
      </c>
      <c r="H364">
        <v>7612</v>
      </c>
      <c r="I364" t="s">
        <v>77</v>
      </c>
      <c r="J364">
        <v>4</v>
      </c>
      <c r="K364" t="s">
        <v>54</v>
      </c>
      <c r="L364">
        <v>99</v>
      </c>
      <c r="M364" t="s">
        <v>26</v>
      </c>
      <c r="N364">
        <v>99</v>
      </c>
      <c r="O364" t="s">
        <v>27</v>
      </c>
      <c r="P364">
        <v>3</v>
      </c>
      <c r="Q364" t="s">
        <v>28</v>
      </c>
      <c r="T364" t="s">
        <v>36</v>
      </c>
      <c r="U364" t="s">
        <v>37</v>
      </c>
      <c r="V364" s="3" t="str">
        <f t="shared" si="11"/>
        <v>.</v>
      </c>
      <c r="W364" s="3" t="str">
        <f>IF(AND(T364&lt;&gt;"_U",T364&lt;&gt;"c",J364&lt;&gt;9,J364&lt;&gt;99),IFERROR(VLOOKUP(A364,'LBA Total'!$A$2:$W$10000,18,0),"."),".")</f>
        <v>.</v>
      </c>
    </row>
    <row r="365" spans="1:23" x14ac:dyDescent="0.2">
      <c r="A365" s="1" t="str">
        <f t="shared" si="10"/>
        <v>2013|Albert-Eden Local Board Area|Total - gender</v>
      </c>
      <c r="B365" t="s">
        <v>20</v>
      </c>
      <c r="C365" t="s">
        <v>21</v>
      </c>
      <c r="D365" t="s">
        <v>22</v>
      </c>
      <c r="E365" t="s">
        <v>23</v>
      </c>
      <c r="F365">
        <v>2013</v>
      </c>
      <c r="G365">
        <v>2013</v>
      </c>
      <c r="H365">
        <v>7612</v>
      </c>
      <c r="I365" t="s">
        <v>77</v>
      </c>
      <c r="J365">
        <v>4</v>
      </c>
      <c r="K365" t="s">
        <v>54</v>
      </c>
      <c r="L365">
        <v>99</v>
      </c>
      <c r="M365" t="s">
        <v>26</v>
      </c>
      <c r="N365">
        <v>99</v>
      </c>
      <c r="O365" t="s">
        <v>27</v>
      </c>
      <c r="P365">
        <v>99</v>
      </c>
      <c r="Q365" t="s">
        <v>42</v>
      </c>
      <c r="R365">
        <v>4839</v>
      </c>
      <c r="V365" s="3">
        <f t="shared" si="11"/>
        <v>6.97</v>
      </c>
      <c r="W365" s="3">
        <f>IF(AND(T365&lt;&gt;"_U",T365&lt;&gt;"c",J365&lt;&gt;9,J365&lt;&gt;99),IFERROR(VLOOKUP(A365,'LBA Total'!$A$2:$W$10000,18,0),"."),".")</f>
        <v>69453</v>
      </c>
    </row>
    <row r="366" spans="1:23" x14ac:dyDescent="0.2">
      <c r="A366" s="1" t="str">
        <f t="shared" si="10"/>
        <v>2013|Albert-Eden Local Board Area|Male / TÄne</v>
      </c>
      <c r="B366" t="s">
        <v>20</v>
      </c>
      <c r="C366" t="s">
        <v>21</v>
      </c>
      <c r="D366" t="s">
        <v>22</v>
      </c>
      <c r="E366" t="s">
        <v>23</v>
      </c>
      <c r="F366">
        <v>2013</v>
      </c>
      <c r="G366">
        <v>2013</v>
      </c>
      <c r="H366">
        <v>7612</v>
      </c>
      <c r="I366" t="s">
        <v>77</v>
      </c>
      <c r="J366">
        <v>5</v>
      </c>
      <c r="K366" t="s">
        <v>33</v>
      </c>
      <c r="L366">
        <v>99</v>
      </c>
      <c r="M366" t="s">
        <v>26</v>
      </c>
      <c r="N366">
        <v>99</v>
      </c>
      <c r="O366" t="s">
        <v>27</v>
      </c>
      <c r="P366">
        <v>1</v>
      </c>
      <c r="Q366" t="s">
        <v>34</v>
      </c>
      <c r="R366">
        <v>492</v>
      </c>
      <c r="V366" s="3">
        <f t="shared" si="11"/>
        <v>1.47</v>
      </c>
      <c r="W366" s="3">
        <f>IF(AND(T366&lt;&gt;"_U",T366&lt;&gt;"c",J366&lt;&gt;9,J366&lt;&gt;99),IFERROR(VLOOKUP(A366,'LBA Total'!$A$2:$W$10000,18,0),"."),".")</f>
        <v>33432</v>
      </c>
    </row>
    <row r="367" spans="1:23" x14ac:dyDescent="0.2">
      <c r="A367" s="1" t="str">
        <f t="shared" si="10"/>
        <v>2013|Albert-Eden Local Board Area|Female / Wahine</v>
      </c>
      <c r="B367" t="s">
        <v>20</v>
      </c>
      <c r="C367" t="s">
        <v>21</v>
      </c>
      <c r="D367" t="s">
        <v>22</v>
      </c>
      <c r="E367" t="s">
        <v>23</v>
      </c>
      <c r="F367">
        <v>2013</v>
      </c>
      <c r="G367">
        <v>2013</v>
      </c>
      <c r="H367">
        <v>7612</v>
      </c>
      <c r="I367" t="s">
        <v>77</v>
      </c>
      <c r="J367">
        <v>5</v>
      </c>
      <c r="K367" t="s">
        <v>33</v>
      </c>
      <c r="L367">
        <v>99</v>
      </c>
      <c r="M367" t="s">
        <v>26</v>
      </c>
      <c r="N367">
        <v>99</v>
      </c>
      <c r="O367" t="s">
        <v>27</v>
      </c>
      <c r="P367">
        <v>2</v>
      </c>
      <c r="Q367" t="s">
        <v>31</v>
      </c>
      <c r="R367">
        <v>1935</v>
      </c>
      <c r="V367" s="3">
        <f t="shared" si="11"/>
        <v>5.37</v>
      </c>
      <c r="W367" s="3">
        <f>IF(AND(T367&lt;&gt;"_U",T367&lt;&gt;"c",J367&lt;&gt;9,J367&lt;&gt;99),IFERROR(VLOOKUP(A367,'LBA Total'!$A$2:$W$10000,18,0),"."),".")</f>
        <v>36021</v>
      </c>
    </row>
    <row r="368" spans="1:23" x14ac:dyDescent="0.2">
      <c r="A368" s="1" t="str">
        <f t="shared" si="10"/>
        <v>2013|Albert-Eden Local Board Area|Another gender / He ira kÄ“ anÅ</v>
      </c>
      <c r="B368" t="s">
        <v>20</v>
      </c>
      <c r="C368" t="s">
        <v>21</v>
      </c>
      <c r="D368" t="s">
        <v>22</v>
      </c>
      <c r="E368" t="s">
        <v>23</v>
      </c>
      <c r="F368">
        <v>2013</v>
      </c>
      <c r="G368">
        <v>2013</v>
      </c>
      <c r="H368">
        <v>7612</v>
      </c>
      <c r="I368" t="s">
        <v>77</v>
      </c>
      <c r="J368">
        <v>5</v>
      </c>
      <c r="K368" t="s">
        <v>33</v>
      </c>
      <c r="L368">
        <v>99</v>
      </c>
      <c r="M368" t="s">
        <v>26</v>
      </c>
      <c r="N368">
        <v>99</v>
      </c>
      <c r="O368" t="s">
        <v>27</v>
      </c>
      <c r="P368">
        <v>3</v>
      </c>
      <c r="Q368" t="s">
        <v>28</v>
      </c>
      <c r="T368" t="s">
        <v>36</v>
      </c>
      <c r="U368" t="s">
        <v>37</v>
      </c>
      <c r="V368" s="3" t="str">
        <f t="shared" si="11"/>
        <v>.</v>
      </c>
      <c r="W368" s="3" t="str">
        <f>IF(AND(T368&lt;&gt;"_U",T368&lt;&gt;"c",J368&lt;&gt;9,J368&lt;&gt;99),IFERROR(VLOOKUP(A368,'LBA Total'!$A$2:$W$10000,18,0),"."),".")</f>
        <v>.</v>
      </c>
    </row>
    <row r="369" spans="1:23" x14ac:dyDescent="0.2">
      <c r="A369" s="1" t="str">
        <f t="shared" si="10"/>
        <v>2013|Albert-Eden Local Board Area|Total - gender</v>
      </c>
      <c r="B369" t="s">
        <v>20</v>
      </c>
      <c r="C369" t="s">
        <v>21</v>
      </c>
      <c r="D369" t="s">
        <v>22</v>
      </c>
      <c r="E369" t="s">
        <v>23</v>
      </c>
      <c r="F369">
        <v>2013</v>
      </c>
      <c r="G369">
        <v>2013</v>
      </c>
      <c r="H369">
        <v>7612</v>
      </c>
      <c r="I369" t="s">
        <v>77</v>
      </c>
      <c r="J369">
        <v>5</v>
      </c>
      <c r="K369" t="s">
        <v>33</v>
      </c>
      <c r="L369">
        <v>99</v>
      </c>
      <c r="M369" t="s">
        <v>26</v>
      </c>
      <c r="N369">
        <v>99</v>
      </c>
      <c r="O369" t="s">
        <v>27</v>
      </c>
      <c r="P369">
        <v>99</v>
      </c>
      <c r="Q369" t="s">
        <v>42</v>
      </c>
      <c r="R369">
        <v>2427</v>
      </c>
      <c r="V369" s="3">
        <f t="shared" si="11"/>
        <v>3.49</v>
      </c>
      <c r="W369" s="3">
        <f>IF(AND(T369&lt;&gt;"_U",T369&lt;&gt;"c",J369&lt;&gt;9,J369&lt;&gt;99),IFERROR(VLOOKUP(A369,'LBA Total'!$A$2:$W$10000,18,0),"."),".")</f>
        <v>69453</v>
      </c>
    </row>
    <row r="370" spans="1:23" x14ac:dyDescent="0.2">
      <c r="A370" s="1" t="str">
        <f t="shared" si="10"/>
        <v>2013|Albert-Eden Local Board Area|Male / TÄne</v>
      </c>
      <c r="B370" t="s">
        <v>20</v>
      </c>
      <c r="C370" t="s">
        <v>21</v>
      </c>
      <c r="D370" t="s">
        <v>22</v>
      </c>
      <c r="E370" t="s">
        <v>23</v>
      </c>
      <c r="F370">
        <v>2013</v>
      </c>
      <c r="G370">
        <v>2013</v>
      </c>
      <c r="H370">
        <v>7612</v>
      </c>
      <c r="I370" t="s">
        <v>77</v>
      </c>
      <c r="J370">
        <v>6</v>
      </c>
      <c r="K370" t="s">
        <v>52</v>
      </c>
      <c r="L370">
        <v>99</v>
      </c>
      <c r="M370" t="s">
        <v>26</v>
      </c>
      <c r="N370">
        <v>99</v>
      </c>
      <c r="O370" t="s">
        <v>27</v>
      </c>
      <c r="P370">
        <v>1</v>
      </c>
      <c r="Q370" t="s">
        <v>34</v>
      </c>
      <c r="R370">
        <v>15531</v>
      </c>
      <c r="V370" s="3">
        <f t="shared" si="11"/>
        <v>46.46</v>
      </c>
      <c r="W370" s="3">
        <f>IF(AND(T370&lt;&gt;"_U",T370&lt;&gt;"c",J370&lt;&gt;9,J370&lt;&gt;99),IFERROR(VLOOKUP(A370,'LBA Total'!$A$2:$W$10000,18,0),"."),".")</f>
        <v>33432</v>
      </c>
    </row>
    <row r="371" spans="1:23" x14ac:dyDescent="0.2">
      <c r="A371" s="1" t="str">
        <f t="shared" si="10"/>
        <v>2013|Albert-Eden Local Board Area|Female / Wahine</v>
      </c>
      <c r="B371" t="s">
        <v>20</v>
      </c>
      <c r="C371" t="s">
        <v>21</v>
      </c>
      <c r="D371" t="s">
        <v>22</v>
      </c>
      <c r="E371" t="s">
        <v>23</v>
      </c>
      <c r="F371">
        <v>2013</v>
      </c>
      <c r="G371">
        <v>2013</v>
      </c>
      <c r="H371">
        <v>7612</v>
      </c>
      <c r="I371" t="s">
        <v>77</v>
      </c>
      <c r="J371">
        <v>6</v>
      </c>
      <c r="K371" t="s">
        <v>52</v>
      </c>
      <c r="L371">
        <v>99</v>
      </c>
      <c r="M371" t="s">
        <v>26</v>
      </c>
      <c r="N371">
        <v>99</v>
      </c>
      <c r="O371" t="s">
        <v>27</v>
      </c>
      <c r="P371">
        <v>2</v>
      </c>
      <c r="Q371" t="s">
        <v>31</v>
      </c>
      <c r="R371">
        <v>14988</v>
      </c>
      <c r="V371" s="3">
        <f t="shared" si="11"/>
        <v>41.61</v>
      </c>
      <c r="W371" s="3">
        <f>IF(AND(T371&lt;&gt;"_U",T371&lt;&gt;"c",J371&lt;&gt;9,J371&lt;&gt;99),IFERROR(VLOOKUP(A371,'LBA Total'!$A$2:$W$10000,18,0),"."),".")</f>
        <v>36021</v>
      </c>
    </row>
    <row r="372" spans="1:23" x14ac:dyDescent="0.2">
      <c r="A372" s="1" t="str">
        <f t="shared" si="10"/>
        <v>2013|Albert-Eden Local Board Area|Another gender / He ira kÄ“ anÅ</v>
      </c>
      <c r="B372" t="s">
        <v>20</v>
      </c>
      <c r="C372" t="s">
        <v>21</v>
      </c>
      <c r="D372" t="s">
        <v>22</v>
      </c>
      <c r="E372" t="s">
        <v>23</v>
      </c>
      <c r="F372">
        <v>2013</v>
      </c>
      <c r="G372">
        <v>2013</v>
      </c>
      <c r="H372">
        <v>7612</v>
      </c>
      <c r="I372" t="s">
        <v>77</v>
      </c>
      <c r="J372">
        <v>6</v>
      </c>
      <c r="K372" t="s">
        <v>52</v>
      </c>
      <c r="L372">
        <v>99</v>
      </c>
      <c r="M372" t="s">
        <v>26</v>
      </c>
      <c r="N372">
        <v>99</v>
      </c>
      <c r="O372" t="s">
        <v>27</v>
      </c>
      <c r="P372">
        <v>3</v>
      </c>
      <c r="Q372" t="s">
        <v>28</v>
      </c>
      <c r="T372" t="s">
        <v>36</v>
      </c>
      <c r="U372" t="s">
        <v>37</v>
      </c>
      <c r="V372" s="3" t="str">
        <f t="shared" si="11"/>
        <v>.</v>
      </c>
      <c r="W372" s="3" t="str">
        <f>IF(AND(T372&lt;&gt;"_U",T372&lt;&gt;"c",J372&lt;&gt;9,J372&lt;&gt;99),IFERROR(VLOOKUP(A372,'LBA Total'!$A$2:$W$10000,18,0),"."),".")</f>
        <v>.</v>
      </c>
    </row>
    <row r="373" spans="1:23" x14ac:dyDescent="0.2">
      <c r="A373" s="1" t="str">
        <f t="shared" si="10"/>
        <v>2013|Albert-Eden Local Board Area|Total - gender</v>
      </c>
      <c r="B373" t="s">
        <v>20</v>
      </c>
      <c r="C373" t="s">
        <v>21</v>
      </c>
      <c r="D373" t="s">
        <v>22</v>
      </c>
      <c r="E373" t="s">
        <v>23</v>
      </c>
      <c r="F373">
        <v>2013</v>
      </c>
      <c r="G373">
        <v>2013</v>
      </c>
      <c r="H373">
        <v>7612</v>
      </c>
      <c r="I373" t="s">
        <v>77</v>
      </c>
      <c r="J373">
        <v>6</v>
      </c>
      <c r="K373" t="s">
        <v>52</v>
      </c>
      <c r="L373">
        <v>99</v>
      </c>
      <c r="M373" t="s">
        <v>26</v>
      </c>
      <c r="N373">
        <v>99</v>
      </c>
      <c r="O373" t="s">
        <v>27</v>
      </c>
      <c r="P373">
        <v>99</v>
      </c>
      <c r="Q373" t="s">
        <v>42</v>
      </c>
      <c r="R373">
        <v>30519</v>
      </c>
      <c r="V373" s="3">
        <f t="shared" si="11"/>
        <v>43.94</v>
      </c>
      <c r="W373" s="3">
        <f>IF(AND(T373&lt;&gt;"_U",T373&lt;&gt;"c",J373&lt;&gt;9,J373&lt;&gt;99),IFERROR(VLOOKUP(A373,'LBA Total'!$A$2:$W$10000,18,0),"."),".")</f>
        <v>69453</v>
      </c>
    </row>
    <row r="374" spans="1:23" x14ac:dyDescent="0.2">
      <c r="A374" s="1" t="str">
        <f t="shared" si="10"/>
        <v>2013|Albert-Eden Local Board Area|Male / TÄne</v>
      </c>
      <c r="B374" t="s">
        <v>20</v>
      </c>
      <c r="C374" t="s">
        <v>21</v>
      </c>
      <c r="D374" t="s">
        <v>22</v>
      </c>
      <c r="E374" t="s">
        <v>23</v>
      </c>
      <c r="F374">
        <v>2013</v>
      </c>
      <c r="G374">
        <v>2013</v>
      </c>
      <c r="H374">
        <v>7612</v>
      </c>
      <c r="I374" t="s">
        <v>77</v>
      </c>
      <c r="J374">
        <v>9</v>
      </c>
      <c r="K374" t="s">
        <v>25</v>
      </c>
      <c r="L374">
        <v>99</v>
      </c>
      <c r="M374" t="s">
        <v>26</v>
      </c>
      <c r="N374">
        <v>99</v>
      </c>
      <c r="O374" t="s">
        <v>27</v>
      </c>
      <c r="P374">
        <v>1</v>
      </c>
      <c r="Q374" t="s">
        <v>34</v>
      </c>
      <c r="R374">
        <v>3687</v>
      </c>
      <c r="V374" s="3" t="str">
        <f t="shared" si="11"/>
        <v>.</v>
      </c>
      <c r="W374" s="3" t="str">
        <f>IF(AND(T374&lt;&gt;"_U",T374&lt;&gt;"c",J374&lt;&gt;9,J374&lt;&gt;99),IFERROR(VLOOKUP(A374,'LBA Total'!$A$2:$W$10000,18,0),"."),".")</f>
        <v>.</v>
      </c>
    </row>
    <row r="375" spans="1:23" x14ac:dyDescent="0.2">
      <c r="A375" s="1" t="str">
        <f t="shared" si="10"/>
        <v>2013|Albert-Eden Local Board Area|Female / Wahine</v>
      </c>
      <c r="B375" t="s">
        <v>20</v>
      </c>
      <c r="C375" t="s">
        <v>21</v>
      </c>
      <c r="D375" t="s">
        <v>22</v>
      </c>
      <c r="E375" t="s">
        <v>23</v>
      </c>
      <c r="F375">
        <v>2013</v>
      </c>
      <c r="G375">
        <v>2013</v>
      </c>
      <c r="H375">
        <v>7612</v>
      </c>
      <c r="I375" t="s">
        <v>77</v>
      </c>
      <c r="J375">
        <v>9</v>
      </c>
      <c r="K375" t="s">
        <v>25</v>
      </c>
      <c r="L375">
        <v>99</v>
      </c>
      <c r="M375" t="s">
        <v>26</v>
      </c>
      <c r="N375">
        <v>99</v>
      </c>
      <c r="O375" t="s">
        <v>27</v>
      </c>
      <c r="P375">
        <v>2</v>
      </c>
      <c r="Q375" t="s">
        <v>31</v>
      </c>
      <c r="R375">
        <v>3693</v>
      </c>
      <c r="V375" s="3" t="str">
        <f t="shared" si="11"/>
        <v>.</v>
      </c>
      <c r="W375" s="3" t="str">
        <f>IF(AND(T375&lt;&gt;"_U",T375&lt;&gt;"c",J375&lt;&gt;9,J375&lt;&gt;99),IFERROR(VLOOKUP(A375,'LBA Total'!$A$2:$W$10000,18,0),"."),".")</f>
        <v>.</v>
      </c>
    </row>
    <row r="376" spans="1:23" x14ac:dyDescent="0.2">
      <c r="A376" s="1" t="str">
        <f t="shared" si="10"/>
        <v>2013|Albert-Eden Local Board Area|Another gender / He ira kÄ“ anÅ</v>
      </c>
      <c r="B376" t="s">
        <v>20</v>
      </c>
      <c r="C376" t="s">
        <v>21</v>
      </c>
      <c r="D376" t="s">
        <v>22</v>
      </c>
      <c r="E376" t="s">
        <v>23</v>
      </c>
      <c r="F376">
        <v>2013</v>
      </c>
      <c r="G376">
        <v>2013</v>
      </c>
      <c r="H376">
        <v>7612</v>
      </c>
      <c r="I376" t="s">
        <v>77</v>
      </c>
      <c r="J376">
        <v>9</v>
      </c>
      <c r="K376" t="s">
        <v>25</v>
      </c>
      <c r="L376">
        <v>99</v>
      </c>
      <c r="M376" t="s">
        <v>26</v>
      </c>
      <c r="N376">
        <v>99</v>
      </c>
      <c r="O376" t="s">
        <v>27</v>
      </c>
      <c r="P376">
        <v>3</v>
      </c>
      <c r="Q376" t="s">
        <v>28</v>
      </c>
      <c r="T376" t="s">
        <v>36</v>
      </c>
      <c r="U376" t="s">
        <v>37</v>
      </c>
      <c r="V376" s="3" t="str">
        <f t="shared" si="11"/>
        <v>.</v>
      </c>
      <c r="W376" s="3" t="str">
        <f>IF(AND(T376&lt;&gt;"_U",T376&lt;&gt;"c",J376&lt;&gt;9,J376&lt;&gt;99),IFERROR(VLOOKUP(A376,'LBA Total'!$A$2:$W$10000,18,0),"."),".")</f>
        <v>.</v>
      </c>
    </row>
    <row r="377" spans="1:23" x14ac:dyDescent="0.2">
      <c r="A377" s="1" t="str">
        <f t="shared" si="10"/>
        <v>2013|Albert-Eden Local Board Area|Total - gender</v>
      </c>
      <c r="B377" t="s">
        <v>20</v>
      </c>
      <c r="C377" t="s">
        <v>21</v>
      </c>
      <c r="D377" t="s">
        <v>22</v>
      </c>
      <c r="E377" t="s">
        <v>23</v>
      </c>
      <c r="F377">
        <v>2013</v>
      </c>
      <c r="G377">
        <v>2013</v>
      </c>
      <c r="H377">
        <v>7612</v>
      </c>
      <c r="I377" t="s">
        <v>77</v>
      </c>
      <c r="J377">
        <v>9</v>
      </c>
      <c r="K377" t="s">
        <v>25</v>
      </c>
      <c r="L377">
        <v>99</v>
      </c>
      <c r="M377" t="s">
        <v>26</v>
      </c>
      <c r="N377">
        <v>99</v>
      </c>
      <c r="O377" t="s">
        <v>27</v>
      </c>
      <c r="P377">
        <v>99</v>
      </c>
      <c r="Q377" t="s">
        <v>42</v>
      </c>
      <c r="R377">
        <v>7383</v>
      </c>
      <c r="V377" s="3" t="str">
        <f t="shared" si="11"/>
        <v>.</v>
      </c>
      <c r="W377" s="3" t="str">
        <f>IF(AND(T377&lt;&gt;"_U",T377&lt;&gt;"c",J377&lt;&gt;9,J377&lt;&gt;99),IFERROR(VLOOKUP(A377,'LBA Total'!$A$2:$W$10000,18,0),"."),".")</f>
        <v>.</v>
      </c>
    </row>
    <row r="378" spans="1:23" x14ac:dyDescent="0.2">
      <c r="A378" s="1" t="str">
        <f t="shared" si="10"/>
        <v>2013|Albert-Eden Local Board Area|Male / TÄne</v>
      </c>
      <c r="B378" t="s">
        <v>20</v>
      </c>
      <c r="C378" t="s">
        <v>21</v>
      </c>
      <c r="D378" t="s">
        <v>22</v>
      </c>
      <c r="E378" t="s">
        <v>23</v>
      </c>
      <c r="F378">
        <v>2013</v>
      </c>
      <c r="G378">
        <v>2013</v>
      </c>
      <c r="H378">
        <v>7612</v>
      </c>
      <c r="I378" t="s">
        <v>77</v>
      </c>
      <c r="J378">
        <v>77</v>
      </c>
      <c r="K378" t="s">
        <v>49</v>
      </c>
      <c r="L378">
        <v>99</v>
      </c>
      <c r="M378" t="s">
        <v>26</v>
      </c>
      <c r="N378">
        <v>99</v>
      </c>
      <c r="O378" t="s">
        <v>27</v>
      </c>
      <c r="P378">
        <v>1</v>
      </c>
      <c r="Q378" t="s">
        <v>34</v>
      </c>
      <c r="R378">
        <v>33432</v>
      </c>
      <c r="V378" s="3">
        <f t="shared" si="11"/>
        <v>100</v>
      </c>
      <c r="W378" s="3">
        <f>IF(AND(T378&lt;&gt;"_U",T378&lt;&gt;"c",J378&lt;&gt;9,J378&lt;&gt;99),IFERROR(VLOOKUP(A378,'LBA Total'!$A$2:$W$10000,18,0),"."),".")</f>
        <v>33432</v>
      </c>
    </row>
    <row r="379" spans="1:23" x14ac:dyDescent="0.2">
      <c r="A379" s="1" t="str">
        <f t="shared" si="10"/>
        <v>2013|Albert-Eden Local Board Area|Female / Wahine</v>
      </c>
      <c r="B379" t="s">
        <v>20</v>
      </c>
      <c r="C379" t="s">
        <v>21</v>
      </c>
      <c r="D379" t="s">
        <v>22</v>
      </c>
      <c r="E379" t="s">
        <v>23</v>
      </c>
      <c r="F379">
        <v>2013</v>
      </c>
      <c r="G379">
        <v>2013</v>
      </c>
      <c r="H379">
        <v>7612</v>
      </c>
      <c r="I379" t="s">
        <v>77</v>
      </c>
      <c r="J379">
        <v>77</v>
      </c>
      <c r="K379" t="s">
        <v>49</v>
      </c>
      <c r="L379">
        <v>99</v>
      </c>
      <c r="M379" t="s">
        <v>26</v>
      </c>
      <c r="N379">
        <v>99</v>
      </c>
      <c r="O379" t="s">
        <v>27</v>
      </c>
      <c r="P379">
        <v>2</v>
      </c>
      <c r="Q379" t="s">
        <v>31</v>
      </c>
      <c r="R379">
        <v>36021</v>
      </c>
      <c r="V379" s="3">
        <f t="shared" si="11"/>
        <v>100</v>
      </c>
      <c r="W379" s="3">
        <f>IF(AND(T379&lt;&gt;"_U",T379&lt;&gt;"c",J379&lt;&gt;9,J379&lt;&gt;99),IFERROR(VLOOKUP(A379,'LBA Total'!$A$2:$W$10000,18,0),"."),".")</f>
        <v>36021</v>
      </c>
    </row>
    <row r="380" spans="1:23" x14ac:dyDescent="0.2">
      <c r="A380" s="1" t="str">
        <f t="shared" si="10"/>
        <v>2013|Albert-Eden Local Board Area|Another gender / He ira kÄ“ anÅ</v>
      </c>
      <c r="B380" t="s">
        <v>20</v>
      </c>
      <c r="C380" t="s">
        <v>21</v>
      </c>
      <c r="D380" t="s">
        <v>22</v>
      </c>
      <c r="E380" t="s">
        <v>23</v>
      </c>
      <c r="F380">
        <v>2013</v>
      </c>
      <c r="G380">
        <v>2013</v>
      </c>
      <c r="H380">
        <v>7612</v>
      </c>
      <c r="I380" t="s">
        <v>77</v>
      </c>
      <c r="J380">
        <v>77</v>
      </c>
      <c r="K380" t="s">
        <v>49</v>
      </c>
      <c r="L380">
        <v>99</v>
      </c>
      <c r="M380" t="s">
        <v>26</v>
      </c>
      <c r="N380">
        <v>99</v>
      </c>
      <c r="O380" t="s">
        <v>27</v>
      </c>
      <c r="P380">
        <v>3</v>
      </c>
      <c r="Q380" t="s">
        <v>28</v>
      </c>
      <c r="T380" t="s">
        <v>36</v>
      </c>
      <c r="U380" t="s">
        <v>37</v>
      </c>
      <c r="V380" s="3" t="str">
        <f t="shared" si="11"/>
        <v>.</v>
      </c>
      <c r="W380" s="3" t="str">
        <f>IF(AND(T380&lt;&gt;"_U",T380&lt;&gt;"c",J380&lt;&gt;9,J380&lt;&gt;99),IFERROR(VLOOKUP(A380,'LBA Total'!$A$2:$W$10000,18,0),"."),".")</f>
        <v>.</v>
      </c>
    </row>
    <row r="381" spans="1:23" x14ac:dyDescent="0.2">
      <c r="A381" s="1" t="str">
        <f t="shared" si="10"/>
        <v>2013|Albert-Eden Local Board Area|Total - gender</v>
      </c>
      <c r="B381" t="s">
        <v>20</v>
      </c>
      <c r="C381" t="s">
        <v>21</v>
      </c>
      <c r="D381" t="s">
        <v>22</v>
      </c>
      <c r="E381" t="s">
        <v>23</v>
      </c>
      <c r="F381">
        <v>2013</v>
      </c>
      <c r="G381">
        <v>2013</v>
      </c>
      <c r="H381">
        <v>7612</v>
      </c>
      <c r="I381" t="s">
        <v>77</v>
      </c>
      <c r="J381">
        <v>77</v>
      </c>
      <c r="K381" t="s">
        <v>49</v>
      </c>
      <c r="L381">
        <v>99</v>
      </c>
      <c r="M381" t="s">
        <v>26</v>
      </c>
      <c r="N381">
        <v>99</v>
      </c>
      <c r="O381" t="s">
        <v>27</v>
      </c>
      <c r="P381">
        <v>99</v>
      </c>
      <c r="Q381" t="s">
        <v>42</v>
      </c>
      <c r="R381">
        <v>69453</v>
      </c>
      <c r="V381" s="3">
        <f t="shared" si="11"/>
        <v>100</v>
      </c>
      <c r="W381" s="3">
        <f>IF(AND(T381&lt;&gt;"_U",T381&lt;&gt;"c",J381&lt;&gt;9,J381&lt;&gt;99),IFERROR(VLOOKUP(A381,'LBA Total'!$A$2:$W$10000,18,0),"."),".")</f>
        <v>69453</v>
      </c>
    </row>
    <row r="382" spans="1:23" x14ac:dyDescent="0.2">
      <c r="A382" s="1" t="str">
        <f t="shared" si="10"/>
        <v>2013|Albert-Eden Local Board Area|Male / TÄne</v>
      </c>
      <c r="B382" t="s">
        <v>20</v>
      </c>
      <c r="C382" t="s">
        <v>21</v>
      </c>
      <c r="D382" t="s">
        <v>22</v>
      </c>
      <c r="E382" t="s">
        <v>23</v>
      </c>
      <c r="F382">
        <v>2013</v>
      </c>
      <c r="G382">
        <v>2013</v>
      </c>
      <c r="H382">
        <v>7612</v>
      </c>
      <c r="I382" t="s">
        <v>77</v>
      </c>
      <c r="J382">
        <v>99</v>
      </c>
      <c r="K382" t="s">
        <v>47</v>
      </c>
      <c r="L382">
        <v>99</v>
      </c>
      <c r="M382" t="s">
        <v>26</v>
      </c>
      <c r="N382">
        <v>99</v>
      </c>
      <c r="O382" t="s">
        <v>27</v>
      </c>
      <c r="P382">
        <v>1</v>
      </c>
      <c r="Q382" t="s">
        <v>34</v>
      </c>
      <c r="R382">
        <v>37119</v>
      </c>
      <c r="V382" s="3" t="str">
        <f t="shared" si="11"/>
        <v>.</v>
      </c>
      <c r="W382" s="3" t="str">
        <f>IF(AND(T382&lt;&gt;"_U",T382&lt;&gt;"c",J382&lt;&gt;9,J382&lt;&gt;99),IFERROR(VLOOKUP(A382,'LBA Total'!$A$2:$W$10000,18,0),"."),".")</f>
        <v>.</v>
      </c>
    </row>
    <row r="383" spans="1:23" x14ac:dyDescent="0.2">
      <c r="A383" s="1" t="str">
        <f t="shared" si="10"/>
        <v>2013|Albert-Eden Local Board Area|Female / Wahine</v>
      </c>
      <c r="B383" t="s">
        <v>20</v>
      </c>
      <c r="C383" t="s">
        <v>21</v>
      </c>
      <c r="D383" t="s">
        <v>22</v>
      </c>
      <c r="E383" t="s">
        <v>23</v>
      </c>
      <c r="F383">
        <v>2013</v>
      </c>
      <c r="G383">
        <v>2013</v>
      </c>
      <c r="H383">
        <v>7612</v>
      </c>
      <c r="I383" t="s">
        <v>77</v>
      </c>
      <c r="J383">
        <v>99</v>
      </c>
      <c r="K383" t="s">
        <v>47</v>
      </c>
      <c r="L383">
        <v>99</v>
      </c>
      <c r="M383" t="s">
        <v>26</v>
      </c>
      <c r="N383">
        <v>99</v>
      </c>
      <c r="O383" t="s">
        <v>27</v>
      </c>
      <c r="P383">
        <v>2</v>
      </c>
      <c r="Q383" t="s">
        <v>31</v>
      </c>
      <c r="R383">
        <v>39714</v>
      </c>
      <c r="V383" s="3" t="str">
        <f t="shared" si="11"/>
        <v>.</v>
      </c>
      <c r="W383" s="3" t="str">
        <f>IF(AND(T383&lt;&gt;"_U",T383&lt;&gt;"c",J383&lt;&gt;9,J383&lt;&gt;99),IFERROR(VLOOKUP(A383,'LBA Total'!$A$2:$W$10000,18,0),"."),".")</f>
        <v>.</v>
      </c>
    </row>
    <row r="384" spans="1:23" x14ac:dyDescent="0.2">
      <c r="A384" s="1" t="str">
        <f t="shared" si="10"/>
        <v>2013|Albert-Eden Local Board Area|Another gender / He ira kÄ“ anÅ</v>
      </c>
      <c r="B384" t="s">
        <v>20</v>
      </c>
      <c r="C384" t="s">
        <v>21</v>
      </c>
      <c r="D384" t="s">
        <v>22</v>
      </c>
      <c r="E384" t="s">
        <v>23</v>
      </c>
      <c r="F384">
        <v>2013</v>
      </c>
      <c r="G384">
        <v>2013</v>
      </c>
      <c r="H384">
        <v>7612</v>
      </c>
      <c r="I384" t="s">
        <v>77</v>
      </c>
      <c r="J384">
        <v>99</v>
      </c>
      <c r="K384" t="s">
        <v>47</v>
      </c>
      <c r="L384">
        <v>99</v>
      </c>
      <c r="M384" t="s">
        <v>26</v>
      </c>
      <c r="N384">
        <v>99</v>
      </c>
      <c r="O384" t="s">
        <v>27</v>
      </c>
      <c r="P384">
        <v>3</v>
      </c>
      <c r="Q384" t="s">
        <v>28</v>
      </c>
      <c r="T384" t="s">
        <v>36</v>
      </c>
      <c r="U384" t="s">
        <v>37</v>
      </c>
      <c r="V384" s="3" t="str">
        <f t="shared" si="11"/>
        <v>.</v>
      </c>
      <c r="W384" s="3" t="str">
        <f>IF(AND(T384&lt;&gt;"_U",T384&lt;&gt;"c",J384&lt;&gt;9,J384&lt;&gt;99),IFERROR(VLOOKUP(A384,'LBA Total'!$A$2:$W$10000,18,0),"."),".")</f>
        <v>.</v>
      </c>
    </row>
    <row r="385" spans="1:23" x14ac:dyDescent="0.2">
      <c r="A385" s="1" t="str">
        <f t="shared" si="10"/>
        <v>2013|Albert-Eden Local Board Area|Total - gender</v>
      </c>
      <c r="B385" t="s">
        <v>20</v>
      </c>
      <c r="C385" t="s">
        <v>21</v>
      </c>
      <c r="D385" t="s">
        <v>22</v>
      </c>
      <c r="E385" t="s">
        <v>23</v>
      </c>
      <c r="F385">
        <v>2013</v>
      </c>
      <c r="G385">
        <v>2013</v>
      </c>
      <c r="H385">
        <v>7612</v>
      </c>
      <c r="I385" t="s">
        <v>77</v>
      </c>
      <c r="J385">
        <v>99</v>
      </c>
      <c r="K385" t="s">
        <v>47</v>
      </c>
      <c r="L385">
        <v>99</v>
      </c>
      <c r="M385" t="s">
        <v>26</v>
      </c>
      <c r="N385">
        <v>99</v>
      </c>
      <c r="O385" t="s">
        <v>27</v>
      </c>
      <c r="P385">
        <v>99</v>
      </c>
      <c r="Q385" t="s">
        <v>42</v>
      </c>
      <c r="R385">
        <v>76833</v>
      </c>
      <c r="V385" s="3" t="str">
        <f t="shared" si="11"/>
        <v>.</v>
      </c>
      <c r="W385" s="3" t="str">
        <f>IF(AND(T385&lt;&gt;"_U",T385&lt;&gt;"c",J385&lt;&gt;9,J385&lt;&gt;99),IFERROR(VLOOKUP(A385,'LBA Total'!$A$2:$W$10000,18,0),"."),".")</f>
        <v>.</v>
      </c>
    </row>
    <row r="386" spans="1:23" x14ac:dyDescent="0.2">
      <c r="A386" s="1" t="str">
        <f t="shared" si="10"/>
        <v>2013|PuketÄpapa Local Board Area|Male / TÄne</v>
      </c>
      <c r="B386" t="s">
        <v>20</v>
      </c>
      <c r="C386" t="s">
        <v>21</v>
      </c>
      <c r="D386" t="s">
        <v>22</v>
      </c>
      <c r="E386" t="s">
        <v>23</v>
      </c>
      <c r="F386">
        <v>2013</v>
      </c>
      <c r="G386">
        <v>2013</v>
      </c>
      <c r="H386">
        <v>7613</v>
      </c>
      <c r="I386" t="s">
        <v>74</v>
      </c>
      <c r="J386">
        <v>1</v>
      </c>
      <c r="K386" t="s">
        <v>30</v>
      </c>
      <c r="L386">
        <v>99</v>
      </c>
      <c r="M386" t="s">
        <v>26</v>
      </c>
      <c r="N386">
        <v>99</v>
      </c>
      <c r="O386" t="s">
        <v>27</v>
      </c>
      <c r="P386">
        <v>1</v>
      </c>
      <c r="Q386" t="s">
        <v>34</v>
      </c>
      <c r="R386">
        <v>9654</v>
      </c>
      <c r="V386" s="3">
        <f t="shared" si="11"/>
        <v>52.12</v>
      </c>
      <c r="W386" s="3">
        <f>IF(AND(T386&lt;&gt;"_U",T386&lt;&gt;"c",J386&lt;&gt;9,J386&lt;&gt;99),IFERROR(VLOOKUP(A386,'LBA Total'!$A$2:$W$10000,18,0),"."),".")</f>
        <v>18522</v>
      </c>
    </row>
    <row r="387" spans="1:23" x14ac:dyDescent="0.2">
      <c r="A387" s="1" t="str">
        <f t="shared" ref="A387:A450" si="12">G387&amp;"|"&amp;I387&amp;"|"&amp;Q387</f>
        <v>2013|PuketÄpapa Local Board Area|Female / Wahine</v>
      </c>
      <c r="B387" t="s">
        <v>20</v>
      </c>
      <c r="C387" t="s">
        <v>21</v>
      </c>
      <c r="D387" t="s">
        <v>22</v>
      </c>
      <c r="E387" t="s">
        <v>23</v>
      </c>
      <c r="F387">
        <v>2013</v>
      </c>
      <c r="G387">
        <v>2013</v>
      </c>
      <c r="H387">
        <v>7613</v>
      </c>
      <c r="I387" t="s">
        <v>74</v>
      </c>
      <c r="J387">
        <v>1</v>
      </c>
      <c r="K387" t="s">
        <v>30</v>
      </c>
      <c r="L387">
        <v>99</v>
      </c>
      <c r="M387" t="s">
        <v>26</v>
      </c>
      <c r="N387">
        <v>99</v>
      </c>
      <c r="O387" t="s">
        <v>27</v>
      </c>
      <c r="P387">
        <v>2</v>
      </c>
      <c r="Q387" t="s">
        <v>31</v>
      </c>
      <c r="R387">
        <v>9837</v>
      </c>
      <c r="V387" s="3">
        <f t="shared" ref="V387:V450" si="13">IF(T387&lt;&gt;"_U",IFERROR((ROUND(R387/W387*100,2)),"."),".")</f>
        <v>48.53</v>
      </c>
      <c r="W387" s="3">
        <f>IF(AND(T387&lt;&gt;"_U",T387&lt;&gt;"c",J387&lt;&gt;9,J387&lt;&gt;99),IFERROR(VLOOKUP(A387,'LBA Total'!$A$2:$W$10000,18,0),"."),".")</f>
        <v>20271</v>
      </c>
    </row>
    <row r="388" spans="1:23" x14ac:dyDescent="0.2">
      <c r="A388" s="1" t="str">
        <f t="shared" si="12"/>
        <v>2013|PuketÄpapa Local Board Area|Another gender / He ira kÄ“ anÅ</v>
      </c>
      <c r="B388" t="s">
        <v>20</v>
      </c>
      <c r="C388" t="s">
        <v>21</v>
      </c>
      <c r="D388" t="s">
        <v>22</v>
      </c>
      <c r="E388" t="s">
        <v>23</v>
      </c>
      <c r="F388">
        <v>2013</v>
      </c>
      <c r="G388">
        <v>2013</v>
      </c>
      <c r="H388">
        <v>7613</v>
      </c>
      <c r="I388" t="s">
        <v>74</v>
      </c>
      <c r="J388">
        <v>1</v>
      </c>
      <c r="K388" t="s">
        <v>30</v>
      </c>
      <c r="L388">
        <v>99</v>
      </c>
      <c r="M388" t="s">
        <v>26</v>
      </c>
      <c r="N388">
        <v>99</v>
      </c>
      <c r="O388" t="s">
        <v>27</v>
      </c>
      <c r="P388">
        <v>3</v>
      </c>
      <c r="Q388" t="s">
        <v>28</v>
      </c>
      <c r="T388" t="s">
        <v>36</v>
      </c>
      <c r="U388" t="s">
        <v>37</v>
      </c>
      <c r="V388" s="3" t="str">
        <f t="shared" si="13"/>
        <v>.</v>
      </c>
      <c r="W388" s="3" t="str">
        <f>IF(AND(T388&lt;&gt;"_U",T388&lt;&gt;"c",J388&lt;&gt;9,J388&lt;&gt;99),IFERROR(VLOOKUP(A388,'LBA Total'!$A$2:$W$10000,18,0),"."),".")</f>
        <v>.</v>
      </c>
    </row>
    <row r="389" spans="1:23" x14ac:dyDescent="0.2">
      <c r="A389" s="1" t="str">
        <f t="shared" si="12"/>
        <v>2013|PuketÄpapa Local Board Area|Total - gender</v>
      </c>
      <c r="B389" t="s">
        <v>20</v>
      </c>
      <c r="C389" t="s">
        <v>21</v>
      </c>
      <c r="D389" t="s">
        <v>22</v>
      </c>
      <c r="E389" t="s">
        <v>23</v>
      </c>
      <c r="F389">
        <v>2013</v>
      </c>
      <c r="G389">
        <v>2013</v>
      </c>
      <c r="H389">
        <v>7613</v>
      </c>
      <c r="I389" t="s">
        <v>74</v>
      </c>
      <c r="J389">
        <v>1</v>
      </c>
      <c r="K389" t="s">
        <v>30</v>
      </c>
      <c r="L389">
        <v>99</v>
      </c>
      <c r="M389" t="s">
        <v>26</v>
      </c>
      <c r="N389">
        <v>99</v>
      </c>
      <c r="O389" t="s">
        <v>27</v>
      </c>
      <c r="P389">
        <v>99</v>
      </c>
      <c r="Q389" t="s">
        <v>42</v>
      </c>
      <c r="R389">
        <v>19488</v>
      </c>
      <c r="V389" s="3">
        <f t="shared" si="13"/>
        <v>50.24</v>
      </c>
      <c r="W389" s="3">
        <f>IF(AND(T389&lt;&gt;"_U",T389&lt;&gt;"c",J389&lt;&gt;9,J389&lt;&gt;99),IFERROR(VLOOKUP(A389,'LBA Total'!$A$2:$W$10000,18,0),"."),".")</f>
        <v>38793</v>
      </c>
    </row>
    <row r="390" spans="1:23" x14ac:dyDescent="0.2">
      <c r="A390" s="1" t="str">
        <f t="shared" si="12"/>
        <v>2013|PuketÄpapa Local Board Area|Male / TÄne</v>
      </c>
      <c r="B390" t="s">
        <v>20</v>
      </c>
      <c r="C390" t="s">
        <v>21</v>
      </c>
      <c r="D390" t="s">
        <v>22</v>
      </c>
      <c r="E390" t="s">
        <v>23</v>
      </c>
      <c r="F390">
        <v>2013</v>
      </c>
      <c r="G390">
        <v>2013</v>
      </c>
      <c r="H390">
        <v>7613</v>
      </c>
      <c r="I390" t="s">
        <v>74</v>
      </c>
      <c r="J390">
        <v>3</v>
      </c>
      <c r="K390" t="s">
        <v>39</v>
      </c>
      <c r="L390">
        <v>99</v>
      </c>
      <c r="M390" t="s">
        <v>26</v>
      </c>
      <c r="N390">
        <v>99</v>
      </c>
      <c r="O390" t="s">
        <v>27</v>
      </c>
      <c r="P390">
        <v>1</v>
      </c>
      <c r="Q390" t="s">
        <v>34</v>
      </c>
      <c r="R390">
        <v>387</v>
      </c>
      <c r="V390" s="3">
        <f t="shared" si="13"/>
        <v>2.09</v>
      </c>
      <c r="W390" s="3">
        <f>IF(AND(T390&lt;&gt;"_U",T390&lt;&gt;"c",J390&lt;&gt;9,J390&lt;&gt;99),IFERROR(VLOOKUP(A390,'LBA Total'!$A$2:$W$10000,18,0),"."),".")</f>
        <v>18522</v>
      </c>
    </row>
    <row r="391" spans="1:23" x14ac:dyDescent="0.2">
      <c r="A391" s="1" t="str">
        <f t="shared" si="12"/>
        <v>2013|PuketÄpapa Local Board Area|Female / Wahine</v>
      </c>
      <c r="B391" t="s">
        <v>20</v>
      </c>
      <c r="C391" t="s">
        <v>21</v>
      </c>
      <c r="D391" t="s">
        <v>22</v>
      </c>
      <c r="E391" t="s">
        <v>23</v>
      </c>
      <c r="F391">
        <v>2013</v>
      </c>
      <c r="G391">
        <v>2013</v>
      </c>
      <c r="H391">
        <v>7613</v>
      </c>
      <c r="I391" t="s">
        <v>74</v>
      </c>
      <c r="J391">
        <v>3</v>
      </c>
      <c r="K391" t="s">
        <v>39</v>
      </c>
      <c r="L391">
        <v>99</v>
      </c>
      <c r="M391" t="s">
        <v>26</v>
      </c>
      <c r="N391">
        <v>99</v>
      </c>
      <c r="O391" t="s">
        <v>27</v>
      </c>
      <c r="P391">
        <v>2</v>
      </c>
      <c r="Q391" t="s">
        <v>31</v>
      </c>
      <c r="R391">
        <v>633</v>
      </c>
      <c r="V391" s="3">
        <f t="shared" si="13"/>
        <v>3.12</v>
      </c>
      <c r="W391" s="3">
        <f>IF(AND(T391&lt;&gt;"_U",T391&lt;&gt;"c",J391&lt;&gt;9,J391&lt;&gt;99),IFERROR(VLOOKUP(A391,'LBA Total'!$A$2:$W$10000,18,0),"."),".")</f>
        <v>20271</v>
      </c>
    </row>
    <row r="392" spans="1:23" x14ac:dyDescent="0.2">
      <c r="A392" s="1" t="str">
        <f t="shared" si="12"/>
        <v>2013|PuketÄpapa Local Board Area|Another gender / He ira kÄ“ anÅ</v>
      </c>
      <c r="B392" t="s">
        <v>20</v>
      </c>
      <c r="C392" t="s">
        <v>21</v>
      </c>
      <c r="D392" t="s">
        <v>22</v>
      </c>
      <c r="E392" t="s">
        <v>23</v>
      </c>
      <c r="F392">
        <v>2013</v>
      </c>
      <c r="G392">
        <v>2013</v>
      </c>
      <c r="H392">
        <v>7613</v>
      </c>
      <c r="I392" t="s">
        <v>74</v>
      </c>
      <c r="J392">
        <v>3</v>
      </c>
      <c r="K392" t="s">
        <v>39</v>
      </c>
      <c r="L392">
        <v>99</v>
      </c>
      <c r="M392" t="s">
        <v>26</v>
      </c>
      <c r="N392">
        <v>99</v>
      </c>
      <c r="O392" t="s">
        <v>27</v>
      </c>
      <c r="P392">
        <v>3</v>
      </c>
      <c r="Q392" t="s">
        <v>28</v>
      </c>
      <c r="T392" t="s">
        <v>36</v>
      </c>
      <c r="U392" t="s">
        <v>37</v>
      </c>
      <c r="V392" s="3" t="str">
        <f t="shared" si="13"/>
        <v>.</v>
      </c>
      <c r="W392" s="3" t="str">
        <f>IF(AND(T392&lt;&gt;"_U",T392&lt;&gt;"c",J392&lt;&gt;9,J392&lt;&gt;99),IFERROR(VLOOKUP(A392,'LBA Total'!$A$2:$W$10000,18,0),"."),".")</f>
        <v>.</v>
      </c>
    </row>
    <row r="393" spans="1:23" x14ac:dyDescent="0.2">
      <c r="A393" s="1" t="str">
        <f t="shared" si="12"/>
        <v>2013|PuketÄpapa Local Board Area|Total - gender</v>
      </c>
      <c r="B393" t="s">
        <v>20</v>
      </c>
      <c r="C393" t="s">
        <v>21</v>
      </c>
      <c r="D393" t="s">
        <v>22</v>
      </c>
      <c r="E393" t="s">
        <v>23</v>
      </c>
      <c r="F393">
        <v>2013</v>
      </c>
      <c r="G393">
        <v>2013</v>
      </c>
      <c r="H393">
        <v>7613</v>
      </c>
      <c r="I393" t="s">
        <v>74</v>
      </c>
      <c r="J393">
        <v>3</v>
      </c>
      <c r="K393" t="s">
        <v>39</v>
      </c>
      <c r="L393">
        <v>99</v>
      </c>
      <c r="M393" t="s">
        <v>26</v>
      </c>
      <c r="N393">
        <v>99</v>
      </c>
      <c r="O393" t="s">
        <v>27</v>
      </c>
      <c r="P393">
        <v>99</v>
      </c>
      <c r="Q393" t="s">
        <v>42</v>
      </c>
      <c r="R393">
        <v>1020</v>
      </c>
      <c r="V393" s="3">
        <f t="shared" si="13"/>
        <v>2.63</v>
      </c>
      <c r="W393" s="3">
        <f>IF(AND(T393&lt;&gt;"_U",T393&lt;&gt;"c",J393&lt;&gt;9,J393&lt;&gt;99),IFERROR(VLOOKUP(A393,'LBA Total'!$A$2:$W$10000,18,0),"."),".")</f>
        <v>38793</v>
      </c>
    </row>
    <row r="394" spans="1:23" x14ac:dyDescent="0.2">
      <c r="A394" s="1" t="str">
        <f t="shared" si="12"/>
        <v>2013|PuketÄpapa Local Board Area|Male / TÄne</v>
      </c>
      <c r="B394" t="s">
        <v>20</v>
      </c>
      <c r="C394" t="s">
        <v>21</v>
      </c>
      <c r="D394" t="s">
        <v>22</v>
      </c>
      <c r="E394" t="s">
        <v>23</v>
      </c>
      <c r="F394">
        <v>2013</v>
      </c>
      <c r="G394">
        <v>2013</v>
      </c>
      <c r="H394">
        <v>7613</v>
      </c>
      <c r="I394" t="s">
        <v>74</v>
      </c>
      <c r="J394">
        <v>4</v>
      </c>
      <c r="K394" t="s">
        <v>54</v>
      </c>
      <c r="L394">
        <v>99</v>
      </c>
      <c r="M394" t="s">
        <v>26</v>
      </c>
      <c r="N394">
        <v>99</v>
      </c>
      <c r="O394" t="s">
        <v>27</v>
      </c>
      <c r="P394">
        <v>1</v>
      </c>
      <c r="Q394" t="s">
        <v>34</v>
      </c>
      <c r="R394">
        <v>834</v>
      </c>
      <c r="V394" s="3">
        <f t="shared" si="13"/>
        <v>4.5</v>
      </c>
      <c r="W394" s="3">
        <f>IF(AND(T394&lt;&gt;"_U",T394&lt;&gt;"c",J394&lt;&gt;9,J394&lt;&gt;99),IFERROR(VLOOKUP(A394,'LBA Total'!$A$2:$W$10000,18,0),"."),".")</f>
        <v>18522</v>
      </c>
    </row>
    <row r="395" spans="1:23" x14ac:dyDescent="0.2">
      <c r="A395" s="1" t="str">
        <f t="shared" si="12"/>
        <v>2013|PuketÄpapa Local Board Area|Female / Wahine</v>
      </c>
      <c r="B395" t="s">
        <v>20</v>
      </c>
      <c r="C395" t="s">
        <v>21</v>
      </c>
      <c r="D395" t="s">
        <v>22</v>
      </c>
      <c r="E395" t="s">
        <v>23</v>
      </c>
      <c r="F395">
        <v>2013</v>
      </c>
      <c r="G395">
        <v>2013</v>
      </c>
      <c r="H395">
        <v>7613</v>
      </c>
      <c r="I395" t="s">
        <v>74</v>
      </c>
      <c r="J395">
        <v>4</v>
      </c>
      <c r="K395" t="s">
        <v>54</v>
      </c>
      <c r="L395">
        <v>99</v>
      </c>
      <c r="M395" t="s">
        <v>26</v>
      </c>
      <c r="N395">
        <v>99</v>
      </c>
      <c r="O395" t="s">
        <v>27</v>
      </c>
      <c r="P395">
        <v>2</v>
      </c>
      <c r="Q395" t="s">
        <v>31</v>
      </c>
      <c r="R395">
        <v>1329</v>
      </c>
      <c r="V395" s="3">
        <f t="shared" si="13"/>
        <v>6.56</v>
      </c>
      <c r="W395" s="3">
        <f>IF(AND(T395&lt;&gt;"_U",T395&lt;&gt;"c",J395&lt;&gt;9,J395&lt;&gt;99),IFERROR(VLOOKUP(A395,'LBA Total'!$A$2:$W$10000,18,0),"."),".")</f>
        <v>20271</v>
      </c>
    </row>
    <row r="396" spans="1:23" x14ac:dyDescent="0.2">
      <c r="A396" s="1" t="str">
        <f t="shared" si="12"/>
        <v>2013|PuketÄpapa Local Board Area|Another gender / He ira kÄ“ anÅ</v>
      </c>
      <c r="B396" t="s">
        <v>20</v>
      </c>
      <c r="C396" t="s">
        <v>21</v>
      </c>
      <c r="D396" t="s">
        <v>22</v>
      </c>
      <c r="E396" t="s">
        <v>23</v>
      </c>
      <c r="F396">
        <v>2013</v>
      </c>
      <c r="G396">
        <v>2013</v>
      </c>
      <c r="H396">
        <v>7613</v>
      </c>
      <c r="I396" t="s">
        <v>74</v>
      </c>
      <c r="J396">
        <v>4</v>
      </c>
      <c r="K396" t="s">
        <v>54</v>
      </c>
      <c r="L396">
        <v>99</v>
      </c>
      <c r="M396" t="s">
        <v>26</v>
      </c>
      <c r="N396">
        <v>99</v>
      </c>
      <c r="O396" t="s">
        <v>27</v>
      </c>
      <c r="P396">
        <v>3</v>
      </c>
      <c r="Q396" t="s">
        <v>28</v>
      </c>
      <c r="T396" t="s">
        <v>36</v>
      </c>
      <c r="U396" t="s">
        <v>37</v>
      </c>
      <c r="V396" s="3" t="str">
        <f t="shared" si="13"/>
        <v>.</v>
      </c>
      <c r="W396" s="3" t="str">
        <f>IF(AND(T396&lt;&gt;"_U",T396&lt;&gt;"c",J396&lt;&gt;9,J396&lt;&gt;99),IFERROR(VLOOKUP(A396,'LBA Total'!$A$2:$W$10000,18,0),"."),".")</f>
        <v>.</v>
      </c>
    </row>
    <row r="397" spans="1:23" x14ac:dyDescent="0.2">
      <c r="A397" s="1" t="str">
        <f t="shared" si="12"/>
        <v>2013|PuketÄpapa Local Board Area|Total - gender</v>
      </c>
      <c r="B397" t="s">
        <v>20</v>
      </c>
      <c r="C397" t="s">
        <v>21</v>
      </c>
      <c r="D397" t="s">
        <v>22</v>
      </c>
      <c r="E397" t="s">
        <v>23</v>
      </c>
      <c r="F397">
        <v>2013</v>
      </c>
      <c r="G397">
        <v>2013</v>
      </c>
      <c r="H397">
        <v>7613</v>
      </c>
      <c r="I397" t="s">
        <v>74</v>
      </c>
      <c r="J397">
        <v>4</v>
      </c>
      <c r="K397" t="s">
        <v>54</v>
      </c>
      <c r="L397">
        <v>99</v>
      </c>
      <c r="M397" t="s">
        <v>26</v>
      </c>
      <c r="N397">
        <v>99</v>
      </c>
      <c r="O397" t="s">
        <v>27</v>
      </c>
      <c r="P397">
        <v>99</v>
      </c>
      <c r="Q397" t="s">
        <v>42</v>
      </c>
      <c r="R397">
        <v>2160</v>
      </c>
      <c r="V397" s="3">
        <f t="shared" si="13"/>
        <v>5.57</v>
      </c>
      <c r="W397" s="3">
        <f>IF(AND(T397&lt;&gt;"_U",T397&lt;&gt;"c",J397&lt;&gt;9,J397&lt;&gt;99),IFERROR(VLOOKUP(A397,'LBA Total'!$A$2:$W$10000,18,0),"."),".")</f>
        <v>38793</v>
      </c>
    </row>
    <row r="398" spans="1:23" x14ac:dyDescent="0.2">
      <c r="A398" s="1" t="str">
        <f t="shared" si="12"/>
        <v>2013|PuketÄpapa Local Board Area|Male / TÄne</v>
      </c>
      <c r="B398" t="s">
        <v>20</v>
      </c>
      <c r="C398" t="s">
        <v>21</v>
      </c>
      <c r="D398" t="s">
        <v>22</v>
      </c>
      <c r="E398" t="s">
        <v>23</v>
      </c>
      <c r="F398">
        <v>2013</v>
      </c>
      <c r="G398">
        <v>2013</v>
      </c>
      <c r="H398">
        <v>7613</v>
      </c>
      <c r="I398" t="s">
        <v>74</v>
      </c>
      <c r="J398">
        <v>5</v>
      </c>
      <c r="K398" t="s">
        <v>33</v>
      </c>
      <c r="L398">
        <v>99</v>
      </c>
      <c r="M398" t="s">
        <v>26</v>
      </c>
      <c r="N398">
        <v>99</v>
      </c>
      <c r="O398" t="s">
        <v>27</v>
      </c>
      <c r="P398">
        <v>1</v>
      </c>
      <c r="Q398" t="s">
        <v>34</v>
      </c>
      <c r="R398">
        <v>378</v>
      </c>
      <c r="V398" s="3">
        <f t="shared" si="13"/>
        <v>2.04</v>
      </c>
      <c r="W398" s="3">
        <f>IF(AND(T398&lt;&gt;"_U",T398&lt;&gt;"c",J398&lt;&gt;9,J398&lt;&gt;99),IFERROR(VLOOKUP(A398,'LBA Total'!$A$2:$W$10000,18,0),"."),".")</f>
        <v>18522</v>
      </c>
    </row>
    <row r="399" spans="1:23" x14ac:dyDescent="0.2">
      <c r="A399" s="1" t="str">
        <f t="shared" si="12"/>
        <v>2013|PuketÄpapa Local Board Area|Female / Wahine</v>
      </c>
      <c r="B399" t="s">
        <v>20</v>
      </c>
      <c r="C399" t="s">
        <v>21</v>
      </c>
      <c r="D399" t="s">
        <v>22</v>
      </c>
      <c r="E399" t="s">
        <v>23</v>
      </c>
      <c r="F399">
        <v>2013</v>
      </c>
      <c r="G399">
        <v>2013</v>
      </c>
      <c r="H399">
        <v>7613</v>
      </c>
      <c r="I399" t="s">
        <v>74</v>
      </c>
      <c r="J399">
        <v>5</v>
      </c>
      <c r="K399" t="s">
        <v>33</v>
      </c>
      <c r="L399">
        <v>99</v>
      </c>
      <c r="M399" t="s">
        <v>26</v>
      </c>
      <c r="N399">
        <v>99</v>
      </c>
      <c r="O399" t="s">
        <v>27</v>
      </c>
      <c r="P399">
        <v>2</v>
      </c>
      <c r="Q399" t="s">
        <v>31</v>
      </c>
      <c r="R399">
        <v>1542</v>
      </c>
      <c r="V399" s="3">
        <f t="shared" si="13"/>
        <v>7.61</v>
      </c>
      <c r="W399" s="3">
        <f>IF(AND(T399&lt;&gt;"_U",T399&lt;&gt;"c",J399&lt;&gt;9,J399&lt;&gt;99),IFERROR(VLOOKUP(A399,'LBA Total'!$A$2:$W$10000,18,0),"."),".")</f>
        <v>20271</v>
      </c>
    </row>
    <row r="400" spans="1:23" x14ac:dyDescent="0.2">
      <c r="A400" s="1" t="str">
        <f t="shared" si="12"/>
        <v>2013|PuketÄpapa Local Board Area|Another gender / He ira kÄ“ anÅ</v>
      </c>
      <c r="B400" t="s">
        <v>20</v>
      </c>
      <c r="C400" t="s">
        <v>21</v>
      </c>
      <c r="D400" t="s">
        <v>22</v>
      </c>
      <c r="E400" t="s">
        <v>23</v>
      </c>
      <c r="F400">
        <v>2013</v>
      </c>
      <c r="G400">
        <v>2013</v>
      </c>
      <c r="H400">
        <v>7613</v>
      </c>
      <c r="I400" t="s">
        <v>74</v>
      </c>
      <c r="J400">
        <v>5</v>
      </c>
      <c r="K400" t="s">
        <v>33</v>
      </c>
      <c r="L400">
        <v>99</v>
      </c>
      <c r="M400" t="s">
        <v>26</v>
      </c>
      <c r="N400">
        <v>99</v>
      </c>
      <c r="O400" t="s">
        <v>27</v>
      </c>
      <c r="P400">
        <v>3</v>
      </c>
      <c r="Q400" t="s">
        <v>28</v>
      </c>
      <c r="T400" t="s">
        <v>36</v>
      </c>
      <c r="U400" t="s">
        <v>37</v>
      </c>
      <c r="V400" s="3" t="str">
        <f t="shared" si="13"/>
        <v>.</v>
      </c>
      <c r="W400" s="3" t="str">
        <f>IF(AND(T400&lt;&gt;"_U",T400&lt;&gt;"c",J400&lt;&gt;9,J400&lt;&gt;99),IFERROR(VLOOKUP(A400,'LBA Total'!$A$2:$W$10000,18,0),"."),".")</f>
        <v>.</v>
      </c>
    </row>
    <row r="401" spans="1:23" x14ac:dyDescent="0.2">
      <c r="A401" s="1" t="str">
        <f t="shared" si="12"/>
        <v>2013|PuketÄpapa Local Board Area|Total - gender</v>
      </c>
      <c r="B401" t="s">
        <v>20</v>
      </c>
      <c r="C401" t="s">
        <v>21</v>
      </c>
      <c r="D401" t="s">
        <v>22</v>
      </c>
      <c r="E401" t="s">
        <v>23</v>
      </c>
      <c r="F401">
        <v>2013</v>
      </c>
      <c r="G401">
        <v>2013</v>
      </c>
      <c r="H401">
        <v>7613</v>
      </c>
      <c r="I401" t="s">
        <v>74</v>
      </c>
      <c r="J401">
        <v>5</v>
      </c>
      <c r="K401" t="s">
        <v>33</v>
      </c>
      <c r="L401">
        <v>99</v>
      </c>
      <c r="M401" t="s">
        <v>26</v>
      </c>
      <c r="N401">
        <v>99</v>
      </c>
      <c r="O401" t="s">
        <v>27</v>
      </c>
      <c r="P401">
        <v>99</v>
      </c>
      <c r="Q401" t="s">
        <v>42</v>
      </c>
      <c r="R401">
        <v>1917</v>
      </c>
      <c r="V401" s="3">
        <f t="shared" si="13"/>
        <v>4.9400000000000004</v>
      </c>
      <c r="W401" s="3">
        <f>IF(AND(T401&lt;&gt;"_U",T401&lt;&gt;"c",J401&lt;&gt;9,J401&lt;&gt;99),IFERROR(VLOOKUP(A401,'LBA Total'!$A$2:$W$10000,18,0),"."),".")</f>
        <v>38793</v>
      </c>
    </row>
    <row r="402" spans="1:23" x14ac:dyDescent="0.2">
      <c r="A402" s="1" t="str">
        <f t="shared" si="12"/>
        <v>2013|PuketÄpapa Local Board Area|Male / TÄne</v>
      </c>
      <c r="B402" t="s">
        <v>20</v>
      </c>
      <c r="C402" t="s">
        <v>21</v>
      </c>
      <c r="D402" t="s">
        <v>22</v>
      </c>
      <c r="E402" t="s">
        <v>23</v>
      </c>
      <c r="F402">
        <v>2013</v>
      </c>
      <c r="G402">
        <v>2013</v>
      </c>
      <c r="H402">
        <v>7613</v>
      </c>
      <c r="I402" t="s">
        <v>74</v>
      </c>
      <c r="J402">
        <v>6</v>
      </c>
      <c r="K402" t="s">
        <v>52</v>
      </c>
      <c r="L402">
        <v>99</v>
      </c>
      <c r="M402" t="s">
        <v>26</v>
      </c>
      <c r="N402">
        <v>99</v>
      </c>
      <c r="O402" t="s">
        <v>27</v>
      </c>
      <c r="P402">
        <v>1</v>
      </c>
      <c r="Q402" t="s">
        <v>34</v>
      </c>
      <c r="R402">
        <v>7275</v>
      </c>
      <c r="V402" s="3">
        <f t="shared" si="13"/>
        <v>39.28</v>
      </c>
      <c r="W402" s="3">
        <f>IF(AND(T402&lt;&gt;"_U",T402&lt;&gt;"c",J402&lt;&gt;9,J402&lt;&gt;99),IFERROR(VLOOKUP(A402,'LBA Total'!$A$2:$W$10000,18,0),"."),".")</f>
        <v>18522</v>
      </c>
    </row>
    <row r="403" spans="1:23" x14ac:dyDescent="0.2">
      <c r="A403" s="1" t="str">
        <f t="shared" si="12"/>
        <v>2013|PuketÄpapa Local Board Area|Female / Wahine</v>
      </c>
      <c r="B403" t="s">
        <v>20</v>
      </c>
      <c r="C403" t="s">
        <v>21</v>
      </c>
      <c r="D403" t="s">
        <v>22</v>
      </c>
      <c r="E403" t="s">
        <v>23</v>
      </c>
      <c r="F403">
        <v>2013</v>
      </c>
      <c r="G403">
        <v>2013</v>
      </c>
      <c r="H403">
        <v>7613</v>
      </c>
      <c r="I403" t="s">
        <v>74</v>
      </c>
      <c r="J403">
        <v>6</v>
      </c>
      <c r="K403" t="s">
        <v>52</v>
      </c>
      <c r="L403">
        <v>99</v>
      </c>
      <c r="M403" t="s">
        <v>26</v>
      </c>
      <c r="N403">
        <v>99</v>
      </c>
      <c r="O403" t="s">
        <v>27</v>
      </c>
      <c r="P403">
        <v>2</v>
      </c>
      <c r="Q403" t="s">
        <v>31</v>
      </c>
      <c r="R403">
        <v>6930</v>
      </c>
      <c r="V403" s="3">
        <f t="shared" si="13"/>
        <v>34.19</v>
      </c>
      <c r="W403" s="3">
        <f>IF(AND(T403&lt;&gt;"_U",T403&lt;&gt;"c",J403&lt;&gt;9,J403&lt;&gt;99),IFERROR(VLOOKUP(A403,'LBA Total'!$A$2:$W$10000,18,0),"."),".")</f>
        <v>20271</v>
      </c>
    </row>
    <row r="404" spans="1:23" x14ac:dyDescent="0.2">
      <c r="A404" s="1" t="str">
        <f t="shared" si="12"/>
        <v>2013|PuketÄpapa Local Board Area|Another gender / He ira kÄ“ anÅ</v>
      </c>
      <c r="B404" t="s">
        <v>20</v>
      </c>
      <c r="C404" t="s">
        <v>21</v>
      </c>
      <c r="D404" t="s">
        <v>22</v>
      </c>
      <c r="E404" t="s">
        <v>23</v>
      </c>
      <c r="F404">
        <v>2013</v>
      </c>
      <c r="G404">
        <v>2013</v>
      </c>
      <c r="H404">
        <v>7613</v>
      </c>
      <c r="I404" t="s">
        <v>74</v>
      </c>
      <c r="J404">
        <v>6</v>
      </c>
      <c r="K404" t="s">
        <v>52</v>
      </c>
      <c r="L404">
        <v>99</v>
      </c>
      <c r="M404" t="s">
        <v>26</v>
      </c>
      <c r="N404">
        <v>99</v>
      </c>
      <c r="O404" t="s">
        <v>27</v>
      </c>
      <c r="P404">
        <v>3</v>
      </c>
      <c r="Q404" t="s">
        <v>28</v>
      </c>
      <c r="T404" t="s">
        <v>36</v>
      </c>
      <c r="U404" t="s">
        <v>37</v>
      </c>
      <c r="V404" s="3" t="str">
        <f t="shared" si="13"/>
        <v>.</v>
      </c>
      <c r="W404" s="3" t="str">
        <f>IF(AND(T404&lt;&gt;"_U",T404&lt;&gt;"c",J404&lt;&gt;9,J404&lt;&gt;99),IFERROR(VLOOKUP(A404,'LBA Total'!$A$2:$W$10000,18,0),"."),".")</f>
        <v>.</v>
      </c>
    </row>
    <row r="405" spans="1:23" x14ac:dyDescent="0.2">
      <c r="A405" s="1" t="str">
        <f t="shared" si="12"/>
        <v>2013|PuketÄpapa Local Board Area|Total - gender</v>
      </c>
      <c r="B405" t="s">
        <v>20</v>
      </c>
      <c r="C405" t="s">
        <v>21</v>
      </c>
      <c r="D405" t="s">
        <v>22</v>
      </c>
      <c r="E405" t="s">
        <v>23</v>
      </c>
      <c r="F405">
        <v>2013</v>
      </c>
      <c r="G405">
        <v>2013</v>
      </c>
      <c r="H405">
        <v>7613</v>
      </c>
      <c r="I405" t="s">
        <v>74</v>
      </c>
      <c r="J405">
        <v>6</v>
      </c>
      <c r="K405" t="s">
        <v>52</v>
      </c>
      <c r="L405">
        <v>99</v>
      </c>
      <c r="M405" t="s">
        <v>26</v>
      </c>
      <c r="N405">
        <v>99</v>
      </c>
      <c r="O405" t="s">
        <v>27</v>
      </c>
      <c r="P405">
        <v>99</v>
      </c>
      <c r="Q405" t="s">
        <v>42</v>
      </c>
      <c r="R405">
        <v>14205</v>
      </c>
      <c r="V405" s="3">
        <f t="shared" si="13"/>
        <v>36.619999999999997</v>
      </c>
      <c r="W405" s="3">
        <f>IF(AND(T405&lt;&gt;"_U",T405&lt;&gt;"c",J405&lt;&gt;9,J405&lt;&gt;99),IFERROR(VLOOKUP(A405,'LBA Total'!$A$2:$W$10000,18,0),"."),".")</f>
        <v>38793</v>
      </c>
    </row>
    <row r="406" spans="1:23" x14ac:dyDescent="0.2">
      <c r="A406" s="1" t="str">
        <f t="shared" si="12"/>
        <v>2013|PuketÄpapa Local Board Area|Male / TÄne</v>
      </c>
      <c r="B406" t="s">
        <v>20</v>
      </c>
      <c r="C406" t="s">
        <v>21</v>
      </c>
      <c r="D406" t="s">
        <v>22</v>
      </c>
      <c r="E406" t="s">
        <v>23</v>
      </c>
      <c r="F406">
        <v>2013</v>
      </c>
      <c r="G406">
        <v>2013</v>
      </c>
      <c r="H406">
        <v>7613</v>
      </c>
      <c r="I406" t="s">
        <v>74</v>
      </c>
      <c r="J406">
        <v>9</v>
      </c>
      <c r="K406" t="s">
        <v>25</v>
      </c>
      <c r="L406">
        <v>99</v>
      </c>
      <c r="M406" t="s">
        <v>26</v>
      </c>
      <c r="N406">
        <v>99</v>
      </c>
      <c r="O406" t="s">
        <v>27</v>
      </c>
      <c r="P406">
        <v>1</v>
      </c>
      <c r="Q406" t="s">
        <v>34</v>
      </c>
      <c r="R406">
        <v>2034</v>
      </c>
      <c r="V406" s="3" t="str">
        <f t="shared" si="13"/>
        <v>.</v>
      </c>
      <c r="W406" s="3" t="str">
        <f>IF(AND(T406&lt;&gt;"_U",T406&lt;&gt;"c",J406&lt;&gt;9,J406&lt;&gt;99),IFERROR(VLOOKUP(A406,'LBA Total'!$A$2:$W$10000,18,0),"."),".")</f>
        <v>.</v>
      </c>
    </row>
    <row r="407" spans="1:23" x14ac:dyDescent="0.2">
      <c r="A407" s="1" t="str">
        <f t="shared" si="12"/>
        <v>2013|PuketÄpapa Local Board Area|Female / Wahine</v>
      </c>
      <c r="B407" t="s">
        <v>20</v>
      </c>
      <c r="C407" t="s">
        <v>21</v>
      </c>
      <c r="D407" t="s">
        <v>22</v>
      </c>
      <c r="E407" t="s">
        <v>23</v>
      </c>
      <c r="F407">
        <v>2013</v>
      </c>
      <c r="G407">
        <v>2013</v>
      </c>
      <c r="H407">
        <v>7613</v>
      </c>
      <c r="I407" t="s">
        <v>74</v>
      </c>
      <c r="J407">
        <v>9</v>
      </c>
      <c r="K407" t="s">
        <v>25</v>
      </c>
      <c r="L407">
        <v>99</v>
      </c>
      <c r="M407" t="s">
        <v>26</v>
      </c>
      <c r="N407">
        <v>99</v>
      </c>
      <c r="O407" t="s">
        <v>27</v>
      </c>
      <c r="P407">
        <v>2</v>
      </c>
      <c r="Q407" t="s">
        <v>31</v>
      </c>
      <c r="R407">
        <v>2079</v>
      </c>
      <c r="V407" s="3" t="str">
        <f t="shared" si="13"/>
        <v>.</v>
      </c>
      <c r="W407" s="3" t="str">
        <f>IF(AND(T407&lt;&gt;"_U",T407&lt;&gt;"c",J407&lt;&gt;9,J407&lt;&gt;99),IFERROR(VLOOKUP(A407,'LBA Total'!$A$2:$W$10000,18,0),"."),".")</f>
        <v>.</v>
      </c>
    </row>
    <row r="408" spans="1:23" x14ac:dyDescent="0.2">
      <c r="A408" s="1" t="str">
        <f t="shared" si="12"/>
        <v>2013|PuketÄpapa Local Board Area|Another gender / He ira kÄ“ anÅ</v>
      </c>
      <c r="B408" t="s">
        <v>20</v>
      </c>
      <c r="C408" t="s">
        <v>21</v>
      </c>
      <c r="D408" t="s">
        <v>22</v>
      </c>
      <c r="E408" t="s">
        <v>23</v>
      </c>
      <c r="F408">
        <v>2013</v>
      </c>
      <c r="G408">
        <v>2013</v>
      </c>
      <c r="H408">
        <v>7613</v>
      </c>
      <c r="I408" t="s">
        <v>74</v>
      </c>
      <c r="J408">
        <v>9</v>
      </c>
      <c r="K408" t="s">
        <v>25</v>
      </c>
      <c r="L408">
        <v>99</v>
      </c>
      <c r="M408" t="s">
        <v>26</v>
      </c>
      <c r="N408">
        <v>99</v>
      </c>
      <c r="O408" t="s">
        <v>27</v>
      </c>
      <c r="P408">
        <v>3</v>
      </c>
      <c r="Q408" t="s">
        <v>28</v>
      </c>
      <c r="T408" t="s">
        <v>36</v>
      </c>
      <c r="U408" t="s">
        <v>37</v>
      </c>
      <c r="V408" s="3" t="str">
        <f t="shared" si="13"/>
        <v>.</v>
      </c>
      <c r="W408" s="3" t="str">
        <f>IF(AND(T408&lt;&gt;"_U",T408&lt;&gt;"c",J408&lt;&gt;9,J408&lt;&gt;99),IFERROR(VLOOKUP(A408,'LBA Total'!$A$2:$W$10000,18,0),"."),".")</f>
        <v>.</v>
      </c>
    </row>
    <row r="409" spans="1:23" x14ac:dyDescent="0.2">
      <c r="A409" s="1" t="str">
        <f t="shared" si="12"/>
        <v>2013|PuketÄpapa Local Board Area|Total - gender</v>
      </c>
      <c r="B409" t="s">
        <v>20</v>
      </c>
      <c r="C409" t="s">
        <v>21</v>
      </c>
      <c r="D409" t="s">
        <v>22</v>
      </c>
      <c r="E409" t="s">
        <v>23</v>
      </c>
      <c r="F409">
        <v>2013</v>
      </c>
      <c r="G409">
        <v>2013</v>
      </c>
      <c r="H409">
        <v>7613</v>
      </c>
      <c r="I409" t="s">
        <v>74</v>
      </c>
      <c r="J409">
        <v>9</v>
      </c>
      <c r="K409" t="s">
        <v>25</v>
      </c>
      <c r="L409">
        <v>99</v>
      </c>
      <c r="M409" t="s">
        <v>26</v>
      </c>
      <c r="N409">
        <v>99</v>
      </c>
      <c r="O409" t="s">
        <v>27</v>
      </c>
      <c r="P409">
        <v>99</v>
      </c>
      <c r="Q409" t="s">
        <v>42</v>
      </c>
      <c r="R409">
        <v>4113</v>
      </c>
      <c r="V409" s="3" t="str">
        <f t="shared" si="13"/>
        <v>.</v>
      </c>
      <c r="W409" s="3" t="str">
        <f>IF(AND(T409&lt;&gt;"_U",T409&lt;&gt;"c",J409&lt;&gt;9,J409&lt;&gt;99),IFERROR(VLOOKUP(A409,'LBA Total'!$A$2:$W$10000,18,0),"."),".")</f>
        <v>.</v>
      </c>
    </row>
    <row r="410" spans="1:23" x14ac:dyDescent="0.2">
      <c r="A410" s="1" t="str">
        <f t="shared" si="12"/>
        <v>2013|PuketÄpapa Local Board Area|Male / TÄne</v>
      </c>
      <c r="B410" t="s">
        <v>20</v>
      </c>
      <c r="C410" t="s">
        <v>21</v>
      </c>
      <c r="D410" t="s">
        <v>22</v>
      </c>
      <c r="E410" t="s">
        <v>23</v>
      </c>
      <c r="F410">
        <v>2013</v>
      </c>
      <c r="G410">
        <v>2013</v>
      </c>
      <c r="H410">
        <v>7613</v>
      </c>
      <c r="I410" t="s">
        <v>74</v>
      </c>
      <c r="J410">
        <v>77</v>
      </c>
      <c r="K410" t="s">
        <v>49</v>
      </c>
      <c r="L410">
        <v>99</v>
      </c>
      <c r="M410" t="s">
        <v>26</v>
      </c>
      <c r="N410">
        <v>99</v>
      </c>
      <c r="O410" t="s">
        <v>27</v>
      </c>
      <c r="P410">
        <v>1</v>
      </c>
      <c r="Q410" t="s">
        <v>34</v>
      </c>
      <c r="R410">
        <v>18522</v>
      </c>
      <c r="V410" s="3">
        <f t="shared" si="13"/>
        <v>100</v>
      </c>
      <c r="W410" s="3">
        <f>IF(AND(T410&lt;&gt;"_U",T410&lt;&gt;"c",J410&lt;&gt;9,J410&lt;&gt;99),IFERROR(VLOOKUP(A410,'LBA Total'!$A$2:$W$10000,18,0),"."),".")</f>
        <v>18522</v>
      </c>
    </row>
    <row r="411" spans="1:23" x14ac:dyDescent="0.2">
      <c r="A411" s="1" t="str">
        <f t="shared" si="12"/>
        <v>2013|PuketÄpapa Local Board Area|Female / Wahine</v>
      </c>
      <c r="B411" t="s">
        <v>20</v>
      </c>
      <c r="C411" t="s">
        <v>21</v>
      </c>
      <c r="D411" t="s">
        <v>22</v>
      </c>
      <c r="E411" t="s">
        <v>23</v>
      </c>
      <c r="F411">
        <v>2013</v>
      </c>
      <c r="G411">
        <v>2013</v>
      </c>
      <c r="H411">
        <v>7613</v>
      </c>
      <c r="I411" t="s">
        <v>74</v>
      </c>
      <c r="J411">
        <v>77</v>
      </c>
      <c r="K411" t="s">
        <v>49</v>
      </c>
      <c r="L411">
        <v>99</v>
      </c>
      <c r="M411" t="s">
        <v>26</v>
      </c>
      <c r="N411">
        <v>99</v>
      </c>
      <c r="O411" t="s">
        <v>27</v>
      </c>
      <c r="P411">
        <v>2</v>
      </c>
      <c r="Q411" t="s">
        <v>31</v>
      </c>
      <c r="R411">
        <v>20271</v>
      </c>
      <c r="V411" s="3">
        <f t="shared" si="13"/>
        <v>100</v>
      </c>
      <c r="W411" s="3">
        <f>IF(AND(T411&lt;&gt;"_U",T411&lt;&gt;"c",J411&lt;&gt;9,J411&lt;&gt;99),IFERROR(VLOOKUP(A411,'LBA Total'!$A$2:$W$10000,18,0),"."),".")</f>
        <v>20271</v>
      </c>
    </row>
    <row r="412" spans="1:23" x14ac:dyDescent="0.2">
      <c r="A412" s="1" t="str">
        <f t="shared" si="12"/>
        <v>2013|PuketÄpapa Local Board Area|Another gender / He ira kÄ“ anÅ</v>
      </c>
      <c r="B412" t="s">
        <v>20</v>
      </c>
      <c r="C412" t="s">
        <v>21</v>
      </c>
      <c r="D412" t="s">
        <v>22</v>
      </c>
      <c r="E412" t="s">
        <v>23</v>
      </c>
      <c r="F412">
        <v>2013</v>
      </c>
      <c r="G412">
        <v>2013</v>
      </c>
      <c r="H412">
        <v>7613</v>
      </c>
      <c r="I412" t="s">
        <v>74</v>
      </c>
      <c r="J412">
        <v>77</v>
      </c>
      <c r="K412" t="s">
        <v>49</v>
      </c>
      <c r="L412">
        <v>99</v>
      </c>
      <c r="M412" t="s">
        <v>26</v>
      </c>
      <c r="N412">
        <v>99</v>
      </c>
      <c r="O412" t="s">
        <v>27</v>
      </c>
      <c r="P412">
        <v>3</v>
      </c>
      <c r="Q412" t="s">
        <v>28</v>
      </c>
      <c r="T412" t="s">
        <v>36</v>
      </c>
      <c r="U412" t="s">
        <v>37</v>
      </c>
      <c r="V412" s="3" t="str">
        <f t="shared" si="13"/>
        <v>.</v>
      </c>
      <c r="W412" s="3" t="str">
        <f>IF(AND(T412&lt;&gt;"_U",T412&lt;&gt;"c",J412&lt;&gt;9,J412&lt;&gt;99),IFERROR(VLOOKUP(A412,'LBA Total'!$A$2:$W$10000,18,0),"."),".")</f>
        <v>.</v>
      </c>
    </row>
    <row r="413" spans="1:23" x14ac:dyDescent="0.2">
      <c r="A413" s="1" t="str">
        <f t="shared" si="12"/>
        <v>2013|PuketÄpapa Local Board Area|Total - gender</v>
      </c>
      <c r="B413" t="s">
        <v>20</v>
      </c>
      <c r="C413" t="s">
        <v>21</v>
      </c>
      <c r="D413" t="s">
        <v>22</v>
      </c>
      <c r="E413" t="s">
        <v>23</v>
      </c>
      <c r="F413">
        <v>2013</v>
      </c>
      <c r="G413">
        <v>2013</v>
      </c>
      <c r="H413">
        <v>7613</v>
      </c>
      <c r="I413" t="s">
        <v>74</v>
      </c>
      <c r="J413">
        <v>77</v>
      </c>
      <c r="K413" t="s">
        <v>49</v>
      </c>
      <c r="L413">
        <v>99</v>
      </c>
      <c r="M413" t="s">
        <v>26</v>
      </c>
      <c r="N413">
        <v>99</v>
      </c>
      <c r="O413" t="s">
        <v>27</v>
      </c>
      <c r="P413">
        <v>99</v>
      </c>
      <c r="Q413" t="s">
        <v>42</v>
      </c>
      <c r="R413">
        <v>38793</v>
      </c>
      <c r="V413" s="3">
        <f t="shared" si="13"/>
        <v>100</v>
      </c>
      <c r="W413" s="3">
        <f>IF(AND(T413&lt;&gt;"_U",T413&lt;&gt;"c",J413&lt;&gt;9,J413&lt;&gt;99),IFERROR(VLOOKUP(A413,'LBA Total'!$A$2:$W$10000,18,0),"."),".")</f>
        <v>38793</v>
      </c>
    </row>
    <row r="414" spans="1:23" x14ac:dyDescent="0.2">
      <c r="A414" s="1" t="str">
        <f t="shared" si="12"/>
        <v>2013|PuketÄpapa Local Board Area|Male / TÄne</v>
      </c>
      <c r="B414" t="s">
        <v>20</v>
      </c>
      <c r="C414" t="s">
        <v>21</v>
      </c>
      <c r="D414" t="s">
        <v>22</v>
      </c>
      <c r="E414" t="s">
        <v>23</v>
      </c>
      <c r="F414">
        <v>2013</v>
      </c>
      <c r="G414">
        <v>2013</v>
      </c>
      <c r="H414">
        <v>7613</v>
      </c>
      <c r="I414" t="s">
        <v>74</v>
      </c>
      <c r="J414">
        <v>99</v>
      </c>
      <c r="K414" t="s">
        <v>47</v>
      </c>
      <c r="L414">
        <v>99</v>
      </c>
      <c r="M414" t="s">
        <v>26</v>
      </c>
      <c r="N414">
        <v>99</v>
      </c>
      <c r="O414" t="s">
        <v>27</v>
      </c>
      <c r="P414">
        <v>1</v>
      </c>
      <c r="Q414" t="s">
        <v>34</v>
      </c>
      <c r="R414">
        <v>20556</v>
      </c>
      <c r="V414" s="3" t="str">
        <f t="shared" si="13"/>
        <v>.</v>
      </c>
      <c r="W414" s="3" t="str">
        <f>IF(AND(T414&lt;&gt;"_U",T414&lt;&gt;"c",J414&lt;&gt;9,J414&lt;&gt;99),IFERROR(VLOOKUP(A414,'LBA Total'!$A$2:$W$10000,18,0),"."),".")</f>
        <v>.</v>
      </c>
    </row>
    <row r="415" spans="1:23" x14ac:dyDescent="0.2">
      <c r="A415" s="1" t="str">
        <f t="shared" si="12"/>
        <v>2013|PuketÄpapa Local Board Area|Female / Wahine</v>
      </c>
      <c r="B415" t="s">
        <v>20</v>
      </c>
      <c r="C415" t="s">
        <v>21</v>
      </c>
      <c r="D415" t="s">
        <v>22</v>
      </c>
      <c r="E415" t="s">
        <v>23</v>
      </c>
      <c r="F415">
        <v>2013</v>
      </c>
      <c r="G415">
        <v>2013</v>
      </c>
      <c r="H415">
        <v>7613</v>
      </c>
      <c r="I415" t="s">
        <v>74</v>
      </c>
      <c r="J415">
        <v>99</v>
      </c>
      <c r="K415" t="s">
        <v>47</v>
      </c>
      <c r="L415">
        <v>99</v>
      </c>
      <c r="M415" t="s">
        <v>26</v>
      </c>
      <c r="N415">
        <v>99</v>
      </c>
      <c r="O415" t="s">
        <v>27</v>
      </c>
      <c r="P415">
        <v>2</v>
      </c>
      <c r="Q415" t="s">
        <v>31</v>
      </c>
      <c r="R415">
        <v>22347</v>
      </c>
      <c r="V415" s="3" t="str">
        <f t="shared" si="13"/>
        <v>.</v>
      </c>
      <c r="W415" s="3" t="str">
        <f>IF(AND(T415&lt;&gt;"_U",T415&lt;&gt;"c",J415&lt;&gt;9,J415&lt;&gt;99),IFERROR(VLOOKUP(A415,'LBA Total'!$A$2:$W$10000,18,0),"."),".")</f>
        <v>.</v>
      </c>
    </row>
    <row r="416" spans="1:23" x14ac:dyDescent="0.2">
      <c r="A416" s="1" t="str">
        <f t="shared" si="12"/>
        <v>2013|PuketÄpapa Local Board Area|Another gender / He ira kÄ“ anÅ</v>
      </c>
      <c r="B416" t="s">
        <v>20</v>
      </c>
      <c r="C416" t="s">
        <v>21</v>
      </c>
      <c r="D416" t="s">
        <v>22</v>
      </c>
      <c r="E416" t="s">
        <v>23</v>
      </c>
      <c r="F416">
        <v>2013</v>
      </c>
      <c r="G416">
        <v>2013</v>
      </c>
      <c r="H416">
        <v>7613</v>
      </c>
      <c r="I416" t="s">
        <v>74</v>
      </c>
      <c r="J416">
        <v>99</v>
      </c>
      <c r="K416" t="s">
        <v>47</v>
      </c>
      <c r="L416">
        <v>99</v>
      </c>
      <c r="M416" t="s">
        <v>26</v>
      </c>
      <c r="N416">
        <v>99</v>
      </c>
      <c r="O416" t="s">
        <v>27</v>
      </c>
      <c r="P416">
        <v>3</v>
      </c>
      <c r="Q416" t="s">
        <v>28</v>
      </c>
      <c r="T416" t="s">
        <v>36</v>
      </c>
      <c r="U416" t="s">
        <v>37</v>
      </c>
      <c r="V416" s="3" t="str">
        <f t="shared" si="13"/>
        <v>.</v>
      </c>
      <c r="W416" s="3" t="str">
        <f>IF(AND(T416&lt;&gt;"_U",T416&lt;&gt;"c",J416&lt;&gt;9,J416&lt;&gt;99),IFERROR(VLOOKUP(A416,'LBA Total'!$A$2:$W$10000,18,0),"."),".")</f>
        <v>.</v>
      </c>
    </row>
    <row r="417" spans="1:23" x14ac:dyDescent="0.2">
      <c r="A417" s="1" t="str">
        <f t="shared" si="12"/>
        <v>2013|PuketÄpapa Local Board Area|Total - gender</v>
      </c>
      <c r="B417" t="s">
        <v>20</v>
      </c>
      <c r="C417" t="s">
        <v>21</v>
      </c>
      <c r="D417" t="s">
        <v>22</v>
      </c>
      <c r="E417" t="s">
        <v>23</v>
      </c>
      <c r="F417">
        <v>2013</v>
      </c>
      <c r="G417">
        <v>2013</v>
      </c>
      <c r="H417">
        <v>7613</v>
      </c>
      <c r="I417" t="s">
        <v>74</v>
      </c>
      <c r="J417">
        <v>99</v>
      </c>
      <c r="K417" t="s">
        <v>47</v>
      </c>
      <c r="L417">
        <v>99</v>
      </c>
      <c r="M417" t="s">
        <v>26</v>
      </c>
      <c r="N417">
        <v>99</v>
      </c>
      <c r="O417" t="s">
        <v>27</v>
      </c>
      <c r="P417">
        <v>99</v>
      </c>
      <c r="Q417" t="s">
        <v>42</v>
      </c>
      <c r="R417">
        <v>42906</v>
      </c>
      <c r="V417" s="3" t="str">
        <f t="shared" si="13"/>
        <v>.</v>
      </c>
      <c r="W417" s="3" t="str">
        <f>IF(AND(T417&lt;&gt;"_U",T417&lt;&gt;"c",J417&lt;&gt;9,J417&lt;&gt;99),IFERROR(VLOOKUP(A417,'LBA Total'!$A$2:$W$10000,18,0),"."),".")</f>
        <v>.</v>
      </c>
    </row>
    <row r="418" spans="1:23" x14ac:dyDescent="0.2">
      <c r="A418" s="1" t="str">
        <f t="shared" si="12"/>
        <v>2013|ÅŒrÄkei Local Board Area|Male / TÄne</v>
      </c>
      <c r="B418" t="s">
        <v>20</v>
      </c>
      <c r="C418" t="s">
        <v>21</v>
      </c>
      <c r="D418" t="s">
        <v>22</v>
      </c>
      <c r="E418" t="s">
        <v>23</v>
      </c>
      <c r="F418">
        <v>2013</v>
      </c>
      <c r="G418">
        <v>2013</v>
      </c>
      <c r="H418">
        <v>7614</v>
      </c>
      <c r="I418" t="s">
        <v>135</v>
      </c>
      <c r="J418">
        <v>1</v>
      </c>
      <c r="K418" t="s">
        <v>30</v>
      </c>
      <c r="L418">
        <v>99</v>
      </c>
      <c r="M418" t="s">
        <v>26</v>
      </c>
      <c r="N418">
        <v>99</v>
      </c>
      <c r="O418" t="s">
        <v>27</v>
      </c>
      <c r="P418">
        <v>1</v>
      </c>
      <c r="Q418" t="s">
        <v>34</v>
      </c>
      <c r="R418">
        <v>15738</v>
      </c>
      <c r="V418" s="3">
        <f t="shared" si="13"/>
        <v>56.97</v>
      </c>
      <c r="W418" s="3">
        <f>IF(AND(T418&lt;&gt;"_U",T418&lt;&gt;"c",J418&lt;&gt;9,J418&lt;&gt;99),IFERROR(VLOOKUP(A418,'LBA Total'!$A$2:$W$10000,18,0),"."),".")</f>
        <v>27624</v>
      </c>
    </row>
    <row r="419" spans="1:23" x14ac:dyDescent="0.2">
      <c r="A419" s="1" t="str">
        <f t="shared" si="12"/>
        <v>2013|ÅŒrÄkei Local Board Area|Female / Wahine</v>
      </c>
      <c r="B419" t="s">
        <v>20</v>
      </c>
      <c r="C419" t="s">
        <v>21</v>
      </c>
      <c r="D419" t="s">
        <v>22</v>
      </c>
      <c r="E419" t="s">
        <v>23</v>
      </c>
      <c r="F419">
        <v>2013</v>
      </c>
      <c r="G419">
        <v>2013</v>
      </c>
      <c r="H419">
        <v>7614</v>
      </c>
      <c r="I419" t="s">
        <v>135</v>
      </c>
      <c r="J419">
        <v>1</v>
      </c>
      <c r="K419" t="s">
        <v>30</v>
      </c>
      <c r="L419">
        <v>99</v>
      </c>
      <c r="M419" t="s">
        <v>26</v>
      </c>
      <c r="N419">
        <v>99</v>
      </c>
      <c r="O419" t="s">
        <v>27</v>
      </c>
      <c r="P419">
        <v>2</v>
      </c>
      <c r="Q419" t="s">
        <v>31</v>
      </c>
      <c r="R419">
        <v>16110</v>
      </c>
      <c r="V419" s="3">
        <f t="shared" si="13"/>
        <v>50.51</v>
      </c>
      <c r="W419" s="3">
        <f>IF(AND(T419&lt;&gt;"_U",T419&lt;&gt;"c",J419&lt;&gt;9,J419&lt;&gt;99),IFERROR(VLOOKUP(A419,'LBA Total'!$A$2:$W$10000,18,0),"."),".")</f>
        <v>31893</v>
      </c>
    </row>
    <row r="420" spans="1:23" x14ac:dyDescent="0.2">
      <c r="A420" s="1" t="str">
        <f t="shared" si="12"/>
        <v>2013|ÅŒrÄkei Local Board Area|Another gender / He ira kÄ“ anÅ</v>
      </c>
      <c r="B420" t="s">
        <v>20</v>
      </c>
      <c r="C420" t="s">
        <v>21</v>
      </c>
      <c r="D420" t="s">
        <v>22</v>
      </c>
      <c r="E420" t="s">
        <v>23</v>
      </c>
      <c r="F420">
        <v>2013</v>
      </c>
      <c r="G420">
        <v>2013</v>
      </c>
      <c r="H420">
        <v>7614</v>
      </c>
      <c r="I420" t="s">
        <v>135</v>
      </c>
      <c r="J420">
        <v>1</v>
      </c>
      <c r="K420" t="s">
        <v>30</v>
      </c>
      <c r="L420">
        <v>99</v>
      </c>
      <c r="M420" t="s">
        <v>26</v>
      </c>
      <c r="N420">
        <v>99</v>
      </c>
      <c r="O420" t="s">
        <v>27</v>
      </c>
      <c r="P420">
        <v>3</v>
      </c>
      <c r="Q420" t="s">
        <v>28</v>
      </c>
      <c r="T420" t="s">
        <v>36</v>
      </c>
      <c r="U420" t="s">
        <v>37</v>
      </c>
      <c r="V420" s="3" t="str">
        <f t="shared" si="13"/>
        <v>.</v>
      </c>
      <c r="W420" s="3" t="str">
        <f>IF(AND(T420&lt;&gt;"_U",T420&lt;&gt;"c",J420&lt;&gt;9,J420&lt;&gt;99),IFERROR(VLOOKUP(A420,'LBA Total'!$A$2:$W$10000,18,0),"."),".")</f>
        <v>.</v>
      </c>
    </row>
    <row r="421" spans="1:23" x14ac:dyDescent="0.2">
      <c r="A421" s="1" t="str">
        <f t="shared" si="12"/>
        <v>2013|ÅŒrÄkei Local Board Area|Total - gender</v>
      </c>
      <c r="B421" t="s">
        <v>20</v>
      </c>
      <c r="C421" t="s">
        <v>21</v>
      </c>
      <c r="D421" t="s">
        <v>22</v>
      </c>
      <c r="E421" t="s">
        <v>23</v>
      </c>
      <c r="F421">
        <v>2013</v>
      </c>
      <c r="G421">
        <v>2013</v>
      </c>
      <c r="H421">
        <v>7614</v>
      </c>
      <c r="I421" t="s">
        <v>135</v>
      </c>
      <c r="J421">
        <v>1</v>
      </c>
      <c r="K421" t="s">
        <v>30</v>
      </c>
      <c r="L421">
        <v>99</v>
      </c>
      <c r="M421" t="s">
        <v>26</v>
      </c>
      <c r="N421">
        <v>99</v>
      </c>
      <c r="O421" t="s">
        <v>27</v>
      </c>
      <c r="P421">
        <v>99</v>
      </c>
      <c r="Q421" t="s">
        <v>42</v>
      </c>
      <c r="R421">
        <v>31848</v>
      </c>
      <c r="V421" s="3">
        <f t="shared" si="13"/>
        <v>53.51</v>
      </c>
      <c r="W421" s="3">
        <f>IF(AND(T421&lt;&gt;"_U",T421&lt;&gt;"c",J421&lt;&gt;9,J421&lt;&gt;99),IFERROR(VLOOKUP(A421,'LBA Total'!$A$2:$W$10000,18,0),"."),".")</f>
        <v>59517</v>
      </c>
    </row>
    <row r="422" spans="1:23" x14ac:dyDescent="0.2">
      <c r="A422" s="1" t="str">
        <f t="shared" si="12"/>
        <v>2013|ÅŒrÄkei Local Board Area|Male / TÄne</v>
      </c>
      <c r="B422" t="s">
        <v>20</v>
      </c>
      <c r="C422" t="s">
        <v>21</v>
      </c>
      <c r="D422" t="s">
        <v>22</v>
      </c>
      <c r="E422" t="s">
        <v>23</v>
      </c>
      <c r="F422">
        <v>2013</v>
      </c>
      <c r="G422">
        <v>2013</v>
      </c>
      <c r="H422">
        <v>7614</v>
      </c>
      <c r="I422" t="s">
        <v>135</v>
      </c>
      <c r="J422">
        <v>3</v>
      </c>
      <c r="K422" t="s">
        <v>39</v>
      </c>
      <c r="L422">
        <v>99</v>
      </c>
      <c r="M422" t="s">
        <v>26</v>
      </c>
      <c r="N422">
        <v>99</v>
      </c>
      <c r="O422" t="s">
        <v>27</v>
      </c>
      <c r="P422">
        <v>1</v>
      </c>
      <c r="Q422" t="s">
        <v>34</v>
      </c>
      <c r="R422">
        <v>660</v>
      </c>
      <c r="V422" s="3">
        <f t="shared" si="13"/>
        <v>2.39</v>
      </c>
      <c r="W422" s="3">
        <f>IF(AND(T422&lt;&gt;"_U",T422&lt;&gt;"c",J422&lt;&gt;9,J422&lt;&gt;99),IFERROR(VLOOKUP(A422,'LBA Total'!$A$2:$W$10000,18,0),"."),".")</f>
        <v>27624</v>
      </c>
    </row>
    <row r="423" spans="1:23" x14ac:dyDescent="0.2">
      <c r="A423" s="1" t="str">
        <f t="shared" si="12"/>
        <v>2013|ÅŒrÄkei Local Board Area|Female / Wahine</v>
      </c>
      <c r="B423" t="s">
        <v>20</v>
      </c>
      <c r="C423" t="s">
        <v>21</v>
      </c>
      <c r="D423" t="s">
        <v>22</v>
      </c>
      <c r="E423" t="s">
        <v>23</v>
      </c>
      <c r="F423">
        <v>2013</v>
      </c>
      <c r="G423">
        <v>2013</v>
      </c>
      <c r="H423">
        <v>7614</v>
      </c>
      <c r="I423" t="s">
        <v>135</v>
      </c>
      <c r="J423">
        <v>3</v>
      </c>
      <c r="K423" t="s">
        <v>39</v>
      </c>
      <c r="L423">
        <v>99</v>
      </c>
      <c r="M423" t="s">
        <v>26</v>
      </c>
      <c r="N423">
        <v>99</v>
      </c>
      <c r="O423" t="s">
        <v>27</v>
      </c>
      <c r="P423">
        <v>2</v>
      </c>
      <c r="Q423" t="s">
        <v>31</v>
      </c>
      <c r="R423">
        <v>897</v>
      </c>
      <c r="V423" s="3">
        <f t="shared" si="13"/>
        <v>2.81</v>
      </c>
      <c r="W423" s="3">
        <f>IF(AND(T423&lt;&gt;"_U",T423&lt;&gt;"c",J423&lt;&gt;9,J423&lt;&gt;99),IFERROR(VLOOKUP(A423,'LBA Total'!$A$2:$W$10000,18,0),"."),".")</f>
        <v>31893</v>
      </c>
    </row>
    <row r="424" spans="1:23" x14ac:dyDescent="0.2">
      <c r="A424" s="1" t="str">
        <f t="shared" si="12"/>
        <v>2013|ÅŒrÄkei Local Board Area|Another gender / He ira kÄ“ anÅ</v>
      </c>
      <c r="B424" t="s">
        <v>20</v>
      </c>
      <c r="C424" t="s">
        <v>21</v>
      </c>
      <c r="D424" t="s">
        <v>22</v>
      </c>
      <c r="E424" t="s">
        <v>23</v>
      </c>
      <c r="F424">
        <v>2013</v>
      </c>
      <c r="G424">
        <v>2013</v>
      </c>
      <c r="H424">
        <v>7614</v>
      </c>
      <c r="I424" t="s">
        <v>135</v>
      </c>
      <c r="J424">
        <v>3</v>
      </c>
      <c r="K424" t="s">
        <v>39</v>
      </c>
      <c r="L424">
        <v>99</v>
      </c>
      <c r="M424" t="s">
        <v>26</v>
      </c>
      <c r="N424">
        <v>99</v>
      </c>
      <c r="O424" t="s">
        <v>27</v>
      </c>
      <c r="P424">
        <v>3</v>
      </c>
      <c r="Q424" t="s">
        <v>28</v>
      </c>
      <c r="T424" t="s">
        <v>36</v>
      </c>
      <c r="U424" t="s">
        <v>37</v>
      </c>
      <c r="V424" s="3" t="str">
        <f t="shared" si="13"/>
        <v>.</v>
      </c>
      <c r="W424" s="3" t="str">
        <f>IF(AND(T424&lt;&gt;"_U",T424&lt;&gt;"c",J424&lt;&gt;9,J424&lt;&gt;99),IFERROR(VLOOKUP(A424,'LBA Total'!$A$2:$W$10000,18,0),"."),".")</f>
        <v>.</v>
      </c>
    </row>
    <row r="425" spans="1:23" x14ac:dyDescent="0.2">
      <c r="A425" s="1" t="str">
        <f t="shared" si="12"/>
        <v>2013|ÅŒrÄkei Local Board Area|Total - gender</v>
      </c>
      <c r="B425" t="s">
        <v>20</v>
      </c>
      <c r="C425" t="s">
        <v>21</v>
      </c>
      <c r="D425" t="s">
        <v>22</v>
      </c>
      <c r="E425" t="s">
        <v>23</v>
      </c>
      <c r="F425">
        <v>2013</v>
      </c>
      <c r="G425">
        <v>2013</v>
      </c>
      <c r="H425">
        <v>7614</v>
      </c>
      <c r="I425" t="s">
        <v>135</v>
      </c>
      <c r="J425">
        <v>3</v>
      </c>
      <c r="K425" t="s">
        <v>39</v>
      </c>
      <c r="L425">
        <v>99</v>
      </c>
      <c r="M425" t="s">
        <v>26</v>
      </c>
      <c r="N425">
        <v>99</v>
      </c>
      <c r="O425" t="s">
        <v>27</v>
      </c>
      <c r="P425">
        <v>99</v>
      </c>
      <c r="Q425" t="s">
        <v>42</v>
      </c>
      <c r="R425">
        <v>1557</v>
      </c>
      <c r="V425" s="3">
        <f t="shared" si="13"/>
        <v>2.62</v>
      </c>
      <c r="W425" s="3">
        <f>IF(AND(T425&lt;&gt;"_U",T425&lt;&gt;"c",J425&lt;&gt;9,J425&lt;&gt;99),IFERROR(VLOOKUP(A425,'LBA Total'!$A$2:$W$10000,18,0),"."),".")</f>
        <v>59517</v>
      </c>
    </row>
    <row r="426" spans="1:23" x14ac:dyDescent="0.2">
      <c r="A426" s="1" t="str">
        <f t="shared" si="12"/>
        <v>2013|ÅŒrÄkei Local Board Area|Male / TÄne</v>
      </c>
      <c r="B426" t="s">
        <v>20</v>
      </c>
      <c r="C426" t="s">
        <v>21</v>
      </c>
      <c r="D426" t="s">
        <v>22</v>
      </c>
      <c r="E426" t="s">
        <v>23</v>
      </c>
      <c r="F426">
        <v>2013</v>
      </c>
      <c r="G426">
        <v>2013</v>
      </c>
      <c r="H426">
        <v>7614</v>
      </c>
      <c r="I426" t="s">
        <v>135</v>
      </c>
      <c r="J426">
        <v>4</v>
      </c>
      <c r="K426" t="s">
        <v>54</v>
      </c>
      <c r="L426">
        <v>99</v>
      </c>
      <c r="M426" t="s">
        <v>26</v>
      </c>
      <c r="N426">
        <v>99</v>
      </c>
      <c r="O426" t="s">
        <v>27</v>
      </c>
      <c r="P426">
        <v>1</v>
      </c>
      <c r="Q426" t="s">
        <v>34</v>
      </c>
      <c r="R426">
        <v>1632</v>
      </c>
      <c r="V426" s="3">
        <f t="shared" si="13"/>
        <v>5.91</v>
      </c>
      <c r="W426" s="3">
        <f>IF(AND(T426&lt;&gt;"_U",T426&lt;&gt;"c",J426&lt;&gt;9,J426&lt;&gt;99),IFERROR(VLOOKUP(A426,'LBA Total'!$A$2:$W$10000,18,0),"."),".")</f>
        <v>27624</v>
      </c>
    </row>
    <row r="427" spans="1:23" x14ac:dyDescent="0.2">
      <c r="A427" s="1" t="str">
        <f t="shared" si="12"/>
        <v>2013|ÅŒrÄkei Local Board Area|Female / Wahine</v>
      </c>
      <c r="B427" t="s">
        <v>20</v>
      </c>
      <c r="C427" t="s">
        <v>21</v>
      </c>
      <c r="D427" t="s">
        <v>22</v>
      </c>
      <c r="E427" t="s">
        <v>23</v>
      </c>
      <c r="F427">
        <v>2013</v>
      </c>
      <c r="G427">
        <v>2013</v>
      </c>
      <c r="H427">
        <v>7614</v>
      </c>
      <c r="I427" t="s">
        <v>135</v>
      </c>
      <c r="J427">
        <v>4</v>
      </c>
      <c r="K427" t="s">
        <v>54</v>
      </c>
      <c r="L427">
        <v>99</v>
      </c>
      <c r="M427" t="s">
        <v>26</v>
      </c>
      <c r="N427">
        <v>99</v>
      </c>
      <c r="O427" t="s">
        <v>27</v>
      </c>
      <c r="P427">
        <v>2</v>
      </c>
      <c r="Q427" t="s">
        <v>31</v>
      </c>
      <c r="R427">
        <v>2976</v>
      </c>
      <c r="V427" s="3">
        <f t="shared" si="13"/>
        <v>9.33</v>
      </c>
      <c r="W427" s="3">
        <f>IF(AND(T427&lt;&gt;"_U",T427&lt;&gt;"c",J427&lt;&gt;9,J427&lt;&gt;99),IFERROR(VLOOKUP(A427,'LBA Total'!$A$2:$W$10000,18,0),"."),".")</f>
        <v>31893</v>
      </c>
    </row>
    <row r="428" spans="1:23" x14ac:dyDescent="0.2">
      <c r="A428" s="1" t="str">
        <f t="shared" si="12"/>
        <v>2013|ÅŒrÄkei Local Board Area|Another gender / He ira kÄ“ anÅ</v>
      </c>
      <c r="B428" t="s">
        <v>20</v>
      </c>
      <c r="C428" t="s">
        <v>21</v>
      </c>
      <c r="D428" t="s">
        <v>22</v>
      </c>
      <c r="E428" t="s">
        <v>23</v>
      </c>
      <c r="F428">
        <v>2013</v>
      </c>
      <c r="G428">
        <v>2013</v>
      </c>
      <c r="H428">
        <v>7614</v>
      </c>
      <c r="I428" t="s">
        <v>135</v>
      </c>
      <c r="J428">
        <v>4</v>
      </c>
      <c r="K428" t="s">
        <v>54</v>
      </c>
      <c r="L428">
        <v>99</v>
      </c>
      <c r="M428" t="s">
        <v>26</v>
      </c>
      <c r="N428">
        <v>99</v>
      </c>
      <c r="O428" t="s">
        <v>27</v>
      </c>
      <c r="P428">
        <v>3</v>
      </c>
      <c r="Q428" t="s">
        <v>28</v>
      </c>
      <c r="T428" t="s">
        <v>36</v>
      </c>
      <c r="U428" t="s">
        <v>37</v>
      </c>
      <c r="V428" s="3" t="str">
        <f t="shared" si="13"/>
        <v>.</v>
      </c>
      <c r="W428" s="3" t="str">
        <f>IF(AND(T428&lt;&gt;"_U",T428&lt;&gt;"c",J428&lt;&gt;9,J428&lt;&gt;99),IFERROR(VLOOKUP(A428,'LBA Total'!$A$2:$W$10000,18,0),"."),".")</f>
        <v>.</v>
      </c>
    </row>
    <row r="429" spans="1:23" x14ac:dyDescent="0.2">
      <c r="A429" s="1" t="str">
        <f t="shared" si="12"/>
        <v>2013|ÅŒrÄkei Local Board Area|Total - gender</v>
      </c>
      <c r="B429" t="s">
        <v>20</v>
      </c>
      <c r="C429" t="s">
        <v>21</v>
      </c>
      <c r="D429" t="s">
        <v>22</v>
      </c>
      <c r="E429" t="s">
        <v>23</v>
      </c>
      <c r="F429">
        <v>2013</v>
      </c>
      <c r="G429">
        <v>2013</v>
      </c>
      <c r="H429">
        <v>7614</v>
      </c>
      <c r="I429" t="s">
        <v>135</v>
      </c>
      <c r="J429">
        <v>4</v>
      </c>
      <c r="K429" t="s">
        <v>54</v>
      </c>
      <c r="L429">
        <v>99</v>
      </c>
      <c r="M429" t="s">
        <v>26</v>
      </c>
      <c r="N429">
        <v>99</v>
      </c>
      <c r="O429" t="s">
        <v>27</v>
      </c>
      <c r="P429">
        <v>99</v>
      </c>
      <c r="Q429" t="s">
        <v>42</v>
      </c>
      <c r="R429">
        <v>4608</v>
      </c>
      <c r="V429" s="3">
        <f t="shared" si="13"/>
        <v>7.74</v>
      </c>
      <c r="W429" s="3">
        <f>IF(AND(T429&lt;&gt;"_U",T429&lt;&gt;"c",J429&lt;&gt;9,J429&lt;&gt;99),IFERROR(VLOOKUP(A429,'LBA Total'!$A$2:$W$10000,18,0),"."),".")</f>
        <v>59517</v>
      </c>
    </row>
    <row r="430" spans="1:23" x14ac:dyDescent="0.2">
      <c r="A430" s="1" t="str">
        <f t="shared" si="12"/>
        <v>2013|ÅŒrÄkei Local Board Area|Male / TÄne</v>
      </c>
      <c r="B430" t="s">
        <v>20</v>
      </c>
      <c r="C430" t="s">
        <v>21</v>
      </c>
      <c r="D430" t="s">
        <v>22</v>
      </c>
      <c r="E430" t="s">
        <v>23</v>
      </c>
      <c r="F430">
        <v>2013</v>
      </c>
      <c r="G430">
        <v>2013</v>
      </c>
      <c r="H430">
        <v>7614</v>
      </c>
      <c r="I430" t="s">
        <v>135</v>
      </c>
      <c r="J430">
        <v>5</v>
      </c>
      <c r="K430" t="s">
        <v>33</v>
      </c>
      <c r="L430">
        <v>99</v>
      </c>
      <c r="M430" t="s">
        <v>26</v>
      </c>
      <c r="N430">
        <v>99</v>
      </c>
      <c r="O430" t="s">
        <v>27</v>
      </c>
      <c r="P430">
        <v>1</v>
      </c>
      <c r="Q430" t="s">
        <v>34</v>
      </c>
      <c r="R430">
        <v>522</v>
      </c>
      <c r="V430" s="3">
        <f t="shared" si="13"/>
        <v>1.89</v>
      </c>
      <c r="W430" s="3">
        <f>IF(AND(T430&lt;&gt;"_U",T430&lt;&gt;"c",J430&lt;&gt;9,J430&lt;&gt;99),IFERROR(VLOOKUP(A430,'LBA Total'!$A$2:$W$10000,18,0),"."),".")</f>
        <v>27624</v>
      </c>
    </row>
    <row r="431" spans="1:23" x14ac:dyDescent="0.2">
      <c r="A431" s="1" t="str">
        <f t="shared" si="12"/>
        <v>2013|ÅŒrÄkei Local Board Area|Female / Wahine</v>
      </c>
      <c r="B431" t="s">
        <v>20</v>
      </c>
      <c r="C431" t="s">
        <v>21</v>
      </c>
      <c r="D431" t="s">
        <v>22</v>
      </c>
      <c r="E431" t="s">
        <v>23</v>
      </c>
      <c r="F431">
        <v>2013</v>
      </c>
      <c r="G431">
        <v>2013</v>
      </c>
      <c r="H431">
        <v>7614</v>
      </c>
      <c r="I431" t="s">
        <v>135</v>
      </c>
      <c r="J431">
        <v>5</v>
      </c>
      <c r="K431" t="s">
        <v>33</v>
      </c>
      <c r="L431">
        <v>99</v>
      </c>
      <c r="M431" t="s">
        <v>26</v>
      </c>
      <c r="N431">
        <v>99</v>
      </c>
      <c r="O431" t="s">
        <v>27</v>
      </c>
      <c r="P431">
        <v>2</v>
      </c>
      <c r="Q431" t="s">
        <v>31</v>
      </c>
      <c r="R431">
        <v>2460</v>
      </c>
      <c r="V431" s="3">
        <f t="shared" si="13"/>
        <v>7.71</v>
      </c>
      <c r="W431" s="3">
        <f>IF(AND(T431&lt;&gt;"_U",T431&lt;&gt;"c",J431&lt;&gt;9,J431&lt;&gt;99),IFERROR(VLOOKUP(A431,'LBA Total'!$A$2:$W$10000,18,0),"."),".")</f>
        <v>31893</v>
      </c>
    </row>
    <row r="432" spans="1:23" x14ac:dyDescent="0.2">
      <c r="A432" s="1" t="str">
        <f t="shared" si="12"/>
        <v>2013|ÅŒrÄkei Local Board Area|Another gender / He ira kÄ“ anÅ</v>
      </c>
      <c r="B432" t="s">
        <v>20</v>
      </c>
      <c r="C432" t="s">
        <v>21</v>
      </c>
      <c r="D432" t="s">
        <v>22</v>
      </c>
      <c r="E432" t="s">
        <v>23</v>
      </c>
      <c r="F432">
        <v>2013</v>
      </c>
      <c r="G432">
        <v>2013</v>
      </c>
      <c r="H432">
        <v>7614</v>
      </c>
      <c r="I432" t="s">
        <v>135</v>
      </c>
      <c r="J432">
        <v>5</v>
      </c>
      <c r="K432" t="s">
        <v>33</v>
      </c>
      <c r="L432">
        <v>99</v>
      </c>
      <c r="M432" t="s">
        <v>26</v>
      </c>
      <c r="N432">
        <v>99</v>
      </c>
      <c r="O432" t="s">
        <v>27</v>
      </c>
      <c r="P432">
        <v>3</v>
      </c>
      <c r="Q432" t="s">
        <v>28</v>
      </c>
      <c r="T432" t="s">
        <v>36</v>
      </c>
      <c r="U432" t="s">
        <v>37</v>
      </c>
      <c r="V432" s="3" t="str">
        <f t="shared" si="13"/>
        <v>.</v>
      </c>
      <c r="W432" s="3" t="str">
        <f>IF(AND(T432&lt;&gt;"_U",T432&lt;&gt;"c",J432&lt;&gt;9,J432&lt;&gt;99),IFERROR(VLOOKUP(A432,'LBA Total'!$A$2:$W$10000,18,0),"."),".")</f>
        <v>.</v>
      </c>
    </row>
    <row r="433" spans="1:23" x14ac:dyDescent="0.2">
      <c r="A433" s="1" t="str">
        <f t="shared" si="12"/>
        <v>2013|ÅŒrÄkei Local Board Area|Total - gender</v>
      </c>
      <c r="B433" t="s">
        <v>20</v>
      </c>
      <c r="C433" t="s">
        <v>21</v>
      </c>
      <c r="D433" t="s">
        <v>22</v>
      </c>
      <c r="E433" t="s">
        <v>23</v>
      </c>
      <c r="F433">
        <v>2013</v>
      </c>
      <c r="G433">
        <v>2013</v>
      </c>
      <c r="H433">
        <v>7614</v>
      </c>
      <c r="I433" t="s">
        <v>135</v>
      </c>
      <c r="J433">
        <v>5</v>
      </c>
      <c r="K433" t="s">
        <v>33</v>
      </c>
      <c r="L433">
        <v>99</v>
      </c>
      <c r="M433" t="s">
        <v>26</v>
      </c>
      <c r="N433">
        <v>99</v>
      </c>
      <c r="O433" t="s">
        <v>27</v>
      </c>
      <c r="P433">
        <v>99</v>
      </c>
      <c r="Q433" t="s">
        <v>42</v>
      </c>
      <c r="R433">
        <v>2982</v>
      </c>
      <c r="V433" s="3">
        <f t="shared" si="13"/>
        <v>5.01</v>
      </c>
      <c r="W433" s="3">
        <f>IF(AND(T433&lt;&gt;"_U",T433&lt;&gt;"c",J433&lt;&gt;9,J433&lt;&gt;99),IFERROR(VLOOKUP(A433,'LBA Total'!$A$2:$W$10000,18,0),"."),".")</f>
        <v>59517</v>
      </c>
    </row>
    <row r="434" spans="1:23" x14ac:dyDescent="0.2">
      <c r="A434" s="1" t="str">
        <f t="shared" si="12"/>
        <v>2013|ÅŒrÄkei Local Board Area|Male / TÄne</v>
      </c>
      <c r="B434" t="s">
        <v>20</v>
      </c>
      <c r="C434" t="s">
        <v>21</v>
      </c>
      <c r="D434" t="s">
        <v>22</v>
      </c>
      <c r="E434" t="s">
        <v>23</v>
      </c>
      <c r="F434">
        <v>2013</v>
      </c>
      <c r="G434">
        <v>2013</v>
      </c>
      <c r="H434">
        <v>7614</v>
      </c>
      <c r="I434" t="s">
        <v>135</v>
      </c>
      <c r="J434">
        <v>6</v>
      </c>
      <c r="K434" t="s">
        <v>52</v>
      </c>
      <c r="L434">
        <v>99</v>
      </c>
      <c r="M434" t="s">
        <v>26</v>
      </c>
      <c r="N434">
        <v>99</v>
      </c>
      <c r="O434" t="s">
        <v>27</v>
      </c>
      <c r="P434">
        <v>1</v>
      </c>
      <c r="Q434" t="s">
        <v>34</v>
      </c>
      <c r="R434">
        <v>9072</v>
      </c>
      <c r="V434" s="3">
        <f t="shared" si="13"/>
        <v>32.840000000000003</v>
      </c>
      <c r="W434" s="3">
        <f>IF(AND(T434&lt;&gt;"_U",T434&lt;&gt;"c",J434&lt;&gt;9,J434&lt;&gt;99),IFERROR(VLOOKUP(A434,'LBA Total'!$A$2:$W$10000,18,0),"."),".")</f>
        <v>27624</v>
      </c>
    </row>
    <row r="435" spans="1:23" x14ac:dyDescent="0.2">
      <c r="A435" s="1" t="str">
        <f t="shared" si="12"/>
        <v>2013|ÅŒrÄkei Local Board Area|Female / Wahine</v>
      </c>
      <c r="B435" t="s">
        <v>20</v>
      </c>
      <c r="C435" t="s">
        <v>21</v>
      </c>
      <c r="D435" t="s">
        <v>22</v>
      </c>
      <c r="E435" t="s">
        <v>23</v>
      </c>
      <c r="F435">
        <v>2013</v>
      </c>
      <c r="G435">
        <v>2013</v>
      </c>
      <c r="H435">
        <v>7614</v>
      </c>
      <c r="I435" t="s">
        <v>135</v>
      </c>
      <c r="J435">
        <v>6</v>
      </c>
      <c r="K435" t="s">
        <v>52</v>
      </c>
      <c r="L435">
        <v>99</v>
      </c>
      <c r="M435" t="s">
        <v>26</v>
      </c>
      <c r="N435">
        <v>99</v>
      </c>
      <c r="O435" t="s">
        <v>27</v>
      </c>
      <c r="P435">
        <v>2</v>
      </c>
      <c r="Q435" t="s">
        <v>31</v>
      </c>
      <c r="R435">
        <v>9447</v>
      </c>
      <c r="V435" s="3">
        <f t="shared" si="13"/>
        <v>29.62</v>
      </c>
      <c r="W435" s="3">
        <f>IF(AND(T435&lt;&gt;"_U",T435&lt;&gt;"c",J435&lt;&gt;9,J435&lt;&gt;99),IFERROR(VLOOKUP(A435,'LBA Total'!$A$2:$W$10000,18,0),"."),".")</f>
        <v>31893</v>
      </c>
    </row>
    <row r="436" spans="1:23" x14ac:dyDescent="0.2">
      <c r="A436" s="1" t="str">
        <f t="shared" si="12"/>
        <v>2013|ÅŒrÄkei Local Board Area|Another gender / He ira kÄ“ anÅ</v>
      </c>
      <c r="B436" t="s">
        <v>20</v>
      </c>
      <c r="C436" t="s">
        <v>21</v>
      </c>
      <c r="D436" t="s">
        <v>22</v>
      </c>
      <c r="E436" t="s">
        <v>23</v>
      </c>
      <c r="F436">
        <v>2013</v>
      </c>
      <c r="G436">
        <v>2013</v>
      </c>
      <c r="H436">
        <v>7614</v>
      </c>
      <c r="I436" t="s">
        <v>135</v>
      </c>
      <c r="J436">
        <v>6</v>
      </c>
      <c r="K436" t="s">
        <v>52</v>
      </c>
      <c r="L436">
        <v>99</v>
      </c>
      <c r="M436" t="s">
        <v>26</v>
      </c>
      <c r="N436">
        <v>99</v>
      </c>
      <c r="O436" t="s">
        <v>27</v>
      </c>
      <c r="P436">
        <v>3</v>
      </c>
      <c r="Q436" t="s">
        <v>28</v>
      </c>
      <c r="T436" t="s">
        <v>36</v>
      </c>
      <c r="U436" t="s">
        <v>37</v>
      </c>
      <c r="V436" s="3" t="str">
        <f t="shared" si="13"/>
        <v>.</v>
      </c>
      <c r="W436" s="3" t="str">
        <f>IF(AND(T436&lt;&gt;"_U",T436&lt;&gt;"c",J436&lt;&gt;9,J436&lt;&gt;99),IFERROR(VLOOKUP(A436,'LBA Total'!$A$2:$W$10000,18,0),"."),".")</f>
        <v>.</v>
      </c>
    </row>
    <row r="437" spans="1:23" x14ac:dyDescent="0.2">
      <c r="A437" s="1" t="str">
        <f t="shared" si="12"/>
        <v>2013|ÅŒrÄkei Local Board Area|Total - gender</v>
      </c>
      <c r="B437" t="s">
        <v>20</v>
      </c>
      <c r="C437" t="s">
        <v>21</v>
      </c>
      <c r="D437" t="s">
        <v>22</v>
      </c>
      <c r="E437" t="s">
        <v>23</v>
      </c>
      <c r="F437">
        <v>2013</v>
      </c>
      <c r="G437">
        <v>2013</v>
      </c>
      <c r="H437">
        <v>7614</v>
      </c>
      <c r="I437" t="s">
        <v>135</v>
      </c>
      <c r="J437">
        <v>6</v>
      </c>
      <c r="K437" t="s">
        <v>52</v>
      </c>
      <c r="L437">
        <v>99</v>
      </c>
      <c r="M437" t="s">
        <v>26</v>
      </c>
      <c r="N437">
        <v>99</v>
      </c>
      <c r="O437" t="s">
        <v>27</v>
      </c>
      <c r="P437">
        <v>99</v>
      </c>
      <c r="Q437" t="s">
        <v>42</v>
      </c>
      <c r="R437">
        <v>18519</v>
      </c>
      <c r="V437" s="3">
        <f t="shared" si="13"/>
        <v>31.12</v>
      </c>
      <c r="W437" s="3">
        <f>IF(AND(T437&lt;&gt;"_U",T437&lt;&gt;"c",J437&lt;&gt;9,J437&lt;&gt;99),IFERROR(VLOOKUP(A437,'LBA Total'!$A$2:$W$10000,18,0),"."),".")</f>
        <v>59517</v>
      </c>
    </row>
    <row r="438" spans="1:23" x14ac:dyDescent="0.2">
      <c r="A438" s="1" t="str">
        <f t="shared" si="12"/>
        <v>2013|ÅŒrÄkei Local Board Area|Male / TÄne</v>
      </c>
      <c r="B438" t="s">
        <v>20</v>
      </c>
      <c r="C438" t="s">
        <v>21</v>
      </c>
      <c r="D438" t="s">
        <v>22</v>
      </c>
      <c r="E438" t="s">
        <v>23</v>
      </c>
      <c r="F438">
        <v>2013</v>
      </c>
      <c r="G438">
        <v>2013</v>
      </c>
      <c r="H438">
        <v>7614</v>
      </c>
      <c r="I438" t="s">
        <v>135</v>
      </c>
      <c r="J438">
        <v>9</v>
      </c>
      <c r="K438" t="s">
        <v>25</v>
      </c>
      <c r="L438">
        <v>99</v>
      </c>
      <c r="M438" t="s">
        <v>26</v>
      </c>
      <c r="N438">
        <v>99</v>
      </c>
      <c r="O438" t="s">
        <v>27</v>
      </c>
      <c r="P438">
        <v>1</v>
      </c>
      <c r="Q438" t="s">
        <v>34</v>
      </c>
      <c r="R438">
        <v>2196</v>
      </c>
      <c r="V438" s="3" t="str">
        <f t="shared" si="13"/>
        <v>.</v>
      </c>
      <c r="W438" s="3" t="str">
        <f>IF(AND(T438&lt;&gt;"_U",T438&lt;&gt;"c",J438&lt;&gt;9,J438&lt;&gt;99),IFERROR(VLOOKUP(A438,'LBA Total'!$A$2:$W$10000,18,0),"."),".")</f>
        <v>.</v>
      </c>
    </row>
    <row r="439" spans="1:23" x14ac:dyDescent="0.2">
      <c r="A439" s="1" t="str">
        <f t="shared" si="12"/>
        <v>2013|ÅŒrÄkei Local Board Area|Female / Wahine</v>
      </c>
      <c r="B439" t="s">
        <v>20</v>
      </c>
      <c r="C439" t="s">
        <v>21</v>
      </c>
      <c r="D439" t="s">
        <v>22</v>
      </c>
      <c r="E439" t="s">
        <v>23</v>
      </c>
      <c r="F439">
        <v>2013</v>
      </c>
      <c r="G439">
        <v>2013</v>
      </c>
      <c r="H439">
        <v>7614</v>
      </c>
      <c r="I439" t="s">
        <v>135</v>
      </c>
      <c r="J439">
        <v>9</v>
      </c>
      <c r="K439" t="s">
        <v>25</v>
      </c>
      <c r="L439">
        <v>99</v>
      </c>
      <c r="M439" t="s">
        <v>26</v>
      </c>
      <c r="N439">
        <v>99</v>
      </c>
      <c r="O439" t="s">
        <v>27</v>
      </c>
      <c r="P439">
        <v>2</v>
      </c>
      <c r="Q439" t="s">
        <v>31</v>
      </c>
      <c r="R439">
        <v>2490</v>
      </c>
      <c r="V439" s="3" t="str">
        <f t="shared" si="13"/>
        <v>.</v>
      </c>
      <c r="W439" s="3" t="str">
        <f>IF(AND(T439&lt;&gt;"_U",T439&lt;&gt;"c",J439&lt;&gt;9,J439&lt;&gt;99),IFERROR(VLOOKUP(A439,'LBA Total'!$A$2:$W$10000,18,0),"."),".")</f>
        <v>.</v>
      </c>
    </row>
    <row r="440" spans="1:23" x14ac:dyDescent="0.2">
      <c r="A440" s="1" t="str">
        <f t="shared" si="12"/>
        <v>2013|ÅŒrÄkei Local Board Area|Another gender / He ira kÄ“ anÅ</v>
      </c>
      <c r="B440" t="s">
        <v>20</v>
      </c>
      <c r="C440" t="s">
        <v>21</v>
      </c>
      <c r="D440" t="s">
        <v>22</v>
      </c>
      <c r="E440" t="s">
        <v>23</v>
      </c>
      <c r="F440">
        <v>2013</v>
      </c>
      <c r="G440">
        <v>2013</v>
      </c>
      <c r="H440">
        <v>7614</v>
      </c>
      <c r="I440" t="s">
        <v>135</v>
      </c>
      <c r="J440">
        <v>9</v>
      </c>
      <c r="K440" t="s">
        <v>25</v>
      </c>
      <c r="L440">
        <v>99</v>
      </c>
      <c r="M440" t="s">
        <v>26</v>
      </c>
      <c r="N440">
        <v>99</v>
      </c>
      <c r="O440" t="s">
        <v>27</v>
      </c>
      <c r="P440">
        <v>3</v>
      </c>
      <c r="Q440" t="s">
        <v>28</v>
      </c>
      <c r="T440" t="s">
        <v>36</v>
      </c>
      <c r="U440" t="s">
        <v>37</v>
      </c>
      <c r="V440" s="3" t="str">
        <f t="shared" si="13"/>
        <v>.</v>
      </c>
      <c r="W440" s="3" t="str">
        <f>IF(AND(T440&lt;&gt;"_U",T440&lt;&gt;"c",J440&lt;&gt;9,J440&lt;&gt;99),IFERROR(VLOOKUP(A440,'LBA Total'!$A$2:$W$10000,18,0),"."),".")</f>
        <v>.</v>
      </c>
    </row>
    <row r="441" spans="1:23" x14ac:dyDescent="0.2">
      <c r="A441" s="1" t="str">
        <f t="shared" si="12"/>
        <v>2013|ÅŒrÄkei Local Board Area|Total - gender</v>
      </c>
      <c r="B441" t="s">
        <v>20</v>
      </c>
      <c r="C441" t="s">
        <v>21</v>
      </c>
      <c r="D441" t="s">
        <v>22</v>
      </c>
      <c r="E441" t="s">
        <v>23</v>
      </c>
      <c r="F441">
        <v>2013</v>
      </c>
      <c r="G441">
        <v>2013</v>
      </c>
      <c r="H441">
        <v>7614</v>
      </c>
      <c r="I441" t="s">
        <v>135</v>
      </c>
      <c r="J441">
        <v>9</v>
      </c>
      <c r="K441" t="s">
        <v>25</v>
      </c>
      <c r="L441">
        <v>99</v>
      </c>
      <c r="M441" t="s">
        <v>26</v>
      </c>
      <c r="N441">
        <v>99</v>
      </c>
      <c r="O441" t="s">
        <v>27</v>
      </c>
      <c r="P441">
        <v>99</v>
      </c>
      <c r="Q441" t="s">
        <v>42</v>
      </c>
      <c r="R441">
        <v>4686</v>
      </c>
      <c r="V441" s="3" t="str">
        <f t="shared" si="13"/>
        <v>.</v>
      </c>
      <c r="W441" s="3" t="str">
        <f>IF(AND(T441&lt;&gt;"_U",T441&lt;&gt;"c",J441&lt;&gt;9,J441&lt;&gt;99),IFERROR(VLOOKUP(A441,'LBA Total'!$A$2:$W$10000,18,0),"."),".")</f>
        <v>.</v>
      </c>
    </row>
    <row r="442" spans="1:23" x14ac:dyDescent="0.2">
      <c r="A442" s="1" t="str">
        <f t="shared" si="12"/>
        <v>2013|ÅŒrÄkei Local Board Area|Male / TÄne</v>
      </c>
      <c r="B442" t="s">
        <v>20</v>
      </c>
      <c r="C442" t="s">
        <v>21</v>
      </c>
      <c r="D442" t="s">
        <v>22</v>
      </c>
      <c r="E442" t="s">
        <v>23</v>
      </c>
      <c r="F442">
        <v>2013</v>
      </c>
      <c r="G442">
        <v>2013</v>
      </c>
      <c r="H442">
        <v>7614</v>
      </c>
      <c r="I442" t="s">
        <v>135</v>
      </c>
      <c r="J442">
        <v>77</v>
      </c>
      <c r="K442" t="s">
        <v>49</v>
      </c>
      <c r="L442">
        <v>99</v>
      </c>
      <c r="M442" t="s">
        <v>26</v>
      </c>
      <c r="N442">
        <v>99</v>
      </c>
      <c r="O442" t="s">
        <v>27</v>
      </c>
      <c r="P442">
        <v>1</v>
      </c>
      <c r="Q442" t="s">
        <v>34</v>
      </c>
      <c r="R442">
        <v>27624</v>
      </c>
      <c r="V442" s="3">
        <f t="shared" si="13"/>
        <v>100</v>
      </c>
      <c r="W442" s="3">
        <f>IF(AND(T442&lt;&gt;"_U",T442&lt;&gt;"c",J442&lt;&gt;9,J442&lt;&gt;99),IFERROR(VLOOKUP(A442,'LBA Total'!$A$2:$W$10000,18,0),"."),".")</f>
        <v>27624</v>
      </c>
    </row>
    <row r="443" spans="1:23" x14ac:dyDescent="0.2">
      <c r="A443" s="1" t="str">
        <f t="shared" si="12"/>
        <v>2013|ÅŒrÄkei Local Board Area|Female / Wahine</v>
      </c>
      <c r="B443" t="s">
        <v>20</v>
      </c>
      <c r="C443" t="s">
        <v>21</v>
      </c>
      <c r="D443" t="s">
        <v>22</v>
      </c>
      <c r="E443" t="s">
        <v>23</v>
      </c>
      <c r="F443">
        <v>2013</v>
      </c>
      <c r="G443">
        <v>2013</v>
      </c>
      <c r="H443">
        <v>7614</v>
      </c>
      <c r="I443" t="s">
        <v>135</v>
      </c>
      <c r="J443">
        <v>77</v>
      </c>
      <c r="K443" t="s">
        <v>49</v>
      </c>
      <c r="L443">
        <v>99</v>
      </c>
      <c r="M443" t="s">
        <v>26</v>
      </c>
      <c r="N443">
        <v>99</v>
      </c>
      <c r="O443" t="s">
        <v>27</v>
      </c>
      <c r="P443">
        <v>2</v>
      </c>
      <c r="Q443" t="s">
        <v>31</v>
      </c>
      <c r="R443">
        <v>31893</v>
      </c>
      <c r="V443" s="3">
        <f t="shared" si="13"/>
        <v>100</v>
      </c>
      <c r="W443" s="3">
        <f>IF(AND(T443&lt;&gt;"_U",T443&lt;&gt;"c",J443&lt;&gt;9,J443&lt;&gt;99),IFERROR(VLOOKUP(A443,'LBA Total'!$A$2:$W$10000,18,0),"."),".")</f>
        <v>31893</v>
      </c>
    </row>
    <row r="444" spans="1:23" x14ac:dyDescent="0.2">
      <c r="A444" s="1" t="str">
        <f t="shared" si="12"/>
        <v>2013|ÅŒrÄkei Local Board Area|Another gender / He ira kÄ“ anÅ</v>
      </c>
      <c r="B444" t="s">
        <v>20</v>
      </c>
      <c r="C444" t="s">
        <v>21</v>
      </c>
      <c r="D444" t="s">
        <v>22</v>
      </c>
      <c r="E444" t="s">
        <v>23</v>
      </c>
      <c r="F444">
        <v>2013</v>
      </c>
      <c r="G444">
        <v>2013</v>
      </c>
      <c r="H444">
        <v>7614</v>
      </c>
      <c r="I444" t="s">
        <v>135</v>
      </c>
      <c r="J444">
        <v>77</v>
      </c>
      <c r="K444" t="s">
        <v>49</v>
      </c>
      <c r="L444">
        <v>99</v>
      </c>
      <c r="M444" t="s">
        <v>26</v>
      </c>
      <c r="N444">
        <v>99</v>
      </c>
      <c r="O444" t="s">
        <v>27</v>
      </c>
      <c r="P444">
        <v>3</v>
      </c>
      <c r="Q444" t="s">
        <v>28</v>
      </c>
      <c r="T444" t="s">
        <v>36</v>
      </c>
      <c r="U444" t="s">
        <v>37</v>
      </c>
      <c r="V444" s="3" t="str">
        <f t="shared" si="13"/>
        <v>.</v>
      </c>
      <c r="W444" s="3" t="str">
        <f>IF(AND(T444&lt;&gt;"_U",T444&lt;&gt;"c",J444&lt;&gt;9,J444&lt;&gt;99),IFERROR(VLOOKUP(A444,'LBA Total'!$A$2:$W$10000,18,0),"."),".")</f>
        <v>.</v>
      </c>
    </row>
    <row r="445" spans="1:23" x14ac:dyDescent="0.2">
      <c r="A445" s="1" t="str">
        <f t="shared" si="12"/>
        <v>2013|ÅŒrÄkei Local Board Area|Total - gender</v>
      </c>
      <c r="B445" t="s">
        <v>20</v>
      </c>
      <c r="C445" t="s">
        <v>21</v>
      </c>
      <c r="D445" t="s">
        <v>22</v>
      </c>
      <c r="E445" t="s">
        <v>23</v>
      </c>
      <c r="F445">
        <v>2013</v>
      </c>
      <c r="G445">
        <v>2013</v>
      </c>
      <c r="H445">
        <v>7614</v>
      </c>
      <c r="I445" t="s">
        <v>135</v>
      </c>
      <c r="J445">
        <v>77</v>
      </c>
      <c r="K445" t="s">
        <v>49</v>
      </c>
      <c r="L445">
        <v>99</v>
      </c>
      <c r="M445" t="s">
        <v>26</v>
      </c>
      <c r="N445">
        <v>99</v>
      </c>
      <c r="O445" t="s">
        <v>27</v>
      </c>
      <c r="P445">
        <v>99</v>
      </c>
      <c r="Q445" t="s">
        <v>42</v>
      </c>
      <c r="R445">
        <v>59517</v>
      </c>
      <c r="V445" s="3">
        <f t="shared" si="13"/>
        <v>100</v>
      </c>
      <c r="W445" s="3">
        <f>IF(AND(T445&lt;&gt;"_U",T445&lt;&gt;"c",J445&lt;&gt;9,J445&lt;&gt;99),IFERROR(VLOOKUP(A445,'LBA Total'!$A$2:$W$10000,18,0),"."),".")</f>
        <v>59517</v>
      </c>
    </row>
    <row r="446" spans="1:23" x14ac:dyDescent="0.2">
      <c r="A446" s="1" t="str">
        <f t="shared" si="12"/>
        <v>2013|ÅŒrÄkei Local Board Area|Male / TÄne</v>
      </c>
      <c r="B446" t="s">
        <v>20</v>
      </c>
      <c r="C446" t="s">
        <v>21</v>
      </c>
      <c r="D446" t="s">
        <v>22</v>
      </c>
      <c r="E446" t="s">
        <v>23</v>
      </c>
      <c r="F446">
        <v>2013</v>
      </c>
      <c r="G446">
        <v>2013</v>
      </c>
      <c r="H446">
        <v>7614</v>
      </c>
      <c r="I446" t="s">
        <v>135</v>
      </c>
      <c r="J446">
        <v>99</v>
      </c>
      <c r="K446" t="s">
        <v>47</v>
      </c>
      <c r="L446">
        <v>99</v>
      </c>
      <c r="M446" t="s">
        <v>26</v>
      </c>
      <c r="N446">
        <v>99</v>
      </c>
      <c r="O446" t="s">
        <v>27</v>
      </c>
      <c r="P446">
        <v>1</v>
      </c>
      <c r="Q446" t="s">
        <v>34</v>
      </c>
      <c r="R446">
        <v>29820</v>
      </c>
      <c r="V446" s="3" t="str">
        <f t="shared" si="13"/>
        <v>.</v>
      </c>
      <c r="W446" s="3" t="str">
        <f>IF(AND(T446&lt;&gt;"_U",T446&lt;&gt;"c",J446&lt;&gt;9,J446&lt;&gt;99),IFERROR(VLOOKUP(A446,'LBA Total'!$A$2:$W$10000,18,0),"."),".")</f>
        <v>.</v>
      </c>
    </row>
    <row r="447" spans="1:23" x14ac:dyDescent="0.2">
      <c r="A447" s="1" t="str">
        <f t="shared" si="12"/>
        <v>2013|ÅŒrÄkei Local Board Area|Female / Wahine</v>
      </c>
      <c r="B447" t="s">
        <v>20</v>
      </c>
      <c r="C447" t="s">
        <v>21</v>
      </c>
      <c r="D447" t="s">
        <v>22</v>
      </c>
      <c r="E447" t="s">
        <v>23</v>
      </c>
      <c r="F447">
        <v>2013</v>
      </c>
      <c r="G447">
        <v>2013</v>
      </c>
      <c r="H447">
        <v>7614</v>
      </c>
      <c r="I447" t="s">
        <v>135</v>
      </c>
      <c r="J447">
        <v>99</v>
      </c>
      <c r="K447" t="s">
        <v>47</v>
      </c>
      <c r="L447">
        <v>99</v>
      </c>
      <c r="M447" t="s">
        <v>26</v>
      </c>
      <c r="N447">
        <v>99</v>
      </c>
      <c r="O447" t="s">
        <v>27</v>
      </c>
      <c r="P447">
        <v>2</v>
      </c>
      <c r="Q447" t="s">
        <v>31</v>
      </c>
      <c r="R447">
        <v>34380</v>
      </c>
      <c r="V447" s="3" t="str">
        <f t="shared" si="13"/>
        <v>.</v>
      </c>
      <c r="W447" s="3" t="str">
        <f>IF(AND(T447&lt;&gt;"_U",T447&lt;&gt;"c",J447&lt;&gt;9,J447&lt;&gt;99),IFERROR(VLOOKUP(A447,'LBA Total'!$A$2:$W$10000,18,0),"."),".")</f>
        <v>.</v>
      </c>
    </row>
    <row r="448" spans="1:23" x14ac:dyDescent="0.2">
      <c r="A448" s="1" t="str">
        <f t="shared" si="12"/>
        <v>2013|ÅŒrÄkei Local Board Area|Another gender / He ira kÄ“ anÅ</v>
      </c>
      <c r="B448" t="s">
        <v>20</v>
      </c>
      <c r="C448" t="s">
        <v>21</v>
      </c>
      <c r="D448" t="s">
        <v>22</v>
      </c>
      <c r="E448" t="s">
        <v>23</v>
      </c>
      <c r="F448">
        <v>2013</v>
      </c>
      <c r="G448">
        <v>2013</v>
      </c>
      <c r="H448">
        <v>7614</v>
      </c>
      <c r="I448" t="s">
        <v>135</v>
      </c>
      <c r="J448">
        <v>99</v>
      </c>
      <c r="K448" t="s">
        <v>47</v>
      </c>
      <c r="L448">
        <v>99</v>
      </c>
      <c r="M448" t="s">
        <v>26</v>
      </c>
      <c r="N448">
        <v>99</v>
      </c>
      <c r="O448" t="s">
        <v>27</v>
      </c>
      <c r="P448">
        <v>3</v>
      </c>
      <c r="Q448" t="s">
        <v>28</v>
      </c>
      <c r="T448" t="s">
        <v>36</v>
      </c>
      <c r="U448" t="s">
        <v>37</v>
      </c>
      <c r="V448" s="3" t="str">
        <f t="shared" si="13"/>
        <v>.</v>
      </c>
      <c r="W448" s="3" t="str">
        <f>IF(AND(T448&lt;&gt;"_U",T448&lt;&gt;"c",J448&lt;&gt;9,J448&lt;&gt;99),IFERROR(VLOOKUP(A448,'LBA Total'!$A$2:$W$10000,18,0),"."),".")</f>
        <v>.</v>
      </c>
    </row>
    <row r="449" spans="1:23" x14ac:dyDescent="0.2">
      <c r="A449" s="1" t="str">
        <f t="shared" si="12"/>
        <v>2013|ÅŒrÄkei Local Board Area|Total - gender</v>
      </c>
      <c r="B449" t="s">
        <v>20</v>
      </c>
      <c r="C449" t="s">
        <v>21</v>
      </c>
      <c r="D449" t="s">
        <v>22</v>
      </c>
      <c r="E449" t="s">
        <v>23</v>
      </c>
      <c r="F449">
        <v>2013</v>
      </c>
      <c r="G449">
        <v>2013</v>
      </c>
      <c r="H449">
        <v>7614</v>
      </c>
      <c r="I449" t="s">
        <v>135</v>
      </c>
      <c r="J449">
        <v>99</v>
      </c>
      <c r="K449" t="s">
        <v>47</v>
      </c>
      <c r="L449">
        <v>99</v>
      </c>
      <c r="M449" t="s">
        <v>26</v>
      </c>
      <c r="N449">
        <v>99</v>
      </c>
      <c r="O449" t="s">
        <v>27</v>
      </c>
      <c r="P449">
        <v>99</v>
      </c>
      <c r="Q449" t="s">
        <v>42</v>
      </c>
      <c r="R449">
        <v>64200</v>
      </c>
      <c r="V449" s="3" t="str">
        <f t="shared" si="13"/>
        <v>.</v>
      </c>
      <c r="W449" s="3" t="str">
        <f>IF(AND(T449&lt;&gt;"_U",T449&lt;&gt;"c",J449&lt;&gt;9,J449&lt;&gt;99),IFERROR(VLOOKUP(A449,'LBA Total'!$A$2:$W$10000,18,0),"."),".")</f>
        <v>.</v>
      </c>
    </row>
    <row r="450" spans="1:23" x14ac:dyDescent="0.2">
      <c r="A450" s="1" t="str">
        <f t="shared" si="12"/>
        <v>2013|Maungakiekie-TÄmaki Local Board Area|Male / TÄne</v>
      </c>
      <c r="B450" t="s">
        <v>20</v>
      </c>
      <c r="C450" t="s">
        <v>21</v>
      </c>
      <c r="D450" t="s">
        <v>22</v>
      </c>
      <c r="E450" t="s">
        <v>23</v>
      </c>
      <c r="F450">
        <v>2013</v>
      </c>
      <c r="G450">
        <v>2013</v>
      </c>
      <c r="H450">
        <v>7615</v>
      </c>
      <c r="I450" t="s">
        <v>145</v>
      </c>
      <c r="J450">
        <v>1</v>
      </c>
      <c r="K450" t="s">
        <v>30</v>
      </c>
      <c r="L450">
        <v>99</v>
      </c>
      <c r="M450" t="s">
        <v>26</v>
      </c>
      <c r="N450">
        <v>99</v>
      </c>
      <c r="O450" t="s">
        <v>27</v>
      </c>
      <c r="P450">
        <v>1</v>
      </c>
      <c r="Q450" t="s">
        <v>34</v>
      </c>
      <c r="R450">
        <v>10170</v>
      </c>
      <c r="V450" s="3">
        <f t="shared" si="13"/>
        <v>45.74</v>
      </c>
      <c r="W450" s="3">
        <f>IF(AND(T450&lt;&gt;"_U",T450&lt;&gt;"c",J450&lt;&gt;9,J450&lt;&gt;99),IFERROR(VLOOKUP(A450,'LBA Total'!$A$2:$W$10000,18,0),"."),".")</f>
        <v>22233</v>
      </c>
    </row>
    <row r="451" spans="1:23" x14ac:dyDescent="0.2">
      <c r="A451" s="1" t="str">
        <f t="shared" ref="A451:A514" si="14">G451&amp;"|"&amp;I451&amp;"|"&amp;Q451</f>
        <v>2013|Maungakiekie-TÄmaki Local Board Area|Female / Wahine</v>
      </c>
      <c r="B451" t="s">
        <v>20</v>
      </c>
      <c r="C451" t="s">
        <v>21</v>
      </c>
      <c r="D451" t="s">
        <v>22</v>
      </c>
      <c r="E451" t="s">
        <v>23</v>
      </c>
      <c r="F451">
        <v>2013</v>
      </c>
      <c r="G451">
        <v>2013</v>
      </c>
      <c r="H451">
        <v>7615</v>
      </c>
      <c r="I451" t="s">
        <v>145</v>
      </c>
      <c r="J451">
        <v>1</v>
      </c>
      <c r="K451" t="s">
        <v>30</v>
      </c>
      <c r="L451">
        <v>99</v>
      </c>
      <c r="M451" t="s">
        <v>26</v>
      </c>
      <c r="N451">
        <v>99</v>
      </c>
      <c r="O451" t="s">
        <v>27</v>
      </c>
      <c r="P451">
        <v>2</v>
      </c>
      <c r="Q451" t="s">
        <v>31</v>
      </c>
      <c r="R451">
        <v>10296</v>
      </c>
      <c r="V451" s="3">
        <f t="shared" ref="V451:V514" si="15">IF(T451&lt;&gt;"_U",IFERROR((ROUND(R451/W451*100,2)),"."),".")</f>
        <v>40.53</v>
      </c>
      <c r="W451" s="3">
        <f>IF(AND(T451&lt;&gt;"_U",T451&lt;&gt;"c",J451&lt;&gt;9,J451&lt;&gt;99),IFERROR(VLOOKUP(A451,'LBA Total'!$A$2:$W$10000,18,0),"."),".")</f>
        <v>25404</v>
      </c>
    </row>
    <row r="452" spans="1:23" x14ac:dyDescent="0.2">
      <c r="A452" s="1" t="str">
        <f t="shared" si="14"/>
        <v>2013|Maungakiekie-TÄmaki Local Board Area|Another gender / He ira kÄ“ anÅ</v>
      </c>
      <c r="B452" t="s">
        <v>20</v>
      </c>
      <c r="C452" t="s">
        <v>21</v>
      </c>
      <c r="D452" t="s">
        <v>22</v>
      </c>
      <c r="E452" t="s">
        <v>23</v>
      </c>
      <c r="F452">
        <v>2013</v>
      </c>
      <c r="G452">
        <v>2013</v>
      </c>
      <c r="H452">
        <v>7615</v>
      </c>
      <c r="I452" t="s">
        <v>145</v>
      </c>
      <c r="J452">
        <v>1</v>
      </c>
      <c r="K452" t="s">
        <v>30</v>
      </c>
      <c r="L452">
        <v>99</v>
      </c>
      <c r="M452" t="s">
        <v>26</v>
      </c>
      <c r="N452">
        <v>99</v>
      </c>
      <c r="O452" t="s">
        <v>27</v>
      </c>
      <c r="P452">
        <v>3</v>
      </c>
      <c r="Q452" t="s">
        <v>28</v>
      </c>
      <c r="T452" t="s">
        <v>36</v>
      </c>
      <c r="U452" t="s">
        <v>37</v>
      </c>
      <c r="V452" s="3" t="str">
        <f t="shared" si="15"/>
        <v>.</v>
      </c>
      <c r="W452" s="3" t="str">
        <f>IF(AND(T452&lt;&gt;"_U",T452&lt;&gt;"c",J452&lt;&gt;9,J452&lt;&gt;99),IFERROR(VLOOKUP(A452,'LBA Total'!$A$2:$W$10000,18,0),"."),".")</f>
        <v>.</v>
      </c>
    </row>
    <row r="453" spans="1:23" x14ac:dyDescent="0.2">
      <c r="A453" s="1" t="str">
        <f t="shared" si="14"/>
        <v>2013|Maungakiekie-TÄmaki Local Board Area|Total - gender</v>
      </c>
      <c r="B453" t="s">
        <v>20</v>
      </c>
      <c r="C453" t="s">
        <v>21</v>
      </c>
      <c r="D453" t="s">
        <v>22</v>
      </c>
      <c r="E453" t="s">
        <v>23</v>
      </c>
      <c r="F453">
        <v>2013</v>
      </c>
      <c r="G453">
        <v>2013</v>
      </c>
      <c r="H453">
        <v>7615</v>
      </c>
      <c r="I453" t="s">
        <v>145</v>
      </c>
      <c r="J453">
        <v>1</v>
      </c>
      <c r="K453" t="s">
        <v>30</v>
      </c>
      <c r="L453">
        <v>99</v>
      </c>
      <c r="M453" t="s">
        <v>26</v>
      </c>
      <c r="N453">
        <v>99</v>
      </c>
      <c r="O453" t="s">
        <v>27</v>
      </c>
      <c r="P453">
        <v>99</v>
      </c>
      <c r="Q453" t="s">
        <v>42</v>
      </c>
      <c r="R453">
        <v>20466</v>
      </c>
      <c r="V453" s="3">
        <f t="shared" si="15"/>
        <v>42.97</v>
      </c>
      <c r="W453" s="3">
        <f>IF(AND(T453&lt;&gt;"_U",T453&lt;&gt;"c",J453&lt;&gt;9,J453&lt;&gt;99),IFERROR(VLOOKUP(A453,'LBA Total'!$A$2:$W$10000,18,0),"."),".")</f>
        <v>47634</v>
      </c>
    </row>
    <row r="454" spans="1:23" x14ac:dyDescent="0.2">
      <c r="A454" s="1" t="str">
        <f t="shared" si="14"/>
        <v>2013|Maungakiekie-TÄmaki Local Board Area|Male / TÄne</v>
      </c>
      <c r="B454" t="s">
        <v>20</v>
      </c>
      <c r="C454" t="s">
        <v>21</v>
      </c>
      <c r="D454" t="s">
        <v>22</v>
      </c>
      <c r="E454" t="s">
        <v>23</v>
      </c>
      <c r="F454">
        <v>2013</v>
      </c>
      <c r="G454">
        <v>2013</v>
      </c>
      <c r="H454">
        <v>7615</v>
      </c>
      <c r="I454" t="s">
        <v>145</v>
      </c>
      <c r="J454">
        <v>3</v>
      </c>
      <c r="K454" t="s">
        <v>39</v>
      </c>
      <c r="L454">
        <v>99</v>
      </c>
      <c r="M454" t="s">
        <v>26</v>
      </c>
      <c r="N454">
        <v>99</v>
      </c>
      <c r="O454" t="s">
        <v>27</v>
      </c>
      <c r="P454">
        <v>1</v>
      </c>
      <c r="Q454" t="s">
        <v>34</v>
      </c>
      <c r="R454">
        <v>735</v>
      </c>
      <c r="V454" s="3">
        <f t="shared" si="15"/>
        <v>3.31</v>
      </c>
      <c r="W454" s="3">
        <f>IF(AND(T454&lt;&gt;"_U",T454&lt;&gt;"c",J454&lt;&gt;9,J454&lt;&gt;99),IFERROR(VLOOKUP(A454,'LBA Total'!$A$2:$W$10000,18,0),"."),".")</f>
        <v>22233</v>
      </c>
    </row>
    <row r="455" spans="1:23" x14ac:dyDescent="0.2">
      <c r="A455" s="1" t="str">
        <f t="shared" si="14"/>
        <v>2013|Maungakiekie-TÄmaki Local Board Area|Female / Wahine</v>
      </c>
      <c r="B455" t="s">
        <v>20</v>
      </c>
      <c r="C455" t="s">
        <v>21</v>
      </c>
      <c r="D455" t="s">
        <v>22</v>
      </c>
      <c r="E455" t="s">
        <v>23</v>
      </c>
      <c r="F455">
        <v>2013</v>
      </c>
      <c r="G455">
        <v>2013</v>
      </c>
      <c r="H455">
        <v>7615</v>
      </c>
      <c r="I455" t="s">
        <v>145</v>
      </c>
      <c r="J455">
        <v>3</v>
      </c>
      <c r="K455" t="s">
        <v>39</v>
      </c>
      <c r="L455">
        <v>99</v>
      </c>
      <c r="M455" t="s">
        <v>26</v>
      </c>
      <c r="N455">
        <v>99</v>
      </c>
      <c r="O455" t="s">
        <v>27</v>
      </c>
      <c r="P455">
        <v>2</v>
      </c>
      <c r="Q455" t="s">
        <v>31</v>
      </c>
      <c r="R455">
        <v>1056</v>
      </c>
      <c r="V455" s="3">
        <f t="shared" si="15"/>
        <v>4.16</v>
      </c>
      <c r="W455" s="3">
        <f>IF(AND(T455&lt;&gt;"_U",T455&lt;&gt;"c",J455&lt;&gt;9,J455&lt;&gt;99),IFERROR(VLOOKUP(A455,'LBA Total'!$A$2:$W$10000,18,0),"."),".")</f>
        <v>25404</v>
      </c>
    </row>
    <row r="456" spans="1:23" x14ac:dyDescent="0.2">
      <c r="A456" s="1" t="str">
        <f t="shared" si="14"/>
        <v>2013|Maungakiekie-TÄmaki Local Board Area|Another gender / He ira kÄ“ anÅ</v>
      </c>
      <c r="B456" t="s">
        <v>20</v>
      </c>
      <c r="C456" t="s">
        <v>21</v>
      </c>
      <c r="D456" t="s">
        <v>22</v>
      </c>
      <c r="E456" t="s">
        <v>23</v>
      </c>
      <c r="F456">
        <v>2013</v>
      </c>
      <c r="G456">
        <v>2013</v>
      </c>
      <c r="H456">
        <v>7615</v>
      </c>
      <c r="I456" t="s">
        <v>145</v>
      </c>
      <c r="J456">
        <v>3</v>
      </c>
      <c r="K456" t="s">
        <v>39</v>
      </c>
      <c r="L456">
        <v>99</v>
      </c>
      <c r="M456" t="s">
        <v>26</v>
      </c>
      <c r="N456">
        <v>99</v>
      </c>
      <c r="O456" t="s">
        <v>27</v>
      </c>
      <c r="P456">
        <v>3</v>
      </c>
      <c r="Q456" t="s">
        <v>28</v>
      </c>
      <c r="T456" t="s">
        <v>36</v>
      </c>
      <c r="U456" t="s">
        <v>37</v>
      </c>
      <c r="V456" s="3" t="str">
        <f t="shared" si="15"/>
        <v>.</v>
      </c>
      <c r="W456" s="3" t="str">
        <f>IF(AND(T456&lt;&gt;"_U",T456&lt;&gt;"c",J456&lt;&gt;9,J456&lt;&gt;99),IFERROR(VLOOKUP(A456,'LBA Total'!$A$2:$W$10000,18,0),"."),".")</f>
        <v>.</v>
      </c>
    </row>
    <row r="457" spans="1:23" x14ac:dyDescent="0.2">
      <c r="A457" s="1" t="str">
        <f t="shared" si="14"/>
        <v>2013|Maungakiekie-TÄmaki Local Board Area|Total - gender</v>
      </c>
      <c r="B457" t="s">
        <v>20</v>
      </c>
      <c r="C457" t="s">
        <v>21</v>
      </c>
      <c r="D457" t="s">
        <v>22</v>
      </c>
      <c r="E457" t="s">
        <v>23</v>
      </c>
      <c r="F457">
        <v>2013</v>
      </c>
      <c r="G457">
        <v>2013</v>
      </c>
      <c r="H457">
        <v>7615</v>
      </c>
      <c r="I457" t="s">
        <v>145</v>
      </c>
      <c r="J457">
        <v>3</v>
      </c>
      <c r="K457" t="s">
        <v>39</v>
      </c>
      <c r="L457">
        <v>99</v>
      </c>
      <c r="M457" t="s">
        <v>26</v>
      </c>
      <c r="N457">
        <v>99</v>
      </c>
      <c r="O457" t="s">
        <v>27</v>
      </c>
      <c r="P457">
        <v>99</v>
      </c>
      <c r="Q457" t="s">
        <v>42</v>
      </c>
      <c r="R457">
        <v>1791</v>
      </c>
      <c r="V457" s="3">
        <f t="shared" si="15"/>
        <v>3.76</v>
      </c>
      <c r="W457" s="3">
        <f>IF(AND(T457&lt;&gt;"_U",T457&lt;&gt;"c",J457&lt;&gt;9,J457&lt;&gt;99),IFERROR(VLOOKUP(A457,'LBA Total'!$A$2:$W$10000,18,0),"."),".")</f>
        <v>47634</v>
      </c>
    </row>
    <row r="458" spans="1:23" x14ac:dyDescent="0.2">
      <c r="A458" s="1" t="str">
        <f t="shared" si="14"/>
        <v>2013|Maungakiekie-TÄmaki Local Board Area|Male / TÄne</v>
      </c>
      <c r="B458" t="s">
        <v>20</v>
      </c>
      <c r="C458" t="s">
        <v>21</v>
      </c>
      <c r="D458" t="s">
        <v>22</v>
      </c>
      <c r="E458" t="s">
        <v>23</v>
      </c>
      <c r="F458">
        <v>2013</v>
      </c>
      <c r="G458">
        <v>2013</v>
      </c>
      <c r="H458">
        <v>7615</v>
      </c>
      <c r="I458" t="s">
        <v>145</v>
      </c>
      <c r="J458">
        <v>4</v>
      </c>
      <c r="K458" t="s">
        <v>54</v>
      </c>
      <c r="L458">
        <v>99</v>
      </c>
      <c r="M458" t="s">
        <v>26</v>
      </c>
      <c r="N458">
        <v>99</v>
      </c>
      <c r="O458" t="s">
        <v>27</v>
      </c>
      <c r="P458">
        <v>1</v>
      </c>
      <c r="Q458" t="s">
        <v>34</v>
      </c>
      <c r="R458">
        <v>1536</v>
      </c>
      <c r="V458" s="3">
        <f t="shared" si="15"/>
        <v>6.91</v>
      </c>
      <c r="W458" s="3">
        <f>IF(AND(T458&lt;&gt;"_U",T458&lt;&gt;"c",J458&lt;&gt;9,J458&lt;&gt;99),IFERROR(VLOOKUP(A458,'LBA Total'!$A$2:$W$10000,18,0),"."),".")</f>
        <v>22233</v>
      </c>
    </row>
    <row r="459" spans="1:23" x14ac:dyDescent="0.2">
      <c r="A459" s="1" t="str">
        <f t="shared" si="14"/>
        <v>2013|Maungakiekie-TÄmaki Local Board Area|Female / Wahine</v>
      </c>
      <c r="B459" t="s">
        <v>20</v>
      </c>
      <c r="C459" t="s">
        <v>21</v>
      </c>
      <c r="D459" t="s">
        <v>22</v>
      </c>
      <c r="E459" t="s">
        <v>23</v>
      </c>
      <c r="F459">
        <v>2013</v>
      </c>
      <c r="G459">
        <v>2013</v>
      </c>
      <c r="H459">
        <v>7615</v>
      </c>
      <c r="I459" t="s">
        <v>145</v>
      </c>
      <c r="J459">
        <v>4</v>
      </c>
      <c r="K459" t="s">
        <v>54</v>
      </c>
      <c r="L459">
        <v>99</v>
      </c>
      <c r="M459" t="s">
        <v>26</v>
      </c>
      <c r="N459">
        <v>99</v>
      </c>
      <c r="O459" t="s">
        <v>27</v>
      </c>
      <c r="P459">
        <v>2</v>
      </c>
      <c r="Q459" t="s">
        <v>31</v>
      </c>
      <c r="R459">
        <v>2205</v>
      </c>
      <c r="V459" s="3">
        <f t="shared" si="15"/>
        <v>8.68</v>
      </c>
      <c r="W459" s="3">
        <f>IF(AND(T459&lt;&gt;"_U",T459&lt;&gt;"c",J459&lt;&gt;9,J459&lt;&gt;99),IFERROR(VLOOKUP(A459,'LBA Total'!$A$2:$W$10000,18,0),"."),".")</f>
        <v>25404</v>
      </c>
    </row>
    <row r="460" spans="1:23" x14ac:dyDescent="0.2">
      <c r="A460" s="1" t="str">
        <f t="shared" si="14"/>
        <v>2013|Maungakiekie-TÄmaki Local Board Area|Another gender / He ira kÄ“ anÅ</v>
      </c>
      <c r="B460" t="s">
        <v>20</v>
      </c>
      <c r="C460" t="s">
        <v>21</v>
      </c>
      <c r="D460" t="s">
        <v>22</v>
      </c>
      <c r="E460" t="s">
        <v>23</v>
      </c>
      <c r="F460">
        <v>2013</v>
      </c>
      <c r="G460">
        <v>2013</v>
      </c>
      <c r="H460">
        <v>7615</v>
      </c>
      <c r="I460" t="s">
        <v>145</v>
      </c>
      <c r="J460">
        <v>4</v>
      </c>
      <c r="K460" t="s">
        <v>54</v>
      </c>
      <c r="L460">
        <v>99</v>
      </c>
      <c r="M460" t="s">
        <v>26</v>
      </c>
      <c r="N460">
        <v>99</v>
      </c>
      <c r="O460" t="s">
        <v>27</v>
      </c>
      <c r="P460">
        <v>3</v>
      </c>
      <c r="Q460" t="s">
        <v>28</v>
      </c>
      <c r="T460" t="s">
        <v>36</v>
      </c>
      <c r="U460" t="s">
        <v>37</v>
      </c>
      <c r="V460" s="3" t="str">
        <f t="shared" si="15"/>
        <v>.</v>
      </c>
      <c r="W460" s="3" t="str">
        <f>IF(AND(T460&lt;&gt;"_U",T460&lt;&gt;"c",J460&lt;&gt;9,J460&lt;&gt;99),IFERROR(VLOOKUP(A460,'LBA Total'!$A$2:$W$10000,18,0),"."),".")</f>
        <v>.</v>
      </c>
    </row>
    <row r="461" spans="1:23" x14ac:dyDescent="0.2">
      <c r="A461" s="1" t="str">
        <f t="shared" si="14"/>
        <v>2013|Maungakiekie-TÄmaki Local Board Area|Total - gender</v>
      </c>
      <c r="B461" t="s">
        <v>20</v>
      </c>
      <c r="C461" t="s">
        <v>21</v>
      </c>
      <c r="D461" t="s">
        <v>22</v>
      </c>
      <c r="E461" t="s">
        <v>23</v>
      </c>
      <c r="F461">
        <v>2013</v>
      </c>
      <c r="G461">
        <v>2013</v>
      </c>
      <c r="H461">
        <v>7615</v>
      </c>
      <c r="I461" t="s">
        <v>145</v>
      </c>
      <c r="J461">
        <v>4</v>
      </c>
      <c r="K461" t="s">
        <v>54</v>
      </c>
      <c r="L461">
        <v>99</v>
      </c>
      <c r="M461" t="s">
        <v>26</v>
      </c>
      <c r="N461">
        <v>99</v>
      </c>
      <c r="O461" t="s">
        <v>27</v>
      </c>
      <c r="P461">
        <v>99</v>
      </c>
      <c r="Q461" t="s">
        <v>42</v>
      </c>
      <c r="R461">
        <v>3744</v>
      </c>
      <c r="V461" s="3">
        <f t="shared" si="15"/>
        <v>7.86</v>
      </c>
      <c r="W461" s="3">
        <f>IF(AND(T461&lt;&gt;"_U",T461&lt;&gt;"c",J461&lt;&gt;9,J461&lt;&gt;99),IFERROR(VLOOKUP(A461,'LBA Total'!$A$2:$W$10000,18,0),"."),".")</f>
        <v>47634</v>
      </c>
    </row>
    <row r="462" spans="1:23" x14ac:dyDescent="0.2">
      <c r="A462" s="1" t="str">
        <f t="shared" si="14"/>
        <v>2013|Maungakiekie-TÄmaki Local Board Area|Male / TÄne</v>
      </c>
      <c r="B462" t="s">
        <v>20</v>
      </c>
      <c r="C462" t="s">
        <v>21</v>
      </c>
      <c r="D462" t="s">
        <v>22</v>
      </c>
      <c r="E462" t="s">
        <v>23</v>
      </c>
      <c r="F462">
        <v>2013</v>
      </c>
      <c r="G462">
        <v>2013</v>
      </c>
      <c r="H462">
        <v>7615</v>
      </c>
      <c r="I462" t="s">
        <v>145</v>
      </c>
      <c r="J462">
        <v>5</v>
      </c>
      <c r="K462" t="s">
        <v>33</v>
      </c>
      <c r="L462">
        <v>99</v>
      </c>
      <c r="M462" t="s">
        <v>26</v>
      </c>
      <c r="N462">
        <v>99</v>
      </c>
      <c r="O462" t="s">
        <v>27</v>
      </c>
      <c r="P462">
        <v>1</v>
      </c>
      <c r="Q462" t="s">
        <v>34</v>
      </c>
      <c r="R462">
        <v>483</v>
      </c>
      <c r="V462" s="3">
        <f t="shared" si="15"/>
        <v>2.17</v>
      </c>
      <c r="W462" s="3">
        <f>IF(AND(T462&lt;&gt;"_U",T462&lt;&gt;"c",J462&lt;&gt;9,J462&lt;&gt;99),IFERROR(VLOOKUP(A462,'LBA Total'!$A$2:$W$10000,18,0),"."),".")</f>
        <v>22233</v>
      </c>
    </row>
    <row r="463" spans="1:23" x14ac:dyDescent="0.2">
      <c r="A463" s="1" t="str">
        <f t="shared" si="14"/>
        <v>2013|Maungakiekie-TÄmaki Local Board Area|Female / Wahine</v>
      </c>
      <c r="B463" t="s">
        <v>20</v>
      </c>
      <c r="C463" t="s">
        <v>21</v>
      </c>
      <c r="D463" t="s">
        <v>22</v>
      </c>
      <c r="E463" t="s">
        <v>23</v>
      </c>
      <c r="F463">
        <v>2013</v>
      </c>
      <c r="G463">
        <v>2013</v>
      </c>
      <c r="H463">
        <v>7615</v>
      </c>
      <c r="I463" t="s">
        <v>145</v>
      </c>
      <c r="J463">
        <v>5</v>
      </c>
      <c r="K463" t="s">
        <v>33</v>
      </c>
      <c r="L463">
        <v>99</v>
      </c>
      <c r="M463" t="s">
        <v>26</v>
      </c>
      <c r="N463">
        <v>99</v>
      </c>
      <c r="O463" t="s">
        <v>27</v>
      </c>
      <c r="P463">
        <v>2</v>
      </c>
      <c r="Q463" t="s">
        <v>31</v>
      </c>
      <c r="R463">
        <v>1848</v>
      </c>
      <c r="V463" s="3">
        <f t="shared" si="15"/>
        <v>7.27</v>
      </c>
      <c r="W463" s="3">
        <f>IF(AND(T463&lt;&gt;"_U",T463&lt;&gt;"c",J463&lt;&gt;9,J463&lt;&gt;99),IFERROR(VLOOKUP(A463,'LBA Total'!$A$2:$W$10000,18,0),"."),".")</f>
        <v>25404</v>
      </c>
    </row>
    <row r="464" spans="1:23" x14ac:dyDescent="0.2">
      <c r="A464" s="1" t="str">
        <f t="shared" si="14"/>
        <v>2013|Maungakiekie-TÄmaki Local Board Area|Another gender / He ira kÄ“ anÅ</v>
      </c>
      <c r="B464" t="s">
        <v>20</v>
      </c>
      <c r="C464" t="s">
        <v>21</v>
      </c>
      <c r="D464" t="s">
        <v>22</v>
      </c>
      <c r="E464" t="s">
        <v>23</v>
      </c>
      <c r="F464">
        <v>2013</v>
      </c>
      <c r="G464">
        <v>2013</v>
      </c>
      <c r="H464">
        <v>7615</v>
      </c>
      <c r="I464" t="s">
        <v>145</v>
      </c>
      <c r="J464">
        <v>5</v>
      </c>
      <c r="K464" t="s">
        <v>33</v>
      </c>
      <c r="L464">
        <v>99</v>
      </c>
      <c r="M464" t="s">
        <v>26</v>
      </c>
      <c r="N464">
        <v>99</v>
      </c>
      <c r="O464" t="s">
        <v>27</v>
      </c>
      <c r="P464">
        <v>3</v>
      </c>
      <c r="Q464" t="s">
        <v>28</v>
      </c>
      <c r="T464" t="s">
        <v>36</v>
      </c>
      <c r="U464" t="s">
        <v>37</v>
      </c>
      <c r="V464" s="3" t="str">
        <f t="shared" si="15"/>
        <v>.</v>
      </c>
      <c r="W464" s="3" t="str">
        <f>IF(AND(T464&lt;&gt;"_U",T464&lt;&gt;"c",J464&lt;&gt;9,J464&lt;&gt;99),IFERROR(VLOOKUP(A464,'LBA Total'!$A$2:$W$10000,18,0),"."),".")</f>
        <v>.</v>
      </c>
    </row>
    <row r="465" spans="1:23" x14ac:dyDescent="0.2">
      <c r="A465" s="1" t="str">
        <f t="shared" si="14"/>
        <v>2013|Maungakiekie-TÄmaki Local Board Area|Total - gender</v>
      </c>
      <c r="B465" t="s">
        <v>20</v>
      </c>
      <c r="C465" t="s">
        <v>21</v>
      </c>
      <c r="D465" t="s">
        <v>22</v>
      </c>
      <c r="E465" t="s">
        <v>23</v>
      </c>
      <c r="F465">
        <v>2013</v>
      </c>
      <c r="G465">
        <v>2013</v>
      </c>
      <c r="H465">
        <v>7615</v>
      </c>
      <c r="I465" t="s">
        <v>145</v>
      </c>
      <c r="J465">
        <v>5</v>
      </c>
      <c r="K465" t="s">
        <v>33</v>
      </c>
      <c r="L465">
        <v>99</v>
      </c>
      <c r="M465" t="s">
        <v>26</v>
      </c>
      <c r="N465">
        <v>99</v>
      </c>
      <c r="O465" t="s">
        <v>27</v>
      </c>
      <c r="P465">
        <v>99</v>
      </c>
      <c r="Q465" t="s">
        <v>42</v>
      </c>
      <c r="R465">
        <v>2331</v>
      </c>
      <c r="V465" s="3">
        <f t="shared" si="15"/>
        <v>4.8899999999999997</v>
      </c>
      <c r="W465" s="3">
        <f>IF(AND(T465&lt;&gt;"_U",T465&lt;&gt;"c",J465&lt;&gt;9,J465&lt;&gt;99),IFERROR(VLOOKUP(A465,'LBA Total'!$A$2:$W$10000,18,0),"."),".")</f>
        <v>47634</v>
      </c>
    </row>
    <row r="466" spans="1:23" x14ac:dyDescent="0.2">
      <c r="A466" s="1" t="str">
        <f t="shared" si="14"/>
        <v>2013|Maungakiekie-TÄmaki Local Board Area|Male / TÄne</v>
      </c>
      <c r="B466" t="s">
        <v>20</v>
      </c>
      <c r="C466" t="s">
        <v>21</v>
      </c>
      <c r="D466" t="s">
        <v>22</v>
      </c>
      <c r="E466" t="s">
        <v>23</v>
      </c>
      <c r="F466">
        <v>2013</v>
      </c>
      <c r="G466">
        <v>2013</v>
      </c>
      <c r="H466">
        <v>7615</v>
      </c>
      <c r="I466" t="s">
        <v>145</v>
      </c>
      <c r="J466">
        <v>6</v>
      </c>
      <c r="K466" t="s">
        <v>52</v>
      </c>
      <c r="L466">
        <v>99</v>
      </c>
      <c r="M466" t="s">
        <v>26</v>
      </c>
      <c r="N466">
        <v>99</v>
      </c>
      <c r="O466" t="s">
        <v>27</v>
      </c>
      <c r="P466">
        <v>1</v>
      </c>
      <c r="Q466" t="s">
        <v>34</v>
      </c>
      <c r="R466">
        <v>9309</v>
      </c>
      <c r="V466" s="3">
        <f t="shared" si="15"/>
        <v>41.87</v>
      </c>
      <c r="W466" s="3">
        <f>IF(AND(T466&lt;&gt;"_U",T466&lt;&gt;"c",J466&lt;&gt;9,J466&lt;&gt;99),IFERROR(VLOOKUP(A466,'LBA Total'!$A$2:$W$10000,18,0),"."),".")</f>
        <v>22233</v>
      </c>
    </row>
    <row r="467" spans="1:23" x14ac:dyDescent="0.2">
      <c r="A467" s="1" t="str">
        <f t="shared" si="14"/>
        <v>2013|Maungakiekie-TÄmaki Local Board Area|Female / Wahine</v>
      </c>
      <c r="B467" t="s">
        <v>20</v>
      </c>
      <c r="C467" t="s">
        <v>21</v>
      </c>
      <c r="D467" t="s">
        <v>22</v>
      </c>
      <c r="E467" t="s">
        <v>23</v>
      </c>
      <c r="F467">
        <v>2013</v>
      </c>
      <c r="G467">
        <v>2013</v>
      </c>
      <c r="H467">
        <v>7615</v>
      </c>
      <c r="I467" t="s">
        <v>145</v>
      </c>
      <c r="J467">
        <v>6</v>
      </c>
      <c r="K467" t="s">
        <v>52</v>
      </c>
      <c r="L467">
        <v>99</v>
      </c>
      <c r="M467" t="s">
        <v>26</v>
      </c>
      <c r="N467">
        <v>99</v>
      </c>
      <c r="O467" t="s">
        <v>27</v>
      </c>
      <c r="P467">
        <v>2</v>
      </c>
      <c r="Q467" t="s">
        <v>31</v>
      </c>
      <c r="R467">
        <v>9996</v>
      </c>
      <c r="V467" s="3">
        <f t="shared" si="15"/>
        <v>39.35</v>
      </c>
      <c r="W467" s="3">
        <f>IF(AND(T467&lt;&gt;"_U",T467&lt;&gt;"c",J467&lt;&gt;9,J467&lt;&gt;99),IFERROR(VLOOKUP(A467,'LBA Total'!$A$2:$W$10000,18,0),"."),".")</f>
        <v>25404</v>
      </c>
    </row>
    <row r="468" spans="1:23" x14ac:dyDescent="0.2">
      <c r="A468" s="1" t="str">
        <f t="shared" si="14"/>
        <v>2013|Maungakiekie-TÄmaki Local Board Area|Another gender / He ira kÄ“ anÅ</v>
      </c>
      <c r="B468" t="s">
        <v>20</v>
      </c>
      <c r="C468" t="s">
        <v>21</v>
      </c>
      <c r="D468" t="s">
        <v>22</v>
      </c>
      <c r="E468" t="s">
        <v>23</v>
      </c>
      <c r="F468">
        <v>2013</v>
      </c>
      <c r="G468">
        <v>2013</v>
      </c>
      <c r="H468">
        <v>7615</v>
      </c>
      <c r="I468" t="s">
        <v>145</v>
      </c>
      <c r="J468">
        <v>6</v>
      </c>
      <c r="K468" t="s">
        <v>52</v>
      </c>
      <c r="L468">
        <v>99</v>
      </c>
      <c r="M468" t="s">
        <v>26</v>
      </c>
      <c r="N468">
        <v>99</v>
      </c>
      <c r="O468" t="s">
        <v>27</v>
      </c>
      <c r="P468">
        <v>3</v>
      </c>
      <c r="Q468" t="s">
        <v>28</v>
      </c>
      <c r="T468" t="s">
        <v>36</v>
      </c>
      <c r="U468" t="s">
        <v>37</v>
      </c>
      <c r="V468" s="3" t="str">
        <f t="shared" si="15"/>
        <v>.</v>
      </c>
      <c r="W468" s="3" t="str">
        <f>IF(AND(T468&lt;&gt;"_U",T468&lt;&gt;"c",J468&lt;&gt;9,J468&lt;&gt;99),IFERROR(VLOOKUP(A468,'LBA Total'!$A$2:$W$10000,18,0),"."),".")</f>
        <v>.</v>
      </c>
    </row>
    <row r="469" spans="1:23" x14ac:dyDescent="0.2">
      <c r="A469" s="1" t="str">
        <f t="shared" si="14"/>
        <v>2013|Maungakiekie-TÄmaki Local Board Area|Total - gender</v>
      </c>
      <c r="B469" t="s">
        <v>20</v>
      </c>
      <c r="C469" t="s">
        <v>21</v>
      </c>
      <c r="D469" t="s">
        <v>22</v>
      </c>
      <c r="E469" t="s">
        <v>23</v>
      </c>
      <c r="F469">
        <v>2013</v>
      </c>
      <c r="G469">
        <v>2013</v>
      </c>
      <c r="H469">
        <v>7615</v>
      </c>
      <c r="I469" t="s">
        <v>145</v>
      </c>
      <c r="J469">
        <v>6</v>
      </c>
      <c r="K469" t="s">
        <v>52</v>
      </c>
      <c r="L469">
        <v>99</v>
      </c>
      <c r="M469" t="s">
        <v>26</v>
      </c>
      <c r="N469">
        <v>99</v>
      </c>
      <c r="O469" t="s">
        <v>27</v>
      </c>
      <c r="P469">
        <v>99</v>
      </c>
      <c r="Q469" t="s">
        <v>42</v>
      </c>
      <c r="R469">
        <v>19308</v>
      </c>
      <c r="V469" s="3">
        <f t="shared" si="15"/>
        <v>40.53</v>
      </c>
      <c r="W469" s="3">
        <f>IF(AND(T469&lt;&gt;"_U",T469&lt;&gt;"c",J469&lt;&gt;9,J469&lt;&gt;99),IFERROR(VLOOKUP(A469,'LBA Total'!$A$2:$W$10000,18,0),"."),".")</f>
        <v>47634</v>
      </c>
    </row>
    <row r="470" spans="1:23" x14ac:dyDescent="0.2">
      <c r="A470" s="1" t="str">
        <f t="shared" si="14"/>
        <v>2013|Maungakiekie-TÄmaki Local Board Area|Male / TÄne</v>
      </c>
      <c r="B470" t="s">
        <v>20</v>
      </c>
      <c r="C470" t="s">
        <v>21</v>
      </c>
      <c r="D470" t="s">
        <v>22</v>
      </c>
      <c r="E470" t="s">
        <v>23</v>
      </c>
      <c r="F470">
        <v>2013</v>
      </c>
      <c r="G470">
        <v>2013</v>
      </c>
      <c r="H470">
        <v>7615</v>
      </c>
      <c r="I470" t="s">
        <v>145</v>
      </c>
      <c r="J470">
        <v>9</v>
      </c>
      <c r="K470" t="s">
        <v>25</v>
      </c>
      <c r="L470">
        <v>99</v>
      </c>
      <c r="M470" t="s">
        <v>26</v>
      </c>
      <c r="N470">
        <v>99</v>
      </c>
      <c r="O470" t="s">
        <v>27</v>
      </c>
      <c r="P470">
        <v>1</v>
      </c>
      <c r="Q470" t="s">
        <v>34</v>
      </c>
      <c r="R470">
        <v>3705</v>
      </c>
      <c r="V470" s="3" t="str">
        <f t="shared" si="15"/>
        <v>.</v>
      </c>
      <c r="W470" s="3" t="str">
        <f>IF(AND(T470&lt;&gt;"_U",T470&lt;&gt;"c",J470&lt;&gt;9,J470&lt;&gt;99),IFERROR(VLOOKUP(A470,'LBA Total'!$A$2:$W$10000,18,0),"."),".")</f>
        <v>.</v>
      </c>
    </row>
    <row r="471" spans="1:23" x14ac:dyDescent="0.2">
      <c r="A471" s="1" t="str">
        <f t="shared" si="14"/>
        <v>2013|Maungakiekie-TÄmaki Local Board Area|Female / Wahine</v>
      </c>
      <c r="B471" t="s">
        <v>20</v>
      </c>
      <c r="C471" t="s">
        <v>21</v>
      </c>
      <c r="D471" t="s">
        <v>22</v>
      </c>
      <c r="E471" t="s">
        <v>23</v>
      </c>
      <c r="F471">
        <v>2013</v>
      </c>
      <c r="G471">
        <v>2013</v>
      </c>
      <c r="H471">
        <v>7615</v>
      </c>
      <c r="I471" t="s">
        <v>145</v>
      </c>
      <c r="J471">
        <v>9</v>
      </c>
      <c r="K471" t="s">
        <v>25</v>
      </c>
      <c r="L471">
        <v>99</v>
      </c>
      <c r="M471" t="s">
        <v>26</v>
      </c>
      <c r="N471">
        <v>99</v>
      </c>
      <c r="O471" t="s">
        <v>27</v>
      </c>
      <c r="P471">
        <v>2</v>
      </c>
      <c r="Q471" t="s">
        <v>31</v>
      </c>
      <c r="R471">
        <v>3507</v>
      </c>
      <c r="V471" s="3" t="str">
        <f t="shared" si="15"/>
        <v>.</v>
      </c>
      <c r="W471" s="3" t="str">
        <f>IF(AND(T471&lt;&gt;"_U",T471&lt;&gt;"c",J471&lt;&gt;9,J471&lt;&gt;99),IFERROR(VLOOKUP(A471,'LBA Total'!$A$2:$W$10000,18,0),"."),".")</f>
        <v>.</v>
      </c>
    </row>
    <row r="472" spans="1:23" x14ac:dyDescent="0.2">
      <c r="A472" s="1" t="str">
        <f t="shared" si="14"/>
        <v>2013|Maungakiekie-TÄmaki Local Board Area|Another gender / He ira kÄ“ anÅ</v>
      </c>
      <c r="B472" t="s">
        <v>20</v>
      </c>
      <c r="C472" t="s">
        <v>21</v>
      </c>
      <c r="D472" t="s">
        <v>22</v>
      </c>
      <c r="E472" t="s">
        <v>23</v>
      </c>
      <c r="F472">
        <v>2013</v>
      </c>
      <c r="G472">
        <v>2013</v>
      </c>
      <c r="H472">
        <v>7615</v>
      </c>
      <c r="I472" t="s">
        <v>145</v>
      </c>
      <c r="J472">
        <v>9</v>
      </c>
      <c r="K472" t="s">
        <v>25</v>
      </c>
      <c r="L472">
        <v>99</v>
      </c>
      <c r="M472" t="s">
        <v>26</v>
      </c>
      <c r="N472">
        <v>99</v>
      </c>
      <c r="O472" t="s">
        <v>27</v>
      </c>
      <c r="P472">
        <v>3</v>
      </c>
      <c r="Q472" t="s">
        <v>28</v>
      </c>
      <c r="T472" t="s">
        <v>36</v>
      </c>
      <c r="U472" t="s">
        <v>37</v>
      </c>
      <c r="V472" s="3" t="str">
        <f t="shared" si="15"/>
        <v>.</v>
      </c>
      <c r="W472" s="3" t="str">
        <f>IF(AND(T472&lt;&gt;"_U",T472&lt;&gt;"c",J472&lt;&gt;9,J472&lt;&gt;99),IFERROR(VLOOKUP(A472,'LBA Total'!$A$2:$W$10000,18,0),"."),".")</f>
        <v>.</v>
      </c>
    </row>
    <row r="473" spans="1:23" x14ac:dyDescent="0.2">
      <c r="A473" s="1" t="str">
        <f t="shared" si="14"/>
        <v>2013|Maungakiekie-TÄmaki Local Board Area|Total - gender</v>
      </c>
      <c r="B473" t="s">
        <v>20</v>
      </c>
      <c r="C473" t="s">
        <v>21</v>
      </c>
      <c r="D473" t="s">
        <v>22</v>
      </c>
      <c r="E473" t="s">
        <v>23</v>
      </c>
      <c r="F473">
        <v>2013</v>
      </c>
      <c r="G473">
        <v>2013</v>
      </c>
      <c r="H473">
        <v>7615</v>
      </c>
      <c r="I473" t="s">
        <v>145</v>
      </c>
      <c r="J473">
        <v>9</v>
      </c>
      <c r="K473" t="s">
        <v>25</v>
      </c>
      <c r="L473">
        <v>99</v>
      </c>
      <c r="M473" t="s">
        <v>26</v>
      </c>
      <c r="N473">
        <v>99</v>
      </c>
      <c r="O473" t="s">
        <v>27</v>
      </c>
      <c r="P473">
        <v>99</v>
      </c>
      <c r="Q473" t="s">
        <v>42</v>
      </c>
      <c r="R473">
        <v>7212</v>
      </c>
      <c r="V473" s="3" t="str">
        <f t="shared" si="15"/>
        <v>.</v>
      </c>
      <c r="W473" s="3" t="str">
        <f>IF(AND(T473&lt;&gt;"_U",T473&lt;&gt;"c",J473&lt;&gt;9,J473&lt;&gt;99),IFERROR(VLOOKUP(A473,'LBA Total'!$A$2:$W$10000,18,0),"."),".")</f>
        <v>.</v>
      </c>
    </row>
    <row r="474" spans="1:23" x14ac:dyDescent="0.2">
      <c r="A474" s="1" t="str">
        <f t="shared" si="14"/>
        <v>2013|Maungakiekie-TÄmaki Local Board Area|Male / TÄne</v>
      </c>
      <c r="B474" t="s">
        <v>20</v>
      </c>
      <c r="C474" t="s">
        <v>21</v>
      </c>
      <c r="D474" t="s">
        <v>22</v>
      </c>
      <c r="E474" t="s">
        <v>23</v>
      </c>
      <c r="F474">
        <v>2013</v>
      </c>
      <c r="G474">
        <v>2013</v>
      </c>
      <c r="H474">
        <v>7615</v>
      </c>
      <c r="I474" t="s">
        <v>145</v>
      </c>
      <c r="J474">
        <v>77</v>
      </c>
      <c r="K474" t="s">
        <v>49</v>
      </c>
      <c r="L474">
        <v>99</v>
      </c>
      <c r="M474" t="s">
        <v>26</v>
      </c>
      <c r="N474">
        <v>99</v>
      </c>
      <c r="O474" t="s">
        <v>27</v>
      </c>
      <c r="P474">
        <v>1</v>
      </c>
      <c r="Q474" t="s">
        <v>34</v>
      </c>
      <c r="R474">
        <v>22233</v>
      </c>
      <c r="V474" s="3">
        <f t="shared" si="15"/>
        <v>100</v>
      </c>
      <c r="W474" s="3">
        <f>IF(AND(T474&lt;&gt;"_U",T474&lt;&gt;"c",J474&lt;&gt;9,J474&lt;&gt;99),IFERROR(VLOOKUP(A474,'LBA Total'!$A$2:$W$10000,18,0),"."),".")</f>
        <v>22233</v>
      </c>
    </row>
    <row r="475" spans="1:23" x14ac:dyDescent="0.2">
      <c r="A475" s="1" t="str">
        <f t="shared" si="14"/>
        <v>2013|Maungakiekie-TÄmaki Local Board Area|Female / Wahine</v>
      </c>
      <c r="B475" t="s">
        <v>20</v>
      </c>
      <c r="C475" t="s">
        <v>21</v>
      </c>
      <c r="D475" t="s">
        <v>22</v>
      </c>
      <c r="E475" t="s">
        <v>23</v>
      </c>
      <c r="F475">
        <v>2013</v>
      </c>
      <c r="G475">
        <v>2013</v>
      </c>
      <c r="H475">
        <v>7615</v>
      </c>
      <c r="I475" t="s">
        <v>145</v>
      </c>
      <c r="J475">
        <v>77</v>
      </c>
      <c r="K475" t="s">
        <v>49</v>
      </c>
      <c r="L475">
        <v>99</v>
      </c>
      <c r="M475" t="s">
        <v>26</v>
      </c>
      <c r="N475">
        <v>99</v>
      </c>
      <c r="O475" t="s">
        <v>27</v>
      </c>
      <c r="P475">
        <v>2</v>
      </c>
      <c r="Q475" t="s">
        <v>31</v>
      </c>
      <c r="R475">
        <v>25404</v>
      </c>
      <c r="V475" s="3">
        <f t="shared" si="15"/>
        <v>100</v>
      </c>
      <c r="W475" s="3">
        <f>IF(AND(T475&lt;&gt;"_U",T475&lt;&gt;"c",J475&lt;&gt;9,J475&lt;&gt;99),IFERROR(VLOOKUP(A475,'LBA Total'!$A$2:$W$10000,18,0),"."),".")</f>
        <v>25404</v>
      </c>
    </row>
    <row r="476" spans="1:23" x14ac:dyDescent="0.2">
      <c r="A476" s="1" t="str">
        <f t="shared" si="14"/>
        <v>2013|Maungakiekie-TÄmaki Local Board Area|Another gender / He ira kÄ“ anÅ</v>
      </c>
      <c r="B476" t="s">
        <v>20</v>
      </c>
      <c r="C476" t="s">
        <v>21</v>
      </c>
      <c r="D476" t="s">
        <v>22</v>
      </c>
      <c r="E476" t="s">
        <v>23</v>
      </c>
      <c r="F476">
        <v>2013</v>
      </c>
      <c r="G476">
        <v>2013</v>
      </c>
      <c r="H476">
        <v>7615</v>
      </c>
      <c r="I476" t="s">
        <v>145</v>
      </c>
      <c r="J476">
        <v>77</v>
      </c>
      <c r="K476" t="s">
        <v>49</v>
      </c>
      <c r="L476">
        <v>99</v>
      </c>
      <c r="M476" t="s">
        <v>26</v>
      </c>
      <c r="N476">
        <v>99</v>
      </c>
      <c r="O476" t="s">
        <v>27</v>
      </c>
      <c r="P476">
        <v>3</v>
      </c>
      <c r="Q476" t="s">
        <v>28</v>
      </c>
      <c r="T476" t="s">
        <v>36</v>
      </c>
      <c r="U476" t="s">
        <v>37</v>
      </c>
      <c r="V476" s="3" t="str">
        <f t="shared" si="15"/>
        <v>.</v>
      </c>
      <c r="W476" s="3" t="str">
        <f>IF(AND(T476&lt;&gt;"_U",T476&lt;&gt;"c",J476&lt;&gt;9,J476&lt;&gt;99),IFERROR(VLOOKUP(A476,'LBA Total'!$A$2:$W$10000,18,0),"."),".")</f>
        <v>.</v>
      </c>
    </row>
    <row r="477" spans="1:23" x14ac:dyDescent="0.2">
      <c r="A477" s="1" t="str">
        <f t="shared" si="14"/>
        <v>2013|Maungakiekie-TÄmaki Local Board Area|Total - gender</v>
      </c>
      <c r="B477" t="s">
        <v>20</v>
      </c>
      <c r="C477" t="s">
        <v>21</v>
      </c>
      <c r="D477" t="s">
        <v>22</v>
      </c>
      <c r="E477" t="s">
        <v>23</v>
      </c>
      <c r="F477">
        <v>2013</v>
      </c>
      <c r="G477">
        <v>2013</v>
      </c>
      <c r="H477">
        <v>7615</v>
      </c>
      <c r="I477" t="s">
        <v>145</v>
      </c>
      <c r="J477">
        <v>77</v>
      </c>
      <c r="K477" t="s">
        <v>49</v>
      </c>
      <c r="L477">
        <v>99</v>
      </c>
      <c r="M477" t="s">
        <v>26</v>
      </c>
      <c r="N477">
        <v>99</v>
      </c>
      <c r="O477" t="s">
        <v>27</v>
      </c>
      <c r="P477">
        <v>99</v>
      </c>
      <c r="Q477" t="s">
        <v>42</v>
      </c>
      <c r="R477">
        <v>47634</v>
      </c>
      <c r="V477" s="3">
        <f t="shared" si="15"/>
        <v>100</v>
      </c>
      <c r="W477" s="3">
        <f>IF(AND(T477&lt;&gt;"_U",T477&lt;&gt;"c",J477&lt;&gt;9,J477&lt;&gt;99),IFERROR(VLOOKUP(A477,'LBA Total'!$A$2:$W$10000,18,0),"."),".")</f>
        <v>47634</v>
      </c>
    </row>
    <row r="478" spans="1:23" x14ac:dyDescent="0.2">
      <c r="A478" s="1" t="str">
        <f t="shared" si="14"/>
        <v>2013|Maungakiekie-TÄmaki Local Board Area|Male / TÄne</v>
      </c>
      <c r="B478" t="s">
        <v>20</v>
      </c>
      <c r="C478" t="s">
        <v>21</v>
      </c>
      <c r="D478" t="s">
        <v>22</v>
      </c>
      <c r="E478" t="s">
        <v>23</v>
      </c>
      <c r="F478">
        <v>2013</v>
      </c>
      <c r="G478">
        <v>2013</v>
      </c>
      <c r="H478">
        <v>7615</v>
      </c>
      <c r="I478" t="s">
        <v>145</v>
      </c>
      <c r="J478">
        <v>99</v>
      </c>
      <c r="K478" t="s">
        <v>47</v>
      </c>
      <c r="L478">
        <v>99</v>
      </c>
      <c r="M478" t="s">
        <v>26</v>
      </c>
      <c r="N478">
        <v>99</v>
      </c>
      <c r="O478" t="s">
        <v>27</v>
      </c>
      <c r="P478">
        <v>1</v>
      </c>
      <c r="Q478" t="s">
        <v>34</v>
      </c>
      <c r="R478">
        <v>25938</v>
      </c>
      <c r="V478" s="3" t="str">
        <f t="shared" si="15"/>
        <v>.</v>
      </c>
      <c r="W478" s="3" t="str">
        <f>IF(AND(T478&lt;&gt;"_U",T478&lt;&gt;"c",J478&lt;&gt;9,J478&lt;&gt;99),IFERROR(VLOOKUP(A478,'LBA Total'!$A$2:$W$10000,18,0),"."),".")</f>
        <v>.</v>
      </c>
    </row>
    <row r="479" spans="1:23" x14ac:dyDescent="0.2">
      <c r="A479" s="1" t="str">
        <f t="shared" si="14"/>
        <v>2013|Maungakiekie-TÄmaki Local Board Area|Female / Wahine</v>
      </c>
      <c r="B479" t="s">
        <v>20</v>
      </c>
      <c r="C479" t="s">
        <v>21</v>
      </c>
      <c r="D479" t="s">
        <v>22</v>
      </c>
      <c r="E479" t="s">
        <v>23</v>
      </c>
      <c r="F479">
        <v>2013</v>
      </c>
      <c r="G479">
        <v>2013</v>
      </c>
      <c r="H479">
        <v>7615</v>
      </c>
      <c r="I479" t="s">
        <v>145</v>
      </c>
      <c r="J479">
        <v>99</v>
      </c>
      <c r="K479" t="s">
        <v>47</v>
      </c>
      <c r="L479">
        <v>99</v>
      </c>
      <c r="M479" t="s">
        <v>26</v>
      </c>
      <c r="N479">
        <v>99</v>
      </c>
      <c r="O479" t="s">
        <v>27</v>
      </c>
      <c r="P479">
        <v>2</v>
      </c>
      <c r="Q479" t="s">
        <v>31</v>
      </c>
      <c r="R479">
        <v>28908</v>
      </c>
      <c r="V479" s="3" t="str">
        <f t="shared" si="15"/>
        <v>.</v>
      </c>
      <c r="W479" s="3" t="str">
        <f>IF(AND(T479&lt;&gt;"_U",T479&lt;&gt;"c",J479&lt;&gt;9,J479&lt;&gt;99),IFERROR(VLOOKUP(A479,'LBA Total'!$A$2:$W$10000,18,0),"."),".")</f>
        <v>.</v>
      </c>
    </row>
    <row r="480" spans="1:23" x14ac:dyDescent="0.2">
      <c r="A480" s="1" t="str">
        <f t="shared" si="14"/>
        <v>2013|Maungakiekie-TÄmaki Local Board Area|Another gender / He ira kÄ“ anÅ</v>
      </c>
      <c r="B480" t="s">
        <v>20</v>
      </c>
      <c r="C480" t="s">
        <v>21</v>
      </c>
      <c r="D480" t="s">
        <v>22</v>
      </c>
      <c r="E480" t="s">
        <v>23</v>
      </c>
      <c r="F480">
        <v>2013</v>
      </c>
      <c r="G480">
        <v>2013</v>
      </c>
      <c r="H480">
        <v>7615</v>
      </c>
      <c r="I480" t="s">
        <v>145</v>
      </c>
      <c r="J480">
        <v>99</v>
      </c>
      <c r="K480" t="s">
        <v>47</v>
      </c>
      <c r="L480">
        <v>99</v>
      </c>
      <c r="M480" t="s">
        <v>26</v>
      </c>
      <c r="N480">
        <v>99</v>
      </c>
      <c r="O480" t="s">
        <v>27</v>
      </c>
      <c r="P480">
        <v>3</v>
      </c>
      <c r="Q480" t="s">
        <v>28</v>
      </c>
      <c r="T480" t="s">
        <v>36</v>
      </c>
      <c r="U480" t="s">
        <v>37</v>
      </c>
      <c r="V480" s="3" t="str">
        <f t="shared" si="15"/>
        <v>.</v>
      </c>
      <c r="W480" s="3" t="str">
        <f>IF(AND(T480&lt;&gt;"_U",T480&lt;&gt;"c",J480&lt;&gt;9,J480&lt;&gt;99),IFERROR(VLOOKUP(A480,'LBA Total'!$A$2:$W$10000,18,0),"."),".")</f>
        <v>.</v>
      </c>
    </row>
    <row r="481" spans="1:23" x14ac:dyDescent="0.2">
      <c r="A481" s="1" t="str">
        <f t="shared" si="14"/>
        <v>2013|Maungakiekie-TÄmaki Local Board Area|Total - gender</v>
      </c>
      <c r="B481" t="s">
        <v>20</v>
      </c>
      <c r="C481" t="s">
        <v>21</v>
      </c>
      <c r="D481" t="s">
        <v>22</v>
      </c>
      <c r="E481" t="s">
        <v>23</v>
      </c>
      <c r="F481">
        <v>2013</v>
      </c>
      <c r="G481">
        <v>2013</v>
      </c>
      <c r="H481">
        <v>7615</v>
      </c>
      <c r="I481" t="s">
        <v>145</v>
      </c>
      <c r="J481">
        <v>99</v>
      </c>
      <c r="K481" t="s">
        <v>47</v>
      </c>
      <c r="L481">
        <v>99</v>
      </c>
      <c r="M481" t="s">
        <v>26</v>
      </c>
      <c r="N481">
        <v>99</v>
      </c>
      <c r="O481" t="s">
        <v>27</v>
      </c>
      <c r="P481">
        <v>99</v>
      </c>
      <c r="Q481" t="s">
        <v>42</v>
      </c>
      <c r="R481">
        <v>54849</v>
      </c>
      <c r="V481" s="3" t="str">
        <f t="shared" si="15"/>
        <v>.</v>
      </c>
      <c r="W481" s="3" t="str">
        <f>IF(AND(T481&lt;&gt;"_U",T481&lt;&gt;"c",J481&lt;&gt;9,J481&lt;&gt;99),IFERROR(VLOOKUP(A481,'LBA Total'!$A$2:$W$10000,18,0),"."),".")</f>
        <v>.</v>
      </c>
    </row>
    <row r="482" spans="1:23" x14ac:dyDescent="0.2">
      <c r="A482" s="1" t="str">
        <f t="shared" si="14"/>
        <v>2013|Howick Local Board Area|Male / TÄne</v>
      </c>
      <c r="B482" t="s">
        <v>20</v>
      </c>
      <c r="C482" t="s">
        <v>21</v>
      </c>
      <c r="D482" t="s">
        <v>22</v>
      </c>
      <c r="E482" t="s">
        <v>23</v>
      </c>
      <c r="F482">
        <v>2013</v>
      </c>
      <c r="G482">
        <v>2013</v>
      </c>
      <c r="H482">
        <v>7616</v>
      </c>
      <c r="I482" t="s">
        <v>127</v>
      </c>
      <c r="J482">
        <v>1</v>
      </c>
      <c r="K482" t="s">
        <v>30</v>
      </c>
      <c r="L482">
        <v>99</v>
      </c>
      <c r="M482" t="s">
        <v>26</v>
      </c>
      <c r="N482">
        <v>99</v>
      </c>
      <c r="O482" t="s">
        <v>27</v>
      </c>
      <c r="P482">
        <v>1</v>
      </c>
      <c r="Q482" t="s">
        <v>34</v>
      </c>
      <c r="R482">
        <v>27246</v>
      </c>
      <c r="V482" s="3">
        <f t="shared" si="15"/>
        <v>60.12</v>
      </c>
      <c r="W482" s="3">
        <f>IF(AND(T482&lt;&gt;"_U",T482&lt;&gt;"c",J482&lt;&gt;9,J482&lt;&gt;99),IFERROR(VLOOKUP(A482,'LBA Total'!$A$2:$W$10000,18,0),"."),".")</f>
        <v>45321</v>
      </c>
    </row>
    <row r="483" spans="1:23" x14ac:dyDescent="0.2">
      <c r="A483" s="1" t="str">
        <f t="shared" si="14"/>
        <v>2013|Howick Local Board Area|Female / Wahine</v>
      </c>
      <c r="B483" t="s">
        <v>20</v>
      </c>
      <c r="C483" t="s">
        <v>21</v>
      </c>
      <c r="D483" t="s">
        <v>22</v>
      </c>
      <c r="E483" t="s">
        <v>23</v>
      </c>
      <c r="F483">
        <v>2013</v>
      </c>
      <c r="G483">
        <v>2013</v>
      </c>
      <c r="H483">
        <v>7616</v>
      </c>
      <c r="I483" t="s">
        <v>127</v>
      </c>
      <c r="J483">
        <v>1</v>
      </c>
      <c r="K483" t="s">
        <v>30</v>
      </c>
      <c r="L483">
        <v>99</v>
      </c>
      <c r="M483" t="s">
        <v>26</v>
      </c>
      <c r="N483">
        <v>99</v>
      </c>
      <c r="O483" t="s">
        <v>27</v>
      </c>
      <c r="P483">
        <v>2</v>
      </c>
      <c r="Q483" t="s">
        <v>31</v>
      </c>
      <c r="R483">
        <v>27930</v>
      </c>
      <c r="V483" s="3">
        <f t="shared" si="15"/>
        <v>56.17</v>
      </c>
      <c r="W483" s="3">
        <f>IF(AND(T483&lt;&gt;"_U",T483&lt;&gt;"c",J483&lt;&gt;9,J483&lt;&gt;99),IFERROR(VLOOKUP(A483,'LBA Total'!$A$2:$W$10000,18,0),"."),".")</f>
        <v>49725</v>
      </c>
    </row>
    <row r="484" spans="1:23" x14ac:dyDescent="0.2">
      <c r="A484" s="1" t="str">
        <f t="shared" si="14"/>
        <v>2013|Howick Local Board Area|Another gender / He ira kÄ“ anÅ</v>
      </c>
      <c r="B484" t="s">
        <v>20</v>
      </c>
      <c r="C484" t="s">
        <v>21</v>
      </c>
      <c r="D484" t="s">
        <v>22</v>
      </c>
      <c r="E484" t="s">
        <v>23</v>
      </c>
      <c r="F484">
        <v>2013</v>
      </c>
      <c r="G484">
        <v>2013</v>
      </c>
      <c r="H484">
        <v>7616</v>
      </c>
      <c r="I484" t="s">
        <v>127</v>
      </c>
      <c r="J484">
        <v>1</v>
      </c>
      <c r="K484" t="s">
        <v>30</v>
      </c>
      <c r="L484">
        <v>99</v>
      </c>
      <c r="M484" t="s">
        <v>26</v>
      </c>
      <c r="N484">
        <v>99</v>
      </c>
      <c r="O484" t="s">
        <v>27</v>
      </c>
      <c r="P484">
        <v>3</v>
      </c>
      <c r="Q484" t="s">
        <v>28</v>
      </c>
      <c r="T484" t="s">
        <v>36</v>
      </c>
      <c r="U484" t="s">
        <v>37</v>
      </c>
      <c r="V484" s="3" t="str">
        <f t="shared" si="15"/>
        <v>.</v>
      </c>
      <c r="W484" s="3" t="str">
        <f>IF(AND(T484&lt;&gt;"_U",T484&lt;&gt;"c",J484&lt;&gt;9,J484&lt;&gt;99),IFERROR(VLOOKUP(A484,'LBA Total'!$A$2:$W$10000,18,0),"."),".")</f>
        <v>.</v>
      </c>
    </row>
    <row r="485" spans="1:23" x14ac:dyDescent="0.2">
      <c r="A485" s="1" t="str">
        <f t="shared" si="14"/>
        <v>2013|Howick Local Board Area|Total - gender</v>
      </c>
      <c r="B485" t="s">
        <v>20</v>
      </c>
      <c r="C485" t="s">
        <v>21</v>
      </c>
      <c r="D485" t="s">
        <v>22</v>
      </c>
      <c r="E485" t="s">
        <v>23</v>
      </c>
      <c r="F485">
        <v>2013</v>
      </c>
      <c r="G485">
        <v>2013</v>
      </c>
      <c r="H485">
        <v>7616</v>
      </c>
      <c r="I485" t="s">
        <v>127</v>
      </c>
      <c r="J485">
        <v>1</v>
      </c>
      <c r="K485" t="s">
        <v>30</v>
      </c>
      <c r="L485">
        <v>99</v>
      </c>
      <c r="M485" t="s">
        <v>26</v>
      </c>
      <c r="N485">
        <v>99</v>
      </c>
      <c r="O485" t="s">
        <v>27</v>
      </c>
      <c r="P485">
        <v>99</v>
      </c>
      <c r="Q485" t="s">
        <v>42</v>
      </c>
      <c r="R485">
        <v>55179</v>
      </c>
      <c r="V485" s="3">
        <f t="shared" si="15"/>
        <v>58.05</v>
      </c>
      <c r="W485" s="3">
        <f>IF(AND(T485&lt;&gt;"_U",T485&lt;&gt;"c",J485&lt;&gt;9,J485&lt;&gt;99),IFERROR(VLOOKUP(A485,'LBA Total'!$A$2:$W$10000,18,0),"."),".")</f>
        <v>95049</v>
      </c>
    </row>
    <row r="486" spans="1:23" x14ac:dyDescent="0.2">
      <c r="A486" s="1" t="str">
        <f t="shared" si="14"/>
        <v>2013|Howick Local Board Area|Male / TÄne</v>
      </c>
      <c r="B486" t="s">
        <v>20</v>
      </c>
      <c r="C486" t="s">
        <v>21</v>
      </c>
      <c r="D486" t="s">
        <v>22</v>
      </c>
      <c r="E486" t="s">
        <v>23</v>
      </c>
      <c r="F486">
        <v>2013</v>
      </c>
      <c r="G486">
        <v>2013</v>
      </c>
      <c r="H486">
        <v>7616</v>
      </c>
      <c r="I486" t="s">
        <v>127</v>
      </c>
      <c r="J486">
        <v>3</v>
      </c>
      <c r="K486" t="s">
        <v>39</v>
      </c>
      <c r="L486">
        <v>99</v>
      </c>
      <c r="M486" t="s">
        <v>26</v>
      </c>
      <c r="N486">
        <v>99</v>
      </c>
      <c r="O486" t="s">
        <v>27</v>
      </c>
      <c r="P486">
        <v>1</v>
      </c>
      <c r="Q486" t="s">
        <v>34</v>
      </c>
      <c r="R486">
        <v>957</v>
      </c>
      <c r="V486" s="3">
        <f t="shared" si="15"/>
        <v>2.11</v>
      </c>
      <c r="W486" s="3">
        <f>IF(AND(T486&lt;&gt;"_U",T486&lt;&gt;"c",J486&lt;&gt;9,J486&lt;&gt;99),IFERROR(VLOOKUP(A486,'LBA Total'!$A$2:$W$10000,18,0),"."),".")</f>
        <v>45321</v>
      </c>
    </row>
    <row r="487" spans="1:23" x14ac:dyDescent="0.2">
      <c r="A487" s="1" t="str">
        <f t="shared" si="14"/>
        <v>2013|Howick Local Board Area|Female / Wahine</v>
      </c>
      <c r="B487" t="s">
        <v>20</v>
      </c>
      <c r="C487" t="s">
        <v>21</v>
      </c>
      <c r="D487" t="s">
        <v>22</v>
      </c>
      <c r="E487" t="s">
        <v>23</v>
      </c>
      <c r="F487">
        <v>2013</v>
      </c>
      <c r="G487">
        <v>2013</v>
      </c>
      <c r="H487">
        <v>7616</v>
      </c>
      <c r="I487" t="s">
        <v>127</v>
      </c>
      <c r="J487">
        <v>3</v>
      </c>
      <c r="K487" t="s">
        <v>39</v>
      </c>
      <c r="L487">
        <v>99</v>
      </c>
      <c r="M487" t="s">
        <v>26</v>
      </c>
      <c r="N487">
        <v>99</v>
      </c>
      <c r="O487" t="s">
        <v>27</v>
      </c>
      <c r="P487">
        <v>2</v>
      </c>
      <c r="Q487" t="s">
        <v>31</v>
      </c>
      <c r="R487">
        <v>1479</v>
      </c>
      <c r="V487" s="3">
        <f t="shared" si="15"/>
        <v>2.97</v>
      </c>
      <c r="W487" s="3">
        <f>IF(AND(T487&lt;&gt;"_U",T487&lt;&gt;"c",J487&lt;&gt;9,J487&lt;&gt;99),IFERROR(VLOOKUP(A487,'LBA Total'!$A$2:$W$10000,18,0),"."),".")</f>
        <v>49725</v>
      </c>
    </row>
    <row r="488" spans="1:23" x14ac:dyDescent="0.2">
      <c r="A488" s="1" t="str">
        <f t="shared" si="14"/>
        <v>2013|Howick Local Board Area|Another gender / He ira kÄ“ anÅ</v>
      </c>
      <c r="B488" t="s">
        <v>20</v>
      </c>
      <c r="C488" t="s">
        <v>21</v>
      </c>
      <c r="D488" t="s">
        <v>22</v>
      </c>
      <c r="E488" t="s">
        <v>23</v>
      </c>
      <c r="F488">
        <v>2013</v>
      </c>
      <c r="G488">
        <v>2013</v>
      </c>
      <c r="H488">
        <v>7616</v>
      </c>
      <c r="I488" t="s">
        <v>127</v>
      </c>
      <c r="J488">
        <v>3</v>
      </c>
      <c r="K488" t="s">
        <v>39</v>
      </c>
      <c r="L488">
        <v>99</v>
      </c>
      <c r="M488" t="s">
        <v>26</v>
      </c>
      <c r="N488">
        <v>99</v>
      </c>
      <c r="O488" t="s">
        <v>27</v>
      </c>
      <c r="P488">
        <v>3</v>
      </c>
      <c r="Q488" t="s">
        <v>28</v>
      </c>
      <c r="T488" t="s">
        <v>36</v>
      </c>
      <c r="U488" t="s">
        <v>37</v>
      </c>
      <c r="V488" s="3" t="str">
        <f t="shared" si="15"/>
        <v>.</v>
      </c>
      <c r="W488" s="3" t="str">
        <f>IF(AND(T488&lt;&gt;"_U",T488&lt;&gt;"c",J488&lt;&gt;9,J488&lt;&gt;99),IFERROR(VLOOKUP(A488,'LBA Total'!$A$2:$W$10000,18,0),"."),".")</f>
        <v>.</v>
      </c>
    </row>
    <row r="489" spans="1:23" x14ac:dyDescent="0.2">
      <c r="A489" s="1" t="str">
        <f t="shared" si="14"/>
        <v>2013|Howick Local Board Area|Total - gender</v>
      </c>
      <c r="B489" t="s">
        <v>20</v>
      </c>
      <c r="C489" t="s">
        <v>21</v>
      </c>
      <c r="D489" t="s">
        <v>22</v>
      </c>
      <c r="E489" t="s">
        <v>23</v>
      </c>
      <c r="F489">
        <v>2013</v>
      </c>
      <c r="G489">
        <v>2013</v>
      </c>
      <c r="H489">
        <v>7616</v>
      </c>
      <c r="I489" t="s">
        <v>127</v>
      </c>
      <c r="J489">
        <v>3</v>
      </c>
      <c r="K489" t="s">
        <v>39</v>
      </c>
      <c r="L489">
        <v>99</v>
      </c>
      <c r="M489" t="s">
        <v>26</v>
      </c>
      <c r="N489">
        <v>99</v>
      </c>
      <c r="O489" t="s">
        <v>27</v>
      </c>
      <c r="P489">
        <v>99</v>
      </c>
      <c r="Q489" t="s">
        <v>42</v>
      </c>
      <c r="R489">
        <v>2436</v>
      </c>
      <c r="V489" s="3">
        <f t="shared" si="15"/>
        <v>2.56</v>
      </c>
      <c r="W489" s="3">
        <f>IF(AND(T489&lt;&gt;"_U",T489&lt;&gt;"c",J489&lt;&gt;9,J489&lt;&gt;99),IFERROR(VLOOKUP(A489,'LBA Total'!$A$2:$W$10000,18,0),"."),".")</f>
        <v>95049</v>
      </c>
    </row>
    <row r="490" spans="1:23" x14ac:dyDescent="0.2">
      <c r="A490" s="1" t="str">
        <f t="shared" si="14"/>
        <v>2013|Howick Local Board Area|Male / TÄne</v>
      </c>
      <c r="B490" t="s">
        <v>20</v>
      </c>
      <c r="C490" t="s">
        <v>21</v>
      </c>
      <c r="D490" t="s">
        <v>22</v>
      </c>
      <c r="E490" t="s">
        <v>23</v>
      </c>
      <c r="F490">
        <v>2013</v>
      </c>
      <c r="G490">
        <v>2013</v>
      </c>
      <c r="H490">
        <v>7616</v>
      </c>
      <c r="I490" t="s">
        <v>127</v>
      </c>
      <c r="J490">
        <v>4</v>
      </c>
      <c r="K490" t="s">
        <v>54</v>
      </c>
      <c r="L490">
        <v>99</v>
      </c>
      <c r="M490" t="s">
        <v>26</v>
      </c>
      <c r="N490">
        <v>99</v>
      </c>
      <c r="O490" t="s">
        <v>27</v>
      </c>
      <c r="P490">
        <v>1</v>
      </c>
      <c r="Q490" t="s">
        <v>34</v>
      </c>
      <c r="R490">
        <v>2235</v>
      </c>
      <c r="V490" s="3">
        <f t="shared" si="15"/>
        <v>4.93</v>
      </c>
      <c r="W490" s="3">
        <f>IF(AND(T490&lt;&gt;"_U",T490&lt;&gt;"c",J490&lt;&gt;9,J490&lt;&gt;99),IFERROR(VLOOKUP(A490,'LBA Total'!$A$2:$W$10000,18,0),"."),".")</f>
        <v>45321</v>
      </c>
    </row>
    <row r="491" spans="1:23" x14ac:dyDescent="0.2">
      <c r="A491" s="1" t="str">
        <f t="shared" si="14"/>
        <v>2013|Howick Local Board Area|Female / Wahine</v>
      </c>
      <c r="B491" t="s">
        <v>20</v>
      </c>
      <c r="C491" t="s">
        <v>21</v>
      </c>
      <c r="D491" t="s">
        <v>22</v>
      </c>
      <c r="E491" t="s">
        <v>23</v>
      </c>
      <c r="F491">
        <v>2013</v>
      </c>
      <c r="G491">
        <v>2013</v>
      </c>
      <c r="H491">
        <v>7616</v>
      </c>
      <c r="I491" t="s">
        <v>127</v>
      </c>
      <c r="J491">
        <v>4</v>
      </c>
      <c r="K491" t="s">
        <v>54</v>
      </c>
      <c r="L491">
        <v>99</v>
      </c>
      <c r="M491" t="s">
        <v>26</v>
      </c>
      <c r="N491">
        <v>99</v>
      </c>
      <c r="O491" t="s">
        <v>27</v>
      </c>
      <c r="P491">
        <v>2</v>
      </c>
      <c r="Q491" t="s">
        <v>31</v>
      </c>
      <c r="R491">
        <v>3546</v>
      </c>
      <c r="V491" s="3">
        <f t="shared" si="15"/>
        <v>7.13</v>
      </c>
      <c r="W491" s="3">
        <f>IF(AND(T491&lt;&gt;"_U",T491&lt;&gt;"c",J491&lt;&gt;9,J491&lt;&gt;99),IFERROR(VLOOKUP(A491,'LBA Total'!$A$2:$W$10000,18,0),"."),".")</f>
        <v>49725</v>
      </c>
    </row>
    <row r="492" spans="1:23" x14ac:dyDescent="0.2">
      <c r="A492" s="1" t="str">
        <f t="shared" si="14"/>
        <v>2013|Howick Local Board Area|Another gender / He ira kÄ“ anÅ</v>
      </c>
      <c r="B492" t="s">
        <v>20</v>
      </c>
      <c r="C492" t="s">
        <v>21</v>
      </c>
      <c r="D492" t="s">
        <v>22</v>
      </c>
      <c r="E492" t="s">
        <v>23</v>
      </c>
      <c r="F492">
        <v>2013</v>
      </c>
      <c r="G492">
        <v>2013</v>
      </c>
      <c r="H492">
        <v>7616</v>
      </c>
      <c r="I492" t="s">
        <v>127</v>
      </c>
      <c r="J492">
        <v>4</v>
      </c>
      <c r="K492" t="s">
        <v>54</v>
      </c>
      <c r="L492">
        <v>99</v>
      </c>
      <c r="M492" t="s">
        <v>26</v>
      </c>
      <c r="N492">
        <v>99</v>
      </c>
      <c r="O492" t="s">
        <v>27</v>
      </c>
      <c r="P492">
        <v>3</v>
      </c>
      <c r="Q492" t="s">
        <v>28</v>
      </c>
      <c r="T492" t="s">
        <v>36</v>
      </c>
      <c r="U492" t="s">
        <v>37</v>
      </c>
      <c r="V492" s="3" t="str">
        <f t="shared" si="15"/>
        <v>.</v>
      </c>
      <c r="W492" s="3" t="str">
        <f>IF(AND(T492&lt;&gt;"_U",T492&lt;&gt;"c",J492&lt;&gt;9,J492&lt;&gt;99),IFERROR(VLOOKUP(A492,'LBA Total'!$A$2:$W$10000,18,0),"."),".")</f>
        <v>.</v>
      </c>
    </row>
    <row r="493" spans="1:23" x14ac:dyDescent="0.2">
      <c r="A493" s="1" t="str">
        <f t="shared" si="14"/>
        <v>2013|Howick Local Board Area|Total - gender</v>
      </c>
      <c r="B493" t="s">
        <v>20</v>
      </c>
      <c r="C493" t="s">
        <v>21</v>
      </c>
      <c r="D493" t="s">
        <v>22</v>
      </c>
      <c r="E493" t="s">
        <v>23</v>
      </c>
      <c r="F493">
        <v>2013</v>
      </c>
      <c r="G493">
        <v>2013</v>
      </c>
      <c r="H493">
        <v>7616</v>
      </c>
      <c r="I493" t="s">
        <v>127</v>
      </c>
      <c r="J493">
        <v>4</v>
      </c>
      <c r="K493" t="s">
        <v>54</v>
      </c>
      <c r="L493">
        <v>99</v>
      </c>
      <c r="M493" t="s">
        <v>26</v>
      </c>
      <c r="N493">
        <v>99</v>
      </c>
      <c r="O493" t="s">
        <v>27</v>
      </c>
      <c r="P493">
        <v>99</v>
      </c>
      <c r="Q493" t="s">
        <v>42</v>
      </c>
      <c r="R493">
        <v>5784</v>
      </c>
      <c r="V493" s="3">
        <f t="shared" si="15"/>
        <v>6.09</v>
      </c>
      <c r="W493" s="3">
        <f>IF(AND(T493&lt;&gt;"_U",T493&lt;&gt;"c",J493&lt;&gt;9,J493&lt;&gt;99),IFERROR(VLOOKUP(A493,'LBA Total'!$A$2:$W$10000,18,0),"."),".")</f>
        <v>95049</v>
      </c>
    </row>
    <row r="494" spans="1:23" x14ac:dyDescent="0.2">
      <c r="A494" s="1" t="str">
        <f t="shared" si="14"/>
        <v>2013|Howick Local Board Area|Male / TÄne</v>
      </c>
      <c r="B494" t="s">
        <v>20</v>
      </c>
      <c r="C494" t="s">
        <v>21</v>
      </c>
      <c r="D494" t="s">
        <v>22</v>
      </c>
      <c r="E494" t="s">
        <v>23</v>
      </c>
      <c r="F494">
        <v>2013</v>
      </c>
      <c r="G494">
        <v>2013</v>
      </c>
      <c r="H494">
        <v>7616</v>
      </c>
      <c r="I494" t="s">
        <v>127</v>
      </c>
      <c r="J494">
        <v>5</v>
      </c>
      <c r="K494" t="s">
        <v>33</v>
      </c>
      <c r="L494">
        <v>99</v>
      </c>
      <c r="M494" t="s">
        <v>26</v>
      </c>
      <c r="N494">
        <v>99</v>
      </c>
      <c r="O494" t="s">
        <v>27</v>
      </c>
      <c r="P494">
        <v>1</v>
      </c>
      <c r="Q494" t="s">
        <v>34</v>
      </c>
      <c r="R494">
        <v>741</v>
      </c>
      <c r="V494" s="3">
        <f t="shared" si="15"/>
        <v>1.64</v>
      </c>
      <c r="W494" s="3">
        <f>IF(AND(T494&lt;&gt;"_U",T494&lt;&gt;"c",J494&lt;&gt;9,J494&lt;&gt;99),IFERROR(VLOOKUP(A494,'LBA Total'!$A$2:$W$10000,18,0),"."),".")</f>
        <v>45321</v>
      </c>
    </row>
    <row r="495" spans="1:23" x14ac:dyDescent="0.2">
      <c r="A495" s="1" t="str">
        <f t="shared" si="14"/>
        <v>2013|Howick Local Board Area|Female / Wahine</v>
      </c>
      <c r="B495" t="s">
        <v>20</v>
      </c>
      <c r="C495" t="s">
        <v>21</v>
      </c>
      <c r="D495" t="s">
        <v>22</v>
      </c>
      <c r="E495" t="s">
        <v>23</v>
      </c>
      <c r="F495">
        <v>2013</v>
      </c>
      <c r="G495">
        <v>2013</v>
      </c>
      <c r="H495">
        <v>7616</v>
      </c>
      <c r="I495" t="s">
        <v>127</v>
      </c>
      <c r="J495">
        <v>5</v>
      </c>
      <c r="K495" t="s">
        <v>33</v>
      </c>
      <c r="L495">
        <v>99</v>
      </c>
      <c r="M495" t="s">
        <v>26</v>
      </c>
      <c r="N495">
        <v>99</v>
      </c>
      <c r="O495" t="s">
        <v>27</v>
      </c>
      <c r="P495">
        <v>2</v>
      </c>
      <c r="Q495" t="s">
        <v>31</v>
      </c>
      <c r="R495">
        <v>3525</v>
      </c>
      <c r="V495" s="3">
        <f t="shared" si="15"/>
        <v>7.09</v>
      </c>
      <c r="W495" s="3">
        <f>IF(AND(T495&lt;&gt;"_U",T495&lt;&gt;"c",J495&lt;&gt;9,J495&lt;&gt;99),IFERROR(VLOOKUP(A495,'LBA Total'!$A$2:$W$10000,18,0),"."),".")</f>
        <v>49725</v>
      </c>
    </row>
    <row r="496" spans="1:23" x14ac:dyDescent="0.2">
      <c r="A496" s="1" t="str">
        <f t="shared" si="14"/>
        <v>2013|Howick Local Board Area|Another gender / He ira kÄ“ anÅ</v>
      </c>
      <c r="B496" t="s">
        <v>20</v>
      </c>
      <c r="C496" t="s">
        <v>21</v>
      </c>
      <c r="D496" t="s">
        <v>22</v>
      </c>
      <c r="E496" t="s">
        <v>23</v>
      </c>
      <c r="F496">
        <v>2013</v>
      </c>
      <c r="G496">
        <v>2013</v>
      </c>
      <c r="H496">
        <v>7616</v>
      </c>
      <c r="I496" t="s">
        <v>127</v>
      </c>
      <c r="J496">
        <v>5</v>
      </c>
      <c r="K496" t="s">
        <v>33</v>
      </c>
      <c r="L496">
        <v>99</v>
      </c>
      <c r="M496" t="s">
        <v>26</v>
      </c>
      <c r="N496">
        <v>99</v>
      </c>
      <c r="O496" t="s">
        <v>27</v>
      </c>
      <c r="P496">
        <v>3</v>
      </c>
      <c r="Q496" t="s">
        <v>28</v>
      </c>
      <c r="T496" t="s">
        <v>36</v>
      </c>
      <c r="U496" t="s">
        <v>37</v>
      </c>
      <c r="V496" s="3" t="str">
        <f t="shared" si="15"/>
        <v>.</v>
      </c>
      <c r="W496" s="3" t="str">
        <f>IF(AND(T496&lt;&gt;"_U",T496&lt;&gt;"c",J496&lt;&gt;9,J496&lt;&gt;99),IFERROR(VLOOKUP(A496,'LBA Total'!$A$2:$W$10000,18,0),"."),".")</f>
        <v>.</v>
      </c>
    </row>
    <row r="497" spans="1:23" x14ac:dyDescent="0.2">
      <c r="A497" s="1" t="str">
        <f t="shared" si="14"/>
        <v>2013|Howick Local Board Area|Total - gender</v>
      </c>
      <c r="B497" t="s">
        <v>20</v>
      </c>
      <c r="C497" t="s">
        <v>21</v>
      </c>
      <c r="D497" t="s">
        <v>22</v>
      </c>
      <c r="E497" t="s">
        <v>23</v>
      </c>
      <c r="F497">
        <v>2013</v>
      </c>
      <c r="G497">
        <v>2013</v>
      </c>
      <c r="H497">
        <v>7616</v>
      </c>
      <c r="I497" t="s">
        <v>127</v>
      </c>
      <c r="J497">
        <v>5</v>
      </c>
      <c r="K497" t="s">
        <v>33</v>
      </c>
      <c r="L497">
        <v>99</v>
      </c>
      <c r="M497" t="s">
        <v>26</v>
      </c>
      <c r="N497">
        <v>99</v>
      </c>
      <c r="O497" t="s">
        <v>27</v>
      </c>
      <c r="P497">
        <v>99</v>
      </c>
      <c r="Q497" t="s">
        <v>42</v>
      </c>
      <c r="R497">
        <v>4266</v>
      </c>
      <c r="V497" s="3">
        <f t="shared" si="15"/>
        <v>4.49</v>
      </c>
      <c r="W497" s="3">
        <f>IF(AND(T497&lt;&gt;"_U",T497&lt;&gt;"c",J497&lt;&gt;9,J497&lt;&gt;99),IFERROR(VLOOKUP(A497,'LBA Total'!$A$2:$W$10000,18,0),"."),".")</f>
        <v>95049</v>
      </c>
    </row>
    <row r="498" spans="1:23" x14ac:dyDescent="0.2">
      <c r="A498" s="1" t="str">
        <f t="shared" si="14"/>
        <v>2013|Howick Local Board Area|Male / TÄne</v>
      </c>
      <c r="B498" t="s">
        <v>20</v>
      </c>
      <c r="C498" t="s">
        <v>21</v>
      </c>
      <c r="D498" t="s">
        <v>22</v>
      </c>
      <c r="E498" t="s">
        <v>23</v>
      </c>
      <c r="F498">
        <v>2013</v>
      </c>
      <c r="G498">
        <v>2013</v>
      </c>
      <c r="H498">
        <v>7616</v>
      </c>
      <c r="I498" t="s">
        <v>127</v>
      </c>
      <c r="J498">
        <v>6</v>
      </c>
      <c r="K498" t="s">
        <v>52</v>
      </c>
      <c r="L498">
        <v>99</v>
      </c>
      <c r="M498" t="s">
        <v>26</v>
      </c>
      <c r="N498">
        <v>99</v>
      </c>
      <c r="O498" t="s">
        <v>27</v>
      </c>
      <c r="P498">
        <v>1</v>
      </c>
      <c r="Q498" t="s">
        <v>34</v>
      </c>
      <c r="R498">
        <v>14142</v>
      </c>
      <c r="V498" s="3">
        <f t="shared" si="15"/>
        <v>31.2</v>
      </c>
      <c r="W498" s="3">
        <f>IF(AND(T498&lt;&gt;"_U",T498&lt;&gt;"c",J498&lt;&gt;9,J498&lt;&gt;99),IFERROR(VLOOKUP(A498,'LBA Total'!$A$2:$W$10000,18,0),"."),".")</f>
        <v>45321</v>
      </c>
    </row>
    <row r="499" spans="1:23" x14ac:dyDescent="0.2">
      <c r="A499" s="1" t="str">
        <f t="shared" si="14"/>
        <v>2013|Howick Local Board Area|Female / Wahine</v>
      </c>
      <c r="B499" t="s">
        <v>20</v>
      </c>
      <c r="C499" t="s">
        <v>21</v>
      </c>
      <c r="D499" t="s">
        <v>22</v>
      </c>
      <c r="E499" t="s">
        <v>23</v>
      </c>
      <c r="F499">
        <v>2013</v>
      </c>
      <c r="G499">
        <v>2013</v>
      </c>
      <c r="H499">
        <v>7616</v>
      </c>
      <c r="I499" t="s">
        <v>127</v>
      </c>
      <c r="J499">
        <v>6</v>
      </c>
      <c r="K499" t="s">
        <v>52</v>
      </c>
      <c r="L499">
        <v>99</v>
      </c>
      <c r="M499" t="s">
        <v>26</v>
      </c>
      <c r="N499">
        <v>99</v>
      </c>
      <c r="O499" t="s">
        <v>27</v>
      </c>
      <c r="P499">
        <v>2</v>
      </c>
      <c r="Q499" t="s">
        <v>31</v>
      </c>
      <c r="R499">
        <v>13242</v>
      </c>
      <c r="V499" s="3">
        <f t="shared" si="15"/>
        <v>26.63</v>
      </c>
      <c r="W499" s="3">
        <f>IF(AND(T499&lt;&gt;"_U",T499&lt;&gt;"c",J499&lt;&gt;9,J499&lt;&gt;99),IFERROR(VLOOKUP(A499,'LBA Total'!$A$2:$W$10000,18,0),"."),".")</f>
        <v>49725</v>
      </c>
    </row>
    <row r="500" spans="1:23" x14ac:dyDescent="0.2">
      <c r="A500" s="1" t="str">
        <f t="shared" si="14"/>
        <v>2013|Howick Local Board Area|Another gender / He ira kÄ“ anÅ</v>
      </c>
      <c r="B500" t="s">
        <v>20</v>
      </c>
      <c r="C500" t="s">
        <v>21</v>
      </c>
      <c r="D500" t="s">
        <v>22</v>
      </c>
      <c r="E500" t="s">
        <v>23</v>
      </c>
      <c r="F500">
        <v>2013</v>
      </c>
      <c r="G500">
        <v>2013</v>
      </c>
      <c r="H500">
        <v>7616</v>
      </c>
      <c r="I500" t="s">
        <v>127</v>
      </c>
      <c r="J500">
        <v>6</v>
      </c>
      <c r="K500" t="s">
        <v>52</v>
      </c>
      <c r="L500">
        <v>99</v>
      </c>
      <c r="M500" t="s">
        <v>26</v>
      </c>
      <c r="N500">
        <v>99</v>
      </c>
      <c r="O500" t="s">
        <v>27</v>
      </c>
      <c r="P500">
        <v>3</v>
      </c>
      <c r="Q500" t="s">
        <v>28</v>
      </c>
      <c r="T500" t="s">
        <v>36</v>
      </c>
      <c r="U500" t="s">
        <v>37</v>
      </c>
      <c r="V500" s="3" t="str">
        <f t="shared" si="15"/>
        <v>.</v>
      </c>
      <c r="W500" s="3" t="str">
        <f>IF(AND(T500&lt;&gt;"_U",T500&lt;&gt;"c",J500&lt;&gt;9,J500&lt;&gt;99),IFERROR(VLOOKUP(A500,'LBA Total'!$A$2:$W$10000,18,0),"."),".")</f>
        <v>.</v>
      </c>
    </row>
    <row r="501" spans="1:23" x14ac:dyDescent="0.2">
      <c r="A501" s="1" t="str">
        <f t="shared" si="14"/>
        <v>2013|Howick Local Board Area|Total - gender</v>
      </c>
      <c r="B501" t="s">
        <v>20</v>
      </c>
      <c r="C501" t="s">
        <v>21</v>
      </c>
      <c r="D501" t="s">
        <v>22</v>
      </c>
      <c r="E501" t="s">
        <v>23</v>
      </c>
      <c r="F501">
        <v>2013</v>
      </c>
      <c r="G501">
        <v>2013</v>
      </c>
      <c r="H501">
        <v>7616</v>
      </c>
      <c r="I501" t="s">
        <v>127</v>
      </c>
      <c r="J501">
        <v>6</v>
      </c>
      <c r="K501" t="s">
        <v>52</v>
      </c>
      <c r="L501">
        <v>99</v>
      </c>
      <c r="M501" t="s">
        <v>26</v>
      </c>
      <c r="N501">
        <v>99</v>
      </c>
      <c r="O501" t="s">
        <v>27</v>
      </c>
      <c r="P501">
        <v>99</v>
      </c>
      <c r="Q501" t="s">
        <v>42</v>
      </c>
      <c r="R501">
        <v>27384</v>
      </c>
      <c r="V501" s="3">
        <f t="shared" si="15"/>
        <v>28.81</v>
      </c>
      <c r="W501" s="3">
        <f>IF(AND(T501&lt;&gt;"_U",T501&lt;&gt;"c",J501&lt;&gt;9,J501&lt;&gt;99),IFERROR(VLOOKUP(A501,'LBA Total'!$A$2:$W$10000,18,0),"."),".")</f>
        <v>95049</v>
      </c>
    </row>
    <row r="502" spans="1:23" x14ac:dyDescent="0.2">
      <c r="A502" s="1" t="str">
        <f t="shared" si="14"/>
        <v>2013|Howick Local Board Area|Male / TÄne</v>
      </c>
      <c r="B502" t="s">
        <v>20</v>
      </c>
      <c r="C502" t="s">
        <v>21</v>
      </c>
      <c r="D502" t="s">
        <v>22</v>
      </c>
      <c r="E502" t="s">
        <v>23</v>
      </c>
      <c r="F502">
        <v>2013</v>
      </c>
      <c r="G502">
        <v>2013</v>
      </c>
      <c r="H502">
        <v>7616</v>
      </c>
      <c r="I502" t="s">
        <v>127</v>
      </c>
      <c r="J502">
        <v>9</v>
      </c>
      <c r="K502" t="s">
        <v>25</v>
      </c>
      <c r="L502">
        <v>99</v>
      </c>
      <c r="M502" t="s">
        <v>26</v>
      </c>
      <c r="N502">
        <v>99</v>
      </c>
      <c r="O502" t="s">
        <v>27</v>
      </c>
      <c r="P502">
        <v>1</v>
      </c>
      <c r="Q502" t="s">
        <v>34</v>
      </c>
      <c r="R502">
        <v>3393</v>
      </c>
      <c r="V502" s="3" t="str">
        <f t="shared" si="15"/>
        <v>.</v>
      </c>
      <c r="W502" s="3" t="str">
        <f>IF(AND(T502&lt;&gt;"_U",T502&lt;&gt;"c",J502&lt;&gt;9,J502&lt;&gt;99),IFERROR(VLOOKUP(A502,'LBA Total'!$A$2:$W$10000,18,0),"."),".")</f>
        <v>.</v>
      </c>
    </row>
    <row r="503" spans="1:23" x14ac:dyDescent="0.2">
      <c r="A503" s="1" t="str">
        <f t="shared" si="14"/>
        <v>2013|Howick Local Board Area|Female / Wahine</v>
      </c>
      <c r="B503" t="s">
        <v>20</v>
      </c>
      <c r="C503" t="s">
        <v>21</v>
      </c>
      <c r="D503" t="s">
        <v>22</v>
      </c>
      <c r="E503" t="s">
        <v>23</v>
      </c>
      <c r="F503">
        <v>2013</v>
      </c>
      <c r="G503">
        <v>2013</v>
      </c>
      <c r="H503">
        <v>7616</v>
      </c>
      <c r="I503" t="s">
        <v>127</v>
      </c>
      <c r="J503">
        <v>9</v>
      </c>
      <c r="K503" t="s">
        <v>25</v>
      </c>
      <c r="L503">
        <v>99</v>
      </c>
      <c r="M503" t="s">
        <v>26</v>
      </c>
      <c r="N503">
        <v>99</v>
      </c>
      <c r="O503" t="s">
        <v>27</v>
      </c>
      <c r="P503">
        <v>2</v>
      </c>
      <c r="Q503" t="s">
        <v>31</v>
      </c>
      <c r="R503">
        <v>3486</v>
      </c>
      <c r="V503" s="3" t="str">
        <f t="shared" si="15"/>
        <v>.</v>
      </c>
      <c r="W503" s="3" t="str">
        <f>IF(AND(T503&lt;&gt;"_U",T503&lt;&gt;"c",J503&lt;&gt;9,J503&lt;&gt;99),IFERROR(VLOOKUP(A503,'LBA Total'!$A$2:$W$10000,18,0),"."),".")</f>
        <v>.</v>
      </c>
    </row>
    <row r="504" spans="1:23" x14ac:dyDescent="0.2">
      <c r="A504" s="1" t="str">
        <f t="shared" si="14"/>
        <v>2013|Howick Local Board Area|Another gender / He ira kÄ“ anÅ</v>
      </c>
      <c r="B504" t="s">
        <v>20</v>
      </c>
      <c r="C504" t="s">
        <v>21</v>
      </c>
      <c r="D504" t="s">
        <v>22</v>
      </c>
      <c r="E504" t="s">
        <v>23</v>
      </c>
      <c r="F504">
        <v>2013</v>
      </c>
      <c r="G504">
        <v>2013</v>
      </c>
      <c r="H504">
        <v>7616</v>
      </c>
      <c r="I504" t="s">
        <v>127</v>
      </c>
      <c r="J504">
        <v>9</v>
      </c>
      <c r="K504" t="s">
        <v>25</v>
      </c>
      <c r="L504">
        <v>99</v>
      </c>
      <c r="M504" t="s">
        <v>26</v>
      </c>
      <c r="N504">
        <v>99</v>
      </c>
      <c r="O504" t="s">
        <v>27</v>
      </c>
      <c r="P504">
        <v>3</v>
      </c>
      <c r="Q504" t="s">
        <v>28</v>
      </c>
      <c r="T504" t="s">
        <v>36</v>
      </c>
      <c r="U504" t="s">
        <v>37</v>
      </c>
      <c r="V504" s="3" t="str">
        <f t="shared" si="15"/>
        <v>.</v>
      </c>
      <c r="W504" s="3" t="str">
        <f>IF(AND(T504&lt;&gt;"_U",T504&lt;&gt;"c",J504&lt;&gt;9,J504&lt;&gt;99),IFERROR(VLOOKUP(A504,'LBA Total'!$A$2:$W$10000,18,0),"."),".")</f>
        <v>.</v>
      </c>
    </row>
    <row r="505" spans="1:23" x14ac:dyDescent="0.2">
      <c r="A505" s="1" t="str">
        <f t="shared" si="14"/>
        <v>2013|Howick Local Board Area|Total - gender</v>
      </c>
      <c r="B505" t="s">
        <v>20</v>
      </c>
      <c r="C505" t="s">
        <v>21</v>
      </c>
      <c r="D505" t="s">
        <v>22</v>
      </c>
      <c r="E505" t="s">
        <v>23</v>
      </c>
      <c r="F505">
        <v>2013</v>
      </c>
      <c r="G505">
        <v>2013</v>
      </c>
      <c r="H505">
        <v>7616</v>
      </c>
      <c r="I505" t="s">
        <v>127</v>
      </c>
      <c r="J505">
        <v>9</v>
      </c>
      <c r="K505" t="s">
        <v>25</v>
      </c>
      <c r="L505">
        <v>99</v>
      </c>
      <c r="M505" t="s">
        <v>26</v>
      </c>
      <c r="N505">
        <v>99</v>
      </c>
      <c r="O505" t="s">
        <v>27</v>
      </c>
      <c r="P505">
        <v>99</v>
      </c>
      <c r="Q505" t="s">
        <v>42</v>
      </c>
      <c r="R505">
        <v>6882</v>
      </c>
      <c r="V505" s="3" t="str">
        <f t="shared" si="15"/>
        <v>.</v>
      </c>
      <c r="W505" s="3" t="str">
        <f>IF(AND(T505&lt;&gt;"_U",T505&lt;&gt;"c",J505&lt;&gt;9,J505&lt;&gt;99),IFERROR(VLOOKUP(A505,'LBA Total'!$A$2:$W$10000,18,0),"."),".")</f>
        <v>.</v>
      </c>
    </row>
    <row r="506" spans="1:23" x14ac:dyDescent="0.2">
      <c r="A506" s="1" t="str">
        <f t="shared" si="14"/>
        <v>2013|Howick Local Board Area|Male / TÄne</v>
      </c>
      <c r="B506" t="s">
        <v>20</v>
      </c>
      <c r="C506" t="s">
        <v>21</v>
      </c>
      <c r="D506" t="s">
        <v>22</v>
      </c>
      <c r="E506" t="s">
        <v>23</v>
      </c>
      <c r="F506">
        <v>2013</v>
      </c>
      <c r="G506">
        <v>2013</v>
      </c>
      <c r="H506">
        <v>7616</v>
      </c>
      <c r="I506" t="s">
        <v>127</v>
      </c>
      <c r="J506">
        <v>77</v>
      </c>
      <c r="K506" t="s">
        <v>49</v>
      </c>
      <c r="L506">
        <v>99</v>
      </c>
      <c r="M506" t="s">
        <v>26</v>
      </c>
      <c r="N506">
        <v>99</v>
      </c>
      <c r="O506" t="s">
        <v>27</v>
      </c>
      <c r="P506">
        <v>1</v>
      </c>
      <c r="Q506" t="s">
        <v>34</v>
      </c>
      <c r="R506">
        <v>45321</v>
      </c>
      <c r="V506" s="3">
        <f t="shared" si="15"/>
        <v>100</v>
      </c>
      <c r="W506" s="3">
        <f>IF(AND(T506&lt;&gt;"_U",T506&lt;&gt;"c",J506&lt;&gt;9,J506&lt;&gt;99),IFERROR(VLOOKUP(A506,'LBA Total'!$A$2:$W$10000,18,0),"."),".")</f>
        <v>45321</v>
      </c>
    </row>
    <row r="507" spans="1:23" x14ac:dyDescent="0.2">
      <c r="A507" s="1" t="str">
        <f t="shared" si="14"/>
        <v>2013|Howick Local Board Area|Female / Wahine</v>
      </c>
      <c r="B507" t="s">
        <v>20</v>
      </c>
      <c r="C507" t="s">
        <v>21</v>
      </c>
      <c r="D507" t="s">
        <v>22</v>
      </c>
      <c r="E507" t="s">
        <v>23</v>
      </c>
      <c r="F507">
        <v>2013</v>
      </c>
      <c r="G507">
        <v>2013</v>
      </c>
      <c r="H507">
        <v>7616</v>
      </c>
      <c r="I507" t="s">
        <v>127</v>
      </c>
      <c r="J507">
        <v>77</v>
      </c>
      <c r="K507" t="s">
        <v>49</v>
      </c>
      <c r="L507">
        <v>99</v>
      </c>
      <c r="M507" t="s">
        <v>26</v>
      </c>
      <c r="N507">
        <v>99</v>
      </c>
      <c r="O507" t="s">
        <v>27</v>
      </c>
      <c r="P507">
        <v>2</v>
      </c>
      <c r="Q507" t="s">
        <v>31</v>
      </c>
      <c r="R507">
        <v>49725</v>
      </c>
      <c r="V507" s="3">
        <f t="shared" si="15"/>
        <v>100</v>
      </c>
      <c r="W507" s="3">
        <f>IF(AND(T507&lt;&gt;"_U",T507&lt;&gt;"c",J507&lt;&gt;9,J507&lt;&gt;99),IFERROR(VLOOKUP(A507,'LBA Total'!$A$2:$W$10000,18,0),"."),".")</f>
        <v>49725</v>
      </c>
    </row>
    <row r="508" spans="1:23" x14ac:dyDescent="0.2">
      <c r="A508" s="1" t="str">
        <f t="shared" si="14"/>
        <v>2013|Howick Local Board Area|Another gender / He ira kÄ“ anÅ</v>
      </c>
      <c r="B508" t="s">
        <v>20</v>
      </c>
      <c r="C508" t="s">
        <v>21</v>
      </c>
      <c r="D508" t="s">
        <v>22</v>
      </c>
      <c r="E508" t="s">
        <v>23</v>
      </c>
      <c r="F508">
        <v>2013</v>
      </c>
      <c r="G508">
        <v>2013</v>
      </c>
      <c r="H508">
        <v>7616</v>
      </c>
      <c r="I508" t="s">
        <v>127</v>
      </c>
      <c r="J508">
        <v>77</v>
      </c>
      <c r="K508" t="s">
        <v>49</v>
      </c>
      <c r="L508">
        <v>99</v>
      </c>
      <c r="M508" t="s">
        <v>26</v>
      </c>
      <c r="N508">
        <v>99</v>
      </c>
      <c r="O508" t="s">
        <v>27</v>
      </c>
      <c r="P508">
        <v>3</v>
      </c>
      <c r="Q508" t="s">
        <v>28</v>
      </c>
      <c r="T508" t="s">
        <v>36</v>
      </c>
      <c r="U508" t="s">
        <v>37</v>
      </c>
      <c r="V508" s="3" t="str">
        <f t="shared" si="15"/>
        <v>.</v>
      </c>
      <c r="W508" s="3" t="str">
        <f>IF(AND(T508&lt;&gt;"_U",T508&lt;&gt;"c",J508&lt;&gt;9,J508&lt;&gt;99),IFERROR(VLOOKUP(A508,'LBA Total'!$A$2:$W$10000,18,0),"."),".")</f>
        <v>.</v>
      </c>
    </row>
    <row r="509" spans="1:23" x14ac:dyDescent="0.2">
      <c r="A509" s="1" t="str">
        <f t="shared" si="14"/>
        <v>2013|Howick Local Board Area|Total - gender</v>
      </c>
      <c r="B509" t="s">
        <v>20</v>
      </c>
      <c r="C509" t="s">
        <v>21</v>
      </c>
      <c r="D509" t="s">
        <v>22</v>
      </c>
      <c r="E509" t="s">
        <v>23</v>
      </c>
      <c r="F509">
        <v>2013</v>
      </c>
      <c r="G509">
        <v>2013</v>
      </c>
      <c r="H509">
        <v>7616</v>
      </c>
      <c r="I509" t="s">
        <v>127</v>
      </c>
      <c r="J509">
        <v>77</v>
      </c>
      <c r="K509" t="s">
        <v>49</v>
      </c>
      <c r="L509">
        <v>99</v>
      </c>
      <c r="M509" t="s">
        <v>26</v>
      </c>
      <c r="N509">
        <v>99</v>
      </c>
      <c r="O509" t="s">
        <v>27</v>
      </c>
      <c r="P509">
        <v>99</v>
      </c>
      <c r="Q509" t="s">
        <v>42</v>
      </c>
      <c r="R509">
        <v>95049</v>
      </c>
      <c r="V509" s="3">
        <f t="shared" si="15"/>
        <v>100</v>
      </c>
      <c r="W509" s="3">
        <f>IF(AND(T509&lt;&gt;"_U",T509&lt;&gt;"c",J509&lt;&gt;9,J509&lt;&gt;99),IFERROR(VLOOKUP(A509,'LBA Total'!$A$2:$W$10000,18,0),"."),".")</f>
        <v>95049</v>
      </c>
    </row>
    <row r="510" spans="1:23" x14ac:dyDescent="0.2">
      <c r="A510" s="1" t="str">
        <f t="shared" si="14"/>
        <v>2013|Howick Local Board Area|Male / TÄne</v>
      </c>
      <c r="B510" t="s">
        <v>20</v>
      </c>
      <c r="C510" t="s">
        <v>21</v>
      </c>
      <c r="D510" t="s">
        <v>22</v>
      </c>
      <c r="E510" t="s">
        <v>23</v>
      </c>
      <c r="F510">
        <v>2013</v>
      </c>
      <c r="G510">
        <v>2013</v>
      </c>
      <c r="H510">
        <v>7616</v>
      </c>
      <c r="I510" t="s">
        <v>127</v>
      </c>
      <c r="J510">
        <v>99</v>
      </c>
      <c r="K510" t="s">
        <v>47</v>
      </c>
      <c r="L510">
        <v>99</v>
      </c>
      <c r="M510" t="s">
        <v>26</v>
      </c>
      <c r="N510">
        <v>99</v>
      </c>
      <c r="O510" t="s">
        <v>27</v>
      </c>
      <c r="P510">
        <v>1</v>
      </c>
      <c r="Q510" t="s">
        <v>34</v>
      </c>
      <c r="R510">
        <v>48717</v>
      </c>
      <c r="V510" s="3" t="str">
        <f t="shared" si="15"/>
        <v>.</v>
      </c>
      <c r="W510" s="3" t="str">
        <f>IF(AND(T510&lt;&gt;"_U",T510&lt;&gt;"c",J510&lt;&gt;9,J510&lt;&gt;99),IFERROR(VLOOKUP(A510,'LBA Total'!$A$2:$W$10000,18,0),"."),".")</f>
        <v>.</v>
      </c>
    </row>
    <row r="511" spans="1:23" x14ac:dyDescent="0.2">
      <c r="A511" s="1" t="str">
        <f t="shared" si="14"/>
        <v>2013|Howick Local Board Area|Female / Wahine</v>
      </c>
      <c r="B511" t="s">
        <v>20</v>
      </c>
      <c r="C511" t="s">
        <v>21</v>
      </c>
      <c r="D511" t="s">
        <v>22</v>
      </c>
      <c r="E511" t="s">
        <v>23</v>
      </c>
      <c r="F511">
        <v>2013</v>
      </c>
      <c r="G511">
        <v>2013</v>
      </c>
      <c r="H511">
        <v>7616</v>
      </c>
      <c r="I511" t="s">
        <v>127</v>
      </c>
      <c r="J511">
        <v>99</v>
      </c>
      <c r="K511" t="s">
        <v>47</v>
      </c>
      <c r="L511">
        <v>99</v>
      </c>
      <c r="M511" t="s">
        <v>26</v>
      </c>
      <c r="N511">
        <v>99</v>
      </c>
      <c r="O511" t="s">
        <v>27</v>
      </c>
      <c r="P511">
        <v>2</v>
      </c>
      <c r="Q511" t="s">
        <v>31</v>
      </c>
      <c r="R511">
        <v>53214</v>
      </c>
      <c r="V511" s="3" t="str">
        <f t="shared" si="15"/>
        <v>.</v>
      </c>
      <c r="W511" s="3" t="str">
        <f>IF(AND(T511&lt;&gt;"_U",T511&lt;&gt;"c",J511&lt;&gt;9,J511&lt;&gt;99),IFERROR(VLOOKUP(A511,'LBA Total'!$A$2:$W$10000,18,0),"."),".")</f>
        <v>.</v>
      </c>
    </row>
    <row r="512" spans="1:23" x14ac:dyDescent="0.2">
      <c r="A512" s="1" t="str">
        <f t="shared" si="14"/>
        <v>2013|Howick Local Board Area|Another gender / He ira kÄ“ anÅ</v>
      </c>
      <c r="B512" t="s">
        <v>20</v>
      </c>
      <c r="C512" t="s">
        <v>21</v>
      </c>
      <c r="D512" t="s">
        <v>22</v>
      </c>
      <c r="E512" t="s">
        <v>23</v>
      </c>
      <c r="F512">
        <v>2013</v>
      </c>
      <c r="G512">
        <v>2013</v>
      </c>
      <c r="H512">
        <v>7616</v>
      </c>
      <c r="I512" t="s">
        <v>127</v>
      </c>
      <c r="J512">
        <v>99</v>
      </c>
      <c r="K512" t="s">
        <v>47</v>
      </c>
      <c r="L512">
        <v>99</v>
      </c>
      <c r="M512" t="s">
        <v>26</v>
      </c>
      <c r="N512">
        <v>99</v>
      </c>
      <c r="O512" t="s">
        <v>27</v>
      </c>
      <c r="P512">
        <v>3</v>
      </c>
      <c r="Q512" t="s">
        <v>28</v>
      </c>
      <c r="T512" t="s">
        <v>36</v>
      </c>
      <c r="U512" t="s">
        <v>37</v>
      </c>
      <c r="V512" s="3" t="str">
        <f t="shared" si="15"/>
        <v>.</v>
      </c>
      <c r="W512" s="3" t="str">
        <f>IF(AND(T512&lt;&gt;"_U",T512&lt;&gt;"c",J512&lt;&gt;9,J512&lt;&gt;99),IFERROR(VLOOKUP(A512,'LBA Total'!$A$2:$W$10000,18,0),"."),".")</f>
        <v>.</v>
      </c>
    </row>
    <row r="513" spans="1:23" x14ac:dyDescent="0.2">
      <c r="A513" s="1" t="str">
        <f t="shared" si="14"/>
        <v>2013|Howick Local Board Area|Total - gender</v>
      </c>
      <c r="B513" t="s">
        <v>20</v>
      </c>
      <c r="C513" t="s">
        <v>21</v>
      </c>
      <c r="D513" t="s">
        <v>22</v>
      </c>
      <c r="E513" t="s">
        <v>23</v>
      </c>
      <c r="F513">
        <v>2013</v>
      </c>
      <c r="G513">
        <v>2013</v>
      </c>
      <c r="H513">
        <v>7616</v>
      </c>
      <c r="I513" t="s">
        <v>127</v>
      </c>
      <c r="J513">
        <v>99</v>
      </c>
      <c r="K513" t="s">
        <v>47</v>
      </c>
      <c r="L513">
        <v>99</v>
      </c>
      <c r="M513" t="s">
        <v>26</v>
      </c>
      <c r="N513">
        <v>99</v>
      </c>
      <c r="O513" t="s">
        <v>27</v>
      </c>
      <c r="P513">
        <v>99</v>
      </c>
      <c r="Q513" t="s">
        <v>42</v>
      </c>
      <c r="R513">
        <v>101928</v>
      </c>
      <c r="V513" s="3" t="str">
        <f t="shared" si="15"/>
        <v>.</v>
      </c>
      <c r="W513" s="3" t="str">
        <f>IF(AND(T513&lt;&gt;"_U",T513&lt;&gt;"c",J513&lt;&gt;9,J513&lt;&gt;99),IFERROR(VLOOKUP(A513,'LBA Total'!$A$2:$W$10000,18,0),"."),".")</f>
        <v>.</v>
      </c>
    </row>
    <row r="514" spans="1:23" x14ac:dyDescent="0.2">
      <c r="A514" s="1" t="str">
        <f t="shared" si="14"/>
        <v>2013|MÄngere-ÅŒtÄhuhu Local Board Area|Male / TÄne</v>
      </c>
      <c r="B514" t="s">
        <v>20</v>
      </c>
      <c r="C514" t="s">
        <v>21</v>
      </c>
      <c r="D514" t="s">
        <v>22</v>
      </c>
      <c r="E514" t="s">
        <v>23</v>
      </c>
      <c r="F514">
        <v>2013</v>
      </c>
      <c r="G514">
        <v>2013</v>
      </c>
      <c r="H514">
        <v>7617</v>
      </c>
      <c r="I514" t="s">
        <v>108</v>
      </c>
      <c r="J514">
        <v>1</v>
      </c>
      <c r="K514" t="s">
        <v>30</v>
      </c>
      <c r="L514">
        <v>99</v>
      </c>
      <c r="M514" t="s">
        <v>26</v>
      </c>
      <c r="N514">
        <v>99</v>
      </c>
      <c r="O514" t="s">
        <v>27</v>
      </c>
      <c r="P514">
        <v>1</v>
      </c>
      <c r="Q514" t="s">
        <v>34</v>
      </c>
      <c r="R514">
        <v>9132</v>
      </c>
      <c r="V514" s="3">
        <f t="shared" si="15"/>
        <v>46.59</v>
      </c>
      <c r="W514" s="3">
        <f>IF(AND(T514&lt;&gt;"_U",T514&lt;&gt;"c",J514&lt;&gt;9,J514&lt;&gt;99),IFERROR(VLOOKUP(A514,'LBA Total'!$A$2:$W$10000,18,0),"."),".")</f>
        <v>19602</v>
      </c>
    </row>
    <row r="515" spans="1:23" x14ac:dyDescent="0.2">
      <c r="A515" s="1" t="str">
        <f t="shared" ref="A515:A578" si="16">G515&amp;"|"&amp;I515&amp;"|"&amp;Q515</f>
        <v>2013|MÄngere-ÅŒtÄhuhu Local Board Area|Female / Wahine</v>
      </c>
      <c r="B515" t="s">
        <v>20</v>
      </c>
      <c r="C515" t="s">
        <v>21</v>
      </c>
      <c r="D515" t="s">
        <v>22</v>
      </c>
      <c r="E515" t="s">
        <v>23</v>
      </c>
      <c r="F515">
        <v>2013</v>
      </c>
      <c r="G515">
        <v>2013</v>
      </c>
      <c r="H515">
        <v>7617</v>
      </c>
      <c r="I515" t="s">
        <v>108</v>
      </c>
      <c r="J515">
        <v>1</v>
      </c>
      <c r="K515" t="s">
        <v>30</v>
      </c>
      <c r="L515">
        <v>99</v>
      </c>
      <c r="M515" t="s">
        <v>26</v>
      </c>
      <c r="N515">
        <v>99</v>
      </c>
      <c r="O515" t="s">
        <v>27</v>
      </c>
      <c r="P515">
        <v>2</v>
      </c>
      <c r="Q515" t="s">
        <v>31</v>
      </c>
      <c r="R515">
        <v>9324</v>
      </c>
      <c r="V515" s="3">
        <f t="shared" ref="V515:V578" si="17">IF(T515&lt;&gt;"_U",IFERROR((ROUND(R515/W515*100,2)),"."),".")</f>
        <v>42.48</v>
      </c>
      <c r="W515" s="3">
        <f>IF(AND(T515&lt;&gt;"_U",T515&lt;&gt;"c",J515&lt;&gt;9,J515&lt;&gt;99),IFERROR(VLOOKUP(A515,'LBA Total'!$A$2:$W$10000,18,0),"."),".")</f>
        <v>21948</v>
      </c>
    </row>
    <row r="516" spans="1:23" x14ac:dyDescent="0.2">
      <c r="A516" s="1" t="str">
        <f t="shared" si="16"/>
        <v>2013|MÄngere-ÅŒtÄhuhu Local Board Area|Another gender / He ira kÄ“ anÅ</v>
      </c>
      <c r="B516" t="s">
        <v>20</v>
      </c>
      <c r="C516" t="s">
        <v>21</v>
      </c>
      <c r="D516" t="s">
        <v>22</v>
      </c>
      <c r="E516" t="s">
        <v>23</v>
      </c>
      <c r="F516">
        <v>2013</v>
      </c>
      <c r="G516">
        <v>2013</v>
      </c>
      <c r="H516">
        <v>7617</v>
      </c>
      <c r="I516" t="s">
        <v>108</v>
      </c>
      <c r="J516">
        <v>1</v>
      </c>
      <c r="K516" t="s">
        <v>30</v>
      </c>
      <c r="L516">
        <v>99</v>
      </c>
      <c r="M516" t="s">
        <v>26</v>
      </c>
      <c r="N516">
        <v>99</v>
      </c>
      <c r="O516" t="s">
        <v>27</v>
      </c>
      <c r="P516">
        <v>3</v>
      </c>
      <c r="Q516" t="s">
        <v>28</v>
      </c>
      <c r="T516" t="s">
        <v>36</v>
      </c>
      <c r="U516" t="s">
        <v>37</v>
      </c>
      <c r="V516" s="3" t="str">
        <f t="shared" si="17"/>
        <v>.</v>
      </c>
      <c r="W516" s="3" t="str">
        <f>IF(AND(T516&lt;&gt;"_U",T516&lt;&gt;"c",J516&lt;&gt;9,J516&lt;&gt;99),IFERROR(VLOOKUP(A516,'LBA Total'!$A$2:$W$10000,18,0),"."),".")</f>
        <v>.</v>
      </c>
    </row>
    <row r="517" spans="1:23" x14ac:dyDescent="0.2">
      <c r="A517" s="1" t="str">
        <f t="shared" si="16"/>
        <v>2013|MÄngere-ÅŒtÄhuhu Local Board Area|Total - gender</v>
      </c>
      <c r="B517" t="s">
        <v>20</v>
      </c>
      <c r="C517" t="s">
        <v>21</v>
      </c>
      <c r="D517" t="s">
        <v>22</v>
      </c>
      <c r="E517" t="s">
        <v>23</v>
      </c>
      <c r="F517">
        <v>2013</v>
      </c>
      <c r="G517">
        <v>2013</v>
      </c>
      <c r="H517">
        <v>7617</v>
      </c>
      <c r="I517" t="s">
        <v>108</v>
      </c>
      <c r="J517">
        <v>1</v>
      </c>
      <c r="K517" t="s">
        <v>30</v>
      </c>
      <c r="L517">
        <v>99</v>
      </c>
      <c r="M517" t="s">
        <v>26</v>
      </c>
      <c r="N517">
        <v>99</v>
      </c>
      <c r="O517" t="s">
        <v>27</v>
      </c>
      <c r="P517">
        <v>99</v>
      </c>
      <c r="Q517" t="s">
        <v>42</v>
      </c>
      <c r="R517">
        <v>18459</v>
      </c>
      <c r="V517" s="3">
        <f t="shared" si="17"/>
        <v>44.43</v>
      </c>
      <c r="W517" s="3">
        <f>IF(AND(T517&lt;&gt;"_U",T517&lt;&gt;"c",J517&lt;&gt;9,J517&lt;&gt;99),IFERROR(VLOOKUP(A517,'LBA Total'!$A$2:$W$10000,18,0),"."),".")</f>
        <v>41550</v>
      </c>
    </row>
    <row r="518" spans="1:23" x14ac:dyDescent="0.2">
      <c r="A518" s="1" t="str">
        <f t="shared" si="16"/>
        <v>2013|MÄngere-ÅŒtÄhuhu Local Board Area|Male / TÄne</v>
      </c>
      <c r="B518" t="s">
        <v>20</v>
      </c>
      <c r="C518" t="s">
        <v>21</v>
      </c>
      <c r="D518" t="s">
        <v>22</v>
      </c>
      <c r="E518" t="s">
        <v>23</v>
      </c>
      <c r="F518">
        <v>2013</v>
      </c>
      <c r="G518">
        <v>2013</v>
      </c>
      <c r="H518">
        <v>7617</v>
      </c>
      <c r="I518" t="s">
        <v>108</v>
      </c>
      <c r="J518">
        <v>3</v>
      </c>
      <c r="K518" t="s">
        <v>39</v>
      </c>
      <c r="L518">
        <v>99</v>
      </c>
      <c r="M518" t="s">
        <v>26</v>
      </c>
      <c r="N518">
        <v>99</v>
      </c>
      <c r="O518" t="s">
        <v>27</v>
      </c>
      <c r="P518">
        <v>1</v>
      </c>
      <c r="Q518" t="s">
        <v>34</v>
      </c>
      <c r="R518">
        <v>705</v>
      </c>
      <c r="V518" s="3">
        <f t="shared" si="17"/>
        <v>3.6</v>
      </c>
      <c r="W518" s="3">
        <f>IF(AND(T518&lt;&gt;"_U",T518&lt;&gt;"c",J518&lt;&gt;9,J518&lt;&gt;99),IFERROR(VLOOKUP(A518,'LBA Total'!$A$2:$W$10000,18,0),"."),".")</f>
        <v>19602</v>
      </c>
    </row>
    <row r="519" spans="1:23" x14ac:dyDescent="0.2">
      <c r="A519" s="1" t="str">
        <f t="shared" si="16"/>
        <v>2013|MÄngere-ÅŒtÄhuhu Local Board Area|Female / Wahine</v>
      </c>
      <c r="B519" t="s">
        <v>20</v>
      </c>
      <c r="C519" t="s">
        <v>21</v>
      </c>
      <c r="D519" t="s">
        <v>22</v>
      </c>
      <c r="E519" t="s">
        <v>23</v>
      </c>
      <c r="F519">
        <v>2013</v>
      </c>
      <c r="G519">
        <v>2013</v>
      </c>
      <c r="H519">
        <v>7617</v>
      </c>
      <c r="I519" t="s">
        <v>108</v>
      </c>
      <c r="J519">
        <v>3</v>
      </c>
      <c r="K519" t="s">
        <v>39</v>
      </c>
      <c r="L519">
        <v>99</v>
      </c>
      <c r="M519" t="s">
        <v>26</v>
      </c>
      <c r="N519">
        <v>99</v>
      </c>
      <c r="O519" t="s">
        <v>27</v>
      </c>
      <c r="P519">
        <v>2</v>
      </c>
      <c r="Q519" t="s">
        <v>31</v>
      </c>
      <c r="R519">
        <v>1050</v>
      </c>
      <c r="V519" s="3">
        <f t="shared" si="17"/>
        <v>4.78</v>
      </c>
      <c r="W519" s="3">
        <f>IF(AND(T519&lt;&gt;"_U",T519&lt;&gt;"c",J519&lt;&gt;9,J519&lt;&gt;99),IFERROR(VLOOKUP(A519,'LBA Total'!$A$2:$W$10000,18,0),"."),".")</f>
        <v>21948</v>
      </c>
    </row>
    <row r="520" spans="1:23" x14ac:dyDescent="0.2">
      <c r="A520" s="1" t="str">
        <f t="shared" si="16"/>
        <v>2013|MÄngere-ÅŒtÄhuhu Local Board Area|Another gender / He ira kÄ“ anÅ</v>
      </c>
      <c r="B520" t="s">
        <v>20</v>
      </c>
      <c r="C520" t="s">
        <v>21</v>
      </c>
      <c r="D520" t="s">
        <v>22</v>
      </c>
      <c r="E520" t="s">
        <v>23</v>
      </c>
      <c r="F520">
        <v>2013</v>
      </c>
      <c r="G520">
        <v>2013</v>
      </c>
      <c r="H520">
        <v>7617</v>
      </c>
      <c r="I520" t="s">
        <v>108</v>
      </c>
      <c r="J520">
        <v>3</v>
      </c>
      <c r="K520" t="s">
        <v>39</v>
      </c>
      <c r="L520">
        <v>99</v>
      </c>
      <c r="M520" t="s">
        <v>26</v>
      </c>
      <c r="N520">
        <v>99</v>
      </c>
      <c r="O520" t="s">
        <v>27</v>
      </c>
      <c r="P520">
        <v>3</v>
      </c>
      <c r="Q520" t="s">
        <v>28</v>
      </c>
      <c r="T520" t="s">
        <v>36</v>
      </c>
      <c r="U520" t="s">
        <v>37</v>
      </c>
      <c r="V520" s="3" t="str">
        <f t="shared" si="17"/>
        <v>.</v>
      </c>
      <c r="W520" s="3" t="str">
        <f>IF(AND(T520&lt;&gt;"_U",T520&lt;&gt;"c",J520&lt;&gt;9,J520&lt;&gt;99),IFERROR(VLOOKUP(A520,'LBA Total'!$A$2:$W$10000,18,0),"."),".")</f>
        <v>.</v>
      </c>
    </row>
    <row r="521" spans="1:23" x14ac:dyDescent="0.2">
      <c r="A521" s="1" t="str">
        <f t="shared" si="16"/>
        <v>2013|MÄngere-ÅŒtÄhuhu Local Board Area|Total - gender</v>
      </c>
      <c r="B521" t="s">
        <v>20</v>
      </c>
      <c r="C521" t="s">
        <v>21</v>
      </c>
      <c r="D521" t="s">
        <v>22</v>
      </c>
      <c r="E521" t="s">
        <v>23</v>
      </c>
      <c r="F521">
        <v>2013</v>
      </c>
      <c r="G521">
        <v>2013</v>
      </c>
      <c r="H521">
        <v>7617</v>
      </c>
      <c r="I521" t="s">
        <v>108</v>
      </c>
      <c r="J521">
        <v>3</v>
      </c>
      <c r="K521" t="s">
        <v>39</v>
      </c>
      <c r="L521">
        <v>99</v>
      </c>
      <c r="M521" t="s">
        <v>26</v>
      </c>
      <c r="N521">
        <v>99</v>
      </c>
      <c r="O521" t="s">
        <v>27</v>
      </c>
      <c r="P521">
        <v>99</v>
      </c>
      <c r="Q521" t="s">
        <v>42</v>
      </c>
      <c r="R521">
        <v>1755</v>
      </c>
      <c r="V521" s="3">
        <f t="shared" si="17"/>
        <v>4.22</v>
      </c>
      <c r="W521" s="3">
        <f>IF(AND(T521&lt;&gt;"_U",T521&lt;&gt;"c",J521&lt;&gt;9,J521&lt;&gt;99),IFERROR(VLOOKUP(A521,'LBA Total'!$A$2:$W$10000,18,0),"."),".")</f>
        <v>41550</v>
      </c>
    </row>
    <row r="522" spans="1:23" x14ac:dyDescent="0.2">
      <c r="A522" s="1" t="str">
        <f t="shared" si="16"/>
        <v>2013|MÄngere-ÅŒtÄhuhu Local Board Area|Male / TÄne</v>
      </c>
      <c r="B522" t="s">
        <v>20</v>
      </c>
      <c r="C522" t="s">
        <v>21</v>
      </c>
      <c r="D522" t="s">
        <v>22</v>
      </c>
      <c r="E522" t="s">
        <v>23</v>
      </c>
      <c r="F522">
        <v>2013</v>
      </c>
      <c r="G522">
        <v>2013</v>
      </c>
      <c r="H522">
        <v>7617</v>
      </c>
      <c r="I522" t="s">
        <v>108</v>
      </c>
      <c r="J522">
        <v>4</v>
      </c>
      <c r="K522" t="s">
        <v>54</v>
      </c>
      <c r="L522">
        <v>99</v>
      </c>
      <c r="M522" t="s">
        <v>26</v>
      </c>
      <c r="N522">
        <v>99</v>
      </c>
      <c r="O522" t="s">
        <v>27</v>
      </c>
      <c r="P522">
        <v>1</v>
      </c>
      <c r="Q522" t="s">
        <v>34</v>
      </c>
      <c r="R522">
        <v>942</v>
      </c>
      <c r="V522" s="3">
        <f t="shared" si="17"/>
        <v>4.8099999999999996</v>
      </c>
      <c r="W522" s="3">
        <f>IF(AND(T522&lt;&gt;"_U",T522&lt;&gt;"c",J522&lt;&gt;9,J522&lt;&gt;99),IFERROR(VLOOKUP(A522,'LBA Total'!$A$2:$W$10000,18,0),"."),".")</f>
        <v>19602</v>
      </c>
    </row>
    <row r="523" spans="1:23" x14ac:dyDescent="0.2">
      <c r="A523" s="1" t="str">
        <f t="shared" si="16"/>
        <v>2013|MÄngere-ÅŒtÄhuhu Local Board Area|Female / Wahine</v>
      </c>
      <c r="B523" t="s">
        <v>20</v>
      </c>
      <c r="C523" t="s">
        <v>21</v>
      </c>
      <c r="D523" t="s">
        <v>22</v>
      </c>
      <c r="E523" t="s">
        <v>23</v>
      </c>
      <c r="F523">
        <v>2013</v>
      </c>
      <c r="G523">
        <v>2013</v>
      </c>
      <c r="H523">
        <v>7617</v>
      </c>
      <c r="I523" t="s">
        <v>108</v>
      </c>
      <c r="J523">
        <v>4</v>
      </c>
      <c r="K523" t="s">
        <v>54</v>
      </c>
      <c r="L523">
        <v>99</v>
      </c>
      <c r="M523" t="s">
        <v>26</v>
      </c>
      <c r="N523">
        <v>99</v>
      </c>
      <c r="O523" t="s">
        <v>27</v>
      </c>
      <c r="P523">
        <v>2</v>
      </c>
      <c r="Q523" t="s">
        <v>31</v>
      </c>
      <c r="R523">
        <v>1251</v>
      </c>
      <c r="V523" s="3">
        <f t="shared" si="17"/>
        <v>5.7</v>
      </c>
      <c r="W523" s="3">
        <f>IF(AND(T523&lt;&gt;"_U",T523&lt;&gt;"c",J523&lt;&gt;9,J523&lt;&gt;99),IFERROR(VLOOKUP(A523,'LBA Total'!$A$2:$W$10000,18,0),"."),".")</f>
        <v>21948</v>
      </c>
    </row>
    <row r="524" spans="1:23" x14ac:dyDescent="0.2">
      <c r="A524" s="1" t="str">
        <f t="shared" si="16"/>
        <v>2013|MÄngere-ÅŒtÄhuhu Local Board Area|Another gender / He ira kÄ“ anÅ</v>
      </c>
      <c r="B524" t="s">
        <v>20</v>
      </c>
      <c r="C524" t="s">
        <v>21</v>
      </c>
      <c r="D524" t="s">
        <v>22</v>
      </c>
      <c r="E524" t="s">
        <v>23</v>
      </c>
      <c r="F524">
        <v>2013</v>
      </c>
      <c r="G524">
        <v>2013</v>
      </c>
      <c r="H524">
        <v>7617</v>
      </c>
      <c r="I524" t="s">
        <v>108</v>
      </c>
      <c r="J524">
        <v>4</v>
      </c>
      <c r="K524" t="s">
        <v>54</v>
      </c>
      <c r="L524">
        <v>99</v>
      </c>
      <c r="M524" t="s">
        <v>26</v>
      </c>
      <c r="N524">
        <v>99</v>
      </c>
      <c r="O524" t="s">
        <v>27</v>
      </c>
      <c r="P524">
        <v>3</v>
      </c>
      <c r="Q524" t="s">
        <v>28</v>
      </c>
      <c r="T524" t="s">
        <v>36</v>
      </c>
      <c r="U524" t="s">
        <v>37</v>
      </c>
      <c r="V524" s="3" t="str">
        <f t="shared" si="17"/>
        <v>.</v>
      </c>
      <c r="W524" s="3" t="str">
        <f>IF(AND(T524&lt;&gt;"_U",T524&lt;&gt;"c",J524&lt;&gt;9,J524&lt;&gt;99),IFERROR(VLOOKUP(A524,'LBA Total'!$A$2:$W$10000,18,0),"."),".")</f>
        <v>.</v>
      </c>
    </row>
    <row r="525" spans="1:23" x14ac:dyDescent="0.2">
      <c r="A525" s="1" t="str">
        <f t="shared" si="16"/>
        <v>2013|MÄngere-ÅŒtÄhuhu Local Board Area|Total - gender</v>
      </c>
      <c r="B525" t="s">
        <v>20</v>
      </c>
      <c r="C525" t="s">
        <v>21</v>
      </c>
      <c r="D525" t="s">
        <v>22</v>
      </c>
      <c r="E525" t="s">
        <v>23</v>
      </c>
      <c r="F525">
        <v>2013</v>
      </c>
      <c r="G525">
        <v>2013</v>
      </c>
      <c r="H525">
        <v>7617</v>
      </c>
      <c r="I525" t="s">
        <v>108</v>
      </c>
      <c r="J525">
        <v>4</v>
      </c>
      <c r="K525" t="s">
        <v>54</v>
      </c>
      <c r="L525">
        <v>99</v>
      </c>
      <c r="M525" t="s">
        <v>26</v>
      </c>
      <c r="N525">
        <v>99</v>
      </c>
      <c r="O525" t="s">
        <v>27</v>
      </c>
      <c r="P525">
        <v>99</v>
      </c>
      <c r="Q525" t="s">
        <v>42</v>
      </c>
      <c r="R525">
        <v>2196</v>
      </c>
      <c r="V525" s="3">
        <f t="shared" si="17"/>
        <v>5.29</v>
      </c>
      <c r="W525" s="3">
        <f>IF(AND(T525&lt;&gt;"_U",T525&lt;&gt;"c",J525&lt;&gt;9,J525&lt;&gt;99),IFERROR(VLOOKUP(A525,'LBA Total'!$A$2:$W$10000,18,0),"."),".")</f>
        <v>41550</v>
      </c>
    </row>
    <row r="526" spans="1:23" x14ac:dyDescent="0.2">
      <c r="A526" s="1" t="str">
        <f t="shared" si="16"/>
        <v>2013|MÄngere-ÅŒtÄhuhu Local Board Area|Male / TÄne</v>
      </c>
      <c r="B526" t="s">
        <v>20</v>
      </c>
      <c r="C526" t="s">
        <v>21</v>
      </c>
      <c r="D526" t="s">
        <v>22</v>
      </c>
      <c r="E526" t="s">
        <v>23</v>
      </c>
      <c r="F526">
        <v>2013</v>
      </c>
      <c r="G526">
        <v>2013</v>
      </c>
      <c r="H526">
        <v>7617</v>
      </c>
      <c r="I526" t="s">
        <v>108</v>
      </c>
      <c r="J526">
        <v>5</v>
      </c>
      <c r="K526" t="s">
        <v>33</v>
      </c>
      <c r="L526">
        <v>99</v>
      </c>
      <c r="M526" t="s">
        <v>26</v>
      </c>
      <c r="N526">
        <v>99</v>
      </c>
      <c r="O526" t="s">
        <v>27</v>
      </c>
      <c r="P526">
        <v>1</v>
      </c>
      <c r="Q526" t="s">
        <v>34</v>
      </c>
      <c r="R526">
        <v>468</v>
      </c>
      <c r="V526" s="3">
        <f t="shared" si="17"/>
        <v>2.39</v>
      </c>
      <c r="W526" s="3">
        <f>IF(AND(T526&lt;&gt;"_U",T526&lt;&gt;"c",J526&lt;&gt;9,J526&lt;&gt;99),IFERROR(VLOOKUP(A526,'LBA Total'!$A$2:$W$10000,18,0),"."),".")</f>
        <v>19602</v>
      </c>
    </row>
    <row r="527" spans="1:23" x14ac:dyDescent="0.2">
      <c r="A527" s="1" t="str">
        <f t="shared" si="16"/>
        <v>2013|MÄngere-ÅŒtÄhuhu Local Board Area|Female / Wahine</v>
      </c>
      <c r="B527" t="s">
        <v>20</v>
      </c>
      <c r="C527" t="s">
        <v>21</v>
      </c>
      <c r="D527" t="s">
        <v>22</v>
      </c>
      <c r="E527" t="s">
        <v>23</v>
      </c>
      <c r="F527">
        <v>2013</v>
      </c>
      <c r="G527">
        <v>2013</v>
      </c>
      <c r="H527">
        <v>7617</v>
      </c>
      <c r="I527" t="s">
        <v>108</v>
      </c>
      <c r="J527">
        <v>5</v>
      </c>
      <c r="K527" t="s">
        <v>33</v>
      </c>
      <c r="L527">
        <v>99</v>
      </c>
      <c r="M527" t="s">
        <v>26</v>
      </c>
      <c r="N527">
        <v>99</v>
      </c>
      <c r="O527" t="s">
        <v>27</v>
      </c>
      <c r="P527">
        <v>2</v>
      </c>
      <c r="Q527" t="s">
        <v>31</v>
      </c>
      <c r="R527">
        <v>1626</v>
      </c>
      <c r="V527" s="3">
        <f t="shared" si="17"/>
        <v>7.41</v>
      </c>
      <c r="W527" s="3">
        <f>IF(AND(T527&lt;&gt;"_U",T527&lt;&gt;"c",J527&lt;&gt;9,J527&lt;&gt;99),IFERROR(VLOOKUP(A527,'LBA Total'!$A$2:$W$10000,18,0),"."),".")</f>
        <v>21948</v>
      </c>
    </row>
    <row r="528" spans="1:23" x14ac:dyDescent="0.2">
      <c r="A528" s="1" t="str">
        <f t="shared" si="16"/>
        <v>2013|MÄngere-ÅŒtÄhuhu Local Board Area|Another gender / He ira kÄ“ anÅ</v>
      </c>
      <c r="B528" t="s">
        <v>20</v>
      </c>
      <c r="C528" t="s">
        <v>21</v>
      </c>
      <c r="D528" t="s">
        <v>22</v>
      </c>
      <c r="E528" t="s">
        <v>23</v>
      </c>
      <c r="F528">
        <v>2013</v>
      </c>
      <c r="G528">
        <v>2013</v>
      </c>
      <c r="H528">
        <v>7617</v>
      </c>
      <c r="I528" t="s">
        <v>108</v>
      </c>
      <c r="J528">
        <v>5</v>
      </c>
      <c r="K528" t="s">
        <v>33</v>
      </c>
      <c r="L528">
        <v>99</v>
      </c>
      <c r="M528" t="s">
        <v>26</v>
      </c>
      <c r="N528">
        <v>99</v>
      </c>
      <c r="O528" t="s">
        <v>27</v>
      </c>
      <c r="P528">
        <v>3</v>
      </c>
      <c r="Q528" t="s">
        <v>28</v>
      </c>
      <c r="T528" t="s">
        <v>36</v>
      </c>
      <c r="U528" t="s">
        <v>37</v>
      </c>
      <c r="V528" s="3" t="str">
        <f t="shared" si="17"/>
        <v>.</v>
      </c>
      <c r="W528" s="3" t="str">
        <f>IF(AND(T528&lt;&gt;"_U",T528&lt;&gt;"c",J528&lt;&gt;9,J528&lt;&gt;99),IFERROR(VLOOKUP(A528,'LBA Total'!$A$2:$W$10000,18,0),"."),".")</f>
        <v>.</v>
      </c>
    </row>
    <row r="529" spans="1:23" x14ac:dyDescent="0.2">
      <c r="A529" s="1" t="str">
        <f t="shared" si="16"/>
        <v>2013|MÄngere-ÅŒtÄhuhu Local Board Area|Total - gender</v>
      </c>
      <c r="B529" t="s">
        <v>20</v>
      </c>
      <c r="C529" t="s">
        <v>21</v>
      </c>
      <c r="D529" t="s">
        <v>22</v>
      </c>
      <c r="E529" t="s">
        <v>23</v>
      </c>
      <c r="F529">
        <v>2013</v>
      </c>
      <c r="G529">
        <v>2013</v>
      </c>
      <c r="H529">
        <v>7617</v>
      </c>
      <c r="I529" t="s">
        <v>108</v>
      </c>
      <c r="J529">
        <v>5</v>
      </c>
      <c r="K529" t="s">
        <v>33</v>
      </c>
      <c r="L529">
        <v>99</v>
      </c>
      <c r="M529" t="s">
        <v>26</v>
      </c>
      <c r="N529">
        <v>99</v>
      </c>
      <c r="O529" t="s">
        <v>27</v>
      </c>
      <c r="P529">
        <v>99</v>
      </c>
      <c r="Q529" t="s">
        <v>42</v>
      </c>
      <c r="R529">
        <v>2094</v>
      </c>
      <c r="V529" s="3">
        <f t="shared" si="17"/>
        <v>5.04</v>
      </c>
      <c r="W529" s="3">
        <f>IF(AND(T529&lt;&gt;"_U",T529&lt;&gt;"c",J529&lt;&gt;9,J529&lt;&gt;99),IFERROR(VLOOKUP(A529,'LBA Total'!$A$2:$W$10000,18,0),"."),".")</f>
        <v>41550</v>
      </c>
    </row>
    <row r="530" spans="1:23" x14ac:dyDescent="0.2">
      <c r="A530" s="1" t="str">
        <f t="shared" si="16"/>
        <v>2013|MÄngere-ÅŒtÄhuhu Local Board Area|Male / TÄne</v>
      </c>
      <c r="B530" t="s">
        <v>20</v>
      </c>
      <c r="C530" t="s">
        <v>21</v>
      </c>
      <c r="D530" t="s">
        <v>22</v>
      </c>
      <c r="E530" t="s">
        <v>23</v>
      </c>
      <c r="F530">
        <v>2013</v>
      </c>
      <c r="G530">
        <v>2013</v>
      </c>
      <c r="H530">
        <v>7617</v>
      </c>
      <c r="I530" t="s">
        <v>108</v>
      </c>
      <c r="J530">
        <v>6</v>
      </c>
      <c r="K530" t="s">
        <v>52</v>
      </c>
      <c r="L530">
        <v>99</v>
      </c>
      <c r="M530" t="s">
        <v>26</v>
      </c>
      <c r="N530">
        <v>99</v>
      </c>
      <c r="O530" t="s">
        <v>27</v>
      </c>
      <c r="P530">
        <v>1</v>
      </c>
      <c r="Q530" t="s">
        <v>34</v>
      </c>
      <c r="R530">
        <v>8352</v>
      </c>
      <c r="V530" s="3">
        <f t="shared" si="17"/>
        <v>42.61</v>
      </c>
      <c r="W530" s="3">
        <f>IF(AND(T530&lt;&gt;"_U",T530&lt;&gt;"c",J530&lt;&gt;9,J530&lt;&gt;99),IFERROR(VLOOKUP(A530,'LBA Total'!$A$2:$W$10000,18,0),"."),".")</f>
        <v>19602</v>
      </c>
    </row>
    <row r="531" spans="1:23" x14ac:dyDescent="0.2">
      <c r="A531" s="1" t="str">
        <f t="shared" si="16"/>
        <v>2013|MÄngere-ÅŒtÄhuhu Local Board Area|Female / Wahine</v>
      </c>
      <c r="B531" t="s">
        <v>20</v>
      </c>
      <c r="C531" t="s">
        <v>21</v>
      </c>
      <c r="D531" t="s">
        <v>22</v>
      </c>
      <c r="E531" t="s">
        <v>23</v>
      </c>
      <c r="F531">
        <v>2013</v>
      </c>
      <c r="G531">
        <v>2013</v>
      </c>
      <c r="H531">
        <v>7617</v>
      </c>
      <c r="I531" t="s">
        <v>108</v>
      </c>
      <c r="J531">
        <v>6</v>
      </c>
      <c r="K531" t="s">
        <v>52</v>
      </c>
      <c r="L531">
        <v>99</v>
      </c>
      <c r="M531" t="s">
        <v>26</v>
      </c>
      <c r="N531">
        <v>99</v>
      </c>
      <c r="O531" t="s">
        <v>27</v>
      </c>
      <c r="P531">
        <v>2</v>
      </c>
      <c r="Q531" t="s">
        <v>31</v>
      </c>
      <c r="R531">
        <v>8694</v>
      </c>
      <c r="V531" s="3">
        <f t="shared" si="17"/>
        <v>39.61</v>
      </c>
      <c r="W531" s="3">
        <f>IF(AND(T531&lt;&gt;"_U",T531&lt;&gt;"c",J531&lt;&gt;9,J531&lt;&gt;99),IFERROR(VLOOKUP(A531,'LBA Total'!$A$2:$W$10000,18,0),"."),".")</f>
        <v>21948</v>
      </c>
    </row>
    <row r="532" spans="1:23" x14ac:dyDescent="0.2">
      <c r="A532" s="1" t="str">
        <f t="shared" si="16"/>
        <v>2013|MÄngere-ÅŒtÄhuhu Local Board Area|Another gender / He ira kÄ“ anÅ</v>
      </c>
      <c r="B532" t="s">
        <v>20</v>
      </c>
      <c r="C532" t="s">
        <v>21</v>
      </c>
      <c r="D532" t="s">
        <v>22</v>
      </c>
      <c r="E532" t="s">
        <v>23</v>
      </c>
      <c r="F532">
        <v>2013</v>
      </c>
      <c r="G532">
        <v>2013</v>
      </c>
      <c r="H532">
        <v>7617</v>
      </c>
      <c r="I532" t="s">
        <v>108</v>
      </c>
      <c r="J532">
        <v>6</v>
      </c>
      <c r="K532" t="s">
        <v>52</v>
      </c>
      <c r="L532">
        <v>99</v>
      </c>
      <c r="M532" t="s">
        <v>26</v>
      </c>
      <c r="N532">
        <v>99</v>
      </c>
      <c r="O532" t="s">
        <v>27</v>
      </c>
      <c r="P532">
        <v>3</v>
      </c>
      <c r="Q532" t="s">
        <v>28</v>
      </c>
      <c r="T532" t="s">
        <v>36</v>
      </c>
      <c r="U532" t="s">
        <v>37</v>
      </c>
      <c r="V532" s="3" t="str">
        <f t="shared" si="17"/>
        <v>.</v>
      </c>
      <c r="W532" s="3" t="str">
        <f>IF(AND(T532&lt;&gt;"_U",T532&lt;&gt;"c",J532&lt;&gt;9,J532&lt;&gt;99),IFERROR(VLOOKUP(A532,'LBA Total'!$A$2:$W$10000,18,0),"."),".")</f>
        <v>.</v>
      </c>
    </row>
    <row r="533" spans="1:23" x14ac:dyDescent="0.2">
      <c r="A533" s="1" t="str">
        <f t="shared" si="16"/>
        <v>2013|MÄngere-ÅŒtÄhuhu Local Board Area|Total - gender</v>
      </c>
      <c r="B533" t="s">
        <v>20</v>
      </c>
      <c r="C533" t="s">
        <v>21</v>
      </c>
      <c r="D533" t="s">
        <v>22</v>
      </c>
      <c r="E533" t="s">
        <v>23</v>
      </c>
      <c r="F533">
        <v>2013</v>
      </c>
      <c r="G533">
        <v>2013</v>
      </c>
      <c r="H533">
        <v>7617</v>
      </c>
      <c r="I533" t="s">
        <v>108</v>
      </c>
      <c r="J533">
        <v>6</v>
      </c>
      <c r="K533" t="s">
        <v>52</v>
      </c>
      <c r="L533">
        <v>99</v>
      </c>
      <c r="M533" t="s">
        <v>26</v>
      </c>
      <c r="N533">
        <v>99</v>
      </c>
      <c r="O533" t="s">
        <v>27</v>
      </c>
      <c r="P533">
        <v>99</v>
      </c>
      <c r="Q533" t="s">
        <v>42</v>
      </c>
      <c r="R533">
        <v>17046</v>
      </c>
      <c r="V533" s="3">
        <f t="shared" si="17"/>
        <v>41.03</v>
      </c>
      <c r="W533" s="3">
        <f>IF(AND(T533&lt;&gt;"_U",T533&lt;&gt;"c",J533&lt;&gt;9,J533&lt;&gt;99),IFERROR(VLOOKUP(A533,'LBA Total'!$A$2:$W$10000,18,0),"."),".")</f>
        <v>41550</v>
      </c>
    </row>
    <row r="534" spans="1:23" x14ac:dyDescent="0.2">
      <c r="A534" s="1" t="str">
        <f t="shared" si="16"/>
        <v>2013|MÄngere-ÅŒtÄhuhu Local Board Area|Male / TÄne</v>
      </c>
      <c r="B534" t="s">
        <v>20</v>
      </c>
      <c r="C534" t="s">
        <v>21</v>
      </c>
      <c r="D534" t="s">
        <v>22</v>
      </c>
      <c r="E534" t="s">
        <v>23</v>
      </c>
      <c r="F534">
        <v>2013</v>
      </c>
      <c r="G534">
        <v>2013</v>
      </c>
      <c r="H534">
        <v>7617</v>
      </c>
      <c r="I534" t="s">
        <v>108</v>
      </c>
      <c r="J534">
        <v>9</v>
      </c>
      <c r="K534" t="s">
        <v>25</v>
      </c>
      <c r="L534">
        <v>99</v>
      </c>
      <c r="M534" t="s">
        <v>26</v>
      </c>
      <c r="N534">
        <v>99</v>
      </c>
      <c r="O534" t="s">
        <v>27</v>
      </c>
      <c r="P534">
        <v>1</v>
      </c>
      <c r="Q534" t="s">
        <v>34</v>
      </c>
      <c r="R534">
        <v>4770</v>
      </c>
      <c r="V534" s="3" t="str">
        <f t="shared" si="17"/>
        <v>.</v>
      </c>
      <c r="W534" s="3" t="str">
        <f>IF(AND(T534&lt;&gt;"_U",T534&lt;&gt;"c",J534&lt;&gt;9,J534&lt;&gt;99),IFERROR(VLOOKUP(A534,'LBA Total'!$A$2:$W$10000,18,0),"."),".")</f>
        <v>.</v>
      </c>
    </row>
    <row r="535" spans="1:23" x14ac:dyDescent="0.2">
      <c r="A535" s="1" t="str">
        <f t="shared" si="16"/>
        <v>2013|MÄngere-ÅŒtÄhuhu Local Board Area|Female / Wahine</v>
      </c>
      <c r="B535" t="s">
        <v>20</v>
      </c>
      <c r="C535" t="s">
        <v>21</v>
      </c>
      <c r="D535" t="s">
        <v>22</v>
      </c>
      <c r="E535" t="s">
        <v>23</v>
      </c>
      <c r="F535">
        <v>2013</v>
      </c>
      <c r="G535">
        <v>2013</v>
      </c>
      <c r="H535">
        <v>7617</v>
      </c>
      <c r="I535" t="s">
        <v>108</v>
      </c>
      <c r="J535">
        <v>9</v>
      </c>
      <c r="K535" t="s">
        <v>25</v>
      </c>
      <c r="L535">
        <v>99</v>
      </c>
      <c r="M535" t="s">
        <v>26</v>
      </c>
      <c r="N535">
        <v>99</v>
      </c>
      <c r="O535" t="s">
        <v>27</v>
      </c>
      <c r="P535">
        <v>2</v>
      </c>
      <c r="Q535" t="s">
        <v>31</v>
      </c>
      <c r="R535">
        <v>4668</v>
      </c>
      <c r="V535" s="3" t="str">
        <f t="shared" si="17"/>
        <v>.</v>
      </c>
      <c r="W535" s="3" t="str">
        <f>IF(AND(T535&lt;&gt;"_U",T535&lt;&gt;"c",J535&lt;&gt;9,J535&lt;&gt;99),IFERROR(VLOOKUP(A535,'LBA Total'!$A$2:$W$10000,18,0),"."),".")</f>
        <v>.</v>
      </c>
    </row>
    <row r="536" spans="1:23" x14ac:dyDescent="0.2">
      <c r="A536" s="1" t="str">
        <f t="shared" si="16"/>
        <v>2013|MÄngere-ÅŒtÄhuhu Local Board Area|Another gender / He ira kÄ“ anÅ</v>
      </c>
      <c r="B536" t="s">
        <v>20</v>
      </c>
      <c r="C536" t="s">
        <v>21</v>
      </c>
      <c r="D536" t="s">
        <v>22</v>
      </c>
      <c r="E536" t="s">
        <v>23</v>
      </c>
      <c r="F536">
        <v>2013</v>
      </c>
      <c r="G536">
        <v>2013</v>
      </c>
      <c r="H536">
        <v>7617</v>
      </c>
      <c r="I536" t="s">
        <v>108</v>
      </c>
      <c r="J536">
        <v>9</v>
      </c>
      <c r="K536" t="s">
        <v>25</v>
      </c>
      <c r="L536">
        <v>99</v>
      </c>
      <c r="M536" t="s">
        <v>26</v>
      </c>
      <c r="N536">
        <v>99</v>
      </c>
      <c r="O536" t="s">
        <v>27</v>
      </c>
      <c r="P536">
        <v>3</v>
      </c>
      <c r="Q536" t="s">
        <v>28</v>
      </c>
      <c r="T536" t="s">
        <v>36</v>
      </c>
      <c r="U536" t="s">
        <v>37</v>
      </c>
      <c r="V536" s="3" t="str">
        <f t="shared" si="17"/>
        <v>.</v>
      </c>
      <c r="W536" s="3" t="str">
        <f>IF(AND(T536&lt;&gt;"_U",T536&lt;&gt;"c",J536&lt;&gt;9,J536&lt;&gt;99),IFERROR(VLOOKUP(A536,'LBA Total'!$A$2:$W$10000,18,0),"."),".")</f>
        <v>.</v>
      </c>
    </row>
    <row r="537" spans="1:23" x14ac:dyDescent="0.2">
      <c r="A537" s="1" t="str">
        <f t="shared" si="16"/>
        <v>2013|MÄngere-ÅŒtÄhuhu Local Board Area|Total - gender</v>
      </c>
      <c r="B537" t="s">
        <v>20</v>
      </c>
      <c r="C537" t="s">
        <v>21</v>
      </c>
      <c r="D537" t="s">
        <v>22</v>
      </c>
      <c r="E537" t="s">
        <v>23</v>
      </c>
      <c r="F537">
        <v>2013</v>
      </c>
      <c r="G537">
        <v>2013</v>
      </c>
      <c r="H537">
        <v>7617</v>
      </c>
      <c r="I537" t="s">
        <v>108</v>
      </c>
      <c r="J537">
        <v>9</v>
      </c>
      <c r="K537" t="s">
        <v>25</v>
      </c>
      <c r="L537">
        <v>99</v>
      </c>
      <c r="M537" t="s">
        <v>26</v>
      </c>
      <c r="N537">
        <v>99</v>
      </c>
      <c r="O537" t="s">
        <v>27</v>
      </c>
      <c r="P537">
        <v>99</v>
      </c>
      <c r="Q537" t="s">
        <v>42</v>
      </c>
      <c r="R537">
        <v>9438</v>
      </c>
      <c r="V537" s="3" t="str">
        <f t="shared" si="17"/>
        <v>.</v>
      </c>
      <c r="W537" s="3" t="str">
        <f>IF(AND(T537&lt;&gt;"_U",T537&lt;&gt;"c",J537&lt;&gt;9,J537&lt;&gt;99),IFERROR(VLOOKUP(A537,'LBA Total'!$A$2:$W$10000,18,0),"."),".")</f>
        <v>.</v>
      </c>
    </row>
    <row r="538" spans="1:23" x14ac:dyDescent="0.2">
      <c r="A538" s="1" t="str">
        <f t="shared" si="16"/>
        <v>2013|MÄngere-ÅŒtÄhuhu Local Board Area|Male / TÄne</v>
      </c>
      <c r="B538" t="s">
        <v>20</v>
      </c>
      <c r="C538" t="s">
        <v>21</v>
      </c>
      <c r="D538" t="s">
        <v>22</v>
      </c>
      <c r="E538" t="s">
        <v>23</v>
      </c>
      <c r="F538">
        <v>2013</v>
      </c>
      <c r="G538">
        <v>2013</v>
      </c>
      <c r="H538">
        <v>7617</v>
      </c>
      <c r="I538" t="s">
        <v>108</v>
      </c>
      <c r="J538">
        <v>77</v>
      </c>
      <c r="K538" t="s">
        <v>49</v>
      </c>
      <c r="L538">
        <v>99</v>
      </c>
      <c r="M538" t="s">
        <v>26</v>
      </c>
      <c r="N538">
        <v>99</v>
      </c>
      <c r="O538" t="s">
        <v>27</v>
      </c>
      <c r="P538">
        <v>1</v>
      </c>
      <c r="Q538" t="s">
        <v>34</v>
      </c>
      <c r="R538">
        <v>19602</v>
      </c>
      <c r="V538" s="3">
        <f t="shared" si="17"/>
        <v>100</v>
      </c>
      <c r="W538" s="3">
        <f>IF(AND(T538&lt;&gt;"_U",T538&lt;&gt;"c",J538&lt;&gt;9,J538&lt;&gt;99),IFERROR(VLOOKUP(A538,'LBA Total'!$A$2:$W$10000,18,0),"."),".")</f>
        <v>19602</v>
      </c>
    </row>
    <row r="539" spans="1:23" x14ac:dyDescent="0.2">
      <c r="A539" s="1" t="str">
        <f t="shared" si="16"/>
        <v>2013|MÄngere-ÅŒtÄhuhu Local Board Area|Female / Wahine</v>
      </c>
      <c r="B539" t="s">
        <v>20</v>
      </c>
      <c r="C539" t="s">
        <v>21</v>
      </c>
      <c r="D539" t="s">
        <v>22</v>
      </c>
      <c r="E539" t="s">
        <v>23</v>
      </c>
      <c r="F539">
        <v>2013</v>
      </c>
      <c r="G539">
        <v>2013</v>
      </c>
      <c r="H539">
        <v>7617</v>
      </c>
      <c r="I539" t="s">
        <v>108</v>
      </c>
      <c r="J539">
        <v>77</v>
      </c>
      <c r="K539" t="s">
        <v>49</v>
      </c>
      <c r="L539">
        <v>99</v>
      </c>
      <c r="M539" t="s">
        <v>26</v>
      </c>
      <c r="N539">
        <v>99</v>
      </c>
      <c r="O539" t="s">
        <v>27</v>
      </c>
      <c r="P539">
        <v>2</v>
      </c>
      <c r="Q539" t="s">
        <v>31</v>
      </c>
      <c r="R539">
        <v>21948</v>
      </c>
      <c r="V539" s="3">
        <f t="shared" si="17"/>
        <v>100</v>
      </c>
      <c r="W539" s="3">
        <f>IF(AND(T539&lt;&gt;"_U",T539&lt;&gt;"c",J539&lt;&gt;9,J539&lt;&gt;99),IFERROR(VLOOKUP(A539,'LBA Total'!$A$2:$W$10000,18,0),"."),".")</f>
        <v>21948</v>
      </c>
    </row>
    <row r="540" spans="1:23" x14ac:dyDescent="0.2">
      <c r="A540" s="1" t="str">
        <f t="shared" si="16"/>
        <v>2013|MÄngere-ÅŒtÄhuhu Local Board Area|Another gender / He ira kÄ“ anÅ</v>
      </c>
      <c r="B540" t="s">
        <v>20</v>
      </c>
      <c r="C540" t="s">
        <v>21</v>
      </c>
      <c r="D540" t="s">
        <v>22</v>
      </c>
      <c r="E540" t="s">
        <v>23</v>
      </c>
      <c r="F540">
        <v>2013</v>
      </c>
      <c r="G540">
        <v>2013</v>
      </c>
      <c r="H540">
        <v>7617</v>
      </c>
      <c r="I540" t="s">
        <v>108</v>
      </c>
      <c r="J540">
        <v>77</v>
      </c>
      <c r="K540" t="s">
        <v>49</v>
      </c>
      <c r="L540">
        <v>99</v>
      </c>
      <c r="M540" t="s">
        <v>26</v>
      </c>
      <c r="N540">
        <v>99</v>
      </c>
      <c r="O540" t="s">
        <v>27</v>
      </c>
      <c r="P540">
        <v>3</v>
      </c>
      <c r="Q540" t="s">
        <v>28</v>
      </c>
      <c r="T540" t="s">
        <v>36</v>
      </c>
      <c r="U540" t="s">
        <v>37</v>
      </c>
      <c r="V540" s="3" t="str">
        <f t="shared" si="17"/>
        <v>.</v>
      </c>
      <c r="W540" s="3" t="str">
        <f>IF(AND(T540&lt;&gt;"_U",T540&lt;&gt;"c",J540&lt;&gt;9,J540&lt;&gt;99),IFERROR(VLOOKUP(A540,'LBA Total'!$A$2:$W$10000,18,0),"."),".")</f>
        <v>.</v>
      </c>
    </row>
    <row r="541" spans="1:23" x14ac:dyDescent="0.2">
      <c r="A541" s="1" t="str">
        <f t="shared" si="16"/>
        <v>2013|MÄngere-ÅŒtÄhuhu Local Board Area|Total - gender</v>
      </c>
      <c r="B541" t="s">
        <v>20</v>
      </c>
      <c r="C541" t="s">
        <v>21</v>
      </c>
      <c r="D541" t="s">
        <v>22</v>
      </c>
      <c r="E541" t="s">
        <v>23</v>
      </c>
      <c r="F541">
        <v>2013</v>
      </c>
      <c r="G541">
        <v>2013</v>
      </c>
      <c r="H541">
        <v>7617</v>
      </c>
      <c r="I541" t="s">
        <v>108</v>
      </c>
      <c r="J541">
        <v>77</v>
      </c>
      <c r="K541" t="s">
        <v>49</v>
      </c>
      <c r="L541">
        <v>99</v>
      </c>
      <c r="M541" t="s">
        <v>26</v>
      </c>
      <c r="N541">
        <v>99</v>
      </c>
      <c r="O541" t="s">
        <v>27</v>
      </c>
      <c r="P541">
        <v>99</v>
      </c>
      <c r="Q541" t="s">
        <v>42</v>
      </c>
      <c r="R541">
        <v>41550</v>
      </c>
      <c r="V541" s="3">
        <f t="shared" si="17"/>
        <v>100</v>
      </c>
      <c r="W541" s="3">
        <f>IF(AND(T541&lt;&gt;"_U",T541&lt;&gt;"c",J541&lt;&gt;9,J541&lt;&gt;99),IFERROR(VLOOKUP(A541,'LBA Total'!$A$2:$W$10000,18,0),"."),".")</f>
        <v>41550</v>
      </c>
    </row>
    <row r="542" spans="1:23" x14ac:dyDescent="0.2">
      <c r="A542" s="1" t="str">
        <f t="shared" si="16"/>
        <v>2013|MÄngere-ÅŒtÄhuhu Local Board Area|Male / TÄne</v>
      </c>
      <c r="B542" t="s">
        <v>20</v>
      </c>
      <c r="C542" t="s">
        <v>21</v>
      </c>
      <c r="D542" t="s">
        <v>22</v>
      </c>
      <c r="E542" t="s">
        <v>23</v>
      </c>
      <c r="F542">
        <v>2013</v>
      </c>
      <c r="G542">
        <v>2013</v>
      </c>
      <c r="H542">
        <v>7617</v>
      </c>
      <c r="I542" t="s">
        <v>108</v>
      </c>
      <c r="J542">
        <v>99</v>
      </c>
      <c r="K542" t="s">
        <v>47</v>
      </c>
      <c r="L542">
        <v>99</v>
      </c>
      <c r="M542" t="s">
        <v>26</v>
      </c>
      <c r="N542">
        <v>99</v>
      </c>
      <c r="O542" t="s">
        <v>27</v>
      </c>
      <c r="P542">
        <v>1</v>
      </c>
      <c r="Q542" t="s">
        <v>34</v>
      </c>
      <c r="R542">
        <v>24372</v>
      </c>
      <c r="V542" s="3" t="str">
        <f t="shared" si="17"/>
        <v>.</v>
      </c>
      <c r="W542" s="3" t="str">
        <f>IF(AND(T542&lt;&gt;"_U",T542&lt;&gt;"c",J542&lt;&gt;9,J542&lt;&gt;99),IFERROR(VLOOKUP(A542,'LBA Total'!$A$2:$W$10000,18,0),"."),".")</f>
        <v>.</v>
      </c>
    </row>
    <row r="543" spans="1:23" x14ac:dyDescent="0.2">
      <c r="A543" s="1" t="str">
        <f t="shared" si="16"/>
        <v>2013|MÄngere-ÅŒtÄhuhu Local Board Area|Female / Wahine</v>
      </c>
      <c r="B543" t="s">
        <v>20</v>
      </c>
      <c r="C543" t="s">
        <v>21</v>
      </c>
      <c r="D543" t="s">
        <v>22</v>
      </c>
      <c r="E543" t="s">
        <v>23</v>
      </c>
      <c r="F543">
        <v>2013</v>
      </c>
      <c r="G543">
        <v>2013</v>
      </c>
      <c r="H543">
        <v>7617</v>
      </c>
      <c r="I543" t="s">
        <v>108</v>
      </c>
      <c r="J543">
        <v>99</v>
      </c>
      <c r="K543" t="s">
        <v>47</v>
      </c>
      <c r="L543">
        <v>99</v>
      </c>
      <c r="M543" t="s">
        <v>26</v>
      </c>
      <c r="N543">
        <v>99</v>
      </c>
      <c r="O543" t="s">
        <v>27</v>
      </c>
      <c r="P543">
        <v>2</v>
      </c>
      <c r="Q543" t="s">
        <v>31</v>
      </c>
      <c r="R543">
        <v>26616</v>
      </c>
      <c r="V543" s="3" t="str">
        <f t="shared" si="17"/>
        <v>.</v>
      </c>
      <c r="W543" s="3" t="str">
        <f>IF(AND(T543&lt;&gt;"_U",T543&lt;&gt;"c",J543&lt;&gt;9,J543&lt;&gt;99),IFERROR(VLOOKUP(A543,'LBA Total'!$A$2:$W$10000,18,0),"."),".")</f>
        <v>.</v>
      </c>
    </row>
    <row r="544" spans="1:23" x14ac:dyDescent="0.2">
      <c r="A544" s="1" t="str">
        <f t="shared" si="16"/>
        <v>2013|MÄngere-ÅŒtÄhuhu Local Board Area|Another gender / He ira kÄ“ anÅ</v>
      </c>
      <c r="B544" t="s">
        <v>20</v>
      </c>
      <c r="C544" t="s">
        <v>21</v>
      </c>
      <c r="D544" t="s">
        <v>22</v>
      </c>
      <c r="E544" t="s">
        <v>23</v>
      </c>
      <c r="F544">
        <v>2013</v>
      </c>
      <c r="G544">
        <v>2013</v>
      </c>
      <c r="H544">
        <v>7617</v>
      </c>
      <c r="I544" t="s">
        <v>108</v>
      </c>
      <c r="J544">
        <v>99</v>
      </c>
      <c r="K544" t="s">
        <v>47</v>
      </c>
      <c r="L544">
        <v>99</v>
      </c>
      <c r="M544" t="s">
        <v>26</v>
      </c>
      <c r="N544">
        <v>99</v>
      </c>
      <c r="O544" t="s">
        <v>27</v>
      </c>
      <c r="P544">
        <v>3</v>
      </c>
      <c r="Q544" t="s">
        <v>28</v>
      </c>
      <c r="T544" t="s">
        <v>36</v>
      </c>
      <c r="U544" t="s">
        <v>37</v>
      </c>
      <c r="V544" s="3" t="str">
        <f t="shared" si="17"/>
        <v>.</v>
      </c>
      <c r="W544" s="3" t="str">
        <f>IF(AND(T544&lt;&gt;"_U",T544&lt;&gt;"c",J544&lt;&gt;9,J544&lt;&gt;99),IFERROR(VLOOKUP(A544,'LBA Total'!$A$2:$W$10000,18,0),"."),".")</f>
        <v>.</v>
      </c>
    </row>
    <row r="545" spans="1:23" x14ac:dyDescent="0.2">
      <c r="A545" s="1" t="str">
        <f t="shared" si="16"/>
        <v>2013|MÄngere-ÅŒtÄhuhu Local Board Area|Total - gender</v>
      </c>
      <c r="B545" t="s">
        <v>20</v>
      </c>
      <c r="C545" t="s">
        <v>21</v>
      </c>
      <c r="D545" t="s">
        <v>22</v>
      </c>
      <c r="E545" t="s">
        <v>23</v>
      </c>
      <c r="F545">
        <v>2013</v>
      </c>
      <c r="G545">
        <v>2013</v>
      </c>
      <c r="H545">
        <v>7617</v>
      </c>
      <c r="I545" t="s">
        <v>108</v>
      </c>
      <c r="J545">
        <v>99</v>
      </c>
      <c r="K545" t="s">
        <v>47</v>
      </c>
      <c r="L545">
        <v>99</v>
      </c>
      <c r="M545" t="s">
        <v>26</v>
      </c>
      <c r="N545">
        <v>99</v>
      </c>
      <c r="O545" t="s">
        <v>27</v>
      </c>
      <c r="P545">
        <v>99</v>
      </c>
      <c r="Q545" t="s">
        <v>42</v>
      </c>
      <c r="R545">
        <v>50988</v>
      </c>
      <c r="V545" s="3" t="str">
        <f t="shared" si="17"/>
        <v>.</v>
      </c>
      <c r="W545" s="3" t="str">
        <f>IF(AND(T545&lt;&gt;"_U",T545&lt;&gt;"c",J545&lt;&gt;9,J545&lt;&gt;99),IFERROR(VLOOKUP(A545,'LBA Total'!$A$2:$W$10000,18,0),"."),".")</f>
        <v>.</v>
      </c>
    </row>
    <row r="546" spans="1:23" x14ac:dyDescent="0.2">
      <c r="A546" s="1" t="str">
        <f t="shared" si="16"/>
        <v>2013|ÅŒtara-Papatoetoe Local Board Area|Male / TÄne</v>
      </c>
      <c r="B546" t="s">
        <v>20</v>
      </c>
      <c r="C546" t="s">
        <v>21</v>
      </c>
      <c r="D546" t="s">
        <v>22</v>
      </c>
      <c r="E546" t="s">
        <v>23</v>
      </c>
      <c r="F546">
        <v>2013</v>
      </c>
      <c r="G546">
        <v>2013</v>
      </c>
      <c r="H546">
        <v>7618</v>
      </c>
      <c r="I546" t="s">
        <v>88</v>
      </c>
      <c r="J546">
        <v>1</v>
      </c>
      <c r="K546" t="s">
        <v>30</v>
      </c>
      <c r="L546">
        <v>99</v>
      </c>
      <c r="M546" t="s">
        <v>26</v>
      </c>
      <c r="N546">
        <v>99</v>
      </c>
      <c r="O546" t="s">
        <v>27</v>
      </c>
      <c r="P546">
        <v>1</v>
      </c>
      <c r="Q546" t="s">
        <v>34</v>
      </c>
      <c r="R546">
        <v>10758</v>
      </c>
      <c r="V546" s="3">
        <f t="shared" si="17"/>
        <v>48.82</v>
      </c>
      <c r="W546" s="3">
        <f>IF(AND(T546&lt;&gt;"_U",T546&lt;&gt;"c",J546&lt;&gt;9,J546&lt;&gt;99),IFERROR(VLOOKUP(A546,'LBA Total'!$A$2:$W$10000,18,0),"."),".")</f>
        <v>22038</v>
      </c>
    </row>
    <row r="547" spans="1:23" x14ac:dyDescent="0.2">
      <c r="A547" s="1" t="str">
        <f t="shared" si="16"/>
        <v>2013|ÅŒtara-Papatoetoe Local Board Area|Female / Wahine</v>
      </c>
      <c r="B547" t="s">
        <v>20</v>
      </c>
      <c r="C547" t="s">
        <v>21</v>
      </c>
      <c r="D547" t="s">
        <v>22</v>
      </c>
      <c r="E547" t="s">
        <v>23</v>
      </c>
      <c r="F547">
        <v>2013</v>
      </c>
      <c r="G547">
        <v>2013</v>
      </c>
      <c r="H547">
        <v>7618</v>
      </c>
      <c r="I547" t="s">
        <v>88</v>
      </c>
      <c r="J547">
        <v>1</v>
      </c>
      <c r="K547" t="s">
        <v>30</v>
      </c>
      <c r="L547">
        <v>99</v>
      </c>
      <c r="M547" t="s">
        <v>26</v>
      </c>
      <c r="N547">
        <v>99</v>
      </c>
      <c r="O547" t="s">
        <v>27</v>
      </c>
      <c r="P547">
        <v>2</v>
      </c>
      <c r="Q547" t="s">
        <v>31</v>
      </c>
      <c r="R547">
        <v>10878</v>
      </c>
      <c r="V547" s="3">
        <f t="shared" si="17"/>
        <v>44.57</v>
      </c>
      <c r="W547" s="3">
        <f>IF(AND(T547&lt;&gt;"_U",T547&lt;&gt;"c",J547&lt;&gt;9,J547&lt;&gt;99),IFERROR(VLOOKUP(A547,'LBA Total'!$A$2:$W$10000,18,0),"."),".")</f>
        <v>24408</v>
      </c>
    </row>
    <row r="548" spans="1:23" x14ac:dyDescent="0.2">
      <c r="A548" s="1" t="str">
        <f t="shared" si="16"/>
        <v>2013|ÅŒtara-Papatoetoe Local Board Area|Another gender / He ira kÄ“ anÅ</v>
      </c>
      <c r="B548" t="s">
        <v>20</v>
      </c>
      <c r="C548" t="s">
        <v>21</v>
      </c>
      <c r="D548" t="s">
        <v>22</v>
      </c>
      <c r="E548" t="s">
        <v>23</v>
      </c>
      <c r="F548">
        <v>2013</v>
      </c>
      <c r="G548">
        <v>2013</v>
      </c>
      <c r="H548">
        <v>7618</v>
      </c>
      <c r="I548" t="s">
        <v>88</v>
      </c>
      <c r="J548">
        <v>1</v>
      </c>
      <c r="K548" t="s">
        <v>30</v>
      </c>
      <c r="L548">
        <v>99</v>
      </c>
      <c r="M548" t="s">
        <v>26</v>
      </c>
      <c r="N548">
        <v>99</v>
      </c>
      <c r="O548" t="s">
        <v>27</v>
      </c>
      <c r="P548">
        <v>3</v>
      </c>
      <c r="Q548" t="s">
        <v>28</v>
      </c>
      <c r="T548" t="s">
        <v>36</v>
      </c>
      <c r="U548" t="s">
        <v>37</v>
      </c>
      <c r="V548" s="3" t="str">
        <f t="shared" si="17"/>
        <v>.</v>
      </c>
      <c r="W548" s="3" t="str">
        <f>IF(AND(T548&lt;&gt;"_U",T548&lt;&gt;"c",J548&lt;&gt;9,J548&lt;&gt;99),IFERROR(VLOOKUP(A548,'LBA Total'!$A$2:$W$10000,18,0),"."),".")</f>
        <v>.</v>
      </c>
    </row>
    <row r="549" spans="1:23" x14ac:dyDescent="0.2">
      <c r="A549" s="1" t="str">
        <f t="shared" si="16"/>
        <v>2013|ÅŒtara-Papatoetoe Local Board Area|Total - gender</v>
      </c>
      <c r="B549" t="s">
        <v>20</v>
      </c>
      <c r="C549" t="s">
        <v>21</v>
      </c>
      <c r="D549" t="s">
        <v>22</v>
      </c>
      <c r="E549" t="s">
        <v>23</v>
      </c>
      <c r="F549">
        <v>2013</v>
      </c>
      <c r="G549">
        <v>2013</v>
      </c>
      <c r="H549">
        <v>7618</v>
      </c>
      <c r="I549" t="s">
        <v>88</v>
      </c>
      <c r="J549">
        <v>1</v>
      </c>
      <c r="K549" t="s">
        <v>30</v>
      </c>
      <c r="L549">
        <v>99</v>
      </c>
      <c r="M549" t="s">
        <v>26</v>
      </c>
      <c r="N549">
        <v>99</v>
      </c>
      <c r="O549" t="s">
        <v>27</v>
      </c>
      <c r="P549">
        <v>99</v>
      </c>
      <c r="Q549" t="s">
        <v>42</v>
      </c>
      <c r="R549">
        <v>21636</v>
      </c>
      <c r="V549" s="3">
        <f t="shared" si="17"/>
        <v>46.59</v>
      </c>
      <c r="W549" s="3">
        <f>IF(AND(T549&lt;&gt;"_U",T549&lt;&gt;"c",J549&lt;&gt;9,J549&lt;&gt;99),IFERROR(VLOOKUP(A549,'LBA Total'!$A$2:$W$10000,18,0),"."),".")</f>
        <v>46443</v>
      </c>
    </row>
    <row r="550" spans="1:23" x14ac:dyDescent="0.2">
      <c r="A550" s="1" t="str">
        <f t="shared" si="16"/>
        <v>2013|ÅŒtara-Papatoetoe Local Board Area|Male / TÄne</v>
      </c>
      <c r="B550" t="s">
        <v>20</v>
      </c>
      <c r="C550" t="s">
        <v>21</v>
      </c>
      <c r="D550" t="s">
        <v>22</v>
      </c>
      <c r="E550" t="s">
        <v>23</v>
      </c>
      <c r="F550">
        <v>2013</v>
      </c>
      <c r="G550">
        <v>2013</v>
      </c>
      <c r="H550">
        <v>7618</v>
      </c>
      <c r="I550" t="s">
        <v>88</v>
      </c>
      <c r="J550">
        <v>3</v>
      </c>
      <c r="K550" t="s">
        <v>39</v>
      </c>
      <c r="L550">
        <v>99</v>
      </c>
      <c r="M550" t="s">
        <v>26</v>
      </c>
      <c r="N550">
        <v>99</v>
      </c>
      <c r="O550" t="s">
        <v>27</v>
      </c>
      <c r="P550">
        <v>1</v>
      </c>
      <c r="Q550" t="s">
        <v>34</v>
      </c>
      <c r="R550">
        <v>696</v>
      </c>
      <c r="V550" s="3">
        <f t="shared" si="17"/>
        <v>3.16</v>
      </c>
      <c r="W550" s="3">
        <f>IF(AND(T550&lt;&gt;"_U",T550&lt;&gt;"c",J550&lt;&gt;9,J550&lt;&gt;99),IFERROR(VLOOKUP(A550,'LBA Total'!$A$2:$W$10000,18,0),"."),".")</f>
        <v>22038</v>
      </c>
    </row>
    <row r="551" spans="1:23" x14ac:dyDescent="0.2">
      <c r="A551" s="1" t="str">
        <f t="shared" si="16"/>
        <v>2013|ÅŒtara-Papatoetoe Local Board Area|Female / Wahine</v>
      </c>
      <c r="B551" t="s">
        <v>20</v>
      </c>
      <c r="C551" t="s">
        <v>21</v>
      </c>
      <c r="D551" t="s">
        <v>22</v>
      </c>
      <c r="E551" t="s">
        <v>23</v>
      </c>
      <c r="F551">
        <v>2013</v>
      </c>
      <c r="G551">
        <v>2013</v>
      </c>
      <c r="H551">
        <v>7618</v>
      </c>
      <c r="I551" t="s">
        <v>88</v>
      </c>
      <c r="J551">
        <v>3</v>
      </c>
      <c r="K551" t="s">
        <v>39</v>
      </c>
      <c r="L551">
        <v>99</v>
      </c>
      <c r="M551" t="s">
        <v>26</v>
      </c>
      <c r="N551">
        <v>99</v>
      </c>
      <c r="O551" t="s">
        <v>27</v>
      </c>
      <c r="P551">
        <v>2</v>
      </c>
      <c r="Q551" t="s">
        <v>31</v>
      </c>
      <c r="R551">
        <v>1056</v>
      </c>
      <c r="V551" s="3">
        <f t="shared" si="17"/>
        <v>4.33</v>
      </c>
      <c r="W551" s="3">
        <f>IF(AND(T551&lt;&gt;"_U",T551&lt;&gt;"c",J551&lt;&gt;9,J551&lt;&gt;99),IFERROR(VLOOKUP(A551,'LBA Total'!$A$2:$W$10000,18,0),"."),".")</f>
        <v>24408</v>
      </c>
    </row>
    <row r="552" spans="1:23" x14ac:dyDescent="0.2">
      <c r="A552" s="1" t="str">
        <f t="shared" si="16"/>
        <v>2013|ÅŒtara-Papatoetoe Local Board Area|Another gender / He ira kÄ“ anÅ</v>
      </c>
      <c r="B552" t="s">
        <v>20</v>
      </c>
      <c r="C552" t="s">
        <v>21</v>
      </c>
      <c r="D552" t="s">
        <v>22</v>
      </c>
      <c r="E552" t="s">
        <v>23</v>
      </c>
      <c r="F552">
        <v>2013</v>
      </c>
      <c r="G552">
        <v>2013</v>
      </c>
      <c r="H552">
        <v>7618</v>
      </c>
      <c r="I552" t="s">
        <v>88</v>
      </c>
      <c r="J552">
        <v>3</v>
      </c>
      <c r="K552" t="s">
        <v>39</v>
      </c>
      <c r="L552">
        <v>99</v>
      </c>
      <c r="M552" t="s">
        <v>26</v>
      </c>
      <c r="N552">
        <v>99</v>
      </c>
      <c r="O552" t="s">
        <v>27</v>
      </c>
      <c r="P552">
        <v>3</v>
      </c>
      <c r="Q552" t="s">
        <v>28</v>
      </c>
      <c r="T552" t="s">
        <v>36</v>
      </c>
      <c r="U552" t="s">
        <v>37</v>
      </c>
      <c r="V552" s="3" t="str">
        <f t="shared" si="17"/>
        <v>.</v>
      </c>
      <c r="W552" s="3" t="str">
        <f>IF(AND(T552&lt;&gt;"_U",T552&lt;&gt;"c",J552&lt;&gt;9,J552&lt;&gt;99),IFERROR(VLOOKUP(A552,'LBA Total'!$A$2:$W$10000,18,0),"."),".")</f>
        <v>.</v>
      </c>
    </row>
    <row r="553" spans="1:23" x14ac:dyDescent="0.2">
      <c r="A553" s="1" t="str">
        <f t="shared" si="16"/>
        <v>2013|ÅŒtara-Papatoetoe Local Board Area|Total - gender</v>
      </c>
      <c r="B553" t="s">
        <v>20</v>
      </c>
      <c r="C553" t="s">
        <v>21</v>
      </c>
      <c r="D553" t="s">
        <v>22</v>
      </c>
      <c r="E553" t="s">
        <v>23</v>
      </c>
      <c r="F553">
        <v>2013</v>
      </c>
      <c r="G553">
        <v>2013</v>
      </c>
      <c r="H553">
        <v>7618</v>
      </c>
      <c r="I553" t="s">
        <v>88</v>
      </c>
      <c r="J553">
        <v>3</v>
      </c>
      <c r="K553" t="s">
        <v>39</v>
      </c>
      <c r="L553">
        <v>99</v>
      </c>
      <c r="M553" t="s">
        <v>26</v>
      </c>
      <c r="N553">
        <v>99</v>
      </c>
      <c r="O553" t="s">
        <v>27</v>
      </c>
      <c r="P553">
        <v>99</v>
      </c>
      <c r="Q553" t="s">
        <v>42</v>
      </c>
      <c r="R553">
        <v>1755</v>
      </c>
      <c r="V553" s="3">
        <f t="shared" si="17"/>
        <v>3.78</v>
      </c>
      <c r="W553" s="3">
        <f>IF(AND(T553&lt;&gt;"_U",T553&lt;&gt;"c",J553&lt;&gt;9,J553&lt;&gt;99),IFERROR(VLOOKUP(A553,'LBA Total'!$A$2:$W$10000,18,0),"."),".")</f>
        <v>46443</v>
      </c>
    </row>
    <row r="554" spans="1:23" x14ac:dyDescent="0.2">
      <c r="A554" s="1" t="str">
        <f t="shared" si="16"/>
        <v>2013|ÅŒtara-Papatoetoe Local Board Area|Male / TÄne</v>
      </c>
      <c r="B554" t="s">
        <v>20</v>
      </c>
      <c r="C554" t="s">
        <v>21</v>
      </c>
      <c r="D554" t="s">
        <v>22</v>
      </c>
      <c r="E554" t="s">
        <v>23</v>
      </c>
      <c r="F554">
        <v>2013</v>
      </c>
      <c r="G554">
        <v>2013</v>
      </c>
      <c r="H554">
        <v>7618</v>
      </c>
      <c r="I554" t="s">
        <v>88</v>
      </c>
      <c r="J554">
        <v>4</v>
      </c>
      <c r="K554" t="s">
        <v>54</v>
      </c>
      <c r="L554">
        <v>99</v>
      </c>
      <c r="M554" t="s">
        <v>26</v>
      </c>
      <c r="N554">
        <v>99</v>
      </c>
      <c r="O554" t="s">
        <v>27</v>
      </c>
      <c r="P554">
        <v>1</v>
      </c>
      <c r="Q554" t="s">
        <v>34</v>
      </c>
      <c r="R554">
        <v>1011</v>
      </c>
      <c r="V554" s="3">
        <f t="shared" si="17"/>
        <v>4.59</v>
      </c>
      <c r="W554" s="3">
        <f>IF(AND(T554&lt;&gt;"_U",T554&lt;&gt;"c",J554&lt;&gt;9,J554&lt;&gt;99),IFERROR(VLOOKUP(A554,'LBA Total'!$A$2:$W$10000,18,0),"."),".")</f>
        <v>22038</v>
      </c>
    </row>
    <row r="555" spans="1:23" x14ac:dyDescent="0.2">
      <c r="A555" s="1" t="str">
        <f t="shared" si="16"/>
        <v>2013|ÅŒtara-Papatoetoe Local Board Area|Female / Wahine</v>
      </c>
      <c r="B555" t="s">
        <v>20</v>
      </c>
      <c r="C555" t="s">
        <v>21</v>
      </c>
      <c r="D555" t="s">
        <v>22</v>
      </c>
      <c r="E555" t="s">
        <v>23</v>
      </c>
      <c r="F555">
        <v>2013</v>
      </c>
      <c r="G555">
        <v>2013</v>
      </c>
      <c r="H555">
        <v>7618</v>
      </c>
      <c r="I555" t="s">
        <v>88</v>
      </c>
      <c r="J555">
        <v>4</v>
      </c>
      <c r="K555" t="s">
        <v>54</v>
      </c>
      <c r="L555">
        <v>99</v>
      </c>
      <c r="M555" t="s">
        <v>26</v>
      </c>
      <c r="N555">
        <v>99</v>
      </c>
      <c r="O555" t="s">
        <v>27</v>
      </c>
      <c r="P555">
        <v>2</v>
      </c>
      <c r="Q555" t="s">
        <v>31</v>
      </c>
      <c r="R555">
        <v>1503</v>
      </c>
      <c r="V555" s="3">
        <f t="shared" si="17"/>
        <v>6.16</v>
      </c>
      <c r="W555" s="3">
        <f>IF(AND(T555&lt;&gt;"_U",T555&lt;&gt;"c",J555&lt;&gt;9,J555&lt;&gt;99),IFERROR(VLOOKUP(A555,'LBA Total'!$A$2:$W$10000,18,0),"."),".")</f>
        <v>24408</v>
      </c>
    </row>
    <row r="556" spans="1:23" x14ac:dyDescent="0.2">
      <c r="A556" s="1" t="str">
        <f t="shared" si="16"/>
        <v>2013|ÅŒtara-Papatoetoe Local Board Area|Another gender / He ira kÄ“ anÅ</v>
      </c>
      <c r="B556" t="s">
        <v>20</v>
      </c>
      <c r="C556" t="s">
        <v>21</v>
      </c>
      <c r="D556" t="s">
        <v>22</v>
      </c>
      <c r="E556" t="s">
        <v>23</v>
      </c>
      <c r="F556">
        <v>2013</v>
      </c>
      <c r="G556">
        <v>2013</v>
      </c>
      <c r="H556">
        <v>7618</v>
      </c>
      <c r="I556" t="s">
        <v>88</v>
      </c>
      <c r="J556">
        <v>4</v>
      </c>
      <c r="K556" t="s">
        <v>54</v>
      </c>
      <c r="L556">
        <v>99</v>
      </c>
      <c r="M556" t="s">
        <v>26</v>
      </c>
      <c r="N556">
        <v>99</v>
      </c>
      <c r="O556" t="s">
        <v>27</v>
      </c>
      <c r="P556">
        <v>3</v>
      </c>
      <c r="Q556" t="s">
        <v>28</v>
      </c>
      <c r="T556" t="s">
        <v>36</v>
      </c>
      <c r="U556" t="s">
        <v>37</v>
      </c>
      <c r="V556" s="3" t="str">
        <f t="shared" si="17"/>
        <v>.</v>
      </c>
      <c r="W556" s="3" t="str">
        <f>IF(AND(T556&lt;&gt;"_U",T556&lt;&gt;"c",J556&lt;&gt;9,J556&lt;&gt;99),IFERROR(VLOOKUP(A556,'LBA Total'!$A$2:$W$10000,18,0),"."),".")</f>
        <v>.</v>
      </c>
    </row>
    <row r="557" spans="1:23" x14ac:dyDescent="0.2">
      <c r="A557" s="1" t="str">
        <f t="shared" si="16"/>
        <v>2013|ÅŒtara-Papatoetoe Local Board Area|Total - gender</v>
      </c>
      <c r="B557" t="s">
        <v>20</v>
      </c>
      <c r="C557" t="s">
        <v>21</v>
      </c>
      <c r="D557" t="s">
        <v>22</v>
      </c>
      <c r="E557" t="s">
        <v>23</v>
      </c>
      <c r="F557">
        <v>2013</v>
      </c>
      <c r="G557">
        <v>2013</v>
      </c>
      <c r="H557">
        <v>7618</v>
      </c>
      <c r="I557" t="s">
        <v>88</v>
      </c>
      <c r="J557">
        <v>4</v>
      </c>
      <c r="K557" t="s">
        <v>54</v>
      </c>
      <c r="L557">
        <v>99</v>
      </c>
      <c r="M557" t="s">
        <v>26</v>
      </c>
      <c r="N557">
        <v>99</v>
      </c>
      <c r="O557" t="s">
        <v>27</v>
      </c>
      <c r="P557">
        <v>99</v>
      </c>
      <c r="Q557" t="s">
        <v>42</v>
      </c>
      <c r="R557">
        <v>2517</v>
      </c>
      <c r="V557" s="3">
        <f t="shared" si="17"/>
        <v>5.42</v>
      </c>
      <c r="W557" s="3">
        <f>IF(AND(T557&lt;&gt;"_U",T557&lt;&gt;"c",J557&lt;&gt;9,J557&lt;&gt;99),IFERROR(VLOOKUP(A557,'LBA Total'!$A$2:$W$10000,18,0),"."),".")</f>
        <v>46443</v>
      </c>
    </row>
    <row r="558" spans="1:23" x14ac:dyDescent="0.2">
      <c r="A558" s="1" t="str">
        <f t="shared" si="16"/>
        <v>2013|ÅŒtara-Papatoetoe Local Board Area|Male / TÄne</v>
      </c>
      <c r="B558" t="s">
        <v>20</v>
      </c>
      <c r="C558" t="s">
        <v>21</v>
      </c>
      <c r="D558" t="s">
        <v>22</v>
      </c>
      <c r="E558" t="s">
        <v>23</v>
      </c>
      <c r="F558">
        <v>2013</v>
      </c>
      <c r="G558">
        <v>2013</v>
      </c>
      <c r="H558">
        <v>7618</v>
      </c>
      <c r="I558" t="s">
        <v>88</v>
      </c>
      <c r="J558">
        <v>5</v>
      </c>
      <c r="K558" t="s">
        <v>33</v>
      </c>
      <c r="L558">
        <v>99</v>
      </c>
      <c r="M558" t="s">
        <v>26</v>
      </c>
      <c r="N558">
        <v>99</v>
      </c>
      <c r="O558" t="s">
        <v>27</v>
      </c>
      <c r="P558">
        <v>1</v>
      </c>
      <c r="Q558" t="s">
        <v>34</v>
      </c>
      <c r="R558">
        <v>516</v>
      </c>
      <c r="V558" s="3">
        <f t="shared" si="17"/>
        <v>2.34</v>
      </c>
      <c r="W558" s="3">
        <f>IF(AND(T558&lt;&gt;"_U",T558&lt;&gt;"c",J558&lt;&gt;9,J558&lt;&gt;99),IFERROR(VLOOKUP(A558,'LBA Total'!$A$2:$W$10000,18,0),"."),".")</f>
        <v>22038</v>
      </c>
    </row>
    <row r="559" spans="1:23" x14ac:dyDescent="0.2">
      <c r="A559" s="1" t="str">
        <f t="shared" si="16"/>
        <v>2013|ÅŒtara-Papatoetoe Local Board Area|Female / Wahine</v>
      </c>
      <c r="B559" t="s">
        <v>20</v>
      </c>
      <c r="C559" t="s">
        <v>21</v>
      </c>
      <c r="D559" t="s">
        <v>22</v>
      </c>
      <c r="E559" t="s">
        <v>23</v>
      </c>
      <c r="F559">
        <v>2013</v>
      </c>
      <c r="G559">
        <v>2013</v>
      </c>
      <c r="H559">
        <v>7618</v>
      </c>
      <c r="I559" t="s">
        <v>88</v>
      </c>
      <c r="J559">
        <v>5</v>
      </c>
      <c r="K559" t="s">
        <v>33</v>
      </c>
      <c r="L559">
        <v>99</v>
      </c>
      <c r="M559" t="s">
        <v>26</v>
      </c>
      <c r="N559">
        <v>99</v>
      </c>
      <c r="O559" t="s">
        <v>27</v>
      </c>
      <c r="P559">
        <v>2</v>
      </c>
      <c r="Q559" t="s">
        <v>31</v>
      </c>
      <c r="R559">
        <v>1899</v>
      </c>
      <c r="V559" s="3">
        <f t="shared" si="17"/>
        <v>7.78</v>
      </c>
      <c r="W559" s="3">
        <f>IF(AND(T559&lt;&gt;"_U",T559&lt;&gt;"c",J559&lt;&gt;9,J559&lt;&gt;99),IFERROR(VLOOKUP(A559,'LBA Total'!$A$2:$W$10000,18,0),"."),".")</f>
        <v>24408</v>
      </c>
    </row>
    <row r="560" spans="1:23" x14ac:dyDescent="0.2">
      <c r="A560" s="1" t="str">
        <f t="shared" si="16"/>
        <v>2013|ÅŒtara-Papatoetoe Local Board Area|Another gender / He ira kÄ“ anÅ</v>
      </c>
      <c r="B560" t="s">
        <v>20</v>
      </c>
      <c r="C560" t="s">
        <v>21</v>
      </c>
      <c r="D560" t="s">
        <v>22</v>
      </c>
      <c r="E560" t="s">
        <v>23</v>
      </c>
      <c r="F560">
        <v>2013</v>
      </c>
      <c r="G560">
        <v>2013</v>
      </c>
      <c r="H560">
        <v>7618</v>
      </c>
      <c r="I560" t="s">
        <v>88</v>
      </c>
      <c r="J560">
        <v>5</v>
      </c>
      <c r="K560" t="s">
        <v>33</v>
      </c>
      <c r="L560">
        <v>99</v>
      </c>
      <c r="M560" t="s">
        <v>26</v>
      </c>
      <c r="N560">
        <v>99</v>
      </c>
      <c r="O560" t="s">
        <v>27</v>
      </c>
      <c r="P560">
        <v>3</v>
      </c>
      <c r="Q560" t="s">
        <v>28</v>
      </c>
      <c r="T560" t="s">
        <v>36</v>
      </c>
      <c r="U560" t="s">
        <v>37</v>
      </c>
      <c r="V560" s="3" t="str">
        <f t="shared" si="17"/>
        <v>.</v>
      </c>
      <c r="W560" s="3" t="str">
        <f>IF(AND(T560&lt;&gt;"_U",T560&lt;&gt;"c",J560&lt;&gt;9,J560&lt;&gt;99),IFERROR(VLOOKUP(A560,'LBA Total'!$A$2:$W$10000,18,0),"."),".")</f>
        <v>.</v>
      </c>
    </row>
    <row r="561" spans="1:23" x14ac:dyDescent="0.2">
      <c r="A561" s="1" t="str">
        <f t="shared" si="16"/>
        <v>2013|ÅŒtara-Papatoetoe Local Board Area|Total - gender</v>
      </c>
      <c r="B561" t="s">
        <v>20</v>
      </c>
      <c r="C561" t="s">
        <v>21</v>
      </c>
      <c r="D561" t="s">
        <v>22</v>
      </c>
      <c r="E561" t="s">
        <v>23</v>
      </c>
      <c r="F561">
        <v>2013</v>
      </c>
      <c r="G561">
        <v>2013</v>
      </c>
      <c r="H561">
        <v>7618</v>
      </c>
      <c r="I561" t="s">
        <v>88</v>
      </c>
      <c r="J561">
        <v>5</v>
      </c>
      <c r="K561" t="s">
        <v>33</v>
      </c>
      <c r="L561">
        <v>99</v>
      </c>
      <c r="M561" t="s">
        <v>26</v>
      </c>
      <c r="N561">
        <v>99</v>
      </c>
      <c r="O561" t="s">
        <v>27</v>
      </c>
      <c r="P561">
        <v>99</v>
      </c>
      <c r="Q561" t="s">
        <v>42</v>
      </c>
      <c r="R561">
        <v>2415</v>
      </c>
      <c r="V561" s="3">
        <f t="shared" si="17"/>
        <v>5.2</v>
      </c>
      <c r="W561" s="3">
        <f>IF(AND(T561&lt;&gt;"_U",T561&lt;&gt;"c",J561&lt;&gt;9,J561&lt;&gt;99),IFERROR(VLOOKUP(A561,'LBA Total'!$A$2:$W$10000,18,0),"."),".")</f>
        <v>46443</v>
      </c>
    </row>
    <row r="562" spans="1:23" x14ac:dyDescent="0.2">
      <c r="A562" s="1" t="str">
        <f t="shared" si="16"/>
        <v>2013|ÅŒtara-Papatoetoe Local Board Area|Male / TÄne</v>
      </c>
      <c r="B562" t="s">
        <v>20</v>
      </c>
      <c r="C562" t="s">
        <v>21</v>
      </c>
      <c r="D562" t="s">
        <v>22</v>
      </c>
      <c r="E562" t="s">
        <v>23</v>
      </c>
      <c r="F562">
        <v>2013</v>
      </c>
      <c r="G562">
        <v>2013</v>
      </c>
      <c r="H562">
        <v>7618</v>
      </c>
      <c r="I562" t="s">
        <v>88</v>
      </c>
      <c r="J562">
        <v>6</v>
      </c>
      <c r="K562" t="s">
        <v>52</v>
      </c>
      <c r="L562">
        <v>99</v>
      </c>
      <c r="M562" t="s">
        <v>26</v>
      </c>
      <c r="N562">
        <v>99</v>
      </c>
      <c r="O562" t="s">
        <v>27</v>
      </c>
      <c r="P562">
        <v>1</v>
      </c>
      <c r="Q562" t="s">
        <v>34</v>
      </c>
      <c r="R562">
        <v>9054</v>
      </c>
      <c r="V562" s="3">
        <f t="shared" si="17"/>
        <v>41.08</v>
      </c>
      <c r="W562" s="3">
        <f>IF(AND(T562&lt;&gt;"_U",T562&lt;&gt;"c",J562&lt;&gt;9,J562&lt;&gt;99),IFERROR(VLOOKUP(A562,'LBA Total'!$A$2:$W$10000,18,0),"."),".")</f>
        <v>22038</v>
      </c>
    </row>
    <row r="563" spans="1:23" x14ac:dyDescent="0.2">
      <c r="A563" s="1" t="str">
        <f t="shared" si="16"/>
        <v>2013|ÅŒtara-Papatoetoe Local Board Area|Female / Wahine</v>
      </c>
      <c r="B563" t="s">
        <v>20</v>
      </c>
      <c r="C563" t="s">
        <v>21</v>
      </c>
      <c r="D563" t="s">
        <v>22</v>
      </c>
      <c r="E563" t="s">
        <v>23</v>
      </c>
      <c r="F563">
        <v>2013</v>
      </c>
      <c r="G563">
        <v>2013</v>
      </c>
      <c r="H563">
        <v>7618</v>
      </c>
      <c r="I563" t="s">
        <v>88</v>
      </c>
      <c r="J563">
        <v>6</v>
      </c>
      <c r="K563" t="s">
        <v>52</v>
      </c>
      <c r="L563">
        <v>99</v>
      </c>
      <c r="M563" t="s">
        <v>26</v>
      </c>
      <c r="N563">
        <v>99</v>
      </c>
      <c r="O563" t="s">
        <v>27</v>
      </c>
      <c r="P563">
        <v>2</v>
      </c>
      <c r="Q563" t="s">
        <v>31</v>
      </c>
      <c r="R563">
        <v>9066</v>
      </c>
      <c r="V563" s="3">
        <f t="shared" si="17"/>
        <v>37.14</v>
      </c>
      <c r="W563" s="3">
        <f>IF(AND(T563&lt;&gt;"_U",T563&lt;&gt;"c",J563&lt;&gt;9,J563&lt;&gt;99),IFERROR(VLOOKUP(A563,'LBA Total'!$A$2:$W$10000,18,0),"."),".")</f>
        <v>24408</v>
      </c>
    </row>
    <row r="564" spans="1:23" x14ac:dyDescent="0.2">
      <c r="A564" s="1" t="str">
        <f t="shared" si="16"/>
        <v>2013|ÅŒtara-Papatoetoe Local Board Area|Another gender / He ira kÄ“ anÅ</v>
      </c>
      <c r="B564" t="s">
        <v>20</v>
      </c>
      <c r="C564" t="s">
        <v>21</v>
      </c>
      <c r="D564" t="s">
        <v>22</v>
      </c>
      <c r="E564" t="s">
        <v>23</v>
      </c>
      <c r="F564">
        <v>2013</v>
      </c>
      <c r="G564">
        <v>2013</v>
      </c>
      <c r="H564">
        <v>7618</v>
      </c>
      <c r="I564" t="s">
        <v>88</v>
      </c>
      <c r="J564">
        <v>6</v>
      </c>
      <c r="K564" t="s">
        <v>52</v>
      </c>
      <c r="L564">
        <v>99</v>
      </c>
      <c r="M564" t="s">
        <v>26</v>
      </c>
      <c r="N564">
        <v>99</v>
      </c>
      <c r="O564" t="s">
        <v>27</v>
      </c>
      <c r="P564">
        <v>3</v>
      </c>
      <c r="Q564" t="s">
        <v>28</v>
      </c>
      <c r="T564" t="s">
        <v>36</v>
      </c>
      <c r="U564" t="s">
        <v>37</v>
      </c>
      <c r="V564" s="3" t="str">
        <f t="shared" si="17"/>
        <v>.</v>
      </c>
      <c r="W564" s="3" t="str">
        <f>IF(AND(T564&lt;&gt;"_U",T564&lt;&gt;"c",J564&lt;&gt;9,J564&lt;&gt;99),IFERROR(VLOOKUP(A564,'LBA Total'!$A$2:$W$10000,18,0),"."),".")</f>
        <v>.</v>
      </c>
    </row>
    <row r="565" spans="1:23" x14ac:dyDescent="0.2">
      <c r="A565" s="1" t="str">
        <f t="shared" si="16"/>
        <v>2013|ÅŒtara-Papatoetoe Local Board Area|Total - gender</v>
      </c>
      <c r="B565" t="s">
        <v>20</v>
      </c>
      <c r="C565" t="s">
        <v>21</v>
      </c>
      <c r="D565" t="s">
        <v>22</v>
      </c>
      <c r="E565" t="s">
        <v>23</v>
      </c>
      <c r="F565">
        <v>2013</v>
      </c>
      <c r="G565">
        <v>2013</v>
      </c>
      <c r="H565">
        <v>7618</v>
      </c>
      <c r="I565" t="s">
        <v>88</v>
      </c>
      <c r="J565">
        <v>6</v>
      </c>
      <c r="K565" t="s">
        <v>52</v>
      </c>
      <c r="L565">
        <v>99</v>
      </c>
      <c r="M565" t="s">
        <v>26</v>
      </c>
      <c r="N565">
        <v>99</v>
      </c>
      <c r="O565" t="s">
        <v>27</v>
      </c>
      <c r="P565">
        <v>99</v>
      </c>
      <c r="Q565" t="s">
        <v>42</v>
      </c>
      <c r="R565">
        <v>18120</v>
      </c>
      <c r="V565" s="3">
        <f t="shared" si="17"/>
        <v>39.020000000000003</v>
      </c>
      <c r="W565" s="3">
        <f>IF(AND(T565&lt;&gt;"_U",T565&lt;&gt;"c",J565&lt;&gt;9,J565&lt;&gt;99),IFERROR(VLOOKUP(A565,'LBA Total'!$A$2:$W$10000,18,0),"."),".")</f>
        <v>46443</v>
      </c>
    </row>
    <row r="566" spans="1:23" x14ac:dyDescent="0.2">
      <c r="A566" s="1" t="str">
        <f t="shared" si="16"/>
        <v>2013|ÅŒtara-Papatoetoe Local Board Area|Male / TÄne</v>
      </c>
      <c r="B566" t="s">
        <v>20</v>
      </c>
      <c r="C566" t="s">
        <v>21</v>
      </c>
      <c r="D566" t="s">
        <v>22</v>
      </c>
      <c r="E566" t="s">
        <v>23</v>
      </c>
      <c r="F566">
        <v>2013</v>
      </c>
      <c r="G566">
        <v>2013</v>
      </c>
      <c r="H566">
        <v>7618</v>
      </c>
      <c r="I566" t="s">
        <v>88</v>
      </c>
      <c r="J566">
        <v>9</v>
      </c>
      <c r="K566" t="s">
        <v>25</v>
      </c>
      <c r="L566">
        <v>99</v>
      </c>
      <c r="M566" t="s">
        <v>26</v>
      </c>
      <c r="N566">
        <v>99</v>
      </c>
      <c r="O566" t="s">
        <v>27</v>
      </c>
      <c r="P566">
        <v>1</v>
      </c>
      <c r="Q566" t="s">
        <v>34</v>
      </c>
      <c r="R566">
        <v>4827</v>
      </c>
      <c r="V566" s="3" t="str">
        <f t="shared" si="17"/>
        <v>.</v>
      </c>
      <c r="W566" s="3" t="str">
        <f>IF(AND(T566&lt;&gt;"_U",T566&lt;&gt;"c",J566&lt;&gt;9,J566&lt;&gt;99),IFERROR(VLOOKUP(A566,'LBA Total'!$A$2:$W$10000,18,0),"."),".")</f>
        <v>.</v>
      </c>
    </row>
    <row r="567" spans="1:23" x14ac:dyDescent="0.2">
      <c r="A567" s="1" t="str">
        <f t="shared" si="16"/>
        <v>2013|ÅŒtara-Papatoetoe Local Board Area|Female / Wahine</v>
      </c>
      <c r="B567" t="s">
        <v>20</v>
      </c>
      <c r="C567" t="s">
        <v>21</v>
      </c>
      <c r="D567" t="s">
        <v>22</v>
      </c>
      <c r="E567" t="s">
        <v>23</v>
      </c>
      <c r="F567">
        <v>2013</v>
      </c>
      <c r="G567">
        <v>2013</v>
      </c>
      <c r="H567">
        <v>7618</v>
      </c>
      <c r="I567" t="s">
        <v>88</v>
      </c>
      <c r="J567">
        <v>9</v>
      </c>
      <c r="K567" t="s">
        <v>25</v>
      </c>
      <c r="L567">
        <v>99</v>
      </c>
      <c r="M567" t="s">
        <v>26</v>
      </c>
      <c r="N567">
        <v>99</v>
      </c>
      <c r="O567" t="s">
        <v>27</v>
      </c>
      <c r="P567">
        <v>2</v>
      </c>
      <c r="Q567" t="s">
        <v>31</v>
      </c>
      <c r="R567">
        <v>4785</v>
      </c>
      <c r="V567" s="3" t="str">
        <f t="shared" si="17"/>
        <v>.</v>
      </c>
      <c r="W567" s="3" t="str">
        <f>IF(AND(T567&lt;&gt;"_U",T567&lt;&gt;"c",J567&lt;&gt;9,J567&lt;&gt;99),IFERROR(VLOOKUP(A567,'LBA Total'!$A$2:$W$10000,18,0),"."),".")</f>
        <v>.</v>
      </c>
    </row>
    <row r="568" spans="1:23" x14ac:dyDescent="0.2">
      <c r="A568" s="1" t="str">
        <f t="shared" si="16"/>
        <v>2013|ÅŒtara-Papatoetoe Local Board Area|Another gender / He ira kÄ“ anÅ</v>
      </c>
      <c r="B568" t="s">
        <v>20</v>
      </c>
      <c r="C568" t="s">
        <v>21</v>
      </c>
      <c r="D568" t="s">
        <v>22</v>
      </c>
      <c r="E568" t="s">
        <v>23</v>
      </c>
      <c r="F568">
        <v>2013</v>
      </c>
      <c r="G568">
        <v>2013</v>
      </c>
      <c r="H568">
        <v>7618</v>
      </c>
      <c r="I568" t="s">
        <v>88</v>
      </c>
      <c r="J568">
        <v>9</v>
      </c>
      <c r="K568" t="s">
        <v>25</v>
      </c>
      <c r="L568">
        <v>99</v>
      </c>
      <c r="M568" t="s">
        <v>26</v>
      </c>
      <c r="N568">
        <v>99</v>
      </c>
      <c r="O568" t="s">
        <v>27</v>
      </c>
      <c r="P568">
        <v>3</v>
      </c>
      <c r="Q568" t="s">
        <v>28</v>
      </c>
      <c r="T568" t="s">
        <v>36</v>
      </c>
      <c r="U568" t="s">
        <v>37</v>
      </c>
      <c r="V568" s="3" t="str">
        <f t="shared" si="17"/>
        <v>.</v>
      </c>
      <c r="W568" s="3" t="str">
        <f>IF(AND(T568&lt;&gt;"_U",T568&lt;&gt;"c",J568&lt;&gt;9,J568&lt;&gt;99),IFERROR(VLOOKUP(A568,'LBA Total'!$A$2:$W$10000,18,0),"."),".")</f>
        <v>.</v>
      </c>
    </row>
    <row r="569" spans="1:23" x14ac:dyDescent="0.2">
      <c r="A569" s="1" t="str">
        <f t="shared" si="16"/>
        <v>2013|ÅŒtara-Papatoetoe Local Board Area|Total - gender</v>
      </c>
      <c r="B569" t="s">
        <v>20</v>
      </c>
      <c r="C569" t="s">
        <v>21</v>
      </c>
      <c r="D569" t="s">
        <v>22</v>
      </c>
      <c r="E569" t="s">
        <v>23</v>
      </c>
      <c r="F569">
        <v>2013</v>
      </c>
      <c r="G569">
        <v>2013</v>
      </c>
      <c r="H569">
        <v>7618</v>
      </c>
      <c r="I569" t="s">
        <v>88</v>
      </c>
      <c r="J569">
        <v>9</v>
      </c>
      <c r="K569" t="s">
        <v>25</v>
      </c>
      <c r="L569">
        <v>99</v>
      </c>
      <c r="M569" t="s">
        <v>26</v>
      </c>
      <c r="N569">
        <v>99</v>
      </c>
      <c r="O569" t="s">
        <v>27</v>
      </c>
      <c r="P569">
        <v>99</v>
      </c>
      <c r="Q569" t="s">
        <v>42</v>
      </c>
      <c r="R569">
        <v>9612</v>
      </c>
      <c r="V569" s="3" t="str">
        <f t="shared" si="17"/>
        <v>.</v>
      </c>
      <c r="W569" s="3" t="str">
        <f>IF(AND(T569&lt;&gt;"_U",T569&lt;&gt;"c",J569&lt;&gt;9,J569&lt;&gt;99),IFERROR(VLOOKUP(A569,'LBA Total'!$A$2:$W$10000,18,0),"."),".")</f>
        <v>.</v>
      </c>
    </row>
    <row r="570" spans="1:23" x14ac:dyDescent="0.2">
      <c r="A570" s="1" t="str">
        <f t="shared" si="16"/>
        <v>2013|ÅŒtara-Papatoetoe Local Board Area|Male / TÄne</v>
      </c>
      <c r="B570" t="s">
        <v>20</v>
      </c>
      <c r="C570" t="s">
        <v>21</v>
      </c>
      <c r="D570" t="s">
        <v>22</v>
      </c>
      <c r="E570" t="s">
        <v>23</v>
      </c>
      <c r="F570">
        <v>2013</v>
      </c>
      <c r="G570">
        <v>2013</v>
      </c>
      <c r="H570">
        <v>7618</v>
      </c>
      <c r="I570" t="s">
        <v>88</v>
      </c>
      <c r="J570">
        <v>77</v>
      </c>
      <c r="K570" t="s">
        <v>49</v>
      </c>
      <c r="L570">
        <v>99</v>
      </c>
      <c r="M570" t="s">
        <v>26</v>
      </c>
      <c r="N570">
        <v>99</v>
      </c>
      <c r="O570" t="s">
        <v>27</v>
      </c>
      <c r="P570">
        <v>1</v>
      </c>
      <c r="Q570" t="s">
        <v>34</v>
      </c>
      <c r="R570">
        <v>22038</v>
      </c>
      <c r="V570" s="3">
        <f t="shared" si="17"/>
        <v>100</v>
      </c>
      <c r="W570" s="3">
        <f>IF(AND(T570&lt;&gt;"_U",T570&lt;&gt;"c",J570&lt;&gt;9,J570&lt;&gt;99),IFERROR(VLOOKUP(A570,'LBA Total'!$A$2:$W$10000,18,0),"."),".")</f>
        <v>22038</v>
      </c>
    </row>
    <row r="571" spans="1:23" x14ac:dyDescent="0.2">
      <c r="A571" s="1" t="str">
        <f t="shared" si="16"/>
        <v>2013|ÅŒtara-Papatoetoe Local Board Area|Female / Wahine</v>
      </c>
      <c r="B571" t="s">
        <v>20</v>
      </c>
      <c r="C571" t="s">
        <v>21</v>
      </c>
      <c r="D571" t="s">
        <v>22</v>
      </c>
      <c r="E571" t="s">
        <v>23</v>
      </c>
      <c r="F571">
        <v>2013</v>
      </c>
      <c r="G571">
        <v>2013</v>
      </c>
      <c r="H571">
        <v>7618</v>
      </c>
      <c r="I571" t="s">
        <v>88</v>
      </c>
      <c r="J571">
        <v>77</v>
      </c>
      <c r="K571" t="s">
        <v>49</v>
      </c>
      <c r="L571">
        <v>99</v>
      </c>
      <c r="M571" t="s">
        <v>26</v>
      </c>
      <c r="N571">
        <v>99</v>
      </c>
      <c r="O571" t="s">
        <v>27</v>
      </c>
      <c r="P571">
        <v>2</v>
      </c>
      <c r="Q571" t="s">
        <v>31</v>
      </c>
      <c r="R571">
        <v>24408</v>
      </c>
      <c r="V571" s="3">
        <f t="shared" si="17"/>
        <v>100</v>
      </c>
      <c r="W571" s="3">
        <f>IF(AND(T571&lt;&gt;"_U",T571&lt;&gt;"c",J571&lt;&gt;9,J571&lt;&gt;99),IFERROR(VLOOKUP(A571,'LBA Total'!$A$2:$W$10000,18,0),"."),".")</f>
        <v>24408</v>
      </c>
    </row>
    <row r="572" spans="1:23" x14ac:dyDescent="0.2">
      <c r="A572" s="1" t="str">
        <f t="shared" si="16"/>
        <v>2013|ÅŒtara-Papatoetoe Local Board Area|Another gender / He ira kÄ“ anÅ</v>
      </c>
      <c r="B572" t="s">
        <v>20</v>
      </c>
      <c r="C572" t="s">
        <v>21</v>
      </c>
      <c r="D572" t="s">
        <v>22</v>
      </c>
      <c r="E572" t="s">
        <v>23</v>
      </c>
      <c r="F572">
        <v>2013</v>
      </c>
      <c r="G572">
        <v>2013</v>
      </c>
      <c r="H572">
        <v>7618</v>
      </c>
      <c r="I572" t="s">
        <v>88</v>
      </c>
      <c r="J572">
        <v>77</v>
      </c>
      <c r="K572" t="s">
        <v>49</v>
      </c>
      <c r="L572">
        <v>99</v>
      </c>
      <c r="M572" t="s">
        <v>26</v>
      </c>
      <c r="N572">
        <v>99</v>
      </c>
      <c r="O572" t="s">
        <v>27</v>
      </c>
      <c r="P572">
        <v>3</v>
      </c>
      <c r="Q572" t="s">
        <v>28</v>
      </c>
      <c r="T572" t="s">
        <v>36</v>
      </c>
      <c r="U572" t="s">
        <v>37</v>
      </c>
      <c r="V572" s="3" t="str">
        <f t="shared" si="17"/>
        <v>.</v>
      </c>
      <c r="W572" s="3" t="str">
        <f>IF(AND(T572&lt;&gt;"_U",T572&lt;&gt;"c",J572&lt;&gt;9,J572&lt;&gt;99),IFERROR(VLOOKUP(A572,'LBA Total'!$A$2:$W$10000,18,0),"."),".")</f>
        <v>.</v>
      </c>
    </row>
    <row r="573" spans="1:23" x14ac:dyDescent="0.2">
      <c r="A573" s="1" t="str">
        <f t="shared" si="16"/>
        <v>2013|ÅŒtara-Papatoetoe Local Board Area|Total - gender</v>
      </c>
      <c r="B573" t="s">
        <v>20</v>
      </c>
      <c r="C573" t="s">
        <v>21</v>
      </c>
      <c r="D573" t="s">
        <v>22</v>
      </c>
      <c r="E573" t="s">
        <v>23</v>
      </c>
      <c r="F573">
        <v>2013</v>
      </c>
      <c r="G573">
        <v>2013</v>
      </c>
      <c r="H573">
        <v>7618</v>
      </c>
      <c r="I573" t="s">
        <v>88</v>
      </c>
      <c r="J573">
        <v>77</v>
      </c>
      <c r="K573" t="s">
        <v>49</v>
      </c>
      <c r="L573">
        <v>99</v>
      </c>
      <c r="M573" t="s">
        <v>26</v>
      </c>
      <c r="N573">
        <v>99</v>
      </c>
      <c r="O573" t="s">
        <v>27</v>
      </c>
      <c r="P573">
        <v>99</v>
      </c>
      <c r="Q573" t="s">
        <v>42</v>
      </c>
      <c r="R573">
        <v>46443</v>
      </c>
      <c r="V573" s="3">
        <f t="shared" si="17"/>
        <v>100</v>
      </c>
      <c r="W573" s="3">
        <f>IF(AND(T573&lt;&gt;"_U",T573&lt;&gt;"c",J573&lt;&gt;9,J573&lt;&gt;99),IFERROR(VLOOKUP(A573,'LBA Total'!$A$2:$W$10000,18,0),"."),".")</f>
        <v>46443</v>
      </c>
    </row>
    <row r="574" spans="1:23" x14ac:dyDescent="0.2">
      <c r="A574" s="1" t="str">
        <f t="shared" si="16"/>
        <v>2013|ÅŒtara-Papatoetoe Local Board Area|Male / TÄne</v>
      </c>
      <c r="B574" t="s">
        <v>20</v>
      </c>
      <c r="C574" t="s">
        <v>21</v>
      </c>
      <c r="D574" t="s">
        <v>22</v>
      </c>
      <c r="E574" t="s">
        <v>23</v>
      </c>
      <c r="F574">
        <v>2013</v>
      </c>
      <c r="G574">
        <v>2013</v>
      </c>
      <c r="H574">
        <v>7618</v>
      </c>
      <c r="I574" t="s">
        <v>88</v>
      </c>
      <c r="J574">
        <v>99</v>
      </c>
      <c r="K574" t="s">
        <v>47</v>
      </c>
      <c r="L574">
        <v>99</v>
      </c>
      <c r="M574" t="s">
        <v>26</v>
      </c>
      <c r="N574">
        <v>99</v>
      </c>
      <c r="O574" t="s">
        <v>27</v>
      </c>
      <c r="P574">
        <v>1</v>
      </c>
      <c r="Q574" t="s">
        <v>34</v>
      </c>
      <c r="R574">
        <v>26865</v>
      </c>
      <c r="V574" s="3" t="str">
        <f t="shared" si="17"/>
        <v>.</v>
      </c>
      <c r="W574" s="3" t="str">
        <f>IF(AND(T574&lt;&gt;"_U",T574&lt;&gt;"c",J574&lt;&gt;9,J574&lt;&gt;99),IFERROR(VLOOKUP(A574,'LBA Total'!$A$2:$W$10000,18,0),"."),".")</f>
        <v>.</v>
      </c>
    </row>
    <row r="575" spans="1:23" x14ac:dyDescent="0.2">
      <c r="A575" s="1" t="str">
        <f t="shared" si="16"/>
        <v>2013|ÅŒtara-Papatoetoe Local Board Area|Female / Wahine</v>
      </c>
      <c r="B575" t="s">
        <v>20</v>
      </c>
      <c r="C575" t="s">
        <v>21</v>
      </c>
      <c r="D575" t="s">
        <v>22</v>
      </c>
      <c r="E575" t="s">
        <v>23</v>
      </c>
      <c r="F575">
        <v>2013</v>
      </c>
      <c r="G575">
        <v>2013</v>
      </c>
      <c r="H575">
        <v>7618</v>
      </c>
      <c r="I575" t="s">
        <v>88</v>
      </c>
      <c r="J575">
        <v>99</v>
      </c>
      <c r="K575" t="s">
        <v>47</v>
      </c>
      <c r="L575">
        <v>99</v>
      </c>
      <c r="M575" t="s">
        <v>26</v>
      </c>
      <c r="N575">
        <v>99</v>
      </c>
      <c r="O575" t="s">
        <v>27</v>
      </c>
      <c r="P575">
        <v>2</v>
      </c>
      <c r="Q575" t="s">
        <v>31</v>
      </c>
      <c r="R575">
        <v>29190</v>
      </c>
      <c r="V575" s="3" t="str">
        <f t="shared" si="17"/>
        <v>.</v>
      </c>
      <c r="W575" s="3" t="str">
        <f>IF(AND(T575&lt;&gt;"_U",T575&lt;&gt;"c",J575&lt;&gt;9,J575&lt;&gt;99),IFERROR(VLOOKUP(A575,'LBA Total'!$A$2:$W$10000,18,0),"."),".")</f>
        <v>.</v>
      </c>
    </row>
    <row r="576" spans="1:23" x14ac:dyDescent="0.2">
      <c r="A576" s="1" t="str">
        <f t="shared" si="16"/>
        <v>2013|ÅŒtara-Papatoetoe Local Board Area|Another gender / He ira kÄ“ anÅ</v>
      </c>
      <c r="B576" t="s">
        <v>20</v>
      </c>
      <c r="C576" t="s">
        <v>21</v>
      </c>
      <c r="D576" t="s">
        <v>22</v>
      </c>
      <c r="E576" t="s">
        <v>23</v>
      </c>
      <c r="F576">
        <v>2013</v>
      </c>
      <c r="G576">
        <v>2013</v>
      </c>
      <c r="H576">
        <v>7618</v>
      </c>
      <c r="I576" t="s">
        <v>88</v>
      </c>
      <c r="J576">
        <v>99</v>
      </c>
      <c r="K576" t="s">
        <v>47</v>
      </c>
      <c r="L576">
        <v>99</v>
      </c>
      <c r="M576" t="s">
        <v>26</v>
      </c>
      <c r="N576">
        <v>99</v>
      </c>
      <c r="O576" t="s">
        <v>27</v>
      </c>
      <c r="P576">
        <v>3</v>
      </c>
      <c r="Q576" t="s">
        <v>28</v>
      </c>
      <c r="T576" t="s">
        <v>36</v>
      </c>
      <c r="U576" t="s">
        <v>37</v>
      </c>
      <c r="V576" s="3" t="str">
        <f t="shared" si="17"/>
        <v>.</v>
      </c>
      <c r="W576" s="3" t="str">
        <f>IF(AND(T576&lt;&gt;"_U",T576&lt;&gt;"c",J576&lt;&gt;9,J576&lt;&gt;99),IFERROR(VLOOKUP(A576,'LBA Total'!$A$2:$W$10000,18,0),"."),".")</f>
        <v>.</v>
      </c>
    </row>
    <row r="577" spans="1:23" x14ac:dyDescent="0.2">
      <c r="A577" s="1" t="str">
        <f t="shared" si="16"/>
        <v>2013|ÅŒtara-Papatoetoe Local Board Area|Total - gender</v>
      </c>
      <c r="B577" t="s">
        <v>20</v>
      </c>
      <c r="C577" t="s">
        <v>21</v>
      </c>
      <c r="D577" t="s">
        <v>22</v>
      </c>
      <c r="E577" t="s">
        <v>23</v>
      </c>
      <c r="F577">
        <v>2013</v>
      </c>
      <c r="G577">
        <v>2013</v>
      </c>
      <c r="H577">
        <v>7618</v>
      </c>
      <c r="I577" t="s">
        <v>88</v>
      </c>
      <c r="J577">
        <v>99</v>
      </c>
      <c r="K577" t="s">
        <v>47</v>
      </c>
      <c r="L577">
        <v>99</v>
      </c>
      <c r="M577" t="s">
        <v>26</v>
      </c>
      <c r="N577">
        <v>99</v>
      </c>
      <c r="O577" t="s">
        <v>27</v>
      </c>
      <c r="P577">
        <v>99</v>
      </c>
      <c r="Q577" t="s">
        <v>42</v>
      </c>
      <c r="R577">
        <v>56058</v>
      </c>
      <c r="V577" s="3" t="str">
        <f t="shared" si="17"/>
        <v>.</v>
      </c>
      <c r="W577" s="3" t="str">
        <f>IF(AND(T577&lt;&gt;"_U",T577&lt;&gt;"c",J577&lt;&gt;9,J577&lt;&gt;99),IFERROR(VLOOKUP(A577,'LBA Total'!$A$2:$W$10000,18,0),"."),".")</f>
        <v>.</v>
      </c>
    </row>
    <row r="578" spans="1:23" x14ac:dyDescent="0.2">
      <c r="A578" s="1" t="str">
        <f t="shared" si="16"/>
        <v>2013|Manurewa Local Board Area|Male / TÄne</v>
      </c>
      <c r="B578" t="s">
        <v>20</v>
      </c>
      <c r="C578" t="s">
        <v>21</v>
      </c>
      <c r="D578" t="s">
        <v>22</v>
      </c>
      <c r="E578" t="s">
        <v>23</v>
      </c>
      <c r="F578">
        <v>2013</v>
      </c>
      <c r="G578">
        <v>2013</v>
      </c>
      <c r="H578">
        <v>7619</v>
      </c>
      <c r="I578" t="s">
        <v>137</v>
      </c>
      <c r="J578">
        <v>1</v>
      </c>
      <c r="K578" t="s">
        <v>30</v>
      </c>
      <c r="L578">
        <v>99</v>
      </c>
      <c r="M578" t="s">
        <v>26</v>
      </c>
      <c r="N578">
        <v>99</v>
      </c>
      <c r="O578" t="s">
        <v>27</v>
      </c>
      <c r="P578">
        <v>1</v>
      </c>
      <c r="Q578" t="s">
        <v>34</v>
      </c>
      <c r="R578">
        <v>11610</v>
      </c>
      <c r="V578" s="3">
        <f t="shared" si="17"/>
        <v>49.05</v>
      </c>
      <c r="W578" s="3">
        <f>IF(AND(T578&lt;&gt;"_U",T578&lt;&gt;"c",J578&lt;&gt;9,J578&lt;&gt;99),IFERROR(VLOOKUP(A578,'LBA Total'!$A$2:$W$10000,18,0),"."),".")</f>
        <v>23670</v>
      </c>
    </row>
    <row r="579" spans="1:23" x14ac:dyDescent="0.2">
      <c r="A579" s="1" t="str">
        <f t="shared" ref="A579:A642" si="18">G579&amp;"|"&amp;I579&amp;"|"&amp;Q579</f>
        <v>2013|Manurewa Local Board Area|Female / Wahine</v>
      </c>
      <c r="B579" t="s">
        <v>20</v>
      </c>
      <c r="C579" t="s">
        <v>21</v>
      </c>
      <c r="D579" t="s">
        <v>22</v>
      </c>
      <c r="E579" t="s">
        <v>23</v>
      </c>
      <c r="F579">
        <v>2013</v>
      </c>
      <c r="G579">
        <v>2013</v>
      </c>
      <c r="H579">
        <v>7619</v>
      </c>
      <c r="I579" t="s">
        <v>137</v>
      </c>
      <c r="J579">
        <v>1</v>
      </c>
      <c r="K579" t="s">
        <v>30</v>
      </c>
      <c r="L579">
        <v>99</v>
      </c>
      <c r="M579" t="s">
        <v>26</v>
      </c>
      <c r="N579">
        <v>99</v>
      </c>
      <c r="O579" t="s">
        <v>27</v>
      </c>
      <c r="P579">
        <v>2</v>
      </c>
      <c r="Q579" t="s">
        <v>31</v>
      </c>
      <c r="R579">
        <v>11763</v>
      </c>
      <c r="V579" s="3">
        <f t="shared" ref="V579:V642" si="19">IF(T579&lt;&gt;"_U",IFERROR((ROUND(R579/W579*100,2)),"."),".")</f>
        <v>43.47</v>
      </c>
      <c r="W579" s="3">
        <f>IF(AND(T579&lt;&gt;"_U",T579&lt;&gt;"c",J579&lt;&gt;9,J579&lt;&gt;99),IFERROR(VLOOKUP(A579,'LBA Total'!$A$2:$W$10000,18,0),"."),".")</f>
        <v>27057</v>
      </c>
    </row>
    <row r="580" spans="1:23" x14ac:dyDescent="0.2">
      <c r="A580" s="1" t="str">
        <f t="shared" si="18"/>
        <v>2013|Manurewa Local Board Area|Another gender / He ira kÄ“ anÅ</v>
      </c>
      <c r="B580" t="s">
        <v>20</v>
      </c>
      <c r="C580" t="s">
        <v>21</v>
      </c>
      <c r="D580" t="s">
        <v>22</v>
      </c>
      <c r="E580" t="s">
        <v>23</v>
      </c>
      <c r="F580">
        <v>2013</v>
      </c>
      <c r="G580">
        <v>2013</v>
      </c>
      <c r="H580">
        <v>7619</v>
      </c>
      <c r="I580" t="s">
        <v>137</v>
      </c>
      <c r="J580">
        <v>1</v>
      </c>
      <c r="K580" t="s">
        <v>30</v>
      </c>
      <c r="L580">
        <v>99</v>
      </c>
      <c r="M580" t="s">
        <v>26</v>
      </c>
      <c r="N580">
        <v>99</v>
      </c>
      <c r="O580" t="s">
        <v>27</v>
      </c>
      <c r="P580">
        <v>3</v>
      </c>
      <c r="Q580" t="s">
        <v>28</v>
      </c>
      <c r="T580" t="s">
        <v>36</v>
      </c>
      <c r="U580" t="s">
        <v>37</v>
      </c>
      <c r="V580" s="3" t="str">
        <f t="shared" si="19"/>
        <v>.</v>
      </c>
      <c r="W580" s="3" t="str">
        <f>IF(AND(T580&lt;&gt;"_U",T580&lt;&gt;"c",J580&lt;&gt;9,J580&lt;&gt;99),IFERROR(VLOOKUP(A580,'LBA Total'!$A$2:$W$10000,18,0),"."),".")</f>
        <v>.</v>
      </c>
    </row>
    <row r="581" spans="1:23" x14ac:dyDescent="0.2">
      <c r="A581" s="1" t="str">
        <f t="shared" si="18"/>
        <v>2013|Manurewa Local Board Area|Total - gender</v>
      </c>
      <c r="B581" t="s">
        <v>20</v>
      </c>
      <c r="C581" t="s">
        <v>21</v>
      </c>
      <c r="D581" t="s">
        <v>22</v>
      </c>
      <c r="E581" t="s">
        <v>23</v>
      </c>
      <c r="F581">
        <v>2013</v>
      </c>
      <c r="G581">
        <v>2013</v>
      </c>
      <c r="H581">
        <v>7619</v>
      </c>
      <c r="I581" t="s">
        <v>137</v>
      </c>
      <c r="J581">
        <v>1</v>
      </c>
      <c r="K581" t="s">
        <v>30</v>
      </c>
      <c r="L581">
        <v>99</v>
      </c>
      <c r="M581" t="s">
        <v>26</v>
      </c>
      <c r="N581">
        <v>99</v>
      </c>
      <c r="O581" t="s">
        <v>27</v>
      </c>
      <c r="P581">
        <v>99</v>
      </c>
      <c r="Q581" t="s">
        <v>42</v>
      </c>
      <c r="R581">
        <v>23376</v>
      </c>
      <c r="V581" s="3">
        <f t="shared" si="19"/>
        <v>46.08</v>
      </c>
      <c r="W581" s="3">
        <f>IF(AND(T581&lt;&gt;"_U",T581&lt;&gt;"c",J581&lt;&gt;9,J581&lt;&gt;99),IFERROR(VLOOKUP(A581,'LBA Total'!$A$2:$W$10000,18,0),"."),".")</f>
        <v>50727</v>
      </c>
    </row>
    <row r="582" spans="1:23" x14ac:dyDescent="0.2">
      <c r="A582" s="1" t="str">
        <f t="shared" si="18"/>
        <v>2013|Manurewa Local Board Area|Male / TÄne</v>
      </c>
      <c r="B582" t="s">
        <v>20</v>
      </c>
      <c r="C582" t="s">
        <v>21</v>
      </c>
      <c r="D582" t="s">
        <v>22</v>
      </c>
      <c r="E582" t="s">
        <v>23</v>
      </c>
      <c r="F582">
        <v>2013</v>
      </c>
      <c r="G582">
        <v>2013</v>
      </c>
      <c r="H582">
        <v>7619</v>
      </c>
      <c r="I582" t="s">
        <v>137</v>
      </c>
      <c r="J582">
        <v>3</v>
      </c>
      <c r="K582" t="s">
        <v>39</v>
      </c>
      <c r="L582">
        <v>99</v>
      </c>
      <c r="M582" t="s">
        <v>26</v>
      </c>
      <c r="N582">
        <v>99</v>
      </c>
      <c r="O582" t="s">
        <v>27</v>
      </c>
      <c r="P582">
        <v>1</v>
      </c>
      <c r="Q582" t="s">
        <v>34</v>
      </c>
      <c r="R582">
        <v>777</v>
      </c>
      <c r="V582" s="3">
        <f t="shared" si="19"/>
        <v>3.28</v>
      </c>
      <c r="W582" s="3">
        <f>IF(AND(T582&lt;&gt;"_U",T582&lt;&gt;"c",J582&lt;&gt;9,J582&lt;&gt;99),IFERROR(VLOOKUP(A582,'LBA Total'!$A$2:$W$10000,18,0),"."),".")</f>
        <v>23670</v>
      </c>
    </row>
    <row r="583" spans="1:23" x14ac:dyDescent="0.2">
      <c r="A583" s="1" t="str">
        <f t="shared" si="18"/>
        <v>2013|Manurewa Local Board Area|Female / Wahine</v>
      </c>
      <c r="B583" t="s">
        <v>20</v>
      </c>
      <c r="C583" t="s">
        <v>21</v>
      </c>
      <c r="D583" t="s">
        <v>22</v>
      </c>
      <c r="E583" t="s">
        <v>23</v>
      </c>
      <c r="F583">
        <v>2013</v>
      </c>
      <c r="G583">
        <v>2013</v>
      </c>
      <c r="H583">
        <v>7619</v>
      </c>
      <c r="I583" t="s">
        <v>137</v>
      </c>
      <c r="J583">
        <v>3</v>
      </c>
      <c r="K583" t="s">
        <v>39</v>
      </c>
      <c r="L583">
        <v>99</v>
      </c>
      <c r="M583" t="s">
        <v>26</v>
      </c>
      <c r="N583">
        <v>99</v>
      </c>
      <c r="O583" t="s">
        <v>27</v>
      </c>
      <c r="P583">
        <v>2</v>
      </c>
      <c r="Q583" t="s">
        <v>31</v>
      </c>
      <c r="R583">
        <v>1269</v>
      </c>
      <c r="V583" s="3">
        <f t="shared" si="19"/>
        <v>4.6900000000000004</v>
      </c>
      <c r="W583" s="3">
        <f>IF(AND(T583&lt;&gt;"_U",T583&lt;&gt;"c",J583&lt;&gt;9,J583&lt;&gt;99),IFERROR(VLOOKUP(A583,'LBA Total'!$A$2:$W$10000,18,0),"."),".")</f>
        <v>27057</v>
      </c>
    </row>
    <row r="584" spans="1:23" x14ac:dyDescent="0.2">
      <c r="A584" s="1" t="str">
        <f t="shared" si="18"/>
        <v>2013|Manurewa Local Board Area|Another gender / He ira kÄ“ anÅ</v>
      </c>
      <c r="B584" t="s">
        <v>20</v>
      </c>
      <c r="C584" t="s">
        <v>21</v>
      </c>
      <c r="D584" t="s">
        <v>22</v>
      </c>
      <c r="E584" t="s">
        <v>23</v>
      </c>
      <c r="F584">
        <v>2013</v>
      </c>
      <c r="G584">
        <v>2013</v>
      </c>
      <c r="H584">
        <v>7619</v>
      </c>
      <c r="I584" t="s">
        <v>137</v>
      </c>
      <c r="J584">
        <v>3</v>
      </c>
      <c r="K584" t="s">
        <v>39</v>
      </c>
      <c r="L584">
        <v>99</v>
      </c>
      <c r="M584" t="s">
        <v>26</v>
      </c>
      <c r="N584">
        <v>99</v>
      </c>
      <c r="O584" t="s">
        <v>27</v>
      </c>
      <c r="P584">
        <v>3</v>
      </c>
      <c r="Q584" t="s">
        <v>28</v>
      </c>
      <c r="T584" t="s">
        <v>36</v>
      </c>
      <c r="U584" t="s">
        <v>37</v>
      </c>
      <c r="V584" s="3" t="str">
        <f t="shared" si="19"/>
        <v>.</v>
      </c>
      <c r="W584" s="3" t="str">
        <f>IF(AND(T584&lt;&gt;"_U",T584&lt;&gt;"c",J584&lt;&gt;9,J584&lt;&gt;99),IFERROR(VLOOKUP(A584,'LBA Total'!$A$2:$W$10000,18,0),"."),".")</f>
        <v>.</v>
      </c>
    </row>
    <row r="585" spans="1:23" x14ac:dyDescent="0.2">
      <c r="A585" s="1" t="str">
        <f t="shared" si="18"/>
        <v>2013|Manurewa Local Board Area|Total - gender</v>
      </c>
      <c r="B585" t="s">
        <v>20</v>
      </c>
      <c r="C585" t="s">
        <v>21</v>
      </c>
      <c r="D585" t="s">
        <v>22</v>
      </c>
      <c r="E585" t="s">
        <v>23</v>
      </c>
      <c r="F585">
        <v>2013</v>
      </c>
      <c r="G585">
        <v>2013</v>
      </c>
      <c r="H585">
        <v>7619</v>
      </c>
      <c r="I585" t="s">
        <v>137</v>
      </c>
      <c r="J585">
        <v>3</v>
      </c>
      <c r="K585" t="s">
        <v>39</v>
      </c>
      <c r="L585">
        <v>99</v>
      </c>
      <c r="M585" t="s">
        <v>26</v>
      </c>
      <c r="N585">
        <v>99</v>
      </c>
      <c r="O585" t="s">
        <v>27</v>
      </c>
      <c r="P585">
        <v>99</v>
      </c>
      <c r="Q585" t="s">
        <v>42</v>
      </c>
      <c r="R585">
        <v>2043</v>
      </c>
      <c r="V585" s="3">
        <f t="shared" si="19"/>
        <v>4.03</v>
      </c>
      <c r="W585" s="3">
        <f>IF(AND(T585&lt;&gt;"_U",T585&lt;&gt;"c",J585&lt;&gt;9,J585&lt;&gt;99),IFERROR(VLOOKUP(A585,'LBA Total'!$A$2:$W$10000,18,0),"."),".")</f>
        <v>50727</v>
      </c>
    </row>
    <row r="586" spans="1:23" x14ac:dyDescent="0.2">
      <c r="A586" s="1" t="str">
        <f t="shared" si="18"/>
        <v>2013|Manurewa Local Board Area|Male / TÄne</v>
      </c>
      <c r="B586" t="s">
        <v>20</v>
      </c>
      <c r="C586" t="s">
        <v>21</v>
      </c>
      <c r="D586" t="s">
        <v>22</v>
      </c>
      <c r="E586" t="s">
        <v>23</v>
      </c>
      <c r="F586">
        <v>2013</v>
      </c>
      <c r="G586">
        <v>2013</v>
      </c>
      <c r="H586">
        <v>7619</v>
      </c>
      <c r="I586" t="s">
        <v>137</v>
      </c>
      <c r="J586">
        <v>4</v>
      </c>
      <c r="K586" t="s">
        <v>54</v>
      </c>
      <c r="L586">
        <v>99</v>
      </c>
      <c r="M586" t="s">
        <v>26</v>
      </c>
      <c r="N586">
        <v>99</v>
      </c>
      <c r="O586" t="s">
        <v>27</v>
      </c>
      <c r="P586">
        <v>1</v>
      </c>
      <c r="Q586" t="s">
        <v>34</v>
      </c>
      <c r="R586">
        <v>1209</v>
      </c>
      <c r="V586" s="3">
        <f t="shared" si="19"/>
        <v>5.1100000000000003</v>
      </c>
      <c r="W586" s="3">
        <f>IF(AND(T586&lt;&gt;"_U",T586&lt;&gt;"c",J586&lt;&gt;9,J586&lt;&gt;99),IFERROR(VLOOKUP(A586,'LBA Total'!$A$2:$W$10000,18,0),"."),".")</f>
        <v>23670</v>
      </c>
    </row>
    <row r="587" spans="1:23" x14ac:dyDescent="0.2">
      <c r="A587" s="1" t="str">
        <f t="shared" si="18"/>
        <v>2013|Manurewa Local Board Area|Female / Wahine</v>
      </c>
      <c r="B587" t="s">
        <v>20</v>
      </c>
      <c r="C587" t="s">
        <v>21</v>
      </c>
      <c r="D587" t="s">
        <v>22</v>
      </c>
      <c r="E587" t="s">
        <v>23</v>
      </c>
      <c r="F587">
        <v>2013</v>
      </c>
      <c r="G587">
        <v>2013</v>
      </c>
      <c r="H587">
        <v>7619</v>
      </c>
      <c r="I587" t="s">
        <v>137</v>
      </c>
      <c r="J587">
        <v>4</v>
      </c>
      <c r="K587" t="s">
        <v>54</v>
      </c>
      <c r="L587">
        <v>99</v>
      </c>
      <c r="M587" t="s">
        <v>26</v>
      </c>
      <c r="N587">
        <v>99</v>
      </c>
      <c r="O587" t="s">
        <v>27</v>
      </c>
      <c r="P587">
        <v>2</v>
      </c>
      <c r="Q587" t="s">
        <v>31</v>
      </c>
      <c r="R587">
        <v>1845</v>
      </c>
      <c r="V587" s="3">
        <f t="shared" si="19"/>
        <v>6.82</v>
      </c>
      <c r="W587" s="3">
        <f>IF(AND(T587&lt;&gt;"_U",T587&lt;&gt;"c",J587&lt;&gt;9,J587&lt;&gt;99),IFERROR(VLOOKUP(A587,'LBA Total'!$A$2:$W$10000,18,0),"."),".")</f>
        <v>27057</v>
      </c>
    </row>
    <row r="588" spans="1:23" x14ac:dyDescent="0.2">
      <c r="A588" s="1" t="str">
        <f t="shared" si="18"/>
        <v>2013|Manurewa Local Board Area|Another gender / He ira kÄ“ anÅ</v>
      </c>
      <c r="B588" t="s">
        <v>20</v>
      </c>
      <c r="C588" t="s">
        <v>21</v>
      </c>
      <c r="D588" t="s">
        <v>22</v>
      </c>
      <c r="E588" t="s">
        <v>23</v>
      </c>
      <c r="F588">
        <v>2013</v>
      </c>
      <c r="G588">
        <v>2013</v>
      </c>
      <c r="H588">
        <v>7619</v>
      </c>
      <c r="I588" t="s">
        <v>137</v>
      </c>
      <c r="J588">
        <v>4</v>
      </c>
      <c r="K588" t="s">
        <v>54</v>
      </c>
      <c r="L588">
        <v>99</v>
      </c>
      <c r="M588" t="s">
        <v>26</v>
      </c>
      <c r="N588">
        <v>99</v>
      </c>
      <c r="O588" t="s">
        <v>27</v>
      </c>
      <c r="P588">
        <v>3</v>
      </c>
      <c r="Q588" t="s">
        <v>28</v>
      </c>
      <c r="T588" t="s">
        <v>36</v>
      </c>
      <c r="U588" t="s">
        <v>37</v>
      </c>
      <c r="V588" s="3" t="str">
        <f t="shared" si="19"/>
        <v>.</v>
      </c>
      <c r="W588" s="3" t="str">
        <f>IF(AND(T588&lt;&gt;"_U",T588&lt;&gt;"c",J588&lt;&gt;9,J588&lt;&gt;99),IFERROR(VLOOKUP(A588,'LBA Total'!$A$2:$W$10000,18,0),"."),".")</f>
        <v>.</v>
      </c>
    </row>
    <row r="589" spans="1:23" x14ac:dyDescent="0.2">
      <c r="A589" s="1" t="str">
        <f t="shared" si="18"/>
        <v>2013|Manurewa Local Board Area|Total - gender</v>
      </c>
      <c r="B589" t="s">
        <v>20</v>
      </c>
      <c r="C589" t="s">
        <v>21</v>
      </c>
      <c r="D589" t="s">
        <v>22</v>
      </c>
      <c r="E589" t="s">
        <v>23</v>
      </c>
      <c r="F589">
        <v>2013</v>
      </c>
      <c r="G589">
        <v>2013</v>
      </c>
      <c r="H589">
        <v>7619</v>
      </c>
      <c r="I589" t="s">
        <v>137</v>
      </c>
      <c r="J589">
        <v>4</v>
      </c>
      <c r="K589" t="s">
        <v>54</v>
      </c>
      <c r="L589">
        <v>99</v>
      </c>
      <c r="M589" t="s">
        <v>26</v>
      </c>
      <c r="N589">
        <v>99</v>
      </c>
      <c r="O589" t="s">
        <v>27</v>
      </c>
      <c r="P589">
        <v>99</v>
      </c>
      <c r="Q589" t="s">
        <v>42</v>
      </c>
      <c r="R589">
        <v>3057</v>
      </c>
      <c r="V589" s="3">
        <f t="shared" si="19"/>
        <v>6.03</v>
      </c>
      <c r="W589" s="3">
        <f>IF(AND(T589&lt;&gt;"_U",T589&lt;&gt;"c",J589&lt;&gt;9,J589&lt;&gt;99),IFERROR(VLOOKUP(A589,'LBA Total'!$A$2:$W$10000,18,0),"."),".")</f>
        <v>50727</v>
      </c>
    </row>
    <row r="590" spans="1:23" x14ac:dyDescent="0.2">
      <c r="A590" s="1" t="str">
        <f t="shared" si="18"/>
        <v>2013|Manurewa Local Board Area|Male / TÄne</v>
      </c>
      <c r="B590" t="s">
        <v>20</v>
      </c>
      <c r="C590" t="s">
        <v>21</v>
      </c>
      <c r="D590" t="s">
        <v>22</v>
      </c>
      <c r="E590" t="s">
        <v>23</v>
      </c>
      <c r="F590">
        <v>2013</v>
      </c>
      <c r="G590">
        <v>2013</v>
      </c>
      <c r="H590">
        <v>7619</v>
      </c>
      <c r="I590" t="s">
        <v>137</v>
      </c>
      <c r="J590">
        <v>5</v>
      </c>
      <c r="K590" t="s">
        <v>33</v>
      </c>
      <c r="L590">
        <v>99</v>
      </c>
      <c r="M590" t="s">
        <v>26</v>
      </c>
      <c r="N590">
        <v>99</v>
      </c>
      <c r="O590" t="s">
        <v>27</v>
      </c>
      <c r="P590">
        <v>1</v>
      </c>
      <c r="Q590" t="s">
        <v>34</v>
      </c>
      <c r="R590">
        <v>492</v>
      </c>
      <c r="V590" s="3">
        <f t="shared" si="19"/>
        <v>2.08</v>
      </c>
      <c r="W590" s="3">
        <f>IF(AND(T590&lt;&gt;"_U",T590&lt;&gt;"c",J590&lt;&gt;9,J590&lt;&gt;99),IFERROR(VLOOKUP(A590,'LBA Total'!$A$2:$W$10000,18,0),"."),".")</f>
        <v>23670</v>
      </c>
    </row>
    <row r="591" spans="1:23" x14ac:dyDescent="0.2">
      <c r="A591" s="1" t="str">
        <f t="shared" si="18"/>
        <v>2013|Manurewa Local Board Area|Female / Wahine</v>
      </c>
      <c r="B591" t="s">
        <v>20</v>
      </c>
      <c r="C591" t="s">
        <v>21</v>
      </c>
      <c r="D591" t="s">
        <v>22</v>
      </c>
      <c r="E591" t="s">
        <v>23</v>
      </c>
      <c r="F591">
        <v>2013</v>
      </c>
      <c r="G591">
        <v>2013</v>
      </c>
      <c r="H591">
        <v>7619</v>
      </c>
      <c r="I591" t="s">
        <v>137</v>
      </c>
      <c r="J591">
        <v>5</v>
      </c>
      <c r="K591" t="s">
        <v>33</v>
      </c>
      <c r="L591">
        <v>99</v>
      </c>
      <c r="M591" t="s">
        <v>26</v>
      </c>
      <c r="N591">
        <v>99</v>
      </c>
      <c r="O591" t="s">
        <v>27</v>
      </c>
      <c r="P591">
        <v>2</v>
      </c>
      <c r="Q591" t="s">
        <v>31</v>
      </c>
      <c r="R591">
        <v>1950</v>
      </c>
      <c r="V591" s="3">
        <f t="shared" si="19"/>
        <v>7.21</v>
      </c>
      <c r="W591" s="3">
        <f>IF(AND(T591&lt;&gt;"_U",T591&lt;&gt;"c",J591&lt;&gt;9,J591&lt;&gt;99),IFERROR(VLOOKUP(A591,'LBA Total'!$A$2:$W$10000,18,0),"."),".")</f>
        <v>27057</v>
      </c>
    </row>
    <row r="592" spans="1:23" x14ac:dyDescent="0.2">
      <c r="A592" s="1" t="str">
        <f t="shared" si="18"/>
        <v>2013|Manurewa Local Board Area|Another gender / He ira kÄ“ anÅ</v>
      </c>
      <c r="B592" t="s">
        <v>20</v>
      </c>
      <c r="C592" t="s">
        <v>21</v>
      </c>
      <c r="D592" t="s">
        <v>22</v>
      </c>
      <c r="E592" t="s">
        <v>23</v>
      </c>
      <c r="F592">
        <v>2013</v>
      </c>
      <c r="G592">
        <v>2013</v>
      </c>
      <c r="H592">
        <v>7619</v>
      </c>
      <c r="I592" t="s">
        <v>137</v>
      </c>
      <c r="J592">
        <v>5</v>
      </c>
      <c r="K592" t="s">
        <v>33</v>
      </c>
      <c r="L592">
        <v>99</v>
      </c>
      <c r="M592" t="s">
        <v>26</v>
      </c>
      <c r="N592">
        <v>99</v>
      </c>
      <c r="O592" t="s">
        <v>27</v>
      </c>
      <c r="P592">
        <v>3</v>
      </c>
      <c r="Q592" t="s">
        <v>28</v>
      </c>
      <c r="T592" t="s">
        <v>36</v>
      </c>
      <c r="U592" t="s">
        <v>37</v>
      </c>
      <c r="V592" s="3" t="str">
        <f t="shared" si="19"/>
        <v>.</v>
      </c>
      <c r="W592" s="3" t="str">
        <f>IF(AND(T592&lt;&gt;"_U",T592&lt;&gt;"c",J592&lt;&gt;9,J592&lt;&gt;99),IFERROR(VLOOKUP(A592,'LBA Total'!$A$2:$W$10000,18,0),"."),".")</f>
        <v>.</v>
      </c>
    </row>
    <row r="593" spans="1:23" x14ac:dyDescent="0.2">
      <c r="A593" s="1" t="str">
        <f t="shared" si="18"/>
        <v>2013|Manurewa Local Board Area|Total - gender</v>
      </c>
      <c r="B593" t="s">
        <v>20</v>
      </c>
      <c r="C593" t="s">
        <v>21</v>
      </c>
      <c r="D593" t="s">
        <v>22</v>
      </c>
      <c r="E593" t="s">
        <v>23</v>
      </c>
      <c r="F593">
        <v>2013</v>
      </c>
      <c r="G593">
        <v>2013</v>
      </c>
      <c r="H593">
        <v>7619</v>
      </c>
      <c r="I593" t="s">
        <v>137</v>
      </c>
      <c r="J593">
        <v>5</v>
      </c>
      <c r="K593" t="s">
        <v>33</v>
      </c>
      <c r="L593">
        <v>99</v>
      </c>
      <c r="M593" t="s">
        <v>26</v>
      </c>
      <c r="N593">
        <v>99</v>
      </c>
      <c r="O593" t="s">
        <v>27</v>
      </c>
      <c r="P593">
        <v>99</v>
      </c>
      <c r="Q593" t="s">
        <v>42</v>
      </c>
      <c r="R593">
        <v>2442</v>
      </c>
      <c r="V593" s="3">
        <f t="shared" si="19"/>
        <v>4.8099999999999996</v>
      </c>
      <c r="W593" s="3">
        <f>IF(AND(T593&lt;&gt;"_U",T593&lt;&gt;"c",J593&lt;&gt;9,J593&lt;&gt;99),IFERROR(VLOOKUP(A593,'LBA Total'!$A$2:$W$10000,18,0),"."),".")</f>
        <v>50727</v>
      </c>
    </row>
    <row r="594" spans="1:23" x14ac:dyDescent="0.2">
      <c r="A594" s="1" t="str">
        <f t="shared" si="18"/>
        <v>2013|Manurewa Local Board Area|Male / TÄne</v>
      </c>
      <c r="B594" t="s">
        <v>20</v>
      </c>
      <c r="C594" t="s">
        <v>21</v>
      </c>
      <c r="D594" t="s">
        <v>22</v>
      </c>
      <c r="E594" t="s">
        <v>23</v>
      </c>
      <c r="F594">
        <v>2013</v>
      </c>
      <c r="G594">
        <v>2013</v>
      </c>
      <c r="H594">
        <v>7619</v>
      </c>
      <c r="I594" t="s">
        <v>137</v>
      </c>
      <c r="J594">
        <v>6</v>
      </c>
      <c r="K594" t="s">
        <v>52</v>
      </c>
      <c r="L594">
        <v>99</v>
      </c>
      <c r="M594" t="s">
        <v>26</v>
      </c>
      <c r="N594">
        <v>99</v>
      </c>
      <c r="O594" t="s">
        <v>27</v>
      </c>
      <c r="P594">
        <v>1</v>
      </c>
      <c r="Q594" t="s">
        <v>34</v>
      </c>
      <c r="R594">
        <v>9582</v>
      </c>
      <c r="V594" s="3">
        <f t="shared" si="19"/>
        <v>40.479999999999997</v>
      </c>
      <c r="W594" s="3">
        <f>IF(AND(T594&lt;&gt;"_U",T594&lt;&gt;"c",J594&lt;&gt;9,J594&lt;&gt;99),IFERROR(VLOOKUP(A594,'LBA Total'!$A$2:$W$10000,18,0),"."),".")</f>
        <v>23670</v>
      </c>
    </row>
    <row r="595" spans="1:23" x14ac:dyDescent="0.2">
      <c r="A595" s="1" t="str">
        <f t="shared" si="18"/>
        <v>2013|Manurewa Local Board Area|Female / Wahine</v>
      </c>
      <c r="B595" t="s">
        <v>20</v>
      </c>
      <c r="C595" t="s">
        <v>21</v>
      </c>
      <c r="D595" t="s">
        <v>22</v>
      </c>
      <c r="E595" t="s">
        <v>23</v>
      </c>
      <c r="F595">
        <v>2013</v>
      </c>
      <c r="G595">
        <v>2013</v>
      </c>
      <c r="H595">
        <v>7619</v>
      </c>
      <c r="I595" t="s">
        <v>137</v>
      </c>
      <c r="J595">
        <v>6</v>
      </c>
      <c r="K595" t="s">
        <v>52</v>
      </c>
      <c r="L595">
        <v>99</v>
      </c>
      <c r="M595" t="s">
        <v>26</v>
      </c>
      <c r="N595">
        <v>99</v>
      </c>
      <c r="O595" t="s">
        <v>27</v>
      </c>
      <c r="P595">
        <v>2</v>
      </c>
      <c r="Q595" t="s">
        <v>31</v>
      </c>
      <c r="R595">
        <v>10227</v>
      </c>
      <c r="V595" s="3">
        <f t="shared" si="19"/>
        <v>37.799999999999997</v>
      </c>
      <c r="W595" s="3">
        <f>IF(AND(T595&lt;&gt;"_U",T595&lt;&gt;"c",J595&lt;&gt;9,J595&lt;&gt;99),IFERROR(VLOOKUP(A595,'LBA Total'!$A$2:$W$10000,18,0),"."),".")</f>
        <v>27057</v>
      </c>
    </row>
    <row r="596" spans="1:23" x14ac:dyDescent="0.2">
      <c r="A596" s="1" t="str">
        <f t="shared" si="18"/>
        <v>2013|Manurewa Local Board Area|Another gender / He ira kÄ“ anÅ</v>
      </c>
      <c r="B596" t="s">
        <v>20</v>
      </c>
      <c r="C596" t="s">
        <v>21</v>
      </c>
      <c r="D596" t="s">
        <v>22</v>
      </c>
      <c r="E596" t="s">
        <v>23</v>
      </c>
      <c r="F596">
        <v>2013</v>
      </c>
      <c r="G596">
        <v>2013</v>
      </c>
      <c r="H596">
        <v>7619</v>
      </c>
      <c r="I596" t="s">
        <v>137</v>
      </c>
      <c r="J596">
        <v>6</v>
      </c>
      <c r="K596" t="s">
        <v>52</v>
      </c>
      <c r="L596">
        <v>99</v>
      </c>
      <c r="M596" t="s">
        <v>26</v>
      </c>
      <c r="N596">
        <v>99</v>
      </c>
      <c r="O596" t="s">
        <v>27</v>
      </c>
      <c r="P596">
        <v>3</v>
      </c>
      <c r="Q596" t="s">
        <v>28</v>
      </c>
      <c r="T596" t="s">
        <v>36</v>
      </c>
      <c r="U596" t="s">
        <v>37</v>
      </c>
      <c r="V596" s="3" t="str">
        <f t="shared" si="19"/>
        <v>.</v>
      </c>
      <c r="W596" s="3" t="str">
        <f>IF(AND(T596&lt;&gt;"_U",T596&lt;&gt;"c",J596&lt;&gt;9,J596&lt;&gt;99),IFERROR(VLOOKUP(A596,'LBA Total'!$A$2:$W$10000,18,0),"."),".")</f>
        <v>.</v>
      </c>
    </row>
    <row r="597" spans="1:23" x14ac:dyDescent="0.2">
      <c r="A597" s="1" t="str">
        <f t="shared" si="18"/>
        <v>2013|Manurewa Local Board Area|Total - gender</v>
      </c>
      <c r="B597" t="s">
        <v>20</v>
      </c>
      <c r="C597" t="s">
        <v>21</v>
      </c>
      <c r="D597" t="s">
        <v>22</v>
      </c>
      <c r="E597" t="s">
        <v>23</v>
      </c>
      <c r="F597">
        <v>2013</v>
      </c>
      <c r="G597">
        <v>2013</v>
      </c>
      <c r="H597">
        <v>7619</v>
      </c>
      <c r="I597" t="s">
        <v>137</v>
      </c>
      <c r="J597">
        <v>6</v>
      </c>
      <c r="K597" t="s">
        <v>52</v>
      </c>
      <c r="L597">
        <v>99</v>
      </c>
      <c r="M597" t="s">
        <v>26</v>
      </c>
      <c r="N597">
        <v>99</v>
      </c>
      <c r="O597" t="s">
        <v>27</v>
      </c>
      <c r="P597">
        <v>99</v>
      </c>
      <c r="Q597" t="s">
        <v>42</v>
      </c>
      <c r="R597">
        <v>19809</v>
      </c>
      <c r="V597" s="3">
        <f t="shared" si="19"/>
        <v>39.049999999999997</v>
      </c>
      <c r="W597" s="3">
        <f>IF(AND(T597&lt;&gt;"_U",T597&lt;&gt;"c",J597&lt;&gt;9,J597&lt;&gt;99),IFERROR(VLOOKUP(A597,'LBA Total'!$A$2:$W$10000,18,0),"."),".")</f>
        <v>50727</v>
      </c>
    </row>
    <row r="598" spans="1:23" x14ac:dyDescent="0.2">
      <c r="A598" s="1" t="str">
        <f t="shared" si="18"/>
        <v>2013|Manurewa Local Board Area|Male / TÄne</v>
      </c>
      <c r="B598" t="s">
        <v>20</v>
      </c>
      <c r="C598" t="s">
        <v>21</v>
      </c>
      <c r="D598" t="s">
        <v>22</v>
      </c>
      <c r="E598" t="s">
        <v>23</v>
      </c>
      <c r="F598">
        <v>2013</v>
      </c>
      <c r="G598">
        <v>2013</v>
      </c>
      <c r="H598">
        <v>7619</v>
      </c>
      <c r="I598" t="s">
        <v>137</v>
      </c>
      <c r="J598">
        <v>9</v>
      </c>
      <c r="K598" t="s">
        <v>25</v>
      </c>
      <c r="L598">
        <v>99</v>
      </c>
      <c r="M598" t="s">
        <v>26</v>
      </c>
      <c r="N598">
        <v>99</v>
      </c>
      <c r="O598" t="s">
        <v>27</v>
      </c>
      <c r="P598">
        <v>1</v>
      </c>
      <c r="Q598" t="s">
        <v>34</v>
      </c>
      <c r="R598">
        <v>4665</v>
      </c>
      <c r="V598" s="3" t="str">
        <f t="shared" si="19"/>
        <v>.</v>
      </c>
      <c r="W598" s="3" t="str">
        <f>IF(AND(T598&lt;&gt;"_U",T598&lt;&gt;"c",J598&lt;&gt;9,J598&lt;&gt;99),IFERROR(VLOOKUP(A598,'LBA Total'!$A$2:$W$10000,18,0),"."),".")</f>
        <v>.</v>
      </c>
    </row>
    <row r="599" spans="1:23" x14ac:dyDescent="0.2">
      <c r="A599" s="1" t="str">
        <f t="shared" si="18"/>
        <v>2013|Manurewa Local Board Area|Female / Wahine</v>
      </c>
      <c r="B599" t="s">
        <v>20</v>
      </c>
      <c r="C599" t="s">
        <v>21</v>
      </c>
      <c r="D599" t="s">
        <v>22</v>
      </c>
      <c r="E599" t="s">
        <v>23</v>
      </c>
      <c r="F599">
        <v>2013</v>
      </c>
      <c r="G599">
        <v>2013</v>
      </c>
      <c r="H599">
        <v>7619</v>
      </c>
      <c r="I599" t="s">
        <v>137</v>
      </c>
      <c r="J599">
        <v>9</v>
      </c>
      <c r="K599" t="s">
        <v>25</v>
      </c>
      <c r="L599">
        <v>99</v>
      </c>
      <c r="M599" t="s">
        <v>26</v>
      </c>
      <c r="N599">
        <v>99</v>
      </c>
      <c r="O599" t="s">
        <v>27</v>
      </c>
      <c r="P599">
        <v>2</v>
      </c>
      <c r="Q599" t="s">
        <v>31</v>
      </c>
      <c r="R599">
        <v>4665</v>
      </c>
      <c r="V599" s="3" t="str">
        <f t="shared" si="19"/>
        <v>.</v>
      </c>
      <c r="W599" s="3" t="str">
        <f>IF(AND(T599&lt;&gt;"_U",T599&lt;&gt;"c",J599&lt;&gt;9,J599&lt;&gt;99),IFERROR(VLOOKUP(A599,'LBA Total'!$A$2:$W$10000,18,0),"."),".")</f>
        <v>.</v>
      </c>
    </row>
    <row r="600" spans="1:23" x14ac:dyDescent="0.2">
      <c r="A600" s="1" t="str">
        <f t="shared" si="18"/>
        <v>2013|Manurewa Local Board Area|Another gender / He ira kÄ“ anÅ</v>
      </c>
      <c r="B600" t="s">
        <v>20</v>
      </c>
      <c r="C600" t="s">
        <v>21</v>
      </c>
      <c r="D600" t="s">
        <v>22</v>
      </c>
      <c r="E600" t="s">
        <v>23</v>
      </c>
      <c r="F600">
        <v>2013</v>
      </c>
      <c r="G600">
        <v>2013</v>
      </c>
      <c r="H600">
        <v>7619</v>
      </c>
      <c r="I600" t="s">
        <v>137</v>
      </c>
      <c r="J600">
        <v>9</v>
      </c>
      <c r="K600" t="s">
        <v>25</v>
      </c>
      <c r="L600">
        <v>99</v>
      </c>
      <c r="M600" t="s">
        <v>26</v>
      </c>
      <c r="N600">
        <v>99</v>
      </c>
      <c r="O600" t="s">
        <v>27</v>
      </c>
      <c r="P600">
        <v>3</v>
      </c>
      <c r="Q600" t="s">
        <v>28</v>
      </c>
      <c r="T600" t="s">
        <v>36</v>
      </c>
      <c r="U600" t="s">
        <v>37</v>
      </c>
      <c r="V600" s="3" t="str">
        <f t="shared" si="19"/>
        <v>.</v>
      </c>
      <c r="W600" s="3" t="str">
        <f>IF(AND(T600&lt;&gt;"_U",T600&lt;&gt;"c",J600&lt;&gt;9,J600&lt;&gt;99),IFERROR(VLOOKUP(A600,'LBA Total'!$A$2:$W$10000,18,0),"."),".")</f>
        <v>.</v>
      </c>
    </row>
    <row r="601" spans="1:23" x14ac:dyDescent="0.2">
      <c r="A601" s="1" t="str">
        <f t="shared" si="18"/>
        <v>2013|Manurewa Local Board Area|Total - gender</v>
      </c>
      <c r="B601" t="s">
        <v>20</v>
      </c>
      <c r="C601" t="s">
        <v>21</v>
      </c>
      <c r="D601" t="s">
        <v>22</v>
      </c>
      <c r="E601" t="s">
        <v>23</v>
      </c>
      <c r="F601">
        <v>2013</v>
      </c>
      <c r="G601">
        <v>2013</v>
      </c>
      <c r="H601">
        <v>7619</v>
      </c>
      <c r="I601" t="s">
        <v>137</v>
      </c>
      <c r="J601">
        <v>9</v>
      </c>
      <c r="K601" t="s">
        <v>25</v>
      </c>
      <c r="L601">
        <v>99</v>
      </c>
      <c r="M601" t="s">
        <v>26</v>
      </c>
      <c r="N601">
        <v>99</v>
      </c>
      <c r="O601" t="s">
        <v>27</v>
      </c>
      <c r="P601">
        <v>99</v>
      </c>
      <c r="Q601" t="s">
        <v>42</v>
      </c>
      <c r="R601">
        <v>9330</v>
      </c>
      <c r="V601" s="3" t="str">
        <f t="shared" si="19"/>
        <v>.</v>
      </c>
      <c r="W601" s="3" t="str">
        <f>IF(AND(T601&lt;&gt;"_U",T601&lt;&gt;"c",J601&lt;&gt;9,J601&lt;&gt;99),IFERROR(VLOOKUP(A601,'LBA Total'!$A$2:$W$10000,18,0),"."),".")</f>
        <v>.</v>
      </c>
    </row>
    <row r="602" spans="1:23" x14ac:dyDescent="0.2">
      <c r="A602" s="1" t="str">
        <f t="shared" si="18"/>
        <v>2013|Manurewa Local Board Area|Male / TÄne</v>
      </c>
      <c r="B602" t="s">
        <v>20</v>
      </c>
      <c r="C602" t="s">
        <v>21</v>
      </c>
      <c r="D602" t="s">
        <v>22</v>
      </c>
      <c r="E602" t="s">
        <v>23</v>
      </c>
      <c r="F602">
        <v>2013</v>
      </c>
      <c r="G602">
        <v>2013</v>
      </c>
      <c r="H602">
        <v>7619</v>
      </c>
      <c r="I602" t="s">
        <v>137</v>
      </c>
      <c r="J602">
        <v>77</v>
      </c>
      <c r="K602" t="s">
        <v>49</v>
      </c>
      <c r="L602">
        <v>99</v>
      </c>
      <c r="M602" t="s">
        <v>26</v>
      </c>
      <c r="N602">
        <v>99</v>
      </c>
      <c r="O602" t="s">
        <v>27</v>
      </c>
      <c r="P602">
        <v>1</v>
      </c>
      <c r="Q602" t="s">
        <v>34</v>
      </c>
      <c r="R602">
        <v>23670</v>
      </c>
      <c r="V602" s="3">
        <f t="shared" si="19"/>
        <v>100</v>
      </c>
      <c r="W602" s="3">
        <f>IF(AND(T602&lt;&gt;"_U",T602&lt;&gt;"c",J602&lt;&gt;9,J602&lt;&gt;99),IFERROR(VLOOKUP(A602,'LBA Total'!$A$2:$W$10000,18,0),"."),".")</f>
        <v>23670</v>
      </c>
    </row>
    <row r="603" spans="1:23" x14ac:dyDescent="0.2">
      <c r="A603" s="1" t="str">
        <f t="shared" si="18"/>
        <v>2013|Manurewa Local Board Area|Female / Wahine</v>
      </c>
      <c r="B603" t="s">
        <v>20</v>
      </c>
      <c r="C603" t="s">
        <v>21</v>
      </c>
      <c r="D603" t="s">
        <v>22</v>
      </c>
      <c r="E603" t="s">
        <v>23</v>
      </c>
      <c r="F603">
        <v>2013</v>
      </c>
      <c r="G603">
        <v>2013</v>
      </c>
      <c r="H603">
        <v>7619</v>
      </c>
      <c r="I603" t="s">
        <v>137</v>
      </c>
      <c r="J603">
        <v>77</v>
      </c>
      <c r="K603" t="s">
        <v>49</v>
      </c>
      <c r="L603">
        <v>99</v>
      </c>
      <c r="M603" t="s">
        <v>26</v>
      </c>
      <c r="N603">
        <v>99</v>
      </c>
      <c r="O603" t="s">
        <v>27</v>
      </c>
      <c r="P603">
        <v>2</v>
      </c>
      <c r="Q603" t="s">
        <v>31</v>
      </c>
      <c r="R603">
        <v>27057</v>
      </c>
      <c r="V603" s="3">
        <f t="shared" si="19"/>
        <v>100</v>
      </c>
      <c r="W603" s="3">
        <f>IF(AND(T603&lt;&gt;"_U",T603&lt;&gt;"c",J603&lt;&gt;9,J603&lt;&gt;99),IFERROR(VLOOKUP(A603,'LBA Total'!$A$2:$W$10000,18,0),"."),".")</f>
        <v>27057</v>
      </c>
    </row>
    <row r="604" spans="1:23" x14ac:dyDescent="0.2">
      <c r="A604" s="1" t="str">
        <f t="shared" si="18"/>
        <v>2013|Manurewa Local Board Area|Another gender / He ira kÄ“ anÅ</v>
      </c>
      <c r="B604" t="s">
        <v>20</v>
      </c>
      <c r="C604" t="s">
        <v>21</v>
      </c>
      <c r="D604" t="s">
        <v>22</v>
      </c>
      <c r="E604" t="s">
        <v>23</v>
      </c>
      <c r="F604">
        <v>2013</v>
      </c>
      <c r="G604">
        <v>2013</v>
      </c>
      <c r="H604">
        <v>7619</v>
      </c>
      <c r="I604" t="s">
        <v>137</v>
      </c>
      <c r="J604">
        <v>77</v>
      </c>
      <c r="K604" t="s">
        <v>49</v>
      </c>
      <c r="L604">
        <v>99</v>
      </c>
      <c r="M604" t="s">
        <v>26</v>
      </c>
      <c r="N604">
        <v>99</v>
      </c>
      <c r="O604" t="s">
        <v>27</v>
      </c>
      <c r="P604">
        <v>3</v>
      </c>
      <c r="Q604" t="s">
        <v>28</v>
      </c>
      <c r="T604" t="s">
        <v>36</v>
      </c>
      <c r="U604" t="s">
        <v>37</v>
      </c>
      <c r="V604" s="3" t="str">
        <f t="shared" si="19"/>
        <v>.</v>
      </c>
      <c r="W604" s="3" t="str">
        <f>IF(AND(T604&lt;&gt;"_U",T604&lt;&gt;"c",J604&lt;&gt;9,J604&lt;&gt;99),IFERROR(VLOOKUP(A604,'LBA Total'!$A$2:$W$10000,18,0),"."),".")</f>
        <v>.</v>
      </c>
    </row>
    <row r="605" spans="1:23" x14ac:dyDescent="0.2">
      <c r="A605" s="1" t="str">
        <f t="shared" si="18"/>
        <v>2013|Manurewa Local Board Area|Total - gender</v>
      </c>
      <c r="B605" t="s">
        <v>20</v>
      </c>
      <c r="C605" t="s">
        <v>21</v>
      </c>
      <c r="D605" t="s">
        <v>22</v>
      </c>
      <c r="E605" t="s">
        <v>23</v>
      </c>
      <c r="F605">
        <v>2013</v>
      </c>
      <c r="G605">
        <v>2013</v>
      </c>
      <c r="H605">
        <v>7619</v>
      </c>
      <c r="I605" t="s">
        <v>137</v>
      </c>
      <c r="J605">
        <v>77</v>
      </c>
      <c r="K605" t="s">
        <v>49</v>
      </c>
      <c r="L605">
        <v>99</v>
      </c>
      <c r="M605" t="s">
        <v>26</v>
      </c>
      <c r="N605">
        <v>99</v>
      </c>
      <c r="O605" t="s">
        <v>27</v>
      </c>
      <c r="P605">
        <v>99</v>
      </c>
      <c r="Q605" t="s">
        <v>42</v>
      </c>
      <c r="R605">
        <v>50727</v>
      </c>
      <c r="V605" s="3">
        <f t="shared" si="19"/>
        <v>100</v>
      </c>
      <c r="W605" s="3">
        <f>IF(AND(T605&lt;&gt;"_U",T605&lt;&gt;"c",J605&lt;&gt;9,J605&lt;&gt;99),IFERROR(VLOOKUP(A605,'LBA Total'!$A$2:$W$10000,18,0),"."),".")</f>
        <v>50727</v>
      </c>
    </row>
    <row r="606" spans="1:23" x14ac:dyDescent="0.2">
      <c r="A606" s="1" t="str">
        <f t="shared" si="18"/>
        <v>2013|Manurewa Local Board Area|Male / TÄne</v>
      </c>
      <c r="B606" t="s">
        <v>20</v>
      </c>
      <c r="C606" t="s">
        <v>21</v>
      </c>
      <c r="D606" t="s">
        <v>22</v>
      </c>
      <c r="E606" t="s">
        <v>23</v>
      </c>
      <c r="F606">
        <v>2013</v>
      </c>
      <c r="G606">
        <v>2013</v>
      </c>
      <c r="H606">
        <v>7619</v>
      </c>
      <c r="I606" t="s">
        <v>137</v>
      </c>
      <c r="J606">
        <v>99</v>
      </c>
      <c r="K606" t="s">
        <v>47</v>
      </c>
      <c r="L606">
        <v>99</v>
      </c>
      <c r="M606" t="s">
        <v>26</v>
      </c>
      <c r="N606">
        <v>99</v>
      </c>
      <c r="O606" t="s">
        <v>27</v>
      </c>
      <c r="P606">
        <v>1</v>
      </c>
      <c r="Q606" t="s">
        <v>34</v>
      </c>
      <c r="R606">
        <v>28335</v>
      </c>
      <c r="V606" s="3" t="str">
        <f t="shared" si="19"/>
        <v>.</v>
      </c>
      <c r="W606" s="3" t="str">
        <f>IF(AND(T606&lt;&gt;"_U",T606&lt;&gt;"c",J606&lt;&gt;9,J606&lt;&gt;99),IFERROR(VLOOKUP(A606,'LBA Total'!$A$2:$W$10000,18,0),"."),".")</f>
        <v>.</v>
      </c>
    </row>
    <row r="607" spans="1:23" x14ac:dyDescent="0.2">
      <c r="A607" s="1" t="str">
        <f t="shared" si="18"/>
        <v>2013|Manurewa Local Board Area|Female / Wahine</v>
      </c>
      <c r="B607" t="s">
        <v>20</v>
      </c>
      <c r="C607" t="s">
        <v>21</v>
      </c>
      <c r="D607" t="s">
        <v>22</v>
      </c>
      <c r="E607" t="s">
        <v>23</v>
      </c>
      <c r="F607">
        <v>2013</v>
      </c>
      <c r="G607">
        <v>2013</v>
      </c>
      <c r="H607">
        <v>7619</v>
      </c>
      <c r="I607" t="s">
        <v>137</v>
      </c>
      <c r="J607">
        <v>99</v>
      </c>
      <c r="K607" t="s">
        <v>47</v>
      </c>
      <c r="L607">
        <v>99</v>
      </c>
      <c r="M607" t="s">
        <v>26</v>
      </c>
      <c r="N607">
        <v>99</v>
      </c>
      <c r="O607" t="s">
        <v>27</v>
      </c>
      <c r="P607">
        <v>2</v>
      </c>
      <c r="Q607" t="s">
        <v>31</v>
      </c>
      <c r="R607">
        <v>31722</v>
      </c>
      <c r="V607" s="3" t="str">
        <f t="shared" si="19"/>
        <v>.</v>
      </c>
      <c r="W607" s="3" t="str">
        <f>IF(AND(T607&lt;&gt;"_U",T607&lt;&gt;"c",J607&lt;&gt;9,J607&lt;&gt;99),IFERROR(VLOOKUP(A607,'LBA Total'!$A$2:$W$10000,18,0),"."),".")</f>
        <v>.</v>
      </c>
    </row>
    <row r="608" spans="1:23" x14ac:dyDescent="0.2">
      <c r="A608" s="1" t="str">
        <f t="shared" si="18"/>
        <v>2013|Manurewa Local Board Area|Another gender / He ira kÄ“ anÅ</v>
      </c>
      <c r="B608" t="s">
        <v>20</v>
      </c>
      <c r="C608" t="s">
        <v>21</v>
      </c>
      <c r="D608" t="s">
        <v>22</v>
      </c>
      <c r="E608" t="s">
        <v>23</v>
      </c>
      <c r="F608">
        <v>2013</v>
      </c>
      <c r="G608">
        <v>2013</v>
      </c>
      <c r="H608">
        <v>7619</v>
      </c>
      <c r="I608" t="s">
        <v>137</v>
      </c>
      <c r="J608">
        <v>99</v>
      </c>
      <c r="K608" t="s">
        <v>47</v>
      </c>
      <c r="L608">
        <v>99</v>
      </c>
      <c r="M608" t="s">
        <v>26</v>
      </c>
      <c r="N608">
        <v>99</v>
      </c>
      <c r="O608" t="s">
        <v>27</v>
      </c>
      <c r="P608">
        <v>3</v>
      </c>
      <c r="Q608" t="s">
        <v>28</v>
      </c>
      <c r="T608" t="s">
        <v>36</v>
      </c>
      <c r="U608" t="s">
        <v>37</v>
      </c>
      <c r="V608" s="3" t="str">
        <f t="shared" si="19"/>
        <v>.</v>
      </c>
      <c r="W608" s="3" t="str">
        <f>IF(AND(T608&lt;&gt;"_U",T608&lt;&gt;"c",J608&lt;&gt;9,J608&lt;&gt;99),IFERROR(VLOOKUP(A608,'LBA Total'!$A$2:$W$10000,18,0),"."),".")</f>
        <v>.</v>
      </c>
    </row>
    <row r="609" spans="1:23" x14ac:dyDescent="0.2">
      <c r="A609" s="1" t="str">
        <f t="shared" si="18"/>
        <v>2013|Manurewa Local Board Area|Total - gender</v>
      </c>
      <c r="B609" t="s">
        <v>20</v>
      </c>
      <c r="C609" t="s">
        <v>21</v>
      </c>
      <c r="D609" t="s">
        <v>22</v>
      </c>
      <c r="E609" t="s">
        <v>23</v>
      </c>
      <c r="F609">
        <v>2013</v>
      </c>
      <c r="G609">
        <v>2013</v>
      </c>
      <c r="H609">
        <v>7619</v>
      </c>
      <c r="I609" t="s">
        <v>137</v>
      </c>
      <c r="J609">
        <v>99</v>
      </c>
      <c r="K609" t="s">
        <v>47</v>
      </c>
      <c r="L609">
        <v>99</v>
      </c>
      <c r="M609" t="s">
        <v>26</v>
      </c>
      <c r="N609">
        <v>99</v>
      </c>
      <c r="O609" t="s">
        <v>27</v>
      </c>
      <c r="P609">
        <v>99</v>
      </c>
      <c r="Q609" t="s">
        <v>42</v>
      </c>
      <c r="R609">
        <v>60057</v>
      </c>
      <c r="V609" s="3" t="str">
        <f t="shared" si="19"/>
        <v>.</v>
      </c>
      <c r="W609" s="3" t="str">
        <f>IF(AND(T609&lt;&gt;"_U",T609&lt;&gt;"c",J609&lt;&gt;9,J609&lt;&gt;99),IFERROR(VLOOKUP(A609,'LBA Total'!$A$2:$W$10000,18,0),"."),".")</f>
        <v>.</v>
      </c>
    </row>
    <row r="610" spans="1:23" x14ac:dyDescent="0.2">
      <c r="A610" s="1" t="str">
        <f t="shared" si="18"/>
        <v>2013|Papakura Local Board Area|Male / TÄne</v>
      </c>
      <c r="B610" t="s">
        <v>20</v>
      </c>
      <c r="C610" t="s">
        <v>21</v>
      </c>
      <c r="D610" t="s">
        <v>22</v>
      </c>
      <c r="E610" t="s">
        <v>23</v>
      </c>
      <c r="F610">
        <v>2013</v>
      </c>
      <c r="G610">
        <v>2013</v>
      </c>
      <c r="H610">
        <v>7620</v>
      </c>
      <c r="I610" t="s">
        <v>79</v>
      </c>
      <c r="J610">
        <v>1</v>
      </c>
      <c r="K610" t="s">
        <v>30</v>
      </c>
      <c r="L610">
        <v>99</v>
      </c>
      <c r="M610" t="s">
        <v>26</v>
      </c>
      <c r="N610">
        <v>99</v>
      </c>
      <c r="O610" t="s">
        <v>27</v>
      </c>
      <c r="P610">
        <v>1</v>
      </c>
      <c r="Q610" t="s">
        <v>34</v>
      </c>
      <c r="R610">
        <v>6573</v>
      </c>
      <c r="V610" s="3">
        <f t="shared" si="19"/>
        <v>46.57</v>
      </c>
      <c r="W610" s="3">
        <f>IF(AND(T610&lt;&gt;"_U",T610&lt;&gt;"c",J610&lt;&gt;9,J610&lt;&gt;99),IFERROR(VLOOKUP(A610,'LBA Total'!$A$2:$W$10000,18,0),"."),".")</f>
        <v>14115</v>
      </c>
    </row>
    <row r="611" spans="1:23" x14ac:dyDescent="0.2">
      <c r="A611" s="1" t="str">
        <f t="shared" si="18"/>
        <v>2013|Papakura Local Board Area|Female / Wahine</v>
      </c>
      <c r="B611" t="s">
        <v>20</v>
      </c>
      <c r="C611" t="s">
        <v>21</v>
      </c>
      <c r="D611" t="s">
        <v>22</v>
      </c>
      <c r="E611" t="s">
        <v>23</v>
      </c>
      <c r="F611">
        <v>2013</v>
      </c>
      <c r="G611">
        <v>2013</v>
      </c>
      <c r="H611">
        <v>7620</v>
      </c>
      <c r="I611" t="s">
        <v>79</v>
      </c>
      <c r="J611">
        <v>1</v>
      </c>
      <c r="K611" t="s">
        <v>30</v>
      </c>
      <c r="L611">
        <v>99</v>
      </c>
      <c r="M611" t="s">
        <v>26</v>
      </c>
      <c r="N611">
        <v>99</v>
      </c>
      <c r="O611" t="s">
        <v>27</v>
      </c>
      <c r="P611">
        <v>2</v>
      </c>
      <c r="Q611" t="s">
        <v>31</v>
      </c>
      <c r="R611">
        <v>6609</v>
      </c>
      <c r="V611" s="3">
        <f t="shared" si="19"/>
        <v>41.1</v>
      </c>
      <c r="W611" s="3">
        <f>IF(AND(T611&lt;&gt;"_U",T611&lt;&gt;"c",J611&lt;&gt;9,J611&lt;&gt;99),IFERROR(VLOOKUP(A611,'LBA Total'!$A$2:$W$10000,18,0),"."),".")</f>
        <v>16080</v>
      </c>
    </row>
    <row r="612" spans="1:23" x14ac:dyDescent="0.2">
      <c r="A612" s="1" t="str">
        <f t="shared" si="18"/>
        <v>2013|Papakura Local Board Area|Another gender / He ira kÄ“ anÅ</v>
      </c>
      <c r="B612" t="s">
        <v>20</v>
      </c>
      <c r="C612" t="s">
        <v>21</v>
      </c>
      <c r="D612" t="s">
        <v>22</v>
      </c>
      <c r="E612" t="s">
        <v>23</v>
      </c>
      <c r="F612">
        <v>2013</v>
      </c>
      <c r="G612">
        <v>2013</v>
      </c>
      <c r="H612">
        <v>7620</v>
      </c>
      <c r="I612" t="s">
        <v>79</v>
      </c>
      <c r="J612">
        <v>1</v>
      </c>
      <c r="K612" t="s">
        <v>30</v>
      </c>
      <c r="L612">
        <v>99</v>
      </c>
      <c r="M612" t="s">
        <v>26</v>
      </c>
      <c r="N612">
        <v>99</v>
      </c>
      <c r="O612" t="s">
        <v>27</v>
      </c>
      <c r="P612">
        <v>3</v>
      </c>
      <c r="Q612" t="s">
        <v>28</v>
      </c>
      <c r="T612" t="s">
        <v>36</v>
      </c>
      <c r="U612" t="s">
        <v>37</v>
      </c>
      <c r="V612" s="3" t="str">
        <f t="shared" si="19"/>
        <v>.</v>
      </c>
      <c r="W612" s="3" t="str">
        <f>IF(AND(T612&lt;&gt;"_U",T612&lt;&gt;"c",J612&lt;&gt;9,J612&lt;&gt;99),IFERROR(VLOOKUP(A612,'LBA Total'!$A$2:$W$10000,18,0),"."),".")</f>
        <v>.</v>
      </c>
    </row>
    <row r="613" spans="1:23" x14ac:dyDescent="0.2">
      <c r="A613" s="1" t="str">
        <f t="shared" si="18"/>
        <v>2013|Papakura Local Board Area|Total - gender</v>
      </c>
      <c r="B613" t="s">
        <v>20</v>
      </c>
      <c r="C613" t="s">
        <v>21</v>
      </c>
      <c r="D613" t="s">
        <v>22</v>
      </c>
      <c r="E613" t="s">
        <v>23</v>
      </c>
      <c r="F613">
        <v>2013</v>
      </c>
      <c r="G613">
        <v>2013</v>
      </c>
      <c r="H613">
        <v>7620</v>
      </c>
      <c r="I613" t="s">
        <v>79</v>
      </c>
      <c r="J613">
        <v>1</v>
      </c>
      <c r="K613" t="s">
        <v>30</v>
      </c>
      <c r="L613">
        <v>99</v>
      </c>
      <c r="M613" t="s">
        <v>26</v>
      </c>
      <c r="N613">
        <v>99</v>
      </c>
      <c r="O613" t="s">
        <v>27</v>
      </c>
      <c r="P613">
        <v>99</v>
      </c>
      <c r="Q613" t="s">
        <v>42</v>
      </c>
      <c r="R613">
        <v>13179</v>
      </c>
      <c r="V613" s="3">
        <f t="shared" si="19"/>
        <v>43.64</v>
      </c>
      <c r="W613" s="3">
        <f>IF(AND(T613&lt;&gt;"_U",T613&lt;&gt;"c",J613&lt;&gt;9,J613&lt;&gt;99),IFERROR(VLOOKUP(A613,'LBA Total'!$A$2:$W$10000,18,0),"."),".")</f>
        <v>30198</v>
      </c>
    </row>
    <row r="614" spans="1:23" x14ac:dyDescent="0.2">
      <c r="A614" s="1" t="str">
        <f t="shared" si="18"/>
        <v>2013|Papakura Local Board Area|Male / TÄne</v>
      </c>
      <c r="B614" t="s">
        <v>20</v>
      </c>
      <c r="C614" t="s">
        <v>21</v>
      </c>
      <c r="D614" t="s">
        <v>22</v>
      </c>
      <c r="E614" t="s">
        <v>23</v>
      </c>
      <c r="F614">
        <v>2013</v>
      </c>
      <c r="G614">
        <v>2013</v>
      </c>
      <c r="H614">
        <v>7620</v>
      </c>
      <c r="I614" t="s">
        <v>79</v>
      </c>
      <c r="J614">
        <v>3</v>
      </c>
      <c r="K614" t="s">
        <v>39</v>
      </c>
      <c r="L614">
        <v>99</v>
      </c>
      <c r="M614" t="s">
        <v>26</v>
      </c>
      <c r="N614">
        <v>99</v>
      </c>
      <c r="O614" t="s">
        <v>27</v>
      </c>
      <c r="P614">
        <v>1</v>
      </c>
      <c r="Q614" t="s">
        <v>34</v>
      </c>
      <c r="R614">
        <v>567</v>
      </c>
      <c r="V614" s="3">
        <f t="shared" si="19"/>
        <v>4.0199999999999996</v>
      </c>
      <c r="W614" s="3">
        <f>IF(AND(T614&lt;&gt;"_U",T614&lt;&gt;"c",J614&lt;&gt;9,J614&lt;&gt;99),IFERROR(VLOOKUP(A614,'LBA Total'!$A$2:$W$10000,18,0),"."),".")</f>
        <v>14115</v>
      </c>
    </row>
    <row r="615" spans="1:23" x14ac:dyDescent="0.2">
      <c r="A615" s="1" t="str">
        <f t="shared" si="18"/>
        <v>2013|Papakura Local Board Area|Female / Wahine</v>
      </c>
      <c r="B615" t="s">
        <v>20</v>
      </c>
      <c r="C615" t="s">
        <v>21</v>
      </c>
      <c r="D615" t="s">
        <v>22</v>
      </c>
      <c r="E615" t="s">
        <v>23</v>
      </c>
      <c r="F615">
        <v>2013</v>
      </c>
      <c r="G615">
        <v>2013</v>
      </c>
      <c r="H615">
        <v>7620</v>
      </c>
      <c r="I615" t="s">
        <v>79</v>
      </c>
      <c r="J615">
        <v>3</v>
      </c>
      <c r="K615" t="s">
        <v>39</v>
      </c>
      <c r="L615">
        <v>99</v>
      </c>
      <c r="M615" t="s">
        <v>26</v>
      </c>
      <c r="N615">
        <v>99</v>
      </c>
      <c r="O615" t="s">
        <v>27</v>
      </c>
      <c r="P615">
        <v>2</v>
      </c>
      <c r="Q615" t="s">
        <v>31</v>
      </c>
      <c r="R615">
        <v>798</v>
      </c>
      <c r="V615" s="3">
        <f t="shared" si="19"/>
        <v>4.96</v>
      </c>
      <c r="W615" s="3">
        <f>IF(AND(T615&lt;&gt;"_U",T615&lt;&gt;"c",J615&lt;&gt;9,J615&lt;&gt;99),IFERROR(VLOOKUP(A615,'LBA Total'!$A$2:$W$10000,18,0),"."),".")</f>
        <v>16080</v>
      </c>
    </row>
    <row r="616" spans="1:23" x14ac:dyDescent="0.2">
      <c r="A616" s="1" t="str">
        <f t="shared" si="18"/>
        <v>2013|Papakura Local Board Area|Another gender / He ira kÄ“ anÅ</v>
      </c>
      <c r="B616" t="s">
        <v>20</v>
      </c>
      <c r="C616" t="s">
        <v>21</v>
      </c>
      <c r="D616" t="s">
        <v>22</v>
      </c>
      <c r="E616" t="s">
        <v>23</v>
      </c>
      <c r="F616">
        <v>2013</v>
      </c>
      <c r="G616">
        <v>2013</v>
      </c>
      <c r="H616">
        <v>7620</v>
      </c>
      <c r="I616" t="s">
        <v>79</v>
      </c>
      <c r="J616">
        <v>3</v>
      </c>
      <c r="K616" t="s">
        <v>39</v>
      </c>
      <c r="L616">
        <v>99</v>
      </c>
      <c r="M616" t="s">
        <v>26</v>
      </c>
      <c r="N616">
        <v>99</v>
      </c>
      <c r="O616" t="s">
        <v>27</v>
      </c>
      <c r="P616">
        <v>3</v>
      </c>
      <c r="Q616" t="s">
        <v>28</v>
      </c>
      <c r="T616" t="s">
        <v>36</v>
      </c>
      <c r="U616" t="s">
        <v>37</v>
      </c>
      <c r="V616" s="3" t="str">
        <f t="shared" si="19"/>
        <v>.</v>
      </c>
      <c r="W616" s="3" t="str">
        <f>IF(AND(T616&lt;&gt;"_U",T616&lt;&gt;"c",J616&lt;&gt;9,J616&lt;&gt;99),IFERROR(VLOOKUP(A616,'LBA Total'!$A$2:$W$10000,18,0),"."),".")</f>
        <v>.</v>
      </c>
    </row>
    <row r="617" spans="1:23" x14ac:dyDescent="0.2">
      <c r="A617" s="1" t="str">
        <f t="shared" si="18"/>
        <v>2013|Papakura Local Board Area|Total - gender</v>
      </c>
      <c r="B617" t="s">
        <v>20</v>
      </c>
      <c r="C617" t="s">
        <v>21</v>
      </c>
      <c r="D617" t="s">
        <v>22</v>
      </c>
      <c r="E617" t="s">
        <v>23</v>
      </c>
      <c r="F617">
        <v>2013</v>
      </c>
      <c r="G617">
        <v>2013</v>
      </c>
      <c r="H617">
        <v>7620</v>
      </c>
      <c r="I617" t="s">
        <v>79</v>
      </c>
      <c r="J617">
        <v>3</v>
      </c>
      <c r="K617" t="s">
        <v>39</v>
      </c>
      <c r="L617">
        <v>99</v>
      </c>
      <c r="M617" t="s">
        <v>26</v>
      </c>
      <c r="N617">
        <v>99</v>
      </c>
      <c r="O617" t="s">
        <v>27</v>
      </c>
      <c r="P617">
        <v>99</v>
      </c>
      <c r="Q617" t="s">
        <v>42</v>
      </c>
      <c r="R617">
        <v>1365</v>
      </c>
      <c r="V617" s="3">
        <f t="shared" si="19"/>
        <v>4.5199999999999996</v>
      </c>
      <c r="W617" s="3">
        <f>IF(AND(T617&lt;&gt;"_U",T617&lt;&gt;"c",J617&lt;&gt;9,J617&lt;&gt;99),IFERROR(VLOOKUP(A617,'LBA Total'!$A$2:$W$10000,18,0),"."),".")</f>
        <v>30198</v>
      </c>
    </row>
    <row r="618" spans="1:23" x14ac:dyDescent="0.2">
      <c r="A618" s="1" t="str">
        <f t="shared" si="18"/>
        <v>2013|Papakura Local Board Area|Male / TÄne</v>
      </c>
      <c r="B618" t="s">
        <v>20</v>
      </c>
      <c r="C618" t="s">
        <v>21</v>
      </c>
      <c r="D618" t="s">
        <v>22</v>
      </c>
      <c r="E618" t="s">
        <v>23</v>
      </c>
      <c r="F618">
        <v>2013</v>
      </c>
      <c r="G618">
        <v>2013</v>
      </c>
      <c r="H618">
        <v>7620</v>
      </c>
      <c r="I618" t="s">
        <v>79</v>
      </c>
      <c r="J618">
        <v>4</v>
      </c>
      <c r="K618" t="s">
        <v>54</v>
      </c>
      <c r="L618">
        <v>99</v>
      </c>
      <c r="M618" t="s">
        <v>26</v>
      </c>
      <c r="N618">
        <v>99</v>
      </c>
      <c r="O618" t="s">
        <v>27</v>
      </c>
      <c r="P618">
        <v>1</v>
      </c>
      <c r="Q618" t="s">
        <v>34</v>
      </c>
      <c r="R618">
        <v>921</v>
      </c>
      <c r="V618" s="3">
        <f t="shared" si="19"/>
        <v>6.52</v>
      </c>
      <c r="W618" s="3">
        <f>IF(AND(T618&lt;&gt;"_U",T618&lt;&gt;"c",J618&lt;&gt;9,J618&lt;&gt;99),IFERROR(VLOOKUP(A618,'LBA Total'!$A$2:$W$10000,18,0),"."),".")</f>
        <v>14115</v>
      </c>
    </row>
    <row r="619" spans="1:23" x14ac:dyDescent="0.2">
      <c r="A619" s="1" t="str">
        <f t="shared" si="18"/>
        <v>2013|Papakura Local Board Area|Female / Wahine</v>
      </c>
      <c r="B619" t="s">
        <v>20</v>
      </c>
      <c r="C619" t="s">
        <v>21</v>
      </c>
      <c r="D619" t="s">
        <v>22</v>
      </c>
      <c r="E619" t="s">
        <v>23</v>
      </c>
      <c r="F619">
        <v>2013</v>
      </c>
      <c r="G619">
        <v>2013</v>
      </c>
      <c r="H619">
        <v>7620</v>
      </c>
      <c r="I619" t="s">
        <v>79</v>
      </c>
      <c r="J619">
        <v>4</v>
      </c>
      <c r="K619" t="s">
        <v>54</v>
      </c>
      <c r="L619">
        <v>99</v>
      </c>
      <c r="M619" t="s">
        <v>26</v>
      </c>
      <c r="N619">
        <v>99</v>
      </c>
      <c r="O619" t="s">
        <v>27</v>
      </c>
      <c r="P619">
        <v>2</v>
      </c>
      <c r="Q619" t="s">
        <v>31</v>
      </c>
      <c r="R619">
        <v>1491</v>
      </c>
      <c r="V619" s="3">
        <f t="shared" si="19"/>
        <v>9.27</v>
      </c>
      <c r="W619" s="3">
        <f>IF(AND(T619&lt;&gt;"_U",T619&lt;&gt;"c",J619&lt;&gt;9,J619&lt;&gt;99),IFERROR(VLOOKUP(A619,'LBA Total'!$A$2:$W$10000,18,0),"."),".")</f>
        <v>16080</v>
      </c>
    </row>
    <row r="620" spans="1:23" x14ac:dyDescent="0.2">
      <c r="A620" s="1" t="str">
        <f t="shared" si="18"/>
        <v>2013|Papakura Local Board Area|Another gender / He ira kÄ“ anÅ</v>
      </c>
      <c r="B620" t="s">
        <v>20</v>
      </c>
      <c r="C620" t="s">
        <v>21</v>
      </c>
      <c r="D620" t="s">
        <v>22</v>
      </c>
      <c r="E620" t="s">
        <v>23</v>
      </c>
      <c r="F620">
        <v>2013</v>
      </c>
      <c r="G620">
        <v>2013</v>
      </c>
      <c r="H620">
        <v>7620</v>
      </c>
      <c r="I620" t="s">
        <v>79</v>
      </c>
      <c r="J620">
        <v>4</v>
      </c>
      <c r="K620" t="s">
        <v>54</v>
      </c>
      <c r="L620">
        <v>99</v>
      </c>
      <c r="M620" t="s">
        <v>26</v>
      </c>
      <c r="N620">
        <v>99</v>
      </c>
      <c r="O620" t="s">
        <v>27</v>
      </c>
      <c r="P620">
        <v>3</v>
      </c>
      <c r="Q620" t="s">
        <v>28</v>
      </c>
      <c r="T620" t="s">
        <v>36</v>
      </c>
      <c r="U620" t="s">
        <v>37</v>
      </c>
      <c r="V620" s="3" t="str">
        <f t="shared" si="19"/>
        <v>.</v>
      </c>
      <c r="W620" s="3" t="str">
        <f>IF(AND(T620&lt;&gt;"_U",T620&lt;&gt;"c",J620&lt;&gt;9,J620&lt;&gt;99),IFERROR(VLOOKUP(A620,'LBA Total'!$A$2:$W$10000,18,0),"."),".")</f>
        <v>.</v>
      </c>
    </row>
    <row r="621" spans="1:23" x14ac:dyDescent="0.2">
      <c r="A621" s="1" t="str">
        <f t="shared" si="18"/>
        <v>2013|Papakura Local Board Area|Total - gender</v>
      </c>
      <c r="B621" t="s">
        <v>20</v>
      </c>
      <c r="C621" t="s">
        <v>21</v>
      </c>
      <c r="D621" t="s">
        <v>22</v>
      </c>
      <c r="E621" t="s">
        <v>23</v>
      </c>
      <c r="F621">
        <v>2013</v>
      </c>
      <c r="G621">
        <v>2013</v>
      </c>
      <c r="H621">
        <v>7620</v>
      </c>
      <c r="I621" t="s">
        <v>79</v>
      </c>
      <c r="J621">
        <v>4</v>
      </c>
      <c r="K621" t="s">
        <v>54</v>
      </c>
      <c r="L621">
        <v>99</v>
      </c>
      <c r="M621" t="s">
        <v>26</v>
      </c>
      <c r="N621">
        <v>99</v>
      </c>
      <c r="O621" t="s">
        <v>27</v>
      </c>
      <c r="P621">
        <v>99</v>
      </c>
      <c r="Q621" t="s">
        <v>42</v>
      </c>
      <c r="R621">
        <v>2412</v>
      </c>
      <c r="V621" s="3">
        <f t="shared" si="19"/>
        <v>7.99</v>
      </c>
      <c r="W621" s="3">
        <f>IF(AND(T621&lt;&gt;"_U",T621&lt;&gt;"c",J621&lt;&gt;9,J621&lt;&gt;99),IFERROR(VLOOKUP(A621,'LBA Total'!$A$2:$W$10000,18,0),"."),".")</f>
        <v>30198</v>
      </c>
    </row>
    <row r="622" spans="1:23" x14ac:dyDescent="0.2">
      <c r="A622" s="1" t="str">
        <f t="shared" si="18"/>
        <v>2013|Papakura Local Board Area|Male / TÄne</v>
      </c>
      <c r="B622" t="s">
        <v>20</v>
      </c>
      <c r="C622" t="s">
        <v>21</v>
      </c>
      <c r="D622" t="s">
        <v>22</v>
      </c>
      <c r="E622" t="s">
        <v>23</v>
      </c>
      <c r="F622">
        <v>2013</v>
      </c>
      <c r="G622">
        <v>2013</v>
      </c>
      <c r="H622">
        <v>7620</v>
      </c>
      <c r="I622" t="s">
        <v>79</v>
      </c>
      <c r="J622">
        <v>5</v>
      </c>
      <c r="K622" t="s">
        <v>33</v>
      </c>
      <c r="L622">
        <v>99</v>
      </c>
      <c r="M622" t="s">
        <v>26</v>
      </c>
      <c r="N622">
        <v>99</v>
      </c>
      <c r="O622" t="s">
        <v>27</v>
      </c>
      <c r="P622">
        <v>1</v>
      </c>
      <c r="Q622" t="s">
        <v>34</v>
      </c>
      <c r="R622">
        <v>339</v>
      </c>
      <c r="V622" s="3">
        <f t="shared" si="19"/>
        <v>2.4</v>
      </c>
      <c r="W622" s="3">
        <f>IF(AND(T622&lt;&gt;"_U",T622&lt;&gt;"c",J622&lt;&gt;9,J622&lt;&gt;99),IFERROR(VLOOKUP(A622,'LBA Total'!$A$2:$W$10000,18,0),"."),".")</f>
        <v>14115</v>
      </c>
    </row>
    <row r="623" spans="1:23" x14ac:dyDescent="0.2">
      <c r="A623" s="1" t="str">
        <f t="shared" si="18"/>
        <v>2013|Papakura Local Board Area|Female / Wahine</v>
      </c>
      <c r="B623" t="s">
        <v>20</v>
      </c>
      <c r="C623" t="s">
        <v>21</v>
      </c>
      <c r="D623" t="s">
        <v>22</v>
      </c>
      <c r="E623" t="s">
        <v>23</v>
      </c>
      <c r="F623">
        <v>2013</v>
      </c>
      <c r="G623">
        <v>2013</v>
      </c>
      <c r="H623">
        <v>7620</v>
      </c>
      <c r="I623" t="s">
        <v>79</v>
      </c>
      <c r="J623">
        <v>5</v>
      </c>
      <c r="K623" t="s">
        <v>33</v>
      </c>
      <c r="L623">
        <v>99</v>
      </c>
      <c r="M623" t="s">
        <v>26</v>
      </c>
      <c r="N623">
        <v>99</v>
      </c>
      <c r="O623" t="s">
        <v>27</v>
      </c>
      <c r="P623">
        <v>2</v>
      </c>
      <c r="Q623" t="s">
        <v>31</v>
      </c>
      <c r="R623">
        <v>1302</v>
      </c>
      <c r="V623" s="3">
        <f t="shared" si="19"/>
        <v>8.1</v>
      </c>
      <c r="W623" s="3">
        <f>IF(AND(T623&lt;&gt;"_U",T623&lt;&gt;"c",J623&lt;&gt;9,J623&lt;&gt;99),IFERROR(VLOOKUP(A623,'LBA Total'!$A$2:$W$10000,18,0),"."),".")</f>
        <v>16080</v>
      </c>
    </row>
    <row r="624" spans="1:23" x14ac:dyDescent="0.2">
      <c r="A624" s="1" t="str">
        <f t="shared" si="18"/>
        <v>2013|Papakura Local Board Area|Another gender / He ira kÄ“ anÅ</v>
      </c>
      <c r="B624" t="s">
        <v>20</v>
      </c>
      <c r="C624" t="s">
        <v>21</v>
      </c>
      <c r="D624" t="s">
        <v>22</v>
      </c>
      <c r="E624" t="s">
        <v>23</v>
      </c>
      <c r="F624">
        <v>2013</v>
      </c>
      <c r="G624">
        <v>2013</v>
      </c>
      <c r="H624">
        <v>7620</v>
      </c>
      <c r="I624" t="s">
        <v>79</v>
      </c>
      <c r="J624">
        <v>5</v>
      </c>
      <c r="K624" t="s">
        <v>33</v>
      </c>
      <c r="L624">
        <v>99</v>
      </c>
      <c r="M624" t="s">
        <v>26</v>
      </c>
      <c r="N624">
        <v>99</v>
      </c>
      <c r="O624" t="s">
        <v>27</v>
      </c>
      <c r="P624">
        <v>3</v>
      </c>
      <c r="Q624" t="s">
        <v>28</v>
      </c>
      <c r="T624" t="s">
        <v>36</v>
      </c>
      <c r="U624" t="s">
        <v>37</v>
      </c>
      <c r="V624" s="3" t="str">
        <f t="shared" si="19"/>
        <v>.</v>
      </c>
      <c r="W624" s="3" t="str">
        <f>IF(AND(T624&lt;&gt;"_U",T624&lt;&gt;"c",J624&lt;&gt;9,J624&lt;&gt;99),IFERROR(VLOOKUP(A624,'LBA Total'!$A$2:$W$10000,18,0),"."),".")</f>
        <v>.</v>
      </c>
    </row>
    <row r="625" spans="1:23" x14ac:dyDescent="0.2">
      <c r="A625" s="1" t="str">
        <f t="shared" si="18"/>
        <v>2013|Papakura Local Board Area|Total - gender</v>
      </c>
      <c r="B625" t="s">
        <v>20</v>
      </c>
      <c r="C625" t="s">
        <v>21</v>
      </c>
      <c r="D625" t="s">
        <v>22</v>
      </c>
      <c r="E625" t="s">
        <v>23</v>
      </c>
      <c r="F625">
        <v>2013</v>
      </c>
      <c r="G625">
        <v>2013</v>
      </c>
      <c r="H625">
        <v>7620</v>
      </c>
      <c r="I625" t="s">
        <v>79</v>
      </c>
      <c r="J625">
        <v>5</v>
      </c>
      <c r="K625" t="s">
        <v>33</v>
      </c>
      <c r="L625">
        <v>99</v>
      </c>
      <c r="M625" t="s">
        <v>26</v>
      </c>
      <c r="N625">
        <v>99</v>
      </c>
      <c r="O625" t="s">
        <v>27</v>
      </c>
      <c r="P625">
        <v>99</v>
      </c>
      <c r="Q625" t="s">
        <v>42</v>
      </c>
      <c r="R625">
        <v>1641</v>
      </c>
      <c r="V625" s="3">
        <f t="shared" si="19"/>
        <v>5.43</v>
      </c>
      <c r="W625" s="3">
        <f>IF(AND(T625&lt;&gt;"_U",T625&lt;&gt;"c",J625&lt;&gt;9,J625&lt;&gt;99),IFERROR(VLOOKUP(A625,'LBA Total'!$A$2:$W$10000,18,0),"."),".")</f>
        <v>30198</v>
      </c>
    </row>
    <row r="626" spans="1:23" x14ac:dyDescent="0.2">
      <c r="A626" s="1" t="str">
        <f t="shared" si="18"/>
        <v>2013|Papakura Local Board Area|Male / TÄne</v>
      </c>
      <c r="B626" t="s">
        <v>20</v>
      </c>
      <c r="C626" t="s">
        <v>21</v>
      </c>
      <c r="D626" t="s">
        <v>22</v>
      </c>
      <c r="E626" t="s">
        <v>23</v>
      </c>
      <c r="F626">
        <v>2013</v>
      </c>
      <c r="G626">
        <v>2013</v>
      </c>
      <c r="H626">
        <v>7620</v>
      </c>
      <c r="I626" t="s">
        <v>79</v>
      </c>
      <c r="J626">
        <v>6</v>
      </c>
      <c r="K626" t="s">
        <v>52</v>
      </c>
      <c r="L626">
        <v>99</v>
      </c>
      <c r="M626" t="s">
        <v>26</v>
      </c>
      <c r="N626">
        <v>99</v>
      </c>
      <c r="O626" t="s">
        <v>27</v>
      </c>
      <c r="P626">
        <v>1</v>
      </c>
      <c r="Q626" t="s">
        <v>34</v>
      </c>
      <c r="R626">
        <v>5718</v>
      </c>
      <c r="V626" s="3">
        <f t="shared" si="19"/>
        <v>40.51</v>
      </c>
      <c r="W626" s="3">
        <f>IF(AND(T626&lt;&gt;"_U",T626&lt;&gt;"c",J626&lt;&gt;9,J626&lt;&gt;99),IFERROR(VLOOKUP(A626,'LBA Total'!$A$2:$W$10000,18,0),"."),".")</f>
        <v>14115</v>
      </c>
    </row>
    <row r="627" spans="1:23" x14ac:dyDescent="0.2">
      <c r="A627" s="1" t="str">
        <f t="shared" si="18"/>
        <v>2013|Papakura Local Board Area|Female / Wahine</v>
      </c>
      <c r="B627" t="s">
        <v>20</v>
      </c>
      <c r="C627" t="s">
        <v>21</v>
      </c>
      <c r="D627" t="s">
        <v>22</v>
      </c>
      <c r="E627" t="s">
        <v>23</v>
      </c>
      <c r="F627">
        <v>2013</v>
      </c>
      <c r="G627">
        <v>2013</v>
      </c>
      <c r="H627">
        <v>7620</v>
      </c>
      <c r="I627" t="s">
        <v>79</v>
      </c>
      <c r="J627">
        <v>6</v>
      </c>
      <c r="K627" t="s">
        <v>52</v>
      </c>
      <c r="L627">
        <v>99</v>
      </c>
      <c r="M627" t="s">
        <v>26</v>
      </c>
      <c r="N627">
        <v>99</v>
      </c>
      <c r="O627" t="s">
        <v>27</v>
      </c>
      <c r="P627">
        <v>2</v>
      </c>
      <c r="Q627" t="s">
        <v>31</v>
      </c>
      <c r="R627">
        <v>5880</v>
      </c>
      <c r="V627" s="3">
        <f t="shared" si="19"/>
        <v>36.57</v>
      </c>
      <c r="W627" s="3">
        <f>IF(AND(T627&lt;&gt;"_U",T627&lt;&gt;"c",J627&lt;&gt;9,J627&lt;&gt;99),IFERROR(VLOOKUP(A627,'LBA Total'!$A$2:$W$10000,18,0),"."),".")</f>
        <v>16080</v>
      </c>
    </row>
    <row r="628" spans="1:23" x14ac:dyDescent="0.2">
      <c r="A628" s="1" t="str">
        <f t="shared" si="18"/>
        <v>2013|Papakura Local Board Area|Another gender / He ira kÄ“ anÅ</v>
      </c>
      <c r="B628" t="s">
        <v>20</v>
      </c>
      <c r="C628" t="s">
        <v>21</v>
      </c>
      <c r="D628" t="s">
        <v>22</v>
      </c>
      <c r="E628" t="s">
        <v>23</v>
      </c>
      <c r="F628">
        <v>2013</v>
      </c>
      <c r="G628">
        <v>2013</v>
      </c>
      <c r="H628">
        <v>7620</v>
      </c>
      <c r="I628" t="s">
        <v>79</v>
      </c>
      <c r="J628">
        <v>6</v>
      </c>
      <c r="K628" t="s">
        <v>52</v>
      </c>
      <c r="L628">
        <v>99</v>
      </c>
      <c r="M628" t="s">
        <v>26</v>
      </c>
      <c r="N628">
        <v>99</v>
      </c>
      <c r="O628" t="s">
        <v>27</v>
      </c>
      <c r="P628">
        <v>3</v>
      </c>
      <c r="Q628" t="s">
        <v>28</v>
      </c>
      <c r="T628" t="s">
        <v>36</v>
      </c>
      <c r="U628" t="s">
        <v>37</v>
      </c>
      <c r="V628" s="3" t="str">
        <f t="shared" si="19"/>
        <v>.</v>
      </c>
      <c r="W628" s="3" t="str">
        <f>IF(AND(T628&lt;&gt;"_U",T628&lt;&gt;"c",J628&lt;&gt;9,J628&lt;&gt;99),IFERROR(VLOOKUP(A628,'LBA Total'!$A$2:$W$10000,18,0),"."),".")</f>
        <v>.</v>
      </c>
    </row>
    <row r="629" spans="1:23" x14ac:dyDescent="0.2">
      <c r="A629" s="1" t="str">
        <f t="shared" si="18"/>
        <v>2013|Papakura Local Board Area|Total - gender</v>
      </c>
      <c r="B629" t="s">
        <v>20</v>
      </c>
      <c r="C629" t="s">
        <v>21</v>
      </c>
      <c r="D629" t="s">
        <v>22</v>
      </c>
      <c r="E629" t="s">
        <v>23</v>
      </c>
      <c r="F629">
        <v>2013</v>
      </c>
      <c r="G629">
        <v>2013</v>
      </c>
      <c r="H629">
        <v>7620</v>
      </c>
      <c r="I629" t="s">
        <v>79</v>
      </c>
      <c r="J629">
        <v>6</v>
      </c>
      <c r="K629" t="s">
        <v>52</v>
      </c>
      <c r="L629">
        <v>99</v>
      </c>
      <c r="M629" t="s">
        <v>26</v>
      </c>
      <c r="N629">
        <v>99</v>
      </c>
      <c r="O629" t="s">
        <v>27</v>
      </c>
      <c r="P629">
        <v>99</v>
      </c>
      <c r="Q629" t="s">
        <v>42</v>
      </c>
      <c r="R629">
        <v>11598</v>
      </c>
      <c r="V629" s="3">
        <f t="shared" si="19"/>
        <v>38.409999999999997</v>
      </c>
      <c r="W629" s="3">
        <f>IF(AND(T629&lt;&gt;"_U",T629&lt;&gt;"c",J629&lt;&gt;9,J629&lt;&gt;99),IFERROR(VLOOKUP(A629,'LBA Total'!$A$2:$W$10000,18,0),"."),".")</f>
        <v>30198</v>
      </c>
    </row>
    <row r="630" spans="1:23" x14ac:dyDescent="0.2">
      <c r="A630" s="1" t="str">
        <f t="shared" si="18"/>
        <v>2013|Papakura Local Board Area|Male / TÄne</v>
      </c>
      <c r="B630" t="s">
        <v>20</v>
      </c>
      <c r="C630" t="s">
        <v>21</v>
      </c>
      <c r="D630" t="s">
        <v>22</v>
      </c>
      <c r="E630" t="s">
        <v>23</v>
      </c>
      <c r="F630">
        <v>2013</v>
      </c>
      <c r="G630">
        <v>2013</v>
      </c>
      <c r="H630">
        <v>7620</v>
      </c>
      <c r="I630" t="s">
        <v>79</v>
      </c>
      <c r="J630">
        <v>9</v>
      </c>
      <c r="K630" t="s">
        <v>25</v>
      </c>
      <c r="L630">
        <v>99</v>
      </c>
      <c r="M630" t="s">
        <v>26</v>
      </c>
      <c r="N630">
        <v>99</v>
      </c>
      <c r="O630" t="s">
        <v>27</v>
      </c>
      <c r="P630">
        <v>1</v>
      </c>
      <c r="Q630" t="s">
        <v>34</v>
      </c>
      <c r="R630">
        <v>2115</v>
      </c>
      <c r="V630" s="3" t="str">
        <f t="shared" si="19"/>
        <v>.</v>
      </c>
      <c r="W630" s="3" t="str">
        <f>IF(AND(T630&lt;&gt;"_U",T630&lt;&gt;"c",J630&lt;&gt;9,J630&lt;&gt;99),IFERROR(VLOOKUP(A630,'LBA Total'!$A$2:$W$10000,18,0),"."),".")</f>
        <v>.</v>
      </c>
    </row>
    <row r="631" spans="1:23" x14ac:dyDescent="0.2">
      <c r="A631" s="1" t="str">
        <f t="shared" si="18"/>
        <v>2013|Papakura Local Board Area|Female / Wahine</v>
      </c>
      <c r="B631" t="s">
        <v>20</v>
      </c>
      <c r="C631" t="s">
        <v>21</v>
      </c>
      <c r="D631" t="s">
        <v>22</v>
      </c>
      <c r="E631" t="s">
        <v>23</v>
      </c>
      <c r="F631">
        <v>2013</v>
      </c>
      <c r="G631">
        <v>2013</v>
      </c>
      <c r="H631">
        <v>7620</v>
      </c>
      <c r="I631" t="s">
        <v>79</v>
      </c>
      <c r="J631">
        <v>9</v>
      </c>
      <c r="K631" t="s">
        <v>25</v>
      </c>
      <c r="L631">
        <v>99</v>
      </c>
      <c r="M631" t="s">
        <v>26</v>
      </c>
      <c r="N631">
        <v>99</v>
      </c>
      <c r="O631" t="s">
        <v>27</v>
      </c>
      <c r="P631">
        <v>2</v>
      </c>
      <c r="Q631" t="s">
        <v>31</v>
      </c>
      <c r="R631">
        <v>2187</v>
      </c>
      <c r="V631" s="3" t="str">
        <f t="shared" si="19"/>
        <v>.</v>
      </c>
      <c r="W631" s="3" t="str">
        <f>IF(AND(T631&lt;&gt;"_U",T631&lt;&gt;"c",J631&lt;&gt;9,J631&lt;&gt;99),IFERROR(VLOOKUP(A631,'LBA Total'!$A$2:$W$10000,18,0),"."),".")</f>
        <v>.</v>
      </c>
    </row>
    <row r="632" spans="1:23" x14ac:dyDescent="0.2">
      <c r="A632" s="1" t="str">
        <f t="shared" si="18"/>
        <v>2013|Papakura Local Board Area|Another gender / He ira kÄ“ anÅ</v>
      </c>
      <c r="B632" t="s">
        <v>20</v>
      </c>
      <c r="C632" t="s">
        <v>21</v>
      </c>
      <c r="D632" t="s">
        <v>22</v>
      </c>
      <c r="E632" t="s">
        <v>23</v>
      </c>
      <c r="F632">
        <v>2013</v>
      </c>
      <c r="G632">
        <v>2013</v>
      </c>
      <c r="H632">
        <v>7620</v>
      </c>
      <c r="I632" t="s">
        <v>79</v>
      </c>
      <c r="J632">
        <v>9</v>
      </c>
      <c r="K632" t="s">
        <v>25</v>
      </c>
      <c r="L632">
        <v>99</v>
      </c>
      <c r="M632" t="s">
        <v>26</v>
      </c>
      <c r="N632">
        <v>99</v>
      </c>
      <c r="O632" t="s">
        <v>27</v>
      </c>
      <c r="P632">
        <v>3</v>
      </c>
      <c r="Q632" t="s">
        <v>28</v>
      </c>
      <c r="T632" t="s">
        <v>36</v>
      </c>
      <c r="U632" t="s">
        <v>37</v>
      </c>
      <c r="V632" s="3" t="str">
        <f t="shared" si="19"/>
        <v>.</v>
      </c>
      <c r="W632" s="3" t="str">
        <f>IF(AND(T632&lt;&gt;"_U",T632&lt;&gt;"c",J632&lt;&gt;9,J632&lt;&gt;99),IFERROR(VLOOKUP(A632,'LBA Total'!$A$2:$W$10000,18,0),"."),".")</f>
        <v>.</v>
      </c>
    </row>
    <row r="633" spans="1:23" x14ac:dyDescent="0.2">
      <c r="A633" s="1" t="str">
        <f t="shared" si="18"/>
        <v>2013|Papakura Local Board Area|Total - gender</v>
      </c>
      <c r="B633" t="s">
        <v>20</v>
      </c>
      <c r="C633" t="s">
        <v>21</v>
      </c>
      <c r="D633" t="s">
        <v>22</v>
      </c>
      <c r="E633" t="s">
        <v>23</v>
      </c>
      <c r="F633">
        <v>2013</v>
      </c>
      <c r="G633">
        <v>2013</v>
      </c>
      <c r="H633">
        <v>7620</v>
      </c>
      <c r="I633" t="s">
        <v>79</v>
      </c>
      <c r="J633">
        <v>9</v>
      </c>
      <c r="K633" t="s">
        <v>25</v>
      </c>
      <c r="L633">
        <v>99</v>
      </c>
      <c r="M633" t="s">
        <v>26</v>
      </c>
      <c r="N633">
        <v>99</v>
      </c>
      <c r="O633" t="s">
        <v>27</v>
      </c>
      <c r="P633">
        <v>99</v>
      </c>
      <c r="Q633" t="s">
        <v>42</v>
      </c>
      <c r="R633">
        <v>4299</v>
      </c>
      <c r="V633" s="3" t="str">
        <f t="shared" si="19"/>
        <v>.</v>
      </c>
      <c r="W633" s="3" t="str">
        <f>IF(AND(T633&lt;&gt;"_U",T633&lt;&gt;"c",J633&lt;&gt;9,J633&lt;&gt;99),IFERROR(VLOOKUP(A633,'LBA Total'!$A$2:$W$10000,18,0),"."),".")</f>
        <v>.</v>
      </c>
    </row>
    <row r="634" spans="1:23" x14ac:dyDescent="0.2">
      <c r="A634" s="1" t="str">
        <f t="shared" si="18"/>
        <v>2013|Papakura Local Board Area|Male / TÄne</v>
      </c>
      <c r="B634" t="s">
        <v>20</v>
      </c>
      <c r="C634" t="s">
        <v>21</v>
      </c>
      <c r="D634" t="s">
        <v>22</v>
      </c>
      <c r="E634" t="s">
        <v>23</v>
      </c>
      <c r="F634">
        <v>2013</v>
      </c>
      <c r="G634">
        <v>2013</v>
      </c>
      <c r="H634">
        <v>7620</v>
      </c>
      <c r="I634" t="s">
        <v>79</v>
      </c>
      <c r="J634">
        <v>77</v>
      </c>
      <c r="K634" t="s">
        <v>49</v>
      </c>
      <c r="L634">
        <v>99</v>
      </c>
      <c r="M634" t="s">
        <v>26</v>
      </c>
      <c r="N634">
        <v>99</v>
      </c>
      <c r="O634" t="s">
        <v>27</v>
      </c>
      <c r="P634">
        <v>1</v>
      </c>
      <c r="Q634" t="s">
        <v>34</v>
      </c>
      <c r="R634">
        <v>14115</v>
      </c>
      <c r="V634" s="3">
        <f t="shared" si="19"/>
        <v>100</v>
      </c>
      <c r="W634" s="3">
        <f>IF(AND(T634&lt;&gt;"_U",T634&lt;&gt;"c",J634&lt;&gt;9,J634&lt;&gt;99),IFERROR(VLOOKUP(A634,'LBA Total'!$A$2:$W$10000,18,0),"."),".")</f>
        <v>14115</v>
      </c>
    </row>
    <row r="635" spans="1:23" x14ac:dyDescent="0.2">
      <c r="A635" s="1" t="str">
        <f t="shared" si="18"/>
        <v>2013|Papakura Local Board Area|Female / Wahine</v>
      </c>
      <c r="B635" t="s">
        <v>20</v>
      </c>
      <c r="C635" t="s">
        <v>21</v>
      </c>
      <c r="D635" t="s">
        <v>22</v>
      </c>
      <c r="E635" t="s">
        <v>23</v>
      </c>
      <c r="F635">
        <v>2013</v>
      </c>
      <c r="G635">
        <v>2013</v>
      </c>
      <c r="H635">
        <v>7620</v>
      </c>
      <c r="I635" t="s">
        <v>79</v>
      </c>
      <c r="J635">
        <v>77</v>
      </c>
      <c r="K635" t="s">
        <v>49</v>
      </c>
      <c r="L635">
        <v>99</v>
      </c>
      <c r="M635" t="s">
        <v>26</v>
      </c>
      <c r="N635">
        <v>99</v>
      </c>
      <c r="O635" t="s">
        <v>27</v>
      </c>
      <c r="P635">
        <v>2</v>
      </c>
      <c r="Q635" t="s">
        <v>31</v>
      </c>
      <c r="R635">
        <v>16080</v>
      </c>
      <c r="V635" s="3">
        <f t="shared" si="19"/>
        <v>100</v>
      </c>
      <c r="W635" s="3">
        <f>IF(AND(T635&lt;&gt;"_U",T635&lt;&gt;"c",J635&lt;&gt;9,J635&lt;&gt;99),IFERROR(VLOOKUP(A635,'LBA Total'!$A$2:$W$10000,18,0),"."),".")</f>
        <v>16080</v>
      </c>
    </row>
    <row r="636" spans="1:23" x14ac:dyDescent="0.2">
      <c r="A636" s="1" t="str">
        <f t="shared" si="18"/>
        <v>2013|Papakura Local Board Area|Another gender / He ira kÄ“ anÅ</v>
      </c>
      <c r="B636" t="s">
        <v>20</v>
      </c>
      <c r="C636" t="s">
        <v>21</v>
      </c>
      <c r="D636" t="s">
        <v>22</v>
      </c>
      <c r="E636" t="s">
        <v>23</v>
      </c>
      <c r="F636">
        <v>2013</v>
      </c>
      <c r="G636">
        <v>2013</v>
      </c>
      <c r="H636">
        <v>7620</v>
      </c>
      <c r="I636" t="s">
        <v>79</v>
      </c>
      <c r="J636">
        <v>77</v>
      </c>
      <c r="K636" t="s">
        <v>49</v>
      </c>
      <c r="L636">
        <v>99</v>
      </c>
      <c r="M636" t="s">
        <v>26</v>
      </c>
      <c r="N636">
        <v>99</v>
      </c>
      <c r="O636" t="s">
        <v>27</v>
      </c>
      <c r="P636">
        <v>3</v>
      </c>
      <c r="Q636" t="s">
        <v>28</v>
      </c>
      <c r="T636" t="s">
        <v>36</v>
      </c>
      <c r="U636" t="s">
        <v>37</v>
      </c>
      <c r="V636" s="3" t="str">
        <f t="shared" si="19"/>
        <v>.</v>
      </c>
      <c r="W636" s="3" t="str">
        <f>IF(AND(T636&lt;&gt;"_U",T636&lt;&gt;"c",J636&lt;&gt;9,J636&lt;&gt;99),IFERROR(VLOOKUP(A636,'LBA Total'!$A$2:$W$10000,18,0),"."),".")</f>
        <v>.</v>
      </c>
    </row>
    <row r="637" spans="1:23" x14ac:dyDescent="0.2">
      <c r="A637" s="1" t="str">
        <f t="shared" si="18"/>
        <v>2013|Papakura Local Board Area|Total - gender</v>
      </c>
      <c r="B637" t="s">
        <v>20</v>
      </c>
      <c r="C637" t="s">
        <v>21</v>
      </c>
      <c r="D637" t="s">
        <v>22</v>
      </c>
      <c r="E637" t="s">
        <v>23</v>
      </c>
      <c r="F637">
        <v>2013</v>
      </c>
      <c r="G637">
        <v>2013</v>
      </c>
      <c r="H637">
        <v>7620</v>
      </c>
      <c r="I637" t="s">
        <v>79</v>
      </c>
      <c r="J637">
        <v>77</v>
      </c>
      <c r="K637" t="s">
        <v>49</v>
      </c>
      <c r="L637">
        <v>99</v>
      </c>
      <c r="M637" t="s">
        <v>26</v>
      </c>
      <c r="N637">
        <v>99</v>
      </c>
      <c r="O637" t="s">
        <v>27</v>
      </c>
      <c r="P637">
        <v>99</v>
      </c>
      <c r="Q637" t="s">
        <v>42</v>
      </c>
      <c r="R637">
        <v>30198</v>
      </c>
      <c r="V637" s="3">
        <f t="shared" si="19"/>
        <v>100</v>
      </c>
      <c r="W637" s="3">
        <f>IF(AND(T637&lt;&gt;"_U",T637&lt;&gt;"c",J637&lt;&gt;9,J637&lt;&gt;99),IFERROR(VLOOKUP(A637,'LBA Total'!$A$2:$W$10000,18,0),"."),".")</f>
        <v>30198</v>
      </c>
    </row>
    <row r="638" spans="1:23" x14ac:dyDescent="0.2">
      <c r="A638" s="1" t="str">
        <f t="shared" si="18"/>
        <v>2013|Papakura Local Board Area|Male / TÄne</v>
      </c>
      <c r="B638" t="s">
        <v>20</v>
      </c>
      <c r="C638" t="s">
        <v>21</v>
      </c>
      <c r="D638" t="s">
        <v>22</v>
      </c>
      <c r="E638" t="s">
        <v>23</v>
      </c>
      <c r="F638">
        <v>2013</v>
      </c>
      <c r="G638">
        <v>2013</v>
      </c>
      <c r="H638">
        <v>7620</v>
      </c>
      <c r="I638" t="s">
        <v>79</v>
      </c>
      <c r="J638">
        <v>99</v>
      </c>
      <c r="K638" t="s">
        <v>47</v>
      </c>
      <c r="L638">
        <v>99</v>
      </c>
      <c r="M638" t="s">
        <v>26</v>
      </c>
      <c r="N638">
        <v>99</v>
      </c>
      <c r="O638" t="s">
        <v>27</v>
      </c>
      <c r="P638">
        <v>1</v>
      </c>
      <c r="Q638" t="s">
        <v>34</v>
      </c>
      <c r="R638">
        <v>16233</v>
      </c>
      <c r="V638" s="3" t="str">
        <f t="shared" si="19"/>
        <v>.</v>
      </c>
      <c r="W638" s="3" t="str">
        <f>IF(AND(T638&lt;&gt;"_U",T638&lt;&gt;"c",J638&lt;&gt;9,J638&lt;&gt;99),IFERROR(VLOOKUP(A638,'LBA Total'!$A$2:$W$10000,18,0),"."),".")</f>
        <v>.</v>
      </c>
    </row>
    <row r="639" spans="1:23" x14ac:dyDescent="0.2">
      <c r="A639" s="1" t="str">
        <f t="shared" si="18"/>
        <v>2013|Papakura Local Board Area|Female / Wahine</v>
      </c>
      <c r="B639" t="s">
        <v>20</v>
      </c>
      <c r="C639" t="s">
        <v>21</v>
      </c>
      <c r="D639" t="s">
        <v>22</v>
      </c>
      <c r="E639" t="s">
        <v>23</v>
      </c>
      <c r="F639">
        <v>2013</v>
      </c>
      <c r="G639">
        <v>2013</v>
      </c>
      <c r="H639">
        <v>7620</v>
      </c>
      <c r="I639" t="s">
        <v>79</v>
      </c>
      <c r="J639">
        <v>99</v>
      </c>
      <c r="K639" t="s">
        <v>47</v>
      </c>
      <c r="L639">
        <v>99</v>
      </c>
      <c r="M639" t="s">
        <v>26</v>
      </c>
      <c r="N639">
        <v>99</v>
      </c>
      <c r="O639" t="s">
        <v>27</v>
      </c>
      <c r="P639">
        <v>2</v>
      </c>
      <c r="Q639" t="s">
        <v>31</v>
      </c>
      <c r="R639">
        <v>18264</v>
      </c>
      <c r="V639" s="3" t="str">
        <f t="shared" si="19"/>
        <v>.</v>
      </c>
      <c r="W639" s="3" t="str">
        <f>IF(AND(T639&lt;&gt;"_U",T639&lt;&gt;"c",J639&lt;&gt;9,J639&lt;&gt;99),IFERROR(VLOOKUP(A639,'LBA Total'!$A$2:$W$10000,18,0),"."),".")</f>
        <v>.</v>
      </c>
    </row>
    <row r="640" spans="1:23" x14ac:dyDescent="0.2">
      <c r="A640" s="1" t="str">
        <f t="shared" si="18"/>
        <v>2013|Papakura Local Board Area|Another gender / He ira kÄ“ anÅ</v>
      </c>
      <c r="B640" t="s">
        <v>20</v>
      </c>
      <c r="C640" t="s">
        <v>21</v>
      </c>
      <c r="D640" t="s">
        <v>22</v>
      </c>
      <c r="E640" t="s">
        <v>23</v>
      </c>
      <c r="F640">
        <v>2013</v>
      </c>
      <c r="G640">
        <v>2013</v>
      </c>
      <c r="H640">
        <v>7620</v>
      </c>
      <c r="I640" t="s">
        <v>79</v>
      </c>
      <c r="J640">
        <v>99</v>
      </c>
      <c r="K640" t="s">
        <v>47</v>
      </c>
      <c r="L640">
        <v>99</v>
      </c>
      <c r="M640" t="s">
        <v>26</v>
      </c>
      <c r="N640">
        <v>99</v>
      </c>
      <c r="O640" t="s">
        <v>27</v>
      </c>
      <c r="P640">
        <v>3</v>
      </c>
      <c r="Q640" t="s">
        <v>28</v>
      </c>
      <c r="T640" t="s">
        <v>36</v>
      </c>
      <c r="U640" t="s">
        <v>37</v>
      </c>
      <c r="V640" s="3" t="str">
        <f t="shared" si="19"/>
        <v>.</v>
      </c>
      <c r="W640" s="3" t="str">
        <f>IF(AND(T640&lt;&gt;"_U",T640&lt;&gt;"c",J640&lt;&gt;9,J640&lt;&gt;99),IFERROR(VLOOKUP(A640,'LBA Total'!$A$2:$W$10000,18,0),"."),".")</f>
        <v>.</v>
      </c>
    </row>
    <row r="641" spans="1:23" x14ac:dyDescent="0.2">
      <c r="A641" s="1" t="str">
        <f t="shared" si="18"/>
        <v>2013|Papakura Local Board Area|Total - gender</v>
      </c>
      <c r="B641" t="s">
        <v>20</v>
      </c>
      <c r="C641" t="s">
        <v>21</v>
      </c>
      <c r="D641" t="s">
        <v>22</v>
      </c>
      <c r="E641" t="s">
        <v>23</v>
      </c>
      <c r="F641">
        <v>2013</v>
      </c>
      <c r="G641">
        <v>2013</v>
      </c>
      <c r="H641">
        <v>7620</v>
      </c>
      <c r="I641" t="s">
        <v>79</v>
      </c>
      <c r="J641">
        <v>99</v>
      </c>
      <c r="K641" t="s">
        <v>47</v>
      </c>
      <c r="L641">
        <v>99</v>
      </c>
      <c r="M641" t="s">
        <v>26</v>
      </c>
      <c r="N641">
        <v>99</v>
      </c>
      <c r="O641" t="s">
        <v>27</v>
      </c>
      <c r="P641">
        <v>99</v>
      </c>
      <c r="Q641" t="s">
        <v>42</v>
      </c>
      <c r="R641">
        <v>34497</v>
      </c>
      <c r="V641" s="3" t="str">
        <f t="shared" si="19"/>
        <v>.</v>
      </c>
      <c r="W641" s="3" t="str">
        <f>IF(AND(T641&lt;&gt;"_U",T641&lt;&gt;"c",J641&lt;&gt;9,J641&lt;&gt;99),IFERROR(VLOOKUP(A641,'LBA Total'!$A$2:$W$10000,18,0),"."),".")</f>
        <v>.</v>
      </c>
    </row>
    <row r="642" spans="1:23" x14ac:dyDescent="0.2">
      <c r="A642" s="1" t="str">
        <f t="shared" si="18"/>
        <v>2013|Franklin Local Board Area|Male / TÄne</v>
      </c>
      <c r="B642" t="s">
        <v>20</v>
      </c>
      <c r="C642" t="s">
        <v>21</v>
      </c>
      <c r="D642" t="s">
        <v>22</v>
      </c>
      <c r="E642" t="s">
        <v>23</v>
      </c>
      <c r="F642">
        <v>2013</v>
      </c>
      <c r="G642">
        <v>2013</v>
      </c>
      <c r="H642">
        <v>7621</v>
      </c>
      <c r="I642" t="s">
        <v>102</v>
      </c>
      <c r="J642">
        <v>1</v>
      </c>
      <c r="K642" t="s">
        <v>30</v>
      </c>
      <c r="L642">
        <v>99</v>
      </c>
      <c r="M642" t="s">
        <v>26</v>
      </c>
      <c r="N642">
        <v>99</v>
      </c>
      <c r="O642" t="s">
        <v>27</v>
      </c>
      <c r="P642">
        <v>1</v>
      </c>
      <c r="Q642" t="s">
        <v>34</v>
      </c>
      <c r="R642">
        <v>12687</v>
      </c>
      <c r="V642" s="3">
        <f t="shared" si="19"/>
        <v>56.41</v>
      </c>
      <c r="W642" s="3">
        <f>IF(AND(T642&lt;&gt;"_U",T642&lt;&gt;"c",J642&lt;&gt;9,J642&lt;&gt;99),IFERROR(VLOOKUP(A642,'LBA Total'!$A$2:$W$10000,18,0),"."),".")</f>
        <v>22491</v>
      </c>
    </row>
    <row r="643" spans="1:23" x14ac:dyDescent="0.2">
      <c r="A643" s="1" t="str">
        <f t="shared" ref="A643:A706" si="20">G643&amp;"|"&amp;I643&amp;"|"&amp;Q643</f>
        <v>2013|Franklin Local Board Area|Female / Wahine</v>
      </c>
      <c r="B643" t="s">
        <v>20</v>
      </c>
      <c r="C643" t="s">
        <v>21</v>
      </c>
      <c r="D643" t="s">
        <v>22</v>
      </c>
      <c r="E643" t="s">
        <v>23</v>
      </c>
      <c r="F643">
        <v>2013</v>
      </c>
      <c r="G643">
        <v>2013</v>
      </c>
      <c r="H643">
        <v>7621</v>
      </c>
      <c r="I643" t="s">
        <v>102</v>
      </c>
      <c r="J643">
        <v>1</v>
      </c>
      <c r="K643" t="s">
        <v>30</v>
      </c>
      <c r="L643">
        <v>99</v>
      </c>
      <c r="M643" t="s">
        <v>26</v>
      </c>
      <c r="N643">
        <v>99</v>
      </c>
      <c r="O643" t="s">
        <v>27</v>
      </c>
      <c r="P643">
        <v>2</v>
      </c>
      <c r="Q643" t="s">
        <v>31</v>
      </c>
      <c r="R643">
        <v>12849</v>
      </c>
      <c r="V643" s="3">
        <f t="shared" ref="V643:V706" si="21">IF(T643&lt;&gt;"_U",IFERROR((ROUND(R643/W643*100,2)),"."),".")</f>
        <v>53.37</v>
      </c>
      <c r="W643" s="3">
        <f>IF(AND(T643&lt;&gt;"_U",T643&lt;&gt;"c",J643&lt;&gt;9,J643&lt;&gt;99),IFERROR(VLOOKUP(A643,'LBA Total'!$A$2:$W$10000,18,0),"."),".")</f>
        <v>24075</v>
      </c>
    </row>
    <row r="644" spans="1:23" x14ac:dyDescent="0.2">
      <c r="A644" s="1" t="str">
        <f t="shared" si="20"/>
        <v>2013|Franklin Local Board Area|Another gender / He ira kÄ“ anÅ</v>
      </c>
      <c r="B644" t="s">
        <v>20</v>
      </c>
      <c r="C644" t="s">
        <v>21</v>
      </c>
      <c r="D644" t="s">
        <v>22</v>
      </c>
      <c r="E644" t="s">
        <v>23</v>
      </c>
      <c r="F644">
        <v>2013</v>
      </c>
      <c r="G644">
        <v>2013</v>
      </c>
      <c r="H644">
        <v>7621</v>
      </c>
      <c r="I644" t="s">
        <v>102</v>
      </c>
      <c r="J644">
        <v>1</v>
      </c>
      <c r="K644" t="s">
        <v>30</v>
      </c>
      <c r="L644">
        <v>99</v>
      </c>
      <c r="M644" t="s">
        <v>26</v>
      </c>
      <c r="N644">
        <v>99</v>
      </c>
      <c r="O644" t="s">
        <v>27</v>
      </c>
      <c r="P644">
        <v>3</v>
      </c>
      <c r="Q644" t="s">
        <v>28</v>
      </c>
      <c r="T644" t="s">
        <v>36</v>
      </c>
      <c r="U644" t="s">
        <v>37</v>
      </c>
      <c r="V644" s="3" t="str">
        <f t="shared" si="21"/>
        <v>.</v>
      </c>
      <c r="W644" s="3" t="str">
        <f>IF(AND(T644&lt;&gt;"_U",T644&lt;&gt;"c",J644&lt;&gt;9,J644&lt;&gt;99),IFERROR(VLOOKUP(A644,'LBA Total'!$A$2:$W$10000,18,0),"."),".")</f>
        <v>.</v>
      </c>
    </row>
    <row r="645" spans="1:23" x14ac:dyDescent="0.2">
      <c r="A645" s="1" t="str">
        <f t="shared" si="20"/>
        <v>2013|Franklin Local Board Area|Total - gender</v>
      </c>
      <c r="B645" t="s">
        <v>20</v>
      </c>
      <c r="C645" t="s">
        <v>21</v>
      </c>
      <c r="D645" t="s">
        <v>22</v>
      </c>
      <c r="E645" t="s">
        <v>23</v>
      </c>
      <c r="F645">
        <v>2013</v>
      </c>
      <c r="G645">
        <v>2013</v>
      </c>
      <c r="H645">
        <v>7621</v>
      </c>
      <c r="I645" t="s">
        <v>102</v>
      </c>
      <c r="J645">
        <v>1</v>
      </c>
      <c r="K645" t="s">
        <v>30</v>
      </c>
      <c r="L645">
        <v>99</v>
      </c>
      <c r="M645" t="s">
        <v>26</v>
      </c>
      <c r="N645">
        <v>99</v>
      </c>
      <c r="O645" t="s">
        <v>27</v>
      </c>
      <c r="P645">
        <v>99</v>
      </c>
      <c r="Q645" t="s">
        <v>42</v>
      </c>
      <c r="R645">
        <v>25536</v>
      </c>
      <c r="V645" s="3">
        <f t="shared" si="21"/>
        <v>54.84</v>
      </c>
      <c r="W645" s="3">
        <f>IF(AND(T645&lt;&gt;"_U",T645&lt;&gt;"c",J645&lt;&gt;9,J645&lt;&gt;99),IFERROR(VLOOKUP(A645,'LBA Total'!$A$2:$W$10000,18,0),"."),".")</f>
        <v>46566</v>
      </c>
    </row>
    <row r="646" spans="1:23" x14ac:dyDescent="0.2">
      <c r="A646" s="1" t="str">
        <f t="shared" si="20"/>
        <v>2013|Franklin Local Board Area|Male / TÄne</v>
      </c>
      <c r="B646" t="s">
        <v>20</v>
      </c>
      <c r="C646" t="s">
        <v>21</v>
      </c>
      <c r="D646" t="s">
        <v>22</v>
      </c>
      <c r="E646" t="s">
        <v>23</v>
      </c>
      <c r="F646">
        <v>2013</v>
      </c>
      <c r="G646">
        <v>2013</v>
      </c>
      <c r="H646">
        <v>7621</v>
      </c>
      <c r="I646" t="s">
        <v>102</v>
      </c>
      <c r="J646">
        <v>3</v>
      </c>
      <c r="K646" t="s">
        <v>39</v>
      </c>
      <c r="L646">
        <v>99</v>
      </c>
      <c r="M646" t="s">
        <v>26</v>
      </c>
      <c r="N646">
        <v>99</v>
      </c>
      <c r="O646" t="s">
        <v>27</v>
      </c>
      <c r="P646">
        <v>1</v>
      </c>
      <c r="Q646" t="s">
        <v>34</v>
      </c>
      <c r="R646">
        <v>723</v>
      </c>
      <c r="V646" s="3">
        <f t="shared" si="21"/>
        <v>3.21</v>
      </c>
      <c r="W646" s="3">
        <f>IF(AND(T646&lt;&gt;"_U",T646&lt;&gt;"c",J646&lt;&gt;9,J646&lt;&gt;99),IFERROR(VLOOKUP(A646,'LBA Total'!$A$2:$W$10000,18,0),"."),".")</f>
        <v>22491</v>
      </c>
    </row>
    <row r="647" spans="1:23" x14ac:dyDescent="0.2">
      <c r="A647" s="1" t="str">
        <f t="shared" si="20"/>
        <v>2013|Franklin Local Board Area|Female / Wahine</v>
      </c>
      <c r="B647" t="s">
        <v>20</v>
      </c>
      <c r="C647" t="s">
        <v>21</v>
      </c>
      <c r="D647" t="s">
        <v>22</v>
      </c>
      <c r="E647" t="s">
        <v>23</v>
      </c>
      <c r="F647">
        <v>2013</v>
      </c>
      <c r="G647">
        <v>2013</v>
      </c>
      <c r="H647">
        <v>7621</v>
      </c>
      <c r="I647" t="s">
        <v>102</v>
      </c>
      <c r="J647">
        <v>3</v>
      </c>
      <c r="K647" t="s">
        <v>39</v>
      </c>
      <c r="L647">
        <v>99</v>
      </c>
      <c r="M647" t="s">
        <v>26</v>
      </c>
      <c r="N647">
        <v>99</v>
      </c>
      <c r="O647" t="s">
        <v>27</v>
      </c>
      <c r="P647">
        <v>2</v>
      </c>
      <c r="Q647" t="s">
        <v>31</v>
      </c>
      <c r="R647">
        <v>894</v>
      </c>
      <c r="V647" s="3">
        <f t="shared" si="21"/>
        <v>3.71</v>
      </c>
      <c r="W647" s="3">
        <f>IF(AND(T647&lt;&gt;"_U",T647&lt;&gt;"c",J647&lt;&gt;9,J647&lt;&gt;99),IFERROR(VLOOKUP(A647,'LBA Total'!$A$2:$W$10000,18,0),"."),".")</f>
        <v>24075</v>
      </c>
    </row>
    <row r="648" spans="1:23" x14ac:dyDescent="0.2">
      <c r="A648" s="1" t="str">
        <f t="shared" si="20"/>
        <v>2013|Franklin Local Board Area|Another gender / He ira kÄ“ anÅ</v>
      </c>
      <c r="B648" t="s">
        <v>20</v>
      </c>
      <c r="C648" t="s">
        <v>21</v>
      </c>
      <c r="D648" t="s">
        <v>22</v>
      </c>
      <c r="E648" t="s">
        <v>23</v>
      </c>
      <c r="F648">
        <v>2013</v>
      </c>
      <c r="G648">
        <v>2013</v>
      </c>
      <c r="H648">
        <v>7621</v>
      </c>
      <c r="I648" t="s">
        <v>102</v>
      </c>
      <c r="J648">
        <v>3</v>
      </c>
      <c r="K648" t="s">
        <v>39</v>
      </c>
      <c r="L648">
        <v>99</v>
      </c>
      <c r="M648" t="s">
        <v>26</v>
      </c>
      <c r="N648">
        <v>99</v>
      </c>
      <c r="O648" t="s">
        <v>27</v>
      </c>
      <c r="P648">
        <v>3</v>
      </c>
      <c r="Q648" t="s">
        <v>28</v>
      </c>
      <c r="T648" t="s">
        <v>36</v>
      </c>
      <c r="U648" t="s">
        <v>37</v>
      </c>
      <c r="V648" s="3" t="str">
        <f t="shared" si="21"/>
        <v>.</v>
      </c>
      <c r="W648" s="3" t="str">
        <f>IF(AND(T648&lt;&gt;"_U",T648&lt;&gt;"c",J648&lt;&gt;9,J648&lt;&gt;99),IFERROR(VLOOKUP(A648,'LBA Total'!$A$2:$W$10000,18,0),"."),".")</f>
        <v>.</v>
      </c>
    </row>
    <row r="649" spans="1:23" x14ac:dyDescent="0.2">
      <c r="A649" s="1" t="str">
        <f t="shared" si="20"/>
        <v>2013|Franklin Local Board Area|Total - gender</v>
      </c>
      <c r="B649" t="s">
        <v>20</v>
      </c>
      <c r="C649" t="s">
        <v>21</v>
      </c>
      <c r="D649" t="s">
        <v>22</v>
      </c>
      <c r="E649" t="s">
        <v>23</v>
      </c>
      <c r="F649">
        <v>2013</v>
      </c>
      <c r="G649">
        <v>2013</v>
      </c>
      <c r="H649">
        <v>7621</v>
      </c>
      <c r="I649" t="s">
        <v>102</v>
      </c>
      <c r="J649">
        <v>3</v>
      </c>
      <c r="K649" t="s">
        <v>39</v>
      </c>
      <c r="L649">
        <v>99</v>
      </c>
      <c r="M649" t="s">
        <v>26</v>
      </c>
      <c r="N649">
        <v>99</v>
      </c>
      <c r="O649" t="s">
        <v>27</v>
      </c>
      <c r="P649">
        <v>99</v>
      </c>
      <c r="Q649" t="s">
        <v>42</v>
      </c>
      <c r="R649">
        <v>1617</v>
      </c>
      <c r="V649" s="3">
        <f t="shared" si="21"/>
        <v>3.47</v>
      </c>
      <c r="W649" s="3">
        <f>IF(AND(T649&lt;&gt;"_U",T649&lt;&gt;"c",J649&lt;&gt;9,J649&lt;&gt;99),IFERROR(VLOOKUP(A649,'LBA Total'!$A$2:$W$10000,18,0),"."),".")</f>
        <v>46566</v>
      </c>
    </row>
    <row r="650" spans="1:23" x14ac:dyDescent="0.2">
      <c r="A650" s="1" t="str">
        <f t="shared" si="20"/>
        <v>2013|Franklin Local Board Area|Male / TÄne</v>
      </c>
      <c r="B650" t="s">
        <v>20</v>
      </c>
      <c r="C650" t="s">
        <v>21</v>
      </c>
      <c r="D650" t="s">
        <v>22</v>
      </c>
      <c r="E650" t="s">
        <v>23</v>
      </c>
      <c r="F650">
        <v>2013</v>
      </c>
      <c r="G650">
        <v>2013</v>
      </c>
      <c r="H650">
        <v>7621</v>
      </c>
      <c r="I650" t="s">
        <v>102</v>
      </c>
      <c r="J650">
        <v>4</v>
      </c>
      <c r="K650" t="s">
        <v>54</v>
      </c>
      <c r="L650">
        <v>99</v>
      </c>
      <c r="M650" t="s">
        <v>26</v>
      </c>
      <c r="N650">
        <v>99</v>
      </c>
      <c r="O650" t="s">
        <v>27</v>
      </c>
      <c r="P650">
        <v>1</v>
      </c>
      <c r="Q650" t="s">
        <v>34</v>
      </c>
      <c r="R650">
        <v>1566</v>
      </c>
      <c r="V650" s="3">
        <f t="shared" si="21"/>
        <v>6.96</v>
      </c>
      <c r="W650" s="3">
        <f>IF(AND(T650&lt;&gt;"_U",T650&lt;&gt;"c",J650&lt;&gt;9,J650&lt;&gt;99),IFERROR(VLOOKUP(A650,'LBA Total'!$A$2:$W$10000,18,0),"."),".")</f>
        <v>22491</v>
      </c>
    </row>
    <row r="651" spans="1:23" x14ac:dyDescent="0.2">
      <c r="A651" s="1" t="str">
        <f t="shared" si="20"/>
        <v>2013|Franklin Local Board Area|Female / Wahine</v>
      </c>
      <c r="B651" t="s">
        <v>20</v>
      </c>
      <c r="C651" t="s">
        <v>21</v>
      </c>
      <c r="D651" t="s">
        <v>22</v>
      </c>
      <c r="E651" t="s">
        <v>23</v>
      </c>
      <c r="F651">
        <v>2013</v>
      </c>
      <c r="G651">
        <v>2013</v>
      </c>
      <c r="H651">
        <v>7621</v>
      </c>
      <c r="I651" t="s">
        <v>102</v>
      </c>
      <c r="J651">
        <v>4</v>
      </c>
      <c r="K651" t="s">
        <v>54</v>
      </c>
      <c r="L651">
        <v>99</v>
      </c>
      <c r="M651" t="s">
        <v>26</v>
      </c>
      <c r="N651">
        <v>99</v>
      </c>
      <c r="O651" t="s">
        <v>27</v>
      </c>
      <c r="P651">
        <v>2</v>
      </c>
      <c r="Q651" t="s">
        <v>31</v>
      </c>
      <c r="R651">
        <v>2010</v>
      </c>
      <c r="V651" s="3">
        <f t="shared" si="21"/>
        <v>8.35</v>
      </c>
      <c r="W651" s="3">
        <f>IF(AND(T651&lt;&gt;"_U",T651&lt;&gt;"c",J651&lt;&gt;9,J651&lt;&gt;99),IFERROR(VLOOKUP(A651,'LBA Total'!$A$2:$W$10000,18,0),"."),".")</f>
        <v>24075</v>
      </c>
    </row>
    <row r="652" spans="1:23" x14ac:dyDescent="0.2">
      <c r="A652" s="1" t="str">
        <f t="shared" si="20"/>
        <v>2013|Franklin Local Board Area|Another gender / He ira kÄ“ anÅ</v>
      </c>
      <c r="B652" t="s">
        <v>20</v>
      </c>
      <c r="C652" t="s">
        <v>21</v>
      </c>
      <c r="D652" t="s">
        <v>22</v>
      </c>
      <c r="E652" t="s">
        <v>23</v>
      </c>
      <c r="F652">
        <v>2013</v>
      </c>
      <c r="G652">
        <v>2013</v>
      </c>
      <c r="H652">
        <v>7621</v>
      </c>
      <c r="I652" t="s">
        <v>102</v>
      </c>
      <c r="J652">
        <v>4</v>
      </c>
      <c r="K652" t="s">
        <v>54</v>
      </c>
      <c r="L652">
        <v>99</v>
      </c>
      <c r="M652" t="s">
        <v>26</v>
      </c>
      <c r="N652">
        <v>99</v>
      </c>
      <c r="O652" t="s">
        <v>27</v>
      </c>
      <c r="P652">
        <v>3</v>
      </c>
      <c r="Q652" t="s">
        <v>28</v>
      </c>
      <c r="T652" t="s">
        <v>36</v>
      </c>
      <c r="U652" t="s">
        <v>37</v>
      </c>
      <c r="V652" s="3" t="str">
        <f t="shared" si="21"/>
        <v>.</v>
      </c>
      <c r="W652" s="3" t="str">
        <f>IF(AND(T652&lt;&gt;"_U",T652&lt;&gt;"c",J652&lt;&gt;9,J652&lt;&gt;99),IFERROR(VLOOKUP(A652,'LBA Total'!$A$2:$W$10000,18,0),"."),".")</f>
        <v>.</v>
      </c>
    </row>
    <row r="653" spans="1:23" x14ac:dyDescent="0.2">
      <c r="A653" s="1" t="str">
        <f t="shared" si="20"/>
        <v>2013|Franklin Local Board Area|Total - gender</v>
      </c>
      <c r="B653" t="s">
        <v>20</v>
      </c>
      <c r="C653" t="s">
        <v>21</v>
      </c>
      <c r="D653" t="s">
        <v>22</v>
      </c>
      <c r="E653" t="s">
        <v>23</v>
      </c>
      <c r="F653">
        <v>2013</v>
      </c>
      <c r="G653">
        <v>2013</v>
      </c>
      <c r="H653">
        <v>7621</v>
      </c>
      <c r="I653" t="s">
        <v>102</v>
      </c>
      <c r="J653">
        <v>4</v>
      </c>
      <c r="K653" t="s">
        <v>54</v>
      </c>
      <c r="L653">
        <v>99</v>
      </c>
      <c r="M653" t="s">
        <v>26</v>
      </c>
      <c r="N653">
        <v>99</v>
      </c>
      <c r="O653" t="s">
        <v>27</v>
      </c>
      <c r="P653">
        <v>99</v>
      </c>
      <c r="Q653" t="s">
        <v>42</v>
      </c>
      <c r="R653">
        <v>3579</v>
      </c>
      <c r="V653" s="3">
        <f t="shared" si="21"/>
        <v>7.69</v>
      </c>
      <c r="W653" s="3">
        <f>IF(AND(T653&lt;&gt;"_U",T653&lt;&gt;"c",J653&lt;&gt;9,J653&lt;&gt;99),IFERROR(VLOOKUP(A653,'LBA Total'!$A$2:$W$10000,18,0),"."),".")</f>
        <v>46566</v>
      </c>
    </row>
    <row r="654" spans="1:23" x14ac:dyDescent="0.2">
      <c r="A654" s="1" t="str">
        <f t="shared" si="20"/>
        <v>2013|Franklin Local Board Area|Male / TÄne</v>
      </c>
      <c r="B654" t="s">
        <v>20</v>
      </c>
      <c r="C654" t="s">
        <v>21</v>
      </c>
      <c r="D654" t="s">
        <v>22</v>
      </c>
      <c r="E654" t="s">
        <v>23</v>
      </c>
      <c r="F654">
        <v>2013</v>
      </c>
      <c r="G654">
        <v>2013</v>
      </c>
      <c r="H654">
        <v>7621</v>
      </c>
      <c r="I654" t="s">
        <v>102</v>
      </c>
      <c r="J654">
        <v>5</v>
      </c>
      <c r="K654" t="s">
        <v>33</v>
      </c>
      <c r="L654">
        <v>99</v>
      </c>
      <c r="M654" t="s">
        <v>26</v>
      </c>
      <c r="N654">
        <v>99</v>
      </c>
      <c r="O654" t="s">
        <v>27</v>
      </c>
      <c r="P654">
        <v>1</v>
      </c>
      <c r="Q654" t="s">
        <v>34</v>
      </c>
      <c r="R654">
        <v>495</v>
      </c>
      <c r="V654" s="3">
        <f t="shared" si="21"/>
        <v>2.2000000000000002</v>
      </c>
      <c r="W654" s="3">
        <f>IF(AND(T654&lt;&gt;"_U",T654&lt;&gt;"c",J654&lt;&gt;9,J654&lt;&gt;99),IFERROR(VLOOKUP(A654,'LBA Total'!$A$2:$W$10000,18,0),"."),".")</f>
        <v>22491</v>
      </c>
    </row>
    <row r="655" spans="1:23" x14ac:dyDescent="0.2">
      <c r="A655" s="1" t="str">
        <f t="shared" si="20"/>
        <v>2013|Franklin Local Board Area|Female / Wahine</v>
      </c>
      <c r="B655" t="s">
        <v>20</v>
      </c>
      <c r="C655" t="s">
        <v>21</v>
      </c>
      <c r="D655" t="s">
        <v>22</v>
      </c>
      <c r="E655" t="s">
        <v>23</v>
      </c>
      <c r="F655">
        <v>2013</v>
      </c>
      <c r="G655">
        <v>2013</v>
      </c>
      <c r="H655">
        <v>7621</v>
      </c>
      <c r="I655" t="s">
        <v>102</v>
      </c>
      <c r="J655">
        <v>5</v>
      </c>
      <c r="K655" t="s">
        <v>33</v>
      </c>
      <c r="L655">
        <v>99</v>
      </c>
      <c r="M655" t="s">
        <v>26</v>
      </c>
      <c r="N655">
        <v>99</v>
      </c>
      <c r="O655" t="s">
        <v>27</v>
      </c>
      <c r="P655">
        <v>2</v>
      </c>
      <c r="Q655" t="s">
        <v>31</v>
      </c>
      <c r="R655">
        <v>1791</v>
      </c>
      <c r="V655" s="3">
        <f t="shared" si="21"/>
        <v>7.44</v>
      </c>
      <c r="W655" s="3">
        <f>IF(AND(T655&lt;&gt;"_U",T655&lt;&gt;"c",J655&lt;&gt;9,J655&lt;&gt;99),IFERROR(VLOOKUP(A655,'LBA Total'!$A$2:$W$10000,18,0),"."),".")</f>
        <v>24075</v>
      </c>
    </row>
    <row r="656" spans="1:23" x14ac:dyDescent="0.2">
      <c r="A656" s="1" t="str">
        <f t="shared" si="20"/>
        <v>2013|Franklin Local Board Area|Another gender / He ira kÄ“ anÅ</v>
      </c>
      <c r="B656" t="s">
        <v>20</v>
      </c>
      <c r="C656" t="s">
        <v>21</v>
      </c>
      <c r="D656" t="s">
        <v>22</v>
      </c>
      <c r="E656" t="s">
        <v>23</v>
      </c>
      <c r="F656">
        <v>2013</v>
      </c>
      <c r="G656">
        <v>2013</v>
      </c>
      <c r="H656">
        <v>7621</v>
      </c>
      <c r="I656" t="s">
        <v>102</v>
      </c>
      <c r="J656">
        <v>5</v>
      </c>
      <c r="K656" t="s">
        <v>33</v>
      </c>
      <c r="L656">
        <v>99</v>
      </c>
      <c r="M656" t="s">
        <v>26</v>
      </c>
      <c r="N656">
        <v>99</v>
      </c>
      <c r="O656" t="s">
        <v>27</v>
      </c>
      <c r="P656">
        <v>3</v>
      </c>
      <c r="Q656" t="s">
        <v>28</v>
      </c>
      <c r="T656" t="s">
        <v>36</v>
      </c>
      <c r="U656" t="s">
        <v>37</v>
      </c>
      <c r="V656" s="3" t="str">
        <f t="shared" si="21"/>
        <v>.</v>
      </c>
      <c r="W656" s="3" t="str">
        <f>IF(AND(T656&lt;&gt;"_U",T656&lt;&gt;"c",J656&lt;&gt;9,J656&lt;&gt;99),IFERROR(VLOOKUP(A656,'LBA Total'!$A$2:$W$10000,18,0),"."),".")</f>
        <v>.</v>
      </c>
    </row>
    <row r="657" spans="1:23" x14ac:dyDescent="0.2">
      <c r="A657" s="1" t="str">
        <f t="shared" si="20"/>
        <v>2013|Franklin Local Board Area|Total - gender</v>
      </c>
      <c r="B657" t="s">
        <v>20</v>
      </c>
      <c r="C657" t="s">
        <v>21</v>
      </c>
      <c r="D657" t="s">
        <v>22</v>
      </c>
      <c r="E657" t="s">
        <v>23</v>
      </c>
      <c r="F657">
        <v>2013</v>
      </c>
      <c r="G657">
        <v>2013</v>
      </c>
      <c r="H657">
        <v>7621</v>
      </c>
      <c r="I657" t="s">
        <v>102</v>
      </c>
      <c r="J657">
        <v>5</v>
      </c>
      <c r="K657" t="s">
        <v>33</v>
      </c>
      <c r="L657">
        <v>99</v>
      </c>
      <c r="M657" t="s">
        <v>26</v>
      </c>
      <c r="N657">
        <v>99</v>
      </c>
      <c r="O657" t="s">
        <v>27</v>
      </c>
      <c r="P657">
        <v>99</v>
      </c>
      <c r="Q657" t="s">
        <v>42</v>
      </c>
      <c r="R657">
        <v>2286</v>
      </c>
      <c r="V657" s="3">
        <f t="shared" si="21"/>
        <v>4.91</v>
      </c>
      <c r="W657" s="3">
        <f>IF(AND(T657&lt;&gt;"_U",T657&lt;&gt;"c",J657&lt;&gt;9,J657&lt;&gt;99),IFERROR(VLOOKUP(A657,'LBA Total'!$A$2:$W$10000,18,0),"."),".")</f>
        <v>46566</v>
      </c>
    </row>
    <row r="658" spans="1:23" x14ac:dyDescent="0.2">
      <c r="A658" s="1" t="str">
        <f t="shared" si="20"/>
        <v>2013|Franklin Local Board Area|Male / TÄne</v>
      </c>
      <c r="B658" t="s">
        <v>20</v>
      </c>
      <c r="C658" t="s">
        <v>21</v>
      </c>
      <c r="D658" t="s">
        <v>22</v>
      </c>
      <c r="E658" t="s">
        <v>23</v>
      </c>
      <c r="F658">
        <v>2013</v>
      </c>
      <c r="G658">
        <v>2013</v>
      </c>
      <c r="H658">
        <v>7621</v>
      </c>
      <c r="I658" t="s">
        <v>102</v>
      </c>
      <c r="J658">
        <v>6</v>
      </c>
      <c r="K658" t="s">
        <v>52</v>
      </c>
      <c r="L658">
        <v>99</v>
      </c>
      <c r="M658" t="s">
        <v>26</v>
      </c>
      <c r="N658">
        <v>99</v>
      </c>
      <c r="O658" t="s">
        <v>27</v>
      </c>
      <c r="P658">
        <v>1</v>
      </c>
      <c r="Q658" t="s">
        <v>34</v>
      </c>
      <c r="R658">
        <v>7014</v>
      </c>
      <c r="V658" s="3">
        <f t="shared" si="21"/>
        <v>31.19</v>
      </c>
      <c r="W658" s="3">
        <f>IF(AND(T658&lt;&gt;"_U",T658&lt;&gt;"c",J658&lt;&gt;9,J658&lt;&gt;99),IFERROR(VLOOKUP(A658,'LBA Total'!$A$2:$W$10000,18,0),"."),".")</f>
        <v>22491</v>
      </c>
    </row>
    <row r="659" spans="1:23" x14ac:dyDescent="0.2">
      <c r="A659" s="1" t="str">
        <f t="shared" si="20"/>
        <v>2013|Franklin Local Board Area|Female / Wahine</v>
      </c>
      <c r="B659" t="s">
        <v>20</v>
      </c>
      <c r="C659" t="s">
        <v>21</v>
      </c>
      <c r="D659" t="s">
        <v>22</v>
      </c>
      <c r="E659" t="s">
        <v>23</v>
      </c>
      <c r="F659">
        <v>2013</v>
      </c>
      <c r="G659">
        <v>2013</v>
      </c>
      <c r="H659">
        <v>7621</v>
      </c>
      <c r="I659" t="s">
        <v>102</v>
      </c>
      <c r="J659">
        <v>6</v>
      </c>
      <c r="K659" t="s">
        <v>52</v>
      </c>
      <c r="L659">
        <v>99</v>
      </c>
      <c r="M659" t="s">
        <v>26</v>
      </c>
      <c r="N659">
        <v>99</v>
      </c>
      <c r="O659" t="s">
        <v>27</v>
      </c>
      <c r="P659">
        <v>2</v>
      </c>
      <c r="Q659" t="s">
        <v>31</v>
      </c>
      <c r="R659">
        <v>6531</v>
      </c>
      <c r="V659" s="3">
        <f t="shared" si="21"/>
        <v>27.13</v>
      </c>
      <c r="W659" s="3">
        <f>IF(AND(T659&lt;&gt;"_U",T659&lt;&gt;"c",J659&lt;&gt;9,J659&lt;&gt;99),IFERROR(VLOOKUP(A659,'LBA Total'!$A$2:$W$10000,18,0),"."),".")</f>
        <v>24075</v>
      </c>
    </row>
    <row r="660" spans="1:23" x14ac:dyDescent="0.2">
      <c r="A660" s="1" t="str">
        <f t="shared" si="20"/>
        <v>2013|Franklin Local Board Area|Another gender / He ira kÄ“ anÅ</v>
      </c>
      <c r="B660" t="s">
        <v>20</v>
      </c>
      <c r="C660" t="s">
        <v>21</v>
      </c>
      <c r="D660" t="s">
        <v>22</v>
      </c>
      <c r="E660" t="s">
        <v>23</v>
      </c>
      <c r="F660">
        <v>2013</v>
      </c>
      <c r="G660">
        <v>2013</v>
      </c>
      <c r="H660">
        <v>7621</v>
      </c>
      <c r="I660" t="s">
        <v>102</v>
      </c>
      <c r="J660">
        <v>6</v>
      </c>
      <c r="K660" t="s">
        <v>52</v>
      </c>
      <c r="L660">
        <v>99</v>
      </c>
      <c r="M660" t="s">
        <v>26</v>
      </c>
      <c r="N660">
        <v>99</v>
      </c>
      <c r="O660" t="s">
        <v>27</v>
      </c>
      <c r="P660">
        <v>3</v>
      </c>
      <c r="Q660" t="s">
        <v>28</v>
      </c>
      <c r="T660" t="s">
        <v>36</v>
      </c>
      <c r="U660" t="s">
        <v>37</v>
      </c>
      <c r="V660" s="3" t="str">
        <f t="shared" si="21"/>
        <v>.</v>
      </c>
      <c r="W660" s="3" t="str">
        <f>IF(AND(T660&lt;&gt;"_U",T660&lt;&gt;"c",J660&lt;&gt;9,J660&lt;&gt;99),IFERROR(VLOOKUP(A660,'LBA Total'!$A$2:$W$10000,18,0),"."),".")</f>
        <v>.</v>
      </c>
    </row>
    <row r="661" spans="1:23" x14ac:dyDescent="0.2">
      <c r="A661" s="1" t="str">
        <f t="shared" si="20"/>
        <v>2013|Franklin Local Board Area|Total - gender</v>
      </c>
      <c r="B661" t="s">
        <v>20</v>
      </c>
      <c r="C661" t="s">
        <v>21</v>
      </c>
      <c r="D661" t="s">
        <v>22</v>
      </c>
      <c r="E661" t="s">
        <v>23</v>
      </c>
      <c r="F661">
        <v>2013</v>
      </c>
      <c r="G661">
        <v>2013</v>
      </c>
      <c r="H661">
        <v>7621</v>
      </c>
      <c r="I661" t="s">
        <v>102</v>
      </c>
      <c r="J661">
        <v>6</v>
      </c>
      <c r="K661" t="s">
        <v>52</v>
      </c>
      <c r="L661">
        <v>99</v>
      </c>
      <c r="M661" t="s">
        <v>26</v>
      </c>
      <c r="N661">
        <v>99</v>
      </c>
      <c r="O661" t="s">
        <v>27</v>
      </c>
      <c r="P661">
        <v>99</v>
      </c>
      <c r="Q661" t="s">
        <v>42</v>
      </c>
      <c r="R661">
        <v>13545</v>
      </c>
      <c r="V661" s="3">
        <f t="shared" si="21"/>
        <v>29.09</v>
      </c>
      <c r="W661" s="3">
        <f>IF(AND(T661&lt;&gt;"_U",T661&lt;&gt;"c",J661&lt;&gt;9,J661&lt;&gt;99),IFERROR(VLOOKUP(A661,'LBA Total'!$A$2:$W$10000,18,0),"."),".")</f>
        <v>46566</v>
      </c>
    </row>
    <row r="662" spans="1:23" x14ac:dyDescent="0.2">
      <c r="A662" s="1" t="str">
        <f t="shared" si="20"/>
        <v>2013|Franklin Local Board Area|Male / TÄne</v>
      </c>
      <c r="B662" t="s">
        <v>20</v>
      </c>
      <c r="C662" t="s">
        <v>21</v>
      </c>
      <c r="D662" t="s">
        <v>22</v>
      </c>
      <c r="E662" t="s">
        <v>23</v>
      </c>
      <c r="F662">
        <v>2013</v>
      </c>
      <c r="G662">
        <v>2013</v>
      </c>
      <c r="H662">
        <v>7621</v>
      </c>
      <c r="I662" t="s">
        <v>102</v>
      </c>
      <c r="J662">
        <v>9</v>
      </c>
      <c r="K662" t="s">
        <v>25</v>
      </c>
      <c r="L662">
        <v>99</v>
      </c>
      <c r="M662" t="s">
        <v>26</v>
      </c>
      <c r="N662">
        <v>99</v>
      </c>
      <c r="O662" t="s">
        <v>27</v>
      </c>
      <c r="P662">
        <v>1</v>
      </c>
      <c r="Q662" t="s">
        <v>34</v>
      </c>
      <c r="R662">
        <v>2118</v>
      </c>
      <c r="V662" s="3" t="str">
        <f t="shared" si="21"/>
        <v>.</v>
      </c>
      <c r="W662" s="3" t="str">
        <f>IF(AND(T662&lt;&gt;"_U",T662&lt;&gt;"c",J662&lt;&gt;9,J662&lt;&gt;99),IFERROR(VLOOKUP(A662,'LBA Total'!$A$2:$W$10000,18,0),"."),".")</f>
        <v>.</v>
      </c>
    </row>
    <row r="663" spans="1:23" x14ac:dyDescent="0.2">
      <c r="A663" s="1" t="str">
        <f t="shared" si="20"/>
        <v>2013|Franklin Local Board Area|Female / Wahine</v>
      </c>
      <c r="B663" t="s">
        <v>20</v>
      </c>
      <c r="C663" t="s">
        <v>21</v>
      </c>
      <c r="D663" t="s">
        <v>22</v>
      </c>
      <c r="E663" t="s">
        <v>23</v>
      </c>
      <c r="F663">
        <v>2013</v>
      </c>
      <c r="G663">
        <v>2013</v>
      </c>
      <c r="H663">
        <v>7621</v>
      </c>
      <c r="I663" t="s">
        <v>102</v>
      </c>
      <c r="J663">
        <v>9</v>
      </c>
      <c r="K663" t="s">
        <v>25</v>
      </c>
      <c r="L663">
        <v>99</v>
      </c>
      <c r="M663" t="s">
        <v>26</v>
      </c>
      <c r="N663">
        <v>99</v>
      </c>
      <c r="O663" t="s">
        <v>27</v>
      </c>
      <c r="P663">
        <v>2</v>
      </c>
      <c r="Q663" t="s">
        <v>31</v>
      </c>
      <c r="R663">
        <v>2001</v>
      </c>
      <c r="V663" s="3" t="str">
        <f t="shared" si="21"/>
        <v>.</v>
      </c>
      <c r="W663" s="3" t="str">
        <f>IF(AND(T663&lt;&gt;"_U",T663&lt;&gt;"c",J663&lt;&gt;9,J663&lt;&gt;99),IFERROR(VLOOKUP(A663,'LBA Total'!$A$2:$W$10000,18,0),"."),".")</f>
        <v>.</v>
      </c>
    </row>
    <row r="664" spans="1:23" x14ac:dyDescent="0.2">
      <c r="A664" s="1" t="str">
        <f t="shared" si="20"/>
        <v>2013|Franklin Local Board Area|Another gender / He ira kÄ“ anÅ</v>
      </c>
      <c r="B664" t="s">
        <v>20</v>
      </c>
      <c r="C664" t="s">
        <v>21</v>
      </c>
      <c r="D664" t="s">
        <v>22</v>
      </c>
      <c r="E664" t="s">
        <v>23</v>
      </c>
      <c r="F664">
        <v>2013</v>
      </c>
      <c r="G664">
        <v>2013</v>
      </c>
      <c r="H664">
        <v>7621</v>
      </c>
      <c r="I664" t="s">
        <v>102</v>
      </c>
      <c r="J664">
        <v>9</v>
      </c>
      <c r="K664" t="s">
        <v>25</v>
      </c>
      <c r="L664">
        <v>99</v>
      </c>
      <c r="M664" t="s">
        <v>26</v>
      </c>
      <c r="N664">
        <v>99</v>
      </c>
      <c r="O664" t="s">
        <v>27</v>
      </c>
      <c r="P664">
        <v>3</v>
      </c>
      <c r="Q664" t="s">
        <v>28</v>
      </c>
      <c r="T664" t="s">
        <v>36</v>
      </c>
      <c r="U664" t="s">
        <v>37</v>
      </c>
      <c r="V664" s="3" t="str">
        <f t="shared" si="21"/>
        <v>.</v>
      </c>
      <c r="W664" s="3" t="str">
        <f>IF(AND(T664&lt;&gt;"_U",T664&lt;&gt;"c",J664&lt;&gt;9,J664&lt;&gt;99),IFERROR(VLOOKUP(A664,'LBA Total'!$A$2:$W$10000,18,0),"."),".")</f>
        <v>.</v>
      </c>
    </row>
    <row r="665" spans="1:23" x14ac:dyDescent="0.2">
      <c r="A665" s="1" t="str">
        <f t="shared" si="20"/>
        <v>2013|Franklin Local Board Area|Total - gender</v>
      </c>
      <c r="B665" t="s">
        <v>20</v>
      </c>
      <c r="C665" t="s">
        <v>21</v>
      </c>
      <c r="D665" t="s">
        <v>22</v>
      </c>
      <c r="E665" t="s">
        <v>23</v>
      </c>
      <c r="F665">
        <v>2013</v>
      </c>
      <c r="G665">
        <v>2013</v>
      </c>
      <c r="H665">
        <v>7621</v>
      </c>
      <c r="I665" t="s">
        <v>102</v>
      </c>
      <c r="J665">
        <v>9</v>
      </c>
      <c r="K665" t="s">
        <v>25</v>
      </c>
      <c r="L665">
        <v>99</v>
      </c>
      <c r="M665" t="s">
        <v>26</v>
      </c>
      <c r="N665">
        <v>99</v>
      </c>
      <c r="O665" t="s">
        <v>27</v>
      </c>
      <c r="P665">
        <v>99</v>
      </c>
      <c r="Q665" t="s">
        <v>42</v>
      </c>
      <c r="R665">
        <v>4122</v>
      </c>
      <c r="V665" s="3" t="str">
        <f t="shared" si="21"/>
        <v>.</v>
      </c>
      <c r="W665" s="3" t="str">
        <f>IF(AND(T665&lt;&gt;"_U",T665&lt;&gt;"c",J665&lt;&gt;9,J665&lt;&gt;99),IFERROR(VLOOKUP(A665,'LBA Total'!$A$2:$W$10000,18,0),"."),".")</f>
        <v>.</v>
      </c>
    </row>
    <row r="666" spans="1:23" x14ac:dyDescent="0.2">
      <c r="A666" s="1" t="str">
        <f t="shared" si="20"/>
        <v>2013|Franklin Local Board Area|Male / TÄne</v>
      </c>
      <c r="B666" t="s">
        <v>20</v>
      </c>
      <c r="C666" t="s">
        <v>21</v>
      </c>
      <c r="D666" t="s">
        <v>22</v>
      </c>
      <c r="E666" t="s">
        <v>23</v>
      </c>
      <c r="F666">
        <v>2013</v>
      </c>
      <c r="G666">
        <v>2013</v>
      </c>
      <c r="H666">
        <v>7621</v>
      </c>
      <c r="I666" t="s">
        <v>102</v>
      </c>
      <c r="J666">
        <v>77</v>
      </c>
      <c r="K666" t="s">
        <v>49</v>
      </c>
      <c r="L666">
        <v>99</v>
      </c>
      <c r="M666" t="s">
        <v>26</v>
      </c>
      <c r="N666">
        <v>99</v>
      </c>
      <c r="O666" t="s">
        <v>27</v>
      </c>
      <c r="P666">
        <v>1</v>
      </c>
      <c r="Q666" t="s">
        <v>34</v>
      </c>
      <c r="R666">
        <v>22491</v>
      </c>
      <c r="V666" s="3">
        <f t="shared" si="21"/>
        <v>100</v>
      </c>
      <c r="W666" s="3">
        <f>IF(AND(T666&lt;&gt;"_U",T666&lt;&gt;"c",J666&lt;&gt;9,J666&lt;&gt;99),IFERROR(VLOOKUP(A666,'LBA Total'!$A$2:$W$10000,18,0),"."),".")</f>
        <v>22491</v>
      </c>
    </row>
    <row r="667" spans="1:23" x14ac:dyDescent="0.2">
      <c r="A667" s="1" t="str">
        <f t="shared" si="20"/>
        <v>2013|Franklin Local Board Area|Female / Wahine</v>
      </c>
      <c r="B667" t="s">
        <v>20</v>
      </c>
      <c r="C667" t="s">
        <v>21</v>
      </c>
      <c r="D667" t="s">
        <v>22</v>
      </c>
      <c r="E667" t="s">
        <v>23</v>
      </c>
      <c r="F667">
        <v>2013</v>
      </c>
      <c r="G667">
        <v>2013</v>
      </c>
      <c r="H667">
        <v>7621</v>
      </c>
      <c r="I667" t="s">
        <v>102</v>
      </c>
      <c r="J667">
        <v>77</v>
      </c>
      <c r="K667" t="s">
        <v>49</v>
      </c>
      <c r="L667">
        <v>99</v>
      </c>
      <c r="M667" t="s">
        <v>26</v>
      </c>
      <c r="N667">
        <v>99</v>
      </c>
      <c r="O667" t="s">
        <v>27</v>
      </c>
      <c r="P667">
        <v>2</v>
      </c>
      <c r="Q667" t="s">
        <v>31</v>
      </c>
      <c r="R667">
        <v>24075</v>
      </c>
      <c r="V667" s="3">
        <f t="shared" si="21"/>
        <v>100</v>
      </c>
      <c r="W667" s="3">
        <f>IF(AND(T667&lt;&gt;"_U",T667&lt;&gt;"c",J667&lt;&gt;9,J667&lt;&gt;99),IFERROR(VLOOKUP(A667,'LBA Total'!$A$2:$W$10000,18,0),"."),".")</f>
        <v>24075</v>
      </c>
    </row>
    <row r="668" spans="1:23" x14ac:dyDescent="0.2">
      <c r="A668" s="1" t="str">
        <f t="shared" si="20"/>
        <v>2013|Franklin Local Board Area|Another gender / He ira kÄ“ anÅ</v>
      </c>
      <c r="B668" t="s">
        <v>20</v>
      </c>
      <c r="C668" t="s">
        <v>21</v>
      </c>
      <c r="D668" t="s">
        <v>22</v>
      </c>
      <c r="E668" t="s">
        <v>23</v>
      </c>
      <c r="F668">
        <v>2013</v>
      </c>
      <c r="G668">
        <v>2013</v>
      </c>
      <c r="H668">
        <v>7621</v>
      </c>
      <c r="I668" t="s">
        <v>102</v>
      </c>
      <c r="J668">
        <v>77</v>
      </c>
      <c r="K668" t="s">
        <v>49</v>
      </c>
      <c r="L668">
        <v>99</v>
      </c>
      <c r="M668" t="s">
        <v>26</v>
      </c>
      <c r="N668">
        <v>99</v>
      </c>
      <c r="O668" t="s">
        <v>27</v>
      </c>
      <c r="P668">
        <v>3</v>
      </c>
      <c r="Q668" t="s">
        <v>28</v>
      </c>
      <c r="T668" t="s">
        <v>36</v>
      </c>
      <c r="U668" t="s">
        <v>37</v>
      </c>
      <c r="V668" s="3" t="str">
        <f t="shared" si="21"/>
        <v>.</v>
      </c>
      <c r="W668" s="3" t="str">
        <f>IF(AND(T668&lt;&gt;"_U",T668&lt;&gt;"c",J668&lt;&gt;9,J668&lt;&gt;99),IFERROR(VLOOKUP(A668,'LBA Total'!$A$2:$W$10000,18,0),"."),".")</f>
        <v>.</v>
      </c>
    </row>
    <row r="669" spans="1:23" x14ac:dyDescent="0.2">
      <c r="A669" s="1" t="str">
        <f t="shared" si="20"/>
        <v>2013|Franklin Local Board Area|Total - gender</v>
      </c>
      <c r="B669" t="s">
        <v>20</v>
      </c>
      <c r="C669" t="s">
        <v>21</v>
      </c>
      <c r="D669" t="s">
        <v>22</v>
      </c>
      <c r="E669" t="s">
        <v>23</v>
      </c>
      <c r="F669">
        <v>2013</v>
      </c>
      <c r="G669">
        <v>2013</v>
      </c>
      <c r="H669">
        <v>7621</v>
      </c>
      <c r="I669" t="s">
        <v>102</v>
      </c>
      <c r="J669">
        <v>77</v>
      </c>
      <c r="K669" t="s">
        <v>49</v>
      </c>
      <c r="L669">
        <v>99</v>
      </c>
      <c r="M669" t="s">
        <v>26</v>
      </c>
      <c r="N669">
        <v>99</v>
      </c>
      <c r="O669" t="s">
        <v>27</v>
      </c>
      <c r="P669">
        <v>99</v>
      </c>
      <c r="Q669" t="s">
        <v>42</v>
      </c>
      <c r="R669">
        <v>46566</v>
      </c>
      <c r="V669" s="3">
        <f t="shared" si="21"/>
        <v>100</v>
      </c>
      <c r="W669" s="3">
        <f>IF(AND(T669&lt;&gt;"_U",T669&lt;&gt;"c",J669&lt;&gt;9,J669&lt;&gt;99),IFERROR(VLOOKUP(A669,'LBA Total'!$A$2:$W$10000,18,0),"."),".")</f>
        <v>46566</v>
      </c>
    </row>
    <row r="670" spans="1:23" x14ac:dyDescent="0.2">
      <c r="A670" s="1" t="str">
        <f t="shared" si="20"/>
        <v>2013|Franklin Local Board Area|Male / TÄne</v>
      </c>
      <c r="B670" t="s">
        <v>20</v>
      </c>
      <c r="C670" t="s">
        <v>21</v>
      </c>
      <c r="D670" t="s">
        <v>22</v>
      </c>
      <c r="E670" t="s">
        <v>23</v>
      </c>
      <c r="F670">
        <v>2013</v>
      </c>
      <c r="G670">
        <v>2013</v>
      </c>
      <c r="H670">
        <v>7621</v>
      </c>
      <c r="I670" t="s">
        <v>102</v>
      </c>
      <c r="J670">
        <v>99</v>
      </c>
      <c r="K670" t="s">
        <v>47</v>
      </c>
      <c r="L670">
        <v>99</v>
      </c>
      <c r="M670" t="s">
        <v>26</v>
      </c>
      <c r="N670">
        <v>99</v>
      </c>
      <c r="O670" t="s">
        <v>27</v>
      </c>
      <c r="P670">
        <v>1</v>
      </c>
      <c r="Q670" t="s">
        <v>34</v>
      </c>
      <c r="R670">
        <v>24609</v>
      </c>
      <c r="V670" s="3" t="str">
        <f t="shared" si="21"/>
        <v>.</v>
      </c>
      <c r="W670" s="3" t="str">
        <f>IF(AND(T670&lt;&gt;"_U",T670&lt;&gt;"c",J670&lt;&gt;9,J670&lt;&gt;99),IFERROR(VLOOKUP(A670,'LBA Total'!$A$2:$W$10000,18,0),"."),".")</f>
        <v>.</v>
      </c>
    </row>
    <row r="671" spans="1:23" x14ac:dyDescent="0.2">
      <c r="A671" s="1" t="str">
        <f t="shared" si="20"/>
        <v>2013|Franklin Local Board Area|Female / Wahine</v>
      </c>
      <c r="B671" t="s">
        <v>20</v>
      </c>
      <c r="C671" t="s">
        <v>21</v>
      </c>
      <c r="D671" t="s">
        <v>22</v>
      </c>
      <c r="E671" t="s">
        <v>23</v>
      </c>
      <c r="F671">
        <v>2013</v>
      </c>
      <c r="G671">
        <v>2013</v>
      </c>
      <c r="H671">
        <v>7621</v>
      </c>
      <c r="I671" t="s">
        <v>102</v>
      </c>
      <c r="J671">
        <v>99</v>
      </c>
      <c r="K671" t="s">
        <v>47</v>
      </c>
      <c r="L671">
        <v>99</v>
      </c>
      <c r="M671" t="s">
        <v>26</v>
      </c>
      <c r="N671">
        <v>99</v>
      </c>
      <c r="O671" t="s">
        <v>27</v>
      </c>
      <c r="P671">
        <v>2</v>
      </c>
      <c r="Q671" t="s">
        <v>31</v>
      </c>
      <c r="R671">
        <v>26076</v>
      </c>
      <c r="V671" s="3" t="str">
        <f t="shared" si="21"/>
        <v>.</v>
      </c>
      <c r="W671" s="3" t="str">
        <f>IF(AND(T671&lt;&gt;"_U",T671&lt;&gt;"c",J671&lt;&gt;9,J671&lt;&gt;99),IFERROR(VLOOKUP(A671,'LBA Total'!$A$2:$W$10000,18,0),"."),".")</f>
        <v>.</v>
      </c>
    </row>
    <row r="672" spans="1:23" x14ac:dyDescent="0.2">
      <c r="A672" s="1" t="str">
        <f t="shared" si="20"/>
        <v>2013|Franklin Local Board Area|Another gender / He ira kÄ“ anÅ</v>
      </c>
      <c r="B672" t="s">
        <v>20</v>
      </c>
      <c r="C672" t="s">
        <v>21</v>
      </c>
      <c r="D672" t="s">
        <v>22</v>
      </c>
      <c r="E672" t="s">
        <v>23</v>
      </c>
      <c r="F672">
        <v>2013</v>
      </c>
      <c r="G672">
        <v>2013</v>
      </c>
      <c r="H672">
        <v>7621</v>
      </c>
      <c r="I672" t="s">
        <v>102</v>
      </c>
      <c r="J672">
        <v>99</v>
      </c>
      <c r="K672" t="s">
        <v>47</v>
      </c>
      <c r="L672">
        <v>99</v>
      </c>
      <c r="M672" t="s">
        <v>26</v>
      </c>
      <c r="N672">
        <v>99</v>
      </c>
      <c r="O672" t="s">
        <v>27</v>
      </c>
      <c r="P672">
        <v>3</v>
      </c>
      <c r="Q672" t="s">
        <v>28</v>
      </c>
      <c r="T672" t="s">
        <v>36</v>
      </c>
      <c r="U672" t="s">
        <v>37</v>
      </c>
      <c r="V672" s="3" t="str">
        <f t="shared" si="21"/>
        <v>.</v>
      </c>
      <c r="W672" s="3" t="str">
        <f>IF(AND(T672&lt;&gt;"_U",T672&lt;&gt;"c",J672&lt;&gt;9,J672&lt;&gt;99),IFERROR(VLOOKUP(A672,'LBA Total'!$A$2:$W$10000,18,0),"."),".")</f>
        <v>.</v>
      </c>
    </row>
    <row r="673" spans="1:23" x14ac:dyDescent="0.2">
      <c r="A673" s="1" t="str">
        <f t="shared" si="20"/>
        <v>2013|Franklin Local Board Area|Total - gender</v>
      </c>
      <c r="B673" t="s">
        <v>20</v>
      </c>
      <c r="C673" t="s">
        <v>21</v>
      </c>
      <c r="D673" t="s">
        <v>22</v>
      </c>
      <c r="E673" t="s">
        <v>23</v>
      </c>
      <c r="F673">
        <v>2013</v>
      </c>
      <c r="G673">
        <v>2013</v>
      </c>
      <c r="H673">
        <v>7621</v>
      </c>
      <c r="I673" t="s">
        <v>102</v>
      </c>
      <c r="J673">
        <v>99</v>
      </c>
      <c r="K673" t="s">
        <v>47</v>
      </c>
      <c r="L673">
        <v>99</v>
      </c>
      <c r="M673" t="s">
        <v>26</v>
      </c>
      <c r="N673">
        <v>99</v>
      </c>
      <c r="O673" t="s">
        <v>27</v>
      </c>
      <c r="P673">
        <v>99</v>
      </c>
      <c r="Q673" t="s">
        <v>42</v>
      </c>
      <c r="R673">
        <v>50685</v>
      </c>
      <c r="V673" s="3" t="str">
        <f t="shared" si="21"/>
        <v>.</v>
      </c>
      <c r="W673" s="3" t="str">
        <f>IF(AND(T673&lt;&gt;"_U",T673&lt;&gt;"c",J673&lt;&gt;9,J673&lt;&gt;99),IFERROR(VLOOKUP(A673,'LBA Total'!$A$2:$W$10000,18,0),"."),".")</f>
        <v>.</v>
      </c>
    </row>
    <row r="674" spans="1:23" x14ac:dyDescent="0.2">
      <c r="A674" s="1" t="str">
        <f t="shared" si="20"/>
        <v>2018|Rodney Local Board Area|Male / TÄne</v>
      </c>
      <c r="B674" t="s">
        <v>20</v>
      </c>
      <c r="C674" t="s">
        <v>21</v>
      </c>
      <c r="D674" t="s">
        <v>22</v>
      </c>
      <c r="E674" t="s">
        <v>23</v>
      </c>
      <c r="F674">
        <v>2018</v>
      </c>
      <c r="G674">
        <v>2018</v>
      </c>
      <c r="H674">
        <v>7601</v>
      </c>
      <c r="I674" t="s">
        <v>60</v>
      </c>
      <c r="J674">
        <v>1</v>
      </c>
      <c r="K674" t="s">
        <v>30</v>
      </c>
      <c r="L674">
        <v>99</v>
      </c>
      <c r="M674" t="s">
        <v>26</v>
      </c>
      <c r="N674">
        <v>99</v>
      </c>
      <c r="O674" t="s">
        <v>27</v>
      </c>
      <c r="P674">
        <v>1</v>
      </c>
      <c r="Q674" t="s">
        <v>34</v>
      </c>
      <c r="R674">
        <v>12327</v>
      </c>
      <c r="V674" s="3">
        <f t="shared" si="21"/>
        <v>57.41</v>
      </c>
      <c r="W674" s="3">
        <f>IF(AND(T674&lt;&gt;"_U",T674&lt;&gt;"c",J674&lt;&gt;9,J674&lt;&gt;99),IFERROR(VLOOKUP(A674,'LBA Total'!$A$2:$W$10000,18,0),"."),".")</f>
        <v>21471</v>
      </c>
    </row>
    <row r="675" spans="1:23" x14ac:dyDescent="0.2">
      <c r="A675" s="1" t="str">
        <f t="shared" si="20"/>
        <v>2018|Rodney Local Board Area|Female / Wahine</v>
      </c>
      <c r="B675" t="s">
        <v>20</v>
      </c>
      <c r="C675" t="s">
        <v>21</v>
      </c>
      <c r="D675" t="s">
        <v>22</v>
      </c>
      <c r="E675" t="s">
        <v>23</v>
      </c>
      <c r="F675">
        <v>2018</v>
      </c>
      <c r="G675">
        <v>2018</v>
      </c>
      <c r="H675">
        <v>7601</v>
      </c>
      <c r="I675" t="s">
        <v>60</v>
      </c>
      <c r="J675">
        <v>1</v>
      </c>
      <c r="K675" t="s">
        <v>30</v>
      </c>
      <c r="L675">
        <v>99</v>
      </c>
      <c r="M675" t="s">
        <v>26</v>
      </c>
      <c r="N675">
        <v>99</v>
      </c>
      <c r="O675" t="s">
        <v>27</v>
      </c>
      <c r="P675">
        <v>2</v>
      </c>
      <c r="Q675" t="s">
        <v>31</v>
      </c>
      <c r="R675">
        <v>12486</v>
      </c>
      <c r="V675" s="3">
        <f t="shared" si="21"/>
        <v>54.91</v>
      </c>
      <c r="W675" s="3">
        <f>IF(AND(T675&lt;&gt;"_U",T675&lt;&gt;"c",J675&lt;&gt;9,J675&lt;&gt;99),IFERROR(VLOOKUP(A675,'LBA Total'!$A$2:$W$10000,18,0),"."),".")</f>
        <v>22740</v>
      </c>
    </row>
    <row r="676" spans="1:23" x14ac:dyDescent="0.2">
      <c r="A676" s="1" t="str">
        <f t="shared" si="20"/>
        <v>2018|Rodney Local Board Area|Another gender / He ira kÄ“ anÅ</v>
      </c>
      <c r="B676" t="s">
        <v>20</v>
      </c>
      <c r="C676" t="s">
        <v>21</v>
      </c>
      <c r="D676" t="s">
        <v>22</v>
      </c>
      <c r="E676" t="s">
        <v>23</v>
      </c>
      <c r="F676">
        <v>2018</v>
      </c>
      <c r="G676">
        <v>2018</v>
      </c>
      <c r="H676">
        <v>7601</v>
      </c>
      <c r="I676" t="s">
        <v>60</v>
      </c>
      <c r="J676">
        <v>1</v>
      </c>
      <c r="K676" t="s">
        <v>30</v>
      </c>
      <c r="L676">
        <v>99</v>
      </c>
      <c r="M676" t="s">
        <v>26</v>
      </c>
      <c r="N676">
        <v>99</v>
      </c>
      <c r="O676" t="s">
        <v>27</v>
      </c>
      <c r="P676">
        <v>3</v>
      </c>
      <c r="Q676" t="s">
        <v>28</v>
      </c>
      <c r="T676" t="s">
        <v>36</v>
      </c>
      <c r="U676" t="s">
        <v>37</v>
      </c>
      <c r="V676" s="3" t="str">
        <f t="shared" si="21"/>
        <v>.</v>
      </c>
      <c r="W676" s="3" t="str">
        <f>IF(AND(T676&lt;&gt;"_U",T676&lt;&gt;"c",J676&lt;&gt;9,J676&lt;&gt;99),IFERROR(VLOOKUP(A676,'LBA Total'!$A$2:$W$10000,18,0),"."),".")</f>
        <v>.</v>
      </c>
    </row>
    <row r="677" spans="1:23" x14ac:dyDescent="0.2">
      <c r="A677" s="1" t="str">
        <f t="shared" si="20"/>
        <v>2018|Rodney Local Board Area|Total - gender</v>
      </c>
      <c r="B677" t="s">
        <v>20</v>
      </c>
      <c r="C677" t="s">
        <v>21</v>
      </c>
      <c r="D677" t="s">
        <v>22</v>
      </c>
      <c r="E677" t="s">
        <v>23</v>
      </c>
      <c r="F677">
        <v>2018</v>
      </c>
      <c r="G677">
        <v>2018</v>
      </c>
      <c r="H677">
        <v>7601</v>
      </c>
      <c r="I677" t="s">
        <v>60</v>
      </c>
      <c r="J677">
        <v>1</v>
      </c>
      <c r="K677" t="s">
        <v>30</v>
      </c>
      <c r="L677">
        <v>99</v>
      </c>
      <c r="M677" t="s">
        <v>26</v>
      </c>
      <c r="N677">
        <v>99</v>
      </c>
      <c r="O677" t="s">
        <v>27</v>
      </c>
      <c r="P677">
        <v>99</v>
      </c>
      <c r="Q677" t="s">
        <v>42</v>
      </c>
      <c r="R677">
        <v>24816</v>
      </c>
      <c r="V677" s="3">
        <f t="shared" si="21"/>
        <v>56.13</v>
      </c>
      <c r="W677" s="3">
        <f>IF(AND(T677&lt;&gt;"_U",T677&lt;&gt;"c",J677&lt;&gt;9,J677&lt;&gt;99),IFERROR(VLOOKUP(A677,'LBA Total'!$A$2:$W$10000,18,0),"."),".")</f>
        <v>44211</v>
      </c>
    </row>
    <row r="678" spans="1:23" x14ac:dyDescent="0.2">
      <c r="A678" s="1" t="str">
        <f t="shared" si="20"/>
        <v>2018|Rodney Local Board Area|Male / TÄne</v>
      </c>
      <c r="B678" t="s">
        <v>20</v>
      </c>
      <c r="C678" t="s">
        <v>21</v>
      </c>
      <c r="D678" t="s">
        <v>22</v>
      </c>
      <c r="E678" t="s">
        <v>23</v>
      </c>
      <c r="F678">
        <v>2018</v>
      </c>
      <c r="G678">
        <v>2018</v>
      </c>
      <c r="H678">
        <v>7601</v>
      </c>
      <c r="I678" t="s">
        <v>60</v>
      </c>
      <c r="J678">
        <v>3</v>
      </c>
      <c r="K678" t="s">
        <v>39</v>
      </c>
      <c r="L678">
        <v>99</v>
      </c>
      <c r="M678" t="s">
        <v>26</v>
      </c>
      <c r="N678">
        <v>99</v>
      </c>
      <c r="O678" t="s">
        <v>27</v>
      </c>
      <c r="P678">
        <v>1</v>
      </c>
      <c r="Q678" t="s">
        <v>34</v>
      </c>
      <c r="R678">
        <v>573</v>
      </c>
      <c r="V678" s="3">
        <f t="shared" si="21"/>
        <v>2.67</v>
      </c>
      <c r="W678" s="3">
        <f>IF(AND(T678&lt;&gt;"_U",T678&lt;&gt;"c",J678&lt;&gt;9,J678&lt;&gt;99),IFERROR(VLOOKUP(A678,'LBA Total'!$A$2:$W$10000,18,0),"."),".")</f>
        <v>21471</v>
      </c>
    </row>
    <row r="679" spans="1:23" x14ac:dyDescent="0.2">
      <c r="A679" s="1" t="str">
        <f t="shared" si="20"/>
        <v>2018|Rodney Local Board Area|Female / Wahine</v>
      </c>
      <c r="B679" t="s">
        <v>20</v>
      </c>
      <c r="C679" t="s">
        <v>21</v>
      </c>
      <c r="D679" t="s">
        <v>22</v>
      </c>
      <c r="E679" t="s">
        <v>23</v>
      </c>
      <c r="F679">
        <v>2018</v>
      </c>
      <c r="G679">
        <v>2018</v>
      </c>
      <c r="H679">
        <v>7601</v>
      </c>
      <c r="I679" t="s">
        <v>60</v>
      </c>
      <c r="J679">
        <v>3</v>
      </c>
      <c r="K679" t="s">
        <v>39</v>
      </c>
      <c r="L679">
        <v>99</v>
      </c>
      <c r="M679" t="s">
        <v>26</v>
      </c>
      <c r="N679">
        <v>99</v>
      </c>
      <c r="O679" t="s">
        <v>27</v>
      </c>
      <c r="P679">
        <v>2</v>
      </c>
      <c r="Q679" t="s">
        <v>31</v>
      </c>
      <c r="R679">
        <v>627</v>
      </c>
      <c r="V679" s="3">
        <f t="shared" si="21"/>
        <v>2.76</v>
      </c>
      <c r="W679" s="3">
        <f>IF(AND(T679&lt;&gt;"_U",T679&lt;&gt;"c",J679&lt;&gt;9,J679&lt;&gt;99),IFERROR(VLOOKUP(A679,'LBA Total'!$A$2:$W$10000,18,0),"."),".")</f>
        <v>22740</v>
      </c>
    </row>
    <row r="680" spans="1:23" x14ac:dyDescent="0.2">
      <c r="A680" s="1" t="str">
        <f t="shared" si="20"/>
        <v>2018|Rodney Local Board Area|Another gender / He ira kÄ“ anÅ</v>
      </c>
      <c r="B680" t="s">
        <v>20</v>
      </c>
      <c r="C680" t="s">
        <v>21</v>
      </c>
      <c r="D680" t="s">
        <v>22</v>
      </c>
      <c r="E680" t="s">
        <v>23</v>
      </c>
      <c r="F680">
        <v>2018</v>
      </c>
      <c r="G680">
        <v>2018</v>
      </c>
      <c r="H680">
        <v>7601</v>
      </c>
      <c r="I680" t="s">
        <v>60</v>
      </c>
      <c r="J680">
        <v>3</v>
      </c>
      <c r="K680" t="s">
        <v>39</v>
      </c>
      <c r="L680">
        <v>99</v>
      </c>
      <c r="M680" t="s">
        <v>26</v>
      </c>
      <c r="N680">
        <v>99</v>
      </c>
      <c r="O680" t="s">
        <v>27</v>
      </c>
      <c r="P680">
        <v>3</v>
      </c>
      <c r="Q680" t="s">
        <v>28</v>
      </c>
      <c r="T680" t="s">
        <v>36</v>
      </c>
      <c r="U680" t="s">
        <v>37</v>
      </c>
      <c r="V680" s="3" t="str">
        <f t="shared" si="21"/>
        <v>.</v>
      </c>
      <c r="W680" s="3" t="str">
        <f>IF(AND(T680&lt;&gt;"_U",T680&lt;&gt;"c",J680&lt;&gt;9,J680&lt;&gt;99),IFERROR(VLOOKUP(A680,'LBA Total'!$A$2:$W$10000,18,0),"."),".")</f>
        <v>.</v>
      </c>
    </row>
    <row r="681" spans="1:23" x14ac:dyDescent="0.2">
      <c r="A681" s="1" t="str">
        <f t="shared" si="20"/>
        <v>2018|Rodney Local Board Area|Total - gender</v>
      </c>
      <c r="B681" t="s">
        <v>20</v>
      </c>
      <c r="C681" t="s">
        <v>21</v>
      </c>
      <c r="D681" t="s">
        <v>22</v>
      </c>
      <c r="E681" t="s">
        <v>23</v>
      </c>
      <c r="F681">
        <v>2018</v>
      </c>
      <c r="G681">
        <v>2018</v>
      </c>
      <c r="H681">
        <v>7601</v>
      </c>
      <c r="I681" t="s">
        <v>60</v>
      </c>
      <c r="J681">
        <v>3</v>
      </c>
      <c r="K681" t="s">
        <v>39</v>
      </c>
      <c r="L681">
        <v>99</v>
      </c>
      <c r="M681" t="s">
        <v>26</v>
      </c>
      <c r="N681">
        <v>99</v>
      </c>
      <c r="O681" t="s">
        <v>27</v>
      </c>
      <c r="P681">
        <v>99</v>
      </c>
      <c r="Q681" t="s">
        <v>42</v>
      </c>
      <c r="R681">
        <v>1197</v>
      </c>
      <c r="V681" s="3">
        <f t="shared" si="21"/>
        <v>2.71</v>
      </c>
      <c r="W681" s="3">
        <f>IF(AND(T681&lt;&gt;"_U",T681&lt;&gt;"c",J681&lt;&gt;9,J681&lt;&gt;99),IFERROR(VLOOKUP(A681,'LBA Total'!$A$2:$W$10000,18,0),"."),".")</f>
        <v>44211</v>
      </c>
    </row>
    <row r="682" spans="1:23" x14ac:dyDescent="0.2">
      <c r="A682" s="1" t="str">
        <f t="shared" si="20"/>
        <v>2018|Rodney Local Board Area|Male / TÄne</v>
      </c>
      <c r="B682" t="s">
        <v>20</v>
      </c>
      <c r="C682" t="s">
        <v>21</v>
      </c>
      <c r="D682" t="s">
        <v>22</v>
      </c>
      <c r="E682" t="s">
        <v>23</v>
      </c>
      <c r="F682">
        <v>2018</v>
      </c>
      <c r="G682">
        <v>2018</v>
      </c>
      <c r="H682">
        <v>7601</v>
      </c>
      <c r="I682" t="s">
        <v>60</v>
      </c>
      <c r="J682">
        <v>4</v>
      </c>
      <c r="K682" t="s">
        <v>54</v>
      </c>
      <c r="L682">
        <v>99</v>
      </c>
      <c r="M682" t="s">
        <v>26</v>
      </c>
      <c r="N682">
        <v>99</v>
      </c>
      <c r="O682" t="s">
        <v>27</v>
      </c>
      <c r="P682">
        <v>1</v>
      </c>
      <c r="Q682" t="s">
        <v>34</v>
      </c>
      <c r="R682">
        <v>1551</v>
      </c>
      <c r="V682" s="3">
        <f t="shared" si="21"/>
        <v>7.22</v>
      </c>
      <c r="W682" s="3">
        <f>IF(AND(T682&lt;&gt;"_U",T682&lt;&gt;"c",J682&lt;&gt;9,J682&lt;&gt;99),IFERROR(VLOOKUP(A682,'LBA Total'!$A$2:$W$10000,18,0),"."),".")</f>
        <v>21471</v>
      </c>
    </row>
    <row r="683" spans="1:23" x14ac:dyDescent="0.2">
      <c r="A683" s="1" t="str">
        <f t="shared" si="20"/>
        <v>2018|Rodney Local Board Area|Female / Wahine</v>
      </c>
      <c r="B683" t="s">
        <v>20</v>
      </c>
      <c r="C683" t="s">
        <v>21</v>
      </c>
      <c r="D683" t="s">
        <v>22</v>
      </c>
      <c r="E683" t="s">
        <v>23</v>
      </c>
      <c r="F683">
        <v>2018</v>
      </c>
      <c r="G683">
        <v>2018</v>
      </c>
      <c r="H683">
        <v>7601</v>
      </c>
      <c r="I683" t="s">
        <v>60</v>
      </c>
      <c r="J683">
        <v>4</v>
      </c>
      <c r="K683" t="s">
        <v>54</v>
      </c>
      <c r="L683">
        <v>99</v>
      </c>
      <c r="M683" t="s">
        <v>26</v>
      </c>
      <c r="N683">
        <v>99</v>
      </c>
      <c r="O683" t="s">
        <v>27</v>
      </c>
      <c r="P683">
        <v>2</v>
      </c>
      <c r="Q683" t="s">
        <v>31</v>
      </c>
      <c r="R683">
        <v>2016</v>
      </c>
      <c r="V683" s="3">
        <f t="shared" si="21"/>
        <v>8.8699999999999992</v>
      </c>
      <c r="W683" s="3">
        <f>IF(AND(T683&lt;&gt;"_U",T683&lt;&gt;"c",J683&lt;&gt;9,J683&lt;&gt;99),IFERROR(VLOOKUP(A683,'LBA Total'!$A$2:$W$10000,18,0),"."),".")</f>
        <v>22740</v>
      </c>
    </row>
    <row r="684" spans="1:23" x14ac:dyDescent="0.2">
      <c r="A684" s="1" t="str">
        <f t="shared" si="20"/>
        <v>2018|Rodney Local Board Area|Another gender / He ira kÄ“ anÅ</v>
      </c>
      <c r="B684" t="s">
        <v>20</v>
      </c>
      <c r="C684" t="s">
        <v>21</v>
      </c>
      <c r="D684" t="s">
        <v>22</v>
      </c>
      <c r="E684" t="s">
        <v>23</v>
      </c>
      <c r="F684">
        <v>2018</v>
      </c>
      <c r="G684">
        <v>2018</v>
      </c>
      <c r="H684">
        <v>7601</v>
      </c>
      <c r="I684" t="s">
        <v>60</v>
      </c>
      <c r="J684">
        <v>4</v>
      </c>
      <c r="K684" t="s">
        <v>54</v>
      </c>
      <c r="L684">
        <v>99</v>
      </c>
      <c r="M684" t="s">
        <v>26</v>
      </c>
      <c r="N684">
        <v>99</v>
      </c>
      <c r="O684" t="s">
        <v>27</v>
      </c>
      <c r="P684">
        <v>3</v>
      </c>
      <c r="Q684" t="s">
        <v>28</v>
      </c>
      <c r="T684" t="s">
        <v>36</v>
      </c>
      <c r="U684" t="s">
        <v>37</v>
      </c>
      <c r="V684" s="3" t="str">
        <f t="shared" si="21"/>
        <v>.</v>
      </c>
      <c r="W684" s="3" t="str">
        <f>IF(AND(T684&lt;&gt;"_U",T684&lt;&gt;"c",J684&lt;&gt;9,J684&lt;&gt;99),IFERROR(VLOOKUP(A684,'LBA Total'!$A$2:$W$10000,18,0),"."),".")</f>
        <v>.</v>
      </c>
    </row>
    <row r="685" spans="1:23" x14ac:dyDescent="0.2">
      <c r="A685" s="1" t="str">
        <f t="shared" si="20"/>
        <v>2018|Rodney Local Board Area|Total - gender</v>
      </c>
      <c r="B685" t="s">
        <v>20</v>
      </c>
      <c r="C685" t="s">
        <v>21</v>
      </c>
      <c r="D685" t="s">
        <v>22</v>
      </c>
      <c r="E685" t="s">
        <v>23</v>
      </c>
      <c r="F685">
        <v>2018</v>
      </c>
      <c r="G685">
        <v>2018</v>
      </c>
      <c r="H685">
        <v>7601</v>
      </c>
      <c r="I685" t="s">
        <v>60</v>
      </c>
      <c r="J685">
        <v>4</v>
      </c>
      <c r="K685" t="s">
        <v>54</v>
      </c>
      <c r="L685">
        <v>99</v>
      </c>
      <c r="M685" t="s">
        <v>26</v>
      </c>
      <c r="N685">
        <v>99</v>
      </c>
      <c r="O685" t="s">
        <v>27</v>
      </c>
      <c r="P685">
        <v>99</v>
      </c>
      <c r="Q685" t="s">
        <v>42</v>
      </c>
      <c r="R685">
        <v>3564</v>
      </c>
      <c r="V685" s="3">
        <f t="shared" si="21"/>
        <v>8.06</v>
      </c>
      <c r="W685" s="3">
        <f>IF(AND(T685&lt;&gt;"_U",T685&lt;&gt;"c",J685&lt;&gt;9,J685&lt;&gt;99),IFERROR(VLOOKUP(A685,'LBA Total'!$A$2:$W$10000,18,0),"."),".")</f>
        <v>44211</v>
      </c>
    </row>
    <row r="686" spans="1:23" x14ac:dyDescent="0.2">
      <c r="A686" s="1" t="str">
        <f t="shared" si="20"/>
        <v>2018|Rodney Local Board Area|Male / TÄne</v>
      </c>
      <c r="B686" t="s">
        <v>20</v>
      </c>
      <c r="C686" t="s">
        <v>21</v>
      </c>
      <c r="D686" t="s">
        <v>22</v>
      </c>
      <c r="E686" t="s">
        <v>23</v>
      </c>
      <c r="F686">
        <v>2018</v>
      </c>
      <c r="G686">
        <v>2018</v>
      </c>
      <c r="H686">
        <v>7601</v>
      </c>
      <c r="I686" t="s">
        <v>60</v>
      </c>
      <c r="J686">
        <v>5</v>
      </c>
      <c r="K686" t="s">
        <v>33</v>
      </c>
      <c r="L686">
        <v>99</v>
      </c>
      <c r="M686" t="s">
        <v>26</v>
      </c>
      <c r="N686">
        <v>99</v>
      </c>
      <c r="O686" t="s">
        <v>27</v>
      </c>
      <c r="P686">
        <v>1</v>
      </c>
      <c r="Q686" t="s">
        <v>34</v>
      </c>
      <c r="R686">
        <v>462</v>
      </c>
      <c r="V686" s="3">
        <f t="shared" si="21"/>
        <v>2.15</v>
      </c>
      <c r="W686" s="3">
        <f>IF(AND(T686&lt;&gt;"_U",T686&lt;&gt;"c",J686&lt;&gt;9,J686&lt;&gt;99),IFERROR(VLOOKUP(A686,'LBA Total'!$A$2:$W$10000,18,0),"."),".")</f>
        <v>21471</v>
      </c>
    </row>
    <row r="687" spans="1:23" x14ac:dyDescent="0.2">
      <c r="A687" s="1" t="str">
        <f t="shared" si="20"/>
        <v>2018|Rodney Local Board Area|Female / Wahine</v>
      </c>
      <c r="B687" t="s">
        <v>20</v>
      </c>
      <c r="C687" t="s">
        <v>21</v>
      </c>
      <c r="D687" t="s">
        <v>22</v>
      </c>
      <c r="E687" t="s">
        <v>23</v>
      </c>
      <c r="F687">
        <v>2018</v>
      </c>
      <c r="G687">
        <v>2018</v>
      </c>
      <c r="H687">
        <v>7601</v>
      </c>
      <c r="I687" t="s">
        <v>60</v>
      </c>
      <c r="J687">
        <v>5</v>
      </c>
      <c r="K687" t="s">
        <v>33</v>
      </c>
      <c r="L687">
        <v>99</v>
      </c>
      <c r="M687" t="s">
        <v>26</v>
      </c>
      <c r="N687">
        <v>99</v>
      </c>
      <c r="O687" t="s">
        <v>27</v>
      </c>
      <c r="P687">
        <v>2</v>
      </c>
      <c r="Q687" t="s">
        <v>31</v>
      </c>
      <c r="R687">
        <v>1443</v>
      </c>
      <c r="V687" s="3">
        <f t="shared" si="21"/>
        <v>6.35</v>
      </c>
      <c r="W687" s="3">
        <f>IF(AND(T687&lt;&gt;"_U",T687&lt;&gt;"c",J687&lt;&gt;9,J687&lt;&gt;99),IFERROR(VLOOKUP(A687,'LBA Total'!$A$2:$W$10000,18,0),"."),".")</f>
        <v>22740</v>
      </c>
    </row>
    <row r="688" spans="1:23" x14ac:dyDescent="0.2">
      <c r="A688" s="1" t="str">
        <f t="shared" si="20"/>
        <v>2018|Rodney Local Board Area|Another gender / He ira kÄ“ anÅ</v>
      </c>
      <c r="B688" t="s">
        <v>20</v>
      </c>
      <c r="C688" t="s">
        <v>21</v>
      </c>
      <c r="D688" t="s">
        <v>22</v>
      </c>
      <c r="E688" t="s">
        <v>23</v>
      </c>
      <c r="F688">
        <v>2018</v>
      </c>
      <c r="G688">
        <v>2018</v>
      </c>
      <c r="H688">
        <v>7601</v>
      </c>
      <c r="I688" t="s">
        <v>60</v>
      </c>
      <c r="J688">
        <v>5</v>
      </c>
      <c r="K688" t="s">
        <v>33</v>
      </c>
      <c r="L688">
        <v>99</v>
      </c>
      <c r="M688" t="s">
        <v>26</v>
      </c>
      <c r="N688">
        <v>99</v>
      </c>
      <c r="O688" t="s">
        <v>27</v>
      </c>
      <c r="P688">
        <v>3</v>
      </c>
      <c r="Q688" t="s">
        <v>28</v>
      </c>
      <c r="T688" t="s">
        <v>36</v>
      </c>
      <c r="U688" t="s">
        <v>37</v>
      </c>
      <c r="V688" s="3" t="str">
        <f t="shared" si="21"/>
        <v>.</v>
      </c>
      <c r="W688" s="3" t="str">
        <f>IF(AND(T688&lt;&gt;"_U",T688&lt;&gt;"c",J688&lt;&gt;9,J688&lt;&gt;99),IFERROR(VLOOKUP(A688,'LBA Total'!$A$2:$W$10000,18,0),"."),".")</f>
        <v>.</v>
      </c>
    </row>
    <row r="689" spans="1:23" x14ac:dyDescent="0.2">
      <c r="A689" s="1" t="str">
        <f t="shared" si="20"/>
        <v>2018|Rodney Local Board Area|Total - gender</v>
      </c>
      <c r="B689" t="s">
        <v>20</v>
      </c>
      <c r="C689" t="s">
        <v>21</v>
      </c>
      <c r="D689" t="s">
        <v>22</v>
      </c>
      <c r="E689" t="s">
        <v>23</v>
      </c>
      <c r="F689">
        <v>2018</v>
      </c>
      <c r="G689">
        <v>2018</v>
      </c>
      <c r="H689">
        <v>7601</v>
      </c>
      <c r="I689" t="s">
        <v>60</v>
      </c>
      <c r="J689">
        <v>5</v>
      </c>
      <c r="K689" t="s">
        <v>33</v>
      </c>
      <c r="L689">
        <v>99</v>
      </c>
      <c r="M689" t="s">
        <v>26</v>
      </c>
      <c r="N689">
        <v>99</v>
      </c>
      <c r="O689" t="s">
        <v>27</v>
      </c>
      <c r="P689">
        <v>99</v>
      </c>
      <c r="Q689" t="s">
        <v>42</v>
      </c>
      <c r="R689">
        <v>1905</v>
      </c>
      <c r="V689" s="3">
        <f t="shared" si="21"/>
        <v>4.3099999999999996</v>
      </c>
      <c r="W689" s="3">
        <f>IF(AND(T689&lt;&gt;"_U",T689&lt;&gt;"c",J689&lt;&gt;9,J689&lt;&gt;99),IFERROR(VLOOKUP(A689,'LBA Total'!$A$2:$W$10000,18,0),"."),".")</f>
        <v>44211</v>
      </c>
    </row>
    <row r="690" spans="1:23" x14ac:dyDescent="0.2">
      <c r="A690" s="1" t="str">
        <f t="shared" si="20"/>
        <v>2018|Rodney Local Board Area|Male / TÄne</v>
      </c>
      <c r="B690" t="s">
        <v>20</v>
      </c>
      <c r="C690" t="s">
        <v>21</v>
      </c>
      <c r="D690" t="s">
        <v>22</v>
      </c>
      <c r="E690" t="s">
        <v>23</v>
      </c>
      <c r="F690">
        <v>2018</v>
      </c>
      <c r="G690">
        <v>2018</v>
      </c>
      <c r="H690">
        <v>7601</v>
      </c>
      <c r="I690" t="s">
        <v>60</v>
      </c>
      <c r="J690">
        <v>6</v>
      </c>
      <c r="K690" t="s">
        <v>52</v>
      </c>
      <c r="L690">
        <v>99</v>
      </c>
      <c r="M690" t="s">
        <v>26</v>
      </c>
      <c r="N690">
        <v>99</v>
      </c>
      <c r="O690" t="s">
        <v>27</v>
      </c>
      <c r="P690">
        <v>1</v>
      </c>
      <c r="Q690" t="s">
        <v>34</v>
      </c>
      <c r="R690">
        <v>6561</v>
      </c>
      <c r="V690" s="3">
        <f t="shared" si="21"/>
        <v>30.56</v>
      </c>
      <c r="W690" s="3">
        <f>IF(AND(T690&lt;&gt;"_U",T690&lt;&gt;"c",J690&lt;&gt;9,J690&lt;&gt;99),IFERROR(VLOOKUP(A690,'LBA Total'!$A$2:$W$10000,18,0),"."),".")</f>
        <v>21471</v>
      </c>
    </row>
    <row r="691" spans="1:23" x14ac:dyDescent="0.2">
      <c r="A691" s="1" t="str">
        <f t="shared" si="20"/>
        <v>2018|Rodney Local Board Area|Female / Wahine</v>
      </c>
      <c r="B691" t="s">
        <v>20</v>
      </c>
      <c r="C691" t="s">
        <v>21</v>
      </c>
      <c r="D691" t="s">
        <v>22</v>
      </c>
      <c r="E691" t="s">
        <v>23</v>
      </c>
      <c r="F691">
        <v>2018</v>
      </c>
      <c r="G691">
        <v>2018</v>
      </c>
      <c r="H691">
        <v>7601</v>
      </c>
      <c r="I691" t="s">
        <v>60</v>
      </c>
      <c r="J691">
        <v>6</v>
      </c>
      <c r="K691" t="s">
        <v>52</v>
      </c>
      <c r="L691">
        <v>99</v>
      </c>
      <c r="M691" t="s">
        <v>26</v>
      </c>
      <c r="N691">
        <v>99</v>
      </c>
      <c r="O691" t="s">
        <v>27</v>
      </c>
      <c r="P691">
        <v>2</v>
      </c>
      <c r="Q691" t="s">
        <v>31</v>
      </c>
      <c r="R691">
        <v>6168</v>
      </c>
      <c r="V691" s="3">
        <f t="shared" si="21"/>
        <v>27.12</v>
      </c>
      <c r="W691" s="3">
        <f>IF(AND(T691&lt;&gt;"_U",T691&lt;&gt;"c",J691&lt;&gt;9,J691&lt;&gt;99),IFERROR(VLOOKUP(A691,'LBA Total'!$A$2:$W$10000,18,0),"."),".")</f>
        <v>22740</v>
      </c>
    </row>
    <row r="692" spans="1:23" x14ac:dyDescent="0.2">
      <c r="A692" s="1" t="str">
        <f t="shared" si="20"/>
        <v>2018|Rodney Local Board Area|Another gender / He ira kÄ“ anÅ</v>
      </c>
      <c r="B692" t="s">
        <v>20</v>
      </c>
      <c r="C692" t="s">
        <v>21</v>
      </c>
      <c r="D692" t="s">
        <v>22</v>
      </c>
      <c r="E692" t="s">
        <v>23</v>
      </c>
      <c r="F692">
        <v>2018</v>
      </c>
      <c r="G692">
        <v>2018</v>
      </c>
      <c r="H692">
        <v>7601</v>
      </c>
      <c r="I692" t="s">
        <v>60</v>
      </c>
      <c r="J692">
        <v>6</v>
      </c>
      <c r="K692" t="s">
        <v>52</v>
      </c>
      <c r="L692">
        <v>99</v>
      </c>
      <c r="M692" t="s">
        <v>26</v>
      </c>
      <c r="N692">
        <v>99</v>
      </c>
      <c r="O692" t="s">
        <v>27</v>
      </c>
      <c r="P692">
        <v>3</v>
      </c>
      <c r="Q692" t="s">
        <v>28</v>
      </c>
      <c r="T692" t="s">
        <v>36</v>
      </c>
      <c r="U692" t="s">
        <v>37</v>
      </c>
      <c r="V692" s="3" t="str">
        <f t="shared" si="21"/>
        <v>.</v>
      </c>
      <c r="W692" s="3" t="str">
        <f>IF(AND(T692&lt;&gt;"_U",T692&lt;&gt;"c",J692&lt;&gt;9,J692&lt;&gt;99),IFERROR(VLOOKUP(A692,'LBA Total'!$A$2:$W$10000,18,0),"."),".")</f>
        <v>.</v>
      </c>
    </row>
    <row r="693" spans="1:23" x14ac:dyDescent="0.2">
      <c r="A693" s="1" t="str">
        <f t="shared" si="20"/>
        <v>2018|Rodney Local Board Area|Total - gender</v>
      </c>
      <c r="B693" t="s">
        <v>20</v>
      </c>
      <c r="C693" t="s">
        <v>21</v>
      </c>
      <c r="D693" t="s">
        <v>22</v>
      </c>
      <c r="E693" t="s">
        <v>23</v>
      </c>
      <c r="F693">
        <v>2018</v>
      </c>
      <c r="G693">
        <v>2018</v>
      </c>
      <c r="H693">
        <v>7601</v>
      </c>
      <c r="I693" t="s">
        <v>60</v>
      </c>
      <c r="J693">
        <v>6</v>
      </c>
      <c r="K693" t="s">
        <v>52</v>
      </c>
      <c r="L693">
        <v>99</v>
      </c>
      <c r="M693" t="s">
        <v>26</v>
      </c>
      <c r="N693">
        <v>99</v>
      </c>
      <c r="O693" t="s">
        <v>27</v>
      </c>
      <c r="P693">
        <v>99</v>
      </c>
      <c r="Q693" t="s">
        <v>42</v>
      </c>
      <c r="R693">
        <v>12729</v>
      </c>
      <c r="V693" s="3">
        <f t="shared" si="21"/>
        <v>28.79</v>
      </c>
      <c r="W693" s="3">
        <f>IF(AND(T693&lt;&gt;"_U",T693&lt;&gt;"c",J693&lt;&gt;9,J693&lt;&gt;99),IFERROR(VLOOKUP(A693,'LBA Total'!$A$2:$W$10000,18,0),"."),".")</f>
        <v>44211</v>
      </c>
    </row>
    <row r="694" spans="1:23" x14ac:dyDescent="0.2">
      <c r="A694" s="1" t="str">
        <f t="shared" si="20"/>
        <v>2018|Rodney Local Board Area|Male / TÄne</v>
      </c>
      <c r="B694" t="s">
        <v>20</v>
      </c>
      <c r="C694" t="s">
        <v>21</v>
      </c>
      <c r="D694" t="s">
        <v>22</v>
      </c>
      <c r="E694" t="s">
        <v>23</v>
      </c>
      <c r="F694">
        <v>2018</v>
      </c>
      <c r="G694">
        <v>2018</v>
      </c>
      <c r="H694">
        <v>7601</v>
      </c>
      <c r="I694" t="s">
        <v>60</v>
      </c>
      <c r="J694">
        <v>9</v>
      </c>
      <c r="K694" t="s">
        <v>25</v>
      </c>
      <c r="L694">
        <v>99</v>
      </c>
      <c r="M694" t="s">
        <v>26</v>
      </c>
      <c r="N694">
        <v>99</v>
      </c>
      <c r="O694" t="s">
        <v>27</v>
      </c>
      <c r="P694">
        <v>1</v>
      </c>
      <c r="Q694" t="s">
        <v>34</v>
      </c>
      <c r="R694">
        <v>4956</v>
      </c>
      <c r="V694" s="3" t="str">
        <f t="shared" si="21"/>
        <v>.</v>
      </c>
      <c r="W694" s="3" t="str">
        <f>IF(AND(T694&lt;&gt;"_U",T694&lt;&gt;"c",J694&lt;&gt;9,J694&lt;&gt;99),IFERROR(VLOOKUP(A694,'LBA Total'!$A$2:$W$10000,18,0),"."),".")</f>
        <v>.</v>
      </c>
    </row>
    <row r="695" spans="1:23" x14ac:dyDescent="0.2">
      <c r="A695" s="1" t="str">
        <f t="shared" si="20"/>
        <v>2018|Rodney Local Board Area|Female / Wahine</v>
      </c>
      <c r="B695" t="s">
        <v>20</v>
      </c>
      <c r="C695" t="s">
        <v>21</v>
      </c>
      <c r="D695" t="s">
        <v>22</v>
      </c>
      <c r="E695" t="s">
        <v>23</v>
      </c>
      <c r="F695">
        <v>2018</v>
      </c>
      <c r="G695">
        <v>2018</v>
      </c>
      <c r="H695">
        <v>7601</v>
      </c>
      <c r="I695" t="s">
        <v>60</v>
      </c>
      <c r="J695">
        <v>9</v>
      </c>
      <c r="K695" t="s">
        <v>25</v>
      </c>
      <c r="L695">
        <v>99</v>
      </c>
      <c r="M695" t="s">
        <v>26</v>
      </c>
      <c r="N695">
        <v>99</v>
      </c>
      <c r="O695" t="s">
        <v>27</v>
      </c>
      <c r="P695">
        <v>2</v>
      </c>
      <c r="Q695" t="s">
        <v>31</v>
      </c>
      <c r="R695">
        <v>3999</v>
      </c>
      <c r="V695" s="3" t="str">
        <f t="shared" si="21"/>
        <v>.</v>
      </c>
      <c r="W695" s="3" t="str">
        <f>IF(AND(T695&lt;&gt;"_U",T695&lt;&gt;"c",J695&lt;&gt;9,J695&lt;&gt;99),IFERROR(VLOOKUP(A695,'LBA Total'!$A$2:$W$10000,18,0),"."),".")</f>
        <v>.</v>
      </c>
    </row>
    <row r="696" spans="1:23" x14ac:dyDescent="0.2">
      <c r="A696" s="1" t="str">
        <f t="shared" si="20"/>
        <v>2018|Rodney Local Board Area|Another gender / He ira kÄ“ anÅ</v>
      </c>
      <c r="B696" t="s">
        <v>20</v>
      </c>
      <c r="C696" t="s">
        <v>21</v>
      </c>
      <c r="D696" t="s">
        <v>22</v>
      </c>
      <c r="E696" t="s">
        <v>23</v>
      </c>
      <c r="F696">
        <v>2018</v>
      </c>
      <c r="G696">
        <v>2018</v>
      </c>
      <c r="H696">
        <v>7601</v>
      </c>
      <c r="I696" t="s">
        <v>60</v>
      </c>
      <c r="J696">
        <v>9</v>
      </c>
      <c r="K696" t="s">
        <v>25</v>
      </c>
      <c r="L696">
        <v>99</v>
      </c>
      <c r="M696" t="s">
        <v>26</v>
      </c>
      <c r="N696">
        <v>99</v>
      </c>
      <c r="O696" t="s">
        <v>27</v>
      </c>
      <c r="P696">
        <v>3</v>
      </c>
      <c r="Q696" t="s">
        <v>28</v>
      </c>
      <c r="T696" t="s">
        <v>36</v>
      </c>
      <c r="U696" t="s">
        <v>37</v>
      </c>
      <c r="V696" s="3" t="str">
        <f t="shared" si="21"/>
        <v>.</v>
      </c>
      <c r="W696" s="3" t="str">
        <f>IF(AND(T696&lt;&gt;"_U",T696&lt;&gt;"c",J696&lt;&gt;9,J696&lt;&gt;99),IFERROR(VLOOKUP(A696,'LBA Total'!$A$2:$W$10000,18,0),"."),".")</f>
        <v>.</v>
      </c>
    </row>
    <row r="697" spans="1:23" x14ac:dyDescent="0.2">
      <c r="A697" s="1" t="str">
        <f t="shared" si="20"/>
        <v>2018|Rodney Local Board Area|Total - gender</v>
      </c>
      <c r="B697" t="s">
        <v>20</v>
      </c>
      <c r="C697" t="s">
        <v>21</v>
      </c>
      <c r="D697" t="s">
        <v>22</v>
      </c>
      <c r="E697" t="s">
        <v>23</v>
      </c>
      <c r="F697">
        <v>2018</v>
      </c>
      <c r="G697">
        <v>2018</v>
      </c>
      <c r="H697">
        <v>7601</v>
      </c>
      <c r="I697" t="s">
        <v>60</v>
      </c>
      <c r="J697">
        <v>9</v>
      </c>
      <c r="K697" t="s">
        <v>25</v>
      </c>
      <c r="L697">
        <v>99</v>
      </c>
      <c r="M697" t="s">
        <v>26</v>
      </c>
      <c r="N697">
        <v>99</v>
      </c>
      <c r="O697" t="s">
        <v>27</v>
      </c>
      <c r="P697">
        <v>99</v>
      </c>
      <c r="Q697" t="s">
        <v>42</v>
      </c>
      <c r="R697">
        <v>8955</v>
      </c>
      <c r="V697" s="3" t="str">
        <f t="shared" si="21"/>
        <v>.</v>
      </c>
      <c r="W697" s="3" t="str">
        <f>IF(AND(T697&lt;&gt;"_U",T697&lt;&gt;"c",J697&lt;&gt;9,J697&lt;&gt;99),IFERROR(VLOOKUP(A697,'LBA Total'!$A$2:$W$10000,18,0),"."),".")</f>
        <v>.</v>
      </c>
    </row>
    <row r="698" spans="1:23" x14ac:dyDescent="0.2">
      <c r="A698" s="1" t="str">
        <f t="shared" si="20"/>
        <v>2018|Rodney Local Board Area|Male / TÄne</v>
      </c>
      <c r="B698" t="s">
        <v>20</v>
      </c>
      <c r="C698" t="s">
        <v>21</v>
      </c>
      <c r="D698" t="s">
        <v>22</v>
      </c>
      <c r="E698" t="s">
        <v>23</v>
      </c>
      <c r="F698">
        <v>2018</v>
      </c>
      <c r="G698">
        <v>2018</v>
      </c>
      <c r="H698">
        <v>7601</v>
      </c>
      <c r="I698" t="s">
        <v>60</v>
      </c>
      <c r="J698">
        <v>77</v>
      </c>
      <c r="K698" t="s">
        <v>49</v>
      </c>
      <c r="L698">
        <v>99</v>
      </c>
      <c r="M698" t="s">
        <v>26</v>
      </c>
      <c r="N698">
        <v>99</v>
      </c>
      <c r="O698" t="s">
        <v>27</v>
      </c>
      <c r="P698">
        <v>1</v>
      </c>
      <c r="Q698" t="s">
        <v>34</v>
      </c>
      <c r="R698">
        <v>21471</v>
      </c>
      <c r="V698" s="3">
        <f t="shared" si="21"/>
        <v>100</v>
      </c>
      <c r="W698" s="3">
        <f>IF(AND(T698&lt;&gt;"_U",T698&lt;&gt;"c",J698&lt;&gt;9,J698&lt;&gt;99),IFERROR(VLOOKUP(A698,'LBA Total'!$A$2:$W$10000,18,0),"."),".")</f>
        <v>21471</v>
      </c>
    </row>
    <row r="699" spans="1:23" x14ac:dyDescent="0.2">
      <c r="A699" s="1" t="str">
        <f t="shared" si="20"/>
        <v>2018|Rodney Local Board Area|Female / Wahine</v>
      </c>
      <c r="B699" t="s">
        <v>20</v>
      </c>
      <c r="C699" t="s">
        <v>21</v>
      </c>
      <c r="D699" t="s">
        <v>22</v>
      </c>
      <c r="E699" t="s">
        <v>23</v>
      </c>
      <c r="F699">
        <v>2018</v>
      </c>
      <c r="G699">
        <v>2018</v>
      </c>
      <c r="H699">
        <v>7601</v>
      </c>
      <c r="I699" t="s">
        <v>60</v>
      </c>
      <c r="J699">
        <v>77</v>
      </c>
      <c r="K699" t="s">
        <v>49</v>
      </c>
      <c r="L699">
        <v>99</v>
      </c>
      <c r="M699" t="s">
        <v>26</v>
      </c>
      <c r="N699">
        <v>99</v>
      </c>
      <c r="O699" t="s">
        <v>27</v>
      </c>
      <c r="P699">
        <v>2</v>
      </c>
      <c r="Q699" t="s">
        <v>31</v>
      </c>
      <c r="R699">
        <v>22740</v>
      </c>
      <c r="V699" s="3">
        <f t="shared" si="21"/>
        <v>100</v>
      </c>
      <c r="W699" s="3">
        <f>IF(AND(T699&lt;&gt;"_U",T699&lt;&gt;"c",J699&lt;&gt;9,J699&lt;&gt;99),IFERROR(VLOOKUP(A699,'LBA Total'!$A$2:$W$10000,18,0),"."),".")</f>
        <v>22740</v>
      </c>
    </row>
    <row r="700" spans="1:23" x14ac:dyDescent="0.2">
      <c r="A700" s="1" t="str">
        <f t="shared" si="20"/>
        <v>2018|Rodney Local Board Area|Another gender / He ira kÄ“ anÅ</v>
      </c>
      <c r="B700" t="s">
        <v>20</v>
      </c>
      <c r="C700" t="s">
        <v>21</v>
      </c>
      <c r="D700" t="s">
        <v>22</v>
      </c>
      <c r="E700" t="s">
        <v>23</v>
      </c>
      <c r="F700">
        <v>2018</v>
      </c>
      <c r="G700">
        <v>2018</v>
      </c>
      <c r="H700">
        <v>7601</v>
      </c>
      <c r="I700" t="s">
        <v>60</v>
      </c>
      <c r="J700">
        <v>77</v>
      </c>
      <c r="K700" t="s">
        <v>49</v>
      </c>
      <c r="L700">
        <v>99</v>
      </c>
      <c r="M700" t="s">
        <v>26</v>
      </c>
      <c r="N700">
        <v>99</v>
      </c>
      <c r="O700" t="s">
        <v>27</v>
      </c>
      <c r="P700">
        <v>3</v>
      </c>
      <c r="Q700" t="s">
        <v>28</v>
      </c>
      <c r="T700" t="s">
        <v>36</v>
      </c>
      <c r="U700" t="s">
        <v>37</v>
      </c>
      <c r="V700" s="3" t="str">
        <f t="shared" si="21"/>
        <v>.</v>
      </c>
      <c r="W700" s="3" t="str">
        <f>IF(AND(T700&lt;&gt;"_U",T700&lt;&gt;"c",J700&lt;&gt;9,J700&lt;&gt;99),IFERROR(VLOOKUP(A700,'LBA Total'!$A$2:$W$10000,18,0),"."),".")</f>
        <v>.</v>
      </c>
    </row>
    <row r="701" spans="1:23" x14ac:dyDescent="0.2">
      <c r="A701" s="1" t="str">
        <f t="shared" si="20"/>
        <v>2018|Rodney Local Board Area|Total - gender</v>
      </c>
      <c r="B701" t="s">
        <v>20</v>
      </c>
      <c r="C701" t="s">
        <v>21</v>
      </c>
      <c r="D701" t="s">
        <v>22</v>
      </c>
      <c r="E701" t="s">
        <v>23</v>
      </c>
      <c r="F701">
        <v>2018</v>
      </c>
      <c r="G701">
        <v>2018</v>
      </c>
      <c r="H701">
        <v>7601</v>
      </c>
      <c r="I701" t="s">
        <v>60</v>
      </c>
      <c r="J701">
        <v>77</v>
      </c>
      <c r="K701" t="s">
        <v>49</v>
      </c>
      <c r="L701">
        <v>99</v>
      </c>
      <c r="M701" t="s">
        <v>26</v>
      </c>
      <c r="N701">
        <v>99</v>
      </c>
      <c r="O701" t="s">
        <v>27</v>
      </c>
      <c r="P701">
        <v>99</v>
      </c>
      <c r="Q701" t="s">
        <v>42</v>
      </c>
      <c r="R701">
        <v>44211</v>
      </c>
      <c r="V701" s="3">
        <f t="shared" si="21"/>
        <v>100</v>
      </c>
      <c r="W701" s="3">
        <f>IF(AND(T701&lt;&gt;"_U",T701&lt;&gt;"c",J701&lt;&gt;9,J701&lt;&gt;99),IFERROR(VLOOKUP(A701,'LBA Total'!$A$2:$W$10000,18,0),"."),".")</f>
        <v>44211</v>
      </c>
    </row>
    <row r="702" spans="1:23" x14ac:dyDescent="0.2">
      <c r="A702" s="1" t="str">
        <f t="shared" si="20"/>
        <v>2018|Rodney Local Board Area|Male / TÄne</v>
      </c>
      <c r="B702" t="s">
        <v>20</v>
      </c>
      <c r="C702" t="s">
        <v>21</v>
      </c>
      <c r="D702" t="s">
        <v>22</v>
      </c>
      <c r="E702" t="s">
        <v>23</v>
      </c>
      <c r="F702">
        <v>2018</v>
      </c>
      <c r="G702">
        <v>2018</v>
      </c>
      <c r="H702">
        <v>7601</v>
      </c>
      <c r="I702" t="s">
        <v>60</v>
      </c>
      <c r="J702">
        <v>99</v>
      </c>
      <c r="K702" t="s">
        <v>47</v>
      </c>
      <c r="L702">
        <v>99</v>
      </c>
      <c r="M702" t="s">
        <v>26</v>
      </c>
      <c r="N702">
        <v>99</v>
      </c>
      <c r="O702" t="s">
        <v>27</v>
      </c>
      <c r="P702">
        <v>1</v>
      </c>
      <c r="Q702" t="s">
        <v>34</v>
      </c>
      <c r="R702">
        <v>26427</v>
      </c>
      <c r="V702" s="3" t="str">
        <f t="shared" si="21"/>
        <v>.</v>
      </c>
      <c r="W702" s="3" t="str">
        <f>IF(AND(T702&lt;&gt;"_U",T702&lt;&gt;"c",J702&lt;&gt;9,J702&lt;&gt;99),IFERROR(VLOOKUP(A702,'LBA Total'!$A$2:$W$10000,18,0),"."),".")</f>
        <v>.</v>
      </c>
    </row>
    <row r="703" spans="1:23" x14ac:dyDescent="0.2">
      <c r="A703" s="1" t="str">
        <f t="shared" si="20"/>
        <v>2018|Rodney Local Board Area|Female / Wahine</v>
      </c>
      <c r="B703" t="s">
        <v>20</v>
      </c>
      <c r="C703" t="s">
        <v>21</v>
      </c>
      <c r="D703" t="s">
        <v>22</v>
      </c>
      <c r="E703" t="s">
        <v>23</v>
      </c>
      <c r="F703">
        <v>2018</v>
      </c>
      <c r="G703">
        <v>2018</v>
      </c>
      <c r="H703">
        <v>7601</v>
      </c>
      <c r="I703" t="s">
        <v>60</v>
      </c>
      <c r="J703">
        <v>99</v>
      </c>
      <c r="K703" t="s">
        <v>47</v>
      </c>
      <c r="L703">
        <v>99</v>
      </c>
      <c r="M703" t="s">
        <v>26</v>
      </c>
      <c r="N703">
        <v>99</v>
      </c>
      <c r="O703" t="s">
        <v>27</v>
      </c>
      <c r="P703">
        <v>2</v>
      </c>
      <c r="Q703" t="s">
        <v>31</v>
      </c>
      <c r="R703">
        <v>26739</v>
      </c>
      <c r="V703" s="3" t="str">
        <f t="shared" si="21"/>
        <v>.</v>
      </c>
      <c r="W703" s="3" t="str">
        <f>IF(AND(T703&lt;&gt;"_U",T703&lt;&gt;"c",J703&lt;&gt;9,J703&lt;&gt;99),IFERROR(VLOOKUP(A703,'LBA Total'!$A$2:$W$10000,18,0),"."),".")</f>
        <v>.</v>
      </c>
    </row>
    <row r="704" spans="1:23" x14ac:dyDescent="0.2">
      <c r="A704" s="1" t="str">
        <f t="shared" si="20"/>
        <v>2018|Rodney Local Board Area|Another gender / He ira kÄ“ anÅ</v>
      </c>
      <c r="B704" t="s">
        <v>20</v>
      </c>
      <c r="C704" t="s">
        <v>21</v>
      </c>
      <c r="D704" t="s">
        <v>22</v>
      </c>
      <c r="E704" t="s">
        <v>23</v>
      </c>
      <c r="F704">
        <v>2018</v>
      </c>
      <c r="G704">
        <v>2018</v>
      </c>
      <c r="H704">
        <v>7601</v>
      </c>
      <c r="I704" t="s">
        <v>60</v>
      </c>
      <c r="J704">
        <v>99</v>
      </c>
      <c r="K704" t="s">
        <v>47</v>
      </c>
      <c r="L704">
        <v>99</v>
      </c>
      <c r="M704" t="s">
        <v>26</v>
      </c>
      <c r="N704">
        <v>99</v>
      </c>
      <c r="O704" t="s">
        <v>27</v>
      </c>
      <c r="P704">
        <v>3</v>
      </c>
      <c r="Q704" t="s">
        <v>28</v>
      </c>
      <c r="T704" t="s">
        <v>36</v>
      </c>
      <c r="U704" t="s">
        <v>37</v>
      </c>
      <c r="V704" s="3" t="str">
        <f t="shared" si="21"/>
        <v>.</v>
      </c>
      <c r="W704" s="3" t="str">
        <f>IF(AND(T704&lt;&gt;"_U",T704&lt;&gt;"c",J704&lt;&gt;9,J704&lt;&gt;99),IFERROR(VLOOKUP(A704,'LBA Total'!$A$2:$W$10000,18,0),"."),".")</f>
        <v>.</v>
      </c>
    </row>
    <row r="705" spans="1:23" x14ac:dyDescent="0.2">
      <c r="A705" s="1" t="str">
        <f t="shared" si="20"/>
        <v>2018|Rodney Local Board Area|Total - gender</v>
      </c>
      <c r="B705" t="s">
        <v>20</v>
      </c>
      <c r="C705" t="s">
        <v>21</v>
      </c>
      <c r="D705" t="s">
        <v>22</v>
      </c>
      <c r="E705" t="s">
        <v>23</v>
      </c>
      <c r="F705">
        <v>2018</v>
      </c>
      <c r="G705">
        <v>2018</v>
      </c>
      <c r="H705">
        <v>7601</v>
      </c>
      <c r="I705" t="s">
        <v>60</v>
      </c>
      <c r="J705">
        <v>99</v>
      </c>
      <c r="K705" t="s">
        <v>47</v>
      </c>
      <c r="L705">
        <v>99</v>
      </c>
      <c r="M705" t="s">
        <v>26</v>
      </c>
      <c r="N705">
        <v>99</v>
      </c>
      <c r="O705" t="s">
        <v>27</v>
      </c>
      <c r="P705">
        <v>99</v>
      </c>
      <c r="Q705" t="s">
        <v>42</v>
      </c>
      <c r="R705">
        <v>53166</v>
      </c>
      <c r="V705" s="3" t="str">
        <f t="shared" si="21"/>
        <v>.</v>
      </c>
      <c r="W705" s="3" t="str">
        <f>IF(AND(T705&lt;&gt;"_U",T705&lt;&gt;"c",J705&lt;&gt;9,J705&lt;&gt;99),IFERROR(VLOOKUP(A705,'LBA Total'!$A$2:$W$10000,18,0),"."),".")</f>
        <v>.</v>
      </c>
    </row>
    <row r="706" spans="1:23" x14ac:dyDescent="0.2">
      <c r="A706" s="1" t="str">
        <f t="shared" si="20"/>
        <v>2018|Hibiscus and Bays Local Board Area|Male / TÄne</v>
      </c>
      <c r="B706" t="s">
        <v>20</v>
      </c>
      <c r="C706" t="s">
        <v>21</v>
      </c>
      <c r="D706" t="s">
        <v>22</v>
      </c>
      <c r="E706" t="s">
        <v>23</v>
      </c>
      <c r="F706">
        <v>2018</v>
      </c>
      <c r="G706">
        <v>2018</v>
      </c>
      <c r="H706">
        <v>7602</v>
      </c>
      <c r="I706" t="s">
        <v>128</v>
      </c>
      <c r="J706">
        <v>1</v>
      </c>
      <c r="K706" t="s">
        <v>30</v>
      </c>
      <c r="L706">
        <v>99</v>
      </c>
      <c r="M706" t="s">
        <v>26</v>
      </c>
      <c r="N706">
        <v>99</v>
      </c>
      <c r="O706" t="s">
        <v>27</v>
      </c>
      <c r="P706">
        <v>1</v>
      </c>
      <c r="Q706" t="s">
        <v>34</v>
      </c>
      <c r="R706">
        <v>20805</v>
      </c>
      <c r="V706" s="3">
        <f t="shared" si="21"/>
        <v>59.42</v>
      </c>
      <c r="W706" s="3">
        <f>IF(AND(T706&lt;&gt;"_U",T706&lt;&gt;"c",J706&lt;&gt;9,J706&lt;&gt;99),IFERROR(VLOOKUP(A706,'LBA Total'!$A$2:$W$10000,18,0),"."),".")</f>
        <v>35016</v>
      </c>
    </row>
    <row r="707" spans="1:23" x14ac:dyDescent="0.2">
      <c r="A707" s="1" t="str">
        <f t="shared" ref="A707:A770" si="22">G707&amp;"|"&amp;I707&amp;"|"&amp;Q707</f>
        <v>2018|Hibiscus and Bays Local Board Area|Female / Wahine</v>
      </c>
      <c r="B707" t="s">
        <v>20</v>
      </c>
      <c r="C707" t="s">
        <v>21</v>
      </c>
      <c r="D707" t="s">
        <v>22</v>
      </c>
      <c r="E707" t="s">
        <v>23</v>
      </c>
      <c r="F707">
        <v>2018</v>
      </c>
      <c r="G707">
        <v>2018</v>
      </c>
      <c r="H707">
        <v>7602</v>
      </c>
      <c r="I707" t="s">
        <v>128</v>
      </c>
      <c r="J707">
        <v>1</v>
      </c>
      <c r="K707" t="s">
        <v>30</v>
      </c>
      <c r="L707">
        <v>99</v>
      </c>
      <c r="M707" t="s">
        <v>26</v>
      </c>
      <c r="N707">
        <v>99</v>
      </c>
      <c r="O707" t="s">
        <v>27</v>
      </c>
      <c r="P707">
        <v>2</v>
      </c>
      <c r="Q707" t="s">
        <v>31</v>
      </c>
      <c r="R707">
        <v>21138</v>
      </c>
      <c r="V707" s="3">
        <f t="shared" ref="V707:V770" si="23">IF(T707&lt;&gt;"_U",IFERROR((ROUND(R707/W707*100,2)),"."),".")</f>
        <v>54.17</v>
      </c>
      <c r="W707" s="3">
        <f>IF(AND(T707&lt;&gt;"_U",T707&lt;&gt;"c",J707&lt;&gt;9,J707&lt;&gt;99),IFERROR(VLOOKUP(A707,'LBA Total'!$A$2:$W$10000,18,0),"."),".")</f>
        <v>39021</v>
      </c>
    </row>
    <row r="708" spans="1:23" x14ac:dyDescent="0.2">
      <c r="A708" s="1" t="str">
        <f t="shared" si="22"/>
        <v>2018|Hibiscus and Bays Local Board Area|Another gender / He ira kÄ“ anÅ</v>
      </c>
      <c r="B708" t="s">
        <v>20</v>
      </c>
      <c r="C708" t="s">
        <v>21</v>
      </c>
      <c r="D708" t="s">
        <v>22</v>
      </c>
      <c r="E708" t="s">
        <v>23</v>
      </c>
      <c r="F708">
        <v>2018</v>
      </c>
      <c r="G708">
        <v>2018</v>
      </c>
      <c r="H708">
        <v>7602</v>
      </c>
      <c r="I708" t="s">
        <v>128</v>
      </c>
      <c r="J708">
        <v>1</v>
      </c>
      <c r="K708" t="s">
        <v>30</v>
      </c>
      <c r="L708">
        <v>99</v>
      </c>
      <c r="M708" t="s">
        <v>26</v>
      </c>
      <c r="N708">
        <v>99</v>
      </c>
      <c r="O708" t="s">
        <v>27</v>
      </c>
      <c r="P708">
        <v>3</v>
      </c>
      <c r="Q708" t="s">
        <v>28</v>
      </c>
      <c r="T708" t="s">
        <v>36</v>
      </c>
      <c r="U708" t="s">
        <v>37</v>
      </c>
      <c r="V708" s="3" t="str">
        <f t="shared" si="23"/>
        <v>.</v>
      </c>
      <c r="W708" s="3" t="str">
        <f>IF(AND(T708&lt;&gt;"_U",T708&lt;&gt;"c",J708&lt;&gt;9,J708&lt;&gt;99),IFERROR(VLOOKUP(A708,'LBA Total'!$A$2:$W$10000,18,0),"."),".")</f>
        <v>.</v>
      </c>
    </row>
    <row r="709" spans="1:23" x14ac:dyDescent="0.2">
      <c r="A709" s="1" t="str">
        <f t="shared" si="22"/>
        <v>2018|Hibiscus and Bays Local Board Area|Total - gender</v>
      </c>
      <c r="B709" t="s">
        <v>20</v>
      </c>
      <c r="C709" t="s">
        <v>21</v>
      </c>
      <c r="D709" t="s">
        <v>22</v>
      </c>
      <c r="E709" t="s">
        <v>23</v>
      </c>
      <c r="F709">
        <v>2018</v>
      </c>
      <c r="G709">
        <v>2018</v>
      </c>
      <c r="H709">
        <v>7602</v>
      </c>
      <c r="I709" t="s">
        <v>128</v>
      </c>
      <c r="J709">
        <v>1</v>
      </c>
      <c r="K709" t="s">
        <v>30</v>
      </c>
      <c r="L709">
        <v>99</v>
      </c>
      <c r="M709" t="s">
        <v>26</v>
      </c>
      <c r="N709">
        <v>99</v>
      </c>
      <c r="O709" t="s">
        <v>27</v>
      </c>
      <c r="P709">
        <v>99</v>
      </c>
      <c r="Q709" t="s">
        <v>42</v>
      </c>
      <c r="R709">
        <v>41940</v>
      </c>
      <c r="V709" s="3">
        <f t="shared" si="23"/>
        <v>56.65</v>
      </c>
      <c r="W709" s="3">
        <f>IF(AND(T709&lt;&gt;"_U",T709&lt;&gt;"c",J709&lt;&gt;9,J709&lt;&gt;99),IFERROR(VLOOKUP(A709,'LBA Total'!$A$2:$W$10000,18,0),"."),".")</f>
        <v>74037</v>
      </c>
    </row>
    <row r="710" spans="1:23" x14ac:dyDescent="0.2">
      <c r="A710" s="1" t="str">
        <f t="shared" si="22"/>
        <v>2018|Hibiscus and Bays Local Board Area|Male / TÄne</v>
      </c>
      <c r="B710" t="s">
        <v>20</v>
      </c>
      <c r="C710" t="s">
        <v>21</v>
      </c>
      <c r="D710" t="s">
        <v>22</v>
      </c>
      <c r="E710" t="s">
        <v>23</v>
      </c>
      <c r="F710">
        <v>2018</v>
      </c>
      <c r="G710">
        <v>2018</v>
      </c>
      <c r="H710">
        <v>7602</v>
      </c>
      <c r="I710" t="s">
        <v>128</v>
      </c>
      <c r="J710">
        <v>3</v>
      </c>
      <c r="K710" t="s">
        <v>39</v>
      </c>
      <c r="L710">
        <v>99</v>
      </c>
      <c r="M710" t="s">
        <v>26</v>
      </c>
      <c r="N710">
        <v>99</v>
      </c>
      <c r="O710" t="s">
        <v>27</v>
      </c>
      <c r="P710">
        <v>1</v>
      </c>
      <c r="Q710" t="s">
        <v>34</v>
      </c>
      <c r="R710">
        <v>795</v>
      </c>
      <c r="V710" s="3">
        <f t="shared" si="23"/>
        <v>2.27</v>
      </c>
      <c r="W710" s="3">
        <f>IF(AND(T710&lt;&gt;"_U",T710&lt;&gt;"c",J710&lt;&gt;9,J710&lt;&gt;99),IFERROR(VLOOKUP(A710,'LBA Total'!$A$2:$W$10000,18,0),"."),".")</f>
        <v>35016</v>
      </c>
    </row>
    <row r="711" spans="1:23" x14ac:dyDescent="0.2">
      <c r="A711" s="1" t="str">
        <f t="shared" si="22"/>
        <v>2018|Hibiscus and Bays Local Board Area|Female / Wahine</v>
      </c>
      <c r="B711" t="s">
        <v>20</v>
      </c>
      <c r="C711" t="s">
        <v>21</v>
      </c>
      <c r="D711" t="s">
        <v>22</v>
      </c>
      <c r="E711" t="s">
        <v>23</v>
      </c>
      <c r="F711">
        <v>2018</v>
      </c>
      <c r="G711">
        <v>2018</v>
      </c>
      <c r="H711">
        <v>7602</v>
      </c>
      <c r="I711" t="s">
        <v>128</v>
      </c>
      <c r="J711">
        <v>3</v>
      </c>
      <c r="K711" t="s">
        <v>39</v>
      </c>
      <c r="L711">
        <v>99</v>
      </c>
      <c r="M711" t="s">
        <v>26</v>
      </c>
      <c r="N711">
        <v>99</v>
      </c>
      <c r="O711" t="s">
        <v>27</v>
      </c>
      <c r="P711">
        <v>2</v>
      </c>
      <c r="Q711" t="s">
        <v>31</v>
      </c>
      <c r="R711">
        <v>1095</v>
      </c>
      <c r="V711" s="3">
        <f t="shared" si="23"/>
        <v>2.81</v>
      </c>
      <c r="W711" s="3">
        <f>IF(AND(T711&lt;&gt;"_U",T711&lt;&gt;"c",J711&lt;&gt;9,J711&lt;&gt;99),IFERROR(VLOOKUP(A711,'LBA Total'!$A$2:$W$10000,18,0),"."),".")</f>
        <v>39021</v>
      </c>
    </row>
    <row r="712" spans="1:23" x14ac:dyDescent="0.2">
      <c r="A712" s="1" t="str">
        <f t="shared" si="22"/>
        <v>2018|Hibiscus and Bays Local Board Area|Another gender / He ira kÄ“ anÅ</v>
      </c>
      <c r="B712" t="s">
        <v>20</v>
      </c>
      <c r="C712" t="s">
        <v>21</v>
      </c>
      <c r="D712" t="s">
        <v>22</v>
      </c>
      <c r="E712" t="s">
        <v>23</v>
      </c>
      <c r="F712">
        <v>2018</v>
      </c>
      <c r="G712">
        <v>2018</v>
      </c>
      <c r="H712">
        <v>7602</v>
      </c>
      <c r="I712" t="s">
        <v>128</v>
      </c>
      <c r="J712">
        <v>3</v>
      </c>
      <c r="K712" t="s">
        <v>39</v>
      </c>
      <c r="L712">
        <v>99</v>
      </c>
      <c r="M712" t="s">
        <v>26</v>
      </c>
      <c r="N712">
        <v>99</v>
      </c>
      <c r="O712" t="s">
        <v>27</v>
      </c>
      <c r="P712">
        <v>3</v>
      </c>
      <c r="Q712" t="s">
        <v>28</v>
      </c>
      <c r="T712" t="s">
        <v>36</v>
      </c>
      <c r="U712" t="s">
        <v>37</v>
      </c>
      <c r="V712" s="3" t="str">
        <f t="shared" si="23"/>
        <v>.</v>
      </c>
      <c r="W712" s="3" t="str">
        <f>IF(AND(T712&lt;&gt;"_U",T712&lt;&gt;"c",J712&lt;&gt;9,J712&lt;&gt;99),IFERROR(VLOOKUP(A712,'LBA Total'!$A$2:$W$10000,18,0),"."),".")</f>
        <v>.</v>
      </c>
    </row>
    <row r="713" spans="1:23" x14ac:dyDescent="0.2">
      <c r="A713" s="1" t="str">
        <f t="shared" si="22"/>
        <v>2018|Hibiscus and Bays Local Board Area|Total - gender</v>
      </c>
      <c r="B713" t="s">
        <v>20</v>
      </c>
      <c r="C713" t="s">
        <v>21</v>
      </c>
      <c r="D713" t="s">
        <v>22</v>
      </c>
      <c r="E713" t="s">
        <v>23</v>
      </c>
      <c r="F713">
        <v>2018</v>
      </c>
      <c r="G713">
        <v>2018</v>
      </c>
      <c r="H713">
        <v>7602</v>
      </c>
      <c r="I713" t="s">
        <v>128</v>
      </c>
      <c r="J713">
        <v>3</v>
      </c>
      <c r="K713" t="s">
        <v>39</v>
      </c>
      <c r="L713">
        <v>99</v>
      </c>
      <c r="M713" t="s">
        <v>26</v>
      </c>
      <c r="N713">
        <v>99</v>
      </c>
      <c r="O713" t="s">
        <v>27</v>
      </c>
      <c r="P713">
        <v>99</v>
      </c>
      <c r="Q713" t="s">
        <v>42</v>
      </c>
      <c r="R713">
        <v>1893</v>
      </c>
      <c r="V713" s="3">
        <f t="shared" si="23"/>
        <v>2.56</v>
      </c>
      <c r="W713" s="3">
        <f>IF(AND(T713&lt;&gt;"_U",T713&lt;&gt;"c",J713&lt;&gt;9,J713&lt;&gt;99),IFERROR(VLOOKUP(A713,'LBA Total'!$A$2:$W$10000,18,0),"."),".")</f>
        <v>74037</v>
      </c>
    </row>
    <row r="714" spans="1:23" x14ac:dyDescent="0.2">
      <c r="A714" s="1" t="str">
        <f t="shared" si="22"/>
        <v>2018|Hibiscus and Bays Local Board Area|Male / TÄne</v>
      </c>
      <c r="B714" t="s">
        <v>20</v>
      </c>
      <c r="C714" t="s">
        <v>21</v>
      </c>
      <c r="D714" t="s">
        <v>22</v>
      </c>
      <c r="E714" t="s">
        <v>23</v>
      </c>
      <c r="F714">
        <v>2018</v>
      </c>
      <c r="G714">
        <v>2018</v>
      </c>
      <c r="H714">
        <v>7602</v>
      </c>
      <c r="I714" t="s">
        <v>128</v>
      </c>
      <c r="J714">
        <v>4</v>
      </c>
      <c r="K714" t="s">
        <v>54</v>
      </c>
      <c r="L714">
        <v>99</v>
      </c>
      <c r="M714" t="s">
        <v>26</v>
      </c>
      <c r="N714">
        <v>99</v>
      </c>
      <c r="O714" t="s">
        <v>27</v>
      </c>
      <c r="P714">
        <v>1</v>
      </c>
      <c r="Q714" t="s">
        <v>34</v>
      </c>
      <c r="R714">
        <v>2073</v>
      </c>
      <c r="V714" s="3">
        <f t="shared" si="23"/>
        <v>5.92</v>
      </c>
      <c r="W714" s="3">
        <f>IF(AND(T714&lt;&gt;"_U",T714&lt;&gt;"c",J714&lt;&gt;9,J714&lt;&gt;99),IFERROR(VLOOKUP(A714,'LBA Total'!$A$2:$W$10000,18,0),"."),".")</f>
        <v>35016</v>
      </c>
    </row>
    <row r="715" spans="1:23" x14ac:dyDescent="0.2">
      <c r="A715" s="1" t="str">
        <f t="shared" si="22"/>
        <v>2018|Hibiscus and Bays Local Board Area|Female / Wahine</v>
      </c>
      <c r="B715" t="s">
        <v>20</v>
      </c>
      <c r="C715" t="s">
        <v>21</v>
      </c>
      <c r="D715" t="s">
        <v>22</v>
      </c>
      <c r="E715" t="s">
        <v>23</v>
      </c>
      <c r="F715">
        <v>2018</v>
      </c>
      <c r="G715">
        <v>2018</v>
      </c>
      <c r="H715">
        <v>7602</v>
      </c>
      <c r="I715" t="s">
        <v>128</v>
      </c>
      <c r="J715">
        <v>4</v>
      </c>
      <c r="K715" t="s">
        <v>54</v>
      </c>
      <c r="L715">
        <v>99</v>
      </c>
      <c r="M715" t="s">
        <v>26</v>
      </c>
      <c r="N715">
        <v>99</v>
      </c>
      <c r="O715" t="s">
        <v>27</v>
      </c>
      <c r="P715">
        <v>2</v>
      </c>
      <c r="Q715" t="s">
        <v>31</v>
      </c>
      <c r="R715">
        <v>3711</v>
      </c>
      <c r="V715" s="3">
        <f t="shared" si="23"/>
        <v>9.51</v>
      </c>
      <c r="W715" s="3">
        <f>IF(AND(T715&lt;&gt;"_U",T715&lt;&gt;"c",J715&lt;&gt;9,J715&lt;&gt;99),IFERROR(VLOOKUP(A715,'LBA Total'!$A$2:$W$10000,18,0),"."),".")</f>
        <v>39021</v>
      </c>
    </row>
    <row r="716" spans="1:23" x14ac:dyDescent="0.2">
      <c r="A716" s="1" t="str">
        <f t="shared" si="22"/>
        <v>2018|Hibiscus and Bays Local Board Area|Another gender / He ira kÄ“ anÅ</v>
      </c>
      <c r="B716" t="s">
        <v>20</v>
      </c>
      <c r="C716" t="s">
        <v>21</v>
      </c>
      <c r="D716" t="s">
        <v>22</v>
      </c>
      <c r="E716" t="s">
        <v>23</v>
      </c>
      <c r="F716">
        <v>2018</v>
      </c>
      <c r="G716">
        <v>2018</v>
      </c>
      <c r="H716">
        <v>7602</v>
      </c>
      <c r="I716" t="s">
        <v>128</v>
      </c>
      <c r="J716">
        <v>4</v>
      </c>
      <c r="K716" t="s">
        <v>54</v>
      </c>
      <c r="L716">
        <v>99</v>
      </c>
      <c r="M716" t="s">
        <v>26</v>
      </c>
      <c r="N716">
        <v>99</v>
      </c>
      <c r="O716" t="s">
        <v>27</v>
      </c>
      <c r="P716">
        <v>3</v>
      </c>
      <c r="Q716" t="s">
        <v>28</v>
      </c>
      <c r="T716" t="s">
        <v>36</v>
      </c>
      <c r="U716" t="s">
        <v>37</v>
      </c>
      <c r="V716" s="3" t="str">
        <f t="shared" si="23"/>
        <v>.</v>
      </c>
      <c r="W716" s="3" t="str">
        <f>IF(AND(T716&lt;&gt;"_U",T716&lt;&gt;"c",J716&lt;&gt;9,J716&lt;&gt;99),IFERROR(VLOOKUP(A716,'LBA Total'!$A$2:$W$10000,18,0),"."),".")</f>
        <v>.</v>
      </c>
    </row>
    <row r="717" spans="1:23" x14ac:dyDescent="0.2">
      <c r="A717" s="1" t="str">
        <f t="shared" si="22"/>
        <v>2018|Hibiscus and Bays Local Board Area|Total - gender</v>
      </c>
      <c r="B717" t="s">
        <v>20</v>
      </c>
      <c r="C717" t="s">
        <v>21</v>
      </c>
      <c r="D717" t="s">
        <v>22</v>
      </c>
      <c r="E717" t="s">
        <v>23</v>
      </c>
      <c r="F717">
        <v>2018</v>
      </c>
      <c r="G717">
        <v>2018</v>
      </c>
      <c r="H717">
        <v>7602</v>
      </c>
      <c r="I717" t="s">
        <v>128</v>
      </c>
      <c r="J717">
        <v>4</v>
      </c>
      <c r="K717" t="s">
        <v>54</v>
      </c>
      <c r="L717">
        <v>99</v>
      </c>
      <c r="M717" t="s">
        <v>26</v>
      </c>
      <c r="N717">
        <v>99</v>
      </c>
      <c r="O717" t="s">
        <v>27</v>
      </c>
      <c r="P717">
        <v>99</v>
      </c>
      <c r="Q717" t="s">
        <v>42</v>
      </c>
      <c r="R717">
        <v>5784</v>
      </c>
      <c r="V717" s="3">
        <f t="shared" si="23"/>
        <v>7.81</v>
      </c>
      <c r="W717" s="3">
        <f>IF(AND(T717&lt;&gt;"_U",T717&lt;&gt;"c",J717&lt;&gt;9,J717&lt;&gt;99),IFERROR(VLOOKUP(A717,'LBA Total'!$A$2:$W$10000,18,0),"."),".")</f>
        <v>74037</v>
      </c>
    </row>
    <row r="718" spans="1:23" x14ac:dyDescent="0.2">
      <c r="A718" s="1" t="str">
        <f t="shared" si="22"/>
        <v>2018|Hibiscus and Bays Local Board Area|Male / TÄne</v>
      </c>
      <c r="B718" t="s">
        <v>20</v>
      </c>
      <c r="C718" t="s">
        <v>21</v>
      </c>
      <c r="D718" t="s">
        <v>22</v>
      </c>
      <c r="E718" t="s">
        <v>23</v>
      </c>
      <c r="F718">
        <v>2018</v>
      </c>
      <c r="G718">
        <v>2018</v>
      </c>
      <c r="H718">
        <v>7602</v>
      </c>
      <c r="I718" t="s">
        <v>128</v>
      </c>
      <c r="J718">
        <v>5</v>
      </c>
      <c r="K718" t="s">
        <v>33</v>
      </c>
      <c r="L718">
        <v>99</v>
      </c>
      <c r="M718" t="s">
        <v>26</v>
      </c>
      <c r="N718">
        <v>99</v>
      </c>
      <c r="O718" t="s">
        <v>27</v>
      </c>
      <c r="P718">
        <v>1</v>
      </c>
      <c r="Q718" t="s">
        <v>34</v>
      </c>
      <c r="R718">
        <v>810</v>
      </c>
      <c r="V718" s="3">
        <f t="shared" si="23"/>
        <v>2.31</v>
      </c>
      <c r="W718" s="3">
        <f>IF(AND(T718&lt;&gt;"_U",T718&lt;&gt;"c",J718&lt;&gt;9,J718&lt;&gt;99),IFERROR(VLOOKUP(A718,'LBA Total'!$A$2:$W$10000,18,0),"."),".")</f>
        <v>35016</v>
      </c>
    </row>
    <row r="719" spans="1:23" x14ac:dyDescent="0.2">
      <c r="A719" s="1" t="str">
        <f t="shared" si="22"/>
        <v>2018|Hibiscus and Bays Local Board Area|Female / Wahine</v>
      </c>
      <c r="B719" t="s">
        <v>20</v>
      </c>
      <c r="C719" t="s">
        <v>21</v>
      </c>
      <c r="D719" t="s">
        <v>22</v>
      </c>
      <c r="E719" t="s">
        <v>23</v>
      </c>
      <c r="F719">
        <v>2018</v>
      </c>
      <c r="G719">
        <v>2018</v>
      </c>
      <c r="H719">
        <v>7602</v>
      </c>
      <c r="I719" t="s">
        <v>128</v>
      </c>
      <c r="J719">
        <v>5</v>
      </c>
      <c r="K719" t="s">
        <v>33</v>
      </c>
      <c r="L719">
        <v>99</v>
      </c>
      <c r="M719" t="s">
        <v>26</v>
      </c>
      <c r="N719">
        <v>99</v>
      </c>
      <c r="O719" t="s">
        <v>27</v>
      </c>
      <c r="P719">
        <v>2</v>
      </c>
      <c r="Q719" t="s">
        <v>31</v>
      </c>
      <c r="R719">
        <v>2904</v>
      </c>
      <c r="V719" s="3">
        <f t="shared" si="23"/>
        <v>7.44</v>
      </c>
      <c r="W719" s="3">
        <f>IF(AND(T719&lt;&gt;"_U",T719&lt;&gt;"c",J719&lt;&gt;9,J719&lt;&gt;99),IFERROR(VLOOKUP(A719,'LBA Total'!$A$2:$W$10000,18,0),"."),".")</f>
        <v>39021</v>
      </c>
    </row>
    <row r="720" spans="1:23" x14ac:dyDescent="0.2">
      <c r="A720" s="1" t="str">
        <f t="shared" si="22"/>
        <v>2018|Hibiscus and Bays Local Board Area|Another gender / He ira kÄ“ anÅ</v>
      </c>
      <c r="B720" t="s">
        <v>20</v>
      </c>
      <c r="C720" t="s">
        <v>21</v>
      </c>
      <c r="D720" t="s">
        <v>22</v>
      </c>
      <c r="E720" t="s">
        <v>23</v>
      </c>
      <c r="F720">
        <v>2018</v>
      </c>
      <c r="G720">
        <v>2018</v>
      </c>
      <c r="H720">
        <v>7602</v>
      </c>
      <c r="I720" t="s">
        <v>128</v>
      </c>
      <c r="J720">
        <v>5</v>
      </c>
      <c r="K720" t="s">
        <v>33</v>
      </c>
      <c r="L720">
        <v>99</v>
      </c>
      <c r="M720" t="s">
        <v>26</v>
      </c>
      <c r="N720">
        <v>99</v>
      </c>
      <c r="O720" t="s">
        <v>27</v>
      </c>
      <c r="P720">
        <v>3</v>
      </c>
      <c r="Q720" t="s">
        <v>28</v>
      </c>
      <c r="T720" t="s">
        <v>36</v>
      </c>
      <c r="U720" t="s">
        <v>37</v>
      </c>
      <c r="V720" s="3" t="str">
        <f t="shared" si="23"/>
        <v>.</v>
      </c>
      <c r="W720" s="3" t="str">
        <f>IF(AND(T720&lt;&gt;"_U",T720&lt;&gt;"c",J720&lt;&gt;9,J720&lt;&gt;99),IFERROR(VLOOKUP(A720,'LBA Total'!$A$2:$W$10000,18,0),"."),".")</f>
        <v>.</v>
      </c>
    </row>
    <row r="721" spans="1:23" x14ac:dyDescent="0.2">
      <c r="A721" s="1" t="str">
        <f t="shared" si="22"/>
        <v>2018|Hibiscus and Bays Local Board Area|Total - gender</v>
      </c>
      <c r="B721" t="s">
        <v>20</v>
      </c>
      <c r="C721" t="s">
        <v>21</v>
      </c>
      <c r="D721" t="s">
        <v>22</v>
      </c>
      <c r="E721" t="s">
        <v>23</v>
      </c>
      <c r="F721">
        <v>2018</v>
      </c>
      <c r="G721">
        <v>2018</v>
      </c>
      <c r="H721">
        <v>7602</v>
      </c>
      <c r="I721" t="s">
        <v>128</v>
      </c>
      <c r="J721">
        <v>5</v>
      </c>
      <c r="K721" t="s">
        <v>33</v>
      </c>
      <c r="L721">
        <v>99</v>
      </c>
      <c r="M721" t="s">
        <v>26</v>
      </c>
      <c r="N721">
        <v>99</v>
      </c>
      <c r="O721" t="s">
        <v>27</v>
      </c>
      <c r="P721">
        <v>99</v>
      </c>
      <c r="Q721" t="s">
        <v>42</v>
      </c>
      <c r="R721">
        <v>3717</v>
      </c>
      <c r="V721" s="3">
        <f t="shared" si="23"/>
        <v>5.0199999999999996</v>
      </c>
      <c r="W721" s="3">
        <f>IF(AND(T721&lt;&gt;"_U",T721&lt;&gt;"c",J721&lt;&gt;9,J721&lt;&gt;99),IFERROR(VLOOKUP(A721,'LBA Total'!$A$2:$W$10000,18,0),"."),".")</f>
        <v>74037</v>
      </c>
    </row>
    <row r="722" spans="1:23" x14ac:dyDescent="0.2">
      <c r="A722" s="1" t="str">
        <f t="shared" si="22"/>
        <v>2018|Hibiscus and Bays Local Board Area|Male / TÄne</v>
      </c>
      <c r="B722" t="s">
        <v>20</v>
      </c>
      <c r="C722" t="s">
        <v>21</v>
      </c>
      <c r="D722" t="s">
        <v>22</v>
      </c>
      <c r="E722" t="s">
        <v>23</v>
      </c>
      <c r="F722">
        <v>2018</v>
      </c>
      <c r="G722">
        <v>2018</v>
      </c>
      <c r="H722">
        <v>7602</v>
      </c>
      <c r="I722" t="s">
        <v>128</v>
      </c>
      <c r="J722">
        <v>6</v>
      </c>
      <c r="K722" t="s">
        <v>52</v>
      </c>
      <c r="L722">
        <v>99</v>
      </c>
      <c r="M722" t="s">
        <v>26</v>
      </c>
      <c r="N722">
        <v>99</v>
      </c>
      <c r="O722" t="s">
        <v>27</v>
      </c>
      <c r="P722">
        <v>1</v>
      </c>
      <c r="Q722" t="s">
        <v>34</v>
      </c>
      <c r="R722">
        <v>10530</v>
      </c>
      <c r="V722" s="3">
        <f t="shared" si="23"/>
        <v>30.07</v>
      </c>
      <c r="W722" s="3">
        <f>IF(AND(T722&lt;&gt;"_U",T722&lt;&gt;"c",J722&lt;&gt;9,J722&lt;&gt;99),IFERROR(VLOOKUP(A722,'LBA Total'!$A$2:$W$10000,18,0),"."),".")</f>
        <v>35016</v>
      </c>
    </row>
    <row r="723" spans="1:23" x14ac:dyDescent="0.2">
      <c r="A723" s="1" t="str">
        <f t="shared" si="22"/>
        <v>2018|Hibiscus and Bays Local Board Area|Female / Wahine</v>
      </c>
      <c r="B723" t="s">
        <v>20</v>
      </c>
      <c r="C723" t="s">
        <v>21</v>
      </c>
      <c r="D723" t="s">
        <v>22</v>
      </c>
      <c r="E723" t="s">
        <v>23</v>
      </c>
      <c r="F723">
        <v>2018</v>
      </c>
      <c r="G723">
        <v>2018</v>
      </c>
      <c r="H723">
        <v>7602</v>
      </c>
      <c r="I723" t="s">
        <v>128</v>
      </c>
      <c r="J723">
        <v>6</v>
      </c>
      <c r="K723" t="s">
        <v>52</v>
      </c>
      <c r="L723">
        <v>99</v>
      </c>
      <c r="M723" t="s">
        <v>26</v>
      </c>
      <c r="N723">
        <v>99</v>
      </c>
      <c r="O723" t="s">
        <v>27</v>
      </c>
      <c r="P723">
        <v>2</v>
      </c>
      <c r="Q723" t="s">
        <v>31</v>
      </c>
      <c r="R723">
        <v>10170</v>
      </c>
      <c r="V723" s="3">
        <f t="shared" si="23"/>
        <v>26.06</v>
      </c>
      <c r="W723" s="3">
        <f>IF(AND(T723&lt;&gt;"_U",T723&lt;&gt;"c",J723&lt;&gt;9,J723&lt;&gt;99),IFERROR(VLOOKUP(A723,'LBA Total'!$A$2:$W$10000,18,0),"."),".")</f>
        <v>39021</v>
      </c>
    </row>
    <row r="724" spans="1:23" x14ac:dyDescent="0.2">
      <c r="A724" s="1" t="str">
        <f t="shared" si="22"/>
        <v>2018|Hibiscus and Bays Local Board Area|Another gender / He ira kÄ“ anÅ</v>
      </c>
      <c r="B724" t="s">
        <v>20</v>
      </c>
      <c r="C724" t="s">
        <v>21</v>
      </c>
      <c r="D724" t="s">
        <v>22</v>
      </c>
      <c r="E724" t="s">
        <v>23</v>
      </c>
      <c r="F724">
        <v>2018</v>
      </c>
      <c r="G724">
        <v>2018</v>
      </c>
      <c r="H724">
        <v>7602</v>
      </c>
      <c r="I724" t="s">
        <v>128</v>
      </c>
      <c r="J724">
        <v>6</v>
      </c>
      <c r="K724" t="s">
        <v>52</v>
      </c>
      <c r="L724">
        <v>99</v>
      </c>
      <c r="M724" t="s">
        <v>26</v>
      </c>
      <c r="N724">
        <v>99</v>
      </c>
      <c r="O724" t="s">
        <v>27</v>
      </c>
      <c r="P724">
        <v>3</v>
      </c>
      <c r="Q724" t="s">
        <v>28</v>
      </c>
      <c r="T724" t="s">
        <v>36</v>
      </c>
      <c r="U724" t="s">
        <v>37</v>
      </c>
      <c r="V724" s="3" t="str">
        <f t="shared" si="23"/>
        <v>.</v>
      </c>
      <c r="W724" s="3" t="str">
        <f>IF(AND(T724&lt;&gt;"_U",T724&lt;&gt;"c",J724&lt;&gt;9,J724&lt;&gt;99),IFERROR(VLOOKUP(A724,'LBA Total'!$A$2:$W$10000,18,0),"."),".")</f>
        <v>.</v>
      </c>
    </row>
    <row r="725" spans="1:23" x14ac:dyDescent="0.2">
      <c r="A725" s="1" t="str">
        <f t="shared" si="22"/>
        <v>2018|Hibiscus and Bays Local Board Area|Total - gender</v>
      </c>
      <c r="B725" t="s">
        <v>20</v>
      </c>
      <c r="C725" t="s">
        <v>21</v>
      </c>
      <c r="D725" t="s">
        <v>22</v>
      </c>
      <c r="E725" t="s">
        <v>23</v>
      </c>
      <c r="F725">
        <v>2018</v>
      </c>
      <c r="G725">
        <v>2018</v>
      </c>
      <c r="H725">
        <v>7602</v>
      </c>
      <c r="I725" t="s">
        <v>128</v>
      </c>
      <c r="J725">
        <v>6</v>
      </c>
      <c r="K725" t="s">
        <v>52</v>
      </c>
      <c r="L725">
        <v>99</v>
      </c>
      <c r="M725" t="s">
        <v>26</v>
      </c>
      <c r="N725">
        <v>99</v>
      </c>
      <c r="O725" t="s">
        <v>27</v>
      </c>
      <c r="P725">
        <v>99</v>
      </c>
      <c r="Q725" t="s">
        <v>42</v>
      </c>
      <c r="R725">
        <v>20700</v>
      </c>
      <c r="V725" s="3">
        <f t="shared" si="23"/>
        <v>27.96</v>
      </c>
      <c r="W725" s="3">
        <f>IF(AND(T725&lt;&gt;"_U",T725&lt;&gt;"c",J725&lt;&gt;9,J725&lt;&gt;99),IFERROR(VLOOKUP(A725,'LBA Total'!$A$2:$W$10000,18,0),"."),".")</f>
        <v>74037</v>
      </c>
    </row>
    <row r="726" spans="1:23" x14ac:dyDescent="0.2">
      <c r="A726" s="1" t="str">
        <f t="shared" si="22"/>
        <v>2018|Hibiscus and Bays Local Board Area|Male / TÄne</v>
      </c>
      <c r="B726" t="s">
        <v>20</v>
      </c>
      <c r="C726" t="s">
        <v>21</v>
      </c>
      <c r="D726" t="s">
        <v>22</v>
      </c>
      <c r="E726" t="s">
        <v>23</v>
      </c>
      <c r="F726">
        <v>2018</v>
      </c>
      <c r="G726">
        <v>2018</v>
      </c>
      <c r="H726">
        <v>7602</v>
      </c>
      <c r="I726" t="s">
        <v>128</v>
      </c>
      <c r="J726">
        <v>9</v>
      </c>
      <c r="K726" t="s">
        <v>25</v>
      </c>
      <c r="L726">
        <v>99</v>
      </c>
      <c r="M726" t="s">
        <v>26</v>
      </c>
      <c r="N726">
        <v>99</v>
      </c>
      <c r="O726" t="s">
        <v>27</v>
      </c>
      <c r="P726">
        <v>1</v>
      </c>
      <c r="Q726" t="s">
        <v>34</v>
      </c>
      <c r="R726">
        <v>5580</v>
      </c>
      <c r="V726" s="3" t="str">
        <f t="shared" si="23"/>
        <v>.</v>
      </c>
      <c r="W726" s="3" t="str">
        <f>IF(AND(T726&lt;&gt;"_U",T726&lt;&gt;"c",J726&lt;&gt;9,J726&lt;&gt;99),IFERROR(VLOOKUP(A726,'LBA Total'!$A$2:$W$10000,18,0),"."),".")</f>
        <v>.</v>
      </c>
    </row>
    <row r="727" spans="1:23" x14ac:dyDescent="0.2">
      <c r="A727" s="1" t="str">
        <f t="shared" si="22"/>
        <v>2018|Hibiscus and Bays Local Board Area|Female / Wahine</v>
      </c>
      <c r="B727" t="s">
        <v>20</v>
      </c>
      <c r="C727" t="s">
        <v>21</v>
      </c>
      <c r="D727" t="s">
        <v>22</v>
      </c>
      <c r="E727" t="s">
        <v>23</v>
      </c>
      <c r="F727">
        <v>2018</v>
      </c>
      <c r="G727">
        <v>2018</v>
      </c>
      <c r="H727">
        <v>7602</v>
      </c>
      <c r="I727" t="s">
        <v>128</v>
      </c>
      <c r="J727">
        <v>9</v>
      </c>
      <c r="K727" t="s">
        <v>25</v>
      </c>
      <c r="L727">
        <v>99</v>
      </c>
      <c r="M727" t="s">
        <v>26</v>
      </c>
      <c r="N727">
        <v>99</v>
      </c>
      <c r="O727" t="s">
        <v>27</v>
      </c>
      <c r="P727">
        <v>2</v>
      </c>
      <c r="Q727" t="s">
        <v>31</v>
      </c>
      <c r="R727">
        <v>4935</v>
      </c>
      <c r="V727" s="3" t="str">
        <f t="shared" si="23"/>
        <v>.</v>
      </c>
      <c r="W727" s="3" t="str">
        <f>IF(AND(T727&lt;&gt;"_U",T727&lt;&gt;"c",J727&lt;&gt;9,J727&lt;&gt;99),IFERROR(VLOOKUP(A727,'LBA Total'!$A$2:$W$10000,18,0),"."),".")</f>
        <v>.</v>
      </c>
    </row>
    <row r="728" spans="1:23" x14ac:dyDescent="0.2">
      <c r="A728" s="1" t="str">
        <f t="shared" si="22"/>
        <v>2018|Hibiscus and Bays Local Board Area|Another gender / He ira kÄ“ anÅ</v>
      </c>
      <c r="B728" t="s">
        <v>20</v>
      </c>
      <c r="C728" t="s">
        <v>21</v>
      </c>
      <c r="D728" t="s">
        <v>22</v>
      </c>
      <c r="E728" t="s">
        <v>23</v>
      </c>
      <c r="F728">
        <v>2018</v>
      </c>
      <c r="G728">
        <v>2018</v>
      </c>
      <c r="H728">
        <v>7602</v>
      </c>
      <c r="I728" t="s">
        <v>128</v>
      </c>
      <c r="J728">
        <v>9</v>
      </c>
      <c r="K728" t="s">
        <v>25</v>
      </c>
      <c r="L728">
        <v>99</v>
      </c>
      <c r="M728" t="s">
        <v>26</v>
      </c>
      <c r="N728">
        <v>99</v>
      </c>
      <c r="O728" t="s">
        <v>27</v>
      </c>
      <c r="P728">
        <v>3</v>
      </c>
      <c r="Q728" t="s">
        <v>28</v>
      </c>
      <c r="T728" t="s">
        <v>36</v>
      </c>
      <c r="U728" t="s">
        <v>37</v>
      </c>
      <c r="V728" s="3" t="str">
        <f t="shared" si="23"/>
        <v>.</v>
      </c>
      <c r="W728" s="3" t="str">
        <f>IF(AND(T728&lt;&gt;"_U",T728&lt;&gt;"c",J728&lt;&gt;9,J728&lt;&gt;99),IFERROR(VLOOKUP(A728,'LBA Total'!$A$2:$W$10000,18,0),"."),".")</f>
        <v>.</v>
      </c>
    </row>
    <row r="729" spans="1:23" x14ac:dyDescent="0.2">
      <c r="A729" s="1" t="str">
        <f t="shared" si="22"/>
        <v>2018|Hibiscus and Bays Local Board Area|Total - gender</v>
      </c>
      <c r="B729" t="s">
        <v>20</v>
      </c>
      <c r="C729" t="s">
        <v>21</v>
      </c>
      <c r="D729" t="s">
        <v>22</v>
      </c>
      <c r="E729" t="s">
        <v>23</v>
      </c>
      <c r="F729">
        <v>2018</v>
      </c>
      <c r="G729">
        <v>2018</v>
      </c>
      <c r="H729">
        <v>7602</v>
      </c>
      <c r="I729" t="s">
        <v>128</v>
      </c>
      <c r="J729">
        <v>9</v>
      </c>
      <c r="K729" t="s">
        <v>25</v>
      </c>
      <c r="L729">
        <v>99</v>
      </c>
      <c r="M729" t="s">
        <v>26</v>
      </c>
      <c r="N729">
        <v>99</v>
      </c>
      <c r="O729" t="s">
        <v>27</v>
      </c>
      <c r="P729">
        <v>99</v>
      </c>
      <c r="Q729" t="s">
        <v>42</v>
      </c>
      <c r="R729">
        <v>10518</v>
      </c>
      <c r="V729" s="3" t="str">
        <f t="shared" si="23"/>
        <v>.</v>
      </c>
      <c r="W729" s="3" t="str">
        <f>IF(AND(T729&lt;&gt;"_U",T729&lt;&gt;"c",J729&lt;&gt;9,J729&lt;&gt;99),IFERROR(VLOOKUP(A729,'LBA Total'!$A$2:$W$10000,18,0),"."),".")</f>
        <v>.</v>
      </c>
    </row>
    <row r="730" spans="1:23" x14ac:dyDescent="0.2">
      <c r="A730" s="1" t="str">
        <f t="shared" si="22"/>
        <v>2018|Hibiscus and Bays Local Board Area|Male / TÄne</v>
      </c>
      <c r="B730" t="s">
        <v>20</v>
      </c>
      <c r="C730" t="s">
        <v>21</v>
      </c>
      <c r="D730" t="s">
        <v>22</v>
      </c>
      <c r="E730" t="s">
        <v>23</v>
      </c>
      <c r="F730">
        <v>2018</v>
      </c>
      <c r="G730">
        <v>2018</v>
      </c>
      <c r="H730">
        <v>7602</v>
      </c>
      <c r="I730" t="s">
        <v>128</v>
      </c>
      <c r="J730">
        <v>77</v>
      </c>
      <c r="K730" t="s">
        <v>49</v>
      </c>
      <c r="L730">
        <v>99</v>
      </c>
      <c r="M730" t="s">
        <v>26</v>
      </c>
      <c r="N730">
        <v>99</v>
      </c>
      <c r="O730" t="s">
        <v>27</v>
      </c>
      <c r="P730">
        <v>1</v>
      </c>
      <c r="Q730" t="s">
        <v>34</v>
      </c>
      <c r="R730">
        <v>35016</v>
      </c>
      <c r="V730" s="3">
        <f t="shared" si="23"/>
        <v>100</v>
      </c>
      <c r="W730" s="3">
        <f>IF(AND(T730&lt;&gt;"_U",T730&lt;&gt;"c",J730&lt;&gt;9,J730&lt;&gt;99),IFERROR(VLOOKUP(A730,'LBA Total'!$A$2:$W$10000,18,0),"."),".")</f>
        <v>35016</v>
      </c>
    </row>
    <row r="731" spans="1:23" x14ac:dyDescent="0.2">
      <c r="A731" s="1" t="str">
        <f t="shared" si="22"/>
        <v>2018|Hibiscus and Bays Local Board Area|Female / Wahine</v>
      </c>
      <c r="B731" t="s">
        <v>20</v>
      </c>
      <c r="C731" t="s">
        <v>21</v>
      </c>
      <c r="D731" t="s">
        <v>22</v>
      </c>
      <c r="E731" t="s">
        <v>23</v>
      </c>
      <c r="F731">
        <v>2018</v>
      </c>
      <c r="G731">
        <v>2018</v>
      </c>
      <c r="H731">
        <v>7602</v>
      </c>
      <c r="I731" t="s">
        <v>128</v>
      </c>
      <c r="J731">
        <v>77</v>
      </c>
      <c r="K731" t="s">
        <v>49</v>
      </c>
      <c r="L731">
        <v>99</v>
      </c>
      <c r="M731" t="s">
        <v>26</v>
      </c>
      <c r="N731">
        <v>99</v>
      </c>
      <c r="O731" t="s">
        <v>27</v>
      </c>
      <c r="P731">
        <v>2</v>
      </c>
      <c r="Q731" t="s">
        <v>31</v>
      </c>
      <c r="R731">
        <v>39021</v>
      </c>
      <c r="V731" s="3">
        <f t="shared" si="23"/>
        <v>100</v>
      </c>
      <c r="W731" s="3">
        <f>IF(AND(T731&lt;&gt;"_U",T731&lt;&gt;"c",J731&lt;&gt;9,J731&lt;&gt;99),IFERROR(VLOOKUP(A731,'LBA Total'!$A$2:$W$10000,18,0),"."),".")</f>
        <v>39021</v>
      </c>
    </row>
    <row r="732" spans="1:23" x14ac:dyDescent="0.2">
      <c r="A732" s="1" t="str">
        <f t="shared" si="22"/>
        <v>2018|Hibiscus and Bays Local Board Area|Another gender / He ira kÄ“ anÅ</v>
      </c>
      <c r="B732" t="s">
        <v>20</v>
      </c>
      <c r="C732" t="s">
        <v>21</v>
      </c>
      <c r="D732" t="s">
        <v>22</v>
      </c>
      <c r="E732" t="s">
        <v>23</v>
      </c>
      <c r="F732">
        <v>2018</v>
      </c>
      <c r="G732">
        <v>2018</v>
      </c>
      <c r="H732">
        <v>7602</v>
      </c>
      <c r="I732" t="s">
        <v>128</v>
      </c>
      <c r="J732">
        <v>77</v>
      </c>
      <c r="K732" t="s">
        <v>49</v>
      </c>
      <c r="L732">
        <v>99</v>
      </c>
      <c r="M732" t="s">
        <v>26</v>
      </c>
      <c r="N732">
        <v>99</v>
      </c>
      <c r="O732" t="s">
        <v>27</v>
      </c>
      <c r="P732">
        <v>3</v>
      </c>
      <c r="Q732" t="s">
        <v>28</v>
      </c>
      <c r="T732" t="s">
        <v>36</v>
      </c>
      <c r="U732" t="s">
        <v>37</v>
      </c>
      <c r="V732" s="3" t="str">
        <f t="shared" si="23"/>
        <v>.</v>
      </c>
      <c r="W732" s="3" t="str">
        <f>IF(AND(T732&lt;&gt;"_U",T732&lt;&gt;"c",J732&lt;&gt;9,J732&lt;&gt;99),IFERROR(VLOOKUP(A732,'LBA Total'!$A$2:$W$10000,18,0),"."),".")</f>
        <v>.</v>
      </c>
    </row>
    <row r="733" spans="1:23" x14ac:dyDescent="0.2">
      <c r="A733" s="1" t="str">
        <f t="shared" si="22"/>
        <v>2018|Hibiscus and Bays Local Board Area|Total - gender</v>
      </c>
      <c r="B733" t="s">
        <v>20</v>
      </c>
      <c r="C733" t="s">
        <v>21</v>
      </c>
      <c r="D733" t="s">
        <v>22</v>
      </c>
      <c r="E733" t="s">
        <v>23</v>
      </c>
      <c r="F733">
        <v>2018</v>
      </c>
      <c r="G733">
        <v>2018</v>
      </c>
      <c r="H733">
        <v>7602</v>
      </c>
      <c r="I733" t="s">
        <v>128</v>
      </c>
      <c r="J733">
        <v>77</v>
      </c>
      <c r="K733" t="s">
        <v>49</v>
      </c>
      <c r="L733">
        <v>99</v>
      </c>
      <c r="M733" t="s">
        <v>26</v>
      </c>
      <c r="N733">
        <v>99</v>
      </c>
      <c r="O733" t="s">
        <v>27</v>
      </c>
      <c r="P733">
        <v>99</v>
      </c>
      <c r="Q733" t="s">
        <v>42</v>
      </c>
      <c r="R733">
        <v>74037</v>
      </c>
      <c r="V733" s="3">
        <f t="shared" si="23"/>
        <v>100</v>
      </c>
      <c r="W733" s="3">
        <f>IF(AND(T733&lt;&gt;"_U",T733&lt;&gt;"c",J733&lt;&gt;9,J733&lt;&gt;99),IFERROR(VLOOKUP(A733,'LBA Total'!$A$2:$W$10000,18,0),"."),".")</f>
        <v>74037</v>
      </c>
    </row>
    <row r="734" spans="1:23" x14ac:dyDescent="0.2">
      <c r="A734" s="1" t="str">
        <f t="shared" si="22"/>
        <v>2018|Hibiscus and Bays Local Board Area|Male / TÄne</v>
      </c>
      <c r="B734" t="s">
        <v>20</v>
      </c>
      <c r="C734" t="s">
        <v>21</v>
      </c>
      <c r="D734" t="s">
        <v>22</v>
      </c>
      <c r="E734" t="s">
        <v>23</v>
      </c>
      <c r="F734">
        <v>2018</v>
      </c>
      <c r="G734">
        <v>2018</v>
      </c>
      <c r="H734">
        <v>7602</v>
      </c>
      <c r="I734" t="s">
        <v>128</v>
      </c>
      <c r="J734">
        <v>99</v>
      </c>
      <c r="K734" t="s">
        <v>47</v>
      </c>
      <c r="L734">
        <v>99</v>
      </c>
      <c r="M734" t="s">
        <v>26</v>
      </c>
      <c r="N734">
        <v>99</v>
      </c>
      <c r="O734" t="s">
        <v>27</v>
      </c>
      <c r="P734">
        <v>1</v>
      </c>
      <c r="Q734" t="s">
        <v>34</v>
      </c>
      <c r="R734">
        <v>40596</v>
      </c>
      <c r="V734" s="3" t="str">
        <f t="shared" si="23"/>
        <v>.</v>
      </c>
      <c r="W734" s="3" t="str">
        <f>IF(AND(T734&lt;&gt;"_U",T734&lt;&gt;"c",J734&lt;&gt;9,J734&lt;&gt;99),IFERROR(VLOOKUP(A734,'LBA Total'!$A$2:$W$10000,18,0),"."),".")</f>
        <v>.</v>
      </c>
    </row>
    <row r="735" spans="1:23" x14ac:dyDescent="0.2">
      <c r="A735" s="1" t="str">
        <f t="shared" si="22"/>
        <v>2018|Hibiscus and Bays Local Board Area|Female / Wahine</v>
      </c>
      <c r="B735" t="s">
        <v>20</v>
      </c>
      <c r="C735" t="s">
        <v>21</v>
      </c>
      <c r="D735" t="s">
        <v>22</v>
      </c>
      <c r="E735" t="s">
        <v>23</v>
      </c>
      <c r="F735">
        <v>2018</v>
      </c>
      <c r="G735">
        <v>2018</v>
      </c>
      <c r="H735">
        <v>7602</v>
      </c>
      <c r="I735" t="s">
        <v>128</v>
      </c>
      <c r="J735">
        <v>99</v>
      </c>
      <c r="K735" t="s">
        <v>47</v>
      </c>
      <c r="L735">
        <v>99</v>
      </c>
      <c r="M735" t="s">
        <v>26</v>
      </c>
      <c r="N735">
        <v>99</v>
      </c>
      <c r="O735" t="s">
        <v>27</v>
      </c>
      <c r="P735">
        <v>2</v>
      </c>
      <c r="Q735" t="s">
        <v>31</v>
      </c>
      <c r="R735">
        <v>43956</v>
      </c>
      <c r="V735" s="3" t="str">
        <f t="shared" si="23"/>
        <v>.</v>
      </c>
      <c r="W735" s="3" t="str">
        <f>IF(AND(T735&lt;&gt;"_U",T735&lt;&gt;"c",J735&lt;&gt;9,J735&lt;&gt;99),IFERROR(VLOOKUP(A735,'LBA Total'!$A$2:$W$10000,18,0),"."),".")</f>
        <v>.</v>
      </c>
    </row>
    <row r="736" spans="1:23" x14ac:dyDescent="0.2">
      <c r="A736" s="1" t="str">
        <f t="shared" si="22"/>
        <v>2018|Hibiscus and Bays Local Board Area|Another gender / He ira kÄ“ anÅ</v>
      </c>
      <c r="B736" t="s">
        <v>20</v>
      </c>
      <c r="C736" t="s">
        <v>21</v>
      </c>
      <c r="D736" t="s">
        <v>22</v>
      </c>
      <c r="E736" t="s">
        <v>23</v>
      </c>
      <c r="F736">
        <v>2018</v>
      </c>
      <c r="G736">
        <v>2018</v>
      </c>
      <c r="H736">
        <v>7602</v>
      </c>
      <c r="I736" t="s">
        <v>128</v>
      </c>
      <c r="J736">
        <v>99</v>
      </c>
      <c r="K736" t="s">
        <v>47</v>
      </c>
      <c r="L736">
        <v>99</v>
      </c>
      <c r="M736" t="s">
        <v>26</v>
      </c>
      <c r="N736">
        <v>99</v>
      </c>
      <c r="O736" t="s">
        <v>27</v>
      </c>
      <c r="P736">
        <v>3</v>
      </c>
      <c r="Q736" t="s">
        <v>28</v>
      </c>
      <c r="T736" t="s">
        <v>36</v>
      </c>
      <c r="U736" t="s">
        <v>37</v>
      </c>
      <c r="V736" s="3" t="str">
        <f t="shared" si="23"/>
        <v>.</v>
      </c>
      <c r="W736" s="3" t="str">
        <f>IF(AND(T736&lt;&gt;"_U",T736&lt;&gt;"c",J736&lt;&gt;9,J736&lt;&gt;99),IFERROR(VLOOKUP(A736,'LBA Total'!$A$2:$W$10000,18,0),"."),".")</f>
        <v>.</v>
      </c>
    </row>
    <row r="737" spans="1:23" x14ac:dyDescent="0.2">
      <c r="A737" s="1" t="str">
        <f t="shared" si="22"/>
        <v>2018|Hibiscus and Bays Local Board Area|Total - gender</v>
      </c>
      <c r="B737" t="s">
        <v>20</v>
      </c>
      <c r="C737" t="s">
        <v>21</v>
      </c>
      <c r="D737" t="s">
        <v>22</v>
      </c>
      <c r="E737" t="s">
        <v>23</v>
      </c>
      <c r="F737">
        <v>2018</v>
      </c>
      <c r="G737">
        <v>2018</v>
      </c>
      <c r="H737">
        <v>7602</v>
      </c>
      <c r="I737" t="s">
        <v>128</v>
      </c>
      <c r="J737">
        <v>99</v>
      </c>
      <c r="K737" t="s">
        <v>47</v>
      </c>
      <c r="L737">
        <v>99</v>
      </c>
      <c r="M737" t="s">
        <v>26</v>
      </c>
      <c r="N737">
        <v>99</v>
      </c>
      <c r="O737" t="s">
        <v>27</v>
      </c>
      <c r="P737">
        <v>99</v>
      </c>
      <c r="Q737" t="s">
        <v>42</v>
      </c>
      <c r="R737">
        <v>84552</v>
      </c>
      <c r="V737" s="3" t="str">
        <f t="shared" si="23"/>
        <v>.</v>
      </c>
      <c r="W737" s="3" t="str">
        <f>IF(AND(T737&lt;&gt;"_U",T737&lt;&gt;"c",J737&lt;&gt;9,J737&lt;&gt;99),IFERROR(VLOOKUP(A737,'LBA Total'!$A$2:$W$10000,18,0),"."),".")</f>
        <v>.</v>
      </c>
    </row>
    <row r="738" spans="1:23" x14ac:dyDescent="0.2">
      <c r="A738" s="1" t="str">
        <f t="shared" si="22"/>
        <v>2018|Upper Harbour Local Board Area|Male / TÄne</v>
      </c>
      <c r="B738" t="s">
        <v>20</v>
      </c>
      <c r="C738" t="s">
        <v>21</v>
      </c>
      <c r="D738" t="s">
        <v>22</v>
      </c>
      <c r="E738" t="s">
        <v>23</v>
      </c>
      <c r="F738">
        <v>2018</v>
      </c>
      <c r="G738">
        <v>2018</v>
      </c>
      <c r="H738">
        <v>7603</v>
      </c>
      <c r="I738" t="s">
        <v>120</v>
      </c>
      <c r="J738">
        <v>1</v>
      </c>
      <c r="K738" t="s">
        <v>30</v>
      </c>
      <c r="L738">
        <v>99</v>
      </c>
      <c r="M738" t="s">
        <v>26</v>
      </c>
      <c r="N738">
        <v>99</v>
      </c>
      <c r="O738" t="s">
        <v>27</v>
      </c>
      <c r="P738">
        <v>1</v>
      </c>
      <c r="Q738" t="s">
        <v>34</v>
      </c>
      <c r="R738">
        <v>12006</v>
      </c>
      <c r="V738" s="3">
        <f t="shared" si="23"/>
        <v>57.72</v>
      </c>
      <c r="W738" s="3">
        <f>IF(AND(T738&lt;&gt;"_U",T738&lt;&gt;"c",J738&lt;&gt;9,J738&lt;&gt;99),IFERROR(VLOOKUP(A738,'LBA Total'!$A$2:$W$10000,18,0),"."),".")</f>
        <v>20802</v>
      </c>
    </row>
    <row r="739" spans="1:23" x14ac:dyDescent="0.2">
      <c r="A739" s="1" t="str">
        <f t="shared" si="22"/>
        <v>2018|Upper Harbour Local Board Area|Female / Wahine</v>
      </c>
      <c r="B739" t="s">
        <v>20</v>
      </c>
      <c r="C739" t="s">
        <v>21</v>
      </c>
      <c r="D739" t="s">
        <v>22</v>
      </c>
      <c r="E739" t="s">
        <v>23</v>
      </c>
      <c r="F739">
        <v>2018</v>
      </c>
      <c r="G739">
        <v>2018</v>
      </c>
      <c r="H739">
        <v>7603</v>
      </c>
      <c r="I739" t="s">
        <v>120</v>
      </c>
      <c r="J739">
        <v>1</v>
      </c>
      <c r="K739" t="s">
        <v>30</v>
      </c>
      <c r="L739">
        <v>99</v>
      </c>
      <c r="M739" t="s">
        <v>26</v>
      </c>
      <c r="N739">
        <v>99</v>
      </c>
      <c r="O739" t="s">
        <v>27</v>
      </c>
      <c r="P739">
        <v>2</v>
      </c>
      <c r="Q739" t="s">
        <v>31</v>
      </c>
      <c r="R739">
        <v>12381</v>
      </c>
      <c r="V739" s="3">
        <f t="shared" si="23"/>
        <v>54.5</v>
      </c>
      <c r="W739" s="3">
        <f>IF(AND(T739&lt;&gt;"_U",T739&lt;&gt;"c",J739&lt;&gt;9,J739&lt;&gt;99),IFERROR(VLOOKUP(A739,'LBA Total'!$A$2:$W$10000,18,0),"."),".")</f>
        <v>22719</v>
      </c>
    </row>
    <row r="740" spans="1:23" x14ac:dyDescent="0.2">
      <c r="A740" s="1" t="str">
        <f t="shared" si="22"/>
        <v>2018|Upper Harbour Local Board Area|Another gender / He ira kÄ“ anÅ</v>
      </c>
      <c r="B740" t="s">
        <v>20</v>
      </c>
      <c r="C740" t="s">
        <v>21</v>
      </c>
      <c r="D740" t="s">
        <v>22</v>
      </c>
      <c r="E740" t="s">
        <v>23</v>
      </c>
      <c r="F740">
        <v>2018</v>
      </c>
      <c r="G740">
        <v>2018</v>
      </c>
      <c r="H740">
        <v>7603</v>
      </c>
      <c r="I740" t="s">
        <v>120</v>
      </c>
      <c r="J740">
        <v>1</v>
      </c>
      <c r="K740" t="s">
        <v>30</v>
      </c>
      <c r="L740">
        <v>99</v>
      </c>
      <c r="M740" t="s">
        <v>26</v>
      </c>
      <c r="N740">
        <v>99</v>
      </c>
      <c r="O740" t="s">
        <v>27</v>
      </c>
      <c r="P740">
        <v>3</v>
      </c>
      <c r="Q740" t="s">
        <v>28</v>
      </c>
      <c r="T740" t="s">
        <v>36</v>
      </c>
      <c r="U740" t="s">
        <v>37</v>
      </c>
      <c r="V740" s="3" t="str">
        <f t="shared" si="23"/>
        <v>.</v>
      </c>
      <c r="W740" s="3" t="str">
        <f>IF(AND(T740&lt;&gt;"_U",T740&lt;&gt;"c",J740&lt;&gt;9,J740&lt;&gt;99),IFERROR(VLOOKUP(A740,'LBA Total'!$A$2:$W$10000,18,0),"."),".")</f>
        <v>.</v>
      </c>
    </row>
    <row r="741" spans="1:23" x14ac:dyDescent="0.2">
      <c r="A741" s="1" t="str">
        <f t="shared" si="22"/>
        <v>2018|Upper Harbour Local Board Area|Total - gender</v>
      </c>
      <c r="B741" t="s">
        <v>20</v>
      </c>
      <c r="C741" t="s">
        <v>21</v>
      </c>
      <c r="D741" t="s">
        <v>22</v>
      </c>
      <c r="E741" t="s">
        <v>23</v>
      </c>
      <c r="F741">
        <v>2018</v>
      </c>
      <c r="G741">
        <v>2018</v>
      </c>
      <c r="H741">
        <v>7603</v>
      </c>
      <c r="I741" t="s">
        <v>120</v>
      </c>
      <c r="J741">
        <v>1</v>
      </c>
      <c r="K741" t="s">
        <v>30</v>
      </c>
      <c r="L741">
        <v>99</v>
      </c>
      <c r="M741" t="s">
        <v>26</v>
      </c>
      <c r="N741">
        <v>99</v>
      </c>
      <c r="O741" t="s">
        <v>27</v>
      </c>
      <c r="P741">
        <v>99</v>
      </c>
      <c r="Q741" t="s">
        <v>42</v>
      </c>
      <c r="R741">
        <v>24384</v>
      </c>
      <c r="V741" s="3">
        <f t="shared" si="23"/>
        <v>56.03</v>
      </c>
      <c r="W741" s="3">
        <f>IF(AND(T741&lt;&gt;"_U",T741&lt;&gt;"c",J741&lt;&gt;9,J741&lt;&gt;99),IFERROR(VLOOKUP(A741,'LBA Total'!$A$2:$W$10000,18,0),"."),".")</f>
        <v>43521</v>
      </c>
    </row>
    <row r="742" spans="1:23" x14ac:dyDescent="0.2">
      <c r="A742" s="1" t="str">
        <f t="shared" si="22"/>
        <v>2018|Upper Harbour Local Board Area|Male / TÄne</v>
      </c>
      <c r="B742" t="s">
        <v>20</v>
      </c>
      <c r="C742" t="s">
        <v>21</v>
      </c>
      <c r="D742" t="s">
        <v>22</v>
      </c>
      <c r="E742" t="s">
        <v>23</v>
      </c>
      <c r="F742">
        <v>2018</v>
      </c>
      <c r="G742">
        <v>2018</v>
      </c>
      <c r="H742">
        <v>7603</v>
      </c>
      <c r="I742" t="s">
        <v>120</v>
      </c>
      <c r="J742">
        <v>3</v>
      </c>
      <c r="K742" t="s">
        <v>39</v>
      </c>
      <c r="L742">
        <v>99</v>
      </c>
      <c r="M742" t="s">
        <v>26</v>
      </c>
      <c r="N742">
        <v>99</v>
      </c>
      <c r="O742" t="s">
        <v>27</v>
      </c>
      <c r="P742">
        <v>1</v>
      </c>
      <c r="Q742" t="s">
        <v>34</v>
      </c>
      <c r="R742">
        <v>342</v>
      </c>
      <c r="V742" s="3">
        <f t="shared" si="23"/>
        <v>1.64</v>
      </c>
      <c r="W742" s="3">
        <f>IF(AND(T742&lt;&gt;"_U",T742&lt;&gt;"c",J742&lt;&gt;9,J742&lt;&gt;99),IFERROR(VLOOKUP(A742,'LBA Total'!$A$2:$W$10000,18,0),"."),".")</f>
        <v>20802</v>
      </c>
    </row>
    <row r="743" spans="1:23" x14ac:dyDescent="0.2">
      <c r="A743" s="1" t="str">
        <f t="shared" si="22"/>
        <v>2018|Upper Harbour Local Board Area|Female / Wahine</v>
      </c>
      <c r="B743" t="s">
        <v>20</v>
      </c>
      <c r="C743" t="s">
        <v>21</v>
      </c>
      <c r="D743" t="s">
        <v>22</v>
      </c>
      <c r="E743" t="s">
        <v>23</v>
      </c>
      <c r="F743">
        <v>2018</v>
      </c>
      <c r="G743">
        <v>2018</v>
      </c>
      <c r="H743">
        <v>7603</v>
      </c>
      <c r="I743" t="s">
        <v>120</v>
      </c>
      <c r="J743">
        <v>3</v>
      </c>
      <c r="K743" t="s">
        <v>39</v>
      </c>
      <c r="L743">
        <v>99</v>
      </c>
      <c r="M743" t="s">
        <v>26</v>
      </c>
      <c r="N743">
        <v>99</v>
      </c>
      <c r="O743" t="s">
        <v>27</v>
      </c>
      <c r="P743">
        <v>2</v>
      </c>
      <c r="Q743" t="s">
        <v>31</v>
      </c>
      <c r="R743">
        <v>507</v>
      </c>
      <c r="V743" s="3">
        <f t="shared" si="23"/>
        <v>2.23</v>
      </c>
      <c r="W743" s="3">
        <f>IF(AND(T743&lt;&gt;"_U",T743&lt;&gt;"c",J743&lt;&gt;9,J743&lt;&gt;99),IFERROR(VLOOKUP(A743,'LBA Total'!$A$2:$W$10000,18,0),"."),".")</f>
        <v>22719</v>
      </c>
    </row>
    <row r="744" spans="1:23" x14ac:dyDescent="0.2">
      <c r="A744" s="1" t="str">
        <f t="shared" si="22"/>
        <v>2018|Upper Harbour Local Board Area|Another gender / He ira kÄ“ anÅ</v>
      </c>
      <c r="B744" t="s">
        <v>20</v>
      </c>
      <c r="C744" t="s">
        <v>21</v>
      </c>
      <c r="D744" t="s">
        <v>22</v>
      </c>
      <c r="E744" t="s">
        <v>23</v>
      </c>
      <c r="F744">
        <v>2018</v>
      </c>
      <c r="G744">
        <v>2018</v>
      </c>
      <c r="H744">
        <v>7603</v>
      </c>
      <c r="I744" t="s">
        <v>120</v>
      </c>
      <c r="J744">
        <v>3</v>
      </c>
      <c r="K744" t="s">
        <v>39</v>
      </c>
      <c r="L744">
        <v>99</v>
      </c>
      <c r="M744" t="s">
        <v>26</v>
      </c>
      <c r="N744">
        <v>99</v>
      </c>
      <c r="O744" t="s">
        <v>27</v>
      </c>
      <c r="P744">
        <v>3</v>
      </c>
      <c r="Q744" t="s">
        <v>28</v>
      </c>
      <c r="T744" t="s">
        <v>36</v>
      </c>
      <c r="U744" t="s">
        <v>37</v>
      </c>
      <c r="V744" s="3" t="str">
        <f t="shared" si="23"/>
        <v>.</v>
      </c>
      <c r="W744" s="3" t="str">
        <f>IF(AND(T744&lt;&gt;"_U",T744&lt;&gt;"c",J744&lt;&gt;9,J744&lt;&gt;99),IFERROR(VLOOKUP(A744,'LBA Total'!$A$2:$W$10000,18,0),"."),".")</f>
        <v>.</v>
      </c>
    </row>
    <row r="745" spans="1:23" x14ac:dyDescent="0.2">
      <c r="A745" s="1" t="str">
        <f t="shared" si="22"/>
        <v>2018|Upper Harbour Local Board Area|Total - gender</v>
      </c>
      <c r="B745" t="s">
        <v>20</v>
      </c>
      <c r="C745" t="s">
        <v>21</v>
      </c>
      <c r="D745" t="s">
        <v>22</v>
      </c>
      <c r="E745" t="s">
        <v>23</v>
      </c>
      <c r="F745">
        <v>2018</v>
      </c>
      <c r="G745">
        <v>2018</v>
      </c>
      <c r="H745">
        <v>7603</v>
      </c>
      <c r="I745" t="s">
        <v>120</v>
      </c>
      <c r="J745">
        <v>3</v>
      </c>
      <c r="K745" t="s">
        <v>39</v>
      </c>
      <c r="L745">
        <v>99</v>
      </c>
      <c r="M745" t="s">
        <v>26</v>
      </c>
      <c r="N745">
        <v>99</v>
      </c>
      <c r="O745" t="s">
        <v>27</v>
      </c>
      <c r="P745">
        <v>99</v>
      </c>
      <c r="Q745" t="s">
        <v>42</v>
      </c>
      <c r="R745">
        <v>852</v>
      </c>
      <c r="V745" s="3">
        <f t="shared" si="23"/>
        <v>1.96</v>
      </c>
      <c r="W745" s="3">
        <f>IF(AND(T745&lt;&gt;"_U",T745&lt;&gt;"c",J745&lt;&gt;9,J745&lt;&gt;99),IFERROR(VLOOKUP(A745,'LBA Total'!$A$2:$W$10000,18,0),"."),".")</f>
        <v>43521</v>
      </c>
    </row>
    <row r="746" spans="1:23" x14ac:dyDescent="0.2">
      <c r="A746" s="1" t="str">
        <f t="shared" si="22"/>
        <v>2018|Upper Harbour Local Board Area|Male / TÄne</v>
      </c>
      <c r="B746" t="s">
        <v>20</v>
      </c>
      <c r="C746" t="s">
        <v>21</v>
      </c>
      <c r="D746" t="s">
        <v>22</v>
      </c>
      <c r="E746" t="s">
        <v>23</v>
      </c>
      <c r="F746">
        <v>2018</v>
      </c>
      <c r="G746">
        <v>2018</v>
      </c>
      <c r="H746">
        <v>7603</v>
      </c>
      <c r="I746" t="s">
        <v>120</v>
      </c>
      <c r="J746">
        <v>4</v>
      </c>
      <c r="K746" t="s">
        <v>54</v>
      </c>
      <c r="L746">
        <v>99</v>
      </c>
      <c r="M746" t="s">
        <v>26</v>
      </c>
      <c r="N746">
        <v>99</v>
      </c>
      <c r="O746" t="s">
        <v>27</v>
      </c>
      <c r="P746">
        <v>1</v>
      </c>
      <c r="Q746" t="s">
        <v>34</v>
      </c>
      <c r="R746">
        <v>987</v>
      </c>
      <c r="V746" s="3">
        <f t="shared" si="23"/>
        <v>4.74</v>
      </c>
      <c r="W746" s="3">
        <f>IF(AND(T746&lt;&gt;"_U",T746&lt;&gt;"c",J746&lt;&gt;9,J746&lt;&gt;99),IFERROR(VLOOKUP(A746,'LBA Total'!$A$2:$W$10000,18,0),"."),".")</f>
        <v>20802</v>
      </c>
    </row>
    <row r="747" spans="1:23" x14ac:dyDescent="0.2">
      <c r="A747" s="1" t="str">
        <f t="shared" si="22"/>
        <v>2018|Upper Harbour Local Board Area|Female / Wahine</v>
      </c>
      <c r="B747" t="s">
        <v>20</v>
      </c>
      <c r="C747" t="s">
        <v>21</v>
      </c>
      <c r="D747" t="s">
        <v>22</v>
      </c>
      <c r="E747" t="s">
        <v>23</v>
      </c>
      <c r="F747">
        <v>2018</v>
      </c>
      <c r="G747">
        <v>2018</v>
      </c>
      <c r="H747">
        <v>7603</v>
      </c>
      <c r="I747" t="s">
        <v>120</v>
      </c>
      <c r="J747">
        <v>4</v>
      </c>
      <c r="K747" t="s">
        <v>54</v>
      </c>
      <c r="L747">
        <v>99</v>
      </c>
      <c r="M747" t="s">
        <v>26</v>
      </c>
      <c r="N747">
        <v>99</v>
      </c>
      <c r="O747" t="s">
        <v>27</v>
      </c>
      <c r="P747">
        <v>2</v>
      </c>
      <c r="Q747" t="s">
        <v>31</v>
      </c>
      <c r="R747">
        <v>1695</v>
      </c>
      <c r="V747" s="3">
        <f t="shared" si="23"/>
        <v>7.46</v>
      </c>
      <c r="W747" s="3">
        <f>IF(AND(T747&lt;&gt;"_U",T747&lt;&gt;"c",J747&lt;&gt;9,J747&lt;&gt;99),IFERROR(VLOOKUP(A747,'LBA Total'!$A$2:$W$10000,18,0),"."),".")</f>
        <v>22719</v>
      </c>
    </row>
    <row r="748" spans="1:23" x14ac:dyDescent="0.2">
      <c r="A748" s="1" t="str">
        <f t="shared" si="22"/>
        <v>2018|Upper Harbour Local Board Area|Another gender / He ira kÄ“ anÅ</v>
      </c>
      <c r="B748" t="s">
        <v>20</v>
      </c>
      <c r="C748" t="s">
        <v>21</v>
      </c>
      <c r="D748" t="s">
        <v>22</v>
      </c>
      <c r="E748" t="s">
        <v>23</v>
      </c>
      <c r="F748">
        <v>2018</v>
      </c>
      <c r="G748">
        <v>2018</v>
      </c>
      <c r="H748">
        <v>7603</v>
      </c>
      <c r="I748" t="s">
        <v>120</v>
      </c>
      <c r="J748">
        <v>4</v>
      </c>
      <c r="K748" t="s">
        <v>54</v>
      </c>
      <c r="L748">
        <v>99</v>
      </c>
      <c r="M748" t="s">
        <v>26</v>
      </c>
      <c r="N748">
        <v>99</v>
      </c>
      <c r="O748" t="s">
        <v>27</v>
      </c>
      <c r="P748">
        <v>3</v>
      </c>
      <c r="Q748" t="s">
        <v>28</v>
      </c>
      <c r="T748" t="s">
        <v>36</v>
      </c>
      <c r="U748" t="s">
        <v>37</v>
      </c>
      <c r="V748" s="3" t="str">
        <f t="shared" si="23"/>
        <v>.</v>
      </c>
      <c r="W748" s="3" t="str">
        <f>IF(AND(T748&lt;&gt;"_U",T748&lt;&gt;"c",J748&lt;&gt;9,J748&lt;&gt;99),IFERROR(VLOOKUP(A748,'LBA Total'!$A$2:$W$10000,18,0),"."),".")</f>
        <v>.</v>
      </c>
    </row>
    <row r="749" spans="1:23" x14ac:dyDescent="0.2">
      <c r="A749" s="1" t="str">
        <f t="shared" si="22"/>
        <v>2018|Upper Harbour Local Board Area|Total - gender</v>
      </c>
      <c r="B749" t="s">
        <v>20</v>
      </c>
      <c r="C749" t="s">
        <v>21</v>
      </c>
      <c r="D749" t="s">
        <v>22</v>
      </c>
      <c r="E749" t="s">
        <v>23</v>
      </c>
      <c r="F749">
        <v>2018</v>
      </c>
      <c r="G749">
        <v>2018</v>
      </c>
      <c r="H749">
        <v>7603</v>
      </c>
      <c r="I749" t="s">
        <v>120</v>
      </c>
      <c r="J749">
        <v>4</v>
      </c>
      <c r="K749" t="s">
        <v>54</v>
      </c>
      <c r="L749">
        <v>99</v>
      </c>
      <c r="M749" t="s">
        <v>26</v>
      </c>
      <c r="N749">
        <v>99</v>
      </c>
      <c r="O749" t="s">
        <v>27</v>
      </c>
      <c r="P749">
        <v>99</v>
      </c>
      <c r="Q749" t="s">
        <v>42</v>
      </c>
      <c r="R749">
        <v>2682</v>
      </c>
      <c r="V749" s="3">
        <f t="shared" si="23"/>
        <v>6.16</v>
      </c>
      <c r="W749" s="3">
        <f>IF(AND(T749&lt;&gt;"_U",T749&lt;&gt;"c",J749&lt;&gt;9,J749&lt;&gt;99),IFERROR(VLOOKUP(A749,'LBA Total'!$A$2:$W$10000,18,0),"."),".")</f>
        <v>43521</v>
      </c>
    </row>
    <row r="750" spans="1:23" x14ac:dyDescent="0.2">
      <c r="A750" s="1" t="str">
        <f t="shared" si="22"/>
        <v>2018|Upper Harbour Local Board Area|Male / TÄne</v>
      </c>
      <c r="B750" t="s">
        <v>20</v>
      </c>
      <c r="C750" t="s">
        <v>21</v>
      </c>
      <c r="D750" t="s">
        <v>22</v>
      </c>
      <c r="E750" t="s">
        <v>23</v>
      </c>
      <c r="F750">
        <v>2018</v>
      </c>
      <c r="G750">
        <v>2018</v>
      </c>
      <c r="H750">
        <v>7603</v>
      </c>
      <c r="I750" t="s">
        <v>120</v>
      </c>
      <c r="J750">
        <v>5</v>
      </c>
      <c r="K750" t="s">
        <v>33</v>
      </c>
      <c r="L750">
        <v>99</v>
      </c>
      <c r="M750" t="s">
        <v>26</v>
      </c>
      <c r="N750">
        <v>99</v>
      </c>
      <c r="O750" t="s">
        <v>27</v>
      </c>
      <c r="P750">
        <v>1</v>
      </c>
      <c r="Q750" t="s">
        <v>34</v>
      </c>
      <c r="R750">
        <v>324</v>
      </c>
      <c r="V750" s="3">
        <f t="shared" si="23"/>
        <v>1.56</v>
      </c>
      <c r="W750" s="3">
        <f>IF(AND(T750&lt;&gt;"_U",T750&lt;&gt;"c",J750&lt;&gt;9,J750&lt;&gt;99),IFERROR(VLOOKUP(A750,'LBA Total'!$A$2:$W$10000,18,0),"."),".")</f>
        <v>20802</v>
      </c>
    </row>
    <row r="751" spans="1:23" x14ac:dyDescent="0.2">
      <c r="A751" s="1" t="str">
        <f t="shared" si="22"/>
        <v>2018|Upper Harbour Local Board Area|Female / Wahine</v>
      </c>
      <c r="B751" t="s">
        <v>20</v>
      </c>
      <c r="C751" t="s">
        <v>21</v>
      </c>
      <c r="D751" t="s">
        <v>22</v>
      </c>
      <c r="E751" t="s">
        <v>23</v>
      </c>
      <c r="F751">
        <v>2018</v>
      </c>
      <c r="G751">
        <v>2018</v>
      </c>
      <c r="H751">
        <v>7603</v>
      </c>
      <c r="I751" t="s">
        <v>120</v>
      </c>
      <c r="J751">
        <v>5</v>
      </c>
      <c r="K751" t="s">
        <v>33</v>
      </c>
      <c r="L751">
        <v>99</v>
      </c>
      <c r="M751" t="s">
        <v>26</v>
      </c>
      <c r="N751">
        <v>99</v>
      </c>
      <c r="O751" t="s">
        <v>27</v>
      </c>
      <c r="P751">
        <v>2</v>
      </c>
      <c r="Q751" t="s">
        <v>31</v>
      </c>
      <c r="R751">
        <v>1407</v>
      </c>
      <c r="V751" s="3">
        <f t="shared" si="23"/>
        <v>6.19</v>
      </c>
      <c r="W751" s="3">
        <f>IF(AND(T751&lt;&gt;"_U",T751&lt;&gt;"c",J751&lt;&gt;9,J751&lt;&gt;99),IFERROR(VLOOKUP(A751,'LBA Total'!$A$2:$W$10000,18,0),"."),".")</f>
        <v>22719</v>
      </c>
    </row>
    <row r="752" spans="1:23" x14ac:dyDescent="0.2">
      <c r="A752" s="1" t="str">
        <f t="shared" si="22"/>
        <v>2018|Upper Harbour Local Board Area|Another gender / He ira kÄ“ anÅ</v>
      </c>
      <c r="B752" t="s">
        <v>20</v>
      </c>
      <c r="C752" t="s">
        <v>21</v>
      </c>
      <c r="D752" t="s">
        <v>22</v>
      </c>
      <c r="E752" t="s">
        <v>23</v>
      </c>
      <c r="F752">
        <v>2018</v>
      </c>
      <c r="G752">
        <v>2018</v>
      </c>
      <c r="H752">
        <v>7603</v>
      </c>
      <c r="I752" t="s">
        <v>120</v>
      </c>
      <c r="J752">
        <v>5</v>
      </c>
      <c r="K752" t="s">
        <v>33</v>
      </c>
      <c r="L752">
        <v>99</v>
      </c>
      <c r="M752" t="s">
        <v>26</v>
      </c>
      <c r="N752">
        <v>99</v>
      </c>
      <c r="O752" t="s">
        <v>27</v>
      </c>
      <c r="P752">
        <v>3</v>
      </c>
      <c r="Q752" t="s">
        <v>28</v>
      </c>
      <c r="T752" t="s">
        <v>36</v>
      </c>
      <c r="U752" t="s">
        <v>37</v>
      </c>
      <c r="V752" s="3" t="str">
        <f t="shared" si="23"/>
        <v>.</v>
      </c>
      <c r="W752" s="3" t="str">
        <f>IF(AND(T752&lt;&gt;"_U",T752&lt;&gt;"c",J752&lt;&gt;9,J752&lt;&gt;99),IFERROR(VLOOKUP(A752,'LBA Total'!$A$2:$W$10000,18,0),"."),".")</f>
        <v>.</v>
      </c>
    </row>
    <row r="753" spans="1:23" x14ac:dyDescent="0.2">
      <c r="A753" s="1" t="str">
        <f t="shared" si="22"/>
        <v>2018|Upper Harbour Local Board Area|Total - gender</v>
      </c>
      <c r="B753" t="s">
        <v>20</v>
      </c>
      <c r="C753" t="s">
        <v>21</v>
      </c>
      <c r="D753" t="s">
        <v>22</v>
      </c>
      <c r="E753" t="s">
        <v>23</v>
      </c>
      <c r="F753">
        <v>2018</v>
      </c>
      <c r="G753">
        <v>2018</v>
      </c>
      <c r="H753">
        <v>7603</v>
      </c>
      <c r="I753" t="s">
        <v>120</v>
      </c>
      <c r="J753">
        <v>5</v>
      </c>
      <c r="K753" t="s">
        <v>33</v>
      </c>
      <c r="L753">
        <v>99</v>
      </c>
      <c r="M753" t="s">
        <v>26</v>
      </c>
      <c r="N753">
        <v>99</v>
      </c>
      <c r="O753" t="s">
        <v>27</v>
      </c>
      <c r="P753">
        <v>99</v>
      </c>
      <c r="Q753" t="s">
        <v>42</v>
      </c>
      <c r="R753">
        <v>1731</v>
      </c>
      <c r="V753" s="3">
        <f t="shared" si="23"/>
        <v>3.98</v>
      </c>
      <c r="W753" s="3">
        <f>IF(AND(T753&lt;&gt;"_U",T753&lt;&gt;"c",J753&lt;&gt;9,J753&lt;&gt;99),IFERROR(VLOOKUP(A753,'LBA Total'!$A$2:$W$10000,18,0),"."),".")</f>
        <v>43521</v>
      </c>
    </row>
    <row r="754" spans="1:23" x14ac:dyDescent="0.2">
      <c r="A754" s="1" t="str">
        <f t="shared" si="22"/>
        <v>2018|Upper Harbour Local Board Area|Male / TÄne</v>
      </c>
      <c r="B754" t="s">
        <v>20</v>
      </c>
      <c r="C754" t="s">
        <v>21</v>
      </c>
      <c r="D754" t="s">
        <v>22</v>
      </c>
      <c r="E754" t="s">
        <v>23</v>
      </c>
      <c r="F754">
        <v>2018</v>
      </c>
      <c r="G754">
        <v>2018</v>
      </c>
      <c r="H754">
        <v>7603</v>
      </c>
      <c r="I754" t="s">
        <v>120</v>
      </c>
      <c r="J754">
        <v>6</v>
      </c>
      <c r="K754" t="s">
        <v>52</v>
      </c>
      <c r="L754">
        <v>99</v>
      </c>
      <c r="M754" t="s">
        <v>26</v>
      </c>
      <c r="N754">
        <v>99</v>
      </c>
      <c r="O754" t="s">
        <v>27</v>
      </c>
      <c r="P754">
        <v>1</v>
      </c>
      <c r="Q754" t="s">
        <v>34</v>
      </c>
      <c r="R754">
        <v>7140</v>
      </c>
      <c r="V754" s="3">
        <f t="shared" si="23"/>
        <v>34.32</v>
      </c>
      <c r="W754" s="3">
        <f>IF(AND(T754&lt;&gt;"_U",T754&lt;&gt;"c",J754&lt;&gt;9,J754&lt;&gt;99),IFERROR(VLOOKUP(A754,'LBA Total'!$A$2:$W$10000,18,0),"."),".")</f>
        <v>20802</v>
      </c>
    </row>
    <row r="755" spans="1:23" x14ac:dyDescent="0.2">
      <c r="A755" s="1" t="str">
        <f t="shared" si="22"/>
        <v>2018|Upper Harbour Local Board Area|Female / Wahine</v>
      </c>
      <c r="B755" t="s">
        <v>20</v>
      </c>
      <c r="C755" t="s">
        <v>21</v>
      </c>
      <c r="D755" t="s">
        <v>22</v>
      </c>
      <c r="E755" t="s">
        <v>23</v>
      </c>
      <c r="F755">
        <v>2018</v>
      </c>
      <c r="G755">
        <v>2018</v>
      </c>
      <c r="H755">
        <v>7603</v>
      </c>
      <c r="I755" t="s">
        <v>120</v>
      </c>
      <c r="J755">
        <v>6</v>
      </c>
      <c r="K755" t="s">
        <v>52</v>
      </c>
      <c r="L755">
        <v>99</v>
      </c>
      <c r="M755" t="s">
        <v>26</v>
      </c>
      <c r="N755">
        <v>99</v>
      </c>
      <c r="O755" t="s">
        <v>27</v>
      </c>
      <c r="P755">
        <v>2</v>
      </c>
      <c r="Q755" t="s">
        <v>31</v>
      </c>
      <c r="R755">
        <v>6729</v>
      </c>
      <c r="V755" s="3">
        <f t="shared" si="23"/>
        <v>29.62</v>
      </c>
      <c r="W755" s="3">
        <f>IF(AND(T755&lt;&gt;"_U",T755&lt;&gt;"c",J755&lt;&gt;9,J755&lt;&gt;99),IFERROR(VLOOKUP(A755,'LBA Total'!$A$2:$W$10000,18,0),"."),".")</f>
        <v>22719</v>
      </c>
    </row>
    <row r="756" spans="1:23" x14ac:dyDescent="0.2">
      <c r="A756" s="1" t="str">
        <f t="shared" si="22"/>
        <v>2018|Upper Harbour Local Board Area|Another gender / He ira kÄ“ anÅ</v>
      </c>
      <c r="B756" t="s">
        <v>20</v>
      </c>
      <c r="C756" t="s">
        <v>21</v>
      </c>
      <c r="D756" t="s">
        <v>22</v>
      </c>
      <c r="E756" t="s">
        <v>23</v>
      </c>
      <c r="F756">
        <v>2018</v>
      </c>
      <c r="G756">
        <v>2018</v>
      </c>
      <c r="H756">
        <v>7603</v>
      </c>
      <c r="I756" t="s">
        <v>120</v>
      </c>
      <c r="J756">
        <v>6</v>
      </c>
      <c r="K756" t="s">
        <v>52</v>
      </c>
      <c r="L756">
        <v>99</v>
      </c>
      <c r="M756" t="s">
        <v>26</v>
      </c>
      <c r="N756">
        <v>99</v>
      </c>
      <c r="O756" t="s">
        <v>27</v>
      </c>
      <c r="P756">
        <v>3</v>
      </c>
      <c r="Q756" t="s">
        <v>28</v>
      </c>
      <c r="T756" t="s">
        <v>36</v>
      </c>
      <c r="U756" t="s">
        <v>37</v>
      </c>
      <c r="V756" s="3" t="str">
        <f t="shared" si="23"/>
        <v>.</v>
      </c>
      <c r="W756" s="3" t="str">
        <f>IF(AND(T756&lt;&gt;"_U",T756&lt;&gt;"c",J756&lt;&gt;9,J756&lt;&gt;99),IFERROR(VLOOKUP(A756,'LBA Total'!$A$2:$W$10000,18,0),"."),".")</f>
        <v>.</v>
      </c>
    </row>
    <row r="757" spans="1:23" x14ac:dyDescent="0.2">
      <c r="A757" s="1" t="str">
        <f t="shared" si="22"/>
        <v>2018|Upper Harbour Local Board Area|Total - gender</v>
      </c>
      <c r="B757" t="s">
        <v>20</v>
      </c>
      <c r="C757" t="s">
        <v>21</v>
      </c>
      <c r="D757" t="s">
        <v>22</v>
      </c>
      <c r="E757" t="s">
        <v>23</v>
      </c>
      <c r="F757">
        <v>2018</v>
      </c>
      <c r="G757">
        <v>2018</v>
      </c>
      <c r="H757">
        <v>7603</v>
      </c>
      <c r="I757" t="s">
        <v>120</v>
      </c>
      <c r="J757">
        <v>6</v>
      </c>
      <c r="K757" t="s">
        <v>52</v>
      </c>
      <c r="L757">
        <v>99</v>
      </c>
      <c r="M757" t="s">
        <v>26</v>
      </c>
      <c r="N757">
        <v>99</v>
      </c>
      <c r="O757" t="s">
        <v>27</v>
      </c>
      <c r="P757">
        <v>99</v>
      </c>
      <c r="Q757" t="s">
        <v>42</v>
      </c>
      <c r="R757">
        <v>13869</v>
      </c>
      <c r="V757" s="3">
        <f t="shared" si="23"/>
        <v>31.87</v>
      </c>
      <c r="W757" s="3">
        <f>IF(AND(T757&lt;&gt;"_U",T757&lt;&gt;"c",J757&lt;&gt;9,J757&lt;&gt;99),IFERROR(VLOOKUP(A757,'LBA Total'!$A$2:$W$10000,18,0),"."),".")</f>
        <v>43521</v>
      </c>
    </row>
    <row r="758" spans="1:23" x14ac:dyDescent="0.2">
      <c r="A758" s="1" t="str">
        <f t="shared" si="22"/>
        <v>2018|Upper Harbour Local Board Area|Male / TÄne</v>
      </c>
      <c r="B758" t="s">
        <v>20</v>
      </c>
      <c r="C758" t="s">
        <v>21</v>
      </c>
      <c r="D758" t="s">
        <v>22</v>
      </c>
      <c r="E758" t="s">
        <v>23</v>
      </c>
      <c r="F758">
        <v>2018</v>
      </c>
      <c r="G758">
        <v>2018</v>
      </c>
      <c r="H758">
        <v>7603</v>
      </c>
      <c r="I758" t="s">
        <v>120</v>
      </c>
      <c r="J758">
        <v>9</v>
      </c>
      <c r="K758" t="s">
        <v>25</v>
      </c>
      <c r="L758">
        <v>99</v>
      </c>
      <c r="M758" t="s">
        <v>26</v>
      </c>
      <c r="N758">
        <v>99</v>
      </c>
      <c r="O758" t="s">
        <v>27</v>
      </c>
      <c r="P758">
        <v>1</v>
      </c>
      <c r="Q758" t="s">
        <v>34</v>
      </c>
      <c r="R758">
        <v>4206</v>
      </c>
      <c r="V758" s="3" t="str">
        <f t="shared" si="23"/>
        <v>.</v>
      </c>
      <c r="W758" s="3" t="str">
        <f>IF(AND(T758&lt;&gt;"_U",T758&lt;&gt;"c",J758&lt;&gt;9,J758&lt;&gt;99),IFERROR(VLOOKUP(A758,'LBA Total'!$A$2:$W$10000,18,0),"."),".")</f>
        <v>.</v>
      </c>
    </row>
    <row r="759" spans="1:23" x14ac:dyDescent="0.2">
      <c r="A759" s="1" t="str">
        <f t="shared" si="22"/>
        <v>2018|Upper Harbour Local Board Area|Female / Wahine</v>
      </c>
      <c r="B759" t="s">
        <v>20</v>
      </c>
      <c r="C759" t="s">
        <v>21</v>
      </c>
      <c r="D759" t="s">
        <v>22</v>
      </c>
      <c r="E759" t="s">
        <v>23</v>
      </c>
      <c r="F759">
        <v>2018</v>
      </c>
      <c r="G759">
        <v>2018</v>
      </c>
      <c r="H759">
        <v>7603</v>
      </c>
      <c r="I759" t="s">
        <v>120</v>
      </c>
      <c r="J759">
        <v>9</v>
      </c>
      <c r="K759" t="s">
        <v>25</v>
      </c>
      <c r="L759">
        <v>99</v>
      </c>
      <c r="M759" t="s">
        <v>26</v>
      </c>
      <c r="N759">
        <v>99</v>
      </c>
      <c r="O759" t="s">
        <v>27</v>
      </c>
      <c r="P759">
        <v>2</v>
      </c>
      <c r="Q759" t="s">
        <v>31</v>
      </c>
      <c r="R759">
        <v>3525</v>
      </c>
      <c r="V759" s="3" t="str">
        <f t="shared" si="23"/>
        <v>.</v>
      </c>
      <c r="W759" s="3" t="str">
        <f>IF(AND(T759&lt;&gt;"_U",T759&lt;&gt;"c",J759&lt;&gt;9,J759&lt;&gt;99),IFERROR(VLOOKUP(A759,'LBA Total'!$A$2:$W$10000,18,0),"."),".")</f>
        <v>.</v>
      </c>
    </row>
    <row r="760" spans="1:23" x14ac:dyDescent="0.2">
      <c r="A760" s="1" t="str">
        <f t="shared" si="22"/>
        <v>2018|Upper Harbour Local Board Area|Another gender / He ira kÄ“ anÅ</v>
      </c>
      <c r="B760" t="s">
        <v>20</v>
      </c>
      <c r="C760" t="s">
        <v>21</v>
      </c>
      <c r="D760" t="s">
        <v>22</v>
      </c>
      <c r="E760" t="s">
        <v>23</v>
      </c>
      <c r="F760">
        <v>2018</v>
      </c>
      <c r="G760">
        <v>2018</v>
      </c>
      <c r="H760">
        <v>7603</v>
      </c>
      <c r="I760" t="s">
        <v>120</v>
      </c>
      <c r="J760">
        <v>9</v>
      </c>
      <c r="K760" t="s">
        <v>25</v>
      </c>
      <c r="L760">
        <v>99</v>
      </c>
      <c r="M760" t="s">
        <v>26</v>
      </c>
      <c r="N760">
        <v>99</v>
      </c>
      <c r="O760" t="s">
        <v>27</v>
      </c>
      <c r="P760">
        <v>3</v>
      </c>
      <c r="Q760" t="s">
        <v>28</v>
      </c>
      <c r="T760" t="s">
        <v>36</v>
      </c>
      <c r="U760" t="s">
        <v>37</v>
      </c>
      <c r="V760" s="3" t="str">
        <f t="shared" si="23"/>
        <v>.</v>
      </c>
      <c r="W760" s="3" t="str">
        <f>IF(AND(T760&lt;&gt;"_U",T760&lt;&gt;"c",J760&lt;&gt;9,J760&lt;&gt;99),IFERROR(VLOOKUP(A760,'LBA Total'!$A$2:$W$10000,18,0),"."),".")</f>
        <v>.</v>
      </c>
    </row>
    <row r="761" spans="1:23" x14ac:dyDescent="0.2">
      <c r="A761" s="1" t="str">
        <f t="shared" si="22"/>
        <v>2018|Upper Harbour Local Board Area|Total - gender</v>
      </c>
      <c r="B761" t="s">
        <v>20</v>
      </c>
      <c r="C761" t="s">
        <v>21</v>
      </c>
      <c r="D761" t="s">
        <v>22</v>
      </c>
      <c r="E761" t="s">
        <v>23</v>
      </c>
      <c r="F761">
        <v>2018</v>
      </c>
      <c r="G761">
        <v>2018</v>
      </c>
      <c r="H761">
        <v>7603</v>
      </c>
      <c r="I761" t="s">
        <v>120</v>
      </c>
      <c r="J761">
        <v>9</v>
      </c>
      <c r="K761" t="s">
        <v>25</v>
      </c>
      <c r="L761">
        <v>99</v>
      </c>
      <c r="M761" t="s">
        <v>26</v>
      </c>
      <c r="N761">
        <v>99</v>
      </c>
      <c r="O761" t="s">
        <v>27</v>
      </c>
      <c r="P761">
        <v>99</v>
      </c>
      <c r="Q761" t="s">
        <v>42</v>
      </c>
      <c r="R761">
        <v>7734</v>
      </c>
      <c r="V761" s="3" t="str">
        <f t="shared" si="23"/>
        <v>.</v>
      </c>
      <c r="W761" s="3" t="str">
        <f>IF(AND(T761&lt;&gt;"_U",T761&lt;&gt;"c",J761&lt;&gt;9,J761&lt;&gt;99),IFERROR(VLOOKUP(A761,'LBA Total'!$A$2:$W$10000,18,0),"."),".")</f>
        <v>.</v>
      </c>
    </row>
    <row r="762" spans="1:23" x14ac:dyDescent="0.2">
      <c r="A762" s="1" t="str">
        <f t="shared" si="22"/>
        <v>2018|Upper Harbour Local Board Area|Male / TÄne</v>
      </c>
      <c r="B762" t="s">
        <v>20</v>
      </c>
      <c r="C762" t="s">
        <v>21</v>
      </c>
      <c r="D762" t="s">
        <v>22</v>
      </c>
      <c r="E762" t="s">
        <v>23</v>
      </c>
      <c r="F762">
        <v>2018</v>
      </c>
      <c r="G762">
        <v>2018</v>
      </c>
      <c r="H762">
        <v>7603</v>
      </c>
      <c r="I762" t="s">
        <v>120</v>
      </c>
      <c r="J762">
        <v>77</v>
      </c>
      <c r="K762" t="s">
        <v>49</v>
      </c>
      <c r="L762">
        <v>99</v>
      </c>
      <c r="M762" t="s">
        <v>26</v>
      </c>
      <c r="N762">
        <v>99</v>
      </c>
      <c r="O762" t="s">
        <v>27</v>
      </c>
      <c r="P762">
        <v>1</v>
      </c>
      <c r="Q762" t="s">
        <v>34</v>
      </c>
      <c r="R762">
        <v>20802</v>
      </c>
      <c r="V762" s="3">
        <f t="shared" si="23"/>
        <v>100</v>
      </c>
      <c r="W762" s="3">
        <f>IF(AND(T762&lt;&gt;"_U",T762&lt;&gt;"c",J762&lt;&gt;9,J762&lt;&gt;99),IFERROR(VLOOKUP(A762,'LBA Total'!$A$2:$W$10000,18,0),"."),".")</f>
        <v>20802</v>
      </c>
    </row>
    <row r="763" spans="1:23" x14ac:dyDescent="0.2">
      <c r="A763" s="1" t="str">
        <f t="shared" si="22"/>
        <v>2018|Upper Harbour Local Board Area|Female / Wahine</v>
      </c>
      <c r="B763" t="s">
        <v>20</v>
      </c>
      <c r="C763" t="s">
        <v>21</v>
      </c>
      <c r="D763" t="s">
        <v>22</v>
      </c>
      <c r="E763" t="s">
        <v>23</v>
      </c>
      <c r="F763">
        <v>2018</v>
      </c>
      <c r="G763">
        <v>2018</v>
      </c>
      <c r="H763">
        <v>7603</v>
      </c>
      <c r="I763" t="s">
        <v>120</v>
      </c>
      <c r="J763">
        <v>77</v>
      </c>
      <c r="K763" t="s">
        <v>49</v>
      </c>
      <c r="L763">
        <v>99</v>
      </c>
      <c r="M763" t="s">
        <v>26</v>
      </c>
      <c r="N763">
        <v>99</v>
      </c>
      <c r="O763" t="s">
        <v>27</v>
      </c>
      <c r="P763">
        <v>2</v>
      </c>
      <c r="Q763" t="s">
        <v>31</v>
      </c>
      <c r="R763">
        <v>22719</v>
      </c>
      <c r="V763" s="3">
        <f t="shared" si="23"/>
        <v>100</v>
      </c>
      <c r="W763" s="3">
        <f>IF(AND(T763&lt;&gt;"_U",T763&lt;&gt;"c",J763&lt;&gt;9,J763&lt;&gt;99),IFERROR(VLOOKUP(A763,'LBA Total'!$A$2:$W$10000,18,0),"."),".")</f>
        <v>22719</v>
      </c>
    </row>
    <row r="764" spans="1:23" x14ac:dyDescent="0.2">
      <c r="A764" s="1" t="str">
        <f t="shared" si="22"/>
        <v>2018|Upper Harbour Local Board Area|Another gender / He ira kÄ“ anÅ</v>
      </c>
      <c r="B764" t="s">
        <v>20</v>
      </c>
      <c r="C764" t="s">
        <v>21</v>
      </c>
      <c r="D764" t="s">
        <v>22</v>
      </c>
      <c r="E764" t="s">
        <v>23</v>
      </c>
      <c r="F764">
        <v>2018</v>
      </c>
      <c r="G764">
        <v>2018</v>
      </c>
      <c r="H764">
        <v>7603</v>
      </c>
      <c r="I764" t="s">
        <v>120</v>
      </c>
      <c r="J764">
        <v>77</v>
      </c>
      <c r="K764" t="s">
        <v>49</v>
      </c>
      <c r="L764">
        <v>99</v>
      </c>
      <c r="M764" t="s">
        <v>26</v>
      </c>
      <c r="N764">
        <v>99</v>
      </c>
      <c r="O764" t="s">
        <v>27</v>
      </c>
      <c r="P764">
        <v>3</v>
      </c>
      <c r="Q764" t="s">
        <v>28</v>
      </c>
      <c r="T764" t="s">
        <v>36</v>
      </c>
      <c r="U764" t="s">
        <v>37</v>
      </c>
      <c r="V764" s="3" t="str">
        <f t="shared" si="23"/>
        <v>.</v>
      </c>
      <c r="W764" s="3" t="str">
        <f>IF(AND(T764&lt;&gt;"_U",T764&lt;&gt;"c",J764&lt;&gt;9,J764&lt;&gt;99),IFERROR(VLOOKUP(A764,'LBA Total'!$A$2:$W$10000,18,0),"."),".")</f>
        <v>.</v>
      </c>
    </row>
    <row r="765" spans="1:23" x14ac:dyDescent="0.2">
      <c r="A765" s="1" t="str">
        <f t="shared" si="22"/>
        <v>2018|Upper Harbour Local Board Area|Total - gender</v>
      </c>
      <c r="B765" t="s">
        <v>20</v>
      </c>
      <c r="C765" t="s">
        <v>21</v>
      </c>
      <c r="D765" t="s">
        <v>22</v>
      </c>
      <c r="E765" t="s">
        <v>23</v>
      </c>
      <c r="F765">
        <v>2018</v>
      </c>
      <c r="G765">
        <v>2018</v>
      </c>
      <c r="H765">
        <v>7603</v>
      </c>
      <c r="I765" t="s">
        <v>120</v>
      </c>
      <c r="J765">
        <v>77</v>
      </c>
      <c r="K765" t="s">
        <v>49</v>
      </c>
      <c r="L765">
        <v>99</v>
      </c>
      <c r="M765" t="s">
        <v>26</v>
      </c>
      <c r="N765">
        <v>99</v>
      </c>
      <c r="O765" t="s">
        <v>27</v>
      </c>
      <c r="P765">
        <v>99</v>
      </c>
      <c r="Q765" t="s">
        <v>42</v>
      </c>
      <c r="R765">
        <v>43521</v>
      </c>
      <c r="V765" s="3">
        <f t="shared" si="23"/>
        <v>100</v>
      </c>
      <c r="W765" s="3">
        <f>IF(AND(T765&lt;&gt;"_U",T765&lt;&gt;"c",J765&lt;&gt;9,J765&lt;&gt;99),IFERROR(VLOOKUP(A765,'LBA Total'!$A$2:$W$10000,18,0),"."),".")</f>
        <v>43521</v>
      </c>
    </row>
    <row r="766" spans="1:23" x14ac:dyDescent="0.2">
      <c r="A766" s="1" t="str">
        <f t="shared" si="22"/>
        <v>2018|Upper Harbour Local Board Area|Male / TÄne</v>
      </c>
      <c r="B766" t="s">
        <v>20</v>
      </c>
      <c r="C766" t="s">
        <v>21</v>
      </c>
      <c r="D766" t="s">
        <v>22</v>
      </c>
      <c r="E766" t="s">
        <v>23</v>
      </c>
      <c r="F766">
        <v>2018</v>
      </c>
      <c r="G766">
        <v>2018</v>
      </c>
      <c r="H766">
        <v>7603</v>
      </c>
      <c r="I766" t="s">
        <v>120</v>
      </c>
      <c r="J766">
        <v>99</v>
      </c>
      <c r="K766" t="s">
        <v>47</v>
      </c>
      <c r="L766">
        <v>99</v>
      </c>
      <c r="M766" t="s">
        <v>26</v>
      </c>
      <c r="N766">
        <v>99</v>
      </c>
      <c r="O766" t="s">
        <v>27</v>
      </c>
      <c r="P766">
        <v>1</v>
      </c>
      <c r="Q766" t="s">
        <v>34</v>
      </c>
      <c r="R766">
        <v>25008</v>
      </c>
      <c r="V766" s="3" t="str">
        <f t="shared" si="23"/>
        <v>.</v>
      </c>
      <c r="W766" s="3" t="str">
        <f>IF(AND(T766&lt;&gt;"_U",T766&lt;&gt;"c",J766&lt;&gt;9,J766&lt;&gt;99),IFERROR(VLOOKUP(A766,'LBA Total'!$A$2:$W$10000,18,0),"."),".")</f>
        <v>.</v>
      </c>
    </row>
    <row r="767" spans="1:23" x14ac:dyDescent="0.2">
      <c r="A767" s="1" t="str">
        <f t="shared" si="22"/>
        <v>2018|Upper Harbour Local Board Area|Female / Wahine</v>
      </c>
      <c r="B767" t="s">
        <v>20</v>
      </c>
      <c r="C767" t="s">
        <v>21</v>
      </c>
      <c r="D767" t="s">
        <v>22</v>
      </c>
      <c r="E767" t="s">
        <v>23</v>
      </c>
      <c r="F767">
        <v>2018</v>
      </c>
      <c r="G767">
        <v>2018</v>
      </c>
      <c r="H767">
        <v>7603</v>
      </c>
      <c r="I767" t="s">
        <v>120</v>
      </c>
      <c r="J767">
        <v>99</v>
      </c>
      <c r="K767" t="s">
        <v>47</v>
      </c>
      <c r="L767">
        <v>99</v>
      </c>
      <c r="M767" t="s">
        <v>26</v>
      </c>
      <c r="N767">
        <v>99</v>
      </c>
      <c r="O767" t="s">
        <v>27</v>
      </c>
      <c r="P767">
        <v>2</v>
      </c>
      <c r="Q767" t="s">
        <v>31</v>
      </c>
      <c r="R767">
        <v>26244</v>
      </c>
      <c r="V767" s="3" t="str">
        <f t="shared" si="23"/>
        <v>.</v>
      </c>
      <c r="W767" s="3" t="str">
        <f>IF(AND(T767&lt;&gt;"_U",T767&lt;&gt;"c",J767&lt;&gt;9,J767&lt;&gt;99),IFERROR(VLOOKUP(A767,'LBA Total'!$A$2:$W$10000,18,0),"."),".")</f>
        <v>.</v>
      </c>
    </row>
    <row r="768" spans="1:23" x14ac:dyDescent="0.2">
      <c r="A768" s="1" t="str">
        <f t="shared" si="22"/>
        <v>2018|Upper Harbour Local Board Area|Another gender / He ira kÄ“ anÅ</v>
      </c>
      <c r="B768" t="s">
        <v>20</v>
      </c>
      <c r="C768" t="s">
        <v>21</v>
      </c>
      <c r="D768" t="s">
        <v>22</v>
      </c>
      <c r="E768" t="s">
        <v>23</v>
      </c>
      <c r="F768">
        <v>2018</v>
      </c>
      <c r="G768">
        <v>2018</v>
      </c>
      <c r="H768">
        <v>7603</v>
      </c>
      <c r="I768" t="s">
        <v>120</v>
      </c>
      <c r="J768">
        <v>99</v>
      </c>
      <c r="K768" t="s">
        <v>47</v>
      </c>
      <c r="L768">
        <v>99</v>
      </c>
      <c r="M768" t="s">
        <v>26</v>
      </c>
      <c r="N768">
        <v>99</v>
      </c>
      <c r="O768" t="s">
        <v>27</v>
      </c>
      <c r="P768">
        <v>3</v>
      </c>
      <c r="Q768" t="s">
        <v>28</v>
      </c>
      <c r="T768" t="s">
        <v>36</v>
      </c>
      <c r="U768" t="s">
        <v>37</v>
      </c>
      <c r="V768" s="3" t="str">
        <f t="shared" si="23"/>
        <v>.</v>
      </c>
      <c r="W768" s="3" t="str">
        <f>IF(AND(T768&lt;&gt;"_U",T768&lt;&gt;"c",J768&lt;&gt;9,J768&lt;&gt;99),IFERROR(VLOOKUP(A768,'LBA Total'!$A$2:$W$10000,18,0),"."),".")</f>
        <v>.</v>
      </c>
    </row>
    <row r="769" spans="1:23" x14ac:dyDescent="0.2">
      <c r="A769" s="1" t="str">
        <f t="shared" si="22"/>
        <v>2018|Upper Harbour Local Board Area|Total - gender</v>
      </c>
      <c r="B769" t="s">
        <v>20</v>
      </c>
      <c r="C769" t="s">
        <v>21</v>
      </c>
      <c r="D769" t="s">
        <v>22</v>
      </c>
      <c r="E769" t="s">
        <v>23</v>
      </c>
      <c r="F769">
        <v>2018</v>
      </c>
      <c r="G769">
        <v>2018</v>
      </c>
      <c r="H769">
        <v>7603</v>
      </c>
      <c r="I769" t="s">
        <v>120</v>
      </c>
      <c r="J769">
        <v>99</v>
      </c>
      <c r="K769" t="s">
        <v>47</v>
      </c>
      <c r="L769">
        <v>99</v>
      </c>
      <c r="M769" t="s">
        <v>26</v>
      </c>
      <c r="N769">
        <v>99</v>
      </c>
      <c r="O769" t="s">
        <v>27</v>
      </c>
      <c r="P769">
        <v>99</v>
      </c>
      <c r="Q769" t="s">
        <v>42</v>
      </c>
      <c r="R769">
        <v>51252</v>
      </c>
      <c r="V769" s="3" t="str">
        <f t="shared" si="23"/>
        <v>.</v>
      </c>
      <c r="W769" s="3" t="str">
        <f>IF(AND(T769&lt;&gt;"_U",T769&lt;&gt;"c",J769&lt;&gt;9,J769&lt;&gt;99),IFERROR(VLOOKUP(A769,'LBA Total'!$A$2:$W$10000,18,0),"."),".")</f>
        <v>.</v>
      </c>
    </row>
    <row r="770" spans="1:23" x14ac:dyDescent="0.2">
      <c r="A770" s="1" t="str">
        <f t="shared" si="22"/>
        <v>2018|KaipÄtiki Local Board Area|Male / TÄne</v>
      </c>
      <c r="B770" t="s">
        <v>20</v>
      </c>
      <c r="C770" t="s">
        <v>21</v>
      </c>
      <c r="D770" t="s">
        <v>22</v>
      </c>
      <c r="E770" t="s">
        <v>23</v>
      </c>
      <c r="F770">
        <v>2018</v>
      </c>
      <c r="G770">
        <v>2018</v>
      </c>
      <c r="H770">
        <v>7604</v>
      </c>
      <c r="I770" t="s">
        <v>115</v>
      </c>
      <c r="J770">
        <v>1</v>
      </c>
      <c r="K770" t="s">
        <v>30</v>
      </c>
      <c r="L770">
        <v>99</v>
      </c>
      <c r="M770" t="s">
        <v>26</v>
      </c>
      <c r="N770">
        <v>99</v>
      </c>
      <c r="O770" t="s">
        <v>27</v>
      </c>
      <c r="P770">
        <v>1</v>
      </c>
      <c r="Q770" t="s">
        <v>34</v>
      </c>
      <c r="R770">
        <v>14685</v>
      </c>
      <c r="V770" s="3">
        <f t="shared" si="23"/>
        <v>51.67</v>
      </c>
      <c r="W770" s="3">
        <f>IF(AND(T770&lt;&gt;"_U",T770&lt;&gt;"c",J770&lt;&gt;9,J770&lt;&gt;99),IFERROR(VLOOKUP(A770,'LBA Total'!$A$2:$W$10000,18,0),"."),".")</f>
        <v>28422</v>
      </c>
    </row>
    <row r="771" spans="1:23" x14ac:dyDescent="0.2">
      <c r="A771" s="1" t="str">
        <f t="shared" ref="A771:A834" si="24">G771&amp;"|"&amp;I771&amp;"|"&amp;Q771</f>
        <v>2018|KaipÄtiki Local Board Area|Female / Wahine</v>
      </c>
      <c r="B771" t="s">
        <v>20</v>
      </c>
      <c r="C771" t="s">
        <v>21</v>
      </c>
      <c r="D771" t="s">
        <v>22</v>
      </c>
      <c r="E771" t="s">
        <v>23</v>
      </c>
      <c r="F771">
        <v>2018</v>
      </c>
      <c r="G771">
        <v>2018</v>
      </c>
      <c r="H771">
        <v>7604</v>
      </c>
      <c r="I771" t="s">
        <v>115</v>
      </c>
      <c r="J771">
        <v>1</v>
      </c>
      <c r="K771" t="s">
        <v>30</v>
      </c>
      <c r="L771">
        <v>99</v>
      </c>
      <c r="M771" t="s">
        <v>26</v>
      </c>
      <c r="N771">
        <v>99</v>
      </c>
      <c r="O771" t="s">
        <v>27</v>
      </c>
      <c r="P771">
        <v>2</v>
      </c>
      <c r="Q771" t="s">
        <v>31</v>
      </c>
      <c r="R771">
        <v>14781</v>
      </c>
      <c r="V771" s="3">
        <f t="shared" ref="V771:V834" si="25">IF(T771&lt;&gt;"_U",IFERROR((ROUND(R771/W771*100,2)),"."),".")</f>
        <v>47.1</v>
      </c>
      <c r="W771" s="3">
        <f>IF(AND(T771&lt;&gt;"_U",T771&lt;&gt;"c",J771&lt;&gt;9,J771&lt;&gt;99),IFERROR(VLOOKUP(A771,'LBA Total'!$A$2:$W$10000,18,0),"."),".")</f>
        <v>31380</v>
      </c>
    </row>
    <row r="772" spans="1:23" x14ac:dyDescent="0.2">
      <c r="A772" s="1" t="str">
        <f t="shared" si="24"/>
        <v>2018|KaipÄtiki Local Board Area|Another gender / He ira kÄ“ anÅ</v>
      </c>
      <c r="B772" t="s">
        <v>20</v>
      </c>
      <c r="C772" t="s">
        <v>21</v>
      </c>
      <c r="D772" t="s">
        <v>22</v>
      </c>
      <c r="E772" t="s">
        <v>23</v>
      </c>
      <c r="F772">
        <v>2018</v>
      </c>
      <c r="G772">
        <v>2018</v>
      </c>
      <c r="H772">
        <v>7604</v>
      </c>
      <c r="I772" t="s">
        <v>115</v>
      </c>
      <c r="J772">
        <v>1</v>
      </c>
      <c r="K772" t="s">
        <v>30</v>
      </c>
      <c r="L772">
        <v>99</v>
      </c>
      <c r="M772" t="s">
        <v>26</v>
      </c>
      <c r="N772">
        <v>99</v>
      </c>
      <c r="O772" t="s">
        <v>27</v>
      </c>
      <c r="P772">
        <v>3</v>
      </c>
      <c r="Q772" t="s">
        <v>28</v>
      </c>
      <c r="T772" t="s">
        <v>36</v>
      </c>
      <c r="U772" t="s">
        <v>37</v>
      </c>
      <c r="V772" s="3" t="str">
        <f t="shared" si="25"/>
        <v>.</v>
      </c>
      <c r="W772" s="3" t="str">
        <f>IF(AND(T772&lt;&gt;"_U",T772&lt;&gt;"c",J772&lt;&gt;9,J772&lt;&gt;99),IFERROR(VLOOKUP(A772,'LBA Total'!$A$2:$W$10000,18,0),"."),".")</f>
        <v>.</v>
      </c>
    </row>
    <row r="773" spans="1:23" x14ac:dyDescent="0.2">
      <c r="A773" s="1" t="str">
        <f t="shared" si="24"/>
        <v>2018|KaipÄtiki Local Board Area|Total - gender</v>
      </c>
      <c r="B773" t="s">
        <v>20</v>
      </c>
      <c r="C773" t="s">
        <v>21</v>
      </c>
      <c r="D773" t="s">
        <v>22</v>
      </c>
      <c r="E773" t="s">
        <v>23</v>
      </c>
      <c r="F773">
        <v>2018</v>
      </c>
      <c r="G773">
        <v>2018</v>
      </c>
      <c r="H773">
        <v>7604</v>
      </c>
      <c r="I773" t="s">
        <v>115</v>
      </c>
      <c r="J773">
        <v>1</v>
      </c>
      <c r="K773" t="s">
        <v>30</v>
      </c>
      <c r="L773">
        <v>99</v>
      </c>
      <c r="M773" t="s">
        <v>26</v>
      </c>
      <c r="N773">
        <v>99</v>
      </c>
      <c r="O773" t="s">
        <v>27</v>
      </c>
      <c r="P773">
        <v>99</v>
      </c>
      <c r="Q773" t="s">
        <v>42</v>
      </c>
      <c r="R773">
        <v>29466</v>
      </c>
      <c r="V773" s="3">
        <f t="shared" si="25"/>
        <v>49.27</v>
      </c>
      <c r="W773" s="3">
        <f>IF(AND(T773&lt;&gt;"_U",T773&lt;&gt;"c",J773&lt;&gt;9,J773&lt;&gt;99),IFERROR(VLOOKUP(A773,'LBA Total'!$A$2:$W$10000,18,0),"."),".")</f>
        <v>59805</v>
      </c>
    </row>
    <row r="774" spans="1:23" x14ac:dyDescent="0.2">
      <c r="A774" s="1" t="str">
        <f t="shared" si="24"/>
        <v>2018|KaipÄtiki Local Board Area|Male / TÄne</v>
      </c>
      <c r="B774" t="s">
        <v>20</v>
      </c>
      <c r="C774" t="s">
        <v>21</v>
      </c>
      <c r="D774" t="s">
        <v>22</v>
      </c>
      <c r="E774" t="s">
        <v>23</v>
      </c>
      <c r="F774">
        <v>2018</v>
      </c>
      <c r="G774">
        <v>2018</v>
      </c>
      <c r="H774">
        <v>7604</v>
      </c>
      <c r="I774" t="s">
        <v>115</v>
      </c>
      <c r="J774">
        <v>3</v>
      </c>
      <c r="K774" t="s">
        <v>39</v>
      </c>
      <c r="L774">
        <v>99</v>
      </c>
      <c r="M774" t="s">
        <v>26</v>
      </c>
      <c r="N774">
        <v>99</v>
      </c>
      <c r="O774" t="s">
        <v>27</v>
      </c>
      <c r="P774">
        <v>1</v>
      </c>
      <c r="Q774" t="s">
        <v>34</v>
      </c>
      <c r="R774">
        <v>603</v>
      </c>
      <c r="V774" s="3">
        <f t="shared" si="25"/>
        <v>2.12</v>
      </c>
      <c r="W774" s="3">
        <f>IF(AND(T774&lt;&gt;"_U",T774&lt;&gt;"c",J774&lt;&gt;9,J774&lt;&gt;99),IFERROR(VLOOKUP(A774,'LBA Total'!$A$2:$W$10000,18,0),"."),".")</f>
        <v>28422</v>
      </c>
    </row>
    <row r="775" spans="1:23" x14ac:dyDescent="0.2">
      <c r="A775" s="1" t="str">
        <f t="shared" si="24"/>
        <v>2018|KaipÄtiki Local Board Area|Female / Wahine</v>
      </c>
      <c r="B775" t="s">
        <v>20</v>
      </c>
      <c r="C775" t="s">
        <v>21</v>
      </c>
      <c r="D775" t="s">
        <v>22</v>
      </c>
      <c r="E775" t="s">
        <v>23</v>
      </c>
      <c r="F775">
        <v>2018</v>
      </c>
      <c r="G775">
        <v>2018</v>
      </c>
      <c r="H775">
        <v>7604</v>
      </c>
      <c r="I775" t="s">
        <v>115</v>
      </c>
      <c r="J775">
        <v>3</v>
      </c>
      <c r="K775" t="s">
        <v>39</v>
      </c>
      <c r="L775">
        <v>99</v>
      </c>
      <c r="M775" t="s">
        <v>26</v>
      </c>
      <c r="N775">
        <v>99</v>
      </c>
      <c r="O775" t="s">
        <v>27</v>
      </c>
      <c r="P775">
        <v>2</v>
      </c>
      <c r="Q775" t="s">
        <v>31</v>
      </c>
      <c r="R775">
        <v>855</v>
      </c>
      <c r="V775" s="3">
        <f t="shared" si="25"/>
        <v>2.72</v>
      </c>
      <c r="W775" s="3">
        <f>IF(AND(T775&lt;&gt;"_U",T775&lt;&gt;"c",J775&lt;&gt;9,J775&lt;&gt;99),IFERROR(VLOOKUP(A775,'LBA Total'!$A$2:$W$10000,18,0),"."),".")</f>
        <v>31380</v>
      </c>
    </row>
    <row r="776" spans="1:23" x14ac:dyDescent="0.2">
      <c r="A776" s="1" t="str">
        <f t="shared" si="24"/>
        <v>2018|KaipÄtiki Local Board Area|Another gender / He ira kÄ“ anÅ</v>
      </c>
      <c r="B776" t="s">
        <v>20</v>
      </c>
      <c r="C776" t="s">
        <v>21</v>
      </c>
      <c r="D776" t="s">
        <v>22</v>
      </c>
      <c r="E776" t="s">
        <v>23</v>
      </c>
      <c r="F776">
        <v>2018</v>
      </c>
      <c r="G776">
        <v>2018</v>
      </c>
      <c r="H776">
        <v>7604</v>
      </c>
      <c r="I776" t="s">
        <v>115</v>
      </c>
      <c r="J776">
        <v>3</v>
      </c>
      <c r="K776" t="s">
        <v>39</v>
      </c>
      <c r="L776">
        <v>99</v>
      </c>
      <c r="M776" t="s">
        <v>26</v>
      </c>
      <c r="N776">
        <v>99</v>
      </c>
      <c r="O776" t="s">
        <v>27</v>
      </c>
      <c r="P776">
        <v>3</v>
      </c>
      <c r="Q776" t="s">
        <v>28</v>
      </c>
      <c r="T776" t="s">
        <v>36</v>
      </c>
      <c r="U776" t="s">
        <v>37</v>
      </c>
      <c r="V776" s="3" t="str">
        <f t="shared" si="25"/>
        <v>.</v>
      </c>
      <c r="W776" s="3" t="str">
        <f>IF(AND(T776&lt;&gt;"_U",T776&lt;&gt;"c",J776&lt;&gt;9,J776&lt;&gt;99),IFERROR(VLOOKUP(A776,'LBA Total'!$A$2:$W$10000,18,0),"."),".")</f>
        <v>.</v>
      </c>
    </row>
    <row r="777" spans="1:23" x14ac:dyDescent="0.2">
      <c r="A777" s="1" t="str">
        <f t="shared" si="24"/>
        <v>2018|KaipÄtiki Local Board Area|Total - gender</v>
      </c>
      <c r="B777" t="s">
        <v>20</v>
      </c>
      <c r="C777" t="s">
        <v>21</v>
      </c>
      <c r="D777" t="s">
        <v>22</v>
      </c>
      <c r="E777" t="s">
        <v>23</v>
      </c>
      <c r="F777">
        <v>2018</v>
      </c>
      <c r="G777">
        <v>2018</v>
      </c>
      <c r="H777">
        <v>7604</v>
      </c>
      <c r="I777" t="s">
        <v>115</v>
      </c>
      <c r="J777">
        <v>3</v>
      </c>
      <c r="K777" t="s">
        <v>39</v>
      </c>
      <c r="L777">
        <v>99</v>
      </c>
      <c r="M777" t="s">
        <v>26</v>
      </c>
      <c r="N777">
        <v>99</v>
      </c>
      <c r="O777" t="s">
        <v>27</v>
      </c>
      <c r="P777">
        <v>99</v>
      </c>
      <c r="Q777" t="s">
        <v>42</v>
      </c>
      <c r="R777">
        <v>1455</v>
      </c>
      <c r="V777" s="3">
        <f t="shared" si="25"/>
        <v>2.4300000000000002</v>
      </c>
      <c r="W777" s="3">
        <f>IF(AND(T777&lt;&gt;"_U",T777&lt;&gt;"c",J777&lt;&gt;9,J777&lt;&gt;99),IFERROR(VLOOKUP(A777,'LBA Total'!$A$2:$W$10000,18,0),"."),".")</f>
        <v>59805</v>
      </c>
    </row>
    <row r="778" spans="1:23" x14ac:dyDescent="0.2">
      <c r="A778" s="1" t="str">
        <f t="shared" si="24"/>
        <v>2018|KaipÄtiki Local Board Area|Male / TÄne</v>
      </c>
      <c r="B778" t="s">
        <v>20</v>
      </c>
      <c r="C778" t="s">
        <v>21</v>
      </c>
      <c r="D778" t="s">
        <v>22</v>
      </c>
      <c r="E778" t="s">
        <v>23</v>
      </c>
      <c r="F778">
        <v>2018</v>
      </c>
      <c r="G778">
        <v>2018</v>
      </c>
      <c r="H778">
        <v>7604</v>
      </c>
      <c r="I778" t="s">
        <v>115</v>
      </c>
      <c r="J778">
        <v>4</v>
      </c>
      <c r="K778" t="s">
        <v>54</v>
      </c>
      <c r="L778">
        <v>99</v>
      </c>
      <c r="M778" t="s">
        <v>26</v>
      </c>
      <c r="N778">
        <v>99</v>
      </c>
      <c r="O778" t="s">
        <v>27</v>
      </c>
      <c r="P778">
        <v>1</v>
      </c>
      <c r="Q778" t="s">
        <v>34</v>
      </c>
      <c r="R778">
        <v>1587</v>
      </c>
      <c r="V778" s="3">
        <f t="shared" si="25"/>
        <v>5.58</v>
      </c>
      <c r="W778" s="3">
        <f>IF(AND(T778&lt;&gt;"_U",T778&lt;&gt;"c",J778&lt;&gt;9,J778&lt;&gt;99),IFERROR(VLOOKUP(A778,'LBA Total'!$A$2:$W$10000,18,0),"."),".")</f>
        <v>28422</v>
      </c>
    </row>
    <row r="779" spans="1:23" x14ac:dyDescent="0.2">
      <c r="A779" s="1" t="str">
        <f t="shared" si="24"/>
        <v>2018|KaipÄtiki Local Board Area|Female / Wahine</v>
      </c>
      <c r="B779" t="s">
        <v>20</v>
      </c>
      <c r="C779" t="s">
        <v>21</v>
      </c>
      <c r="D779" t="s">
        <v>22</v>
      </c>
      <c r="E779" t="s">
        <v>23</v>
      </c>
      <c r="F779">
        <v>2018</v>
      </c>
      <c r="G779">
        <v>2018</v>
      </c>
      <c r="H779">
        <v>7604</v>
      </c>
      <c r="I779" t="s">
        <v>115</v>
      </c>
      <c r="J779">
        <v>4</v>
      </c>
      <c r="K779" t="s">
        <v>54</v>
      </c>
      <c r="L779">
        <v>99</v>
      </c>
      <c r="M779" t="s">
        <v>26</v>
      </c>
      <c r="N779">
        <v>99</v>
      </c>
      <c r="O779" t="s">
        <v>27</v>
      </c>
      <c r="P779">
        <v>2</v>
      </c>
      <c r="Q779" t="s">
        <v>31</v>
      </c>
      <c r="R779">
        <v>2787</v>
      </c>
      <c r="V779" s="3">
        <f t="shared" si="25"/>
        <v>8.8800000000000008</v>
      </c>
      <c r="W779" s="3">
        <f>IF(AND(T779&lt;&gt;"_U",T779&lt;&gt;"c",J779&lt;&gt;9,J779&lt;&gt;99),IFERROR(VLOOKUP(A779,'LBA Total'!$A$2:$W$10000,18,0),"."),".")</f>
        <v>31380</v>
      </c>
    </row>
    <row r="780" spans="1:23" x14ac:dyDescent="0.2">
      <c r="A780" s="1" t="str">
        <f t="shared" si="24"/>
        <v>2018|KaipÄtiki Local Board Area|Another gender / He ira kÄ“ anÅ</v>
      </c>
      <c r="B780" t="s">
        <v>20</v>
      </c>
      <c r="C780" t="s">
        <v>21</v>
      </c>
      <c r="D780" t="s">
        <v>22</v>
      </c>
      <c r="E780" t="s">
        <v>23</v>
      </c>
      <c r="F780">
        <v>2018</v>
      </c>
      <c r="G780">
        <v>2018</v>
      </c>
      <c r="H780">
        <v>7604</v>
      </c>
      <c r="I780" t="s">
        <v>115</v>
      </c>
      <c r="J780">
        <v>4</v>
      </c>
      <c r="K780" t="s">
        <v>54</v>
      </c>
      <c r="L780">
        <v>99</v>
      </c>
      <c r="M780" t="s">
        <v>26</v>
      </c>
      <c r="N780">
        <v>99</v>
      </c>
      <c r="O780" t="s">
        <v>27</v>
      </c>
      <c r="P780">
        <v>3</v>
      </c>
      <c r="Q780" t="s">
        <v>28</v>
      </c>
      <c r="T780" t="s">
        <v>36</v>
      </c>
      <c r="U780" t="s">
        <v>37</v>
      </c>
      <c r="V780" s="3" t="str">
        <f t="shared" si="25"/>
        <v>.</v>
      </c>
      <c r="W780" s="3" t="str">
        <f>IF(AND(T780&lt;&gt;"_U",T780&lt;&gt;"c",J780&lt;&gt;9,J780&lt;&gt;99),IFERROR(VLOOKUP(A780,'LBA Total'!$A$2:$W$10000,18,0),"."),".")</f>
        <v>.</v>
      </c>
    </row>
    <row r="781" spans="1:23" x14ac:dyDescent="0.2">
      <c r="A781" s="1" t="str">
        <f t="shared" si="24"/>
        <v>2018|KaipÄtiki Local Board Area|Total - gender</v>
      </c>
      <c r="B781" t="s">
        <v>20</v>
      </c>
      <c r="C781" t="s">
        <v>21</v>
      </c>
      <c r="D781" t="s">
        <v>22</v>
      </c>
      <c r="E781" t="s">
        <v>23</v>
      </c>
      <c r="F781">
        <v>2018</v>
      </c>
      <c r="G781">
        <v>2018</v>
      </c>
      <c r="H781">
        <v>7604</v>
      </c>
      <c r="I781" t="s">
        <v>115</v>
      </c>
      <c r="J781">
        <v>4</v>
      </c>
      <c r="K781" t="s">
        <v>54</v>
      </c>
      <c r="L781">
        <v>99</v>
      </c>
      <c r="M781" t="s">
        <v>26</v>
      </c>
      <c r="N781">
        <v>99</v>
      </c>
      <c r="O781" t="s">
        <v>27</v>
      </c>
      <c r="P781">
        <v>99</v>
      </c>
      <c r="Q781" t="s">
        <v>42</v>
      </c>
      <c r="R781">
        <v>4374</v>
      </c>
      <c r="V781" s="3">
        <f t="shared" si="25"/>
        <v>7.31</v>
      </c>
      <c r="W781" s="3">
        <f>IF(AND(T781&lt;&gt;"_U",T781&lt;&gt;"c",J781&lt;&gt;9,J781&lt;&gt;99),IFERROR(VLOOKUP(A781,'LBA Total'!$A$2:$W$10000,18,0),"."),".")</f>
        <v>59805</v>
      </c>
    </row>
    <row r="782" spans="1:23" x14ac:dyDescent="0.2">
      <c r="A782" s="1" t="str">
        <f t="shared" si="24"/>
        <v>2018|KaipÄtiki Local Board Area|Male / TÄne</v>
      </c>
      <c r="B782" t="s">
        <v>20</v>
      </c>
      <c r="C782" t="s">
        <v>21</v>
      </c>
      <c r="D782" t="s">
        <v>22</v>
      </c>
      <c r="E782" t="s">
        <v>23</v>
      </c>
      <c r="F782">
        <v>2018</v>
      </c>
      <c r="G782">
        <v>2018</v>
      </c>
      <c r="H782">
        <v>7604</v>
      </c>
      <c r="I782" t="s">
        <v>115</v>
      </c>
      <c r="J782">
        <v>5</v>
      </c>
      <c r="K782" t="s">
        <v>33</v>
      </c>
      <c r="L782">
        <v>99</v>
      </c>
      <c r="M782" t="s">
        <v>26</v>
      </c>
      <c r="N782">
        <v>99</v>
      </c>
      <c r="O782" t="s">
        <v>27</v>
      </c>
      <c r="P782">
        <v>1</v>
      </c>
      <c r="Q782" t="s">
        <v>34</v>
      </c>
      <c r="R782">
        <v>477</v>
      </c>
      <c r="V782" s="3">
        <f t="shared" si="25"/>
        <v>1.68</v>
      </c>
      <c r="W782" s="3">
        <f>IF(AND(T782&lt;&gt;"_U",T782&lt;&gt;"c",J782&lt;&gt;9,J782&lt;&gt;99),IFERROR(VLOOKUP(A782,'LBA Total'!$A$2:$W$10000,18,0),"."),".")</f>
        <v>28422</v>
      </c>
    </row>
    <row r="783" spans="1:23" x14ac:dyDescent="0.2">
      <c r="A783" s="1" t="str">
        <f t="shared" si="24"/>
        <v>2018|KaipÄtiki Local Board Area|Female / Wahine</v>
      </c>
      <c r="B783" t="s">
        <v>20</v>
      </c>
      <c r="C783" t="s">
        <v>21</v>
      </c>
      <c r="D783" t="s">
        <v>22</v>
      </c>
      <c r="E783" t="s">
        <v>23</v>
      </c>
      <c r="F783">
        <v>2018</v>
      </c>
      <c r="G783">
        <v>2018</v>
      </c>
      <c r="H783">
        <v>7604</v>
      </c>
      <c r="I783" t="s">
        <v>115</v>
      </c>
      <c r="J783">
        <v>5</v>
      </c>
      <c r="K783" t="s">
        <v>33</v>
      </c>
      <c r="L783">
        <v>99</v>
      </c>
      <c r="M783" t="s">
        <v>26</v>
      </c>
      <c r="N783">
        <v>99</v>
      </c>
      <c r="O783" t="s">
        <v>27</v>
      </c>
      <c r="P783">
        <v>2</v>
      </c>
      <c r="Q783" t="s">
        <v>31</v>
      </c>
      <c r="R783">
        <v>1851</v>
      </c>
      <c r="V783" s="3">
        <f t="shared" si="25"/>
        <v>5.9</v>
      </c>
      <c r="W783" s="3">
        <f>IF(AND(T783&lt;&gt;"_U",T783&lt;&gt;"c",J783&lt;&gt;9,J783&lt;&gt;99),IFERROR(VLOOKUP(A783,'LBA Total'!$A$2:$W$10000,18,0),"."),".")</f>
        <v>31380</v>
      </c>
    </row>
    <row r="784" spans="1:23" x14ac:dyDescent="0.2">
      <c r="A784" s="1" t="str">
        <f t="shared" si="24"/>
        <v>2018|KaipÄtiki Local Board Area|Another gender / He ira kÄ“ anÅ</v>
      </c>
      <c r="B784" t="s">
        <v>20</v>
      </c>
      <c r="C784" t="s">
        <v>21</v>
      </c>
      <c r="D784" t="s">
        <v>22</v>
      </c>
      <c r="E784" t="s">
        <v>23</v>
      </c>
      <c r="F784">
        <v>2018</v>
      </c>
      <c r="G784">
        <v>2018</v>
      </c>
      <c r="H784">
        <v>7604</v>
      </c>
      <c r="I784" t="s">
        <v>115</v>
      </c>
      <c r="J784">
        <v>5</v>
      </c>
      <c r="K784" t="s">
        <v>33</v>
      </c>
      <c r="L784">
        <v>99</v>
      </c>
      <c r="M784" t="s">
        <v>26</v>
      </c>
      <c r="N784">
        <v>99</v>
      </c>
      <c r="O784" t="s">
        <v>27</v>
      </c>
      <c r="P784">
        <v>3</v>
      </c>
      <c r="Q784" t="s">
        <v>28</v>
      </c>
      <c r="T784" t="s">
        <v>36</v>
      </c>
      <c r="U784" t="s">
        <v>37</v>
      </c>
      <c r="V784" s="3" t="str">
        <f t="shared" si="25"/>
        <v>.</v>
      </c>
      <c r="W784" s="3" t="str">
        <f>IF(AND(T784&lt;&gt;"_U",T784&lt;&gt;"c",J784&lt;&gt;9,J784&lt;&gt;99),IFERROR(VLOOKUP(A784,'LBA Total'!$A$2:$W$10000,18,0),"."),".")</f>
        <v>.</v>
      </c>
    </row>
    <row r="785" spans="1:23" x14ac:dyDescent="0.2">
      <c r="A785" s="1" t="str">
        <f t="shared" si="24"/>
        <v>2018|KaipÄtiki Local Board Area|Total - gender</v>
      </c>
      <c r="B785" t="s">
        <v>20</v>
      </c>
      <c r="C785" t="s">
        <v>21</v>
      </c>
      <c r="D785" t="s">
        <v>22</v>
      </c>
      <c r="E785" t="s">
        <v>23</v>
      </c>
      <c r="F785">
        <v>2018</v>
      </c>
      <c r="G785">
        <v>2018</v>
      </c>
      <c r="H785">
        <v>7604</v>
      </c>
      <c r="I785" t="s">
        <v>115</v>
      </c>
      <c r="J785">
        <v>5</v>
      </c>
      <c r="K785" t="s">
        <v>33</v>
      </c>
      <c r="L785">
        <v>99</v>
      </c>
      <c r="M785" t="s">
        <v>26</v>
      </c>
      <c r="N785">
        <v>99</v>
      </c>
      <c r="O785" t="s">
        <v>27</v>
      </c>
      <c r="P785">
        <v>99</v>
      </c>
      <c r="Q785" t="s">
        <v>42</v>
      </c>
      <c r="R785">
        <v>2328</v>
      </c>
      <c r="V785" s="3">
        <f t="shared" si="25"/>
        <v>3.89</v>
      </c>
      <c r="W785" s="3">
        <f>IF(AND(T785&lt;&gt;"_U",T785&lt;&gt;"c",J785&lt;&gt;9,J785&lt;&gt;99),IFERROR(VLOOKUP(A785,'LBA Total'!$A$2:$W$10000,18,0),"."),".")</f>
        <v>59805</v>
      </c>
    </row>
    <row r="786" spans="1:23" x14ac:dyDescent="0.2">
      <c r="A786" s="1" t="str">
        <f t="shared" si="24"/>
        <v>2018|KaipÄtiki Local Board Area|Male / TÄne</v>
      </c>
      <c r="B786" t="s">
        <v>20</v>
      </c>
      <c r="C786" t="s">
        <v>21</v>
      </c>
      <c r="D786" t="s">
        <v>22</v>
      </c>
      <c r="E786" t="s">
        <v>23</v>
      </c>
      <c r="F786">
        <v>2018</v>
      </c>
      <c r="G786">
        <v>2018</v>
      </c>
      <c r="H786">
        <v>7604</v>
      </c>
      <c r="I786" t="s">
        <v>115</v>
      </c>
      <c r="J786">
        <v>6</v>
      </c>
      <c r="K786" t="s">
        <v>52</v>
      </c>
      <c r="L786">
        <v>99</v>
      </c>
      <c r="M786" t="s">
        <v>26</v>
      </c>
      <c r="N786">
        <v>99</v>
      </c>
      <c r="O786" t="s">
        <v>27</v>
      </c>
      <c r="P786">
        <v>1</v>
      </c>
      <c r="Q786" t="s">
        <v>34</v>
      </c>
      <c r="R786">
        <v>11070</v>
      </c>
      <c r="V786" s="3">
        <f t="shared" si="25"/>
        <v>38.950000000000003</v>
      </c>
      <c r="W786" s="3">
        <f>IF(AND(T786&lt;&gt;"_U",T786&lt;&gt;"c",J786&lt;&gt;9,J786&lt;&gt;99),IFERROR(VLOOKUP(A786,'LBA Total'!$A$2:$W$10000,18,0),"."),".")</f>
        <v>28422</v>
      </c>
    </row>
    <row r="787" spans="1:23" x14ac:dyDescent="0.2">
      <c r="A787" s="1" t="str">
        <f t="shared" si="24"/>
        <v>2018|KaipÄtiki Local Board Area|Female / Wahine</v>
      </c>
      <c r="B787" t="s">
        <v>20</v>
      </c>
      <c r="C787" t="s">
        <v>21</v>
      </c>
      <c r="D787" t="s">
        <v>22</v>
      </c>
      <c r="E787" t="s">
        <v>23</v>
      </c>
      <c r="F787">
        <v>2018</v>
      </c>
      <c r="G787">
        <v>2018</v>
      </c>
      <c r="H787">
        <v>7604</v>
      </c>
      <c r="I787" t="s">
        <v>115</v>
      </c>
      <c r="J787">
        <v>6</v>
      </c>
      <c r="K787" t="s">
        <v>52</v>
      </c>
      <c r="L787">
        <v>99</v>
      </c>
      <c r="M787" t="s">
        <v>26</v>
      </c>
      <c r="N787">
        <v>99</v>
      </c>
      <c r="O787" t="s">
        <v>27</v>
      </c>
      <c r="P787">
        <v>2</v>
      </c>
      <c r="Q787" t="s">
        <v>31</v>
      </c>
      <c r="R787">
        <v>11106</v>
      </c>
      <c r="V787" s="3">
        <f t="shared" si="25"/>
        <v>35.39</v>
      </c>
      <c r="W787" s="3">
        <f>IF(AND(T787&lt;&gt;"_U",T787&lt;&gt;"c",J787&lt;&gt;9,J787&lt;&gt;99),IFERROR(VLOOKUP(A787,'LBA Total'!$A$2:$W$10000,18,0),"."),".")</f>
        <v>31380</v>
      </c>
    </row>
    <row r="788" spans="1:23" x14ac:dyDescent="0.2">
      <c r="A788" s="1" t="str">
        <f t="shared" si="24"/>
        <v>2018|KaipÄtiki Local Board Area|Another gender / He ira kÄ“ anÅ</v>
      </c>
      <c r="B788" t="s">
        <v>20</v>
      </c>
      <c r="C788" t="s">
        <v>21</v>
      </c>
      <c r="D788" t="s">
        <v>22</v>
      </c>
      <c r="E788" t="s">
        <v>23</v>
      </c>
      <c r="F788">
        <v>2018</v>
      </c>
      <c r="G788">
        <v>2018</v>
      </c>
      <c r="H788">
        <v>7604</v>
      </c>
      <c r="I788" t="s">
        <v>115</v>
      </c>
      <c r="J788">
        <v>6</v>
      </c>
      <c r="K788" t="s">
        <v>52</v>
      </c>
      <c r="L788">
        <v>99</v>
      </c>
      <c r="M788" t="s">
        <v>26</v>
      </c>
      <c r="N788">
        <v>99</v>
      </c>
      <c r="O788" t="s">
        <v>27</v>
      </c>
      <c r="P788">
        <v>3</v>
      </c>
      <c r="Q788" t="s">
        <v>28</v>
      </c>
      <c r="T788" t="s">
        <v>36</v>
      </c>
      <c r="U788" t="s">
        <v>37</v>
      </c>
      <c r="V788" s="3" t="str">
        <f t="shared" si="25"/>
        <v>.</v>
      </c>
      <c r="W788" s="3" t="str">
        <f>IF(AND(T788&lt;&gt;"_U",T788&lt;&gt;"c",J788&lt;&gt;9,J788&lt;&gt;99),IFERROR(VLOOKUP(A788,'LBA Total'!$A$2:$W$10000,18,0),"."),".")</f>
        <v>.</v>
      </c>
    </row>
    <row r="789" spans="1:23" x14ac:dyDescent="0.2">
      <c r="A789" s="1" t="str">
        <f t="shared" si="24"/>
        <v>2018|KaipÄtiki Local Board Area|Total - gender</v>
      </c>
      <c r="B789" t="s">
        <v>20</v>
      </c>
      <c r="C789" t="s">
        <v>21</v>
      </c>
      <c r="D789" t="s">
        <v>22</v>
      </c>
      <c r="E789" t="s">
        <v>23</v>
      </c>
      <c r="F789">
        <v>2018</v>
      </c>
      <c r="G789">
        <v>2018</v>
      </c>
      <c r="H789">
        <v>7604</v>
      </c>
      <c r="I789" t="s">
        <v>115</v>
      </c>
      <c r="J789">
        <v>6</v>
      </c>
      <c r="K789" t="s">
        <v>52</v>
      </c>
      <c r="L789">
        <v>99</v>
      </c>
      <c r="M789" t="s">
        <v>26</v>
      </c>
      <c r="N789">
        <v>99</v>
      </c>
      <c r="O789" t="s">
        <v>27</v>
      </c>
      <c r="P789">
        <v>99</v>
      </c>
      <c r="Q789" t="s">
        <v>42</v>
      </c>
      <c r="R789">
        <v>22176</v>
      </c>
      <c r="V789" s="3">
        <f t="shared" si="25"/>
        <v>37.08</v>
      </c>
      <c r="W789" s="3">
        <f>IF(AND(T789&lt;&gt;"_U",T789&lt;&gt;"c",J789&lt;&gt;9,J789&lt;&gt;99),IFERROR(VLOOKUP(A789,'LBA Total'!$A$2:$W$10000,18,0),"."),".")</f>
        <v>59805</v>
      </c>
    </row>
    <row r="790" spans="1:23" x14ac:dyDescent="0.2">
      <c r="A790" s="1" t="str">
        <f t="shared" si="24"/>
        <v>2018|KaipÄtiki Local Board Area|Male / TÄne</v>
      </c>
      <c r="B790" t="s">
        <v>20</v>
      </c>
      <c r="C790" t="s">
        <v>21</v>
      </c>
      <c r="D790" t="s">
        <v>22</v>
      </c>
      <c r="E790" t="s">
        <v>23</v>
      </c>
      <c r="F790">
        <v>2018</v>
      </c>
      <c r="G790">
        <v>2018</v>
      </c>
      <c r="H790">
        <v>7604</v>
      </c>
      <c r="I790" t="s">
        <v>115</v>
      </c>
      <c r="J790">
        <v>9</v>
      </c>
      <c r="K790" t="s">
        <v>25</v>
      </c>
      <c r="L790">
        <v>99</v>
      </c>
      <c r="M790" t="s">
        <v>26</v>
      </c>
      <c r="N790">
        <v>99</v>
      </c>
      <c r="O790" t="s">
        <v>27</v>
      </c>
      <c r="P790">
        <v>1</v>
      </c>
      <c r="Q790" t="s">
        <v>34</v>
      </c>
      <c r="R790">
        <v>6414</v>
      </c>
      <c r="V790" s="3" t="str">
        <f t="shared" si="25"/>
        <v>.</v>
      </c>
      <c r="W790" s="3" t="str">
        <f>IF(AND(T790&lt;&gt;"_U",T790&lt;&gt;"c",J790&lt;&gt;9,J790&lt;&gt;99),IFERROR(VLOOKUP(A790,'LBA Total'!$A$2:$W$10000,18,0),"."),".")</f>
        <v>.</v>
      </c>
    </row>
    <row r="791" spans="1:23" x14ac:dyDescent="0.2">
      <c r="A791" s="1" t="str">
        <f t="shared" si="24"/>
        <v>2018|KaipÄtiki Local Board Area|Female / Wahine</v>
      </c>
      <c r="B791" t="s">
        <v>20</v>
      </c>
      <c r="C791" t="s">
        <v>21</v>
      </c>
      <c r="D791" t="s">
        <v>22</v>
      </c>
      <c r="E791" t="s">
        <v>23</v>
      </c>
      <c r="F791">
        <v>2018</v>
      </c>
      <c r="G791">
        <v>2018</v>
      </c>
      <c r="H791">
        <v>7604</v>
      </c>
      <c r="I791" t="s">
        <v>115</v>
      </c>
      <c r="J791">
        <v>9</v>
      </c>
      <c r="K791" t="s">
        <v>25</v>
      </c>
      <c r="L791">
        <v>99</v>
      </c>
      <c r="M791" t="s">
        <v>26</v>
      </c>
      <c r="N791">
        <v>99</v>
      </c>
      <c r="O791" t="s">
        <v>27</v>
      </c>
      <c r="P791">
        <v>2</v>
      </c>
      <c r="Q791" t="s">
        <v>31</v>
      </c>
      <c r="R791">
        <v>5604</v>
      </c>
      <c r="V791" s="3" t="str">
        <f t="shared" si="25"/>
        <v>.</v>
      </c>
      <c r="W791" s="3" t="str">
        <f>IF(AND(T791&lt;&gt;"_U",T791&lt;&gt;"c",J791&lt;&gt;9,J791&lt;&gt;99),IFERROR(VLOOKUP(A791,'LBA Total'!$A$2:$W$10000,18,0),"."),".")</f>
        <v>.</v>
      </c>
    </row>
    <row r="792" spans="1:23" x14ac:dyDescent="0.2">
      <c r="A792" s="1" t="str">
        <f t="shared" si="24"/>
        <v>2018|KaipÄtiki Local Board Area|Another gender / He ira kÄ“ anÅ</v>
      </c>
      <c r="B792" t="s">
        <v>20</v>
      </c>
      <c r="C792" t="s">
        <v>21</v>
      </c>
      <c r="D792" t="s">
        <v>22</v>
      </c>
      <c r="E792" t="s">
        <v>23</v>
      </c>
      <c r="F792">
        <v>2018</v>
      </c>
      <c r="G792">
        <v>2018</v>
      </c>
      <c r="H792">
        <v>7604</v>
      </c>
      <c r="I792" t="s">
        <v>115</v>
      </c>
      <c r="J792">
        <v>9</v>
      </c>
      <c r="K792" t="s">
        <v>25</v>
      </c>
      <c r="L792">
        <v>99</v>
      </c>
      <c r="M792" t="s">
        <v>26</v>
      </c>
      <c r="N792">
        <v>99</v>
      </c>
      <c r="O792" t="s">
        <v>27</v>
      </c>
      <c r="P792">
        <v>3</v>
      </c>
      <c r="Q792" t="s">
        <v>28</v>
      </c>
      <c r="T792" t="s">
        <v>36</v>
      </c>
      <c r="U792" t="s">
        <v>37</v>
      </c>
      <c r="V792" s="3" t="str">
        <f t="shared" si="25"/>
        <v>.</v>
      </c>
      <c r="W792" s="3" t="str">
        <f>IF(AND(T792&lt;&gt;"_U",T792&lt;&gt;"c",J792&lt;&gt;9,J792&lt;&gt;99),IFERROR(VLOOKUP(A792,'LBA Total'!$A$2:$W$10000,18,0),"."),".")</f>
        <v>.</v>
      </c>
    </row>
    <row r="793" spans="1:23" x14ac:dyDescent="0.2">
      <c r="A793" s="1" t="str">
        <f t="shared" si="24"/>
        <v>2018|KaipÄtiki Local Board Area|Total - gender</v>
      </c>
      <c r="B793" t="s">
        <v>20</v>
      </c>
      <c r="C793" t="s">
        <v>21</v>
      </c>
      <c r="D793" t="s">
        <v>22</v>
      </c>
      <c r="E793" t="s">
        <v>23</v>
      </c>
      <c r="F793">
        <v>2018</v>
      </c>
      <c r="G793">
        <v>2018</v>
      </c>
      <c r="H793">
        <v>7604</v>
      </c>
      <c r="I793" t="s">
        <v>115</v>
      </c>
      <c r="J793">
        <v>9</v>
      </c>
      <c r="K793" t="s">
        <v>25</v>
      </c>
      <c r="L793">
        <v>99</v>
      </c>
      <c r="M793" t="s">
        <v>26</v>
      </c>
      <c r="N793">
        <v>99</v>
      </c>
      <c r="O793" t="s">
        <v>27</v>
      </c>
      <c r="P793">
        <v>99</v>
      </c>
      <c r="Q793" t="s">
        <v>42</v>
      </c>
      <c r="R793">
        <v>12018</v>
      </c>
      <c r="V793" s="3" t="str">
        <f t="shared" si="25"/>
        <v>.</v>
      </c>
      <c r="W793" s="3" t="str">
        <f>IF(AND(T793&lt;&gt;"_U",T793&lt;&gt;"c",J793&lt;&gt;9,J793&lt;&gt;99),IFERROR(VLOOKUP(A793,'LBA Total'!$A$2:$W$10000,18,0),"."),".")</f>
        <v>.</v>
      </c>
    </row>
    <row r="794" spans="1:23" x14ac:dyDescent="0.2">
      <c r="A794" s="1" t="str">
        <f t="shared" si="24"/>
        <v>2018|KaipÄtiki Local Board Area|Male / TÄne</v>
      </c>
      <c r="B794" t="s">
        <v>20</v>
      </c>
      <c r="C794" t="s">
        <v>21</v>
      </c>
      <c r="D794" t="s">
        <v>22</v>
      </c>
      <c r="E794" t="s">
        <v>23</v>
      </c>
      <c r="F794">
        <v>2018</v>
      </c>
      <c r="G794">
        <v>2018</v>
      </c>
      <c r="H794">
        <v>7604</v>
      </c>
      <c r="I794" t="s">
        <v>115</v>
      </c>
      <c r="J794">
        <v>77</v>
      </c>
      <c r="K794" t="s">
        <v>49</v>
      </c>
      <c r="L794">
        <v>99</v>
      </c>
      <c r="M794" t="s">
        <v>26</v>
      </c>
      <c r="N794">
        <v>99</v>
      </c>
      <c r="O794" t="s">
        <v>27</v>
      </c>
      <c r="P794">
        <v>1</v>
      </c>
      <c r="Q794" t="s">
        <v>34</v>
      </c>
      <c r="R794">
        <v>28422</v>
      </c>
      <c r="V794" s="3">
        <f t="shared" si="25"/>
        <v>100</v>
      </c>
      <c r="W794" s="3">
        <f>IF(AND(T794&lt;&gt;"_U",T794&lt;&gt;"c",J794&lt;&gt;9,J794&lt;&gt;99),IFERROR(VLOOKUP(A794,'LBA Total'!$A$2:$W$10000,18,0),"."),".")</f>
        <v>28422</v>
      </c>
    </row>
    <row r="795" spans="1:23" x14ac:dyDescent="0.2">
      <c r="A795" s="1" t="str">
        <f t="shared" si="24"/>
        <v>2018|KaipÄtiki Local Board Area|Female / Wahine</v>
      </c>
      <c r="B795" t="s">
        <v>20</v>
      </c>
      <c r="C795" t="s">
        <v>21</v>
      </c>
      <c r="D795" t="s">
        <v>22</v>
      </c>
      <c r="E795" t="s">
        <v>23</v>
      </c>
      <c r="F795">
        <v>2018</v>
      </c>
      <c r="G795">
        <v>2018</v>
      </c>
      <c r="H795">
        <v>7604</v>
      </c>
      <c r="I795" t="s">
        <v>115</v>
      </c>
      <c r="J795">
        <v>77</v>
      </c>
      <c r="K795" t="s">
        <v>49</v>
      </c>
      <c r="L795">
        <v>99</v>
      </c>
      <c r="M795" t="s">
        <v>26</v>
      </c>
      <c r="N795">
        <v>99</v>
      </c>
      <c r="O795" t="s">
        <v>27</v>
      </c>
      <c r="P795">
        <v>2</v>
      </c>
      <c r="Q795" t="s">
        <v>31</v>
      </c>
      <c r="R795">
        <v>31380</v>
      </c>
      <c r="V795" s="3">
        <f t="shared" si="25"/>
        <v>100</v>
      </c>
      <c r="W795" s="3">
        <f>IF(AND(T795&lt;&gt;"_U",T795&lt;&gt;"c",J795&lt;&gt;9,J795&lt;&gt;99),IFERROR(VLOOKUP(A795,'LBA Total'!$A$2:$W$10000,18,0),"."),".")</f>
        <v>31380</v>
      </c>
    </row>
    <row r="796" spans="1:23" x14ac:dyDescent="0.2">
      <c r="A796" s="1" t="str">
        <f t="shared" si="24"/>
        <v>2018|KaipÄtiki Local Board Area|Another gender / He ira kÄ“ anÅ</v>
      </c>
      <c r="B796" t="s">
        <v>20</v>
      </c>
      <c r="C796" t="s">
        <v>21</v>
      </c>
      <c r="D796" t="s">
        <v>22</v>
      </c>
      <c r="E796" t="s">
        <v>23</v>
      </c>
      <c r="F796">
        <v>2018</v>
      </c>
      <c r="G796">
        <v>2018</v>
      </c>
      <c r="H796">
        <v>7604</v>
      </c>
      <c r="I796" t="s">
        <v>115</v>
      </c>
      <c r="J796">
        <v>77</v>
      </c>
      <c r="K796" t="s">
        <v>49</v>
      </c>
      <c r="L796">
        <v>99</v>
      </c>
      <c r="M796" t="s">
        <v>26</v>
      </c>
      <c r="N796">
        <v>99</v>
      </c>
      <c r="O796" t="s">
        <v>27</v>
      </c>
      <c r="P796">
        <v>3</v>
      </c>
      <c r="Q796" t="s">
        <v>28</v>
      </c>
      <c r="T796" t="s">
        <v>36</v>
      </c>
      <c r="U796" t="s">
        <v>37</v>
      </c>
      <c r="V796" s="3" t="str">
        <f t="shared" si="25"/>
        <v>.</v>
      </c>
      <c r="W796" s="3" t="str">
        <f>IF(AND(T796&lt;&gt;"_U",T796&lt;&gt;"c",J796&lt;&gt;9,J796&lt;&gt;99),IFERROR(VLOOKUP(A796,'LBA Total'!$A$2:$W$10000,18,0),"."),".")</f>
        <v>.</v>
      </c>
    </row>
    <row r="797" spans="1:23" x14ac:dyDescent="0.2">
      <c r="A797" s="1" t="str">
        <f t="shared" si="24"/>
        <v>2018|KaipÄtiki Local Board Area|Total - gender</v>
      </c>
      <c r="B797" t="s">
        <v>20</v>
      </c>
      <c r="C797" t="s">
        <v>21</v>
      </c>
      <c r="D797" t="s">
        <v>22</v>
      </c>
      <c r="E797" t="s">
        <v>23</v>
      </c>
      <c r="F797">
        <v>2018</v>
      </c>
      <c r="G797">
        <v>2018</v>
      </c>
      <c r="H797">
        <v>7604</v>
      </c>
      <c r="I797" t="s">
        <v>115</v>
      </c>
      <c r="J797">
        <v>77</v>
      </c>
      <c r="K797" t="s">
        <v>49</v>
      </c>
      <c r="L797">
        <v>99</v>
      </c>
      <c r="M797" t="s">
        <v>26</v>
      </c>
      <c r="N797">
        <v>99</v>
      </c>
      <c r="O797" t="s">
        <v>27</v>
      </c>
      <c r="P797">
        <v>99</v>
      </c>
      <c r="Q797" t="s">
        <v>42</v>
      </c>
      <c r="R797">
        <v>59805</v>
      </c>
      <c r="V797" s="3">
        <f t="shared" si="25"/>
        <v>100</v>
      </c>
      <c r="W797" s="3">
        <f>IF(AND(T797&lt;&gt;"_U",T797&lt;&gt;"c",J797&lt;&gt;9,J797&lt;&gt;99),IFERROR(VLOOKUP(A797,'LBA Total'!$A$2:$W$10000,18,0),"."),".")</f>
        <v>59805</v>
      </c>
    </row>
    <row r="798" spans="1:23" x14ac:dyDescent="0.2">
      <c r="A798" s="1" t="str">
        <f t="shared" si="24"/>
        <v>2018|KaipÄtiki Local Board Area|Male / TÄne</v>
      </c>
      <c r="B798" t="s">
        <v>20</v>
      </c>
      <c r="C798" t="s">
        <v>21</v>
      </c>
      <c r="D798" t="s">
        <v>22</v>
      </c>
      <c r="E798" t="s">
        <v>23</v>
      </c>
      <c r="F798">
        <v>2018</v>
      </c>
      <c r="G798">
        <v>2018</v>
      </c>
      <c r="H798">
        <v>7604</v>
      </c>
      <c r="I798" t="s">
        <v>115</v>
      </c>
      <c r="J798">
        <v>99</v>
      </c>
      <c r="K798" t="s">
        <v>47</v>
      </c>
      <c r="L798">
        <v>99</v>
      </c>
      <c r="M798" t="s">
        <v>26</v>
      </c>
      <c r="N798">
        <v>99</v>
      </c>
      <c r="O798" t="s">
        <v>27</v>
      </c>
      <c r="P798">
        <v>1</v>
      </c>
      <c r="Q798" t="s">
        <v>34</v>
      </c>
      <c r="R798">
        <v>34836</v>
      </c>
      <c r="V798" s="3" t="str">
        <f t="shared" si="25"/>
        <v>.</v>
      </c>
      <c r="W798" s="3" t="str">
        <f>IF(AND(T798&lt;&gt;"_U",T798&lt;&gt;"c",J798&lt;&gt;9,J798&lt;&gt;99),IFERROR(VLOOKUP(A798,'LBA Total'!$A$2:$W$10000,18,0),"."),".")</f>
        <v>.</v>
      </c>
    </row>
    <row r="799" spans="1:23" x14ac:dyDescent="0.2">
      <c r="A799" s="1" t="str">
        <f t="shared" si="24"/>
        <v>2018|KaipÄtiki Local Board Area|Female / Wahine</v>
      </c>
      <c r="B799" t="s">
        <v>20</v>
      </c>
      <c r="C799" t="s">
        <v>21</v>
      </c>
      <c r="D799" t="s">
        <v>22</v>
      </c>
      <c r="E799" t="s">
        <v>23</v>
      </c>
      <c r="F799">
        <v>2018</v>
      </c>
      <c r="G799">
        <v>2018</v>
      </c>
      <c r="H799">
        <v>7604</v>
      </c>
      <c r="I799" t="s">
        <v>115</v>
      </c>
      <c r="J799">
        <v>99</v>
      </c>
      <c r="K799" t="s">
        <v>47</v>
      </c>
      <c r="L799">
        <v>99</v>
      </c>
      <c r="M799" t="s">
        <v>26</v>
      </c>
      <c r="N799">
        <v>99</v>
      </c>
      <c r="O799" t="s">
        <v>27</v>
      </c>
      <c r="P799">
        <v>2</v>
      </c>
      <c r="Q799" t="s">
        <v>31</v>
      </c>
      <c r="R799">
        <v>36981</v>
      </c>
      <c r="V799" s="3" t="str">
        <f t="shared" si="25"/>
        <v>.</v>
      </c>
      <c r="W799" s="3" t="str">
        <f>IF(AND(T799&lt;&gt;"_U",T799&lt;&gt;"c",J799&lt;&gt;9,J799&lt;&gt;99),IFERROR(VLOOKUP(A799,'LBA Total'!$A$2:$W$10000,18,0),"."),".")</f>
        <v>.</v>
      </c>
    </row>
    <row r="800" spans="1:23" x14ac:dyDescent="0.2">
      <c r="A800" s="1" t="str">
        <f t="shared" si="24"/>
        <v>2018|KaipÄtiki Local Board Area|Another gender / He ira kÄ“ anÅ</v>
      </c>
      <c r="B800" t="s">
        <v>20</v>
      </c>
      <c r="C800" t="s">
        <v>21</v>
      </c>
      <c r="D800" t="s">
        <v>22</v>
      </c>
      <c r="E800" t="s">
        <v>23</v>
      </c>
      <c r="F800">
        <v>2018</v>
      </c>
      <c r="G800">
        <v>2018</v>
      </c>
      <c r="H800">
        <v>7604</v>
      </c>
      <c r="I800" t="s">
        <v>115</v>
      </c>
      <c r="J800">
        <v>99</v>
      </c>
      <c r="K800" t="s">
        <v>47</v>
      </c>
      <c r="L800">
        <v>99</v>
      </c>
      <c r="M800" t="s">
        <v>26</v>
      </c>
      <c r="N800">
        <v>99</v>
      </c>
      <c r="O800" t="s">
        <v>27</v>
      </c>
      <c r="P800">
        <v>3</v>
      </c>
      <c r="Q800" t="s">
        <v>28</v>
      </c>
      <c r="T800" t="s">
        <v>36</v>
      </c>
      <c r="U800" t="s">
        <v>37</v>
      </c>
      <c r="V800" s="3" t="str">
        <f t="shared" si="25"/>
        <v>.</v>
      </c>
      <c r="W800" s="3" t="str">
        <f>IF(AND(T800&lt;&gt;"_U",T800&lt;&gt;"c",J800&lt;&gt;9,J800&lt;&gt;99),IFERROR(VLOOKUP(A800,'LBA Total'!$A$2:$W$10000,18,0),"."),".")</f>
        <v>.</v>
      </c>
    </row>
    <row r="801" spans="1:23" x14ac:dyDescent="0.2">
      <c r="A801" s="1" t="str">
        <f t="shared" si="24"/>
        <v>2018|KaipÄtiki Local Board Area|Total - gender</v>
      </c>
      <c r="B801" t="s">
        <v>20</v>
      </c>
      <c r="C801" t="s">
        <v>21</v>
      </c>
      <c r="D801" t="s">
        <v>22</v>
      </c>
      <c r="E801" t="s">
        <v>23</v>
      </c>
      <c r="F801">
        <v>2018</v>
      </c>
      <c r="G801">
        <v>2018</v>
      </c>
      <c r="H801">
        <v>7604</v>
      </c>
      <c r="I801" t="s">
        <v>115</v>
      </c>
      <c r="J801">
        <v>99</v>
      </c>
      <c r="K801" t="s">
        <v>47</v>
      </c>
      <c r="L801">
        <v>99</v>
      </c>
      <c r="M801" t="s">
        <v>26</v>
      </c>
      <c r="N801">
        <v>99</v>
      </c>
      <c r="O801" t="s">
        <v>27</v>
      </c>
      <c r="P801">
        <v>99</v>
      </c>
      <c r="Q801" t="s">
        <v>42</v>
      </c>
      <c r="R801">
        <v>71820</v>
      </c>
      <c r="V801" s="3" t="str">
        <f t="shared" si="25"/>
        <v>.</v>
      </c>
      <c r="W801" s="3" t="str">
        <f>IF(AND(T801&lt;&gt;"_U",T801&lt;&gt;"c",J801&lt;&gt;9,J801&lt;&gt;99),IFERROR(VLOOKUP(A801,'LBA Total'!$A$2:$W$10000,18,0),"."),".")</f>
        <v>.</v>
      </c>
    </row>
    <row r="802" spans="1:23" x14ac:dyDescent="0.2">
      <c r="A802" s="1" t="str">
        <f t="shared" si="24"/>
        <v>2018|Devonport-Takapuna Local Board Area|Male / TÄne</v>
      </c>
      <c r="B802" t="s">
        <v>20</v>
      </c>
      <c r="C802" t="s">
        <v>21</v>
      </c>
      <c r="D802" t="s">
        <v>22</v>
      </c>
      <c r="E802" t="s">
        <v>23</v>
      </c>
      <c r="F802">
        <v>2018</v>
      </c>
      <c r="G802">
        <v>2018</v>
      </c>
      <c r="H802">
        <v>7605</v>
      </c>
      <c r="I802" t="s">
        <v>83</v>
      </c>
      <c r="J802">
        <v>1</v>
      </c>
      <c r="K802" t="s">
        <v>30</v>
      </c>
      <c r="L802">
        <v>99</v>
      </c>
      <c r="M802" t="s">
        <v>26</v>
      </c>
      <c r="N802">
        <v>99</v>
      </c>
      <c r="O802" t="s">
        <v>27</v>
      </c>
      <c r="P802">
        <v>1</v>
      </c>
      <c r="Q802" t="s">
        <v>34</v>
      </c>
      <c r="R802">
        <v>10674</v>
      </c>
      <c r="V802" s="3">
        <f t="shared" si="25"/>
        <v>55.11</v>
      </c>
      <c r="W802" s="3">
        <f>IF(AND(T802&lt;&gt;"_U",T802&lt;&gt;"c",J802&lt;&gt;9,J802&lt;&gt;99),IFERROR(VLOOKUP(A802,'LBA Total'!$A$2:$W$10000,18,0),"."),".")</f>
        <v>19368</v>
      </c>
    </row>
    <row r="803" spans="1:23" x14ac:dyDescent="0.2">
      <c r="A803" s="1" t="str">
        <f t="shared" si="24"/>
        <v>2018|Devonport-Takapuna Local Board Area|Female / Wahine</v>
      </c>
      <c r="B803" t="s">
        <v>20</v>
      </c>
      <c r="C803" t="s">
        <v>21</v>
      </c>
      <c r="D803" t="s">
        <v>22</v>
      </c>
      <c r="E803" t="s">
        <v>23</v>
      </c>
      <c r="F803">
        <v>2018</v>
      </c>
      <c r="G803">
        <v>2018</v>
      </c>
      <c r="H803">
        <v>7605</v>
      </c>
      <c r="I803" t="s">
        <v>83</v>
      </c>
      <c r="J803">
        <v>1</v>
      </c>
      <c r="K803" t="s">
        <v>30</v>
      </c>
      <c r="L803">
        <v>99</v>
      </c>
      <c r="M803" t="s">
        <v>26</v>
      </c>
      <c r="N803">
        <v>99</v>
      </c>
      <c r="O803" t="s">
        <v>27</v>
      </c>
      <c r="P803">
        <v>2</v>
      </c>
      <c r="Q803" t="s">
        <v>31</v>
      </c>
      <c r="R803">
        <v>11034</v>
      </c>
      <c r="V803" s="3">
        <f t="shared" si="25"/>
        <v>50.24</v>
      </c>
      <c r="W803" s="3">
        <f>IF(AND(T803&lt;&gt;"_U",T803&lt;&gt;"c",J803&lt;&gt;9,J803&lt;&gt;99),IFERROR(VLOOKUP(A803,'LBA Total'!$A$2:$W$10000,18,0),"."),".")</f>
        <v>21963</v>
      </c>
    </row>
    <row r="804" spans="1:23" x14ac:dyDescent="0.2">
      <c r="A804" s="1" t="str">
        <f t="shared" si="24"/>
        <v>2018|Devonport-Takapuna Local Board Area|Another gender / He ira kÄ“ anÅ</v>
      </c>
      <c r="B804" t="s">
        <v>20</v>
      </c>
      <c r="C804" t="s">
        <v>21</v>
      </c>
      <c r="D804" t="s">
        <v>22</v>
      </c>
      <c r="E804" t="s">
        <v>23</v>
      </c>
      <c r="F804">
        <v>2018</v>
      </c>
      <c r="G804">
        <v>2018</v>
      </c>
      <c r="H804">
        <v>7605</v>
      </c>
      <c r="I804" t="s">
        <v>83</v>
      </c>
      <c r="J804">
        <v>1</v>
      </c>
      <c r="K804" t="s">
        <v>30</v>
      </c>
      <c r="L804">
        <v>99</v>
      </c>
      <c r="M804" t="s">
        <v>26</v>
      </c>
      <c r="N804">
        <v>99</v>
      </c>
      <c r="O804" t="s">
        <v>27</v>
      </c>
      <c r="P804">
        <v>3</v>
      </c>
      <c r="Q804" t="s">
        <v>28</v>
      </c>
      <c r="T804" t="s">
        <v>36</v>
      </c>
      <c r="U804" t="s">
        <v>37</v>
      </c>
      <c r="V804" s="3" t="str">
        <f t="shared" si="25"/>
        <v>.</v>
      </c>
      <c r="W804" s="3" t="str">
        <f>IF(AND(T804&lt;&gt;"_U",T804&lt;&gt;"c",J804&lt;&gt;9,J804&lt;&gt;99),IFERROR(VLOOKUP(A804,'LBA Total'!$A$2:$W$10000,18,0),"."),".")</f>
        <v>.</v>
      </c>
    </row>
    <row r="805" spans="1:23" x14ac:dyDescent="0.2">
      <c r="A805" s="1" t="str">
        <f t="shared" si="24"/>
        <v>2018|Devonport-Takapuna Local Board Area|Total - gender</v>
      </c>
      <c r="B805" t="s">
        <v>20</v>
      </c>
      <c r="C805" t="s">
        <v>21</v>
      </c>
      <c r="D805" t="s">
        <v>22</v>
      </c>
      <c r="E805" t="s">
        <v>23</v>
      </c>
      <c r="F805">
        <v>2018</v>
      </c>
      <c r="G805">
        <v>2018</v>
      </c>
      <c r="H805">
        <v>7605</v>
      </c>
      <c r="I805" t="s">
        <v>83</v>
      </c>
      <c r="J805">
        <v>1</v>
      </c>
      <c r="K805" t="s">
        <v>30</v>
      </c>
      <c r="L805">
        <v>99</v>
      </c>
      <c r="M805" t="s">
        <v>26</v>
      </c>
      <c r="N805">
        <v>99</v>
      </c>
      <c r="O805" t="s">
        <v>27</v>
      </c>
      <c r="P805">
        <v>99</v>
      </c>
      <c r="Q805" t="s">
        <v>42</v>
      </c>
      <c r="R805">
        <v>21708</v>
      </c>
      <c r="V805" s="3">
        <f t="shared" si="25"/>
        <v>52.52</v>
      </c>
      <c r="W805" s="3">
        <f>IF(AND(T805&lt;&gt;"_U",T805&lt;&gt;"c",J805&lt;&gt;9,J805&lt;&gt;99),IFERROR(VLOOKUP(A805,'LBA Total'!$A$2:$W$10000,18,0),"."),".")</f>
        <v>41331</v>
      </c>
    </row>
    <row r="806" spans="1:23" x14ac:dyDescent="0.2">
      <c r="A806" s="1" t="str">
        <f t="shared" si="24"/>
        <v>2018|Devonport-Takapuna Local Board Area|Male / TÄne</v>
      </c>
      <c r="B806" t="s">
        <v>20</v>
      </c>
      <c r="C806" t="s">
        <v>21</v>
      </c>
      <c r="D806" t="s">
        <v>22</v>
      </c>
      <c r="E806" t="s">
        <v>23</v>
      </c>
      <c r="F806">
        <v>2018</v>
      </c>
      <c r="G806">
        <v>2018</v>
      </c>
      <c r="H806">
        <v>7605</v>
      </c>
      <c r="I806" t="s">
        <v>83</v>
      </c>
      <c r="J806">
        <v>3</v>
      </c>
      <c r="K806" t="s">
        <v>39</v>
      </c>
      <c r="L806">
        <v>99</v>
      </c>
      <c r="M806" t="s">
        <v>26</v>
      </c>
      <c r="N806">
        <v>99</v>
      </c>
      <c r="O806" t="s">
        <v>27</v>
      </c>
      <c r="P806">
        <v>1</v>
      </c>
      <c r="Q806" t="s">
        <v>34</v>
      </c>
      <c r="R806">
        <v>387</v>
      </c>
      <c r="V806" s="3">
        <f t="shared" si="25"/>
        <v>2</v>
      </c>
      <c r="W806" s="3">
        <f>IF(AND(T806&lt;&gt;"_U",T806&lt;&gt;"c",J806&lt;&gt;9,J806&lt;&gt;99),IFERROR(VLOOKUP(A806,'LBA Total'!$A$2:$W$10000,18,0),"."),".")</f>
        <v>19368</v>
      </c>
    </row>
    <row r="807" spans="1:23" x14ac:dyDescent="0.2">
      <c r="A807" s="1" t="str">
        <f t="shared" si="24"/>
        <v>2018|Devonport-Takapuna Local Board Area|Female / Wahine</v>
      </c>
      <c r="B807" t="s">
        <v>20</v>
      </c>
      <c r="C807" t="s">
        <v>21</v>
      </c>
      <c r="D807" t="s">
        <v>22</v>
      </c>
      <c r="E807" t="s">
        <v>23</v>
      </c>
      <c r="F807">
        <v>2018</v>
      </c>
      <c r="G807">
        <v>2018</v>
      </c>
      <c r="H807">
        <v>7605</v>
      </c>
      <c r="I807" t="s">
        <v>83</v>
      </c>
      <c r="J807">
        <v>3</v>
      </c>
      <c r="K807" t="s">
        <v>39</v>
      </c>
      <c r="L807">
        <v>99</v>
      </c>
      <c r="M807" t="s">
        <v>26</v>
      </c>
      <c r="N807">
        <v>99</v>
      </c>
      <c r="O807" t="s">
        <v>27</v>
      </c>
      <c r="P807">
        <v>2</v>
      </c>
      <c r="Q807" t="s">
        <v>31</v>
      </c>
      <c r="R807">
        <v>579</v>
      </c>
      <c r="V807" s="3">
        <f t="shared" si="25"/>
        <v>2.64</v>
      </c>
      <c r="W807" s="3">
        <f>IF(AND(T807&lt;&gt;"_U",T807&lt;&gt;"c",J807&lt;&gt;9,J807&lt;&gt;99),IFERROR(VLOOKUP(A807,'LBA Total'!$A$2:$W$10000,18,0),"."),".")</f>
        <v>21963</v>
      </c>
    </row>
    <row r="808" spans="1:23" x14ac:dyDescent="0.2">
      <c r="A808" s="1" t="str">
        <f t="shared" si="24"/>
        <v>2018|Devonport-Takapuna Local Board Area|Another gender / He ira kÄ“ anÅ</v>
      </c>
      <c r="B808" t="s">
        <v>20</v>
      </c>
      <c r="C808" t="s">
        <v>21</v>
      </c>
      <c r="D808" t="s">
        <v>22</v>
      </c>
      <c r="E808" t="s">
        <v>23</v>
      </c>
      <c r="F808">
        <v>2018</v>
      </c>
      <c r="G808">
        <v>2018</v>
      </c>
      <c r="H808">
        <v>7605</v>
      </c>
      <c r="I808" t="s">
        <v>83</v>
      </c>
      <c r="J808">
        <v>3</v>
      </c>
      <c r="K808" t="s">
        <v>39</v>
      </c>
      <c r="L808">
        <v>99</v>
      </c>
      <c r="M808" t="s">
        <v>26</v>
      </c>
      <c r="N808">
        <v>99</v>
      </c>
      <c r="O808" t="s">
        <v>27</v>
      </c>
      <c r="P808">
        <v>3</v>
      </c>
      <c r="Q808" t="s">
        <v>28</v>
      </c>
      <c r="T808" t="s">
        <v>36</v>
      </c>
      <c r="U808" t="s">
        <v>37</v>
      </c>
      <c r="V808" s="3" t="str">
        <f t="shared" si="25"/>
        <v>.</v>
      </c>
      <c r="W808" s="3" t="str">
        <f>IF(AND(T808&lt;&gt;"_U",T808&lt;&gt;"c",J808&lt;&gt;9,J808&lt;&gt;99),IFERROR(VLOOKUP(A808,'LBA Total'!$A$2:$W$10000,18,0),"."),".")</f>
        <v>.</v>
      </c>
    </row>
    <row r="809" spans="1:23" x14ac:dyDescent="0.2">
      <c r="A809" s="1" t="str">
        <f t="shared" si="24"/>
        <v>2018|Devonport-Takapuna Local Board Area|Total - gender</v>
      </c>
      <c r="B809" t="s">
        <v>20</v>
      </c>
      <c r="C809" t="s">
        <v>21</v>
      </c>
      <c r="D809" t="s">
        <v>22</v>
      </c>
      <c r="E809" t="s">
        <v>23</v>
      </c>
      <c r="F809">
        <v>2018</v>
      </c>
      <c r="G809">
        <v>2018</v>
      </c>
      <c r="H809">
        <v>7605</v>
      </c>
      <c r="I809" t="s">
        <v>83</v>
      </c>
      <c r="J809">
        <v>3</v>
      </c>
      <c r="K809" t="s">
        <v>39</v>
      </c>
      <c r="L809">
        <v>99</v>
      </c>
      <c r="M809" t="s">
        <v>26</v>
      </c>
      <c r="N809">
        <v>99</v>
      </c>
      <c r="O809" t="s">
        <v>27</v>
      </c>
      <c r="P809">
        <v>99</v>
      </c>
      <c r="Q809" t="s">
        <v>42</v>
      </c>
      <c r="R809">
        <v>969</v>
      </c>
      <c r="V809" s="3">
        <f t="shared" si="25"/>
        <v>2.34</v>
      </c>
      <c r="W809" s="3">
        <f>IF(AND(T809&lt;&gt;"_U",T809&lt;&gt;"c",J809&lt;&gt;9,J809&lt;&gt;99),IFERROR(VLOOKUP(A809,'LBA Total'!$A$2:$W$10000,18,0),"."),".")</f>
        <v>41331</v>
      </c>
    </row>
    <row r="810" spans="1:23" x14ac:dyDescent="0.2">
      <c r="A810" s="1" t="str">
        <f t="shared" si="24"/>
        <v>2018|Devonport-Takapuna Local Board Area|Male / TÄne</v>
      </c>
      <c r="B810" t="s">
        <v>20</v>
      </c>
      <c r="C810" t="s">
        <v>21</v>
      </c>
      <c r="D810" t="s">
        <v>22</v>
      </c>
      <c r="E810" t="s">
        <v>23</v>
      </c>
      <c r="F810">
        <v>2018</v>
      </c>
      <c r="G810">
        <v>2018</v>
      </c>
      <c r="H810">
        <v>7605</v>
      </c>
      <c r="I810" t="s">
        <v>83</v>
      </c>
      <c r="J810">
        <v>4</v>
      </c>
      <c r="K810" t="s">
        <v>54</v>
      </c>
      <c r="L810">
        <v>99</v>
      </c>
      <c r="M810" t="s">
        <v>26</v>
      </c>
      <c r="N810">
        <v>99</v>
      </c>
      <c r="O810" t="s">
        <v>27</v>
      </c>
      <c r="P810">
        <v>1</v>
      </c>
      <c r="Q810" t="s">
        <v>34</v>
      </c>
      <c r="R810">
        <v>1170</v>
      </c>
      <c r="V810" s="3">
        <f t="shared" si="25"/>
        <v>6.04</v>
      </c>
      <c r="W810" s="3">
        <f>IF(AND(T810&lt;&gt;"_U",T810&lt;&gt;"c",J810&lt;&gt;9,J810&lt;&gt;99),IFERROR(VLOOKUP(A810,'LBA Total'!$A$2:$W$10000,18,0),"."),".")</f>
        <v>19368</v>
      </c>
    </row>
    <row r="811" spans="1:23" x14ac:dyDescent="0.2">
      <c r="A811" s="1" t="str">
        <f t="shared" si="24"/>
        <v>2018|Devonport-Takapuna Local Board Area|Female / Wahine</v>
      </c>
      <c r="B811" t="s">
        <v>20</v>
      </c>
      <c r="C811" t="s">
        <v>21</v>
      </c>
      <c r="D811" t="s">
        <v>22</v>
      </c>
      <c r="E811" t="s">
        <v>23</v>
      </c>
      <c r="F811">
        <v>2018</v>
      </c>
      <c r="G811">
        <v>2018</v>
      </c>
      <c r="H811">
        <v>7605</v>
      </c>
      <c r="I811" t="s">
        <v>83</v>
      </c>
      <c r="J811">
        <v>4</v>
      </c>
      <c r="K811" t="s">
        <v>54</v>
      </c>
      <c r="L811">
        <v>99</v>
      </c>
      <c r="M811" t="s">
        <v>26</v>
      </c>
      <c r="N811">
        <v>99</v>
      </c>
      <c r="O811" t="s">
        <v>27</v>
      </c>
      <c r="P811">
        <v>2</v>
      </c>
      <c r="Q811" t="s">
        <v>31</v>
      </c>
      <c r="R811">
        <v>2124</v>
      </c>
      <c r="V811" s="3">
        <f t="shared" si="25"/>
        <v>9.67</v>
      </c>
      <c r="W811" s="3">
        <f>IF(AND(T811&lt;&gt;"_U",T811&lt;&gt;"c",J811&lt;&gt;9,J811&lt;&gt;99),IFERROR(VLOOKUP(A811,'LBA Total'!$A$2:$W$10000,18,0),"."),".")</f>
        <v>21963</v>
      </c>
    </row>
    <row r="812" spans="1:23" x14ac:dyDescent="0.2">
      <c r="A812" s="1" t="str">
        <f t="shared" si="24"/>
        <v>2018|Devonport-Takapuna Local Board Area|Another gender / He ira kÄ“ anÅ</v>
      </c>
      <c r="B812" t="s">
        <v>20</v>
      </c>
      <c r="C812" t="s">
        <v>21</v>
      </c>
      <c r="D812" t="s">
        <v>22</v>
      </c>
      <c r="E812" t="s">
        <v>23</v>
      </c>
      <c r="F812">
        <v>2018</v>
      </c>
      <c r="G812">
        <v>2018</v>
      </c>
      <c r="H812">
        <v>7605</v>
      </c>
      <c r="I812" t="s">
        <v>83</v>
      </c>
      <c r="J812">
        <v>4</v>
      </c>
      <c r="K812" t="s">
        <v>54</v>
      </c>
      <c r="L812">
        <v>99</v>
      </c>
      <c r="M812" t="s">
        <v>26</v>
      </c>
      <c r="N812">
        <v>99</v>
      </c>
      <c r="O812" t="s">
        <v>27</v>
      </c>
      <c r="P812">
        <v>3</v>
      </c>
      <c r="Q812" t="s">
        <v>28</v>
      </c>
      <c r="T812" t="s">
        <v>36</v>
      </c>
      <c r="U812" t="s">
        <v>37</v>
      </c>
      <c r="V812" s="3" t="str">
        <f t="shared" si="25"/>
        <v>.</v>
      </c>
      <c r="W812" s="3" t="str">
        <f>IF(AND(T812&lt;&gt;"_U",T812&lt;&gt;"c",J812&lt;&gt;9,J812&lt;&gt;99),IFERROR(VLOOKUP(A812,'LBA Total'!$A$2:$W$10000,18,0),"."),".")</f>
        <v>.</v>
      </c>
    </row>
    <row r="813" spans="1:23" x14ac:dyDescent="0.2">
      <c r="A813" s="1" t="str">
        <f t="shared" si="24"/>
        <v>2018|Devonport-Takapuna Local Board Area|Total - gender</v>
      </c>
      <c r="B813" t="s">
        <v>20</v>
      </c>
      <c r="C813" t="s">
        <v>21</v>
      </c>
      <c r="D813" t="s">
        <v>22</v>
      </c>
      <c r="E813" t="s">
        <v>23</v>
      </c>
      <c r="F813">
        <v>2018</v>
      </c>
      <c r="G813">
        <v>2018</v>
      </c>
      <c r="H813">
        <v>7605</v>
      </c>
      <c r="I813" t="s">
        <v>83</v>
      </c>
      <c r="J813">
        <v>4</v>
      </c>
      <c r="K813" t="s">
        <v>54</v>
      </c>
      <c r="L813">
        <v>99</v>
      </c>
      <c r="M813" t="s">
        <v>26</v>
      </c>
      <c r="N813">
        <v>99</v>
      </c>
      <c r="O813" t="s">
        <v>27</v>
      </c>
      <c r="P813">
        <v>99</v>
      </c>
      <c r="Q813" t="s">
        <v>42</v>
      </c>
      <c r="R813">
        <v>3294</v>
      </c>
      <c r="V813" s="3">
        <f t="shared" si="25"/>
        <v>7.97</v>
      </c>
      <c r="W813" s="3">
        <f>IF(AND(T813&lt;&gt;"_U",T813&lt;&gt;"c",J813&lt;&gt;9,J813&lt;&gt;99),IFERROR(VLOOKUP(A813,'LBA Total'!$A$2:$W$10000,18,0),"."),".")</f>
        <v>41331</v>
      </c>
    </row>
    <row r="814" spans="1:23" x14ac:dyDescent="0.2">
      <c r="A814" s="1" t="str">
        <f t="shared" si="24"/>
        <v>2018|Devonport-Takapuna Local Board Area|Male / TÄne</v>
      </c>
      <c r="B814" t="s">
        <v>20</v>
      </c>
      <c r="C814" t="s">
        <v>21</v>
      </c>
      <c r="D814" t="s">
        <v>22</v>
      </c>
      <c r="E814" t="s">
        <v>23</v>
      </c>
      <c r="F814">
        <v>2018</v>
      </c>
      <c r="G814">
        <v>2018</v>
      </c>
      <c r="H814">
        <v>7605</v>
      </c>
      <c r="I814" t="s">
        <v>83</v>
      </c>
      <c r="J814">
        <v>5</v>
      </c>
      <c r="K814" t="s">
        <v>33</v>
      </c>
      <c r="L814">
        <v>99</v>
      </c>
      <c r="M814" t="s">
        <v>26</v>
      </c>
      <c r="N814">
        <v>99</v>
      </c>
      <c r="O814" t="s">
        <v>27</v>
      </c>
      <c r="P814">
        <v>1</v>
      </c>
      <c r="Q814" t="s">
        <v>34</v>
      </c>
      <c r="R814">
        <v>393</v>
      </c>
      <c r="V814" s="3">
        <f t="shared" si="25"/>
        <v>2.0299999999999998</v>
      </c>
      <c r="W814" s="3">
        <f>IF(AND(T814&lt;&gt;"_U",T814&lt;&gt;"c",J814&lt;&gt;9,J814&lt;&gt;99),IFERROR(VLOOKUP(A814,'LBA Total'!$A$2:$W$10000,18,0),"."),".")</f>
        <v>19368</v>
      </c>
    </row>
    <row r="815" spans="1:23" x14ac:dyDescent="0.2">
      <c r="A815" s="1" t="str">
        <f t="shared" si="24"/>
        <v>2018|Devonport-Takapuna Local Board Area|Female / Wahine</v>
      </c>
      <c r="B815" t="s">
        <v>20</v>
      </c>
      <c r="C815" t="s">
        <v>21</v>
      </c>
      <c r="D815" t="s">
        <v>22</v>
      </c>
      <c r="E815" t="s">
        <v>23</v>
      </c>
      <c r="F815">
        <v>2018</v>
      </c>
      <c r="G815">
        <v>2018</v>
      </c>
      <c r="H815">
        <v>7605</v>
      </c>
      <c r="I815" t="s">
        <v>83</v>
      </c>
      <c r="J815">
        <v>5</v>
      </c>
      <c r="K815" t="s">
        <v>33</v>
      </c>
      <c r="L815">
        <v>99</v>
      </c>
      <c r="M815" t="s">
        <v>26</v>
      </c>
      <c r="N815">
        <v>99</v>
      </c>
      <c r="O815" t="s">
        <v>27</v>
      </c>
      <c r="P815">
        <v>2</v>
      </c>
      <c r="Q815" t="s">
        <v>31</v>
      </c>
      <c r="R815">
        <v>1605</v>
      </c>
      <c r="V815" s="3">
        <f t="shared" si="25"/>
        <v>7.31</v>
      </c>
      <c r="W815" s="3">
        <f>IF(AND(T815&lt;&gt;"_U",T815&lt;&gt;"c",J815&lt;&gt;9,J815&lt;&gt;99),IFERROR(VLOOKUP(A815,'LBA Total'!$A$2:$W$10000,18,0),"."),".")</f>
        <v>21963</v>
      </c>
    </row>
    <row r="816" spans="1:23" x14ac:dyDescent="0.2">
      <c r="A816" s="1" t="str">
        <f t="shared" si="24"/>
        <v>2018|Devonport-Takapuna Local Board Area|Another gender / He ira kÄ“ anÅ</v>
      </c>
      <c r="B816" t="s">
        <v>20</v>
      </c>
      <c r="C816" t="s">
        <v>21</v>
      </c>
      <c r="D816" t="s">
        <v>22</v>
      </c>
      <c r="E816" t="s">
        <v>23</v>
      </c>
      <c r="F816">
        <v>2018</v>
      </c>
      <c r="G816">
        <v>2018</v>
      </c>
      <c r="H816">
        <v>7605</v>
      </c>
      <c r="I816" t="s">
        <v>83</v>
      </c>
      <c r="J816">
        <v>5</v>
      </c>
      <c r="K816" t="s">
        <v>33</v>
      </c>
      <c r="L816">
        <v>99</v>
      </c>
      <c r="M816" t="s">
        <v>26</v>
      </c>
      <c r="N816">
        <v>99</v>
      </c>
      <c r="O816" t="s">
        <v>27</v>
      </c>
      <c r="P816">
        <v>3</v>
      </c>
      <c r="Q816" t="s">
        <v>28</v>
      </c>
      <c r="T816" t="s">
        <v>36</v>
      </c>
      <c r="U816" t="s">
        <v>37</v>
      </c>
      <c r="V816" s="3" t="str">
        <f t="shared" si="25"/>
        <v>.</v>
      </c>
      <c r="W816" s="3" t="str">
        <f>IF(AND(T816&lt;&gt;"_U",T816&lt;&gt;"c",J816&lt;&gt;9,J816&lt;&gt;99),IFERROR(VLOOKUP(A816,'LBA Total'!$A$2:$W$10000,18,0),"."),".")</f>
        <v>.</v>
      </c>
    </row>
    <row r="817" spans="1:23" x14ac:dyDescent="0.2">
      <c r="A817" s="1" t="str">
        <f t="shared" si="24"/>
        <v>2018|Devonport-Takapuna Local Board Area|Total - gender</v>
      </c>
      <c r="B817" t="s">
        <v>20</v>
      </c>
      <c r="C817" t="s">
        <v>21</v>
      </c>
      <c r="D817" t="s">
        <v>22</v>
      </c>
      <c r="E817" t="s">
        <v>23</v>
      </c>
      <c r="F817">
        <v>2018</v>
      </c>
      <c r="G817">
        <v>2018</v>
      </c>
      <c r="H817">
        <v>7605</v>
      </c>
      <c r="I817" t="s">
        <v>83</v>
      </c>
      <c r="J817">
        <v>5</v>
      </c>
      <c r="K817" t="s">
        <v>33</v>
      </c>
      <c r="L817">
        <v>99</v>
      </c>
      <c r="M817" t="s">
        <v>26</v>
      </c>
      <c r="N817">
        <v>99</v>
      </c>
      <c r="O817" t="s">
        <v>27</v>
      </c>
      <c r="P817">
        <v>99</v>
      </c>
      <c r="Q817" t="s">
        <v>42</v>
      </c>
      <c r="R817">
        <v>1998</v>
      </c>
      <c r="V817" s="3">
        <f t="shared" si="25"/>
        <v>4.83</v>
      </c>
      <c r="W817" s="3">
        <f>IF(AND(T817&lt;&gt;"_U",T817&lt;&gt;"c",J817&lt;&gt;9,J817&lt;&gt;99),IFERROR(VLOOKUP(A817,'LBA Total'!$A$2:$W$10000,18,0),"."),".")</f>
        <v>41331</v>
      </c>
    </row>
    <row r="818" spans="1:23" x14ac:dyDescent="0.2">
      <c r="A818" s="1" t="str">
        <f t="shared" si="24"/>
        <v>2018|Devonport-Takapuna Local Board Area|Male / TÄne</v>
      </c>
      <c r="B818" t="s">
        <v>20</v>
      </c>
      <c r="C818" t="s">
        <v>21</v>
      </c>
      <c r="D818" t="s">
        <v>22</v>
      </c>
      <c r="E818" t="s">
        <v>23</v>
      </c>
      <c r="F818">
        <v>2018</v>
      </c>
      <c r="G818">
        <v>2018</v>
      </c>
      <c r="H818">
        <v>7605</v>
      </c>
      <c r="I818" t="s">
        <v>83</v>
      </c>
      <c r="J818">
        <v>6</v>
      </c>
      <c r="K818" t="s">
        <v>52</v>
      </c>
      <c r="L818">
        <v>99</v>
      </c>
      <c r="M818" t="s">
        <v>26</v>
      </c>
      <c r="N818">
        <v>99</v>
      </c>
      <c r="O818" t="s">
        <v>27</v>
      </c>
      <c r="P818">
        <v>1</v>
      </c>
      <c r="Q818" t="s">
        <v>34</v>
      </c>
      <c r="R818">
        <v>6741</v>
      </c>
      <c r="V818" s="3">
        <f t="shared" si="25"/>
        <v>34.799999999999997</v>
      </c>
      <c r="W818" s="3">
        <f>IF(AND(T818&lt;&gt;"_U",T818&lt;&gt;"c",J818&lt;&gt;9,J818&lt;&gt;99),IFERROR(VLOOKUP(A818,'LBA Total'!$A$2:$W$10000,18,0),"."),".")</f>
        <v>19368</v>
      </c>
    </row>
    <row r="819" spans="1:23" x14ac:dyDescent="0.2">
      <c r="A819" s="1" t="str">
        <f t="shared" si="24"/>
        <v>2018|Devonport-Takapuna Local Board Area|Female / Wahine</v>
      </c>
      <c r="B819" t="s">
        <v>20</v>
      </c>
      <c r="C819" t="s">
        <v>21</v>
      </c>
      <c r="D819" t="s">
        <v>22</v>
      </c>
      <c r="E819" t="s">
        <v>23</v>
      </c>
      <c r="F819">
        <v>2018</v>
      </c>
      <c r="G819">
        <v>2018</v>
      </c>
      <c r="H819">
        <v>7605</v>
      </c>
      <c r="I819" t="s">
        <v>83</v>
      </c>
      <c r="J819">
        <v>6</v>
      </c>
      <c r="K819" t="s">
        <v>52</v>
      </c>
      <c r="L819">
        <v>99</v>
      </c>
      <c r="M819" t="s">
        <v>26</v>
      </c>
      <c r="N819">
        <v>99</v>
      </c>
      <c r="O819" t="s">
        <v>27</v>
      </c>
      <c r="P819">
        <v>2</v>
      </c>
      <c r="Q819" t="s">
        <v>31</v>
      </c>
      <c r="R819">
        <v>6618</v>
      </c>
      <c r="V819" s="3">
        <f t="shared" si="25"/>
        <v>30.13</v>
      </c>
      <c r="W819" s="3">
        <f>IF(AND(T819&lt;&gt;"_U",T819&lt;&gt;"c",J819&lt;&gt;9,J819&lt;&gt;99),IFERROR(VLOOKUP(A819,'LBA Total'!$A$2:$W$10000,18,0),"."),".")</f>
        <v>21963</v>
      </c>
    </row>
    <row r="820" spans="1:23" x14ac:dyDescent="0.2">
      <c r="A820" s="1" t="str">
        <f t="shared" si="24"/>
        <v>2018|Devonport-Takapuna Local Board Area|Another gender / He ira kÄ“ anÅ</v>
      </c>
      <c r="B820" t="s">
        <v>20</v>
      </c>
      <c r="C820" t="s">
        <v>21</v>
      </c>
      <c r="D820" t="s">
        <v>22</v>
      </c>
      <c r="E820" t="s">
        <v>23</v>
      </c>
      <c r="F820">
        <v>2018</v>
      </c>
      <c r="G820">
        <v>2018</v>
      </c>
      <c r="H820">
        <v>7605</v>
      </c>
      <c r="I820" t="s">
        <v>83</v>
      </c>
      <c r="J820">
        <v>6</v>
      </c>
      <c r="K820" t="s">
        <v>52</v>
      </c>
      <c r="L820">
        <v>99</v>
      </c>
      <c r="M820" t="s">
        <v>26</v>
      </c>
      <c r="N820">
        <v>99</v>
      </c>
      <c r="O820" t="s">
        <v>27</v>
      </c>
      <c r="P820">
        <v>3</v>
      </c>
      <c r="Q820" t="s">
        <v>28</v>
      </c>
      <c r="T820" t="s">
        <v>36</v>
      </c>
      <c r="U820" t="s">
        <v>37</v>
      </c>
      <c r="V820" s="3" t="str">
        <f t="shared" si="25"/>
        <v>.</v>
      </c>
      <c r="W820" s="3" t="str">
        <f>IF(AND(T820&lt;&gt;"_U",T820&lt;&gt;"c",J820&lt;&gt;9,J820&lt;&gt;99),IFERROR(VLOOKUP(A820,'LBA Total'!$A$2:$W$10000,18,0),"."),".")</f>
        <v>.</v>
      </c>
    </row>
    <row r="821" spans="1:23" x14ac:dyDescent="0.2">
      <c r="A821" s="1" t="str">
        <f t="shared" si="24"/>
        <v>2018|Devonport-Takapuna Local Board Area|Total - gender</v>
      </c>
      <c r="B821" t="s">
        <v>20</v>
      </c>
      <c r="C821" t="s">
        <v>21</v>
      </c>
      <c r="D821" t="s">
        <v>22</v>
      </c>
      <c r="E821" t="s">
        <v>23</v>
      </c>
      <c r="F821">
        <v>2018</v>
      </c>
      <c r="G821">
        <v>2018</v>
      </c>
      <c r="H821">
        <v>7605</v>
      </c>
      <c r="I821" t="s">
        <v>83</v>
      </c>
      <c r="J821">
        <v>6</v>
      </c>
      <c r="K821" t="s">
        <v>52</v>
      </c>
      <c r="L821">
        <v>99</v>
      </c>
      <c r="M821" t="s">
        <v>26</v>
      </c>
      <c r="N821">
        <v>99</v>
      </c>
      <c r="O821" t="s">
        <v>27</v>
      </c>
      <c r="P821">
        <v>99</v>
      </c>
      <c r="Q821" t="s">
        <v>42</v>
      </c>
      <c r="R821">
        <v>13362</v>
      </c>
      <c r="V821" s="3">
        <f t="shared" si="25"/>
        <v>32.33</v>
      </c>
      <c r="W821" s="3">
        <f>IF(AND(T821&lt;&gt;"_U",T821&lt;&gt;"c",J821&lt;&gt;9,J821&lt;&gt;99),IFERROR(VLOOKUP(A821,'LBA Total'!$A$2:$W$10000,18,0),"."),".")</f>
        <v>41331</v>
      </c>
    </row>
    <row r="822" spans="1:23" x14ac:dyDescent="0.2">
      <c r="A822" s="1" t="str">
        <f t="shared" si="24"/>
        <v>2018|Devonport-Takapuna Local Board Area|Male / TÄne</v>
      </c>
      <c r="B822" t="s">
        <v>20</v>
      </c>
      <c r="C822" t="s">
        <v>21</v>
      </c>
      <c r="D822" t="s">
        <v>22</v>
      </c>
      <c r="E822" t="s">
        <v>23</v>
      </c>
      <c r="F822">
        <v>2018</v>
      </c>
      <c r="G822">
        <v>2018</v>
      </c>
      <c r="H822">
        <v>7605</v>
      </c>
      <c r="I822" t="s">
        <v>83</v>
      </c>
      <c r="J822">
        <v>9</v>
      </c>
      <c r="K822" t="s">
        <v>25</v>
      </c>
      <c r="L822">
        <v>99</v>
      </c>
      <c r="M822" t="s">
        <v>26</v>
      </c>
      <c r="N822">
        <v>99</v>
      </c>
      <c r="O822" t="s">
        <v>27</v>
      </c>
      <c r="P822">
        <v>1</v>
      </c>
      <c r="Q822" t="s">
        <v>34</v>
      </c>
      <c r="R822">
        <v>3264</v>
      </c>
      <c r="V822" s="3" t="str">
        <f t="shared" si="25"/>
        <v>.</v>
      </c>
      <c r="W822" s="3" t="str">
        <f>IF(AND(T822&lt;&gt;"_U",T822&lt;&gt;"c",J822&lt;&gt;9,J822&lt;&gt;99),IFERROR(VLOOKUP(A822,'LBA Total'!$A$2:$W$10000,18,0),"."),".")</f>
        <v>.</v>
      </c>
    </row>
    <row r="823" spans="1:23" x14ac:dyDescent="0.2">
      <c r="A823" s="1" t="str">
        <f t="shared" si="24"/>
        <v>2018|Devonport-Takapuna Local Board Area|Female / Wahine</v>
      </c>
      <c r="B823" t="s">
        <v>20</v>
      </c>
      <c r="C823" t="s">
        <v>21</v>
      </c>
      <c r="D823" t="s">
        <v>22</v>
      </c>
      <c r="E823" t="s">
        <v>23</v>
      </c>
      <c r="F823">
        <v>2018</v>
      </c>
      <c r="G823">
        <v>2018</v>
      </c>
      <c r="H823">
        <v>7605</v>
      </c>
      <c r="I823" t="s">
        <v>83</v>
      </c>
      <c r="J823">
        <v>9</v>
      </c>
      <c r="K823" t="s">
        <v>25</v>
      </c>
      <c r="L823">
        <v>99</v>
      </c>
      <c r="M823" t="s">
        <v>26</v>
      </c>
      <c r="N823">
        <v>99</v>
      </c>
      <c r="O823" t="s">
        <v>27</v>
      </c>
      <c r="P823">
        <v>2</v>
      </c>
      <c r="Q823" t="s">
        <v>31</v>
      </c>
      <c r="R823">
        <v>2988</v>
      </c>
      <c r="V823" s="3" t="str">
        <f t="shared" si="25"/>
        <v>.</v>
      </c>
      <c r="W823" s="3" t="str">
        <f>IF(AND(T823&lt;&gt;"_U",T823&lt;&gt;"c",J823&lt;&gt;9,J823&lt;&gt;99),IFERROR(VLOOKUP(A823,'LBA Total'!$A$2:$W$10000,18,0),"."),".")</f>
        <v>.</v>
      </c>
    </row>
    <row r="824" spans="1:23" x14ac:dyDescent="0.2">
      <c r="A824" s="1" t="str">
        <f t="shared" si="24"/>
        <v>2018|Devonport-Takapuna Local Board Area|Another gender / He ira kÄ“ anÅ</v>
      </c>
      <c r="B824" t="s">
        <v>20</v>
      </c>
      <c r="C824" t="s">
        <v>21</v>
      </c>
      <c r="D824" t="s">
        <v>22</v>
      </c>
      <c r="E824" t="s">
        <v>23</v>
      </c>
      <c r="F824">
        <v>2018</v>
      </c>
      <c r="G824">
        <v>2018</v>
      </c>
      <c r="H824">
        <v>7605</v>
      </c>
      <c r="I824" t="s">
        <v>83</v>
      </c>
      <c r="J824">
        <v>9</v>
      </c>
      <c r="K824" t="s">
        <v>25</v>
      </c>
      <c r="L824">
        <v>99</v>
      </c>
      <c r="M824" t="s">
        <v>26</v>
      </c>
      <c r="N824">
        <v>99</v>
      </c>
      <c r="O824" t="s">
        <v>27</v>
      </c>
      <c r="P824">
        <v>3</v>
      </c>
      <c r="Q824" t="s">
        <v>28</v>
      </c>
      <c r="T824" t="s">
        <v>36</v>
      </c>
      <c r="U824" t="s">
        <v>37</v>
      </c>
      <c r="V824" s="3" t="str">
        <f t="shared" si="25"/>
        <v>.</v>
      </c>
      <c r="W824" s="3" t="str">
        <f>IF(AND(T824&lt;&gt;"_U",T824&lt;&gt;"c",J824&lt;&gt;9,J824&lt;&gt;99),IFERROR(VLOOKUP(A824,'LBA Total'!$A$2:$W$10000,18,0),"."),".")</f>
        <v>.</v>
      </c>
    </row>
    <row r="825" spans="1:23" x14ac:dyDescent="0.2">
      <c r="A825" s="1" t="str">
        <f t="shared" si="24"/>
        <v>2018|Devonport-Takapuna Local Board Area|Total - gender</v>
      </c>
      <c r="B825" t="s">
        <v>20</v>
      </c>
      <c r="C825" t="s">
        <v>21</v>
      </c>
      <c r="D825" t="s">
        <v>22</v>
      </c>
      <c r="E825" t="s">
        <v>23</v>
      </c>
      <c r="F825">
        <v>2018</v>
      </c>
      <c r="G825">
        <v>2018</v>
      </c>
      <c r="H825">
        <v>7605</v>
      </c>
      <c r="I825" t="s">
        <v>83</v>
      </c>
      <c r="J825">
        <v>9</v>
      </c>
      <c r="K825" t="s">
        <v>25</v>
      </c>
      <c r="L825">
        <v>99</v>
      </c>
      <c r="M825" t="s">
        <v>26</v>
      </c>
      <c r="N825">
        <v>99</v>
      </c>
      <c r="O825" t="s">
        <v>27</v>
      </c>
      <c r="P825">
        <v>99</v>
      </c>
      <c r="Q825" t="s">
        <v>42</v>
      </c>
      <c r="R825">
        <v>6252</v>
      </c>
      <c r="V825" s="3" t="str">
        <f t="shared" si="25"/>
        <v>.</v>
      </c>
      <c r="W825" s="3" t="str">
        <f>IF(AND(T825&lt;&gt;"_U",T825&lt;&gt;"c",J825&lt;&gt;9,J825&lt;&gt;99),IFERROR(VLOOKUP(A825,'LBA Total'!$A$2:$W$10000,18,0),"."),".")</f>
        <v>.</v>
      </c>
    </row>
    <row r="826" spans="1:23" x14ac:dyDescent="0.2">
      <c r="A826" s="1" t="str">
        <f t="shared" si="24"/>
        <v>2018|Devonport-Takapuna Local Board Area|Male / TÄne</v>
      </c>
      <c r="B826" t="s">
        <v>20</v>
      </c>
      <c r="C826" t="s">
        <v>21</v>
      </c>
      <c r="D826" t="s">
        <v>22</v>
      </c>
      <c r="E826" t="s">
        <v>23</v>
      </c>
      <c r="F826">
        <v>2018</v>
      </c>
      <c r="G826">
        <v>2018</v>
      </c>
      <c r="H826">
        <v>7605</v>
      </c>
      <c r="I826" t="s">
        <v>83</v>
      </c>
      <c r="J826">
        <v>77</v>
      </c>
      <c r="K826" t="s">
        <v>49</v>
      </c>
      <c r="L826">
        <v>99</v>
      </c>
      <c r="M826" t="s">
        <v>26</v>
      </c>
      <c r="N826">
        <v>99</v>
      </c>
      <c r="O826" t="s">
        <v>27</v>
      </c>
      <c r="P826">
        <v>1</v>
      </c>
      <c r="Q826" t="s">
        <v>34</v>
      </c>
      <c r="R826">
        <v>19368</v>
      </c>
      <c r="V826" s="3">
        <f t="shared" si="25"/>
        <v>100</v>
      </c>
      <c r="W826" s="3">
        <f>IF(AND(T826&lt;&gt;"_U",T826&lt;&gt;"c",J826&lt;&gt;9,J826&lt;&gt;99),IFERROR(VLOOKUP(A826,'LBA Total'!$A$2:$W$10000,18,0),"."),".")</f>
        <v>19368</v>
      </c>
    </row>
    <row r="827" spans="1:23" x14ac:dyDescent="0.2">
      <c r="A827" s="1" t="str">
        <f t="shared" si="24"/>
        <v>2018|Devonport-Takapuna Local Board Area|Female / Wahine</v>
      </c>
      <c r="B827" t="s">
        <v>20</v>
      </c>
      <c r="C827" t="s">
        <v>21</v>
      </c>
      <c r="D827" t="s">
        <v>22</v>
      </c>
      <c r="E827" t="s">
        <v>23</v>
      </c>
      <c r="F827">
        <v>2018</v>
      </c>
      <c r="G827">
        <v>2018</v>
      </c>
      <c r="H827">
        <v>7605</v>
      </c>
      <c r="I827" t="s">
        <v>83</v>
      </c>
      <c r="J827">
        <v>77</v>
      </c>
      <c r="K827" t="s">
        <v>49</v>
      </c>
      <c r="L827">
        <v>99</v>
      </c>
      <c r="M827" t="s">
        <v>26</v>
      </c>
      <c r="N827">
        <v>99</v>
      </c>
      <c r="O827" t="s">
        <v>27</v>
      </c>
      <c r="P827">
        <v>2</v>
      </c>
      <c r="Q827" t="s">
        <v>31</v>
      </c>
      <c r="R827">
        <v>21963</v>
      </c>
      <c r="V827" s="3">
        <f t="shared" si="25"/>
        <v>100</v>
      </c>
      <c r="W827" s="3">
        <f>IF(AND(T827&lt;&gt;"_U",T827&lt;&gt;"c",J827&lt;&gt;9,J827&lt;&gt;99),IFERROR(VLOOKUP(A827,'LBA Total'!$A$2:$W$10000,18,0),"."),".")</f>
        <v>21963</v>
      </c>
    </row>
    <row r="828" spans="1:23" x14ac:dyDescent="0.2">
      <c r="A828" s="1" t="str">
        <f t="shared" si="24"/>
        <v>2018|Devonport-Takapuna Local Board Area|Another gender / He ira kÄ“ anÅ</v>
      </c>
      <c r="B828" t="s">
        <v>20</v>
      </c>
      <c r="C828" t="s">
        <v>21</v>
      </c>
      <c r="D828" t="s">
        <v>22</v>
      </c>
      <c r="E828" t="s">
        <v>23</v>
      </c>
      <c r="F828">
        <v>2018</v>
      </c>
      <c r="G828">
        <v>2018</v>
      </c>
      <c r="H828">
        <v>7605</v>
      </c>
      <c r="I828" t="s">
        <v>83</v>
      </c>
      <c r="J828">
        <v>77</v>
      </c>
      <c r="K828" t="s">
        <v>49</v>
      </c>
      <c r="L828">
        <v>99</v>
      </c>
      <c r="M828" t="s">
        <v>26</v>
      </c>
      <c r="N828">
        <v>99</v>
      </c>
      <c r="O828" t="s">
        <v>27</v>
      </c>
      <c r="P828">
        <v>3</v>
      </c>
      <c r="Q828" t="s">
        <v>28</v>
      </c>
      <c r="T828" t="s">
        <v>36</v>
      </c>
      <c r="U828" t="s">
        <v>37</v>
      </c>
      <c r="V828" s="3" t="str">
        <f t="shared" si="25"/>
        <v>.</v>
      </c>
      <c r="W828" s="3" t="str">
        <f>IF(AND(T828&lt;&gt;"_U",T828&lt;&gt;"c",J828&lt;&gt;9,J828&lt;&gt;99),IFERROR(VLOOKUP(A828,'LBA Total'!$A$2:$W$10000,18,0),"."),".")</f>
        <v>.</v>
      </c>
    </row>
    <row r="829" spans="1:23" x14ac:dyDescent="0.2">
      <c r="A829" s="1" t="str">
        <f t="shared" si="24"/>
        <v>2018|Devonport-Takapuna Local Board Area|Total - gender</v>
      </c>
      <c r="B829" t="s">
        <v>20</v>
      </c>
      <c r="C829" t="s">
        <v>21</v>
      </c>
      <c r="D829" t="s">
        <v>22</v>
      </c>
      <c r="E829" t="s">
        <v>23</v>
      </c>
      <c r="F829">
        <v>2018</v>
      </c>
      <c r="G829">
        <v>2018</v>
      </c>
      <c r="H829">
        <v>7605</v>
      </c>
      <c r="I829" t="s">
        <v>83</v>
      </c>
      <c r="J829">
        <v>77</v>
      </c>
      <c r="K829" t="s">
        <v>49</v>
      </c>
      <c r="L829">
        <v>99</v>
      </c>
      <c r="M829" t="s">
        <v>26</v>
      </c>
      <c r="N829">
        <v>99</v>
      </c>
      <c r="O829" t="s">
        <v>27</v>
      </c>
      <c r="P829">
        <v>99</v>
      </c>
      <c r="Q829" t="s">
        <v>42</v>
      </c>
      <c r="R829">
        <v>41331</v>
      </c>
      <c r="V829" s="3">
        <f t="shared" si="25"/>
        <v>100</v>
      </c>
      <c r="W829" s="3">
        <f>IF(AND(T829&lt;&gt;"_U",T829&lt;&gt;"c",J829&lt;&gt;9,J829&lt;&gt;99),IFERROR(VLOOKUP(A829,'LBA Total'!$A$2:$W$10000,18,0),"."),".")</f>
        <v>41331</v>
      </c>
    </row>
    <row r="830" spans="1:23" x14ac:dyDescent="0.2">
      <c r="A830" s="1" t="str">
        <f t="shared" si="24"/>
        <v>2018|Devonport-Takapuna Local Board Area|Male / TÄne</v>
      </c>
      <c r="B830" t="s">
        <v>20</v>
      </c>
      <c r="C830" t="s">
        <v>21</v>
      </c>
      <c r="D830" t="s">
        <v>22</v>
      </c>
      <c r="E830" t="s">
        <v>23</v>
      </c>
      <c r="F830">
        <v>2018</v>
      </c>
      <c r="G830">
        <v>2018</v>
      </c>
      <c r="H830">
        <v>7605</v>
      </c>
      <c r="I830" t="s">
        <v>83</v>
      </c>
      <c r="J830">
        <v>99</v>
      </c>
      <c r="K830" t="s">
        <v>47</v>
      </c>
      <c r="L830">
        <v>99</v>
      </c>
      <c r="M830" t="s">
        <v>26</v>
      </c>
      <c r="N830">
        <v>99</v>
      </c>
      <c r="O830" t="s">
        <v>27</v>
      </c>
      <c r="P830">
        <v>1</v>
      </c>
      <c r="Q830" t="s">
        <v>34</v>
      </c>
      <c r="R830">
        <v>22632</v>
      </c>
      <c r="V830" s="3" t="str">
        <f t="shared" si="25"/>
        <v>.</v>
      </c>
      <c r="W830" s="3" t="str">
        <f>IF(AND(T830&lt;&gt;"_U",T830&lt;&gt;"c",J830&lt;&gt;9,J830&lt;&gt;99),IFERROR(VLOOKUP(A830,'LBA Total'!$A$2:$W$10000,18,0),"."),".")</f>
        <v>.</v>
      </c>
    </row>
    <row r="831" spans="1:23" x14ac:dyDescent="0.2">
      <c r="A831" s="1" t="str">
        <f t="shared" si="24"/>
        <v>2018|Devonport-Takapuna Local Board Area|Female / Wahine</v>
      </c>
      <c r="B831" t="s">
        <v>20</v>
      </c>
      <c r="C831" t="s">
        <v>21</v>
      </c>
      <c r="D831" t="s">
        <v>22</v>
      </c>
      <c r="E831" t="s">
        <v>23</v>
      </c>
      <c r="F831">
        <v>2018</v>
      </c>
      <c r="G831">
        <v>2018</v>
      </c>
      <c r="H831">
        <v>7605</v>
      </c>
      <c r="I831" t="s">
        <v>83</v>
      </c>
      <c r="J831">
        <v>99</v>
      </c>
      <c r="K831" t="s">
        <v>47</v>
      </c>
      <c r="L831">
        <v>99</v>
      </c>
      <c r="M831" t="s">
        <v>26</v>
      </c>
      <c r="N831">
        <v>99</v>
      </c>
      <c r="O831" t="s">
        <v>27</v>
      </c>
      <c r="P831">
        <v>2</v>
      </c>
      <c r="Q831" t="s">
        <v>31</v>
      </c>
      <c r="R831">
        <v>24951</v>
      </c>
      <c r="V831" s="3" t="str">
        <f t="shared" si="25"/>
        <v>.</v>
      </c>
      <c r="W831" s="3" t="str">
        <f>IF(AND(T831&lt;&gt;"_U",T831&lt;&gt;"c",J831&lt;&gt;9,J831&lt;&gt;99),IFERROR(VLOOKUP(A831,'LBA Total'!$A$2:$W$10000,18,0),"."),".")</f>
        <v>.</v>
      </c>
    </row>
    <row r="832" spans="1:23" x14ac:dyDescent="0.2">
      <c r="A832" s="1" t="str">
        <f t="shared" si="24"/>
        <v>2018|Devonport-Takapuna Local Board Area|Another gender / He ira kÄ“ anÅ</v>
      </c>
      <c r="B832" t="s">
        <v>20</v>
      </c>
      <c r="C832" t="s">
        <v>21</v>
      </c>
      <c r="D832" t="s">
        <v>22</v>
      </c>
      <c r="E832" t="s">
        <v>23</v>
      </c>
      <c r="F832">
        <v>2018</v>
      </c>
      <c r="G832">
        <v>2018</v>
      </c>
      <c r="H832">
        <v>7605</v>
      </c>
      <c r="I832" t="s">
        <v>83</v>
      </c>
      <c r="J832">
        <v>99</v>
      </c>
      <c r="K832" t="s">
        <v>47</v>
      </c>
      <c r="L832">
        <v>99</v>
      </c>
      <c r="M832" t="s">
        <v>26</v>
      </c>
      <c r="N832">
        <v>99</v>
      </c>
      <c r="O832" t="s">
        <v>27</v>
      </c>
      <c r="P832">
        <v>3</v>
      </c>
      <c r="Q832" t="s">
        <v>28</v>
      </c>
      <c r="T832" t="s">
        <v>36</v>
      </c>
      <c r="U832" t="s">
        <v>37</v>
      </c>
      <c r="V832" s="3" t="str">
        <f t="shared" si="25"/>
        <v>.</v>
      </c>
      <c r="W832" s="3" t="str">
        <f>IF(AND(T832&lt;&gt;"_U",T832&lt;&gt;"c",J832&lt;&gt;9,J832&lt;&gt;99),IFERROR(VLOOKUP(A832,'LBA Total'!$A$2:$W$10000,18,0),"."),".")</f>
        <v>.</v>
      </c>
    </row>
    <row r="833" spans="1:23" x14ac:dyDescent="0.2">
      <c r="A833" s="1" t="str">
        <f t="shared" si="24"/>
        <v>2018|Devonport-Takapuna Local Board Area|Total - gender</v>
      </c>
      <c r="B833" t="s">
        <v>20</v>
      </c>
      <c r="C833" t="s">
        <v>21</v>
      </c>
      <c r="D833" t="s">
        <v>22</v>
      </c>
      <c r="E833" t="s">
        <v>23</v>
      </c>
      <c r="F833">
        <v>2018</v>
      </c>
      <c r="G833">
        <v>2018</v>
      </c>
      <c r="H833">
        <v>7605</v>
      </c>
      <c r="I833" t="s">
        <v>83</v>
      </c>
      <c r="J833">
        <v>99</v>
      </c>
      <c r="K833" t="s">
        <v>47</v>
      </c>
      <c r="L833">
        <v>99</v>
      </c>
      <c r="M833" t="s">
        <v>26</v>
      </c>
      <c r="N833">
        <v>99</v>
      </c>
      <c r="O833" t="s">
        <v>27</v>
      </c>
      <c r="P833">
        <v>99</v>
      </c>
      <c r="Q833" t="s">
        <v>42</v>
      </c>
      <c r="R833">
        <v>47580</v>
      </c>
      <c r="V833" s="3" t="str">
        <f t="shared" si="25"/>
        <v>.</v>
      </c>
      <c r="W833" s="3" t="str">
        <f>IF(AND(T833&lt;&gt;"_U",T833&lt;&gt;"c",J833&lt;&gt;9,J833&lt;&gt;99),IFERROR(VLOOKUP(A833,'LBA Total'!$A$2:$W$10000,18,0),"."),".")</f>
        <v>.</v>
      </c>
    </row>
    <row r="834" spans="1:23" x14ac:dyDescent="0.2">
      <c r="A834" s="1" t="str">
        <f t="shared" si="24"/>
        <v>2018|Henderson-Massey Local Board Area|Male / TÄne</v>
      </c>
      <c r="B834" t="s">
        <v>20</v>
      </c>
      <c r="C834" t="s">
        <v>21</v>
      </c>
      <c r="D834" t="s">
        <v>22</v>
      </c>
      <c r="E834" t="s">
        <v>23</v>
      </c>
      <c r="F834">
        <v>2018</v>
      </c>
      <c r="G834">
        <v>2018</v>
      </c>
      <c r="H834">
        <v>7606</v>
      </c>
      <c r="I834" t="s">
        <v>141</v>
      </c>
      <c r="J834">
        <v>1</v>
      </c>
      <c r="K834" t="s">
        <v>30</v>
      </c>
      <c r="L834">
        <v>99</v>
      </c>
      <c r="M834" t="s">
        <v>26</v>
      </c>
      <c r="N834">
        <v>99</v>
      </c>
      <c r="O834" t="s">
        <v>27</v>
      </c>
      <c r="P834">
        <v>1</v>
      </c>
      <c r="Q834" t="s">
        <v>34</v>
      </c>
      <c r="R834">
        <v>16776</v>
      </c>
      <c r="V834" s="3">
        <f t="shared" si="25"/>
        <v>50.56</v>
      </c>
      <c r="W834" s="3">
        <f>IF(AND(T834&lt;&gt;"_U",T834&lt;&gt;"c",J834&lt;&gt;9,J834&lt;&gt;99),IFERROR(VLOOKUP(A834,'LBA Total'!$A$2:$W$10000,18,0),"."),".")</f>
        <v>33180</v>
      </c>
    </row>
    <row r="835" spans="1:23" x14ac:dyDescent="0.2">
      <c r="A835" s="1" t="str">
        <f t="shared" ref="A835:A898" si="26">G835&amp;"|"&amp;I835&amp;"|"&amp;Q835</f>
        <v>2018|Henderson-Massey Local Board Area|Female / Wahine</v>
      </c>
      <c r="B835" t="s">
        <v>20</v>
      </c>
      <c r="C835" t="s">
        <v>21</v>
      </c>
      <c r="D835" t="s">
        <v>22</v>
      </c>
      <c r="E835" t="s">
        <v>23</v>
      </c>
      <c r="F835">
        <v>2018</v>
      </c>
      <c r="G835">
        <v>2018</v>
      </c>
      <c r="H835">
        <v>7606</v>
      </c>
      <c r="I835" t="s">
        <v>141</v>
      </c>
      <c r="J835">
        <v>1</v>
      </c>
      <c r="K835" t="s">
        <v>30</v>
      </c>
      <c r="L835">
        <v>99</v>
      </c>
      <c r="M835" t="s">
        <v>26</v>
      </c>
      <c r="N835">
        <v>99</v>
      </c>
      <c r="O835" t="s">
        <v>27</v>
      </c>
      <c r="P835">
        <v>2</v>
      </c>
      <c r="Q835" t="s">
        <v>31</v>
      </c>
      <c r="R835">
        <v>16932</v>
      </c>
      <c r="V835" s="3">
        <f t="shared" ref="V835:V898" si="27">IF(T835&lt;&gt;"_U",IFERROR((ROUND(R835/W835*100,2)),"."),".")</f>
        <v>45.4</v>
      </c>
      <c r="W835" s="3">
        <f>IF(AND(T835&lt;&gt;"_U",T835&lt;&gt;"c",J835&lt;&gt;9,J835&lt;&gt;99),IFERROR(VLOOKUP(A835,'LBA Total'!$A$2:$W$10000,18,0),"."),".")</f>
        <v>37299</v>
      </c>
    </row>
    <row r="836" spans="1:23" x14ac:dyDescent="0.2">
      <c r="A836" s="1" t="str">
        <f t="shared" si="26"/>
        <v>2018|Henderson-Massey Local Board Area|Another gender / He ira kÄ“ anÅ</v>
      </c>
      <c r="B836" t="s">
        <v>20</v>
      </c>
      <c r="C836" t="s">
        <v>21</v>
      </c>
      <c r="D836" t="s">
        <v>22</v>
      </c>
      <c r="E836" t="s">
        <v>23</v>
      </c>
      <c r="F836">
        <v>2018</v>
      </c>
      <c r="G836">
        <v>2018</v>
      </c>
      <c r="H836">
        <v>7606</v>
      </c>
      <c r="I836" t="s">
        <v>141</v>
      </c>
      <c r="J836">
        <v>1</v>
      </c>
      <c r="K836" t="s">
        <v>30</v>
      </c>
      <c r="L836">
        <v>99</v>
      </c>
      <c r="M836" t="s">
        <v>26</v>
      </c>
      <c r="N836">
        <v>99</v>
      </c>
      <c r="O836" t="s">
        <v>27</v>
      </c>
      <c r="P836">
        <v>3</v>
      </c>
      <c r="Q836" t="s">
        <v>28</v>
      </c>
      <c r="T836" t="s">
        <v>36</v>
      </c>
      <c r="U836" t="s">
        <v>37</v>
      </c>
      <c r="V836" s="3" t="str">
        <f t="shared" si="27"/>
        <v>.</v>
      </c>
      <c r="W836" s="3" t="str">
        <f>IF(AND(T836&lt;&gt;"_U",T836&lt;&gt;"c",J836&lt;&gt;9,J836&lt;&gt;99),IFERROR(VLOOKUP(A836,'LBA Total'!$A$2:$W$10000,18,0),"."),".")</f>
        <v>.</v>
      </c>
    </row>
    <row r="837" spans="1:23" x14ac:dyDescent="0.2">
      <c r="A837" s="1" t="str">
        <f t="shared" si="26"/>
        <v>2018|Henderson-Massey Local Board Area|Total - gender</v>
      </c>
      <c r="B837" t="s">
        <v>20</v>
      </c>
      <c r="C837" t="s">
        <v>21</v>
      </c>
      <c r="D837" t="s">
        <v>22</v>
      </c>
      <c r="E837" t="s">
        <v>23</v>
      </c>
      <c r="F837">
        <v>2018</v>
      </c>
      <c r="G837">
        <v>2018</v>
      </c>
      <c r="H837">
        <v>7606</v>
      </c>
      <c r="I837" t="s">
        <v>141</v>
      </c>
      <c r="J837">
        <v>1</v>
      </c>
      <c r="K837" t="s">
        <v>30</v>
      </c>
      <c r="L837">
        <v>99</v>
      </c>
      <c r="M837" t="s">
        <v>26</v>
      </c>
      <c r="N837">
        <v>99</v>
      </c>
      <c r="O837" t="s">
        <v>27</v>
      </c>
      <c r="P837">
        <v>99</v>
      </c>
      <c r="Q837" t="s">
        <v>42</v>
      </c>
      <c r="R837">
        <v>33711</v>
      </c>
      <c r="V837" s="3">
        <f t="shared" si="27"/>
        <v>47.83</v>
      </c>
      <c r="W837" s="3">
        <f>IF(AND(T837&lt;&gt;"_U",T837&lt;&gt;"c",J837&lt;&gt;9,J837&lt;&gt;99),IFERROR(VLOOKUP(A837,'LBA Total'!$A$2:$W$10000,18,0),"."),".")</f>
        <v>70479</v>
      </c>
    </row>
    <row r="838" spans="1:23" x14ac:dyDescent="0.2">
      <c r="A838" s="1" t="str">
        <f t="shared" si="26"/>
        <v>2018|Henderson-Massey Local Board Area|Male / TÄne</v>
      </c>
      <c r="B838" t="s">
        <v>20</v>
      </c>
      <c r="C838" t="s">
        <v>21</v>
      </c>
      <c r="D838" t="s">
        <v>22</v>
      </c>
      <c r="E838" t="s">
        <v>23</v>
      </c>
      <c r="F838">
        <v>2018</v>
      </c>
      <c r="G838">
        <v>2018</v>
      </c>
      <c r="H838">
        <v>7606</v>
      </c>
      <c r="I838" t="s">
        <v>141</v>
      </c>
      <c r="J838">
        <v>3</v>
      </c>
      <c r="K838" t="s">
        <v>39</v>
      </c>
      <c r="L838">
        <v>99</v>
      </c>
      <c r="M838" t="s">
        <v>26</v>
      </c>
      <c r="N838">
        <v>99</v>
      </c>
      <c r="O838" t="s">
        <v>27</v>
      </c>
      <c r="P838">
        <v>1</v>
      </c>
      <c r="Q838" t="s">
        <v>34</v>
      </c>
      <c r="R838">
        <v>846</v>
      </c>
      <c r="V838" s="3">
        <f t="shared" si="27"/>
        <v>2.5499999999999998</v>
      </c>
      <c r="W838" s="3">
        <f>IF(AND(T838&lt;&gt;"_U",T838&lt;&gt;"c",J838&lt;&gt;9,J838&lt;&gt;99),IFERROR(VLOOKUP(A838,'LBA Total'!$A$2:$W$10000,18,0),"."),".")</f>
        <v>33180</v>
      </c>
    </row>
    <row r="839" spans="1:23" x14ac:dyDescent="0.2">
      <c r="A839" s="1" t="str">
        <f t="shared" si="26"/>
        <v>2018|Henderson-Massey Local Board Area|Female / Wahine</v>
      </c>
      <c r="B839" t="s">
        <v>20</v>
      </c>
      <c r="C839" t="s">
        <v>21</v>
      </c>
      <c r="D839" t="s">
        <v>22</v>
      </c>
      <c r="E839" t="s">
        <v>23</v>
      </c>
      <c r="F839">
        <v>2018</v>
      </c>
      <c r="G839">
        <v>2018</v>
      </c>
      <c r="H839">
        <v>7606</v>
      </c>
      <c r="I839" t="s">
        <v>141</v>
      </c>
      <c r="J839">
        <v>3</v>
      </c>
      <c r="K839" t="s">
        <v>39</v>
      </c>
      <c r="L839">
        <v>99</v>
      </c>
      <c r="M839" t="s">
        <v>26</v>
      </c>
      <c r="N839">
        <v>99</v>
      </c>
      <c r="O839" t="s">
        <v>27</v>
      </c>
      <c r="P839">
        <v>2</v>
      </c>
      <c r="Q839" t="s">
        <v>31</v>
      </c>
      <c r="R839">
        <v>1380</v>
      </c>
      <c r="V839" s="3">
        <f t="shared" si="27"/>
        <v>3.7</v>
      </c>
      <c r="W839" s="3">
        <f>IF(AND(T839&lt;&gt;"_U",T839&lt;&gt;"c",J839&lt;&gt;9,J839&lt;&gt;99),IFERROR(VLOOKUP(A839,'LBA Total'!$A$2:$W$10000,18,0),"."),".")</f>
        <v>37299</v>
      </c>
    </row>
    <row r="840" spans="1:23" x14ac:dyDescent="0.2">
      <c r="A840" s="1" t="str">
        <f t="shared" si="26"/>
        <v>2018|Henderson-Massey Local Board Area|Another gender / He ira kÄ“ anÅ</v>
      </c>
      <c r="B840" t="s">
        <v>20</v>
      </c>
      <c r="C840" t="s">
        <v>21</v>
      </c>
      <c r="D840" t="s">
        <v>22</v>
      </c>
      <c r="E840" t="s">
        <v>23</v>
      </c>
      <c r="F840">
        <v>2018</v>
      </c>
      <c r="G840">
        <v>2018</v>
      </c>
      <c r="H840">
        <v>7606</v>
      </c>
      <c r="I840" t="s">
        <v>141</v>
      </c>
      <c r="J840">
        <v>3</v>
      </c>
      <c r="K840" t="s">
        <v>39</v>
      </c>
      <c r="L840">
        <v>99</v>
      </c>
      <c r="M840" t="s">
        <v>26</v>
      </c>
      <c r="N840">
        <v>99</v>
      </c>
      <c r="O840" t="s">
        <v>27</v>
      </c>
      <c r="P840">
        <v>3</v>
      </c>
      <c r="Q840" t="s">
        <v>28</v>
      </c>
      <c r="T840" t="s">
        <v>36</v>
      </c>
      <c r="U840" t="s">
        <v>37</v>
      </c>
      <c r="V840" s="3" t="str">
        <f t="shared" si="27"/>
        <v>.</v>
      </c>
      <c r="W840" s="3" t="str">
        <f>IF(AND(T840&lt;&gt;"_U",T840&lt;&gt;"c",J840&lt;&gt;9,J840&lt;&gt;99),IFERROR(VLOOKUP(A840,'LBA Total'!$A$2:$W$10000,18,0),"."),".")</f>
        <v>.</v>
      </c>
    </row>
    <row r="841" spans="1:23" x14ac:dyDescent="0.2">
      <c r="A841" s="1" t="str">
        <f t="shared" si="26"/>
        <v>2018|Henderson-Massey Local Board Area|Total - gender</v>
      </c>
      <c r="B841" t="s">
        <v>20</v>
      </c>
      <c r="C841" t="s">
        <v>21</v>
      </c>
      <c r="D841" t="s">
        <v>22</v>
      </c>
      <c r="E841" t="s">
        <v>23</v>
      </c>
      <c r="F841">
        <v>2018</v>
      </c>
      <c r="G841">
        <v>2018</v>
      </c>
      <c r="H841">
        <v>7606</v>
      </c>
      <c r="I841" t="s">
        <v>141</v>
      </c>
      <c r="J841">
        <v>3</v>
      </c>
      <c r="K841" t="s">
        <v>39</v>
      </c>
      <c r="L841">
        <v>99</v>
      </c>
      <c r="M841" t="s">
        <v>26</v>
      </c>
      <c r="N841">
        <v>99</v>
      </c>
      <c r="O841" t="s">
        <v>27</v>
      </c>
      <c r="P841">
        <v>99</v>
      </c>
      <c r="Q841" t="s">
        <v>42</v>
      </c>
      <c r="R841">
        <v>2226</v>
      </c>
      <c r="V841" s="3">
        <f t="shared" si="27"/>
        <v>3.16</v>
      </c>
      <c r="W841" s="3">
        <f>IF(AND(T841&lt;&gt;"_U",T841&lt;&gt;"c",J841&lt;&gt;9,J841&lt;&gt;99),IFERROR(VLOOKUP(A841,'LBA Total'!$A$2:$W$10000,18,0),"."),".")</f>
        <v>70479</v>
      </c>
    </row>
    <row r="842" spans="1:23" x14ac:dyDescent="0.2">
      <c r="A842" s="1" t="str">
        <f t="shared" si="26"/>
        <v>2018|Henderson-Massey Local Board Area|Male / TÄne</v>
      </c>
      <c r="B842" t="s">
        <v>20</v>
      </c>
      <c r="C842" t="s">
        <v>21</v>
      </c>
      <c r="D842" t="s">
        <v>22</v>
      </c>
      <c r="E842" t="s">
        <v>23</v>
      </c>
      <c r="F842">
        <v>2018</v>
      </c>
      <c r="G842">
        <v>2018</v>
      </c>
      <c r="H842">
        <v>7606</v>
      </c>
      <c r="I842" t="s">
        <v>141</v>
      </c>
      <c r="J842">
        <v>4</v>
      </c>
      <c r="K842" t="s">
        <v>54</v>
      </c>
      <c r="L842">
        <v>99</v>
      </c>
      <c r="M842" t="s">
        <v>26</v>
      </c>
      <c r="N842">
        <v>99</v>
      </c>
      <c r="O842" t="s">
        <v>27</v>
      </c>
      <c r="P842">
        <v>1</v>
      </c>
      <c r="Q842" t="s">
        <v>34</v>
      </c>
      <c r="R842">
        <v>1893</v>
      </c>
      <c r="V842" s="3">
        <f t="shared" si="27"/>
        <v>5.71</v>
      </c>
      <c r="W842" s="3">
        <f>IF(AND(T842&lt;&gt;"_U",T842&lt;&gt;"c",J842&lt;&gt;9,J842&lt;&gt;99),IFERROR(VLOOKUP(A842,'LBA Total'!$A$2:$W$10000,18,0),"."),".")</f>
        <v>33180</v>
      </c>
    </row>
    <row r="843" spans="1:23" x14ac:dyDescent="0.2">
      <c r="A843" s="1" t="str">
        <f t="shared" si="26"/>
        <v>2018|Henderson-Massey Local Board Area|Female / Wahine</v>
      </c>
      <c r="B843" t="s">
        <v>20</v>
      </c>
      <c r="C843" t="s">
        <v>21</v>
      </c>
      <c r="D843" t="s">
        <v>22</v>
      </c>
      <c r="E843" t="s">
        <v>23</v>
      </c>
      <c r="F843">
        <v>2018</v>
      </c>
      <c r="G843">
        <v>2018</v>
      </c>
      <c r="H843">
        <v>7606</v>
      </c>
      <c r="I843" t="s">
        <v>141</v>
      </c>
      <c r="J843">
        <v>4</v>
      </c>
      <c r="K843" t="s">
        <v>54</v>
      </c>
      <c r="L843">
        <v>99</v>
      </c>
      <c r="M843" t="s">
        <v>26</v>
      </c>
      <c r="N843">
        <v>99</v>
      </c>
      <c r="O843" t="s">
        <v>27</v>
      </c>
      <c r="P843">
        <v>2</v>
      </c>
      <c r="Q843" t="s">
        <v>31</v>
      </c>
      <c r="R843">
        <v>3099</v>
      </c>
      <c r="V843" s="3">
        <f t="shared" si="27"/>
        <v>8.31</v>
      </c>
      <c r="W843" s="3">
        <f>IF(AND(T843&lt;&gt;"_U",T843&lt;&gt;"c",J843&lt;&gt;9,J843&lt;&gt;99),IFERROR(VLOOKUP(A843,'LBA Total'!$A$2:$W$10000,18,0),"."),".")</f>
        <v>37299</v>
      </c>
    </row>
    <row r="844" spans="1:23" x14ac:dyDescent="0.2">
      <c r="A844" s="1" t="str">
        <f t="shared" si="26"/>
        <v>2018|Henderson-Massey Local Board Area|Another gender / He ira kÄ“ anÅ</v>
      </c>
      <c r="B844" t="s">
        <v>20</v>
      </c>
      <c r="C844" t="s">
        <v>21</v>
      </c>
      <c r="D844" t="s">
        <v>22</v>
      </c>
      <c r="E844" t="s">
        <v>23</v>
      </c>
      <c r="F844">
        <v>2018</v>
      </c>
      <c r="G844">
        <v>2018</v>
      </c>
      <c r="H844">
        <v>7606</v>
      </c>
      <c r="I844" t="s">
        <v>141</v>
      </c>
      <c r="J844">
        <v>4</v>
      </c>
      <c r="K844" t="s">
        <v>54</v>
      </c>
      <c r="L844">
        <v>99</v>
      </c>
      <c r="M844" t="s">
        <v>26</v>
      </c>
      <c r="N844">
        <v>99</v>
      </c>
      <c r="O844" t="s">
        <v>27</v>
      </c>
      <c r="P844">
        <v>3</v>
      </c>
      <c r="Q844" t="s">
        <v>28</v>
      </c>
      <c r="T844" t="s">
        <v>36</v>
      </c>
      <c r="U844" t="s">
        <v>37</v>
      </c>
      <c r="V844" s="3" t="str">
        <f t="shared" si="27"/>
        <v>.</v>
      </c>
      <c r="W844" s="3" t="str">
        <f>IF(AND(T844&lt;&gt;"_U",T844&lt;&gt;"c",J844&lt;&gt;9,J844&lt;&gt;99),IFERROR(VLOOKUP(A844,'LBA Total'!$A$2:$W$10000,18,0),"."),".")</f>
        <v>.</v>
      </c>
    </row>
    <row r="845" spans="1:23" x14ac:dyDescent="0.2">
      <c r="A845" s="1" t="str">
        <f t="shared" si="26"/>
        <v>2018|Henderson-Massey Local Board Area|Total - gender</v>
      </c>
      <c r="B845" t="s">
        <v>20</v>
      </c>
      <c r="C845" t="s">
        <v>21</v>
      </c>
      <c r="D845" t="s">
        <v>22</v>
      </c>
      <c r="E845" t="s">
        <v>23</v>
      </c>
      <c r="F845">
        <v>2018</v>
      </c>
      <c r="G845">
        <v>2018</v>
      </c>
      <c r="H845">
        <v>7606</v>
      </c>
      <c r="I845" t="s">
        <v>141</v>
      </c>
      <c r="J845">
        <v>4</v>
      </c>
      <c r="K845" t="s">
        <v>54</v>
      </c>
      <c r="L845">
        <v>99</v>
      </c>
      <c r="M845" t="s">
        <v>26</v>
      </c>
      <c r="N845">
        <v>99</v>
      </c>
      <c r="O845" t="s">
        <v>27</v>
      </c>
      <c r="P845">
        <v>99</v>
      </c>
      <c r="Q845" t="s">
        <v>42</v>
      </c>
      <c r="R845">
        <v>4992</v>
      </c>
      <c r="V845" s="3">
        <f t="shared" si="27"/>
        <v>7.08</v>
      </c>
      <c r="W845" s="3">
        <f>IF(AND(T845&lt;&gt;"_U",T845&lt;&gt;"c",J845&lt;&gt;9,J845&lt;&gt;99),IFERROR(VLOOKUP(A845,'LBA Total'!$A$2:$W$10000,18,0),"."),".")</f>
        <v>70479</v>
      </c>
    </row>
    <row r="846" spans="1:23" x14ac:dyDescent="0.2">
      <c r="A846" s="1" t="str">
        <f t="shared" si="26"/>
        <v>2018|Henderson-Massey Local Board Area|Male / TÄne</v>
      </c>
      <c r="B846" t="s">
        <v>20</v>
      </c>
      <c r="C846" t="s">
        <v>21</v>
      </c>
      <c r="D846" t="s">
        <v>22</v>
      </c>
      <c r="E846" t="s">
        <v>23</v>
      </c>
      <c r="F846">
        <v>2018</v>
      </c>
      <c r="G846">
        <v>2018</v>
      </c>
      <c r="H846">
        <v>7606</v>
      </c>
      <c r="I846" t="s">
        <v>141</v>
      </c>
      <c r="J846">
        <v>5</v>
      </c>
      <c r="K846" t="s">
        <v>33</v>
      </c>
      <c r="L846">
        <v>99</v>
      </c>
      <c r="M846" t="s">
        <v>26</v>
      </c>
      <c r="N846">
        <v>99</v>
      </c>
      <c r="O846" t="s">
        <v>27</v>
      </c>
      <c r="P846">
        <v>1</v>
      </c>
      <c r="Q846" t="s">
        <v>34</v>
      </c>
      <c r="R846">
        <v>702</v>
      </c>
      <c r="V846" s="3">
        <f t="shared" si="27"/>
        <v>2.12</v>
      </c>
      <c r="W846" s="3">
        <f>IF(AND(T846&lt;&gt;"_U",T846&lt;&gt;"c",J846&lt;&gt;9,J846&lt;&gt;99),IFERROR(VLOOKUP(A846,'LBA Total'!$A$2:$W$10000,18,0),"."),".")</f>
        <v>33180</v>
      </c>
    </row>
    <row r="847" spans="1:23" x14ac:dyDescent="0.2">
      <c r="A847" s="1" t="str">
        <f t="shared" si="26"/>
        <v>2018|Henderson-Massey Local Board Area|Female / Wahine</v>
      </c>
      <c r="B847" t="s">
        <v>20</v>
      </c>
      <c r="C847" t="s">
        <v>21</v>
      </c>
      <c r="D847" t="s">
        <v>22</v>
      </c>
      <c r="E847" t="s">
        <v>23</v>
      </c>
      <c r="F847">
        <v>2018</v>
      </c>
      <c r="G847">
        <v>2018</v>
      </c>
      <c r="H847">
        <v>7606</v>
      </c>
      <c r="I847" t="s">
        <v>141</v>
      </c>
      <c r="J847">
        <v>5</v>
      </c>
      <c r="K847" t="s">
        <v>33</v>
      </c>
      <c r="L847">
        <v>99</v>
      </c>
      <c r="M847" t="s">
        <v>26</v>
      </c>
      <c r="N847">
        <v>99</v>
      </c>
      <c r="O847" t="s">
        <v>27</v>
      </c>
      <c r="P847">
        <v>2</v>
      </c>
      <c r="Q847" t="s">
        <v>31</v>
      </c>
      <c r="R847">
        <v>2643</v>
      </c>
      <c r="V847" s="3">
        <f t="shared" si="27"/>
        <v>7.09</v>
      </c>
      <c r="W847" s="3">
        <f>IF(AND(T847&lt;&gt;"_U",T847&lt;&gt;"c",J847&lt;&gt;9,J847&lt;&gt;99),IFERROR(VLOOKUP(A847,'LBA Total'!$A$2:$W$10000,18,0),"."),".")</f>
        <v>37299</v>
      </c>
    </row>
    <row r="848" spans="1:23" x14ac:dyDescent="0.2">
      <c r="A848" s="1" t="str">
        <f t="shared" si="26"/>
        <v>2018|Henderson-Massey Local Board Area|Another gender / He ira kÄ“ anÅ</v>
      </c>
      <c r="B848" t="s">
        <v>20</v>
      </c>
      <c r="C848" t="s">
        <v>21</v>
      </c>
      <c r="D848" t="s">
        <v>22</v>
      </c>
      <c r="E848" t="s">
        <v>23</v>
      </c>
      <c r="F848">
        <v>2018</v>
      </c>
      <c r="G848">
        <v>2018</v>
      </c>
      <c r="H848">
        <v>7606</v>
      </c>
      <c r="I848" t="s">
        <v>141</v>
      </c>
      <c r="J848">
        <v>5</v>
      </c>
      <c r="K848" t="s">
        <v>33</v>
      </c>
      <c r="L848">
        <v>99</v>
      </c>
      <c r="M848" t="s">
        <v>26</v>
      </c>
      <c r="N848">
        <v>99</v>
      </c>
      <c r="O848" t="s">
        <v>27</v>
      </c>
      <c r="P848">
        <v>3</v>
      </c>
      <c r="Q848" t="s">
        <v>28</v>
      </c>
      <c r="T848" t="s">
        <v>36</v>
      </c>
      <c r="U848" t="s">
        <v>37</v>
      </c>
      <c r="V848" s="3" t="str">
        <f t="shared" si="27"/>
        <v>.</v>
      </c>
      <c r="W848" s="3" t="str">
        <f>IF(AND(T848&lt;&gt;"_U",T848&lt;&gt;"c",J848&lt;&gt;9,J848&lt;&gt;99),IFERROR(VLOOKUP(A848,'LBA Total'!$A$2:$W$10000,18,0),"."),".")</f>
        <v>.</v>
      </c>
    </row>
    <row r="849" spans="1:23" x14ac:dyDescent="0.2">
      <c r="A849" s="1" t="str">
        <f t="shared" si="26"/>
        <v>2018|Henderson-Massey Local Board Area|Total - gender</v>
      </c>
      <c r="B849" t="s">
        <v>20</v>
      </c>
      <c r="C849" t="s">
        <v>21</v>
      </c>
      <c r="D849" t="s">
        <v>22</v>
      </c>
      <c r="E849" t="s">
        <v>23</v>
      </c>
      <c r="F849">
        <v>2018</v>
      </c>
      <c r="G849">
        <v>2018</v>
      </c>
      <c r="H849">
        <v>7606</v>
      </c>
      <c r="I849" t="s">
        <v>141</v>
      </c>
      <c r="J849">
        <v>5</v>
      </c>
      <c r="K849" t="s">
        <v>33</v>
      </c>
      <c r="L849">
        <v>99</v>
      </c>
      <c r="M849" t="s">
        <v>26</v>
      </c>
      <c r="N849">
        <v>99</v>
      </c>
      <c r="O849" t="s">
        <v>27</v>
      </c>
      <c r="P849">
        <v>99</v>
      </c>
      <c r="Q849" t="s">
        <v>42</v>
      </c>
      <c r="R849">
        <v>3342</v>
      </c>
      <c r="V849" s="3">
        <f t="shared" si="27"/>
        <v>4.74</v>
      </c>
      <c r="W849" s="3">
        <f>IF(AND(T849&lt;&gt;"_U",T849&lt;&gt;"c",J849&lt;&gt;9,J849&lt;&gt;99),IFERROR(VLOOKUP(A849,'LBA Total'!$A$2:$W$10000,18,0),"."),".")</f>
        <v>70479</v>
      </c>
    </row>
    <row r="850" spans="1:23" x14ac:dyDescent="0.2">
      <c r="A850" s="1" t="str">
        <f t="shared" si="26"/>
        <v>2018|Henderson-Massey Local Board Area|Male / TÄne</v>
      </c>
      <c r="B850" t="s">
        <v>20</v>
      </c>
      <c r="C850" t="s">
        <v>21</v>
      </c>
      <c r="D850" t="s">
        <v>22</v>
      </c>
      <c r="E850" t="s">
        <v>23</v>
      </c>
      <c r="F850">
        <v>2018</v>
      </c>
      <c r="G850">
        <v>2018</v>
      </c>
      <c r="H850">
        <v>7606</v>
      </c>
      <c r="I850" t="s">
        <v>141</v>
      </c>
      <c r="J850">
        <v>6</v>
      </c>
      <c r="K850" t="s">
        <v>52</v>
      </c>
      <c r="L850">
        <v>99</v>
      </c>
      <c r="M850" t="s">
        <v>26</v>
      </c>
      <c r="N850">
        <v>99</v>
      </c>
      <c r="O850" t="s">
        <v>27</v>
      </c>
      <c r="P850">
        <v>1</v>
      </c>
      <c r="Q850" t="s">
        <v>34</v>
      </c>
      <c r="R850">
        <v>12963</v>
      </c>
      <c r="V850" s="3">
        <f t="shared" si="27"/>
        <v>39.07</v>
      </c>
      <c r="W850" s="3">
        <f>IF(AND(T850&lt;&gt;"_U",T850&lt;&gt;"c",J850&lt;&gt;9,J850&lt;&gt;99),IFERROR(VLOOKUP(A850,'LBA Total'!$A$2:$W$10000,18,0),"."),".")</f>
        <v>33180</v>
      </c>
    </row>
    <row r="851" spans="1:23" x14ac:dyDescent="0.2">
      <c r="A851" s="1" t="str">
        <f t="shared" si="26"/>
        <v>2018|Henderson-Massey Local Board Area|Female / Wahine</v>
      </c>
      <c r="B851" t="s">
        <v>20</v>
      </c>
      <c r="C851" t="s">
        <v>21</v>
      </c>
      <c r="D851" t="s">
        <v>22</v>
      </c>
      <c r="E851" t="s">
        <v>23</v>
      </c>
      <c r="F851">
        <v>2018</v>
      </c>
      <c r="G851">
        <v>2018</v>
      </c>
      <c r="H851">
        <v>7606</v>
      </c>
      <c r="I851" t="s">
        <v>141</v>
      </c>
      <c r="J851">
        <v>6</v>
      </c>
      <c r="K851" t="s">
        <v>52</v>
      </c>
      <c r="L851">
        <v>99</v>
      </c>
      <c r="M851" t="s">
        <v>26</v>
      </c>
      <c r="N851">
        <v>99</v>
      </c>
      <c r="O851" t="s">
        <v>27</v>
      </c>
      <c r="P851">
        <v>2</v>
      </c>
      <c r="Q851" t="s">
        <v>31</v>
      </c>
      <c r="R851">
        <v>13242</v>
      </c>
      <c r="V851" s="3">
        <f t="shared" si="27"/>
        <v>35.5</v>
      </c>
      <c r="W851" s="3">
        <f>IF(AND(T851&lt;&gt;"_U",T851&lt;&gt;"c",J851&lt;&gt;9,J851&lt;&gt;99),IFERROR(VLOOKUP(A851,'LBA Total'!$A$2:$W$10000,18,0),"."),".")</f>
        <v>37299</v>
      </c>
    </row>
    <row r="852" spans="1:23" x14ac:dyDescent="0.2">
      <c r="A852" s="1" t="str">
        <f t="shared" si="26"/>
        <v>2018|Henderson-Massey Local Board Area|Another gender / He ira kÄ“ anÅ</v>
      </c>
      <c r="B852" t="s">
        <v>20</v>
      </c>
      <c r="C852" t="s">
        <v>21</v>
      </c>
      <c r="D852" t="s">
        <v>22</v>
      </c>
      <c r="E852" t="s">
        <v>23</v>
      </c>
      <c r="F852">
        <v>2018</v>
      </c>
      <c r="G852">
        <v>2018</v>
      </c>
      <c r="H852">
        <v>7606</v>
      </c>
      <c r="I852" t="s">
        <v>141</v>
      </c>
      <c r="J852">
        <v>6</v>
      </c>
      <c r="K852" t="s">
        <v>52</v>
      </c>
      <c r="L852">
        <v>99</v>
      </c>
      <c r="M852" t="s">
        <v>26</v>
      </c>
      <c r="N852">
        <v>99</v>
      </c>
      <c r="O852" t="s">
        <v>27</v>
      </c>
      <c r="P852">
        <v>3</v>
      </c>
      <c r="Q852" t="s">
        <v>28</v>
      </c>
      <c r="T852" t="s">
        <v>36</v>
      </c>
      <c r="U852" t="s">
        <v>37</v>
      </c>
      <c r="V852" s="3" t="str">
        <f t="shared" si="27"/>
        <v>.</v>
      </c>
      <c r="W852" s="3" t="str">
        <f>IF(AND(T852&lt;&gt;"_U",T852&lt;&gt;"c",J852&lt;&gt;9,J852&lt;&gt;99),IFERROR(VLOOKUP(A852,'LBA Total'!$A$2:$W$10000,18,0),"."),".")</f>
        <v>.</v>
      </c>
    </row>
    <row r="853" spans="1:23" x14ac:dyDescent="0.2">
      <c r="A853" s="1" t="str">
        <f t="shared" si="26"/>
        <v>2018|Henderson-Massey Local Board Area|Total - gender</v>
      </c>
      <c r="B853" t="s">
        <v>20</v>
      </c>
      <c r="C853" t="s">
        <v>21</v>
      </c>
      <c r="D853" t="s">
        <v>22</v>
      </c>
      <c r="E853" t="s">
        <v>23</v>
      </c>
      <c r="F853">
        <v>2018</v>
      </c>
      <c r="G853">
        <v>2018</v>
      </c>
      <c r="H853">
        <v>7606</v>
      </c>
      <c r="I853" t="s">
        <v>141</v>
      </c>
      <c r="J853">
        <v>6</v>
      </c>
      <c r="K853" t="s">
        <v>52</v>
      </c>
      <c r="L853">
        <v>99</v>
      </c>
      <c r="M853" t="s">
        <v>26</v>
      </c>
      <c r="N853">
        <v>99</v>
      </c>
      <c r="O853" t="s">
        <v>27</v>
      </c>
      <c r="P853">
        <v>99</v>
      </c>
      <c r="Q853" t="s">
        <v>42</v>
      </c>
      <c r="R853">
        <v>26205</v>
      </c>
      <c r="V853" s="3">
        <f t="shared" si="27"/>
        <v>37.18</v>
      </c>
      <c r="W853" s="3">
        <f>IF(AND(T853&lt;&gt;"_U",T853&lt;&gt;"c",J853&lt;&gt;9,J853&lt;&gt;99),IFERROR(VLOOKUP(A853,'LBA Total'!$A$2:$W$10000,18,0),"."),".")</f>
        <v>70479</v>
      </c>
    </row>
    <row r="854" spans="1:23" x14ac:dyDescent="0.2">
      <c r="A854" s="1" t="str">
        <f t="shared" si="26"/>
        <v>2018|Henderson-Massey Local Board Area|Male / TÄne</v>
      </c>
      <c r="B854" t="s">
        <v>20</v>
      </c>
      <c r="C854" t="s">
        <v>21</v>
      </c>
      <c r="D854" t="s">
        <v>22</v>
      </c>
      <c r="E854" t="s">
        <v>23</v>
      </c>
      <c r="F854">
        <v>2018</v>
      </c>
      <c r="G854">
        <v>2018</v>
      </c>
      <c r="H854">
        <v>7606</v>
      </c>
      <c r="I854" t="s">
        <v>141</v>
      </c>
      <c r="J854">
        <v>9</v>
      </c>
      <c r="K854" t="s">
        <v>25</v>
      </c>
      <c r="L854">
        <v>99</v>
      </c>
      <c r="M854" t="s">
        <v>26</v>
      </c>
      <c r="N854">
        <v>99</v>
      </c>
      <c r="O854" t="s">
        <v>27</v>
      </c>
      <c r="P854">
        <v>1</v>
      </c>
      <c r="Q854" t="s">
        <v>34</v>
      </c>
      <c r="R854">
        <v>11442</v>
      </c>
      <c r="V854" s="3" t="str">
        <f t="shared" si="27"/>
        <v>.</v>
      </c>
      <c r="W854" s="3" t="str">
        <f>IF(AND(T854&lt;&gt;"_U",T854&lt;&gt;"c",J854&lt;&gt;9,J854&lt;&gt;99),IFERROR(VLOOKUP(A854,'LBA Total'!$A$2:$W$10000,18,0),"."),".")</f>
        <v>.</v>
      </c>
    </row>
    <row r="855" spans="1:23" x14ac:dyDescent="0.2">
      <c r="A855" s="1" t="str">
        <f t="shared" si="26"/>
        <v>2018|Henderson-Massey Local Board Area|Female / Wahine</v>
      </c>
      <c r="B855" t="s">
        <v>20</v>
      </c>
      <c r="C855" t="s">
        <v>21</v>
      </c>
      <c r="D855" t="s">
        <v>22</v>
      </c>
      <c r="E855" t="s">
        <v>23</v>
      </c>
      <c r="F855">
        <v>2018</v>
      </c>
      <c r="G855">
        <v>2018</v>
      </c>
      <c r="H855">
        <v>7606</v>
      </c>
      <c r="I855" t="s">
        <v>141</v>
      </c>
      <c r="J855">
        <v>9</v>
      </c>
      <c r="K855" t="s">
        <v>25</v>
      </c>
      <c r="L855">
        <v>99</v>
      </c>
      <c r="M855" t="s">
        <v>26</v>
      </c>
      <c r="N855">
        <v>99</v>
      </c>
      <c r="O855" t="s">
        <v>27</v>
      </c>
      <c r="P855">
        <v>2</v>
      </c>
      <c r="Q855" t="s">
        <v>31</v>
      </c>
      <c r="R855">
        <v>9828</v>
      </c>
      <c r="V855" s="3" t="str">
        <f t="shared" si="27"/>
        <v>.</v>
      </c>
      <c r="W855" s="3" t="str">
        <f>IF(AND(T855&lt;&gt;"_U",T855&lt;&gt;"c",J855&lt;&gt;9,J855&lt;&gt;99),IFERROR(VLOOKUP(A855,'LBA Total'!$A$2:$W$10000,18,0),"."),".")</f>
        <v>.</v>
      </c>
    </row>
    <row r="856" spans="1:23" x14ac:dyDescent="0.2">
      <c r="A856" s="1" t="str">
        <f t="shared" si="26"/>
        <v>2018|Henderson-Massey Local Board Area|Another gender / He ira kÄ“ anÅ</v>
      </c>
      <c r="B856" t="s">
        <v>20</v>
      </c>
      <c r="C856" t="s">
        <v>21</v>
      </c>
      <c r="D856" t="s">
        <v>22</v>
      </c>
      <c r="E856" t="s">
        <v>23</v>
      </c>
      <c r="F856">
        <v>2018</v>
      </c>
      <c r="G856">
        <v>2018</v>
      </c>
      <c r="H856">
        <v>7606</v>
      </c>
      <c r="I856" t="s">
        <v>141</v>
      </c>
      <c r="J856">
        <v>9</v>
      </c>
      <c r="K856" t="s">
        <v>25</v>
      </c>
      <c r="L856">
        <v>99</v>
      </c>
      <c r="M856" t="s">
        <v>26</v>
      </c>
      <c r="N856">
        <v>99</v>
      </c>
      <c r="O856" t="s">
        <v>27</v>
      </c>
      <c r="P856">
        <v>3</v>
      </c>
      <c r="Q856" t="s">
        <v>28</v>
      </c>
      <c r="T856" t="s">
        <v>36</v>
      </c>
      <c r="U856" t="s">
        <v>37</v>
      </c>
      <c r="V856" s="3" t="str">
        <f t="shared" si="27"/>
        <v>.</v>
      </c>
      <c r="W856" s="3" t="str">
        <f>IF(AND(T856&lt;&gt;"_U",T856&lt;&gt;"c",J856&lt;&gt;9,J856&lt;&gt;99),IFERROR(VLOOKUP(A856,'LBA Total'!$A$2:$W$10000,18,0),"."),".")</f>
        <v>.</v>
      </c>
    </row>
    <row r="857" spans="1:23" x14ac:dyDescent="0.2">
      <c r="A857" s="1" t="str">
        <f t="shared" si="26"/>
        <v>2018|Henderson-Massey Local Board Area|Total - gender</v>
      </c>
      <c r="B857" t="s">
        <v>20</v>
      </c>
      <c r="C857" t="s">
        <v>21</v>
      </c>
      <c r="D857" t="s">
        <v>22</v>
      </c>
      <c r="E857" t="s">
        <v>23</v>
      </c>
      <c r="F857">
        <v>2018</v>
      </c>
      <c r="G857">
        <v>2018</v>
      </c>
      <c r="H857">
        <v>7606</v>
      </c>
      <c r="I857" t="s">
        <v>141</v>
      </c>
      <c r="J857">
        <v>9</v>
      </c>
      <c r="K857" t="s">
        <v>25</v>
      </c>
      <c r="L857">
        <v>99</v>
      </c>
      <c r="M857" t="s">
        <v>26</v>
      </c>
      <c r="N857">
        <v>99</v>
      </c>
      <c r="O857" t="s">
        <v>27</v>
      </c>
      <c r="P857">
        <v>99</v>
      </c>
      <c r="Q857" t="s">
        <v>42</v>
      </c>
      <c r="R857">
        <v>21270</v>
      </c>
      <c r="V857" s="3" t="str">
        <f t="shared" si="27"/>
        <v>.</v>
      </c>
      <c r="W857" s="3" t="str">
        <f>IF(AND(T857&lt;&gt;"_U",T857&lt;&gt;"c",J857&lt;&gt;9,J857&lt;&gt;99),IFERROR(VLOOKUP(A857,'LBA Total'!$A$2:$W$10000,18,0),"."),".")</f>
        <v>.</v>
      </c>
    </row>
    <row r="858" spans="1:23" x14ac:dyDescent="0.2">
      <c r="A858" s="1" t="str">
        <f t="shared" si="26"/>
        <v>2018|Henderson-Massey Local Board Area|Male / TÄne</v>
      </c>
      <c r="B858" t="s">
        <v>20</v>
      </c>
      <c r="C858" t="s">
        <v>21</v>
      </c>
      <c r="D858" t="s">
        <v>22</v>
      </c>
      <c r="E858" t="s">
        <v>23</v>
      </c>
      <c r="F858">
        <v>2018</v>
      </c>
      <c r="G858">
        <v>2018</v>
      </c>
      <c r="H858">
        <v>7606</v>
      </c>
      <c r="I858" t="s">
        <v>141</v>
      </c>
      <c r="J858">
        <v>77</v>
      </c>
      <c r="K858" t="s">
        <v>49</v>
      </c>
      <c r="L858">
        <v>99</v>
      </c>
      <c r="M858" t="s">
        <v>26</v>
      </c>
      <c r="N858">
        <v>99</v>
      </c>
      <c r="O858" t="s">
        <v>27</v>
      </c>
      <c r="P858">
        <v>1</v>
      </c>
      <c r="Q858" t="s">
        <v>34</v>
      </c>
      <c r="R858">
        <v>33180</v>
      </c>
      <c r="V858" s="3">
        <f t="shared" si="27"/>
        <v>100</v>
      </c>
      <c r="W858" s="3">
        <f>IF(AND(T858&lt;&gt;"_U",T858&lt;&gt;"c",J858&lt;&gt;9,J858&lt;&gt;99),IFERROR(VLOOKUP(A858,'LBA Total'!$A$2:$W$10000,18,0),"."),".")</f>
        <v>33180</v>
      </c>
    </row>
    <row r="859" spans="1:23" x14ac:dyDescent="0.2">
      <c r="A859" s="1" t="str">
        <f t="shared" si="26"/>
        <v>2018|Henderson-Massey Local Board Area|Female / Wahine</v>
      </c>
      <c r="B859" t="s">
        <v>20</v>
      </c>
      <c r="C859" t="s">
        <v>21</v>
      </c>
      <c r="D859" t="s">
        <v>22</v>
      </c>
      <c r="E859" t="s">
        <v>23</v>
      </c>
      <c r="F859">
        <v>2018</v>
      </c>
      <c r="G859">
        <v>2018</v>
      </c>
      <c r="H859">
        <v>7606</v>
      </c>
      <c r="I859" t="s">
        <v>141</v>
      </c>
      <c r="J859">
        <v>77</v>
      </c>
      <c r="K859" t="s">
        <v>49</v>
      </c>
      <c r="L859">
        <v>99</v>
      </c>
      <c r="M859" t="s">
        <v>26</v>
      </c>
      <c r="N859">
        <v>99</v>
      </c>
      <c r="O859" t="s">
        <v>27</v>
      </c>
      <c r="P859">
        <v>2</v>
      </c>
      <c r="Q859" t="s">
        <v>31</v>
      </c>
      <c r="R859">
        <v>37299</v>
      </c>
      <c r="V859" s="3">
        <f t="shared" si="27"/>
        <v>100</v>
      </c>
      <c r="W859" s="3">
        <f>IF(AND(T859&lt;&gt;"_U",T859&lt;&gt;"c",J859&lt;&gt;9,J859&lt;&gt;99),IFERROR(VLOOKUP(A859,'LBA Total'!$A$2:$W$10000,18,0),"."),".")</f>
        <v>37299</v>
      </c>
    </row>
    <row r="860" spans="1:23" x14ac:dyDescent="0.2">
      <c r="A860" s="1" t="str">
        <f t="shared" si="26"/>
        <v>2018|Henderson-Massey Local Board Area|Another gender / He ira kÄ“ anÅ</v>
      </c>
      <c r="B860" t="s">
        <v>20</v>
      </c>
      <c r="C860" t="s">
        <v>21</v>
      </c>
      <c r="D860" t="s">
        <v>22</v>
      </c>
      <c r="E860" t="s">
        <v>23</v>
      </c>
      <c r="F860">
        <v>2018</v>
      </c>
      <c r="G860">
        <v>2018</v>
      </c>
      <c r="H860">
        <v>7606</v>
      </c>
      <c r="I860" t="s">
        <v>141</v>
      </c>
      <c r="J860">
        <v>77</v>
      </c>
      <c r="K860" t="s">
        <v>49</v>
      </c>
      <c r="L860">
        <v>99</v>
      </c>
      <c r="M860" t="s">
        <v>26</v>
      </c>
      <c r="N860">
        <v>99</v>
      </c>
      <c r="O860" t="s">
        <v>27</v>
      </c>
      <c r="P860">
        <v>3</v>
      </c>
      <c r="Q860" t="s">
        <v>28</v>
      </c>
      <c r="T860" t="s">
        <v>36</v>
      </c>
      <c r="U860" t="s">
        <v>37</v>
      </c>
      <c r="V860" s="3" t="str">
        <f t="shared" si="27"/>
        <v>.</v>
      </c>
      <c r="W860" s="3" t="str">
        <f>IF(AND(T860&lt;&gt;"_U",T860&lt;&gt;"c",J860&lt;&gt;9,J860&lt;&gt;99),IFERROR(VLOOKUP(A860,'LBA Total'!$A$2:$W$10000,18,0),"."),".")</f>
        <v>.</v>
      </c>
    </row>
    <row r="861" spans="1:23" x14ac:dyDescent="0.2">
      <c r="A861" s="1" t="str">
        <f t="shared" si="26"/>
        <v>2018|Henderson-Massey Local Board Area|Total - gender</v>
      </c>
      <c r="B861" t="s">
        <v>20</v>
      </c>
      <c r="C861" t="s">
        <v>21</v>
      </c>
      <c r="D861" t="s">
        <v>22</v>
      </c>
      <c r="E861" t="s">
        <v>23</v>
      </c>
      <c r="F861">
        <v>2018</v>
      </c>
      <c r="G861">
        <v>2018</v>
      </c>
      <c r="H861">
        <v>7606</v>
      </c>
      <c r="I861" t="s">
        <v>141</v>
      </c>
      <c r="J861">
        <v>77</v>
      </c>
      <c r="K861" t="s">
        <v>49</v>
      </c>
      <c r="L861">
        <v>99</v>
      </c>
      <c r="M861" t="s">
        <v>26</v>
      </c>
      <c r="N861">
        <v>99</v>
      </c>
      <c r="O861" t="s">
        <v>27</v>
      </c>
      <c r="P861">
        <v>99</v>
      </c>
      <c r="Q861" t="s">
        <v>42</v>
      </c>
      <c r="R861">
        <v>70479</v>
      </c>
      <c r="V861" s="3">
        <f t="shared" si="27"/>
        <v>100</v>
      </c>
      <c r="W861" s="3">
        <f>IF(AND(T861&lt;&gt;"_U",T861&lt;&gt;"c",J861&lt;&gt;9,J861&lt;&gt;99),IFERROR(VLOOKUP(A861,'LBA Total'!$A$2:$W$10000,18,0),"."),".")</f>
        <v>70479</v>
      </c>
    </row>
    <row r="862" spans="1:23" x14ac:dyDescent="0.2">
      <c r="A862" s="1" t="str">
        <f t="shared" si="26"/>
        <v>2018|Henderson-Massey Local Board Area|Male / TÄne</v>
      </c>
      <c r="B862" t="s">
        <v>20</v>
      </c>
      <c r="C862" t="s">
        <v>21</v>
      </c>
      <c r="D862" t="s">
        <v>22</v>
      </c>
      <c r="E862" t="s">
        <v>23</v>
      </c>
      <c r="F862">
        <v>2018</v>
      </c>
      <c r="G862">
        <v>2018</v>
      </c>
      <c r="H862">
        <v>7606</v>
      </c>
      <c r="I862" t="s">
        <v>141</v>
      </c>
      <c r="J862">
        <v>99</v>
      </c>
      <c r="K862" t="s">
        <v>47</v>
      </c>
      <c r="L862">
        <v>99</v>
      </c>
      <c r="M862" t="s">
        <v>26</v>
      </c>
      <c r="N862">
        <v>99</v>
      </c>
      <c r="O862" t="s">
        <v>27</v>
      </c>
      <c r="P862">
        <v>1</v>
      </c>
      <c r="Q862" t="s">
        <v>34</v>
      </c>
      <c r="R862">
        <v>44622</v>
      </c>
      <c r="V862" s="3" t="str">
        <f t="shared" si="27"/>
        <v>.</v>
      </c>
      <c r="W862" s="3" t="str">
        <f>IF(AND(T862&lt;&gt;"_U",T862&lt;&gt;"c",J862&lt;&gt;9,J862&lt;&gt;99),IFERROR(VLOOKUP(A862,'LBA Total'!$A$2:$W$10000,18,0),"."),".")</f>
        <v>.</v>
      </c>
    </row>
    <row r="863" spans="1:23" x14ac:dyDescent="0.2">
      <c r="A863" s="1" t="str">
        <f t="shared" si="26"/>
        <v>2018|Henderson-Massey Local Board Area|Female / Wahine</v>
      </c>
      <c r="B863" t="s">
        <v>20</v>
      </c>
      <c r="C863" t="s">
        <v>21</v>
      </c>
      <c r="D863" t="s">
        <v>22</v>
      </c>
      <c r="E863" t="s">
        <v>23</v>
      </c>
      <c r="F863">
        <v>2018</v>
      </c>
      <c r="G863">
        <v>2018</v>
      </c>
      <c r="H863">
        <v>7606</v>
      </c>
      <c r="I863" t="s">
        <v>141</v>
      </c>
      <c r="J863">
        <v>99</v>
      </c>
      <c r="K863" t="s">
        <v>47</v>
      </c>
      <c r="L863">
        <v>99</v>
      </c>
      <c r="M863" t="s">
        <v>26</v>
      </c>
      <c r="N863">
        <v>99</v>
      </c>
      <c r="O863" t="s">
        <v>27</v>
      </c>
      <c r="P863">
        <v>2</v>
      </c>
      <c r="Q863" t="s">
        <v>31</v>
      </c>
      <c r="R863">
        <v>47124</v>
      </c>
      <c r="V863" s="3" t="str">
        <f t="shared" si="27"/>
        <v>.</v>
      </c>
      <c r="W863" s="3" t="str">
        <f>IF(AND(T863&lt;&gt;"_U",T863&lt;&gt;"c",J863&lt;&gt;9,J863&lt;&gt;99),IFERROR(VLOOKUP(A863,'LBA Total'!$A$2:$W$10000,18,0),"."),".")</f>
        <v>.</v>
      </c>
    </row>
    <row r="864" spans="1:23" x14ac:dyDescent="0.2">
      <c r="A864" s="1" t="str">
        <f t="shared" si="26"/>
        <v>2018|Henderson-Massey Local Board Area|Another gender / He ira kÄ“ anÅ</v>
      </c>
      <c r="B864" t="s">
        <v>20</v>
      </c>
      <c r="C864" t="s">
        <v>21</v>
      </c>
      <c r="D864" t="s">
        <v>22</v>
      </c>
      <c r="E864" t="s">
        <v>23</v>
      </c>
      <c r="F864">
        <v>2018</v>
      </c>
      <c r="G864">
        <v>2018</v>
      </c>
      <c r="H864">
        <v>7606</v>
      </c>
      <c r="I864" t="s">
        <v>141</v>
      </c>
      <c r="J864">
        <v>99</v>
      </c>
      <c r="K864" t="s">
        <v>47</v>
      </c>
      <c r="L864">
        <v>99</v>
      </c>
      <c r="M864" t="s">
        <v>26</v>
      </c>
      <c r="N864">
        <v>99</v>
      </c>
      <c r="O864" t="s">
        <v>27</v>
      </c>
      <c r="P864">
        <v>3</v>
      </c>
      <c r="Q864" t="s">
        <v>28</v>
      </c>
      <c r="T864" t="s">
        <v>36</v>
      </c>
      <c r="U864" t="s">
        <v>37</v>
      </c>
      <c r="V864" s="3" t="str">
        <f t="shared" si="27"/>
        <v>.</v>
      </c>
      <c r="W864" s="3" t="str">
        <f>IF(AND(T864&lt;&gt;"_U",T864&lt;&gt;"c",J864&lt;&gt;9,J864&lt;&gt;99),IFERROR(VLOOKUP(A864,'LBA Total'!$A$2:$W$10000,18,0),"."),".")</f>
        <v>.</v>
      </c>
    </row>
    <row r="865" spans="1:23" x14ac:dyDescent="0.2">
      <c r="A865" s="1" t="str">
        <f t="shared" si="26"/>
        <v>2018|Henderson-Massey Local Board Area|Total - gender</v>
      </c>
      <c r="B865" t="s">
        <v>20</v>
      </c>
      <c r="C865" t="s">
        <v>21</v>
      </c>
      <c r="D865" t="s">
        <v>22</v>
      </c>
      <c r="E865" t="s">
        <v>23</v>
      </c>
      <c r="F865">
        <v>2018</v>
      </c>
      <c r="G865">
        <v>2018</v>
      </c>
      <c r="H865">
        <v>7606</v>
      </c>
      <c r="I865" t="s">
        <v>141</v>
      </c>
      <c r="J865">
        <v>99</v>
      </c>
      <c r="K865" t="s">
        <v>47</v>
      </c>
      <c r="L865">
        <v>99</v>
      </c>
      <c r="M865" t="s">
        <v>26</v>
      </c>
      <c r="N865">
        <v>99</v>
      </c>
      <c r="O865" t="s">
        <v>27</v>
      </c>
      <c r="P865">
        <v>99</v>
      </c>
      <c r="Q865" t="s">
        <v>42</v>
      </c>
      <c r="R865">
        <v>91746</v>
      </c>
      <c r="V865" s="3" t="str">
        <f t="shared" si="27"/>
        <v>.</v>
      </c>
      <c r="W865" s="3" t="str">
        <f>IF(AND(T865&lt;&gt;"_U",T865&lt;&gt;"c",J865&lt;&gt;9,J865&lt;&gt;99),IFERROR(VLOOKUP(A865,'LBA Total'!$A$2:$W$10000,18,0),"."),".")</f>
        <v>.</v>
      </c>
    </row>
    <row r="866" spans="1:23" x14ac:dyDescent="0.2">
      <c r="A866" s="1" t="str">
        <f t="shared" si="26"/>
        <v>2018|WaitÄkere Ranges Local Board Area|Male / TÄne</v>
      </c>
      <c r="B866" t="s">
        <v>20</v>
      </c>
      <c r="C866" t="s">
        <v>21</v>
      </c>
      <c r="D866" t="s">
        <v>22</v>
      </c>
      <c r="E866" t="s">
        <v>23</v>
      </c>
      <c r="F866">
        <v>2018</v>
      </c>
      <c r="G866">
        <v>2018</v>
      </c>
      <c r="H866">
        <v>7607</v>
      </c>
      <c r="I866" t="s">
        <v>116</v>
      </c>
      <c r="J866">
        <v>1</v>
      </c>
      <c r="K866" t="s">
        <v>30</v>
      </c>
      <c r="L866">
        <v>99</v>
      </c>
      <c r="M866" t="s">
        <v>26</v>
      </c>
      <c r="N866">
        <v>99</v>
      </c>
      <c r="O866" t="s">
        <v>27</v>
      </c>
      <c r="P866">
        <v>1</v>
      </c>
      <c r="Q866" t="s">
        <v>34</v>
      </c>
      <c r="R866">
        <v>8289</v>
      </c>
      <c r="V866" s="3">
        <f t="shared" si="27"/>
        <v>51.63</v>
      </c>
      <c r="W866" s="3">
        <f>IF(AND(T866&lt;&gt;"_U",T866&lt;&gt;"c",J866&lt;&gt;9,J866&lt;&gt;99),IFERROR(VLOOKUP(A866,'LBA Total'!$A$2:$W$10000,18,0),"."),".")</f>
        <v>16056</v>
      </c>
    </row>
    <row r="867" spans="1:23" x14ac:dyDescent="0.2">
      <c r="A867" s="1" t="str">
        <f t="shared" si="26"/>
        <v>2018|WaitÄkere Ranges Local Board Area|Female / Wahine</v>
      </c>
      <c r="B867" t="s">
        <v>20</v>
      </c>
      <c r="C867" t="s">
        <v>21</v>
      </c>
      <c r="D867" t="s">
        <v>22</v>
      </c>
      <c r="E867" t="s">
        <v>23</v>
      </c>
      <c r="F867">
        <v>2018</v>
      </c>
      <c r="G867">
        <v>2018</v>
      </c>
      <c r="H867">
        <v>7607</v>
      </c>
      <c r="I867" t="s">
        <v>116</v>
      </c>
      <c r="J867">
        <v>1</v>
      </c>
      <c r="K867" t="s">
        <v>30</v>
      </c>
      <c r="L867">
        <v>99</v>
      </c>
      <c r="M867" t="s">
        <v>26</v>
      </c>
      <c r="N867">
        <v>99</v>
      </c>
      <c r="O867" t="s">
        <v>27</v>
      </c>
      <c r="P867">
        <v>2</v>
      </c>
      <c r="Q867" t="s">
        <v>31</v>
      </c>
      <c r="R867">
        <v>8424</v>
      </c>
      <c r="V867" s="3">
        <f t="shared" si="27"/>
        <v>48.01</v>
      </c>
      <c r="W867" s="3">
        <f>IF(AND(T867&lt;&gt;"_U",T867&lt;&gt;"c",J867&lt;&gt;9,J867&lt;&gt;99),IFERROR(VLOOKUP(A867,'LBA Total'!$A$2:$W$10000,18,0),"."),".")</f>
        <v>17547</v>
      </c>
    </row>
    <row r="868" spans="1:23" x14ac:dyDescent="0.2">
      <c r="A868" s="1" t="str">
        <f t="shared" si="26"/>
        <v>2018|WaitÄkere Ranges Local Board Area|Another gender / He ira kÄ“ anÅ</v>
      </c>
      <c r="B868" t="s">
        <v>20</v>
      </c>
      <c r="C868" t="s">
        <v>21</v>
      </c>
      <c r="D868" t="s">
        <v>22</v>
      </c>
      <c r="E868" t="s">
        <v>23</v>
      </c>
      <c r="F868">
        <v>2018</v>
      </c>
      <c r="G868">
        <v>2018</v>
      </c>
      <c r="H868">
        <v>7607</v>
      </c>
      <c r="I868" t="s">
        <v>116</v>
      </c>
      <c r="J868">
        <v>1</v>
      </c>
      <c r="K868" t="s">
        <v>30</v>
      </c>
      <c r="L868">
        <v>99</v>
      </c>
      <c r="M868" t="s">
        <v>26</v>
      </c>
      <c r="N868">
        <v>99</v>
      </c>
      <c r="O868" t="s">
        <v>27</v>
      </c>
      <c r="P868">
        <v>3</v>
      </c>
      <c r="Q868" t="s">
        <v>28</v>
      </c>
      <c r="T868" t="s">
        <v>36</v>
      </c>
      <c r="U868" t="s">
        <v>37</v>
      </c>
      <c r="V868" s="3" t="str">
        <f t="shared" si="27"/>
        <v>.</v>
      </c>
      <c r="W868" s="3" t="str">
        <f>IF(AND(T868&lt;&gt;"_U",T868&lt;&gt;"c",J868&lt;&gt;9,J868&lt;&gt;99),IFERROR(VLOOKUP(A868,'LBA Total'!$A$2:$W$10000,18,0),"."),".")</f>
        <v>.</v>
      </c>
    </row>
    <row r="869" spans="1:23" x14ac:dyDescent="0.2">
      <c r="A869" s="1" t="str">
        <f t="shared" si="26"/>
        <v>2018|WaitÄkere Ranges Local Board Area|Total - gender</v>
      </c>
      <c r="B869" t="s">
        <v>20</v>
      </c>
      <c r="C869" t="s">
        <v>21</v>
      </c>
      <c r="D869" t="s">
        <v>22</v>
      </c>
      <c r="E869" t="s">
        <v>23</v>
      </c>
      <c r="F869">
        <v>2018</v>
      </c>
      <c r="G869">
        <v>2018</v>
      </c>
      <c r="H869">
        <v>7607</v>
      </c>
      <c r="I869" t="s">
        <v>116</v>
      </c>
      <c r="J869">
        <v>1</v>
      </c>
      <c r="K869" t="s">
        <v>30</v>
      </c>
      <c r="L869">
        <v>99</v>
      </c>
      <c r="M869" t="s">
        <v>26</v>
      </c>
      <c r="N869">
        <v>99</v>
      </c>
      <c r="O869" t="s">
        <v>27</v>
      </c>
      <c r="P869">
        <v>99</v>
      </c>
      <c r="Q869" t="s">
        <v>42</v>
      </c>
      <c r="R869">
        <v>16713</v>
      </c>
      <c r="V869" s="3">
        <f t="shared" si="27"/>
        <v>49.74</v>
      </c>
      <c r="W869" s="3">
        <f>IF(AND(T869&lt;&gt;"_U",T869&lt;&gt;"c",J869&lt;&gt;9,J869&lt;&gt;99),IFERROR(VLOOKUP(A869,'LBA Total'!$A$2:$W$10000,18,0),"."),".")</f>
        <v>33603</v>
      </c>
    </row>
    <row r="870" spans="1:23" x14ac:dyDescent="0.2">
      <c r="A870" s="1" t="str">
        <f t="shared" si="26"/>
        <v>2018|WaitÄkere Ranges Local Board Area|Male / TÄne</v>
      </c>
      <c r="B870" t="s">
        <v>20</v>
      </c>
      <c r="C870" t="s">
        <v>21</v>
      </c>
      <c r="D870" t="s">
        <v>22</v>
      </c>
      <c r="E870" t="s">
        <v>23</v>
      </c>
      <c r="F870">
        <v>2018</v>
      </c>
      <c r="G870">
        <v>2018</v>
      </c>
      <c r="H870">
        <v>7607</v>
      </c>
      <c r="I870" t="s">
        <v>116</v>
      </c>
      <c r="J870">
        <v>3</v>
      </c>
      <c r="K870" t="s">
        <v>39</v>
      </c>
      <c r="L870">
        <v>99</v>
      </c>
      <c r="M870" t="s">
        <v>26</v>
      </c>
      <c r="N870">
        <v>99</v>
      </c>
      <c r="O870" t="s">
        <v>27</v>
      </c>
      <c r="P870">
        <v>1</v>
      </c>
      <c r="Q870" t="s">
        <v>34</v>
      </c>
      <c r="R870">
        <v>417</v>
      </c>
      <c r="V870" s="3">
        <f t="shared" si="27"/>
        <v>2.6</v>
      </c>
      <c r="W870" s="3">
        <f>IF(AND(T870&lt;&gt;"_U",T870&lt;&gt;"c",J870&lt;&gt;9,J870&lt;&gt;99),IFERROR(VLOOKUP(A870,'LBA Total'!$A$2:$W$10000,18,0),"."),".")</f>
        <v>16056</v>
      </c>
    </row>
    <row r="871" spans="1:23" x14ac:dyDescent="0.2">
      <c r="A871" s="1" t="str">
        <f t="shared" si="26"/>
        <v>2018|WaitÄkere Ranges Local Board Area|Female / Wahine</v>
      </c>
      <c r="B871" t="s">
        <v>20</v>
      </c>
      <c r="C871" t="s">
        <v>21</v>
      </c>
      <c r="D871" t="s">
        <v>22</v>
      </c>
      <c r="E871" t="s">
        <v>23</v>
      </c>
      <c r="F871">
        <v>2018</v>
      </c>
      <c r="G871">
        <v>2018</v>
      </c>
      <c r="H871">
        <v>7607</v>
      </c>
      <c r="I871" t="s">
        <v>116</v>
      </c>
      <c r="J871">
        <v>3</v>
      </c>
      <c r="K871" t="s">
        <v>39</v>
      </c>
      <c r="L871">
        <v>99</v>
      </c>
      <c r="M871" t="s">
        <v>26</v>
      </c>
      <c r="N871">
        <v>99</v>
      </c>
      <c r="O871" t="s">
        <v>27</v>
      </c>
      <c r="P871">
        <v>2</v>
      </c>
      <c r="Q871" t="s">
        <v>31</v>
      </c>
      <c r="R871">
        <v>555</v>
      </c>
      <c r="V871" s="3">
        <f t="shared" si="27"/>
        <v>3.16</v>
      </c>
      <c r="W871" s="3">
        <f>IF(AND(T871&lt;&gt;"_U",T871&lt;&gt;"c",J871&lt;&gt;9,J871&lt;&gt;99),IFERROR(VLOOKUP(A871,'LBA Total'!$A$2:$W$10000,18,0),"."),".")</f>
        <v>17547</v>
      </c>
    </row>
    <row r="872" spans="1:23" x14ac:dyDescent="0.2">
      <c r="A872" s="1" t="str">
        <f t="shared" si="26"/>
        <v>2018|WaitÄkere Ranges Local Board Area|Another gender / He ira kÄ“ anÅ</v>
      </c>
      <c r="B872" t="s">
        <v>20</v>
      </c>
      <c r="C872" t="s">
        <v>21</v>
      </c>
      <c r="D872" t="s">
        <v>22</v>
      </c>
      <c r="E872" t="s">
        <v>23</v>
      </c>
      <c r="F872">
        <v>2018</v>
      </c>
      <c r="G872">
        <v>2018</v>
      </c>
      <c r="H872">
        <v>7607</v>
      </c>
      <c r="I872" t="s">
        <v>116</v>
      </c>
      <c r="J872">
        <v>3</v>
      </c>
      <c r="K872" t="s">
        <v>39</v>
      </c>
      <c r="L872">
        <v>99</v>
      </c>
      <c r="M872" t="s">
        <v>26</v>
      </c>
      <c r="N872">
        <v>99</v>
      </c>
      <c r="O872" t="s">
        <v>27</v>
      </c>
      <c r="P872">
        <v>3</v>
      </c>
      <c r="Q872" t="s">
        <v>28</v>
      </c>
      <c r="T872" t="s">
        <v>36</v>
      </c>
      <c r="U872" t="s">
        <v>37</v>
      </c>
      <c r="V872" s="3" t="str">
        <f t="shared" si="27"/>
        <v>.</v>
      </c>
      <c r="W872" s="3" t="str">
        <f>IF(AND(T872&lt;&gt;"_U",T872&lt;&gt;"c",J872&lt;&gt;9,J872&lt;&gt;99),IFERROR(VLOOKUP(A872,'LBA Total'!$A$2:$W$10000,18,0),"."),".")</f>
        <v>.</v>
      </c>
    </row>
    <row r="873" spans="1:23" x14ac:dyDescent="0.2">
      <c r="A873" s="1" t="str">
        <f t="shared" si="26"/>
        <v>2018|WaitÄkere Ranges Local Board Area|Total - gender</v>
      </c>
      <c r="B873" t="s">
        <v>20</v>
      </c>
      <c r="C873" t="s">
        <v>21</v>
      </c>
      <c r="D873" t="s">
        <v>22</v>
      </c>
      <c r="E873" t="s">
        <v>23</v>
      </c>
      <c r="F873">
        <v>2018</v>
      </c>
      <c r="G873">
        <v>2018</v>
      </c>
      <c r="H873">
        <v>7607</v>
      </c>
      <c r="I873" t="s">
        <v>116</v>
      </c>
      <c r="J873">
        <v>3</v>
      </c>
      <c r="K873" t="s">
        <v>39</v>
      </c>
      <c r="L873">
        <v>99</v>
      </c>
      <c r="M873" t="s">
        <v>26</v>
      </c>
      <c r="N873">
        <v>99</v>
      </c>
      <c r="O873" t="s">
        <v>27</v>
      </c>
      <c r="P873">
        <v>99</v>
      </c>
      <c r="Q873" t="s">
        <v>42</v>
      </c>
      <c r="R873">
        <v>972</v>
      </c>
      <c r="V873" s="3">
        <f t="shared" si="27"/>
        <v>2.89</v>
      </c>
      <c r="W873" s="3">
        <f>IF(AND(T873&lt;&gt;"_U",T873&lt;&gt;"c",J873&lt;&gt;9,J873&lt;&gt;99),IFERROR(VLOOKUP(A873,'LBA Total'!$A$2:$W$10000,18,0),"."),".")</f>
        <v>33603</v>
      </c>
    </row>
    <row r="874" spans="1:23" x14ac:dyDescent="0.2">
      <c r="A874" s="1" t="str">
        <f t="shared" si="26"/>
        <v>2018|WaitÄkere Ranges Local Board Area|Male / TÄne</v>
      </c>
      <c r="B874" t="s">
        <v>20</v>
      </c>
      <c r="C874" t="s">
        <v>21</v>
      </c>
      <c r="D874" t="s">
        <v>22</v>
      </c>
      <c r="E874" t="s">
        <v>23</v>
      </c>
      <c r="F874">
        <v>2018</v>
      </c>
      <c r="G874">
        <v>2018</v>
      </c>
      <c r="H874">
        <v>7607</v>
      </c>
      <c r="I874" t="s">
        <v>116</v>
      </c>
      <c r="J874">
        <v>4</v>
      </c>
      <c r="K874" t="s">
        <v>54</v>
      </c>
      <c r="L874">
        <v>99</v>
      </c>
      <c r="M874" t="s">
        <v>26</v>
      </c>
      <c r="N874">
        <v>99</v>
      </c>
      <c r="O874" t="s">
        <v>27</v>
      </c>
      <c r="P874">
        <v>1</v>
      </c>
      <c r="Q874" t="s">
        <v>34</v>
      </c>
      <c r="R874">
        <v>1059</v>
      </c>
      <c r="V874" s="3">
        <f t="shared" si="27"/>
        <v>6.6</v>
      </c>
      <c r="W874" s="3">
        <f>IF(AND(T874&lt;&gt;"_U",T874&lt;&gt;"c",J874&lt;&gt;9,J874&lt;&gt;99),IFERROR(VLOOKUP(A874,'LBA Total'!$A$2:$W$10000,18,0),"."),".")</f>
        <v>16056</v>
      </c>
    </row>
    <row r="875" spans="1:23" x14ac:dyDescent="0.2">
      <c r="A875" s="1" t="str">
        <f t="shared" si="26"/>
        <v>2018|WaitÄkere Ranges Local Board Area|Female / Wahine</v>
      </c>
      <c r="B875" t="s">
        <v>20</v>
      </c>
      <c r="C875" t="s">
        <v>21</v>
      </c>
      <c r="D875" t="s">
        <v>22</v>
      </c>
      <c r="E875" t="s">
        <v>23</v>
      </c>
      <c r="F875">
        <v>2018</v>
      </c>
      <c r="G875">
        <v>2018</v>
      </c>
      <c r="H875">
        <v>7607</v>
      </c>
      <c r="I875" t="s">
        <v>116</v>
      </c>
      <c r="J875">
        <v>4</v>
      </c>
      <c r="K875" t="s">
        <v>54</v>
      </c>
      <c r="L875">
        <v>99</v>
      </c>
      <c r="M875" t="s">
        <v>26</v>
      </c>
      <c r="N875">
        <v>99</v>
      </c>
      <c r="O875" t="s">
        <v>27</v>
      </c>
      <c r="P875">
        <v>2</v>
      </c>
      <c r="Q875" t="s">
        <v>31</v>
      </c>
      <c r="R875">
        <v>1632</v>
      </c>
      <c r="V875" s="3">
        <f t="shared" si="27"/>
        <v>9.3000000000000007</v>
      </c>
      <c r="W875" s="3">
        <f>IF(AND(T875&lt;&gt;"_U",T875&lt;&gt;"c",J875&lt;&gt;9,J875&lt;&gt;99),IFERROR(VLOOKUP(A875,'LBA Total'!$A$2:$W$10000,18,0),"."),".")</f>
        <v>17547</v>
      </c>
    </row>
    <row r="876" spans="1:23" x14ac:dyDescent="0.2">
      <c r="A876" s="1" t="str">
        <f t="shared" si="26"/>
        <v>2018|WaitÄkere Ranges Local Board Area|Another gender / He ira kÄ“ anÅ</v>
      </c>
      <c r="B876" t="s">
        <v>20</v>
      </c>
      <c r="C876" t="s">
        <v>21</v>
      </c>
      <c r="D876" t="s">
        <v>22</v>
      </c>
      <c r="E876" t="s">
        <v>23</v>
      </c>
      <c r="F876">
        <v>2018</v>
      </c>
      <c r="G876">
        <v>2018</v>
      </c>
      <c r="H876">
        <v>7607</v>
      </c>
      <c r="I876" t="s">
        <v>116</v>
      </c>
      <c r="J876">
        <v>4</v>
      </c>
      <c r="K876" t="s">
        <v>54</v>
      </c>
      <c r="L876">
        <v>99</v>
      </c>
      <c r="M876" t="s">
        <v>26</v>
      </c>
      <c r="N876">
        <v>99</v>
      </c>
      <c r="O876" t="s">
        <v>27</v>
      </c>
      <c r="P876">
        <v>3</v>
      </c>
      <c r="Q876" t="s">
        <v>28</v>
      </c>
      <c r="T876" t="s">
        <v>36</v>
      </c>
      <c r="U876" t="s">
        <v>37</v>
      </c>
      <c r="V876" s="3" t="str">
        <f t="shared" si="27"/>
        <v>.</v>
      </c>
      <c r="W876" s="3" t="str">
        <f>IF(AND(T876&lt;&gt;"_U",T876&lt;&gt;"c",J876&lt;&gt;9,J876&lt;&gt;99),IFERROR(VLOOKUP(A876,'LBA Total'!$A$2:$W$10000,18,0),"."),".")</f>
        <v>.</v>
      </c>
    </row>
    <row r="877" spans="1:23" x14ac:dyDescent="0.2">
      <c r="A877" s="1" t="str">
        <f t="shared" si="26"/>
        <v>2018|WaitÄkere Ranges Local Board Area|Total - gender</v>
      </c>
      <c r="B877" t="s">
        <v>20</v>
      </c>
      <c r="C877" t="s">
        <v>21</v>
      </c>
      <c r="D877" t="s">
        <v>22</v>
      </c>
      <c r="E877" t="s">
        <v>23</v>
      </c>
      <c r="F877">
        <v>2018</v>
      </c>
      <c r="G877">
        <v>2018</v>
      </c>
      <c r="H877">
        <v>7607</v>
      </c>
      <c r="I877" t="s">
        <v>116</v>
      </c>
      <c r="J877">
        <v>4</v>
      </c>
      <c r="K877" t="s">
        <v>54</v>
      </c>
      <c r="L877">
        <v>99</v>
      </c>
      <c r="M877" t="s">
        <v>26</v>
      </c>
      <c r="N877">
        <v>99</v>
      </c>
      <c r="O877" t="s">
        <v>27</v>
      </c>
      <c r="P877">
        <v>99</v>
      </c>
      <c r="Q877" t="s">
        <v>42</v>
      </c>
      <c r="R877">
        <v>2688</v>
      </c>
      <c r="V877" s="3">
        <f t="shared" si="27"/>
        <v>8</v>
      </c>
      <c r="W877" s="3">
        <f>IF(AND(T877&lt;&gt;"_U",T877&lt;&gt;"c",J877&lt;&gt;9,J877&lt;&gt;99),IFERROR(VLOOKUP(A877,'LBA Total'!$A$2:$W$10000,18,0),"."),".")</f>
        <v>33603</v>
      </c>
    </row>
    <row r="878" spans="1:23" x14ac:dyDescent="0.2">
      <c r="A878" s="1" t="str">
        <f t="shared" si="26"/>
        <v>2018|WaitÄkere Ranges Local Board Area|Male / TÄne</v>
      </c>
      <c r="B878" t="s">
        <v>20</v>
      </c>
      <c r="C878" t="s">
        <v>21</v>
      </c>
      <c r="D878" t="s">
        <v>22</v>
      </c>
      <c r="E878" t="s">
        <v>23</v>
      </c>
      <c r="F878">
        <v>2018</v>
      </c>
      <c r="G878">
        <v>2018</v>
      </c>
      <c r="H878">
        <v>7607</v>
      </c>
      <c r="I878" t="s">
        <v>116</v>
      </c>
      <c r="J878">
        <v>5</v>
      </c>
      <c r="K878" t="s">
        <v>33</v>
      </c>
      <c r="L878">
        <v>99</v>
      </c>
      <c r="M878" t="s">
        <v>26</v>
      </c>
      <c r="N878">
        <v>99</v>
      </c>
      <c r="O878" t="s">
        <v>27</v>
      </c>
      <c r="P878">
        <v>1</v>
      </c>
      <c r="Q878" t="s">
        <v>34</v>
      </c>
      <c r="R878">
        <v>234</v>
      </c>
      <c r="V878" s="3">
        <f t="shared" si="27"/>
        <v>1.46</v>
      </c>
      <c r="W878" s="3">
        <f>IF(AND(T878&lt;&gt;"_U",T878&lt;&gt;"c",J878&lt;&gt;9,J878&lt;&gt;99),IFERROR(VLOOKUP(A878,'LBA Total'!$A$2:$W$10000,18,0),"."),".")</f>
        <v>16056</v>
      </c>
    </row>
    <row r="879" spans="1:23" x14ac:dyDescent="0.2">
      <c r="A879" s="1" t="str">
        <f t="shared" si="26"/>
        <v>2018|WaitÄkere Ranges Local Board Area|Female / Wahine</v>
      </c>
      <c r="B879" t="s">
        <v>20</v>
      </c>
      <c r="C879" t="s">
        <v>21</v>
      </c>
      <c r="D879" t="s">
        <v>22</v>
      </c>
      <c r="E879" t="s">
        <v>23</v>
      </c>
      <c r="F879">
        <v>2018</v>
      </c>
      <c r="G879">
        <v>2018</v>
      </c>
      <c r="H879">
        <v>7607</v>
      </c>
      <c r="I879" t="s">
        <v>116</v>
      </c>
      <c r="J879">
        <v>5</v>
      </c>
      <c r="K879" t="s">
        <v>33</v>
      </c>
      <c r="L879">
        <v>99</v>
      </c>
      <c r="M879" t="s">
        <v>26</v>
      </c>
      <c r="N879">
        <v>99</v>
      </c>
      <c r="O879" t="s">
        <v>27</v>
      </c>
      <c r="P879">
        <v>2</v>
      </c>
      <c r="Q879" t="s">
        <v>31</v>
      </c>
      <c r="R879">
        <v>819</v>
      </c>
      <c r="V879" s="3">
        <f t="shared" si="27"/>
        <v>4.67</v>
      </c>
      <c r="W879" s="3">
        <f>IF(AND(T879&lt;&gt;"_U",T879&lt;&gt;"c",J879&lt;&gt;9,J879&lt;&gt;99),IFERROR(VLOOKUP(A879,'LBA Total'!$A$2:$W$10000,18,0),"."),".")</f>
        <v>17547</v>
      </c>
    </row>
    <row r="880" spans="1:23" x14ac:dyDescent="0.2">
      <c r="A880" s="1" t="str">
        <f t="shared" si="26"/>
        <v>2018|WaitÄkere Ranges Local Board Area|Another gender / He ira kÄ“ anÅ</v>
      </c>
      <c r="B880" t="s">
        <v>20</v>
      </c>
      <c r="C880" t="s">
        <v>21</v>
      </c>
      <c r="D880" t="s">
        <v>22</v>
      </c>
      <c r="E880" t="s">
        <v>23</v>
      </c>
      <c r="F880">
        <v>2018</v>
      </c>
      <c r="G880">
        <v>2018</v>
      </c>
      <c r="H880">
        <v>7607</v>
      </c>
      <c r="I880" t="s">
        <v>116</v>
      </c>
      <c r="J880">
        <v>5</v>
      </c>
      <c r="K880" t="s">
        <v>33</v>
      </c>
      <c r="L880">
        <v>99</v>
      </c>
      <c r="M880" t="s">
        <v>26</v>
      </c>
      <c r="N880">
        <v>99</v>
      </c>
      <c r="O880" t="s">
        <v>27</v>
      </c>
      <c r="P880">
        <v>3</v>
      </c>
      <c r="Q880" t="s">
        <v>28</v>
      </c>
      <c r="T880" t="s">
        <v>36</v>
      </c>
      <c r="U880" t="s">
        <v>37</v>
      </c>
      <c r="V880" s="3" t="str">
        <f t="shared" si="27"/>
        <v>.</v>
      </c>
      <c r="W880" s="3" t="str">
        <f>IF(AND(T880&lt;&gt;"_U",T880&lt;&gt;"c",J880&lt;&gt;9,J880&lt;&gt;99),IFERROR(VLOOKUP(A880,'LBA Total'!$A$2:$W$10000,18,0),"."),".")</f>
        <v>.</v>
      </c>
    </row>
    <row r="881" spans="1:23" x14ac:dyDescent="0.2">
      <c r="A881" s="1" t="str">
        <f t="shared" si="26"/>
        <v>2018|WaitÄkere Ranges Local Board Area|Total - gender</v>
      </c>
      <c r="B881" t="s">
        <v>20</v>
      </c>
      <c r="C881" t="s">
        <v>21</v>
      </c>
      <c r="D881" t="s">
        <v>22</v>
      </c>
      <c r="E881" t="s">
        <v>23</v>
      </c>
      <c r="F881">
        <v>2018</v>
      </c>
      <c r="G881">
        <v>2018</v>
      </c>
      <c r="H881">
        <v>7607</v>
      </c>
      <c r="I881" t="s">
        <v>116</v>
      </c>
      <c r="J881">
        <v>5</v>
      </c>
      <c r="K881" t="s">
        <v>33</v>
      </c>
      <c r="L881">
        <v>99</v>
      </c>
      <c r="M881" t="s">
        <v>26</v>
      </c>
      <c r="N881">
        <v>99</v>
      </c>
      <c r="O881" t="s">
        <v>27</v>
      </c>
      <c r="P881">
        <v>99</v>
      </c>
      <c r="Q881" t="s">
        <v>42</v>
      </c>
      <c r="R881">
        <v>1053</v>
      </c>
      <c r="V881" s="3">
        <f t="shared" si="27"/>
        <v>3.13</v>
      </c>
      <c r="W881" s="3">
        <f>IF(AND(T881&lt;&gt;"_U",T881&lt;&gt;"c",J881&lt;&gt;9,J881&lt;&gt;99),IFERROR(VLOOKUP(A881,'LBA Total'!$A$2:$W$10000,18,0),"."),".")</f>
        <v>33603</v>
      </c>
    </row>
    <row r="882" spans="1:23" x14ac:dyDescent="0.2">
      <c r="A882" s="1" t="str">
        <f t="shared" si="26"/>
        <v>2018|WaitÄkere Ranges Local Board Area|Male / TÄne</v>
      </c>
      <c r="B882" t="s">
        <v>20</v>
      </c>
      <c r="C882" t="s">
        <v>21</v>
      </c>
      <c r="D882" t="s">
        <v>22</v>
      </c>
      <c r="E882" t="s">
        <v>23</v>
      </c>
      <c r="F882">
        <v>2018</v>
      </c>
      <c r="G882">
        <v>2018</v>
      </c>
      <c r="H882">
        <v>7607</v>
      </c>
      <c r="I882" t="s">
        <v>116</v>
      </c>
      <c r="J882">
        <v>6</v>
      </c>
      <c r="K882" t="s">
        <v>52</v>
      </c>
      <c r="L882">
        <v>99</v>
      </c>
      <c r="M882" t="s">
        <v>26</v>
      </c>
      <c r="N882">
        <v>99</v>
      </c>
      <c r="O882" t="s">
        <v>27</v>
      </c>
      <c r="P882">
        <v>1</v>
      </c>
      <c r="Q882" t="s">
        <v>34</v>
      </c>
      <c r="R882">
        <v>6060</v>
      </c>
      <c r="V882" s="3">
        <f t="shared" si="27"/>
        <v>37.74</v>
      </c>
      <c r="W882" s="3">
        <f>IF(AND(T882&lt;&gt;"_U",T882&lt;&gt;"c",J882&lt;&gt;9,J882&lt;&gt;99),IFERROR(VLOOKUP(A882,'LBA Total'!$A$2:$W$10000,18,0),"."),".")</f>
        <v>16056</v>
      </c>
    </row>
    <row r="883" spans="1:23" x14ac:dyDescent="0.2">
      <c r="A883" s="1" t="str">
        <f t="shared" si="26"/>
        <v>2018|WaitÄkere Ranges Local Board Area|Female / Wahine</v>
      </c>
      <c r="B883" t="s">
        <v>20</v>
      </c>
      <c r="C883" t="s">
        <v>21</v>
      </c>
      <c r="D883" t="s">
        <v>22</v>
      </c>
      <c r="E883" t="s">
        <v>23</v>
      </c>
      <c r="F883">
        <v>2018</v>
      </c>
      <c r="G883">
        <v>2018</v>
      </c>
      <c r="H883">
        <v>7607</v>
      </c>
      <c r="I883" t="s">
        <v>116</v>
      </c>
      <c r="J883">
        <v>6</v>
      </c>
      <c r="K883" t="s">
        <v>52</v>
      </c>
      <c r="L883">
        <v>99</v>
      </c>
      <c r="M883" t="s">
        <v>26</v>
      </c>
      <c r="N883">
        <v>99</v>
      </c>
      <c r="O883" t="s">
        <v>27</v>
      </c>
      <c r="P883">
        <v>2</v>
      </c>
      <c r="Q883" t="s">
        <v>31</v>
      </c>
      <c r="R883">
        <v>6120</v>
      </c>
      <c r="V883" s="3">
        <f t="shared" si="27"/>
        <v>34.880000000000003</v>
      </c>
      <c r="W883" s="3">
        <f>IF(AND(T883&lt;&gt;"_U",T883&lt;&gt;"c",J883&lt;&gt;9,J883&lt;&gt;99),IFERROR(VLOOKUP(A883,'LBA Total'!$A$2:$W$10000,18,0),"."),".")</f>
        <v>17547</v>
      </c>
    </row>
    <row r="884" spans="1:23" x14ac:dyDescent="0.2">
      <c r="A884" s="1" t="str">
        <f t="shared" si="26"/>
        <v>2018|WaitÄkere Ranges Local Board Area|Another gender / He ira kÄ“ anÅ</v>
      </c>
      <c r="B884" t="s">
        <v>20</v>
      </c>
      <c r="C884" t="s">
        <v>21</v>
      </c>
      <c r="D884" t="s">
        <v>22</v>
      </c>
      <c r="E884" t="s">
        <v>23</v>
      </c>
      <c r="F884">
        <v>2018</v>
      </c>
      <c r="G884">
        <v>2018</v>
      </c>
      <c r="H884">
        <v>7607</v>
      </c>
      <c r="I884" t="s">
        <v>116</v>
      </c>
      <c r="J884">
        <v>6</v>
      </c>
      <c r="K884" t="s">
        <v>52</v>
      </c>
      <c r="L884">
        <v>99</v>
      </c>
      <c r="M884" t="s">
        <v>26</v>
      </c>
      <c r="N884">
        <v>99</v>
      </c>
      <c r="O884" t="s">
        <v>27</v>
      </c>
      <c r="P884">
        <v>3</v>
      </c>
      <c r="Q884" t="s">
        <v>28</v>
      </c>
      <c r="T884" t="s">
        <v>36</v>
      </c>
      <c r="U884" t="s">
        <v>37</v>
      </c>
      <c r="V884" s="3" t="str">
        <f t="shared" si="27"/>
        <v>.</v>
      </c>
      <c r="W884" s="3" t="str">
        <f>IF(AND(T884&lt;&gt;"_U",T884&lt;&gt;"c",J884&lt;&gt;9,J884&lt;&gt;99),IFERROR(VLOOKUP(A884,'LBA Total'!$A$2:$W$10000,18,0),"."),".")</f>
        <v>.</v>
      </c>
    </row>
    <row r="885" spans="1:23" x14ac:dyDescent="0.2">
      <c r="A885" s="1" t="str">
        <f t="shared" si="26"/>
        <v>2018|WaitÄkere Ranges Local Board Area|Total - gender</v>
      </c>
      <c r="B885" t="s">
        <v>20</v>
      </c>
      <c r="C885" t="s">
        <v>21</v>
      </c>
      <c r="D885" t="s">
        <v>22</v>
      </c>
      <c r="E885" t="s">
        <v>23</v>
      </c>
      <c r="F885">
        <v>2018</v>
      </c>
      <c r="G885">
        <v>2018</v>
      </c>
      <c r="H885">
        <v>7607</v>
      </c>
      <c r="I885" t="s">
        <v>116</v>
      </c>
      <c r="J885">
        <v>6</v>
      </c>
      <c r="K885" t="s">
        <v>52</v>
      </c>
      <c r="L885">
        <v>99</v>
      </c>
      <c r="M885" t="s">
        <v>26</v>
      </c>
      <c r="N885">
        <v>99</v>
      </c>
      <c r="O885" t="s">
        <v>27</v>
      </c>
      <c r="P885">
        <v>99</v>
      </c>
      <c r="Q885" t="s">
        <v>42</v>
      </c>
      <c r="R885">
        <v>12180</v>
      </c>
      <c r="V885" s="3">
        <f t="shared" si="27"/>
        <v>36.25</v>
      </c>
      <c r="W885" s="3">
        <f>IF(AND(T885&lt;&gt;"_U",T885&lt;&gt;"c",J885&lt;&gt;9,J885&lt;&gt;99),IFERROR(VLOOKUP(A885,'LBA Total'!$A$2:$W$10000,18,0),"."),".")</f>
        <v>33603</v>
      </c>
    </row>
    <row r="886" spans="1:23" x14ac:dyDescent="0.2">
      <c r="A886" s="1" t="str">
        <f t="shared" si="26"/>
        <v>2018|WaitÄkere Ranges Local Board Area|Male / TÄne</v>
      </c>
      <c r="B886" t="s">
        <v>20</v>
      </c>
      <c r="C886" t="s">
        <v>21</v>
      </c>
      <c r="D886" t="s">
        <v>22</v>
      </c>
      <c r="E886" t="s">
        <v>23</v>
      </c>
      <c r="F886">
        <v>2018</v>
      </c>
      <c r="G886">
        <v>2018</v>
      </c>
      <c r="H886">
        <v>7607</v>
      </c>
      <c r="I886" t="s">
        <v>116</v>
      </c>
      <c r="J886">
        <v>9</v>
      </c>
      <c r="K886" t="s">
        <v>25</v>
      </c>
      <c r="L886">
        <v>99</v>
      </c>
      <c r="M886" t="s">
        <v>26</v>
      </c>
      <c r="N886">
        <v>99</v>
      </c>
      <c r="O886" t="s">
        <v>27</v>
      </c>
      <c r="P886">
        <v>1</v>
      </c>
      <c r="Q886" t="s">
        <v>34</v>
      </c>
      <c r="R886">
        <v>3927</v>
      </c>
      <c r="V886" s="3" t="str">
        <f t="shared" si="27"/>
        <v>.</v>
      </c>
      <c r="W886" s="3" t="str">
        <f>IF(AND(T886&lt;&gt;"_U",T886&lt;&gt;"c",J886&lt;&gt;9,J886&lt;&gt;99),IFERROR(VLOOKUP(A886,'LBA Total'!$A$2:$W$10000,18,0),"."),".")</f>
        <v>.</v>
      </c>
    </row>
    <row r="887" spans="1:23" x14ac:dyDescent="0.2">
      <c r="A887" s="1" t="str">
        <f t="shared" si="26"/>
        <v>2018|WaitÄkere Ranges Local Board Area|Female / Wahine</v>
      </c>
      <c r="B887" t="s">
        <v>20</v>
      </c>
      <c r="C887" t="s">
        <v>21</v>
      </c>
      <c r="D887" t="s">
        <v>22</v>
      </c>
      <c r="E887" t="s">
        <v>23</v>
      </c>
      <c r="F887">
        <v>2018</v>
      </c>
      <c r="G887">
        <v>2018</v>
      </c>
      <c r="H887">
        <v>7607</v>
      </c>
      <c r="I887" t="s">
        <v>116</v>
      </c>
      <c r="J887">
        <v>9</v>
      </c>
      <c r="K887" t="s">
        <v>25</v>
      </c>
      <c r="L887">
        <v>99</v>
      </c>
      <c r="M887" t="s">
        <v>26</v>
      </c>
      <c r="N887">
        <v>99</v>
      </c>
      <c r="O887" t="s">
        <v>27</v>
      </c>
      <c r="P887">
        <v>2</v>
      </c>
      <c r="Q887" t="s">
        <v>31</v>
      </c>
      <c r="R887">
        <v>3228</v>
      </c>
      <c r="V887" s="3" t="str">
        <f t="shared" si="27"/>
        <v>.</v>
      </c>
      <c r="W887" s="3" t="str">
        <f>IF(AND(T887&lt;&gt;"_U",T887&lt;&gt;"c",J887&lt;&gt;9,J887&lt;&gt;99),IFERROR(VLOOKUP(A887,'LBA Total'!$A$2:$W$10000,18,0),"."),".")</f>
        <v>.</v>
      </c>
    </row>
    <row r="888" spans="1:23" x14ac:dyDescent="0.2">
      <c r="A888" s="1" t="str">
        <f t="shared" si="26"/>
        <v>2018|WaitÄkere Ranges Local Board Area|Another gender / He ira kÄ“ anÅ</v>
      </c>
      <c r="B888" t="s">
        <v>20</v>
      </c>
      <c r="C888" t="s">
        <v>21</v>
      </c>
      <c r="D888" t="s">
        <v>22</v>
      </c>
      <c r="E888" t="s">
        <v>23</v>
      </c>
      <c r="F888">
        <v>2018</v>
      </c>
      <c r="G888">
        <v>2018</v>
      </c>
      <c r="H888">
        <v>7607</v>
      </c>
      <c r="I888" t="s">
        <v>116</v>
      </c>
      <c r="J888">
        <v>9</v>
      </c>
      <c r="K888" t="s">
        <v>25</v>
      </c>
      <c r="L888">
        <v>99</v>
      </c>
      <c r="M888" t="s">
        <v>26</v>
      </c>
      <c r="N888">
        <v>99</v>
      </c>
      <c r="O888" t="s">
        <v>27</v>
      </c>
      <c r="P888">
        <v>3</v>
      </c>
      <c r="Q888" t="s">
        <v>28</v>
      </c>
      <c r="T888" t="s">
        <v>36</v>
      </c>
      <c r="U888" t="s">
        <v>37</v>
      </c>
      <c r="V888" s="3" t="str">
        <f t="shared" si="27"/>
        <v>.</v>
      </c>
      <c r="W888" s="3" t="str">
        <f>IF(AND(T888&lt;&gt;"_U",T888&lt;&gt;"c",J888&lt;&gt;9,J888&lt;&gt;99),IFERROR(VLOOKUP(A888,'LBA Total'!$A$2:$W$10000,18,0),"."),".")</f>
        <v>.</v>
      </c>
    </row>
    <row r="889" spans="1:23" x14ac:dyDescent="0.2">
      <c r="A889" s="1" t="str">
        <f t="shared" si="26"/>
        <v>2018|WaitÄkere Ranges Local Board Area|Total - gender</v>
      </c>
      <c r="B889" t="s">
        <v>20</v>
      </c>
      <c r="C889" t="s">
        <v>21</v>
      </c>
      <c r="D889" t="s">
        <v>22</v>
      </c>
      <c r="E889" t="s">
        <v>23</v>
      </c>
      <c r="F889">
        <v>2018</v>
      </c>
      <c r="G889">
        <v>2018</v>
      </c>
      <c r="H889">
        <v>7607</v>
      </c>
      <c r="I889" t="s">
        <v>116</v>
      </c>
      <c r="J889">
        <v>9</v>
      </c>
      <c r="K889" t="s">
        <v>25</v>
      </c>
      <c r="L889">
        <v>99</v>
      </c>
      <c r="M889" t="s">
        <v>26</v>
      </c>
      <c r="N889">
        <v>99</v>
      </c>
      <c r="O889" t="s">
        <v>27</v>
      </c>
      <c r="P889">
        <v>99</v>
      </c>
      <c r="Q889" t="s">
        <v>42</v>
      </c>
      <c r="R889">
        <v>7152</v>
      </c>
      <c r="V889" s="3" t="str">
        <f t="shared" si="27"/>
        <v>.</v>
      </c>
      <c r="W889" s="3" t="str">
        <f>IF(AND(T889&lt;&gt;"_U",T889&lt;&gt;"c",J889&lt;&gt;9,J889&lt;&gt;99),IFERROR(VLOOKUP(A889,'LBA Total'!$A$2:$W$10000,18,0),"."),".")</f>
        <v>.</v>
      </c>
    </row>
    <row r="890" spans="1:23" x14ac:dyDescent="0.2">
      <c r="A890" s="1" t="str">
        <f t="shared" si="26"/>
        <v>2018|WaitÄkere Ranges Local Board Area|Male / TÄne</v>
      </c>
      <c r="B890" t="s">
        <v>20</v>
      </c>
      <c r="C890" t="s">
        <v>21</v>
      </c>
      <c r="D890" t="s">
        <v>22</v>
      </c>
      <c r="E890" t="s">
        <v>23</v>
      </c>
      <c r="F890">
        <v>2018</v>
      </c>
      <c r="G890">
        <v>2018</v>
      </c>
      <c r="H890">
        <v>7607</v>
      </c>
      <c r="I890" t="s">
        <v>116</v>
      </c>
      <c r="J890">
        <v>77</v>
      </c>
      <c r="K890" t="s">
        <v>49</v>
      </c>
      <c r="L890">
        <v>99</v>
      </c>
      <c r="M890" t="s">
        <v>26</v>
      </c>
      <c r="N890">
        <v>99</v>
      </c>
      <c r="O890" t="s">
        <v>27</v>
      </c>
      <c r="P890">
        <v>1</v>
      </c>
      <c r="Q890" t="s">
        <v>34</v>
      </c>
      <c r="R890">
        <v>16056</v>
      </c>
      <c r="V890" s="3">
        <f t="shared" si="27"/>
        <v>100</v>
      </c>
      <c r="W890" s="3">
        <f>IF(AND(T890&lt;&gt;"_U",T890&lt;&gt;"c",J890&lt;&gt;9,J890&lt;&gt;99),IFERROR(VLOOKUP(A890,'LBA Total'!$A$2:$W$10000,18,0),"."),".")</f>
        <v>16056</v>
      </c>
    </row>
    <row r="891" spans="1:23" x14ac:dyDescent="0.2">
      <c r="A891" s="1" t="str">
        <f t="shared" si="26"/>
        <v>2018|WaitÄkere Ranges Local Board Area|Female / Wahine</v>
      </c>
      <c r="B891" t="s">
        <v>20</v>
      </c>
      <c r="C891" t="s">
        <v>21</v>
      </c>
      <c r="D891" t="s">
        <v>22</v>
      </c>
      <c r="E891" t="s">
        <v>23</v>
      </c>
      <c r="F891">
        <v>2018</v>
      </c>
      <c r="G891">
        <v>2018</v>
      </c>
      <c r="H891">
        <v>7607</v>
      </c>
      <c r="I891" t="s">
        <v>116</v>
      </c>
      <c r="J891">
        <v>77</v>
      </c>
      <c r="K891" t="s">
        <v>49</v>
      </c>
      <c r="L891">
        <v>99</v>
      </c>
      <c r="M891" t="s">
        <v>26</v>
      </c>
      <c r="N891">
        <v>99</v>
      </c>
      <c r="O891" t="s">
        <v>27</v>
      </c>
      <c r="P891">
        <v>2</v>
      </c>
      <c r="Q891" t="s">
        <v>31</v>
      </c>
      <c r="R891">
        <v>17547</v>
      </c>
      <c r="V891" s="3">
        <f t="shared" si="27"/>
        <v>100</v>
      </c>
      <c r="W891" s="3">
        <f>IF(AND(T891&lt;&gt;"_U",T891&lt;&gt;"c",J891&lt;&gt;9,J891&lt;&gt;99),IFERROR(VLOOKUP(A891,'LBA Total'!$A$2:$W$10000,18,0),"."),".")</f>
        <v>17547</v>
      </c>
    </row>
    <row r="892" spans="1:23" x14ac:dyDescent="0.2">
      <c r="A892" s="1" t="str">
        <f t="shared" si="26"/>
        <v>2018|WaitÄkere Ranges Local Board Area|Another gender / He ira kÄ“ anÅ</v>
      </c>
      <c r="B892" t="s">
        <v>20</v>
      </c>
      <c r="C892" t="s">
        <v>21</v>
      </c>
      <c r="D892" t="s">
        <v>22</v>
      </c>
      <c r="E892" t="s">
        <v>23</v>
      </c>
      <c r="F892">
        <v>2018</v>
      </c>
      <c r="G892">
        <v>2018</v>
      </c>
      <c r="H892">
        <v>7607</v>
      </c>
      <c r="I892" t="s">
        <v>116</v>
      </c>
      <c r="J892">
        <v>77</v>
      </c>
      <c r="K892" t="s">
        <v>49</v>
      </c>
      <c r="L892">
        <v>99</v>
      </c>
      <c r="M892" t="s">
        <v>26</v>
      </c>
      <c r="N892">
        <v>99</v>
      </c>
      <c r="O892" t="s">
        <v>27</v>
      </c>
      <c r="P892">
        <v>3</v>
      </c>
      <c r="Q892" t="s">
        <v>28</v>
      </c>
      <c r="T892" t="s">
        <v>36</v>
      </c>
      <c r="U892" t="s">
        <v>37</v>
      </c>
      <c r="V892" s="3" t="str">
        <f t="shared" si="27"/>
        <v>.</v>
      </c>
      <c r="W892" s="3" t="str">
        <f>IF(AND(T892&lt;&gt;"_U",T892&lt;&gt;"c",J892&lt;&gt;9,J892&lt;&gt;99),IFERROR(VLOOKUP(A892,'LBA Total'!$A$2:$W$10000,18,0),"."),".")</f>
        <v>.</v>
      </c>
    </row>
    <row r="893" spans="1:23" x14ac:dyDescent="0.2">
      <c r="A893" s="1" t="str">
        <f t="shared" si="26"/>
        <v>2018|WaitÄkere Ranges Local Board Area|Total - gender</v>
      </c>
      <c r="B893" t="s">
        <v>20</v>
      </c>
      <c r="C893" t="s">
        <v>21</v>
      </c>
      <c r="D893" t="s">
        <v>22</v>
      </c>
      <c r="E893" t="s">
        <v>23</v>
      </c>
      <c r="F893">
        <v>2018</v>
      </c>
      <c r="G893">
        <v>2018</v>
      </c>
      <c r="H893">
        <v>7607</v>
      </c>
      <c r="I893" t="s">
        <v>116</v>
      </c>
      <c r="J893">
        <v>77</v>
      </c>
      <c r="K893" t="s">
        <v>49</v>
      </c>
      <c r="L893">
        <v>99</v>
      </c>
      <c r="M893" t="s">
        <v>26</v>
      </c>
      <c r="N893">
        <v>99</v>
      </c>
      <c r="O893" t="s">
        <v>27</v>
      </c>
      <c r="P893">
        <v>99</v>
      </c>
      <c r="Q893" t="s">
        <v>42</v>
      </c>
      <c r="R893">
        <v>33603</v>
      </c>
      <c r="V893" s="3">
        <f t="shared" si="27"/>
        <v>100</v>
      </c>
      <c r="W893" s="3">
        <f>IF(AND(T893&lt;&gt;"_U",T893&lt;&gt;"c",J893&lt;&gt;9,J893&lt;&gt;99),IFERROR(VLOOKUP(A893,'LBA Total'!$A$2:$W$10000,18,0),"."),".")</f>
        <v>33603</v>
      </c>
    </row>
    <row r="894" spans="1:23" x14ac:dyDescent="0.2">
      <c r="A894" s="1" t="str">
        <f t="shared" si="26"/>
        <v>2018|WaitÄkere Ranges Local Board Area|Male / TÄne</v>
      </c>
      <c r="B894" t="s">
        <v>20</v>
      </c>
      <c r="C894" t="s">
        <v>21</v>
      </c>
      <c r="D894" t="s">
        <v>22</v>
      </c>
      <c r="E894" t="s">
        <v>23</v>
      </c>
      <c r="F894">
        <v>2018</v>
      </c>
      <c r="G894">
        <v>2018</v>
      </c>
      <c r="H894">
        <v>7607</v>
      </c>
      <c r="I894" t="s">
        <v>116</v>
      </c>
      <c r="J894">
        <v>99</v>
      </c>
      <c r="K894" t="s">
        <v>47</v>
      </c>
      <c r="L894">
        <v>99</v>
      </c>
      <c r="M894" t="s">
        <v>26</v>
      </c>
      <c r="N894">
        <v>99</v>
      </c>
      <c r="O894" t="s">
        <v>27</v>
      </c>
      <c r="P894">
        <v>1</v>
      </c>
      <c r="Q894" t="s">
        <v>34</v>
      </c>
      <c r="R894">
        <v>19980</v>
      </c>
      <c r="V894" s="3" t="str">
        <f t="shared" si="27"/>
        <v>.</v>
      </c>
      <c r="W894" s="3" t="str">
        <f>IF(AND(T894&lt;&gt;"_U",T894&lt;&gt;"c",J894&lt;&gt;9,J894&lt;&gt;99),IFERROR(VLOOKUP(A894,'LBA Total'!$A$2:$W$10000,18,0),"."),".")</f>
        <v>.</v>
      </c>
    </row>
    <row r="895" spans="1:23" x14ac:dyDescent="0.2">
      <c r="A895" s="1" t="str">
        <f t="shared" si="26"/>
        <v>2018|WaitÄkere Ranges Local Board Area|Female / Wahine</v>
      </c>
      <c r="B895" t="s">
        <v>20</v>
      </c>
      <c r="C895" t="s">
        <v>21</v>
      </c>
      <c r="D895" t="s">
        <v>22</v>
      </c>
      <c r="E895" t="s">
        <v>23</v>
      </c>
      <c r="F895">
        <v>2018</v>
      </c>
      <c r="G895">
        <v>2018</v>
      </c>
      <c r="H895">
        <v>7607</v>
      </c>
      <c r="I895" t="s">
        <v>116</v>
      </c>
      <c r="J895">
        <v>99</v>
      </c>
      <c r="K895" t="s">
        <v>47</v>
      </c>
      <c r="L895">
        <v>99</v>
      </c>
      <c r="M895" t="s">
        <v>26</v>
      </c>
      <c r="N895">
        <v>99</v>
      </c>
      <c r="O895" t="s">
        <v>27</v>
      </c>
      <c r="P895">
        <v>2</v>
      </c>
      <c r="Q895" t="s">
        <v>31</v>
      </c>
      <c r="R895">
        <v>20775</v>
      </c>
      <c r="V895" s="3" t="str">
        <f t="shared" si="27"/>
        <v>.</v>
      </c>
      <c r="W895" s="3" t="str">
        <f>IF(AND(T895&lt;&gt;"_U",T895&lt;&gt;"c",J895&lt;&gt;9,J895&lt;&gt;99),IFERROR(VLOOKUP(A895,'LBA Total'!$A$2:$W$10000,18,0),"."),".")</f>
        <v>.</v>
      </c>
    </row>
    <row r="896" spans="1:23" x14ac:dyDescent="0.2">
      <c r="A896" s="1" t="str">
        <f t="shared" si="26"/>
        <v>2018|WaitÄkere Ranges Local Board Area|Another gender / He ira kÄ“ anÅ</v>
      </c>
      <c r="B896" t="s">
        <v>20</v>
      </c>
      <c r="C896" t="s">
        <v>21</v>
      </c>
      <c r="D896" t="s">
        <v>22</v>
      </c>
      <c r="E896" t="s">
        <v>23</v>
      </c>
      <c r="F896">
        <v>2018</v>
      </c>
      <c r="G896">
        <v>2018</v>
      </c>
      <c r="H896">
        <v>7607</v>
      </c>
      <c r="I896" t="s">
        <v>116</v>
      </c>
      <c r="J896">
        <v>99</v>
      </c>
      <c r="K896" t="s">
        <v>47</v>
      </c>
      <c r="L896">
        <v>99</v>
      </c>
      <c r="M896" t="s">
        <v>26</v>
      </c>
      <c r="N896">
        <v>99</v>
      </c>
      <c r="O896" t="s">
        <v>27</v>
      </c>
      <c r="P896">
        <v>3</v>
      </c>
      <c r="Q896" t="s">
        <v>28</v>
      </c>
      <c r="T896" t="s">
        <v>36</v>
      </c>
      <c r="U896" t="s">
        <v>37</v>
      </c>
      <c r="V896" s="3" t="str">
        <f t="shared" si="27"/>
        <v>.</v>
      </c>
      <c r="W896" s="3" t="str">
        <f>IF(AND(T896&lt;&gt;"_U",T896&lt;&gt;"c",J896&lt;&gt;9,J896&lt;&gt;99),IFERROR(VLOOKUP(A896,'LBA Total'!$A$2:$W$10000,18,0),"."),".")</f>
        <v>.</v>
      </c>
    </row>
    <row r="897" spans="1:23" x14ac:dyDescent="0.2">
      <c r="A897" s="1" t="str">
        <f t="shared" si="26"/>
        <v>2018|WaitÄkere Ranges Local Board Area|Total - gender</v>
      </c>
      <c r="B897" t="s">
        <v>20</v>
      </c>
      <c r="C897" t="s">
        <v>21</v>
      </c>
      <c r="D897" t="s">
        <v>22</v>
      </c>
      <c r="E897" t="s">
        <v>23</v>
      </c>
      <c r="F897">
        <v>2018</v>
      </c>
      <c r="G897">
        <v>2018</v>
      </c>
      <c r="H897">
        <v>7607</v>
      </c>
      <c r="I897" t="s">
        <v>116</v>
      </c>
      <c r="J897">
        <v>99</v>
      </c>
      <c r="K897" t="s">
        <v>47</v>
      </c>
      <c r="L897">
        <v>99</v>
      </c>
      <c r="M897" t="s">
        <v>26</v>
      </c>
      <c r="N897">
        <v>99</v>
      </c>
      <c r="O897" t="s">
        <v>27</v>
      </c>
      <c r="P897">
        <v>99</v>
      </c>
      <c r="Q897" t="s">
        <v>42</v>
      </c>
      <c r="R897">
        <v>40755</v>
      </c>
      <c r="V897" s="3" t="str">
        <f t="shared" si="27"/>
        <v>.</v>
      </c>
      <c r="W897" s="3" t="str">
        <f>IF(AND(T897&lt;&gt;"_U",T897&lt;&gt;"c",J897&lt;&gt;9,J897&lt;&gt;99),IFERROR(VLOOKUP(A897,'LBA Total'!$A$2:$W$10000,18,0),"."),".")</f>
        <v>.</v>
      </c>
    </row>
    <row r="898" spans="1:23" x14ac:dyDescent="0.2">
      <c r="A898" s="1" t="str">
        <f t="shared" si="26"/>
        <v>2018|Aotea/Great Barrier Local Board Area|Male / TÄne</v>
      </c>
      <c r="B898" t="s">
        <v>20</v>
      </c>
      <c r="C898" t="s">
        <v>21</v>
      </c>
      <c r="D898" t="s">
        <v>22</v>
      </c>
      <c r="E898" t="s">
        <v>23</v>
      </c>
      <c r="F898">
        <v>2018</v>
      </c>
      <c r="G898">
        <v>2018</v>
      </c>
      <c r="H898">
        <v>7608</v>
      </c>
      <c r="I898" t="s">
        <v>132</v>
      </c>
      <c r="J898">
        <v>1</v>
      </c>
      <c r="K898" t="s">
        <v>30</v>
      </c>
      <c r="L898">
        <v>99</v>
      </c>
      <c r="M898" t="s">
        <v>26</v>
      </c>
      <c r="N898">
        <v>99</v>
      </c>
      <c r="O898" t="s">
        <v>27</v>
      </c>
      <c r="P898">
        <v>1</v>
      </c>
      <c r="Q898" t="s">
        <v>34</v>
      </c>
      <c r="R898">
        <v>126</v>
      </c>
      <c r="V898" s="3">
        <f t="shared" si="27"/>
        <v>42.42</v>
      </c>
      <c r="W898" s="3">
        <f>IF(AND(T898&lt;&gt;"_U",T898&lt;&gt;"c",J898&lt;&gt;9,J898&lt;&gt;99),IFERROR(VLOOKUP(A898,'LBA Total'!$A$2:$W$10000,18,0),"."),".")</f>
        <v>297</v>
      </c>
    </row>
    <row r="899" spans="1:23" x14ac:dyDescent="0.2">
      <c r="A899" s="1" t="str">
        <f t="shared" ref="A899:A962" si="28">G899&amp;"|"&amp;I899&amp;"|"&amp;Q899</f>
        <v>2018|Aotea/Great Barrier Local Board Area|Female / Wahine</v>
      </c>
      <c r="B899" t="s">
        <v>20</v>
      </c>
      <c r="C899" t="s">
        <v>21</v>
      </c>
      <c r="D899" t="s">
        <v>22</v>
      </c>
      <c r="E899" t="s">
        <v>23</v>
      </c>
      <c r="F899">
        <v>2018</v>
      </c>
      <c r="G899">
        <v>2018</v>
      </c>
      <c r="H899">
        <v>7608</v>
      </c>
      <c r="I899" t="s">
        <v>132</v>
      </c>
      <c r="J899">
        <v>1</v>
      </c>
      <c r="K899" t="s">
        <v>30</v>
      </c>
      <c r="L899">
        <v>99</v>
      </c>
      <c r="M899" t="s">
        <v>26</v>
      </c>
      <c r="N899">
        <v>99</v>
      </c>
      <c r="O899" t="s">
        <v>27</v>
      </c>
      <c r="P899">
        <v>2</v>
      </c>
      <c r="Q899" t="s">
        <v>31</v>
      </c>
      <c r="R899">
        <v>129</v>
      </c>
      <c r="V899" s="3">
        <f t="shared" ref="V899:V962" si="29">IF(T899&lt;&gt;"_U",IFERROR((ROUND(R899/W899*100,2)),"."),".")</f>
        <v>47.25</v>
      </c>
      <c r="W899" s="3">
        <f>IF(AND(T899&lt;&gt;"_U",T899&lt;&gt;"c",J899&lt;&gt;9,J899&lt;&gt;99),IFERROR(VLOOKUP(A899,'LBA Total'!$A$2:$W$10000,18,0),"."),".")</f>
        <v>273</v>
      </c>
    </row>
    <row r="900" spans="1:23" x14ac:dyDescent="0.2">
      <c r="A900" s="1" t="str">
        <f t="shared" si="28"/>
        <v>2018|Aotea/Great Barrier Local Board Area|Another gender / He ira kÄ“ anÅ</v>
      </c>
      <c r="B900" t="s">
        <v>20</v>
      </c>
      <c r="C900" t="s">
        <v>21</v>
      </c>
      <c r="D900" t="s">
        <v>22</v>
      </c>
      <c r="E900" t="s">
        <v>23</v>
      </c>
      <c r="F900">
        <v>2018</v>
      </c>
      <c r="G900">
        <v>2018</v>
      </c>
      <c r="H900">
        <v>7608</v>
      </c>
      <c r="I900" t="s">
        <v>132</v>
      </c>
      <c r="J900">
        <v>1</v>
      </c>
      <c r="K900" t="s">
        <v>30</v>
      </c>
      <c r="L900">
        <v>99</v>
      </c>
      <c r="M900" t="s">
        <v>26</v>
      </c>
      <c r="N900">
        <v>99</v>
      </c>
      <c r="O900" t="s">
        <v>27</v>
      </c>
      <c r="P900">
        <v>3</v>
      </c>
      <c r="Q900" t="s">
        <v>28</v>
      </c>
      <c r="T900" t="s">
        <v>36</v>
      </c>
      <c r="U900" t="s">
        <v>37</v>
      </c>
      <c r="V900" s="3" t="str">
        <f t="shared" si="29"/>
        <v>.</v>
      </c>
      <c r="W900" s="3" t="str">
        <f>IF(AND(T900&lt;&gt;"_U",T900&lt;&gt;"c",J900&lt;&gt;9,J900&lt;&gt;99),IFERROR(VLOOKUP(A900,'LBA Total'!$A$2:$W$10000,18,0),"."),".")</f>
        <v>.</v>
      </c>
    </row>
    <row r="901" spans="1:23" x14ac:dyDescent="0.2">
      <c r="A901" s="1" t="str">
        <f t="shared" si="28"/>
        <v>2018|Aotea/Great Barrier Local Board Area|Total - gender</v>
      </c>
      <c r="B901" t="s">
        <v>20</v>
      </c>
      <c r="C901" t="s">
        <v>21</v>
      </c>
      <c r="D901" t="s">
        <v>22</v>
      </c>
      <c r="E901" t="s">
        <v>23</v>
      </c>
      <c r="F901">
        <v>2018</v>
      </c>
      <c r="G901">
        <v>2018</v>
      </c>
      <c r="H901">
        <v>7608</v>
      </c>
      <c r="I901" t="s">
        <v>132</v>
      </c>
      <c r="J901">
        <v>1</v>
      </c>
      <c r="K901" t="s">
        <v>30</v>
      </c>
      <c r="L901">
        <v>99</v>
      </c>
      <c r="M901" t="s">
        <v>26</v>
      </c>
      <c r="N901">
        <v>99</v>
      </c>
      <c r="O901" t="s">
        <v>27</v>
      </c>
      <c r="P901">
        <v>99</v>
      </c>
      <c r="Q901" t="s">
        <v>42</v>
      </c>
      <c r="R901">
        <v>258</v>
      </c>
      <c r="V901" s="3">
        <f t="shared" si="29"/>
        <v>45.26</v>
      </c>
      <c r="W901" s="3">
        <f>IF(AND(T901&lt;&gt;"_U",T901&lt;&gt;"c",J901&lt;&gt;9,J901&lt;&gt;99),IFERROR(VLOOKUP(A901,'LBA Total'!$A$2:$W$10000,18,0),"."),".")</f>
        <v>570</v>
      </c>
    </row>
    <row r="902" spans="1:23" x14ac:dyDescent="0.2">
      <c r="A902" s="1" t="str">
        <f t="shared" si="28"/>
        <v>2018|Aotea/Great Barrier Local Board Area|Male / TÄne</v>
      </c>
      <c r="B902" t="s">
        <v>20</v>
      </c>
      <c r="C902" t="s">
        <v>21</v>
      </c>
      <c r="D902" t="s">
        <v>22</v>
      </c>
      <c r="E902" t="s">
        <v>23</v>
      </c>
      <c r="F902">
        <v>2018</v>
      </c>
      <c r="G902">
        <v>2018</v>
      </c>
      <c r="H902">
        <v>7608</v>
      </c>
      <c r="I902" t="s">
        <v>132</v>
      </c>
      <c r="J902">
        <v>3</v>
      </c>
      <c r="K902" t="s">
        <v>39</v>
      </c>
      <c r="L902">
        <v>99</v>
      </c>
      <c r="M902" t="s">
        <v>26</v>
      </c>
      <c r="N902">
        <v>99</v>
      </c>
      <c r="O902" t="s">
        <v>27</v>
      </c>
      <c r="P902">
        <v>1</v>
      </c>
      <c r="Q902" t="s">
        <v>34</v>
      </c>
      <c r="R902">
        <v>18</v>
      </c>
      <c r="V902" s="3">
        <f t="shared" si="29"/>
        <v>6.06</v>
      </c>
      <c r="W902" s="3">
        <f>IF(AND(T902&lt;&gt;"_U",T902&lt;&gt;"c",J902&lt;&gt;9,J902&lt;&gt;99),IFERROR(VLOOKUP(A902,'LBA Total'!$A$2:$W$10000,18,0),"."),".")</f>
        <v>297</v>
      </c>
    </row>
    <row r="903" spans="1:23" x14ac:dyDescent="0.2">
      <c r="A903" s="1" t="str">
        <f t="shared" si="28"/>
        <v>2018|Aotea/Great Barrier Local Board Area|Female / Wahine</v>
      </c>
      <c r="B903" t="s">
        <v>20</v>
      </c>
      <c r="C903" t="s">
        <v>21</v>
      </c>
      <c r="D903" t="s">
        <v>22</v>
      </c>
      <c r="E903" t="s">
        <v>23</v>
      </c>
      <c r="F903">
        <v>2018</v>
      </c>
      <c r="G903">
        <v>2018</v>
      </c>
      <c r="H903">
        <v>7608</v>
      </c>
      <c r="I903" t="s">
        <v>132</v>
      </c>
      <c r="J903">
        <v>3</v>
      </c>
      <c r="K903" t="s">
        <v>39</v>
      </c>
      <c r="L903">
        <v>99</v>
      </c>
      <c r="M903" t="s">
        <v>26</v>
      </c>
      <c r="N903">
        <v>99</v>
      </c>
      <c r="O903" t="s">
        <v>27</v>
      </c>
      <c r="P903">
        <v>2</v>
      </c>
      <c r="Q903" t="s">
        <v>31</v>
      </c>
      <c r="R903">
        <v>15</v>
      </c>
      <c r="V903" s="3">
        <f t="shared" si="29"/>
        <v>5.49</v>
      </c>
      <c r="W903" s="3">
        <f>IF(AND(T903&lt;&gt;"_U",T903&lt;&gt;"c",J903&lt;&gt;9,J903&lt;&gt;99),IFERROR(VLOOKUP(A903,'LBA Total'!$A$2:$W$10000,18,0),"."),".")</f>
        <v>273</v>
      </c>
    </row>
    <row r="904" spans="1:23" x14ac:dyDescent="0.2">
      <c r="A904" s="1" t="str">
        <f t="shared" si="28"/>
        <v>2018|Aotea/Great Barrier Local Board Area|Another gender / He ira kÄ“ anÅ</v>
      </c>
      <c r="B904" t="s">
        <v>20</v>
      </c>
      <c r="C904" t="s">
        <v>21</v>
      </c>
      <c r="D904" t="s">
        <v>22</v>
      </c>
      <c r="E904" t="s">
        <v>23</v>
      </c>
      <c r="F904">
        <v>2018</v>
      </c>
      <c r="G904">
        <v>2018</v>
      </c>
      <c r="H904">
        <v>7608</v>
      </c>
      <c r="I904" t="s">
        <v>132</v>
      </c>
      <c r="J904">
        <v>3</v>
      </c>
      <c r="K904" t="s">
        <v>39</v>
      </c>
      <c r="L904">
        <v>99</v>
      </c>
      <c r="M904" t="s">
        <v>26</v>
      </c>
      <c r="N904">
        <v>99</v>
      </c>
      <c r="O904" t="s">
        <v>27</v>
      </c>
      <c r="P904">
        <v>3</v>
      </c>
      <c r="Q904" t="s">
        <v>28</v>
      </c>
      <c r="T904" t="s">
        <v>36</v>
      </c>
      <c r="U904" t="s">
        <v>37</v>
      </c>
      <c r="V904" s="3" t="str">
        <f t="shared" si="29"/>
        <v>.</v>
      </c>
      <c r="W904" s="3" t="str">
        <f>IF(AND(T904&lt;&gt;"_U",T904&lt;&gt;"c",J904&lt;&gt;9,J904&lt;&gt;99),IFERROR(VLOOKUP(A904,'LBA Total'!$A$2:$W$10000,18,0),"."),".")</f>
        <v>.</v>
      </c>
    </row>
    <row r="905" spans="1:23" x14ac:dyDescent="0.2">
      <c r="A905" s="1" t="str">
        <f t="shared" si="28"/>
        <v>2018|Aotea/Great Barrier Local Board Area|Total - gender</v>
      </c>
      <c r="B905" t="s">
        <v>20</v>
      </c>
      <c r="C905" t="s">
        <v>21</v>
      </c>
      <c r="D905" t="s">
        <v>22</v>
      </c>
      <c r="E905" t="s">
        <v>23</v>
      </c>
      <c r="F905">
        <v>2018</v>
      </c>
      <c r="G905">
        <v>2018</v>
      </c>
      <c r="H905">
        <v>7608</v>
      </c>
      <c r="I905" t="s">
        <v>132</v>
      </c>
      <c r="J905">
        <v>3</v>
      </c>
      <c r="K905" t="s">
        <v>39</v>
      </c>
      <c r="L905">
        <v>99</v>
      </c>
      <c r="M905" t="s">
        <v>26</v>
      </c>
      <c r="N905">
        <v>99</v>
      </c>
      <c r="O905" t="s">
        <v>27</v>
      </c>
      <c r="P905">
        <v>99</v>
      </c>
      <c r="Q905" t="s">
        <v>42</v>
      </c>
      <c r="R905">
        <v>33</v>
      </c>
      <c r="V905" s="3">
        <f t="shared" si="29"/>
        <v>5.79</v>
      </c>
      <c r="W905" s="3">
        <f>IF(AND(T905&lt;&gt;"_U",T905&lt;&gt;"c",J905&lt;&gt;9,J905&lt;&gt;99),IFERROR(VLOOKUP(A905,'LBA Total'!$A$2:$W$10000,18,0),"."),".")</f>
        <v>570</v>
      </c>
    </row>
    <row r="906" spans="1:23" x14ac:dyDescent="0.2">
      <c r="A906" s="1" t="str">
        <f t="shared" si="28"/>
        <v>2018|Aotea/Great Barrier Local Board Area|Male / TÄne</v>
      </c>
      <c r="B906" t="s">
        <v>20</v>
      </c>
      <c r="C906" t="s">
        <v>21</v>
      </c>
      <c r="D906" t="s">
        <v>22</v>
      </c>
      <c r="E906" t="s">
        <v>23</v>
      </c>
      <c r="F906">
        <v>2018</v>
      </c>
      <c r="G906">
        <v>2018</v>
      </c>
      <c r="H906">
        <v>7608</v>
      </c>
      <c r="I906" t="s">
        <v>132</v>
      </c>
      <c r="J906">
        <v>4</v>
      </c>
      <c r="K906" t="s">
        <v>54</v>
      </c>
      <c r="L906">
        <v>99</v>
      </c>
      <c r="M906" t="s">
        <v>26</v>
      </c>
      <c r="N906">
        <v>99</v>
      </c>
      <c r="O906" t="s">
        <v>27</v>
      </c>
      <c r="P906">
        <v>1</v>
      </c>
      <c r="Q906" t="s">
        <v>34</v>
      </c>
      <c r="R906">
        <v>45</v>
      </c>
      <c r="V906" s="3">
        <f t="shared" si="29"/>
        <v>15.15</v>
      </c>
      <c r="W906" s="3">
        <f>IF(AND(T906&lt;&gt;"_U",T906&lt;&gt;"c",J906&lt;&gt;9,J906&lt;&gt;99),IFERROR(VLOOKUP(A906,'LBA Total'!$A$2:$W$10000,18,0),"."),".")</f>
        <v>297</v>
      </c>
    </row>
    <row r="907" spans="1:23" x14ac:dyDescent="0.2">
      <c r="A907" s="1" t="str">
        <f t="shared" si="28"/>
        <v>2018|Aotea/Great Barrier Local Board Area|Female / Wahine</v>
      </c>
      <c r="B907" t="s">
        <v>20</v>
      </c>
      <c r="C907" t="s">
        <v>21</v>
      </c>
      <c r="D907" t="s">
        <v>22</v>
      </c>
      <c r="E907" t="s">
        <v>23</v>
      </c>
      <c r="F907">
        <v>2018</v>
      </c>
      <c r="G907">
        <v>2018</v>
      </c>
      <c r="H907">
        <v>7608</v>
      </c>
      <c r="I907" t="s">
        <v>132</v>
      </c>
      <c r="J907">
        <v>4</v>
      </c>
      <c r="K907" t="s">
        <v>54</v>
      </c>
      <c r="L907">
        <v>99</v>
      </c>
      <c r="M907" t="s">
        <v>26</v>
      </c>
      <c r="N907">
        <v>99</v>
      </c>
      <c r="O907" t="s">
        <v>27</v>
      </c>
      <c r="P907">
        <v>2</v>
      </c>
      <c r="Q907" t="s">
        <v>31</v>
      </c>
      <c r="R907">
        <v>42</v>
      </c>
      <c r="V907" s="3">
        <f t="shared" si="29"/>
        <v>15.38</v>
      </c>
      <c r="W907" s="3">
        <f>IF(AND(T907&lt;&gt;"_U",T907&lt;&gt;"c",J907&lt;&gt;9,J907&lt;&gt;99),IFERROR(VLOOKUP(A907,'LBA Total'!$A$2:$W$10000,18,0),"."),".")</f>
        <v>273</v>
      </c>
    </row>
    <row r="908" spans="1:23" x14ac:dyDescent="0.2">
      <c r="A908" s="1" t="str">
        <f t="shared" si="28"/>
        <v>2018|Aotea/Great Barrier Local Board Area|Another gender / He ira kÄ“ anÅ</v>
      </c>
      <c r="B908" t="s">
        <v>20</v>
      </c>
      <c r="C908" t="s">
        <v>21</v>
      </c>
      <c r="D908" t="s">
        <v>22</v>
      </c>
      <c r="E908" t="s">
        <v>23</v>
      </c>
      <c r="F908">
        <v>2018</v>
      </c>
      <c r="G908">
        <v>2018</v>
      </c>
      <c r="H908">
        <v>7608</v>
      </c>
      <c r="I908" t="s">
        <v>132</v>
      </c>
      <c r="J908">
        <v>4</v>
      </c>
      <c r="K908" t="s">
        <v>54</v>
      </c>
      <c r="L908">
        <v>99</v>
      </c>
      <c r="M908" t="s">
        <v>26</v>
      </c>
      <c r="N908">
        <v>99</v>
      </c>
      <c r="O908" t="s">
        <v>27</v>
      </c>
      <c r="P908">
        <v>3</v>
      </c>
      <c r="Q908" t="s">
        <v>28</v>
      </c>
      <c r="T908" t="s">
        <v>36</v>
      </c>
      <c r="U908" t="s">
        <v>37</v>
      </c>
      <c r="V908" s="3" t="str">
        <f t="shared" si="29"/>
        <v>.</v>
      </c>
      <c r="W908" s="3" t="str">
        <f>IF(AND(T908&lt;&gt;"_U",T908&lt;&gt;"c",J908&lt;&gt;9,J908&lt;&gt;99),IFERROR(VLOOKUP(A908,'LBA Total'!$A$2:$W$10000,18,0),"."),".")</f>
        <v>.</v>
      </c>
    </row>
    <row r="909" spans="1:23" x14ac:dyDescent="0.2">
      <c r="A909" s="1" t="str">
        <f t="shared" si="28"/>
        <v>2018|Aotea/Great Barrier Local Board Area|Total - gender</v>
      </c>
      <c r="B909" t="s">
        <v>20</v>
      </c>
      <c r="C909" t="s">
        <v>21</v>
      </c>
      <c r="D909" t="s">
        <v>22</v>
      </c>
      <c r="E909" t="s">
        <v>23</v>
      </c>
      <c r="F909">
        <v>2018</v>
      </c>
      <c r="G909">
        <v>2018</v>
      </c>
      <c r="H909">
        <v>7608</v>
      </c>
      <c r="I909" t="s">
        <v>132</v>
      </c>
      <c r="J909">
        <v>4</v>
      </c>
      <c r="K909" t="s">
        <v>54</v>
      </c>
      <c r="L909">
        <v>99</v>
      </c>
      <c r="M909" t="s">
        <v>26</v>
      </c>
      <c r="N909">
        <v>99</v>
      </c>
      <c r="O909" t="s">
        <v>27</v>
      </c>
      <c r="P909">
        <v>99</v>
      </c>
      <c r="Q909" t="s">
        <v>42</v>
      </c>
      <c r="R909">
        <v>87</v>
      </c>
      <c r="V909" s="3">
        <f t="shared" si="29"/>
        <v>15.26</v>
      </c>
      <c r="W909" s="3">
        <f>IF(AND(T909&lt;&gt;"_U",T909&lt;&gt;"c",J909&lt;&gt;9,J909&lt;&gt;99),IFERROR(VLOOKUP(A909,'LBA Total'!$A$2:$W$10000,18,0),"."),".")</f>
        <v>570</v>
      </c>
    </row>
    <row r="910" spans="1:23" x14ac:dyDescent="0.2">
      <c r="A910" s="1" t="str">
        <f t="shared" si="28"/>
        <v>2018|Aotea/Great Barrier Local Board Area|Male / TÄne</v>
      </c>
      <c r="B910" t="s">
        <v>20</v>
      </c>
      <c r="C910" t="s">
        <v>21</v>
      </c>
      <c r="D910" t="s">
        <v>22</v>
      </c>
      <c r="E910" t="s">
        <v>23</v>
      </c>
      <c r="F910">
        <v>2018</v>
      </c>
      <c r="G910">
        <v>2018</v>
      </c>
      <c r="H910">
        <v>7608</v>
      </c>
      <c r="I910" t="s">
        <v>132</v>
      </c>
      <c r="J910">
        <v>5</v>
      </c>
      <c r="K910" t="s">
        <v>33</v>
      </c>
      <c r="L910">
        <v>99</v>
      </c>
      <c r="M910" t="s">
        <v>26</v>
      </c>
      <c r="N910">
        <v>99</v>
      </c>
      <c r="O910" t="s">
        <v>27</v>
      </c>
      <c r="P910">
        <v>1</v>
      </c>
      <c r="Q910" t="s">
        <v>34</v>
      </c>
      <c r="R910">
        <v>12</v>
      </c>
      <c r="V910" s="3">
        <f t="shared" si="29"/>
        <v>4.04</v>
      </c>
      <c r="W910" s="3">
        <f>IF(AND(T910&lt;&gt;"_U",T910&lt;&gt;"c",J910&lt;&gt;9,J910&lt;&gt;99),IFERROR(VLOOKUP(A910,'LBA Total'!$A$2:$W$10000,18,0),"."),".")</f>
        <v>297</v>
      </c>
    </row>
    <row r="911" spans="1:23" x14ac:dyDescent="0.2">
      <c r="A911" s="1" t="str">
        <f t="shared" si="28"/>
        <v>2018|Aotea/Great Barrier Local Board Area|Female / Wahine</v>
      </c>
      <c r="B911" t="s">
        <v>20</v>
      </c>
      <c r="C911" t="s">
        <v>21</v>
      </c>
      <c r="D911" t="s">
        <v>22</v>
      </c>
      <c r="E911" t="s">
        <v>23</v>
      </c>
      <c r="F911">
        <v>2018</v>
      </c>
      <c r="G911">
        <v>2018</v>
      </c>
      <c r="H911">
        <v>7608</v>
      </c>
      <c r="I911" t="s">
        <v>132</v>
      </c>
      <c r="J911">
        <v>5</v>
      </c>
      <c r="K911" t="s">
        <v>33</v>
      </c>
      <c r="L911">
        <v>99</v>
      </c>
      <c r="M911" t="s">
        <v>26</v>
      </c>
      <c r="N911">
        <v>99</v>
      </c>
      <c r="O911" t="s">
        <v>27</v>
      </c>
      <c r="P911">
        <v>2</v>
      </c>
      <c r="Q911" t="s">
        <v>31</v>
      </c>
      <c r="R911">
        <v>18</v>
      </c>
      <c r="V911" s="3">
        <f t="shared" si="29"/>
        <v>6.59</v>
      </c>
      <c r="W911" s="3">
        <f>IF(AND(T911&lt;&gt;"_U",T911&lt;&gt;"c",J911&lt;&gt;9,J911&lt;&gt;99),IFERROR(VLOOKUP(A911,'LBA Total'!$A$2:$W$10000,18,0),"."),".")</f>
        <v>273</v>
      </c>
    </row>
    <row r="912" spans="1:23" x14ac:dyDescent="0.2">
      <c r="A912" s="1" t="str">
        <f t="shared" si="28"/>
        <v>2018|Aotea/Great Barrier Local Board Area|Another gender / He ira kÄ“ anÅ</v>
      </c>
      <c r="B912" t="s">
        <v>20</v>
      </c>
      <c r="C912" t="s">
        <v>21</v>
      </c>
      <c r="D912" t="s">
        <v>22</v>
      </c>
      <c r="E912" t="s">
        <v>23</v>
      </c>
      <c r="F912">
        <v>2018</v>
      </c>
      <c r="G912">
        <v>2018</v>
      </c>
      <c r="H912">
        <v>7608</v>
      </c>
      <c r="I912" t="s">
        <v>132</v>
      </c>
      <c r="J912">
        <v>5</v>
      </c>
      <c r="K912" t="s">
        <v>33</v>
      </c>
      <c r="L912">
        <v>99</v>
      </c>
      <c r="M912" t="s">
        <v>26</v>
      </c>
      <c r="N912">
        <v>99</v>
      </c>
      <c r="O912" t="s">
        <v>27</v>
      </c>
      <c r="P912">
        <v>3</v>
      </c>
      <c r="Q912" t="s">
        <v>28</v>
      </c>
      <c r="T912" t="s">
        <v>36</v>
      </c>
      <c r="U912" t="s">
        <v>37</v>
      </c>
      <c r="V912" s="3" t="str">
        <f t="shared" si="29"/>
        <v>.</v>
      </c>
      <c r="W912" s="3" t="str">
        <f>IF(AND(T912&lt;&gt;"_U",T912&lt;&gt;"c",J912&lt;&gt;9,J912&lt;&gt;99),IFERROR(VLOOKUP(A912,'LBA Total'!$A$2:$W$10000,18,0),"."),".")</f>
        <v>.</v>
      </c>
    </row>
    <row r="913" spans="1:23" x14ac:dyDescent="0.2">
      <c r="A913" s="1" t="str">
        <f t="shared" si="28"/>
        <v>2018|Aotea/Great Barrier Local Board Area|Total - gender</v>
      </c>
      <c r="B913" t="s">
        <v>20</v>
      </c>
      <c r="C913" t="s">
        <v>21</v>
      </c>
      <c r="D913" t="s">
        <v>22</v>
      </c>
      <c r="E913" t="s">
        <v>23</v>
      </c>
      <c r="F913">
        <v>2018</v>
      </c>
      <c r="G913">
        <v>2018</v>
      </c>
      <c r="H913">
        <v>7608</v>
      </c>
      <c r="I913" t="s">
        <v>132</v>
      </c>
      <c r="J913">
        <v>5</v>
      </c>
      <c r="K913" t="s">
        <v>33</v>
      </c>
      <c r="L913">
        <v>99</v>
      </c>
      <c r="M913" t="s">
        <v>26</v>
      </c>
      <c r="N913">
        <v>99</v>
      </c>
      <c r="O913" t="s">
        <v>27</v>
      </c>
      <c r="P913">
        <v>99</v>
      </c>
      <c r="Q913" t="s">
        <v>42</v>
      </c>
      <c r="R913">
        <v>30</v>
      </c>
      <c r="V913" s="3">
        <f t="shared" si="29"/>
        <v>5.26</v>
      </c>
      <c r="W913" s="3">
        <f>IF(AND(T913&lt;&gt;"_U",T913&lt;&gt;"c",J913&lt;&gt;9,J913&lt;&gt;99),IFERROR(VLOOKUP(A913,'LBA Total'!$A$2:$W$10000,18,0),"."),".")</f>
        <v>570</v>
      </c>
    </row>
    <row r="914" spans="1:23" x14ac:dyDescent="0.2">
      <c r="A914" s="1" t="str">
        <f t="shared" si="28"/>
        <v>2018|Aotea/Great Barrier Local Board Area|Male / TÄne</v>
      </c>
      <c r="B914" t="s">
        <v>20</v>
      </c>
      <c r="C914" t="s">
        <v>21</v>
      </c>
      <c r="D914" t="s">
        <v>22</v>
      </c>
      <c r="E914" t="s">
        <v>23</v>
      </c>
      <c r="F914">
        <v>2018</v>
      </c>
      <c r="G914">
        <v>2018</v>
      </c>
      <c r="H914">
        <v>7608</v>
      </c>
      <c r="I914" t="s">
        <v>132</v>
      </c>
      <c r="J914">
        <v>6</v>
      </c>
      <c r="K914" t="s">
        <v>52</v>
      </c>
      <c r="L914">
        <v>99</v>
      </c>
      <c r="M914" t="s">
        <v>26</v>
      </c>
      <c r="N914">
        <v>99</v>
      </c>
      <c r="O914" t="s">
        <v>27</v>
      </c>
      <c r="P914">
        <v>1</v>
      </c>
      <c r="Q914" t="s">
        <v>34</v>
      </c>
      <c r="R914">
        <v>96</v>
      </c>
      <c r="V914" s="3">
        <f t="shared" si="29"/>
        <v>32.32</v>
      </c>
      <c r="W914" s="3">
        <f>IF(AND(T914&lt;&gt;"_U",T914&lt;&gt;"c",J914&lt;&gt;9,J914&lt;&gt;99),IFERROR(VLOOKUP(A914,'LBA Total'!$A$2:$W$10000,18,0),"."),".")</f>
        <v>297</v>
      </c>
    </row>
    <row r="915" spans="1:23" x14ac:dyDescent="0.2">
      <c r="A915" s="1" t="str">
        <f t="shared" si="28"/>
        <v>2018|Aotea/Great Barrier Local Board Area|Female / Wahine</v>
      </c>
      <c r="B915" t="s">
        <v>20</v>
      </c>
      <c r="C915" t="s">
        <v>21</v>
      </c>
      <c r="D915" t="s">
        <v>22</v>
      </c>
      <c r="E915" t="s">
        <v>23</v>
      </c>
      <c r="F915">
        <v>2018</v>
      </c>
      <c r="G915">
        <v>2018</v>
      </c>
      <c r="H915">
        <v>7608</v>
      </c>
      <c r="I915" t="s">
        <v>132</v>
      </c>
      <c r="J915">
        <v>6</v>
      </c>
      <c r="K915" t="s">
        <v>52</v>
      </c>
      <c r="L915">
        <v>99</v>
      </c>
      <c r="M915" t="s">
        <v>26</v>
      </c>
      <c r="N915">
        <v>99</v>
      </c>
      <c r="O915" t="s">
        <v>27</v>
      </c>
      <c r="P915">
        <v>2</v>
      </c>
      <c r="Q915" t="s">
        <v>31</v>
      </c>
      <c r="R915">
        <v>72</v>
      </c>
      <c r="V915" s="3">
        <f t="shared" si="29"/>
        <v>26.37</v>
      </c>
      <c r="W915" s="3">
        <f>IF(AND(T915&lt;&gt;"_U",T915&lt;&gt;"c",J915&lt;&gt;9,J915&lt;&gt;99),IFERROR(VLOOKUP(A915,'LBA Total'!$A$2:$W$10000,18,0),"."),".")</f>
        <v>273</v>
      </c>
    </row>
    <row r="916" spans="1:23" x14ac:dyDescent="0.2">
      <c r="A916" s="1" t="str">
        <f t="shared" si="28"/>
        <v>2018|Aotea/Great Barrier Local Board Area|Another gender / He ira kÄ“ anÅ</v>
      </c>
      <c r="B916" t="s">
        <v>20</v>
      </c>
      <c r="C916" t="s">
        <v>21</v>
      </c>
      <c r="D916" t="s">
        <v>22</v>
      </c>
      <c r="E916" t="s">
        <v>23</v>
      </c>
      <c r="F916">
        <v>2018</v>
      </c>
      <c r="G916">
        <v>2018</v>
      </c>
      <c r="H916">
        <v>7608</v>
      </c>
      <c r="I916" t="s">
        <v>132</v>
      </c>
      <c r="J916">
        <v>6</v>
      </c>
      <c r="K916" t="s">
        <v>52</v>
      </c>
      <c r="L916">
        <v>99</v>
      </c>
      <c r="M916" t="s">
        <v>26</v>
      </c>
      <c r="N916">
        <v>99</v>
      </c>
      <c r="O916" t="s">
        <v>27</v>
      </c>
      <c r="P916">
        <v>3</v>
      </c>
      <c r="Q916" t="s">
        <v>28</v>
      </c>
      <c r="T916" t="s">
        <v>36</v>
      </c>
      <c r="U916" t="s">
        <v>37</v>
      </c>
      <c r="V916" s="3" t="str">
        <f t="shared" si="29"/>
        <v>.</v>
      </c>
      <c r="W916" s="3" t="str">
        <f>IF(AND(T916&lt;&gt;"_U",T916&lt;&gt;"c",J916&lt;&gt;9,J916&lt;&gt;99),IFERROR(VLOOKUP(A916,'LBA Total'!$A$2:$W$10000,18,0),"."),".")</f>
        <v>.</v>
      </c>
    </row>
    <row r="917" spans="1:23" x14ac:dyDescent="0.2">
      <c r="A917" s="1" t="str">
        <f t="shared" si="28"/>
        <v>2018|Aotea/Great Barrier Local Board Area|Total - gender</v>
      </c>
      <c r="B917" t="s">
        <v>20</v>
      </c>
      <c r="C917" t="s">
        <v>21</v>
      </c>
      <c r="D917" t="s">
        <v>22</v>
      </c>
      <c r="E917" t="s">
        <v>23</v>
      </c>
      <c r="F917">
        <v>2018</v>
      </c>
      <c r="G917">
        <v>2018</v>
      </c>
      <c r="H917">
        <v>7608</v>
      </c>
      <c r="I917" t="s">
        <v>132</v>
      </c>
      <c r="J917">
        <v>6</v>
      </c>
      <c r="K917" t="s">
        <v>52</v>
      </c>
      <c r="L917">
        <v>99</v>
      </c>
      <c r="M917" t="s">
        <v>26</v>
      </c>
      <c r="N917">
        <v>99</v>
      </c>
      <c r="O917" t="s">
        <v>27</v>
      </c>
      <c r="P917">
        <v>99</v>
      </c>
      <c r="Q917" t="s">
        <v>42</v>
      </c>
      <c r="R917">
        <v>171</v>
      </c>
      <c r="V917" s="3">
        <f t="shared" si="29"/>
        <v>30</v>
      </c>
      <c r="W917" s="3">
        <f>IF(AND(T917&lt;&gt;"_U",T917&lt;&gt;"c",J917&lt;&gt;9,J917&lt;&gt;99),IFERROR(VLOOKUP(A917,'LBA Total'!$A$2:$W$10000,18,0),"."),".")</f>
        <v>570</v>
      </c>
    </row>
    <row r="918" spans="1:23" x14ac:dyDescent="0.2">
      <c r="A918" s="1" t="str">
        <f t="shared" si="28"/>
        <v>2018|Aotea/Great Barrier Local Board Area|Male / TÄne</v>
      </c>
      <c r="B918" t="s">
        <v>20</v>
      </c>
      <c r="C918" t="s">
        <v>21</v>
      </c>
      <c r="D918" t="s">
        <v>22</v>
      </c>
      <c r="E918" t="s">
        <v>23</v>
      </c>
      <c r="F918">
        <v>2018</v>
      </c>
      <c r="G918">
        <v>2018</v>
      </c>
      <c r="H918">
        <v>7608</v>
      </c>
      <c r="I918" t="s">
        <v>132</v>
      </c>
      <c r="J918">
        <v>9</v>
      </c>
      <c r="K918" t="s">
        <v>25</v>
      </c>
      <c r="L918">
        <v>99</v>
      </c>
      <c r="M918" t="s">
        <v>26</v>
      </c>
      <c r="N918">
        <v>99</v>
      </c>
      <c r="O918" t="s">
        <v>27</v>
      </c>
      <c r="P918">
        <v>1</v>
      </c>
      <c r="Q918" t="s">
        <v>34</v>
      </c>
      <c r="R918">
        <v>138</v>
      </c>
      <c r="V918" s="3" t="str">
        <f t="shared" si="29"/>
        <v>.</v>
      </c>
      <c r="W918" s="3" t="str">
        <f>IF(AND(T918&lt;&gt;"_U",T918&lt;&gt;"c",J918&lt;&gt;9,J918&lt;&gt;99),IFERROR(VLOOKUP(A918,'LBA Total'!$A$2:$W$10000,18,0),"."),".")</f>
        <v>.</v>
      </c>
    </row>
    <row r="919" spans="1:23" x14ac:dyDescent="0.2">
      <c r="A919" s="1" t="str">
        <f t="shared" si="28"/>
        <v>2018|Aotea/Great Barrier Local Board Area|Female / Wahine</v>
      </c>
      <c r="B919" t="s">
        <v>20</v>
      </c>
      <c r="C919" t="s">
        <v>21</v>
      </c>
      <c r="D919" t="s">
        <v>22</v>
      </c>
      <c r="E919" t="s">
        <v>23</v>
      </c>
      <c r="F919">
        <v>2018</v>
      </c>
      <c r="G919">
        <v>2018</v>
      </c>
      <c r="H919">
        <v>7608</v>
      </c>
      <c r="I919" t="s">
        <v>132</v>
      </c>
      <c r="J919">
        <v>9</v>
      </c>
      <c r="K919" t="s">
        <v>25</v>
      </c>
      <c r="L919">
        <v>99</v>
      </c>
      <c r="M919" t="s">
        <v>26</v>
      </c>
      <c r="N919">
        <v>99</v>
      </c>
      <c r="O919" t="s">
        <v>27</v>
      </c>
      <c r="P919">
        <v>2</v>
      </c>
      <c r="Q919" t="s">
        <v>31</v>
      </c>
      <c r="R919">
        <v>90</v>
      </c>
      <c r="V919" s="3" t="str">
        <f t="shared" si="29"/>
        <v>.</v>
      </c>
      <c r="W919" s="3" t="str">
        <f>IF(AND(T919&lt;&gt;"_U",T919&lt;&gt;"c",J919&lt;&gt;9,J919&lt;&gt;99),IFERROR(VLOOKUP(A919,'LBA Total'!$A$2:$W$10000,18,0),"."),".")</f>
        <v>.</v>
      </c>
    </row>
    <row r="920" spans="1:23" x14ac:dyDescent="0.2">
      <c r="A920" s="1" t="str">
        <f t="shared" si="28"/>
        <v>2018|Aotea/Great Barrier Local Board Area|Another gender / He ira kÄ“ anÅ</v>
      </c>
      <c r="B920" t="s">
        <v>20</v>
      </c>
      <c r="C920" t="s">
        <v>21</v>
      </c>
      <c r="D920" t="s">
        <v>22</v>
      </c>
      <c r="E920" t="s">
        <v>23</v>
      </c>
      <c r="F920">
        <v>2018</v>
      </c>
      <c r="G920">
        <v>2018</v>
      </c>
      <c r="H920">
        <v>7608</v>
      </c>
      <c r="I920" t="s">
        <v>132</v>
      </c>
      <c r="J920">
        <v>9</v>
      </c>
      <c r="K920" t="s">
        <v>25</v>
      </c>
      <c r="L920">
        <v>99</v>
      </c>
      <c r="M920" t="s">
        <v>26</v>
      </c>
      <c r="N920">
        <v>99</v>
      </c>
      <c r="O920" t="s">
        <v>27</v>
      </c>
      <c r="P920">
        <v>3</v>
      </c>
      <c r="Q920" t="s">
        <v>28</v>
      </c>
      <c r="T920" t="s">
        <v>36</v>
      </c>
      <c r="U920" t="s">
        <v>37</v>
      </c>
      <c r="V920" s="3" t="str">
        <f t="shared" si="29"/>
        <v>.</v>
      </c>
      <c r="W920" s="3" t="str">
        <f>IF(AND(T920&lt;&gt;"_U",T920&lt;&gt;"c",J920&lt;&gt;9,J920&lt;&gt;99),IFERROR(VLOOKUP(A920,'LBA Total'!$A$2:$W$10000,18,0),"."),".")</f>
        <v>.</v>
      </c>
    </row>
    <row r="921" spans="1:23" x14ac:dyDescent="0.2">
      <c r="A921" s="1" t="str">
        <f t="shared" si="28"/>
        <v>2018|Aotea/Great Barrier Local Board Area|Total - gender</v>
      </c>
      <c r="B921" t="s">
        <v>20</v>
      </c>
      <c r="C921" t="s">
        <v>21</v>
      </c>
      <c r="D921" t="s">
        <v>22</v>
      </c>
      <c r="E921" t="s">
        <v>23</v>
      </c>
      <c r="F921">
        <v>2018</v>
      </c>
      <c r="G921">
        <v>2018</v>
      </c>
      <c r="H921">
        <v>7608</v>
      </c>
      <c r="I921" t="s">
        <v>132</v>
      </c>
      <c r="J921">
        <v>9</v>
      </c>
      <c r="K921" t="s">
        <v>25</v>
      </c>
      <c r="L921">
        <v>99</v>
      </c>
      <c r="M921" t="s">
        <v>26</v>
      </c>
      <c r="N921">
        <v>99</v>
      </c>
      <c r="O921" t="s">
        <v>27</v>
      </c>
      <c r="P921">
        <v>99</v>
      </c>
      <c r="Q921" t="s">
        <v>42</v>
      </c>
      <c r="R921">
        <v>228</v>
      </c>
      <c r="V921" s="3" t="str">
        <f t="shared" si="29"/>
        <v>.</v>
      </c>
      <c r="W921" s="3" t="str">
        <f>IF(AND(T921&lt;&gt;"_U",T921&lt;&gt;"c",J921&lt;&gt;9,J921&lt;&gt;99),IFERROR(VLOOKUP(A921,'LBA Total'!$A$2:$W$10000,18,0),"."),".")</f>
        <v>.</v>
      </c>
    </row>
    <row r="922" spans="1:23" x14ac:dyDescent="0.2">
      <c r="A922" s="1" t="str">
        <f t="shared" si="28"/>
        <v>2018|Aotea/Great Barrier Local Board Area|Male / TÄne</v>
      </c>
      <c r="B922" t="s">
        <v>20</v>
      </c>
      <c r="C922" t="s">
        <v>21</v>
      </c>
      <c r="D922" t="s">
        <v>22</v>
      </c>
      <c r="E922" t="s">
        <v>23</v>
      </c>
      <c r="F922">
        <v>2018</v>
      </c>
      <c r="G922">
        <v>2018</v>
      </c>
      <c r="H922">
        <v>7608</v>
      </c>
      <c r="I922" t="s">
        <v>132</v>
      </c>
      <c r="J922">
        <v>77</v>
      </c>
      <c r="K922" t="s">
        <v>49</v>
      </c>
      <c r="L922">
        <v>99</v>
      </c>
      <c r="M922" t="s">
        <v>26</v>
      </c>
      <c r="N922">
        <v>99</v>
      </c>
      <c r="O922" t="s">
        <v>27</v>
      </c>
      <c r="P922">
        <v>1</v>
      </c>
      <c r="Q922" t="s">
        <v>34</v>
      </c>
      <c r="R922">
        <v>297</v>
      </c>
      <c r="V922" s="3">
        <f t="shared" si="29"/>
        <v>100</v>
      </c>
      <c r="W922" s="3">
        <f>IF(AND(T922&lt;&gt;"_U",T922&lt;&gt;"c",J922&lt;&gt;9,J922&lt;&gt;99),IFERROR(VLOOKUP(A922,'LBA Total'!$A$2:$W$10000,18,0),"."),".")</f>
        <v>297</v>
      </c>
    </row>
    <row r="923" spans="1:23" x14ac:dyDescent="0.2">
      <c r="A923" s="1" t="str">
        <f t="shared" si="28"/>
        <v>2018|Aotea/Great Barrier Local Board Area|Female / Wahine</v>
      </c>
      <c r="B923" t="s">
        <v>20</v>
      </c>
      <c r="C923" t="s">
        <v>21</v>
      </c>
      <c r="D923" t="s">
        <v>22</v>
      </c>
      <c r="E923" t="s">
        <v>23</v>
      </c>
      <c r="F923">
        <v>2018</v>
      </c>
      <c r="G923">
        <v>2018</v>
      </c>
      <c r="H923">
        <v>7608</v>
      </c>
      <c r="I923" t="s">
        <v>132</v>
      </c>
      <c r="J923">
        <v>77</v>
      </c>
      <c r="K923" t="s">
        <v>49</v>
      </c>
      <c r="L923">
        <v>99</v>
      </c>
      <c r="M923" t="s">
        <v>26</v>
      </c>
      <c r="N923">
        <v>99</v>
      </c>
      <c r="O923" t="s">
        <v>27</v>
      </c>
      <c r="P923">
        <v>2</v>
      </c>
      <c r="Q923" t="s">
        <v>31</v>
      </c>
      <c r="R923">
        <v>273</v>
      </c>
      <c r="V923" s="3">
        <f t="shared" si="29"/>
        <v>100</v>
      </c>
      <c r="W923" s="3">
        <f>IF(AND(T923&lt;&gt;"_U",T923&lt;&gt;"c",J923&lt;&gt;9,J923&lt;&gt;99),IFERROR(VLOOKUP(A923,'LBA Total'!$A$2:$W$10000,18,0),"."),".")</f>
        <v>273</v>
      </c>
    </row>
    <row r="924" spans="1:23" x14ac:dyDescent="0.2">
      <c r="A924" s="1" t="str">
        <f t="shared" si="28"/>
        <v>2018|Aotea/Great Barrier Local Board Area|Another gender / He ira kÄ“ anÅ</v>
      </c>
      <c r="B924" t="s">
        <v>20</v>
      </c>
      <c r="C924" t="s">
        <v>21</v>
      </c>
      <c r="D924" t="s">
        <v>22</v>
      </c>
      <c r="E924" t="s">
        <v>23</v>
      </c>
      <c r="F924">
        <v>2018</v>
      </c>
      <c r="G924">
        <v>2018</v>
      </c>
      <c r="H924">
        <v>7608</v>
      </c>
      <c r="I924" t="s">
        <v>132</v>
      </c>
      <c r="J924">
        <v>77</v>
      </c>
      <c r="K924" t="s">
        <v>49</v>
      </c>
      <c r="L924">
        <v>99</v>
      </c>
      <c r="M924" t="s">
        <v>26</v>
      </c>
      <c r="N924">
        <v>99</v>
      </c>
      <c r="O924" t="s">
        <v>27</v>
      </c>
      <c r="P924">
        <v>3</v>
      </c>
      <c r="Q924" t="s">
        <v>28</v>
      </c>
      <c r="T924" t="s">
        <v>36</v>
      </c>
      <c r="U924" t="s">
        <v>37</v>
      </c>
      <c r="V924" s="3" t="str">
        <f t="shared" si="29"/>
        <v>.</v>
      </c>
      <c r="W924" s="3" t="str">
        <f>IF(AND(T924&lt;&gt;"_U",T924&lt;&gt;"c",J924&lt;&gt;9,J924&lt;&gt;99),IFERROR(VLOOKUP(A924,'LBA Total'!$A$2:$W$10000,18,0),"."),".")</f>
        <v>.</v>
      </c>
    </row>
    <row r="925" spans="1:23" x14ac:dyDescent="0.2">
      <c r="A925" s="1" t="str">
        <f t="shared" si="28"/>
        <v>2018|Aotea/Great Barrier Local Board Area|Total - gender</v>
      </c>
      <c r="B925" t="s">
        <v>20</v>
      </c>
      <c r="C925" t="s">
        <v>21</v>
      </c>
      <c r="D925" t="s">
        <v>22</v>
      </c>
      <c r="E925" t="s">
        <v>23</v>
      </c>
      <c r="F925">
        <v>2018</v>
      </c>
      <c r="G925">
        <v>2018</v>
      </c>
      <c r="H925">
        <v>7608</v>
      </c>
      <c r="I925" t="s">
        <v>132</v>
      </c>
      <c r="J925">
        <v>77</v>
      </c>
      <c r="K925" t="s">
        <v>49</v>
      </c>
      <c r="L925">
        <v>99</v>
      </c>
      <c r="M925" t="s">
        <v>26</v>
      </c>
      <c r="N925">
        <v>99</v>
      </c>
      <c r="O925" t="s">
        <v>27</v>
      </c>
      <c r="P925">
        <v>99</v>
      </c>
      <c r="Q925" t="s">
        <v>42</v>
      </c>
      <c r="R925">
        <v>570</v>
      </c>
      <c r="V925" s="3">
        <f t="shared" si="29"/>
        <v>100</v>
      </c>
      <c r="W925" s="3">
        <f>IF(AND(T925&lt;&gt;"_U",T925&lt;&gt;"c",J925&lt;&gt;9,J925&lt;&gt;99),IFERROR(VLOOKUP(A925,'LBA Total'!$A$2:$W$10000,18,0),"."),".")</f>
        <v>570</v>
      </c>
    </row>
    <row r="926" spans="1:23" x14ac:dyDescent="0.2">
      <c r="A926" s="1" t="str">
        <f t="shared" si="28"/>
        <v>2018|Aotea/Great Barrier Local Board Area|Male / TÄne</v>
      </c>
      <c r="B926" t="s">
        <v>20</v>
      </c>
      <c r="C926" t="s">
        <v>21</v>
      </c>
      <c r="D926" t="s">
        <v>22</v>
      </c>
      <c r="E926" t="s">
        <v>23</v>
      </c>
      <c r="F926">
        <v>2018</v>
      </c>
      <c r="G926">
        <v>2018</v>
      </c>
      <c r="H926">
        <v>7608</v>
      </c>
      <c r="I926" t="s">
        <v>132</v>
      </c>
      <c r="J926">
        <v>99</v>
      </c>
      <c r="K926" t="s">
        <v>47</v>
      </c>
      <c r="L926">
        <v>99</v>
      </c>
      <c r="M926" t="s">
        <v>26</v>
      </c>
      <c r="N926">
        <v>99</v>
      </c>
      <c r="O926" t="s">
        <v>27</v>
      </c>
      <c r="P926">
        <v>1</v>
      </c>
      <c r="Q926" t="s">
        <v>34</v>
      </c>
      <c r="R926">
        <v>435</v>
      </c>
      <c r="V926" s="3" t="str">
        <f t="shared" si="29"/>
        <v>.</v>
      </c>
      <c r="W926" s="3" t="str">
        <f>IF(AND(T926&lt;&gt;"_U",T926&lt;&gt;"c",J926&lt;&gt;9,J926&lt;&gt;99),IFERROR(VLOOKUP(A926,'LBA Total'!$A$2:$W$10000,18,0),"."),".")</f>
        <v>.</v>
      </c>
    </row>
    <row r="927" spans="1:23" x14ac:dyDescent="0.2">
      <c r="A927" s="1" t="str">
        <f t="shared" si="28"/>
        <v>2018|Aotea/Great Barrier Local Board Area|Female / Wahine</v>
      </c>
      <c r="B927" t="s">
        <v>20</v>
      </c>
      <c r="C927" t="s">
        <v>21</v>
      </c>
      <c r="D927" t="s">
        <v>22</v>
      </c>
      <c r="E927" t="s">
        <v>23</v>
      </c>
      <c r="F927">
        <v>2018</v>
      </c>
      <c r="G927">
        <v>2018</v>
      </c>
      <c r="H927">
        <v>7608</v>
      </c>
      <c r="I927" t="s">
        <v>132</v>
      </c>
      <c r="J927">
        <v>99</v>
      </c>
      <c r="K927" t="s">
        <v>47</v>
      </c>
      <c r="L927">
        <v>99</v>
      </c>
      <c r="M927" t="s">
        <v>26</v>
      </c>
      <c r="N927">
        <v>99</v>
      </c>
      <c r="O927" t="s">
        <v>27</v>
      </c>
      <c r="P927">
        <v>2</v>
      </c>
      <c r="Q927" t="s">
        <v>31</v>
      </c>
      <c r="R927">
        <v>363</v>
      </c>
      <c r="V927" s="3" t="str">
        <f t="shared" si="29"/>
        <v>.</v>
      </c>
      <c r="W927" s="3" t="str">
        <f>IF(AND(T927&lt;&gt;"_U",T927&lt;&gt;"c",J927&lt;&gt;9,J927&lt;&gt;99),IFERROR(VLOOKUP(A927,'LBA Total'!$A$2:$W$10000,18,0),"."),".")</f>
        <v>.</v>
      </c>
    </row>
    <row r="928" spans="1:23" x14ac:dyDescent="0.2">
      <c r="A928" s="1" t="str">
        <f t="shared" si="28"/>
        <v>2018|Aotea/Great Barrier Local Board Area|Another gender / He ira kÄ“ anÅ</v>
      </c>
      <c r="B928" t="s">
        <v>20</v>
      </c>
      <c r="C928" t="s">
        <v>21</v>
      </c>
      <c r="D928" t="s">
        <v>22</v>
      </c>
      <c r="E928" t="s">
        <v>23</v>
      </c>
      <c r="F928">
        <v>2018</v>
      </c>
      <c r="G928">
        <v>2018</v>
      </c>
      <c r="H928">
        <v>7608</v>
      </c>
      <c r="I928" t="s">
        <v>132</v>
      </c>
      <c r="J928">
        <v>99</v>
      </c>
      <c r="K928" t="s">
        <v>47</v>
      </c>
      <c r="L928">
        <v>99</v>
      </c>
      <c r="M928" t="s">
        <v>26</v>
      </c>
      <c r="N928">
        <v>99</v>
      </c>
      <c r="O928" t="s">
        <v>27</v>
      </c>
      <c r="P928">
        <v>3</v>
      </c>
      <c r="Q928" t="s">
        <v>28</v>
      </c>
      <c r="T928" t="s">
        <v>36</v>
      </c>
      <c r="U928" t="s">
        <v>37</v>
      </c>
      <c r="V928" s="3" t="str">
        <f t="shared" si="29"/>
        <v>.</v>
      </c>
      <c r="W928" s="3" t="str">
        <f>IF(AND(T928&lt;&gt;"_U",T928&lt;&gt;"c",J928&lt;&gt;9,J928&lt;&gt;99),IFERROR(VLOOKUP(A928,'LBA Total'!$A$2:$W$10000,18,0),"."),".")</f>
        <v>.</v>
      </c>
    </row>
    <row r="929" spans="1:23" x14ac:dyDescent="0.2">
      <c r="A929" s="1" t="str">
        <f t="shared" si="28"/>
        <v>2018|Aotea/Great Barrier Local Board Area|Total - gender</v>
      </c>
      <c r="B929" t="s">
        <v>20</v>
      </c>
      <c r="C929" t="s">
        <v>21</v>
      </c>
      <c r="D929" t="s">
        <v>22</v>
      </c>
      <c r="E929" t="s">
        <v>23</v>
      </c>
      <c r="F929">
        <v>2018</v>
      </c>
      <c r="G929">
        <v>2018</v>
      </c>
      <c r="H929">
        <v>7608</v>
      </c>
      <c r="I929" t="s">
        <v>132</v>
      </c>
      <c r="J929">
        <v>99</v>
      </c>
      <c r="K929" t="s">
        <v>47</v>
      </c>
      <c r="L929">
        <v>99</v>
      </c>
      <c r="M929" t="s">
        <v>26</v>
      </c>
      <c r="N929">
        <v>99</v>
      </c>
      <c r="O929" t="s">
        <v>27</v>
      </c>
      <c r="P929">
        <v>99</v>
      </c>
      <c r="Q929" t="s">
        <v>42</v>
      </c>
      <c r="R929">
        <v>798</v>
      </c>
      <c r="V929" s="3" t="str">
        <f t="shared" si="29"/>
        <v>.</v>
      </c>
      <c r="W929" s="3" t="str">
        <f>IF(AND(T929&lt;&gt;"_U",T929&lt;&gt;"c",J929&lt;&gt;9,J929&lt;&gt;99),IFERROR(VLOOKUP(A929,'LBA Total'!$A$2:$W$10000,18,0),"."),".")</f>
        <v>.</v>
      </c>
    </row>
    <row r="930" spans="1:23" x14ac:dyDescent="0.2">
      <c r="A930" s="1" t="str">
        <f t="shared" si="28"/>
        <v>2018|Waiheke Local Board Area|Male / TÄne</v>
      </c>
      <c r="B930" t="s">
        <v>20</v>
      </c>
      <c r="C930" t="s">
        <v>21</v>
      </c>
      <c r="D930" t="s">
        <v>22</v>
      </c>
      <c r="E930" t="s">
        <v>23</v>
      </c>
      <c r="F930">
        <v>2018</v>
      </c>
      <c r="G930">
        <v>2018</v>
      </c>
      <c r="H930">
        <v>7609</v>
      </c>
      <c r="I930" t="s">
        <v>92</v>
      </c>
      <c r="J930">
        <v>1</v>
      </c>
      <c r="K930" t="s">
        <v>30</v>
      </c>
      <c r="L930">
        <v>99</v>
      </c>
      <c r="M930" t="s">
        <v>26</v>
      </c>
      <c r="N930">
        <v>99</v>
      </c>
      <c r="O930" t="s">
        <v>27</v>
      </c>
      <c r="P930">
        <v>1</v>
      </c>
      <c r="Q930" t="s">
        <v>34</v>
      </c>
      <c r="R930">
        <v>1302</v>
      </c>
      <c r="V930" s="3">
        <f t="shared" si="29"/>
        <v>45.07</v>
      </c>
      <c r="W930" s="3">
        <f>IF(AND(T930&lt;&gt;"_U",T930&lt;&gt;"c",J930&lt;&gt;9,J930&lt;&gt;99),IFERROR(VLOOKUP(A930,'LBA Total'!$A$2:$W$10000,18,0),"."),".")</f>
        <v>2889</v>
      </c>
    </row>
    <row r="931" spans="1:23" x14ac:dyDescent="0.2">
      <c r="A931" s="1" t="str">
        <f t="shared" si="28"/>
        <v>2018|Waiheke Local Board Area|Female / Wahine</v>
      </c>
      <c r="B931" t="s">
        <v>20</v>
      </c>
      <c r="C931" t="s">
        <v>21</v>
      </c>
      <c r="D931" t="s">
        <v>22</v>
      </c>
      <c r="E931" t="s">
        <v>23</v>
      </c>
      <c r="F931">
        <v>2018</v>
      </c>
      <c r="G931">
        <v>2018</v>
      </c>
      <c r="H931">
        <v>7609</v>
      </c>
      <c r="I931" t="s">
        <v>92</v>
      </c>
      <c r="J931">
        <v>1</v>
      </c>
      <c r="K931" t="s">
        <v>30</v>
      </c>
      <c r="L931">
        <v>99</v>
      </c>
      <c r="M931" t="s">
        <v>26</v>
      </c>
      <c r="N931">
        <v>99</v>
      </c>
      <c r="O931" t="s">
        <v>27</v>
      </c>
      <c r="P931">
        <v>2</v>
      </c>
      <c r="Q931" t="s">
        <v>31</v>
      </c>
      <c r="R931">
        <v>1302</v>
      </c>
      <c r="V931" s="3">
        <f t="shared" si="29"/>
        <v>41.33</v>
      </c>
      <c r="W931" s="3">
        <f>IF(AND(T931&lt;&gt;"_U",T931&lt;&gt;"c",J931&lt;&gt;9,J931&lt;&gt;99),IFERROR(VLOOKUP(A931,'LBA Total'!$A$2:$W$10000,18,0),"."),".")</f>
        <v>3150</v>
      </c>
    </row>
    <row r="932" spans="1:23" x14ac:dyDescent="0.2">
      <c r="A932" s="1" t="str">
        <f t="shared" si="28"/>
        <v>2018|Waiheke Local Board Area|Another gender / He ira kÄ“ anÅ</v>
      </c>
      <c r="B932" t="s">
        <v>20</v>
      </c>
      <c r="C932" t="s">
        <v>21</v>
      </c>
      <c r="D932" t="s">
        <v>22</v>
      </c>
      <c r="E932" t="s">
        <v>23</v>
      </c>
      <c r="F932">
        <v>2018</v>
      </c>
      <c r="G932">
        <v>2018</v>
      </c>
      <c r="H932">
        <v>7609</v>
      </c>
      <c r="I932" t="s">
        <v>92</v>
      </c>
      <c r="J932">
        <v>1</v>
      </c>
      <c r="K932" t="s">
        <v>30</v>
      </c>
      <c r="L932">
        <v>99</v>
      </c>
      <c r="M932" t="s">
        <v>26</v>
      </c>
      <c r="N932">
        <v>99</v>
      </c>
      <c r="O932" t="s">
        <v>27</v>
      </c>
      <c r="P932">
        <v>3</v>
      </c>
      <c r="Q932" t="s">
        <v>28</v>
      </c>
      <c r="T932" t="s">
        <v>36</v>
      </c>
      <c r="U932" t="s">
        <v>37</v>
      </c>
      <c r="V932" s="3" t="str">
        <f t="shared" si="29"/>
        <v>.</v>
      </c>
      <c r="W932" s="3" t="str">
        <f>IF(AND(T932&lt;&gt;"_U",T932&lt;&gt;"c",J932&lt;&gt;9,J932&lt;&gt;99),IFERROR(VLOOKUP(A932,'LBA Total'!$A$2:$W$10000,18,0),"."),".")</f>
        <v>.</v>
      </c>
    </row>
    <row r="933" spans="1:23" x14ac:dyDescent="0.2">
      <c r="A933" s="1" t="str">
        <f t="shared" si="28"/>
        <v>2018|Waiheke Local Board Area|Total - gender</v>
      </c>
      <c r="B933" t="s">
        <v>20</v>
      </c>
      <c r="C933" t="s">
        <v>21</v>
      </c>
      <c r="D933" t="s">
        <v>22</v>
      </c>
      <c r="E933" t="s">
        <v>23</v>
      </c>
      <c r="F933">
        <v>2018</v>
      </c>
      <c r="G933">
        <v>2018</v>
      </c>
      <c r="H933">
        <v>7609</v>
      </c>
      <c r="I933" t="s">
        <v>92</v>
      </c>
      <c r="J933">
        <v>1</v>
      </c>
      <c r="K933" t="s">
        <v>30</v>
      </c>
      <c r="L933">
        <v>99</v>
      </c>
      <c r="M933" t="s">
        <v>26</v>
      </c>
      <c r="N933">
        <v>99</v>
      </c>
      <c r="O933" t="s">
        <v>27</v>
      </c>
      <c r="P933">
        <v>99</v>
      </c>
      <c r="Q933" t="s">
        <v>42</v>
      </c>
      <c r="R933">
        <v>2607</v>
      </c>
      <c r="V933" s="3">
        <f t="shared" si="29"/>
        <v>43.19</v>
      </c>
      <c r="W933" s="3">
        <f>IF(AND(T933&lt;&gt;"_U",T933&lt;&gt;"c",J933&lt;&gt;9,J933&lt;&gt;99),IFERROR(VLOOKUP(A933,'LBA Total'!$A$2:$W$10000,18,0),"."),".")</f>
        <v>6036</v>
      </c>
    </row>
    <row r="934" spans="1:23" x14ac:dyDescent="0.2">
      <c r="A934" s="1" t="str">
        <f t="shared" si="28"/>
        <v>2018|Waiheke Local Board Area|Male / TÄne</v>
      </c>
      <c r="B934" t="s">
        <v>20</v>
      </c>
      <c r="C934" t="s">
        <v>21</v>
      </c>
      <c r="D934" t="s">
        <v>22</v>
      </c>
      <c r="E934" t="s">
        <v>23</v>
      </c>
      <c r="F934">
        <v>2018</v>
      </c>
      <c r="G934">
        <v>2018</v>
      </c>
      <c r="H934">
        <v>7609</v>
      </c>
      <c r="I934" t="s">
        <v>92</v>
      </c>
      <c r="J934">
        <v>3</v>
      </c>
      <c r="K934" t="s">
        <v>39</v>
      </c>
      <c r="L934">
        <v>99</v>
      </c>
      <c r="M934" t="s">
        <v>26</v>
      </c>
      <c r="N934">
        <v>99</v>
      </c>
      <c r="O934" t="s">
        <v>27</v>
      </c>
      <c r="P934">
        <v>1</v>
      </c>
      <c r="Q934" t="s">
        <v>34</v>
      </c>
      <c r="R934">
        <v>93</v>
      </c>
      <c r="V934" s="3">
        <f t="shared" si="29"/>
        <v>3.22</v>
      </c>
      <c r="W934" s="3">
        <f>IF(AND(T934&lt;&gt;"_U",T934&lt;&gt;"c",J934&lt;&gt;9,J934&lt;&gt;99),IFERROR(VLOOKUP(A934,'LBA Total'!$A$2:$W$10000,18,0),"."),".")</f>
        <v>2889</v>
      </c>
    </row>
    <row r="935" spans="1:23" x14ac:dyDescent="0.2">
      <c r="A935" s="1" t="str">
        <f t="shared" si="28"/>
        <v>2018|Waiheke Local Board Area|Female / Wahine</v>
      </c>
      <c r="B935" t="s">
        <v>20</v>
      </c>
      <c r="C935" t="s">
        <v>21</v>
      </c>
      <c r="D935" t="s">
        <v>22</v>
      </c>
      <c r="E935" t="s">
        <v>23</v>
      </c>
      <c r="F935">
        <v>2018</v>
      </c>
      <c r="G935">
        <v>2018</v>
      </c>
      <c r="H935">
        <v>7609</v>
      </c>
      <c r="I935" t="s">
        <v>92</v>
      </c>
      <c r="J935">
        <v>3</v>
      </c>
      <c r="K935" t="s">
        <v>39</v>
      </c>
      <c r="L935">
        <v>99</v>
      </c>
      <c r="M935" t="s">
        <v>26</v>
      </c>
      <c r="N935">
        <v>99</v>
      </c>
      <c r="O935" t="s">
        <v>27</v>
      </c>
      <c r="P935">
        <v>2</v>
      </c>
      <c r="Q935" t="s">
        <v>31</v>
      </c>
      <c r="R935">
        <v>117</v>
      </c>
      <c r="V935" s="3">
        <f t="shared" si="29"/>
        <v>3.71</v>
      </c>
      <c r="W935" s="3">
        <f>IF(AND(T935&lt;&gt;"_U",T935&lt;&gt;"c",J935&lt;&gt;9,J935&lt;&gt;99),IFERROR(VLOOKUP(A935,'LBA Total'!$A$2:$W$10000,18,0),"."),".")</f>
        <v>3150</v>
      </c>
    </row>
    <row r="936" spans="1:23" x14ac:dyDescent="0.2">
      <c r="A936" s="1" t="str">
        <f t="shared" si="28"/>
        <v>2018|Waiheke Local Board Area|Another gender / He ira kÄ“ anÅ</v>
      </c>
      <c r="B936" t="s">
        <v>20</v>
      </c>
      <c r="C936" t="s">
        <v>21</v>
      </c>
      <c r="D936" t="s">
        <v>22</v>
      </c>
      <c r="E936" t="s">
        <v>23</v>
      </c>
      <c r="F936">
        <v>2018</v>
      </c>
      <c r="G936">
        <v>2018</v>
      </c>
      <c r="H936">
        <v>7609</v>
      </c>
      <c r="I936" t="s">
        <v>92</v>
      </c>
      <c r="J936">
        <v>3</v>
      </c>
      <c r="K936" t="s">
        <v>39</v>
      </c>
      <c r="L936">
        <v>99</v>
      </c>
      <c r="M936" t="s">
        <v>26</v>
      </c>
      <c r="N936">
        <v>99</v>
      </c>
      <c r="O936" t="s">
        <v>27</v>
      </c>
      <c r="P936">
        <v>3</v>
      </c>
      <c r="Q936" t="s">
        <v>28</v>
      </c>
      <c r="T936" t="s">
        <v>36</v>
      </c>
      <c r="U936" t="s">
        <v>37</v>
      </c>
      <c r="V936" s="3" t="str">
        <f t="shared" si="29"/>
        <v>.</v>
      </c>
      <c r="W936" s="3" t="str">
        <f>IF(AND(T936&lt;&gt;"_U",T936&lt;&gt;"c",J936&lt;&gt;9,J936&lt;&gt;99),IFERROR(VLOOKUP(A936,'LBA Total'!$A$2:$W$10000,18,0),"."),".")</f>
        <v>.</v>
      </c>
    </row>
    <row r="937" spans="1:23" x14ac:dyDescent="0.2">
      <c r="A937" s="1" t="str">
        <f t="shared" si="28"/>
        <v>2018|Waiheke Local Board Area|Total - gender</v>
      </c>
      <c r="B937" t="s">
        <v>20</v>
      </c>
      <c r="C937" t="s">
        <v>21</v>
      </c>
      <c r="D937" t="s">
        <v>22</v>
      </c>
      <c r="E937" t="s">
        <v>23</v>
      </c>
      <c r="F937">
        <v>2018</v>
      </c>
      <c r="G937">
        <v>2018</v>
      </c>
      <c r="H937">
        <v>7609</v>
      </c>
      <c r="I937" t="s">
        <v>92</v>
      </c>
      <c r="J937">
        <v>3</v>
      </c>
      <c r="K937" t="s">
        <v>39</v>
      </c>
      <c r="L937">
        <v>99</v>
      </c>
      <c r="M937" t="s">
        <v>26</v>
      </c>
      <c r="N937">
        <v>99</v>
      </c>
      <c r="O937" t="s">
        <v>27</v>
      </c>
      <c r="P937">
        <v>99</v>
      </c>
      <c r="Q937" t="s">
        <v>42</v>
      </c>
      <c r="R937">
        <v>213</v>
      </c>
      <c r="V937" s="3">
        <f t="shared" si="29"/>
        <v>3.53</v>
      </c>
      <c r="W937" s="3">
        <f>IF(AND(T937&lt;&gt;"_U",T937&lt;&gt;"c",J937&lt;&gt;9,J937&lt;&gt;99),IFERROR(VLOOKUP(A937,'LBA Total'!$A$2:$W$10000,18,0),"."),".")</f>
        <v>6036</v>
      </c>
    </row>
    <row r="938" spans="1:23" x14ac:dyDescent="0.2">
      <c r="A938" s="1" t="str">
        <f t="shared" si="28"/>
        <v>2018|Waiheke Local Board Area|Male / TÄne</v>
      </c>
      <c r="B938" t="s">
        <v>20</v>
      </c>
      <c r="C938" t="s">
        <v>21</v>
      </c>
      <c r="D938" t="s">
        <v>22</v>
      </c>
      <c r="E938" t="s">
        <v>23</v>
      </c>
      <c r="F938">
        <v>2018</v>
      </c>
      <c r="G938">
        <v>2018</v>
      </c>
      <c r="H938">
        <v>7609</v>
      </c>
      <c r="I938" t="s">
        <v>92</v>
      </c>
      <c r="J938">
        <v>4</v>
      </c>
      <c r="K938" t="s">
        <v>54</v>
      </c>
      <c r="L938">
        <v>99</v>
      </c>
      <c r="M938" t="s">
        <v>26</v>
      </c>
      <c r="N938">
        <v>99</v>
      </c>
      <c r="O938" t="s">
        <v>27</v>
      </c>
      <c r="P938">
        <v>1</v>
      </c>
      <c r="Q938" t="s">
        <v>34</v>
      </c>
      <c r="R938">
        <v>342</v>
      </c>
      <c r="V938" s="3">
        <f t="shared" si="29"/>
        <v>11.84</v>
      </c>
      <c r="W938" s="3">
        <f>IF(AND(T938&lt;&gt;"_U",T938&lt;&gt;"c",J938&lt;&gt;9,J938&lt;&gt;99),IFERROR(VLOOKUP(A938,'LBA Total'!$A$2:$W$10000,18,0),"."),".")</f>
        <v>2889</v>
      </c>
    </row>
    <row r="939" spans="1:23" x14ac:dyDescent="0.2">
      <c r="A939" s="1" t="str">
        <f t="shared" si="28"/>
        <v>2018|Waiheke Local Board Area|Female / Wahine</v>
      </c>
      <c r="B939" t="s">
        <v>20</v>
      </c>
      <c r="C939" t="s">
        <v>21</v>
      </c>
      <c r="D939" t="s">
        <v>22</v>
      </c>
      <c r="E939" t="s">
        <v>23</v>
      </c>
      <c r="F939">
        <v>2018</v>
      </c>
      <c r="G939">
        <v>2018</v>
      </c>
      <c r="H939">
        <v>7609</v>
      </c>
      <c r="I939" t="s">
        <v>92</v>
      </c>
      <c r="J939">
        <v>4</v>
      </c>
      <c r="K939" t="s">
        <v>54</v>
      </c>
      <c r="L939">
        <v>99</v>
      </c>
      <c r="M939" t="s">
        <v>26</v>
      </c>
      <c r="N939">
        <v>99</v>
      </c>
      <c r="O939" t="s">
        <v>27</v>
      </c>
      <c r="P939">
        <v>2</v>
      </c>
      <c r="Q939" t="s">
        <v>31</v>
      </c>
      <c r="R939">
        <v>471</v>
      </c>
      <c r="V939" s="3">
        <f t="shared" si="29"/>
        <v>14.95</v>
      </c>
      <c r="W939" s="3">
        <f>IF(AND(T939&lt;&gt;"_U",T939&lt;&gt;"c",J939&lt;&gt;9,J939&lt;&gt;99),IFERROR(VLOOKUP(A939,'LBA Total'!$A$2:$W$10000,18,0),"."),".")</f>
        <v>3150</v>
      </c>
    </row>
    <row r="940" spans="1:23" x14ac:dyDescent="0.2">
      <c r="A940" s="1" t="str">
        <f t="shared" si="28"/>
        <v>2018|Waiheke Local Board Area|Another gender / He ira kÄ“ anÅ</v>
      </c>
      <c r="B940" t="s">
        <v>20</v>
      </c>
      <c r="C940" t="s">
        <v>21</v>
      </c>
      <c r="D940" t="s">
        <v>22</v>
      </c>
      <c r="E940" t="s">
        <v>23</v>
      </c>
      <c r="F940">
        <v>2018</v>
      </c>
      <c r="G940">
        <v>2018</v>
      </c>
      <c r="H940">
        <v>7609</v>
      </c>
      <c r="I940" t="s">
        <v>92</v>
      </c>
      <c r="J940">
        <v>4</v>
      </c>
      <c r="K940" t="s">
        <v>54</v>
      </c>
      <c r="L940">
        <v>99</v>
      </c>
      <c r="M940" t="s">
        <v>26</v>
      </c>
      <c r="N940">
        <v>99</v>
      </c>
      <c r="O940" t="s">
        <v>27</v>
      </c>
      <c r="P940">
        <v>3</v>
      </c>
      <c r="Q940" t="s">
        <v>28</v>
      </c>
      <c r="T940" t="s">
        <v>36</v>
      </c>
      <c r="U940" t="s">
        <v>37</v>
      </c>
      <c r="V940" s="3" t="str">
        <f t="shared" si="29"/>
        <v>.</v>
      </c>
      <c r="W940" s="3" t="str">
        <f>IF(AND(T940&lt;&gt;"_U",T940&lt;&gt;"c",J940&lt;&gt;9,J940&lt;&gt;99),IFERROR(VLOOKUP(A940,'LBA Total'!$A$2:$W$10000,18,0),"."),".")</f>
        <v>.</v>
      </c>
    </row>
    <row r="941" spans="1:23" x14ac:dyDescent="0.2">
      <c r="A941" s="1" t="str">
        <f t="shared" si="28"/>
        <v>2018|Waiheke Local Board Area|Total - gender</v>
      </c>
      <c r="B941" t="s">
        <v>20</v>
      </c>
      <c r="C941" t="s">
        <v>21</v>
      </c>
      <c r="D941" t="s">
        <v>22</v>
      </c>
      <c r="E941" t="s">
        <v>23</v>
      </c>
      <c r="F941">
        <v>2018</v>
      </c>
      <c r="G941">
        <v>2018</v>
      </c>
      <c r="H941">
        <v>7609</v>
      </c>
      <c r="I941" t="s">
        <v>92</v>
      </c>
      <c r="J941">
        <v>4</v>
      </c>
      <c r="K941" t="s">
        <v>54</v>
      </c>
      <c r="L941">
        <v>99</v>
      </c>
      <c r="M941" t="s">
        <v>26</v>
      </c>
      <c r="N941">
        <v>99</v>
      </c>
      <c r="O941" t="s">
        <v>27</v>
      </c>
      <c r="P941">
        <v>99</v>
      </c>
      <c r="Q941" t="s">
        <v>42</v>
      </c>
      <c r="R941">
        <v>810</v>
      </c>
      <c r="V941" s="3">
        <f t="shared" si="29"/>
        <v>13.42</v>
      </c>
      <c r="W941" s="3">
        <f>IF(AND(T941&lt;&gt;"_U",T941&lt;&gt;"c",J941&lt;&gt;9,J941&lt;&gt;99),IFERROR(VLOOKUP(A941,'LBA Total'!$A$2:$W$10000,18,0),"."),".")</f>
        <v>6036</v>
      </c>
    </row>
    <row r="942" spans="1:23" x14ac:dyDescent="0.2">
      <c r="A942" s="1" t="str">
        <f t="shared" si="28"/>
        <v>2018|Waiheke Local Board Area|Male / TÄne</v>
      </c>
      <c r="B942" t="s">
        <v>20</v>
      </c>
      <c r="C942" t="s">
        <v>21</v>
      </c>
      <c r="D942" t="s">
        <v>22</v>
      </c>
      <c r="E942" t="s">
        <v>23</v>
      </c>
      <c r="F942">
        <v>2018</v>
      </c>
      <c r="G942">
        <v>2018</v>
      </c>
      <c r="H942">
        <v>7609</v>
      </c>
      <c r="I942" t="s">
        <v>92</v>
      </c>
      <c r="J942">
        <v>5</v>
      </c>
      <c r="K942" t="s">
        <v>33</v>
      </c>
      <c r="L942">
        <v>99</v>
      </c>
      <c r="M942" t="s">
        <v>26</v>
      </c>
      <c r="N942">
        <v>99</v>
      </c>
      <c r="O942" t="s">
        <v>27</v>
      </c>
      <c r="P942">
        <v>1</v>
      </c>
      <c r="Q942" t="s">
        <v>34</v>
      </c>
      <c r="R942">
        <v>72</v>
      </c>
      <c r="V942" s="3">
        <f t="shared" si="29"/>
        <v>2.4900000000000002</v>
      </c>
      <c r="W942" s="3">
        <f>IF(AND(T942&lt;&gt;"_U",T942&lt;&gt;"c",J942&lt;&gt;9,J942&lt;&gt;99),IFERROR(VLOOKUP(A942,'LBA Total'!$A$2:$W$10000,18,0),"."),".")</f>
        <v>2889</v>
      </c>
    </row>
    <row r="943" spans="1:23" x14ac:dyDescent="0.2">
      <c r="A943" s="1" t="str">
        <f t="shared" si="28"/>
        <v>2018|Waiheke Local Board Area|Female / Wahine</v>
      </c>
      <c r="B943" t="s">
        <v>20</v>
      </c>
      <c r="C943" t="s">
        <v>21</v>
      </c>
      <c r="D943" t="s">
        <v>22</v>
      </c>
      <c r="E943" t="s">
        <v>23</v>
      </c>
      <c r="F943">
        <v>2018</v>
      </c>
      <c r="G943">
        <v>2018</v>
      </c>
      <c r="H943">
        <v>7609</v>
      </c>
      <c r="I943" t="s">
        <v>92</v>
      </c>
      <c r="J943">
        <v>5</v>
      </c>
      <c r="K943" t="s">
        <v>33</v>
      </c>
      <c r="L943">
        <v>99</v>
      </c>
      <c r="M943" t="s">
        <v>26</v>
      </c>
      <c r="N943">
        <v>99</v>
      </c>
      <c r="O943" t="s">
        <v>27</v>
      </c>
      <c r="P943">
        <v>2</v>
      </c>
      <c r="Q943" t="s">
        <v>31</v>
      </c>
      <c r="R943">
        <v>195</v>
      </c>
      <c r="V943" s="3">
        <f t="shared" si="29"/>
        <v>6.19</v>
      </c>
      <c r="W943" s="3">
        <f>IF(AND(T943&lt;&gt;"_U",T943&lt;&gt;"c",J943&lt;&gt;9,J943&lt;&gt;99),IFERROR(VLOOKUP(A943,'LBA Total'!$A$2:$W$10000,18,0),"."),".")</f>
        <v>3150</v>
      </c>
    </row>
    <row r="944" spans="1:23" x14ac:dyDescent="0.2">
      <c r="A944" s="1" t="str">
        <f t="shared" si="28"/>
        <v>2018|Waiheke Local Board Area|Another gender / He ira kÄ“ anÅ</v>
      </c>
      <c r="B944" t="s">
        <v>20</v>
      </c>
      <c r="C944" t="s">
        <v>21</v>
      </c>
      <c r="D944" t="s">
        <v>22</v>
      </c>
      <c r="E944" t="s">
        <v>23</v>
      </c>
      <c r="F944">
        <v>2018</v>
      </c>
      <c r="G944">
        <v>2018</v>
      </c>
      <c r="H944">
        <v>7609</v>
      </c>
      <c r="I944" t="s">
        <v>92</v>
      </c>
      <c r="J944">
        <v>5</v>
      </c>
      <c r="K944" t="s">
        <v>33</v>
      </c>
      <c r="L944">
        <v>99</v>
      </c>
      <c r="M944" t="s">
        <v>26</v>
      </c>
      <c r="N944">
        <v>99</v>
      </c>
      <c r="O944" t="s">
        <v>27</v>
      </c>
      <c r="P944">
        <v>3</v>
      </c>
      <c r="Q944" t="s">
        <v>28</v>
      </c>
      <c r="T944" t="s">
        <v>36</v>
      </c>
      <c r="U944" t="s">
        <v>37</v>
      </c>
      <c r="V944" s="3" t="str">
        <f t="shared" si="29"/>
        <v>.</v>
      </c>
      <c r="W944" s="3" t="str">
        <f>IF(AND(T944&lt;&gt;"_U",T944&lt;&gt;"c",J944&lt;&gt;9,J944&lt;&gt;99),IFERROR(VLOOKUP(A944,'LBA Total'!$A$2:$W$10000,18,0),"."),".")</f>
        <v>.</v>
      </c>
    </row>
    <row r="945" spans="1:23" x14ac:dyDescent="0.2">
      <c r="A945" s="1" t="str">
        <f t="shared" si="28"/>
        <v>2018|Waiheke Local Board Area|Total - gender</v>
      </c>
      <c r="B945" t="s">
        <v>20</v>
      </c>
      <c r="C945" t="s">
        <v>21</v>
      </c>
      <c r="D945" t="s">
        <v>22</v>
      </c>
      <c r="E945" t="s">
        <v>23</v>
      </c>
      <c r="F945">
        <v>2018</v>
      </c>
      <c r="G945">
        <v>2018</v>
      </c>
      <c r="H945">
        <v>7609</v>
      </c>
      <c r="I945" t="s">
        <v>92</v>
      </c>
      <c r="J945">
        <v>5</v>
      </c>
      <c r="K945" t="s">
        <v>33</v>
      </c>
      <c r="L945">
        <v>99</v>
      </c>
      <c r="M945" t="s">
        <v>26</v>
      </c>
      <c r="N945">
        <v>99</v>
      </c>
      <c r="O945" t="s">
        <v>27</v>
      </c>
      <c r="P945">
        <v>99</v>
      </c>
      <c r="Q945" t="s">
        <v>42</v>
      </c>
      <c r="R945">
        <v>270</v>
      </c>
      <c r="V945" s="3">
        <f t="shared" si="29"/>
        <v>4.47</v>
      </c>
      <c r="W945" s="3">
        <f>IF(AND(T945&lt;&gt;"_U",T945&lt;&gt;"c",J945&lt;&gt;9,J945&lt;&gt;99),IFERROR(VLOOKUP(A945,'LBA Total'!$A$2:$W$10000,18,0),"."),".")</f>
        <v>6036</v>
      </c>
    </row>
    <row r="946" spans="1:23" x14ac:dyDescent="0.2">
      <c r="A946" s="1" t="str">
        <f t="shared" si="28"/>
        <v>2018|Waiheke Local Board Area|Male / TÄne</v>
      </c>
      <c r="B946" t="s">
        <v>20</v>
      </c>
      <c r="C946" t="s">
        <v>21</v>
      </c>
      <c r="D946" t="s">
        <v>22</v>
      </c>
      <c r="E946" t="s">
        <v>23</v>
      </c>
      <c r="F946">
        <v>2018</v>
      </c>
      <c r="G946">
        <v>2018</v>
      </c>
      <c r="H946">
        <v>7609</v>
      </c>
      <c r="I946" t="s">
        <v>92</v>
      </c>
      <c r="J946">
        <v>6</v>
      </c>
      <c r="K946" t="s">
        <v>52</v>
      </c>
      <c r="L946">
        <v>99</v>
      </c>
      <c r="M946" t="s">
        <v>26</v>
      </c>
      <c r="N946">
        <v>99</v>
      </c>
      <c r="O946" t="s">
        <v>27</v>
      </c>
      <c r="P946">
        <v>1</v>
      </c>
      <c r="Q946" t="s">
        <v>34</v>
      </c>
      <c r="R946">
        <v>1080</v>
      </c>
      <c r="V946" s="3">
        <f t="shared" si="29"/>
        <v>37.380000000000003</v>
      </c>
      <c r="W946" s="3">
        <f>IF(AND(T946&lt;&gt;"_U",T946&lt;&gt;"c",J946&lt;&gt;9,J946&lt;&gt;99),IFERROR(VLOOKUP(A946,'LBA Total'!$A$2:$W$10000,18,0),"."),".")</f>
        <v>2889</v>
      </c>
    </row>
    <row r="947" spans="1:23" x14ac:dyDescent="0.2">
      <c r="A947" s="1" t="str">
        <f t="shared" si="28"/>
        <v>2018|Waiheke Local Board Area|Female / Wahine</v>
      </c>
      <c r="B947" t="s">
        <v>20</v>
      </c>
      <c r="C947" t="s">
        <v>21</v>
      </c>
      <c r="D947" t="s">
        <v>22</v>
      </c>
      <c r="E947" t="s">
        <v>23</v>
      </c>
      <c r="F947">
        <v>2018</v>
      </c>
      <c r="G947">
        <v>2018</v>
      </c>
      <c r="H947">
        <v>7609</v>
      </c>
      <c r="I947" t="s">
        <v>92</v>
      </c>
      <c r="J947">
        <v>6</v>
      </c>
      <c r="K947" t="s">
        <v>52</v>
      </c>
      <c r="L947">
        <v>99</v>
      </c>
      <c r="M947" t="s">
        <v>26</v>
      </c>
      <c r="N947">
        <v>99</v>
      </c>
      <c r="O947" t="s">
        <v>27</v>
      </c>
      <c r="P947">
        <v>2</v>
      </c>
      <c r="Q947" t="s">
        <v>31</v>
      </c>
      <c r="R947">
        <v>1059</v>
      </c>
      <c r="V947" s="3">
        <f t="shared" si="29"/>
        <v>33.619999999999997</v>
      </c>
      <c r="W947" s="3">
        <f>IF(AND(T947&lt;&gt;"_U",T947&lt;&gt;"c",J947&lt;&gt;9,J947&lt;&gt;99),IFERROR(VLOOKUP(A947,'LBA Total'!$A$2:$W$10000,18,0),"."),".")</f>
        <v>3150</v>
      </c>
    </row>
    <row r="948" spans="1:23" x14ac:dyDescent="0.2">
      <c r="A948" s="1" t="str">
        <f t="shared" si="28"/>
        <v>2018|Waiheke Local Board Area|Another gender / He ira kÄ“ anÅ</v>
      </c>
      <c r="B948" t="s">
        <v>20</v>
      </c>
      <c r="C948" t="s">
        <v>21</v>
      </c>
      <c r="D948" t="s">
        <v>22</v>
      </c>
      <c r="E948" t="s">
        <v>23</v>
      </c>
      <c r="F948">
        <v>2018</v>
      </c>
      <c r="G948">
        <v>2018</v>
      </c>
      <c r="H948">
        <v>7609</v>
      </c>
      <c r="I948" t="s">
        <v>92</v>
      </c>
      <c r="J948">
        <v>6</v>
      </c>
      <c r="K948" t="s">
        <v>52</v>
      </c>
      <c r="L948">
        <v>99</v>
      </c>
      <c r="M948" t="s">
        <v>26</v>
      </c>
      <c r="N948">
        <v>99</v>
      </c>
      <c r="O948" t="s">
        <v>27</v>
      </c>
      <c r="P948">
        <v>3</v>
      </c>
      <c r="Q948" t="s">
        <v>28</v>
      </c>
      <c r="T948" t="s">
        <v>36</v>
      </c>
      <c r="U948" t="s">
        <v>37</v>
      </c>
      <c r="V948" s="3" t="str">
        <f t="shared" si="29"/>
        <v>.</v>
      </c>
      <c r="W948" s="3" t="str">
        <f>IF(AND(T948&lt;&gt;"_U",T948&lt;&gt;"c",J948&lt;&gt;9,J948&lt;&gt;99),IFERROR(VLOOKUP(A948,'LBA Total'!$A$2:$W$10000,18,0),"."),".")</f>
        <v>.</v>
      </c>
    </row>
    <row r="949" spans="1:23" x14ac:dyDescent="0.2">
      <c r="A949" s="1" t="str">
        <f t="shared" si="28"/>
        <v>2018|Waiheke Local Board Area|Total - gender</v>
      </c>
      <c r="B949" t="s">
        <v>20</v>
      </c>
      <c r="C949" t="s">
        <v>21</v>
      </c>
      <c r="D949" t="s">
        <v>22</v>
      </c>
      <c r="E949" t="s">
        <v>23</v>
      </c>
      <c r="F949">
        <v>2018</v>
      </c>
      <c r="G949">
        <v>2018</v>
      </c>
      <c r="H949">
        <v>7609</v>
      </c>
      <c r="I949" t="s">
        <v>92</v>
      </c>
      <c r="J949">
        <v>6</v>
      </c>
      <c r="K949" t="s">
        <v>52</v>
      </c>
      <c r="L949">
        <v>99</v>
      </c>
      <c r="M949" t="s">
        <v>26</v>
      </c>
      <c r="N949">
        <v>99</v>
      </c>
      <c r="O949" t="s">
        <v>27</v>
      </c>
      <c r="P949">
        <v>99</v>
      </c>
      <c r="Q949" t="s">
        <v>42</v>
      </c>
      <c r="R949">
        <v>2139</v>
      </c>
      <c r="V949" s="3">
        <f t="shared" si="29"/>
        <v>35.44</v>
      </c>
      <c r="W949" s="3">
        <f>IF(AND(T949&lt;&gt;"_U",T949&lt;&gt;"c",J949&lt;&gt;9,J949&lt;&gt;99),IFERROR(VLOOKUP(A949,'LBA Total'!$A$2:$W$10000,18,0),"."),".")</f>
        <v>6036</v>
      </c>
    </row>
    <row r="950" spans="1:23" x14ac:dyDescent="0.2">
      <c r="A950" s="1" t="str">
        <f t="shared" si="28"/>
        <v>2018|Waiheke Local Board Area|Male / TÄne</v>
      </c>
      <c r="B950" t="s">
        <v>20</v>
      </c>
      <c r="C950" t="s">
        <v>21</v>
      </c>
      <c r="D950" t="s">
        <v>22</v>
      </c>
      <c r="E950" t="s">
        <v>23</v>
      </c>
      <c r="F950">
        <v>2018</v>
      </c>
      <c r="G950">
        <v>2018</v>
      </c>
      <c r="H950">
        <v>7609</v>
      </c>
      <c r="I950" t="s">
        <v>92</v>
      </c>
      <c r="J950">
        <v>9</v>
      </c>
      <c r="K950" t="s">
        <v>25</v>
      </c>
      <c r="L950">
        <v>99</v>
      </c>
      <c r="M950" t="s">
        <v>26</v>
      </c>
      <c r="N950">
        <v>99</v>
      </c>
      <c r="O950" t="s">
        <v>27</v>
      </c>
      <c r="P950">
        <v>1</v>
      </c>
      <c r="Q950" t="s">
        <v>34</v>
      </c>
      <c r="R950">
        <v>852</v>
      </c>
      <c r="V950" s="3" t="str">
        <f t="shared" si="29"/>
        <v>.</v>
      </c>
      <c r="W950" s="3" t="str">
        <f>IF(AND(T950&lt;&gt;"_U",T950&lt;&gt;"c",J950&lt;&gt;9,J950&lt;&gt;99),IFERROR(VLOOKUP(A950,'LBA Total'!$A$2:$W$10000,18,0),"."),".")</f>
        <v>.</v>
      </c>
    </row>
    <row r="951" spans="1:23" x14ac:dyDescent="0.2">
      <c r="A951" s="1" t="str">
        <f t="shared" si="28"/>
        <v>2018|Waiheke Local Board Area|Female / Wahine</v>
      </c>
      <c r="B951" t="s">
        <v>20</v>
      </c>
      <c r="C951" t="s">
        <v>21</v>
      </c>
      <c r="D951" t="s">
        <v>22</v>
      </c>
      <c r="E951" t="s">
        <v>23</v>
      </c>
      <c r="F951">
        <v>2018</v>
      </c>
      <c r="G951">
        <v>2018</v>
      </c>
      <c r="H951">
        <v>7609</v>
      </c>
      <c r="I951" t="s">
        <v>92</v>
      </c>
      <c r="J951">
        <v>9</v>
      </c>
      <c r="K951" t="s">
        <v>25</v>
      </c>
      <c r="L951">
        <v>99</v>
      </c>
      <c r="M951" t="s">
        <v>26</v>
      </c>
      <c r="N951">
        <v>99</v>
      </c>
      <c r="O951" t="s">
        <v>27</v>
      </c>
      <c r="P951">
        <v>2</v>
      </c>
      <c r="Q951" t="s">
        <v>31</v>
      </c>
      <c r="R951">
        <v>738</v>
      </c>
      <c r="V951" s="3" t="str">
        <f t="shared" si="29"/>
        <v>.</v>
      </c>
      <c r="W951" s="3" t="str">
        <f>IF(AND(T951&lt;&gt;"_U",T951&lt;&gt;"c",J951&lt;&gt;9,J951&lt;&gt;99),IFERROR(VLOOKUP(A951,'LBA Total'!$A$2:$W$10000,18,0),"."),".")</f>
        <v>.</v>
      </c>
    </row>
    <row r="952" spans="1:23" x14ac:dyDescent="0.2">
      <c r="A952" s="1" t="str">
        <f t="shared" si="28"/>
        <v>2018|Waiheke Local Board Area|Another gender / He ira kÄ“ anÅ</v>
      </c>
      <c r="B952" t="s">
        <v>20</v>
      </c>
      <c r="C952" t="s">
        <v>21</v>
      </c>
      <c r="D952" t="s">
        <v>22</v>
      </c>
      <c r="E952" t="s">
        <v>23</v>
      </c>
      <c r="F952">
        <v>2018</v>
      </c>
      <c r="G952">
        <v>2018</v>
      </c>
      <c r="H952">
        <v>7609</v>
      </c>
      <c r="I952" t="s">
        <v>92</v>
      </c>
      <c r="J952">
        <v>9</v>
      </c>
      <c r="K952" t="s">
        <v>25</v>
      </c>
      <c r="L952">
        <v>99</v>
      </c>
      <c r="M952" t="s">
        <v>26</v>
      </c>
      <c r="N952">
        <v>99</v>
      </c>
      <c r="O952" t="s">
        <v>27</v>
      </c>
      <c r="P952">
        <v>3</v>
      </c>
      <c r="Q952" t="s">
        <v>28</v>
      </c>
      <c r="T952" t="s">
        <v>36</v>
      </c>
      <c r="U952" t="s">
        <v>37</v>
      </c>
      <c r="V952" s="3" t="str">
        <f t="shared" si="29"/>
        <v>.</v>
      </c>
      <c r="W952" s="3" t="str">
        <f>IF(AND(T952&lt;&gt;"_U",T952&lt;&gt;"c",J952&lt;&gt;9,J952&lt;&gt;99),IFERROR(VLOOKUP(A952,'LBA Total'!$A$2:$W$10000,18,0),"."),".")</f>
        <v>.</v>
      </c>
    </row>
    <row r="953" spans="1:23" x14ac:dyDescent="0.2">
      <c r="A953" s="1" t="str">
        <f t="shared" si="28"/>
        <v>2018|Waiheke Local Board Area|Total - gender</v>
      </c>
      <c r="B953" t="s">
        <v>20</v>
      </c>
      <c r="C953" t="s">
        <v>21</v>
      </c>
      <c r="D953" t="s">
        <v>22</v>
      </c>
      <c r="E953" t="s">
        <v>23</v>
      </c>
      <c r="F953">
        <v>2018</v>
      </c>
      <c r="G953">
        <v>2018</v>
      </c>
      <c r="H953">
        <v>7609</v>
      </c>
      <c r="I953" t="s">
        <v>92</v>
      </c>
      <c r="J953">
        <v>9</v>
      </c>
      <c r="K953" t="s">
        <v>25</v>
      </c>
      <c r="L953">
        <v>99</v>
      </c>
      <c r="M953" t="s">
        <v>26</v>
      </c>
      <c r="N953">
        <v>99</v>
      </c>
      <c r="O953" t="s">
        <v>27</v>
      </c>
      <c r="P953">
        <v>99</v>
      </c>
      <c r="Q953" t="s">
        <v>42</v>
      </c>
      <c r="R953">
        <v>1590</v>
      </c>
      <c r="V953" s="3" t="str">
        <f t="shared" si="29"/>
        <v>.</v>
      </c>
      <c r="W953" s="3" t="str">
        <f>IF(AND(T953&lt;&gt;"_U",T953&lt;&gt;"c",J953&lt;&gt;9,J953&lt;&gt;99),IFERROR(VLOOKUP(A953,'LBA Total'!$A$2:$W$10000,18,0),"."),".")</f>
        <v>.</v>
      </c>
    </row>
    <row r="954" spans="1:23" x14ac:dyDescent="0.2">
      <c r="A954" s="1" t="str">
        <f t="shared" si="28"/>
        <v>2018|Waiheke Local Board Area|Male / TÄne</v>
      </c>
      <c r="B954" t="s">
        <v>20</v>
      </c>
      <c r="C954" t="s">
        <v>21</v>
      </c>
      <c r="D954" t="s">
        <v>22</v>
      </c>
      <c r="E954" t="s">
        <v>23</v>
      </c>
      <c r="F954">
        <v>2018</v>
      </c>
      <c r="G954">
        <v>2018</v>
      </c>
      <c r="H954">
        <v>7609</v>
      </c>
      <c r="I954" t="s">
        <v>92</v>
      </c>
      <c r="J954">
        <v>77</v>
      </c>
      <c r="K954" t="s">
        <v>49</v>
      </c>
      <c r="L954">
        <v>99</v>
      </c>
      <c r="M954" t="s">
        <v>26</v>
      </c>
      <c r="N954">
        <v>99</v>
      </c>
      <c r="O954" t="s">
        <v>27</v>
      </c>
      <c r="P954">
        <v>1</v>
      </c>
      <c r="Q954" t="s">
        <v>34</v>
      </c>
      <c r="R954">
        <v>2889</v>
      </c>
      <c r="V954" s="3">
        <f t="shared" si="29"/>
        <v>100</v>
      </c>
      <c r="W954" s="3">
        <f>IF(AND(T954&lt;&gt;"_U",T954&lt;&gt;"c",J954&lt;&gt;9,J954&lt;&gt;99),IFERROR(VLOOKUP(A954,'LBA Total'!$A$2:$W$10000,18,0),"."),".")</f>
        <v>2889</v>
      </c>
    </row>
    <row r="955" spans="1:23" x14ac:dyDescent="0.2">
      <c r="A955" s="1" t="str">
        <f t="shared" si="28"/>
        <v>2018|Waiheke Local Board Area|Female / Wahine</v>
      </c>
      <c r="B955" t="s">
        <v>20</v>
      </c>
      <c r="C955" t="s">
        <v>21</v>
      </c>
      <c r="D955" t="s">
        <v>22</v>
      </c>
      <c r="E955" t="s">
        <v>23</v>
      </c>
      <c r="F955">
        <v>2018</v>
      </c>
      <c r="G955">
        <v>2018</v>
      </c>
      <c r="H955">
        <v>7609</v>
      </c>
      <c r="I955" t="s">
        <v>92</v>
      </c>
      <c r="J955">
        <v>77</v>
      </c>
      <c r="K955" t="s">
        <v>49</v>
      </c>
      <c r="L955">
        <v>99</v>
      </c>
      <c r="M955" t="s">
        <v>26</v>
      </c>
      <c r="N955">
        <v>99</v>
      </c>
      <c r="O955" t="s">
        <v>27</v>
      </c>
      <c r="P955">
        <v>2</v>
      </c>
      <c r="Q955" t="s">
        <v>31</v>
      </c>
      <c r="R955">
        <v>3150</v>
      </c>
      <c r="V955" s="3">
        <f t="shared" si="29"/>
        <v>100</v>
      </c>
      <c r="W955" s="3">
        <f>IF(AND(T955&lt;&gt;"_U",T955&lt;&gt;"c",J955&lt;&gt;9,J955&lt;&gt;99),IFERROR(VLOOKUP(A955,'LBA Total'!$A$2:$W$10000,18,0),"."),".")</f>
        <v>3150</v>
      </c>
    </row>
    <row r="956" spans="1:23" x14ac:dyDescent="0.2">
      <c r="A956" s="1" t="str">
        <f t="shared" si="28"/>
        <v>2018|Waiheke Local Board Area|Another gender / He ira kÄ“ anÅ</v>
      </c>
      <c r="B956" t="s">
        <v>20</v>
      </c>
      <c r="C956" t="s">
        <v>21</v>
      </c>
      <c r="D956" t="s">
        <v>22</v>
      </c>
      <c r="E956" t="s">
        <v>23</v>
      </c>
      <c r="F956">
        <v>2018</v>
      </c>
      <c r="G956">
        <v>2018</v>
      </c>
      <c r="H956">
        <v>7609</v>
      </c>
      <c r="I956" t="s">
        <v>92</v>
      </c>
      <c r="J956">
        <v>77</v>
      </c>
      <c r="K956" t="s">
        <v>49</v>
      </c>
      <c r="L956">
        <v>99</v>
      </c>
      <c r="M956" t="s">
        <v>26</v>
      </c>
      <c r="N956">
        <v>99</v>
      </c>
      <c r="O956" t="s">
        <v>27</v>
      </c>
      <c r="P956">
        <v>3</v>
      </c>
      <c r="Q956" t="s">
        <v>28</v>
      </c>
      <c r="T956" t="s">
        <v>36</v>
      </c>
      <c r="U956" t="s">
        <v>37</v>
      </c>
      <c r="V956" s="3" t="str">
        <f t="shared" si="29"/>
        <v>.</v>
      </c>
      <c r="W956" s="3" t="str">
        <f>IF(AND(T956&lt;&gt;"_U",T956&lt;&gt;"c",J956&lt;&gt;9,J956&lt;&gt;99),IFERROR(VLOOKUP(A956,'LBA Total'!$A$2:$W$10000,18,0),"."),".")</f>
        <v>.</v>
      </c>
    </row>
    <row r="957" spans="1:23" x14ac:dyDescent="0.2">
      <c r="A957" s="1" t="str">
        <f t="shared" si="28"/>
        <v>2018|Waiheke Local Board Area|Total - gender</v>
      </c>
      <c r="B957" t="s">
        <v>20</v>
      </c>
      <c r="C957" t="s">
        <v>21</v>
      </c>
      <c r="D957" t="s">
        <v>22</v>
      </c>
      <c r="E957" t="s">
        <v>23</v>
      </c>
      <c r="F957">
        <v>2018</v>
      </c>
      <c r="G957">
        <v>2018</v>
      </c>
      <c r="H957">
        <v>7609</v>
      </c>
      <c r="I957" t="s">
        <v>92</v>
      </c>
      <c r="J957">
        <v>77</v>
      </c>
      <c r="K957" t="s">
        <v>49</v>
      </c>
      <c r="L957">
        <v>99</v>
      </c>
      <c r="M957" t="s">
        <v>26</v>
      </c>
      <c r="N957">
        <v>99</v>
      </c>
      <c r="O957" t="s">
        <v>27</v>
      </c>
      <c r="P957">
        <v>99</v>
      </c>
      <c r="Q957" t="s">
        <v>42</v>
      </c>
      <c r="R957">
        <v>6036</v>
      </c>
      <c r="V957" s="3">
        <f t="shared" si="29"/>
        <v>100</v>
      </c>
      <c r="W957" s="3">
        <f>IF(AND(T957&lt;&gt;"_U",T957&lt;&gt;"c",J957&lt;&gt;9,J957&lt;&gt;99),IFERROR(VLOOKUP(A957,'LBA Total'!$A$2:$W$10000,18,0),"."),".")</f>
        <v>6036</v>
      </c>
    </row>
    <row r="958" spans="1:23" x14ac:dyDescent="0.2">
      <c r="A958" s="1" t="str">
        <f t="shared" si="28"/>
        <v>2018|Waiheke Local Board Area|Male / TÄne</v>
      </c>
      <c r="B958" t="s">
        <v>20</v>
      </c>
      <c r="C958" t="s">
        <v>21</v>
      </c>
      <c r="D958" t="s">
        <v>22</v>
      </c>
      <c r="E958" t="s">
        <v>23</v>
      </c>
      <c r="F958">
        <v>2018</v>
      </c>
      <c r="G958">
        <v>2018</v>
      </c>
      <c r="H958">
        <v>7609</v>
      </c>
      <c r="I958" t="s">
        <v>92</v>
      </c>
      <c r="J958">
        <v>99</v>
      </c>
      <c r="K958" t="s">
        <v>47</v>
      </c>
      <c r="L958">
        <v>99</v>
      </c>
      <c r="M958" t="s">
        <v>26</v>
      </c>
      <c r="N958">
        <v>99</v>
      </c>
      <c r="O958" t="s">
        <v>27</v>
      </c>
      <c r="P958">
        <v>1</v>
      </c>
      <c r="Q958" t="s">
        <v>34</v>
      </c>
      <c r="R958">
        <v>3738</v>
      </c>
      <c r="V958" s="3" t="str">
        <f t="shared" si="29"/>
        <v>.</v>
      </c>
      <c r="W958" s="3" t="str">
        <f>IF(AND(T958&lt;&gt;"_U",T958&lt;&gt;"c",J958&lt;&gt;9,J958&lt;&gt;99),IFERROR(VLOOKUP(A958,'LBA Total'!$A$2:$W$10000,18,0),"."),".")</f>
        <v>.</v>
      </c>
    </row>
    <row r="959" spans="1:23" x14ac:dyDescent="0.2">
      <c r="A959" s="1" t="str">
        <f t="shared" si="28"/>
        <v>2018|Waiheke Local Board Area|Female / Wahine</v>
      </c>
      <c r="B959" t="s">
        <v>20</v>
      </c>
      <c r="C959" t="s">
        <v>21</v>
      </c>
      <c r="D959" t="s">
        <v>22</v>
      </c>
      <c r="E959" t="s">
        <v>23</v>
      </c>
      <c r="F959">
        <v>2018</v>
      </c>
      <c r="G959">
        <v>2018</v>
      </c>
      <c r="H959">
        <v>7609</v>
      </c>
      <c r="I959" t="s">
        <v>92</v>
      </c>
      <c r="J959">
        <v>99</v>
      </c>
      <c r="K959" t="s">
        <v>47</v>
      </c>
      <c r="L959">
        <v>99</v>
      </c>
      <c r="M959" t="s">
        <v>26</v>
      </c>
      <c r="N959">
        <v>99</v>
      </c>
      <c r="O959" t="s">
        <v>27</v>
      </c>
      <c r="P959">
        <v>2</v>
      </c>
      <c r="Q959" t="s">
        <v>31</v>
      </c>
      <c r="R959">
        <v>3885</v>
      </c>
      <c r="V959" s="3" t="str">
        <f t="shared" si="29"/>
        <v>.</v>
      </c>
      <c r="W959" s="3" t="str">
        <f>IF(AND(T959&lt;&gt;"_U",T959&lt;&gt;"c",J959&lt;&gt;9,J959&lt;&gt;99),IFERROR(VLOOKUP(A959,'LBA Total'!$A$2:$W$10000,18,0),"."),".")</f>
        <v>.</v>
      </c>
    </row>
    <row r="960" spans="1:23" x14ac:dyDescent="0.2">
      <c r="A960" s="1" t="str">
        <f t="shared" si="28"/>
        <v>2018|Waiheke Local Board Area|Another gender / He ira kÄ“ anÅ</v>
      </c>
      <c r="B960" t="s">
        <v>20</v>
      </c>
      <c r="C960" t="s">
        <v>21</v>
      </c>
      <c r="D960" t="s">
        <v>22</v>
      </c>
      <c r="E960" t="s">
        <v>23</v>
      </c>
      <c r="F960">
        <v>2018</v>
      </c>
      <c r="G960">
        <v>2018</v>
      </c>
      <c r="H960">
        <v>7609</v>
      </c>
      <c r="I960" t="s">
        <v>92</v>
      </c>
      <c r="J960">
        <v>99</v>
      </c>
      <c r="K960" t="s">
        <v>47</v>
      </c>
      <c r="L960">
        <v>99</v>
      </c>
      <c r="M960" t="s">
        <v>26</v>
      </c>
      <c r="N960">
        <v>99</v>
      </c>
      <c r="O960" t="s">
        <v>27</v>
      </c>
      <c r="P960">
        <v>3</v>
      </c>
      <c r="Q960" t="s">
        <v>28</v>
      </c>
      <c r="T960" t="s">
        <v>36</v>
      </c>
      <c r="U960" t="s">
        <v>37</v>
      </c>
      <c r="V960" s="3" t="str">
        <f t="shared" si="29"/>
        <v>.</v>
      </c>
      <c r="W960" s="3" t="str">
        <f>IF(AND(T960&lt;&gt;"_U",T960&lt;&gt;"c",J960&lt;&gt;9,J960&lt;&gt;99),IFERROR(VLOOKUP(A960,'LBA Total'!$A$2:$W$10000,18,0),"."),".")</f>
        <v>.</v>
      </c>
    </row>
    <row r="961" spans="1:23" x14ac:dyDescent="0.2">
      <c r="A961" s="1" t="str">
        <f t="shared" si="28"/>
        <v>2018|Waiheke Local Board Area|Total - gender</v>
      </c>
      <c r="B961" t="s">
        <v>20</v>
      </c>
      <c r="C961" t="s">
        <v>21</v>
      </c>
      <c r="D961" t="s">
        <v>22</v>
      </c>
      <c r="E961" t="s">
        <v>23</v>
      </c>
      <c r="F961">
        <v>2018</v>
      </c>
      <c r="G961">
        <v>2018</v>
      </c>
      <c r="H961">
        <v>7609</v>
      </c>
      <c r="I961" t="s">
        <v>92</v>
      </c>
      <c r="J961">
        <v>99</v>
      </c>
      <c r="K961" t="s">
        <v>47</v>
      </c>
      <c r="L961">
        <v>99</v>
      </c>
      <c r="M961" t="s">
        <v>26</v>
      </c>
      <c r="N961">
        <v>99</v>
      </c>
      <c r="O961" t="s">
        <v>27</v>
      </c>
      <c r="P961">
        <v>99</v>
      </c>
      <c r="Q961" t="s">
        <v>42</v>
      </c>
      <c r="R961">
        <v>7629</v>
      </c>
      <c r="V961" s="3" t="str">
        <f t="shared" si="29"/>
        <v>.</v>
      </c>
      <c r="W961" s="3" t="str">
        <f>IF(AND(T961&lt;&gt;"_U",T961&lt;&gt;"c",J961&lt;&gt;9,J961&lt;&gt;99),IFERROR(VLOOKUP(A961,'LBA Total'!$A$2:$W$10000,18,0),"."),".")</f>
        <v>.</v>
      </c>
    </row>
    <row r="962" spans="1:23" x14ac:dyDescent="0.2">
      <c r="A962" s="1" t="str">
        <f t="shared" si="28"/>
        <v>2018|WaitematÄ Local Board Area|Male / TÄne</v>
      </c>
      <c r="B962" t="s">
        <v>20</v>
      </c>
      <c r="C962" t="s">
        <v>21</v>
      </c>
      <c r="D962" t="s">
        <v>22</v>
      </c>
      <c r="E962" t="s">
        <v>23</v>
      </c>
      <c r="F962">
        <v>2018</v>
      </c>
      <c r="G962">
        <v>2018</v>
      </c>
      <c r="H962">
        <v>7610</v>
      </c>
      <c r="I962" t="s">
        <v>122</v>
      </c>
      <c r="J962">
        <v>1</v>
      </c>
      <c r="K962" t="s">
        <v>30</v>
      </c>
      <c r="L962">
        <v>99</v>
      </c>
      <c r="M962" t="s">
        <v>26</v>
      </c>
      <c r="N962">
        <v>99</v>
      </c>
      <c r="O962" t="s">
        <v>27</v>
      </c>
      <c r="P962">
        <v>1</v>
      </c>
      <c r="Q962" t="s">
        <v>34</v>
      </c>
      <c r="R962">
        <v>9654</v>
      </c>
      <c r="V962" s="3">
        <f t="shared" si="29"/>
        <v>32.9</v>
      </c>
      <c r="W962" s="3">
        <f>IF(AND(T962&lt;&gt;"_U",T962&lt;&gt;"c",J962&lt;&gt;9,J962&lt;&gt;99),IFERROR(VLOOKUP(A962,'LBA Total'!$A$2:$W$10000,18,0),"."),".")</f>
        <v>29346</v>
      </c>
    </row>
    <row r="963" spans="1:23" x14ac:dyDescent="0.2">
      <c r="A963" s="1" t="str">
        <f t="shared" ref="A963:A1026" si="30">G963&amp;"|"&amp;I963&amp;"|"&amp;Q963</f>
        <v>2018|WaitematÄ Local Board Area|Female / Wahine</v>
      </c>
      <c r="B963" t="s">
        <v>20</v>
      </c>
      <c r="C963" t="s">
        <v>21</v>
      </c>
      <c r="D963" t="s">
        <v>22</v>
      </c>
      <c r="E963" t="s">
        <v>23</v>
      </c>
      <c r="F963">
        <v>2018</v>
      </c>
      <c r="G963">
        <v>2018</v>
      </c>
      <c r="H963">
        <v>7610</v>
      </c>
      <c r="I963" t="s">
        <v>122</v>
      </c>
      <c r="J963">
        <v>1</v>
      </c>
      <c r="K963" t="s">
        <v>30</v>
      </c>
      <c r="L963">
        <v>99</v>
      </c>
      <c r="M963" t="s">
        <v>26</v>
      </c>
      <c r="N963">
        <v>99</v>
      </c>
      <c r="O963" t="s">
        <v>27</v>
      </c>
      <c r="P963">
        <v>2</v>
      </c>
      <c r="Q963" t="s">
        <v>31</v>
      </c>
      <c r="R963">
        <v>9537</v>
      </c>
      <c r="V963" s="3">
        <f t="shared" ref="V963:V1026" si="31">IF(T963&lt;&gt;"_U",IFERROR((ROUND(R963/W963*100,2)),"."),".")</f>
        <v>31.25</v>
      </c>
      <c r="W963" s="3">
        <f>IF(AND(T963&lt;&gt;"_U",T963&lt;&gt;"c",J963&lt;&gt;9,J963&lt;&gt;99),IFERROR(VLOOKUP(A963,'LBA Total'!$A$2:$W$10000,18,0),"."),".")</f>
        <v>30516</v>
      </c>
    </row>
    <row r="964" spans="1:23" x14ac:dyDescent="0.2">
      <c r="A964" s="1" t="str">
        <f t="shared" si="30"/>
        <v>2018|WaitematÄ Local Board Area|Another gender / He ira kÄ“ anÅ</v>
      </c>
      <c r="B964" t="s">
        <v>20</v>
      </c>
      <c r="C964" t="s">
        <v>21</v>
      </c>
      <c r="D964" t="s">
        <v>22</v>
      </c>
      <c r="E964" t="s">
        <v>23</v>
      </c>
      <c r="F964">
        <v>2018</v>
      </c>
      <c r="G964">
        <v>2018</v>
      </c>
      <c r="H964">
        <v>7610</v>
      </c>
      <c r="I964" t="s">
        <v>122</v>
      </c>
      <c r="J964">
        <v>1</v>
      </c>
      <c r="K964" t="s">
        <v>30</v>
      </c>
      <c r="L964">
        <v>99</v>
      </c>
      <c r="M964" t="s">
        <v>26</v>
      </c>
      <c r="N964">
        <v>99</v>
      </c>
      <c r="O964" t="s">
        <v>27</v>
      </c>
      <c r="P964">
        <v>3</v>
      </c>
      <c r="Q964" t="s">
        <v>28</v>
      </c>
      <c r="T964" t="s">
        <v>36</v>
      </c>
      <c r="U964" t="s">
        <v>37</v>
      </c>
      <c r="V964" s="3" t="str">
        <f t="shared" si="31"/>
        <v>.</v>
      </c>
      <c r="W964" s="3" t="str">
        <f>IF(AND(T964&lt;&gt;"_U",T964&lt;&gt;"c",J964&lt;&gt;9,J964&lt;&gt;99),IFERROR(VLOOKUP(A964,'LBA Total'!$A$2:$W$10000,18,0),"."),".")</f>
        <v>.</v>
      </c>
    </row>
    <row r="965" spans="1:23" x14ac:dyDescent="0.2">
      <c r="A965" s="1" t="str">
        <f t="shared" si="30"/>
        <v>2018|WaitematÄ Local Board Area|Total - gender</v>
      </c>
      <c r="B965" t="s">
        <v>20</v>
      </c>
      <c r="C965" t="s">
        <v>21</v>
      </c>
      <c r="D965" t="s">
        <v>22</v>
      </c>
      <c r="E965" t="s">
        <v>23</v>
      </c>
      <c r="F965">
        <v>2018</v>
      </c>
      <c r="G965">
        <v>2018</v>
      </c>
      <c r="H965">
        <v>7610</v>
      </c>
      <c r="I965" t="s">
        <v>122</v>
      </c>
      <c r="J965">
        <v>1</v>
      </c>
      <c r="K965" t="s">
        <v>30</v>
      </c>
      <c r="L965">
        <v>99</v>
      </c>
      <c r="M965" t="s">
        <v>26</v>
      </c>
      <c r="N965">
        <v>99</v>
      </c>
      <c r="O965" t="s">
        <v>27</v>
      </c>
      <c r="P965">
        <v>99</v>
      </c>
      <c r="Q965" t="s">
        <v>42</v>
      </c>
      <c r="R965">
        <v>19191</v>
      </c>
      <c r="V965" s="3">
        <f t="shared" si="31"/>
        <v>32.06</v>
      </c>
      <c r="W965" s="3">
        <f>IF(AND(T965&lt;&gt;"_U",T965&lt;&gt;"c",J965&lt;&gt;9,J965&lt;&gt;99),IFERROR(VLOOKUP(A965,'LBA Total'!$A$2:$W$10000,18,0),"."),".")</f>
        <v>59862</v>
      </c>
    </row>
    <row r="966" spans="1:23" x14ac:dyDescent="0.2">
      <c r="A966" s="1" t="str">
        <f t="shared" si="30"/>
        <v>2018|WaitematÄ Local Board Area|Male / TÄne</v>
      </c>
      <c r="B966" t="s">
        <v>20</v>
      </c>
      <c r="C966" t="s">
        <v>21</v>
      </c>
      <c r="D966" t="s">
        <v>22</v>
      </c>
      <c r="E966" t="s">
        <v>23</v>
      </c>
      <c r="F966">
        <v>2018</v>
      </c>
      <c r="G966">
        <v>2018</v>
      </c>
      <c r="H966">
        <v>7610</v>
      </c>
      <c r="I966" t="s">
        <v>122</v>
      </c>
      <c r="J966">
        <v>3</v>
      </c>
      <c r="K966" t="s">
        <v>39</v>
      </c>
      <c r="L966">
        <v>99</v>
      </c>
      <c r="M966" t="s">
        <v>26</v>
      </c>
      <c r="N966">
        <v>99</v>
      </c>
      <c r="O966" t="s">
        <v>27</v>
      </c>
      <c r="P966">
        <v>1</v>
      </c>
      <c r="Q966" t="s">
        <v>34</v>
      </c>
      <c r="R966">
        <v>663</v>
      </c>
      <c r="V966" s="3">
        <f t="shared" si="31"/>
        <v>2.2599999999999998</v>
      </c>
      <c r="W966" s="3">
        <f>IF(AND(T966&lt;&gt;"_U",T966&lt;&gt;"c",J966&lt;&gt;9,J966&lt;&gt;99),IFERROR(VLOOKUP(A966,'LBA Total'!$A$2:$W$10000,18,0),"."),".")</f>
        <v>29346</v>
      </c>
    </row>
    <row r="967" spans="1:23" x14ac:dyDescent="0.2">
      <c r="A967" s="1" t="str">
        <f t="shared" si="30"/>
        <v>2018|WaitematÄ Local Board Area|Female / Wahine</v>
      </c>
      <c r="B967" t="s">
        <v>20</v>
      </c>
      <c r="C967" t="s">
        <v>21</v>
      </c>
      <c r="D967" t="s">
        <v>22</v>
      </c>
      <c r="E967" t="s">
        <v>23</v>
      </c>
      <c r="F967">
        <v>2018</v>
      </c>
      <c r="G967">
        <v>2018</v>
      </c>
      <c r="H967">
        <v>7610</v>
      </c>
      <c r="I967" t="s">
        <v>122</v>
      </c>
      <c r="J967">
        <v>3</v>
      </c>
      <c r="K967" t="s">
        <v>39</v>
      </c>
      <c r="L967">
        <v>99</v>
      </c>
      <c r="M967" t="s">
        <v>26</v>
      </c>
      <c r="N967">
        <v>99</v>
      </c>
      <c r="O967" t="s">
        <v>27</v>
      </c>
      <c r="P967">
        <v>2</v>
      </c>
      <c r="Q967" t="s">
        <v>31</v>
      </c>
      <c r="R967">
        <v>738</v>
      </c>
      <c r="V967" s="3">
        <f t="shared" si="31"/>
        <v>2.42</v>
      </c>
      <c r="W967" s="3">
        <f>IF(AND(T967&lt;&gt;"_U",T967&lt;&gt;"c",J967&lt;&gt;9,J967&lt;&gt;99),IFERROR(VLOOKUP(A967,'LBA Total'!$A$2:$W$10000,18,0),"."),".")</f>
        <v>30516</v>
      </c>
    </row>
    <row r="968" spans="1:23" x14ac:dyDescent="0.2">
      <c r="A968" s="1" t="str">
        <f t="shared" si="30"/>
        <v>2018|WaitematÄ Local Board Area|Another gender / He ira kÄ“ anÅ</v>
      </c>
      <c r="B968" t="s">
        <v>20</v>
      </c>
      <c r="C968" t="s">
        <v>21</v>
      </c>
      <c r="D968" t="s">
        <v>22</v>
      </c>
      <c r="E968" t="s">
        <v>23</v>
      </c>
      <c r="F968">
        <v>2018</v>
      </c>
      <c r="G968">
        <v>2018</v>
      </c>
      <c r="H968">
        <v>7610</v>
      </c>
      <c r="I968" t="s">
        <v>122</v>
      </c>
      <c r="J968">
        <v>3</v>
      </c>
      <c r="K968" t="s">
        <v>39</v>
      </c>
      <c r="L968">
        <v>99</v>
      </c>
      <c r="M968" t="s">
        <v>26</v>
      </c>
      <c r="N968">
        <v>99</v>
      </c>
      <c r="O968" t="s">
        <v>27</v>
      </c>
      <c r="P968">
        <v>3</v>
      </c>
      <c r="Q968" t="s">
        <v>28</v>
      </c>
      <c r="T968" t="s">
        <v>36</v>
      </c>
      <c r="U968" t="s">
        <v>37</v>
      </c>
      <c r="V968" s="3" t="str">
        <f t="shared" si="31"/>
        <v>.</v>
      </c>
      <c r="W968" s="3" t="str">
        <f>IF(AND(T968&lt;&gt;"_U",T968&lt;&gt;"c",J968&lt;&gt;9,J968&lt;&gt;99),IFERROR(VLOOKUP(A968,'LBA Total'!$A$2:$W$10000,18,0),"."),".")</f>
        <v>.</v>
      </c>
    </row>
    <row r="969" spans="1:23" x14ac:dyDescent="0.2">
      <c r="A969" s="1" t="str">
        <f t="shared" si="30"/>
        <v>2018|WaitematÄ Local Board Area|Total - gender</v>
      </c>
      <c r="B969" t="s">
        <v>20</v>
      </c>
      <c r="C969" t="s">
        <v>21</v>
      </c>
      <c r="D969" t="s">
        <v>22</v>
      </c>
      <c r="E969" t="s">
        <v>23</v>
      </c>
      <c r="F969">
        <v>2018</v>
      </c>
      <c r="G969">
        <v>2018</v>
      </c>
      <c r="H969">
        <v>7610</v>
      </c>
      <c r="I969" t="s">
        <v>122</v>
      </c>
      <c r="J969">
        <v>3</v>
      </c>
      <c r="K969" t="s">
        <v>39</v>
      </c>
      <c r="L969">
        <v>99</v>
      </c>
      <c r="M969" t="s">
        <v>26</v>
      </c>
      <c r="N969">
        <v>99</v>
      </c>
      <c r="O969" t="s">
        <v>27</v>
      </c>
      <c r="P969">
        <v>99</v>
      </c>
      <c r="Q969" t="s">
        <v>42</v>
      </c>
      <c r="R969">
        <v>1404</v>
      </c>
      <c r="V969" s="3">
        <f t="shared" si="31"/>
        <v>2.35</v>
      </c>
      <c r="W969" s="3">
        <f>IF(AND(T969&lt;&gt;"_U",T969&lt;&gt;"c",J969&lt;&gt;9,J969&lt;&gt;99),IFERROR(VLOOKUP(A969,'LBA Total'!$A$2:$W$10000,18,0),"."),".")</f>
        <v>59862</v>
      </c>
    </row>
    <row r="970" spans="1:23" x14ac:dyDescent="0.2">
      <c r="A970" s="1" t="str">
        <f t="shared" si="30"/>
        <v>2018|WaitematÄ Local Board Area|Male / TÄne</v>
      </c>
      <c r="B970" t="s">
        <v>20</v>
      </c>
      <c r="C970" t="s">
        <v>21</v>
      </c>
      <c r="D970" t="s">
        <v>22</v>
      </c>
      <c r="E970" t="s">
        <v>23</v>
      </c>
      <c r="F970">
        <v>2018</v>
      </c>
      <c r="G970">
        <v>2018</v>
      </c>
      <c r="H970">
        <v>7610</v>
      </c>
      <c r="I970" t="s">
        <v>122</v>
      </c>
      <c r="J970">
        <v>4</v>
      </c>
      <c r="K970" t="s">
        <v>54</v>
      </c>
      <c r="L970">
        <v>99</v>
      </c>
      <c r="M970" t="s">
        <v>26</v>
      </c>
      <c r="N970">
        <v>99</v>
      </c>
      <c r="O970" t="s">
        <v>27</v>
      </c>
      <c r="P970">
        <v>1</v>
      </c>
      <c r="Q970" t="s">
        <v>34</v>
      </c>
      <c r="R970">
        <v>1827</v>
      </c>
      <c r="V970" s="3">
        <f t="shared" si="31"/>
        <v>6.23</v>
      </c>
      <c r="W970" s="3">
        <f>IF(AND(T970&lt;&gt;"_U",T970&lt;&gt;"c",J970&lt;&gt;9,J970&lt;&gt;99),IFERROR(VLOOKUP(A970,'LBA Total'!$A$2:$W$10000,18,0),"."),".")</f>
        <v>29346</v>
      </c>
    </row>
    <row r="971" spans="1:23" x14ac:dyDescent="0.2">
      <c r="A971" s="1" t="str">
        <f t="shared" si="30"/>
        <v>2018|WaitematÄ Local Board Area|Female / Wahine</v>
      </c>
      <c r="B971" t="s">
        <v>20</v>
      </c>
      <c r="C971" t="s">
        <v>21</v>
      </c>
      <c r="D971" t="s">
        <v>22</v>
      </c>
      <c r="E971" t="s">
        <v>23</v>
      </c>
      <c r="F971">
        <v>2018</v>
      </c>
      <c r="G971">
        <v>2018</v>
      </c>
      <c r="H971">
        <v>7610</v>
      </c>
      <c r="I971" t="s">
        <v>122</v>
      </c>
      <c r="J971">
        <v>4</v>
      </c>
      <c r="K971" t="s">
        <v>54</v>
      </c>
      <c r="L971">
        <v>99</v>
      </c>
      <c r="M971" t="s">
        <v>26</v>
      </c>
      <c r="N971">
        <v>99</v>
      </c>
      <c r="O971" t="s">
        <v>27</v>
      </c>
      <c r="P971">
        <v>2</v>
      </c>
      <c r="Q971" t="s">
        <v>31</v>
      </c>
      <c r="R971">
        <v>2454</v>
      </c>
      <c r="V971" s="3">
        <f t="shared" si="31"/>
        <v>8.0399999999999991</v>
      </c>
      <c r="W971" s="3">
        <f>IF(AND(T971&lt;&gt;"_U",T971&lt;&gt;"c",J971&lt;&gt;9,J971&lt;&gt;99),IFERROR(VLOOKUP(A971,'LBA Total'!$A$2:$W$10000,18,0),"."),".")</f>
        <v>30516</v>
      </c>
    </row>
    <row r="972" spans="1:23" x14ac:dyDescent="0.2">
      <c r="A972" s="1" t="str">
        <f t="shared" si="30"/>
        <v>2018|WaitematÄ Local Board Area|Another gender / He ira kÄ“ anÅ</v>
      </c>
      <c r="B972" t="s">
        <v>20</v>
      </c>
      <c r="C972" t="s">
        <v>21</v>
      </c>
      <c r="D972" t="s">
        <v>22</v>
      </c>
      <c r="E972" t="s">
        <v>23</v>
      </c>
      <c r="F972">
        <v>2018</v>
      </c>
      <c r="G972">
        <v>2018</v>
      </c>
      <c r="H972">
        <v>7610</v>
      </c>
      <c r="I972" t="s">
        <v>122</v>
      </c>
      <c r="J972">
        <v>4</v>
      </c>
      <c r="K972" t="s">
        <v>54</v>
      </c>
      <c r="L972">
        <v>99</v>
      </c>
      <c r="M972" t="s">
        <v>26</v>
      </c>
      <c r="N972">
        <v>99</v>
      </c>
      <c r="O972" t="s">
        <v>27</v>
      </c>
      <c r="P972">
        <v>3</v>
      </c>
      <c r="Q972" t="s">
        <v>28</v>
      </c>
      <c r="T972" t="s">
        <v>36</v>
      </c>
      <c r="U972" t="s">
        <v>37</v>
      </c>
      <c r="V972" s="3" t="str">
        <f t="shared" si="31"/>
        <v>.</v>
      </c>
      <c r="W972" s="3" t="str">
        <f>IF(AND(T972&lt;&gt;"_U",T972&lt;&gt;"c",J972&lt;&gt;9,J972&lt;&gt;99),IFERROR(VLOOKUP(A972,'LBA Total'!$A$2:$W$10000,18,0),"."),".")</f>
        <v>.</v>
      </c>
    </row>
    <row r="973" spans="1:23" x14ac:dyDescent="0.2">
      <c r="A973" s="1" t="str">
        <f t="shared" si="30"/>
        <v>2018|WaitematÄ Local Board Area|Total - gender</v>
      </c>
      <c r="B973" t="s">
        <v>20</v>
      </c>
      <c r="C973" t="s">
        <v>21</v>
      </c>
      <c r="D973" t="s">
        <v>22</v>
      </c>
      <c r="E973" t="s">
        <v>23</v>
      </c>
      <c r="F973">
        <v>2018</v>
      </c>
      <c r="G973">
        <v>2018</v>
      </c>
      <c r="H973">
        <v>7610</v>
      </c>
      <c r="I973" t="s">
        <v>122</v>
      </c>
      <c r="J973">
        <v>4</v>
      </c>
      <c r="K973" t="s">
        <v>54</v>
      </c>
      <c r="L973">
        <v>99</v>
      </c>
      <c r="M973" t="s">
        <v>26</v>
      </c>
      <c r="N973">
        <v>99</v>
      </c>
      <c r="O973" t="s">
        <v>27</v>
      </c>
      <c r="P973">
        <v>99</v>
      </c>
      <c r="Q973" t="s">
        <v>42</v>
      </c>
      <c r="R973">
        <v>4281</v>
      </c>
      <c r="V973" s="3">
        <f t="shared" si="31"/>
        <v>7.15</v>
      </c>
      <c r="W973" s="3">
        <f>IF(AND(T973&lt;&gt;"_U",T973&lt;&gt;"c",J973&lt;&gt;9,J973&lt;&gt;99),IFERROR(VLOOKUP(A973,'LBA Total'!$A$2:$W$10000,18,0),"."),".")</f>
        <v>59862</v>
      </c>
    </row>
    <row r="974" spans="1:23" x14ac:dyDescent="0.2">
      <c r="A974" s="1" t="str">
        <f t="shared" si="30"/>
        <v>2018|WaitematÄ Local Board Area|Male / TÄne</v>
      </c>
      <c r="B974" t="s">
        <v>20</v>
      </c>
      <c r="C974" t="s">
        <v>21</v>
      </c>
      <c r="D974" t="s">
        <v>22</v>
      </c>
      <c r="E974" t="s">
        <v>23</v>
      </c>
      <c r="F974">
        <v>2018</v>
      </c>
      <c r="G974">
        <v>2018</v>
      </c>
      <c r="H974">
        <v>7610</v>
      </c>
      <c r="I974" t="s">
        <v>122</v>
      </c>
      <c r="J974">
        <v>5</v>
      </c>
      <c r="K974" t="s">
        <v>33</v>
      </c>
      <c r="L974">
        <v>99</v>
      </c>
      <c r="M974" t="s">
        <v>26</v>
      </c>
      <c r="N974">
        <v>99</v>
      </c>
      <c r="O974" t="s">
        <v>27</v>
      </c>
      <c r="P974">
        <v>1</v>
      </c>
      <c r="Q974" t="s">
        <v>34</v>
      </c>
      <c r="R974">
        <v>240</v>
      </c>
      <c r="V974" s="3">
        <f t="shared" si="31"/>
        <v>0.82</v>
      </c>
      <c r="W974" s="3">
        <f>IF(AND(T974&lt;&gt;"_U",T974&lt;&gt;"c",J974&lt;&gt;9,J974&lt;&gt;99),IFERROR(VLOOKUP(A974,'LBA Total'!$A$2:$W$10000,18,0),"."),".")</f>
        <v>29346</v>
      </c>
    </row>
    <row r="975" spans="1:23" x14ac:dyDescent="0.2">
      <c r="A975" s="1" t="str">
        <f t="shared" si="30"/>
        <v>2018|WaitematÄ Local Board Area|Female / Wahine</v>
      </c>
      <c r="B975" t="s">
        <v>20</v>
      </c>
      <c r="C975" t="s">
        <v>21</v>
      </c>
      <c r="D975" t="s">
        <v>22</v>
      </c>
      <c r="E975" t="s">
        <v>23</v>
      </c>
      <c r="F975">
        <v>2018</v>
      </c>
      <c r="G975">
        <v>2018</v>
      </c>
      <c r="H975">
        <v>7610</v>
      </c>
      <c r="I975" t="s">
        <v>122</v>
      </c>
      <c r="J975">
        <v>5</v>
      </c>
      <c r="K975" t="s">
        <v>33</v>
      </c>
      <c r="L975">
        <v>99</v>
      </c>
      <c r="M975" t="s">
        <v>26</v>
      </c>
      <c r="N975">
        <v>99</v>
      </c>
      <c r="O975" t="s">
        <v>27</v>
      </c>
      <c r="P975">
        <v>2</v>
      </c>
      <c r="Q975" t="s">
        <v>31</v>
      </c>
      <c r="R975">
        <v>906</v>
      </c>
      <c r="V975" s="3">
        <f t="shared" si="31"/>
        <v>2.97</v>
      </c>
      <c r="W975" s="3">
        <f>IF(AND(T975&lt;&gt;"_U",T975&lt;&gt;"c",J975&lt;&gt;9,J975&lt;&gt;99),IFERROR(VLOOKUP(A975,'LBA Total'!$A$2:$W$10000,18,0),"."),".")</f>
        <v>30516</v>
      </c>
    </row>
    <row r="976" spans="1:23" x14ac:dyDescent="0.2">
      <c r="A976" s="1" t="str">
        <f t="shared" si="30"/>
        <v>2018|WaitematÄ Local Board Area|Another gender / He ira kÄ“ anÅ</v>
      </c>
      <c r="B976" t="s">
        <v>20</v>
      </c>
      <c r="C976" t="s">
        <v>21</v>
      </c>
      <c r="D976" t="s">
        <v>22</v>
      </c>
      <c r="E976" t="s">
        <v>23</v>
      </c>
      <c r="F976">
        <v>2018</v>
      </c>
      <c r="G976">
        <v>2018</v>
      </c>
      <c r="H976">
        <v>7610</v>
      </c>
      <c r="I976" t="s">
        <v>122</v>
      </c>
      <c r="J976">
        <v>5</v>
      </c>
      <c r="K976" t="s">
        <v>33</v>
      </c>
      <c r="L976">
        <v>99</v>
      </c>
      <c r="M976" t="s">
        <v>26</v>
      </c>
      <c r="N976">
        <v>99</v>
      </c>
      <c r="O976" t="s">
        <v>27</v>
      </c>
      <c r="P976">
        <v>3</v>
      </c>
      <c r="Q976" t="s">
        <v>28</v>
      </c>
      <c r="T976" t="s">
        <v>36</v>
      </c>
      <c r="U976" t="s">
        <v>37</v>
      </c>
      <c r="V976" s="3" t="str">
        <f t="shared" si="31"/>
        <v>.</v>
      </c>
      <c r="W976" s="3" t="str">
        <f>IF(AND(T976&lt;&gt;"_U",T976&lt;&gt;"c",J976&lt;&gt;9,J976&lt;&gt;99),IFERROR(VLOOKUP(A976,'LBA Total'!$A$2:$W$10000,18,0),"."),".")</f>
        <v>.</v>
      </c>
    </row>
    <row r="977" spans="1:23" x14ac:dyDescent="0.2">
      <c r="A977" s="1" t="str">
        <f t="shared" si="30"/>
        <v>2018|WaitematÄ Local Board Area|Total - gender</v>
      </c>
      <c r="B977" t="s">
        <v>20</v>
      </c>
      <c r="C977" t="s">
        <v>21</v>
      </c>
      <c r="D977" t="s">
        <v>22</v>
      </c>
      <c r="E977" t="s">
        <v>23</v>
      </c>
      <c r="F977">
        <v>2018</v>
      </c>
      <c r="G977">
        <v>2018</v>
      </c>
      <c r="H977">
        <v>7610</v>
      </c>
      <c r="I977" t="s">
        <v>122</v>
      </c>
      <c r="J977">
        <v>5</v>
      </c>
      <c r="K977" t="s">
        <v>33</v>
      </c>
      <c r="L977">
        <v>99</v>
      </c>
      <c r="M977" t="s">
        <v>26</v>
      </c>
      <c r="N977">
        <v>99</v>
      </c>
      <c r="O977" t="s">
        <v>27</v>
      </c>
      <c r="P977">
        <v>99</v>
      </c>
      <c r="Q977" t="s">
        <v>42</v>
      </c>
      <c r="R977">
        <v>1146</v>
      </c>
      <c r="V977" s="3">
        <f t="shared" si="31"/>
        <v>1.91</v>
      </c>
      <c r="W977" s="3">
        <f>IF(AND(T977&lt;&gt;"_U",T977&lt;&gt;"c",J977&lt;&gt;9,J977&lt;&gt;99),IFERROR(VLOOKUP(A977,'LBA Total'!$A$2:$W$10000,18,0),"."),".")</f>
        <v>59862</v>
      </c>
    </row>
    <row r="978" spans="1:23" x14ac:dyDescent="0.2">
      <c r="A978" s="1" t="str">
        <f t="shared" si="30"/>
        <v>2018|WaitematÄ Local Board Area|Male / TÄne</v>
      </c>
      <c r="B978" t="s">
        <v>20</v>
      </c>
      <c r="C978" t="s">
        <v>21</v>
      </c>
      <c r="D978" t="s">
        <v>22</v>
      </c>
      <c r="E978" t="s">
        <v>23</v>
      </c>
      <c r="F978">
        <v>2018</v>
      </c>
      <c r="G978">
        <v>2018</v>
      </c>
      <c r="H978">
        <v>7610</v>
      </c>
      <c r="I978" t="s">
        <v>122</v>
      </c>
      <c r="J978">
        <v>6</v>
      </c>
      <c r="K978" t="s">
        <v>52</v>
      </c>
      <c r="L978">
        <v>99</v>
      </c>
      <c r="M978" t="s">
        <v>26</v>
      </c>
      <c r="N978">
        <v>99</v>
      </c>
      <c r="O978" t="s">
        <v>27</v>
      </c>
      <c r="P978">
        <v>1</v>
      </c>
      <c r="Q978" t="s">
        <v>34</v>
      </c>
      <c r="R978">
        <v>16962</v>
      </c>
      <c r="V978" s="3">
        <f t="shared" si="31"/>
        <v>57.8</v>
      </c>
      <c r="W978" s="3">
        <f>IF(AND(T978&lt;&gt;"_U",T978&lt;&gt;"c",J978&lt;&gt;9,J978&lt;&gt;99),IFERROR(VLOOKUP(A978,'LBA Total'!$A$2:$W$10000,18,0),"."),".")</f>
        <v>29346</v>
      </c>
    </row>
    <row r="979" spans="1:23" x14ac:dyDescent="0.2">
      <c r="A979" s="1" t="str">
        <f t="shared" si="30"/>
        <v>2018|WaitematÄ Local Board Area|Female / Wahine</v>
      </c>
      <c r="B979" t="s">
        <v>20</v>
      </c>
      <c r="C979" t="s">
        <v>21</v>
      </c>
      <c r="D979" t="s">
        <v>22</v>
      </c>
      <c r="E979" t="s">
        <v>23</v>
      </c>
      <c r="F979">
        <v>2018</v>
      </c>
      <c r="G979">
        <v>2018</v>
      </c>
      <c r="H979">
        <v>7610</v>
      </c>
      <c r="I979" t="s">
        <v>122</v>
      </c>
      <c r="J979">
        <v>6</v>
      </c>
      <c r="K979" t="s">
        <v>52</v>
      </c>
      <c r="L979">
        <v>99</v>
      </c>
      <c r="M979" t="s">
        <v>26</v>
      </c>
      <c r="N979">
        <v>99</v>
      </c>
      <c r="O979" t="s">
        <v>27</v>
      </c>
      <c r="P979">
        <v>2</v>
      </c>
      <c r="Q979" t="s">
        <v>31</v>
      </c>
      <c r="R979">
        <v>16884</v>
      </c>
      <c r="V979" s="3">
        <f t="shared" si="31"/>
        <v>55.33</v>
      </c>
      <c r="W979" s="3">
        <f>IF(AND(T979&lt;&gt;"_U",T979&lt;&gt;"c",J979&lt;&gt;9,J979&lt;&gt;99),IFERROR(VLOOKUP(A979,'LBA Total'!$A$2:$W$10000,18,0),"."),".")</f>
        <v>30516</v>
      </c>
    </row>
    <row r="980" spans="1:23" x14ac:dyDescent="0.2">
      <c r="A980" s="1" t="str">
        <f t="shared" si="30"/>
        <v>2018|WaitematÄ Local Board Area|Another gender / He ira kÄ“ anÅ</v>
      </c>
      <c r="B980" t="s">
        <v>20</v>
      </c>
      <c r="C980" t="s">
        <v>21</v>
      </c>
      <c r="D980" t="s">
        <v>22</v>
      </c>
      <c r="E980" t="s">
        <v>23</v>
      </c>
      <c r="F980">
        <v>2018</v>
      </c>
      <c r="G980">
        <v>2018</v>
      </c>
      <c r="H980">
        <v>7610</v>
      </c>
      <c r="I980" t="s">
        <v>122</v>
      </c>
      <c r="J980">
        <v>6</v>
      </c>
      <c r="K980" t="s">
        <v>52</v>
      </c>
      <c r="L980">
        <v>99</v>
      </c>
      <c r="M980" t="s">
        <v>26</v>
      </c>
      <c r="N980">
        <v>99</v>
      </c>
      <c r="O980" t="s">
        <v>27</v>
      </c>
      <c r="P980">
        <v>3</v>
      </c>
      <c r="Q980" t="s">
        <v>28</v>
      </c>
      <c r="T980" t="s">
        <v>36</v>
      </c>
      <c r="U980" t="s">
        <v>37</v>
      </c>
      <c r="V980" s="3" t="str">
        <f t="shared" si="31"/>
        <v>.</v>
      </c>
      <c r="W980" s="3" t="str">
        <f>IF(AND(T980&lt;&gt;"_U",T980&lt;&gt;"c",J980&lt;&gt;9,J980&lt;&gt;99),IFERROR(VLOOKUP(A980,'LBA Total'!$A$2:$W$10000,18,0),"."),".")</f>
        <v>.</v>
      </c>
    </row>
    <row r="981" spans="1:23" x14ac:dyDescent="0.2">
      <c r="A981" s="1" t="str">
        <f t="shared" si="30"/>
        <v>2018|WaitematÄ Local Board Area|Total - gender</v>
      </c>
      <c r="B981" t="s">
        <v>20</v>
      </c>
      <c r="C981" t="s">
        <v>21</v>
      </c>
      <c r="D981" t="s">
        <v>22</v>
      </c>
      <c r="E981" t="s">
        <v>23</v>
      </c>
      <c r="F981">
        <v>2018</v>
      </c>
      <c r="G981">
        <v>2018</v>
      </c>
      <c r="H981">
        <v>7610</v>
      </c>
      <c r="I981" t="s">
        <v>122</v>
      </c>
      <c r="J981">
        <v>6</v>
      </c>
      <c r="K981" t="s">
        <v>52</v>
      </c>
      <c r="L981">
        <v>99</v>
      </c>
      <c r="M981" t="s">
        <v>26</v>
      </c>
      <c r="N981">
        <v>99</v>
      </c>
      <c r="O981" t="s">
        <v>27</v>
      </c>
      <c r="P981">
        <v>99</v>
      </c>
      <c r="Q981" t="s">
        <v>42</v>
      </c>
      <c r="R981">
        <v>33846</v>
      </c>
      <c r="V981" s="3">
        <f t="shared" si="31"/>
        <v>56.54</v>
      </c>
      <c r="W981" s="3">
        <f>IF(AND(T981&lt;&gt;"_U",T981&lt;&gt;"c",J981&lt;&gt;9,J981&lt;&gt;99),IFERROR(VLOOKUP(A981,'LBA Total'!$A$2:$W$10000,18,0),"."),".")</f>
        <v>59862</v>
      </c>
    </row>
    <row r="982" spans="1:23" x14ac:dyDescent="0.2">
      <c r="A982" s="1" t="str">
        <f t="shared" si="30"/>
        <v>2018|WaitematÄ Local Board Area|Male / TÄne</v>
      </c>
      <c r="B982" t="s">
        <v>20</v>
      </c>
      <c r="C982" t="s">
        <v>21</v>
      </c>
      <c r="D982" t="s">
        <v>22</v>
      </c>
      <c r="E982" t="s">
        <v>23</v>
      </c>
      <c r="F982">
        <v>2018</v>
      </c>
      <c r="G982">
        <v>2018</v>
      </c>
      <c r="H982">
        <v>7610</v>
      </c>
      <c r="I982" t="s">
        <v>122</v>
      </c>
      <c r="J982">
        <v>9</v>
      </c>
      <c r="K982" t="s">
        <v>25</v>
      </c>
      <c r="L982">
        <v>99</v>
      </c>
      <c r="M982" t="s">
        <v>26</v>
      </c>
      <c r="N982">
        <v>99</v>
      </c>
      <c r="O982" t="s">
        <v>27</v>
      </c>
      <c r="P982">
        <v>1</v>
      </c>
      <c r="Q982" t="s">
        <v>34</v>
      </c>
      <c r="R982">
        <v>8412</v>
      </c>
      <c r="V982" s="3" t="str">
        <f t="shared" si="31"/>
        <v>.</v>
      </c>
      <c r="W982" s="3" t="str">
        <f>IF(AND(T982&lt;&gt;"_U",T982&lt;&gt;"c",J982&lt;&gt;9,J982&lt;&gt;99),IFERROR(VLOOKUP(A982,'LBA Total'!$A$2:$W$10000,18,0),"."),".")</f>
        <v>.</v>
      </c>
    </row>
    <row r="983" spans="1:23" x14ac:dyDescent="0.2">
      <c r="A983" s="1" t="str">
        <f t="shared" si="30"/>
        <v>2018|WaitematÄ Local Board Area|Female / Wahine</v>
      </c>
      <c r="B983" t="s">
        <v>20</v>
      </c>
      <c r="C983" t="s">
        <v>21</v>
      </c>
      <c r="D983" t="s">
        <v>22</v>
      </c>
      <c r="E983" t="s">
        <v>23</v>
      </c>
      <c r="F983">
        <v>2018</v>
      </c>
      <c r="G983">
        <v>2018</v>
      </c>
      <c r="H983">
        <v>7610</v>
      </c>
      <c r="I983" t="s">
        <v>122</v>
      </c>
      <c r="J983">
        <v>9</v>
      </c>
      <c r="K983" t="s">
        <v>25</v>
      </c>
      <c r="L983">
        <v>99</v>
      </c>
      <c r="M983" t="s">
        <v>26</v>
      </c>
      <c r="N983">
        <v>99</v>
      </c>
      <c r="O983" t="s">
        <v>27</v>
      </c>
      <c r="P983">
        <v>2</v>
      </c>
      <c r="Q983" t="s">
        <v>31</v>
      </c>
      <c r="R983">
        <v>6780</v>
      </c>
      <c r="V983" s="3" t="str">
        <f t="shared" si="31"/>
        <v>.</v>
      </c>
      <c r="W983" s="3" t="str">
        <f>IF(AND(T983&lt;&gt;"_U",T983&lt;&gt;"c",J983&lt;&gt;9,J983&lt;&gt;99),IFERROR(VLOOKUP(A983,'LBA Total'!$A$2:$W$10000,18,0),"."),".")</f>
        <v>.</v>
      </c>
    </row>
    <row r="984" spans="1:23" x14ac:dyDescent="0.2">
      <c r="A984" s="1" t="str">
        <f t="shared" si="30"/>
        <v>2018|WaitematÄ Local Board Area|Another gender / He ira kÄ“ anÅ</v>
      </c>
      <c r="B984" t="s">
        <v>20</v>
      </c>
      <c r="C984" t="s">
        <v>21</v>
      </c>
      <c r="D984" t="s">
        <v>22</v>
      </c>
      <c r="E984" t="s">
        <v>23</v>
      </c>
      <c r="F984">
        <v>2018</v>
      </c>
      <c r="G984">
        <v>2018</v>
      </c>
      <c r="H984">
        <v>7610</v>
      </c>
      <c r="I984" t="s">
        <v>122</v>
      </c>
      <c r="J984">
        <v>9</v>
      </c>
      <c r="K984" t="s">
        <v>25</v>
      </c>
      <c r="L984">
        <v>99</v>
      </c>
      <c r="M984" t="s">
        <v>26</v>
      </c>
      <c r="N984">
        <v>99</v>
      </c>
      <c r="O984" t="s">
        <v>27</v>
      </c>
      <c r="P984">
        <v>3</v>
      </c>
      <c r="Q984" t="s">
        <v>28</v>
      </c>
      <c r="T984" t="s">
        <v>36</v>
      </c>
      <c r="U984" t="s">
        <v>37</v>
      </c>
      <c r="V984" s="3" t="str">
        <f t="shared" si="31"/>
        <v>.</v>
      </c>
      <c r="W984" s="3" t="str">
        <f>IF(AND(T984&lt;&gt;"_U",T984&lt;&gt;"c",J984&lt;&gt;9,J984&lt;&gt;99),IFERROR(VLOOKUP(A984,'LBA Total'!$A$2:$W$10000,18,0),"."),".")</f>
        <v>.</v>
      </c>
    </row>
    <row r="985" spans="1:23" x14ac:dyDescent="0.2">
      <c r="A985" s="1" t="str">
        <f t="shared" si="30"/>
        <v>2018|WaitematÄ Local Board Area|Total - gender</v>
      </c>
      <c r="B985" t="s">
        <v>20</v>
      </c>
      <c r="C985" t="s">
        <v>21</v>
      </c>
      <c r="D985" t="s">
        <v>22</v>
      </c>
      <c r="E985" t="s">
        <v>23</v>
      </c>
      <c r="F985">
        <v>2018</v>
      </c>
      <c r="G985">
        <v>2018</v>
      </c>
      <c r="H985">
        <v>7610</v>
      </c>
      <c r="I985" t="s">
        <v>122</v>
      </c>
      <c r="J985">
        <v>9</v>
      </c>
      <c r="K985" t="s">
        <v>25</v>
      </c>
      <c r="L985">
        <v>99</v>
      </c>
      <c r="M985" t="s">
        <v>26</v>
      </c>
      <c r="N985">
        <v>99</v>
      </c>
      <c r="O985" t="s">
        <v>27</v>
      </c>
      <c r="P985">
        <v>99</v>
      </c>
      <c r="Q985" t="s">
        <v>42</v>
      </c>
      <c r="R985">
        <v>15192</v>
      </c>
      <c r="V985" s="3" t="str">
        <f t="shared" si="31"/>
        <v>.</v>
      </c>
      <c r="W985" s="3" t="str">
        <f>IF(AND(T985&lt;&gt;"_U",T985&lt;&gt;"c",J985&lt;&gt;9,J985&lt;&gt;99),IFERROR(VLOOKUP(A985,'LBA Total'!$A$2:$W$10000,18,0),"."),".")</f>
        <v>.</v>
      </c>
    </row>
    <row r="986" spans="1:23" x14ac:dyDescent="0.2">
      <c r="A986" s="1" t="str">
        <f t="shared" si="30"/>
        <v>2018|WaitematÄ Local Board Area|Male / TÄne</v>
      </c>
      <c r="B986" t="s">
        <v>20</v>
      </c>
      <c r="C986" t="s">
        <v>21</v>
      </c>
      <c r="D986" t="s">
        <v>22</v>
      </c>
      <c r="E986" t="s">
        <v>23</v>
      </c>
      <c r="F986">
        <v>2018</v>
      </c>
      <c r="G986">
        <v>2018</v>
      </c>
      <c r="H986">
        <v>7610</v>
      </c>
      <c r="I986" t="s">
        <v>122</v>
      </c>
      <c r="J986">
        <v>77</v>
      </c>
      <c r="K986" t="s">
        <v>49</v>
      </c>
      <c r="L986">
        <v>99</v>
      </c>
      <c r="M986" t="s">
        <v>26</v>
      </c>
      <c r="N986">
        <v>99</v>
      </c>
      <c r="O986" t="s">
        <v>27</v>
      </c>
      <c r="P986">
        <v>1</v>
      </c>
      <c r="Q986" t="s">
        <v>34</v>
      </c>
      <c r="R986">
        <v>29346</v>
      </c>
      <c r="V986" s="3">
        <f t="shared" si="31"/>
        <v>100</v>
      </c>
      <c r="W986" s="3">
        <f>IF(AND(T986&lt;&gt;"_U",T986&lt;&gt;"c",J986&lt;&gt;9,J986&lt;&gt;99),IFERROR(VLOOKUP(A986,'LBA Total'!$A$2:$W$10000,18,0),"."),".")</f>
        <v>29346</v>
      </c>
    </row>
    <row r="987" spans="1:23" x14ac:dyDescent="0.2">
      <c r="A987" s="1" t="str">
        <f t="shared" si="30"/>
        <v>2018|WaitematÄ Local Board Area|Female / Wahine</v>
      </c>
      <c r="B987" t="s">
        <v>20</v>
      </c>
      <c r="C987" t="s">
        <v>21</v>
      </c>
      <c r="D987" t="s">
        <v>22</v>
      </c>
      <c r="E987" t="s">
        <v>23</v>
      </c>
      <c r="F987">
        <v>2018</v>
      </c>
      <c r="G987">
        <v>2018</v>
      </c>
      <c r="H987">
        <v>7610</v>
      </c>
      <c r="I987" t="s">
        <v>122</v>
      </c>
      <c r="J987">
        <v>77</v>
      </c>
      <c r="K987" t="s">
        <v>49</v>
      </c>
      <c r="L987">
        <v>99</v>
      </c>
      <c r="M987" t="s">
        <v>26</v>
      </c>
      <c r="N987">
        <v>99</v>
      </c>
      <c r="O987" t="s">
        <v>27</v>
      </c>
      <c r="P987">
        <v>2</v>
      </c>
      <c r="Q987" t="s">
        <v>31</v>
      </c>
      <c r="R987">
        <v>30516</v>
      </c>
      <c r="V987" s="3">
        <f t="shared" si="31"/>
        <v>100</v>
      </c>
      <c r="W987" s="3">
        <f>IF(AND(T987&lt;&gt;"_U",T987&lt;&gt;"c",J987&lt;&gt;9,J987&lt;&gt;99),IFERROR(VLOOKUP(A987,'LBA Total'!$A$2:$W$10000,18,0),"."),".")</f>
        <v>30516</v>
      </c>
    </row>
    <row r="988" spans="1:23" x14ac:dyDescent="0.2">
      <c r="A988" s="1" t="str">
        <f t="shared" si="30"/>
        <v>2018|WaitematÄ Local Board Area|Another gender / He ira kÄ“ anÅ</v>
      </c>
      <c r="B988" t="s">
        <v>20</v>
      </c>
      <c r="C988" t="s">
        <v>21</v>
      </c>
      <c r="D988" t="s">
        <v>22</v>
      </c>
      <c r="E988" t="s">
        <v>23</v>
      </c>
      <c r="F988">
        <v>2018</v>
      </c>
      <c r="G988">
        <v>2018</v>
      </c>
      <c r="H988">
        <v>7610</v>
      </c>
      <c r="I988" t="s">
        <v>122</v>
      </c>
      <c r="J988">
        <v>77</v>
      </c>
      <c r="K988" t="s">
        <v>49</v>
      </c>
      <c r="L988">
        <v>99</v>
      </c>
      <c r="M988" t="s">
        <v>26</v>
      </c>
      <c r="N988">
        <v>99</v>
      </c>
      <c r="O988" t="s">
        <v>27</v>
      </c>
      <c r="P988">
        <v>3</v>
      </c>
      <c r="Q988" t="s">
        <v>28</v>
      </c>
      <c r="T988" t="s">
        <v>36</v>
      </c>
      <c r="U988" t="s">
        <v>37</v>
      </c>
      <c r="V988" s="3" t="str">
        <f t="shared" si="31"/>
        <v>.</v>
      </c>
      <c r="W988" s="3" t="str">
        <f>IF(AND(T988&lt;&gt;"_U",T988&lt;&gt;"c",J988&lt;&gt;9,J988&lt;&gt;99),IFERROR(VLOOKUP(A988,'LBA Total'!$A$2:$W$10000,18,0),"."),".")</f>
        <v>.</v>
      </c>
    </row>
    <row r="989" spans="1:23" x14ac:dyDescent="0.2">
      <c r="A989" s="1" t="str">
        <f t="shared" si="30"/>
        <v>2018|WaitematÄ Local Board Area|Total - gender</v>
      </c>
      <c r="B989" t="s">
        <v>20</v>
      </c>
      <c r="C989" t="s">
        <v>21</v>
      </c>
      <c r="D989" t="s">
        <v>22</v>
      </c>
      <c r="E989" t="s">
        <v>23</v>
      </c>
      <c r="F989">
        <v>2018</v>
      </c>
      <c r="G989">
        <v>2018</v>
      </c>
      <c r="H989">
        <v>7610</v>
      </c>
      <c r="I989" t="s">
        <v>122</v>
      </c>
      <c r="J989">
        <v>77</v>
      </c>
      <c r="K989" t="s">
        <v>49</v>
      </c>
      <c r="L989">
        <v>99</v>
      </c>
      <c r="M989" t="s">
        <v>26</v>
      </c>
      <c r="N989">
        <v>99</v>
      </c>
      <c r="O989" t="s">
        <v>27</v>
      </c>
      <c r="P989">
        <v>99</v>
      </c>
      <c r="Q989" t="s">
        <v>42</v>
      </c>
      <c r="R989">
        <v>59862</v>
      </c>
      <c r="V989" s="3">
        <f t="shared" si="31"/>
        <v>100</v>
      </c>
      <c r="W989" s="3">
        <f>IF(AND(T989&lt;&gt;"_U",T989&lt;&gt;"c",J989&lt;&gt;9,J989&lt;&gt;99),IFERROR(VLOOKUP(A989,'LBA Total'!$A$2:$W$10000,18,0),"."),".")</f>
        <v>59862</v>
      </c>
    </row>
    <row r="990" spans="1:23" x14ac:dyDescent="0.2">
      <c r="A990" s="1" t="str">
        <f t="shared" si="30"/>
        <v>2018|WaitematÄ Local Board Area|Male / TÄne</v>
      </c>
      <c r="B990" t="s">
        <v>20</v>
      </c>
      <c r="C990" t="s">
        <v>21</v>
      </c>
      <c r="D990" t="s">
        <v>22</v>
      </c>
      <c r="E990" t="s">
        <v>23</v>
      </c>
      <c r="F990">
        <v>2018</v>
      </c>
      <c r="G990">
        <v>2018</v>
      </c>
      <c r="H990">
        <v>7610</v>
      </c>
      <c r="I990" t="s">
        <v>122</v>
      </c>
      <c r="J990">
        <v>99</v>
      </c>
      <c r="K990" t="s">
        <v>47</v>
      </c>
      <c r="L990">
        <v>99</v>
      </c>
      <c r="M990" t="s">
        <v>26</v>
      </c>
      <c r="N990">
        <v>99</v>
      </c>
      <c r="O990" t="s">
        <v>27</v>
      </c>
      <c r="P990">
        <v>1</v>
      </c>
      <c r="Q990" t="s">
        <v>34</v>
      </c>
      <c r="R990">
        <v>37755</v>
      </c>
      <c r="V990" s="3" t="str">
        <f t="shared" si="31"/>
        <v>.</v>
      </c>
      <c r="W990" s="3" t="str">
        <f>IF(AND(T990&lt;&gt;"_U",T990&lt;&gt;"c",J990&lt;&gt;9,J990&lt;&gt;99),IFERROR(VLOOKUP(A990,'LBA Total'!$A$2:$W$10000,18,0),"."),".")</f>
        <v>.</v>
      </c>
    </row>
    <row r="991" spans="1:23" x14ac:dyDescent="0.2">
      <c r="A991" s="1" t="str">
        <f t="shared" si="30"/>
        <v>2018|WaitematÄ Local Board Area|Female / Wahine</v>
      </c>
      <c r="B991" t="s">
        <v>20</v>
      </c>
      <c r="C991" t="s">
        <v>21</v>
      </c>
      <c r="D991" t="s">
        <v>22</v>
      </c>
      <c r="E991" t="s">
        <v>23</v>
      </c>
      <c r="F991">
        <v>2018</v>
      </c>
      <c r="G991">
        <v>2018</v>
      </c>
      <c r="H991">
        <v>7610</v>
      </c>
      <c r="I991" t="s">
        <v>122</v>
      </c>
      <c r="J991">
        <v>99</v>
      </c>
      <c r="K991" t="s">
        <v>47</v>
      </c>
      <c r="L991">
        <v>99</v>
      </c>
      <c r="M991" t="s">
        <v>26</v>
      </c>
      <c r="N991">
        <v>99</v>
      </c>
      <c r="O991" t="s">
        <v>27</v>
      </c>
      <c r="P991">
        <v>2</v>
      </c>
      <c r="Q991" t="s">
        <v>31</v>
      </c>
      <c r="R991">
        <v>37299</v>
      </c>
      <c r="V991" s="3" t="str">
        <f t="shared" si="31"/>
        <v>.</v>
      </c>
      <c r="W991" s="3" t="str">
        <f>IF(AND(T991&lt;&gt;"_U",T991&lt;&gt;"c",J991&lt;&gt;9,J991&lt;&gt;99),IFERROR(VLOOKUP(A991,'LBA Total'!$A$2:$W$10000,18,0),"."),".")</f>
        <v>.</v>
      </c>
    </row>
    <row r="992" spans="1:23" x14ac:dyDescent="0.2">
      <c r="A992" s="1" t="str">
        <f t="shared" si="30"/>
        <v>2018|WaitematÄ Local Board Area|Another gender / He ira kÄ“ anÅ</v>
      </c>
      <c r="B992" t="s">
        <v>20</v>
      </c>
      <c r="C992" t="s">
        <v>21</v>
      </c>
      <c r="D992" t="s">
        <v>22</v>
      </c>
      <c r="E992" t="s">
        <v>23</v>
      </c>
      <c r="F992">
        <v>2018</v>
      </c>
      <c r="G992">
        <v>2018</v>
      </c>
      <c r="H992">
        <v>7610</v>
      </c>
      <c r="I992" t="s">
        <v>122</v>
      </c>
      <c r="J992">
        <v>99</v>
      </c>
      <c r="K992" t="s">
        <v>47</v>
      </c>
      <c r="L992">
        <v>99</v>
      </c>
      <c r="M992" t="s">
        <v>26</v>
      </c>
      <c r="N992">
        <v>99</v>
      </c>
      <c r="O992" t="s">
        <v>27</v>
      </c>
      <c r="P992">
        <v>3</v>
      </c>
      <c r="Q992" t="s">
        <v>28</v>
      </c>
      <c r="T992" t="s">
        <v>36</v>
      </c>
      <c r="U992" t="s">
        <v>37</v>
      </c>
      <c r="V992" s="3" t="str">
        <f t="shared" si="31"/>
        <v>.</v>
      </c>
      <c r="W992" s="3" t="str">
        <f>IF(AND(T992&lt;&gt;"_U",T992&lt;&gt;"c",J992&lt;&gt;9,J992&lt;&gt;99),IFERROR(VLOOKUP(A992,'LBA Total'!$A$2:$W$10000,18,0),"."),".")</f>
        <v>.</v>
      </c>
    </row>
    <row r="993" spans="1:23" x14ac:dyDescent="0.2">
      <c r="A993" s="1" t="str">
        <f t="shared" si="30"/>
        <v>2018|WaitematÄ Local Board Area|Total - gender</v>
      </c>
      <c r="B993" t="s">
        <v>20</v>
      </c>
      <c r="C993" t="s">
        <v>21</v>
      </c>
      <c r="D993" t="s">
        <v>22</v>
      </c>
      <c r="E993" t="s">
        <v>23</v>
      </c>
      <c r="F993">
        <v>2018</v>
      </c>
      <c r="G993">
        <v>2018</v>
      </c>
      <c r="H993">
        <v>7610</v>
      </c>
      <c r="I993" t="s">
        <v>122</v>
      </c>
      <c r="J993">
        <v>99</v>
      </c>
      <c r="K993" t="s">
        <v>47</v>
      </c>
      <c r="L993">
        <v>99</v>
      </c>
      <c r="M993" t="s">
        <v>26</v>
      </c>
      <c r="N993">
        <v>99</v>
      </c>
      <c r="O993" t="s">
        <v>27</v>
      </c>
      <c r="P993">
        <v>99</v>
      </c>
      <c r="Q993" t="s">
        <v>42</v>
      </c>
      <c r="R993">
        <v>75054</v>
      </c>
      <c r="V993" s="3" t="str">
        <f t="shared" si="31"/>
        <v>.</v>
      </c>
      <c r="W993" s="3" t="str">
        <f>IF(AND(T993&lt;&gt;"_U",T993&lt;&gt;"c",J993&lt;&gt;9,J993&lt;&gt;99),IFERROR(VLOOKUP(A993,'LBA Total'!$A$2:$W$10000,18,0),"."),".")</f>
        <v>.</v>
      </c>
    </row>
    <row r="994" spans="1:23" x14ac:dyDescent="0.2">
      <c r="A994" s="1" t="str">
        <f t="shared" si="30"/>
        <v>2018|Whau Local Board Area|Male / TÄne</v>
      </c>
      <c r="B994" t="s">
        <v>20</v>
      </c>
      <c r="C994" t="s">
        <v>21</v>
      </c>
      <c r="D994" t="s">
        <v>22</v>
      </c>
      <c r="E994" t="s">
        <v>23</v>
      </c>
      <c r="F994">
        <v>2018</v>
      </c>
      <c r="G994">
        <v>2018</v>
      </c>
      <c r="H994">
        <v>7611</v>
      </c>
      <c r="I994" t="s">
        <v>113</v>
      </c>
      <c r="J994">
        <v>1</v>
      </c>
      <c r="K994" t="s">
        <v>30</v>
      </c>
      <c r="L994">
        <v>99</v>
      </c>
      <c r="M994" t="s">
        <v>26</v>
      </c>
      <c r="N994">
        <v>99</v>
      </c>
      <c r="O994" t="s">
        <v>27</v>
      </c>
      <c r="P994">
        <v>1</v>
      </c>
      <c r="Q994" t="s">
        <v>34</v>
      </c>
      <c r="R994">
        <v>12204</v>
      </c>
      <c r="V994" s="3">
        <f t="shared" si="31"/>
        <v>50.95</v>
      </c>
      <c r="W994" s="3">
        <f>IF(AND(T994&lt;&gt;"_U",T994&lt;&gt;"c",J994&lt;&gt;9,J994&lt;&gt;99),IFERROR(VLOOKUP(A994,'LBA Total'!$A$2:$W$10000,18,0),"."),".")</f>
        <v>23952</v>
      </c>
    </row>
    <row r="995" spans="1:23" x14ac:dyDescent="0.2">
      <c r="A995" s="1" t="str">
        <f t="shared" si="30"/>
        <v>2018|Whau Local Board Area|Female / Wahine</v>
      </c>
      <c r="B995" t="s">
        <v>20</v>
      </c>
      <c r="C995" t="s">
        <v>21</v>
      </c>
      <c r="D995" t="s">
        <v>22</v>
      </c>
      <c r="E995" t="s">
        <v>23</v>
      </c>
      <c r="F995">
        <v>2018</v>
      </c>
      <c r="G995">
        <v>2018</v>
      </c>
      <c r="H995">
        <v>7611</v>
      </c>
      <c r="I995" t="s">
        <v>113</v>
      </c>
      <c r="J995">
        <v>1</v>
      </c>
      <c r="K995" t="s">
        <v>30</v>
      </c>
      <c r="L995">
        <v>99</v>
      </c>
      <c r="M995" t="s">
        <v>26</v>
      </c>
      <c r="N995">
        <v>99</v>
      </c>
      <c r="O995" t="s">
        <v>27</v>
      </c>
      <c r="P995">
        <v>2</v>
      </c>
      <c r="Q995" t="s">
        <v>31</v>
      </c>
      <c r="R995">
        <v>12096</v>
      </c>
      <c r="V995" s="3">
        <f t="shared" si="31"/>
        <v>46.37</v>
      </c>
      <c r="W995" s="3">
        <f>IF(AND(T995&lt;&gt;"_U",T995&lt;&gt;"c",J995&lt;&gt;9,J995&lt;&gt;99),IFERROR(VLOOKUP(A995,'LBA Total'!$A$2:$W$10000,18,0),"."),".")</f>
        <v>26085</v>
      </c>
    </row>
    <row r="996" spans="1:23" x14ac:dyDescent="0.2">
      <c r="A996" s="1" t="str">
        <f t="shared" si="30"/>
        <v>2018|Whau Local Board Area|Another gender / He ira kÄ“ anÅ</v>
      </c>
      <c r="B996" t="s">
        <v>20</v>
      </c>
      <c r="C996" t="s">
        <v>21</v>
      </c>
      <c r="D996" t="s">
        <v>22</v>
      </c>
      <c r="E996" t="s">
        <v>23</v>
      </c>
      <c r="F996">
        <v>2018</v>
      </c>
      <c r="G996">
        <v>2018</v>
      </c>
      <c r="H996">
        <v>7611</v>
      </c>
      <c r="I996" t="s">
        <v>113</v>
      </c>
      <c r="J996">
        <v>1</v>
      </c>
      <c r="K996" t="s">
        <v>30</v>
      </c>
      <c r="L996">
        <v>99</v>
      </c>
      <c r="M996" t="s">
        <v>26</v>
      </c>
      <c r="N996">
        <v>99</v>
      </c>
      <c r="O996" t="s">
        <v>27</v>
      </c>
      <c r="P996">
        <v>3</v>
      </c>
      <c r="Q996" t="s">
        <v>28</v>
      </c>
      <c r="T996" t="s">
        <v>36</v>
      </c>
      <c r="U996" t="s">
        <v>37</v>
      </c>
      <c r="V996" s="3" t="str">
        <f t="shared" si="31"/>
        <v>.</v>
      </c>
      <c r="W996" s="3" t="str">
        <f>IF(AND(T996&lt;&gt;"_U",T996&lt;&gt;"c",J996&lt;&gt;9,J996&lt;&gt;99),IFERROR(VLOOKUP(A996,'LBA Total'!$A$2:$W$10000,18,0),"."),".")</f>
        <v>.</v>
      </c>
    </row>
    <row r="997" spans="1:23" x14ac:dyDescent="0.2">
      <c r="A997" s="1" t="str">
        <f t="shared" si="30"/>
        <v>2018|Whau Local Board Area|Total - gender</v>
      </c>
      <c r="B997" t="s">
        <v>20</v>
      </c>
      <c r="C997" t="s">
        <v>21</v>
      </c>
      <c r="D997" t="s">
        <v>22</v>
      </c>
      <c r="E997" t="s">
        <v>23</v>
      </c>
      <c r="F997">
        <v>2018</v>
      </c>
      <c r="G997">
        <v>2018</v>
      </c>
      <c r="H997">
        <v>7611</v>
      </c>
      <c r="I997" t="s">
        <v>113</v>
      </c>
      <c r="J997">
        <v>1</v>
      </c>
      <c r="K997" t="s">
        <v>30</v>
      </c>
      <c r="L997">
        <v>99</v>
      </c>
      <c r="M997" t="s">
        <v>26</v>
      </c>
      <c r="N997">
        <v>99</v>
      </c>
      <c r="O997" t="s">
        <v>27</v>
      </c>
      <c r="P997">
        <v>99</v>
      </c>
      <c r="Q997" t="s">
        <v>42</v>
      </c>
      <c r="R997">
        <v>24297</v>
      </c>
      <c r="V997" s="3">
        <f t="shared" si="31"/>
        <v>48.56</v>
      </c>
      <c r="W997" s="3">
        <f>IF(AND(T997&lt;&gt;"_U",T997&lt;&gt;"c",J997&lt;&gt;9,J997&lt;&gt;99),IFERROR(VLOOKUP(A997,'LBA Total'!$A$2:$W$10000,18,0),"."),".")</f>
        <v>50034</v>
      </c>
    </row>
    <row r="998" spans="1:23" x14ac:dyDescent="0.2">
      <c r="A998" s="1" t="str">
        <f t="shared" si="30"/>
        <v>2018|Whau Local Board Area|Male / TÄne</v>
      </c>
      <c r="B998" t="s">
        <v>20</v>
      </c>
      <c r="C998" t="s">
        <v>21</v>
      </c>
      <c r="D998" t="s">
        <v>22</v>
      </c>
      <c r="E998" t="s">
        <v>23</v>
      </c>
      <c r="F998">
        <v>2018</v>
      </c>
      <c r="G998">
        <v>2018</v>
      </c>
      <c r="H998">
        <v>7611</v>
      </c>
      <c r="I998" t="s">
        <v>113</v>
      </c>
      <c r="J998">
        <v>3</v>
      </c>
      <c r="K998" t="s">
        <v>39</v>
      </c>
      <c r="L998">
        <v>99</v>
      </c>
      <c r="M998" t="s">
        <v>26</v>
      </c>
      <c r="N998">
        <v>99</v>
      </c>
      <c r="O998" t="s">
        <v>27</v>
      </c>
      <c r="P998">
        <v>1</v>
      </c>
      <c r="Q998" t="s">
        <v>34</v>
      </c>
      <c r="R998">
        <v>522</v>
      </c>
      <c r="V998" s="3">
        <f t="shared" si="31"/>
        <v>2.1800000000000002</v>
      </c>
      <c r="W998" s="3">
        <f>IF(AND(T998&lt;&gt;"_U",T998&lt;&gt;"c",J998&lt;&gt;9,J998&lt;&gt;99),IFERROR(VLOOKUP(A998,'LBA Total'!$A$2:$W$10000,18,0),"."),".")</f>
        <v>23952</v>
      </c>
    </row>
    <row r="999" spans="1:23" x14ac:dyDescent="0.2">
      <c r="A999" s="1" t="str">
        <f t="shared" si="30"/>
        <v>2018|Whau Local Board Area|Female / Wahine</v>
      </c>
      <c r="B999" t="s">
        <v>20</v>
      </c>
      <c r="C999" t="s">
        <v>21</v>
      </c>
      <c r="D999" t="s">
        <v>22</v>
      </c>
      <c r="E999" t="s">
        <v>23</v>
      </c>
      <c r="F999">
        <v>2018</v>
      </c>
      <c r="G999">
        <v>2018</v>
      </c>
      <c r="H999">
        <v>7611</v>
      </c>
      <c r="I999" t="s">
        <v>113</v>
      </c>
      <c r="J999">
        <v>3</v>
      </c>
      <c r="K999" t="s">
        <v>39</v>
      </c>
      <c r="L999">
        <v>99</v>
      </c>
      <c r="M999" t="s">
        <v>26</v>
      </c>
      <c r="N999">
        <v>99</v>
      </c>
      <c r="O999" t="s">
        <v>27</v>
      </c>
      <c r="P999">
        <v>2</v>
      </c>
      <c r="Q999" t="s">
        <v>31</v>
      </c>
      <c r="R999">
        <v>783</v>
      </c>
      <c r="V999" s="3">
        <f t="shared" si="31"/>
        <v>3</v>
      </c>
      <c r="W999" s="3">
        <f>IF(AND(T999&lt;&gt;"_U",T999&lt;&gt;"c",J999&lt;&gt;9,J999&lt;&gt;99),IFERROR(VLOOKUP(A999,'LBA Total'!$A$2:$W$10000,18,0),"."),".")</f>
        <v>26085</v>
      </c>
    </row>
    <row r="1000" spans="1:23" x14ac:dyDescent="0.2">
      <c r="A1000" s="1" t="str">
        <f t="shared" si="30"/>
        <v>2018|Whau Local Board Area|Another gender / He ira kÄ“ anÅ</v>
      </c>
      <c r="B1000" t="s">
        <v>20</v>
      </c>
      <c r="C1000" t="s">
        <v>21</v>
      </c>
      <c r="D1000" t="s">
        <v>22</v>
      </c>
      <c r="E1000" t="s">
        <v>23</v>
      </c>
      <c r="F1000">
        <v>2018</v>
      </c>
      <c r="G1000">
        <v>2018</v>
      </c>
      <c r="H1000">
        <v>7611</v>
      </c>
      <c r="I1000" t="s">
        <v>113</v>
      </c>
      <c r="J1000">
        <v>3</v>
      </c>
      <c r="K1000" t="s">
        <v>39</v>
      </c>
      <c r="L1000">
        <v>99</v>
      </c>
      <c r="M1000" t="s">
        <v>26</v>
      </c>
      <c r="N1000">
        <v>99</v>
      </c>
      <c r="O1000" t="s">
        <v>27</v>
      </c>
      <c r="P1000">
        <v>3</v>
      </c>
      <c r="Q1000" t="s">
        <v>28</v>
      </c>
      <c r="T1000" t="s">
        <v>36</v>
      </c>
      <c r="U1000" t="s">
        <v>37</v>
      </c>
      <c r="V1000" s="3" t="str">
        <f t="shared" si="31"/>
        <v>.</v>
      </c>
      <c r="W1000" s="3" t="str">
        <f>IF(AND(T1000&lt;&gt;"_U",T1000&lt;&gt;"c",J1000&lt;&gt;9,J1000&lt;&gt;99),IFERROR(VLOOKUP(A1000,'LBA Total'!$A$2:$W$10000,18,0),"."),".")</f>
        <v>.</v>
      </c>
    </row>
    <row r="1001" spans="1:23" x14ac:dyDescent="0.2">
      <c r="A1001" s="1" t="str">
        <f t="shared" si="30"/>
        <v>2018|Whau Local Board Area|Total - gender</v>
      </c>
      <c r="B1001" t="s">
        <v>20</v>
      </c>
      <c r="C1001" t="s">
        <v>21</v>
      </c>
      <c r="D1001" t="s">
        <v>22</v>
      </c>
      <c r="E1001" t="s">
        <v>23</v>
      </c>
      <c r="F1001">
        <v>2018</v>
      </c>
      <c r="G1001">
        <v>2018</v>
      </c>
      <c r="H1001">
        <v>7611</v>
      </c>
      <c r="I1001" t="s">
        <v>113</v>
      </c>
      <c r="J1001">
        <v>3</v>
      </c>
      <c r="K1001" t="s">
        <v>39</v>
      </c>
      <c r="L1001">
        <v>99</v>
      </c>
      <c r="M1001" t="s">
        <v>26</v>
      </c>
      <c r="N1001">
        <v>99</v>
      </c>
      <c r="O1001" t="s">
        <v>27</v>
      </c>
      <c r="P1001">
        <v>99</v>
      </c>
      <c r="Q1001" t="s">
        <v>42</v>
      </c>
      <c r="R1001">
        <v>1308</v>
      </c>
      <c r="V1001" s="3">
        <f t="shared" si="31"/>
        <v>2.61</v>
      </c>
      <c r="W1001" s="3">
        <f>IF(AND(T1001&lt;&gt;"_U",T1001&lt;&gt;"c",J1001&lt;&gt;9,J1001&lt;&gt;99),IFERROR(VLOOKUP(A1001,'LBA Total'!$A$2:$W$10000,18,0),"."),".")</f>
        <v>50034</v>
      </c>
    </row>
    <row r="1002" spans="1:23" x14ac:dyDescent="0.2">
      <c r="A1002" s="1" t="str">
        <f t="shared" si="30"/>
        <v>2018|Whau Local Board Area|Male / TÄne</v>
      </c>
      <c r="B1002" t="s">
        <v>20</v>
      </c>
      <c r="C1002" t="s">
        <v>21</v>
      </c>
      <c r="D1002" t="s">
        <v>22</v>
      </c>
      <c r="E1002" t="s">
        <v>23</v>
      </c>
      <c r="F1002">
        <v>2018</v>
      </c>
      <c r="G1002">
        <v>2018</v>
      </c>
      <c r="H1002">
        <v>7611</v>
      </c>
      <c r="I1002" t="s">
        <v>113</v>
      </c>
      <c r="J1002">
        <v>4</v>
      </c>
      <c r="K1002" t="s">
        <v>54</v>
      </c>
      <c r="L1002">
        <v>99</v>
      </c>
      <c r="M1002" t="s">
        <v>26</v>
      </c>
      <c r="N1002">
        <v>99</v>
      </c>
      <c r="O1002" t="s">
        <v>27</v>
      </c>
      <c r="P1002">
        <v>1</v>
      </c>
      <c r="Q1002" t="s">
        <v>34</v>
      </c>
      <c r="R1002">
        <v>1254</v>
      </c>
      <c r="V1002" s="3">
        <f t="shared" si="31"/>
        <v>5.24</v>
      </c>
      <c r="W1002" s="3">
        <f>IF(AND(T1002&lt;&gt;"_U",T1002&lt;&gt;"c",J1002&lt;&gt;9,J1002&lt;&gt;99),IFERROR(VLOOKUP(A1002,'LBA Total'!$A$2:$W$10000,18,0),"."),".")</f>
        <v>23952</v>
      </c>
    </row>
    <row r="1003" spans="1:23" x14ac:dyDescent="0.2">
      <c r="A1003" s="1" t="str">
        <f t="shared" si="30"/>
        <v>2018|Whau Local Board Area|Female / Wahine</v>
      </c>
      <c r="B1003" t="s">
        <v>20</v>
      </c>
      <c r="C1003" t="s">
        <v>21</v>
      </c>
      <c r="D1003" t="s">
        <v>22</v>
      </c>
      <c r="E1003" t="s">
        <v>23</v>
      </c>
      <c r="F1003">
        <v>2018</v>
      </c>
      <c r="G1003">
        <v>2018</v>
      </c>
      <c r="H1003">
        <v>7611</v>
      </c>
      <c r="I1003" t="s">
        <v>113</v>
      </c>
      <c r="J1003">
        <v>4</v>
      </c>
      <c r="K1003" t="s">
        <v>54</v>
      </c>
      <c r="L1003">
        <v>99</v>
      </c>
      <c r="M1003" t="s">
        <v>26</v>
      </c>
      <c r="N1003">
        <v>99</v>
      </c>
      <c r="O1003" t="s">
        <v>27</v>
      </c>
      <c r="P1003">
        <v>2</v>
      </c>
      <c r="Q1003" t="s">
        <v>31</v>
      </c>
      <c r="R1003">
        <v>2085</v>
      </c>
      <c r="V1003" s="3">
        <f t="shared" si="31"/>
        <v>7.99</v>
      </c>
      <c r="W1003" s="3">
        <f>IF(AND(T1003&lt;&gt;"_U",T1003&lt;&gt;"c",J1003&lt;&gt;9,J1003&lt;&gt;99),IFERROR(VLOOKUP(A1003,'LBA Total'!$A$2:$W$10000,18,0),"."),".")</f>
        <v>26085</v>
      </c>
    </row>
    <row r="1004" spans="1:23" x14ac:dyDescent="0.2">
      <c r="A1004" s="1" t="str">
        <f t="shared" si="30"/>
        <v>2018|Whau Local Board Area|Another gender / He ira kÄ“ anÅ</v>
      </c>
      <c r="B1004" t="s">
        <v>20</v>
      </c>
      <c r="C1004" t="s">
        <v>21</v>
      </c>
      <c r="D1004" t="s">
        <v>22</v>
      </c>
      <c r="E1004" t="s">
        <v>23</v>
      </c>
      <c r="F1004">
        <v>2018</v>
      </c>
      <c r="G1004">
        <v>2018</v>
      </c>
      <c r="H1004">
        <v>7611</v>
      </c>
      <c r="I1004" t="s">
        <v>113</v>
      </c>
      <c r="J1004">
        <v>4</v>
      </c>
      <c r="K1004" t="s">
        <v>54</v>
      </c>
      <c r="L1004">
        <v>99</v>
      </c>
      <c r="M1004" t="s">
        <v>26</v>
      </c>
      <c r="N1004">
        <v>99</v>
      </c>
      <c r="O1004" t="s">
        <v>27</v>
      </c>
      <c r="P1004">
        <v>3</v>
      </c>
      <c r="Q1004" t="s">
        <v>28</v>
      </c>
      <c r="T1004" t="s">
        <v>36</v>
      </c>
      <c r="U1004" t="s">
        <v>37</v>
      </c>
      <c r="V1004" s="3" t="str">
        <f t="shared" si="31"/>
        <v>.</v>
      </c>
      <c r="W1004" s="3" t="str">
        <f>IF(AND(T1004&lt;&gt;"_U",T1004&lt;&gt;"c",J1004&lt;&gt;9,J1004&lt;&gt;99),IFERROR(VLOOKUP(A1004,'LBA Total'!$A$2:$W$10000,18,0),"."),".")</f>
        <v>.</v>
      </c>
    </row>
    <row r="1005" spans="1:23" x14ac:dyDescent="0.2">
      <c r="A1005" s="1" t="str">
        <f t="shared" si="30"/>
        <v>2018|Whau Local Board Area|Total - gender</v>
      </c>
      <c r="B1005" t="s">
        <v>20</v>
      </c>
      <c r="C1005" t="s">
        <v>21</v>
      </c>
      <c r="D1005" t="s">
        <v>22</v>
      </c>
      <c r="E1005" t="s">
        <v>23</v>
      </c>
      <c r="F1005">
        <v>2018</v>
      </c>
      <c r="G1005">
        <v>2018</v>
      </c>
      <c r="H1005">
        <v>7611</v>
      </c>
      <c r="I1005" t="s">
        <v>113</v>
      </c>
      <c r="J1005">
        <v>4</v>
      </c>
      <c r="K1005" t="s">
        <v>54</v>
      </c>
      <c r="L1005">
        <v>99</v>
      </c>
      <c r="M1005" t="s">
        <v>26</v>
      </c>
      <c r="N1005">
        <v>99</v>
      </c>
      <c r="O1005" t="s">
        <v>27</v>
      </c>
      <c r="P1005">
        <v>99</v>
      </c>
      <c r="Q1005" t="s">
        <v>42</v>
      </c>
      <c r="R1005">
        <v>3339</v>
      </c>
      <c r="V1005" s="3">
        <f t="shared" si="31"/>
        <v>6.67</v>
      </c>
      <c r="W1005" s="3">
        <f>IF(AND(T1005&lt;&gt;"_U",T1005&lt;&gt;"c",J1005&lt;&gt;9,J1005&lt;&gt;99),IFERROR(VLOOKUP(A1005,'LBA Total'!$A$2:$W$10000,18,0),"."),".")</f>
        <v>50034</v>
      </c>
    </row>
    <row r="1006" spans="1:23" x14ac:dyDescent="0.2">
      <c r="A1006" s="1" t="str">
        <f t="shared" si="30"/>
        <v>2018|Whau Local Board Area|Male / TÄne</v>
      </c>
      <c r="B1006" t="s">
        <v>20</v>
      </c>
      <c r="C1006" t="s">
        <v>21</v>
      </c>
      <c r="D1006" t="s">
        <v>22</v>
      </c>
      <c r="E1006" t="s">
        <v>23</v>
      </c>
      <c r="F1006">
        <v>2018</v>
      </c>
      <c r="G1006">
        <v>2018</v>
      </c>
      <c r="H1006">
        <v>7611</v>
      </c>
      <c r="I1006" t="s">
        <v>113</v>
      </c>
      <c r="J1006">
        <v>5</v>
      </c>
      <c r="K1006" t="s">
        <v>33</v>
      </c>
      <c r="L1006">
        <v>99</v>
      </c>
      <c r="M1006" t="s">
        <v>26</v>
      </c>
      <c r="N1006">
        <v>99</v>
      </c>
      <c r="O1006" t="s">
        <v>27</v>
      </c>
      <c r="P1006">
        <v>1</v>
      </c>
      <c r="Q1006" t="s">
        <v>34</v>
      </c>
      <c r="R1006">
        <v>519</v>
      </c>
      <c r="V1006" s="3">
        <f t="shared" si="31"/>
        <v>2.17</v>
      </c>
      <c r="W1006" s="3">
        <f>IF(AND(T1006&lt;&gt;"_U",T1006&lt;&gt;"c",J1006&lt;&gt;9,J1006&lt;&gt;99),IFERROR(VLOOKUP(A1006,'LBA Total'!$A$2:$W$10000,18,0),"."),".")</f>
        <v>23952</v>
      </c>
    </row>
    <row r="1007" spans="1:23" x14ac:dyDescent="0.2">
      <c r="A1007" s="1" t="str">
        <f t="shared" si="30"/>
        <v>2018|Whau Local Board Area|Female / Wahine</v>
      </c>
      <c r="B1007" t="s">
        <v>20</v>
      </c>
      <c r="C1007" t="s">
        <v>21</v>
      </c>
      <c r="D1007" t="s">
        <v>22</v>
      </c>
      <c r="E1007" t="s">
        <v>23</v>
      </c>
      <c r="F1007">
        <v>2018</v>
      </c>
      <c r="G1007">
        <v>2018</v>
      </c>
      <c r="H1007">
        <v>7611</v>
      </c>
      <c r="I1007" t="s">
        <v>113</v>
      </c>
      <c r="J1007">
        <v>5</v>
      </c>
      <c r="K1007" t="s">
        <v>33</v>
      </c>
      <c r="L1007">
        <v>99</v>
      </c>
      <c r="M1007" t="s">
        <v>26</v>
      </c>
      <c r="N1007">
        <v>99</v>
      </c>
      <c r="O1007" t="s">
        <v>27</v>
      </c>
      <c r="P1007">
        <v>2</v>
      </c>
      <c r="Q1007" t="s">
        <v>31</v>
      </c>
      <c r="R1007">
        <v>2031</v>
      </c>
      <c r="V1007" s="3">
        <f t="shared" si="31"/>
        <v>7.79</v>
      </c>
      <c r="W1007" s="3">
        <f>IF(AND(T1007&lt;&gt;"_U",T1007&lt;&gt;"c",J1007&lt;&gt;9,J1007&lt;&gt;99),IFERROR(VLOOKUP(A1007,'LBA Total'!$A$2:$W$10000,18,0),"."),".")</f>
        <v>26085</v>
      </c>
    </row>
    <row r="1008" spans="1:23" x14ac:dyDescent="0.2">
      <c r="A1008" s="1" t="str">
        <f t="shared" si="30"/>
        <v>2018|Whau Local Board Area|Another gender / He ira kÄ“ anÅ</v>
      </c>
      <c r="B1008" t="s">
        <v>20</v>
      </c>
      <c r="C1008" t="s">
        <v>21</v>
      </c>
      <c r="D1008" t="s">
        <v>22</v>
      </c>
      <c r="E1008" t="s">
        <v>23</v>
      </c>
      <c r="F1008">
        <v>2018</v>
      </c>
      <c r="G1008">
        <v>2018</v>
      </c>
      <c r="H1008">
        <v>7611</v>
      </c>
      <c r="I1008" t="s">
        <v>113</v>
      </c>
      <c r="J1008">
        <v>5</v>
      </c>
      <c r="K1008" t="s">
        <v>33</v>
      </c>
      <c r="L1008">
        <v>99</v>
      </c>
      <c r="M1008" t="s">
        <v>26</v>
      </c>
      <c r="N1008">
        <v>99</v>
      </c>
      <c r="O1008" t="s">
        <v>27</v>
      </c>
      <c r="P1008">
        <v>3</v>
      </c>
      <c r="Q1008" t="s">
        <v>28</v>
      </c>
      <c r="T1008" t="s">
        <v>36</v>
      </c>
      <c r="U1008" t="s">
        <v>37</v>
      </c>
      <c r="V1008" s="3" t="str">
        <f t="shared" si="31"/>
        <v>.</v>
      </c>
      <c r="W1008" s="3" t="str">
        <f>IF(AND(T1008&lt;&gt;"_U",T1008&lt;&gt;"c",J1008&lt;&gt;9,J1008&lt;&gt;99),IFERROR(VLOOKUP(A1008,'LBA Total'!$A$2:$W$10000,18,0),"."),".")</f>
        <v>.</v>
      </c>
    </row>
    <row r="1009" spans="1:23" x14ac:dyDescent="0.2">
      <c r="A1009" s="1" t="str">
        <f t="shared" si="30"/>
        <v>2018|Whau Local Board Area|Total - gender</v>
      </c>
      <c r="B1009" t="s">
        <v>20</v>
      </c>
      <c r="C1009" t="s">
        <v>21</v>
      </c>
      <c r="D1009" t="s">
        <v>22</v>
      </c>
      <c r="E1009" t="s">
        <v>23</v>
      </c>
      <c r="F1009">
        <v>2018</v>
      </c>
      <c r="G1009">
        <v>2018</v>
      </c>
      <c r="H1009">
        <v>7611</v>
      </c>
      <c r="I1009" t="s">
        <v>113</v>
      </c>
      <c r="J1009">
        <v>5</v>
      </c>
      <c r="K1009" t="s">
        <v>33</v>
      </c>
      <c r="L1009">
        <v>99</v>
      </c>
      <c r="M1009" t="s">
        <v>26</v>
      </c>
      <c r="N1009">
        <v>99</v>
      </c>
      <c r="O1009" t="s">
        <v>27</v>
      </c>
      <c r="P1009">
        <v>99</v>
      </c>
      <c r="Q1009" t="s">
        <v>42</v>
      </c>
      <c r="R1009">
        <v>2550</v>
      </c>
      <c r="V1009" s="3">
        <f t="shared" si="31"/>
        <v>5.0999999999999996</v>
      </c>
      <c r="W1009" s="3">
        <f>IF(AND(T1009&lt;&gt;"_U",T1009&lt;&gt;"c",J1009&lt;&gt;9,J1009&lt;&gt;99),IFERROR(VLOOKUP(A1009,'LBA Total'!$A$2:$W$10000,18,0),"."),".")</f>
        <v>50034</v>
      </c>
    </row>
    <row r="1010" spans="1:23" x14ac:dyDescent="0.2">
      <c r="A1010" s="1" t="str">
        <f t="shared" si="30"/>
        <v>2018|Whau Local Board Area|Male / TÄne</v>
      </c>
      <c r="B1010" t="s">
        <v>20</v>
      </c>
      <c r="C1010" t="s">
        <v>21</v>
      </c>
      <c r="D1010" t="s">
        <v>22</v>
      </c>
      <c r="E1010" t="s">
        <v>23</v>
      </c>
      <c r="F1010">
        <v>2018</v>
      </c>
      <c r="G1010">
        <v>2018</v>
      </c>
      <c r="H1010">
        <v>7611</v>
      </c>
      <c r="I1010" t="s">
        <v>113</v>
      </c>
      <c r="J1010">
        <v>6</v>
      </c>
      <c r="K1010" t="s">
        <v>52</v>
      </c>
      <c r="L1010">
        <v>99</v>
      </c>
      <c r="M1010" t="s">
        <v>26</v>
      </c>
      <c r="N1010">
        <v>99</v>
      </c>
      <c r="O1010" t="s">
        <v>27</v>
      </c>
      <c r="P1010">
        <v>1</v>
      </c>
      <c r="Q1010" t="s">
        <v>34</v>
      </c>
      <c r="R1010">
        <v>9447</v>
      </c>
      <c r="V1010" s="3">
        <f t="shared" si="31"/>
        <v>39.44</v>
      </c>
      <c r="W1010" s="3">
        <f>IF(AND(T1010&lt;&gt;"_U",T1010&lt;&gt;"c",J1010&lt;&gt;9,J1010&lt;&gt;99),IFERROR(VLOOKUP(A1010,'LBA Total'!$A$2:$W$10000,18,0),"."),".")</f>
        <v>23952</v>
      </c>
    </row>
    <row r="1011" spans="1:23" x14ac:dyDescent="0.2">
      <c r="A1011" s="1" t="str">
        <f t="shared" si="30"/>
        <v>2018|Whau Local Board Area|Female / Wahine</v>
      </c>
      <c r="B1011" t="s">
        <v>20</v>
      </c>
      <c r="C1011" t="s">
        <v>21</v>
      </c>
      <c r="D1011" t="s">
        <v>22</v>
      </c>
      <c r="E1011" t="s">
        <v>23</v>
      </c>
      <c r="F1011">
        <v>2018</v>
      </c>
      <c r="G1011">
        <v>2018</v>
      </c>
      <c r="H1011">
        <v>7611</v>
      </c>
      <c r="I1011" t="s">
        <v>113</v>
      </c>
      <c r="J1011">
        <v>6</v>
      </c>
      <c r="K1011" t="s">
        <v>52</v>
      </c>
      <c r="L1011">
        <v>99</v>
      </c>
      <c r="M1011" t="s">
        <v>26</v>
      </c>
      <c r="N1011">
        <v>99</v>
      </c>
      <c r="O1011" t="s">
        <v>27</v>
      </c>
      <c r="P1011">
        <v>2</v>
      </c>
      <c r="Q1011" t="s">
        <v>31</v>
      </c>
      <c r="R1011">
        <v>9093</v>
      </c>
      <c r="V1011" s="3">
        <f t="shared" si="31"/>
        <v>34.86</v>
      </c>
      <c r="W1011" s="3">
        <f>IF(AND(T1011&lt;&gt;"_U",T1011&lt;&gt;"c",J1011&lt;&gt;9,J1011&lt;&gt;99),IFERROR(VLOOKUP(A1011,'LBA Total'!$A$2:$W$10000,18,0),"."),".")</f>
        <v>26085</v>
      </c>
    </row>
    <row r="1012" spans="1:23" x14ac:dyDescent="0.2">
      <c r="A1012" s="1" t="str">
        <f t="shared" si="30"/>
        <v>2018|Whau Local Board Area|Another gender / He ira kÄ“ anÅ</v>
      </c>
      <c r="B1012" t="s">
        <v>20</v>
      </c>
      <c r="C1012" t="s">
        <v>21</v>
      </c>
      <c r="D1012" t="s">
        <v>22</v>
      </c>
      <c r="E1012" t="s">
        <v>23</v>
      </c>
      <c r="F1012">
        <v>2018</v>
      </c>
      <c r="G1012">
        <v>2018</v>
      </c>
      <c r="H1012">
        <v>7611</v>
      </c>
      <c r="I1012" t="s">
        <v>113</v>
      </c>
      <c r="J1012">
        <v>6</v>
      </c>
      <c r="K1012" t="s">
        <v>52</v>
      </c>
      <c r="L1012">
        <v>99</v>
      </c>
      <c r="M1012" t="s">
        <v>26</v>
      </c>
      <c r="N1012">
        <v>99</v>
      </c>
      <c r="O1012" t="s">
        <v>27</v>
      </c>
      <c r="P1012">
        <v>3</v>
      </c>
      <c r="Q1012" t="s">
        <v>28</v>
      </c>
      <c r="T1012" t="s">
        <v>36</v>
      </c>
      <c r="U1012" t="s">
        <v>37</v>
      </c>
      <c r="V1012" s="3" t="str">
        <f t="shared" si="31"/>
        <v>.</v>
      </c>
      <c r="W1012" s="3" t="str">
        <f>IF(AND(T1012&lt;&gt;"_U",T1012&lt;&gt;"c",J1012&lt;&gt;9,J1012&lt;&gt;99),IFERROR(VLOOKUP(A1012,'LBA Total'!$A$2:$W$10000,18,0),"."),".")</f>
        <v>.</v>
      </c>
    </row>
    <row r="1013" spans="1:23" x14ac:dyDescent="0.2">
      <c r="A1013" s="1" t="str">
        <f t="shared" si="30"/>
        <v>2018|Whau Local Board Area|Total - gender</v>
      </c>
      <c r="B1013" t="s">
        <v>20</v>
      </c>
      <c r="C1013" t="s">
        <v>21</v>
      </c>
      <c r="D1013" t="s">
        <v>22</v>
      </c>
      <c r="E1013" t="s">
        <v>23</v>
      </c>
      <c r="F1013">
        <v>2018</v>
      </c>
      <c r="G1013">
        <v>2018</v>
      </c>
      <c r="H1013">
        <v>7611</v>
      </c>
      <c r="I1013" t="s">
        <v>113</v>
      </c>
      <c r="J1013">
        <v>6</v>
      </c>
      <c r="K1013" t="s">
        <v>52</v>
      </c>
      <c r="L1013">
        <v>99</v>
      </c>
      <c r="M1013" t="s">
        <v>26</v>
      </c>
      <c r="N1013">
        <v>99</v>
      </c>
      <c r="O1013" t="s">
        <v>27</v>
      </c>
      <c r="P1013">
        <v>99</v>
      </c>
      <c r="Q1013" t="s">
        <v>42</v>
      </c>
      <c r="R1013">
        <v>18540</v>
      </c>
      <c r="V1013" s="3">
        <f t="shared" si="31"/>
        <v>37.049999999999997</v>
      </c>
      <c r="W1013" s="3">
        <f>IF(AND(T1013&lt;&gt;"_U",T1013&lt;&gt;"c",J1013&lt;&gt;9,J1013&lt;&gt;99),IFERROR(VLOOKUP(A1013,'LBA Total'!$A$2:$W$10000,18,0),"."),".")</f>
        <v>50034</v>
      </c>
    </row>
    <row r="1014" spans="1:23" x14ac:dyDescent="0.2">
      <c r="A1014" s="1" t="str">
        <f t="shared" si="30"/>
        <v>2018|Whau Local Board Area|Male / TÄne</v>
      </c>
      <c r="B1014" t="s">
        <v>20</v>
      </c>
      <c r="C1014" t="s">
        <v>21</v>
      </c>
      <c r="D1014" t="s">
        <v>22</v>
      </c>
      <c r="E1014" t="s">
        <v>23</v>
      </c>
      <c r="F1014">
        <v>2018</v>
      </c>
      <c r="G1014">
        <v>2018</v>
      </c>
      <c r="H1014">
        <v>7611</v>
      </c>
      <c r="I1014" t="s">
        <v>113</v>
      </c>
      <c r="J1014">
        <v>9</v>
      </c>
      <c r="K1014" t="s">
        <v>25</v>
      </c>
      <c r="L1014">
        <v>99</v>
      </c>
      <c r="M1014" t="s">
        <v>26</v>
      </c>
      <c r="N1014">
        <v>99</v>
      </c>
      <c r="O1014" t="s">
        <v>27</v>
      </c>
      <c r="P1014">
        <v>1</v>
      </c>
      <c r="Q1014" t="s">
        <v>34</v>
      </c>
      <c r="R1014">
        <v>7980</v>
      </c>
      <c r="V1014" s="3" t="str">
        <f t="shared" si="31"/>
        <v>.</v>
      </c>
      <c r="W1014" s="3" t="str">
        <f>IF(AND(T1014&lt;&gt;"_U",T1014&lt;&gt;"c",J1014&lt;&gt;9,J1014&lt;&gt;99),IFERROR(VLOOKUP(A1014,'LBA Total'!$A$2:$W$10000,18,0),"."),".")</f>
        <v>.</v>
      </c>
    </row>
    <row r="1015" spans="1:23" x14ac:dyDescent="0.2">
      <c r="A1015" s="1" t="str">
        <f t="shared" si="30"/>
        <v>2018|Whau Local Board Area|Female / Wahine</v>
      </c>
      <c r="B1015" t="s">
        <v>20</v>
      </c>
      <c r="C1015" t="s">
        <v>21</v>
      </c>
      <c r="D1015" t="s">
        <v>22</v>
      </c>
      <c r="E1015" t="s">
        <v>23</v>
      </c>
      <c r="F1015">
        <v>2018</v>
      </c>
      <c r="G1015">
        <v>2018</v>
      </c>
      <c r="H1015">
        <v>7611</v>
      </c>
      <c r="I1015" t="s">
        <v>113</v>
      </c>
      <c r="J1015">
        <v>9</v>
      </c>
      <c r="K1015" t="s">
        <v>25</v>
      </c>
      <c r="L1015">
        <v>99</v>
      </c>
      <c r="M1015" t="s">
        <v>26</v>
      </c>
      <c r="N1015">
        <v>99</v>
      </c>
      <c r="O1015" t="s">
        <v>27</v>
      </c>
      <c r="P1015">
        <v>2</v>
      </c>
      <c r="Q1015" t="s">
        <v>31</v>
      </c>
      <c r="R1015">
        <v>6339</v>
      </c>
      <c r="V1015" s="3" t="str">
        <f t="shared" si="31"/>
        <v>.</v>
      </c>
      <c r="W1015" s="3" t="str">
        <f>IF(AND(T1015&lt;&gt;"_U",T1015&lt;&gt;"c",J1015&lt;&gt;9,J1015&lt;&gt;99),IFERROR(VLOOKUP(A1015,'LBA Total'!$A$2:$W$10000,18,0),"."),".")</f>
        <v>.</v>
      </c>
    </row>
    <row r="1016" spans="1:23" x14ac:dyDescent="0.2">
      <c r="A1016" s="1" t="str">
        <f t="shared" si="30"/>
        <v>2018|Whau Local Board Area|Another gender / He ira kÄ“ anÅ</v>
      </c>
      <c r="B1016" t="s">
        <v>20</v>
      </c>
      <c r="C1016" t="s">
        <v>21</v>
      </c>
      <c r="D1016" t="s">
        <v>22</v>
      </c>
      <c r="E1016" t="s">
        <v>23</v>
      </c>
      <c r="F1016">
        <v>2018</v>
      </c>
      <c r="G1016">
        <v>2018</v>
      </c>
      <c r="H1016">
        <v>7611</v>
      </c>
      <c r="I1016" t="s">
        <v>113</v>
      </c>
      <c r="J1016">
        <v>9</v>
      </c>
      <c r="K1016" t="s">
        <v>25</v>
      </c>
      <c r="L1016">
        <v>99</v>
      </c>
      <c r="M1016" t="s">
        <v>26</v>
      </c>
      <c r="N1016">
        <v>99</v>
      </c>
      <c r="O1016" t="s">
        <v>27</v>
      </c>
      <c r="P1016">
        <v>3</v>
      </c>
      <c r="Q1016" t="s">
        <v>28</v>
      </c>
      <c r="T1016" t="s">
        <v>36</v>
      </c>
      <c r="U1016" t="s">
        <v>37</v>
      </c>
      <c r="V1016" s="3" t="str">
        <f t="shared" si="31"/>
        <v>.</v>
      </c>
      <c r="W1016" s="3" t="str">
        <f>IF(AND(T1016&lt;&gt;"_U",T1016&lt;&gt;"c",J1016&lt;&gt;9,J1016&lt;&gt;99),IFERROR(VLOOKUP(A1016,'LBA Total'!$A$2:$W$10000,18,0),"."),".")</f>
        <v>.</v>
      </c>
    </row>
    <row r="1017" spans="1:23" x14ac:dyDescent="0.2">
      <c r="A1017" s="1" t="str">
        <f t="shared" si="30"/>
        <v>2018|Whau Local Board Area|Total - gender</v>
      </c>
      <c r="B1017" t="s">
        <v>20</v>
      </c>
      <c r="C1017" t="s">
        <v>21</v>
      </c>
      <c r="D1017" t="s">
        <v>22</v>
      </c>
      <c r="E1017" t="s">
        <v>23</v>
      </c>
      <c r="F1017">
        <v>2018</v>
      </c>
      <c r="G1017">
        <v>2018</v>
      </c>
      <c r="H1017">
        <v>7611</v>
      </c>
      <c r="I1017" t="s">
        <v>113</v>
      </c>
      <c r="J1017">
        <v>9</v>
      </c>
      <c r="K1017" t="s">
        <v>25</v>
      </c>
      <c r="L1017">
        <v>99</v>
      </c>
      <c r="M1017" t="s">
        <v>26</v>
      </c>
      <c r="N1017">
        <v>99</v>
      </c>
      <c r="O1017" t="s">
        <v>27</v>
      </c>
      <c r="P1017">
        <v>99</v>
      </c>
      <c r="Q1017" t="s">
        <v>42</v>
      </c>
      <c r="R1017">
        <v>14319</v>
      </c>
      <c r="V1017" s="3" t="str">
        <f t="shared" si="31"/>
        <v>.</v>
      </c>
      <c r="W1017" s="3" t="str">
        <f>IF(AND(T1017&lt;&gt;"_U",T1017&lt;&gt;"c",J1017&lt;&gt;9,J1017&lt;&gt;99),IFERROR(VLOOKUP(A1017,'LBA Total'!$A$2:$W$10000,18,0),"."),".")</f>
        <v>.</v>
      </c>
    </row>
    <row r="1018" spans="1:23" x14ac:dyDescent="0.2">
      <c r="A1018" s="1" t="str">
        <f t="shared" si="30"/>
        <v>2018|Whau Local Board Area|Male / TÄne</v>
      </c>
      <c r="B1018" t="s">
        <v>20</v>
      </c>
      <c r="C1018" t="s">
        <v>21</v>
      </c>
      <c r="D1018" t="s">
        <v>22</v>
      </c>
      <c r="E1018" t="s">
        <v>23</v>
      </c>
      <c r="F1018">
        <v>2018</v>
      </c>
      <c r="G1018">
        <v>2018</v>
      </c>
      <c r="H1018">
        <v>7611</v>
      </c>
      <c r="I1018" t="s">
        <v>113</v>
      </c>
      <c r="J1018">
        <v>77</v>
      </c>
      <c r="K1018" t="s">
        <v>49</v>
      </c>
      <c r="L1018">
        <v>99</v>
      </c>
      <c r="M1018" t="s">
        <v>26</v>
      </c>
      <c r="N1018">
        <v>99</v>
      </c>
      <c r="O1018" t="s">
        <v>27</v>
      </c>
      <c r="P1018">
        <v>1</v>
      </c>
      <c r="Q1018" t="s">
        <v>34</v>
      </c>
      <c r="R1018">
        <v>23952</v>
      </c>
      <c r="V1018" s="3">
        <f t="shared" si="31"/>
        <v>100</v>
      </c>
      <c r="W1018" s="3">
        <f>IF(AND(T1018&lt;&gt;"_U",T1018&lt;&gt;"c",J1018&lt;&gt;9,J1018&lt;&gt;99),IFERROR(VLOOKUP(A1018,'LBA Total'!$A$2:$W$10000,18,0),"."),".")</f>
        <v>23952</v>
      </c>
    </row>
    <row r="1019" spans="1:23" x14ac:dyDescent="0.2">
      <c r="A1019" s="1" t="str">
        <f t="shared" si="30"/>
        <v>2018|Whau Local Board Area|Female / Wahine</v>
      </c>
      <c r="B1019" t="s">
        <v>20</v>
      </c>
      <c r="C1019" t="s">
        <v>21</v>
      </c>
      <c r="D1019" t="s">
        <v>22</v>
      </c>
      <c r="E1019" t="s">
        <v>23</v>
      </c>
      <c r="F1019">
        <v>2018</v>
      </c>
      <c r="G1019">
        <v>2018</v>
      </c>
      <c r="H1019">
        <v>7611</v>
      </c>
      <c r="I1019" t="s">
        <v>113</v>
      </c>
      <c r="J1019">
        <v>77</v>
      </c>
      <c r="K1019" t="s">
        <v>49</v>
      </c>
      <c r="L1019">
        <v>99</v>
      </c>
      <c r="M1019" t="s">
        <v>26</v>
      </c>
      <c r="N1019">
        <v>99</v>
      </c>
      <c r="O1019" t="s">
        <v>27</v>
      </c>
      <c r="P1019">
        <v>2</v>
      </c>
      <c r="Q1019" t="s">
        <v>31</v>
      </c>
      <c r="R1019">
        <v>26085</v>
      </c>
      <c r="V1019" s="3">
        <f t="shared" si="31"/>
        <v>100</v>
      </c>
      <c r="W1019" s="3">
        <f>IF(AND(T1019&lt;&gt;"_U",T1019&lt;&gt;"c",J1019&lt;&gt;9,J1019&lt;&gt;99),IFERROR(VLOOKUP(A1019,'LBA Total'!$A$2:$W$10000,18,0),"."),".")</f>
        <v>26085</v>
      </c>
    </row>
    <row r="1020" spans="1:23" x14ac:dyDescent="0.2">
      <c r="A1020" s="1" t="str">
        <f t="shared" si="30"/>
        <v>2018|Whau Local Board Area|Another gender / He ira kÄ“ anÅ</v>
      </c>
      <c r="B1020" t="s">
        <v>20</v>
      </c>
      <c r="C1020" t="s">
        <v>21</v>
      </c>
      <c r="D1020" t="s">
        <v>22</v>
      </c>
      <c r="E1020" t="s">
        <v>23</v>
      </c>
      <c r="F1020">
        <v>2018</v>
      </c>
      <c r="G1020">
        <v>2018</v>
      </c>
      <c r="H1020">
        <v>7611</v>
      </c>
      <c r="I1020" t="s">
        <v>113</v>
      </c>
      <c r="J1020">
        <v>77</v>
      </c>
      <c r="K1020" t="s">
        <v>49</v>
      </c>
      <c r="L1020">
        <v>99</v>
      </c>
      <c r="M1020" t="s">
        <v>26</v>
      </c>
      <c r="N1020">
        <v>99</v>
      </c>
      <c r="O1020" t="s">
        <v>27</v>
      </c>
      <c r="P1020">
        <v>3</v>
      </c>
      <c r="Q1020" t="s">
        <v>28</v>
      </c>
      <c r="T1020" t="s">
        <v>36</v>
      </c>
      <c r="U1020" t="s">
        <v>37</v>
      </c>
      <c r="V1020" s="3" t="str">
        <f t="shared" si="31"/>
        <v>.</v>
      </c>
      <c r="W1020" s="3" t="str">
        <f>IF(AND(T1020&lt;&gt;"_U",T1020&lt;&gt;"c",J1020&lt;&gt;9,J1020&lt;&gt;99),IFERROR(VLOOKUP(A1020,'LBA Total'!$A$2:$W$10000,18,0),"."),".")</f>
        <v>.</v>
      </c>
    </row>
    <row r="1021" spans="1:23" x14ac:dyDescent="0.2">
      <c r="A1021" s="1" t="str">
        <f t="shared" si="30"/>
        <v>2018|Whau Local Board Area|Total - gender</v>
      </c>
      <c r="B1021" t="s">
        <v>20</v>
      </c>
      <c r="C1021" t="s">
        <v>21</v>
      </c>
      <c r="D1021" t="s">
        <v>22</v>
      </c>
      <c r="E1021" t="s">
        <v>23</v>
      </c>
      <c r="F1021">
        <v>2018</v>
      </c>
      <c r="G1021">
        <v>2018</v>
      </c>
      <c r="H1021">
        <v>7611</v>
      </c>
      <c r="I1021" t="s">
        <v>113</v>
      </c>
      <c r="J1021">
        <v>77</v>
      </c>
      <c r="K1021" t="s">
        <v>49</v>
      </c>
      <c r="L1021">
        <v>99</v>
      </c>
      <c r="M1021" t="s">
        <v>26</v>
      </c>
      <c r="N1021">
        <v>99</v>
      </c>
      <c r="O1021" t="s">
        <v>27</v>
      </c>
      <c r="P1021">
        <v>99</v>
      </c>
      <c r="Q1021" t="s">
        <v>42</v>
      </c>
      <c r="R1021">
        <v>50034</v>
      </c>
      <c r="V1021" s="3">
        <f t="shared" si="31"/>
        <v>100</v>
      </c>
      <c r="W1021" s="3">
        <f>IF(AND(T1021&lt;&gt;"_U",T1021&lt;&gt;"c",J1021&lt;&gt;9,J1021&lt;&gt;99),IFERROR(VLOOKUP(A1021,'LBA Total'!$A$2:$W$10000,18,0),"."),".")</f>
        <v>50034</v>
      </c>
    </row>
    <row r="1022" spans="1:23" x14ac:dyDescent="0.2">
      <c r="A1022" s="1" t="str">
        <f t="shared" si="30"/>
        <v>2018|Whau Local Board Area|Male / TÄne</v>
      </c>
      <c r="B1022" t="s">
        <v>20</v>
      </c>
      <c r="C1022" t="s">
        <v>21</v>
      </c>
      <c r="D1022" t="s">
        <v>22</v>
      </c>
      <c r="E1022" t="s">
        <v>23</v>
      </c>
      <c r="F1022">
        <v>2018</v>
      </c>
      <c r="G1022">
        <v>2018</v>
      </c>
      <c r="H1022">
        <v>7611</v>
      </c>
      <c r="I1022" t="s">
        <v>113</v>
      </c>
      <c r="J1022">
        <v>99</v>
      </c>
      <c r="K1022" t="s">
        <v>47</v>
      </c>
      <c r="L1022">
        <v>99</v>
      </c>
      <c r="M1022" t="s">
        <v>26</v>
      </c>
      <c r="N1022">
        <v>99</v>
      </c>
      <c r="O1022" t="s">
        <v>27</v>
      </c>
      <c r="P1022">
        <v>1</v>
      </c>
      <c r="Q1022" t="s">
        <v>34</v>
      </c>
      <c r="R1022">
        <v>31932</v>
      </c>
      <c r="V1022" s="3" t="str">
        <f t="shared" si="31"/>
        <v>.</v>
      </c>
      <c r="W1022" s="3" t="str">
        <f>IF(AND(T1022&lt;&gt;"_U",T1022&lt;&gt;"c",J1022&lt;&gt;9,J1022&lt;&gt;99),IFERROR(VLOOKUP(A1022,'LBA Total'!$A$2:$W$10000,18,0),"."),".")</f>
        <v>.</v>
      </c>
    </row>
    <row r="1023" spans="1:23" x14ac:dyDescent="0.2">
      <c r="A1023" s="1" t="str">
        <f t="shared" si="30"/>
        <v>2018|Whau Local Board Area|Female / Wahine</v>
      </c>
      <c r="B1023" t="s">
        <v>20</v>
      </c>
      <c r="C1023" t="s">
        <v>21</v>
      </c>
      <c r="D1023" t="s">
        <v>22</v>
      </c>
      <c r="E1023" t="s">
        <v>23</v>
      </c>
      <c r="F1023">
        <v>2018</v>
      </c>
      <c r="G1023">
        <v>2018</v>
      </c>
      <c r="H1023">
        <v>7611</v>
      </c>
      <c r="I1023" t="s">
        <v>113</v>
      </c>
      <c r="J1023">
        <v>99</v>
      </c>
      <c r="K1023" t="s">
        <v>47</v>
      </c>
      <c r="L1023">
        <v>99</v>
      </c>
      <c r="M1023" t="s">
        <v>26</v>
      </c>
      <c r="N1023">
        <v>99</v>
      </c>
      <c r="O1023" t="s">
        <v>27</v>
      </c>
      <c r="P1023">
        <v>2</v>
      </c>
      <c r="Q1023" t="s">
        <v>31</v>
      </c>
      <c r="R1023">
        <v>32424</v>
      </c>
      <c r="V1023" s="3" t="str">
        <f t="shared" si="31"/>
        <v>.</v>
      </c>
      <c r="W1023" s="3" t="str">
        <f>IF(AND(T1023&lt;&gt;"_U",T1023&lt;&gt;"c",J1023&lt;&gt;9,J1023&lt;&gt;99),IFERROR(VLOOKUP(A1023,'LBA Total'!$A$2:$W$10000,18,0),"."),".")</f>
        <v>.</v>
      </c>
    </row>
    <row r="1024" spans="1:23" x14ac:dyDescent="0.2">
      <c r="A1024" s="1" t="str">
        <f t="shared" si="30"/>
        <v>2018|Whau Local Board Area|Another gender / He ira kÄ“ anÅ</v>
      </c>
      <c r="B1024" t="s">
        <v>20</v>
      </c>
      <c r="C1024" t="s">
        <v>21</v>
      </c>
      <c r="D1024" t="s">
        <v>22</v>
      </c>
      <c r="E1024" t="s">
        <v>23</v>
      </c>
      <c r="F1024">
        <v>2018</v>
      </c>
      <c r="G1024">
        <v>2018</v>
      </c>
      <c r="H1024">
        <v>7611</v>
      </c>
      <c r="I1024" t="s">
        <v>113</v>
      </c>
      <c r="J1024">
        <v>99</v>
      </c>
      <c r="K1024" t="s">
        <v>47</v>
      </c>
      <c r="L1024">
        <v>99</v>
      </c>
      <c r="M1024" t="s">
        <v>26</v>
      </c>
      <c r="N1024">
        <v>99</v>
      </c>
      <c r="O1024" t="s">
        <v>27</v>
      </c>
      <c r="P1024">
        <v>3</v>
      </c>
      <c r="Q1024" t="s">
        <v>28</v>
      </c>
      <c r="T1024" t="s">
        <v>36</v>
      </c>
      <c r="U1024" t="s">
        <v>37</v>
      </c>
      <c r="V1024" s="3" t="str">
        <f t="shared" si="31"/>
        <v>.</v>
      </c>
      <c r="W1024" s="3" t="str">
        <f>IF(AND(T1024&lt;&gt;"_U",T1024&lt;&gt;"c",J1024&lt;&gt;9,J1024&lt;&gt;99),IFERROR(VLOOKUP(A1024,'LBA Total'!$A$2:$W$10000,18,0),"."),".")</f>
        <v>.</v>
      </c>
    </row>
    <row r="1025" spans="1:23" x14ac:dyDescent="0.2">
      <c r="A1025" s="1" t="str">
        <f t="shared" si="30"/>
        <v>2018|Whau Local Board Area|Total - gender</v>
      </c>
      <c r="B1025" t="s">
        <v>20</v>
      </c>
      <c r="C1025" t="s">
        <v>21</v>
      </c>
      <c r="D1025" t="s">
        <v>22</v>
      </c>
      <c r="E1025" t="s">
        <v>23</v>
      </c>
      <c r="F1025">
        <v>2018</v>
      </c>
      <c r="G1025">
        <v>2018</v>
      </c>
      <c r="H1025">
        <v>7611</v>
      </c>
      <c r="I1025" t="s">
        <v>113</v>
      </c>
      <c r="J1025">
        <v>99</v>
      </c>
      <c r="K1025" t="s">
        <v>47</v>
      </c>
      <c r="L1025">
        <v>99</v>
      </c>
      <c r="M1025" t="s">
        <v>26</v>
      </c>
      <c r="N1025">
        <v>99</v>
      </c>
      <c r="O1025" t="s">
        <v>27</v>
      </c>
      <c r="P1025">
        <v>99</v>
      </c>
      <c r="Q1025" t="s">
        <v>42</v>
      </c>
      <c r="R1025">
        <v>64353</v>
      </c>
      <c r="V1025" s="3" t="str">
        <f t="shared" si="31"/>
        <v>.</v>
      </c>
      <c r="W1025" s="3" t="str">
        <f>IF(AND(T1025&lt;&gt;"_U",T1025&lt;&gt;"c",J1025&lt;&gt;9,J1025&lt;&gt;99),IFERROR(VLOOKUP(A1025,'LBA Total'!$A$2:$W$10000,18,0),"."),".")</f>
        <v>.</v>
      </c>
    </row>
    <row r="1026" spans="1:23" x14ac:dyDescent="0.2">
      <c r="A1026" s="1" t="str">
        <f t="shared" si="30"/>
        <v>2018|Albert-Eden Local Board Area|Male / TÄne</v>
      </c>
      <c r="B1026" t="s">
        <v>20</v>
      </c>
      <c r="C1026" t="s">
        <v>21</v>
      </c>
      <c r="D1026" t="s">
        <v>22</v>
      </c>
      <c r="E1026" t="s">
        <v>23</v>
      </c>
      <c r="F1026">
        <v>2018</v>
      </c>
      <c r="G1026">
        <v>2018</v>
      </c>
      <c r="H1026">
        <v>7612</v>
      </c>
      <c r="I1026" t="s">
        <v>77</v>
      </c>
      <c r="J1026">
        <v>1</v>
      </c>
      <c r="K1026" t="s">
        <v>30</v>
      </c>
      <c r="L1026">
        <v>99</v>
      </c>
      <c r="M1026" t="s">
        <v>26</v>
      </c>
      <c r="N1026">
        <v>99</v>
      </c>
      <c r="O1026" t="s">
        <v>27</v>
      </c>
      <c r="P1026">
        <v>1</v>
      </c>
      <c r="Q1026" t="s">
        <v>34</v>
      </c>
      <c r="R1026">
        <v>14733</v>
      </c>
      <c r="V1026" s="3">
        <f t="shared" si="31"/>
        <v>45.65</v>
      </c>
      <c r="W1026" s="3">
        <f>IF(AND(T1026&lt;&gt;"_U",T1026&lt;&gt;"c",J1026&lt;&gt;9,J1026&lt;&gt;99),IFERROR(VLOOKUP(A1026,'LBA Total'!$A$2:$W$10000,18,0),"."),".")</f>
        <v>32277</v>
      </c>
    </row>
    <row r="1027" spans="1:23" x14ac:dyDescent="0.2">
      <c r="A1027" s="1" t="str">
        <f t="shared" ref="A1027:A1090" si="32">G1027&amp;"|"&amp;I1027&amp;"|"&amp;Q1027</f>
        <v>2018|Albert-Eden Local Board Area|Female / Wahine</v>
      </c>
      <c r="B1027" t="s">
        <v>20</v>
      </c>
      <c r="C1027" t="s">
        <v>21</v>
      </c>
      <c r="D1027" t="s">
        <v>22</v>
      </c>
      <c r="E1027" t="s">
        <v>23</v>
      </c>
      <c r="F1027">
        <v>2018</v>
      </c>
      <c r="G1027">
        <v>2018</v>
      </c>
      <c r="H1027">
        <v>7612</v>
      </c>
      <c r="I1027" t="s">
        <v>77</v>
      </c>
      <c r="J1027">
        <v>1</v>
      </c>
      <c r="K1027" t="s">
        <v>30</v>
      </c>
      <c r="L1027">
        <v>99</v>
      </c>
      <c r="M1027" t="s">
        <v>26</v>
      </c>
      <c r="N1027">
        <v>99</v>
      </c>
      <c r="O1027" t="s">
        <v>27</v>
      </c>
      <c r="P1027">
        <v>2</v>
      </c>
      <c r="Q1027" t="s">
        <v>31</v>
      </c>
      <c r="R1027">
        <v>14883</v>
      </c>
      <c r="V1027" s="3">
        <f t="shared" ref="V1027:V1090" si="33">IF(T1027&lt;&gt;"_U",IFERROR((ROUND(R1027/W1027*100,2)),"."),".")</f>
        <v>42.11</v>
      </c>
      <c r="W1027" s="3">
        <f>IF(AND(T1027&lt;&gt;"_U",T1027&lt;&gt;"c",J1027&lt;&gt;9,J1027&lt;&gt;99),IFERROR(VLOOKUP(A1027,'LBA Total'!$A$2:$W$10000,18,0),"."),".")</f>
        <v>35340</v>
      </c>
    </row>
    <row r="1028" spans="1:23" x14ac:dyDescent="0.2">
      <c r="A1028" s="1" t="str">
        <f t="shared" si="32"/>
        <v>2018|Albert-Eden Local Board Area|Another gender / He ira kÄ“ anÅ</v>
      </c>
      <c r="B1028" t="s">
        <v>20</v>
      </c>
      <c r="C1028" t="s">
        <v>21</v>
      </c>
      <c r="D1028" t="s">
        <v>22</v>
      </c>
      <c r="E1028" t="s">
        <v>23</v>
      </c>
      <c r="F1028">
        <v>2018</v>
      </c>
      <c r="G1028">
        <v>2018</v>
      </c>
      <c r="H1028">
        <v>7612</v>
      </c>
      <c r="I1028" t="s">
        <v>77</v>
      </c>
      <c r="J1028">
        <v>1</v>
      </c>
      <c r="K1028" t="s">
        <v>30</v>
      </c>
      <c r="L1028">
        <v>99</v>
      </c>
      <c r="M1028" t="s">
        <v>26</v>
      </c>
      <c r="N1028">
        <v>99</v>
      </c>
      <c r="O1028" t="s">
        <v>27</v>
      </c>
      <c r="P1028">
        <v>3</v>
      </c>
      <c r="Q1028" t="s">
        <v>28</v>
      </c>
      <c r="T1028" t="s">
        <v>36</v>
      </c>
      <c r="U1028" t="s">
        <v>37</v>
      </c>
      <c r="V1028" s="3" t="str">
        <f t="shared" si="33"/>
        <v>.</v>
      </c>
      <c r="W1028" s="3" t="str">
        <f>IF(AND(T1028&lt;&gt;"_U",T1028&lt;&gt;"c",J1028&lt;&gt;9,J1028&lt;&gt;99),IFERROR(VLOOKUP(A1028,'LBA Total'!$A$2:$W$10000,18,0),"."),".")</f>
        <v>.</v>
      </c>
    </row>
    <row r="1029" spans="1:23" x14ac:dyDescent="0.2">
      <c r="A1029" s="1" t="str">
        <f t="shared" si="32"/>
        <v>2018|Albert-Eden Local Board Area|Total - gender</v>
      </c>
      <c r="B1029" t="s">
        <v>20</v>
      </c>
      <c r="C1029" t="s">
        <v>21</v>
      </c>
      <c r="D1029" t="s">
        <v>22</v>
      </c>
      <c r="E1029" t="s">
        <v>23</v>
      </c>
      <c r="F1029">
        <v>2018</v>
      </c>
      <c r="G1029">
        <v>2018</v>
      </c>
      <c r="H1029">
        <v>7612</v>
      </c>
      <c r="I1029" t="s">
        <v>77</v>
      </c>
      <c r="J1029">
        <v>1</v>
      </c>
      <c r="K1029" t="s">
        <v>30</v>
      </c>
      <c r="L1029">
        <v>99</v>
      </c>
      <c r="M1029" t="s">
        <v>26</v>
      </c>
      <c r="N1029">
        <v>99</v>
      </c>
      <c r="O1029" t="s">
        <v>27</v>
      </c>
      <c r="P1029">
        <v>99</v>
      </c>
      <c r="Q1029" t="s">
        <v>42</v>
      </c>
      <c r="R1029">
        <v>29616</v>
      </c>
      <c r="V1029" s="3">
        <f t="shared" si="33"/>
        <v>43.8</v>
      </c>
      <c r="W1029" s="3">
        <f>IF(AND(T1029&lt;&gt;"_U",T1029&lt;&gt;"c",J1029&lt;&gt;9,J1029&lt;&gt;99),IFERROR(VLOOKUP(A1029,'LBA Total'!$A$2:$W$10000,18,0),"."),".")</f>
        <v>67617</v>
      </c>
    </row>
    <row r="1030" spans="1:23" x14ac:dyDescent="0.2">
      <c r="A1030" s="1" t="str">
        <f t="shared" si="32"/>
        <v>2018|Albert-Eden Local Board Area|Male / TÄne</v>
      </c>
      <c r="B1030" t="s">
        <v>20</v>
      </c>
      <c r="C1030" t="s">
        <v>21</v>
      </c>
      <c r="D1030" t="s">
        <v>22</v>
      </c>
      <c r="E1030" t="s">
        <v>23</v>
      </c>
      <c r="F1030">
        <v>2018</v>
      </c>
      <c r="G1030">
        <v>2018</v>
      </c>
      <c r="H1030">
        <v>7612</v>
      </c>
      <c r="I1030" t="s">
        <v>77</v>
      </c>
      <c r="J1030">
        <v>3</v>
      </c>
      <c r="K1030" t="s">
        <v>39</v>
      </c>
      <c r="L1030">
        <v>99</v>
      </c>
      <c r="M1030" t="s">
        <v>26</v>
      </c>
      <c r="N1030">
        <v>99</v>
      </c>
      <c r="O1030" t="s">
        <v>27</v>
      </c>
      <c r="P1030">
        <v>1</v>
      </c>
      <c r="Q1030" t="s">
        <v>34</v>
      </c>
      <c r="R1030">
        <v>588</v>
      </c>
      <c r="V1030" s="3">
        <f t="shared" si="33"/>
        <v>1.82</v>
      </c>
      <c r="W1030" s="3">
        <f>IF(AND(T1030&lt;&gt;"_U",T1030&lt;&gt;"c",J1030&lt;&gt;9,J1030&lt;&gt;99),IFERROR(VLOOKUP(A1030,'LBA Total'!$A$2:$W$10000,18,0),"."),".")</f>
        <v>32277</v>
      </c>
    </row>
    <row r="1031" spans="1:23" x14ac:dyDescent="0.2">
      <c r="A1031" s="1" t="str">
        <f t="shared" si="32"/>
        <v>2018|Albert-Eden Local Board Area|Female / Wahine</v>
      </c>
      <c r="B1031" t="s">
        <v>20</v>
      </c>
      <c r="C1031" t="s">
        <v>21</v>
      </c>
      <c r="D1031" t="s">
        <v>22</v>
      </c>
      <c r="E1031" t="s">
        <v>23</v>
      </c>
      <c r="F1031">
        <v>2018</v>
      </c>
      <c r="G1031">
        <v>2018</v>
      </c>
      <c r="H1031">
        <v>7612</v>
      </c>
      <c r="I1031" t="s">
        <v>77</v>
      </c>
      <c r="J1031">
        <v>3</v>
      </c>
      <c r="K1031" t="s">
        <v>39</v>
      </c>
      <c r="L1031">
        <v>99</v>
      </c>
      <c r="M1031" t="s">
        <v>26</v>
      </c>
      <c r="N1031">
        <v>99</v>
      </c>
      <c r="O1031" t="s">
        <v>27</v>
      </c>
      <c r="P1031">
        <v>2</v>
      </c>
      <c r="Q1031" t="s">
        <v>31</v>
      </c>
      <c r="R1031">
        <v>879</v>
      </c>
      <c r="V1031" s="3">
        <f t="shared" si="33"/>
        <v>2.4900000000000002</v>
      </c>
      <c r="W1031" s="3">
        <f>IF(AND(T1031&lt;&gt;"_U",T1031&lt;&gt;"c",J1031&lt;&gt;9,J1031&lt;&gt;99),IFERROR(VLOOKUP(A1031,'LBA Total'!$A$2:$W$10000,18,0),"."),".")</f>
        <v>35340</v>
      </c>
    </row>
    <row r="1032" spans="1:23" x14ac:dyDescent="0.2">
      <c r="A1032" s="1" t="str">
        <f t="shared" si="32"/>
        <v>2018|Albert-Eden Local Board Area|Another gender / He ira kÄ“ anÅ</v>
      </c>
      <c r="B1032" t="s">
        <v>20</v>
      </c>
      <c r="C1032" t="s">
        <v>21</v>
      </c>
      <c r="D1032" t="s">
        <v>22</v>
      </c>
      <c r="E1032" t="s">
        <v>23</v>
      </c>
      <c r="F1032">
        <v>2018</v>
      </c>
      <c r="G1032">
        <v>2018</v>
      </c>
      <c r="H1032">
        <v>7612</v>
      </c>
      <c r="I1032" t="s">
        <v>77</v>
      </c>
      <c r="J1032">
        <v>3</v>
      </c>
      <c r="K1032" t="s">
        <v>39</v>
      </c>
      <c r="L1032">
        <v>99</v>
      </c>
      <c r="M1032" t="s">
        <v>26</v>
      </c>
      <c r="N1032">
        <v>99</v>
      </c>
      <c r="O1032" t="s">
        <v>27</v>
      </c>
      <c r="P1032">
        <v>3</v>
      </c>
      <c r="Q1032" t="s">
        <v>28</v>
      </c>
      <c r="T1032" t="s">
        <v>36</v>
      </c>
      <c r="U1032" t="s">
        <v>37</v>
      </c>
      <c r="V1032" s="3" t="str">
        <f t="shared" si="33"/>
        <v>.</v>
      </c>
      <c r="W1032" s="3" t="str">
        <f>IF(AND(T1032&lt;&gt;"_U",T1032&lt;&gt;"c",J1032&lt;&gt;9,J1032&lt;&gt;99),IFERROR(VLOOKUP(A1032,'LBA Total'!$A$2:$W$10000,18,0),"."),".")</f>
        <v>.</v>
      </c>
    </row>
    <row r="1033" spans="1:23" x14ac:dyDescent="0.2">
      <c r="A1033" s="1" t="str">
        <f t="shared" si="32"/>
        <v>2018|Albert-Eden Local Board Area|Total - gender</v>
      </c>
      <c r="B1033" t="s">
        <v>20</v>
      </c>
      <c r="C1033" t="s">
        <v>21</v>
      </c>
      <c r="D1033" t="s">
        <v>22</v>
      </c>
      <c r="E1033" t="s">
        <v>23</v>
      </c>
      <c r="F1033">
        <v>2018</v>
      </c>
      <c r="G1033">
        <v>2018</v>
      </c>
      <c r="H1033">
        <v>7612</v>
      </c>
      <c r="I1033" t="s">
        <v>77</v>
      </c>
      <c r="J1033">
        <v>3</v>
      </c>
      <c r="K1033" t="s">
        <v>39</v>
      </c>
      <c r="L1033">
        <v>99</v>
      </c>
      <c r="M1033" t="s">
        <v>26</v>
      </c>
      <c r="N1033">
        <v>99</v>
      </c>
      <c r="O1033" t="s">
        <v>27</v>
      </c>
      <c r="P1033">
        <v>99</v>
      </c>
      <c r="Q1033" t="s">
        <v>42</v>
      </c>
      <c r="R1033">
        <v>1467</v>
      </c>
      <c r="V1033" s="3">
        <f t="shared" si="33"/>
        <v>2.17</v>
      </c>
      <c r="W1033" s="3">
        <f>IF(AND(T1033&lt;&gt;"_U",T1033&lt;&gt;"c",J1033&lt;&gt;9,J1033&lt;&gt;99),IFERROR(VLOOKUP(A1033,'LBA Total'!$A$2:$W$10000,18,0),"."),".")</f>
        <v>67617</v>
      </c>
    </row>
    <row r="1034" spans="1:23" x14ac:dyDescent="0.2">
      <c r="A1034" s="1" t="str">
        <f t="shared" si="32"/>
        <v>2018|Albert-Eden Local Board Area|Male / TÄne</v>
      </c>
      <c r="B1034" t="s">
        <v>20</v>
      </c>
      <c r="C1034" t="s">
        <v>21</v>
      </c>
      <c r="D1034" t="s">
        <v>22</v>
      </c>
      <c r="E1034" t="s">
        <v>23</v>
      </c>
      <c r="F1034">
        <v>2018</v>
      </c>
      <c r="G1034">
        <v>2018</v>
      </c>
      <c r="H1034">
        <v>7612</v>
      </c>
      <c r="I1034" t="s">
        <v>77</v>
      </c>
      <c r="J1034">
        <v>4</v>
      </c>
      <c r="K1034" t="s">
        <v>54</v>
      </c>
      <c r="L1034">
        <v>99</v>
      </c>
      <c r="M1034" t="s">
        <v>26</v>
      </c>
      <c r="N1034">
        <v>99</v>
      </c>
      <c r="O1034" t="s">
        <v>27</v>
      </c>
      <c r="P1034">
        <v>1</v>
      </c>
      <c r="Q1034" t="s">
        <v>34</v>
      </c>
      <c r="R1034">
        <v>1647</v>
      </c>
      <c r="V1034" s="3">
        <f t="shared" si="33"/>
        <v>5.0999999999999996</v>
      </c>
      <c r="W1034" s="3">
        <f>IF(AND(T1034&lt;&gt;"_U",T1034&lt;&gt;"c",J1034&lt;&gt;9,J1034&lt;&gt;99),IFERROR(VLOOKUP(A1034,'LBA Total'!$A$2:$W$10000,18,0),"."),".")</f>
        <v>32277</v>
      </c>
    </row>
    <row r="1035" spans="1:23" x14ac:dyDescent="0.2">
      <c r="A1035" s="1" t="str">
        <f t="shared" si="32"/>
        <v>2018|Albert-Eden Local Board Area|Female / Wahine</v>
      </c>
      <c r="B1035" t="s">
        <v>20</v>
      </c>
      <c r="C1035" t="s">
        <v>21</v>
      </c>
      <c r="D1035" t="s">
        <v>22</v>
      </c>
      <c r="E1035" t="s">
        <v>23</v>
      </c>
      <c r="F1035">
        <v>2018</v>
      </c>
      <c r="G1035">
        <v>2018</v>
      </c>
      <c r="H1035">
        <v>7612</v>
      </c>
      <c r="I1035" t="s">
        <v>77</v>
      </c>
      <c r="J1035">
        <v>4</v>
      </c>
      <c r="K1035" t="s">
        <v>54</v>
      </c>
      <c r="L1035">
        <v>99</v>
      </c>
      <c r="M1035" t="s">
        <v>26</v>
      </c>
      <c r="N1035">
        <v>99</v>
      </c>
      <c r="O1035" t="s">
        <v>27</v>
      </c>
      <c r="P1035">
        <v>2</v>
      </c>
      <c r="Q1035" t="s">
        <v>31</v>
      </c>
      <c r="R1035">
        <v>2733</v>
      </c>
      <c r="V1035" s="3">
        <f t="shared" si="33"/>
        <v>7.73</v>
      </c>
      <c r="W1035" s="3">
        <f>IF(AND(T1035&lt;&gt;"_U",T1035&lt;&gt;"c",J1035&lt;&gt;9,J1035&lt;&gt;99),IFERROR(VLOOKUP(A1035,'LBA Total'!$A$2:$W$10000,18,0),"."),".")</f>
        <v>35340</v>
      </c>
    </row>
    <row r="1036" spans="1:23" x14ac:dyDescent="0.2">
      <c r="A1036" s="1" t="str">
        <f t="shared" si="32"/>
        <v>2018|Albert-Eden Local Board Area|Another gender / He ira kÄ“ anÅ</v>
      </c>
      <c r="B1036" t="s">
        <v>20</v>
      </c>
      <c r="C1036" t="s">
        <v>21</v>
      </c>
      <c r="D1036" t="s">
        <v>22</v>
      </c>
      <c r="E1036" t="s">
        <v>23</v>
      </c>
      <c r="F1036">
        <v>2018</v>
      </c>
      <c r="G1036">
        <v>2018</v>
      </c>
      <c r="H1036">
        <v>7612</v>
      </c>
      <c r="I1036" t="s">
        <v>77</v>
      </c>
      <c r="J1036">
        <v>4</v>
      </c>
      <c r="K1036" t="s">
        <v>54</v>
      </c>
      <c r="L1036">
        <v>99</v>
      </c>
      <c r="M1036" t="s">
        <v>26</v>
      </c>
      <c r="N1036">
        <v>99</v>
      </c>
      <c r="O1036" t="s">
        <v>27</v>
      </c>
      <c r="P1036">
        <v>3</v>
      </c>
      <c r="Q1036" t="s">
        <v>28</v>
      </c>
      <c r="T1036" t="s">
        <v>36</v>
      </c>
      <c r="U1036" t="s">
        <v>37</v>
      </c>
      <c r="V1036" s="3" t="str">
        <f t="shared" si="33"/>
        <v>.</v>
      </c>
      <c r="W1036" s="3" t="str">
        <f>IF(AND(T1036&lt;&gt;"_U",T1036&lt;&gt;"c",J1036&lt;&gt;9,J1036&lt;&gt;99),IFERROR(VLOOKUP(A1036,'LBA Total'!$A$2:$W$10000,18,0),"."),".")</f>
        <v>.</v>
      </c>
    </row>
    <row r="1037" spans="1:23" x14ac:dyDescent="0.2">
      <c r="A1037" s="1" t="str">
        <f t="shared" si="32"/>
        <v>2018|Albert-Eden Local Board Area|Total - gender</v>
      </c>
      <c r="B1037" t="s">
        <v>20</v>
      </c>
      <c r="C1037" t="s">
        <v>21</v>
      </c>
      <c r="D1037" t="s">
        <v>22</v>
      </c>
      <c r="E1037" t="s">
        <v>23</v>
      </c>
      <c r="F1037">
        <v>2018</v>
      </c>
      <c r="G1037">
        <v>2018</v>
      </c>
      <c r="H1037">
        <v>7612</v>
      </c>
      <c r="I1037" t="s">
        <v>77</v>
      </c>
      <c r="J1037">
        <v>4</v>
      </c>
      <c r="K1037" t="s">
        <v>54</v>
      </c>
      <c r="L1037">
        <v>99</v>
      </c>
      <c r="M1037" t="s">
        <v>26</v>
      </c>
      <c r="N1037">
        <v>99</v>
      </c>
      <c r="O1037" t="s">
        <v>27</v>
      </c>
      <c r="P1037">
        <v>99</v>
      </c>
      <c r="Q1037" t="s">
        <v>42</v>
      </c>
      <c r="R1037">
        <v>4380</v>
      </c>
      <c r="V1037" s="3">
        <f t="shared" si="33"/>
        <v>6.48</v>
      </c>
      <c r="W1037" s="3">
        <f>IF(AND(T1037&lt;&gt;"_U",T1037&lt;&gt;"c",J1037&lt;&gt;9,J1037&lt;&gt;99),IFERROR(VLOOKUP(A1037,'LBA Total'!$A$2:$W$10000,18,0),"."),".")</f>
        <v>67617</v>
      </c>
    </row>
    <row r="1038" spans="1:23" x14ac:dyDescent="0.2">
      <c r="A1038" s="1" t="str">
        <f t="shared" si="32"/>
        <v>2018|Albert-Eden Local Board Area|Male / TÄne</v>
      </c>
      <c r="B1038" t="s">
        <v>20</v>
      </c>
      <c r="C1038" t="s">
        <v>21</v>
      </c>
      <c r="D1038" t="s">
        <v>22</v>
      </c>
      <c r="E1038" t="s">
        <v>23</v>
      </c>
      <c r="F1038">
        <v>2018</v>
      </c>
      <c r="G1038">
        <v>2018</v>
      </c>
      <c r="H1038">
        <v>7612</v>
      </c>
      <c r="I1038" t="s">
        <v>77</v>
      </c>
      <c r="J1038">
        <v>5</v>
      </c>
      <c r="K1038" t="s">
        <v>33</v>
      </c>
      <c r="L1038">
        <v>99</v>
      </c>
      <c r="M1038" t="s">
        <v>26</v>
      </c>
      <c r="N1038">
        <v>99</v>
      </c>
      <c r="O1038" t="s">
        <v>27</v>
      </c>
      <c r="P1038">
        <v>1</v>
      </c>
      <c r="Q1038" t="s">
        <v>34</v>
      </c>
      <c r="R1038">
        <v>456</v>
      </c>
      <c r="V1038" s="3">
        <f t="shared" si="33"/>
        <v>1.41</v>
      </c>
      <c r="W1038" s="3">
        <f>IF(AND(T1038&lt;&gt;"_U",T1038&lt;&gt;"c",J1038&lt;&gt;9,J1038&lt;&gt;99),IFERROR(VLOOKUP(A1038,'LBA Total'!$A$2:$W$10000,18,0),"."),".")</f>
        <v>32277</v>
      </c>
    </row>
    <row r="1039" spans="1:23" x14ac:dyDescent="0.2">
      <c r="A1039" s="1" t="str">
        <f t="shared" si="32"/>
        <v>2018|Albert-Eden Local Board Area|Female / Wahine</v>
      </c>
      <c r="B1039" t="s">
        <v>20</v>
      </c>
      <c r="C1039" t="s">
        <v>21</v>
      </c>
      <c r="D1039" t="s">
        <v>22</v>
      </c>
      <c r="E1039" t="s">
        <v>23</v>
      </c>
      <c r="F1039">
        <v>2018</v>
      </c>
      <c r="G1039">
        <v>2018</v>
      </c>
      <c r="H1039">
        <v>7612</v>
      </c>
      <c r="I1039" t="s">
        <v>77</v>
      </c>
      <c r="J1039">
        <v>5</v>
      </c>
      <c r="K1039" t="s">
        <v>33</v>
      </c>
      <c r="L1039">
        <v>99</v>
      </c>
      <c r="M1039" t="s">
        <v>26</v>
      </c>
      <c r="N1039">
        <v>99</v>
      </c>
      <c r="O1039" t="s">
        <v>27</v>
      </c>
      <c r="P1039">
        <v>2</v>
      </c>
      <c r="Q1039" t="s">
        <v>31</v>
      </c>
      <c r="R1039">
        <v>1770</v>
      </c>
      <c r="V1039" s="3">
        <f t="shared" si="33"/>
        <v>5.01</v>
      </c>
      <c r="W1039" s="3">
        <f>IF(AND(T1039&lt;&gt;"_U",T1039&lt;&gt;"c",J1039&lt;&gt;9,J1039&lt;&gt;99),IFERROR(VLOOKUP(A1039,'LBA Total'!$A$2:$W$10000,18,0),"."),".")</f>
        <v>35340</v>
      </c>
    </row>
    <row r="1040" spans="1:23" x14ac:dyDescent="0.2">
      <c r="A1040" s="1" t="str">
        <f t="shared" si="32"/>
        <v>2018|Albert-Eden Local Board Area|Another gender / He ira kÄ“ anÅ</v>
      </c>
      <c r="B1040" t="s">
        <v>20</v>
      </c>
      <c r="C1040" t="s">
        <v>21</v>
      </c>
      <c r="D1040" t="s">
        <v>22</v>
      </c>
      <c r="E1040" t="s">
        <v>23</v>
      </c>
      <c r="F1040">
        <v>2018</v>
      </c>
      <c r="G1040">
        <v>2018</v>
      </c>
      <c r="H1040">
        <v>7612</v>
      </c>
      <c r="I1040" t="s">
        <v>77</v>
      </c>
      <c r="J1040">
        <v>5</v>
      </c>
      <c r="K1040" t="s">
        <v>33</v>
      </c>
      <c r="L1040">
        <v>99</v>
      </c>
      <c r="M1040" t="s">
        <v>26</v>
      </c>
      <c r="N1040">
        <v>99</v>
      </c>
      <c r="O1040" t="s">
        <v>27</v>
      </c>
      <c r="P1040">
        <v>3</v>
      </c>
      <c r="Q1040" t="s">
        <v>28</v>
      </c>
      <c r="T1040" t="s">
        <v>36</v>
      </c>
      <c r="U1040" t="s">
        <v>37</v>
      </c>
      <c r="V1040" s="3" t="str">
        <f t="shared" si="33"/>
        <v>.</v>
      </c>
      <c r="W1040" s="3" t="str">
        <f>IF(AND(T1040&lt;&gt;"_U",T1040&lt;&gt;"c",J1040&lt;&gt;9,J1040&lt;&gt;99),IFERROR(VLOOKUP(A1040,'LBA Total'!$A$2:$W$10000,18,0),"."),".")</f>
        <v>.</v>
      </c>
    </row>
    <row r="1041" spans="1:23" x14ac:dyDescent="0.2">
      <c r="A1041" s="1" t="str">
        <f t="shared" si="32"/>
        <v>2018|Albert-Eden Local Board Area|Total - gender</v>
      </c>
      <c r="B1041" t="s">
        <v>20</v>
      </c>
      <c r="C1041" t="s">
        <v>21</v>
      </c>
      <c r="D1041" t="s">
        <v>22</v>
      </c>
      <c r="E1041" t="s">
        <v>23</v>
      </c>
      <c r="F1041">
        <v>2018</v>
      </c>
      <c r="G1041">
        <v>2018</v>
      </c>
      <c r="H1041">
        <v>7612</v>
      </c>
      <c r="I1041" t="s">
        <v>77</v>
      </c>
      <c r="J1041">
        <v>5</v>
      </c>
      <c r="K1041" t="s">
        <v>33</v>
      </c>
      <c r="L1041">
        <v>99</v>
      </c>
      <c r="M1041" t="s">
        <v>26</v>
      </c>
      <c r="N1041">
        <v>99</v>
      </c>
      <c r="O1041" t="s">
        <v>27</v>
      </c>
      <c r="P1041">
        <v>99</v>
      </c>
      <c r="Q1041" t="s">
        <v>42</v>
      </c>
      <c r="R1041">
        <v>2226</v>
      </c>
      <c r="V1041" s="3">
        <f t="shared" si="33"/>
        <v>3.29</v>
      </c>
      <c r="W1041" s="3">
        <f>IF(AND(T1041&lt;&gt;"_U",T1041&lt;&gt;"c",J1041&lt;&gt;9,J1041&lt;&gt;99),IFERROR(VLOOKUP(A1041,'LBA Total'!$A$2:$W$10000,18,0),"."),".")</f>
        <v>67617</v>
      </c>
    </row>
    <row r="1042" spans="1:23" x14ac:dyDescent="0.2">
      <c r="A1042" s="1" t="str">
        <f t="shared" si="32"/>
        <v>2018|Albert-Eden Local Board Area|Male / TÄne</v>
      </c>
      <c r="B1042" t="s">
        <v>20</v>
      </c>
      <c r="C1042" t="s">
        <v>21</v>
      </c>
      <c r="D1042" t="s">
        <v>22</v>
      </c>
      <c r="E1042" t="s">
        <v>23</v>
      </c>
      <c r="F1042">
        <v>2018</v>
      </c>
      <c r="G1042">
        <v>2018</v>
      </c>
      <c r="H1042">
        <v>7612</v>
      </c>
      <c r="I1042" t="s">
        <v>77</v>
      </c>
      <c r="J1042">
        <v>6</v>
      </c>
      <c r="K1042" t="s">
        <v>52</v>
      </c>
      <c r="L1042">
        <v>99</v>
      </c>
      <c r="M1042" t="s">
        <v>26</v>
      </c>
      <c r="N1042">
        <v>99</v>
      </c>
      <c r="O1042" t="s">
        <v>27</v>
      </c>
      <c r="P1042">
        <v>1</v>
      </c>
      <c r="Q1042" t="s">
        <v>34</v>
      </c>
      <c r="R1042">
        <v>14853</v>
      </c>
      <c r="V1042" s="3">
        <f t="shared" si="33"/>
        <v>46.02</v>
      </c>
      <c r="W1042" s="3">
        <f>IF(AND(T1042&lt;&gt;"_U",T1042&lt;&gt;"c",J1042&lt;&gt;9,J1042&lt;&gt;99),IFERROR(VLOOKUP(A1042,'LBA Total'!$A$2:$W$10000,18,0),"."),".")</f>
        <v>32277</v>
      </c>
    </row>
    <row r="1043" spans="1:23" x14ac:dyDescent="0.2">
      <c r="A1043" s="1" t="str">
        <f t="shared" si="32"/>
        <v>2018|Albert-Eden Local Board Area|Female / Wahine</v>
      </c>
      <c r="B1043" t="s">
        <v>20</v>
      </c>
      <c r="C1043" t="s">
        <v>21</v>
      </c>
      <c r="D1043" t="s">
        <v>22</v>
      </c>
      <c r="E1043" t="s">
        <v>23</v>
      </c>
      <c r="F1043">
        <v>2018</v>
      </c>
      <c r="G1043">
        <v>2018</v>
      </c>
      <c r="H1043">
        <v>7612</v>
      </c>
      <c r="I1043" t="s">
        <v>77</v>
      </c>
      <c r="J1043">
        <v>6</v>
      </c>
      <c r="K1043" t="s">
        <v>52</v>
      </c>
      <c r="L1043">
        <v>99</v>
      </c>
      <c r="M1043" t="s">
        <v>26</v>
      </c>
      <c r="N1043">
        <v>99</v>
      </c>
      <c r="O1043" t="s">
        <v>27</v>
      </c>
      <c r="P1043">
        <v>2</v>
      </c>
      <c r="Q1043" t="s">
        <v>31</v>
      </c>
      <c r="R1043">
        <v>15078</v>
      </c>
      <c r="V1043" s="3">
        <f t="shared" si="33"/>
        <v>42.67</v>
      </c>
      <c r="W1043" s="3">
        <f>IF(AND(T1043&lt;&gt;"_U",T1043&lt;&gt;"c",J1043&lt;&gt;9,J1043&lt;&gt;99),IFERROR(VLOOKUP(A1043,'LBA Total'!$A$2:$W$10000,18,0),"."),".")</f>
        <v>35340</v>
      </c>
    </row>
    <row r="1044" spans="1:23" x14ac:dyDescent="0.2">
      <c r="A1044" s="1" t="str">
        <f t="shared" si="32"/>
        <v>2018|Albert-Eden Local Board Area|Another gender / He ira kÄ“ anÅ</v>
      </c>
      <c r="B1044" t="s">
        <v>20</v>
      </c>
      <c r="C1044" t="s">
        <v>21</v>
      </c>
      <c r="D1044" t="s">
        <v>22</v>
      </c>
      <c r="E1044" t="s">
        <v>23</v>
      </c>
      <c r="F1044">
        <v>2018</v>
      </c>
      <c r="G1044">
        <v>2018</v>
      </c>
      <c r="H1044">
        <v>7612</v>
      </c>
      <c r="I1044" t="s">
        <v>77</v>
      </c>
      <c r="J1044">
        <v>6</v>
      </c>
      <c r="K1044" t="s">
        <v>52</v>
      </c>
      <c r="L1044">
        <v>99</v>
      </c>
      <c r="M1044" t="s">
        <v>26</v>
      </c>
      <c r="N1044">
        <v>99</v>
      </c>
      <c r="O1044" t="s">
        <v>27</v>
      </c>
      <c r="P1044">
        <v>3</v>
      </c>
      <c r="Q1044" t="s">
        <v>28</v>
      </c>
      <c r="T1044" t="s">
        <v>36</v>
      </c>
      <c r="U1044" t="s">
        <v>37</v>
      </c>
      <c r="V1044" s="3" t="str">
        <f t="shared" si="33"/>
        <v>.</v>
      </c>
      <c r="W1044" s="3" t="str">
        <f>IF(AND(T1044&lt;&gt;"_U",T1044&lt;&gt;"c",J1044&lt;&gt;9,J1044&lt;&gt;99),IFERROR(VLOOKUP(A1044,'LBA Total'!$A$2:$W$10000,18,0),"."),".")</f>
        <v>.</v>
      </c>
    </row>
    <row r="1045" spans="1:23" x14ac:dyDescent="0.2">
      <c r="A1045" s="1" t="str">
        <f t="shared" si="32"/>
        <v>2018|Albert-Eden Local Board Area|Total - gender</v>
      </c>
      <c r="B1045" t="s">
        <v>20</v>
      </c>
      <c r="C1045" t="s">
        <v>21</v>
      </c>
      <c r="D1045" t="s">
        <v>22</v>
      </c>
      <c r="E1045" t="s">
        <v>23</v>
      </c>
      <c r="F1045">
        <v>2018</v>
      </c>
      <c r="G1045">
        <v>2018</v>
      </c>
      <c r="H1045">
        <v>7612</v>
      </c>
      <c r="I1045" t="s">
        <v>77</v>
      </c>
      <c r="J1045">
        <v>6</v>
      </c>
      <c r="K1045" t="s">
        <v>52</v>
      </c>
      <c r="L1045">
        <v>99</v>
      </c>
      <c r="M1045" t="s">
        <v>26</v>
      </c>
      <c r="N1045">
        <v>99</v>
      </c>
      <c r="O1045" t="s">
        <v>27</v>
      </c>
      <c r="P1045">
        <v>99</v>
      </c>
      <c r="Q1045" t="s">
        <v>42</v>
      </c>
      <c r="R1045">
        <v>29934</v>
      </c>
      <c r="V1045" s="3">
        <f t="shared" si="33"/>
        <v>44.27</v>
      </c>
      <c r="W1045" s="3">
        <f>IF(AND(T1045&lt;&gt;"_U",T1045&lt;&gt;"c",J1045&lt;&gt;9,J1045&lt;&gt;99),IFERROR(VLOOKUP(A1045,'LBA Total'!$A$2:$W$10000,18,0),"."),".")</f>
        <v>67617</v>
      </c>
    </row>
    <row r="1046" spans="1:23" x14ac:dyDescent="0.2">
      <c r="A1046" s="1" t="str">
        <f t="shared" si="32"/>
        <v>2018|Albert-Eden Local Board Area|Male / TÄne</v>
      </c>
      <c r="B1046" t="s">
        <v>20</v>
      </c>
      <c r="C1046" t="s">
        <v>21</v>
      </c>
      <c r="D1046" t="s">
        <v>22</v>
      </c>
      <c r="E1046" t="s">
        <v>23</v>
      </c>
      <c r="F1046">
        <v>2018</v>
      </c>
      <c r="G1046">
        <v>2018</v>
      </c>
      <c r="H1046">
        <v>7612</v>
      </c>
      <c r="I1046" t="s">
        <v>77</v>
      </c>
      <c r="J1046">
        <v>9</v>
      </c>
      <c r="K1046" t="s">
        <v>25</v>
      </c>
      <c r="L1046">
        <v>99</v>
      </c>
      <c r="M1046" t="s">
        <v>26</v>
      </c>
      <c r="N1046">
        <v>99</v>
      </c>
      <c r="O1046" t="s">
        <v>27</v>
      </c>
      <c r="P1046">
        <v>1</v>
      </c>
      <c r="Q1046" t="s">
        <v>34</v>
      </c>
      <c r="R1046">
        <v>8049</v>
      </c>
      <c r="V1046" s="3" t="str">
        <f t="shared" si="33"/>
        <v>.</v>
      </c>
      <c r="W1046" s="3" t="str">
        <f>IF(AND(T1046&lt;&gt;"_U",T1046&lt;&gt;"c",J1046&lt;&gt;9,J1046&lt;&gt;99),IFERROR(VLOOKUP(A1046,'LBA Total'!$A$2:$W$10000,18,0),"."),".")</f>
        <v>.</v>
      </c>
    </row>
    <row r="1047" spans="1:23" x14ac:dyDescent="0.2">
      <c r="A1047" s="1" t="str">
        <f t="shared" si="32"/>
        <v>2018|Albert-Eden Local Board Area|Female / Wahine</v>
      </c>
      <c r="B1047" t="s">
        <v>20</v>
      </c>
      <c r="C1047" t="s">
        <v>21</v>
      </c>
      <c r="D1047" t="s">
        <v>22</v>
      </c>
      <c r="E1047" t="s">
        <v>23</v>
      </c>
      <c r="F1047">
        <v>2018</v>
      </c>
      <c r="G1047">
        <v>2018</v>
      </c>
      <c r="H1047">
        <v>7612</v>
      </c>
      <c r="I1047" t="s">
        <v>77</v>
      </c>
      <c r="J1047">
        <v>9</v>
      </c>
      <c r="K1047" t="s">
        <v>25</v>
      </c>
      <c r="L1047">
        <v>99</v>
      </c>
      <c r="M1047" t="s">
        <v>26</v>
      </c>
      <c r="N1047">
        <v>99</v>
      </c>
      <c r="O1047" t="s">
        <v>27</v>
      </c>
      <c r="P1047">
        <v>2</v>
      </c>
      <c r="Q1047" t="s">
        <v>31</v>
      </c>
      <c r="R1047">
        <v>6246</v>
      </c>
      <c r="V1047" s="3" t="str">
        <f t="shared" si="33"/>
        <v>.</v>
      </c>
      <c r="W1047" s="3" t="str">
        <f>IF(AND(T1047&lt;&gt;"_U",T1047&lt;&gt;"c",J1047&lt;&gt;9,J1047&lt;&gt;99),IFERROR(VLOOKUP(A1047,'LBA Total'!$A$2:$W$10000,18,0),"."),".")</f>
        <v>.</v>
      </c>
    </row>
    <row r="1048" spans="1:23" x14ac:dyDescent="0.2">
      <c r="A1048" s="1" t="str">
        <f t="shared" si="32"/>
        <v>2018|Albert-Eden Local Board Area|Another gender / He ira kÄ“ anÅ</v>
      </c>
      <c r="B1048" t="s">
        <v>20</v>
      </c>
      <c r="C1048" t="s">
        <v>21</v>
      </c>
      <c r="D1048" t="s">
        <v>22</v>
      </c>
      <c r="E1048" t="s">
        <v>23</v>
      </c>
      <c r="F1048">
        <v>2018</v>
      </c>
      <c r="G1048">
        <v>2018</v>
      </c>
      <c r="H1048">
        <v>7612</v>
      </c>
      <c r="I1048" t="s">
        <v>77</v>
      </c>
      <c r="J1048">
        <v>9</v>
      </c>
      <c r="K1048" t="s">
        <v>25</v>
      </c>
      <c r="L1048">
        <v>99</v>
      </c>
      <c r="M1048" t="s">
        <v>26</v>
      </c>
      <c r="N1048">
        <v>99</v>
      </c>
      <c r="O1048" t="s">
        <v>27</v>
      </c>
      <c r="P1048">
        <v>3</v>
      </c>
      <c r="Q1048" t="s">
        <v>28</v>
      </c>
      <c r="T1048" t="s">
        <v>36</v>
      </c>
      <c r="U1048" t="s">
        <v>37</v>
      </c>
      <c r="V1048" s="3" t="str">
        <f t="shared" si="33"/>
        <v>.</v>
      </c>
      <c r="W1048" s="3" t="str">
        <f>IF(AND(T1048&lt;&gt;"_U",T1048&lt;&gt;"c",J1048&lt;&gt;9,J1048&lt;&gt;99),IFERROR(VLOOKUP(A1048,'LBA Total'!$A$2:$W$10000,18,0),"."),".")</f>
        <v>.</v>
      </c>
    </row>
    <row r="1049" spans="1:23" x14ac:dyDescent="0.2">
      <c r="A1049" s="1" t="str">
        <f t="shared" si="32"/>
        <v>2018|Albert-Eden Local Board Area|Total - gender</v>
      </c>
      <c r="B1049" t="s">
        <v>20</v>
      </c>
      <c r="C1049" t="s">
        <v>21</v>
      </c>
      <c r="D1049" t="s">
        <v>22</v>
      </c>
      <c r="E1049" t="s">
        <v>23</v>
      </c>
      <c r="F1049">
        <v>2018</v>
      </c>
      <c r="G1049">
        <v>2018</v>
      </c>
      <c r="H1049">
        <v>7612</v>
      </c>
      <c r="I1049" t="s">
        <v>77</v>
      </c>
      <c r="J1049">
        <v>9</v>
      </c>
      <c r="K1049" t="s">
        <v>25</v>
      </c>
      <c r="L1049">
        <v>99</v>
      </c>
      <c r="M1049" t="s">
        <v>26</v>
      </c>
      <c r="N1049">
        <v>99</v>
      </c>
      <c r="O1049" t="s">
        <v>27</v>
      </c>
      <c r="P1049">
        <v>99</v>
      </c>
      <c r="Q1049" t="s">
        <v>42</v>
      </c>
      <c r="R1049">
        <v>14295</v>
      </c>
      <c r="V1049" s="3" t="str">
        <f t="shared" si="33"/>
        <v>.</v>
      </c>
      <c r="W1049" s="3" t="str">
        <f>IF(AND(T1049&lt;&gt;"_U",T1049&lt;&gt;"c",J1049&lt;&gt;9,J1049&lt;&gt;99),IFERROR(VLOOKUP(A1049,'LBA Total'!$A$2:$W$10000,18,0),"."),".")</f>
        <v>.</v>
      </c>
    </row>
    <row r="1050" spans="1:23" x14ac:dyDescent="0.2">
      <c r="A1050" s="1" t="str">
        <f t="shared" si="32"/>
        <v>2018|Albert-Eden Local Board Area|Male / TÄne</v>
      </c>
      <c r="B1050" t="s">
        <v>20</v>
      </c>
      <c r="C1050" t="s">
        <v>21</v>
      </c>
      <c r="D1050" t="s">
        <v>22</v>
      </c>
      <c r="E1050" t="s">
        <v>23</v>
      </c>
      <c r="F1050">
        <v>2018</v>
      </c>
      <c r="G1050">
        <v>2018</v>
      </c>
      <c r="H1050">
        <v>7612</v>
      </c>
      <c r="I1050" t="s">
        <v>77</v>
      </c>
      <c r="J1050">
        <v>77</v>
      </c>
      <c r="K1050" t="s">
        <v>49</v>
      </c>
      <c r="L1050">
        <v>99</v>
      </c>
      <c r="M1050" t="s">
        <v>26</v>
      </c>
      <c r="N1050">
        <v>99</v>
      </c>
      <c r="O1050" t="s">
        <v>27</v>
      </c>
      <c r="P1050">
        <v>1</v>
      </c>
      <c r="Q1050" t="s">
        <v>34</v>
      </c>
      <c r="R1050">
        <v>32277</v>
      </c>
      <c r="V1050" s="3">
        <f t="shared" si="33"/>
        <v>100</v>
      </c>
      <c r="W1050" s="3">
        <f>IF(AND(T1050&lt;&gt;"_U",T1050&lt;&gt;"c",J1050&lt;&gt;9,J1050&lt;&gt;99),IFERROR(VLOOKUP(A1050,'LBA Total'!$A$2:$W$10000,18,0),"."),".")</f>
        <v>32277</v>
      </c>
    </row>
    <row r="1051" spans="1:23" x14ac:dyDescent="0.2">
      <c r="A1051" s="1" t="str">
        <f t="shared" si="32"/>
        <v>2018|Albert-Eden Local Board Area|Female / Wahine</v>
      </c>
      <c r="B1051" t="s">
        <v>20</v>
      </c>
      <c r="C1051" t="s">
        <v>21</v>
      </c>
      <c r="D1051" t="s">
        <v>22</v>
      </c>
      <c r="E1051" t="s">
        <v>23</v>
      </c>
      <c r="F1051">
        <v>2018</v>
      </c>
      <c r="G1051">
        <v>2018</v>
      </c>
      <c r="H1051">
        <v>7612</v>
      </c>
      <c r="I1051" t="s">
        <v>77</v>
      </c>
      <c r="J1051">
        <v>77</v>
      </c>
      <c r="K1051" t="s">
        <v>49</v>
      </c>
      <c r="L1051">
        <v>99</v>
      </c>
      <c r="M1051" t="s">
        <v>26</v>
      </c>
      <c r="N1051">
        <v>99</v>
      </c>
      <c r="O1051" t="s">
        <v>27</v>
      </c>
      <c r="P1051">
        <v>2</v>
      </c>
      <c r="Q1051" t="s">
        <v>31</v>
      </c>
      <c r="R1051">
        <v>35340</v>
      </c>
      <c r="V1051" s="3">
        <f t="shared" si="33"/>
        <v>100</v>
      </c>
      <c r="W1051" s="3">
        <f>IF(AND(T1051&lt;&gt;"_U",T1051&lt;&gt;"c",J1051&lt;&gt;9,J1051&lt;&gt;99),IFERROR(VLOOKUP(A1051,'LBA Total'!$A$2:$W$10000,18,0),"."),".")</f>
        <v>35340</v>
      </c>
    </row>
    <row r="1052" spans="1:23" x14ac:dyDescent="0.2">
      <c r="A1052" s="1" t="str">
        <f t="shared" si="32"/>
        <v>2018|Albert-Eden Local Board Area|Another gender / He ira kÄ“ anÅ</v>
      </c>
      <c r="B1052" t="s">
        <v>20</v>
      </c>
      <c r="C1052" t="s">
        <v>21</v>
      </c>
      <c r="D1052" t="s">
        <v>22</v>
      </c>
      <c r="E1052" t="s">
        <v>23</v>
      </c>
      <c r="F1052">
        <v>2018</v>
      </c>
      <c r="G1052">
        <v>2018</v>
      </c>
      <c r="H1052">
        <v>7612</v>
      </c>
      <c r="I1052" t="s">
        <v>77</v>
      </c>
      <c r="J1052">
        <v>77</v>
      </c>
      <c r="K1052" t="s">
        <v>49</v>
      </c>
      <c r="L1052">
        <v>99</v>
      </c>
      <c r="M1052" t="s">
        <v>26</v>
      </c>
      <c r="N1052">
        <v>99</v>
      </c>
      <c r="O1052" t="s">
        <v>27</v>
      </c>
      <c r="P1052">
        <v>3</v>
      </c>
      <c r="Q1052" t="s">
        <v>28</v>
      </c>
      <c r="T1052" t="s">
        <v>36</v>
      </c>
      <c r="U1052" t="s">
        <v>37</v>
      </c>
      <c r="V1052" s="3" t="str">
        <f t="shared" si="33"/>
        <v>.</v>
      </c>
      <c r="W1052" s="3" t="str">
        <f>IF(AND(T1052&lt;&gt;"_U",T1052&lt;&gt;"c",J1052&lt;&gt;9,J1052&lt;&gt;99),IFERROR(VLOOKUP(A1052,'LBA Total'!$A$2:$W$10000,18,0),"."),".")</f>
        <v>.</v>
      </c>
    </row>
    <row r="1053" spans="1:23" x14ac:dyDescent="0.2">
      <c r="A1053" s="1" t="str">
        <f t="shared" si="32"/>
        <v>2018|Albert-Eden Local Board Area|Total - gender</v>
      </c>
      <c r="B1053" t="s">
        <v>20</v>
      </c>
      <c r="C1053" t="s">
        <v>21</v>
      </c>
      <c r="D1053" t="s">
        <v>22</v>
      </c>
      <c r="E1053" t="s">
        <v>23</v>
      </c>
      <c r="F1053">
        <v>2018</v>
      </c>
      <c r="G1053">
        <v>2018</v>
      </c>
      <c r="H1053">
        <v>7612</v>
      </c>
      <c r="I1053" t="s">
        <v>77</v>
      </c>
      <c r="J1053">
        <v>77</v>
      </c>
      <c r="K1053" t="s">
        <v>49</v>
      </c>
      <c r="L1053">
        <v>99</v>
      </c>
      <c r="M1053" t="s">
        <v>26</v>
      </c>
      <c r="N1053">
        <v>99</v>
      </c>
      <c r="O1053" t="s">
        <v>27</v>
      </c>
      <c r="P1053">
        <v>99</v>
      </c>
      <c r="Q1053" t="s">
        <v>42</v>
      </c>
      <c r="R1053">
        <v>67617</v>
      </c>
      <c r="V1053" s="3">
        <f t="shared" si="33"/>
        <v>100</v>
      </c>
      <c r="W1053" s="3">
        <f>IF(AND(T1053&lt;&gt;"_U",T1053&lt;&gt;"c",J1053&lt;&gt;9,J1053&lt;&gt;99),IFERROR(VLOOKUP(A1053,'LBA Total'!$A$2:$W$10000,18,0),"."),".")</f>
        <v>67617</v>
      </c>
    </row>
    <row r="1054" spans="1:23" x14ac:dyDescent="0.2">
      <c r="A1054" s="1" t="str">
        <f t="shared" si="32"/>
        <v>2018|Albert-Eden Local Board Area|Male / TÄne</v>
      </c>
      <c r="B1054" t="s">
        <v>20</v>
      </c>
      <c r="C1054" t="s">
        <v>21</v>
      </c>
      <c r="D1054" t="s">
        <v>22</v>
      </c>
      <c r="E1054" t="s">
        <v>23</v>
      </c>
      <c r="F1054">
        <v>2018</v>
      </c>
      <c r="G1054">
        <v>2018</v>
      </c>
      <c r="H1054">
        <v>7612</v>
      </c>
      <c r="I1054" t="s">
        <v>77</v>
      </c>
      <c r="J1054">
        <v>99</v>
      </c>
      <c r="K1054" t="s">
        <v>47</v>
      </c>
      <c r="L1054">
        <v>99</v>
      </c>
      <c r="M1054" t="s">
        <v>26</v>
      </c>
      <c r="N1054">
        <v>99</v>
      </c>
      <c r="O1054" t="s">
        <v>27</v>
      </c>
      <c r="P1054">
        <v>1</v>
      </c>
      <c r="Q1054" t="s">
        <v>34</v>
      </c>
      <c r="R1054">
        <v>40326</v>
      </c>
      <c r="V1054" s="3" t="str">
        <f t="shared" si="33"/>
        <v>.</v>
      </c>
      <c r="W1054" s="3" t="str">
        <f>IF(AND(T1054&lt;&gt;"_U",T1054&lt;&gt;"c",J1054&lt;&gt;9,J1054&lt;&gt;99),IFERROR(VLOOKUP(A1054,'LBA Total'!$A$2:$W$10000,18,0),"."),".")</f>
        <v>.</v>
      </c>
    </row>
    <row r="1055" spans="1:23" x14ac:dyDescent="0.2">
      <c r="A1055" s="1" t="str">
        <f t="shared" si="32"/>
        <v>2018|Albert-Eden Local Board Area|Female / Wahine</v>
      </c>
      <c r="B1055" t="s">
        <v>20</v>
      </c>
      <c r="C1055" t="s">
        <v>21</v>
      </c>
      <c r="D1055" t="s">
        <v>22</v>
      </c>
      <c r="E1055" t="s">
        <v>23</v>
      </c>
      <c r="F1055">
        <v>2018</v>
      </c>
      <c r="G1055">
        <v>2018</v>
      </c>
      <c r="H1055">
        <v>7612</v>
      </c>
      <c r="I1055" t="s">
        <v>77</v>
      </c>
      <c r="J1055">
        <v>99</v>
      </c>
      <c r="K1055" t="s">
        <v>47</v>
      </c>
      <c r="L1055">
        <v>99</v>
      </c>
      <c r="M1055" t="s">
        <v>26</v>
      </c>
      <c r="N1055">
        <v>99</v>
      </c>
      <c r="O1055" t="s">
        <v>27</v>
      </c>
      <c r="P1055">
        <v>2</v>
      </c>
      <c r="Q1055" t="s">
        <v>31</v>
      </c>
      <c r="R1055">
        <v>41586</v>
      </c>
      <c r="V1055" s="3" t="str">
        <f t="shared" si="33"/>
        <v>.</v>
      </c>
      <c r="W1055" s="3" t="str">
        <f>IF(AND(T1055&lt;&gt;"_U",T1055&lt;&gt;"c",J1055&lt;&gt;9,J1055&lt;&gt;99),IFERROR(VLOOKUP(A1055,'LBA Total'!$A$2:$W$10000,18,0),"."),".")</f>
        <v>.</v>
      </c>
    </row>
    <row r="1056" spans="1:23" x14ac:dyDescent="0.2">
      <c r="A1056" s="1" t="str">
        <f t="shared" si="32"/>
        <v>2018|Albert-Eden Local Board Area|Another gender / He ira kÄ“ anÅ</v>
      </c>
      <c r="B1056" t="s">
        <v>20</v>
      </c>
      <c r="C1056" t="s">
        <v>21</v>
      </c>
      <c r="D1056" t="s">
        <v>22</v>
      </c>
      <c r="E1056" t="s">
        <v>23</v>
      </c>
      <c r="F1056">
        <v>2018</v>
      </c>
      <c r="G1056">
        <v>2018</v>
      </c>
      <c r="H1056">
        <v>7612</v>
      </c>
      <c r="I1056" t="s">
        <v>77</v>
      </c>
      <c r="J1056">
        <v>99</v>
      </c>
      <c r="K1056" t="s">
        <v>47</v>
      </c>
      <c r="L1056">
        <v>99</v>
      </c>
      <c r="M1056" t="s">
        <v>26</v>
      </c>
      <c r="N1056">
        <v>99</v>
      </c>
      <c r="O1056" t="s">
        <v>27</v>
      </c>
      <c r="P1056">
        <v>3</v>
      </c>
      <c r="Q1056" t="s">
        <v>28</v>
      </c>
      <c r="T1056" t="s">
        <v>36</v>
      </c>
      <c r="U1056" t="s">
        <v>37</v>
      </c>
      <c r="V1056" s="3" t="str">
        <f t="shared" si="33"/>
        <v>.</v>
      </c>
      <c r="W1056" s="3" t="str">
        <f>IF(AND(T1056&lt;&gt;"_U",T1056&lt;&gt;"c",J1056&lt;&gt;9,J1056&lt;&gt;99),IFERROR(VLOOKUP(A1056,'LBA Total'!$A$2:$W$10000,18,0),"."),".")</f>
        <v>.</v>
      </c>
    </row>
    <row r="1057" spans="1:23" x14ac:dyDescent="0.2">
      <c r="A1057" s="1" t="str">
        <f t="shared" si="32"/>
        <v>2018|Albert-Eden Local Board Area|Total - gender</v>
      </c>
      <c r="B1057" t="s">
        <v>20</v>
      </c>
      <c r="C1057" t="s">
        <v>21</v>
      </c>
      <c r="D1057" t="s">
        <v>22</v>
      </c>
      <c r="E1057" t="s">
        <v>23</v>
      </c>
      <c r="F1057">
        <v>2018</v>
      </c>
      <c r="G1057">
        <v>2018</v>
      </c>
      <c r="H1057">
        <v>7612</v>
      </c>
      <c r="I1057" t="s">
        <v>77</v>
      </c>
      <c r="J1057">
        <v>99</v>
      </c>
      <c r="K1057" t="s">
        <v>47</v>
      </c>
      <c r="L1057">
        <v>99</v>
      </c>
      <c r="M1057" t="s">
        <v>26</v>
      </c>
      <c r="N1057">
        <v>99</v>
      </c>
      <c r="O1057" t="s">
        <v>27</v>
      </c>
      <c r="P1057">
        <v>99</v>
      </c>
      <c r="Q1057" t="s">
        <v>42</v>
      </c>
      <c r="R1057">
        <v>81912</v>
      </c>
      <c r="V1057" s="3" t="str">
        <f t="shared" si="33"/>
        <v>.</v>
      </c>
      <c r="W1057" s="3" t="str">
        <f>IF(AND(T1057&lt;&gt;"_U",T1057&lt;&gt;"c",J1057&lt;&gt;9,J1057&lt;&gt;99),IFERROR(VLOOKUP(A1057,'LBA Total'!$A$2:$W$10000,18,0),"."),".")</f>
        <v>.</v>
      </c>
    </row>
    <row r="1058" spans="1:23" x14ac:dyDescent="0.2">
      <c r="A1058" s="1" t="str">
        <f t="shared" si="32"/>
        <v>2018|PuketÄpapa Local Board Area|Male / TÄne</v>
      </c>
      <c r="B1058" t="s">
        <v>20</v>
      </c>
      <c r="C1058" t="s">
        <v>21</v>
      </c>
      <c r="D1058" t="s">
        <v>22</v>
      </c>
      <c r="E1058" t="s">
        <v>23</v>
      </c>
      <c r="F1058">
        <v>2018</v>
      </c>
      <c r="G1058">
        <v>2018</v>
      </c>
      <c r="H1058">
        <v>7613</v>
      </c>
      <c r="I1058" t="s">
        <v>74</v>
      </c>
      <c r="J1058">
        <v>1</v>
      </c>
      <c r="K1058" t="s">
        <v>30</v>
      </c>
      <c r="L1058">
        <v>99</v>
      </c>
      <c r="M1058" t="s">
        <v>26</v>
      </c>
      <c r="N1058">
        <v>99</v>
      </c>
      <c r="O1058" t="s">
        <v>27</v>
      </c>
      <c r="P1058">
        <v>1</v>
      </c>
      <c r="Q1058" t="s">
        <v>34</v>
      </c>
      <c r="R1058">
        <v>9537</v>
      </c>
      <c r="V1058" s="3">
        <f t="shared" si="33"/>
        <v>53.37</v>
      </c>
      <c r="W1058" s="3">
        <f>IF(AND(T1058&lt;&gt;"_U",T1058&lt;&gt;"c",J1058&lt;&gt;9,J1058&lt;&gt;99),IFERROR(VLOOKUP(A1058,'LBA Total'!$A$2:$W$10000,18,0),"."),".")</f>
        <v>17871</v>
      </c>
    </row>
    <row r="1059" spans="1:23" x14ac:dyDescent="0.2">
      <c r="A1059" s="1" t="str">
        <f t="shared" si="32"/>
        <v>2018|PuketÄpapa Local Board Area|Female / Wahine</v>
      </c>
      <c r="B1059" t="s">
        <v>20</v>
      </c>
      <c r="C1059" t="s">
        <v>21</v>
      </c>
      <c r="D1059" t="s">
        <v>22</v>
      </c>
      <c r="E1059" t="s">
        <v>23</v>
      </c>
      <c r="F1059">
        <v>2018</v>
      </c>
      <c r="G1059">
        <v>2018</v>
      </c>
      <c r="H1059">
        <v>7613</v>
      </c>
      <c r="I1059" t="s">
        <v>74</v>
      </c>
      <c r="J1059">
        <v>1</v>
      </c>
      <c r="K1059" t="s">
        <v>30</v>
      </c>
      <c r="L1059">
        <v>99</v>
      </c>
      <c r="M1059" t="s">
        <v>26</v>
      </c>
      <c r="N1059">
        <v>99</v>
      </c>
      <c r="O1059" t="s">
        <v>27</v>
      </c>
      <c r="P1059">
        <v>2</v>
      </c>
      <c r="Q1059" t="s">
        <v>31</v>
      </c>
      <c r="R1059">
        <v>9471</v>
      </c>
      <c r="V1059" s="3">
        <f t="shared" si="33"/>
        <v>48.89</v>
      </c>
      <c r="W1059" s="3">
        <f>IF(AND(T1059&lt;&gt;"_U",T1059&lt;&gt;"c",J1059&lt;&gt;9,J1059&lt;&gt;99),IFERROR(VLOOKUP(A1059,'LBA Total'!$A$2:$W$10000,18,0),"."),".")</f>
        <v>19371</v>
      </c>
    </row>
    <row r="1060" spans="1:23" x14ac:dyDescent="0.2">
      <c r="A1060" s="1" t="str">
        <f t="shared" si="32"/>
        <v>2018|PuketÄpapa Local Board Area|Another gender / He ira kÄ“ anÅ</v>
      </c>
      <c r="B1060" t="s">
        <v>20</v>
      </c>
      <c r="C1060" t="s">
        <v>21</v>
      </c>
      <c r="D1060" t="s">
        <v>22</v>
      </c>
      <c r="E1060" t="s">
        <v>23</v>
      </c>
      <c r="F1060">
        <v>2018</v>
      </c>
      <c r="G1060">
        <v>2018</v>
      </c>
      <c r="H1060">
        <v>7613</v>
      </c>
      <c r="I1060" t="s">
        <v>74</v>
      </c>
      <c r="J1060">
        <v>1</v>
      </c>
      <c r="K1060" t="s">
        <v>30</v>
      </c>
      <c r="L1060">
        <v>99</v>
      </c>
      <c r="M1060" t="s">
        <v>26</v>
      </c>
      <c r="N1060">
        <v>99</v>
      </c>
      <c r="O1060" t="s">
        <v>27</v>
      </c>
      <c r="P1060">
        <v>3</v>
      </c>
      <c r="Q1060" t="s">
        <v>28</v>
      </c>
      <c r="T1060" t="s">
        <v>36</v>
      </c>
      <c r="U1060" t="s">
        <v>37</v>
      </c>
      <c r="V1060" s="3" t="str">
        <f t="shared" si="33"/>
        <v>.</v>
      </c>
      <c r="W1060" s="3" t="str">
        <f>IF(AND(T1060&lt;&gt;"_U",T1060&lt;&gt;"c",J1060&lt;&gt;9,J1060&lt;&gt;99),IFERROR(VLOOKUP(A1060,'LBA Total'!$A$2:$W$10000,18,0),"."),".")</f>
        <v>.</v>
      </c>
    </row>
    <row r="1061" spans="1:23" x14ac:dyDescent="0.2">
      <c r="A1061" s="1" t="str">
        <f t="shared" si="32"/>
        <v>2018|PuketÄpapa Local Board Area|Total - gender</v>
      </c>
      <c r="B1061" t="s">
        <v>20</v>
      </c>
      <c r="C1061" t="s">
        <v>21</v>
      </c>
      <c r="D1061" t="s">
        <v>22</v>
      </c>
      <c r="E1061" t="s">
        <v>23</v>
      </c>
      <c r="F1061">
        <v>2018</v>
      </c>
      <c r="G1061">
        <v>2018</v>
      </c>
      <c r="H1061">
        <v>7613</v>
      </c>
      <c r="I1061" t="s">
        <v>74</v>
      </c>
      <c r="J1061">
        <v>1</v>
      </c>
      <c r="K1061" t="s">
        <v>30</v>
      </c>
      <c r="L1061">
        <v>99</v>
      </c>
      <c r="M1061" t="s">
        <v>26</v>
      </c>
      <c r="N1061">
        <v>99</v>
      </c>
      <c r="O1061" t="s">
        <v>27</v>
      </c>
      <c r="P1061">
        <v>99</v>
      </c>
      <c r="Q1061" t="s">
        <v>42</v>
      </c>
      <c r="R1061">
        <v>19011</v>
      </c>
      <c r="V1061" s="3">
        <f t="shared" si="33"/>
        <v>51.05</v>
      </c>
      <c r="W1061" s="3">
        <f>IF(AND(T1061&lt;&gt;"_U",T1061&lt;&gt;"c",J1061&lt;&gt;9,J1061&lt;&gt;99),IFERROR(VLOOKUP(A1061,'LBA Total'!$A$2:$W$10000,18,0),"."),".")</f>
        <v>37242</v>
      </c>
    </row>
    <row r="1062" spans="1:23" x14ac:dyDescent="0.2">
      <c r="A1062" s="1" t="str">
        <f t="shared" si="32"/>
        <v>2018|PuketÄpapa Local Board Area|Male / TÄne</v>
      </c>
      <c r="B1062" t="s">
        <v>20</v>
      </c>
      <c r="C1062" t="s">
        <v>21</v>
      </c>
      <c r="D1062" t="s">
        <v>22</v>
      </c>
      <c r="E1062" t="s">
        <v>23</v>
      </c>
      <c r="F1062">
        <v>2018</v>
      </c>
      <c r="G1062">
        <v>2018</v>
      </c>
      <c r="H1062">
        <v>7613</v>
      </c>
      <c r="I1062" t="s">
        <v>74</v>
      </c>
      <c r="J1062">
        <v>3</v>
      </c>
      <c r="K1062" t="s">
        <v>39</v>
      </c>
      <c r="L1062">
        <v>99</v>
      </c>
      <c r="M1062" t="s">
        <v>26</v>
      </c>
      <c r="N1062">
        <v>99</v>
      </c>
      <c r="O1062" t="s">
        <v>27</v>
      </c>
      <c r="P1062">
        <v>1</v>
      </c>
      <c r="Q1062" t="s">
        <v>34</v>
      </c>
      <c r="R1062">
        <v>303</v>
      </c>
      <c r="V1062" s="3">
        <f t="shared" si="33"/>
        <v>1.7</v>
      </c>
      <c r="W1062" s="3">
        <f>IF(AND(T1062&lt;&gt;"_U",T1062&lt;&gt;"c",J1062&lt;&gt;9,J1062&lt;&gt;99),IFERROR(VLOOKUP(A1062,'LBA Total'!$A$2:$W$10000,18,0),"."),".")</f>
        <v>17871</v>
      </c>
    </row>
    <row r="1063" spans="1:23" x14ac:dyDescent="0.2">
      <c r="A1063" s="1" t="str">
        <f t="shared" si="32"/>
        <v>2018|PuketÄpapa Local Board Area|Female / Wahine</v>
      </c>
      <c r="B1063" t="s">
        <v>20</v>
      </c>
      <c r="C1063" t="s">
        <v>21</v>
      </c>
      <c r="D1063" t="s">
        <v>22</v>
      </c>
      <c r="E1063" t="s">
        <v>23</v>
      </c>
      <c r="F1063">
        <v>2018</v>
      </c>
      <c r="G1063">
        <v>2018</v>
      </c>
      <c r="H1063">
        <v>7613</v>
      </c>
      <c r="I1063" t="s">
        <v>74</v>
      </c>
      <c r="J1063">
        <v>3</v>
      </c>
      <c r="K1063" t="s">
        <v>39</v>
      </c>
      <c r="L1063">
        <v>99</v>
      </c>
      <c r="M1063" t="s">
        <v>26</v>
      </c>
      <c r="N1063">
        <v>99</v>
      </c>
      <c r="O1063" t="s">
        <v>27</v>
      </c>
      <c r="P1063">
        <v>2</v>
      </c>
      <c r="Q1063" t="s">
        <v>31</v>
      </c>
      <c r="R1063">
        <v>489</v>
      </c>
      <c r="V1063" s="3">
        <f t="shared" si="33"/>
        <v>2.52</v>
      </c>
      <c r="W1063" s="3">
        <f>IF(AND(T1063&lt;&gt;"_U",T1063&lt;&gt;"c",J1063&lt;&gt;9,J1063&lt;&gt;99),IFERROR(VLOOKUP(A1063,'LBA Total'!$A$2:$W$10000,18,0),"."),".")</f>
        <v>19371</v>
      </c>
    </row>
    <row r="1064" spans="1:23" x14ac:dyDescent="0.2">
      <c r="A1064" s="1" t="str">
        <f t="shared" si="32"/>
        <v>2018|PuketÄpapa Local Board Area|Another gender / He ira kÄ“ anÅ</v>
      </c>
      <c r="B1064" t="s">
        <v>20</v>
      </c>
      <c r="C1064" t="s">
        <v>21</v>
      </c>
      <c r="D1064" t="s">
        <v>22</v>
      </c>
      <c r="E1064" t="s">
        <v>23</v>
      </c>
      <c r="F1064">
        <v>2018</v>
      </c>
      <c r="G1064">
        <v>2018</v>
      </c>
      <c r="H1064">
        <v>7613</v>
      </c>
      <c r="I1064" t="s">
        <v>74</v>
      </c>
      <c r="J1064">
        <v>3</v>
      </c>
      <c r="K1064" t="s">
        <v>39</v>
      </c>
      <c r="L1064">
        <v>99</v>
      </c>
      <c r="M1064" t="s">
        <v>26</v>
      </c>
      <c r="N1064">
        <v>99</v>
      </c>
      <c r="O1064" t="s">
        <v>27</v>
      </c>
      <c r="P1064">
        <v>3</v>
      </c>
      <c r="Q1064" t="s">
        <v>28</v>
      </c>
      <c r="T1064" t="s">
        <v>36</v>
      </c>
      <c r="U1064" t="s">
        <v>37</v>
      </c>
      <c r="V1064" s="3" t="str">
        <f t="shared" si="33"/>
        <v>.</v>
      </c>
      <c r="W1064" s="3" t="str">
        <f>IF(AND(T1064&lt;&gt;"_U",T1064&lt;&gt;"c",J1064&lt;&gt;9,J1064&lt;&gt;99),IFERROR(VLOOKUP(A1064,'LBA Total'!$A$2:$W$10000,18,0),"."),".")</f>
        <v>.</v>
      </c>
    </row>
    <row r="1065" spans="1:23" x14ac:dyDescent="0.2">
      <c r="A1065" s="1" t="str">
        <f t="shared" si="32"/>
        <v>2018|PuketÄpapa Local Board Area|Total - gender</v>
      </c>
      <c r="B1065" t="s">
        <v>20</v>
      </c>
      <c r="C1065" t="s">
        <v>21</v>
      </c>
      <c r="D1065" t="s">
        <v>22</v>
      </c>
      <c r="E1065" t="s">
        <v>23</v>
      </c>
      <c r="F1065">
        <v>2018</v>
      </c>
      <c r="G1065">
        <v>2018</v>
      </c>
      <c r="H1065">
        <v>7613</v>
      </c>
      <c r="I1065" t="s">
        <v>74</v>
      </c>
      <c r="J1065">
        <v>3</v>
      </c>
      <c r="K1065" t="s">
        <v>39</v>
      </c>
      <c r="L1065">
        <v>99</v>
      </c>
      <c r="M1065" t="s">
        <v>26</v>
      </c>
      <c r="N1065">
        <v>99</v>
      </c>
      <c r="O1065" t="s">
        <v>27</v>
      </c>
      <c r="P1065">
        <v>99</v>
      </c>
      <c r="Q1065" t="s">
        <v>42</v>
      </c>
      <c r="R1065">
        <v>792</v>
      </c>
      <c r="V1065" s="3">
        <f t="shared" si="33"/>
        <v>2.13</v>
      </c>
      <c r="W1065" s="3">
        <f>IF(AND(T1065&lt;&gt;"_U",T1065&lt;&gt;"c",J1065&lt;&gt;9,J1065&lt;&gt;99),IFERROR(VLOOKUP(A1065,'LBA Total'!$A$2:$W$10000,18,0),"."),".")</f>
        <v>37242</v>
      </c>
    </row>
    <row r="1066" spans="1:23" x14ac:dyDescent="0.2">
      <c r="A1066" s="1" t="str">
        <f t="shared" si="32"/>
        <v>2018|PuketÄpapa Local Board Area|Male / TÄne</v>
      </c>
      <c r="B1066" t="s">
        <v>20</v>
      </c>
      <c r="C1066" t="s">
        <v>21</v>
      </c>
      <c r="D1066" t="s">
        <v>22</v>
      </c>
      <c r="E1066" t="s">
        <v>23</v>
      </c>
      <c r="F1066">
        <v>2018</v>
      </c>
      <c r="G1066">
        <v>2018</v>
      </c>
      <c r="H1066">
        <v>7613</v>
      </c>
      <c r="I1066" t="s">
        <v>74</v>
      </c>
      <c r="J1066">
        <v>4</v>
      </c>
      <c r="K1066" t="s">
        <v>54</v>
      </c>
      <c r="L1066">
        <v>99</v>
      </c>
      <c r="M1066" t="s">
        <v>26</v>
      </c>
      <c r="N1066">
        <v>99</v>
      </c>
      <c r="O1066" t="s">
        <v>27</v>
      </c>
      <c r="P1066">
        <v>1</v>
      </c>
      <c r="Q1066" t="s">
        <v>34</v>
      </c>
      <c r="R1066">
        <v>744</v>
      </c>
      <c r="V1066" s="3">
        <f t="shared" si="33"/>
        <v>4.16</v>
      </c>
      <c r="W1066" s="3">
        <f>IF(AND(T1066&lt;&gt;"_U",T1066&lt;&gt;"c",J1066&lt;&gt;9,J1066&lt;&gt;99),IFERROR(VLOOKUP(A1066,'LBA Total'!$A$2:$W$10000,18,0),"."),".")</f>
        <v>17871</v>
      </c>
    </row>
    <row r="1067" spans="1:23" x14ac:dyDescent="0.2">
      <c r="A1067" s="1" t="str">
        <f t="shared" si="32"/>
        <v>2018|PuketÄpapa Local Board Area|Female / Wahine</v>
      </c>
      <c r="B1067" t="s">
        <v>20</v>
      </c>
      <c r="C1067" t="s">
        <v>21</v>
      </c>
      <c r="D1067" t="s">
        <v>22</v>
      </c>
      <c r="E1067" t="s">
        <v>23</v>
      </c>
      <c r="F1067">
        <v>2018</v>
      </c>
      <c r="G1067">
        <v>2018</v>
      </c>
      <c r="H1067">
        <v>7613</v>
      </c>
      <c r="I1067" t="s">
        <v>74</v>
      </c>
      <c r="J1067">
        <v>4</v>
      </c>
      <c r="K1067" t="s">
        <v>54</v>
      </c>
      <c r="L1067">
        <v>99</v>
      </c>
      <c r="M1067" t="s">
        <v>26</v>
      </c>
      <c r="N1067">
        <v>99</v>
      </c>
      <c r="O1067" t="s">
        <v>27</v>
      </c>
      <c r="P1067">
        <v>2</v>
      </c>
      <c r="Q1067" t="s">
        <v>31</v>
      </c>
      <c r="R1067">
        <v>1302</v>
      </c>
      <c r="V1067" s="3">
        <f t="shared" si="33"/>
        <v>6.72</v>
      </c>
      <c r="W1067" s="3">
        <f>IF(AND(T1067&lt;&gt;"_U",T1067&lt;&gt;"c",J1067&lt;&gt;9,J1067&lt;&gt;99),IFERROR(VLOOKUP(A1067,'LBA Total'!$A$2:$W$10000,18,0),"."),".")</f>
        <v>19371</v>
      </c>
    </row>
    <row r="1068" spans="1:23" x14ac:dyDescent="0.2">
      <c r="A1068" s="1" t="str">
        <f t="shared" si="32"/>
        <v>2018|PuketÄpapa Local Board Area|Another gender / He ira kÄ“ anÅ</v>
      </c>
      <c r="B1068" t="s">
        <v>20</v>
      </c>
      <c r="C1068" t="s">
        <v>21</v>
      </c>
      <c r="D1068" t="s">
        <v>22</v>
      </c>
      <c r="E1068" t="s">
        <v>23</v>
      </c>
      <c r="F1068">
        <v>2018</v>
      </c>
      <c r="G1068">
        <v>2018</v>
      </c>
      <c r="H1068">
        <v>7613</v>
      </c>
      <c r="I1068" t="s">
        <v>74</v>
      </c>
      <c r="J1068">
        <v>4</v>
      </c>
      <c r="K1068" t="s">
        <v>54</v>
      </c>
      <c r="L1068">
        <v>99</v>
      </c>
      <c r="M1068" t="s">
        <v>26</v>
      </c>
      <c r="N1068">
        <v>99</v>
      </c>
      <c r="O1068" t="s">
        <v>27</v>
      </c>
      <c r="P1068">
        <v>3</v>
      </c>
      <c r="Q1068" t="s">
        <v>28</v>
      </c>
      <c r="T1068" t="s">
        <v>36</v>
      </c>
      <c r="U1068" t="s">
        <v>37</v>
      </c>
      <c r="V1068" s="3" t="str">
        <f t="shared" si="33"/>
        <v>.</v>
      </c>
      <c r="W1068" s="3" t="str">
        <f>IF(AND(T1068&lt;&gt;"_U",T1068&lt;&gt;"c",J1068&lt;&gt;9,J1068&lt;&gt;99),IFERROR(VLOOKUP(A1068,'LBA Total'!$A$2:$W$10000,18,0),"."),".")</f>
        <v>.</v>
      </c>
    </row>
    <row r="1069" spans="1:23" x14ac:dyDescent="0.2">
      <c r="A1069" s="1" t="str">
        <f t="shared" si="32"/>
        <v>2018|PuketÄpapa Local Board Area|Total - gender</v>
      </c>
      <c r="B1069" t="s">
        <v>20</v>
      </c>
      <c r="C1069" t="s">
        <v>21</v>
      </c>
      <c r="D1069" t="s">
        <v>22</v>
      </c>
      <c r="E1069" t="s">
        <v>23</v>
      </c>
      <c r="F1069">
        <v>2018</v>
      </c>
      <c r="G1069">
        <v>2018</v>
      </c>
      <c r="H1069">
        <v>7613</v>
      </c>
      <c r="I1069" t="s">
        <v>74</v>
      </c>
      <c r="J1069">
        <v>4</v>
      </c>
      <c r="K1069" t="s">
        <v>54</v>
      </c>
      <c r="L1069">
        <v>99</v>
      </c>
      <c r="M1069" t="s">
        <v>26</v>
      </c>
      <c r="N1069">
        <v>99</v>
      </c>
      <c r="O1069" t="s">
        <v>27</v>
      </c>
      <c r="P1069">
        <v>99</v>
      </c>
      <c r="Q1069" t="s">
        <v>42</v>
      </c>
      <c r="R1069">
        <v>2043</v>
      </c>
      <c r="V1069" s="3">
        <f t="shared" si="33"/>
        <v>5.49</v>
      </c>
      <c r="W1069" s="3">
        <f>IF(AND(T1069&lt;&gt;"_U",T1069&lt;&gt;"c",J1069&lt;&gt;9,J1069&lt;&gt;99),IFERROR(VLOOKUP(A1069,'LBA Total'!$A$2:$W$10000,18,0),"."),".")</f>
        <v>37242</v>
      </c>
    </row>
    <row r="1070" spans="1:23" x14ac:dyDescent="0.2">
      <c r="A1070" s="1" t="str">
        <f t="shared" si="32"/>
        <v>2018|PuketÄpapa Local Board Area|Male / TÄne</v>
      </c>
      <c r="B1070" t="s">
        <v>20</v>
      </c>
      <c r="C1070" t="s">
        <v>21</v>
      </c>
      <c r="D1070" t="s">
        <v>22</v>
      </c>
      <c r="E1070" t="s">
        <v>23</v>
      </c>
      <c r="F1070">
        <v>2018</v>
      </c>
      <c r="G1070">
        <v>2018</v>
      </c>
      <c r="H1070">
        <v>7613</v>
      </c>
      <c r="I1070" t="s">
        <v>74</v>
      </c>
      <c r="J1070">
        <v>5</v>
      </c>
      <c r="K1070" t="s">
        <v>33</v>
      </c>
      <c r="L1070">
        <v>99</v>
      </c>
      <c r="M1070" t="s">
        <v>26</v>
      </c>
      <c r="N1070">
        <v>99</v>
      </c>
      <c r="O1070" t="s">
        <v>27</v>
      </c>
      <c r="P1070">
        <v>1</v>
      </c>
      <c r="Q1070" t="s">
        <v>34</v>
      </c>
      <c r="R1070">
        <v>333</v>
      </c>
      <c r="V1070" s="3">
        <f t="shared" si="33"/>
        <v>1.86</v>
      </c>
      <c r="W1070" s="3">
        <f>IF(AND(T1070&lt;&gt;"_U",T1070&lt;&gt;"c",J1070&lt;&gt;9,J1070&lt;&gt;99),IFERROR(VLOOKUP(A1070,'LBA Total'!$A$2:$W$10000,18,0),"."),".")</f>
        <v>17871</v>
      </c>
    </row>
    <row r="1071" spans="1:23" x14ac:dyDescent="0.2">
      <c r="A1071" s="1" t="str">
        <f t="shared" si="32"/>
        <v>2018|PuketÄpapa Local Board Area|Female / Wahine</v>
      </c>
      <c r="B1071" t="s">
        <v>20</v>
      </c>
      <c r="C1071" t="s">
        <v>21</v>
      </c>
      <c r="D1071" t="s">
        <v>22</v>
      </c>
      <c r="E1071" t="s">
        <v>23</v>
      </c>
      <c r="F1071">
        <v>2018</v>
      </c>
      <c r="G1071">
        <v>2018</v>
      </c>
      <c r="H1071">
        <v>7613</v>
      </c>
      <c r="I1071" t="s">
        <v>74</v>
      </c>
      <c r="J1071">
        <v>5</v>
      </c>
      <c r="K1071" t="s">
        <v>33</v>
      </c>
      <c r="L1071">
        <v>99</v>
      </c>
      <c r="M1071" t="s">
        <v>26</v>
      </c>
      <c r="N1071">
        <v>99</v>
      </c>
      <c r="O1071" t="s">
        <v>27</v>
      </c>
      <c r="P1071">
        <v>2</v>
      </c>
      <c r="Q1071" t="s">
        <v>31</v>
      </c>
      <c r="R1071">
        <v>1362</v>
      </c>
      <c r="V1071" s="3">
        <f t="shared" si="33"/>
        <v>7.03</v>
      </c>
      <c r="W1071" s="3">
        <f>IF(AND(T1071&lt;&gt;"_U",T1071&lt;&gt;"c",J1071&lt;&gt;9,J1071&lt;&gt;99),IFERROR(VLOOKUP(A1071,'LBA Total'!$A$2:$W$10000,18,0),"."),".")</f>
        <v>19371</v>
      </c>
    </row>
    <row r="1072" spans="1:23" x14ac:dyDescent="0.2">
      <c r="A1072" s="1" t="str">
        <f t="shared" si="32"/>
        <v>2018|PuketÄpapa Local Board Area|Another gender / He ira kÄ“ anÅ</v>
      </c>
      <c r="B1072" t="s">
        <v>20</v>
      </c>
      <c r="C1072" t="s">
        <v>21</v>
      </c>
      <c r="D1072" t="s">
        <v>22</v>
      </c>
      <c r="E1072" t="s">
        <v>23</v>
      </c>
      <c r="F1072">
        <v>2018</v>
      </c>
      <c r="G1072">
        <v>2018</v>
      </c>
      <c r="H1072">
        <v>7613</v>
      </c>
      <c r="I1072" t="s">
        <v>74</v>
      </c>
      <c r="J1072">
        <v>5</v>
      </c>
      <c r="K1072" t="s">
        <v>33</v>
      </c>
      <c r="L1072">
        <v>99</v>
      </c>
      <c r="M1072" t="s">
        <v>26</v>
      </c>
      <c r="N1072">
        <v>99</v>
      </c>
      <c r="O1072" t="s">
        <v>27</v>
      </c>
      <c r="P1072">
        <v>3</v>
      </c>
      <c r="Q1072" t="s">
        <v>28</v>
      </c>
      <c r="T1072" t="s">
        <v>36</v>
      </c>
      <c r="U1072" t="s">
        <v>37</v>
      </c>
      <c r="V1072" s="3" t="str">
        <f t="shared" si="33"/>
        <v>.</v>
      </c>
      <c r="W1072" s="3" t="str">
        <f>IF(AND(T1072&lt;&gt;"_U",T1072&lt;&gt;"c",J1072&lt;&gt;9,J1072&lt;&gt;99),IFERROR(VLOOKUP(A1072,'LBA Total'!$A$2:$W$10000,18,0),"."),".")</f>
        <v>.</v>
      </c>
    </row>
    <row r="1073" spans="1:23" x14ac:dyDescent="0.2">
      <c r="A1073" s="1" t="str">
        <f t="shared" si="32"/>
        <v>2018|PuketÄpapa Local Board Area|Total - gender</v>
      </c>
      <c r="B1073" t="s">
        <v>20</v>
      </c>
      <c r="C1073" t="s">
        <v>21</v>
      </c>
      <c r="D1073" t="s">
        <v>22</v>
      </c>
      <c r="E1073" t="s">
        <v>23</v>
      </c>
      <c r="F1073">
        <v>2018</v>
      </c>
      <c r="G1073">
        <v>2018</v>
      </c>
      <c r="H1073">
        <v>7613</v>
      </c>
      <c r="I1073" t="s">
        <v>74</v>
      </c>
      <c r="J1073">
        <v>5</v>
      </c>
      <c r="K1073" t="s">
        <v>33</v>
      </c>
      <c r="L1073">
        <v>99</v>
      </c>
      <c r="M1073" t="s">
        <v>26</v>
      </c>
      <c r="N1073">
        <v>99</v>
      </c>
      <c r="O1073" t="s">
        <v>27</v>
      </c>
      <c r="P1073">
        <v>99</v>
      </c>
      <c r="Q1073" t="s">
        <v>42</v>
      </c>
      <c r="R1073">
        <v>1698</v>
      </c>
      <c r="V1073" s="3">
        <f t="shared" si="33"/>
        <v>4.5599999999999996</v>
      </c>
      <c r="W1073" s="3">
        <f>IF(AND(T1073&lt;&gt;"_U",T1073&lt;&gt;"c",J1073&lt;&gt;9,J1073&lt;&gt;99),IFERROR(VLOOKUP(A1073,'LBA Total'!$A$2:$W$10000,18,0),"."),".")</f>
        <v>37242</v>
      </c>
    </row>
    <row r="1074" spans="1:23" x14ac:dyDescent="0.2">
      <c r="A1074" s="1" t="str">
        <f t="shared" si="32"/>
        <v>2018|PuketÄpapa Local Board Area|Male / TÄne</v>
      </c>
      <c r="B1074" t="s">
        <v>20</v>
      </c>
      <c r="C1074" t="s">
        <v>21</v>
      </c>
      <c r="D1074" t="s">
        <v>22</v>
      </c>
      <c r="E1074" t="s">
        <v>23</v>
      </c>
      <c r="F1074">
        <v>2018</v>
      </c>
      <c r="G1074">
        <v>2018</v>
      </c>
      <c r="H1074">
        <v>7613</v>
      </c>
      <c r="I1074" t="s">
        <v>74</v>
      </c>
      <c r="J1074">
        <v>6</v>
      </c>
      <c r="K1074" t="s">
        <v>52</v>
      </c>
      <c r="L1074">
        <v>99</v>
      </c>
      <c r="M1074" t="s">
        <v>26</v>
      </c>
      <c r="N1074">
        <v>99</v>
      </c>
      <c r="O1074" t="s">
        <v>27</v>
      </c>
      <c r="P1074">
        <v>1</v>
      </c>
      <c r="Q1074" t="s">
        <v>34</v>
      </c>
      <c r="R1074">
        <v>6951</v>
      </c>
      <c r="V1074" s="3">
        <f t="shared" si="33"/>
        <v>38.9</v>
      </c>
      <c r="W1074" s="3">
        <f>IF(AND(T1074&lt;&gt;"_U",T1074&lt;&gt;"c",J1074&lt;&gt;9,J1074&lt;&gt;99),IFERROR(VLOOKUP(A1074,'LBA Total'!$A$2:$W$10000,18,0),"."),".")</f>
        <v>17871</v>
      </c>
    </row>
    <row r="1075" spans="1:23" x14ac:dyDescent="0.2">
      <c r="A1075" s="1" t="str">
        <f t="shared" si="32"/>
        <v>2018|PuketÄpapa Local Board Area|Female / Wahine</v>
      </c>
      <c r="B1075" t="s">
        <v>20</v>
      </c>
      <c r="C1075" t="s">
        <v>21</v>
      </c>
      <c r="D1075" t="s">
        <v>22</v>
      </c>
      <c r="E1075" t="s">
        <v>23</v>
      </c>
      <c r="F1075">
        <v>2018</v>
      </c>
      <c r="G1075">
        <v>2018</v>
      </c>
      <c r="H1075">
        <v>7613</v>
      </c>
      <c r="I1075" t="s">
        <v>74</v>
      </c>
      <c r="J1075">
        <v>6</v>
      </c>
      <c r="K1075" t="s">
        <v>52</v>
      </c>
      <c r="L1075">
        <v>99</v>
      </c>
      <c r="M1075" t="s">
        <v>26</v>
      </c>
      <c r="N1075">
        <v>99</v>
      </c>
      <c r="O1075" t="s">
        <v>27</v>
      </c>
      <c r="P1075">
        <v>2</v>
      </c>
      <c r="Q1075" t="s">
        <v>31</v>
      </c>
      <c r="R1075">
        <v>6747</v>
      </c>
      <c r="V1075" s="3">
        <f t="shared" si="33"/>
        <v>34.83</v>
      </c>
      <c r="W1075" s="3">
        <f>IF(AND(T1075&lt;&gt;"_U",T1075&lt;&gt;"c",J1075&lt;&gt;9,J1075&lt;&gt;99),IFERROR(VLOOKUP(A1075,'LBA Total'!$A$2:$W$10000,18,0),"."),".")</f>
        <v>19371</v>
      </c>
    </row>
    <row r="1076" spans="1:23" x14ac:dyDescent="0.2">
      <c r="A1076" s="1" t="str">
        <f t="shared" si="32"/>
        <v>2018|PuketÄpapa Local Board Area|Another gender / He ira kÄ“ anÅ</v>
      </c>
      <c r="B1076" t="s">
        <v>20</v>
      </c>
      <c r="C1076" t="s">
        <v>21</v>
      </c>
      <c r="D1076" t="s">
        <v>22</v>
      </c>
      <c r="E1076" t="s">
        <v>23</v>
      </c>
      <c r="F1076">
        <v>2018</v>
      </c>
      <c r="G1076">
        <v>2018</v>
      </c>
      <c r="H1076">
        <v>7613</v>
      </c>
      <c r="I1076" t="s">
        <v>74</v>
      </c>
      <c r="J1076">
        <v>6</v>
      </c>
      <c r="K1076" t="s">
        <v>52</v>
      </c>
      <c r="L1076">
        <v>99</v>
      </c>
      <c r="M1076" t="s">
        <v>26</v>
      </c>
      <c r="N1076">
        <v>99</v>
      </c>
      <c r="O1076" t="s">
        <v>27</v>
      </c>
      <c r="P1076">
        <v>3</v>
      </c>
      <c r="Q1076" t="s">
        <v>28</v>
      </c>
      <c r="T1076" t="s">
        <v>36</v>
      </c>
      <c r="U1076" t="s">
        <v>37</v>
      </c>
      <c r="V1076" s="3" t="str">
        <f t="shared" si="33"/>
        <v>.</v>
      </c>
      <c r="W1076" s="3" t="str">
        <f>IF(AND(T1076&lt;&gt;"_U",T1076&lt;&gt;"c",J1076&lt;&gt;9,J1076&lt;&gt;99),IFERROR(VLOOKUP(A1076,'LBA Total'!$A$2:$W$10000,18,0),"."),".")</f>
        <v>.</v>
      </c>
    </row>
    <row r="1077" spans="1:23" x14ac:dyDescent="0.2">
      <c r="A1077" s="1" t="str">
        <f t="shared" si="32"/>
        <v>2018|PuketÄpapa Local Board Area|Total - gender</v>
      </c>
      <c r="B1077" t="s">
        <v>20</v>
      </c>
      <c r="C1077" t="s">
        <v>21</v>
      </c>
      <c r="D1077" t="s">
        <v>22</v>
      </c>
      <c r="E1077" t="s">
        <v>23</v>
      </c>
      <c r="F1077">
        <v>2018</v>
      </c>
      <c r="G1077">
        <v>2018</v>
      </c>
      <c r="H1077">
        <v>7613</v>
      </c>
      <c r="I1077" t="s">
        <v>74</v>
      </c>
      <c r="J1077">
        <v>6</v>
      </c>
      <c r="K1077" t="s">
        <v>52</v>
      </c>
      <c r="L1077">
        <v>99</v>
      </c>
      <c r="M1077" t="s">
        <v>26</v>
      </c>
      <c r="N1077">
        <v>99</v>
      </c>
      <c r="O1077" t="s">
        <v>27</v>
      </c>
      <c r="P1077">
        <v>99</v>
      </c>
      <c r="Q1077" t="s">
        <v>42</v>
      </c>
      <c r="R1077">
        <v>13698</v>
      </c>
      <c r="V1077" s="3">
        <f t="shared" si="33"/>
        <v>36.78</v>
      </c>
      <c r="W1077" s="3">
        <f>IF(AND(T1077&lt;&gt;"_U",T1077&lt;&gt;"c",J1077&lt;&gt;9,J1077&lt;&gt;99),IFERROR(VLOOKUP(A1077,'LBA Total'!$A$2:$W$10000,18,0),"."),".")</f>
        <v>37242</v>
      </c>
    </row>
    <row r="1078" spans="1:23" x14ac:dyDescent="0.2">
      <c r="A1078" s="1" t="str">
        <f t="shared" si="32"/>
        <v>2018|PuketÄpapa Local Board Area|Male / TÄne</v>
      </c>
      <c r="B1078" t="s">
        <v>20</v>
      </c>
      <c r="C1078" t="s">
        <v>21</v>
      </c>
      <c r="D1078" t="s">
        <v>22</v>
      </c>
      <c r="E1078" t="s">
        <v>23</v>
      </c>
      <c r="F1078">
        <v>2018</v>
      </c>
      <c r="G1078">
        <v>2018</v>
      </c>
      <c r="H1078">
        <v>7613</v>
      </c>
      <c r="I1078" t="s">
        <v>74</v>
      </c>
      <c r="J1078">
        <v>9</v>
      </c>
      <c r="K1078" t="s">
        <v>25</v>
      </c>
      <c r="L1078">
        <v>99</v>
      </c>
      <c r="M1078" t="s">
        <v>26</v>
      </c>
      <c r="N1078">
        <v>99</v>
      </c>
      <c r="O1078" t="s">
        <v>27</v>
      </c>
      <c r="P1078">
        <v>1</v>
      </c>
      <c r="Q1078" t="s">
        <v>34</v>
      </c>
      <c r="R1078">
        <v>5679</v>
      </c>
      <c r="V1078" s="3" t="str">
        <f t="shared" si="33"/>
        <v>.</v>
      </c>
      <c r="W1078" s="3" t="str">
        <f>IF(AND(T1078&lt;&gt;"_U",T1078&lt;&gt;"c",J1078&lt;&gt;9,J1078&lt;&gt;99),IFERROR(VLOOKUP(A1078,'LBA Total'!$A$2:$W$10000,18,0),"."),".")</f>
        <v>.</v>
      </c>
    </row>
    <row r="1079" spans="1:23" x14ac:dyDescent="0.2">
      <c r="A1079" s="1" t="str">
        <f t="shared" si="32"/>
        <v>2018|PuketÄpapa Local Board Area|Female / Wahine</v>
      </c>
      <c r="B1079" t="s">
        <v>20</v>
      </c>
      <c r="C1079" t="s">
        <v>21</v>
      </c>
      <c r="D1079" t="s">
        <v>22</v>
      </c>
      <c r="E1079" t="s">
        <v>23</v>
      </c>
      <c r="F1079">
        <v>2018</v>
      </c>
      <c r="G1079">
        <v>2018</v>
      </c>
      <c r="H1079">
        <v>7613</v>
      </c>
      <c r="I1079" t="s">
        <v>74</v>
      </c>
      <c r="J1079">
        <v>9</v>
      </c>
      <c r="K1079" t="s">
        <v>25</v>
      </c>
      <c r="L1079">
        <v>99</v>
      </c>
      <c r="M1079" t="s">
        <v>26</v>
      </c>
      <c r="N1079">
        <v>99</v>
      </c>
      <c r="O1079" t="s">
        <v>27</v>
      </c>
      <c r="P1079">
        <v>2</v>
      </c>
      <c r="Q1079" t="s">
        <v>31</v>
      </c>
      <c r="R1079">
        <v>4536</v>
      </c>
      <c r="V1079" s="3" t="str">
        <f t="shared" si="33"/>
        <v>.</v>
      </c>
      <c r="W1079" s="3" t="str">
        <f>IF(AND(T1079&lt;&gt;"_U",T1079&lt;&gt;"c",J1079&lt;&gt;9,J1079&lt;&gt;99),IFERROR(VLOOKUP(A1079,'LBA Total'!$A$2:$W$10000,18,0),"."),".")</f>
        <v>.</v>
      </c>
    </row>
    <row r="1080" spans="1:23" x14ac:dyDescent="0.2">
      <c r="A1080" s="1" t="str">
        <f t="shared" si="32"/>
        <v>2018|PuketÄpapa Local Board Area|Another gender / He ira kÄ“ anÅ</v>
      </c>
      <c r="B1080" t="s">
        <v>20</v>
      </c>
      <c r="C1080" t="s">
        <v>21</v>
      </c>
      <c r="D1080" t="s">
        <v>22</v>
      </c>
      <c r="E1080" t="s">
        <v>23</v>
      </c>
      <c r="F1080">
        <v>2018</v>
      </c>
      <c r="G1080">
        <v>2018</v>
      </c>
      <c r="H1080">
        <v>7613</v>
      </c>
      <c r="I1080" t="s">
        <v>74</v>
      </c>
      <c r="J1080">
        <v>9</v>
      </c>
      <c r="K1080" t="s">
        <v>25</v>
      </c>
      <c r="L1080">
        <v>99</v>
      </c>
      <c r="M1080" t="s">
        <v>26</v>
      </c>
      <c r="N1080">
        <v>99</v>
      </c>
      <c r="O1080" t="s">
        <v>27</v>
      </c>
      <c r="P1080">
        <v>3</v>
      </c>
      <c r="Q1080" t="s">
        <v>28</v>
      </c>
      <c r="T1080" t="s">
        <v>36</v>
      </c>
      <c r="U1080" t="s">
        <v>37</v>
      </c>
      <c r="V1080" s="3" t="str">
        <f t="shared" si="33"/>
        <v>.</v>
      </c>
      <c r="W1080" s="3" t="str">
        <f>IF(AND(T1080&lt;&gt;"_U",T1080&lt;&gt;"c",J1080&lt;&gt;9,J1080&lt;&gt;99),IFERROR(VLOOKUP(A1080,'LBA Total'!$A$2:$W$10000,18,0),"."),".")</f>
        <v>.</v>
      </c>
    </row>
    <row r="1081" spans="1:23" x14ac:dyDescent="0.2">
      <c r="A1081" s="1" t="str">
        <f t="shared" si="32"/>
        <v>2018|PuketÄpapa Local Board Area|Total - gender</v>
      </c>
      <c r="B1081" t="s">
        <v>20</v>
      </c>
      <c r="C1081" t="s">
        <v>21</v>
      </c>
      <c r="D1081" t="s">
        <v>22</v>
      </c>
      <c r="E1081" t="s">
        <v>23</v>
      </c>
      <c r="F1081">
        <v>2018</v>
      </c>
      <c r="G1081">
        <v>2018</v>
      </c>
      <c r="H1081">
        <v>7613</v>
      </c>
      <c r="I1081" t="s">
        <v>74</v>
      </c>
      <c r="J1081">
        <v>9</v>
      </c>
      <c r="K1081" t="s">
        <v>25</v>
      </c>
      <c r="L1081">
        <v>99</v>
      </c>
      <c r="M1081" t="s">
        <v>26</v>
      </c>
      <c r="N1081">
        <v>99</v>
      </c>
      <c r="O1081" t="s">
        <v>27</v>
      </c>
      <c r="P1081">
        <v>99</v>
      </c>
      <c r="Q1081" t="s">
        <v>42</v>
      </c>
      <c r="R1081">
        <v>10215</v>
      </c>
      <c r="V1081" s="3" t="str">
        <f t="shared" si="33"/>
        <v>.</v>
      </c>
      <c r="W1081" s="3" t="str">
        <f>IF(AND(T1081&lt;&gt;"_U",T1081&lt;&gt;"c",J1081&lt;&gt;9,J1081&lt;&gt;99),IFERROR(VLOOKUP(A1081,'LBA Total'!$A$2:$W$10000,18,0),"."),".")</f>
        <v>.</v>
      </c>
    </row>
    <row r="1082" spans="1:23" x14ac:dyDescent="0.2">
      <c r="A1082" s="1" t="str">
        <f t="shared" si="32"/>
        <v>2018|PuketÄpapa Local Board Area|Male / TÄne</v>
      </c>
      <c r="B1082" t="s">
        <v>20</v>
      </c>
      <c r="C1082" t="s">
        <v>21</v>
      </c>
      <c r="D1082" t="s">
        <v>22</v>
      </c>
      <c r="E1082" t="s">
        <v>23</v>
      </c>
      <c r="F1082">
        <v>2018</v>
      </c>
      <c r="G1082">
        <v>2018</v>
      </c>
      <c r="H1082">
        <v>7613</v>
      </c>
      <c r="I1082" t="s">
        <v>74</v>
      </c>
      <c r="J1082">
        <v>77</v>
      </c>
      <c r="K1082" t="s">
        <v>49</v>
      </c>
      <c r="L1082">
        <v>99</v>
      </c>
      <c r="M1082" t="s">
        <v>26</v>
      </c>
      <c r="N1082">
        <v>99</v>
      </c>
      <c r="O1082" t="s">
        <v>27</v>
      </c>
      <c r="P1082">
        <v>1</v>
      </c>
      <c r="Q1082" t="s">
        <v>34</v>
      </c>
      <c r="R1082">
        <v>17871</v>
      </c>
      <c r="V1082" s="3">
        <f t="shared" si="33"/>
        <v>100</v>
      </c>
      <c r="W1082" s="3">
        <f>IF(AND(T1082&lt;&gt;"_U",T1082&lt;&gt;"c",J1082&lt;&gt;9,J1082&lt;&gt;99),IFERROR(VLOOKUP(A1082,'LBA Total'!$A$2:$W$10000,18,0),"."),".")</f>
        <v>17871</v>
      </c>
    </row>
    <row r="1083" spans="1:23" x14ac:dyDescent="0.2">
      <c r="A1083" s="1" t="str">
        <f t="shared" si="32"/>
        <v>2018|PuketÄpapa Local Board Area|Female / Wahine</v>
      </c>
      <c r="B1083" t="s">
        <v>20</v>
      </c>
      <c r="C1083" t="s">
        <v>21</v>
      </c>
      <c r="D1083" t="s">
        <v>22</v>
      </c>
      <c r="E1083" t="s">
        <v>23</v>
      </c>
      <c r="F1083">
        <v>2018</v>
      </c>
      <c r="G1083">
        <v>2018</v>
      </c>
      <c r="H1083">
        <v>7613</v>
      </c>
      <c r="I1083" t="s">
        <v>74</v>
      </c>
      <c r="J1083">
        <v>77</v>
      </c>
      <c r="K1083" t="s">
        <v>49</v>
      </c>
      <c r="L1083">
        <v>99</v>
      </c>
      <c r="M1083" t="s">
        <v>26</v>
      </c>
      <c r="N1083">
        <v>99</v>
      </c>
      <c r="O1083" t="s">
        <v>27</v>
      </c>
      <c r="P1083">
        <v>2</v>
      </c>
      <c r="Q1083" t="s">
        <v>31</v>
      </c>
      <c r="R1083">
        <v>19371</v>
      </c>
      <c r="V1083" s="3">
        <f t="shared" si="33"/>
        <v>100</v>
      </c>
      <c r="W1083" s="3">
        <f>IF(AND(T1083&lt;&gt;"_U",T1083&lt;&gt;"c",J1083&lt;&gt;9,J1083&lt;&gt;99),IFERROR(VLOOKUP(A1083,'LBA Total'!$A$2:$W$10000,18,0),"."),".")</f>
        <v>19371</v>
      </c>
    </row>
    <row r="1084" spans="1:23" x14ac:dyDescent="0.2">
      <c r="A1084" s="1" t="str">
        <f t="shared" si="32"/>
        <v>2018|PuketÄpapa Local Board Area|Another gender / He ira kÄ“ anÅ</v>
      </c>
      <c r="B1084" t="s">
        <v>20</v>
      </c>
      <c r="C1084" t="s">
        <v>21</v>
      </c>
      <c r="D1084" t="s">
        <v>22</v>
      </c>
      <c r="E1084" t="s">
        <v>23</v>
      </c>
      <c r="F1084">
        <v>2018</v>
      </c>
      <c r="G1084">
        <v>2018</v>
      </c>
      <c r="H1084">
        <v>7613</v>
      </c>
      <c r="I1084" t="s">
        <v>74</v>
      </c>
      <c r="J1084">
        <v>77</v>
      </c>
      <c r="K1084" t="s">
        <v>49</v>
      </c>
      <c r="L1084">
        <v>99</v>
      </c>
      <c r="M1084" t="s">
        <v>26</v>
      </c>
      <c r="N1084">
        <v>99</v>
      </c>
      <c r="O1084" t="s">
        <v>27</v>
      </c>
      <c r="P1084">
        <v>3</v>
      </c>
      <c r="Q1084" t="s">
        <v>28</v>
      </c>
      <c r="T1084" t="s">
        <v>36</v>
      </c>
      <c r="U1084" t="s">
        <v>37</v>
      </c>
      <c r="V1084" s="3" t="str">
        <f t="shared" si="33"/>
        <v>.</v>
      </c>
      <c r="W1084" s="3" t="str">
        <f>IF(AND(T1084&lt;&gt;"_U",T1084&lt;&gt;"c",J1084&lt;&gt;9,J1084&lt;&gt;99),IFERROR(VLOOKUP(A1084,'LBA Total'!$A$2:$W$10000,18,0),"."),".")</f>
        <v>.</v>
      </c>
    </row>
    <row r="1085" spans="1:23" x14ac:dyDescent="0.2">
      <c r="A1085" s="1" t="str">
        <f t="shared" si="32"/>
        <v>2018|PuketÄpapa Local Board Area|Total - gender</v>
      </c>
      <c r="B1085" t="s">
        <v>20</v>
      </c>
      <c r="C1085" t="s">
        <v>21</v>
      </c>
      <c r="D1085" t="s">
        <v>22</v>
      </c>
      <c r="E1085" t="s">
        <v>23</v>
      </c>
      <c r="F1085">
        <v>2018</v>
      </c>
      <c r="G1085">
        <v>2018</v>
      </c>
      <c r="H1085">
        <v>7613</v>
      </c>
      <c r="I1085" t="s">
        <v>74</v>
      </c>
      <c r="J1085">
        <v>77</v>
      </c>
      <c r="K1085" t="s">
        <v>49</v>
      </c>
      <c r="L1085">
        <v>99</v>
      </c>
      <c r="M1085" t="s">
        <v>26</v>
      </c>
      <c r="N1085">
        <v>99</v>
      </c>
      <c r="O1085" t="s">
        <v>27</v>
      </c>
      <c r="P1085">
        <v>99</v>
      </c>
      <c r="Q1085" t="s">
        <v>42</v>
      </c>
      <c r="R1085">
        <v>37242</v>
      </c>
      <c r="V1085" s="3">
        <f t="shared" si="33"/>
        <v>100</v>
      </c>
      <c r="W1085" s="3">
        <f>IF(AND(T1085&lt;&gt;"_U",T1085&lt;&gt;"c",J1085&lt;&gt;9,J1085&lt;&gt;99),IFERROR(VLOOKUP(A1085,'LBA Total'!$A$2:$W$10000,18,0),"."),".")</f>
        <v>37242</v>
      </c>
    </row>
    <row r="1086" spans="1:23" x14ac:dyDescent="0.2">
      <c r="A1086" s="1" t="str">
        <f t="shared" si="32"/>
        <v>2018|PuketÄpapa Local Board Area|Male / TÄne</v>
      </c>
      <c r="B1086" t="s">
        <v>20</v>
      </c>
      <c r="C1086" t="s">
        <v>21</v>
      </c>
      <c r="D1086" t="s">
        <v>22</v>
      </c>
      <c r="E1086" t="s">
        <v>23</v>
      </c>
      <c r="F1086">
        <v>2018</v>
      </c>
      <c r="G1086">
        <v>2018</v>
      </c>
      <c r="H1086">
        <v>7613</v>
      </c>
      <c r="I1086" t="s">
        <v>74</v>
      </c>
      <c r="J1086">
        <v>99</v>
      </c>
      <c r="K1086" t="s">
        <v>47</v>
      </c>
      <c r="L1086">
        <v>99</v>
      </c>
      <c r="M1086" t="s">
        <v>26</v>
      </c>
      <c r="N1086">
        <v>99</v>
      </c>
      <c r="O1086" t="s">
        <v>27</v>
      </c>
      <c r="P1086">
        <v>1</v>
      </c>
      <c r="Q1086" t="s">
        <v>34</v>
      </c>
      <c r="R1086">
        <v>23550</v>
      </c>
      <c r="V1086" s="3" t="str">
        <f t="shared" si="33"/>
        <v>.</v>
      </c>
      <c r="W1086" s="3" t="str">
        <f>IF(AND(T1086&lt;&gt;"_U",T1086&lt;&gt;"c",J1086&lt;&gt;9,J1086&lt;&gt;99),IFERROR(VLOOKUP(A1086,'LBA Total'!$A$2:$W$10000,18,0),"."),".")</f>
        <v>.</v>
      </c>
    </row>
    <row r="1087" spans="1:23" x14ac:dyDescent="0.2">
      <c r="A1087" s="1" t="str">
        <f t="shared" si="32"/>
        <v>2018|PuketÄpapa Local Board Area|Female / Wahine</v>
      </c>
      <c r="B1087" t="s">
        <v>20</v>
      </c>
      <c r="C1087" t="s">
        <v>21</v>
      </c>
      <c r="D1087" t="s">
        <v>22</v>
      </c>
      <c r="E1087" t="s">
        <v>23</v>
      </c>
      <c r="F1087">
        <v>2018</v>
      </c>
      <c r="G1087">
        <v>2018</v>
      </c>
      <c r="H1087">
        <v>7613</v>
      </c>
      <c r="I1087" t="s">
        <v>74</v>
      </c>
      <c r="J1087">
        <v>99</v>
      </c>
      <c r="K1087" t="s">
        <v>47</v>
      </c>
      <c r="L1087">
        <v>99</v>
      </c>
      <c r="M1087" t="s">
        <v>26</v>
      </c>
      <c r="N1087">
        <v>99</v>
      </c>
      <c r="O1087" t="s">
        <v>27</v>
      </c>
      <c r="P1087">
        <v>2</v>
      </c>
      <c r="Q1087" t="s">
        <v>31</v>
      </c>
      <c r="R1087">
        <v>23910</v>
      </c>
      <c r="V1087" s="3" t="str">
        <f t="shared" si="33"/>
        <v>.</v>
      </c>
      <c r="W1087" s="3" t="str">
        <f>IF(AND(T1087&lt;&gt;"_U",T1087&lt;&gt;"c",J1087&lt;&gt;9,J1087&lt;&gt;99),IFERROR(VLOOKUP(A1087,'LBA Total'!$A$2:$W$10000,18,0),"."),".")</f>
        <v>.</v>
      </c>
    </row>
    <row r="1088" spans="1:23" x14ac:dyDescent="0.2">
      <c r="A1088" s="1" t="str">
        <f t="shared" si="32"/>
        <v>2018|PuketÄpapa Local Board Area|Another gender / He ira kÄ“ anÅ</v>
      </c>
      <c r="B1088" t="s">
        <v>20</v>
      </c>
      <c r="C1088" t="s">
        <v>21</v>
      </c>
      <c r="D1088" t="s">
        <v>22</v>
      </c>
      <c r="E1088" t="s">
        <v>23</v>
      </c>
      <c r="F1088">
        <v>2018</v>
      </c>
      <c r="G1088">
        <v>2018</v>
      </c>
      <c r="H1088">
        <v>7613</v>
      </c>
      <c r="I1088" t="s">
        <v>74</v>
      </c>
      <c r="J1088">
        <v>99</v>
      </c>
      <c r="K1088" t="s">
        <v>47</v>
      </c>
      <c r="L1088">
        <v>99</v>
      </c>
      <c r="M1088" t="s">
        <v>26</v>
      </c>
      <c r="N1088">
        <v>99</v>
      </c>
      <c r="O1088" t="s">
        <v>27</v>
      </c>
      <c r="P1088">
        <v>3</v>
      </c>
      <c r="Q1088" t="s">
        <v>28</v>
      </c>
      <c r="T1088" t="s">
        <v>36</v>
      </c>
      <c r="U1088" t="s">
        <v>37</v>
      </c>
      <c r="V1088" s="3" t="str">
        <f t="shared" si="33"/>
        <v>.</v>
      </c>
      <c r="W1088" s="3" t="str">
        <f>IF(AND(T1088&lt;&gt;"_U",T1088&lt;&gt;"c",J1088&lt;&gt;9,J1088&lt;&gt;99),IFERROR(VLOOKUP(A1088,'LBA Total'!$A$2:$W$10000,18,0),"."),".")</f>
        <v>.</v>
      </c>
    </row>
    <row r="1089" spans="1:23" x14ac:dyDescent="0.2">
      <c r="A1089" s="1" t="str">
        <f t="shared" si="32"/>
        <v>2018|PuketÄpapa Local Board Area|Total - gender</v>
      </c>
      <c r="B1089" t="s">
        <v>20</v>
      </c>
      <c r="C1089" t="s">
        <v>21</v>
      </c>
      <c r="D1089" t="s">
        <v>22</v>
      </c>
      <c r="E1089" t="s">
        <v>23</v>
      </c>
      <c r="F1089">
        <v>2018</v>
      </c>
      <c r="G1089">
        <v>2018</v>
      </c>
      <c r="H1089">
        <v>7613</v>
      </c>
      <c r="I1089" t="s">
        <v>74</v>
      </c>
      <c r="J1089">
        <v>99</v>
      </c>
      <c r="K1089" t="s">
        <v>47</v>
      </c>
      <c r="L1089">
        <v>99</v>
      </c>
      <c r="M1089" t="s">
        <v>26</v>
      </c>
      <c r="N1089">
        <v>99</v>
      </c>
      <c r="O1089" t="s">
        <v>27</v>
      </c>
      <c r="P1089">
        <v>99</v>
      </c>
      <c r="Q1089" t="s">
        <v>42</v>
      </c>
      <c r="R1089">
        <v>47460</v>
      </c>
      <c r="V1089" s="3" t="str">
        <f t="shared" si="33"/>
        <v>.</v>
      </c>
      <c r="W1089" s="3" t="str">
        <f>IF(AND(T1089&lt;&gt;"_U",T1089&lt;&gt;"c",J1089&lt;&gt;9,J1089&lt;&gt;99),IFERROR(VLOOKUP(A1089,'LBA Total'!$A$2:$W$10000,18,0),"."),".")</f>
        <v>.</v>
      </c>
    </row>
    <row r="1090" spans="1:23" x14ac:dyDescent="0.2">
      <c r="A1090" s="1" t="str">
        <f t="shared" si="32"/>
        <v>2018|ÅŒrÄkei Local Board Area|Male / TÄne</v>
      </c>
      <c r="B1090" t="s">
        <v>20</v>
      </c>
      <c r="C1090" t="s">
        <v>21</v>
      </c>
      <c r="D1090" t="s">
        <v>22</v>
      </c>
      <c r="E1090" t="s">
        <v>23</v>
      </c>
      <c r="F1090">
        <v>2018</v>
      </c>
      <c r="G1090">
        <v>2018</v>
      </c>
      <c r="H1090">
        <v>7614</v>
      </c>
      <c r="I1090" t="s">
        <v>135</v>
      </c>
      <c r="J1090">
        <v>1</v>
      </c>
      <c r="K1090" t="s">
        <v>30</v>
      </c>
      <c r="L1090">
        <v>99</v>
      </c>
      <c r="M1090" t="s">
        <v>26</v>
      </c>
      <c r="N1090">
        <v>99</v>
      </c>
      <c r="O1090" t="s">
        <v>27</v>
      </c>
      <c r="P1090">
        <v>1</v>
      </c>
      <c r="Q1090" t="s">
        <v>34</v>
      </c>
      <c r="R1090">
        <v>16044</v>
      </c>
      <c r="V1090" s="3">
        <f t="shared" si="33"/>
        <v>56.87</v>
      </c>
      <c r="W1090" s="3">
        <f>IF(AND(T1090&lt;&gt;"_U",T1090&lt;&gt;"c",J1090&lt;&gt;9,J1090&lt;&gt;99),IFERROR(VLOOKUP(A1090,'LBA Total'!$A$2:$W$10000,18,0),"."),".")</f>
        <v>28212</v>
      </c>
    </row>
    <row r="1091" spans="1:23" x14ac:dyDescent="0.2">
      <c r="A1091" s="1" t="str">
        <f t="shared" ref="A1091:A1154" si="34">G1091&amp;"|"&amp;I1091&amp;"|"&amp;Q1091</f>
        <v>2018|ÅŒrÄkei Local Board Area|Female / Wahine</v>
      </c>
      <c r="B1091" t="s">
        <v>20</v>
      </c>
      <c r="C1091" t="s">
        <v>21</v>
      </c>
      <c r="D1091" t="s">
        <v>22</v>
      </c>
      <c r="E1091" t="s">
        <v>23</v>
      </c>
      <c r="F1091">
        <v>2018</v>
      </c>
      <c r="G1091">
        <v>2018</v>
      </c>
      <c r="H1091">
        <v>7614</v>
      </c>
      <c r="I1091" t="s">
        <v>135</v>
      </c>
      <c r="J1091">
        <v>1</v>
      </c>
      <c r="K1091" t="s">
        <v>30</v>
      </c>
      <c r="L1091">
        <v>99</v>
      </c>
      <c r="M1091" t="s">
        <v>26</v>
      </c>
      <c r="N1091">
        <v>99</v>
      </c>
      <c r="O1091" t="s">
        <v>27</v>
      </c>
      <c r="P1091">
        <v>2</v>
      </c>
      <c r="Q1091" t="s">
        <v>31</v>
      </c>
      <c r="R1091">
        <v>16398</v>
      </c>
      <c r="V1091" s="3">
        <f t="shared" ref="V1091:V1154" si="35">IF(T1091&lt;&gt;"_U",IFERROR((ROUND(R1091/W1091*100,2)),"."),".")</f>
        <v>50.62</v>
      </c>
      <c r="W1091" s="3">
        <f>IF(AND(T1091&lt;&gt;"_U",T1091&lt;&gt;"c",J1091&lt;&gt;9,J1091&lt;&gt;99),IFERROR(VLOOKUP(A1091,'LBA Total'!$A$2:$W$10000,18,0),"."),".")</f>
        <v>32397</v>
      </c>
    </row>
    <row r="1092" spans="1:23" x14ac:dyDescent="0.2">
      <c r="A1092" s="1" t="str">
        <f t="shared" si="34"/>
        <v>2018|ÅŒrÄkei Local Board Area|Another gender / He ira kÄ“ anÅ</v>
      </c>
      <c r="B1092" t="s">
        <v>20</v>
      </c>
      <c r="C1092" t="s">
        <v>21</v>
      </c>
      <c r="D1092" t="s">
        <v>22</v>
      </c>
      <c r="E1092" t="s">
        <v>23</v>
      </c>
      <c r="F1092">
        <v>2018</v>
      </c>
      <c r="G1092">
        <v>2018</v>
      </c>
      <c r="H1092">
        <v>7614</v>
      </c>
      <c r="I1092" t="s">
        <v>135</v>
      </c>
      <c r="J1092">
        <v>1</v>
      </c>
      <c r="K1092" t="s">
        <v>30</v>
      </c>
      <c r="L1092">
        <v>99</v>
      </c>
      <c r="M1092" t="s">
        <v>26</v>
      </c>
      <c r="N1092">
        <v>99</v>
      </c>
      <c r="O1092" t="s">
        <v>27</v>
      </c>
      <c r="P1092">
        <v>3</v>
      </c>
      <c r="Q1092" t="s">
        <v>28</v>
      </c>
      <c r="T1092" t="s">
        <v>36</v>
      </c>
      <c r="U1092" t="s">
        <v>37</v>
      </c>
      <c r="V1092" s="3" t="str">
        <f t="shared" si="35"/>
        <v>.</v>
      </c>
      <c r="W1092" s="3" t="str">
        <f>IF(AND(T1092&lt;&gt;"_U",T1092&lt;&gt;"c",J1092&lt;&gt;9,J1092&lt;&gt;99),IFERROR(VLOOKUP(A1092,'LBA Total'!$A$2:$W$10000,18,0),"."),".")</f>
        <v>.</v>
      </c>
    </row>
    <row r="1093" spans="1:23" x14ac:dyDescent="0.2">
      <c r="A1093" s="1" t="str">
        <f t="shared" si="34"/>
        <v>2018|ÅŒrÄkei Local Board Area|Total - gender</v>
      </c>
      <c r="B1093" t="s">
        <v>20</v>
      </c>
      <c r="C1093" t="s">
        <v>21</v>
      </c>
      <c r="D1093" t="s">
        <v>22</v>
      </c>
      <c r="E1093" t="s">
        <v>23</v>
      </c>
      <c r="F1093">
        <v>2018</v>
      </c>
      <c r="G1093">
        <v>2018</v>
      </c>
      <c r="H1093">
        <v>7614</v>
      </c>
      <c r="I1093" t="s">
        <v>135</v>
      </c>
      <c r="J1093">
        <v>1</v>
      </c>
      <c r="K1093" t="s">
        <v>30</v>
      </c>
      <c r="L1093">
        <v>99</v>
      </c>
      <c r="M1093" t="s">
        <v>26</v>
      </c>
      <c r="N1093">
        <v>99</v>
      </c>
      <c r="O1093" t="s">
        <v>27</v>
      </c>
      <c r="P1093">
        <v>99</v>
      </c>
      <c r="Q1093" t="s">
        <v>42</v>
      </c>
      <c r="R1093">
        <v>32442</v>
      </c>
      <c r="V1093" s="3">
        <f t="shared" si="35"/>
        <v>53.53</v>
      </c>
      <c r="W1093" s="3">
        <f>IF(AND(T1093&lt;&gt;"_U",T1093&lt;&gt;"c",J1093&lt;&gt;9,J1093&lt;&gt;99),IFERROR(VLOOKUP(A1093,'LBA Total'!$A$2:$W$10000,18,0),"."),".")</f>
        <v>60606</v>
      </c>
    </row>
    <row r="1094" spans="1:23" x14ac:dyDescent="0.2">
      <c r="A1094" s="1" t="str">
        <f t="shared" si="34"/>
        <v>2018|ÅŒrÄkei Local Board Area|Male / TÄne</v>
      </c>
      <c r="B1094" t="s">
        <v>20</v>
      </c>
      <c r="C1094" t="s">
        <v>21</v>
      </c>
      <c r="D1094" t="s">
        <v>22</v>
      </c>
      <c r="E1094" t="s">
        <v>23</v>
      </c>
      <c r="F1094">
        <v>2018</v>
      </c>
      <c r="G1094">
        <v>2018</v>
      </c>
      <c r="H1094">
        <v>7614</v>
      </c>
      <c r="I1094" t="s">
        <v>135</v>
      </c>
      <c r="J1094">
        <v>3</v>
      </c>
      <c r="K1094" t="s">
        <v>39</v>
      </c>
      <c r="L1094">
        <v>99</v>
      </c>
      <c r="M1094" t="s">
        <v>26</v>
      </c>
      <c r="N1094">
        <v>99</v>
      </c>
      <c r="O1094" t="s">
        <v>27</v>
      </c>
      <c r="P1094">
        <v>1</v>
      </c>
      <c r="Q1094" t="s">
        <v>34</v>
      </c>
      <c r="R1094">
        <v>552</v>
      </c>
      <c r="V1094" s="3">
        <f t="shared" si="35"/>
        <v>1.96</v>
      </c>
      <c r="W1094" s="3">
        <f>IF(AND(T1094&lt;&gt;"_U",T1094&lt;&gt;"c",J1094&lt;&gt;9,J1094&lt;&gt;99),IFERROR(VLOOKUP(A1094,'LBA Total'!$A$2:$W$10000,18,0),"."),".")</f>
        <v>28212</v>
      </c>
    </row>
    <row r="1095" spans="1:23" x14ac:dyDescent="0.2">
      <c r="A1095" s="1" t="str">
        <f t="shared" si="34"/>
        <v>2018|ÅŒrÄkei Local Board Area|Female / Wahine</v>
      </c>
      <c r="B1095" t="s">
        <v>20</v>
      </c>
      <c r="C1095" t="s">
        <v>21</v>
      </c>
      <c r="D1095" t="s">
        <v>22</v>
      </c>
      <c r="E1095" t="s">
        <v>23</v>
      </c>
      <c r="F1095">
        <v>2018</v>
      </c>
      <c r="G1095">
        <v>2018</v>
      </c>
      <c r="H1095">
        <v>7614</v>
      </c>
      <c r="I1095" t="s">
        <v>135</v>
      </c>
      <c r="J1095">
        <v>3</v>
      </c>
      <c r="K1095" t="s">
        <v>39</v>
      </c>
      <c r="L1095">
        <v>99</v>
      </c>
      <c r="M1095" t="s">
        <v>26</v>
      </c>
      <c r="N1095">
        <v>99</v>
      </c>
      <c r="O1095" t="s">
        <v>27</v>
      </c>
      <c r="P1095">
        <v>2</v>
      </c>
      <c r="Q1095" t="s">
        <v>31</v>
      </c>
      <c r="R1095">
        <v>753</v>
      </c>
      <c r="V1095" s="3">
        <f t="shared" si="35"/>
        <v>2.3199999999999998</v>
      </c>
      <c r="W1095" s="3">
        <f>IF(AND(T1095&lt;&gt;"_U",T1095&lt;&gt;"c",J1095&lt;&gt;9,J1095&lt;&gt;99),IFERROR(VLOOKUP(A1095,'LBA Total'!$A$2:$W$10000,18,0),"."),".")</f>
        <v>32397</v>
      </c>
    </row>
    <row r="1096" spans="1:23" x14ac:dyDescent="0.2">
      <c r="A1096" s="1" t="str">
        <f t="shared" si="34"/>
        <v>2018|ÅŒrÄkei Local Board Area|Another gender / He ira kÄ“ anÅ</v>
      </c>
      <c r="B1096" t="s">
        <v>20</v>
      </c>
      <c r="C1096" t="s">
        <v>21</v>
      </c>
      <c r="D1096" t="s">
        <v>22</v>
      </c>
      <c r="E1096" t="s">
        <v>23</v>
      </c>
      <c r="F1096">
        <v>2018</v>
      </c>
      <c r="G1096">
        <v>2018</v>
      </c>
      <c r="H1096">
        <v>7614</v>
      </c>
      <c r="I1096" t="s">
        <v>135</v>
      </c>
      <c r="J1096">
        <v>3</v>
      </c>
      <c r="K1096" t="s">
        <v>39</v>
      </c>
      <c r="L1096">
        <v>99</v>
      </c>
      <c r="M1096" t="s">
        <v>26</v>
      </c>
      <c r="N1096">
        <v>99</v>
      </c>
      <c r="O1096" t="s">
        <v>27</v>
      </c>
      <c r="P1096">
        <v>3</v>
      </c>
      <c r="Q1096" t="s">
        <v>28</v>
      </c>
      <c r="T1096" t="s">
        <v>36</v>
      </c>
      <c r="U1096" t="s">
        <v>37</v>
      </c>
      <c r="V1096" s="3" t="str">
        <f t="shared" si="35"/>
        <v>.</v>
      </c>
      <c r="W1096" s="3" t="str">
        <f>IF(AND(T1096&lt;&gt;"_U",T1096&lt;&gt;"c",J1096&lt;&gt;9,J1096&lt;&gt;99),IFERROR(VLOOKUP(A1096,'LBA Total'!$A$2:$W$10000,18,0),"."),".")</f>
        <v>.</v>
      </c>
    </row>
    <row r="1097" spans="1:23" x14ac:dyDescent="0.2">
      <c r="A1097" s="1" t="str">
        <f t="shared" si="34"/>
        <v>2018|ÅŒrÄkei Local Board Area|Total - gender</v>
      </c>
      <c r="B1097" t="s">
        <v>20</v>
      </c>
      <c r="C1097" t="s">
        <v>21</v>
      </c>
      <c r="D1097" t="s">
        <v>22</v>
      </c>
      <c r="E1097" t="s">
        <v>23</v>
      </c>
      <c r="F1097">
        <v>2018</v>
      </c>
      <c r="G1097">
        <v>2018</v>
      </c>
      <c r="H1097">
        <v>7614</v>
      </c>
      <c r="I1097" t="s">
        <v>135</v>
      </c>
      <c r="J1097">
        <v>3</v>
      </c>
      <c r="K1097" t="s">
        <v>39</v>
      </c>
      <c r="L1097">
        <v>99</v>
      </c>
      <c r="M1097" t="s">
        <v>26</v>
      </c>
      <c r="N1097">
        <v>99</v>
      </c>
      <c r="O1097" t="s">
        <v>27</v>
      </c>
      <c r="P1097">
        <v>99</v>
      </c>
      <c r="Q1097" t="s">
        <v>42</v>
      </c>
      <c r="R1097">
        <v>1305</v>
      </c>
      <c r="V1097" s="3">
        <f t="shared" si="35"/>
        <v>2.15</v>
      </c>
      <c r="W1097" s="3">
        <f>IF(AND(T1097&lt;&gt;"_U",T1097&lt;&gt;"c",J1097&lt;&gt;9,J1097&lt;&gt;99),IFERROR(VLOOKUP(A1097,'LBA Total'!$A$2:$W$10000,18,0),"."),".")</f>
        <v>60606</v>
      </c>
    </row>
    <row r="1098" spans="1:23" x14ac:dyDescent="0.2">
      <c r="A1098" s="1" t="str">
        <f t="shared" si="34"/>
        <v>2018|ÅŒrÄkei Local Board Area|Male / TÄne</v>
      </c>
      <c r="B1098" t="s">
        <v>20</v>
      </c>
      <c r="C1098" t="s">
        <v>21</v>
      </c>
      <c r="D1098" t="s">
        <v>22</v>
      </c>
      <c r="E1098" t="s">
        <v>23</v>
      </c>
      <c r="F1098">
        <v>2018</v>
      </c>
      <c r="G1098">
        <v>2018</v>
      </c>
      <c r="H1098">
        <v>7614</v>
      </c>
      <c r="I1098" t="s">
        <v>135</v>
      </c>
      <c r="J1098">
        <v>4</v>
      </c>
      <c r="K1098" t="s">
        <v>54</v>
      </c>
      <c r="L1098">
        <v>99</v>
      </c>
      <c r="M1098" t="s">
        <v>26</v>
      </c>
      <c r="N1098">
        <v>99</v>
      </c>
      <c r="O1098" t="s">
        <v>27</v>
      </c>
      <c r="P1098">
        <v>1</v>
      </c>
      <c r="Q1098" t="s">
        <v>34</v>
      </c>
      <c r="R1098">
        <v>1611</v>
      </c>
      <c r="V1098" s="3">
        <f t="shared" si="35"/>
        <v>5.71</v>
      </c>
      <c r="W1098" s="3">
        <f>IF(AND(T1098&lt;&gt;"_U",T1098&lt;&gt;"c",J1098&lt;&gt;9,J1098&lt;&gt;99),IFERROR(VLOOKUP(A1098,'LBA Total'!$A$2:$W$10000,18,0),"."),".")</f>
        <v>28212</v>
      </c>
    </row>
    <row r="1099" spans="1:23" x14ac:dyDescent="0.2">
      <c r="A1099" s="1" t="str">
        <f t="shared" si="34"/>
        <v>2018|ÅŒrÄkei Local Board Area|Female / Wahine</v>
      </c>
      <c r="B1099" t="s">
        <v>20</v>
      </c>
      <c r="C1099" t="s">
        <v>21</v>
      </c>
      <c r="D1099" t="s">
        <v>22</v>
      </c>
      <c r="E1099" t="s">
        <v>23</v>
      </c>
      <c r="F1099">
        <v>2018</v>
      </c>
      <c r="G1099">
        <v>2018</v>
      </c>
      <c r="H1099">
        <v>7614</v>
      </c>
      <c r="I1099" t="s">
        <v>135</v>
      </c>
      <c r="J1099">
        <v>4</v>
      </c>
      <c r="K1099" t="s">
        <v>54</v>
      </c>
      <c r="L1099">
        <v>99</v>
      </c>
      <c r="M1099" t="s">
        <v>26</v>
      </c>
      <c r="N1099">
        <v>99</v>
      </c>
      <c r="O1099" t="s">
        <v>27</v>
      </c>
      <c r="P1099">
        <v>2</v>
      </c>
      <c r="Q1099" t="s">
        <v>31</v>
      </c>
      <c r="R1099">
        <v>2913</v>
      </c>
      <c r="V1099" s="3">
        <f t="shared" si="35"/>
        <v>8.99</v>
      </c>
      <c r="W1099" s="3">
        <f>IF(AND(T1099&lt;&gt;"_U",T1099&lt;&gt;"c",J1099&lt;&gt;9,J1099&lt;&gt;99),IFERROR(VLOOKUP(A1099,'LBA Total'!$A$2:$W$10000,18,0),"."),".")</f>
        <v>32397</v>
      </c>
    </row>
    <row r="1100" spans="1:23" x14ac:dyDescent="0.2">
      <c r="A1100" s="1" t="str">
        <f t="shared" si="34"/>
        <v>2018|ÅŒrÄkei Local Board Area|Another gender / He ira kÄ“ anÅ</v>
      </c>
      <c r="B1100" t="s">
        <v>20</v>
      </c>
      <c r="C1100" t="s">
        <v>21</v>
      </c>
      <c r="D1100" t="s">
        <v>22</v>
      </c>
      <c r="E1100" t="s">
        <v>23</v>
      </c>
      <c r="F1100">
        <v>2018</v>
      </c>
      <c r="G1100">
        <v>2018</v>
      </c>
      <c r="H1100">
        <v>7614</v>
      </c>
      <c r="I1100" t="s">
        <v>135</v>
      </c>
      <c r="J1100">
        <v>4</v>
      </c>
      <c r="K1100" t="s">
        <v>54</v>
      </c>
      <c r="L1100">
        <v>99</v>
      </c>
      <c r="M1100" t="s">
        <v>26</v>
      </c>
      <c r="N1100">
        <v>99</v>
      </c>
      <c r="O1100" t="s">
        <v>27</v>
      </c>
      <c r="P1100">
        <v>3</v>
      </c>
      <c r="Q1100" t="s">
        <v>28</v>
      </c>
      <c r="T1100" t="s">
        <v>36</v>
      </c>
      <c r="U1100" t="s">
        <v>37</v>
      </c>
      <c r="V1100" s="3" t="str">
        <f t="shared" si="35"/>
        <v>.</v>
      </c>
      <c r="W1100" s="3" t="str">
        <f>IF(AND(T1100&lt;&gt;"_U",T1100&lt;&gt;"c",J1100&lt;&gt;9,J1100&lt;&gt;99),IFERROR(VLOOKUP(A1100,'LBA Total'!$A$2:$W$10000,18,0),"."),".")</f>
        <v>.</v>
      </c>
    </row>
    <row r="1101" spans="1:23" x14ac:dyDescent="0.2">
      <c r="A1101" s="1" t="str">
        <f t="shared" si="34"/>
        <v>2018|ÅŒrÄkei Local Board Area|Total - gender</v>
      </c>
      <c r="B1101" t="s">
        <v>20</v>
      </c>
      <c r="C1101" t="s">
        <v>21</v>
      </c>
      <c r="D1101" t="s">
        <v>22</v>
      </c>
      <c r="E1101" t="s">
        <v>23</v>
      </c>
      <c r="F1101">
        <v>2018</v>
      </c>
      <c r="G1101">
        <v>2018</v>
      </c>
      <c r="H1101">
        <v>7614</v>
      </c>
      <c r="I1101" t="s">
        <v>135</v>
      </c>
      <c r="J1101">
        <v>4</v>
      </c>
      <c r="K1101" t="s">
        <v>54</v>
      </c>
      <c r="L1101">
        <v>99</v>
      </c>
      <c r="M1101" t="s">
        <v>26</v>
      </c>
      <c r="N1101">
        <v>99</v>
      </c>
      <c r="O1101" t="s">
        <v>27</v>
      </c>
      <c r="P1101">
        <v>99</v>
      </c>
      <c r="Q1101" t="s">
        <v>42</v>
      </c>
      <c r="R1101">
        <v>4524</v>
      </c>
      <c r="V1101" s="3">
        <f t="shared" si="35"/>
        <v>7.46</v>
      </c>
      <c r="W1101" s="3">
        <f>IF(AND(T1101&lt;&gt;"_U",T1101&lt;&gt;"c",J1101&lt;&gt;9,J1101&lt;&gt;99),IFERROR(VLOOKUP(A1101,'LBA Total'!$A$2:$W$10000,18,0),"."),".")</f>
        <v>60606</v>
      </c>
    </row>
    <row r="1102" spans="1:23" x14ac:dyDescent="0.2">
      <c r="A1102" s="1" t="str">
        <f t="shared" si="34"/>
        <v>2018|ÅŒrÄkei Local Board Area|Male / TÄne</v>
      </c>
      <c r="B1102" t="s">
        <v>20</v>
      </c>
      <c r="C1102" t="s">
        <v>21</v>
      </c>
      <c r="D1102" t="s">
        <v>22</v>
      </c>
      <c r="E1102" t="s">
        <v>23</v>
      </c>
      <c r="F1102">
        <v>2018</v>
      </c>
      <c r="G1102">
        <v>2018</v>
      </c>
      <c r="H1102">
        <v>7614</v>
      </c>
      <c r="I1102" t="s">
        <v>135</v>
      </c>
      <c r="J1102">
        <v>5</v>
      </c>
      <c r="K1102" t="s">
        <v>33</v>
      </c>
      <c r="L1102">
        <v>99</v>
      </c>
      <c r="M1102" t="s">
        <v>26</v>
      </c>
      <c r="N1102">
        <v>99</v>
      </c>
      <c r="O1102" t="s">
        <v>27</v>
      </c>
      <c r="P1102">
        <v>1</v>
      </c>
      <c r="Q1102" t="s">
        <v>34</v>
      </c>
      <c r="R1102">
        <v>528</v>
      </c>
      <c r="V1102" s="3">
        <f t="shared" si="35"/>
        <v>1.87</v>
      </c>
      <c r="W1102" s="3">
        <f>IF(AND(T1102&lt;&gt;"_U",T1102&lt;&gt;"c",J1102&lt;&gt;9,J1102&lt;&gt;99),IFERROR(VLOOKUP(A1102,'LBA Total'!$A$2:$W$10000,18,0),"."),".")</f>
        <v>28212</v>
      </c>
    </row>
    <row r="1103" spans="1:23" x14ac:dyDescent="0.2">
      <c r="A1103" s="1" t="str">
        <f t="shared" si="34"/>
        <v>2018|ÅŒrÄkei Local Board Area|Female / Wahine</v>
      </c>
      <c r="B1103" t="s">
        <v>20</v>
      </c>
      <c r="C1103" t="s">
        <v>21</v>
      </c>
      <c r="D1103" t="s">
        <v>22</v>
      </c>
      <c r="E1103" t="s">
        <v>23</v>
      </c>
      <c r="F1103">
        <v>2018</v>
      </c>
      <c r="G1103">
        <v>2018</v>
      </c>
      <c r="H1103">
        <v>7614</v>
      </c>
      <c r="I1103" t="s">
        <v>135</v>
      </c>
      <c r="J1103">
        <v>5</v>
      </c>
      <c r="K1103" t="s">
        <v>33</v>
      </c>
      <c r="L1103">
        <v>99</v>
      </c>
      <c r="M1103" t="s">
        <v>26</v>
      </c>
      <c r="N1103">
        <v>99</v>
      </c>
      <c r="O1103" t="s">
        <v>27</v>
      </c>
      <c r="P1103">
        <v>2</v>
      </c>
      <c r="Q1103" t="s">
        <v>31</v>
      </c>
      <c r="R1103">
        <v>2238</v>
      </c>
      <c r="V1103" s="3">
        <f t="shared" si="35"/>
        <v>6.91</v>
      </c>
      <c r="W1103" s="3">
        <f>IF(AND(T1103&lt;&gt;"_U",T1103&lt;&gt;"c",J1103&lt;&gt;9,J1103&lt;&gt;99),IFERROR(VLOOKUP(A1103,'LBA Total'!$A$2:$W$10000,18,0),"."),".")</f>
        <v>32397</v>
      </c>
    </row>
    <row r="1104" spans="1:23" x14ac:dyDescent="0.2">
      <c r="A1104" s="1" t="str">
        <f t="shared" si="34"/>
        <v>2018|ÅŒrÄkei Local Board Area|Another gender / He ira kÄ“ anÅ</v>
      </c>
      <c r="B1104" t="s">
        <v>20</v>
      </c>
      <c r="C1104" t="s">
        <v>21</v>
      </c>
      <c r="D1104" t="s">
        <v>22</v>
      </c>
      <c r="E1104" t="s">
        <v>23</v>
      </c>
      <c r="F1104">
        <v>2018</v>
      </c>
      <c r="G1104">
        <v>2018</v>
      </c>
      <c r="H1104">
        <v>7614</v>
      </c>
      <c r="I1104" t="s">
        <v>135</v>
      </c>
      <c r="J1104">
        <v>5</v>
      </c>
      <c r="K1104" t="s">
        <v>33</v>
      </c>
      <c r="L1104">
        <v>99</v>
      </c>
      <c r="M1104" t="s">
        <v>26</v>
      </c>
      <c r="N1104">
        <v>99</v>
      </c>
      <c r="O1104" t="s">
        <v>27</v>
      </c>
      <c r="P1104">
        <v>3</v>
      </c>
      <c r="Q1104" t="s">
        <v>28</v>
      </c>
      <c r="T1104" t="s">
        <v>36</v>
      </c>
      <c r="U1104" t="s">
        <v>37</v>
      </c>
      <c r="V1104" s="3" t="str">
        <f t="shared" si="35"/>
        <v>.</v>
      </c>
      <c r="W1104" s="3" t="str">
        <f>IF(AND(T1104&lt;&gt;"_U",T1104&lt;&gt;"c",J1104&lt;&gt;9,J1104&lt;&gt;99),IFERROR(VLOOKUP(A1104,'LBA Total'!$A$2:$W$10000,18,0),"."),".")</f>
        <v>.</v>
      </c>
    </row>
    <row r="1105" spans="1:23" x14ac:dyDescent="0.2">
      <c r="A1105" s="1" t="str">
        <f t="shared" si="34"/>
        <v>2018|ÅŒrÄkei Local Board Area|Total - gender</v>
      </c>
      <c r="B1105" t="s">
        <v>20</v>
      </c>
      <c r="C1105" t="s">
        <v>21</v>
      </c>
      <c r="D1105" t="s">
        <v>22</v>
      </c>
      <c r="E1105" t="s">
        <v>23</v>
      </c>
      <c r="F1105">
        <v>2018</v>
      </c>
      <c r="G1105">
        <v>2018</v>
      </c>
      <c r="H1105">
        <v>7614</v>
      </c>
      <c r="I1105" t="s">
        <v>135</v>
      </c>
      <c r="J1105">
        <v>5</v>
      </c>
      <c r="K1105" t="s">
        <v>33</v>
      </c>
      <c r="L1105">
        <v>99</v>
      </c>
      <c r="M1105" t="s">
        <v>26</v>
      </c>
      <c r="N1105">
        <v>99</v>
      </c>
      <c r="O1105" t="s">
        <v>27</v>
      </c>
      <c r="P1105">
        <v>99</v>
      </c>
      <c r="Q1105" t="s">
        <v>42</v>
      </c>
      <c r="R1105">
        <v>2766</v>
      </c>
      <c r="V1105" s="3">
        <f t="shared" si="35"/>
        <v>4.5599999999999996</v>
      </c>
      <c r="W1105" s="3">
        <f>IF(AND(T1105&lt;&gt;"_U",T1105&lt;&gt;"c",J1105&lt;&gt;9,J1105&lt;&gt;99),IFERROR(VLOOKUP(A1105,'LBA Total'!$A$2:$W$10000,18,0),"."),".")</f>
        <v>60606</v>
      </c>
    </row>
    <row r="1106" spans="1:23" x14ac:dyDescent="0.2">
      <c r="A1106" s="1" t="str">
        <f t="shared" si="34"/>
        <v>2018|ÅŒrÄkei Local Board Area|Male / TÄne</v>
      </c>
      <c r="B1106" t="s">
        <v>20</v>
      </c>
      <c r="C1106" t="s">
        <v>21</v>
      </c>
      <c r="D1106" t="s">
        <v>22</v>
      </c>
      <c r="E1106" t="s">
        <v>23</v>
      </c>
      <c r="F1106">
        <v>2018</v>
      </c>
      <c r="G1106">
        <v>2018</v>
      </c>
      <c r="H1106">
        <v>7614</v>
      </c>
      <c r="I1106" t="s">
        <v>135</v>
      </c>
      <c r="J1106">
        <v>6</v>
      </c>
      <c r="K1106" t="s">
        <v>52</v>
      </c>
      <c r="L1106">
        <v>99</v>
      </c>
      <c r="M1106" t="s">
        <v>26</v>
      </c>
      <c r="N1106">
        <v>99</v>
      </c>
      <c r="O1106" t="s">
        <v>27</v>
      </c>
      <c r="P1106">
        <v>1</v>
      </c>
      <c r="Q1106" t="s">
        <v>34</v>
      </c>
      <c r="R1106">
        <v>9474</v>
      </c>
      <c r="V1106" s="3">
        <f t="shared" si="35"/>
        <v>33.58</v>
      </c>
      <c r="W1106" s="3">
        <f>IF(AND(T1106&lt;&gt;"_U",T1106&lt;&gt;"c",J1106&lt;&gt;9,J1106&lt;&gt;99),IFERROR(VLOOKUP(A1106,'LBA Total'!$A$2:$W$10000,18,0),"."),".")</f>
        <v>28212</v>
      </c>
    </row>
    <row r="1107" spans="1:23" x14ac:dyDescent="0.2">
      <c r="A1107" s="1" t="str">
        <f t="shared" si="34"/>
        <v>2018|ÅŒrÄkei Local Board Area|Female / Wahine</v>
      </c>
      <c r="B1107" t="s">
        <v>20</v>
      </c>
      <c r="C1107" t="s">
        <v>21</v>
      </c>
      <c r="D1107" t="s">
        <v>22</v>
      </c>
      <c r="E1107" t="s">
        <v>23</v>
      </c>
      <c r="F1107">
        <v>2018</v>
      </c>
      <c r="G1107">
        <v>2018</v>
      </c>
      <c r="H1107">
        <v>7614</v>
      </c>
      <c r="I1107" t="s">
        <v>135</v>
      </c>
      <c r="J1107">
        <v>6</v>
      </c>
      <c r="K1107" t="s">
        <v>52</v>
      </c>
      <c r="L1107">
        <v>99</v>
      </c>
      <c r="M1107" t="s">
        <v>26</v>
      </c>
      <c r="N1107">
        <v>99</v>
      </c>
      <c r="O1107" t="s">
        <v>27</v>
      </c>
      <c r="P1107">
        <v>2</v>
      </c>
      <c r="Q1107" t="s">
        <v>31</v>
      </c>
      <c r="R1107">
        <v>10095</v>
      </c>
      <c r="V1107" s="3">
        <f t="shared" si="35"/>
        <v>31.16</v>
      </c>
      <c r="W1107" s="3">
        <f>IF(AND(T1107&lt;&gt;"_U",T1107&lt;&gt;"c",J1107&lt;&gt;9,J1107&lt;&gt;99),IFERROR(VLOOKUP(A1107,'LBA Total'!$A$2:$W$10000,18,0),"."),".")</f>
        <v>32397</v>
      </c>
    </row>
    <row r="1108" spans="1:23" x14ac:dyDescent="0.2">
      <c r="A1108" s="1" t="str">
        <f t="shared" si="34"/>
        <v>2018|ÅŒrÄkei Local Board Area|Another gender / He ira kÄ“ anÅ</v>
      </c>
      <c r="B1108" t="s">
        <v>20</v>
      </c>
      <c r="C1108" t="s">
        <v>21</v>
      </c>
      <c r="D1108" t="s">
        <v>22</v>
      </c>
      <c r="E1108" t="s">
        <v>23</v>
      </c>
      <c r="F1108">
        <v>2018</v>
      </c>
      <c r="G1108">
        <v>2018</v>
      </c>
      <c r="H1108">
        <v>7614</v>
      </c>
      <c r="I1108" t="s">
        <v>135</v>
      </c>
      <c r="J1108">
        <v>6</v>
      </c>
      <c r="K1108" t="s">
        <v>52</v>
      </c>
      <c r="L1108">
        <v>99</v>
      </c>
      <c r="M1108" t="s">
        <v>26</v>
      </c>
      <c r="N1108">
        <v>99</v>
      </c>
      <c r="O1108" t="s">
        <v>27</v>
      </c>
      <c r="P1108">
        <v>3</v>
      </c>
      <c r="Q1108" t="s">
        <v>28</v>
      </c>
      <c r="T1108" t="s">
        <v>36</v>
      </c>
      <c r="U1108" t="s">
        <v>37</v>
      </c>
      <c r="V1108" s="3" t="str">
        <f t="shared" si="35"/>
        <v>.</v>
      </c>
      <c r="W1108" s="3" t="str">
        <f>IF(AND(T1108&lt;&gt;"_U",T1108&lt;&gt;"c",J1108&lt;&gt;9,J1108&lt;&gt;99),IFERROR(VLOOKUP(A1108,'LBA Total'!$A$2:$W$10000,18,0),"."),".")</f>
        <v>.</v>
      </c>
    </row>
    <row r="1109" spans="1:23" x14ac:dyDescent="0.2">
      <c r="A1109" s="1" t="str">
        <f t="shared" si="34"/>
        <v>2018|ÅŒrÄkei Local Board Area|Total - gender</v>
      </c>
      <c r="B1109" t="s">
        <v>20</v>
      </c>
      <c r="C1109" t="s">
        <v>21</v>
      </c>
      <c r="D1109" t="s">
        <v>22</v>
      </c>
      <c r="E1109" t="s">
        <v>23</v>
      </c>
      <c r="F1109">
        <v>2018</v>
      </c>
      <c r="G1109">
        <v>2018</v>
      </c>
      <c r="H1109">
        <v>7614</v>
      </c>
      <c r="I1109" t="s">
        <v>135</v>
      </c>
      <c r="J1109">
        <v>6</v>
      </c>
      <c r="K1109" t="s">
        <v>52</v>
      </c>
      <c r="L1109">
        <v>99</v>
      </c>
      <c r="M1109" t="s">
        <v>26</v>
      </c>
      <c r="N1109">
        <v>99</v>
      </c>
      <c r="O1109" t="s">
        <v>27</v>
      </c>
      <c r="P1109">
        <v>99</v>
      </c>
      <c r="Q1109" t="s">
        <v>42</v>
      </c>
      <c r="R1109">
        <v>19569</v>
      </c>
      <c r="V1109" s="3">
        <f t="shared" si="35"/>
        <v>32.29</v>
      </c>
      <c r="W1109" s="3">
        <f>IF(AND(T1109&lt;&gt;"_U",T1109&lt;&gt;"c",J1109&lt;&gt;9,J1109&lt;&gt;99),IFERROR(VLOOKUP(A1109,'LBA Total'!$A$2:$W$10000,18,0),"."),".")</f>
        <v>60606</v>
      </c>
    </row>
    <row r="1110" spans="1:23" x14ac:dyDescent="0.2">
      <c r="A1110" s="1" t="str">
        <f t="shared" si="34"/>
        <v>2018|ÅŒrÄkei Local Board Area|Male / TÄne</v>
      </c>
      <c r="B1110" t="s">
        <v>20</v>
      </c>
      <c r="C1110" t="s">
        <v>21</v>
      </c>
      <c r="D1110" t="s">
        <v>22</v>
      </c>
      <c r="E1110" t="s">
        <v>23</v>
      </c>
      <c r="F1110">
        <v>2018</v>
      </c>
      <c r="G1110">
        <v>2018</v>
      </c>
      <c r="H1110">
        <v>7614</v>
      </c>
      <c r="I1110" t="s">
        <v>135</v>
      </c>
      <c r="J1110">
        <v>9</v>
      </c>
      <c r="K1110" t="s">
        <v>25</v>
      </c>
      <c r="L1110">
        <v>99</v>
      </c>
      <c r="M1110" t="s">
        <v>26</v>
      </c>
      <c r="N1110">
        <v>99</v>
      </c>
      <c r="O1110" t="s">
        <v>27</v>
      </c>
      <c r="P1110">
        <v>1</v>
      </c>
      <c r="Q1110" t="s">
        <v>34</v>
      </c>
      <c r="R1110">
        <v>4215</v>
      </c>
      <c r="V1110" s="3" t="str">
        <f t="shared" si="35"/>
        <v>.</v>
      </c>
      <c r="W1110" s="3" t="str">
        <f>IF(AND(T1110&lt;&gt;"_U",T1110&lt;&gt;"c",J1110&lt;&gt;9,J1110&lt;&gt;99),IFERROR(VLOOKUP(A1110,'LBA Total'!$A$2:$W$10000,18,0),"."),".")</f>
        <v>.</v>
      </c>
    </row>
    <row r="1111" spans="1:23" x14ac:dyDescent="0.2">
      <c r="A1111" s="1" t="str">
        <f t="shared" si="34"/>
        <v>2018|ÅŒrÄkei Local Board Area|Female / Wahine</v>
      </c>
      <c r="B1111" t="s">
        <v>20</v>
      </c>
      <c r="C1111" t="s">
        <v>21</v>
      </c>
      <c r="D1111" t="s">
        <v>22</v>
      </c>
      <c r="E1111" t="s">
        <v>23</v>
      </c>
      <c r="F1111">
        <v>2018</v>
      </c>
      <c r="G1111">
        <v>2018</v>
      </c>
      <c r="H1111">
        <v>7614</v>
      </c>
      <c r="I1111" t="s">
        <v>135</v>
      </c>
      <c r="J1111">
        <v>9</v>
      </c>
      <c r="K1111" t="s">
        <v>25</v>
      </c>
      <c r="L1111">
        <v>99</v>
      </c>
      <c r="M1111" t="s">
        <v>26</v>
      </c>
      <c r="N1111">
        <v>99</v>
      </c>
      <c r="O1111" t="s">
        <v>27</v>
      </c>
      <c r="P1111">
        <v>2</v>
      </c>
      <c r="Q1111" t="s">
        <v>31</v>
      </c>
      <c r="R1111">
        <v>4062</v>
      </c>
      <c r="V1111" s="3" t="str">
        <f t="shared" si="35"/>
        <v>.</v>
      </c>
      <c r="W1111" s="3" t="str">
        <f>IF(AND(T1111&lt;&gt;"_U",T1111&lt;&gt;"c",J1111&lt;&gt;9,J1111&lt;&gt;99),IFERROR(VLOOKUP(A1111,'LBA Total'!$A$2:$W$10000,18,0),"."),".")</f>
        <v>.</v>
      </c>
    </row>
    <row r="1112" spans="1:23" x14ac:dyDescent="0.2">
      <c r="A1112" s="1" t="str">
        <f t="shared" si="34"/>
        <v>2018|ÅŒrÄkei Local Board Area|Another gender / He ira kÄ“ anÅ</v>
      </c>
      <c r="B1112" t="s">
        <v>20</v>
      </c>
      <c r="C1112" t="s">
        <v>21</v>
      </c>
      <c r="D1112" t="s">
        <v>22</v>
      </c>
      <c r="E1112" t="s">
        <v>23</v>
      </c>
      <c r="F1112">
        <v>2018</v>
      </c>
      <c r="G1112">
        <v>2018</v>
      </c>
      <c r="H1112">
        <v>7614</v>
      </c>
      <c r="I1112" t="s">
        <v>135</v>
      </c>
      <c r="J1112">
        <v>9</v>
      </c>
      <c r="K1112" t="s">
        <v>25</v>
      </c>
      <c r="L1112">
        <v>99</v>
      </c>
      <c r="M1112" t="s">
        <v>26</v>
      </c>
      <c r="N1112">
        <v>99</v>
      </c>
      <c r="O1112" t="s">
        <v>27</v>
      </c>
      <c r="P1112">
        <v>3</v>
      </c>
      <c r="Q1112" t="s">
        <v>28</v>
      </c>
      <c r="T1112" t="s">
        <v>36</v>
      </c>
      <c r="U1112" t="s">
        <v>37</v>
      </c>
      <c r="V1112" s="3" t="str">
        <f t="shared" si="35"/>
        <v>.</v>
      </c>
      <c r="W1112" s="3" t="str">
        <f>IF(AND(T1112&lt;&gt;"_U",T1112&lt;&gt;"c",J1112&lt;&gt;9,J1112&lt;&gt;99),IFERROR(VLOOKUP(A1112,'LBA Total'!$A$2:$W$10000,18,0),"."),".")</f>
        <v>.</v>
      </c>
    </row>
    <row r="1113" spans="1:23" x14ac:dyDescent="0.2">
      <c r="A1113" s="1" t="str">
        <f t="shared" si="34"/>
        <v>2018|ÅŒrÄkei Local Board Area|Total - gender</v>
      </c>
      <c r="B1113" t="s">
        <v>20</v>
      </c>
      <c r="C1113" t="s">
        <v>21</v>
      </c>
      <c r="D1113" t="s">
        <v>22</v>
      </c>
      <c r="E1113" t="s">
        <v>23</v>
      </c>
      <c r="F1113">
        <v>2018</v>
      </c>
      <c r="G1113">
        <v>2018</v>
      </c>
      <c r="H1113">
        <v>7614</v>
      </c>
      <c r="I1113" t="s">
        <v>135</v>
      </c>
      <c r="J1113">
        <v>9</v>
      </c>
      <c r="K1113" t="s">
        <v>25</v>
      </c>
      <c r="L1113">
        <v>99</v>
      </c>
      <c r="M1113" t="s">
        <v>26</v>
      </c>
      <c r="N1113">
        <v>99</v>
      </c>
      <c r="O1113" t="s">
        <v>27</v>
      </c>
      <c r="P1113">
        <v>99</v>
      </c>
      <c r="Q1113" t="s">
        <v>42</v>
      </c>
      <c r="R1113">
        <v>8277</v>
      </c>
      <c r="V1113" s="3" t="str">
        <f t="shared" si="35"/>
        <v>.</v>
      </c>
      <c r="W1113" s="3" t="str">
        <f>IF(AND(T1113&lt;&gt;"_U",T1113&lt;&gt;"c",J1113&lt;&gt;9,J1113&lt;&gt;99),IFERROR(VLOOKUP(A1113,'LBA Total'!$A$2:$W$10000,18,0),"."),".")</f>
        <v>.</v>
      </c>
    </row>
    <row r="1114" spans="1:23" x14ac:dyDescent="0.2">
      <c r="A1114" s="1" t="str">
        <f t="shared" si="34"/>
        <v>2018|ÅŒrÄkei Local Board Area|Male / TÄne</v>
      </c>
      <c r="B1114" t="s">
        <v>20</v>
      </c>
      <c r="C1114" t="s">
        <v>21</v>
      </c>
      <c r="D1114" t="s">
        <v>22</v>
      </c>
      <c r="E1114" t="s">
        <v>23</v>
      </c>
      <c r="F1114">
        <v>2018</v>
      </c>
      <c r="G1114">
        <v>2018</v>
      </c>
      <c r="H1114">
        <v>7614</v>
      </c>
      <c r="I1114" t="s">
        <v>135</v>
      </c>
      <c r="J1114">
        <v>77</v>
      </c>
      <c r="K1114" t="s">
        <v>49</v>
      </c>
      <c r="L1114">
        <v>99</v>
      </c>
      <c r="M1114" t="s">
        <v>26</v>
      </c>
      <c r="N1114">
        <v>99</v>
      </c>
      <c r="O1114" t="s">
        <v>27</v>
      </c>
      <c r="P1114">
        <v>1</v>
      </c>
      <c r="Q1114" t="s">
        <v>34</v>
      </c>
      <c r="R1114">
        <v>28212</v>
      </c>
      <c r="V1114" s="3">
        <f t="shared" si="35"/>
        <v>100</v>
      </c>
      <c r="W1114" s="3">
        <f>IF(AND(T1114&lt;&gt;"_U",T1114&lt;&gt;"c",J1114&lt;&gt;9,J1114&lt;&gt;99),IFERROR(VLOOKUP(A1114,'LBA Total'!$A$2:$W$10000,18,0),"."),".")</f>
        <v>28212</v>
      </c>
    </row>
    <row r="1115" spans="1:23" x14ac:dyDescent="0.2">
      <c r="A1115" s="1" t="str">
        <f t="shared" si="34"/>
        <v>2018|ÅŒrÄkei Local Board Area|Female / Wahine</v>
      </c>
      <c r="B1115" t="s">
        <v>20</v>
      </c>
      <c r="C1115" t="s">
        <v>21</v>
      </c>
      <c r="D1115" t="s">
        <v>22</v>
      </c>
      <c r="E1115" t="s">
        <v>23</v>
      </c>
      <c r="F1115">
        <v>2018</v>
      </c>
      <c r="G1115">
        <v>2018</v>
      </c>
      <c r="H1115">
        <v>7614</v>
      </c>
      <c r="I1115" t="s">
        <v>135</v>
      </c>
      <c r="J1115">
        <v>77</v>
      </c>
      <c r="K1115" t="s">
        <v>49</v>
      </c>
      <c r="L1115">
        <v>99</v>
      </c>
      <c r="M1115" t="s">
        <v>26</v>
      </c>
      <c r="N1115">
        <v>99</v>
      </c>
      <c r="O1115" t="s">
        <v>27</v>
      </c>
      <c r="P1115">
        <v>2</v>
      </c>
      <c r="Q1115" t="s">
        <v>31</v>
      </c>
      <c r="R1115">
        <v>32397</v>
      </c>
      <c r="V1115" s="3">
        <f t="shared" si="35"/>
        <v>100</v>
      </c>
      <c r="W1115" s="3">
        <f>IF(AND(T1115&lt;&gt;"_U",T1115&lt;&gt;"c",J1115&lt;&gt;9,J1115&lt;&gt;99),IFERROR(VLOOKUP(A1115,'LBA Total'!$A$2:$W$10000,18,0),"."),".")</f>
        <v>32397</v>
      </c>
    </row>
    <row r="1116" spans="1:23" x14ac:dyDescent="0.2">
      <c r="A1116" s="1" t="str">
        <f t="shared" si="34"/>
        <v>2018|ÅŒrÄkei Local Board Area|Another gender / He ira kÄ“ anÅ</v>
      </c>
      <c r="B1116" t="s">
        <v>20</v>
      </c>
      <c r="C1116" t="s">
        <v>21</v>
      </c>
      <c r="D1116" t="s">
        <v>22</v>
      </c>
      <c r="E1116" t="s">
        <v>23</v>
      </c>
      <c r="F1116">
        <v>2018</v>
      </c>
      <c r="G1116">
        <v>2018</v>
      </c>
      <c r="H1116">
        <v>7614</v>
      </c>
      <c r="I1116" t="s">
        <v>135</v>
      </c>
      <c r="J1116">
        <v>77</v>
      </c>
      <c r="K1116" t="s">
        <v>49</v>
      </c>
      <c r="L1116">
        <v>99</v>
      </c>
      <c r="M1116" t="s">
        <v>26</v>
      </c>
      <c r="N1116">
        <v>99</v>
      </c>
      <c r="O1116" t="s">
        <v>27</v>
      </c>
      <c r="P1116">
        <v>3</v>
      </c>
      <c r="Q1116" t="s">
        <v>28</v>
      </c>
      <c r="T1116" t="s">
        <v>36</v>
      </c>
      <c r="U1116" t="s">
        <v>37</v>
      </c>
      <c r="V1116" s="3" t="str">
        <f t="shared" si="35"/>
        <v>.</v>
      </c>
      <c r="W1116" s="3" t="str">
        <f>IF(AND(T1116&lt;&gt;"_U",T1116&lt;&gt;"c",J1116&lt;&gt;9,J1116&lt;&gt;99),IFERROR(VLOOKUP(A1116,'LBA Total'!$A$2:$W$10000,18,0),"."),".")</f>
        <v>.</v>
      </c>
    </row>
    <row r="1117" spans="1:23" x14ac:dyDescent="0.2">
      <c r="A1117" s="1" t="str">
        <f t="shared" si="34"/>
        <v>2018|ÅŒrÄkei Local Board Area|Total - gender</v>
      </c>
      <c r="B1117" t="s">
        <v>20</v>
      </c>
      <c r="C1117" t="s">
        <v>21</v>
      </c>
      <c r="D1117" t="s">
        <v>22</v>
      </c>
      <c r="E1117" t="s">
        <v>23</v>
      </c>
      <c r="F1117">
        <v>2018</v>
      </c>
      <c r="G1117">
        <v>2018</v>
      </c>
      <c r="H1117">
        <v>7614</v>
      </c>
      <c r="I1117" t="s">
        <v>135</v>
      </c>
      <c r="J1117">
        <v>77</v>
      </c>
      <c r="K1117" t="s">
        <v>49</v>
      </c>
      <c r="L1117">
        <v>99</v>
      </c>
      <c r="M1117" t="s">
        <v>26</v>
      </c>
      <c r="N1117">
        <v>99</v>
      </c>
      <c r="O1117" t="s">
        <v>27</v>
      </c>
      <c r="P1117">
        <v>99</v>
      </c>
      <c r="Q1117" t="s">
        <v>42</v>
      </c>
      <c r="R1117">
        <v>60606</v>
      </c>
      <c r="V1117" s="3">
        <f t="shared" si="35"/>
        <v>100</v>
      </c>
      <c r="W1117" s="3">
        <f>IF(AND(T1117&lt;&gt;"_U",T1117&lt;&gt;"c",J1117&lt;&gt;9,J1117&lt;&gt;99),IFERROR(VLOOKUP(A1117,'LBA Total'!$A$2:$W$10000,18,0),"."),".")</f>
        <v>60606</v>
      </c>
    </row>
    <row r="1118" spans="1:23" x14ac:dyDescent="0.2">
      <c r="A1118" s="1" t="str">
        <f t="shared" si="34"/>
        <v>2018|ÅŒrÄkei Local Board Area|Male / TÄne</v>
      </c>
      <c r="B1118" t="s">
        <v>20</v>
      </c>
      <c r="C1118" t="s">
        <v>21</v>
      </c>
      <c r="D1118" t="s">
        <v>22</v>
      </c>
      <c r="E1118" t="s">
        <v>23</v>
      </c>
      <c r="F1118">
        <v>2018</v>
      </c>
      <c r="G1118">
        <v>2018</v>
      </c>
      <c r="H1118">
        <v>7614</v>
      </c>
      <c r="I1118" t="s">
        <v>135</v>
      </c>
      <c r="J1118">
        <v>99</v>
      </c>
      <c r="K1118" t="s">
        <v>47</v>
      </c>
      <c r="L1118">
        <v>99</v>
      </c>
      <c r="M1118" t="s">
        <v>26</v>
      </c>
      <c r="N1118">
        <v>99</v>
      </c>
      <c r="O1118" t="s">
        <v>27</v>
      </c>
      <c r="P1118">
        <v>1</v>
      </c>
      <c r="Q1118" t="s">
        <v>34</v>
      </c>
      <c r="R1118">
        <v>32424</v>
      </c>
      <c r="V1118" s="3" t="str">
        <f t="shared" si="35"/>
        <v>.</v>
      </c>
      <c r="W1118" s="3" t="str">
        <f>IF(AND(T1118&lt;&gt;"_U",T1118&lt;&gt;"c",J1118&lt;&gt;9,J1118&lt;&gt;99),IFERROR(VLOOKUP(A1118,'LBA Total'!$A$2:$W$10000,18,0),"."),".")</f>
        <v>.</v>
      </c>
    </row>
    <row r="1119" spans="1:23" x14ac:dyDescent="0.2">
      <c r="A1119" s="1" t="str">
        <f t="shared" si="34"/>
        <v>2018|ÅŒrÄkei Local Board Area|Female / Wahine</v>
      </c>
      <c r="B1119" t="s">
        <v>20</v>
      </c>
      <c r="C1119" t="s">
        <v>21</v>
      </c>
      <c r="D1119" t="s">
        <v>22</v>
      </c>
      <c r="E1119" t="s">
        <v>23</v>
      </c>
      <c r="F1119">
        <v>2018</v>
      </c>
      <c r="G1119">
        <v>2018</v>
      </c>
      <c r="H1119">
        <v>7614</v>
      </c>
      <c r="I1119" t="s">
        <v>135</v>
      </c>
      <c r="J1119">
        <v>99</v>
      </c>
      <c r="K1119" t="s">
        <v>47</v>
      </c>
      <c r="L1119">
        <v>99</v>
      </c>
      <c r="M1119" t="s">
        <v>26</v>
      </c>
      <c r="N1119">
        <v>99</v>
      </c>
      <c r="O1119" t="s">
        <v>27</v>
      </c>
      <c r="P1119">
        <v>2</v>
      </c>
      <c r="Q1119" t="s">
        <v>31</v>
      </c>
      <c r="R1119">
        <v>36459</v>
      </c>
      <c r="V1119" s="3" t="str">
        <f t="shared" si="35"/>
        <v>.</v>
      </c>
      <c r="W1119" s="3" t="str">
        <f>IF(AND(T1119&lt;&gt;"_U",T1119&lt;&gt;"c",J1119&lt;&gt;9,J1119&lt;&gt;99),IFERROR(VLOOKUP(A1119,'LBA Total'!$A$2:$W$10000,18,0),"."),".")</f>
        <v>.</v>
      </c>
    </row>
    <row r="1120" spans="1:23" x14ac:dyDescent="0.2">
      <c r="A1120" s="1" t="str">
        <f t="shared" si="34"/>
        <v>2018|ÅŒrÄkei Local Board Area|Another gender / He ira kÄ“ anÅ</v>
      </c>
      <c r="B1120" t="s">
        <v>20</v>
      </c>
      <c r="C1120" t="s">
        <v>21</v>
      </c>
      <c r="D1120" t="s">
        <v>22</v>
      </c>
      <c r="E1120" t="s">
        <v>23</v>
      </c>
      <c r="F1120">
        <v>2018</v>
      </c>
      <c r="G1120">
        <v>2018</v>
      </c>
      <c r="H1120">
        <v>7614</v>
      </c>
      <c r="I1120" t="s">
        <v>135</v>
      </c>
      <c r="J1120">
        <v>99</v>
      </c>
      <c r="K1120" t="s">
        <v>47</v>
      </c>
      <c r="L1120">
        <v>99</v>
      </c>
      <c r="M1120" t="s">
        <v>26</v>
      </c>
      <c r="N1120">
        <v>99</v>
      </c>
      <c r="O1120" t="s">
        <v>27</v>
      </c>
      <c r="P1120">
        <v>3</v>
      </c>
      <c r="Q1120" t="s">
        <v>28</v>
      </c>
      <c r="T1120" t="s">
        <v>36</v>
      </c>
      <c r="U1120" t="s">
        <v>37</v>
      </c>
      <c r="V1120" s="3" t="str">
        <f t="shared" si="35"/>
        <v>.</v>
      </c>
      <c r="W1120" s="3" t="str">
        <f>IF(AND(T1120&lt;&gt;"_U",T1120&lt;&gt;"c",J1120&lt;&gt;9,J1120&lt;&gt;99),IFERROR(VLOOKUP(A1120,'LBA Total'!$A$2:$W$10000,18,0),"."),".")</f>
        <v>.</v>
      </c>
    </row>
    <row r="1121" spans="1:23" x14ac:dyDescent="0.2">
      <c r="A1121" s="1" t="str">
        <f t="shared" si="34"/>
        <v>2018|ÅŒrÄkei Local Board Area|Total - gender</v>
      </c>
      <c r="B1121" t="s">
        <v>20</v>
      </c>
      <c r="C1121" t="s">
        <v>21</v>
      </c>
      <c r="D1121" t="s">
        <v>22</v>
      </c>
      <c r="E1121" t="s">
        <v>23</v>
      </c>
      <c r="F1121">
        <v>2018</v>
      </c>
      <c r="G1121">
        <v>2018</v>
      </c>
      <c r="H1121">
        <v>7614</v>
      </c>
      <c r="I1121" t="s">
        <v>135</v>
      </c>
      <c r="J1121">
        <v>99</v>
      </c>
      <c r="K1121" t="s">
        <v>47</v>
      </c>
      <c r="L1121">
        <v>99</v>
      </c>
      <c r="M1121" t="s">
        <v>26</v>
      </c>
      <c r="N1121">
        <v>99</v>
      </c>
      <c r="O1121" t="s">
        <v>27</v>
      </c>
      <c r="P1121">
        <v>99</v>
      </c>
      <c r="Q1121" t="s">
        <v>42</v>
      </c>
      <c r="R1121">
        <v>68883</v>
      </c>
      <c r="V1121" s="3" t="str">
        <f t="shared" si="35"/>
        <v>.</v>
      </c>
      <c r="W1121" s="3" t="str">
        <f>IF(AND(T1121&lt;&gt;"_U",T1121&lt;&gt;"c",J1121&lt;&gt;9,J1121&lt;&gt;99),IFERROR(VLOOKUP(A1121,'LBA Total'!$A$2:$W$10000,18,0),"."),".")</f>
        <v>.</v>
      </c>
    </row>
    <row r="1122" spans="1:23" x14ac:dyDescent="0.2">
      <c r="A1122" s="1" t="str">
        <f t="shared" si="34"/>
        <v>2018|Maungakiekie-TÄmaki Local Board Area|Male / TÄne</v>
      </c>
      <c r="B1122" t="s">
        <v>20</v>
      </c>
      <c r="C1122" t="s">
        <v>21</v>
      </c>
      <c r="D1122" t="s">
        <v>22</v>
      </c>
      <c r="E1122" t="s">
        <v>23</v>
      </c>
      <c r="F1122">
        <v>2018</v>
      </c>
      <c r="G1122">
        <v>2018</v>
      </c>
      <c r="H1122">
        <v>7615</v>
      </c>
      <c r="I1122" t="s">
        <v>145</v>
      </c>
      <c r="J1122">
        <v>1</v>
      </c>
      <c r="K1122" t="s">
        <v>30</v>
      </c>
      <c r="L1122">
        <v>99</v>
      </c>
      <c r="M1122" t="s">
        <v>26</v>
      </c>
      <c r="N1122">
        <v>99</v>
      </c>
      <c r="O1122" t="s">
        <v>27</v>
      </c>
      <c r="P1122">
        <v>1</v>
      </c>
      <c r="Q1122" t="s">
        <v>34</v>
      </c>
      <c r="R1122">
        <v>10155</v>
      </c>
      <c r="V1122" s="3">
        <f t="shared" si="35"/>
        <v>45.97</v>
      </c>
      <c r="W1122" s="3">
        <f>IF(AND(T1122&lt;&gt;"_U",T1122&lt;&gt;"c",J1122&lt;&gt;9,J1122&lt;&gt;99),IFERROR(VLOOKUP(A1122,'LBA Total'!$A$2:$W$10000,18,0),"."),".")</f>
        <v>22092</v>
      </c>
    </row>
    <row r="1123" spans="1:23" x14ac:dyDescent="0.2">
      <c r="A1123" s="1" t="str">
        <f t="shared" si="34"/>
        <v>2018|Maungakiekie-TÄmaki Local Board Area|Female / Wahine</v>
      </c>
      <c r="B1123" t="s">
        <v>20</v>
      </c>
      <c r="C1123" t="s">
        <v>21</v>
      </c>
      <c r="D1123" t="s">
        <v>22</v>
      </c>
      <c r="E1123" t="s">
        <v>23</v>
      </c>
      <c r="F1123">
        <v>2018</v>
      </c>
      <c r="G1123">
        <v>2018</v>
      </c>
      <c r="H1123">
        <v>7615</v>
      </c>
      <c r="I1123" t="s">
        <v>145</v>
      </c>
      <c r="J1123">
        <v>1</v>
      </c>
      <c r="K1123" t="s">
        <v>30</v>
      </c>
      <c r="L1123">
        <v>99</v>
      </c>
      <c r="M1123" t="s">
        <v>26</v>
      </c>
      <c r="N1123">
        <v>99</v>
      </c>
      <c r="O1123" t="s">
        <v>27</v>
      </c>
      <c r="P1123">
        <v>2</v>
      </c>
      <c r="Q1123" t="s">
        <v>31</v>
      </c>
      <c r="R1123">
        <v>10134</v>
      </c>
      <c r="V1123" s="3">
        <f t="shared" si="35"/>
        <v>40.78</v>
      </c>
      <c r="W1123" s="3">
        <f>IF(AND(T1123&lt;&gt;"_U",T1123&lt;&gt;"c",J1123&lt;&gt;9,J1123&lt;&gt;99),IFERROR(VLOOKUP(A1123,'LBA Total'!$A$2:$W$10000,18,0),"."),".")</f>
        <v>24849</v>
      </c>
    </row>
    <row r="1124" spans="1:23" x14ac:dyDescent="0.2">
      <c r="A1124" s="1" t="str">
        <f t="shared" si="34"/>
        <v>2018|Maungakiekie-TÄmaki Local Board Area|Another gender / He ira kÄ“ anÅ</v>
      </c>
      <c r="B1124" t="s">
        <v>20</v>
      </c>
      <c r="C1124" t="s">
        <v>21</v>
      </c>
      <c r="D1124" t="s">
        <v>22</v>
      </c>
      <c r="E1124" t="s">
        <v>23</v>
      </c>
      <c r="F1124">
        <v>2018</v>
      </c>
      <c r="G1124">
        <v>2018</v>
      </c>
      <c r="H1124">
        <v>7615</v>
      </c>
      <c r="I1124" t="s">
        <v>145</v>
      </c>
      <c r="J1124">
        <v>1</v>
      </c>
      <c r="K1124" t="s">
        <v>30</v>
      </c>
      <c r="L1124">
        <v>99</v>
      </c>
      <c r="M1124" t="s">
        <v>26</v>
      </c>
      <c r="N1124">
        <v>99</v>
      </c>
      <c r="O1124" t="s">
        <v>27</v>
      </c>
      <c r="P1124">
        <v>3</v>
      </c>
      <c r="Q1124" t="s">
        <v>28</v>
      </c>
      <c r="T1124" t="s">
        <v>36</v>
      </c>
      <c r="U1124" t="s">
        <v>37</v>
      </c>
      <c r="V1124" s="3" t="str">
        <f t="shared" si="35"/>
        <v>.</v>
      </c>
      <c r="W1124" s="3" t="str">
        <f>IF(AND(T1124&lt;&gt;"_U",T1124&lt;&gt;"c",J1124&lt;&gt;9,J1124&lt;&gt;99),IFERROR(VLOOKUP(A1124,'LBA Total'!$A$2:$W$10000,18,0),"."),".")</f>
        <v>.</v>
      </c>
    </row>
    <row r="1125" spans="1:23" x14ac:dyDescent="0.2">
      <c r="A1125" s="1" t="str">
        <f t="shared" si="34"/>
        <v>2018|Maungakiekie-TÄmaki Local Board Area|Total - gender</v>
      </c>
      <c r="B1125" t="s">
        <v>20</v>
      </c>
      <c r="C1125" t="s">
        <v>21</v>
      </c>
      <c r="D1125" t="s">
        <v>22</v>
      </c>
      <c r="E1125" t="s">
        <v>23</v>
      </c>
      <c r="F1125">
        <v>2018</v>
      </c>
      <c r="G1125">
        <v>2018</v>
      </c>
      <c r="H1125">
        <v>7615</v>
      </c>
      <c r="I1125" t="s">
        <v>145</v>
      </c>
      <c r="J1125">
        <v>1</v>
      </c>
      <c r="K1125" t="s">
        <v>30</v>
      </c>
      <c r="L1125">
        <v>99</v>
      </c>
      <c r="M1125" t="s">
        <v>26</v>
      </c>
      <c r="N1125">
        <v>99</v>
      </c>
      <c r="O1125" t="s">
        <v>27</v>
      </c>
      <c r="P1125">
        <v>99</v>
      </c>
      <c r="Q1125" t="s">
        <v>42</v>
      </c>
      <c r="R1125">
        <v>20286</v>
      </c>
      <c r="V1125" s="3">
        <f t="shared" si="35"/>
        <v>43.22</v>
      </c>
      <c r="W1125" s="3">
        <f>IF(AND(T1125&lt;&gt;"_U",T1125&lt;&gt;"c",J1125&lt;&gt;9,J1125&lt;&gt;99),IFERROR(VLOOKUP(A1125,'LBA Total'!$A$2:$W$10000,18,0),"."),".")</f>
        <v>46938</v>
      </c>
    </row>
    <row r="1126" spans="1:23" x14ac:dyDescent="0.2">
      <c r="A1126" s="1" t="str">
        <f t="shared" si="34"/>
        <v>2018|Maungakiekie-TÄmaki Local Board Area|Male / TÄne</v>
      </c>
      <c r="B1126" t="s">
        <v>20</v>
      </c>
      <c r="C1126" t="s">
        <v>21</v>
      </c>
      <c r="D1126" t="s">
        <v>22</v>
      </c>
      <c r="E1126" t="s">
        <v>23</v>
      </c>
      <c r="F1126">
        <v>2018</v>
      </c>
      <c r="G1126">
        <v>2018</v>
      </c>
      <c r="H1126">
        <v>7615</v>
      </c>
      <c r="I1126" t="s">
        <v>145</v>
      </c>
      <c r="J1126">
        <v>3</v>
      </c>
      <c r="K1126" t="s">
        <v>39</v>
      </c>
      <c r="L1126">
        <v>99</v>
      </c>
      <c r="M1126" t="s">
        <v>26</v>
      </c>
      <c r="N1126">
        <v>99</v>
      </c>
      <c r="O1126" t="s">
        <v>27</v>
      </c>
      <c r="P1126">
        <v>1</v>
      </c>
      <c r="Q1126" t="s">
        <v>34</v>
      </c>
      <c r="R1126">
        <v>588</v>
      </c>
      <c r="V1126" s="3">
        <f t="shared" si="35"/>
        <v>2.66</v>
      </c>
      <c r="W1126" s="3">
        <f>IF(AND(T1126&lt;&gt;"_U",T1126&lt;&gt;"c",J1126&lt;&gt;9,J1126&lt;&gt;99),IFERROR(VLOOKUP(A1126,'LBA Total'!$A$2:$W$10000,18,0),"."),".")</f>
        <v>22092</v>
      </c>
    </row>
    <row r="1127" spans="1:23" x14ac:dyDescent="0.2">
      <c r="A1127" s="1" t="str">
        <f t="shared" si="34"/>
        <v>2018|Maungakiekie-TÄmaki Local Board Area|Female / Wahine</v>
      </c>
      <c r="B1127" t="s">
        <v>20</v>
      </c>
      <c r="C1127" t="s">
        <v>21</v>
      </c>
      <c r="D1127" t="s">
        <v>22</v>
      </c>
      <c r="E1127" t="s">
        <v>23</v>
      </c>
      <c r="F1127">
        <v>2018</v>
      </c>
      <c r="G1127">
        <v>2018</v>
      </c>
      <c r="H1127">
        <v>7615</v>
      </c>
      <c r="I1127" t="s">
        <v>145</v>
      </c>
      <c r="J1127">
        <v>3</v>
      </c>
      <c r="K1127" t="s">
        <v>39</v>
      </c>
      <c r="L1127">
        <v>99</v>
      </c>
      <c r="M1127" t="s">
        <v>26</v>
      </c>
      <c r="N1127">
        <v>99</v>
      </c>
      <c r="O1127" t="s">
        <v>27</v>
      </c>
      <c r="P1127">
        <v>2</v>
      </c>
      <c r="Q1127" t="s">
        <v>31</v>
      </c>
      <c r="R1127">
        <v>831</v>
      </c>
      <c r="V1127" s="3">
        <f t="shared" si="35"/>
        <v>3.34</v>
      </c>
      <c r="W1127" s="3">
        <f>IF(AND(T1127&lt;&gt;"_U",T1127&lt;&gt;"c",J1127&lt;&gt;9,J1127&lt;&gt;99),IFERROR(VLOOKUP(A1127,'LBA Total'!$A$2:$W$10000,18,0),"."),".")</f>
        <v>24849</v>
      </c>
    </row>
    <row r="1128" spans="1:23" x14ac:dyDescent="0.2">
      <c r="A1128" s="1" t="str">
        <f t="shared" si="34"/>
        <v>2018|Maungakiekie-TÄmaki Local Board Area|Another gender / He ira kÄ“ anÅ</v>
      </c>
      <c r="B1128" t="s">
        <v>20</v>
      </c>
      <c r="C1128" t="s">
        <v>21</v>
      </c>
      <c r="D1128" t="s">
        <v>22</v>
      </c>
      <c r="E1128" t="s">
        <v>23</v>
      </c>
      <c r="F1128">
        <v>2018</v>
      </c>
      <c r="G1128">
        <v>2018</v>
      </c>
      <c r="H1128">
        <v>7615</v>
      </c>
      <c r="I1128" t="s">
        <v>145</v>
      </c>
      <c r="J1128">
        <v>3</v>
      </c>
      <c r="K1128" t="s">
        <v>39</v>
      </c>
      <c r="L1128">
        <v>99</v>
      </c>
      <c r="M1128" t="s">
        <v>26</v>
      </c>
      <c r="N1128">
        <v>99</v>
      </c>
      <c r="O1128" t="s">
        <v>27</v>
      </c>
      <c r="P1128">
        <v>3</v>
      </c>
      <c r="Q1128" t="s">
        <v>28</v>
      </c>
      <c r="T1128" t="s">
        <v>36</v>
      </c>
      <c r="U1128" t="s">
        <v>37</v>
      </c>
      <c r="V1128" s="3" t="str">
        <f t="shared" si="35"/>
        <v>.</v>
      </c>
      <c r="W1128" s="3" t="str">
        <f>IF(AND(T1128&lt;&gt;"_U",T1128&lt;&gt;"c",J1128&lt;&gt;9,J1128&lt;&gt;99),IFERROR(VLOOKUP(A1128,'LBA Total'!$A$2:$W$10000,18,0),"."),".")</f>
        <v>.</v>
      </c>
    </row>
    <row r="1129" spans="1:23" x14ac:dyDescent="0.2">
      <c r="A1129" s="1" t="str">
        <f t="shared" si="34"/>
        <v>2018|Maungakiekie-TÄmaki Local Board Area|Total - gender</v>
      </c>
      <c r="B1129" t="s">
        <v>20</v>
      </c>
      <c r="C1129" t="s">
        <v>21</v>
      </c>
      <c r="D1129" t="s">
        <v>22</v>
      </c>
      <c r="E1129" t="s">
        <v>23</v>
      </c>
      <c r="F1129">
        <v>2018</v>
      </c>
      <c r="G1129">
        <v>2018</v>
      </c>
      <c r="H1129">
        <v>7615</v>
      </c>
      <c r="I1129" t="s">
        <v>145</v>
      </c>
      <c r="J1129">
        <v>3</v>
      </c>
      <c r="K1129" t="s">
        <v>39</v>
      </c>
      <c r="L1129">
        <v>99</v>
      </c>
      <c r="M1129" t="s">
        <v>26</v>
      </c>
      <c r="N1129">
        <v>99</v>
      </c>
      <c r="O1129" t="s">
        <v>27</v>
      </c>
      <c r="P1129">
        <v>99</v>
      </c>
      <c r="Q1129" t="s">
        <v>42</v>
      </c>
      <c r="R1129">
        <v>1422</v>
      </c>
      <c r="V1129" s="3">
        <f t="shared" si="35"/>
        <v>3.03</v>
      </c>
      <c r="W1129" s="3">
        <f>IF(AND(T1129&lt;&gt;"_U",T1129&lt;&gt;"c",J1129&lt;&gt;9,J1129&lt;&gt;99),IFERROR(VLOOKUP(A1129,'LBA Total'!$A$2:$W$10000,18,0),"."),".")</f>
        <v>46938</v>
      </c>
    </row>
    <row r="1130" spans="1:23" x14ac:dyDescent="0.2">
      <c r="A1130" s="1" t="str">
        <f t="shared" si="34"/>
        <v>2018|Maungakiekie-TÄmaki Local Board Area|Male / TÄne</v>
      </c>
      <c r="B1130" t="s">
        <v>20</v>
      </c>
      <c r="C1130" t="s">
        <v>21</v>
      </c>
      <c r="D1130" t="s">
        <v>22</v>
      </c>
      <c r="E1130" t="s">
        <v>23</v>
      </c>
      <c r="F1130">
        <v>2018</v>
      </c>
      <c r="G1130">
        <v>2018</v>
      </c>
      <c r="H1130">
        <v>7615</v>
      </c>
      <c r="I1130" t="s">
        <v>145</v>
      </c>
      <c r="J1130">
        <v>4</v>
      </c>
      <c r="K1130" t="s">
        <v>54</v>
      </c>
      <c r="L1130">
        <v>99</v>
      </c>
      <c r="M1130" t="s">
        <v>26</v>
      </c>
      <c r="N1130">
        <v>99</v>
      </c>
      <c r="O1130" t="s">
        <v>27</v>
      </c>
      <c r="P1130">
        <v>1</v>
      </c>
      <c r="Q1130" t="s">
        <v>34</v>
      </c>
      <c r="R1130">
        <v>1317</v>
      </c>
      <c r="V1130" s="3">
        <f t="shared" si="35"/>
        <v>5.96</v>
      </c>
      <c r="W1130" s="3">
        <f>IF(AND(T1130&lt;&gt;"_U",T1130&lt;&gt;"c",J1130&lt;&gt;9,J1130&lt;&gt;99),IFERROR(VLOOKUP(A1130,'LBA Total'!$A$2:$W$10000,18,0),"."),".")</f>
        <v>22092</v>
      </c>
    </row>
    <row r="1131" spans="1:23" x14ac:dyDescent="0.2">
      <c r="A1131" s="1" t="str">
        <f t="shared" si="34"/>
        <v>2018|Maungakiekie-TÄmaki Local Board Area|Female / Wahine</v>
      </c>
      <c r="B1131" t="s">
        <v>20</v>
      </c>
      <c r="C1131" t="s">
        <v>21</v>
      </c>
      <c r="D1131" t="s">
        <v>22</v>
      </c>
      <c r="E1131" t="s">
        <v>23</v>
      </c>
      <c r="F1131">
        <v>2018</v>
      </c>
      <c r="G1131">
        <v>2018</v>
      </c>
      <c r="H1131">
        <v>7615</v>
      </c>
      <c r="I1131" t="s">
        <v>145</v>
      </c>
      <c r="J1131">
        <v>4</v>
      </c>
      <c r="K1131" t="s">
        <v>54</v>
      </c>
      <c r="L1131">
        <v>99</v>
      </c>
      <c r="M1131" t="s">
        <v>26</v>
      </c>
      <c r="N1131">
        <v>99</v>
      </c>
      <c r="O1131" t="s">
        <v>27</v>
      </c>
      <c r="P1131">
        <v>2</v>
      </c>
      <c r="Q1131" t="s">
        <v>31</v>
      </c>
      <c r="R1131">
        <v>2031</v>
      </c>
      <c r="V1131" s="3">
        <f t="shared" si="35"/>
        <v>8.17</v>
      </c>
      <c r="W1131" s="3">
        <f>IF(AND(T1131&lt;&gt;"_U",T1131&lt;&gt;"c",J1131&lt;&gt;9,J1131&lt;&gt;99),IFERROR(VLOOKUP(A1131,'LBA Total'!$A$2:$W$10000,18,0),"."),".")</f>
        <v>24849</v>
      </c>
    </row>
    <row r="1132" spans="1:23" x14ac:dyDescent="0.2">
      <c r="A1132" s="1" t="str">
        <f t="shared" si="34"/>
        <v>2018|Maungakiekie-TÄmaki Local Board Area|Another gender / He ira kÄ“ anÅ</v>
      </c>
      <c r="B1132" t="s">
        <v>20</v>
      </c>
      <c r="C1132" t="s">
        <v>21</v>
      </c>
      <c r="D1132" t="s">
        <v>22</v>
      </c>
      <c r="E1132" t="s">
        <v>23</v>
      </c>
      <c r="F1132">
        <v>2018</v>
      </c>
      <c r="G1132">
        <v>2018</v>
      </c>
      <c r="H1132">
        <v>7615</v>
      </c>
      <c r="I1132" t="s">
        <v>145</v>
      </c>
      <c r="J1132">
        <v>4</v>
      </c>
      <c r="K1132" t="s">
        <v>54</v>
      </c>
      <c r="L1132">
        <v>99</v>
      </c>
      <c r="M1132" t="s">
        <v>26</v>
      </c>
      <c r="N1132">
        <v>99</v>
      </c>
      <c r="O1132" t="s">
        <v>27</v>
      </c>
      <c r="P1132">
        <v>3</v>
      </c>
      <c r="Q1132" t="s">
        <v>28</v>
      </c>
      <c r="T1132" t="s">
        <v>36</v>
      </c>
      <c r="U1132" t="s">
        <v>37</v>
      </c>
      <c r="V1132" s="3" t="str">
        <f t="shared" si="35"/>
        <v>.</v>
      </c>
      <c r="W1132" s="3" t="str">
        <f>IF(AND(T1132&lt;&gt;"_U",T1132&lt;&gt;"c",J1132&lt;&gt;9,J1132&lt;&gt;99),IFERROR(VLOOKUP(A1132,'LBA Total'!$A$2:$W$10000,18,0),"."),".")</f>
        <v>.</v>
      </c>
    </row>
    <row r="1133" spans="1:23" x14ac:dyDescent="0.2">
      <c r="A1133" s="1" t="str">
        <f t="shared" si="34"/>
        <v>2018|Maungakiekie-TÄmaki Local Board Area|Total - gender</v>
      </c>
      <c r="B1133" t="s">
        <v>20</v>
      </c>
      <c r="C1133" t="s">
        <v>21</v>
      </c>
      <c r="D1133" t="s">
        <v>22</v>
      </c>
      <c r="E1133" t="s">
        <v>23</v>
      </c>
      <c r="F1133">
        <v>2018</v>
      </c>
      <c r="G1133">
        <v>2018</v>
      </c>
      <c r="H1133">
        <v>7615</v>
      </c>
      <c r="I1133" t="s">
        <v>145</v>
      </c>
      <c r="J1133">
        <v>4</v>
      </c>
      <c r="K1133" t="s">
        <v>54</v>
      </c>
      <c r="L1133">
        <v>99</v>
      </c>
      <c r="M1133" t="s">
        <v>26</v>
      </c>
      <c r="N1133">
        <v>99</v>
      </c>
      <c r="O1133" t="s">
        <v>27</v>
      </c>
      <c r="P1133">
        <v>99</v>
      </c>
      <c r="Q1133" t="s">
        <v>42</v>
      </c>
      <c r="R1133">
        <v>3351</v>
      </c>
      <c r="V1133" s="3">
        <f t="shared" si="35"/>
        <v>7.14</v>
      </c>
      <c r="W1133" s="3">
        <f>IF(AND(T1133&lt;&gt;"_U",T1133&lt;&gt;"c",J1133&lt;&gt;9,J1133&lt;&gt;99),IFERROR(VLOOKUP(A1133,'LBA Total'!$A$2:$W$10000,18,0),"."),".")</f>
        <v>46938</v>
      </c>
    </row>
    <row r="1134" spans="1:23" x14ac:dyDescent="0.2">
      <c r="A1134" s="1" t="str">
        <f t="shared" si="34"/>
        <v>2018|Maungakiekie-TÄmaki Local Board Area|Male / TÄne</v>
      </c>
      <c r="B1134" t="s">
        <v>20</v>
      </c>
      <c r="C1134" t="s">
        <v>21</v>
      </c>
      <c r="D1134" t="s">
        <v>22</v>
      </c>
      <c r="E1134" t="s">
        <v>23</v>
      </c>
      <c r="F1134">
        <v>2018</v>
      </c>
      <c r="G1134">
        <v>2018</v>
      </c>
      <c r="H1134">
        <v>7615</v>
      </c>
      <c r="I1134" t="s">
        <v>145</v>
      </c>
      <c r="J1134">
        <v>5</v>
      </c>
      <c r="K1134" t="s">
        <v>33</v>
      </c>
      <c r="L1134">
        <v>99</v>
      </c>
      <c r="M1134" t="s">
        <v>26</v>
      </c>
      <c r="N1134">
        <v>99</v>
      </c>
      <c r="O1134" t="s">
        <v>27</v>
      </c>
      <c r="P1134">
        <v>1</v>
      </c>
      <c r="Q1134" t="s">
        <v>34</v>
      </c>
      <c r="R1134">
        <v>453</v>
      </c>
      <c r="V1134" s="3">
        <f t="shared" si="35"/>
        <v>2.0499999999999998</v>
      </c>
      <c r="W1134" s="3">
        <f>IF(AND(T1134&lt;&gt;"_U",T1134&lt;&gt;"c",J1134&lt;&gt;9,J1134&lt;&gt;99),IFERROR(VLOOKUP(A1134,'LBA Total'!$A$2:$W$10000,18,0),"."),".")</f>
        <v>22092</v>
      </c>
    </row>
    <row r="1135" spans="1:23" x14ac:dyDescent="0.2">
      <c r="A1135" s="1" t="str">
        <f t="shared" si="34"/>
        <v>2018|Maungakiekie-TÄmaki Local Board Area|Female / Wahine</v>
      </c>
      <c r="B1135" t="s">
        <v>20</v>
      </c>
      <c r="C1135" t="s">
        <v>21</v>
      </c>
      <c r="D1135" t="s">
        <v>22</v>
      </c>
      <c r="E1135" t="s">
        <v>23</v>
      </c>
      <c r="F1135">
        <v>2018</v>
      </c>
      <c r="G1135">
        <v>2018</v>
      </c>
      <c r="H1135">
        <v>7615</v>
      </c>
      <c r="I1135" t="s">
        <v>145</v>
      </c>
      <c r="J1135">
        <v>5</v>
      </c>
      <c r="K1135" t="s">
        <v>33</v>
      </c>
      <c r="L1135">
        <v>99</v>
      </c>
      <c r="M1135" t="s">
        <v>26</v>
      </c>
      <c r="N1135">
        <v>99</v>
      </c>
      <c r="O1135" t="s">
        <v>27</v>
      </c>
      <c r="P1135">
        <v>2</v>
      </c>
      <c r="Q1135" t="s">
        <v>31</v>
      </c>
      <c r="R1135">
        <v>1680</v>
      </c>
      <c r="V1135" s="3">
        <f t="shared" si="35"/>
        <v>6.76</v>
      </c>
      <c r="W1135" s="3">
        <f>IF(AND(T1135&lt;&gt;"_U",T1135&lt;&gt;"c",J1135&lt;&gt;9,J1135&lt;&gt;99),IFERROR(VLOOKUP(A1135,'LBA Total'!$A$2:$W$10000,18,0),"."),".")</f>
        <v>24849</v>
      </c>
    </row>
    <row r="1136" spans="1:23" x14ac:dyDescent="0.2">
      <c r="A1136" s="1" t="str">
        <f t="shared" si="34"/>
        <v>2018|Maungakiekie-TÄmaki Local Board Area|Another gender / He ira kÄ“ anÅ</v>
      </c>
      <c r="B1136" t="s">
        <v>20</v>
      </c>
      <c r="C1136" t="s">
        <v>21</v>
      </c>
      <c r="D1136" t="s">
        <v>22</v>
      </c>
      <c r="E1136" t="s">
        <v>23</v>
      </c>
      <c r="F1136">
        <v>2018</v>
      </c>
      <c r="G1136">
        <v>2018</v>
      </c>
      <c r="H1136">
        <v>7615</v>
      </c>
      <c r="I1136" t="s">
        <v>145</v>
      </c>
      <c r="J1136">
        <v>5</v>
      </c>
      <c r="K1136" t="s">
        <v>33</v>
      </c>
      <c r="L1136">
        <v>99</v>
      </c>
      <c r="M1136" t="s">
        <v>26</v>
      </c>
      <c r="N1136">
        <v>99</v>
      </c>
      <c r="O1136" t="s">
        <v>27</v>
      </c>
      <c r="P1136">
        <v>3</v>
      </c>
      <c r="Q1136" t="s">
        <v>28</v>
      </c>
      <c r="T1136" t="s">
        <v>36</v>
      </c>
      <c r="U1136" t="s">
        <v>37</v>
      </c>
      <c r="V1136" s="3" t="str">
        <f t="shared" si="35"/>
        <v>.</v>
      </c>
      <c r="W1136" s="3" t="str">
        <f>IF(AND(T1136&lt;&gt;"_U",T1136&lt;&gt;"c",J1136&lt;&gt;9,J1136&lt;&gt;99),IFERROR(VLOOKUP(A1136,'LBA Total'!$A$2:$W$10000,18,0),"."),".")</f>
        <v>.</v>
      </c>
    </row>
    <row r="1137" spans="1:23" x14ac:dyDescent="0.2">
      <c r="A1137" s="1" t="str">
        <f t="shared" si="34"/>
        <v>2018|Maungakiekie-TÄmaki Local Board Area|Total - gender</v>
      </c>
      <c r="B1137" t="s">
        <v>20</v>
      </c>
      <c r="C1137" t="s">
        <v>21</v>
      </c>
      <c r="D1137" t="s">
        <v>22</v>
      </c>
      <c r="E1137" t="s">
        <v>23</v>
      </c>
      <c r="F1137">
        <v>2018</v>
      </c>
      <c r="G1137">
        <v>2018</v>
      </c>
      <c r="H1137">
        <v>7615</v>
      </c>
      <c r="I1137" t="s">
        <v>145</v>
      </c>
      <c r="J1137">
        <v>5</v>
      </c>
      <c r="K1137" t="s">
        <v>33</v>
      </c>
      <c r="L1137">
        <v>99</v>
      </c>
      <c r="M1137" t="s">
        <v>26</v>
      </c>
      <c r="N1137">
        <v>99</v>
      </c>
      <c r="O1137" t="s">
        <v>27</v>
      </c>
      <c r="P1137">
        <v>99</v>
      </c>
      <c r="Q1137" t="s">
        <v>42</v>
      </c>
      <c r="R1137">
        <v>2136</v>
      </c>
      <c r="V1137" s="3">
        <f t="shared" si="35"/>
        <v>4.55</v>
      </c>
      <c r="W1137" s="3">
        <f>IF(AND(T1137&lt;&gt;"_U",T1137&lt;&gt;"c",J1137&lt;&gt;9,J1137&lt;&gt;99),IFERROR(VLOOKUP(A1137,'LBA Total'!$A$2:$W$10000,18,0),"."),".")</f>
        <v>46938</v>
      </c>
    </row>
    <row r="1138" spans="1:23" x14ac:dyDescent="0.2">
      <c r="A1138" s="1" t="str">
        <f t="shared" si="34"/>
        <v>2018|Maungakiekie-TÄmaki Local Board Area|Male / TÄne</v>
      </c>
      <c r="B1138" t="s">
        <v>20</v>
      </c>
      <c r="C1138" t="s">
        <v>21</v>
      </c>
      <c r="D1138" t="s">
        <v>22</v>
      </c>
      <c r="E1138" t="s">
        <v>23</v>
      </c>
      <c r="F1138">
        <v>2018</v>
      </c>
      <c r="G1138">
        <v>2018</v>
      </c>
      <c r="H1138">
        <v>7615</v>
      </c>
      <c r="I1138" t="s">
        <v>145</v>
      </c>
      <c r="J1138">
        <v>6</v>
      </c>
      <c r="K1138" t="s">
        <v>52</v>
      </c>
      <c r="L1138">
        <v>99</v>
      </c>
      <c r="M1138" t="s">
        <v>26</v>
      </c>
      <c r="N1138">
        <v>99</v>
      </c>
      <c r="O1138" t="s">
        <v>27</v>
      </c>
      <c r="P1138">
        <v>1</v>
      </c>
      <c r="Q1138" t="s">
        <v>34</v>
      </c>
      <c r="R1138">
        <v>9579</v>
      </c>
      <c r="V1138" s="3">
        <f t="shared" si="35"/>
        <v>43.36</v>
      </c>
      <c r="W1138" s="3">
        <f>IF(AND(T1138&lt;&gt;"_U",T1138&lt;&gt;"c",J1138&lt;&gt;9,J1138&lt;&gt;99),IFERROR(VLOOKUP(A1138,'LBA Total'!$A$2:$W$10000,18,0),"."),".")</f>
        <v>22092</v>
      </c>
    </row>
    <row r="1139" spans="1:23" x14ac:dyDescent="0.2">
      <c r="A1139" s="1" t="str">
        <f t="shared" si="34"/>
        <v>2018|Maungakiekie-TÄmaki Local Board Area|Female / Wahine</v>
      </c>
      <c r="B1139" t="s">
        <v>20</v>
      </c>
      <c r="C1139" t="s">
        <v>21</v>
      </c>
      <c r="D1139" t="s">
        <v>22</v>
      </c>
      <c r="E1139" t="s">
        <v>23</v>
      </c>
      <c r="F1139">
        <v>2018</v>
      </c>
      <c r="G1139">
        <v>2018</v>
      </c>
      <c r="H1139">
        <v>7615</v>
      </c>
      <c r="I1139" t="s">
        <v>145</v>
      </c>
      <c r="J1139">
        <v>6</v>
      </c>
      <c r="K1139" t="s">
        <v>52</v>
      </c>
      <c r="L1139">
        <v>99</v>
      </c>
      <c r="M1139" t="s">
        <v>26</v>
      </c>
      <c r="N1139">
        <v>99</v>
      </c>
      <c r="O1139" t="s">
        <v>27</v>
      </c>
      <c r="P1139">
        <v>2</v>
      </c>
      <c r="Q1139" t="s">
        <v>31</v>
      </c>
      <c r="R1139">
        <v>10170</v>
      </c>
      <c r="V1139" s="3">
        <f t="shared" si="35"/>
        <v>40.93</v>
      </c>
      <c r="W1139" s="3">
        <f>IF(AND(T1139&lt;&gt;"_U",T1139&lt;&gt;"c",J1139&lt;&gt;9,J1139&lt;&gt;99),IFERROR(VLOOKUP(A1139,'LBA Total'!$A$2:$W$10000,18,0),"."),".")</f>
        <v>24849</v>
      </c>
    </row>
    <row r="1140" spans="1:23" x14ac:dyDescent="0.2">
      <c r="A1140" s="1" t="str">
        <f t="shared" si="34"/>
        <v>2018|Maungakiekie-TÄmaki Local Board Area|Another gender / He ira kÄ“ anÅ</v>
      </c>
      <c r="B1140" t="s">
        <v>20</v>
      </c>
      <c r="C1140" t="s">
        <v>21</v>
      </c>
      <c r="D1140" t="s">
        <v>22</v>
      </c>
      <c r="E1140" t="s">
        <v>23</v>
      </c>
      <c r="F1140">
        <v>2018</v>
      </c>
      <c r="G1140">
        <v>2018</v>
      </c>
      <c r="H1140">
        <v>7615</v>
      </c>
      <c r="I1140" t="s">
        <v>145</v>
      </c>
      <c r="J1140">
        <v>6</v>
      </c>
      <c r="K1140" t="s">
        <v>52</v>
      </c>
      <c r="L1140">
        <v>99</v>
      </c>
      <c r="M1140" t="s">
        <v>26</v>
      </c>
      <c r="N1140">
        <v>99</v>
      </c>
      <c r="O1140" t="s">
        <v>27</v>
      </c>
      <c r="P1140">
        <v>3</v>
      </c>
      <c r="Q1140" t="s">
        <v>28</v>
      </c>
      <c r="T1140" t="s">
        <v>36</v>
      </c>
      <c r="U1140" t="s">
        <v>37</v>
      </c>
      <c r="V1140" s="3" t="str">
        <f t="shared" si="35"/>
        <v>.</v>
      </c>
      <c r="W1140" s="3" t="str">
        <f>IF(AND(T1140&lt;&gt;"_U",T1140&lt;&gt;"c",J1140&lt;&gt;9,J1140&lt;&gt;99),IFERROR(VLOOKUP(A1140,'LBA Total'!$A$2:$W$10000,18,0),"."),".")</f>
        <v>.</v>
      </c>
    </row>
    <row r="1141" spans="1:23" x14ac:dyDescent="0.2">
      <c r="A1141" s="1" t="str">
        <f t="shared" si="34"/>
        <v>2018|Maungakiekie-TÄmaki Local Board Area|Total - gender</v>
      </c>
      <c r="B1141" t="s">
        <v>20</v>
      </c>
      <c r="C1141" t="s">
        <v>21</v>
      </c>
      <c r="D1141" t="s">
        <v>22</v>
      </c>
      <c r="E1141" t="s">
        <v>23</v>
      </c>
      <c r="F1141">
        <v>2018</v>
      </c>
      <c r="G1141">
        <v>2018</v>
      </c>
      <c r="H1141">
        <v>7615</v>
      </c>
      <c r="I1141" t="s">
        <v>145</v>
      </c>
      <c r="J1141">
        <v>6</v>
      </c>
      <c r="K1141" t="s">
        <v>52</v>
      </c>
      <c r="L1141">
        <v>99</v>
      </c>
      <c r="M1141" t="s">
        <v>26</v>
      </c>
      <c r="N1141">
        <v>99</v>
      </c>
      <c r="O1141" t="s">
        <v>27</v>
      </c>
      <c r="P1141">
        <v>99</v>
      </c>
      <c r="Q1141" t="s">
        <v>42</v>
      </c>
      <c r="R1141">
        <v>19749</v>
      </c>
      <c r="V1141" s="3">
        <f t="shared" si="35"/>
        <v>42.07</v>
      </c>
      <c r="W1141" s="3">
        <f>IF(AND(T1141&lt;&gt;"_U",T1141&lt;&gt;"c",J1141&lt;&gt;9,J1141&lt;&gt;99),IFERROR(VLOOKUP(A1141,'LBA Total'!$A$2:$W$10000,18,0),"."),".")</f>
        <v>46938</v>
      </c>
    </row>
    <row r="1142" spans="1:23" x14ac:dyDescent="0.2">
      <c r="A1142" s="1" t="str">
        <f t="shared" si="34"/>
        <v>2018|Maungakiekie-TÄmaki Local Board Area|Male / TÄne</v>
      </c>
      <c r="B1142" t="s">
        <v>20</v>
      </c>
      <c r="C1142" t="s">
        <v>21</v>
      </c>
      <c r="D1142" t="s">
        <v>22</v>
      </c>
      <c r="E1142" t="s">
        <v>23</v>
      </c>
      <c r="F1142">
        <v>2018</v>
      </c>
      <c r="G1142">
        <v>2018</v>
      </c>
      <c r="H1142">
        <v>7615</v>
      </c>
      <c r="I1142" t="s">
        <v>145</v>
      </c>
      <c r="J1142">
        <v>9</v>
      </c>
      <c r="K1142" t="s">
        <v>25</v>
      </c>
      <c r="L1142">
        <v>99</v>
      </c>
      <c r="M1142" t="s">
        <v>26</v>
      </c>
      <c r="N1142">
        <v>99</v>
      </c>
      <c r="O1142" t="s">
        <v>27</v>
      </c>
      <c r="P1142">
        <v>1</v>
      </c>
      <c r="Q1142" t="s">
        <v>34</v>
      </c>
      <c r="R1142">
        <v>7629</v>
      </c>
      <c r="V1142" s="3" t="str">
        <f t="shared" si="35"/>
        <v>.</v>
      </c>
      <c r="W1142" s="3" t="str">
        <f>IF(AND(T1142&lt;&gt;"_U",T1142&lt;&gt;"c",J1142&lt;&gt;9,J1142&lt;&gt;99),IFERROR(VLOOKUP(A1142,'LBA Total'!$A$2:$W$10000,18,0),"."),".")</f>
        <v>.</v>
      </c>
    </row>
    <row r="1143" spans="1:23" x14ac:dyDescent="0.2">
      <c r="A1143" s="1" t="str">
        <f t="shared" si="34"/>
        <v>2018|Maungakiekie-TÄmaki Local Board Area|Female / Wahine</v>
      </c>
      <c r="B1143" t="s">
        <v>20</v>
      </c>
      <c r="C1143" t="s">
        <v>21</v>
      </c>
      <c r="D1143" t="s">
        <v>22</v>
      </c>
      <c r="E1143" t="s">
        <v>23</v>
      </c>
      <c r="F1143">
        <v>2018</v>
      </c>
      <c r="G1143">
        <v>2018</v>
      </c>
      <c r="H1143">
        <v>7615</v>
      </c>
      <c r="I1143" t="s">
        <v>145</v>
      </c>
      <c r="J1143">
        <v>9</v>
      </c>
      <c r="K1143" t="s">
        <v>25</v>
      </c>
      <c r="L1143">
        <v>99</v>
      </c>
      <c r="M1143" t="s">
        <v>26</v>
      </c>
      <c r="N1143">
        <v>99</v>
      </c>
      <c r="O1143" t="s">
        <v>27</v>
      </c>
      <c r="P1143">
        <v>2</v>
      </c>
      <c r="Q1143" t="s">
        <v>31</v>
      </c>
      <c r="R1143">
        <v>6336</v>
      </c>
      <c r="V1143" s="3" t="str">
        <f t="shared" si="35"/>
        <v>.</v>
      </c>
      <c r="W1143" s="3" t="str">
        <f>IF(AND(T1143&lt;&gt;"_U",T1143&lt;&gt;"c",J1143&lt;&gt;9,J1143&lt;&gt;99),IFERROR(VLOOKUP(A1143,'LBA Total'!$A$2:$W$10000,18,0),"."),".")</f>
        <v>.</v>
      </c>
    </row>
    <row r="1144" spans="1:23" x14ac:dyDescent="0.2">
      <c r="A1144" s="1" t="str">
        <f t="shared" si="34"/>
        <v>2018|Maungakiekie-TÄmaki Local Board Area|Another gender / He ira kÄ“ anÅ</v>
      </c>
      <c r="B1144" t="s">
        <v>20</v>
      </c>
      <c r="C1144" t="s">
        <v>21</v>
      </c>
      <c r="D1144" t="s">
        <v>22</v>
      </c>
      <c r="E1144" t="s">
        <v>23</v>
      </c>
      <c r="F1144">
        <v>2018</v>
      </c>
      <c r="G1144">
        <v>2018</v>
      </c>
      <c r="H1144">
        <v>7615</v>
      </c>
      <c r="I1144" t="s">
        <v>145</v>
      </c>
      <c r="J1144">
        <v>9</v>
      </c>
      <c r="K1144" t="s">
        <v>25</v>
      </c>
      <c r="L1144">
        <v>99</v>
      </c>
      <c r="M1144" t="s">
        <v>26</v>
      </c>
      <c r="N1144">
        <v>99</v>
      </c>
      <c r="O1144" t="s">
        <v>27</v>
      </c>
      <c r="P1144">
        <v>3</v>
      </c>
      <c r="Q1144" t="s">
        <v>28</v>
      </c>
      <c r="T1144" t="s">
        <v>36</v>
      </c>
      <c r="U1144" t="s">
        <v>37</v>
      </c>
      <c r="V1144" s="3" t="str">
        <f t="shared" si="35"/>
        <v>.</v>
      </c>
      <c r="W1144" s="3" t="str">
        <f>IF(AND(T1144&lt;&gt;"_U",T1144&lt;&gt;"c",J1144&lt;&gt;9,J1144&lt;&gt;99),IFERROR(VLOOKUP(A1144,'LBA Total'!$A$2:$W$10000,18,0),"."),".")</f>
        <v>.</v>
      </c>
    </row>
    <row r="1145" spans="1:23" x14ac:dyDescent="0.2">
      <c r="A1145" s="1" t="str">
        <f t="shared" si="34"/>
        <v>2018|Maungakiekie-TÄmaki Local Board Area|Total - gender</v>
      </c>
      <c r="B1145" t="s">
        <v>20</v>
      </c>
      <c r="C1145" t="s">
        <v>21</v>
      </c>
      <c r="D1145" t="s">
        <v>22</v>
      </c>
      <c r="E1145" t="s">
        <v>23</v>
      </c>
      <c r="F1145">
        <v>2018</v>
      </c>
      <c r="G1145">
        <v>2018</v>
      </c>
      <c r="H1145">
        <v>7615</v>
      </c>
      <c r="I1145" t="s">
        <v>145</v>
      </c>
      <c r="J1145">
        <v>9</v>
      </c>
      <c r="K1145" t="s">
        <v>25</v>
      </c>
      <c r="L1145">
        <v>99</v>
      </c>
      <c r="M1145" t="s">
        <v>26</v>
      </c>
      <c r="N1145">
        <v>99</v>
      </c>
      <c r="O1145" t="s">
        <v>27</v>
      </c>
      <c r="P1145">
        <v>99</v>
      </c>
      <c r="Q1145" t="s">
        <v>42</v>
      </c>
      <c r="R1145">
        <v>13965</v>
      </c>
      <c r="V1145" s="3" t="str">
        <f t="shared" si="35"/>
        <v>.</v>
      </c>
      <c r="W1145" s="3" t="str">
        <f>IF(AND(T1145&lt;&gt;"_U",T1145&lt;&gt;"c",J1145&lt;&gt;9,J1145&lt;&gt;99),IFERROR(VLOOKUP(A1145,'LBA Total'!$A$2:$W$10000,18,0),"."),".")</f>
        <v>.</v>
      </c>
    </row>
    <row r="1146" spans="1:23" x14ac:dyDescent="0.2">
      <c r="A1146" s="1" t="str">
        <f t="shared" si="34"/>
        <v>2018|Maungakiekie-TÄmaki Local Board Area|Male / TÄne</v>
      </c>
      <c r="B1146" t="s">
        <v>20</v>
      </c>
      <c r="C1146" t="s">
        <v>21</v>
      </c>
      <c r="D1146" t="s">
        <v>22</v>
      </c>
      <c r="E1146" t="s">
        <v>23</v>
      </c>
      <c r="F1146">
        <v>2018</v>
      </c>
      <c r="G1146">
        <v>2018</v>
      </c>
      <c r="H1146">
        <v>7615</v>
      </c>
      <c r="I1146" t="s">
        <v>145</v>
      </c>
      <c r="J1146">
        <v>77</v>
      </c>
      <c r="K1146" t="s">
        <v>49</v>
      </c>
      <c r="L1146">
        <v>99</v>
      </c>
      <c r="M1146" t="s">
        <v>26</v>
      </c>
      <c r="N1146">
        <v>99</v>
      </c>
      <c r="O1146" t="s">
        <v>27</v>
      </c>
      <c r="P1146">
        <v>1</v>
      </c>
      <c r="Q1146" t="s">
        <v>34</v>
      </c>
      <c r="R1146">
        <v>22092</v>
      </c>
      <c r="V1146" s="3">
        <f t="shared" si="35"/>
        <v>100</v>
      </c>
      <c r="W1146" s="3">
        <f>IF(AND(T1146&lt;&gt;"_U",T1146&lt;&gt;"c",J1146&lt;&gt;9,J1146&lt;&gt;99),IFERROR(VLOOKUP(A1146,'LBA Total'!$A$2:$W$10000,18,0),"."),".")</f>
        <v>22092</v>
      </c>
    </row>
    <row r="1147" spans="1:23" x14ac:dyDescent="0.2">
      <c r="A1147" s="1" t="str">
        <f t="shared" si="34"/>
        <v>2018|Maungakiekie-TÄmaki Local Board Area|Female / Wahine</v>
      </c>
      <c r="B1147" t="s">
        <v>20</v>
      </c>
      <c r="C1147" t="s">
        <v>21</v>
      </c>
      <c r="D1147" t="s">
        <v>22</v>
      </c>
      <c r="E1147" t="s">
        <v>23</v>
      </c>
      <c r="F1147">
        <v>2018</v>
      </c>
      <c r="G1147">
        <v>2018</v>
      </c>
      <c r="H1147">
        <v>7615</v>
      </c>
      <c r="I1147" t="s">
        <v>145</v>
      </c>
      <c r="J1147">
        <v>77</v>
      </c>
      <c r="K1147" t="s">
        <v>49</v>
      </c>
      <c r="L1147">
        <v>99</v>
      </c>
      <c r="M1147" t="s">
        <v>26</v>
      </c>
      <c r="N1147">
        <v>99</v>
      </c>
      <c r="O1147" t="s">
        <v>27</v>
      </c>
      <c r="P1147">
        <v>2</v>
      </c>
      <c r="Q1147" t="s">
        <v>31</v>
      </c>
      <c r="R1147">
        <v>24849</v>
      </c>
      <c r="V1147" s="3">
        <f t="shared" si="35"/>
        <v>100</v>
      </c>
      <c r="W1147" s="3">
        <f>IF(AND(T1147&lt;&gt;"_U",T1147&lt;&gt;"c",J1147&lt;&gt;9,J1147&lt;&gt;99),IFERROR(VLOOKUP(A1147,'LBA Total'!$A$2:$W$10000,18,0),"."),".")</f>
        <v>24849</v>
      </c>
    </row>
    <row r="1148" spans="1:23" x14ac:dyDescent="0.2">
      <c r="A1148" s="1" t="str">
        <f t="shared" si="34"/>
        <v>2018|Maungakiekie-TÄmaki Local Board Area|Another gender / He ira kÄ“ anÅ</v>
      </c>
      <c r="B1148" t="s">
        <v>20</v>
      </c>
      <c r="C1148" t="s">
        <v>21</v>
      </c>
      <c r="D1148" t="s">
        <v>22</v>
      </c>
      <c r="E1148" t="s">
        <v>23</v>
      </c>
      <c r="F1148">
        <v>2018</v>
      </c>
      <c r="G1148">
        <v>2018</v>
      </c>
      <c r="H1148">
        <v>7615</v>
      </c>
      <c r="I1148" t="s">
        <v>145</v>
      </c>
      <c r="J1148">
        <v>77</v>
      </c>
      <c r="K1148" t="s">
        <v>49</v>
      </c>
      <c r="L1148">
        <v>99</v>
      </c>
      <c r="M1148" t="s">
        <v>26</v>
      </c>
      <c r="N1148">
        <v>99</v>
      </c>
      <c r="O1148" t="s">
        <v>27</v>
      </c>
      <c r="P1148">
        <v>3</v>
      </c>
      <c r="Q1148" t="s">
        <v>28</v>
      </c>
      <c r="T1148" t="s">
        <v>36</v>
      </c>
      <c r="U1148" t="s">
        <v>37</v>
      </c>
      <c r="V1148" s="3" t="str">
        <f t="shared" si="35"/>
        <v>.</v>
      </c>
      <c r="W1148" s="3" t="str">
        <f>IF(AND(T1148&lt;&gt;"_U",T1148&lt;&gt;"c",J1148&lt;&gt;9,J1148&lt;&gt;99),IFERROR(VLOOKUP(A1148,'LBA Total'!$A$2:$W$10000,18,0),"."),".")</f>
        <v>.</v>
      </c>
    </row>
    <row r="1149" spans="1:23" x14ac:dyDescent="0.2">
      <c r="A1149" s="1" t="str">
        <f t="shared" si="34"/>
        <v>2018|Maungakiekie-TÄmaki Local Board Area|Total - gender</v>
      </c>
      <c r="B1149" t="s">
        <v>20</v>
      </c>
      <c r="C1149" t="s">
        <v>21</v>
      </c>
      <c r="D1149" t="s">
        <v>22</v>
      </c>
      <c r="E1149" t="s">
        <v>23</v>
      </c>
      <c r="F1149">
        <v>2018</v>
      </c>
      <c r="G1149">
        <v>2018</v>
      </c>
      <c r="H1149">
        <v>7615</v>
      </c>
      <c r="I1149" t="s">
        <v>145</v>
      </c>
      <c r="J1149">
        <v>77</v>
      </c>
      <c r="K1149" t="s">
        <v>49</v>
      </c>
      <c r="L1149">
        <v>99</v>
      </c>
      <c r="M1149" t="s">
        <v>26</v>
      </c>
      <c r="N1149">
        <v>99</v>
      </c>
      <c r="O1149" t="s">
        <v>27</v>
      </c>
      <c r="P1149">
        <v>99</v>
      </c>
      <c r="Q1149" t="s">
        <v>42</v>
      </c>
      <c r="R1149">
        <v>46938</v>
      </c>
      <c r="V1149" s="3">
        <f t="shared" si="35"/>
        <v>100</v>
      </c>
      <c r="W1149" s="3">
        <f>IF(AND(T1149&lt;&gt;"_U",T1149&lt;&gt;"c",J1149&lt;&gt;9,J1149&lt;&gt;99),IFERROR(VLOOKUP(A1149,'LBA Total'!$A$2:$W$10000,18,0),"."),".")</f>
        <v>46938</v>
      </c>
    </row>
    <row r="1150" spans="1:23" x14ac:dyDescent="0.2">
      <c r="A1150" s="1" t="str">
        <f t="shared" si="34"/>
        <v>2018|Maungakiekie-TÄmaki Local Board Area|Male / TÄne</v>
      </c>
      <c r="B1150" t="s">
        <v>20</v>
      </c>
      <c r="C1150" t="s">
        <v>21</v>
      </c>
      <c r="D1150" t="s">
        <v>22</v>
      </c>
      <c r="E1150" t="s">
        <v>23</v>
      </c>
      <c r="F1150">
        <v>2018</v>
      </c>
      <c r="G1150">
        <v>2018</v>
      </c>
      <c r="H1150">
        <v>7615</v>
      </c>
      <c r="I1150" t="s">
        <v>145</v>
      </c>
      <c r="J1150">
        <v>99</v>
      </c>
      <c r="K1150" t="s">
        <v>47</v>
      </c>
      <c r="L1150">
        <v>99</v>
      </c>
      <c r="M1150" t="s">
        <v>26</v>
      </c>
      <c r="N1150">
        <v>99</v>
      </c>
      <c r="O1150" t="s">
        <v>27</v>
      </c>
      <c r="P1150">
        <v>1</v>
      </c>
      <c r="Q1150" t="s">
        <v>34</v>
      </c>
      <c r="R1150">
        <v>29721</v>
      </c>
      <c r="V1150" s="3" t="str">
        <f t="shared" si="35"/>
        <v>.</v>
      </c>
      <c r="W1150" s="3" t="str">
        <f>IF(AND(T1150&lt;&gt;"_U",T1150&lt;&gt;"c",J1150&lt;&gt;9,J1150&lt;&gt;99),IFERROR(VLOOKUP(A1150,'LBA Total'!$A$2:$W$10000,18,0),"."),".")</f>
        <v>.</v>
      </c>
    </row>
    <row r="1151" spans="1:23" x14ac:dyDescent="0.2">
      <c r="A1151" s="1" t="str">
        <f t="shared" si="34"/>
        <v>2018|Maungakiekie-TÄmaki Local Board Area|Female / Wahine</v>
      </c>
      <c r="B1151" t="s">
        <v>20</v>
      </c>
      <c r="C1151" t="s">
        <v>21</v>
      </c>
      <c r="D1151" t="s">
        <v>22</v>
      </c>
      <c r="E1151" t="s">
        <v>23</v>
      </c>
      <c r="F1151">
        <v>2018</v>
      </c>
      <c r="G1151">
        <v>2018</v>
      </c>
      <c r="H1151">
        <v>7615</v>
      </c>
      <c r="I1151" t="s">
        <v>145</v>
      </c>
      <c r="J1151">
        <v>99</v>
      </c>
      <c r="K1151" t="s">
        <v>47</v>
      </c>
      <c r="L1151">
        <v>99</v>
      </c>
      <c r="M1151" t="s">
        <v>26</v>
      </c>
      <c r="N1151">
        <v>99</v>
      </c>
      <c r="O1151" t="s">
        <v>27</v>
      </c>
      <c r="P1151">
        <v>2</v>
      </c>
      <c r="Q1151" t="s">
        <v>31</v>
      </c>
      <c r="R1151">
        <v>31182</v>
      </c>
      <c r="V1151" s="3" t="str">
        <f t="shared" si="35"/>
        <v>.</v>
      </c>
      <c r="W1151" s="3" t="str">
        <f>IF(AND(T1151&lt;&gt;"_U",T1151&lt;&gt;"c",J1151&lt;&gt;9,J1151&lt;&gt;99),IFERROR(VLOOKUP(A1151,'LBA Total'!$A$2:$W$10000,18,0),"."),".")</f>
        <v>.</v>
      </c>
    </row>
    <row r="1152" spans="1:23" x14ac:dyDescent="0.2">
      <c r="A1152" s="1" t="str">
        <f t="shared" si="34"/>
        <v>2018|Maungakiekie-TÄmaki Local Board Area|Another gender / He ira kÄ“ anÅ</v>
      </c>
      <c r="B1152" t="s">
        <v>20</v>
      </c>
      <c r="C1152" t="s">
        <v>21</v>
      </c>
      <c r="D1152" t="s">
        <v>22</v>
      </c>
      <c r="E1152" t="s">
        <v>23</v>
      </c>
      <c r="F1152">
        <v>2018</v>
      </c>
      <c r="G1152">
        <v>2018</v>
      </c>
      <c r="H1152">
        <v>7615</v>
      </c>
      <c r="I1152" t="s">
        <v>145</v>
      </c>
      <c r="J1152">
        <v>99</v>
      </c>
      <c r="K1152" t="s">
        <v>47</v>
      </c>
      <c r="L1152">
        <v>99</v>
      </c>
      <c r="M1152" t="s">
        <v>26</v>
      </c>
      <c r="N1152">
        <v>99</v>
      </c>
      <c r="O1152" t="s">
        <v>27</v>
      </c>
      <c r="P1152">
        <v>3</v>
      </c>
      <c r="Q1152" t="s">
        <v>28</v>
      </c>
      <c r="T1152" t="s">
        <v>36</v>
      </c>
      <c r="U1152" t="s">
        <v>37</v>
      </c>
      <c r="V1152" s="3" t="str">
        <f t="shared" si="35"/>
        <v>.</v>
      </c>
      <c r="W1152" s="3" t="str">
        <f>IF(AND(T1152&lt;&gt;"_U",T1152&lt;&gt;"c",J1152&lt;&gt;9,J1152&lt;&gt;99),IFERROR(VLOOKUP(A1152,'LBA Total'!$A$2:$W$10000,18,0),"."),".")</f>
        <v>.</v>
      </c>
    </row>
    <row r="1153" spans="1:23" x14ac:dyDescent="0.2">
      <c r="A1153" s="1" t="str">
        <f t="shared" si="34"/>
        <v>2018|Maungakiekie-TÄmaki Local Board Area|Total - gender</v>
      </c>
      <c r="B1153" t="s">
        <v>20</v>
      </c>
      <c r="C1153" t="s">
        <v>21</v>
      </c>
      <c r="D1153" t="s">
        <v>22</v>
      </c>
      <c r="E1153" t="s">
        <v>23</v>
      </c>
      <c r="F1153">
        <v>2018</v>
      </c>
      <c r="G1153">
        <v>2018</v>
      </c>
      <c r="H1153">
        <v>7615</v>
      </c>
      <c r="I1153" t="s">
        <v>145</v>
      </c>
      <c r="J1153">
        <v>99</v>
      </c>
      <c r="K1153" t="s">
        <v>47</v>
      </c>
      <c r="L1153">
        <v>99</v>
      </c>
      <c r="M1153" t="s">
        <v>26</v>
      </c>
      <c r="N1153">
        <v>99</v>
      </c>
      <c r="O1153" t="s">
        <v>27</v>
      </c>
      <c r="P1153">
        <v>99</v>
      </c>
      <c r="Q1153" t="s">
        <v>42</v>
      </c>
      <c r="R1153">
        <v>60903</v>
      </c>
      <c r="V1153" s="3" t="str">
        <f t="shared" si="35"/>
        <v>.</v>
      </c>
      <c r="W1153" s="3" t="str">
        <f>IF(AND(T1153&lt;&gt;"_U",T1153&lt;&gt;"c",J1153&lt;&gt;9,J1153&lt;&gt;99),IFERROR(VLOOKUP(A1153,'LBA Total'!$A$2:$W$10000,18,0),"."),".")</f>
        <v>.</v>
      </c>
    </row>
    <row r="1154" spans="1:23" x14ac:dyDescent="0.2">
      <c r="A1154" s="1" t="str">
        <f t="shared" si="34"/>
        <v>2018|Howick Local Board Area|Male / TÄne</v>
      </c>
      <c r="B1154" t="s">
        <v>20</v>
      </c>
      <c r="C1154" t="s">
        <v>21</v>
      </c>
      <c r="D1154" t="s">
        <v>22</v>
      </c>
      <c r="E1154" t="s">
        <v>23</v>
      </c>
      <c r="F1154">
        <v>2018</v>
      </c>
      <c r="G1154">
        <v>2018</v>
      </c>
      <c r="H1154">
        <v>7616</v>
      </c>
      <c r="I1154" t="s">
        <v>127</v>
      </c>
      <c r="J1154">
        <v>1</v>
      </c>
      <c r="K1154" t="s">
        <v>30</v>
      </c>
      <c r="L1154">
        <v>99</v>
      </c>
      <c r="M1154" t="s">
        <v>26</v>
      </c>
      <c r="N1154">
        <v>99</v>
      </c>
      <c r="O1154" t="s">
        <v>27</v>
      </c>
      <c r="P1154">
        <v>1</v>
      </c>
      <c r="Q1154" t="s">
        <v>34</v>
      </c>
      <c r="R1154">
        <v>28059</v>
      </c>
      <c r="V1154" s="3">
        <f t="shared" si="35"/>
        <v>60.75</v>
      </c>
      <c r="W1154" s="3">
        <f>IF(AND(T1154&lt;&gt;"_U",T1154&lt;&gt;"c",J1154&lt;&gt;9,J1154&lt;&gt;99),IFERROR(VLOOKUP(A1154,'LBA Total'!$A$2:$W$10000,18,0),"."),".")</f>
        <v>46191</v>
      </c>
    </row>
    <row r="1155" spans="1:23" x14ac:dyDescent="0.2">
      <c r="A1155" s="1" t="str">
        <f t="shared" ref="A1155:A1218" si="36">G1155&amp;"|"&amp;I1155&amp;"|"&amp;Q1155</f>
        <v>2018|Howick Local Board Area|Female / Wahine</v>
      </c>
      <c r="B1155" t="s">
        <v>20</v>
      </c>
      <c r="C1155" t="s">
        <v>21</v>
      </c>
      <c r="D1155" t="s">
        <v>22</v>
      </c>
      <c r="E1155" t="s">
        <v>23</v>
      </c>
      <c r="F1155">
        <v>2018</v>
      </c>
      <c r="G1155">
        <v>2018</v>
      </c>
      <c r="H1155">
        <v>7616</v>
      </c>
      <c r="I1155" t="s">
        <v>127</v>
      </c>
      <c r="J1155">
        <v>1</v>
      </c>
      <c r="K1155" t="s">
        <v>30</v>
      </c>
      <c r="L1155">
        <v>99</v>
      </c>
      <c r="M1155" t="s">
        <v>26</v>
      </c>
      <c r="N1155">
        <v>99</v>
      </c>
      <c r="O1155" t="s">
        <v>27</v>
      </c>
      <c r="P1155">
        <v>2</v>
      </c>
      <c r="Q1155" t="s">
        <v>31</v>
      </c>
      <c r="R1155">
        <v>28380</v>
      </c>
      <c r="V1155" s="3">
        <f t="shared" ref="V1155:V1218" si="37">IF(T1155&lt;&gt;"_U",IFERROR((ROUND(R1155/W1155*100,2)),"."),".")</f>
        <v>56.34</v>
      </c>
      <c r="W1155" s="3">
        <f>IF(AND(T1155&lt;&gt;"_U",T1155&lt;&gt;"c",J1155&lt;&gt;9,J1155&lt;&gt;99),IFERROR(VLOOKUP(A1155,'LBA Total'!$A$2:$W$10000,18,0),"."),".")</f>
        <v>50376</v>
      </c>
    </row>
    <row r="1156" spans="1:23" x14ac:dyDescent="0.2">
      <c r="A1156" s="1" t="str">
        <f t="shared" si="36"/>
        <v>2018|Howick Local Board Area|Another gender / He ira kÄ“ anÅ</v>
      </c>
      <c r="B1156" t="s">
        <v>20</v>
      </c>
      <c r="C1156" t="s">
        <v>21</v>
      </c>
      <c r="D1156" t="s">
        <v>22</v>
      </c>
      <c r="E1156" t="s">
        <v>23</v>
      </c>
      <c r="F1156">
        <v>2018</v>
      </c>
      <c r="G1156">
        <v>2018</v>
      </c>
      <c r="H1156">
        <v>7616</v>
      </c>
      <c r="I1156" t="s">
        <v>127</v>
      </c>
      <c r="J1156">
        <v>1</v>
      </c>
      <c r="K1156" t="s">
        <v>30</v>
      </c>
      <c r="L1156">
        <v>99</v>
      </c>
      <c r="M1156" t="s">
        <v>26</v>
      </c>
      <c r="N1156">
        <v>99</v>
      </c>
      <c r="O1156" t="s">
        <v>27</v>
      </c>
      <c r="P1156">
        <v>3</v>
      </c>
      <c r="Q1156" t="s">
        <v>28</v>
      </c>
      <c r="T1156" t="s">
        <v>36</v>
      </c>
      <c r="U1156" t="s">
        <v>37</v>
      </c>
      <c r="V1156" s="3" t="str">
        <f t="shared" si="37"/>
        <v>.</v>
      </c>
      <c r="W1156" s="3" t="str">
        <f>IF(AND(T1156&lt;&gt;"_U",T1156&lt;&gt;"c",J1156&lt;&gt;9,J1156&lt;&gt;99),IFERROR(VLOOKUP(A1156,'LBA Total'!$A$2:$W$10000,18,0),"."),".")</f>
        <v>.</v>
      </c>
    </row>
    <row r="1157" spans="1:23" x14ac:dyDescent="0.2">
      <c r="A1157" s="1" t="str">
        <f t="shared" si="36"/>
        <v>2018|Howick Local Board Area|Total - gender</v>
      </c>
      <c r="B1157" t="s">
        <v>20</v>
      </c>
      <c r="C1157" t="s">
        <v>21</v>
      </c>
      <c r="D1157" t="s">
        <v>22</v>
      </c>
      <c r="E1157" t="s">
        <v>23</v>
      </c>
      <c r="F1157">
        <v>2018</v>
      </c>
      <c r="G1157">
        <v>2018</v>
      </c>
      <c r="H1157">
        <v>7616</v>
      </c>
      <c r="I1157" t="s">
        <v>127</v>
      </c>
      <c r="J1157">
        <v>1</v>
      </c>
      <c r="K1157" t="s">
        <v>30</v>
      </c>
      <c r="L1157">
        <v>99</v>
      </c>
      <c r="M1157" t="s">
        <v>26</v>
      </c>
      <c r="N1157">
        <v>99</v>
      </c>
      <c r="O1157" t="s">
        <v>27</v>
      </c>
      <c r="P1157">
        <v>99</v>
      </c>
      <c r="Q1157" t="s">
        <v>42</v>
      </c>
      <c r="R1157">
        <v>56439</v>
      </c>
      <c r="V1157" s="3">
        <f t="shared" si="37"/>
        <v>58.45</v>
      </c>
      <c r="W1157" s="3">
        <f>IF(AND(T1157&lt;&gt;"_U",T1157&lt;&gt;"c",J1157&lt;&gt;9,J1157&lt;&gt;99),IFERROR(VLOOKUP(A1157,'LBA Total'!$A$2:$W$10000,18,0),"."),".")</f>
        <v>96567</v>
      </c>
    </row>
    <row r="1158" spans="1:23" x14ac:dyDescent="0.2">
      <c r="A1158" s="1" t="str">
        <f t="shared" si="36"/>
        <v>2018|Howick Local Board Area|Male / TÄne</v>
      </c>
      <c r="B1158" t="s">
        <v>20</v>
      </c>
      <c r="C1158" t="s">
        <v>21</v>
      </c>
      <c r="D1158" t="s">
        <v>22</v>
      </c>
      <c r="E1158" t="s">
        <v>23</v>
      </c>
      <c r="F1158">
        <v>2018</v>
      </c>
      <c r="G1158">
        <v>2018</v>
      </c>
      <c r="H1158">
        <v>7616</v>
      </c>
      <c r="I1158" t="s">
        <v>127</v>
      </c>
      <c r="J1158">
        <v>3</v>
      </c>
      <c r="K1158" t="s">
        <v>39</v>
      </c>
      <c r="L1158">
        <v>99</v>
      </c>
      <c r="M1158" t="s">
        <v>26</v>
      </c>
      <c r="N1158">
        <v>99</v>
      </c>
      <c r="O1158" t="s">
        <v>27</v>
      </c>
      <c r="P1158">
        <v>1</v>
      </c>
      <c r="Q1158" t="s">
        <v>34</v>
      </c>
      <c r="R1158">
        <v>849</v>
      </c>
      <c r="V1158" s="3">
        <f t="shared" si="37"/>
        <v>1.84</v>
      </c>
      <c r="W1158" s="3">
        <f>IF(AND(T1158&lt;&gt;"_U",T1158&lt;&gt;"c",J1158&lt;&gt;9,J1158&lt;&gt;99),IFERROR(VLOOKUP(A1158,'LBA Total'!$A$2:$W$10000,18,0),"."),".")</f>
        <v>46191</v>
      </c>
    </row>
    <row r="1159" spans="1:23" x14ac:dyDescent="0.2">
      <c r="A1159" s="1" t="str">
        <f t="shared" si="36"/>
        <v>2018|Howick Local Board Area|Female / Wahine</v>
      </c>
      <c r="B1159" t="s">
        <v>20</v>
      </c>
      <c r="C1159" t="s">
        <v>21</v>
      </c>
      <c r="D1159" t="s">
        <v>22</v>
      </c>
      <c r="E1159" t="s">
        <v>23</v>
      </c>
      <c r="F1159">
        <v>2018</v>
      </c>
      <c r="G1159">
        <v>2018</v>
      </c>
      <c r="H1159">
        <v>7616</v>
      </c>
      <c r="I1159" t="s">
        <v>127</v>
      </c>
      <c r="J1159">
        <v>3</v>
      </c>
      <c r="K1159" t="s">
        <v>39</v>
      </c>
      <c r="L1159">
        <v>99</v>
      </c>
      <c r="M1159" t="s">
        <v>26</v>
      </c>
      <c r="N1159">
        <v>99</v>
      </c>
      <c r="O1159" t="s">
        <v>27</v>
      </c>
      <c r="P1159">
        <v>2</v>
      </c>
      <c r="Q1159" t="s">
        <v>31</v>
      </c>
      <c r="R1159">
        <v>1233</v>
      </c>
      <c r="V1159" s="3">
        <f t="shared" si="37"/>
        <v>2.4500000000000002</v>
      </c>
      <c r="W1159" s="3">
        <f>IF(AND(T1159&lt;&gt;"_U",T1159&lt;&gt;"c",J1159&lt;&gt;9,J1159&lt;&gt;99),IFERROR(VLOOKUP(A1159,'LBA Total'!$A$2:$W$10000,18,0),"."),".")</f>
        <v>50376</v>
      </c>
    </row>
    <row r="1160" spans="1:23" x14ac:dyDescent="0.2">
      <c r="A1160" s="1" t="str">
        <f t="shared" si="36"/>
        <v>2018|Howick Local Board Area|Another gender / He ira kÄ“ anÅ</v>
      </c>
      <c r="B1160" t="s">
        <v>20</v>
      </c>
      <c r="C1160" t="s">
        <v>21</v>
      </c>
      <c r="D1160" t="s">
        <v>22</v>
      </c>
      <c r="E1160" t="s">
        <v>23</v>
      </c>
      <c r="F1160">
        <v>2018</v>
      </c>
      <c r="G1160">
        <v>2018</v>
      </c>
      <c r="H1160">
        <v>7616</v>
      </c>
      <c r="I1160" t="s">
        <v>127</v>
      </c>
      <c r="J1160">
        <v>3</v>
      </c>
      <c r="K1160" t="s">
        <v>39</v>
      </c>
      <c r="L1160">
        <v>99</v>
      </c>
      <c r="M1160" t="s">
        <v>26</v>
      </c>
      <c r="N1160">
        <v>99</v>
      </c>
      <c r="O1160" t="s">
        <v>27</v>
      </c>
      <c r="P1160">
        <v>3</v>
      </c>
      <c r="Q1160" t="s">
        <v>28</v>
      </c>
      <c r="T1160" t="s">
        <v>36</v>
      </c>
      <c r="U1160" t="s">
        <v>37</v>
      </c>
      <c r="V1160" s="3" t="str">
        <f t="shared" si="37"/>
        <v>.</v>
      </c>
      <c r="W1160" s="3" t="str">
        <f>IF(AND(T1160&lt;&gt;"_U",T1160&lt;&gt;"c",J1160&lt;&gt;9,J1160&lt;&gt;99),IFERROR(VLOOKUP(A1160,'LBA Total'!$A$2:$W$10000,18,0),"."),".")</f>
        <v>.</v>
      </c>
    </row>
    <row r="1161" spans="1:23" x14ac:dyDescent="0.2">
      <c r="A1161" s="1" t="str">
        <f t="shared" si="36"/>
        <v>2018|Howick Local Board Area|Total - gender</v>
      </c>
      <c r="B1161" t="s">
        <v>20</v>
      </c>
      <c r="C1161" t="s">
        <v>21</v>
      </c>
      <c r="D1161" t="s">
        <v>22</v>
      </c>
      <c r="E1161" t="s">
        <v>23</v>
      </c>
      <c r="F1161">
        <v>2018</v>
      </c>
      <c r="G1161">
        <v>2018</v>
      </c>
      <c r="H1161">
        <v>7616</v>
      </c>
      <c r="I1161" t="s">
        <v>127</v>
      </c>
      <c r="J1161">
        <v>3</v>
      </c>
      <c r="K1161" t="s">
        <v>39</v>
      </c>
      <c r="L1161">
        <v>99</v>
      </c>
      <c r="M1161" t="s">
        <v>26</v>
      </c>
      <c r="N1161">
        <v>99</v>
      </c>
      <c r="O1161" t="s">
        <v>27</v>
      </c>
      <c r="P1161">
        <v>99</v>
      </c>
      <c r="Q1161" t="s">
        <v>42</v>
      </c>
      <c r="R1161">
        <v>2082</v>
      </c>
      <c r="V1161" s="3">
        <f t="shared" si="37"/>
        <v>2.16</v>
      </c>
      <c r="W1161" s="3">
        <f>IF(AND(T1161&lt;&gt;"_U",T1161&lt;&gt;"c",J1161&lt;&gt;9,J1161&lt;&gt;99),IFERROR(VLOOKUP(A1161,'LBA Total'!$A$2:$W$10000,18,0),"."),".")</f>
        <v>96567</v>
      </c>
    </row>
    <row r="1162" spans="1:23" x14ac:dyDescent="0.2">
      <c r="A1162" s="1" t="str">
        <f t="shared" si="36"/>
        <v>2018|Howick Local Board Area|Male / TÄne</v>
      </c>
      <c r="B1162" t="s">
        <v>20</v>
      </c>
      <c r="C1162" t="s">
        <v>21</v>
      </c>
      <c r="D1162" t="s">
        <v>22</v>
      </c>
      <c r="E1162" t="s">
        <v>23</v>
      </c>
      <c r="F1162">
        <v>2018</v>
      </c>
      <c r="G1162">
        <v>2018</v>
      </c>
      <c r="H1162">
        <v>7616</v>
      </c>
      <c r="I1162" t="s">
        <v>127</v>
      </c>
      <c r="J1162">
        <v>4</v>
      </c>
      <c r="K1162" t="s">
        <v>54</v>
      </c>
      <c r="L1162">
        <v>99</v>
      </c>
      <c r="M1162" t="s">
        <v>26</v>
      </c>
      <c r="N1162">
        <v>99</v>
      </c>
      <c r="O1162" t="s">
        <v>27</v>
      </c>
      <c r="P1162">
        <v>1</v>
      </c>
      <c r="Q1162" t="s">
        <v>34</v>
      </c>
      <c r="R1162">
        <v>2100</v>
      </c>
      <c r="V1162" s="3">
        <f t="shared" si="37"/>
        <v>4.55</v>
      </c>
      <c r="W1162" s="3">
        <f>IF(AND(T1162&lt;&gt;"_U",T1162&lt;&gt;"c",J1162&lt;&gt;9,J1162&lt;&gt;99),IFERROR(VLOOKUP(A1162,'LBA Total'!$A$2:$W$10000,18,0),"."),".")</f>
        <v>46191</v>
      </c>
    </row>
    <row r="1163" spans="1:23" x14ac:dyDescent="0.2">
      <c r="A1163" s="1" t="str">
        <f t="shared" si="36"/>
        <v>2018|Howick Local Board Area|Female / Wahine</v>
      </c>
      <c r="B1163" t="s">
        <v>20</v>
      </c>
      <c r="C1163" t="s">
        <v>21</v>
      </c>
      <c r="D1163" t="s">
        <v>22</v>
      </c>
      <c r="E1163" t="s">
        <v>23</v>
      </c>
      <c r="F1163">
        <v>2018</v>
      </c>
      <c r="G1163">
        <v>2018</v>
      </c>
      <c r="H1163">
        <v>7616</v>
      </c>
      <c r="I1163" t="s">
        <v>127</v>
      </c>
      <c r="J1163">
        <v>4</v>
      </c>
      <c r="K1163" t="s">
        <v>54</v>
      </c>
      <c r="L1163">
        <v>99</v>
      </c>
      <c r="M1163" t="s">
        <v>26</v>
      </c>
      <c r="N1163">
        <v>99</v>
      </c>
      <c r="O1163" t="s">
        <v>27</v>
      </c>
      <c r="P1163">
        <v>2</v>
      </c>
      <c r="Q1163" t="s">
        <v>31</v>
      </c>
      <c r="R1163">
        <v>3687</v>
      </c>
      <c r="V1163" s="3">
        <f t="shared" si="37"/>
        <v>7.32</v>
      </c>
      <c r="W1163" s="3">
        <f>IF(AND(T1163&lt;&gt;"_U",T1163&lt;&gt;"c",J1163&lt;&gt;9,J1163&lt;&gt;99),IFERROR(VLOOKUP(A1163,'LBA Total'!$A$2:$W$10000,18,0),"."),".")</f>
        <v>50376</v>
      </c>
    </row>
    <row r="1164" spans="1:23" x14ac:dyDescent="0.2">
      <c r="A1164" s="1" t="str">
        <f t="shared" si="36"/>
        <v>2018|Howick Local Board Area|Another gender / He ira kÄ“ anÅ</v>
      </c>
      <c r="B1164" t="s">
        <v>20</v>
      </c>
      <c r="C1164" t="s">
        <v>21</v>
      </c>
      <c r="D1164" t="s">
        <v>22</v>
      </c>
      <c r="E1164" t="s">
        <v>23</v>
      </c>
      <c r="F1164">
        <v>2018</v>
      </c>
      <c r="G1164">
        <v>2018</v>
      </c>
      <c r="H1164">
        <v>7616</v>
      </c>
      <c r="I1164" t="s">
        <v>127</v>
      </c>
      <c r="J1164">
        <v>4</v>
      </c>
      <c r="K1164" t="s">
        <v>54</v>
      </c>
      <c r="L1164">
        <v>99</v>
      </c>
      <c r="M1164" t="s">
        <v>26</v>
      </c>
      <c r="N1164">
        <v>99</v>
      </c>
      <c r="O1164" t="s">
        <v>27</v>
      </c>
      <c r="P1164">
        <v>3</v>
      </c>
      <c r="Q1164" t="s">
        <v>28</v>
      </c>
      <c r="T1164" t="s">
        <v>36</v>
      </c>
      <c r="U1164" t="s">
        <v>37</v>
      </c>
      <c r="V1164" s="3" t="str">
        <f t="shared" si="37"/>
        <v>.</v>
      </c>
      <c r="W1164" s="3" t="str">
        <f>IF(AND(T1164&lt;&gt;"_U",T1164&lt;&gt;"c",J1164&lt;&gt;9,J1164&lt;&gt;99),IFERROR(VLOOKUP(A1164,'LBA Total'!$A$2:$W$10000,18,0),"."),".")</f>
        <v>.</v>
      </c>
    </row>
    <row r="1165" spans="1:23" x14ac:dyDescent="0.2">
      <c r="A1165" s="1" t="str">
        <f t="shared" si="36"/>
        <v>2018|Howick Local Board Area|Total - gender</v>
      </c>
      <c r="B1165" t="s">
        <v>20</v>
      </c>
      <c r="C1165" t="s">
        <v>21</v>
      </c>
      <c r="D1165" t="s">
        <v>22</v>
      </c>
      <c r="E1165" t="s">
        <v>23</v>
      </c>
      <c r="F1165">
        <v>2018</v>
      </c>
      <c r="G1165">
        <v>2018</v>
      </c>
      <c r="H1165">
        <v>7616</v>
      </c>
      <c r="I1165" t="s">
        <v>127</v>
      </c>
      <c r="J1165">
        <v>4</v>
      </c>
      <c r="K1165" t="s">
        <v>54</v>
      </c>
      <c r="L1165">
        <v>99</v>
      </c>
      <c r="M1165" t="s">
        <v>26</v>
      </c>
      <c r="N1165">
        <v>99</v>
      </c>
      <c r="O1165" t="s">
        <v>27</v>
      </c>
      <c r="P1165">
        <v>99</v>
      </c>
      <c r="Q1165" t="s">
        <v>42</v>
      </c>
      <c r="R1165">
        <v>5787</v>
      </c>
      <c r="V1165" s="3">
        <f t="shared" si="37"/>
        <v>5.99</v>
      </c>
      <c r="W1165" s="3">
        <f>IF(AND(T1165&lt;&gt;"_U",T1165&lt;&gt;"c",J1165&lt;&gt;9,J1165&lt;&gt;99),IFERROR(VLOOKUP(A1165,'LBA Total'!$A$2:$W$10000,18,0),"."),".")</f>
        <v>96567</v>
      </c>
    </row>
    <row r="1166" spans="1:23" x14ac:dyDescent="0.2">
      <c r="A1166" s="1" t="str">
        <f t="shared" si="36"/>
        <v>2018|Howick Local Board Area|Male / TÄne</v>
      </c>
      <c r="B1166" t="s">
        <v>20</v>
      </c>
      <c r="C1166" t="s">
        <v>21</v>
      </c>
      <c r="D1166" t="s">
        <v>22</v>
      </c>
      <c r="E1166" t="s">
        <v>23</v>
      </c>
      <c r="F1166">
        <v>2018</v>
      </c>
      <c r="G1166">
        <v>2018</v>
      </c>
      <c r="H1166">
        <v>7616</v>
      </c>
      <c r="I1166" t="s">
        <v>127</v>
      </c>
      <c r="J1166">
        <v>5</v>
      </c>
      <c r="K1166" t="s">
        <v>33</v>
      </c>
      <c r="L1166">
        <v>99</v>
      </c>
      <c r="M1166" t="s">
        <v>26</v>
      </c>
      <c r="N1166">
        <v>99</v>
      </c>
      <c r="O1166" t="s">
        <v>27</v>
      </c>
      <c r="P1166">
        <v>1</v>
      </c>
      <c r="Q1166" t="s">
        <v>34</v>
      </c>
      <c r="R1166">
        <v>801</v>
      </c>
      <c r="V1166" s="3">
        <f t="shared" si="37"/>
        <v>1.73</v>
      </c>
      <c r="W1166" s="3">
        <f>IF(AND(T1166&lt;&gt;"_U",T1166&lt;&gt;"c",J1166&lt;&gt;9,J1166&lt;&gt;99),IFERROR(VLOOKUP(A1166,'LBA Total'!$A$2:$W$10000,18,0),"."),".")</f>
        <v>46191</v>
      </c>
    </row>
    <row r="1167" spans="1:23" x14ac:dyDescent="0.2">
      <c r="A1167" s="1" t="str">
        <f t="shared" si="36"/>
        <v>2018|Howick Local Board Area|Female / Wahine</v>
      </c>
      <c r="B1167" t="s">
        <v>20</v>
      </c>
      <c r="C1167" t="s">
        <v>21</v>
      </c>
      <c r="D1167" t="s">
        <v>22</v>
      </c>
      <c r="E1167" t="s">
        <v>23</v>
      </c>
      <c r="F1167">
        <v>2018</v>
      </c>
      <c r="G1167">
        <v>2018</v>
      </c>
      <c r="H1167">
        <v>7616</v>
      </c>
      <c r="I1167" t="s">
        <v>127</v>
      </c>
      <c r="J1167">
        <v>5</v>
      </c>
      <c r="K1167" t="s">
        <v>33</v>
      </c>
      <c r="L1167">
        <v>99</v>
      </c>
      <c r="M1167" t="s">
        <v>26</v>
      </c>
      <c r="N1167">
        <v>99</v>
      </c>
      <c r="O1167" t="s">
        <v>27</v>
      </c>
      <c r="P1167">
        <v>2</v>
      </c>
      <c r="Q1167" t="s">
        <v>31</v>
      </c>
      <c r="R1167">
        <v>3402</v>
      </c>
      <c r="V1167" s="3">
        <f t="shared" si="37"/>
        <v>6.75</v>
      </c>
      <c r="W1167" s="3">
        <f>IF(AND(T1167&lt;&gt;"_U",T1167&lt;&gt;"c",J1167&lt;&gt;9,J1167&lt;&gt;99),IFERROR(VLOOKUP(A1167,'LBA Total'!$A$2:$W$10000,18,0),"."),".")</f>
        <v>50376</v>
      </c>
    </row>
    <row r="1168" spans="1:23" x14ac:dyDescent="0.2">
      <c r="A1168" s="1" t="str">
        <f t="shared" si="36"/>
        <v>2018|Howick Local Board Area|Another gender / He ira kÄ“ anÅ</v>
      </c>
      <c r="B1168" t="s">
        <v>20</v>
      </c>
      <c r="C1168" t="s">
        <v>21</v>
      </c>
      <c r="D1168" t="s">
        <v>22</v>
      </c>
      <c r="E1168" t="s">
        <v>23</v>
      </c>
      <c r="F1168">
        <v>2018</v>
      </c>
      <c r="G1168">
        <v>2018</v>
      </c>
      <c r="H1168">
        <v>7616</v>
      </c>
      <c r="I1168" t="s">
        <v>127</v>
      </c>
      <c r="J1168">
        <v>5</v>
      </c>
      <c r="K1168" t="s">
        <v>33</v>
      </c>
      <c r="L1168">
        <v>99</v>
      </c>
      <c r="M1168" t="s">
        <v>26</v>
      </c>
      <c r="N1168">
        <v>99</v>
      </c>
      <c r="O1168" t="s">
        <v>27</v>
      </c>
      <c r="P1168">
        <v>3</v>
      </c>
      <c r="Q1168" t="s">
        <v>28</v>
      </c>
      <c r="T1168" t="s">
        <v>36</v>
      </c>
      <c r="U1168" t="s">
        <v>37</v>
      </c>
      <c r="V1168" s="3" t="str">
        <f t="shared" si="37"/>
        <v>.</v>
      </c>
      <c r="W1168" s="3" t="str">
        <f>IF(AND(T1168&lt;&gt;"_U",T1168&lt;&gt;"c",J1168&lt;&gt;9,J1168&lt;&gt;99),IFERROR(VLOOKUP(A1168,'LBA Total'!$A$2:$W$10000,18,0),"."),".")</f>
        <v>.</v>
      </c>
    </row>
    <row r="1169" spans="1:23" x14ac:dyDescent="0.2">
      <c r="A1169" s="1" t="str">
        <f t="shared" si="36"/>
        <v>2018|Howick Local Board Area|Total - gender</v>
      </c>
      <c r="B1169" t="s">
        <v>20</v>
      </c>
      <c r="C1169" t="s">
        <v>21</v>
      </c>
      <c r="D1169" t="s">
        <v>22</v>
      </c>
      <c r="E1169" t="s">
        <v>23</v>
      </c>
      <c r="F1169">
        <v>2018</v>
      </c>
      <c r="G1169">
        <v>2018</v>
      </c>
      <c r="H1169">
        <v>7616</v>
      </c>
      <c r="I1169" t="s">
        <v>127</v>
      </c>
      <c r="J1169">
        <v>5</v>
      </c>
      <c r="K1169" t="s">
        <v>33</v>
      </c>
      <c r="L1169">
        <v>99</v>
      </c>
      <c r="M1169" t="s">
        <v>26</v>
      </c>
      <c r="N1169">
        <v>99</v>
      </c>
      <c r="O1169" t="s">
        <v>27</v>
      </c>
      <c r="P1169">
        <v>99</v>
      </c>
      <c r="Q1169" t="s">
        <v>42</v>
      </c>
      <c r="R1169">
        <v>4200</v>
      </c>
      <c r="V1169" s="3">
        <f t="shared" si="37"/>
        <v>4.3499999999999996</v>
      </c>
      <c r="W1169" s="3">
        <f>IF(AND(T1169&lt;&gt;"_U",T1169&lt;&gt;"c",J1169&lt;&gt;9,J1169&lt;&gt;99),IFERROR(VLOOKUP(A1169,'LBA Total'!$A$2:$W$10000,18,0),"."),".")</f>
        <v>96567</v>
      </c>
    </row>
    <row r="1170" spans="1:23" x14ac:dyDescent="0.2">
      <c r="A1170" s="1" t="str">
        <f t="shared" si="36"/>
        <v>2018|Howick Local Board Area|Male / TÄne</v>
      </c>
      <c r="B1170" t="s">
        <v>20</v>
      </c>
      <c r="C1170" t="s">
        <v>21</v>
      </c>
      <c r="D1170" t="s">
        <v>22</v>
      </c>
      <c r="E1170" t="s">
        <v>23</v>
      </c>
      <c r="F1170">
        <v>2018</v>
      </c>
      <c r="G1170">
        <v>2018</v>
      </c>
      <c r="H1170">
        <v>7616</v>
      </c>
      <c r="I1170" t="s">
        <v>127</v>
      </c>
      <c r="J1170">
        <v>6</v>
      </c>
      <c r="K1170" t="s">
        <v>52</v>
      </c>
      <c r="L1170">
        <v>99</v>
      </c>
      <c r="M1170" t="s">
        <v>26</v>
      </c>
      <c r="N1170">
        <v>99</v>
      </c>
      <c r="O1170" t="s">
        <v>27</v>
      </c>
      <c r="P1170">
        <v>1</v>
      </c>
      <c r="Q1170" t="s">
        <v>34</v>
      </c>
      <c r="R1170">
        <v>14379</v>
      </c>
      <c r="V1170" s="3">
        <f t="shared" si="37"/>
        <v>31.13</v>
      </c>
      <c r="W1170" s="3">
        <f>IF(AND(T1170&lt;&gt;"_U",T1170&lt;&gt;"c",J1170&lt;&gt;9,J1170&lt;&gt;99),IFERROR(VLOOKUP(A1170,'LBA Total'!$A$2:$W$10000,18,0),"."),".")</f>
        <v>46191</v>
      </c>
    </row>
    <row r="1171" spans="1:23" x14ac:dyDescent="0.2">
      <c r="A1171" s="1" t="str">
        <f t="shared" si="36"/>
        <v>2018|Howick Local Board Area|Female / Wahine</v>
      </c>
      <c r="B1171" t="s">
        <v>20</v>
      </c>
      <c r="C1171" t="s">
        <v>21</v>
      </c>
      <c r="D1171" t="s">
        <v>22</v>
      </c>
      <c r="E1171" t="s">
        <v>23</v>
      </c>
      <c r="F1171">
        <v>2018</v>
      </c>
      <c r="G1171">
        <v>2018</v>
      </c>
      <c r="H1171">
        <v>7616</v>
      </c>
      <c r="I1171" t="s">
        <v>127</v>
      </c>
      <c r="J1171">
        <v>6</v>
      </c>
      <c r="K1171" t="s">
        <v>52</v>
      </c>
      <c r="L1171">
        <v>99</v>
      </c>
      <c r="M1171" t="s">
        <v>26</v>
      </c>
      <c r="N1171">
        <v>99</v>
      </c>
      <c r="O1171" t="s">
        <v>27</v>
      </c>
      <c r="P1171">
        <v>2</v>
      </c>
      <c r="Q1171" t="s">
        <v>31</v>
      </c>
      <c r="R1171">
        <v>13674</v>
      </c>
      <c r="V1171" s="3">
        <f t="shared" si="37"/>
        <v>27.14</v>
      </c>
      <c r="W1171" s="3">
        <f>IF(AND(T1171&lt;&gt;"_U",T1171&lt;&gt;"c",J1171&lt;&gt;9,J1171&lt;&gt;99),IFERROR(VLOOKUP(A1171,'LBA Total'!$A$2:$W$10000,18,0),"."),".")</f>
        <v>50376</v>
      </c>
    </row>
    <row r="1172" spans="1:23" x14ac:dyDescent="0.2">
      <c r="A1172" s="1" t="str">
        <f t="shared" si="36"/>
        <v>2018|Howick Local Board Area|Another gender / He ira kÄ“ anÅ</v>
      </c>
      <c r="B1172" t="s">
        <v>20</v>
      </c>
      <c r="C1172" t="s">
        <v>21</v>
      </c>
      <c r="D1172" t="s">
        <v>22</v>
      </c>
      <c r="E1172" t="s">
        <v>23</v>
      </c>
      <c r="F1172">
        <v>2018</v>
      </c>
      <c r="G1172">
        <v>2018</v>
      </c>
      <c r="H1172">
        <v>7616</v>
      </c>
      <c r="I1172" t="s">
        <v>127</v>
      </c>
      <c r="J1172">
        <v>6</v>
      </c>
      <c r="K1172" t="s">
        <v>52</v>
      </c>
      <c r="L1172">
        <v>99</v>
      </c>
      <c r="M1172" t="s">
        <v>26</v>
      </c>
      <c r="N1172">
        <v>99</v>
      </c>
      <c r="O1172" t="s">
        <v>27</v>
      </c>
      <c r="P1172">
        <v>3</v>
      </c>
      <c r="Q1172" t="s">
        <v>28</v>
      </c>
      <c r="T1172" t="s">
        <v>36</v>
      </c>
      <c r="U1172" t="s">
        <v>37</v>
      </c>
      <c r="V1172" s="3" t="str">
        <f t="shared" si="37"/>
        <v>.</v>
      </c>
      <c r="W1172" s="3" t="str">
        <f>IF(AND(T1172&lt;&gt;"_U",T1172&lt;&gt;"c",J1172&lt;&gt;9,J1172&lt;&gt;99),IFERROR(VLOOKUP(A1172,'LBA Total'!$A$2:$W$10000,18,0),"."),".")</f>
        <v>.</v>
      </c>
    </row>
    <row r="1173" spans="1:23" x14ac:dyDescent="0.2">
      <c r="A1173" s="1" t="str">
        <f t="shared" si="36"/>
        <v>2018|Howick Local Board Area|Total - gender</v>
      </c>
      <c r="B1173" t="s">
        <v>20</v>
      </c>
      <c r="C1173" t="s">
        <v>21</v>
      </c>
      <c r="D1173" t="s">
        <v>22</v>
      </c>
      <c r="E1173" t="s">
        <v>23</v>
      </c>
      <c r="F1173">
        <v>2018</v>
      </c>
      <c r="G1173">
        <v>2018</v>
      </c>
      <c r="H1173">
        <v>7616</v>
      </c>
      <c r="I1173" t="s">
        <v>127</v>
      </c>
      <c r="J1173">
        <v>6</v>
      </c>
      <c r="K1173" t="s">
        <v>52</v>
      </c>
      <c r="L1173">
        <v>99</v>
      </c>
      <c r="M1173" t="s">
        <v>26</v>
      </c>
      <c r="N1173">
        <v>99</v>
      </c>
      <c r="O1173" t="s">
        <v>27</v>
      </c>
      <c r="P1173">
        <v>99</v>
      </c>
      <c r="Q1173" t="s">
        <v>42</v>
      </c>
      <c r="R1173">
        <v>28053</v>
      </c>
      <c r="V1173" s="3">
        <f t="shared" si="37"/>
        <v>29.05</v>
      </c>
      <c r="W1173" s="3">
        <f>IF(AND(T1173&lt;&gt;"_U",T1173&lt;&gt;"c",J1173&lt;&gt;9,J1173&lt;&gt;99),IFERROR(VLOOKUP(A1173,'LBA Total'!$A$2:$W$10000,18,0),"."),".")</f>
        <v>96567</v>
      </c>
    </row>
    <row r="1174" spans="1:23" x14ac:dyDescent="0.2">
      <c r="A1174" s="1" t="str">
        <f t="shared" si="36"/>
        <v>2018|Howick Local Board Area|Male / TÄne</v>
      </c>
      <c r="B1174" t="s">
        <v>20</v>
      </c>
      <c r="C1174" t="s">
        <v>21</v>
      </c>
      <c r="D1174" t="s">
        <v>22</v>
      </c>
      <c r="E1174" t="s">
        <v>23</v>
      </c>
      <c r="F1174">
        <v>2018</v>
      </c>
      <c r="G1174">
        <v>2018</v>
      </c>
      <c r="H1174">
        <v>7616</v>
      </c>
      <c r="I1174" t="s">
        <v>127</v>
      </c>
      <c r="J1174">
        <v>9</v>
      </c>
      <c r="K1174" t="s">
        <v>25</v>
      </c>
      <c r="L1174">
        <v>99</v>
      </c>
      <c r="M1174" t="s">
        <v>26</v>
      </c>
      <c r="N1174">
        <v>99</v>
      </c>
      <c r="O1174" t="s">
        <v>27</v>
      </c>
      <c r="P1174">
        <v>1</v>
      </c>
      <c r="Q1174" t="s">
        <v>34</v>
      </c>
      <c r="R1174">
        <v>9030</v>
      </c>
      <c r="V1174" s="3" t="str">
        <f t="shared" si="37"/>
        <v>.</v>
      </c>
      <c r="W1174" s="3" t="str">
        <f>IF(AND(T1174&lt;&gt;"_U",T1174&lt;&gt;"c",J1174&lt;&gt;9,J1174&lt;&gt;99),IFERROR(VLOOKUP(A1174,'LBA Total'!$A$2:$W$10000,18,0),"."),".")</f>
        <v>.</v>
      </c>
    </row>
    <row r="1175" spans="1:23" x14ac:dyDescent="0.2">
      <c r="A1175" s="1" t="str">
        <f t="shared" si="36"/>
        <v>2018|Howick Local Board Area|Female / Wahine</v>
      </c>
      <c r="B1175" t="s">
        <v>20</v>
      </c>
      <c r="C1175" t="s">
        <v>21</v>
      </c>
      <c r="D1175" t="s">
        <v>22</v>
      </c>
      <c r="E1175" t="s">
        <v>23</v>
      </c>
      <c r="F1175">
        <v>2018</v>
      </c>
      <c r="G1175">
        <v>2018</v>
      </c>
      <c r="H1175">
        <v>7616</v>
      </c>
      <c r="I1175" t="s">
        <v>127</v>
      </c>
      <c r="J1175">
        <v>9</v>
      </c>
      <c r="K1175" t="s">
        <v>25</v>
      </c>
      <c r="L1175">
        <v>99</v>
      </c>
      <c r="M1175" t="s">
        <v>26</v>
      </c>
      <c r="N1175">
        <v>99</v>
      </c>
      <c r="O1175" t="s">
        <v>27</v>
      </c>
      <c r="P1175">
        <v>2</v>
      </c>
      <c r="Q1175" t="s">
        <v>31</v>
      </c>
      <c r="R1175">
        <v>8097</v>
      </c>
      <c r="V1175" s="3" t="str">
        <f t="shared" si="37"/>
        <v>.</v>
      </c>
      <c r="W1175" s="3" t="str">
        <f>IF(AND(T1175&lt;&gt;"_U",T1175&lt;&gt;"c",J1175&lt;&gt;9,J1175&lt;&gt;99),IFERROR(VLOOKUP(A1175,'LBA Total'!$A$2:$W$10000,18,0),"."),".")</f>
        <v>.</v>
      </c>
    </row>
    <row r="1176" spans="1:23" x14ac:dyDescent="0.2">
      <c r="A1176" s="1" t="str">
        <f t="shared" si="36"/>
        <v>2018|Howick Local Board Area|Another gender / He ira kÄ“ anÅ</v>
      </c>
      <c r="B1176" t="s">
        <v>20</v>
      </c>
      <c r="C1176" t="s">
        <v>21</v>
      </c>
      <c r="D1176" t="s">
        <v>22</v>
      </c>
      <c r="E1176" t="s">
        <v>23</v>
      </c>
      <c r="F1176">
        <v>2018</v>
      </c>
      <c r="G1176">
        <v>2018</v>
      </c>
      <c r="H1176">
        <v>7616</v>
      </c>
      <c r="I1176" t="s">
        <v>127</v>
      </c>
      <c r="J1176">
        <v>9</v>
      </c>
      <c r="K1176" t="s">
        <v>25</v>
      </c>
      <c r="L1176">
        <v>99</v>
      </c>
      <c r="M1176" t="s">
        <v>26</v>
      </c>
      <c r="N1176">
        <v>99</v>
      </c>
      <c r="O1176" t="s">
        <v>27</v>
      </c>
      <c r="P1176">
        <v>3</v>
      </c>
      <c r="Q1176" t="s">
        <v>28</v>
      </c>
      <c r="T1176" t="s">
        <v>36</v>
      </c>
      <c r="U1176" t="s">
        <v>37</v>
      </c>
      <c r="V1176" s="3" t="str">
        <f t="shared" si="37"/>
        <v>.</v>
      </c>
      <c r="W1176" s="3" t="str">
        <f>IF(AND(T1176&lt;&gt;"_U",T1176&lt;&gt;"c",J1176&lt;&gt;9,J1176&lt;&gt;99),IFERROR(VLOOKUP(A1176,'LBA Total'!$A$2:$W$10000,18,0),"."),".")</f>
        <v>.</v>
      </c>
    </row>
    <row r="1177" spans="1:23" x14ac:dyDescent="0.2">
      <c r="A1177" s="1" t="str">
        <f t="shared" si="36"/>
        <v>2018|Howick Local Board Area|Total - gender</v>
      </c>
      <c r="B1177" t="s">
        <v>20</v>
      </c>
      <c r="C1177" t="s">
        <v>21</v>
      </c>
      <c r="D1177" t="s">
        <v>22</v>
      </c>
      <c r="E1177" t="s">
        <v>23</v>
      </c>
      <c r="F1177">
        <v>2018</v>
      </c>
      <c r="G1177">
        <v>2018</v>
      </c>
      <c r="H1177">
        <v>7616</v>
      </c>
      <c r="I1177" t="s">
        <v>127</v>
      </c>
      <c r="J1177">
        <v>9</v>
      </c>
      <c r="K1177" t="s">
        <v>25</v>
      </c>
      <c r="L1177">
        <v>99</v>
      </c>
      <c r="M1177" t="s">
        <v>26</v>
      </c>
      <c r="N1177">
        <v>99</v>
      </c>
      <c r="O1177" t="s">
        <v>27</v>
      </c>
      <c r="P1177">
        <v>99</v>
      </c>
      <c r="Q1177" t="s">
        <v>42</v>
      </c>
      <c r="R1177">
        <v>17127</v>
      </c>
      <c r="V1177" s="3" t="str">
        <f t="shared" si="37"/>
        <v>.</v>
      </c>
      <c r="W1177" s="3" t="str">
        <f>IF(AND(T1177&lt;&gt;"_U",T1177&lt;&gt;"c",J1177&lt;&gt;9,J1177&lt;&gt;99),IFERROR(VLOOKUP(A1177,'LBA Total'!$A$2:$W$10000,18,0),"."),".")</f>
        <v>.</v>
      </c>
    </row>
    <row r="1178" spans="1:23" x14ac:dyDescent="0.2">
      <c r="A1178" s="1" t="str">
        <f t="shared" si="36"/>
        <v>2018|Howick Local Board Area|Male / TÄne</v>
      </c>
      <c r="B1178" t="s">
        <v>20</v>
      </c>
      <c r="C1178" t="s">
        <v>21</v>
      </c>
      <c r="D1178" t="s">
        <v>22</v>
      </c>
      <c r="E1178" t="s">
        <v>23</v>
      </c>
      <c r="F1178">
        <v>2018</v>
      </c>
      <c r="G1178">
        <v>2018</v>
      </c>
      <c r="H1178">
        <v>7616</v>
      </c>
      <c r="I1178" t="s">
        <v>127</v>
      </c>
      <c r="J1178">
        <v>77</v>
      </c>
      <c r="K1178" t="s">
        <v>49</v>
      </c>
      <c r="L1178">
        <v>99</v>
      </c>
      <c r="M1178" t="s">
        <v>26</v>
      </c>
      <c r="N1178">
        <v>99</v>
      </c>
      <c r="O1178" t="s">
        <v>27</v>
      </c>
      <c r="P1178">
        <v>1</v>
      </c>
      <c r="Q1178" t="s">
        <v>34</v>
      </c>
      <c r="R1178">
        <v>46191</v>
      </c>
      <c r="V1178" s="3">
        <f t="shared" si="37"/>
        <v>100</v>
      </c>
      <c r="W1178" s="3">
        <f>IF(AND(T1178&lt;&gt;"_U",T1178&lt;&gt;"c",J1178&lt;&gt;9,J1178&lt;&gt;99),IFERROR(VLOOKUP(A1178,'LBA Total'!$A$2:$W$10000,18,0),"."),".")</f>
        <v>46191</v>
      </c>
    </row>
    <row r="1179" spans="1:23" x14ac:dyDescent="0.2">
      <c r="A1179" s="1" t="str">
        <f t="shared" si="36"/>
        <v>2018|Howick Local Board Area|Female / Wahine</v>
      </c>
      <c r="B1179" t="s">
        <v>20</v>
      </c>
      <c r="C1179" t="s">
        <v>21</v>
      </c>
      <c r="D1179" t="s">
        <v>22</v>
      </c>
      <c r="E1179" t="s">
        <v>23</v>
      </c>
      <c r="F1179">
        <v>2018</v>
      </c>
      <c r="G1179">
        <v>2018</v>
      </c>
      <c r="H1179">
        <v>7616</v>
      </c>
      <c r="I1179" t="s">
        <v>127</v>
      </c>
      <c r="J1179">
        <v>77</v>
      </c>
      <c r="K1179" t="s">
        <v>49</v>
      </c>
      <c r="L1179">
        <v>99</v>
      </c>
      <c r="M1179" t="s">
        <v>26</v>
      </c>
      <c r="N1179">
        <v>99</v>
      </c>
      <c r="O1179" t="s">
        <v>27</v>
      </c>
      <c r="P1179">
        <v>2</v>
      </c>
      <c r="Q1179" t="s">
        <v>31</v>
      </c>
      <c r="R1179">
        <v>50376</v>
      </c>
      <c r="V1179" s="3">
        <f t="shared" si="37"/>
        <v>100</v>
      </c>
      <c r="W1179" s="3">
        <f>IF(AND(T1179&lt;&gt;"_U",T1179&lt;&gt;"c",J1179&lt;&gt;9,J1179&lt;&gt;99),IFERROR(VLOOKUP(A1179,'LBA Total'!$A$2:$W$10000,18,0),"."),".")</f>
        <v>50376</v>
      </c>
    </row>
    <row r="1180" spans="1:23" x14ac:dyDescent="0.2">
      <c r="A1180" s="1" t="str">
        <f t="shared" si="36"/>
        <v>2018|Howick Local Board Area|Another gender / He ira kÄ“ anÅ</v>
      </c>
      <c r="B1180" t="s">
        <v>20</v>
      </c>
      <c r="C1180" t="s">
        <v>21</v>
      </c>
      <c r="D1180" t="s">
        <v>22</v>
      </c>
      <c r="E1180" t="s">
        <v>23</v>
      </c>
      <c r="F1180">
        <v>2018</v>
      </c>
      <c r="G1180">
        <v>2018</v>
      </c>
      <c r="H1180">
        <v>7616</v>
      </c>
      <c r="I1180" t="s">
        <v>127</v>
      </c>
      <c r="J1180">
        <v>77</v>
      </c>
      <c r="K1180" t="s">
        <v>49</v>
      </c>
      <c r="L1180">
        <v>99</v>
      </c>
      <c r="M1180" t="s">
        <v>26</v>
      </c>
      <c r="N1180">
        <v>99</v>
      </c>
      <c r="O1180" t="s">
        <v>27</v>
      </c>
      <c r="P1180">
        <v>3</v>
      </c>
      <c r="Q1180" t="s">
        <v>28</v>
      </c>
      <c r="T1180" t="s">
        <v>36</v>
      </c>
      <c r="U1180" t="s">
        <v>37</v>
      </c>
      <c r="V1180" s="3" t="str">
        <f t="shared" si="37"/>
        <v>.</v>
      </c>
      <c r="W1180" s="3" t="str">
        <f>IF(AND(T1180&lt;&gt;"_U",T1180&lt;&gt;"c",J1180&lt;&gt;9,J1180&lt;&gt;99),IFERROR(VLOOKUP(A1180,'LBA Total'!$A$2:$W$10000,18,0),"."),".")</f>
        <v>.</v>
      </c>
    </row>
    <row r="1181" spans="1:23" x14ac:dyDescent="0.2">
      <c r="A1181" s="1" t="str">
        <f t="shared" si="36"/>
        <v>2018|Howick Local Board Area|Total - gender</v>
      </c>
      <c r="B1181" t="s">
        <v>20</v>
      </c>
      <c r="C1181" t="s">
        <v>21</v>
      </c>
      <c r="D1181" t="s">
        <v>22</v>
      </c>
      <c r="E1181" t="s">
        <v>23</v>
      </c>
      <c r="F1181">
        <v>2018</v>
      </c>
      <c r="G1181">
        <v>2018</v>
      </c>
      <c r="H1181">
        <v>7616</v>
      </c>
      <c r="I1181" t="s">
        <v>127</v>
      </c>
      <c r="J1181">
        <v>77</v>
      </c>
      <c r="K1181" t="s">
        <v>49</v>
      </c>
      <c r="L1181">
        <v>99</v>
      </c>
      <c r="M1181" t="s">
        <v>26</v>
      </c>
      <c r="N1181">
        <v>99</v>
      </c>
      <c r="O1181" t="s">
        <v>27</v>
      </c>
      <c r="P1181">
        <v>99</v>
      </c>
      <c r="Q1181" t="s">
        <v>42</v>
      </c>
      <c r="R1181">
        <v>96567</v>
      </c>
      <c r="V1181" s="3">
        <f t="shared" si="37"/>
        <v>100</v>
      </c>
      <c r="W1181" s="3">
        <f>IF(AND(T1181&lt;&gt;"_U",T1181&lt;&gt;"c",J1181&lt;&gt;9,J1181&lt;&gt;99),IFERROR(VLOOKUP(A1181,'LBA Total'!$A$2:$W$10000,18,0),"."),".")</f>
        <v>96567</v>
      </c>
    </row>
    <row r="1182" spans="1:23" x14ac:dyDescent="0.2">
      <c r="A1182" s="1" t="str">
        <f t="shared" si="36"/>
        <v>2018|Howick Local Board Area|Male / TÄne</v>
      </c>
      <c r="B1182" t="s">
        <v>20</v>
      </c>
      <c r="C1182" t="s">
        <v>21</v>
      </c>
      <c r="D1182" t="s">
        <v>22</v>
      </c>
      <c r="E1182" t="s">
        <v>23</v>
      </c>
      <c r="F1182">
        <v>2018</v>
      </c>
      <c r="G1182">
        <v>2018</v>
      </c>
      <c r="H1182">
        <v>7616</v>
      </c>
      <c r="I1182" t="s">
        <v>127</v>
      </c>
      <c r="J1182">
        <v>99</v>
      </c>
      <c r="K1182" t="s">
        <v>47</v>
      </c>
      <c r="L1182">
        <v>99</v>
      </c>
      <c r="M1182" t="s">
        <v>26</v>
      </c>
      <c r="N1182">
        <v>99</v>
      </c>
      <c r="O1182" t="s">
        <v>27</v>
      </c>
      <c r="P1182">
        <v>1</v>
      </c>
      <c r="Q1182" t="s">
        <v>34</v>
      </c>
      <c r="R1182">
        <v>55218</v>
      </c>
      <c r="V1182" s="3" t="str">
        <f t="shared" si="37"/>
        <v>.</v>
      </c>
      <c r="W1182" s="3" t="str">
        <f>IF(AND(T1182&lt;&gt;"_U",T1182&lt;&gt;"c",J1182&lt;&gt;9,J1182&lt;&gt;99),IFERROR(VLOOKUP(A1182,'LBA Total'!$A$2:$W$10000,18,0),"."),".")</f>
        <v>.</v>
      </c>
    </row>
    <row r="1183" spans="1:23" x14ac:dyDescent="0.2">
      <c r="A1183" s="1" t="str">
        <f t="shared" si="36"/>
        <v>2018|Howick Local Board Area|Female / Wahine</v>
      </c>
      <c r="B1183" t="s">
        <v>20</v>
      </c>
      <c r="C1183" t="s">
        <v>21</v>
      </c>
      <c r="D1183" t="s">
        <v>22</v>
      </c>
      <c r="E1183" t="s">
        <v>23</v>
      </c>
      <c r="F1183">
        <v>2018</v>
      </c>
      <c r="G1183">
        <v>2018</v>
      </c>
      <c r="H1183">
        <v>7616</v>
      </c>
      <c r="I1183" t="s">
        <v>127</v>
      </c>
      <c r="J1183">
        <v>99</v>
      </c>
      <c r="K1183" t="s">
        <v>47</v>
      </c>
      <c r="L1183">
        <v>99</v>
      </c>
      <c r="M1183" t="s">
        <v>26</v>
      </c>
      <c r="N1183">
        <v>99</v>
      </c>
      <c r="O1183" t="s">
        <v>27</v>
      </c>
      <c r="P1183">
        <v>2</v>
      </c>
      <c r="Q1183" t="s">
        <v>31</v>
      </c>
      <c r="R1183">
        <v>58473</v>
      </c>
      <c r="V1183" s="3" t="str">
        <f t="shared" si="37"/>
        <v>.</v>
      </c>
      <c r="W1183" s="3" t="str">
        <f>IF(AND(T1183&lt;&gt;"_U",T1183&lt;&gt;"c",J1183&lt;&gt;9,J1183&lt;&gt;99),IFERROR(VLOOKUP(A1183,'LBA Total'!$A$2:$W$10000,18,0),"."),".")</f>
        <v>.</v>
      </c>
    </row>
    <row r="1184" spans="1:23" x14ac:dyDescent="0.2">
      <c r="A1184" s="1" t="str">
        <f t="shared" si="36"/>
        <v>2018|Howick Local Board Area|Another gender / He ira kÄ“ anÅ</v>
      </c>
      <c r="B1184" t="s">
        <v>20</v>
      </c>
      <c r="C1184" t="s">
        <v>21</v>
      </c>
      <c r="D1184" t="s">
        <v>22</v>
      </c>
      <c r="E1184" t="s">
        <v>23</v>
      </c>
      <c r="F1184">
        <v>2018</v>
      </c>
      <c r="G1184">
        <v>2018</v>
      </c>
      <c r="H1184">
        <v>7616</v>
      </c>
      <c r="I1184" t="s">
        <v>127</v>
      </c>
      <c r="J1184">
        <v>99</v>
      </c>
      <c r="K1184" t="s">
        <v>47</v>
      </c>
      <c r="L1184">
        <v>99</v>
      </c>
      <c r="M1184" t="s">
        <v>26</v>
      </c>
      <c r="N1184">
        <v>99</v>
      </c>
      <c r="O1184" t="s">
        <v>27</v>
      </c>
      <c r="P1184">
        <v>3</v>
      </c>
      <c r="Q1184" t="s">
        <v>28</v>
      </c>
      <c r="T1184" t="s">
        <v>36</v>
      </c>
      <c r="U1184" t="s">
        <v>37</v>
      </c>
      <c r="V1184" s="3" t="str">
        <f t="shared" si="37"/>
        <v>.</v>
      </c>
      <c r="W1184" s="3" t="str">
        <f>IF(AND(T1184&lt;&gt;"_U",T1184&lt;&gt;"c",J1184&lt;&gt;9,J1184&lt;&gt;99),IFERROR(VLOOKUP(A1184,'LBA Total'!$A$2:$W$10000,18,0),"."),".")</f>
        <v>.</v>
      </c>
    </row>
    <row r="1185" spans="1:23" x14ac:dyDescent="0.2">
      <c r="A1185" s="1" t="str">
        <f t="shared" si="36"/>
        <v>2018|Howick Local Board Area|Total - gender</v>
      </c>
      <c r="B1185" t="s">
        <v>20</v>
      </c>
      <c r="C1185" t="s">
        <v>21</v>
      </c>
      <c r="D1185" t="s">
        <v>22</v>
      </c>
      <c r="E1185" t="s">
        <v>23</v>
      </c>
      <c r="F1185">
        <v>2018</v>
      </c>
      <c r="G1185">
        <v>2018</v>
      </c>
      <c r="H1185">
        <v>7616</v>
      </c>
      <c r="I1185" t="s">
        <v>127</v>
      </c>
      <c r="J1185">
        <v>99</v>
      </c>
      <c r="K1185" t="s">
        <v>47</v>
      </c>
      <c r="L1185">
        <v>99</v>
      </c>
      <c r="M1185" t="s">
        <v>26</v>
      </c>
      <c r="N1185">
        <v>99</v>
      </c>
      <c r="O1185" t="s">
        <v>27</v>
      </c>
      <c r="P1185">
        <v>99</v>
      </c>
      <c r="Q1185" t="s">
        <v>42</v>
      </c>
      <c r="R1185">
        <v>113691</v>
      </c>
      <c r="V1185" s="3" t="str">
        <f t="shared" si="37"/>
        <v>.</v>
      </c>
      <c r="W1185" s="3" t="str">
        <f>IF(AND(T1185&lt;&gt;"_U",T1185&lt;&gt;"c",J1185&lt;&gt;9,J1185&lt;&gt;99),IFERROR(VLOOKUP(A1185,'LBA Total'!$A$2:$W$10000,18,0),"."),".")</f>
        <v>.</v>
      </c>
    </row>
    <row r="1186" spans="1:23" x14ac:dyDescent="0.2">
      <c r="A1186" s="1" t="str">
        <f t="shared" si="36"/>
        <v>2018|MÄngere-ÅŒtÄhuhu Local Board Area|Male / TÄne</v>
      </c>
      <c r="B1186" t="s">
        <v>20</v>
      </c>
      <c r="C1186" t="s">
        <v>21</v>
      </c>
      <c r="D1186" t="s">
        <v>22</v>
      </c>
      <c r="E1186" t="s">
        <v>23</v>
      </c>
      <c r="F1186">
        <v>2018</v>
      </c>
      <c r="G1186">
        <v>2018</v>
      </c>
      <c r="H1186">
        <v>7617</v>
      </c>
      <c r="I1186" t="s">
        <v>108</v>
      </c>
      <c r="J1186">
        <v>1</v>
      </c>
      <c r="K1186" t="s">
        <v>30</v>
      </c>
      <c r="L1186">
        <v>99</v>
      </c>
      <c r="M1186" t="s">
        <v>26</v>
      </c>
      <c r="N1186">
        <v>99</v>
      </c>
      <c r="O1186" t="s">
        <v>27</v>
      </c>
      <c r="P1186">
        <v>1</v>
      </c>
      <c r="Q1186" t="s">
        <v>34</v>
      </c>
      <c r="R1186">
        <v>8430</v>
      </c>
      <c r="V1186" s="3">
        <f t="shared" si="37"/>
        <v>47.18</v>
      </c>
      <c r="W1186" s="3">
        <f>IF(AND(T1186&lt;&gt;"_U",T1186&lt;&gt;"c",J1186&lt;&gt;9,J1186&lt;&gt;99),IFERROR(VLOOKUP(A1186,'LBA Total'!$A$2:$W$10000,18,0),"."),".")</f>
        <v>17868</v>
      </c>
    </row>
    <row r="1187" spans="1:23" x14ac:dyDescent="0.2">
      <c r="A1187" s="1" t="str">
        <f t="shared" si="36"/>
        <v>2018|MÄngere-ÅŒtÄhuhu Local Board Area|Female / Wahine</v>
      </c>
      <c r="B1187" t="s">
        <v>20</v>
      </c>
      <c r="C1187" t="s">
        <v>21</v>
      </c>
      <c r="D1187" t="s">
        <v>22</v>
      </c>
      <c r="E1187" t="s">
        <v>23</v>
      </c>
      <c r="F1187">
        <v>2018</v>
      </c>
      <c r="G1187">
        <v>2018</v>
      </c>
      <c r="H1187">
        <v>7617</v>
      </c>
      <c r="I1187" t="s">
        <v>108</v>
      </c>
      <c r="J1187">
        <v>1</v>
      </c>
      <c r="K1187" t="s">
        <v>30</v>
      </c>
      <c r="L1187">
        <v>99</v>
      </c>
      <c r="M1187" t="s">
        <v>26</v>
      </c>
      <c r="N1187">
        <v>99</v>
      </c>
      <c r="O1187" t="s">
        <v>27</v>
      </c>
      <c r="P1187">
        <v>2</v>
      </c>
      <c r="Q1187" t="s">
        <v>31</v>
      </c>
      <c r="R1187">
        <v>8496</v>
      </c>
      <c r="V1187" s="3">
        <f t="shared" si="37"/>
        <v>42.15</v>
      </c>
      <c r="W1187" s="3">
        <f>IF(AND(T1187&lt;&gt;"_U",T1187&lt;&gt;"c",J1187&lt;&gt;9,J1187&lt;&gt;99),IFERROR(VLOOKUP(A1187,'LBA Total'!$A$2:$W$10000,18,0),"."),".")</f>
        <v>20157</v>
      </c>
    </row>
    <row r="1188" spans="1:23" x14ac:dyDescent="0.2">
      <c r="A1188" s="1" t="str">
        <f t="shared" si="36"/>
        <v>2018|MÄngere-ÅŒtÄhuhu Local Board Area|Another gender / He ira kÄ“ anÅ</v>
      </c>
      <c r="B1188" t="s">
        <v>20</v>
      </c>
      <c r="C1188" t="s">
        <v>21</v>
      </c>
      <c r="D1188" t="s">
        <v>22</v>
      </c>
      <c r="E1188" t="s">
        <v>23</v>
      </c>
      <c r="F1188">
        <v>2018</v>
      </c>
      <c r="G1188">
        <v>2018</v>
      </c>
      <c r="H1188">
        <v>7617</v>
      </c>
      <c r="I1188" t="s">
        <v>108</v>
      </c>
      <c r="J1188">
        <v>1</v>
      </c>
      <c r="K1188" t="s">
        <v>30</v>
      </c>
      <c r="L1188">
        <v>99</v>
      </c>
      <c r="M1188" t="s">
        <v>26</v>
      </c>
      <c r="N1188">
        <v>99</v>
      </c>
      <c r="O1188" t="s">
        <v>27</v>
      </c>
      <c r="P1188">
        <v>3</v>
      </c>
      <c r="Q1188" t="s">
        <v>28</v>
      </c>
      <c r="T1188" t="s">
        <v>36</v>
      </c>
      <c r="U1188" t="s">
        <v>37</v>
      </c>
      <c r="V1188" s="3" t="str">
        <f t="shared" si="37"/>
        <v>.</v>
      </c>
      <c r="W1188" s="3" t="str">
        <f>IF(AND(T1188&lt;&gt;"_U",T1188&lt;&gt;"c",J1188&lt;&gt;9,J1188&lt;&gt;99),IFERROR(VLOOKUP(A1188,'LBA Total'!$A$2:$W$10000,18,0),"."),".")</f>
        <v>.</v>
      </c>
    </row>
    <row r="1189" spans="1:23" x14ac:dyDescent="0.2">
      <c r="A1189" s="1" t="str">
        <f t="shared" si="36"/>
        <v>2018|MÄngere-ÅŒtÄhuhu Local Board Area|Total - gender</v>
      </c>
      <c r="B1189" t="s">
        <v>20</v>
      </c>
      <c r="C1189" t="s">
        <v>21</v>
      </c>
      <c r="D1189" t="s">
        <v>22</v>
      </c>
      <c r="E1189" t="s">
        <v>23</v>
      </c>
      <c r="F1189">
        <v>2018</v>
      </c>
      <c r="G1189">
        <v>2018</v>
      </c>
      <c r="H1189">
        <v>7617</v>
      </c>
      <c r="I1189" t="s">
        <v>108</v>
      </c>
      <c r="J1189">
        <v>1</v>
      </c>
      <c r="K1189" t="s">
        <v>30</v>
      </c>
      <c r="L1189">
        <v>99</v>
      </c>
      <c r="M1189" t="s">
        <v>26</v>
      </c>
      <c r="N1189">
        <v>99</v>
      </c>
      <c r="O1189" t="s">
        <v>27</v>
      </c>
      <c r="P1189">
        <v>99</v>
      </c>
      <c r="Q1189" t="s">
        <v>42</v>
      </c>
      <c r="R1189">
        <v>16923</v>
      </c>
      <c r="V1189" s="3">
        <f t="shared" si="37"/>
        <v>44.5</v>
      </c>
      <c r="W1189" s="3">
        <f>IF(AND(T1189&lt;&gt;"_U",T1189&lt;&gt;"c",J1189&lt;&gt;9,J1189&lt;&gt;99),IFERROR(VLOOKUP(A1189,'LBA Total'!$A$2:$W$10000,18,0),"."),".")</f>
        <v>38025</v>
      </c>
    </row>
    <row r="1190" spans="1:23" x14ac:dyDescent="0.2">
      <c r="A1190" s="1" t="str">
        <f t="shared" si="36"/>
        <v>2018|MÄngere-ÅŒtÄhuhu Local Board Area|Male / TÄne</v>
      </c>
      <c r="B1190" t="s">
        <v>20</v>
      </c>
      <c r="C1190" t="s">
        <v>21</v>
      </c>
      <c r="D1190" t="s">
        <v>22</v>
      </c>
      <c r="E1190" t="s">
        <v>23</v>
      </c>
      <c r="F1190">
        <v>2018</v>
      </c>
      <c r="G1190">
        <v>2018</v>
      </c>
      <c r="H1190">
        <v>7617</v>
      </c>
      <c r="I1190" t="s">
        <v>108</v>
      </c>
      <c r="J1190">
        <v>3</v>
      </c>
      <c r="K1190" t="s">
        <v>39</v>
      </c>
      <c r="L1190">
        <v>99</v>
      </c>
      <c r="M1190" t="s">
        <v>26</v>
      </c>
      <c r="N1190">
        <v>99</v>
      </c>
      <c r="O1190" t="s">
        <v>27</v>
      </c>
      <c r="P1190">
        <v>1</v>
      </c>
      <c r="Q1190" t="s">
        <v>34</v>
      </c>
      <c r="R1190">
        <v>507</v>
      </c>
      <c r="V1190" s="3">
        <f t="shared" si="37"/>
        <v>2.84</v>
      </c>
      <c r="W1190" s="3">
        <f>IF(AND(T1190&lt;&gt;"_U",T1190&lt;&gt;"c",J1190&lt;&gt;9,J1190&lt;&gt;99),IFERROR(VLOOKUP(A1190,'LBA Total'!$A$2:$W$10000,18,0),"."),".")</f>
        <v>17868</v>
      </c>
    </row>
    <row r="1191" spans="1:23" x14ac:dyDescent="0.2">
      <c r="A1191" s="1" t="str">
        <f t="shared" si="36"/>
        <v>2018|MÄngere-ÅŒtÄhuhu Local Board Area|Female / Wahine</v>
      </c>
      <c r="B1191" t="s">
        <v>20</v>
      </c>
      <c r="C1191" t="s">
        <v>21</v>
      </c>
      <c r="D1191" t="s">
        <v>22</v>
      </c>
      <c r="E1191" t="s">
        <v>23</v>
      </c>
      <c r="F1191">
        <v>2018</v>
      </c>
      <c r="G1191">
        <v>2018</v>
      </c>
      <c r="H1191">
        <v>7617</v>
      </c>
      <c r="I1191" t="s">
        <v>108</v>
      </c>
      <c r="J1191">
        <v>3</v>
      </c>
      <c r="K1191" t="s">
        <v>39</v>
      </c>
      <c r="L1191">
        <v>99</v>
      </c>
      <c r="M1191" t="s">
        <v>26</v>
      </c>
      <c r="N1191">
        <v>99</v>
      </c>
      <c r="O1191" t="s">
        <v>27</v>
      </c>
      <c r="P1191">
        <v>2</v>
      </c>
      <c r="Q1191" t="s">
        <v>31</v>
      </c>
      <c r="R1191">
        <v>768</v>
      </c>
      <c r="V1191" s="3">
        <f t="shared" si="37"/>
        <v>3.81</v>
      </c>
      <c r="W1191" s="3">
        <f>IF(AND(T1191&lt;&gt;"_U",T1191&lt;&gt;"c",J1191&lt;&gt;9,J1191&lt;&gt;99),IFERROR(VLOOKUP(A1191,'LBA Total'!$A$2:$W$10000,18,0),"."),".")</f>
        <v>20157</v>
      </c>
    </row>
    <row r="1192" spans="1:23" x14ac:dyDescent="0.2">
      <c r="A1192" s="1" t="str">
        <f t="shared" si="36"/>
        <v>2018|MÄngere-ÅŒtÄhuhu Local Board Area|Another gender / He ira kÄ“ anÅ</v>
      </c>
      <c r="B1192" t="s">
        <v>20</v>
      </c>
      <c r="C1192" t="s">
        <v>21</v>
      </c>
      <c r="D1192" t="s">
        <v>22</v>
      </c>
      <c r="E1192" t="s">
        <v>23</v>
      </c>
      <c r="F1192">
        <v>2018</v>
      </c>
      <c r="G1192">
        <v>2018</v>
      </c>
      <c r="H1192">
        <v>7617</v>
      </c>
      <c r="I1192" t="s">
        <v>108</v>
      </c>
      <c r="J1192">
        <v>3</v>
      </c>
      <c r="K1192" t="s">
        <v>39</v>
      </c>
      <c r="L1192">
        <v>99</v>
      </c>
      <c r="M1192" t="s">
        <v>26</v>
      </c>
      <c r="N1192">
        <v>99</v>
      </c>
      <c r="O1192" t="s">
        <v>27</v>
      </c>
      <c r="P1192">
        <v>3</v>
      </c>
      <c r="Q1192" t="s">
        <v>28</v>
      </c>
      <c r="T1192" t="s">
        <v>36</v>
      </c>
      <c r="U1192" t="s">
        <v>37</v>
      </c>
      <c r="V1192" s="3" t="str">
        <f t="shared" si="37"/>
        <v>.</v>
      </c>
      <c r="W1192" s="3" t="str">
        <f>IF(AND(T1192&lt;&gt;"_U",T1192&lt;&gt;"c",J1192&lt;&gt;9,J1192&lt;&gt;99),IFERROR(VLOOKUP(A1192,'LBA Total'!$A$2:$W$10000,18,0),"."),".")</f>
        <v>.</v>
      </c>
    </row>
    <row r="1193" spans="1:23" x14ac:dyDescent="0.2">
      <c r="A1193" s="1" t="str">
        <f t="shared" si="36"/>
        <v>2018|MÄngere-ÅŒtÄhuhu Local Board Area|Total - gender</v>
      </c>
      <c r="B1193" t="s">
        <v>20</v>
      </c>
      <c r="C1193" t="s">
        <v>21</v>
      </c>
      <c r="D1193" t="s">
        <v>22</v>
      </c>
      <c r="E1193" t="s">
        <v>23</v>
      </c>
      <c r="F1193">
        <v>2018</v>
      </c>
      <c r="G1193">
        <v>2018</v>
      </c>
      <c r="H1193">
        <v>7617</v>
      </c>
      <c r="I1193" t="s">
        <v>108</v>
      </c>
      <c r="J1193">
        <v>3</v>
      </c>
      <c r="K1193" t="s">
        <v>39</v>
      </c>
      <c r="L1193">
        <v>99</v>
      </c>
      <c r="M1193" t="s">
        <v>26</v>
      </c>
      <c r="N1193">
        <v>99</v>
      </c>
      <c r="O1193" t="s">
        <v>27</v>
      </c>
      <c r="P1193">
        <v>99</v>
      </c>
      <c r="Q1193" t="s">
        <v>42</v>
      </c>
      <c r="R1193">
        <v>1275</v>
      </c>
      <c r="V1193" s="3">
        <f t="shared" si="37"/>
        <v>3.35</v>
      </c>
      <c r="W1193" s="3">
        <f>IF(AND(T1193&lt;&gt;"_U",T1193&lt;&gt;"c",J1193&lt;&gt;9,J1193&lt;&gt;99),IFERROR(VLOOKUP(A1193,'LBA Total'!$A$2:$W$10000,18,0),"."),".")</f>
        <v>38025</v>
      </c>
    </row>
    <row r="1194" spans="1:23" x14ac:dyDescent="0.2">
      <c r="A1194" s="1" t="str">
        <f t="shared" si="36"/>
        <v>2018|MÄngere-ÅŒtÄhuhu Local Board Area|Male / TÄne</v>
      </c>
      <c r="B1194" t="s">
        <v>20</v>
      </c>
      <c r="C1194" t="s">
        <v>21</v>
      </c>
      <c r="D1194" t="s">
        <v>22</v>
      </c>
      <c r="E1194" t="s">
        <v>23</v>
      </c>
      <c r="F1194">
        <v>2018</v>
      </c>
      <c r="G1194">
        <v>2018</v>
      </c>
      <c r="H1194">
        <v>7617</v>
      </c>
      <c r="I1194" t="s">
        <v>108</v>
      </c>
      <c r="J1194">
        <v>4</v>
      </c>
      <c r="K1194" t="s">
        <v>54</v>
      </c>
      <c r="L1194">
        <v>99</v>
      </c>
      <c r="M1194" t="s">
        <v>26</v>
      </c>
      <c r="N1194">
        <v>99</v>
      </c>
      <c r="O1194" t="s">
        <v>27</v>
      </c>
      <c r="P1194">
        <v>1</v>
      </c>
      <c r="Q1194" t="s">
        <v>34</v>
      </c>
      <c r="R1194">
        <v>795</v>
      </c>
      <c r="V1194" s="3">
        <f t="shared" si="37"/>
        <v>4.45</v>
      </c>
      <c r="W1194" s="3">
        <f>IF(AND(T1194&lt;&gt;"_U",T1194&lt;&gt;"c",J1194&lt;&gt;9,J1194&lt;&gt;99),IFERROR(VLOOKUP(A1194,'LBA Total'!$A$2:$W$10000,18,0),"."),".")</f>
        <v>17868</v>
      </c>
    </row>
    <row r="1195" spans="1:23" x14ac:dyDescent="0.2">
      <c r="A1195" s="1" t="str">
        <f t="shared" si="36"/>
        <v>2018|MÄngere-ÅŒtÄhuhu Local Board Area|Female / Wahine</v>
      </c>
      <c r="B1195" t="s">
        <v>20</v>
      </c>
      <c r="C1195" t="s">
        <v>21</v>
      </c>
      <c r="D1195" t="s">
        <v>22</v>
      </c>
      <c r="E1195" t="s">
        <v>23</v>
      </c>
      <c r="F1195">
        <v>2018</v>
      </c>
      <c r="G1195">
        <v>2018</v>
      </c>
      <c r="H1195">
        <v>7617</v>
      </c>
      <c r="I1195" t="s">
        <v>108</v>
      </c>
      <c r="J1195">
        <v>4</v>
      </c>
      <c r="K1195" t="s">
        <v>54</v>
      </c>
      <c r="L1195">
        <v>99</v>
      </c>
      <c r="M1195" t="s">
        <v>26</v>
      </c>
      <c r="N1195">
        <v>99</v>
      </c>
      <c r="O1195" t="s">
        <v>27</v>
      </c>
      <c r="P1195">
        <v>2</v>
      </c>
      <c r="Q1195" t="s">
        <v>31</v>
      </c>
      <c r="R1195">
        <v>1128</v>
      </c>
      <c r="V1195" s="3">
        <f t="shared" si="37"/>
        <v>5.6</v>
      </c>
      <c r="W1195" s="3">
        <f>IF(AND(T1195&lt;&gt;"_U",T1195&lt;&gt;"c",J1195&lt;&gt;9,J1195&lt;&gt;99),IFERROR(VLOOKUP(A1195,'LBA Total'!$A$2:$W$10000,18,0),"."),".")</f>
        <v>20157</v>
      </c>
    </row>
    <row r="1196" spans="1:23" x14ac:dyDescent="0.2">
      <c r="A1196" s="1" t="str">
        <f t="shared" si="36"/>
        <v>2018|MÄngere-ÅŒtÄhuhu Local Board Area|Another gender / He ira kÄ“ anÅ</v>
      </c>
      <c r="B1196" t="s">
        <v>20</v>
      </c>
      <c r="C1196" t="s">
        <v>21</v>
      </c>
      <c r="D1196" t="s">
        <v>22</v>
      </c>
      <c r="E1196" t="s">
        <v>23</v>
      </c>
      <c r="F1196">
        <v>2018</v>
      </c>
      <c r="G1196">
        <v>2018</v>
      </c>
      <c r="H1196">
        <v>7617</v>
      </c>
      <c r="I1196" t="s">
        <v>108</v>
      </c>
      <c r="J1196">
        <v>4</v>
      </c>
      <c r="K1196" t="s">
        <v>54</v>
      </c>
      <c r="L1196">
        <v>99</v>
      </c>
      <c r="M1196" t="s">
        <v>26</v>
      </c>
      <c r="N1196">
        <v>99</v>
      </c>
      <c r="O1196" t="s">
        <v>27</v>
      </c>
      <c r="P1196">
        <v>3</v>
      </c>
      <c r="Q1196" t="s">
        <v>28</v>
      </c>
      <c r="T1196" t="s">
        <v>36</v>
      </c>
      <c r="U1196" t="s">
        <v>37</v>
      </c>
      <c r="V1196" s="3" t="str">
        <f t="shared" si="37"/>
        <v>.</v>
      </c>
      <c r="W1196" s="3" t="str">
        <f>IF(AND(T1196&lt;&gt;"_U",T1196&lt;&gt;"c",J1196&lt;&gt;9,J1196&lt;&gt;99),IFERROR(VLOOKUP(A1196,'LBA Total'!$A$2:$W$10000,18,0),"."),".")</f>
        <v>.</v>
      </c>
    </row>
    <row r="1197" spans="1:23" x14ac:dyDescent="0.2">
      <c r="A1197" s="1" t="str">
        <f t="shared" si="36"/>
        <v>2018|MÄngere-ÅŒtÄhuhu Local Board Area|Total - gender</v>
      </c>
      <c r="B1197" t="s">
        <v>20</v>
      </c>
      <c r="C1197" t="s">
        <v>21</v>
      </c>
      <c r="D1197" t="s">
        <v>22</v>
      </c>
      <c r="E1197" t="s">
        <v>23</v>
      </c>
      <c r="F1197">
        <v>2018</v>
      </c>
      <c r="G1197">
        <v>2018</v>
      </c>
      <c r="H1197">
        <v>7617</v>
      </c>
      <c r="I1197" t="s">
        <v>108</v>
      </c>
      <c r="J1197">
        <v>4</v>
      </c>
      <c r="K1197" t="s">
        <v>54</v>
      </c>
      <c r="L1197">
        <v>99</v>
      </c>
      <c r="M1197" t="s">
        <v>26</v>
      </c>
      <c r="N1197">
        <v>99</v>
      </c>
      <c r="O1197" t="s">
        <v>27</v>
      </c>
      <c r="P1197">
        <v>99</v>
      </c>
      <c r="Q1197" t="s">
        <v>42</v>
      </c>
      <c r="R1197">
        <v>1926</v>
      </c>
      <c r="V1197" s="3">
        <f t="shared" si="37"/>
        <v>5.07</v>
      </c>
      <c r="W1197" s="3">
        <f>IF(AND(T1197&lt;&gt;"_U",T1197&lt;&gt;"c",J1197&lt;&gt;9,J1197&lt;&gt;99),IFERROR(VLOOKUP(A1197,'LBA Total'!$A$2:$W$10000,18,0),"."),".")</f>
        <v>38025</v>
      </c>
    </row>
    <row r="1198" spans="1:23" x14ac:dyDescent="0.2">
      <c r="A1198" s="1" t="str">
        <f t="shared" si="36"/>
        <v>2018|MÄngere-ÅŒtÄhuhu Local Board Area|Male / TÄne</v>
      </c>
      <c r="B1198" t="s">
        <v>20</v>
      </c>
      <c r="C1198" t="s">
        <v>21</v>
      </c>
      <c r="D1198" t="s">
        <v>22</v>
      </c>
      <c r="E1198" t="s">
        <v>23</v>
      </c>
      <c r="F1198">
        <v>2018</v>
      </c>
      <c r="G1198">
        <v>2018</v>
      </c>
      <c r="H1198">
        <v>7617</v>
      </c>
      <c r="I1198" t="s">
        <v>108</v>
      </c>
      <c r="J1198">
        <v>5</v>
      </c>
      <c r="K1198" t="s">
        <v>33</v>
      </c>
      <c r="L1198">
        <v>99</v>
      </c>
      <c r="M1198" t="s">
        <v>26</v>
      </c>
      <c r="N1198">
        <v>99</v>
      </c>
      <c r="O1198" t="s">
        <v>27</v>
      </c>
      <c r="P1198">
        <v>1</v>
      </c>
      <c r="Q1198" t="s">
        <v>34</v>
      </c>
      <c r="R1198">
        <v>450</v>
      </c>
      <c r="V1198" s="3">
        <f t="shared" si="37"/>
        <v>2.52</v>
      </c>
      <c r="W1198" s="3">
        <f>IF(AND(T1198&lt;&gt;"_U",T1198&lt;&gt;"c",J1198&lt;&gt;9,J1198&lt;&gt;99),IFERROR(VLOOKUP(A1198,'LBA Total'!$A$2:$W$10000,18,0),"."),".")</f>
        <v>17868</v>
      </c>
    </row>
    <row r="1199" spans="1:23" x14ac:dyDescent="0.2">
      <c r="A1199" s="1" t="str">
        <f t="shared" si="36"/>
        <v>2018|MÄngere-ÅŒtÄhuhu Local Board Area|Female / Wahine</v>
      </c>
      <c r="B1199" t="s">
        <v>20</v>
      </c>
      <c r="C1199" t="s">
        <v>21</v>
      </c>
      <c r="D1199" t="s">
        <v>22</v>
      </c>
      <c r="E1199" t="s">
        <v>23</v>
      </c>
      <c r="F1199">
        <v>2018</v>
      </c>
      <c r="G1199">
        <v>2018</v>
      </c>
      <c r="H1199">
        <v>7617</v>
      </c>
      <c r="I1199" t="s">
        <v>108</v>
      </c>
      <c r="J1199">
        <v>5</v>
      </c>
      <c r="K1199" t="s">
        <v>33</v>
      </c>
      <c r="L1199">
        <v>99</v>
      </c>
      <c r="M1199" t="s">
        <v>26</v>
      </c>
      <c r="N1199">
        <v>99</v>
      </c>
      <c r="O1199" t="s">
        <v>27</v>
      </c>
      <c r="P1199">
        <v>2</v>
      </c>
      <c r="Q1199" t="s">
        <v>31</v>
      </c>
      <c r="R1199">
        <v>1458</v>
      </c>
      <c r="V1199" s="3">
        <f t="shared" si="37"/>
        <v>7.23</v>
      </c>
      <c r="W1199" s="3">
        <f>IF(AND(T1199&lt;&gt;"_U",T1199&lt;&gt;"c",J1199&lt;&gt;9,J1199&lt;&gt;99),IFERROR(VLOOKUP(A1199,'LBA Total'!$A$2:$W$10000,18,0),"."),".")</f>
        <v>20157</v>
      </c>
    </row>
    <row r="1200" spans="1:23" x14ac:dyDescent="0.2">
      <c r="A1200" s="1" t="str">
        <f t="shared" si="36"/>
        <v>2018|MÄngere-ÅŒtÄhuhu Local Board Area|Another gender / He ira kÄ“ anÅ</v>
      </c>
      <c r="B1200" t="s">
        <v>20</v>
      </c>
      <c r="C1200" t="s">
        <v>21</v>
      </c>
      <c r="D1200" t="s">
        <v>22</v>
      </c>
      <c r="E1200" t="s">
        <v>23</v>
      </c>
      <c r="F1200">
        <v>2018</v>
      </c>
      <c r="G1200">
        <v>2018</v>
      </c>
      <c r="H1200">
        <v>7617</v>
      </c>
      <c r="I1200" t="s">
        <v>108</v>
      </c>
      <c r="J1200">
        <v>5</v>
      </c>
      <c r="K1200" t="s">
        <v>33</v>
      </c>
      <c r="L1200">
        <v>99</v>
      </c>
      <c r="M1200" t="s">
        <v>26</v>
      </c>
      <c r="N1200">
        <v>99</v>
      </c>
      <c r="O1200" t="s">
        <v>27</v>
      </c>
      <c r="P1200">
        <v>3</v>
      </c>
      <c r="Q1200" t="s">
        <v>28</v>
      </c>
      <c r="T1200" t="s">
        <v>36</v>
      </c>
      <c r="U1200" t="s">
        <v>37</v>
      </c>
      <c r="V1200" s="3" t="str">
        <f t="shared" si="37"/>
        <v>.</v>
      </c>
      <c r="W1200" s="3" t="str">
        <f>IF(AND(T1200&lt;&gt;"_U",T1200&lt;&gt;"c",J1200&lt;&gt;9,J1200&lt;&gt;99),IFERROR(VLOOKUP(A1200,'LBA Total'!$A$2:$W$10000,18,0),"."),".")</f>
        <v>.</v>
      </c>
    </row>
    <row r="1201" spans="1:23" x14ac:dyDescent="0.2">
      <c r="A1201" s="1" t="str">
        <f t="shared" si="36"/>
        <v>2018|MÄngere-ÅŒtÄhuhu Local Board Area|Total - gender</v>
      </c>
      <c r="B1201" t="s">
        <v>20</v>
      </c>
      <c r="C1201" t="s">
        <v>21</v>
      </c>
      <c r="D1201" t="s">
        <v>22</v>
      </c>
      <c r="E1201" t="s">
        <v>23</v>
      </c>
      <c r="F1201">
        <v>2018</v>
      </c>
      <c r="G1201">
        <v>2018</v>
      </c>
      <c r="H1201">
        <v>7617</v>
      </c>
      <c r="I1201" t="s">
        <v>108</v>
      </c>
      <c r="J1201">
        <v>5</v>
      </c>
      <c r="K1201" t="s">
        <v>33</v>
      </c>
      <c r="L1201">
        <v>99</v>
      </c>
      <c r="M1201" t="s">
        <v>26</v>
      </c>
      <c r="N1201">
        <v>99</v>
      </c>
      <c r="O1201" t="s">
        <v>27</v>
      </c>
      <c r="P1201">
        <v>99</v>
      </c>
      <c r="Q1201" t="s">
        <v>42</v>
      </c>
      <c r="R1201">
        <v>1908</v>
      </c>
      <c r="V1201" s="3">
        <f t="shared" si="37"/>
        <v>5.0199999999999996</v>
      </c>
      <c r="W1201" s="3">
        <f>IF(AND(T1201&lt;&gt;"_U",T1201&lt;&gt;"c",J1201&lt;&gt;9,J1201&lt;&gt;99),IFERROR(VLOOKUP(A1201,'LBA Total'!$A$2:$W$10000,18,0),"."),".")</f>
        <v>38025</v>
      </c>
    </row>
    <row r="1202" spans="1:23" x14ac:dyDescent="0.2">
      <c r="A1202" s="1" t="str">
        <f t="shared" si="36"/>
        <v>2018|MÄngere-ÅŒtÄhuhu Local Board Area|Male / TÄne</v>
      </c>
      <c r="B1202" t="s">
        <v>20</v>
      </c>
      <c r="C1202" t="s">
        <v>21</v>
      </c>
      <c r="D1202" t="s">
        <v>22</v>
      </c>
      <c r="E1202" t="s">
        <v>23</v>
      </c>
      <c r="F1202">
        <v>2018</v>
      </c>
      <c r="G1202">
        <v>2018</v>
      </c>
      <c r="H1202">
        <v>7617</v>
      </c>
      <c r="I1202" t="s">
        <v>108</v>
      </c>
      <c r="J1202">
        <v>6</v>
      </c>
      <c r="K1202" t="s">
        <v>52</v>
      </c>
      <c r="L1202">
        <v>99</v>
      </c>
      <c r="M1202" t="s">
        <v>26</v>
      </c>
      <c r="N1202">
        <v>99</v>
      </c>
      <c r="O1202" t="s">
        <v>27</v>
      </c>
      <c r="P1202">
        <v>1</v>
      </c>
      <c r="Q1202" t="s">
        <v>34</v>
      </c>
      <c r="R1202">
        <v>7692</v>
      </c>
      <c r="V1202" s="3">
        <f t="shared" si="37"/>
        <v>43.05</v>
      </c>
      <c r="W1202" s="3">
        <f>IF(AND(T1202&lt;&gt;"_U",T1202&lt;&gt;"c",J1202&lt;&gt;9,J1202&lt;&gt;99),IFERROR(VLOOKUP(A1202,'LBA Total'!$A$2:$W$10000,18,0),"."),".")</f>
        <v>17868</v>
      </c>
    </row>
    <row r="1203" spans="1:23" x14ac:dyDescent="0.2">
      <c r="A1203" s="1" t="str">
        <f t="shared" si="36"/>
        <v>2018|MÄngere-ÅŒtÄhuhu Local Board Area|Female / Wahine</v>
      </c>
      <c r="B1203" t="s">
        <v>20</v>
      </c>
      <c r="C1203" t="s">
        <v>21</v>
      </c>
      <c r="D1203" t="s">
        <v>22</v>
      </c>
      <c r="E1203" t="s">
        <v>23</v>
      </c>
      <c r="F1203">
        <v>2018</v>
      </c>
      <c r="G1203">
        <v>2018</v>
      </c>
      <c r="H1203">
        <v>7617</v>
      </c>
      <c r="I1203" t="s">
        <v>108</v>
      </c>
      <c r="J1203">
        <v>6</v>
      </c>
      <c r="K1203" t="s">
        <v>52</v>
      </c>
      <c r="L1203">
        <v>99</v>
      </c>
      <c r="M1203" t="s">
        <v>26</v>
      </c>
      <c r="N1203">
        <v>99</v>
      </c>
      <c r="O1203" t="s">
        <v>27</v>
      </c>
      <c r="P1203">
        <v>2</v>
      </c>
      <c r="Q1203" t="s">
        <v>31</v>
      </c>
      <c r="R1203">
        <v>8304</v>
      </c>
      <c r="V1203" s="3">
        <f t="shared" si="37"/>
        <v>41.2</v>
      </c>
      <c r="W1203" s="3">
        <f>IF(AND(T1203&lt;&gt;"_U",T1203&lt;&gt;"c",J1203&lt;&gt;9,J1203&lt;&gt;99),IFERROR(VLOOKUP(A1203,'LBA Total'!$A$2:$W$10000,18,0),"."),".")</f>
        <v>20157</v>
      </c>
    </row>
    <row r="1204" spans="1:23" x14ac:dyDescent="0.2">
      <c r="A1204" s="1" t="str">
        <f t="shared" si="36"/>
        <v>2018|MÄngere-ÅŒtÄhuhu Local Board Area|Another gender / He ira kÄ“ anÅ</v>
      </c>
      <c r="B1204" t="s">
        <v>20</v>
      </c>
      <c r="C1204" t="s">
        <v>21</v>
      </c>
      <c r="D1204" t="s">
        <v>22</v>
      </c>
      <c r="E1204" t="s">
        <v>23</v>
      </c>
      <c r="F1204">
        <v>2018</v>
      </c>
      <c r="G1204">
        <v>2018</v>
      </c>
      <c r="H1204">
        <v>7617</v>
      </c>
      <c r="I1204" t="s">
        <v>108</v>
      </c>
      <c r="J1204">
        <v>6</v>
      </c>
      <c r="K1204" t="s">
        <v>52</v>
      </c>
      <c r="L1204">
        <v>99</v>
      </c>
      <c r="M1204" t="s">
        <v>26</v>
      </c>
      <c r="N1204">
        <v>99</v>
      </c>
      <c r="O1204" t="s">
        <v>27</v>
      </c>
      <c r="P1204">
        <v>3</v>
      </c>
      <c r="Q1204" t="s">
        <v>28</v>
      </c>
      <c r="T1204" t="s">
        <v>36</v>
      </c>
      <c r="U1204" t="s">
        <v>37</v>
      </c>
      <c r="V1204" s="3" t="str">
        <f t="shared" si="37"/>
        <v>.</v>
      </c>
      <c r="W1204" s="3" t="str">
        <f>IF(AND(T1204&lt;&gt;"_U",T1204&lt;&gt;"c",J1204&lt;&gt;9,J1204&lt;&gt;99),IFERROR(VLOOKUP(A1204,'LBA Total'!$A$2:$W$10000,18,0),"."),".")</f>
        <v>.</v>
      </c>
    </row>
    <row r="1205" spans="1:23" x14ac:dyDescent="0.2">
      <c r="A1205" s="1" t="str">
        <f t="shared" si="36"/>
        <v>2018|MÄngere-ÅŒtÄhuhu Local Board Area|Total - gender</v>
      </c>
      <c r="B1205" t="s">
        <v>20</v>
      </c>
      <c r="C1205" t="s">
        <v>21</v>
      </c>
      <c r="D1205" t="s">
        <v>22</v>
      </c>
      <c r="E1205" t="s">
        <v>23</v>
      </c>
      <c r="F1205">
        <v>2018</v>
      </c>
      <c r="G1205">
        <v>2018</v>
      </c>
      <c r="H1205">
        <v>7617</v>
      </c>
      <c r="I1205" t="s">
        <v>108</v>
      </c>
      <c r="J1205">
        <v>6</v>
      </c>
      <c r="K1205" t="s">
        <v>52</v>
      </c>
      <c r="L1205">
        <v>99</v>
      </c>
      <c r="M1205" t="s">
        <v>26</v>
      </c>
      <c r="N1205">
        <v>99</v>
      </c>
      <c r="O1205" t="s">
        <v>27</v>
      </c>
      <c r="P1205">
        <v>99</v>
      </c>
      <c r="Q1205" t="s">
        <v>42</v>
      </c>
      <c r="R1205">
        <v>15996</v>
      </c>
      <c r="V1205" s="3">
        <f t="shared" si="37"/>
        <v>42.07</v>
      </c>
      <c r="W1205" s="3">
        <f>IF(AND(T1205&lt;&gt;"_U",T1205&lt;&gt;"c",J1205&lt;&gt;9,J1205&lt;&gt;99),IFERROR(VLOOKUP(A1205,'LBA Total'!$A$2:$W$10000,18,0),"."),".")</f>
        <v>38025</v>
      </c>
    </row>
    <row r="1206" spans="1:23" x14ac:dyDescent="0.2">
      <c r="A1206" s="1" t="str">
        <f t="shared" si="36"/>
        <v>2018|MÄngere-ÅŒtÄhuhu Local Board Area|Male / TÄne</v>
      </c>
      <c r="B1206" t="s">
        <v>20</v>
      </c>
      <c r="C1206" t="s">
        <v>21</v>
      </c>
      <c r="D1206" t="s">
        <v>22</v>
      </c>
      <c r="E1206" t="s">
        <v>23</v>
      </c>
      <c r="F1206">
        <v>2018</v>
      </c>
      <c r="G1206">
        <v>2018</v>
      </c>
      <c r="H1206">
        <v>7617</v>
      </c>
      <c r="I1206" t="s">
        <v>108</v>
      </c>
      <c r="J1206">
        <v>9</v>
      </c>
      <c r="K1206" t="s">
        <v>25</v>
      </c>
      <c r="L1206">
        <v>99</v>
      </c>
      <c r="M1206" t="s">
        <v>26</v>
      </c>
      <c r="N1206">
        <v>99</v>
      </c>
      <c r="O1206" t="s">
        <v>27</v>
      </c>
      <c r="P1206">
        <v>1</v>
      </c>
      <c r="Q1206" t="s">
        <v>34</v>
      </c>
      <c r="R1206">
        <v>10533</v>
      </c>
      <c r="V1206" s="3" t="str">
        <f t="shared" si="37"/>
        <v>.</v>
      </c>
      <c r="W1206" s="3" t="str">
        <f>IF(AND(T1206&lt;&gt;"_U",T1206&lt;&gt;"c",J1206&lt;&gt;9,J1206&lt;&gt;99),IFERROR(VLOOKUP(A1206,'LBA Total'!$A$2:$W$10000,18,0),"."),".")</f>
        <v>.</v>
      </c>
    </row>
    <row r="1207" spans="1:23" x14ac:dyDescent="0.2">
      <c r="A1207" s="1" t="str">
        <f t="shared" si="36"/>
        <v>2018|MÄngere-ÅŒtÄhuhu Local Board Area|Female / Wahine</v>
      </c>
      <c r="B1207" t="s">
        <v>20</v>
      </c>
      <c r="C1207" t="s">
        <v>21</v>
      </c>
      <c r="D1207" t="s">
        <v>22</v>
      </c>
      <c r="E1207" t="s">
        <v>23</v>
      </c>
      <c r="F1207">
        <v>2018</v>
      </c>
      <c r="G1207">
        <v>2018</v>
      </c>
      <c r="H1207">
        <v>7617</v>
      </c>
      <c r="I1207" t="s">
        <v>108</v>
      </c>
      <c r="J1207">
        <v>9</v>
      </c>
      <c r="K1207" t="s">
        <v>25</v>
      </c>
      <c r="L1207">
        <v>99</v>
      </c>
      <c r="M1207" t="s">
        <v>26</v>
      </c>
      <c r="N1207">
        <v>99</v>
      </c>
      <c r="O1207" t="s">
        <v>27</v>
      </c>
      <c r="P1207">
        <v>2</v>
      </c>
      <c r="Q1207" t="s">
        <v>31</v>
      </c>
      <c r="R1207">
        <v>9189</v>
      </c>
      <c r="V1207" s="3" t="str">
        <f t="shared" si="37"/>
        <v>.</v>
      </c>
      <c r="W1207" s="3" t="str">
        <f>IF(AND(T1207&lt;&gt;"_U",T1207&lt;&gt;"c",J1207&lt;&gt;9,J1207&lt;&gt;99),IFERROR(VLOOKUP(A1207,'LBA Total'!$A$2:$W$10000,18,0),"."),".")</f>
        <v>.</v>
      </c>
    </row>
    <row r="1208" spans="1:23" x14ac:dyDescent="0.2">
      <c r="A1208" s="1" t="str">
        <f t="shared" si="36"/>
        <v>2018|MÄngere-ÅŒtÄhuhu Local Board Area|Another gender / He ira kÄ“ anÅ</v>
      </c>
      <c r="B1208" t="s">
        <v>20</v>
      </c>
      <c r="C1208" t="s">
        <v>21</v>
      </c>
      <c r="D1208" t="s">
        <v>22</v>
      </c>
      <c r="E1208" t="s">
        <v>23</v>
      </c>
      <c r="F1208">
        <v>2018</v>
      </c>
      <c r="G1208">
        <v>2018</v>
      </c>
      <c r="H1208">
        <v>7617</v>
      </c>
      <c r="I1208" t="s">
        <v>108</v>
      </c>
      <c r="J1208">
        <v>9</v>
      </c>
      <c r="K1208" t="s">
        <v>25</v>
      </c>
      <c r="L1208">
        <v>99</v>
      </c>
      <c r="M1208" t="s">
        <v>26</v>
      </c>
      <c r="N1208">
        <v>99</v>
      </c>
      <c r="O1208" t="s">
        <v>27</v>
      </c>
      <c r="P1208">
        <v>3</v>
      </c>
      <c r="Q1208" t="s">
        <v>28</v>
      </c>
      <c r="T1208" t="s">
        <v>36</v>
      </c>
      <c r="U1208" t="s">
        <v>37</v>
      </c>
      <c r="V1208" s="3" t="str">
        <f t="shared" si="37"/>
        <v>.</v>
      </c>
      <c r="W1208" s="3" t="str">
        <f>IF(AND(T1208&lt;&gt;"_U",T1208&lt;&gt;"c",J1208&lt;&gt;9,J1208&lt;&gt;99),IFERROR(VLOOKUP(A1208,'LBA Total'!$A$2:$W$10000,18,0),"."),".")</f>
        <v>.</v>
      </c>
    </row>
    <row r="1209" spans="1:23" x14ac:dyDescent="0.2">
      <c r="A1209" s="1" t="str">
        <f t="shared" si="36"/>
        <v>2018|MÄngere-ÅŒtÄhuhu Local Board Area|Total - gender</v>
      </c>
      <c r="B1209" t="s">
        <v>20</v>
      </c>
      <c r="C1209" t="s">
        <v>21</v>
      </c>
      <c r="D1209" t="s">
        <v>22</v>
      </c>
      <c r="E1209" t="s">
        <v>23</v>
      </c>
      <c r="F1209">
        <v>2018</v>
      </c>
      <c r="G1209">
        <v>2018</v>
      </c>
      <c r="H1209">
        <v>7617</v>
      </c>
      <c r="I1209" t="s">
        <v>108</v>
      </c>
      <c r="J1209">
        <v>9</v>
      </c>
      <c r="K1209" t="s">
        <v>25</v>
      </c>
      <c r="L1209">
        <v>99</v>
      </c>
      <c r="M1209" t="s">
        <v>26</v>
      </c>
      <c r="N1209">
        <v>99</v>
      </c>
      <c r="O1209" t="s">
        <v>27</v>
      </c>
      <c r="P1209">
        <v>99</v>
      </c>
      <c r="Q1209" t="s">
        <v>42</v>
      </c>
      <c r="R1209">
        <v>19722</v>
      </c>
      <c r="V1209" s="3" t="str">
        <f t="shared" si="37"/>
        <v>.</v>
      </c>
      <c r="W1209" s="3" t="str">
        <f>IF(AND(T1209&lt;&gt;"_U",T1209&lt;&gt;"c",J1209&lt;&gt;9,J1209&lt;&gt;99),IFERROR(VLOOKUP(A1209,'LBA Total'!$A$2:$W$10000,18,0),"."),".")</f>
        <v>.</v>
      </c>
    </row>
    <row r="1210" spans="1:23" x14ac:dyDescent="0.2">
      <c r="A1210" s="1" t="str">
        <f t="shared" si="36"/>
        <v>2018|MÄngere-ÅŒtÄhuhu Local Board Area|Male / TÄne</v>
      </c>
      <c r="B1210" t="s">
        <v>20</v>
      </c>
      <c r="C1210" t="s">
        <v>21</v>
      </c>
      <c r="D1210" t="s">
        <v>22</v>
      </c>
      <c r="E1210" t="s">
        <v>23</v>
      </c>
      <c r="F1210">
        <v>2018</v>
      </c>
      <c r="G1210">
        <v>2018</v>
      </c>
      <c r="H1210">
        <v>7617</v>
      </c>
      <c r="I1210" t="s">
        <v>108</v>
      </c>
      <c r="J1210">
        <v>77</v>
      </c>
      <c r="K1210" t="s">
        <v>49</v>
      </c>
      <c r="L1210">
        <v>99</v>
      </c>
      <c r="M1210" t="s">
        <v>26</v>
      </c>
      <c r="N1210">
        <v>99</v>
      </c>
      <c r="O1210" t="s">
        <v>27</v>
      </c>
      <c r="P1210">
        <v>1</v>
      </c>
      <c r="Q1210" t="s">
        <v>34</v>
      </c>
      <c r="R1210">
        <v>17868</v>
      </c>
      <c r="V1210" s="3">
        <f t="shared" si="37"/>
        <v>100</v>
      </c>
      <c r="W1210" s="3">
        <f>IF(AND(T1210&lt;&gt;"_U",T1210&lt;&gt;"c",J1210&lt;&gt;9,J1210&lt;&gt;99),IFERROR(VLOOKUP(A1210,'LBA Total'!$A$2:$W$10000,18,0),"."),".")</f>
        <v>17868</v>
      </c>
    </row>
    <row r="1211" spans="1:23" x14ac:dyDescent="0.2">
      <c r="A1211" s="1" t="str">
        <f t="shared" si="36"/>
        <v>2018|MÄngere-ÅŒtÄhuhu Local Board Area|Female / Wahine</v>
      </c>
      <c r="B1211" t="s">
        <v>20</v>
      </c>
      <c r="C1211" t="s">
        <v>21</v>
      </c>
      <c r="D1211" t="s">
        <v>22</v>
      </c>
      <c r="E1211" t="s">
        <v>23</v>
      </c>
      <c r="F1211">
        <v>2018</v>
      </c>
      <c r="G1211">
        <v>2018</v>
      </c>
      <c r="H1211">
        <v>7617</v>
      </c>
      <c r="I1211" t="s">
        <v>108</v>
      </c>
      <c r="J1211">
        <v>77</v>
      </c>
      <c r="K1211" t="s">
        <v>49</v>
      </c>
      <c r="L1211">
        <v>99</v>
      </c>
      <c r="M1211" t="s">
        <v>26</v>
      </c>
      <c r="N1211">
        <v>99</v>
      </c>
      <c r="O1211" t="s">
        <v>27</v>
      </c>
      <c r="P1211">
        <v>2</v>
      </c>
      <c r="Q1211" t="s">
        <v>31</v>
      </c>
      <c r="R1211">
        <v>20157</v>
      </c>
      <c r="V1211" s="3">
        <f t="shared" si="37"/>
        <v>100</v>
      </c>
      <c r="W1211" s="3">
        <f>IF(AND(T1211&lt;&gt;"_U",T1211&lt;&gt;"c",J1211&lt;&gt;9,J1211&lt;&gt;99),IFERROR(VLOOKUP(A1211,'LBA Total'!$A$2:$W$10000,18,0),"."),".")</f>
        <v>20157</v>
      </c>
    </row>
    <row r="1212" spans="1:23" x14ac:dyDescent="0.2">
      <c r="A1212" s="1" t="str">
        <f t="shared" si="36"/>
        <v>2018|MÄngere-ÅŒtÄhuhu Local Board Area|Another gender / He ira kÄ“ anÅ</v>
      </c>
      <c r="B1212" t="s">
        <v>20</v>
      </c>
      <c r="C1212" t="s">
        <v>21</v>
      </c>
      <c r="D1212" t="s">
        <v>22</v>
      </c>
      <c r="E1212" t="s">
        <v>23</v>
      </c>
      <c r="F1212">
        <v>2018</v>
      </c>
      <c r="G1212">
        <v>2018</v>
      </c>
      <c r="H1212">
        <v>7617</v>
      </c>
      <c r="I1212" t="s">
        <v>108</v>
      </c>
      <c r="J1212">
        <v>77</v>
      </c>
      <c r="K1212" t="s">
        <v>49</v>
      </c>
      <c r="L1212">
        <v>99</v>
      </c>
      <c r="M1212" t="s">
        <v>26</v>
      </c>
      <c r="N1212">
        <v>99</v>
      </c>
      <c r="O1212" t="s">
        <v>27</v>
      </c>
      <c r="P1212">
        <v>3</v>
      </c>
      <c r="Q1212" t="s">
        <v>28</v>
      </c>
      <c r="T1212" t="s">
        <v>36</v>
      </c>
      <c r="U1212" t="s">
        <v>37</v>
      </c>
      <c r="V1212" s="3" t="str">
        <f t="shared" si="37"/>
        <v>.</v>
      </c>
      <c r="W1212" s="3" t="str">
        <f>IF(AND(T1212&lt;&gt;"_U",T1212&lt;&gt;"c",J1212&lt;&gt;9,J1212&lt;&gt;99),IFERROR(VLOOKUP(A1212,'LBA Total'!$A$2:$W$10000,18,0),"."),".")</f>
        <v>.</v>
      </c>
    </row>
    <row r="1213" spans="1:23" x14ac:dyDescent="0.2">
      <c r="A1213" s="1" t="str">
        <f t="shared" si="36"/>
        <v>2018|MÄngere-ÅŒtÄhuhu Local Board Area|Total - gender</v>
      </c>
      <c r="B1213" t="s">
        <v>20</v>
      </c>
      <c r="C1213" t="s">
        <v>21</v>
      </c>
      <c r="D1213" t="s">
        <v>22</v>
      </c>
      <c r="E1213" t="s">
        <v>23</v>
      </c>
      <c r="F1213">
        <v>2018</v>
      </c>
      <c r="G1213">
        <v>2018</v>
      </c>
      <c r="H1213">
        <v>7617</v>
      </c>
      <c r="I1213" t="s">
        <v>108</v>
      </c>
      <c r="J1213">
        <v>77</v>
      </c>
      <c r="K1213" t="s">
        <v>49</v>
      </c>
      <c r="L1213">
        <v>99</v>
      </c>
      <c r="M1213" t="s">
        <v>26</v>
      </c>
      <c r="N1213">
        <v>99</v>
      </c>
      <c r="O1213" t="s">
        <v>27</v>
      </c>
      <c r="P1213">
        <v>99</v>
      </c>
      <c r="Q1213" t="s">
        <v>42</v>
      </c>
      <c r="R1213">
        <v>38025</v>
      </c>
      <c r="V1213" s="3">
        <f t="shared" si="37"/>
        <v>100</v>
      </c>
      <c r="W1213" s="3">
        <f>IF(AND(T1213&lt;&gt;"_U",T1213&lt;&gt;"c",J1213&lt;&gt;9,J1213&lt;&gt;99),IFERROR(VLOOKUP(A1213,'LBA Total'!$A$2:$W$10000,18,0),"."),".")</f>
        <v>38025</v>
      </c>
    </row>
    <row r="1214" spans="1:23" x14ac:dyDescent="0.2">
      <c r="A1214" s="1" t="str">
        <f t="shared" si="36"/>
        <v>2018|MÄngere-ÅŒtÄhuhu Local Board Area|Male / TÄne</v>
      </c>
      <c r="B1214" t="s">
        <v>20</v>
      </c>
      <c r="C1214" t="s">
        <v>21</v>
      </c>
      <c r="D1214" t="s">
        <v>22</v>
      </c>
      <c r="E1214" t="s">
        <v>23</v>
      </c>
      <c r="F1214">
        <v>2018</v>
      </c>
      <c r="G1214">
        <v>2018</v>
      </c>
      <c r="H1214">
        <v>7617</v>
      </c>
      <c r="I1214" t="s">
        <v>108</v>
      </c>
      <c r="J1214">
        <v>99</v>
      </c>
      <c r="K1214" t="s">
        <v>47</v>
      </c>
      <c r="L1214">
        <v>99</v>
      </c>
      <c r="M1214" t="s">
        <v>26</v>
      </c>
      <c r="N1214">
        <v>99</v>
      </c>
      <c r="O1214" t="s">
        <v>27</v>
      </c>
      <c r="P1214">
        <v>1</v>
      </c>
      <c r="Q1214" t="s">
        <v>34</v>
      </c>
      <c r="R1214">
        <v>28404</v>
      </c>
      <c r="V1214" s="3" t="str">
        <f t="shared" si="37"/>
        <v>.</v>
      </c>
      <c r="W1214" s="3" t="str">
        <f>IF(AND(T1214&lt;&gt;"_U",T1214&lt;&gt;"c",J1214&lt;&gt;9,J1214&lt;&gt;99),IFERROR(VLOOKUP(A1214,'LBA Total'!$A$2:$W$10000,18,0),"."),".")</f>
        <v>.</v>
      </c>
    </row>
    <row r="1215" spans="1:23" x14ac:dyDescent="0.2">
      <c r="A1215" s="1" t="str">
        <f t="shared" si="36"/>
        <v>2018|MÄngere-ÅŒtÄhuhu Local Board Area|Female / Wahine</v>
      </c>
      <c r="B1215" t="s">
        <v>20</v>
      </c>
      <c r="C1215" t="s">
        <v>21</v>
      </c>
      <c r="D1215" t="s">
        <v>22</v>
      </c>
      <c r="E1215" t="s">
        <v>23</v>
      </c>
      <c r="F1215">
        <v>2018</v>
      </c>
      <c r="G1215">
        <v>2018</v>
      </c>
      <c r="H1215">
        <v>7617</v>
      </c>
      <c r="I1215" t="s">
        <v>108</v>
      </c>
      <c r="J1215">
        <v>99</v>
      </c>
      <c r="K1215" t="s">
        <v>47</v>
      </c>
      <c r="L1215">
        <v>99</v>
      </c>
      <c r="M1215" t="s">
        <v>26</v>
      </c>
      <c r="N1215">
        <v>99</v>
      </c>
      <c r="O1215" t="s">
        <v>27</v>
      </c>
      <c r="P1215">
        <v>2</v>
      </c>
      <c r="Q1215" t="s">
        <v>31</v>
      </c>
      <c r="R1215">
        <v>29346</v>
      </c>
      <c r="V1215" s="3" t="str">
        <f t="shared" si="37"/>
        <v>.</v>
      </c>
      <c r="W1215" s="3" t="str">
        <f>IF(AND(T1215&lt;&gt;"_U",T1215&lt;&gt;"c",J1215&lt;&gt;9,J1215&lt;&gt;99),IFERROR(VLOOKUP(A1215,'LBA Total'!$A$2:$W$10000,18,0),"."),".")</f>
        <v>.</v>
      </c>
    </row>
    <row r="1216" spans="1:23" x14ac:dyDescent="0.2">
      <c r="A1216" s="1" t="str">
        <f t="shared" si="36"/>
        <v>2018|MÄngere-ÅŒtÄhuhu Local Board Area|Another gender / He ira kÄ“ anÅ</v>
      </c>
      <c r="B1216" t="s">
        <v>20</v>
      </c>
      <c r="C1216" t="s">
        <v>21</v>
      </c>
      <c r="D1216" t="s">
        <v>22</v>
      </c>
      <c r="E1216" t="s">
        <v>23</v>
      </c>
      <c r="F1216">
        <v>2018</v>
      </c>
      <c r="G1216">
        <v>2018</v>
      </c>
      <c r="H1216">
        <v>7617</v>
      </c>
      <c r="I1216" t="s">
        <v>108</v>
      </c>
      <c r="J1216">
        <v>99</v>
      </c>
      <c r="K1216" t="s">
        <v>47</v>
      </c>
      <c r="L1216">
        <v>99</v>
      </c>
      <c r="M1216" t="s">
        <v>26</v>
      </c>
      <c r="N1216">
        <v>99</v>
      </c>
      <c r="O1216" t="s">
        <v>27</v>
      </c>
      <c r="P1216">
        <v>3</v>
      </c>
      <c r="Q1216" t="s">
        <v>28</v>
      </c>
      <c r="T1216" t="s">
        <v>36</v>
      </c>
      <c r="U1216" t="s">
        <v>37</v>
      </c>
      <c r="V1216" s="3" t="str">
        <f t="shared" si="37"/>
        <v>.</v>
      </c>
      <c r="W1216" s="3" t="str">
        <f>IF(AND(T1216&lt;&gt;"_U",T1216&lt;&gt;"c",J1216&lt;&gt;9,J1216&lt;&gt;99),IFERROR(VLOOKUP(A1216,'LBA Total'!$A$2:$W$10000,18,0),"."),".")</f>
        <v>.</v>
      </c>
    </row>
    <row r="1217" spans="1:23" x14ac:dyDescent="0.2">
      <c r="A1217" s="1" t="str">
        <f t="shared" si="36"/>
        <v>2018|MÄngere-ÅŒtÄhuhu Local Board Area|Total - gender</v>
      </c>
      <c r="B1217" t="s">
        <v>20</v>
      </c>
      <c r="C1217" t="s">
        <v>21</v>
      </c>
      <c r="D1217" t="s">
        <v>22</v>
      </c>
      <c r="E1217" t="s">
        <v>23</v>
      </c>
      <c r="F1217">
        <v>2018</v>
      </c>
      <c r="G1217">
        <v>2018</v>
      </c>
      <c r="H1217">
        <v>7617</v>
      </c>
      <c r="I1217" t="s">
        <v>108</v>
      </c>
      <c r="J1217">
        <v>99</v>
      </c>
      <c r="K1217" t="s">
        <v>47</v>
      </c>
      <c r="L1217">
        <v>99</v>
      </c>
      <c r="M1217" t="s">
        <v>26</v>
      </c>
      <c r="N1217">
        <v>99</v>
      </c>
      <c r="O1217" t="s">
        <v>27</v>
      </c>
      <c r="P1217">
        <v>99</v>
      </c>
      <c r="Q1217" t="s">
        <v>42</v>
      </c>
      <c r="R1217">
        <v>57750</v>
      </c>
      <c r="V1217" s="3" t="str">
        <f t="shared" si="37"/>
        <v>.</v>
      </c>
      <c r="W1217" s="3" t="str">
        <f>IF(AND(T1217&lt;&gt;"_U",T1217&lt;&gt;"c",J1217&lt;&gt;9,J1217&lt;&gt;99),IFERROR(VLOOKUP(A1217,'LBA Total'!$A$2:$W$10000,18,0),"."),".")</f>
        <v>.</v>
      </c>
    </row>
    <row r="1218" spans="1:23" x14ac:dyDescent="0.2">
      <c r="A1218" s="1" t="str">
        <f t="shared" si="36"/>
        <v>2018|ÅŒtara-Papatoetoe Local Board Area|Male / TÄne</v>
      </c>
      <c r="B1218" t="s">
        <v>20</v>
      </c>
      <c r="C1218" t="s">
        <v>21</v>
      </c>
      <c r="D1218" t="s">
        <v>22</v>
      </c>
      <c r="E1218" t="s">
        <v>23</v>
      </c>
      <c r="F1218">
        <v>2018</v>
      </c>
      <c r="G1218">
        <v>2018</v>
      </c>
      <c r="H1218">
        <v>7618</v>
      </c>
      <c r="I1218" t="s">
        <v>88</v>
      </c>
      <c r="J1218">
        <v>1</v>
      </c>
      <c r="K1218" t="s">
        <v>30</v>
      </c>
      <c r="L1218">
        <v>99</v>
      </c>
      <c r="M1218" t="s">
        <v>26</v>
      </c>
      <c r="N1218">
        <v>99</v>
      </c>
      <c r="O1218" t="s">
        <v>27</v>
      </c>
      <c r="P1218">
        <v>1</v>
      </c>
      <c r="Q1218" t="s">
        <v>34</v>
      </c>
      <c r="R1218">
        <v>9939</v>
      </c>
      <c r="V1218" s="3">
        <f t="shared" si="37"/>
        <v>49.57</v>
      </c>
      <c r="W1218" s="3">
        <f>IF(AND(T1218&lt;&gt;"_U",T1218&lt;&gt;"c",J1218&lt;&gt;9,J1218&lt;&gt;99),IFERROR(VLOOKUP(A1218,'LBA Total'!$A$2:$W$10000,18,0),"."),".")</f>
        <v>20052</v>
      </c>
    </row>
    <row r="1219" spans="1:23" x14ac:dyDescent="0.2">
      <c r="A1219" s="1" t="str">
        <f t="shared" ref="A1219:A1282" si="38">G1219&amp;"|"&amp;I1219&amp;"|"&amp;Q1219</f>
        <v>2018|ÅŒtara-Papatoetoe Local Board Area|Female / Wahine</v>
      </c>
      <c r="B1219" t="s">
        <v>20</v>
      </c>
      <c r="C1219" t="s">
        <v>21</v>
      </c>
      <c r="D1219" t="s">
        <v>22</v>
      </c>
      <c r="E1219" t="s">
        <v>23</v>
      </c>
      <c r="F1219">
        <v>2018</v>
      </c>
      <c r="G1219">
        <v>2018</v>
      </c>
      <c r="H1219">
        <v>7618</v>
      </c>
      <c r="I1219" t="s">
        <v>88</v>
      </c>
      <c r="J1219">
        <v>1</v>
      </c>
      <c r="K1219" t="s">
        <v>30</v>
      </c>
      <c r="L1219">
        <v>99</v>
      </c>
      <c r="M1219" t="s">
        <v>26</v>
      </c>
      <c r="N1219">
        <v>99</v>
      </c>
      <c r="O1219" t="s">
        <v>27</v>
      </c>
      <c r="P1219">
        <v>2</v>
      </c>
      <c r="Q1219" t="s">
        <v>31</v>
      </c>
      <c r="R1219">
        <v>9963</v>
      </c>
      <c r="V1219" s="3">
        <f t="shared" ref="V1219:V1282" si="39">IF(T1219&lt;&gt;"_U",IFERROR((ROUND(R1219/W1219*100,2)),"."),".")</f>
        <v>45.05</v>
      </c>
      <c r="W1219" s="3">
        <f>IF(AND(T1219&lt;&gt;"_U",T1219&lt;&gt;"c",J1219&lt;&gt;9,J1219&lt;&gt;99),IFERROR(VLOOKUP(A1219,'LBA Total'!$A$2:$W$10000,18,0),"."),".")</f>
        <v>22116</v>
      </c>
    </row>
    <row r="1220" spans="1:23" x14ac:dyDescent="0.2">
      <c r="A1220" s="1" t="str">
        <f t="shared" si="38"/>
        <v>2018|ÅŒtara-Papatoetoe Local Board Area|Another gender / He ira kÄ“ anÅ</v>
      </c>
      <c r="B1220" t="s">
        <v>20</v>
      </c>
      <c r="C1220" t="s">
        <v>21</v>
      </c>
      <c r="D1220" t="s">
        <v>22</v>
      </c>
      <c r="E1220" t="s">
        <v>23</v>
      </c>
      <c r="F1220">
        <v>2018</v>
      </c>
      <c r="G1220">
        <v>2018</v>
      </c>
      <c r="H1220">
        <v>7618</v>
      </c>
      <c r="I1220" t="s">
        <v>88</v>
      </c>
      <c r="J1220">
        <v>1</v>
      </c>
      <c r="K1220" t="s">
        <v>30</v>
      </c>
      <c r="L1220">
        <v>99</v>
      </c>
      <c r="M1220" t="s">
        <v>26</v>
      </c>
      <c r="N1220">
        <v>99</v>
      </c>
      <c r="O1220" t="s">
        <v>27</v>
      </c>
      <c r="P1220">
        <v>3</v>
      </c>
      <c r="Q1220" t="s">
        <v>28</v>
      </c>
      <c r="T1220" t="s">
        <v>36</v>
      </c>
      <c r="U1220" t="s">
        <v>37</v>
      </c>
      <c r="V1220" s="3" t="str">
        <f t="shared" si="39"/>
        <v>.</v>
      </c>
      <c r="W1220" s="3" t="str">
        <f>IF(AND(T1220&lt;&gt;"_U",T1220&lt;&gt;"c",J1220&lt;&gt;9,J1220&lt;&gt;99),IFERROR(VLOOKUP(A1220,'LBA Total'!$A$2:$W$10000,18,0),"."),".")</f>
        <v>.</v>
      </c>
    </row>
    <row r="1221" spans="1:23" x14ac:dyDescent="0.2">
      <c r="A1221" s="1" t="str">
        <f t="shared" si="38"/>
        <v>2018|ÅŒtara-Papatoetoe Local Board Area|Total - gender</v>
      </c>
      <c r="B1221" t="s">
        <v>20</v>
      </c>
      <c r="C1221" t="s">
        <v>21</v>
      </c>
      <c r="D1221" t="s">
        <v>22</v>
      </c>
      <c r="E1221" t="s">
        <v>23</v>
      </c>
      <c r="F1221">
        <v>2018</v>
      </c>
      <c r="G1221">
        <v>2018</v>
      </c>
      <c r="H1221">
        <v>7618</v>
      </c>
      <c r="I1221" t="s">
        <v>88</v>
      </c>
      <c r="J1221">
        <v>1</v>
      </c>
      <c r="K1221" t="s">
        <v>30</v>
      </c>
      <c r="L1221">
        <v>99</v>
      </c>
      <c r="M1221" t="s">
        <v>26</v>
      </c>
      <c r="N1221">
        <v>99</v>
      </c>
      <c r="O1221" t="s">
        <v>27</v>
      </c>
      <c r="P1221">
        <v>99</v>
      </c>
      <c r="Q1221" t="s">
        <v>42</v>
      </c>
      <c r="R1221">
        <v>19899</v>
      </c>
      <c r="V1221" s="3">
        <f t="shared" si="39"/>
        <v>47.19</v>
      </c>
      <c r="W1221" s="3">
        <f>IF(AND(T1221&lt;&gt;"_U",T1221&lt;&gt;"c",J1221&lt;&gt;9,J1221&lt;&gt;99),IFERROR(VLOOKUP(A1221,'LBA Total'!$A$2:$W$10000,18,0),"."),".")</f>
        <v>42168</v>
      </c>
    </row>
    <row r="1222" spans="1:23" x14ac:dyDescent="0.2">
      <c r="A1222" s="1" t="str">
        <f t="shared" si="38"/>
        <v>2018|ÅŒtara-Papatoetoe Local Board Area|Male / TÄne</v>
      </c>
      <c r="B1222" t="s">
        <v>20</v>
      </c>
      <c r="C1222" t="s">
        <v>21</v>
      </c>
      <c r="D1222" t="s">
        <v>22</v>
      </c>
      <c r="E1222" t="s">
        <v>23</v>
      </c>
      <c r="F1222">
        <v>2018</v>
      </c>
      <c r="G1222">
        <v>2018</v>
      </c>
      <c r="H1222">
        <v>7618</v>
      </c>
      <c r="I1222" t="s">
        <v>88</v>
      </c>
      <c r="J1222">
        <v>3</v>
      </c>
      <c r="K1222" t="s">
        <v>39</v>
      </c>
      <c r="L1222">
        <v>99</v>
      </c>
      <c r="M1222" t="s">
        <v>26</v>
      </c>
      <c r="N1222">
        <v>99</v>
      </c>
      <c r="O1222" t="s">
        <v>27</v>
      </c>
      <c r="P1222">
        <v>1</v>
      </c>
      <c r="Q1222" t="s">
        <v>34</v>
      </c>
      <c r="R1222">
        <v>477</v>
      </c>
      <c r="V1222" s="3">
        <f t="shared" si="39"/>
        <v>2.38</v>
      </c>
      <c r="W1222" s="3">
        <f>IF(AND(T1222&lt;&gt;"_U",T1222&lt;&gt;"c",J1222&lt;&gt;9,J1222&lt;&gt;99),IFERROR(VLOOKUP(A1222,'LBA Total'!$A$2:$W$10000,18,0),"."),".")</f>
        <v>20052</v>
      </c>
    </row>
    <row r="1223" spans="1:23" x14ac:dyDescent="0.2">
      <c r="A1223" s="1" t="str">
        <f t="shared" si="38"/>
        <v>2018|ÅŒtara-Papatoetoe Local Board Area|Female / Wahine</v>
      </c>
      <c r="B1223" t="s">
        <v>20</v>
      </c>
      <c r="C1223" t="s">
        <v>21</v>
      </c>
      <c r="D1223" t="s">
        <v>22</v>
      </c>
      <c r="E1223" t="s">
        <v>23</v>
      </c>
      <c r="F1223">
        <v>2018</v>
      </c>
      <c r="G1223">
        <v>2018</v>
      </c>
      <c r="H1223">
        <v>7618</v>
      </c>
      <c r="I1223" t="s">
        <v>88</v>
      </c>
      <c r="J1223">
        <v>3</v>
      </c>
      <c r="K1223" t="s">
        <v>39</v>
      </c>
      <c r="L1223">
        <v>99</v>
      </c>
      <c r="M1223" t="s">
        <v>26</v>
      </c>
      <c r="N1223">
        <v>99</v>
      </c>
      <c r="O1223" t="s">
        <v>27</v>
      </c>
      <c r="P1223">
        <v>2</v>
      </c>
      <c r="Q1223" t="s">
        <v>31</v>
      </c>
      <c r="R1223">
        <v>810</v>
      </c>
      <c r="V1223" s="3">
        <f t="shared" si="39"/>
        <v>3.66</v>
      </c>
      <c r="W1223" s="3">
        <f>IF(AND(T1223&lt;&gt;"_U",T1223&lt;&gt;"c",J1223&lt;&gt;9,J1223&lt;&gt;99),IFERROR(VLOOKUP(A1223,'LBA Total'!$A$2:$W$10000,18,0),"."),".")</f>
        <v>22116</v>
      </c>
    </row>
    <row r="1224" spans="1:23" x14ac:dyDescent="0.2">
      <c r="A1224" s="1" t="str">
        <f t="shared" si="38"/>
        <v>2018|ÅŒtara-Papatoetoe Local Board Area|Another gender / He ira kÄ“ anÅ</v>
      </c>
      <c r="B1224" t="s">
        <v>20</v>
      </c>
      <c r="C1224" t="s">
        <v>21</v>
      </c>
      <c r="D1224" t="s">
        <v>22</v>
      </c>
      <c r="E1224" t="s">
        <v>23</v>
      </c>
      <c r="F1224">
        <v>2018</v>
      </c>
      <c r="G1224">
        <v>2018</v>
      </c>
      <c r="H1224">
        <v>7618</v>
      </c>
      <c r="I1224" t="s">
        <v>88</v>
      </c>
      <c r="J1224">
        <v>3</v>
      </c>
      <c r="K1224" t="s">
        <v>39</v>
      </c>
      <c r="L1224">
        <v>99</v>
      </c>
      <c r="M1224" t="s">
        <v>26</v>
      </c>
      <c r="N1224">
        <v>99</v>
      </c>
      <c r="O1224" t="s">
        <v>27</v>
      </c>
      <c r="P1224">
        <v>3</v>
      </c>
      <c r="Q1224" t="s">
        <v>28</v>
      </c>
      <c r="T1224" t="s">
        <v>36</v>
      </c>
      <c r="U1224" t="s">
        <v>37</v>
      </c>
      <c r="V1224" s="3" t="str">
        <f t="shared" si="39"/>
        <v>.</v>
      </c>
      <c r="W1224" s="3" t="str">
        <f>IF(AND(T1224&lt;&gt;"_U",T1224&lt;&gt;"c",J1224&lt;&gt;9,J1224&lt;&gt;99),IFERROR(VLOOKUP(A1224,'LBA Total'!$A$2:$W$10000,18,0),"."),".")</f>
        <v>.</v>
      </c>
    </row>
    <row r="1225" spans="1:23" x14ac:dyDescent="0.2">
      <c r="A1225" s="1" t="str">
        <f t="shared" si="38"/>
        <v>2018|ÅŒtara-Papatoetoe Local Board Area|Total - gender</v>
      </c>
      <c r="B1225" t="s">
        <v>20</v>
      </c>
      <c r="C1225" t="s">
        <v>21</v>
      </c>
      <c r="D1225" t="s">
        <v>22</v>
      </c>
      <c r="E1225" t="s">
        <v>23</v>
      </c>
      <c r="F1225">
        <v>2018</v>
      </c>
      <c r="G1225">
        <v>2018</v>
      </c>
      <c r="H1225">
        <v>7618</v>
      </c>
      <c r="I1225" t="s">
        <v>88</v>
      </c>
      <c r="J1225">
        <v>3</v>
      </c>
      <c r="K1225" t="s">
        <v>39</v>
      </c>
      <c r="L1225">
        <v>99</v>
      </c>
      <c r="M1225" t="s">
        <v>26</v>
      </c>
      <c r="N1225">
        <v>99</v>
      </c>
      <c r="O1225" t="s">
        <v>27</v>
      </c>
      <c r="P1225">
        <v>99</v>
      </c>
      <c r="Q1225" t="s">
        <v>42</v>
      </c>
      <c r="R1225">
        <v>1287</v>
      </c>
      <c r="V1225" s="3">
        <f t="shared" si="39"/>
        <v>3.05</v>
      </c>
      <c r="W1225" s="3">
        <f>IF(AND(T1225&lt;&gt;"_U",T1225&lt;&gt;"c",J1225&lt;&gt;9,J1225&lt;&gt;99),IFERROR(VLOOKUP(A1225,'LBA Total'!$A$2:$W$10000,18,0),"."),".")</f>
        <v>42168</v>
      </c>
    </row>
    <row r="1226" spans="1:23" x14ac:dyDescent="0.2">
      <c r="A1226" s="1" t="str">
        <f t="shared" si="38"/>
        <v>2018|ÅŒtara-Papatoetoe Local Board Area|Male / TÄne</v>
      </c>
      <c r="B1226" t="s">
        <v>20</v>
      </c>
      <c r="C1226" t="s">
        <v>21</v>
      </c>
      <c r="D1226" t="s">
        <v>22</v>
      </c>
      <c r="E1226" t="s">
        <v>23</v>
      </c>
      <c r="F1226">
        <v>2018</v>
      </c>
      <c r="G1226">
        <v>2018</v>
      </c>
      <c r="H1226">
        <v>7618</v>
      </c>
      <c r="I1226" t="s">
        <v>88</v>
      </c>
      <c r="J1226">
        <v>4</v>
      </c>
      <c r="K1226" t="s">
        <v>54</v>
      </c>
      <c r="L1226">
        <v>99</v>
      </c>
      <c r="M1226" t="s">
        <v>26</v>
      </c>
      <c r="N1226">
        <v>99</v>
      </c>
      <c r="O1226" t="s">
        <v>27</v>
      </c>
      <c r="P1226">
        <v>1</v>
      </c>
      <c r="Q1226" t="s">
        <v>34</v>
      </c>
      <c r="R1226">
        <v>825</v>
      </c>
      <c r="V1226" s="3">
        <f t="shared" si="39"/>
        <v>4.1100000000000003</v>
      </c>
      <c r="W1226" s="3">
        <f>IF(AND(T1226&lt;&gt;"_U",T1226&lt;&gt;"c",J1226&lt;&gt;9,J1226&lt;&gt;99),IFERROR(VLOOKUP(A1226,'LBA Total'!$A$2:$W$10000,18,0),"."),".")</f>
        <v>20052</v>
      </c>
    </row>
    <row r="1227" spans="1:23" x14ac:dyDescent="0.2">
      <c r="A1227" s="1" t="str">
        <f t="shared" si="38"/>
        <v>2018|ÅŒtara-Papatoetoe Local Board Area|Female / Wahine</v>
      </c>
      <c r="B1227" t="s">
        <v>20</v>
      </c>
      <c r="C1227" t="s">
        <v>21</v>
      </c>
      <c r="D1227" t="s">
        <v>22</v>
      </c>
      <c r="E1227" t="s">
        <v>23</v>
      </c>
      <c r="F1227">
        <v>2018</v>
      </c>
      <c r="G1227">
        <v>2018</v>
      </c>
      <c r="H1227">
        <v>7618</v>
      </c>
      <c r="I1227" t="s">
        <v>88</v>
      </c>
      <c r="J1227">
        <v>4</v>
      </c>
      <c r="K1227" t="s">
        <v>54</v>
      </c>
      <c r="L1227">
        <v>99</v>
      </c>
      <c r="M1227" t="s">
        <v>26</v>
      </c>
      <c r="N1227">
        <v>99</v>
      </c>
      <c r="O1227" t="s">
        <v>27</v>
      </c>
      <c r="P1227">
        <v>2</v>
      </c>
      <c r="Q1227" t="s">
        <v>31</v>
      </c>
      <c r="R1227">
        <v>1338</v>
      </c>
      <c r="V1227" s="3">
        <f t="shared" si="39"/>
        <v>6.05</v>
      </c>
      <c r="W1227" s="3">
        <f>IF(AND(T1227&lt;&gt;"_U",T1227&lt;&gt;"c",J1227&lt;&gt;9,J1227&lt;&gt;99),IFERROR(VLOOKUP(A1227,'LBA Total'!$A$2:$W$10000,18,0),"."),".")</f>
        <v>22116</v>
      </c>
    </row>
    <row r="1228" spans="1:23" x14ac:dyDescent="0.2">
      <c r="A1228" s="1" t="str">
        <f t="shared" si="38"/>
        <v>2018|ÅŒtara-Papatoetoe Local Board Area|Another gender / He ira kÄ“ anÅ</v>
      </c>
      <c r="B1228" t="s">
        <v>20</v>
      </c>
      <c r="C1228" t="s">
        <v>21</v>
      </c>
      <c r="D1228" t="s">
        <v>22</v>
      </c>
      <c r="E1228" t="s">
        <v>23</v>
      </c>
      <c r="F1228">
        <v>2018</v>
      </c>
      <c r="G1228">
        <v>2018</v>
      </c>
      <c r="H1228">
        <v>7618</v>
      </c>
      <c r="I1228" t="s">
        <v>88</v>
      </c>
      <c r="J1228">
        <v>4</v>
      </c>
      <c r="K1228" t="s">
        <v>54</v>
      </c>
      <c r="L1228">
        <v>99</v>
      </c>
      <c r="M1228" t="s">
        <v>26</v>
      </c>
      <c r="N1228">
        <v>99</v>
      </c>
      <c r="O1228" t="s">
        <v>27</v>
      </c>
      <c r="P1228">
        <v>3</v>
      </c>
      <c r="Q1228" t="s">
        <v>28</v>
      </c>
      <c r="T1228" t="s">
        <v>36</v>
      </c>
      <c r="U1228" t="s">
        <v>37</v>
      </c>
      <c r="V1228" s="3" t="str">
        <f t="shared" si="39"/>
        <v>.</v>
      </c>
      <c r="W1228" s="3" t="str">
        <f>IF(AND(T1228&lt;&gt;"_U",T1228&lt;&gt;"c",J1228&lt;&gt;9,J1228&lt;&gt;99),IFERROR(VLOOKUP(A1228,'LBA Total'!$A$2:$W$10000,18,0),"."),".")</f>
        <v>.</v>
      </c>
    </row>
    <row r="1229" spans="1:23" x14ac:dyDescent="0.2">
      <c r="A1229" s="1" t="str">
        <f t="shared" si="38"/>
        <v>2018|ÅŒtara-Papatoetoe Local Board Area|Total - gender</v>
      </c>
      <c r="B1229" t="s">
        <v>20</v>
      </c>
      <c r="C1229" t="s">
        <v>21</v>
      </c>
      <c r="D1229" t="s">
        <v>22</v>
      </c>
      <c r="E1229" t="s">
        <v>23</v>
      </c>
      <c r="F1229">
        <v>2018</v>
      </c>
      <c r="G1229">
        <v>2018</v>
      </c>
      <c r="H1229">
        <v>7618</v>
      </c>
      <c r="I1229" t="s">
        <v>88</v>
      </c>
      <c r="J1229">
        <v>4</v>
      </c>
      <c r="K1229" t="s">
        <v>54</v>
      </c>
      <c r="L1229">
        <v>99</v>
      </c>
      <c r="M1229" t="s">
        <v>26</v>
      </c>
      <c r="N1229">
        <v>99</v>
      </c>
      <c r="O1229" t="s">
        <v>27</v>
      </c>
      <c r="P1229">
        <v>99</v>
      </c>
      <c r="Q1229" t="s">
        <v>42</v>
      </c>
      <c r="R1229">
        <v>2160</v>
      </c>
      <c r="V1229" s="3">
        <f t="shared" si="39"/>
        <v>5.12</v>
      </c>
      <c r="W1229" s="3">
        <f>IF(AND(T1229&lt;&gt;"_U",T1229&lt;&gt;"c",J1229&lt;&gt;9,J1229&lt;&gt;99),IFERROR(VLOOKUP(A1229,'LBA Total'!$A$2:$W$10000,18,0),"."),".")</f>
        <v>42168</v>
      </c>
    </row>
    <row r="1230" spans="1:23" x14ac:dyDescent="0.2">
      <c r="A1230" s="1" t="str">
        <f t="shared" si="38"/>
        <v>2018|ÅŒtara-Papatoetoe Local Board Area|Male / TÄne</v>
      </c>
      <c r="B1230" t="s">
        <v>20</v>
      </c>
      <c r="C1230" t="s">
        <v>21</v>
      </c>
      <c r="D1230" t="s">
        <v>22</v>
      </c>
      <c r="E1230" t="s">
        <v>23</v>
      </c>
      <c r="F1230">
        <v>2018</v>
      </c>
      <c r="G1230">
        <v>2018</v>
      </c>
      <c r="H1230">
        <v>7618</v>
      </c>
      <c r="I1230" t="s">
        <v>88</v>
      </c>
      <c r="J1230">
        <v>5</v>
      </c>
      <c r="K1230" t="s">
        <v>33</v>
      </c>
      <c r="L1230">
        <v>99</v>
      </c>
      <c r="M1230" t="s">
        <v>26</v>
      </c>
      <c r="N1230">
        <v>99</v>
      </c>
      <c r="O1230" t="s">
        <v>27</v>
      </c>
      <c r="P1230">
        <v>1</v>
      </c>
      <c r="Q1230" t="s">
        <v>34</v>
      </c>
      <c r="R1230">
        <v>480</v>
      </c>
      <c r="V1230" s="3">
        <f t="shared" si="39"/>
        <v>2.39</v>
      </c>
      <c r="W1230" s="3">
        <f>IF(AND(T1230&lt;&gt;"_U",T1230&lt;&gt;"c",J1230&lt;&gt;9,J1230&lt;&gt;99),IFERROR(VLOOKUP(A1230,'LBA Total'!$A$2:$W$10000,18,0),"."),".")</f>
        <v>20052</v>
      </c>
    </row>
    <row r="1231" spans="1:23" x14ac:dyDescent="0.2">
      <c r="A1231" s="1" t="str">
        <f t="shared" si="38"/>
        <v>2018|ÅŒtara-Papatoetoe Local Board Area|Female / Wahine</v>
      </c>
      <c r="B1231" t="s">
        <v>20</v>
      </c>
      <c r="C1231" t="s">
        <v>21</v>
      </c>
      <c r="D1231" t="s">
        <v>22</v>
      </c>
      <c r="E1231" t="s">
        <v>23</v>
      </c>
      <c r="F1231">
        <v>2018</v>
      </c>
      <c r="G1231">
        <v>2018</v>
      </c>
      <c r="H1231">
        <v>7618</v>
      </c>
      <c r="I1231" t="s">
        <v>88</v>
      </c>
      <c r="J1231">
        <v>5</v>
      </c>
      <c r="K1231" t="s">
        <v>33</v>
      </c>
      <c r="L1231">
        <v>99</v>
      </c>
      <c r="M1231" t="s">
        <v>26</v>
      </c>
      <c r="N1231">
        <v>99</v>
      </c>
      <c r="O1231" t="s">
        <v>27</v>
      </c>
      <c r="P1231">
        <v>2</v>
      </c>
      <c r="Q1231" t="s">
        <v>31</v>
      </c>
      <c r="R1231">
        <v>1650</v>
      </c>
      <c r="V1231" s="3">
        <f t="shared" si="39"/>
        <v>7.46</v>
      </c>
      <c r="W1231" s="3">
        <f>IF(AND(T1231&lt;&gt;"_U",T1231&lt;&gt;"c",J1231&lt;&gt;9,J1231&lt;&gt;99),IFERROR(VLOOKUP(A1231,'LBA Total'!$A$2:$W$10000,18,0),"."),".")</f>
        <v>22116</v>
      </c>
    </row>
    <row r="1232" spans="1:23" x14ac:dyDescent="0.2">
      <c r="A1232" s="1" t="str">
        <f t="shared" si="38"/>
        <v>2018|ÅŒtara-Papatoetoe Local Board Area|Another gender / He ira kÄ“ anÅ</v>
      </c>
      <c r="B1232" t="s">
        <v>20</v>
      </c>
      <c r="C1232" t="s">
        <v>21</v>
      </c>
      <c r="D1232" t="s">
        <v>22</v>
      </c>
      <c r="E1232" t="s">
        <v>23</v>
      </c>
      <c r="F1232">
        <v>2018</v>
      </c>
      <c r="G1232">
        <v>2018</v>
      </c>
      <c r="H1232">
        <v>7618</v>
      </c>
      <c r="I1232" t="s">
        <v>88</v>
      </c>
      <c r="J1232">
        <v>5</v>
      </c>
      <c r="K1232" t="s">
        <v>33</v>
      </c>
      <c r="L1232">
        <v>99</v>
      </c>
      <c r="M1232" t="s">
        <v>26</v>
      </c>
      <c r="N1232">
        <v>99</v>
      </c>
      <c r="O1232" t="s">
        <v>27</v>
      </c>
      <c r="P1232">
        <v>3</v>
      </c>
      <c r="Q1232" t="s">
        <v>28</v>
      </c>
      <c r="T1232" t="s">
        <v>36</v>
      </c>
      <c r="U1232" t="s">
        <v>37</v>
      </c>
      <c r="V1232" s="3" t="str">
        <f t="shared" si="39"/>
        <v>.</v>
      </c>
      <c r="W1232" s="3" t="str">
        <f>IF(AND(T1232&lt;&gt;"_U",T1232&lt;&gt;"c",J1232&lt;&gt;9,J1232&lt;&gt;99),IFERROR(VLOOKUP(A1232,'LBA Total'!$A$2:$W$10000,18,0),"."),".")</f>
        <v>.</v>
      </c>
    </row>
    <row r="1233" spans="1:23" x14ac:dyDescent="0.2">
      <c r="A1233" s="1" t="str">
        <f t="shared" si="38"/>
        <v>2018|ÅŒtara-Papatoetoe Local Board Area|Total - gender</v>
      </c>
      <c r="B1233" t="s">
        <v>20</v>
      </c>
      <c r="C1233" t="s">
        <v>21</v>
      </c>
      <c r="D1233" t="s">
        <v>22</v>
      </c>
      <c r="E1233" t="s">
        <v>23</v>
      </c>
      <c r="F1233">
        <v>2018</v>
      </c>
      <c r="G1233">
        <v>2018</v>
      </c>
      <c r="H1233">
        <v>7618</v>
      </c>
      <c r="I1233" t="s">
        <v>88</v>
      </c>
      <c r="J1233">
        <v>5</v>
      </c>
      <c r="K1233" t="s">
        <v>33</v>
      </c>
      <c r="L1233">
        <v>99</v>
      </c>
      <c r="M1233" t="s">
        <v>26</v>
      </c>
      <c r="N1233">
        <v>99</v>
      </c>
      <c r="O1233" t="s">
        <v>27</v>
      </c>
      <c r="P1233">
        <v>99</v>
      </c>
      <c r="Q1233" t="s">
        <v>42</v>
      </c>
      <c r="R1233">
        <v>2130</v>
      </c>
      <c r="V1233" s="3">
        <f t="shared" si="39"/>
        <v>5.05</v>
      </c>
      <c r="W1233" s="3">
        <f>IF(AND(T1233&lt;&gt;"_U",T1233&lt;&gt;"c",J1233&lt;&gt;9,J1233&lt;&gt;99),IFERROR(VLOOKUP(A1233,'LBA Total'!$A$2:$W$10000,18,0),"."),".")</f>
        <v>42168</v>
      </c>
    </row>
    <row r="1234" spans="1:23" x14ac:dyDescent="0.2">
      <c r="A1234" s="1" t="str">
        <f t="shared" si="38"/>
        <v>2018|ÅŒtara-Papatoetoe Local Board Area|Male / TÄne</v>
      </c>
      <c r="B1234" t="s">
        <v>20</v>
      </c>
      <c r="C1234" t="s">
        <v>21</v>
      </c>
      <c r="D1234" t="s">
        <v>22</v>
      </c>
      <c r="E1234" t="s">
        <v>23</v>
      </c>
      <c r="F1234">
        <v>2018</v>
      </c>
      <c r="G1234">
        <v>2018</v>
      </c>
      <c r="H1234">
        <v>7618</v>
      </c>
      <c r="I1234" t="s">
        <v>88</v>
      </c>
      <c r="J1234">
        <v>6</v>
      </c>
      <c r="K1234" t="s">
        <v>52</v>
      </c>
      <c r="L1234">
        <v>99</v>
      </c>
      <c r="M1234" t="s">
        <v>26</v>
      </c>
      <c r="N1234">
        <v>99</v>
      </c>
      <c r="O1234" t="s">
        <v>27</v>
      </c>
      <c r="P1234">
        <v>1</v>
      </c>
      <c r="Q1234" t="s">
        <v>34</v>
      </c>
      <c r="R1234">
        <v>8331</v>
      </c>
      <c r="V1234" s="3">
        <f t="shared" si="39"/>
        <v>41.55</v>
      </c>
      <c r="W1234" s="3">
        <f>IF(AND(T1234&lt;&gt;"_U",T1234&lt;&gt;"c",J1234&lt;&gt;9,J1234&lt;&gt;99),IFERROR(VLOOKUP(A1234,'LBA Total'!$A$2:$W$10000,18,0),"."),".")</f>
        <v>20052</v>
      </c>
    </row>
    <row r="1235" spans="1:23" x14ac:dyDescent="0.2">
      <c r="A1235" s="1" t="str">
        <f t="shared" si="38"/>
        <v>2018|ÅŒtara-Papatoetoe Local Board Area|Female / Wahine</v>
      </c>
      <c r="B1235" t="s">
        <v>20</v>
      </c>
      <c r="C1235" t="s">
        <v>21</v>
      </c>
      <c r="D1235" t="s">
        <v>22</v>
      </c>
      <c r="E1235" t="s">
        <v>23</v>
      </c>
      <c r="F1235">
        <v>2018</v>
      </c>
      <c r="G1235">
        <v>2018</v>
      </c>
      <c r="H1235">
        <v>7618</v>
      </c>
      <c r="I1235" t="s">
        <v>88</v>
      </c>
      <c r="J1235">
        <v>6</v>
      </c>
      <c r="K1235" t="s">
        <v>52</v>
      </c>
      <c r="L1235">
        <v>99</v>
      </c>
      <c r="M1235" t="s">
        <v>26</v>
      </c>
      <c r="N1235">
        <v>99</v>
      </c>
      <c r="O1235" t="s">
        <v>27</v>
      </c>
      <c r="P1235">
        <v>2</v>
      </c>
      <c r="Q1235" t="s">
        <v>31</v>
      </c>
      <c r="R1235">
        <v>8358</v>
      </c>
      <c r="V1235" s="3">
        <f t="shared" si="39"/>
        <v>37.79</v>
      </c>
      <c r="W1235" s="3">
        <f>IF(AND(T1235&lt;&gt;"_U",T1235&lt;&gt;"c",J1235&lt;&gt;9,J1235&lt;&gt;99),IFERROR(VLOOKUP(A1235,'LBA Total'!$A$2:$W$10000,18,0),"."),".")</f>
        <v>22116</v>
      </c>
    </row>
    <row r="1236" spans="1:23" x14ac:dyDescent="0.2">
      <c r="A1236" s="1" t="str">
        <f t="shared" si="38"/>
        <v>2018|ÅŒtara-Papatoetoe Local Board Area|Another gender / He ira kÄ“ anÅ</v>
      </c>
      <c r="B1236" t="s">
        <v>20</v>
      </c>
      <c r="C1236" t="s">
        <v>21</v>
      </c>
      <c r="D1236" t="s">
        <v>22</v>
      </c>
      <c r="E1236" t="s">
        <v>23</v>
      </c>
      <c r="F1236">
        <v>2018</v>
      </c>
      <c r="G1236">
        <v>2018</v>
      </c>
      <c r="H1236">
        <v>7618</v>
      </c>
      <c r="I1236" t="s">
        <v>88</v>
      </c>
      <c r="J1236">
        <v>6</v>
      </c>
      <c r="K1236" t="s">
        <v>52</v>
      </c>
      <c r="L1236">
        <v>99</v>
      </c>
      <c r="M1236" t="s">
        <v>26</v>
      </c>
      <c r="N1236">
        <v>99</v>
      </c>
      <c r="O1236" t="s">
        <v>27</v>
      </c>
      <c r="P1236">
        <v>3</v>
      </c>
      <c r="Q1236" t="s">
        <v>28</v>
      </c>
      <c r="T1236" t="s">
        <v>36</v>
      </c>
      <c r="U1236" t="s">
        <v>37</v>
      </c>
      <c r="V1236" s="3" t="str">
        <f t="shared" si="39"/>
        <v>.</v>
      </c>
      <c r="W1236" s="3" t="str">
        <f>IF(AND(T1236&lt;&gt;"_U",T1236&lt;&gt;"c",J1236&lt;&gt;9,J1236&lt;&gt;99),IFERROR(VLOOKUP(A1236,'LBA Total'!$A$2:$W$10000,18,0),"."),".")</f>
        <v>.</v>
      </c>
    </row>
    <row r="1237" spans="1:23" x14ac:dyDescent="0.2">
      <c r="A1237" s="1" t="str">
        <f t="shared" si="38"/>
        <v>2018|ÅŒtara-Papatoetoe Local Board Area|Total - gender</v>
      </c>
      <c r="B1237" t="s">
        <v>20</v>
      </c>
      <c r="C1237" t="s">
        <v>21</v>
      </c>
      <c r="D1237" t="s">
        <v>22</v>
      </c>
      <c r="E1237" t="s">
        <v>23</v>
      </c>
      <c r="F1237">
        <v>2018</v>
      </c>
      <c r="G1237">
        <v>2018</v>
      </c>
      <c r="H1237">
        <v>7618</v>
      </c>
      <c r="I1237" t="s">
        <v>88</v>
      </c>
      <c r="J1237">
        <v>6</v>
      </c>
      <c r="K1237" t="s">
        <v>52</v>
      </c>
      <c r="L1237">
        <v>99</v>
      </c>
      <c r="M1237" t="s">
        <v>26</v>
      </c>
      <c r="N1237">
        <v>99</v>
      </c>
      <c r="O1237" t="s">
        <v>27</v>
      </c>
      <c r="P1237">
        <v>99</v>
      </c>
      <c r="Q1237" t="s">
        <v>42</v>
      </c>
      <c r="R1237">
        <v>16692</v>
      </c>
      <c r="V1237" s="3">
        <f t="shared" si="39"/>
        <v>39.58</v>
      </c>
      <c r="W1237" s="3">
        <f>IF(AND(T1237&lt;&gt;"_U",T1237&lt;&gt;"c",J1237&lt;&gt;9,J1237&lt;&gt;99),IFERROR(VLOOKUP(A1237,'LBA Total'!$A$2:$W$10000,18,0),"."),".")</f>
        <v>42168</v>
      </c>
    </row>
    <row r="1238" spans="1:23" x14ac:dyDescent="0.2">
      <c r="A1238" s="1" t="str">
        <f t="shared" si="38"/>
        <v>2018|ÅŒtara-Papatoetoe Local Board Area|Male / TÄne</v>
      </c>
      <c r="B1238" t="s">
        <v>20</v>
      </c>
      <c r="C1238" t="s">
        <v>21</v>
      </c>
      <c r="D1238" t="s">
        <v>22</v>
      </c>
      <c r="E1238" t="s">
        <v>23</v>
      </c>
      <c r="F1238">
        <v>2018</v>
      </c>
      <c r="G1238">
        <v>2018</v>
      </c>
      <c r="H1238">
        <v>7618</v>
      </c>
      <c r="I1238" t="s">
        <v>88</v>
      </c>
      <c r="J1238">
        <v>9</v>
      </c>
      <c r="K1238" t="s">
        <v>25</v>
      </c>
      <c r="L1238">
        <v>99</v>
      </c>
      <c r="M1238" t="s">
        <v>26</v>
      </c>
      <c r="N1238">
        <v>99</v>
      </c>
      <c r="O1238" t="s">
        <v>27</v>
      </c>
      <c r="P1238">
        <v>1</v>
      </c>
      <c r="Q1238" t="s">
        <v>34</v>
      </c>
      <c r="R1238">
        <v>12210</v>
      </c>
      <c r="V1238" s="3" t="str">
        <f t="shared" si="39"/>
        <v>.</v>
      </c>
      <c r="W1238" s="3" t="str">
        <f>IF(AND(T1238&lt;&gt;"_U",T1238&lt;&gt;"c",J1238&lt;&gt;9,J1238&lt;&gt;99),IFERROR(VLOOKUP(A1238,'LBA Total'!$A$2:$W$10000,18,0),"."),".")</f>
        <v>.</v>
      </c>
    </row>
    <row r="1239" spans="1:23" x14ac:dyDescent="0.2">
      <c r="A1239" s="1" t="str">
        <f t="shared" si="38"/>
        <v>2018|ÅŒtara-Papatoetoe Local Board Area|Female / Wahine</v>
      </c>
      <c r="B1239" t="s">
        <v>20</v>
      </c>
      <c r="C1239" t="s">
        <v>21</v>
      </c>
      <c r="D1239" t="s">
        <v>22</v>
      </c>
      <c r="E1239" t="s">
        <v>23</v>
      </c>
      <c r="F1239">
        <v>2018</v>
      </c>
      <c r="G1239">
        <v>2018</v>
      </c>
      <c r="H1239">
        <v>7618</v>
      </c>
      <c r="I1239" t="s">
        <v>88</v>
      </c>
      <c r="J1239">
        <v>9</v>
      </c>
      <c r="K1239" t="s">
        <v>25</v>
      </c>
      <c r="L1239">
        <v>99</v>
      </c>
      <c r="M1239" t="s">
        <v>26</v>
      </c>
      <c r="N1239">
        <v>99</v>
      </c>
      <c r="O1239" t="s">
        <v>27</v>
      </c>
      <c r="P1239">
        <v>2</v>
      </c>
      <c r="Q1239" t="s">
        <v>31</v>
      </c>
      <c r="R1239">
        <v>10137</v>
      </c>
      <c r="V1239" s="3" t="str">
        <f t="shared" si="39"/>
        <v>.</v>
      </c>
      <c r="W1239" s="3" t="str">
        <f>IF(AND(T1239&lt;&gt;"_U",T1239&lt;&gt;"c",J1239&lt;&gt;9,J1239&lt;&gt;99),IFERROR(VLOOKUP(A1239,'LBA Total'!$A$2:$W$10000,18,0),"."),".")</f>
        <v>.</v>
      </c>
    </row>
    <row r="1240" spans="1:23" x14ac:dyDescent="0.2">
      <c r="A1240" s="1" t="str">
        <f t="shared" si="38"/>
        <v>2018|ÅŒtara-Papatoetoe Local Board Area|Another gender / He ira kÄ“ anÅ</v>
      </c>
      <c r="B1240" t="s">
        <v>20</v>
      </c>
      <c r="C1240" t="s">
        <v>21</v>
      </c>
      <c r="D1240" t="s">
        <v>22</v>
      </c>
      <c r="E1240" t="s">
        <v>23</v>
      </c>
      <c r="F1240">
        <v>2018</v>
      </c>
      <c r="G1240">
        <v>2018</v>
      </c>
      <c r="H1240">
        <v>7618</v>
      </c>
      <c r="I1240" t="s">
        <v>88</v>
      </c>
      <c r="J1240">
        <v>9</v>
      </c>
      <c r="K1240" t="s">
        <v>25</v>
      </c>
      <c r="L1240">
        <v>99</v>
      </c>
      <c r="M1240" t="s">
        <v>26</v>
      </c>
      <c r="N1240">
        <v>99</v>
      </c>
      <c r="O1240" t="s">
        <v>27</v>
      </c>
      <c r="P1240">
        <v>3</v>
      </c>
      <c r="Q1240" t="s">
        <v>28</v>
      </c>
      <c r="T1240" t="s">
        <v>36</v>
      </c>
      <c r="U1240" t="s">
        <v>37</v>
      </c>
      <c r="V1240" s="3" t="str">
        <f t="shared" si="39"/>
        <v>.</v>
      </c>
      <c r="W1240" s="3" t="str">
        <f>IF(AND(T1240&lt;&gt;"_U",T1240&lt;&gt;"c",J1240&lt;&gt;9,J1240&lt;&gt;99),IFERROR(VLOOKUP(A1240,'LBA Total'!$A$2:$W$10000,18,0),"."),".")</f>
        <v>.</v>
      </c>
    </row>
    <row r="1241" spans="1:23" x14ac:dyDescent="0.2">
      <c r="A1241" s="1" t="str">
        <f t="shared" si="38"/>
        <v>2018|ÅŒtara-Papatoetoe Local Board Area|Total - gender</v>
      </c>
      <c r="B1241" t="s">
        <v>20</v>
      </c>
      <c r="C1241" t="s">
        <v>21</v>
      </c>
      <c r="D1241" t="s">
        <v>22</v>
      </c>
      <c r="E1241" t="s">
        <v>23</v>
      </c>
      <c r="F1241">
        <v>2018</v>
      </c>
      <c r="G1241">
        <v>2018</v>
      </c>
      <c r="H1241">
        <v>7618</v>
      </c>
      <c r="I1241" t="s">
        <v>88</v>
      </c>
      <c r="J1241">
        <v>9</v>
      </c>
      <c r="K1241" t="s">
        <v>25</v>
      </c>
      <c r="L1241">
        <v>99</v>
      </c>
      <c r="M1241" t="s">
        <v>26</v>
      </c>
      <c r="N1241">
        <v>99</v>
      </c>
      <c r="O1241" t="s">
        <v>27</v>
      </c>
      <c r="P1241">
        <v>99</v>
      </c>
      <c r="Q1241" t="s">
        <v>42</v>
      </c>
      <c r="R1241">
        <v>22344</v>
      </c>
      <c r="V1241" s="3" t="str">
        <f t="shared" si="39"/>
        <v>.</v>
      </c>
      <c r="W1241" s="3" t="str">
        <f>IF(AND(T1241&lt;&gt;"_U",T1241&lt;&gt;"c",J1241&lt;&gt;9,J1241&lt;&gt;99),IFERROR(VLOOKUP(A1241,'LBA Total'!$A$2:$W$10000,18,0),"."),".")</f>
        <v>.</v>
      </c>
    </row>
    <row r="1242" spans="1:23" x14ac:dyDescent="0.2">
      <c r="A1242" s="1" t="str">
        <f t="shared" si="38"/>
        <v>2018|ÅŒtara-Papatoetoe Local Board Area|Male / TÄne</v>
      </c>
      <c r="B1242" t="s">
        <v>20</v>
      </c>
      <c r="C1242" t="s">
        <v>21</v>
      </c>
      <c r="D1242" t="s">
        <v>22</v>
      </c>
      <c r="E1242" t="s">
        <v>23</v>
      </c>
      <c r="F1242">
        <v>2018</v>
      </c>
      <c r="G1242">
        <v>2018</v>
      </c>
      <c r="H1242">
        <v>7618</v>
      </c>
      <c r="I1242" t="s">
        <v>88</v>
      </c>
      <c r="J1242">
        <v>77</v>
      </c>
      <c r="K1242" t="s">
        <v>49</v>
      </c>
      <c r="L1242">
        <v>99</v>
      </c>
      <c r="M1242" t="s">
        <v>26</v>
      </c>
      <c r="N1242">
        <v>99</v>
      </c>
      <c r="O1242" t="s">
        <v>27</v>
      </c>
      <c r="P1242">
        <v>1</v>
      </c>
      <c r="Q1242" t="s">
        <v>34</v>
      </c>
      <c r="R1242">
        <v>20052</v>
      </c>
      <c r="V1242" s="3">
        <f t="shared" si="39"/>
        <v>100</v>
      </c>
      <c r="W1242" s="3">
        <f>IF(AND(T1242&lt;&gt;"_U",T1242&lt;&gt;"c",J1242&lt;&gt;9,J1242&lt;&gt;99),IFERROR(VLOOKUP(A1242,'LBA Total'!$A$2:$W$10000,18,0),"."),".")</f>
        <v>20052</v>
      </c>
    </row>
    <row r="1243" spans="1:23" x14ac:dyDescent="0.2">
      <c r="A1243" s="1" t="str">
        <f t="shared" si="38"/>
        <v>2018|ÅŒtara-Papatoetoe Local Board Area|Female / Wahine</v>
      </c>
      <c r="B1243" t="s">
        <v>20</v>
      </c>
      <c r="C1243" t="s">
        <v>21</v>
      </c>
      <c r="D1243" t="s">
        <v>22</v>
      </c>
      <c r="E1243" t="s">
        <v>23</v>
      </c>
      <c r="F1243">
        <v>2018</v>
      </c>
      <c r="G1243">
        <v>2018</v>
      </c>
      <c r="H1243">
        <v>7618</v>
      </c>
      <c r="I1243" t="s">
        <v>88</v>
      </c>
      <c r="J1243">
        <v>77</v>
      </c>
      <c r="K1243" t="s">
        <v>49</v>
      </c>
      <c r="L1243">
        <v>99</v>
      </c>
      <c r="M1243" t="s">
        <v>26</v>
      </c>
      <c r="N1243">
        <v>99</v>
      </c>
      <c r="O1243" t="s">
        <v>27</v>
      </c>
      <c r="P1243">
        <v>2</v>
      </c>
      <c r="Q1243" t="s">
        <v>31</v>
      </c>
      <c r="R1243">
        <v>22116</v>
      </c>
      <c r="V1243" s="3">
        <f t="shared" si="39"/>
        <v>100</v>
      </c>
      <c r="W1243" s="3">
        <f>IF(AND(T1243&lt;&gt;"_U",T1243&lt;&gt;"c",J1243&lt;&gt;9,J1243&lt;&gt;99),IFERROR(VLOOKUP(A1243,'LBA Total'!$A$2:$W$10000,18,0),"."),".")</f>
        <v>22116</v>
      </c>
    </row>
    <row r="1244" spans="1:23" x14ac:dyDescent="0.2">
      <c r="A1244" s="1" t="str">
        <f t="shared" si="38"/>
        <v>2018|ÅŒtara-Papatoetoe Local Board Area|Another gender / He ira kÄ“ anÅ</v>
      </c>
      <c r="B1244" t="s">
        <v>20</v>
      </c>
      <c r="C1244" t="s">
        <v>21</v>
      </c>
      <c r="D1244" t="s">
        <v>22</v>
      </c>
      <c r="E1244" t="s">
        <v>23</v>
      </c>
      <c r="F1244">
        <v>2018</v>
      </c>
      <c r="G1244">
        <v>2018</v>
      </c>
      <c r="H1244">
        <v>7618</v>
      </c>
      <c r="I1244" t="s">
        <v>88</v>
      </c>
      <c r="J1244">
        <v>77</v>
      </c>
      <c r="K1244" t="s">
        <v>49</v>
      </c>
      <c r="L1244">
        <v>99</v>
      </c>
      <c r="M1244" t="s">
        <v>26</v>
      </c>
      <c r="N1244">
        <v>99</v>
      </c>
      <c r="O1244" t="s">
        <v>27</v>
      </c>
      <c r="P1244">
        <v>3</v>
      </c>
      <c r="Q1244" t="s">
        <v>28</v>
      </c>
      <c r="T1244" t="s">
        <v>36</v>
      </c>
      <c r="U1244" t="s">
        <v>37</v>
      </c>
      <c r="V1244" s="3" t="str">
        <f t="shared" si="39"/>
        <v>.</v>
      </c>
      <c r="W1244" s="3" t="str">
        <f>IF(AND(T1244&lt;&gt;"_U",T1244&lt;&gt;"c",J1244&lt;&gt;9,J1244&lt;&gt;99),IFERROR(VLOOKUP(A1244,'LBA Total'!$A$2:$W$10000,18,0),"."),".")</f>
        <v>.</v>
      </c>
    </row>
    <row r="1245" spans="1:23" x14ac:dyDescent="0.2">
      <c r="A1245" s="1" t="str">
        <f t="shared" si="38"/>
        <v>2018|ÅŒtara-Papatoetoe Local Board Area|Total - gender</v>
      </c>
      <c r="B1245" t="s">
        <v>20</v>
      </c>
      <c r="C1245" t="s">
        <v>21</v>
      </c>
      <c r="D1245" t="s">
        <v>22</v>
      </c>
      <c r="E1245" t="s">
        <v>23</v>
      </c>
      <c r="F1245">
        <v>2018</v>
      </c>
      <c r="G1245">
        <v>2018</v>
      </c>
      <c r="H1245">
        <v>7618</v>
      </c>
      <c r="I1245" t="s">
        <v>88</v>
      </c>
      <c r="J1245">
        <v>77</v>
      </c>
      <c r="K1245" t="s">
        <v>49</v>
      </c>
      <c r="L1245">
        <v>99</v>
      </c>
      <c r="M1245" t="s">
        <v>26</v>
      </c>
      <c r="N1245">
        <v>99</v>
      </c>
      <c r="O1245" t="s">
        <v>27</v>
      </c>
      <c r="P1245">
        <v>99</v>
      </c>
      <c r="Q1245" t="s">
        <v>42</v>
      </c>
      <c r="R1245">
        <v>42168</v>
      </c>
      <c r="V1245" s="3">
        <f t="shared" si="39"/>
        <v>100</v>
      </c>
      <c r="W1245" s="3">
        <f>IF(AND(T1245&lt;&gt;"_U",T1245&lt;&gt;"c",J1245&lt;&gt;9,J1245&lt;&gt;99),IFERROR(VLOOKUP(A1245,'LBA Total'!$A$2:$W$10000,18,0),"."),".")</f>
        <v>42168</v>
      </c>
    </row>
    <row r="1246" spans="1:23" x14ac:dyDescent="0.2">
      <c r="A1246" s="1" t="str">
        <f t="shared" si="38"/>
        <v>2018|ÅŒtara-Papatoetoe Local Board Area|Male / TÄne</v>
      </c>
      <c r="B1246" t="s">
        <v>20</v>
      </c>
      <c r="C1246" t="s">
        <v>21</v>
      </c>
      <c r="D1246" t="s">
        <v>22</v>
      </c>
      <c r="E1246" t="s">
        <v>23</v>
      </c>
      <c r="F1246">
        <v>2018</v>
      </c>
      <c r="G1246">
        <v>2018</v>
      </c>
      <c r="H1246">
        <v>7618</v>
      </c>
      <c r="I1246" t="s">
        <v>88</v>
      </c>
      <c r="J1246">
        <v>99</v>
      </c>
      <c r="K1246" t="s">
        <v>47</v>
      </c>
      <c r="L1246">
        <v>99</v>
      </c>
      <c r="M1246" t="s">
        <v>26</v>
      </c>
      <c r="N1246">
        <v>99</v>
      </c>
      <c r="O1246" t="s">
        <v>27</v>
      </c>
      <c r="P1246">
        <v>1</v>
      </c>
      <c r="Q1246" t="s">
        <v>34</v>
      </c>
      <c r="R1246">
        <v>32262</v>
      </c>
      <c r="V1246" s="3" t="str">
        <f t="shared" si="39"/>
        <v>.</v>
      </c>
      <c r="W1246" s="3" t="str">
        <f>IF(AND(T1246&lt;&gt;"_U",T1246&lt;&gt;"c",J1246&lt;&gt;9,J1246&lt;&gt;99),IFERROR(VLOOKUP(A1246,'LBA Total'!$A$2:$W$10000,18,0),"."),".")</f>
        <v>.</v>
      </c>
    </row>
    <row r="1247" spans="1:23" x14ac:dyDescent="0.2">
      <c r="A1247" s="1" t="str">
        <f t="shared" si="38"/>
        <v>2018|ÅŒtara-Papatoetoe Local Board Area|Female / Wahine</v>
      </c>
      <c r="B1247" t="s">
        <v>20</v>
      </c>
      <c r="C1247" t="s">
        <v>21</v>
      </c>
      <c r="D1247" t="s">
        <v>22</v>
      </c>
      <c r="E1247" t="s">
        <v>23</v>
      </c>
      <c r="F1247">
        <v>2018</v>
      </c>
      <c r="G1247">
        <v>2018</v>
      </c>
      <c r="H1247">
        <v>7618</v>
      </c>
      <c r="I1247" t="s">
        <v>88</v>
      </c>
      <c r="J1247">
        <v>99</v>
      </c>
      <c r="K1247" t="s">
        <v>47</v>
      </c>
      <c r="L1247">
        <v>99</v>
      </c>
      <c r="M1247" t="s">
        <v>26</v>
      </c>
      <c r="N1247">
        <v>99</v>
      </c>
      <c r="O1247" t="s">
        <v>27</v>
      </c>
      <c r="P1247">
        <v>2</v>
      </c>
      <c r="Q1247" t="s">
        <v>31</v>
      </c>
      <c r="R1247">
        <v>32250</v>
      </c>
      <c r="V1247" s="3" t="str">
        <f t="shared" si="39"/>
        <v>.</v>
      </c>
      <c r="W1247" s="3" t="str">
        <f>IF(AND(T1247&lt;&gt;"_U",T1247&lt;&gt;"c",J1247&lt;&gt;9,J1247&lt;&gt;99),IFERROR(VLOOKUP(A1247,'LBA Total'!$A$2:$W$10000,18,0),"."),".")</f>
        <v>.</v>
      </c>
    </row>
    <row r="1248" spans="1:23" x14ac:dyDescent="0.2">
      <c r="A1248" s="1" t="str">
        <f t="shared" si="38"/>
        <v>2018|ÅŒtara-Papatoetoe Local Board Area|Another gender / He ira kÄ“ anÅ</v>
      </c>
      <c r="B1248" t="s">
        <v>20</v>
      </c>
      <c r="C1248" t="s">
        <v>21</v>
      </c>
      <c r="D1248" t="s">
        <v>22</v>
      </c>
      <c r="E1248" t="s">
        <v>23</v>
      </c>
      <c r="F1248">
        <v>2018</v>
      </c>
      <c r="G1248">
        <v>2018</v>
      </c>
      <c r="H1248">
        <v>7618</v>
      </c>
      <c r="I1248" t="s">
        <v>88</v>
      </c>
      <c r="J1248">
        <v>99</v>
      </c>
      <c r="K1248" t="s">
        <v>47</v>
      </c>
      <c r="L1248">
        <v>99</v>
      </c>
      <c r="M1248" t="s">
        <v>26</v>
      </c>
      <c r="N1248">
        <v>99</v>
      </c>
      <c r="O1248" t="s">
        <v>27</v>
      </c>
      <c r="P1248">
        <v>3</v>
      </c>
      <c r="Q1248" t="s">
        <v>28</v>
      </c>
      <c r="T1248" t="s">
        <v>36</v>
      </c>
      <c r="U1248" t="s">
        <v>37</v>
      </c>
      <c r="V1248" s="3" t="str">
        <f t="shared" si="39"/>
        <v>.</v>
      </c>
      <c r="W1248" s="3" t="str">
        <f>IF(AND(T1248&lt;&gt;"_U",T1248&lt;&gt;"c",J1248&lt;&gt;9,J1248&lt;&gt;99),IFERROR(VLOOKUP(A1248,'LBA Total'!$A$2:$W$10000,18,0),"."),".")</f>
        <v>.</v>
      </c>
    </row>
    <row r="1249" spans="1:23" x14ac:dyDescent="0.2">
      <c r="A1249" s="1" t="str">
        <f t="shared" si="38"/>
        <v>2018|ÅŒtara-Papatoetoe Local Board Area|Total - gender</v>
      </c>
      <c r="B1249" t="s">
        <v>20</v>
      </c>
      <c r="C1249" t="s">
        <v>21</v>
      </c>
      <c r="D1249" t="s">
        <v>22</v>
      </c>
      <c r="E1249" t="s">
        <v>23</v>
      </c>
      <c r="F1249">
        <v>2018</v>
      </c>
      <c r="G1249">
        <v>2018</v>
      </c>
      <c r="H1249">
        <v>7618</v>
      </c>
      <c r="I1249" t="s">
        <v>88</v>
      </c>
      <c r="J1249">
        <v>99</v>
      </c>
      <c r="K1249" t="s">
        <v>47</v>
      </c>
      <c r="L1249">
        <v>99</v>
      </c>
      <c r="M1249" t="s">
        <v>26</v>
      </c>
      <c r="N1249">
        <v>99</v>
      </c>
      <c r="O1249" t="s">
        <v>27</v>
      </c>
      <c r="P1249">
        <v>99</v>
      </c>
      <c r="Q1249" t="s">
        <v>42</v>
      </c>
      <c r="R1249">
        <v>64515</v>
      </c>
      <c r="V1249" s="3" t="str">
        <f t="shared" si="39"/>
        <v>.</v>
      </c>
      <c r="W1249" s="3" t="str">
        <f>IF(AND(T1249&lt;&gt;"_U",T1249&lt;&gt;"c",J1249&lt;&gt;9,J1249&lt;&gt;99),IFERROR(VLOOKUP(A1249,'LBA Total'!$A$2:$W$10000,18,0),"."),".")</f>
        <v>.</v>
      </c>
    </row>
    <row r="1250" spans="1:23" x14ac:dyDescent="0.2">
      <c r="A1250" s="1" t="str">
        <f t="shared" si="38"/>
        <v>2018|Manurewa Local Board Area|Male / TÄne</v>
      </c>
      <c r="B1250" t="s">
        <v>20</v>
      </c>
      <c r="C1250" t="s">
        <v>21</v>
      </c>
      <c r="D1250" t="s">
        <v>22</v>
      </c>
      <c r="E1250" t="s">
        <v>23</v>
      </c>
      <c r="F1250">
        <v>2018</v>
      </c>
      <c r="G1250">
        <v>2018</v>
      </c>
      <c r="H1250">
        <v>7619</v>
      </c>
      <c r="I1250" t="s">
        <v>137</v>
      </c>
      <c r="J1250">
        <v>1</v>
      </c>
      <c r="K1250" t="s">
        <v>30</v>
      </c>
      <c r="L1250">
        <v>99</v>
      </c>
      <c r="M1250" t="s">
        <v>26</v>
      </c>
      <c r="N1250">
        <v>99</v>
      </c>
      <c r="O1250" t="s">
        <v>27</v>
      </c>
      <c r="P1250">
        <v>1</v>
      </c>
      <c r="Q1250" t="s">
        <v>34</v>
      </c>
      <c r="R1250">
        <v>11664</v>
      </c>
      <c r="V1250" s="3">
        <f t="shared" si="39"/>
        <v>49.94</v>
      </c>
      <c r="W1250" s="3">
        <f>IF(AND(T1250&lt;&gt;"_U",T1250&lt;&gt;"c",J1250&lt;&gt;9,J1250&lt;&gt;99),IFERROR(VLOOKUP(A1250,'LBA Total'!$A$2:$W$10000,18,0),"."),".")</f>
        <v>23358</v>
      </c>
    </row>
    <row r="1251" spans="1:23" x14ac:dyDescent="0.2">
      <c r="A1251" s="1" t="str">
        <f t="shared" si="38"/>
        <v>2018|Manurewa Local Board Area|Female / Wahine</v>
      </c>
      <c r="B1251" t="s">
        <v>20</v>
      </c>
      <c r="C1251" t="s">
        <v>21</v>
      </c>
      <c r="D1251" t="s">
        <v>22</v>
      </c>
      <c r="E1251" t="s">
        <v>23</v>
      </c>
      <c r="F1251">
        <v>2018</v>
      </c>
      <c r="G1251">
        <v>2018</v>
      </c>
      <c r="H1251">
        <v>7619</v>
      </c>
      <c r="I1251" t="s">
        <v>137</v>
      </c>
      <c r="J1251">
        <v>1</v>
      </c>
      <c r="K1251" t="s">
        <v>30</v>
      </c>
      <c r="L1251">
        <v>99</v>
      </c>
      <c r="M1251" t="s">
        <v>26</v>
      </c>
      <c r="N1251">
        <v>99</v>
      </c>
      <c r="O1251" t="s">
        <v>27</v>
      </c>
      <c r="P1251">
        <v>2</v>
      </c>
      <c r="Q1251" t="s">
        <v>31</v>
      </c>
      <c r="R1251">
        <v>11670</v>
      </c>
      <c r="V1251" s="3">
        <f t="shared" si="39"/>
        <v>45.01</v>
      </c>
      <c r="W1251" s="3">
        <f>IF(AND(T1251&lt;&gt;"_U",T1251&lt;&gt;"c",J1251&lt;&gt;9,J1251&lt;&gt;99),IFERROR(VLOOKUP(A1251,'LBA Total'!$A$2:$W$10000,18,0),"."),".")</f>
        <v>25929</v>
      </c>
    </row>
    <row r="1252" spans="1:23" x14ac:dyDescent="0.2">
      <c r="A1252" s="1" t="str">
        <f t="shared" si="38"/>
        <v>2018|Manurewa Local Board Area|Another gender / He ira kÄ“ anÅ</v>
      </c>
      <c r="B1252" t="s">
        <v>20</v>
      </c>
      <c r="C1252" t="s">
        <v>21</v>
      </c>
      <c r="D1252" t="s">
        <v>22</v>
      </c>
      <c r="E1252" t="s">
        <v>23</v>
      </c>
      <c r="F1252">
        <v>2018</v>
      </c>
      <c r="G1252">
        <v>2018</v>
      </c>
      <c r="H1252">
        <v>7619</v>
      </c>
      <c r="I1252" t="s">
        <v>137</v>
      </c>
      <c r="J1252">
        <v>1</v>
      </c>
      <c r="K1252" t="s">
        <v>30</v>
      </c>
      <c r="L1252">
        <v>99</v>
      </c>
      <c r="M1252" t="s">
        <v>26</v>
      </c>
      <c r="N1252">
        <v>99</v>
      </c>
      <c r="O1252" t="s">
        <v>27</v>
      </c>
      <c r="P1252">
        <v>3</v>
      </c>
      <c r="Q1252" t="s">
        <v>28</v>
      </c>
      <c r="T1252" t="s">
        <v>36</v>
      </c>
      <c r="U1252" t="s">
        <v>37</v>
      </c>
      <c r="V1252" s="3" t="str">
        <f t="shared" si="39"/>
        <v>.</v>
      </c>
      <c r="W1252" s="3" t="str">
        <f>IF(AND(T1252&lt;&gt;"_U",T1252&lt;&gt;"c",J1252&lt;&gt;9,J1252&lt;&gt;99),IFERROR(VLOOKUP(A1252,'LBA Total'!$A$2:$W$10000,18,0),"."),".")</f>
        <v>.</v>
      </c>
    </row>
    <row r="1253" spans="1:23" x14ac:dyDescent="0.2">
      <c r="A1253" s="1" t="str">
        <f t="shared" si="38"/>
        <v>2018|Manurewa Local Board Area|Total - gender</v>
      </c>
      <c r="B1253" t="s">
        <v>20</v>
      </c>
      <c r="C1253" t="s">
        <v>21</v>
      </c>
      <c r="D1253" t="s">
        <v>22</v>
      </c>
      <c r="E1253" t="s">
        <v>23</v>
      </c>
      <c r="F1253">
        <v>2018</v>
      </c>
      <c r="G1253">
        <v>2018</v>
      </c>
      <c r="H1253">
        <v>7619</v>
      </c>
      <c r="I1253" t="s">
        <v>137</v>
      </c>
      <c r="J1253">
        <v>1</v>
      </c>
      <c r="K1253" t="s">
        <v>30</v>
      </c>
      <c r="L1253">
        <v>99</v>
      </c>
      <c r="M1253" t="s">
        <v>26</v>
      </c>
      <c r="N1253">
        <v>99</v>
      </c>
      <c r="O1253" t="s">
        <v>27</v>
      </c>
      <c r="P1253">
        <v>99</v>
      </c>
      <c r="Q1253" t="s">
        <v>42</v>
      </c>
      <c r="R1253">
        <v>23334</v>
      </c>
      <c r="V1253" s="3">
        <f t="shared" si="39"/>
        <v>47.34</v>
      </c>
      <c r="W1253" s="3">
        <f>IF(AND(T1253&lt;&gt;"_U",T1253&lt;&gt;"c",J1253&lt;&gt;9,J1253&lt;&gt;99),IFERROR(VLOOKUP(A1253,'LBA Total'!$A$2:$W$10000,18,0),"."),".")</f>
        <v>49287</v>
      </c>
    </row>
    <row r="1254" spans="1:23" x14ac:dyDescent="0.2">
      <c r="A1254" s="1" t="str">
        <f t="shared" si="38"/>
        <v>2018|Manurewa Local Board Area|Male / TÄne</v>
      </c>
      <c r="B1254" t="s">
        <v>20</v>
      </c>
      <c r="C1254" t="s">
        <v>21</v>
      </c>
      <c r="D1254" t="s">
        <v>22</v>
      </c>
      <c r="E1254" t="s">
        <v>23</v>
      </c>
      <c r="F1254">
        <v>2018</v>
      </c>
      <c r="G1254">
        <v>2018</v>
      </c>
      <c r="H1254">
        <v>7619</v>
      </c>
      <c r="I1254" t="s">
        <v>137</v>
      </c>
      <c r="J1254">
        <v>3</v>
      </c>
      <c r="K1254" t="s">
        <v>39</v>
      </c>
      <c r="L1254">
        <v>99</v>
      </c>
      <c r="M1254" t="s">
        <v>26</v>
      </c>
      <c r="N1254">
        <v>99</v>
      </c>
      <c r="O1254" t="s">
        <v>27</v>
      </c>
      <c r="P1254">
        <v>1</v>
      </c>
      <c r="Q1254" t="s">
        <v>34</v>
      </c>
      <c r="R1254">
        <v>618</v>
      </c>
      <c r="V1254" s="3">
        <f t="shared" si="39"/>
        <v>2.65</v>
      </c>
      <c r="W1254" s="3">
        <f>IF(AND(T1254&lt;&gt;"_U",T1254&lt;&gt;"c",J1254&lt;&gt;9,J1254&lt;&gt;99),IFERROR(VLOOKUP(A1254,'LBA Total'!$A$2:$W$10000,18,0),"."),".")</f>
        <v>23358</v>
      </c>
    </row>
    <row r="1255" spans="1:23" x14ac:dyDescent="0.2">
      <c r="A1255" s="1" t="str">
        <f t="shared" si="38"/>
        <v>2018|Manurewa Local Board Area|Female / Wahine</v>
      </c>
      <c r="B1255" t="s">
        <v>20</v>
      </c>
      <c r="C1255" t="s">
        <v>21</v>
      </c>
      <c r="D1255" t="s">
        <v>22</v>
      </c>
      <c r="E1255" t="s">
        <v>23</v>
      </c>
      <c r="F1255">
        <v>2018</v>
      </c>
      <c r="G1255">
        <v>2018</v>
      </c>
      <c r="H1255">
        <v>7619</v>
      </c>
      <c r="I1255" t="s">
        <v>137</v>
      </c>
      <c r="J1255">
        <v>3</v>
      </c>
      <c r="K1255" t="s">
        <v>39</v>
      </c>
      <c r="L1255">
        <v>99</v>
      </c>
      <c r="M1255" t="s">
        <v>26</v>
      </c>
      <c r="N1255">
        <v>99</v>
      </c>
      <c r="O1255" t="s">
        <v>27</v>
      </c>
      <c r="P1255">
        <v>2</v>
      </c>
      <c r="Q1255" t="s">
        <v>31</v>
      </c>
      <c r="R1255">
        <v>954</v>
      </c>
      <c r="V1255" s="3">
        <f t="shared" si="39"/>
        <v>3.68</v>
      </c>
      <c r="W1255" s="3">
        <f>IF(AND(T1255&lt;&gt;"_U",T1255&lt;&gt;"c",J1255&lt;&gt;9,J1255&lt;&gt;99),IFERROR(VLOOKUP(A1255,'LBA Total'!$A$2:$W$10000,18,0),"."),".")</f>
        <v>25929</v>
      </c>
    </row>
    <row r="1256" spans="1:23" x14ac:dyDescent="0.2">
      <c r="A1256" s="1" t="str">
        <f t="shared" si="38"/>
        <v>2018|Manurewa Local Board Area|Another gender / He ira kÄ“ anÅ</v>
      </c>
      <c r="B1256" t="s">
        <v>20</v>
      </c>
      <c r="C1256" t="s">
        <v>21</v>
      </c>
      <c r="D1256" t="s">
        <v>22</v>
      </c>
      <c r="E1256" t="s">
        <v>23</v>
      </c>
      <c r="F1256">
        <v>2018</v>
      </c>
      <c r="G1256">
        <v>2018</v>
      </c>
      <c r="H1256">
        <v>7619</v>
      </c>
      <c r="I1256" t="s">
        <v>137</v>
      </c>
      <c r="J1256">
        <v>3</v>
      </c>
      <c r="K1256" t="s">
        <v>39</v>
      </c>
      <c r="L1256">
        <v>99</v>
      </c>
      <c r="M1256" t="s">
        <v>26</v>
      </c>
      <c r="N1256">
        <v>99</v>
      </c>
      <c r="O1256" t="s">
        <v>27</v>
      </c>
      <c r="P1256">
        <v>3</v>
      </c>
      <c r="Q1256" t="s">
        <v>28</v>
      </c>
      <c r="T1256" t="s">
        <v>36</v>
      </c>
      <c r="U1256" t="s">
        <v>37</v>
      </c>
      <c r="V1256" s="3" t="str">
        <f t="shared" si="39"/>
        <v>.</v>
      </c>
      <c r="W1256" s="3" t="str">
        <f>IF(AND(T1256&lt;&gt;"_U",T1256&lt;&gt;"c",J1256&lt;&gt;9,J1256&lt;&gt;99),IFERROR(VLOOKUP(A1256,'LBA Total'!$A$2:$W$10000,18,0),"."),".")</f>
        <v>.</v>
      </c>
    </row>
    <row r="1257" spans="1:23" x14ac:dyDescent="0.2">
      <c r="A1257" s="1" t="str">
        <f t="shared" si="38"/>
        <v>2018|Manurewa Local Board Area|Total - gender</v>
      </c>
      <c r="B1257" t="s">
        <v>20</v>
      </c>
      <c r="C1257" t="s">
        <v>21</v>
      </c>
      <c r="D1257" t="s">
        <v>22</v>
      </c>
      <c r="E1257" t="s">
        <v>23</v>
      </c>
      <c r="F1257">
        <v>2018</v>
      </c>
      <c r="G1257">
        <v>2018</v>
      </c>
      <c r="H1257">
        <v>7619</v>
      </c>
      <c r="I1257" t="s">
        <v>137</v>
      </c>
      <c r="J1257">
        <v>3</v>
      </c>
      <c r="K1257" t="s">
        <v>39</v>
      </c>
      <c r="L1257">
        <v>99</v>
      </c>
      <c r="M1257" t="s">
        <v>26</v>
      </c>
      <c r="N1257">
        <v>99</v>
      </c>
      <c r="O1257" t="s">
        <v>27</v>
      </c>
      <c r="P1257">
        <v>99</v>
      </c>
      <c r="Q1257" t="s">
        <v>42</v>
      </c>
      <c r="R1257">
        <v>1569</v>
      </c>
      <c r="V1257" s="3">
        <f t="shared" si="39"/>
        <v>3.18</v>
      </c>
      <c r="W1257" s="3">
        <f>IF(AND(T1257&lt;&gt;"_U",T1257&lt;&gt;"c",J1257&lt;&gt;9,J1257&lt;&gt;99),IFERROR(VLOOKUP(A1257,'LBA Total'!$A$2:$W$10000,18,0),"."),".")</f>
        <v>49287</v>
      </c>
    </row>
    <row r="1258" spans="1:23" x14ac:dyDescent="0.2">
      <c r="A1258" s="1" t="str">
        <f t="shared" si="38"/>
        <v>2018|Manurewa Local Board Area|Male / TÄne</v>
      </c>
      <c r="B1258" t="s">
        <v>20</v>
      </c>
      <c r="C1258" t="s">
        <v>21</v>
      </c>
      <c r="D1258" t="s">
        <v>22</v>
      </c>
      <c r="E1258" t="s">
        <v>23</v>
      </c>
      <c r="F1258">
        <v>2018</v>
      </c>
      <c r="G1258">
        <v>2018</v>
      </c>
      <c r="H1258">
        <v>7619</v>
      </c>
      <c r="I1258" t="s">
        <v>137</v>
      </c>
      <c r="J1258">
        <v>4</v>
      </c>
      <c r="K1258" t="s">
        <v>54</v>
      </c>
      <c r="L1258">
        <v>99</v>
      </c>
      <c r="M1258" t="s">
        <v>26</v>
      </c>
      <c r="N1258">
        <v>99</v>
      </c>
      <c r="O1258" t="s">
        <v>27</v>
      </c>
      <c r="P1258">
        <v>1</v>
      </c>
      <c r="Q1258" t="s">
        <v>34</v>
      </c>
      <c r="R1258">
        <v>1059</v>
      </c>
      <c r="V1258" s="3">
        <f t="shared" si="39"/>
        <v>4.53</v>
      </c>
      <c r="W1258" s="3">
        <f>IF(AND(T1258&lt;&gt;"_U",T1258&lt;&gt;"c",J1258&lt;&gt;9,J1258&lt;&gt;99),IFERROR(VLOOKUP(A1258,'LBA Total'!$A$2:$W$10000,18,0),"."),".")</f>
        <v>23358</v>
      </c>
    </row>
    <row r="1259" spans="1:23" x14ac:dyDescent="0.2">
      <c r="A1259" s="1" t="str">
        <f t="shared" si="38"/>
        <v>2018|Manurewa Local Board Area|Female / Wahine</v>
      </c>
      <c r="B1259" t="s">
        <v>20</v>
      </c>
      <c r="C1259" t="s">
        <v>21</v>
      </c>
      <c r="D1259" t="s">
        <v>22</v>
      </c>
      <c r="E1259" t="s">
        <v>23</v>
      </c>
      <c r="F1259">
        <v>2018</v>
      </c>
      <c r="G1259">
        <v>2018</v>
      </c>
      <c r="H1259">
        <v>7619</v>
      </c>
      <c r="I1259" t="s">
        <v>137</v>
      </c>
      <c r="J1259">
        <v>4</v>
      </c>
      <c r="K1259" t="s">
        <v>54</v>
      </c>
      <c r="L1259">
        <v>99</v>
      </c>
      <c r="M1259" t="s">
        <v>26</v>
      </c>
      <c r="N1259">
        <v>99</v>
      </c>
      <c r="O1259" t="s">
        <v>27</v>
      </c>
      <c r="P1259">
        <v>2</v>
      </c>
      <c r="Q1259" t="s">
        <v>31</v>
      </c>
      <c r="R1259">
        <v>1674</v>
      </c>
      <c r="V1259" s="3">
        <f t="shared" si="39"/>
        <v>6.46</v>
      </c>
      <c r="W1259" s="3">
        <f>IF(AND(T1259&lt;&gt;"_U",T1259&lt;&gt;"c",J1259&lt;&gt;9,J1259&lt;&gt;99),IFERROR(VLOOKUP(A1259,'LBA Total'!$A$2:$W$10000,18,0),"."),".")</f>
        <v>25929</v>
      </c>
    </row>
    <row r="1260" spans="1:23" x14ac:dyDescent="0.2">
      <c r="A1260" s="1" t="str">
        <f t="shared" si="38"/>
        <v>2018|Manurewa Local Board Area|Another gender / He ira kÄ“ anÅ</v>
      </c>
      <c r="B1260" t="s">
        <v>20</v>
      </c>
      <c r="C1260" t="s">
        <v>21</v>
      </c>
      <c r="D1260" t="s">
        <v>22</v>
      </c>
      <c r="E1260" t="s">
        <v>23</v>
      </c>
      <c r="F1260">
        <v>2018</v>
      </c>
      <c r="G1260">
        <v>2018</v>
      </c>
      <c r="H1260">
        <v>7619</v>
      </c>
      <c r="I1260" t="s">
        <v>137</v>
      </c>
      <c r="J1260">
        <v>4</v>
      </c>
      <c r="K1260" t="s">
        <v>54</v>
      </c>
      <c r="L1260">
        <v>99</v>
      </c>
      <c r="M1260" t="s">
        <v>26</v>
      </c>
      <c r="N1260">
        <v>99</v>
      </c>
      <c r="O1260" t="s">
        <v>27</v>
      </c>
      <c r="P1260">
        <v>3</v>
      </c>
      <c r="Q1260" t="s">
        <v>28</v>
      </c>
      <c r="T1260" t="s">
        <v>36</v>
      </c>
      <c r="U1260" t="s">
        <v>37</v>
      </c>
      <c r="V1260" s="3" t="str">
        <f t="shared" si="39"/>
        <v>.</v>
      </c>
      <c r="W1260" s="3" t="str">
        <f>IF(AND(T1260&lt;&gt;"_U",T1260&lt;&gt;"c",J1260&lt;&gt;9,J1260&lt;&gt;99),IFERROR(VLOOKUP(A1260,'LBA Total'!$A$2:$W$10000,18,0),"."),".")</f>
        <v>.</v>
      </c>
    </row>
    <row r="1261" spans="1:23" x14ac:dyDescent="0.2">
      <c r="A1261" s="1" t="str">
        <f t="shared" si="38"/>
        <v>2018|Manurewa Local Board Area|Total - gender</v>
      </c>
      <c r="B1261" t="s">
        <v>20</v>
      </c>
      <c r="C1261" t="s">
        <v>21</v>
      </c>
      <c r="D1261" t="s">
        <v>22</v>
      </c>
      <c r="E1261" t="s">
        <v>23</v>
      </c>
      <c r="F1261">
        <v>2018</v>
      </c>
      <c r="G1261">
        <v>2018</v>
      </c>
      <c r="H1261">
        <v>7619</v>
      </c>
      <c r="I1261" t="s">
        <v>137</v>
      </c>
      <c r="J1261">
        <v>4</v>
      </c>
      <c r="K1261" t="s">
        <v>54</v>
      </c>
      <c r="L1261">
        <v>99</v>
      </c>
      <c r="M1261" t="s">
        <v>26</v>
      </c>
      <c r="N1261">
        <v>99</v>
      </c>
      <c r="O1261" t="s">
        <v>27</v>
      </c>
      <c r="P1261">
        <v>99</v>
      </c>
      <c r="Q1261" t="s">
        <v>42</v>
      </c>
      <c r="R1261">
        <v>2733</v>
      </c>
      <c r="V1261" s="3">
        <f t="shared" si="39"/>
        <v>5.55</v>
      </c>
      <c r="W1261" s="3">
        <f>IF(AND(T1261&lt;&gt;"_U",T1261&lt;&gt;"c",J1261&lt;&gt;9,J1261&lt;&gt;99),IFERROR(VLOOKUP(A1261,'LBA Total'!$A$2:$W$10000,18,0),"."),".")</f>
        <v>49287</v>
      </c>
    </row>
    <row r="1262" spans="1:23" x14ac:dyDescent="0.2">
      <c r="A1262" s="1" t="str">
        <f t="shared" si="38"/>
        <v>2018|Manurewa Local Board Area|Male / TÄne</v>
      </c>
      <c r="B1262" t="s">
        <v>20</v>
      </c>
      <c r="C1262" t="s">
        <v>21</v>
      </c>
      <c r="D1262" t="s">
        <v>22</v>
      </c>
      <c r="E1262" t="s">
        <v>23</v>
      </c>
      <c r="F1262">
        <v>2018</v>
      </c>
      <c r="G1262">
        <v>2018</v>
      </c>
      <c r="H1262">
        <v>7619</v>
      </c>
      <c r="I1262" t="s">
        <v>137</v>
      </c>
      <c r="J1262">
        <v>5</v>
      </c>
      <c r="K1262" t="s">
        <v>33</v>
      </c>
      <c r="L1262">
        <v>99</v>
      </c>
      <c r="M1262" t="s">
        <v>26</v>
      </c>
      <c r="N1262">
        <v>99</v>
      </c>
      <c r="O1262" t="s">
        <v>27</v>
      </c>
      <c r="P1262">
        <v>1</v>
      </c>
      <c r="Q1262" t="s">
        <v>34</v>
      </c>
      <c r="R1262">
        <v>480</v>
      </c>
      <c r="V1262" s="3">
        <f t="shared" si="39"/>
        <v>2.0499999999999998</v>
      </c>
      <c r="W1262" s="3">
        <f>IF(AND(T1262&lt;&gt;"_U",T1262&lt;&gt;"c",J1262&lt;&gt;9,J1262&lt;&gt;99),IFERROR(VLOOKUP(A1262,'LBA Total'!$A$2:$W$10000,18,0),"."),".")</f>
        <v>23358</v>
      </c>
    </row>
    <row r="1263" spans="1:23" x14ac:dyDescent="0.2">
      <c r="A1263" s="1" t="str">
        <f t="shared" si="38"/>
        <v>2018|Manurewa Local Board Area|Female / Wahine</v>
      </c>
      <c r="B1263" t="s">
        <v>20</v>
      </c>
      <c r="C1263" t="s">
        <v>21</v>
      </c>
      <c r="D1263" t="s">
        <v>22</v>
      </c>
      <c r="E1263" t="s">
        <v>23</v>
      </c>
      <c r="F1263">
        <v>2018</v>
      </c>
      <c r="G1263">
        <v>2018</v>
      </c>
      <c r="H1263">
        <v>7619</v>
      </c>
      <c r="I1263" t="s">
        <v>137</v>
      </c>
      <c r="J1263">
        <v>5</v>
      </c>
      <c r="K1263" t="s">
        <v>33</v>
      </c>
      <c r="L1263">
        <v>99</v>
      </c>
      <c r="M1263" t="s">
        <v>26</v>
      </c>
      <c r="N1263">
        <v>99</v>
      </c>
      <c r="O1263" t="s">
        <v>27</v>
      </c>
      <c r="P1263">
        <v>2</v>
      </c>
      <c r="Q1263" t="s">
        <v>31</v>
      </c>
      <c r="R1263">
        <v>1803</v>
      </c>
      <c r="V1263" s="3">
        <f t="shared" si="39"/>
        <v>6.95</v>
      </c>
      <c r="W1263" s="3">
        <f>IF(AND(T1263&lt;&gt;"_U",T1263&lt;&gt;"c",J1263&lt;&gt;9,J1263&lt;&gt;99),IFERROR(VLOOKUP(A1263,'LBA Total'!$A$2:$W$10000,18,0),"."),".")</f>
        <v>25929</v>
      </c>
    </row>
    <row r="1264" spans="1:23" x14ac:dyDescent="0.2">
      <c r="A1264" s="1" t="str">
        <f t="shared" si="38"/>
        <v>2018|Manurewa Local Board Area|Another gender / He ira kÄ“ anÅ</v>
      </c>
      <c r="B1264" t="s">
        <v>20</v>
      </c>
      <c r="C1264" t="s">
        <v>21</v>
      </c>
      <c r="D1264" t="s">
        <v>22</v>
      </c>
      <c r="E1264" t="s">
        <v>23</v>
      </c>
      <c r="F1264">
        <v>2018</v>
      </c>
      <c r="G1264">
        <v>2018</v>
      </c>
      <c r="H1264">
        <v>7619</v>
      </c>
      <c r="I1264" t="s">
        <v>137</v>
      </c>
      <c r="J1264">
        <v>5</v>
      </c>
      <c r="K1264" t="s">
        <v>33</v>
      </c>
      <c r="L1264">
        <v>99</v>
      </c>
      <c r="M1264" t="s">
        <v>26</v>
      </c>
      <c r="N1264">
        <v>99</v>
      </c>
      <c r="O1264" t="s">
        <v>27</v>
      </c>
      <c r="P1264">
        <v>3</v>
      </c>
      <c r="Q1264" t="s">
        <v>28</v>
      </c>
      <c r="T1264" t="s">
        <v>36</v>
      </c>
      <c r="U1264" t="s">
        <v>37</v>
      </c>
      <c r="V1264" s="3" t="str">
        <f t="shared" si="39"/>
        <v>.</v>
      </c>
      <c r="W1264" s="3" t="str">
        <f>IF(AND(T1264&lt;&gt;"_U",T1264&lt;&gt;"c",J1264&lt;&gt;9,J1264&lt;&gt;99),IFERROR(VLOOKUP(A1264,'LBA Total'!$A$2:$W$10000,18,0),"."),".")</f>
        <v>.</v>
      </c>
    </row>
    <row r="1265" spans="1:23" x14ac:dyDescent="0.2">
      <c r="A1265" s="1" t="str">
        <f t="shared" si="38"/>
        <v>2018|Manurewa Local Board Area|Total - gender</v>
      </c>
      <c r="B1265" t="s">
        <v>20</v>
      </c>
      <c r="C1265" t="s">
        <v>21</v>
      </c>
      <c r="D1265" t="s">
        <v>22</v>
      </c>
      <c r="E1265" t="s">
        <v>23</v>
      </c>
      <c r="F1265">
        <v>2018</v>
      </c>
      <c r="G1265">
        <v>2018</v>
      </c>
      <c r="H1265">
        <v>7619</v>
      </c>
      <c r="I1265" t="s">
        <v>137</v>
      </c>
      <c r="J1265">
        <v>5</v>
      </c>
      <c r="K1265" t="s">
        <v>33</v>
      </c>
      <c r="L1265">
        <v>99</v>
      </c>
      <c r="M1265" t="s">
        <v>26</v>
      </c>
      <c r="N1265">
        <v>99</v>
      </c>
      <c r="O1265" t="s">
        <v>27</v>
      </c>
      <c r="P1265">
        <v>99</v>
      </c>
      <c r="Q1265" t="s">
        <v>42</v>
      </c>
      <c r="R1265">
        <v>2286</v>
      </c>
      <c r="V1265" s="3">
        <f t="shared" si="39"/>
        <v>4.6399999999999997</v>
      </c>
      <c r="W1265" s="3">
        <f>IF(AND(T1265&lt;&gt;"_U",T1265&lt;&gt;"c",J1265&lt;&gt;9,J1265&lt;&gt;99),IFERROR(VLOOKUP(A1265,'LBA Total'!$A$2:$W$10000,18,0),"."),".")</f>
        <v>49287</v>
      </c>
    </row>
    <row r="1266" spans="1:23" x14ac:dyDescent="0.2">
      <c r="A1266" s="1" t="str">
        <f t="shared" si="38"/>
        <v>2018|Manurewa Local Board Area|Male / TÄne</v>
      </c>
      <c r="B1266" t="s">
        <v>20</v>
      </c>
      <c r="C1266" t="s">
        <v>21</v>
      </c>
      <c r="D1266" t="s">
        <v>22</v>
      </c>
      <c r="E1266" t="s">
        <v>23</v>
      </c>
      <c r="F1266">
        <v>2018</v>
      </c>
      <c r="G1266">
        <v>2018</v>
      </c>
      <c r="H1266">
        <v>7619</v>
      </c>
      <c r="I1266" t="s">
        <v>137</v>
      </c>
      <c r="J1266">
        <v>6</v>
      </c>
      <c r="K1266" t="s">
        <v>52</v>
      </c>
      <c r="L1266">
        <v>99</v>
      </c>
      <c r="M1266" t="s">
        <v>26</v>
      </c>
      <c r="N1266">
        <v>99</v>
      </c>
      <c r="O1266" t="s">
        <v>27</v>
      </c>
      <c r="P1266">
        <v>1</v>
      </c>
      <c r="Q1266" t="s">
        <v>34</v>
      </c>
      <c r="R1266">
        <v>9537</v>
      </c>
      <c r="V1266" s="3">
        <f t="shared" si="39"/>
        <v>40.83</v>
      </c>
      <c r="W1266" s="3">
        <f>IF(AND(T1266&lt;&gt;"_U",T1266&lt;&gt;"c",J1266&lt;&gt;9,J1266&lt;&gt;99),IFERROR(VLOOKUP(A1266,'LBA Total'!$A$2:$W$10000,18,0),"."),".")</f>
        <v>23358</v>
      </c>
    </row>
    <row r="1267" spans="1:23" x14ac:dyDescent="0.2">
      <c r="A1267" s="1" t="str">
        <f t="shared" si="38"/>
        <v>2018|Manurewa Local Board Area|Female / Wahine</v>
      </c>
      <c r="B1267" t="s">
        <v>20</v>
      </c>
      <c r="C1267" t="s">
        <v>21</v>
      </c>
      <c r="D1267" t="s">
        <v>22</v>
      </c>
      <c r="E1267" t="s">
        <v>23</v>
      </c>
      <c r="F1267">
        <v>2018</v>
      </c>
      <c r="G1267">
        <v>2018</v>
      </c>
      <c r="H1267">
        <v>7619</v>
      </c>
      <c r="I1267" t="s">
        <v>137</v>
      </c>
      <c r="J1267">
        <v>6</v>
      </c>
      <c r="K1267" t="s">
        <v>52</v>
      </c>
      <c r="L1267">
        <v>99</v>
      </c>
      <c r="M1267" t="s">
        <v>26</v>
      </c>
      <c r="N1267">
        <v>99</v>
      </c>
      <c r="O1267" t="s">
        <v>27</v>
      </c>
      <c r="P1267">
        <v>2</v>
      </c>
      <c r="Q1267" t="s">
        <v>31</v>
      </c>
      <c r="R1267">
        <v>9825</v>
      </c>
      <c r="V1267" s="3">
        <f t="shared" si="39"/>
        <v>37.89</v>
      </c>
      <c r="W1267" s="3">
        <f>IF(AND(T1267&lt;&gt;"_U",T1267&lt;&gt;"c",J1267&lt;&gt;9,J1267&lt;&gt;99),IFERROR(VLOOKUP(A1267,'LBA Total'!$A$2:$W$10000,18,0),"."),".")</f>
        <v>25929</v>
      </c>
    </row>
    <row r="1268" spans="1:23" x14ac:dyDescent="0.2">
      <c r="A1268" s="1" t="str">
        <f t="shared" si="38"/>
        <v>2018|Manurewa Local Board Area|Another gender / He ira kÄ“ anÅ</v>
      </c>
      <c r="B1268" t="s">
        <v>20</v>
      </c>
      <c r="C1268" t="s">
        <v>21</v>
      </c>
      <c r="D1268" t="s">
        <v>22</v>
      </c>
      <c r="E1268" t="s">
        <v>23</v>
      </c>
      <c r="F1268">
        <v>2018</v>
      </c>
      <c r="G1268">
        <v>2018</v>
      </c>
      <c r="H1268">
        <v>7619</v>
      </c>
      <c r="I1268" t="s">
        <v>137</v>
      </c>
      <c r="J1268">
        <v>6</v>
      </c>
      <c r="K1268" t="s">
        <v>52</v>
      </c>
      <c r="L1268">
        <v>99</v>
      </c>
      <c r="M1268" t="s">
        <v>26</v>
      </c>
      <c r="N1268">
        <v>99</v>
      </c>
      <c r="O1268" t="s">
        <v>27</v>
      </c>
      <c r="P1268">
        <v>3</v>
      </c>
      <c r="Q1268" t="s">
        <v>28</v>
      </c>
      <c r="T1268" t="s">
        <v>36</v>
      </c>
      <c r="U1268" t="s">
        <v>37</v>
      </c>
      <c r="V1268" s="3" t="str">
        <f t="shared" si="39"/>
        <v>.</v>
      </c>
      <c r="W1268" s="3" t="str">
        <f>IF(AND(T1268&lt;&gt;"_U",T1268&lt;&gt;"c",J1268&lt;&gt;9,J1268&lt;&gt;99),IFERROR(VLOOKUP(A1268,'LBA Total'!$A$2:$W$10000,18,0),"."),".")</f>
        <v>.</v>
      </c>
    </row>
    <row r="1269" spans="1:23" x14ac:dyDescent="0.2">
      <c r="A1269" s="1" t="str">
        <f t="shared" si="38"/>
        <v>2018|Manurewa Local Board Area|Total - gender</v>
      </c>
      <c r="B1269" t="s">
        <v>20</v>
      </c>
      <c r="C1269" t="s">
        <v>21</v>
      </c>
      <c r="D1269" t="s">
        <v>22</v>
      </c>
      <c r="E1269" t="s">
        <v>23</v>
      </c>
      <c r="F1269">
        <v>2018</v>
      </c>
      <c r="G1269">
        <v>2018</v>
      </c>
      <c r="H1269">
        <v>7619</v>
      </c>
      <c r="I1269" t="s">
        <v>137</v>
      </c>
      <c r="J1269">
        <v>6</v>
      </c>
      <c r="K1269" t="s">
        <v>52</v>
      </c>
      <c r="L1269">
        <v>99</v>
      </c>
      <c r="M1269" t="s">
        <v>26</v>
      </c>
      <c r="N1269">
        <v>99</v>
      </c>
      <c r="O1269" t="s">
        <v>27</v>
      </c>
      <c r="P1269">
        <v>99</v>
      </c>
      <c r="Q1269" t="s">
        <v>42</v>
      </c>
      <c r="R1269">
        <v>19365</v>
      </c>
      <c r="V1269" s="3">
        <f t="shared" si="39"/>
        <v>39.29</v>
      </c>
      <c r="W1269" s="3">
        <f>IF(AND(T1269&lt;&gt;"_U",T1269&lt;&gt;"c",J1269&lt;&gt;9,J1269&lt;&gt;99),IFERROR(VLOOKUP(A1269,'LBA Total'!$A$2:$W$10000,18,0),"."),".")</f>
        <v>49287</v>
      </c>
    </row>
    <row r="1270" spans="1:23" x14ac:dyDescent="0.2">
      <c r="A1270" s="1" t="str">
        <f t="shared" si="38"/>
        <v>2018|Manurewa Local Board Area|Male / TÄne</v>
      </c>
      <c r="B1270" t="s">
        <v>20</v>
      </c>
      <c r="C1270" t="s">
        <v>21</v>
      </c>
      <c r="D1270" t="s">
        <v>22</v>
      </c>
      <c r="E1270" t="s">
        <v>23</v>
      </c>
      <c r="F1270">
        <v>2018</v>
      </c>
      <c r="G1270">
        <v>2018</v>
      </c>
      <c r="H1270">
        <v>7619</v>
      </c>
      <c r="I1270" t="s">
        <v>137</v>
      </c>
      <c r="J1270">
        <v>9</v>
      </c>
      <c r="K1270" t="s">
        <v>25</v>
      </c>
      <c r="L1270">
        <v>99</v>
      </c>
      <c r="M1270" t="s">
        <v>26</v>
      </c>
      <c r="N1270">
        <v>99</v>
      </c>
      <c r="O1270" t="s">
        <v>27</v>
      </c>
      <c r="P1270">
        <v>1</v>
      </c>
      <c r="Q1270" t="s">
        <v>34</v>
      </c>
      <c r="R1270">
        <v>11763</v>
      </c>
      <c r="V1270" s="3" t="str">
        <f t="shared" si="39"/>
        <v>.</v>
      </c>
      <c r="W1270" s="3" t="str">
        <f>IF(AND(T1270&lt;&gt;"_U",T1270&lt;&gt;"c",J1270&lt;&gt;9,J1270&lt;&gt;99),IFERROR(VLOOKUP(A1270,'LBA Total'!$A$2:$W$10000,18,0),"."),".")</f>
        <v>.</v>
      </c>
    </row>
    <row r="1271" spans="1:23" x14ac:dyDescent="0.2">
      <c r="A1271" s="1" t="str">
        <f t="shared" si="38"/>
        <v>2018|Manurewa Local Board Area|Female / Wahine</v>
      </c>
      <c r="B1271" t="s">
        <v>20</v>
      </c>
      <c r="C1271" t="s">
        <v>21</v>
      </c>
      <c r="D1271" t="s">
        <v>22</v>
      </c>
      <c r="E1271" t="s">
        <v>23</v>
      </c>
      <c r="F1271">
        <v>2018</v>
      </c>
      <c r="G1271">
        <v>2018</v>
      </c>
      <c r="H1271">
        <v>7619</v>
      </c>
      <c r="I1271" t="s">
        <v>137</v>
      </c>
      <c r="J1271">
        <v>9</v>
      </c>
      <c r="K1271" t="s">
        <v>25</v>
      </c>
      <c r="L1271">
        <v>99</v>
      </c>
      <c r="M1271" t="s">
        <v>26</v>
      </c>
      <c r="N1271">
        <v>99</v>
      </c>
      <c r="O1271" t="s">
        <v>27</v>
      </c>
      <c r="P1271">
        <v>2</v>
      </c>
      <c r="Q1271" t="s">
        <v>31</v>
      </c>
      <c r="R1271">
        <v>9933</v>
      </c>
      <c r="V1271" s="3" t="str">
        <f t="shared" si="39"/>
        <v>.</v>
      </c>
      <c r="W1271" s="3" t="str">
        <f>IF(AND(T1271&lt;&gt;"_U",T1271&lt;&gt;"c",J1271&lt;&gt;9,J1271&lt;&gt;99),IFERROR(VLOOKUP(A1271,'LBA Total'!$A$2:$W$10000,18,0),"."),".")</f>
        <v>.</v>
      </c>
    </row>
    <row r="1272" spans="1:23" x14ac:dyDescent="0.2">
      <c r="A1272" s="1" t="str">
        <f t="shared" si="38"/>
        <v>2018|Manurewa Local Board Area|Another gender / He ira kÄ“ anÅ</v>
      </c>
      <c r="B1272" t="s">
        <v>20</v>
      </c>
      <c r="C1272" t="s">
        <v>21</v>
      </c>
      <c r="D1272" t="s">
        <v>22</v>
      </c>
      <c r="E1272" t="s">
        <v>23</v>
      </c>
      <c r="F1272">
        <v>2018</v>
      </c>
      <c r="G1272">
        <v>2018</v>
      </c>
      <c r="H1272">
        <v>7619</v>
      </c>
      <c r="I1272" t="s">
        <v>137</v>
      </c>
      <c r="J1272">
        <v>9</v>
      </c>
      <c r="K1272" t="s">
        <v>25</v>
      </c>
      <c r="L1272">
        <v>99</v>
      </c>
      <c r="M1272" t="s">
        <v>26</v>
      </c>
      <c r="N1272">
        <v>99</v>
      </c>
      <c r="O1272" t="s">
        <v>27</v>
      </c>
      <c r="P1272">
        <v>3</v>
      </c>
      <c r="Q1272" t="s">
        <v>28</v>
      </c>
      <c r="T1272" t="s">
        <v>36</v>
      </c>
      <c r="U1272" t="s">
        <v>37</v>
      </c>
      <c r="V1272" s="3" t="str">
        <f t="shared" si="39"/>
        <v>.</v>
      </c>
      <c r="W1272" s="3" t="str">
        <f>IF(AND(T1272&lt;&gt;"_U",T1272&lt;&gt;"c",J1272&lt;&gt;9,J1272&lt;&gt;99),IFERROR(VLOOKUP(A1272,'LBA Total'!$A$2:$W$10000,18,0),"."),".")</f>
        <v>.</v>
      </c>
    </row>
    <row r="1273" spans="1:23" x14ac:dyDescent="0.2">
      <c r="A1273" s="1" t="str">
        <f t="shared" si="38"/>
        <v>2018|Manurewa Local Board Area|Total - gender</v>
      </c>
      <c r="B1273" t="s">
        <v>20</v>
      </c>
      <c r="C1273" t="s">
        <v>21</v>
      </c>
      <c r="D1273" t="s">
        <v>22</v>
      </c>
      <c r="E1273" t="s">
        <v>23</v>
      </c>
      <c r="F1273">
        <v>2018</v>
      </c>
      <c r="G1273">
        <v>2018</v>
      </c>
      <c r="H1273">
        <v>7619</v>
      </c>
      <c r="I1273" t="s">
        <v>137</v>
      </c>
      <c r="J1273">
        <v>9</v>
      </c>
      <c r="K1273" t="s">
        <v>25</v>
      </c>
      <c r="L1273">
        <v>99</v>
      </c>
      <c r="M1273" t="s">
        <v>26</v>
      </c>
      <c r="N1273">
        <v>99</v>
      </c>
      <c r="O1273" t="s">
        <v>27</v>
      </c>
      <c r="P1273">
        <v>99</v>
      </c>
      <c r="Q1273" t="s">
        <v>42</v>
      </c>
      <c r="R1273">
        <v>21696</v>
      </c>
      <c r="V1273" s="3" t="str">
        <f t="shared" si="39"/>
        <v>.</v>
      </c>
      <c r="W1273" s="3" t="str">
        <f>IF(AND(T1273&lt;&gt;"_U",T1273&lt;&gt;"c",J1273&lt;&gt;9,J1273&lt;&gt;99),IFERROR(VLOOKUP(A1273,'LBA Total'!$A$2:$W$10000,18,0),"."),".")</f>
        <v>.</v>
      </c>
    </row>
    <row r="1274" spans="1:23" x14ac:dyDescent="0.2">
      <c r="A1274" s="1" t="str">
        <f t="shared" si="38"/>
        <v>2018|Manurewa Local Board Area|Male / TÄne</v>
      </c>
      <c r="B1274" t="s">
        <v>20</v>
      </c>
      <c r="C1274" t="s">
        <v>21</v>
      </c>
      <c r="D1274" t="s">
        <v>22</v>
      </c>
      <c r="E1274" t="s">
        <v>23</v>
      </c>
      <c r="F1274">
        <v>2018</v>
      </c>
      <c r="G1274">
        <v>2018</v>
      </c>
      <c r="H1274">
        <v>7619</v>
      </c>
      <c r="I1274" t="s">
        <v>137</v>
      </c>
      <c r="J1274">
        <v>77</v>
      </c>
      <c r="K1274" t="s">
        <v>49</v>
      </c>
      <c r="L1274">
        <v>99</v>
      </c>
      <c r="M1274" t="s">
        <v>26</v>
      </c>
      <c r="N1274">
        <v>99</v>
      </c>
      <c r="O1274" t="s">
        <v>27</v>
      </c>
      <c r="P1274">
        <v>1</v>
      </c>
      <c r="Q1274" t="s">
        <v>34</v>
      </c>
      <c r="R1274">
        <v>23358</v>
      </c>
      <c r="V1274" s="3">
        <f t="shared" si="39"/>
        <v>100</v>
      </c>
      <c r="W1274" s="3">
        <f>IF(AND(T1274&lt;&gt;"_U",T1274&lt;&gt;"c",J1274&lt;&gt;9,J1274&lt;&gt;99),IFERROR(VLOOKUP(A1274,'LBA Total'!$A$2:$W$10000,18,0),"."),".")</f>
        <v>23358</v>
      </c>
    </row>
    <row r="1275" spans="1:23" x14ac:dyDescent="0.2">
      <c r="A1275" s="1" t="str">
        <f t="shared" si="38"/>
        <v>2018|Manurewa Local Board Area|Female / Wahine</v>
      </c>
      <c r="B1275" t="s">
        <v>20</v>
      </c>
      <c r="C1275" t="s">
        <v>21</v>
      </c>
      <c r="D1275" t="s">
        <v>22</v>
      </c>
      <c r="E1275" t="s">
        <v>23</v>
      </c>
      <c r="F1275">
        <v>2018</v>
      </c>
      <c r="G1275">
        <v>2018</v>
      </c>
      <c r="H1275">
        <v>7619</v>
      </c>
      <c r="I1275" t="s">
        <v>137</v>
      </c>
      <c r="J1275">
        <v>77</v>
      </c>
      <c r="K1275" t="s">
        <v>49</v>
      </c>
      <c r="L1275">
        <v>99</v>
      </c>
      <c r="M1275" t="s">
        <v>26</v>
      </c>
      <c r="N1275">
        <v>99</v>
      </c>
      <c r="O1275" t="s">
        <v>27</v>
      </c>
      <c r="P1275">
        <v>2</v>
      </c>
      <c r="Q1275" t="s">
        <v>31</v>
      </c>
      <c r="R1275">
        <v>25929</v>
      </c>
      <c r="V1275" s="3">
        <f t="shared" si="39"/>
        <v>100</v>
      </c>
      <c r="W1275" s="3">
        <f>IF(AND(T1275&lt;&gt;"_U",T1275&lt;&gt;"c",J1275&lt;&gt;9,J1275&lt;&gt;99),IFERROR(VLOOKUP(A1275,'LBA Total'!$A$2:$W$10000,18,0),"."),".")</f>
        <v>25929</v>
      </c>
    </row>
    <row r="1276" spans="1:23" x14ac:dyDescent="0.2">
      <c r="A1276" s="1" t="str">
        <f t="shared" si="38"/>
        <v>2018|Manurewa Local Board Area|Another gender / He ira kÄ“ anÅ</v>
      </c>
      <c r="B1276" t="s">
        <v>20</v>
      </c>
      <c r="C1276" t="s">
        <v>21</v>
      </c>
      <c r="D1276" t="s">
        <v>22</v>
      </c>
      <c r="E1276" t="s">
        <v>23</v>
      </c>
      <c r="F1276">
        <v>2018</v>
      </c>
      <c r="G1276">
        <v>2018</v>
      </c>
      <c r="H1276">
        <v>7619</v>
      </c>
      <c r="I1276" t="s">
        <v>137</v>
      </c>
      <c r="J1276">
        <v>77</v>
      </c>
      <c r="K1276" t="s">
        <v>49</v>
      </c>
      <c r="L1276">
        <v>99</v>
      </c>
      <c r="M1276" t="s">
        <v>26</v>
      </c>
      <c r="N1276">
        <v>99</v>
      </c>
      <c r="O1276" t="s">
        <v>27</v>
      </c>
      <c r="P1276">
        <v>3</v>
      </c>
      <c r="Q1276" t="s">
        <v>28</v>
      </c>
      <c r="T1276" t="s">
        <v>36</v>
      </c>
      <c r="U1276" t="s">
        <v>37</v>
      </c>
      <c r="V1276" s="3" t="str">
        <f t="shared" si="39"/>
        <v>.</v>
      </c>
      <c r="W1276" s="3" t="str">
        <f>IF(AND(T1276&lt;&gt;"_U",T1276&lt;&gt;"c",J1276&lt;&gt;9,J1276&lt;&gt;99),IFERROR(VLOOKUP(A1276,'LBA Total'!$A$2:$W$10000,18,0),"."),".")</f>
        <v>.</v>
      </c>
    </row>
    <row r="1277" spans="1:23" x14ac:dyDescent="0.2">
      <c r="A1277" s="1" t="str">
        <f t="shared" si="38"/>
        <v>2018|Manurewa Local Board Area|Total - gender</v>
      </c>
      <c r="B1277" t="s">
        <v>20</v>
      </c>
      <c r="C1277" t="s">
        <v>21</v>
      </c>
      <c r="D1277" t="s">
        <v>22</v>
      </c>
      <c r="E1277" t="s">
        <v>23</v>
      </c>
      <c r="F1277">
        <v>2018</v>
      </c>
      <c r="G1277">
        <v>2018</v>
      </c>
      <c r="H1277">
        <v>7619</v>
      </c>
      <c r="I1277" t="s">
        <v>137</v>
      </c>
      <c r="J1277">
        <v>77</v>
      </c>
      <c r="K1277" t="s">
        <v>49</v>
      </c>
      <c r="L1277">
        <v>99</v>
      </c>
      <c r="M1277" t="s">
        <v>26</v>
      </c>
      <c r="N1277">
        <v>99</v>
      </c>
      <c r="O1277" t="s">
        <v>27</v>
      </c>
      <c r="P1277">
        <v>99</v>
      </c>
      <c r="Q1277" t="s">
        <v>42</v>
      </c>
      <c r="R1277">
        <v>49287</v>
      </c>
      <c r="V1277" s="3">
        <f t="shared" si="39"/>
        <v>100</v>
      </c>
      <c r="W1277" s="3">
        <f>IF(AND(T1277&lt;&gt;"_U",T1277&lt;&gt;"c",J1277&lt;&gt;9,J1277&lt;&gt;99),IFERROR(VLOOKUP(A1277,'LBA Total'!$A$2:$W$10000,18,0),"."),".")</f>
        <v>49287</v>
      </c>
    </row>
    <row r="1278" spans="1:23" x14ac:dyDescent="0.2">
      <c r="A1278" s="1" t="str">
        <f t="shared" si="38"/>
        <v>2018|Manurewa Local Board Area|Male / TÄne</v>
      </c>
      <c r="B1278" t="s">
        <v>20</v>
      </c>
      <c r="C1278" t="s">
        <v>21</v>
      </c>
      <c r="D1278" t="s">
        <v>22</v>
      </c>
      <c r="E1278" t="s">
        <v>23</v>
      </c>
      <c r="F1278">
        <v>2018</v>
      </c>
      <c r="G1278">
        <v>2018</v>
      </c>
      <c r="H1278">
        <v>7619</v>
      </c>
      <c r="I1278" t="s">
        <v>137</v>
      </c>
      <c r="J1278">
        <v>99</v>
      </c>
      <c r="K1278" t="s">
        <v>47</v>
      </c>
      <c r="L1278">
        <v>99</v>
      </c>
      <c r="M1278" t="s">
        <v>26</v>
      </c>
      <c r="N1278">
        <v>99</v>
      </c>
      <c r="O1278" t="s">
        <v>27</v>
      </c>
      <c r="P1278">
        <v>1</v>
      </c>
      <c r="Q1278" t="s">
        <v>34</v>
      </c>
      <c r="R1278">
        <v>35121</v>
      </c>
      <c r="V1278" s="3" t="str">
        <f t="shared" si="39"/>
        <v>.</v>
      </c>
      <c r="W1278" s="3" t="str">
        <f>IF(AND(T1278&lt;&gt;"_U",T1278&lt;&gt;"c",J1278&lt;&gt;9,J1278&lt;&gt;99),IFERROR(VLOOKUP(A1278,'LBA Total'!$A$2:$W$10000,18,0),"."),".")</f>
        <v>.</v>
      </c>
    </row>
    <row r="1279" spans="1:23" x14ac:dyDescent="0.2">
      <c r="A1279" s="1" t="str">
        <f t="shared" si="38"/>
        <v>2018|Manurewa Local Board Area|Female / Wahine</v>
      </c>
      <c r="B1279" t="s">
        <v>20</v>
      </c>
      <c r="C1279" t="s">
        <v>21</v>
      </c>
      <c r="D1279" t="s">
        <v>22</v>
      </c>
      <c r="E1279" t="s">
        <v>23</v>
      </c>
      <c r="F1279">
        <v>2018</v>
      </c>
      <c r="G1279">
        <v>2018</v>
      </c>
      <c r="H1279">
        <v>7619</v>
      </c>
      <c r="I1279" t="s">
        <v>137</v>
      </c>
      <c r="J1279">
        <v>99</v>
      </c>
      <c r="K1279" t="s">
        <v>47</v>
      </c>
      <c r="L1279">
        <v>99</v>
      </c>
      <c r="M1279" t="s">
        <v>26</v>
      </c>
      <c r="N1279">
        <v>99</v>
      </c>
      <c r="O1279" t="s">
        <v>27</v>
      </c>
      <c r="P1279">
        <v>2</v>
      </c>
      <c r="Q1279" t="s">
        <v>31</v>
      </c>
      <c r="R1279">
        <v>35862</v>
      </c>
      <c r="V1279" s="3" t="str">
        <f t="shared" si="39"/>
        <v>.</v>
      </c>
      <c r="W1279" s="3" t="str">
        <f>IF(AND(T1279&lt;&gt;"_U",T1279&lt;&gt;"c",J1279&lt;&gt;9,J1279&lt;&gt;99),IFERROR(VLOOKUP(A1279,'LBA Total'!$A$2:$W$10000,18,0),"."),".")</f>
        <v>.</v>
      </c>
    </row>
    <row r="1280" spans="1:23" x14ac:dyDescent="0.2">
      <c r="A1280" s="1" t="str">
        <f t="shared" si="38"/>
        <v>2018|Manurewa Local Board Area|Another gender / He ira kÄ“ anÅ</v>
      </c>
      <c r="B1280" t="s">
        <v>20</v>
      </c>
      <c r="C1280" t="s">
        <v>21</v>
      </c>
      <c r="D1280" t="s">
        <v>22</v>
      </c>
      <c r="E1280" t="s">
        <v>23</v>
      </c>
      <c r="F1280">
        <v>2018</v>
      </c>
      <c r="G1280">
        <v>2018</v>
      </c>
      <c r="H1280">
        <v>7619</v>
      </c>
      <c r="I1280" t="s">
        <v>137</v>
      </c>
      <c r="J1280">
        <v>99</v>
      </c>
      <c r="K1280" t="s">
        <v>47</v>
      </c>
      <c r="L1280">
        <v>99</v>
      </c>
      <c r="M1280" t="s">
        <v>26</v>
      </c>
      <c r="N1280">
        <v>99</v>
      </c>
      <c r="O1280" t="s">
        <v>27</v>
      </c>
      <c r="P1280">
        <v>3</v>
      </c>
      <c r="Q1280" t="s">
        <v>28</v>
      </c>
      <c r="T1280" t="s">
        <v>36</v>
      </c>
      <c r="U1280" t="s">
        <v>37</v>
      </c>
      <c r="V1280" s="3" t="str">
        <f t="shared" si="39"/>
        <v>.</v>
      </c>
      <c r="W1280" s="3" t="str">
        <f>IF(AND(T1280&lt;&gt;"_U",T1280&lt;&gt;"c",J1280&lt;&gt;9,J1280&lt;&gt;99),IFERROR(VLOOKUP(A1280,'LBA Total'!$A$2:$W$10000,18,0),"."),".")</f>
        <v>.</v>
      </c>
    </row>
    <row r="1281" spans="1:23" x14ac:dyDescent="0.2">
      <c r="A1281" s="1" t="str">
        <f t="shared" si="38"/>
        <v>2018|Manurewa Local Board Area|Total - gender</v>
      </c>
      <c r="B1281" t="s">
        <v>20</v>
      </c>
      <c r="C1281" t="s">
        <v>21</v>
      </c>
      <c r="D1281" t="s">
        <v>22</v>
      </c>
      <c r="E1281" t="s">
        <v>23</v>
      </c>
      <c r="F1281">
        <v>2018</v>
      </c>
      <c r="G1281">
        <v>2018</v>
      </c>
      <c r="H1281">
        <v>7619</v>
      </c>
      <c r="I1281" t="s">
        <v>137</v>
      </c>
      <c r="J1281">
        <v>99</v>
      </c>
      <c r="K1281" t="s">
        <v>47</v>
      </c>
      <c r="L1281">
        <v>99</v>
      </c>
      <c r="M1281" t="s">
        <v>26</v>
      </c>
      <c r="N1281">
        <v>99</v>
      </c>
      <c r="O1281" t="s">
        <v>27</v>
      </c>
      <c r="P1281">
        <v>99</v>
      </c>
      <c r="Q1281" t="s">
        <v>42</v>
      </c>
      <c r="R1281">
        <v>70980</v>
      </c>
      <c r="V1281" s="3" t="str">
        <f t="shared" si="39"/>
        <v>.</v>
      </c>
      <c r="W1281" s="3" t="str">
        <f>IF(AND(T1281&lt;&gt;"_U",T1281&lt;&gt;"c",J1281&lt;&gt;9,J1281&lt;&gt;99),IFERROR(VLOOKUP(A1281,'LBA Total'!$A$2:$W$10000,18,0),"."),".")</f>
        <v>.</v>
      </c>
    </row>
    <row r="1282" spans="1:23" x14ac:dyDescent="0.2">
      <c r="A1282" s="1" t="str">
        <f t="shared" si="38"/>
        <v>2018|Papakura Local Board Area|Male / TÄne</v>
      </c>
      <c r="B1282" t="s">
        <v>20</v>
      </c>
      <c r="C1282" t="s">
        <v>21</v>
      </c>
      <c r="D1282" t="s">
        <v>22</v>
      </c>
      <c r="E1282" t="s">
        <v>23</v>
      </c>
      <c r="F1282">
        <v>2018</v>
      </c>
      <c r="G1282">
        <v>2018</v>
      </c>
      <c r="H1282">
        <v>7620</v>
      </c>
      <c r="I1282" t="s">
        <v>79</v>
      </c>
      <c r="J1282">
        <v>1</v>
      </c>
      <c r="K1282" t="s">
        <v>30</v>
      </c>
      <c r="L1282">
        <v>99</v>
      </c>
      <c r="M1282" t="s">
        <v>26</v>
      </c>
      <c r="N1282">
        <v>99</v>
      </c>
      <c r="O1282" t="s">
        <v>27</v>
      </c>
      <c r="P1282">
        <v>1</v>
      </c>
      <c r="Q1282" t="s">
        <v>34</v>
      </c>
      <c r="R1282">
        <v>8034</v>
      </c>
      <c r="V1282" s="3">
        <f t="shared" si="39"/>
        <v>50.15</v>
      </c>
      <c r="W1282" s="3">
        <f>IF(AND(T1282&lt;&gt;"_U",T1282&lt;&gt;"c",J1282&lt;&gt;9,J1282&lt;&gt;99),IFERROR(VLOOKUP(A1282,'LBA Total'!$A$2:$W$10000,18,0),"."),".")</f>
        <v>16020</v>
      </c>
    </row>
    <row r="1283" spans="1:23" x14ac:dyDescent="0.2">
      <c r="A1283" s="1" t="str">
        <f t="shared" ref="A1283:A1346" si="40">G1283&amp;"|"&amp;I1283&amp;"|"&amp;Q1283</f>
        <v>2018|Papakura Local Board Area|Female / Wahine</v>
      </c>
      <c r="B1283" t="s">
        <v>20</v>
      </c>
      <c r="C1283" t="s">
        <v>21</v>
      </c>
      <c r="D1283" t="s">
        <v>22</v>
      </c>
      <c r="E1283" t="s">
        <v>23</v>
      </c>
      <c r="F1283">
        <v>2018</v>
      </c>
      <c r="G1283">
        <v>2018</v>
      </c>
      <c r="H1283">
        <v>7620</v>
      </c>
      <c r="I1283" t="s">
        <v>79</v>
      </c>
      <c r="J1283">
        <v>1</v>
      </c>
      <c r="K1283" t="s">
        <v>30</v>
      </c>
      <c r="L1283">
        <v>99</v>
      </c>
      <c r="M1283" t="s">
        <v>26</v>
      </c>
      <c r="N1283">
        <v>99</v>
      </c>
      <c r="O1283" t="s">
        <v>27</v>
      </c>
      <c r="P1283">
        <v>2</v>
      </c>
      <c r="Q1283" t="s">
        <v>31</v>
      </c>
      <c r="R1283">
        <v>7965</v>
      </c>
      <c r="V1283" s="3">
        <f t="shared" ref="V1283:V1346" si="41">IF(T1283&lt;&gt;"_U",IFERROR((ROUND(R1283/W1283*100,2)),"."),".")</f>
        <v>44.92</v>
      </c>
      <c r="W1283" s="3">
        <f>IF(AND(T1283&lt;&gt;"_U",T1283&lt;&gt;"c",J1283&lt;&gt;9,J1283&lt;&gt;99),IFERROR(VLOOKUP(A1283,'LBA Total'!$A$2:$W$10000,18,0),"."),".")</f>
        <v>17733</v>
      </c>
    </row>
    <row r="1284" spans="1:23" x14ac:dyDescent="0.2">
      <c r="A1284" s="1" t="str">
        <f t="shared" si="40"/>
        <v>2018|Papakura Local Board Area|Another gender / He ira kÄ“ anÅ</v>
      </c>
      <c r="B1284" t="s">
        <v>20</v>
      </c>
      <c r="C1284" t="s">
        <v>21</v>
      </c>
      <c r="D1284" t="s">
        <v>22</v>
      </c>
      <c r="E1284" t="s">
        <v>23</v>
      </c>
      <c r="F1284">
        <v>2018</v>
      </c>
      <c r="G1284">
        <v>2018</v>
      </c>
      <c r="H1284">
        <v>7620</v>
      </c>
      <c r="I1284" t="s">
        <v>79</v>
      </c>
      <c r="J1284">
        <v>1</v>
      </c>
      <c r="K1284" t="s">
        <v>30</v>
      </c>
      <c r="L1284">
        <v>99</v>
      </c>
      <c r="M1284" t="s">
        <v>26</v>
      </c>
      <c r="N1284">
        <v>99</v>
      </c>
      <c r="O1284" t="s">
        <v>27</v>
      </c>
      <c r="P1284">
        <v>3</v>
      </c>
      <c r="Q1284" t="s">
        <v>28</v>
      </c>
      <c r="T1284" t="s">
        <v>36</v>
      </c>
      <c r="U1284" t="s">
        <v>37</v>
      </c>
      <c r="V1284" s="3" t="str">
        <f t="shared" si="41"/>
        <v>.</v>
      </c>
      <c r="W1284" s="3" t="str">
        <f>IF(AND(T1284&lt;&gt;"_U",T1284&lt;&gt;"c",J1284&lt;&gt;9,J1284&lt;&gt;99),IFERROR(VLOOKUP(A1284,'LBA Total'!$A$2:$W$10000,18,0),"."),".")</f>
        <v>.</v>
      </c>
    </row>
    <row r="1285" spans="1:23" x14ac:dyDescent="0.2">
      <c r="A1285" s="1" t="str">
        <f t="shared" si="40"/>
        <v>2018|Papakura Local Board Area|Total - gender</v>
      </c>
      <c r="B1285" t="s">
        <v>20</v>
      </c>
      <c r="C1285" t="s">
        <v>21</v>
      </c>
      <c r="D1285" t="s">
        <v>22</v>
      </c>
      <c r="E1285" t="s">
        <v>23</v>
      </c>
      <c r="F1285">
        <v>2018</v>
      </c>
      <c r="G1285">
        <v>2018</v>
      </c>
      <c r="H1285">
        <v>7620</v>
      </c>
      <c r="I1285" t="s">
        <v>79</v>
      </c>
      <c r="J1285">
        <v>1</v>
      </c>
      <c r="K1285" t="s">
        <v>30</v>
      </c>
      <c r="L1285">
        <v>99</v>
      </c>
      <c r="M1285" t="s">
        <v>26</v>
      </c>
      <c r="N1285">
        <v>99</v>
      </c>
      <c r="O1285" t="s">
        <v>27</v>
      </c>
      <c r="P1285">
        <v>99</v>
      </c>
      <c r="Q1285" t="s">
        <v>42</v>
      </c>
      <c r="R1285">
        <v>15999</v>
      </c>
      <c r="V1285" s="3">
        <f t="shared" si="41"/>
        <v>47.4</v>
      </c>
      <c r="W1285" s="3">
        <f>IF(AND(T1285&lt;&gt;"_U",T1285&lt;&gt;"c",J1285&lt;&gt;9,J1285&lt;&gt;99),IFERROR(VLOOKUP(A1285,'LBA Total'!$A$2:$W$10000,18,0),"."),".")</f>
        <v>33753</v>
      </c>
    </row>
    <row r="1286" spans="1:23" x14ac:dyDescent="0.2">
      <c r="A1286" s="1" t="str">
        <f t="shared" si="40"/>
        <v>2018|Papakura Local Board Area|Male / TÄne</v>
      </c>
      <c r="B1286" t="s">
        <v>20</v>
      </c>
      <c r="C1286" t="s">
        <v>21</v>
      </c>
      <c r="D1286" t="s">
        <v>22</v>
      </c>
      <c r="E1286" t="s">
        <v>23</v>
      </c>
      <c r="F1286">
        <v>2018</v>
      </c>
      <c r="G1286">
        <v>2018</v>
      </c>
      <c r="H1286">
        <v>7620</v>
      </c>
      <c r="I1286" t="s">
        <v>79</v>
      </c>
      <c r="J1286">
        <v>3</v>
      </c>
      <c r="K1286" t="s">
        <v>39</v>
      </c>
      <c r="L1286">
        <v>99</v>
      </c>
      <c r="M1286" t="s">
        <v>26</v>
      </c>
      <c r="N1286">
        <v>99</v>
      </c>
      <c r="O1286" t="s">
        <v>27</v>
      </c>
      <c r="P1286">
        <v>1</v>
      </c>
      <c r="Q1286" t="s">
        <v>34</v>
      </c>
      <c r="R1286">
        <v>480</v>
      </c>
      <c r="V1286" s="3">
        <f t="shared" si="41"/>
        <v>3</v>
      </c>
      <c r="W1286" s="3">
        <f>IF(AND(T1286&lt;&gt;"_U",T1286&lt;&gt;"c",J1286&lt;&gt;9,J1286&lt;&gt;99),IFERROR(VLOOKUP(A1286,'LBA Total'!$A$2:$W$10000,18,0),"."),".")</f>
        <v>16020</v>
      </c>
    </row>
    <row r="1287" spans="1:23" x14ac:dyDescent="0.2">
      <c r="A1287" s="1" t="str">
        <f t="shared" si="40"/>
        <v>2018|Papakura Local Board Area|Female / Wahine</v>
      </c>
      <c r="B1287" t="s">
        <v>20</v>
      </c>
      <c r="C1287" t="s">
        <v>21</v>
      </c>
      <c r="D1287" t="s">
        <v>22</v>
      </c>
      <c r="E1287" t="s">
        <v>23</v>
      </c>
      <c r="F1287">
        <v>2018</v>
      </c>
      <c r="G1287">
        <v>2018</v>
      </c>
      <c r="H1287">
        <v>7620</v>
      </c>
      <c r="I1287" t="s">
        <v>79</v>
      </c>
      <c r="J1287">
        <v>3</v>
      </c>
      <c r="K1287" t="s">
        <v>39</v>
      </c>
      <c r="L1287">
        <v>99</v>
      </c>
      <c r="M1287" t="s">
        <v>26</v>
      </c>
      <c r="N1287">
        <v>99</v>
      </c>
      <c r="O1287" t="s">
        <v>27</v>
      </c>
      <c r="P1287">
        <v>2</v>
      </c>
      <c r="Q1287" t="s">
        <v>31</v>
      </c>
      <c r="R1287">
        <v>690</v>
      </c>
      <c r="V1287" s="3">
        <f t="shared" si="41"/>
        <v>3.89</v>
      </c>
      <c r="W1287" s="3">
        <f>IF(AND(T1287&lt;&gt;"_U",T1287&lt;&gt;"c",J1287&lt;&gt;9,J1287&lt;&gt;99),IFERROR(VLOOKUP(A1287,'LBA Total'!$A$2:$W$10000,18,0),"."),".")</f>
        <v>17733</v>
      </c>
    </row>
    <row r="1288" spans="1:23" x14ac:dyDescent="0.2">
      <c r="A1288" s="1" t="str">
        <f t="shared" si="40"/>
        <v>2018|Papakura Local Board Area|Another gender / He ira kÄ“ anÅ</v>
      </c>
      <c r="B1288" t="s">
        <v>20</v>
      </c>
      <c r="C1288" t="s">
        <v>21</v>
      </c>
      <c r="D1288" t="s">
        <v>22</v>
      </c>
      <c r="E1288" t="s">
        <v>23</v>
      </c>
      <c r="F1288">
        <v>2018</v>
      </c>
      <c r="G1288">
        <v>2018</v>
      </c>
      <c r="H1288">
        <v>7620</v>
      </c>
      <c r="I1288" t="s">
        <v>79</v>
      </c>
      <c r="J1288">
        <v>3</v>
      </c>
      <c r="K1288" t="s">
        <v>39</v>
      </c>
      <c r="L1288">
        <v>99</v>
      </c>
      <c r="M1288" t="s">
        <v>26</v>
      </c>
      <c r="N1288">
        <v>99</v>
      </c>
      <c r="O1288" t="s">
        <v>27</v>
      </c>
      <c r="P1288">
        <v>3</v>
      </c>
      <c r="Q1288" t="s">
        <v>28</v>
      </c>
      <c r="T1288" t="s">
        <v>36</v>
      </c>
      <c r="U1288" t="s">
        <v>37</v>
      </c>
      <c r="V1288" s="3" t="str">
        <f t="shared" si="41"/>
        <v>.</v>
      </c>
      <c r="W1288" s="3" t="str">
        <f>IF(AND(T1288&lt;&gt;"_U",T1288&lt;&gt;"c",J1288&lt;&gt;9,J1288&lt;&gt;99),IFERROR(VLOOKUP(A1288,'LBA Total'!$A$2:$W$10000,18,0),"."),".")</f>
        <v>.</v>
      </c>
    </row>
    <row r="1289" spans="1:23" x14ac:dyDescent="0.2">
      <c r="A1289" s="1" t="str">
        <f t="shared" si="40"/>
        <v>2018|Papakura Local Board Area|Total - gender</v>
      </c>
      <c r="B1289" t="s">
        <v>20</v>
      </c>
      <c r="C1289" t="s">
        <v>21</v>
      </c>
      <c r="D1289" t="s">
        <v>22</v>
      </c>
      <c r="E1289" t="s">
        <v>23</v>
      </c>
      <c r="F1289">
        <v>2018</v>
      </c>
      <c r="G1289">
        <v>2018</v>
      </c>
      <c r="H1289">
        <v>7620</v>
      </c>
      <c r="I1289" t="s">
        <v>79</v>
      </c>
      <c r="J1289">
        <v>3</v>
      </c>
      <c r="K1289" t="s">
        <v>39</v>
      </c>
      <c r="L1289">
        <v>99</v>
      </c>
      <c r="M1289" t="s">
        <v>26</v>
      </c>
      <c r="N1289">
        <v>99</v>
      </c>
      <c r="O1289" t="s">
        <v>27</v>
      </c>
      <c r="P1289">
        <v>99</v>
      </c>
      <c r="Q1289" t="s">
        <v>42</v>
      </c>
      <c r="R1289">
        <v>1173</v>
      </c>
      <c r="V1289" s="3">
        <f t="shared" si="41"/>
        <v>3.48</v>
      </c>
      <c r="W1289" s="3">
        <f>IF(AND(T1289&lt;&gt;"_U",T1289&lt;&gt;"c",J1289&lt;&gt;9,J1289&lt;&gt;99),IFERROR(VLOOKUP(A1289,'LBA Total'!$A$2:$W$10000,18,0),"."),".")</f>
        <v>33753</v>
      </c>
    </row>
    <row r="1290" spans="1:23" x14ac:dyDescent="0.2">
      <c r="A1290" s="1" t="str">
        <f t="shared" si="40"/>
        <v>2018|Papakura Local Board Area|Male / TÄne</v>
      </c>
      <c r="B1290" t="s">
        <v>20</v>
      </c>
      <c r="C1290" t="s">
        <v>21</v>
      </c>
      <c r="D1290" t="s">
        <v>22</v>
      </c>
      <c r="E1290" t="s">
        <v>23</v>
      </c>
      <c r="F1290">
        <v>2018</v>
      </c>
      <c r="G1290">
        <v>2018</v>
      </c>
      <c r="H1290">
        <v>7620</v>
      </c>
      <c r="I1290" t="s">
        <v>79</v>
      </c>
      <c r="J1290">
        <v>4</v>
      </c>
      <c r="K1290" t="s">
        <v>54</v>
      </c>
      <c r="L1290">
        <v>99</v>
      </c>
      <c r="M1290" t="s">
        <v>26</v>
      </c>
      <c r="N1290">
        <v>99</v>
      </c>
      <c r="O1290" t="s">
        <v>27</v>
      </c>
      <c r="P1290">
        <v>1</v>
      </c>
      <c r="Q1290" t="s">
        <v>34</v>
      </c>
      <c r="R1290">
        <v>906</v>
      </c>
      <c r="V1290" s="3">
        <f t="shared" si="41"/>
        <v>5.66</v>
      </c>
      <c r="W1290" s="3">
        <f>IF(AND(T1290&lt;&gt;"_U",T1290&lt;&gt;"c",J1290&lt;&gt;9,J1290&lt;&gt;99),IFERROR(VLOOKUP(A1290,'LBA Total'!$A$2:$W$10000,18,0),"."),".")</f>
        <v>16020</v>
      </c>
    </row>
    <row r="1291" spans="1:23" x14ac:dyDescent="0.2">
      <c r="A1291" s="1" t="str">
        <f t="shared" si="40"/>
        <v>2018|Papakura Local Board Area|Female / Wahine</v>
      </c>
      <c r="B1291" t="s">
        <v>20</v>
      </c>
      <c r="C1291" t="s">
        <v>21</v>
      </c>
      <c r="D1291" t="s">
        <v>22</v>
      </c>
      <c r="E1291" t="s">
        <v>23</v>
      </c>
      <c r="F1291">
        <v>2018</v>
      </c>
      <c r="G1291">
        <v>2018</v>
      </c>
      <c r="H1291">
        <v>7620</v>
      </c>
      <c r="I1291" t="s">
        <v>79</v>
      </c>
      <c r="J1291">
        <v>4</v>
      </c>
      <c r="K1291" t="s">
        <v>54</v>
      </c>
      <c r="L1291">
        <v>99</v>
      </c>
      <c r="M1291" t="s">
        <v>26</v>
      </c>
      <c r="N1291">
        <v>99</v>
      </c>
      <c r="O1291" t="s">
        <v>27</v>
      </c>
      <c r="P1291">
        <v>2</v>
      </c>
      <c r="Q1291" t="s">
        <v>31</v>
      </c>
      <c r="R1291">
        <v>1452</v>
      </c>
      <c r="V1291" s="3">
        <f t="shared" si="41"/>
        <v>8.19</v>
      </c>
      <c r="W1291" s="3">
        <f>IF(AND(T1291&lt;&gt;"_U",T1291&lt;&gt;"c",J1291&lt;&gt;9,J1291&lt;&gt;99),IFERROR(VLOOKUP(A1291,'LBA Total'!$A$2:$W$10000,18,0),"."),".")</f>
        <v>17733</v>
      </c>
    </row>
    <row r="1292" spans="1:23" x14ac:dyDescent="0.2">
      <c r="A1292" s="1" t="str">
        <f t="shared" si="40"/>
        <v>2018|Papakura Local Board Area|Another gender / He ira kÄ“ anÅ</v>
      </c>
      <c r="B1292" t="s">
        <v>20</v>
      </c>
      <c r="C1292" t="s">
        <v>21</v>
      </c>
      <c r="D1292" t="s">
        <v>22</v>
      </c>
      <c r="E1292" t="s">
        <v>23</v>
      </c>
      <c r="F1292">
        <v>2018</v>
      </c>
      <c r="G1292">
        <v>2018</v>
      </c>
      <c r="H1292">
        <v>7620</v>
      </c>
      <c r="I1292" t="s">
        <v>79</v>
      </c>
      <c r="J1292">
        <v>4</v>
      </c>
      <c r="K1292" t="s">
        <v>54</v>
      </c>
      <c r="L1292">
        <v>99</v>
      </c>
      <c r="M1292" t="s">
        <v>26</v>
      </c>
      <c r="N1292">
        <v>99</v>
      </c>
      <c r="O1292" t="s">
        <v>27</v>
      </c>
      <c r="P1292">
        <v>3</v>
      </c>
      <c r="Q1292" t="s">
        <v>28</v>
      </c>
      <c r="T1292" t="s">
        <v>36</v>
      </c>
      <c r="U1292" t="s">
        <v>37</v>
      </c>
      <c r="V1292" s="3" t="str">
        <f t="shared" si="41"/>
        <v>.</v>
      </c>
      <c r="W1292" s="3" t="str">
        <f>IF(AND(T1292&lt;&gt;"_U",T1292&lt;&gt;"c",J1292&lt;&gt;9,J1292&lt;&gt;99),IFERROR(VLOOKUP(A1292,'LBA Total'!$A$2:$W$10000,18,0),"."),".")</f>
        <v>.</v>
      </c>
    </row>
    <row r="1293" spans="1:23" x14ac:dyDescent="0.2">
      <c r="A1293" s="1" t="str">
        <f t="shared" si="40"/>
        <v>2018|Papakura Local Board Area|Total - gender</v>
      </c>
      <c r="B1293" t="s">
        <v>20</v>
      </c>
      <c r="C1293" t="s">
        <v>21</v>
      </c>
      <c r="D1293" t="s">
        <v>22</v>
      </c>
      <c r="E1293" t="s">
        <v>23</v>
      </c>
      <c r="F1293">
        <v>2018</v>
      </c>
      <c r="G1293">
        <v>2018</v>
      </c>
      <c r="H1293">
        <v>7620</v>
      </c>
      <c r="I1293" t="s">
        <v>79</v>
      </c>
      <c r="J1293">
        <v>4</v>
      </c>
      <c r="K1293" t="s">
        <v>54</v>
      </c>
      <c r="L1293">
        <v>99</v>
      </c>
      <c r="M1293" t="s">
        <v>26</v>
      </c>
      <c r="N1293">
        <v>99</v>
      </c>
      <c r="O1293" t="s">
        <v>27</v>
      </c>
      <c r="P1293">
        <v>99</v>
      </c>
      <c r="Q1293" t="s">
        <v>42</v>
      </c>
      <c r="R1293">
        <v>2355</v>
      </c>
      <c r="V1293" s="3">
        <f t="shared" si="41"/>
        <v>6.98</v>
      </c>
      <c r="W1293" s="3">
        <f>IF(AND(T1293&lt;&gt;"_U",T1293&lt;&gt;"c",J1293&lt;&gt;9,J1293&lt;&gt;99),IFERROR(VLOOKUP(A1293,'LBA Total'!$A$2:$W$10000,18,0),"."),".")</f>
        <v>33753</v>
      </c>
    </row>
    <row r="1294" spans="1:23" x14ac:dyDescent="0.2">
      <c r="A1294" s="1" t="str">
        <f t="shared" si="40"/>
        <v>2018|Papakura Local Board Area|Male / TÄne</v>
      </c>
      <c r="B1294" t="s">
        <v>20</v>
      </c>
      <c r="C1294" t="s">
        <v>21</v>
      </c>
      <c r="D1294" t="s">
        <v>22</v>
      </c>
      <c r="E1294" t="s">
        <v>23</v>
      </c>
      <c r="F1294">
        <v>2018</v>
      </c>
      <c r="G1294">
        <v>2018</v>
      </c>
      <c r="H1294">
        <v>7620</v>
      </c>
      <c r="I1294" t="s">
        <v>79</v>
      </c>
      <c r="J1294">
        <v>5</v>
      </c>
      <c r="K1294" t="s">
        <v>33</v>
      </c>
      <c r="L1294">
        <v>99</v>
      </c>
      <c r="M1294" t="s">
        <v>26</v>
      </c>
      <c r="N1294">
        <v>99</v>
      </c>
      <c r="O1294" t="s">
        <v>27</v>
      </c>
      <c r="P1294">
        <v>1</v>
      </c>
      <c r="Q1294" t="s">
        <v>34</v>
      </c>
      <c r="R1294">
        <v>336</v>
      </c>
      <c r="V1294" s="3">
        <f t="shared" si="41"/>
        <v>2.1</v>
      </c>
      <c r="W1294" s="3">
        <f>IF(AND(T1294&lt;&gt;"_U",T1294&lt;&gt;"c",J1294&lt;&gt;9,J1294&lt;&gt;99),IFERROR(VLOOKUP(A1294,'LBA Total'!$A$2:$W$10000,18,0),"."),".")</f>
        <v>16020</v>
      </c>
    </row>
    <row r="1295" spans="1:23" x14ac:dyDescent="0.2">
      <c r="A1295" s="1" t="str">
        <f t="shared" si="40"/>
        <v>2018|Papakura Local Board Area|Female / Wahine</v>
      </c>
      <c r="B1295" t="s">
        <v>20</v>
      </c>
      <c r="C1295" t="s">
        <v>21</v>
      </c>
      <c r="D1295" t="s">
        <v>22</v>
      </c>
      <c r="E1295" t="s">
        <v>23</v>
      </c>
      <c r="F1295">
        <v>2018</v>
      </c>
      <c r="G1295">
        <v>2018</v>
      </c>
      <c r="H1295">
        <v>7620</v>
      </c>
      <c r="I1295" t="s">
        <v>79</v>
      </c>
      <c r="J1295">
        <v>5</v>
      </c>
      <c r="K1295" t="s">
        <v>33</v>
      </c>
      <c r="L1295">
        <v>99</v>
      </c>
      <c r="M1295" t="s">
        <v>26</v>
      </c>
      <c r="N1295">
        <v>99</v>
      </c>
      <c r="O1295" t="s">
        <v>27</v>
      </c>
      <c r="P1295">
        <v>2</v>
      </c>
      <c r="Q1295" t="s">
        <v>31</v>
      </c>
      <c r="R1295">
        <v>1266</v>
      </c>
      <c r="V1295" s="3">
        <f t="shared" si="41"/>
        <v>7.14</v>
      </c>
      <c r="W1295" s="3">
        <f>IF(AND(T1295&lt;&gt;"_U",T1295&lt;&gt;"c",J1295&lt;&gt;9,J1295&lt;&gt;99),IFERROR(VLOOKUP(A1295,'LBA Total'!$A$2:$W$10000,18,0),"."),".")</f>
        <v>17733</v>
      </c>
    </row>
    <row r="1296" spans="1:23" x14ac:dyDescent="0.2">
      <c r="A1296" s="1" t="str">
        <f t="shared" si="40"/>
        <v>2018|Papakura Local Board Area|Another gender / He ira kÄ“ anÅ</v>
      </c>
      <c r="B1296" t="s">
        <v>20</v>
      </c>
      <c r="C1296" t="s">
        <v>21</v>
      </c>
      <c r="D1296" t="s">
        <v>22</v>
      </c>
      <c r="E1296" t="s">
        <v>23</v>
      </c>
      <c r="F1296">
        <v>2018</v>
      </c>
      <c r="G1296">
        <v>2018</v>
      </c>
      <c r="H1296">
        <v>7620</v>
      </c>
      <c r="I1296" t="s">
        <v>79</v>
      </c>
      <c r="J1296">
        <v>5</v>
      </c>
      <c r="K1296" t="s">
        <v>33</v>
      </c>
      <c r="L1296">
        <v>99</v>
      </c>
      <c r="M1296" t="s">
        <v>26</v>
      </c>
      <c r="N1296">
        <v>99</v>
      </c>
      <c r="O1296" t="s">
        <v>27</v>
      </c>
      <c r="P1296">
        <v>3</v>
      </c>
      <c r="Q1296" t="s">
        <v>28</v>
      </c>
      <c r="T1296" t="s">
        <v>36</v>
      </c>
      <c r="U1296" t="s">
        <v>37</v>
      </c>
      <c r="V1296" s="3" t="str">
        <f t="shared" si="41"/>
        <v>.</v>
      </c>
      <c r="W1296" s="3" t="str">
        <f>IF(AND(T1296&lt;&gt;"_U",T1296&lt;&gt;"c",J1296&lt;&gt;9,J1296&lt;&gt;99),IFERROR(VLOOKUP(A1296,'LBA Total'!$A$2:$W$10000,18,0),"."),".")</f>
        <v>.</v>
      </c>
    </row>
    <row r="1297" spans="1:23" x14ac:dyDescent="0.2">
      <c r="A1297" s="1" t="str">
        <f t="shared" si="40"/>
        <v>2018|Papakura Local Board Area|Total - gender</v>
      </c>
      <c r="B1297" t="s">
        <v>20</v>
      </c>
      <c r="C1297" t="s">
        <v>21</v>
      </c>
      <c r="D1297" t="s">
        <v>22</v>
      </c>
      <c r="E1297" t="s">
        <v>23</v>
      </c>
      <c r="F1297">
        <v>2018</v>
      </c>
      <c r="G1297">
        <v>2018</v>
      </c>
      <c r="H1297">
        <v>7620</v>
      </c>
      <c r="I1297" t="s">
        <v>79</v>
      </c>
      <c r="J1297">
        <v>5</v>
      </c>
      <c r="K1297" t="s">
        <v>33</v>
      </c>
      <c r="L1297">
        <v>99</v>
      </c>
      <c r="M1297" t="s">
        <v>26</v>
      </c>
      <c r="N1297">
        <v>99</v>
      </c>
      <c r="O1297" t="s">
        <v>27</v>
      </c>
      <c r="P1297">
        <v>99</v>
      </c>
      <c r="Q1297" t="s">
        <v>42</v>
      </c>
      <c r="R1297">
        <v>1602</v>
      </c>
      <c r="V1297" s="3">
        <f t="shared" si="41"/>
        <v>4.75</v>
      </c>
      <c r="W1297" s="3">
        <f>IF(AND(T1297&lt;&gt;"_U",T1297&lt;&gt;"c",J1297&lt;&gt;9,J1297&lt;&gt;99),IFERROR(VLOOKUP(A1297,'LBA Total'!$A$2:$W$10000,18,0),"."),".")</f>
        <v>33753</v>
      </c>
    </row>
    <row r="1298" spans="1:23" x14ac:dyDescent="0.2">
      <c r="A1298" s="1" t="str">
        <f t="shared" si="40"/>
        <v>2018|Papakura Local Board Area|Male / TÄne</v>
      </c>
      <c r="B1298" t="s">
        <v>20</v>
      </c>
      <c r="C1298" t="s">
        <v>21</v>
      </c>
      <c r="D1298" t="s">
        <v>22</v>
      </c>
      <c r="E1298" t="s">
        <v>23</v>
      </c>
      <c r="F1298">
        <v>2018</v>
      </c>
      <c r="G1298">
        <v>2018</v>
      </c>
      <c r="H1298">
        <v>7620</v>
      </c>
      <c r="I1298" t="s">
        <v>79</v>
      </c>
      <c r="J1298">
        <v>6</v>
      </c>
      <c r="K1298" t="s">
        <v>52</v>
      </c>
      <c r="L1298">
        <v>99</v>
      </c>
      <c r="M1298" t="s">
        <v>26</v>
      </c>
      <c r="N1298">
        <v>99</v>
      </c>
      <c r="O1298" t="s">
        <v>27</v>
      </c>
      <c r="P1298">
        <v>1</v>
      </c>
      <c r="Q1298" t="s">
        <v>34</v>
      </c>
      <c r="R1298">
        <v>6267</v>
      </c>
      <c r="V1298" s="3">
        <f t="shared" si="41"/>
        <v>39.119999999999997</v>
      </c>
      <c r="W1298" s="3">
        <f>IF(AND(T1298&lt;&gt;"_U",T1298&lt;&gt;"c",J1298&lt;&gt;9,J1298&lt;&gt;99),IFERROR(VLOOKUP(A1298,'LBA Total'!$A$2:$W$10000,18,0),"."),".")</f>
        <v>16020</v>
      </c>
    </row>
    <row r="1299" spans="1:23" x14ac:dyDescent="0.2">
      <c r="A1299" s="1" t="str">
        <f t="shared" si="40"/>
        <v>2018|Papakura Local Board Area|Female / Wahine</v>
      </c>
      <c r="B1299" t="s">
        <v>20</v>
      </c>
      <c r="C1299" t="s">
        <v>21</v>
      </c>
      <c r="D1299" t="s">
        <v>22</v>
      </c>
      <c r="E1299" t="s">
        <v>23</v>
      </c>
      <c r="F1299">
        <v>2018</v>
      </c>
      <c r="G1299">
        <v>2018</v>
      </c>
      <c r="H1299">
        <v>7620</v>
      </c>
      <c r="I1299" t="s">
        <v>79</v>
      </c>
      <c r="J1299">
        <v>6</v>
      </c>
      <c r="K1299" t="s">
        <v>52</v>
      </c>
      <c r="L1299">
        <v>99</v>
      </c>
      <c r="M1299" t="s">
        <v>26</v>
      </c>
      <c r="N1299">
        <v>99</v>
      </c>
      <c r="O1299" t="s">
        <v>27</v>
      </c>
      <c r="P1299">
        <v>2</v>
      </c>
      <c r="Q1299" t="s">
        <v>31</v>
      </c>
      <c r="R1299">
        <v>6360</v>
      </c>
      <c r="V1299" s="3">
        <f t="shared" si="41"/>
        <v>35.869999999999997</v>
      </c>
      <c r="W1299" s="3">
        <f>IF(AND(T1299&lt;&gt;"_U",T1299&lt;&gt;"c",J1299&lt;&gt;9,J1299&lt;&gt;99),IFERROR(VLOOKUP(A1299,'LBA Total'!$A$2:$W$10000,18,0),"."),".")</f>
        <v>17733</v>
      </c>
    </row>
    <row r="1300" spans="1:23" x14ac:dyDescent="0.2">
      <c r="A1300" s="1" t="str">
        <f t="shared" si="40"/>
        <v>2018|Papakura Local Board Area|Another gender / He ira kÄ“ anÅ</v>
      </c>
      <c r="B1300" t="s">
        <v>20</v>
      </c>
      <c r="C1300" t="s">
        <v>21</v>
      </c>
      <c r="D1300" t="s">
        <v>22</v>
      </c>
      <c r="E1300" t="s">
        <v>23</v>
      </c>
      <c r="F1300">
        <v>2018</v>
      </c>
      <c r="G1300">
        <v>2018</v>
      </c>
      <c r="H1300">
        <v>7620</v>
      </c>
      <c r="I1300" t="s">
        <v>79</v>
      </c>
      <c r="J1300">
        <v>6</v>
      </c>
      <c r="K1300" t="s">
        <v>52</v>
      </c>
      <c r="L1300">
        <v>99</v>
      </c>
      <c r="M1300" t="s">
        <v>26</v>
      </c>
      <c r="N1300">
        <v>99</v>
      </c>
      <c r="O1300" t="s">
        <v>27</v>
      </c>
      <c r="P1300">
        <v>3</v>
      </c>
      <c r="Q1300" t="s">
        <v>28</v>
      </c>
      <c r="T1300" t="s">
        <v>36</v>
      </c>
      <c r="U1300" t="s">
        <v>37</v>
      </c>
      <c r="V1300" s="3" t="str">
        <f t="shared" si="41"/>
        <v>.</v>
      </c>
      <c r="W1300" s="3" t="str">
        <f>IF(AND(T1300&lt;&gt;"_U",T1300&lt;&gt;"c",J1300&lt;&gt;9,J1300&lt;&gt;99),IFERROR(VLOOKUP(A1300,'LBA Total'!$A$2:$W$10000,18,0),"."),".")</f>
        <v>.</v>
      </c>
    </row>
    <row r="1301" spans="1:23" x14ac:dyDescent="0.2">
      <c r="A1301" s="1" t="str">
        <f t="shared" si="40"/>
        <v>2018|Papakura Local Board Area|Total - gender</v>
      </c>
      <c r="B1301" t="s">
        <v>20</v>
      </c>
      <c r="C1301" t="s">
        <v>21</v>
      </c>
      <c r="D1301" t="s">
        <v>22</v>
      </c>
      <c r="E1301" t="s">
        <v>23</v>
      </c>
      <c r="F1301">
        <v>2018</v>
      </c>
      <c r="G1301">
        <v>2018</v>
      </c>
      <c r="H1301">
        <v>7620</v>
      </c>
      <c r="I1301" t="s">
        <v>79</v>
      </c>
      <c r="J1301">
        <v>6</v>
      </c>
      <c r="K1301" t="s">
        <v>52</v>
      </c>
      <c r="L1301">
        <v>99</v>
      </c>
      <c r="M1301" t="s">
        <v>26</v>
      </c>
      <c r="N1301">
        <v>99</v>
      </c>
      <c r="O1301" t="s">
        <v>27</v>
      </c>
      <c r="P1301">
        <v>99</v>
      </c>
      <c r="Q1301" t="s">
        <v>42</v>
      </c>
      <c r="R1301">
        <v>12624</v>
      </c>
      <c r="V1301" s="3">
        <f t="shared" si="41"/>
        <v>37.4</v>
      </c>
      <c r="W1301" s="3">
        <f>IF(AND(T1301&lt;&gt;"_U",T1301&lt;&gt;"c",J1301&lt;&gt;9,J1301&lt;&gt;99),IFERROR(VLOOKUP(A1301,'LBA Total'!$A$2:$W$10000,18,0),"."),".")</f>
        <v>33753</v>
      </c>
    </row>
    <row r="1302" spans="1:23" x14ac:dyDescent="0.2">
      <c r="A1302" s="1" t="str">
        <f t="shared" si="40"/>
        <v>2018|Papakura Local Board Area|Male / TÄne</v>
      </c>
      <c r="B1302" t="s">
        <v>20</v>
      </c>
      <c r="C1302" t="s">
        <v>21</v>
      </c>
      <c r="D1302" t="s">
        <v>22</v>
      </c>
      <c r="E1302" t="s">
        <v>23</v>
      </c>
      <c r="F1302">
        <v>2018</v>
      </c>
      <c r="G1302">
        <v>2018</v>
      </c>
      <c r="H1302">
        <v>7620</v>
      </c>
      <c r="I1302" t="s">
        <v>79</v>
      </c>
      <c r="J1302">
        <v>9</v>
      </c>
      <c r="K1302" t="s">
        <v>25</v>
      </c>
      <c r="L1302">
        <v>99</v>
      </c>
      <c r="M1302" t="s">
        <v>26</v>
      </c>
      <c r="N1302">
        <v>99</v>
      </c>
      <c r="O1302" t="s">
        <v>27</v>
      </c>
      <c r="P1302">
        <v>1</v>
      </c>
      <c r="Q1302" t="s">
        <v>34</v>
      </c>
      <c r="R1302">
        <v>5613</v>
      </c>
      <c r="V1302" s="3" t="str">
        <f t="shared" si="41"/>
        <v>.</v>
      </c>
      <c r="W1302" s="3" t="str">
        <f>IF(AND(T1302&lt;&gt;"_U",T1302&lt;&gt;"c",J1302&lt;&gt;9,J1302&lt;&gt;99),IFERROR(VLOOKUP(A1302,'LBA Total'!$A$2:$W$10000,18,0),"."),".")</f>
        <v>.</v>
      </c>
    </row>
    <row r="1303" spans="1:23" x14ac:dyDescent="0.2">
      <c r="A1303" s="1" t="str">
        <f t="shared" si="40"/>
        <v>2018|Papakura Local Board Area|Female / Wahine</v>
      </c>
      <c r="B1303" t="s">
        <v>20</v>
      </c>
      <c r="C1303" t="s">
        <v>21</v>
      </c>
      <c r="D1303" t="s">
        <v>22</v>
      </c>
      <c r="E1303" t="s">
        <v>23</v>
      </c>
      <c r="F1303">
        <v>2018</v>
      </c>
      <c r="G1303">
        <v>2018</v>
      </c>
      <c r="H1303">
        <v>7620</v>
      </c>
      <c r="I1303" t="s">
        <v>79</v>
      </c>
      <c r="J1303">
        <v>9</v>
      </c>
      <c r="K1303" t="s">
        <v>25</v>
      </c>
      <c r="L1303">
        <v>99</v>
      </c>
      <c r="M1303" t="s">
        <v>26</v>
      </c>
      <c r="N1303">
        <v>99</v>
      </c>
      <c r="O1303" t="s">
        <v>27</v>
      </c>
      <c r="P1303">
        <v>2</v>
      </c>
      <c r="Q1303" t="s">
        <v>31</v>
      </c>
      <c r="R1303">
        <v>4638</v>
      </c>
      <c r="V1303" s="3" t="str">
        <f t="shared" si="41"/>
        <v>.</v>
      </c>
      <c r="W1303" s="3" t="str">
        <f>IF(AND(T1303&lt;&gt;"_U",T1303&lt;&gt;"c",J1303&lt;&gt;9,J1303&lt;&gt;99),IFERROR(VLOOKUP(A1303,'LBA Total'!$A$2:$W$10000,18,0),"."),".")</f>
        <v>.</v>
      </c>
    </row>
    <row r="1304" spans="1:23" x14ac:dyDescent="0.2">
      <c r="A1304" s="1" t="str">
        <f t="shared" si="40"/>
        <v>2018|Papakura Local Board Area|Another gender / He ira kÄ“ anÅ</v>
      </c>
      <c r="B1304" t="s">
        <v>20</v>
      </c>
      <c r="C1304" t="s">
        <v>21</v>
      </c>
      <c r="D1304" t="s">
        <v>22</v>
      </c>
      <c r="E1304" t="s">
        <v>23</v>
      </c>
      <c r="F1304">
        <v>2018</v>
      </c>
      <c r="G1304">
        <v>2018</v>
      </c>
      <c r="H1304">
        <v>7620</v>
      </c>
      <c r="I1304" t="s">
        <v>79</v>
      </c>
      <c r="J1304">
        <v>9</v>
      </c>
      <c r="K1304" t="s">
        <v>25</v>
      </c>
      <c r="L1304">
        <v>99</v>
      </c>
      <c r="M1304" t="s">
        <v>26</v>
      </c>
      <c r="N1304">
        <v>99</v>
      </c>
      <c r="O1304" t="s">
        <v>27</v>
      </c>
      <c r="P1304">
        <v>3</v>
      </c>
      <c r="Q1304" t="s">
        <v>28</v>
      </c>
      <c r="T1304" t="s">
        <v>36</v>
      </c>
      <c r="U1304" t="s">
        <v>37</v>
      </c>
      <c r="V1304" s="3" t="str">
        <f t="shared" si="41"/>
        <v>.</v>
      </c>
      <c r="W1304" s="3" t="str">
        <f>IF(AND(T1304&lt;&gt;"_U",T1304&lt;&gt;"c",J1304&lt;&gt;9,J1304&lt;&gt;99),IFERROR(VLOOKUP(A1304,'LBA Total'!$A$2:$W$10000,18,0),"."),".")</f>
        <v>.</v>
      </c>
    </row>
    <row r="1305" spans="1:23" x14ac:dyDescent="0.2">
      <c r="A1305" s="1" t="str">
        <f t="shared" si="40"/>
        <v>2018|Papakura Local Board Area|Total - gender</v>
      </c>
      <c r="B1305" t="s">
        <v>20</v>
      </c>
      <c r="C1305" t="s">
        <v>21</v>
      </c>
      <c r="D1305" t="s">
        <v>22</v>
      </c>
      <c r="E1305" t="s">
        <v>23</v>
      </c>
      <c r="F1305">
        <v>2018</v>
      </c>
      <c r="G1305">
        <v>2018</v>
      </c>
      <c r="H1305">
        <v>7620</v>
      </c>
      <c r="I1305" t="s">
        <v>79</v>
      </c>
      <c r="J1305">
        <v>9</v>
      </c>
      <c r="K1305" t="s">
        <v>25</v>
      </c>
      <c r="L1305">
        <v>99</v>
      </c>
      <c r="M1305" t="s">
        <v>26</v>
      </c>
      <c r="N1305">
        <v>99</v>
      </c>
      <c r="O1305" t="s">
        <v>27</v>
      </c>
      <c r="P1305">
        <v>99</v>
      </c>
      <c r="Q1305" t="s">
        <v>42</v>
      </c>
      <c r="R1305">
        <v>10254</v>
      </c>
      <c r="V1305" s="3" t="str">
        <f t="shared" si="41"/>
        <v>.</v>
      </c>
      <c r="W1305" s="3" t="str">
        <f>IF(AND(T1305&lt;&gt;"_U",T1305&lt;&gt;"c",J1305&lt;&gt;9,J1305&lt;&gt;99),IFERROR(VLOOKUP(A1305,'LBA Total'!$A$2:$W$10000,18,0),"."),".")</f>
        <v>.</v>
      </c>
    </row>
    <row r="1306" spans="1:23" x14ac:dyDescent="0.2">
      <c r="A1306" s="1" t="str">
        <f t="shared" si="40"/>
        <v>2018|Papakura Local Board Area|Male / TÄne</v>
      </c>
      <c r="B1306" t="s">
        <v>20</v>
      </c>
      <c r="C1306" t="s">
        <v>21</v>
      </c>
      <c r="D1306" t="s">
        <v>22</v>
      </c>
      <c r="E1306" t="s">
        <v>23</v>
      </c>
      <c r="F1306">
        <v>2018</v>
      </c>
      <c r="G1306">
        <v>2018</v>
      </c>
      <c r="H1306">
        <v>7620</v>
      </c>
      <c r="I1306" t="s">
        <v>79</v>
      </c>
      <c r="J1306">
        <v>77</v>
      </c>
      <c r="K1306" t="s">
        <v>49</v>
      </c>
      <c r="L1306">
        <v>99</v>
      </c>
      <c r="M1306" t="s">
        <v>26</v>
      </c>
      <c r="N1306">
        <v>99</v>
      </c>
      <c r="O1306" t="s">
        <v>27</v>
      </c>
      <c r="P1306">
        <v>1</v>
      </c>
      <c r="Q1306" t="s">
        <v>34</v>
      </c>
      <c r="R1306">
        <v>16020</v>
      </c>
      <c r="V1306" s="3">
        <f t="shared" si="41"/>
        <v>100</v>
      </c>
      <c r="W1306" s="3">
        <f>IF(AND(T1306&lt;&gt;"_U",T1306&lt;&gt;"c",J1306&lt;&gt;9,J1306&lt;&gt;99),IFERROR(VLOOKUP(A1306,'LBA Total'!$A$2:$W$10000,18,0),"."),".")</f>
        <v>16020</v>
      </c>
    </row>
    <row r="1307" spans="1:23" x14ac:dyDescent="0.2">
      <c r="A1307" s="1" t="str">
        <f t="shared" si="40"/>
        <v>2018|Papakura Local Board Area|Female / Wahine</v>
      </c>
      <c r="B1307" t="s">
        <v>20</v>
      </c>
      <c r="C1307" t="s">
        <v>21</v>
      </c>
      <c r="D1307" t="s">
        <v>22</v>
      </c>
      <c r="E1307" t="s">
        <v>23</v>
      </c>
      <c r="F1307">
        <v>2018</v>
      </c>
      <c r="G1307">
        <v>2018</v>
      </c>
      <c r="H1307">
        <v>7620</v>
      </c>
      <c r="I1307" t="s">
        <v>79</v>
      </c>
      <c r="J1307">
        <v>77</v>
      </c>
      <c r="K1307" t="s">
        <v>49</v>
      </c>
      <c r="L1307">
        <v>99</v>
      </c>
      <c r="M1307" t="s">
        <v>26</v>
      </c>
      <c r="N1307">
        <v>99</v>
      </c>
      <c r="O1307" t="s">
        <v>27</v>
      </c>
      <c r="P1307">
        <v>2</v>
      </c>
      <c r="Q1307" t="s">
        <v>31</v>
      </c>
      <c r="R1307">
        <v>17733</v>
      </c>
      <c r="V1307" s="3">
        <f t="shared" si="41"/>
        <v>100</v>
      </c>
      <c r="W1307" s="3">
        <f>IF(AND(T1307&lt;&gt;"_U",T1307&lt;&gt;"c",J1307&lt;&gt;9,J1307&lt;&gt;99),IFERROR(VLOOKUP(A1307,'LBA Total'!$A$2:$W$10000,18,0),"."),".")</f>
        <v>17733</v>
      </c>
    </row>
    <row r="1308" spans="1:23" x14ac:dyDescent="0.2">
      <c r="A1308" s="1" t="str">
        <f t="shared" si="40"/>
        <v>2018|Papakura Local Board Area|Another gender / He ira kÄ“ anÅ</v>
      </c>
      <c r="B1308" t="s">
        <v>20</v>
      </c>
      <c r="C1308" t="s">
        <v>21</v>
      </c>
      <c r="D1308" t="s">
        <v>22</v>
      </c>
      <c r="E1308" t="s">
        <v>23</v>
      </c>
      <c r="F1308">
        <v>2018</v>
      </c>
      <c r="G1308">
        <v>2018</v>
      </c>
      <c r="H1308">
        <v>7620</v>
      </c>
      <c r="I1308" t="s">
        <v>79</v>
      </c>
      <c r="J1308">
        <v>77</v>
      </c>
      <c r="K1308" t="s">
        <v>49</v>
      </c>
      <c r="L1308">
        <v>99</v>
      </c>
      <c r="M1308" t="s">
        <v>26</v>
      </c>
      <c r="N1308">
        <v>99</v>
      </c>
      <c r="O1308" t="s">
        <v>27</v>
      </c>
      <c r="P1308">
        <v>3</v>
      </c>
      <c r="Q1308" t="s">
        <v>28</v>
      </c>
      <c r="T1308" t="s">
        <v>36</v>
      </c>
      <c r="U1308" t="s">
        <v>37</v>
      </c>
      <c r="V1308" s="3" t="str">
        <f t="shared" si="41"/>
        <v>.</v>
      </c>
      <c r="W1308" s="3" t="str">
        <f>IF(AND(T1308&lt;&gt;"_U",T1308&lt;&gt;"c",J1308&lt;&gt;9,J1308&lt;&gt;99),IFERROR(VLOOKUP(A1308,'LBA Total'!$A$2:$W$10000,18,0),"."),".")</f>
        <v>.</v>
      </c>
    </row>
    <row r="1309" spans="1:23" x14ac:dyDescent="0.2">
      <c r="A1309" s="1" t="str">
        <f t="shared" si="40"/>
        <v>2018|Papakura Local Board Area|Total - gender</v>
      </c>
      <c r="B1309" t="s">
        <v>20</v>
      </c>
      <c r="C1309" t="s">
        <v>21</v>
      </c>
      <c r="D1309" t="s">
        <v>22</v>
      </c>
      <c r="E1309" t="s">
        <v>23</v>
      </c>
      <c r="F1309">
        <v>2018</v>
      </c>
      <c r="G1309">
        <v>2018</v>
      </c>
      <c r="H1309">
        <v>7620</v>
      </c>
      <c r="I1309" t="s">
        <v>79</v>
      </c>
      <c r="J1309">
        <v>77</v>
      </c>
      <c r="K1309" t="s">
        <v>49</v>
      </c>
      <c r="L1309">
        <v>99</v>
      </c>
      <c r="M1309" t="s">
        <v>26</v>
      </c>
      <c r="N1309">
        <v>99</v>
      </c>
      <c r="O1309" t="s">
        <v>27</v>
      </c>
      <c r="P1309">
        <v>99</v>
      </c>
      <c r="Q1309" t="s">
        <v>42</v>
      </c>
      <c r="R1309">
        <v>33753</v>
      </c>
      <c r="V1309" s="3">
        <f t="shared" si="41"/>
        <v>100</v>
      </c>
      <c r="W1309" s="3">
        <f>IF(AND(T1309&lt;&gt;"_U",T1309&lt;&gt;"c",J1309&lt;&gt;9,J1309&lt;&gt;99),IFERROR(VLOOKUP(A1309,'LBA Total'!$A$2:$W$10000,18,0),"."),".")</f>
        <v>33753</v>
      </c>
    </row>
    <row r="1310" spans="1:23" x14ac:dyDescent="0.2">
      <c r="A1310" s="1" t="str">
        <f t="shared" si="40"/>
        <v>2018|Papakura Local Board Area|Male / TÄne</v>
      </c>
      <c r="B1310" t="s">
        <v>20</v>
      </c>
      <c r="C1310" t="s">
        <v>21</v>
      </c>
      <c r="D1310" t="s">
        <v>22</v>
      </c>
      <c r="E1310" t="s">
        <v>23</v>
      </c>
      <c r="F1310">
        <v>2018</v>
      </c>
      <c r="G1310">
        <v>2018</v>
      </c>
      <c r="H1310">
        <v>7620</v>
      </c>
      <c r="I1310" t="s">
        <v>79</v>
      </c>
      <c r="J1310">
        <v>99</v>
      </c>
      <c r="K1310" t="s">
        <v>47</v>
      </c>
      <c r="L1310">
        <v>99</v>
      </c>
      <c r="M1310" t="s">
        <v>26</v>
      </c>
      <c r="N1310">
        <v>99</v>
      </c>
      <c r="O1310" t="s">
        <v>27</v>
      </c>
      <c r="P1310">
        <v>1</v>
      </c>
      <c r="Q1310" t="s">
        <v>34</v>
      </c>
      <c r="R1310">
        <v>21633</v>
      </c>
      <c r="V1310" s="3" t="str">
        <f t="shared" si="41"/>
        <v>.</v>
      </c>
      <c r="W1310" s="3" t="str">
        <f>IF(AND(T1310&lt;&gt;"_U",T1310&lt;&gt;"c",J1310&lt;&gt;9,J1310&lt;&gt;99),IFERROR(VLOOKUP(A1310,'LBA Total'!$A$2:$W$10000,18,0),"."),".")</f>
        <v>.</v>
      </c>
    </row>
    <row r="1311" spans="1:23" x14ac:dyDescent="0.2">
      <c r="A1311" s="1" t="str">
        <f t="shared" si="40"/>
        <v>2018|Papakura Local Board Area|Female / Wahine</v>
      </c>
      <c r="B1311" t="s">
        <v>20</v>
      </c>
      <c r="C1311" t="s">
        <v>21</v>
      </c>
      <c r="D1311" t="s">
        <v>22</v>
      </c>
      <c r="E1311" t="s">
        <v>23</v>
      </c>
      <c r="F1311">
        <v>2018</v>
      </c>
      <c r="G1311">
        <v>2018</v>
      </c>
      <c r="H1311">
        <v>7620</v>
      </c>
      <c r="I1311" t="s">
        <v>79</v>
      </c>
      <c r="J1311">
        <v>99</v>
      </c>
      <c r="K1311" t="s">
        <v>47</v>
      </c>
      <c r="L1311">
        <v>99</v>
      </c>
      <c r="M1311" t="s">
        <v>26</v>
      </c>
      <c r="N1311">
        <v>99</v>
      </c>
      <c r="O1311" t="s">
        <v>27</v>
      </c>
      <c r="P1311">
        <v>2</v>
      </c>
      <c r="Q1311" t="s">
        <v>31</v>
      </c>
      <c r="R1311">
        <v>22371</v>
      </c>
      <c r="V1311" s="3" t="str">
        <f t="shared" si="41"/>
        <v>.</v>
      </c>
      <c r="W1311" s="3" t="str">
        <f>IF(AND(T1311&lt;&gt;"_U",T1311&lt;&gt;"c",J1311&lt;&gt;9,J1311&lt;&gt;99),IFERROR(VLOOKUP(A1311,'LBA Total'!$A$2:$W$10000,18,0),"."),".")</f>
        <v>.</v>
      </c>
    </row>
    <row r="1312" spans="1:23" x14ac:dyDescent="0.2">
      <c r="A1312" s="1" t="str">
        <f t="shared" si="40"/>
        <v>2018|Papakura Local Board Area|Another gender / He ira kÄ“ anÅ</v>
      </c>
      <c r="B1312" t="s">
        <v>20</v>
      </c>
      <c r="C1312" t="s">
        <v>21</v>
      </c>
      <c r="D1312" t="s">
        <v>22</v>
      </c>
      <c r="E1312" t="s">
        <v>23</v>
      </c>
      <c r="F1312">
        <v>2018</v>
      </c>
      <c r="G1312">
        <v>2018</v>
      </c>
      <c r="H1312">
        <v>7620</v>
      </c>
      <c r="I1312" t="s">
        <v>79</v>
      </c>
      <c r="J1312">
        <v>99</v>
      </c>
      <c r="K1312" t="s">
        <v>47</v>
      </c>
      <c r="L1312">
        <v>99</v>
      </c>
      <c r="M1312" t="s">
        <v>26</v>
      </c>
      <c r="N1312">
        <v>99</v>
      </c>
      <c r="O1312" t="s">
        <v>27</v>
      </c>
      <c r="P1312">
        <v>3</v>
      </c>
      <c r="Q1312" t="s">
        <v>28</v>
      </c>
      <c r="T1312" t="s">
        <v>36</v>
      </c>
      <c r="U1312" t="s">
        <v>37</v>
      </c>
      <c r="V1312" s="3" t="str">
        <f t="shared" si="41"/>
        <v>.</v>
      </c>
      <c r="W1312" s="3" t="str">
        <f>IF(AND(T1312&lt;&gt;"_U",T1312&lt;&gt;"c",J1312&lt;&gt;9,J1312&lt;&gt;99),IFERROR(VLOOKUP(A1312,'LBA Total'!$A$2:$W$10000,18,0),"."),".")</f>
        <v>.</v>
      </c>
    </row>
    <row r="1313" spans="1:23" x14ac:dyDescent="0.2">
      <c r="A1313" s="1" t="str">
        <f t="shared" si="40"/>
        <v>2018|Papakura Local Board Area|Total - gender</v>
      </c>
      <c r="B1313" t="s">
        <v>20</v>
      </c>
      <c r="C1313" t="s">
        <v>21</v>
      </c>
      <c r="D1313" t="s">
        <v>22</v>
      </c>
      <c r="E1313" t="s">
        <v>23</v>
      </c>
      <c r="F1313">
        <v>2018</v>
      </c>
      <c r="G1313">
        <v>2018</v>
      </c>
      <c r="H1313">
        <v>7620</v>
      </c>
      <c r="I1313" t="s">
        <v>79</v>
      </c>
      <c r="J1313">
        <v>99</v>
      </c>
      <c r="K1313" t="s">
        <v>47</v>
      </c>
      <c r="L1313">
        <v>99</v>
      </c>
      <c r="M1313" t="s">
        <v>26</v>
      </c>
      <c r="N1313">
        <v>99</v>
      </c>
      <c r="O1313" t="s">
        <v>27</v>
      </c>
      <c r="P1313">
        <v>99</v>
      </c>
      <c r="Q1313" t="s">
        <v>42</v>
      </c>
      <c r="R1313">
        <v>44004</v>
      </c>
      <c r="V1313" s="3" t="str">
        <f t="shared" si="41"/>
        <v>.</v>
      </c>
      <c r="W1313" s="3" t="str">
        <f>IF(AND(T1313&lt;&gt;"_U",T1313&lt;&gt;"c",J1313&lt;&gt;9,J1313&lt;&gt;99),IFERROR(VLOOKUP(A1313,'LBA Total'!$A$2:$W$10000,18,0),"."),".")</f>
        <v>.</v>
      </c>
    </row>
    <row r="1314" spans="1:23" x14ac:dyDescent="0.2">
      <c r="A1314" s="1" t="str">
        <f t="shared" si="40"/>
        <v>2018|Franklin Local Board Area|Male / TÄne</v>
      </c>
      <c r="B1314" t="s">
        <v>20</v>
      </c>
      <c r="C1314" t="s">
        <v>21</v>
      </c>
      <c r="D1314" t="s">
        <v>22</v>
      </c>
      <c r="E1314" t="s">
        <v>23</v>
      </c>
      <c r="F1314">
        <v>2018</v>
      </c>
      <c r="G1314">
        <v>2018</v>
      </c>
      <c r="H1314">
        <v>7621</v>
      </c>
      <c r="I1314" t="s">
        <v>102</v>
      </c>
      <c r="J1314">
        <v>1</v>
      </c>
      <c r="K1314" t="s">
        <v>30</v>
      </c>
      <c r="L1314">
        <v>99</v>
      </c>
      <c r="M1314" t="s">
        <v>26</v>
      </c>
      <c r="N1314">
        <v>99</v>
      </c>
      <c r="O1314" t="s">
        <v>27</v>
      </c>
      <c r="P1314">
        <v>1</v>
      </c>
      <c r="Q1314" t="s">
        <v>34</v>
      </c>
      <c r="R1314">
        <v>13665</v>
      </c>
      <c r="V1314" s="3">
        <f t="shared" si="41"/>
        <v>56.88</v>
      </c>
      <c r="W1314" s="3">
        <f>IF(AND(T1314&lt;&gt;"_U",T1314&lt;&gt;"c",J1314&lt;&gt;9,J1314&lt;&gt;99),IFERROR(VLOOKUP(A1314,'LBA Total'!$A$2:$W$10000,18,0),"."),".")</f>
        <v>24024</v>
      </c>
    </row>
    <row r="1315" spans="1:23" x14ac:dyDescent="0.2">
      <c r="A1315" s="1" t="str">
        <f t="shared" si="40"/>
        <v>2018|Franklin Local Board Area|Female / Wahine</v>
      </c>
      <c r="B1315" t="s">
        <v>20</v>
      </c>
      <c r="C1315" t="s">
        <v>21</v>
      </c>
      <c r="D1315" t="s">
        <v>22</v>
      </c>
      <c r="E1315" t="s">
        <v>23</v>
      </c>
      <c r="F1315">
        <v>2018</v>
      </c>
      <c r="G1315">
        <v>2018</v>
      </c>
      <c r="H1315">
        <v>7621</v>
      </c>
      <c r="I1315" t="s">
        <v>102</v>
      </c>
      <c r="J1315">
        <v>1</v>
      </c>
      <c r="K1315" t="s">
        <v>30</v>
      </c>
      <c r="L1315">
        <v>99</v>
      </c>
      <c r="M1315" t="s">
        <v>26</v>
      </c>
      <c r="N1315">
        <v>99</v>
      </c>
      <c r="O1315" t="s">
        <v>27</v>
      </c>
      <c r="P1315">
        <v>2</v>
      </c>
      <c r="Q1315" t="s">
        <v>31</v>
      </c>
      <c r="R1315">
        <v>13788</v>
      </c>
      <c r="V1315" s="3">
        <f t="shared" si="41"/>
        <v>53.37</v>
      </c>
      <c r="W1315" s="3">
        <f>IF(AND(T1315&lt;&gt;"_U",T1315&lt;&gt;"c",J1315&lt;&gt;9,J1315&lt;&gt;99),IFERROR(VLOOKUP(A1315,'LBA Total'!$A$2:$W$10000,18,0),"."),".")</f>
        <v>25836</v>
      </c>
    </row>
    <row r="1316" spans="1:23" x14ac:dyDescent="0.2">
      <c r="A1316" s="1" t="str">
        <f t="shared" si="40"/>
        <v>2018|Franklin Local Board Area|Another gender / He ira kÄ“ anÅ</v>
      </c>
      <c r="B1316" t="s">
        <v>20</v>
      </c>
      <c r="C1316" t="s">
        <v>21</v>
      </c>
      <c r="D1316" t="s">
        <v>22</v>
      </c>
      <c r="E1316" t="s">
        <v>23</v>
      </c>
      <c r="F1316">
        <v>2018</v>
      </c>
      <c r="G1316">
        <v>2018</v>
      </c>
      <c r="H1316">
        <v>7621</v>
      </c>
      <c r="I1316" t="s">
        <v>102</v>
      </c>
      <c r="J1316">
        <v>1</v>
      </c>
      <c r="K1316" t="s">
        <v>30</v>
      </c>
      <c r="L1316">
        <v>99</v>
      </c>
      <c r="M1316" t="s">
        <v>26</v>
      </c>
      <c r="N1316">
        <v>99</v>
      </c>
      <c r="O1316" t="s">
        <v>27</v>
      </c>
      <c r="P1316">
        <v>3</v>
      </c>
      <c r="Q1316" t="s">
        <v>28</v>
      </c>
      <c r="T1316" t="s">
        <v>36</v>
      </c>
      <c r="U1316" t="s">
        <v>37</v>
      </c>
      <c r="V1316" s="3" t="str">
        <f t="shared" si="41"/>
        <v>.</v>
      </c>
      <c r="W1316" s="3" t="str">
        <f>IF(AND(T1316&lt;&gt;"_U",T1316&lt;&gt;"c",J1316&lt;&gt;9,J1316&lt;&gt;99),IFERROR(VLOOKUP(A1316,'LBA Total'!$A$2:$W$10000,18,0),"."),".")</f>
        <v>.</v>
      </c>
    </row>
    <row r="1317" spans="1:23" x14ac:dyDescent="0.2">
      <c r="A1317" s="1" t="str">
        <f t="shared" si="40"/>
        <v>2018|Franklin Local Board Area|Total - gender</v>
      </c>
      <c r="B1317" t="s">
        <v>20</v>
      </c>
      <c r="C1317" t="s">
        <v>21</v>
      </c>
      <c r="D1317" t="s">
        <v>22</v>
      </c>
      <c r="E1317" t="s">
        <v>23</v>
      </c>
      <c r="F1317">
        <v>2018</v>
      </c>
      <c r="G1317">
        <v>2018</v>
      </c>
      <c r="H1317">
        <v>7621</v>
      </c>
      <c r="I1317" t="s">
        <v>102</v>
      </c>
      <c r="J1317">
        <v>1</v>
      </c>
      <c r="K1317" t="s">
        <v>30</v>
      </c>
      <c r="L1317">
        <v>99</v>
      </c>
      <c r="M1317" t="s">
        <v>26</v>
      </c>
      <c r="N1317">
        <v>99</v>
      </c>
      <c r="O1317" t="s">
        <v>27</v>
      </c>
      <c r="P1317">
        <v>99</v>
      </c>
      <c r="Q1317" t="s">
        <v>42</v>
      </c>
      <c r="R1317">
        <v>27453</v>
      </c>
      <c r="V1317" s="3">
        <f t="shared" si="41"/>
        <v>55.06</v>
      </c>
      <c r="W1317" s="3">
        <f>IF(AND(T1317&lt;&gt;"_U",T1317&lt;&gt;"c",J1317&lt;&gt;9,J1317&lt;&gt;99),IFERROR(VLOOKUP(A1317,'LBA Total'!$A$2:$W$10000,18,0),"."),".")</f>
        <v>49863</v>
      </c>
    </row>
    <row r="1318" spans="1:23" x14ac:dyDescent="0.2">
      <c r="A1318" s="1" t="str">
        <f t="shared" si="40"/>
        <v>2018|Franklin Local Board Area|Male / TÄne</v>
      </c>
      <c r="B1318" t="s">
        <v>20</v>
      </c>
      <c r="C1318" t="s">
        <v>21</v>
      </c>
      <c r="D1318" t="s">
        <v>22</v>
      </c>
      <c r="E1318" t="s">
        <v>23</v>
      </c>
      <c r="F1318">
        <v>2018</v>
      </c>
      <c r="G1318">
        <v>2018</v>
      </c>
      <c r="H1318">
        <v>7621</v>
      </c>
      <c r="I1318" t="s">
        <v>102</v>
      </c>
      <c r="J1318">
        <v>3</v>
      </c>
      <c r="K1318" t="s">
        <v>39</v>
      </c>
      <c r="L1318">
        <v>99</v>
      </c>
      <c r="M1318" t="s">
        <v>26</v>
      </c>
      <c r="N1318">
        <v>99</v>
      </c>
      <c r="O1318" t="s">
        <v>27</v>
      </c>
      <c r="P1318">
        <v>1</v>
      </c>
      <c r="Q1318" t="s">
        <v>34</v>
      </c>
      <c r="R1318">
        <v>648</v>
      </c>
      <c r="V1318" s="3">
        <f t="shared" si="41"/>
        <v>2.7</v>
      </c>
      <c r="W1318" s="3">
        <f>IF(AND(T1318&lt;&gt;"_U",T1318&lt;&gt;"c",J1318&lt;&gt;9,J1318&lt;&gt;99),IFERROR(VLOOKUP(A1318,'LBA Total'!$A$2:$W$10000,18,0),"."),".")</f>
        <v>24024</v>
      </c>
    </row>
    <row r="1319" spans="1:23" x14ac:dyDescent="0.2">
      <c r="A1319" s="1" t="str">
        <f t="shared" si="40"/>
        <v>2018|Franklin Local Board Area|Female / Wahine</v>
      </c>
      <c r="B1319" t="s">
        <v>20</v>
      </c>
      <c r="C1319" t="s">
        <v>21</v>
      </c>
      <c r="D1319" t="s">
        <v>22</v>
      </c>
      <c r="E1319" t="s">
        <v>23</v>
      </c>
      <c r="F1319">
        <v>2018</v>
      </c>
      <c r="G1319">
        <v>2018</v>
      </c>
      <c r="H1319">
        <v>7621</v>
      </c>
      <c r="I1319" t="s">
        <v>102</v>
      </c>
      <c r="J1319">
        <v>3</v>
      </c>
      <c r="K1319" t="s">
        <v>39</v>
      </c>
      <c r="L1319">
        <v>99</v>
      </c>
      <c r="M1319" t="s">
        <v>26</v>
      </c>
      <c r="N1319">
        <v>99</v>
      </c>
      <c r="O1319" t="s">
        <v>27</v>
      </c>
      <c r="P1319">
        <v>2</v>
      </c>
      <c r="Q1319" t="s">
        <v>31</v>
      </c>
      <c r="R1319">
        <v>843</v>
      </c>
      <c r="V1319" s="3">
        <f t="shared" si="41"/>
        <v>3.26</v>
      </c>
      <c r="W1319" s="3">
        <f>IF(AND(T1319&lt;&gt;"_U",T1319&lt;&gt;"c",J1319&lt;&gt;9,J1319&lt;&gt;99),IFERROR(VLOOKUP(A1319,'LBA Total'!$A$2:$W$10000,18,0),"."),".")</f>
        <v>25836</v>
      </c>
    </row>
    <row r="1320" spans="1:23" x14ac:dyDescent="0.2">
      <c r="A1320" s="1" t="str">
        <f t="shared" si="40"/>
        <v>2018|Franklin Local Board Area|Another gender / He ira kÄ“ anÅ</v>
      </c>
      <c r="B1320" t="s">
        <v>20</v>
      </c>
      <c r="C1320" t="s">
        <v>21</v>
      </c>
      <c r="D1320" t="s">
        <v>22</v>
      </c>
      <c r="E1320" t="s">
        <v>23</v>
      </c>
      <c r="F1320">
        <v>2018</v>
      </c>
      <c r="G1320">
        <v>2018</v>
      </c>
      <c r="H1320">
        <v>7621</v>
      </c>
      <c r="I1320" t="s">
        <v>102</v>
      </c>
      <c r="J1320">
        <v>3</v>
      </c>
      <c r="K1320" t="s">
        <v>39</v>
      </c>
      <c r="L1320">
        <v>99</v>
      </c>
      <c r="M1320" t="s">
        <v>26</v>
      </c>
      <c r="N1320">
        <v>99</v>
      </c>
      <c r="O1320" t="s">
        <v>27</v>
      </c>
      <c r="P1320">
        <v>3</v>
      </c>
      <c r="Q1320" t="s">
        <v>28</v>
      </c>
      <c r="T1320" t="s">
        <v>36</v>
      </c>
      <c r="U1320" t="s">
        <v>37</v>
      </c>
      <c r="V1320" s="3" t="str">
        <f t="shared" si="41"/>
        <v>.</v>
      </c>
      <c r="W1320" s="3" t="str">
        <f>IF(AND(T1320&lt;&gt;"_U",T1320&lt;&gt;"c",J1320&lt;&gt;9,J1320&lt;&gt;99),IFERROR(VLOOKUP(A1320,'LBA Total'!$A$2:$W$10000,18,0),"."),".")</f>
        <v>.</v>
      </c>
    </row>
    <row r="1321" spans="1:23" x14ac:dyDescent="0.2">
      <c r="A1321" s="1" t="str">
        <f t="shared" si="40"/>
        <v>2018|Franklin Local Board Area|Total - gender</v>
      </c>
      <c r="B1321" t="s">
        <v>20</v>
      </c>
      <c r="C1321" t="s">
        <v>21</v>
      </c>
      <c r="D1321" t="s">
        <v>22</v>
      </c>
      <c r="E1321" t="s">
        <v>23</v>
      </c>
      <c r="F1321">
        <v>2018</v>
      </c>
      <c r="G1321">
        <v>2018</v>
      </c>
      <c r="H1321">
        <v>7621</v>
      </c>
      <c r="I1321" t="s">
        <v>102</v>
      </c>
      <c r="J1321">
        <v>3</v>
      </c>
      <c r="K1321" t="s">
        <v>39</v>
      </c>
      <c r="L1321">
        <v>99</v>
      </c>
      <c r="M1321" t="s">
        <v>26</v>
      </c>
      <c r="N1321">
        <v>99</v>
      </c>
      <c r="O1321" t="s">
        <v>27</v>
      </c>
      <c r="P1321">
        <v>99</v>
      </c>
      <c r="Q1321" t="s">
        <v>42</v>
      </c>
      <c r="R1321">
        <v>1494</v>
      </c>
      <c r="V1321" s="3">
        <f t="shared" si="41"/>
        <v>3</v>
      </c>
      <c r="W1321" s="3">
        <f>IF(AND(T1321&lt;&gt;"_U",T1321&lt;&gt;"c",J1321&lt;&gt;9,J1321&lt;&gt;99),IFERROR(VLOOKUP(A1321,'LBA Total'!$A$2:$W$10000,18,0),"."),".")</f>
        <v>49863</v>
      </c>
    </row>
    <row r="1322" spans="1:23" x14ac:dyDescent="0.2">
      <c r="A1322" s="1" t="str">
        <f t="shared" si="40"/>
        <v>2018|Franklin Local Board Area|Male / TÄne</v>
      </c>
      <c r="B1322" t="s">
        <v>20</v>
      </c>
      <c r="C1322" t="s">
        <v>21</v>
      </c>
      <c r="D1322" t="s">
        <v>22</v>
      </c>
      <c r="E1322" t="s">
        <v>23</v>
      </c>
      <c r="F1322">
        <v>2018</v>
      </c>
      <c r="G1322">
        <v>2018</v>
      </c>
      <c r="H1322">
        <v>7621</v>
      </c>
      <c r="I1322" t="s">
        <v>102</v>
      </c>
      <c r="J1322">
        <v>4</v>
      </c>
      <c r="K1322" t="s">
        <v>54</v>
      </c>
      <c r="L1322">
        <v>99</v>
      </c>
      <c r="M1322" t="s">
        <v>26</v>
      </c>
      <c r="N1322">
        <v>99</v>
      </c>
      <c r="O1322" t="s">
        <v>27</v>
      </c>
      <c r="P1322">
        <v>1</v>
      </c>
      <c r="Q1322" t="s">
        <v>34</v>
      </c>
      <c r="R1322">
        <v>1629</v>
      </c>
      <c r="V1322" s="3">
        <f t="shared" si="41"/>
        <v>6.78</v>
      </c>
      <c r="W1322" s="3">
        <f>IF(AND(T1322&lt;&gt;"_U",T1322&lt;&gt;"c",J1322&lt;&gt;9,J1322&lt;&gt;99),IFERROR(VLOOKUP(A1322,'LBA Total'!$A$2:$W$10000,18,0),"."),".")</f>
        <v>24024</v>
      </c>
    </row>
    <row r="1323" spans="1:23" x14ac:dyDescent="0.2">
      <c r="A1323" s="1" t="str">
        <f t="shared" si="40"/>
        <v>2018|Franklin Local Board Area|Female / Wahine</v>
      </c>
      <c r="B1323" t="s">
        <v>20</v>
      </c>
      <c r="C1323" t="s">
        <v>21</v>
      </c>
      <c r="D1323" t="s">
        <v>22</v>
      </c>
      <c r="E1323" t="s">
        <v>23</v>
      </c>
      <c r="F1323">
        <v>2018</v>
      </c>
      <c r="G1323">
        <v>2018</v>
      </c>
      <c r="H1323">
        <v>7621</v>
      </c>
      <c r="I1323" t="s">
        <v>102</v>
      </c>
      <c r="J1323">
        <v>4</v>
      </c>
      <c r="K1323" t="s">
        <v>54</v>
      </c>
      <c r="L1323">
        <v>99</v>
      </c>
      <c r="M1323" t="s">
        <v>26</v>
      </c>
      <c r="N1323">
        <v>99</v>
      </c>
      <c r="O1323" t="s">
        <v>27</v>
      </c>
      <c r="P1323">
        <v>2</v>
      </c>
      <c r="Q1323" t="s">
        <v>31</v>
      </c>
      <c r="R1323">
        <v>2163</v>
      </c>
      <c r="V1323" s="3">
        <f t="shared" si="41"/>
        <v>8.3699999999999992</v>
      </c>
      <c r="W1323" s="3">
        <f>IF(AND(T1323&lt;&gt;"_U",T1323&lt;&gt;"c",J1323&lt;&gt;9,J1323&lt;&gt;99),IFERROR(VLOOKUP(A1323,'LBA Total'!$A$2:$W$10000,18,0),"."),".")</f>
        <v>25836</v>
      </c>
    </row>
    <row r="1324" spans="1:23" x14ac:dyDescent="0.2">
      <c r="A1324" s="1" t="str">
        <f t="shared" si="40"/>
        <v>2018|Franklin Local Board Area|Another gender / He ira kÄ“ anÅ</v>
      </c>
      <c r="B1324" t="s">
        <v>20</v>
      </c>
      <c r="C1324" t="s">
        <v>21</v>
      </c>
      <c r="D1324" t="s">
        <v>22</v>
      </c>
      <c r="E1324" t="s">
        <v>23</v>
      </c>
      <c r="F1324">
        <v>2018</v>
      </c>
      <c r="G1324">
        <v>2018</v>
      </c>
      <c r="H1324">
        <v>7621</v>
      </c>
      <c r="I1324" t="s">
        <v>102</v>
      </c>
      <c r="J1324">
        <v>4</v>
      </c>
      <c r="K1324" t="s">
        <v>54</v>
      </c>
      <c r="L1324">
        <v>99</v>
      </c>
      <c r="M1324" t="s">
        <v>26</v>
      </c>
      <c r="N1324">
        <v>99</v>
      </c>
      <c r="O1324" t="s">
        <v>27</v>
      </c>
      <c r="P1324">
        <v>3</v>
      </c>
      <c r="Q1324" t="s">
        <v>28</v>
      </c>
      <c r="T1324" t="s">
        <v>36</v>
      </c>
      <c r="U1324" t="s">
        <v>37</v>
      </c>
      <c r="V1324" s="3" t="str">
        <f t="shared" si="41"/>
        <v>.</v>
      </c>
      <c r="W1324" s="3" t="str">
        <f>IF(AND(T1324&lt;&gt;"_U",T1324&lt;&gt;"c",J1324&lt;&gt;9,J1324&lt;&gt;99),IFERROR(VLOOKUP(A1324,'LBA Total'!$A$2:$W$10000,18,0),"."),".")</f>
        <v>.</v>
      </c>
    </row>
    <row r="1325" spans="1:23" x14ac:dyDescent="0.2">
      <c r="A1325" s="1" t="str">
        <f t="shared" si="40"/>
        <v>2018|Franklin Local Board Area|Total - gender</v>
      </c>
      <c r="B1325" t="s">
        <v>20</v>
      </c>
      <c r="C1325" t="s">
        <v>21</v>
      </c>
      <c r="D1325" t="s">
        <v>22</v>
      </c>
      <c r="E1325" t="s">
        <v>23</v>
      </c>
      <c r="F1325">
        <v>2018</v>
      </c>
      <c r="G1325">
        <v>2018</v>
      </c>
      <c r="H1325">
        <v>7621</v>
      </c>
      <c r="I1325" t="s">
        <v>102</v>
      </c>
      <c r="J1325">
        <v>4</v>
      </c>
      <c r="K1325" t="s">
        <v>54</v>
      </c>
      <c r="L1325">
        <v>99</v>
      </c>
      <c r="M1325" t="s">
        <v>26</v>
      </c>
      <c r="N1325">
        <v>99</v>
      </c>
      <c r="O1325" t="s">
        <v>27</v>
      </c>
      <c r="P1325">
        <v>99</v>
      </c>
      <c r="Q1325" t="s">
        <v>42</v>
      </c>
      <c r="R1325">
        <v>3792</v>
      </c>
      <c r="V1325" s="3">
        <f t="shared" si="41"/>
        <v>7.6</v>
      </c>
      <c r="W1325" s="3">
        <f>IF(AND(T1325&lt;&gt;"_U",T1325&lt;&gt;"c",J1325&lt;&gt;9,J1325&lt;&gt;99),IFERROR(VLOOKUP(A1325,'LBA Total'!$A$2:$W$10000,18,0),"."),".")</f>
        <v>49863</v>
      </c>
    </row>
    <row r="1326" spans="1:23" x14ac:dyDescent="0.2">
      <c r="A1326" s="1" t="str">
        <f t="shared" si="40"/>
        <v>2018|Franklin Local Board Area|Male / TÄne</v>
      </c>
      <c r="B1326" t="s">
        <v>20</v>
      </c>
      <c r="C1326" t="s">
        <v>21</v>
      </c>
      <c r="D1326" t="s">
        <v>22</v>
      </c>
      <c r="E1326" t="s">
        <v>23</v>
      </c>
      <c r="F1326">
        <v>2018</v>
      </c>
      <c r="G1326">
        <v>2018</v>
      </c>
      <c r="H1326">
        <v>7621</v>
      </c>
      <c r="I1326" t="s">
        <v>102</v>
      </c>
      <c r="J1326">
        <v>5</v>
      </c>
      <c r="K1326" t="s">
        <v>33</v>
      </c>
      <c r="L1326">
        <v>99</v>
      </c>
      <c r="M1326" t="s">
        <v>26</v>
      </c>
      <c r="N1326">
        <v>99</v>
      </c>
      <c r="O1326" t="s">
        <v>27</v>
      </c>
      <c r="P1326">
        <v>1</v>
      </c>
      <c r="Q1326" t="s">
        <v>34</v>
      </c>
      <c r="R1326">
        <v>570</v>
      </c>
      <c r="V1326" s="3">
        <f t="shared" si="41"/>
        <v>2.37</v>
      </c>
      <c r="W1326" s="3">
        <f>IF(AND(T1326&lt;&gt;"_U",T1326&lt;&gt;"c",J1326&lt;&gt;9,J1326&lt;&gt;99),IFERROR(VLOOKUP(A1326,'LBA Total'!$A$2:$W$10000,18,0),"."),".")</f>
        <v>24024</v>
      </c>
    </row>
    <row r="1327" spans="1:23" x14ac:dyDescent="0.2">
      <c r="A1327" s="1" t="str">
        <f t="shared" si="40"/>
        <v>2018|Franklin Local Board Area|Female / Wahine</v>
      </c>
      <c r="B1327" t="s">
        <v>20</v>
      </c>
      <c r="C1327" t="s">
        <v>21</v>
      </c>
      <c r="D1327" t="s">
        <v>22</v>
      </c>
      <c r="E1327" t="s">
        <v>23</v>
      </c>
      <c r="F1327">
        <v>2018</v>
      </c>
      <c r="G1327">
        <v>2018</v>
      </c>
      <c r="H1327">
        <v>7621</v>
      </c>
      <c r="I1327" t="s">
        <v>102</v>
      </c>
      <c r="J1327">
        <v>5</v>
      </c>
      <c r="K1327" t="s">
        <v>33</v>
      </c>
      <c r="L1327">
        <v>99</v>
      </c>
      <c r="M1327" t="s">
        <v>26</v>
      </c>
      <c r="N1327">
        <v>99</v>
      </c>
      <c r="O1327" t="s">
        <v>27</v>
      </c>
      <c r="P1327">
        <v>2</v>
      </c>
      <c r="Q1327" t="s">
        <v>31</v>
      </c>
      <c r="R1327">
        <v>1902</v>
      </c>
      <c r="V1327" s="3">
        <f t="shared" si="41"/>
        <v>7.36</v>
      </c>
      <c r="W1327" s="3">
        <f>IF(AND(T1327&lt;&gt;"_U",T1327&lt;&gt;"c",J1327&lt;&gt;9,J1327&lt;&gt;99),IFERROR(VLOOKUP(A1327,'LBA Total'!$A$2:$W$10000,18,0),"."),".")</f>
        <v>25836</v>
      </c>
    </row>
    <row r="1328" spans="1:23" x14ac:dyDescent="0.2">
      <c r="A1328" s="1" t="str">
        <f t="shared" si="40"/>
        <v>2018|Franklin Local Board Area|Another gender / He ira kÄ“ anÅ</v>
      </c>
      <c r="B1328" t="s">
        <v>20</v>
      </c>
      <c r="C1328" t="s">
        <v>21</v>
      </c>
      <c r="D1328" t="s">
        <v>22</v>
      </c>
      <c r="E1328" t="s">
        <v>23</v>
      </c>
      <c r="F1328">
        <v>2018</v>
      </c>
      <c r="G1328">
        <v>2018</v>
      </c>
      <c r="H1328">
        <v>7621</v>
      </c>
      <c r="I1328" t="s">
        <v>102</v>
      </c>
      <c r="J1328">
        <v>5</v>
      </c>
      <c r="K1328" t="s">
        <v>33</v>
      </c>
      <c r="L1328">
        <v>99</v>
      </c>
      <c r="M1328" t="s">
        <v>26</v>
      </c>
      <c r="N1328">
        <v>99</v>
      </c>
      <c r="O1328" t="s">
        <v>27</v>
      </c>
      <c r="P1328">
        <v>3</v>
      </c>
      <c r="Q1328" t="s">
        <v>28</v>
      </c>
      <c r="T1328" t="s">
        <v>36</v>
      </c>
      <c r="U1328" t="s">
        <v>37</v>
      </c>
      <c r="V1328" s="3" t="str">
        <f t="shared" si="41"/>
        <v>.</v>
      </c>
      <c r="W1328" s="3" t="str">
        <f>IF(AND(T1328&lt;&gt;"_U",T1328&lt;&gt;"c",J1328&lt;&gt;9,J1328&lt;&gt;99),IFERROR(VLOOKUP(A1328,'LBA Total'!$A$2:$W$10000,18,0),"."),".")</f>
        <v>.</v>
      </c>
    </row>
    <row r="1329" spans="1:23" x14ac:dyDescent="0.2">
      <c r="A1329" s="1" t="str">
        <f t="shared" si="40"/>
        <v>2018|Franklin Local Board Area|Total - gender</v>
      </c>
      <c r="B1329" t="s">
        <v>20</v>
      </c>
      <c r="C1329" t="s">
        <v>21</v>
      </c>
      <c r="D1329" t="s">
        <v>22</v>
      </c>
      <c r="E1329" t="s">
        <v>23</v>
      </c>
      <c r="F1329">
        <v>2018</v>
      </c>
      <c r="G1329">
        <v>2018</v>
      </c>
      <c r="H1329">
        <v>7621</v>
      </c>
      <c r="I1329" t="s">
        <v>102</v>
      </c>
      <c r="J1329">
        <v>5</v>
      </c>
      <c r="K1329" t="s">
        <v>33</v>
      </c>
      <c r="L1329">
        <v>99</v>
      </c>
      <c r="M1329" t="s">
        <v>26</v>
      </c>
      <c r="N1329">
        <v>99</v>
      </c>
      <c r="O1329" t="s">
        <v>27</v>
      </c>
      <c r="P1329">
        <v>99</v>
      </c>
      <c r="Q1329" t="s">
        <v>42</v>
      </c>
      <c r="R1329">
        <v>2472</v>
      </c>
      <c r="V1329" s="3">
        <f t="shared" si="41"/>
        <v>4.96</v>
      </c>
      <c r="W1329" s="3">
        <f>IF(AND(T1329&lt;&gt;"_U",T1329&lt;&gt;"c",J1329&lt;&gt;9,J1329&lt;&gt;99),IFERROR(VLOOKUP(A1329,'LBA Total'!$A$2:$W$10000,18,0),"."),".")</f>
        <v>49863</v>
      </c>
    </row>
    <row r="1330" spans="1:23" x14ac:dyDescent="0.2">
      <c r="A1330" s="1" t="str">
        <f t="shared" si="40"/>
        <v>2018|Franklin Local Board Area|Male / TÄne</v>
      </c>
      <c r="B1330" t="s">
        <v>20</v>
      </c>
      <c r="C1330" t="s">
        <v>21</v>
      </c>
      <c r="D1330" t="s">
        <v>22</v>
      </c>
      <c r="E1330" t="s">
        <v>23</v>
      </c>
      <c r="F1330">
        <v>2018</v>
      </c>
      <c r="G1330">
        <v>2018</v>
      </c>
      <c r="H1330">
        <v>7621</v>
      </c>
      <c r="I1330" t="s">
        <v>102</v>
      </c>
      <c r="J1330">
        <v>6</v>
      </c>
      <c r="K1330" t="s">
        <v>52</v>
      </c>
      <c r="L1330">
        <v>99</v>
      </c>
      <c r="M1330" t="s">
        <v>26</v>
      </c>
      <c r="N1330">
        <v>99</v>
      </c>
      <c r="O1330" t="s">
        <v>27</v>
      </c>
      <c r="P1330">
        <v>1</v>
      </c>
      <c r="Q1330" t="s">
        <v>34</v>
      </c>
      <c r="R1330">
        <v>7509</v>
      </c>
      <c r="V1330" s="3">
        <f t="shared" si="41"/>
        <v>31.26</v>
      </c>
      <c r="W1330" s="3">
        <f>IF(AND(T1330&lt;&gt;"_U",T1330&lt;&gt;"c",J1330&lt;&gt;9,J1330&lt;&gt;99),IFERROR(VLOOKUP(A1330,'LBA Total'!$A$2:$W$10000,18,0),"."),".")</f>
        <v>24024</v>
      </c>
    </row>
    <row r="1331" spans="1:23" x14ac:dyDescent="0.2">
      <c r="A1331" s="1" t="str">
        <f t="shared" si="40"/>
        <v>2018|Franklin Local Board Area|Female / Wahine</v>
      </c>
      <c r="B1331" t="s">
        <v>20</v>
      </c>
      <c r="C1331" t="s">
        <v>21</v>
      </c>
      <c r="D1331" t="s">
        <v>22</v>
      </c>
      <c r="E1331" t="s">
        <v>23</v>
      </c>
      <c r="F1331">
        <v>2018</v>
      </c>
      <c r="G1331">
        <v>2018</v>
      </c>
      <c r="H1331">
        <v>7621</v>
      </c>
      <c r="I1331" t="s">
        <v>102</v>
      </c>
      <c r="J1331">
        <v>6</v>
      </c>
      <c r="K1331" t="s">
        <v>52</v>
      </c>
      <c r="L1331">
        <v>99</v>
      </c>
      <c r="M1331" t="s">
        <v>26</v>
      </c>
      <c r="N1331">
        <v>99</v>
      </c>
      <c r="O1331" t="s">
        <v>27</v>
      </c>
      <c r="P1331">
        <v>2</v>
      </c>
      <c r="Q1331" t="s">
        <v>31</v>
      </c>
      <c r="R1331">
        <v>7143</v>
      </c>
      <c r="V1331" s="3">
        <f t="shared" si="41"/>
        <v>27.65</v>
      </c>
      <c r="W1331" s="3">
        <f>IF(AND(T1331&lt;&gt;"_U",T1331&lt;&gt;"c",J1331&lt;&gt;9,J1331&lt;&gt;99),IFERROR(VLOOKUP(A1331,'LBA Total'!$A$2:$W$10000,18,0),"."),".")</f>
        <v>25836</v>
      </c>
    </row>
    <row r="1332" spans="1:23" x14ac:dyDescent="0.2">
      <c r="A1332" s="1" t="str">
        <f t="shared" si="40"/>
        <v>2018|Franklin Local Board Area|Another gender / He ira kÄ“ anÅ</v>
      </c>
      <c r="B1332" t="s">
        <v>20</v>
      </c>
      <c r="C1332" t="s">
        <v>21</v>
      </c>
      <c r="D1332" t="s">
        <v>22</v>
      </c>
      <c r="E1332" t="s">
        <v>23</v>
      </c>
      <c r="F1332">
        <v>2018</v>
      </c>
      <c r="G1332">
        <v>2018</v>
      </c>
      <c r="H1332">
        <v>7621</v>
      </c>
      <c r="I1332" t="s">
        <v>102</v>
      </c>
      <c r="J1332">
        <v>6</v>
      </c>
      <c r="K1332" t="s">
        <v>52</v>
      </c>
      <c r="L1332">
        <v>99</v>
      </c>
      <c r="M1332" t="s">
        <v>26</v>
      </c>
      <c r="N1332">
        <v>99</v>
      </c>
      <c r="O1332" t="s">
        <v>27</v>
      </c>
      <c r="P1332">
        <v>3</v>
      </c>
      <c r="Q1332" t="s">
        <v>28</v>
      </c>
      <c r="T1332" t="s">
        <v>36</v>
      </c>
      <c r="U1332" t="s">
        <v>37</v>
      </c>
      <c r="V1332" s="3" t="str">
        <f t="shared" si="41"/>
        <v>.</v>
      </c>
      <c r="W1332" s="3" t="str">
        <f>IF(AND(T1332&lt;&gt;"_U",T1332&lt;&gt;"c",J1332&lt;&gt;9,J1332&lt;&gt;99),IFERROR(VLOOKUP(A1332,'LBA Total'!$A$2:$W$10000,18,0),"."),".")</f>
        <v>.</v>
      </c>
    </row>
    <row r="1333" spans="1:23" x14ac:dyDescent="0.2">
      <c r="A1333" s="1" t="str">
        <f t="shared" si="40"/>
        <v>2018|Franklin Local Board Area|Total - gender</v>
      </c>
      <c r="B1333" t="s">
        <v>20</v>
      </c>
      <c r="C1333" t="s">
        <v>21</v>
      </c>
      <c r="D1333" t="s">
        <v>22</v>
      </c>
      <c r="E1333" t="s">
        <v>23</v>
      </c>
      <c r="F1333">
        <v>2018</v>
      </c>
      <c r="G1333">
        <v>2018</v>
      </c>
      <c r="H1333">
        <v>7621</v>
      </c>
      <c r="I1333" t="s">
        <v>102</v>
      </c>
      <c r="J1333">
        <v>6</v>
      </c>
      <c r="K1333" t="s">
        <v>52</v>
      </c>
      <c r="L1333">
        <v>99</v>
      </c>
      <c r="M1333" t="s">
        <v>26</v>
      </c>
      <c r="N1333">
        <v>99</v>
      </c>
      <c r="O1333" t="s">
        <v>27</v>
      </c>
      <c r="P1333">
        <v>99</v>
      </c>
      <c r="Q1333" t="s">
        <v>42</v>
      </c>
      <c r="R1333">
        <v>14652</v>
      </c>
      <c r="V1333" s="3">
        <f t="shared" si="41"/>
        <v>29.38</v>
      </c>
      <c r="W1333" s="3">
        <f>IF(AND(T1333&lt;&gt;"_U",T1333&lt;&gt;"c",J1333&lt;&gt;9,J1333&lt;&gt;99),IFERROR(VLOOKUP(A1333,'LBA Total'!$A$2:$W$10000,18,0),"."),".")</f>
        <v>49863</v>
      </c>
    </row>
    <row r="1334" spans="1:23" x14ac:dyDescent="0.2">
      <c r="A1334" s="1" t="str">
        <f t="shared" si="40"/>
        <v>2018|Franklin Local Board Area|Male / TÄne</v>
      </c>
      <c r="B1334" t="s">
        <v>20</v>
      </c>
      <c r="C1334" t="s">
        <v>21</v>
      </c>
      <c r="D1334" t="s">
        <v>22</v>
      </c>
      <c r="E1334" t="s">
        <v>23</v>
      </c>
      <c r="F1334">
        <v>2018</v>
      </c>
      <c r="G1334">
        <v>2018</v>
      </c>
      <c r="H1334">
        <v>7621</v>
      </c>
      <c r="I1334" t="s">
        <v>102</v>
      </c>
      <c r="J1334">
        <v>9</v>
      </c>
      <c r="K1334" t="s">
        <v>25</v>
      </c>
      <c r="L1334">
        <v>99</v>
      </c>
      <c r="M1334" t="s">
        <v>26</v>
      </c>
      <c r="N1334">
        <v>99</v>
      </c>
      <c r="O1334" t="s">
        <v>27</v>
      </c>
      <c r="P1334">
        <v>1</v>
      </c>
      <c r="Q1334" t="s">
        <v>34</v>
      </c>
      <c r="R1334">
        <v>5049</v>
      </c>
      <c r="V1334" s="3" t="str">
        <f t="shared" si="41"/>
        <v>.</v>
      </c>
      <c r="W1334" s="3" t="str">
        <f>IF(AND(T1334&lt;&gt;"_U",T1334&lt;&gt;"c",J1334&lt;&gt;9,J1334&lt;&gt;99),IFERROR(VLOOKUP(A1334,'LBA Total'!$A$2:$W$10000,18,0),"."),".")</f>
        <v>.</v>
      </c>
    </row>
    <row r="1335" spans="1:23" x14ac:dyDescent="0.2">
      <c r="A1335" s="1" t="str">
        <f t="shared" si="40"/>
        <v>2018|Franklin Local Board Area|Female / Wahine</v>
      </c>
      <c r="B1335" t="s">
        <v>20</v>
      </c>
      <c r="C1335" t="s">
        <v>21</v>
      </c>
      <c r="D1335" t="s">
        <v>22</v>
      </c>
      <c r="E1335" t="s">
        <v>23</v>
      </c>
      <c r="F1335">
        <v>2018</v>
      </c>
      <c r="G1335">
        <v>2018</v>
      </c>
      <c r="H1335">
        <v>7621</v>
      </c>
      <c r="I1335" t="s">
        <v>102</v>
      </c>
      <c r="J1335">
        <v>9</v>
      </c>
      <c r="K1335" t="s">
        <v>25</v>
      </c>
      <c r="L1335">
        <v>99</v>
      </c>
      <c r="M1335" t="s">
        <v>26</v>
      </c>
      <c r="N1335">
        <v>99</v>
      </c>
      <c r="O1335" t="s">
        <v>27</v>
      </c>
      <c r="P1335">
        <v>2</v>
      </c>
      <c r="Q1335" t="s">
        <v>31</v>
      </c>
      <c r="R1335">
        <v>4161</v>
      </c>
      <c r="V1335" s="3" t="str">
        <f t="shared" si="41"/>
        <v>.</v>
      </c>
      <c r="W1335" s="3" t="str">
        <f>IF(AND(T1335&lt;&gt;"_U",T1335&lt;&gt;"c",J1335&lt;&gt;9,J1335&lt;&gt;99),IFERROR(VLOOKUP(A1335,'LBA Total'!$A$2:$W$10000,18,0),"."),".")</f>
        <v>.</v>
      </c>
    </row>
    <row r="1336" spans="1:23" x14ac:dyDescent="0.2">
      <c r="A1336" s="1" t="str">
        <f t="shared" si="40"/>
        <v>2018|Franklin Local Board Area|Another gender / He ira kÄ“ anÅ</v>
      </c>
      <c r="B1336" t="s">
        <v>20</v>
      </c>
      <c r="C1336" t="s">
        <v>21</v>
      </c>
      <c r="D1336" t="s">
        <v>22</v>
      </c>
      <c r="E1336" t="s">
        <v>23</v>
      </c>
      <c r="F1336">
        <v>2018</v>
      </c>
      <c r="G1336">
        <v>2018</v>
      </c>
      <c r="H1336">
        <v>7621</v>
      </c>
      <c r="I1336" t="s">
        <v>102</v>
      </c>
      <c r="J1336">
        <v>9</v>
      </c>
      <c r="K1336" t="s">
        <v>25</v>
      </c>
      <c r="L1336">
        <v>99</v>
      </c>
      <c r="M1336" t="s">
        <v>26</v>
      </c>
      <c r="N1336">
        <v>99</v>
      </c>
      <c r="O1336" t="s">
        <v>27</v>
      </c>
      <c r="P1336">
        <v>3</v>
      </c>
      <c r="Q1336" t="s">
        <v>28</v>
      </c>
      <c r="T1336" t="s">
        <v>36</v>
      </c>
      <c r="U1336" t="s">
        <v>37</v>
      </c>
      <c r="V1336" s="3" t="str">
        <f t="shared" si="41"/>
        <v>.</v>
      </c>
      <c r="W1336" s="3" t="str">
        <f>IF(AND(T1336&lt;&gt;"_U",T1336&lt;&gt;"c",J1336&lt;&gt;9,J1336&lt;&gt;99),IFERROR(VLOOKUP(A1336,'LBA Total'!$A$2:$W$10000,18,0),"."),".")</f>
        <v>.</v>
      </c>
    </row>
    <row r="1337" spans="1:23" x14ac:dyDescent="0.2">
      <c r="A1337" s="1" t="str">
        <f t="shared" si="40"/>
        <v>2018|Franklin Local Board Area|Total - gender</v>
      </c>
      <c r="B1337" t="s">
        <v>20</v>
      </c>
      <c r="C1337" t="s">
        <v>21</v>
      </c>
      <c r="D1337" t="s">
        <v>22</v>
      </c>
      <c r="E1337" t="s">
        <v>23</v>
      </c>
      <c r="F1337">
        <v>2018</v>
      </c>
      <c r="G1337">
        <v>2018</v>
      </c>
      <c r="H1337">
        <v>7621</v>
      </c>
      <c r="I1337" t="s">
        <v>102</v>
      </c>
      <c r="J1337">
        <v>9</v>
      </c>
      <c r="K1337" t="s">
        <v>25</v>
      </c>
      <c r="L1337">
        <v>99</v>
      </c>
      <c r="M1337" t="s">
        <v>26</v>
      </c>
      <c r="N1337">
        <v>99</v>
      </c>
      <c r="O1337" t="s">
        <v>27</v>
      </c>
      <c r="P1337">
        <v>99</v>
      </c>
      <c r="Q1337" t="s">
        <v>42</v>
      </c>
      <c r="R1337">
        <v>9213</v>
      </c>
      <c r="V1337" s="3" t="str">
        <f t="shared" si="41"/>
        <v>.</v>
      </c>
      <c r="W1337" s="3" t="str">
        <f>IF(AND(T1337&lt;&gt;"_U",T1337&lt;&gt;"c",J1337&lt;&gt;9,J1337&lt;&gt;99),IFERROR(VLOOKUP(A1337,'LBA Total'!$A$2:$W$10000,18,0),"."),".")</f>
        <v>.</v>
      </c>
    </row>
    <row r="1338" spans="1:23" x14ac:dyDescent="0.2">
      <c r="A1338" s="1" t="str">
        <f t="shared" si="40"/>
        <v>2018|Franklin Local Board Area|Male / TÄne</v>
      </c>
      <c r="B1338" t="s">
        <v>20</v>
      </c>
      <c r="C1338" t="s">
        <v>21</v>
      </c>
      <c r="D1338" t="s">
        <v>22</v>
      </c>
      <c r="E1338" t="s">
        <v>23</v>
      </c>
      <c r="F1338">
        <v>2018</v>
      </c>
      <c r="G1338">
        <v>2018</v>
      </c>
      <c r="H1338">
        <v>7621</v>
      </c>
      <c r="I1338" t="s">
        <v>102</v>
      </c>
      <c r="J1338">
        <v>77</v>
      </c>
      <c r="K1338" t="s">
        <v>49</v>
      </c>
      <c r="L1338">
        <v>99</v>
      </c>
      <c r="M1338" t="s">
        <v>26</v>
      </c>
      <c r="N1338">
        <v>99</v>
      </c>
      <c r="O1338" t="s">
        <v>27</v>
      </c>
      <c r="P1338">
        <v>1</v>
      </c>
      <c r="Q1338" t="s">
        <v>34</v>
      </c>
      <c r="R1338">
        <v>24024</v>
      </c>
      <c r="V1338" s="3">
        <f t="shared" si="41"/>
        <v>100</v>
      </c>
      <c r="W1338" s="3">
        <f>IF(AND(T1338&lt;&gt;"_U",T1338&lt;&gt;"c",J1338&lt;&gt;9,J1338&lt;&gt;99),IFERROR(VLOOKUP(A1338,'LBA Total'!$A$2:$W$10000,18,0),"."),".")</f>
        <v>24024</v>
      </c>
    </row>
    <row r="1339" spans="1:23" x14ac:dyDescent="0.2">
      <c r="A1339" s="1" t="str">
        <f t="shared" si="40"/>
        <v>2018|Franklin Local Board Area|Female / Wahine</v>
      </c>
      <c r="B1339" t="s">
        <v>20</v>
      </c>
      <c r="C1339" t="s">
        <v>21</v>
      </c>
      <c r="D1339" t="s">
        <v>22</v>
      </c>
      <c r="E1339" t="s">
        <v>23</v>
      </c>
      <c r="F1339">
        <v>2018</v>
      </c>
      <c r="G1339">
        <v>2018</v>
      </c>
      <c r="H1339">
        <v>7621</v>
      </c>
      <c r="I1339" t="s">
        <v>102</v>
      </c>
      <c r="J1339">
        <v>77</v>
      </c>
      <c r="K1339" t="s">
        <v>49</v>
      </c>
      <c r="L1339">
        <v>99</v>
      </c>
      <c r="M1339" t="s">
        <v>26</v>
      </c>
      <c r="N1339">
        <v>99</v>
      </c>
      <c r="O1339" t="s">
        <v>27</v>
      </c>
      <c r="P1339">
        <v>2</v>
      </c>
      <c r="Q1339" t="s">
        <v>31</v>
      </c>
      <c r="R1339">
        <v>25836</v>
      </c>
      <c r="V1339" s="3">
        <f t="shared" si="41"/>
        <v>100</v>
      </c>
      <c r="W1339" s="3">
        <f>IF(AND(T1339&lt;&gt;"_U",T1339&lt;&gt;"c",J1339&lt;&gt;9,J1339&lt;&gt;99),IFERROR(VLOOKUP(A1339,'LBA Total'!$A$2:$W$10000,18,0),"."),".")</f>
        <v>25836</v>
      </c>
    </row>
    <row r="1340" spans="1:23" x14ac:dyDescent="0.2">
      <c r="A1340" s="1" t="str">
        <f t="shared" si="40"/>
        <v>2018|Franklin Local Board Area|Another gender / He ira kÄ“ anÅ</v>
      </c>
      <c r="B1340" t="s">
        <v>20</v>
      </c>
      <c r="C1340" t="s">
        <v>21</v>
      </c>
      <c r="D1340" t="s">
        <v>22</v>
      </c>
      <c r="E1340" t="s">
        <v>23</v>
      </c>
      <c r="F1340">
        <v>2018</v>
      </c>
      <c r="G1340">
        <v>2018</v>
      </c>
      <c r="H1340">
        <v>7621</v>
      </c>
      <c r="I1340" t="s">
        <v>102</v>
      </c>
      <c r="J1340">
        <v>77</v>
      </c>
      <c r="K1340" t="s">
        <v>49</v>
      </c>
      <c r="L1340">
        <v>99</v>
      </c>
      <c r="M1340" t="s">
        <v>26</v>
      </c>
      <c r="N1340">
        <v>99</v>
      </c>
      <c r="O1340" t="s">
        <v>27</v>
      </c>
      <c r="P1340">
        <v>3</v>
      </c>
      <c r="Q1340" t="s">
        <v>28</v>
      </c>
      <c r="T1340" t="s">
        <v>36</v>
      </c>
      <c r="U1340" t="s">
        <v>37</v>
      </c>
      <c r="V1340" s="3" t="str">
        <f t="shared" si="41"/>
        <v>.</v>
      </c>
      <c r="W1340" s="3" t="str">
        <f>IF(AND(T1340&lt;&gt;"_U",T1340&lt;&gt;"c",J1340&lt;&gt;9,J1340&lt;&gt;99),IFERROR(VLOOKUP(A1340,'LBA Total'!$A$2:$W$10000,18,0),"."),".")</f>
        <v>.</v>
      </c>
    </row>
    <row r="1341" spans="1:23" x14ac:dyDescent="0.2">
      <c r="A1341" s="1" t="str">
        <f t="shared" si="40"/>
        <v>2018|Franklin Local Board Area|Total - gender</v>
      </c>
      <c r="B1341" t="s">
        <v>20</v>
      </c>
      <c r="C1341" t="s">
        <v>21</v>
      </c>
      <c r="D1341" t="s">
        <v>22</v>
      </c>
      <c r="E1341" t="s">
        <v>23</v>
      </c>
      <c r="F1341">
        <v>2018</v>
      </c>
      <c r="G1341">
        <v>2018</v>
      </c>
      <c r="H1341">
        <v>7621</v>
      </c>
      <c r="I1341" t="s">
        <v>102</v>
      </c>
      <c r="J1341">
        <v>77</v>
      </c>
      <c r="K1341" t="s">
        <v>49</v>
      </c>
      <c r="L1341">
        <v>99</v>
      </c>
      <c r="M1341" t="s">
        <v>26</v>
      </c>
      <c r="N1341">
        <v>99</v>
      </c>
      <c r="O1341" t="s">
        <v>27</v>
      </c>
      <c r="P1341">
        <v>99</v>
      </c>
      <c r="Q1341" t="s">
        <v>42</v>
      </c>
      <c r="R1341">
        <v>49863</v>
      </c>
      <c r="V1341" s="3">
        <f t="shared" si="41"/>
        <v>100</v>
      </c>
      <c r="W1341" s="3">
        <f>IF(AND(T1341&lt;&gt;"_U",T1341&lt;&gt;"c",J1341&lt;&gt;9,J1341&lt;&gt;99),IFERROR(VLOOKUP(A1341,'LBA Total'!$A$2:$W$10000,18,0),"."),".")</f>
        <v>49863</v>
      </c>
    </row>
    <row r="1342" spans="1:23" x14ac:dyDescent="0.2">
      <c r="A1342" s="1" t="str">
        <f t="shared" si="40"/>
        <v>2018|Franklin Local Board Area|Male / TÄne</v>
      </c>
      <c r="B1342" t="s">
        <v>20</v>
      </c>
      <c r="C1342" t="s">
        <v>21</v>
      </c>
      <c r="D1342" t="s">
        <v>22</v>
      </c>
      <c r="E1342" t="s">
        <v>23</v>
      </c>
      <c r="F1342">
        <v>2018</v>
      </c>
      <c r="G1342">
        <v>2018</v>
      </c>
      <c r="H1342">
        <v>7621</v>
      </c>
      <c r="I1342" t="s">
        <v>102</v>
      </c>
      <c r="J1342">
        <v>99</v>
      </c>
      <c r="K1342" t="s">
        <v>47</v>
      </c>
      <c r="L1342">
        <v>99</v>
      </c>
      <c r="M1342" t="s">
        <v>26</v>
      </c>
      <c r="N1342">
        <v>99</v>
      </c>
      <c r="O1342" t="s">
        <v>27</v>
      </c>
      <c r="P1342">
        <v>1</v>
      </c>
      <c r="Q1342" t="s">
        <v>34</v>
      </c>
      <c r="R1342">
        <v>29073</v>
      </c>
      <c r="V1342" s="3" t="str">
        <f t="shared" si="41"/>
        <v>.</v>
      </c>
      <c r="W1342" s="3" t="str">
        <f>IF(AND(T1342&lt;&gt;"_U",T1342&lt;&gt;"c",J1342&lt;&gt;9,J1342&lt;&gt;99),IFERROR(VLOOKUP(A1342,'LBA Total'!$A$2:$W$10000,18,0),"."),".")</f>
        <v>.</v>
      </c>
    </row>
    <row r="1343" spans="1:23" x14ac:dyDescent="0.2">
      <c r="A1343" s="1" t="str">
        <f t="shared" si="40"/>
        <v>2018|Franklin Local Board Area|Female / Wahine</v>
      </c>
      <c r="B1343" t="s">
        <v>20</v>
      </c>
      <c r="C1343" t="s">
        <v>21</v>
      </c>
      <c r="D1343" t="s">
        <v>22</v>
      </c>
      <c r="E1343" t="s">
        <v>23</v>
      </c>
      <c r="F1343">
        <v>2018</v>
      </c>
      <c r="G1343">
        <v>2018</v>
      </c>
      <c r="H1343">
        <v>7621</v>
      </c>
      <c r="I1343" t="s">
        <v>102</v>
      </c>
      <c r="J1343">
        <v>99</v>
      </c>
      <c r="K1343" t="s">
        <v>47</v>
      </c>
      <c r="L1343">
        <v>99</v>
      </c>
      <c r="M1343" t="s">
        <v>26</v>
      </c>
      <c r="N1343">
        <v>99</v>
      </c>
      <c r="O1343" t="s">
        <v>27</v>
      </c>
      <c r="P1343">
        <v>2</v>
      </c>
      <c r="Q1343" t="s">
        <v>31</v>
      </c>
      <c r="R1343">
        <v>30000</v>
      </c>
      <c r="V1343" s="3" t="str">
        <f t="shared" si="41"/>
        <v>.</v>
      </c>
      <c r="W1343" s="3" t="str">
        <f>IF(AND(T1343&lt;&gt;"_U",T1343&lt;&gt;"c",J1343&lt;&gt;9,J1343&lt;&gt;99),IFERROR(VLOOKUP(A1343,'LBA Total'!$A$2:$W$10000,18,0),"."),".")</f>
        <v>.</v>
      </c>
    </row>
    <row r="1344" spans="1:23" x14ac:dyDescent="0.2">
      <c r="A1344" s="1" t="str">
        <f t="shared" si="40"/>
        <v>2018|Franklin Local Board Area|Another gender / He ira kÄ“ anÅ</v>
      </c>
      <c r="B1344" t="s">
        <v>20</v>
      </c>
      <c r="C1344" t="s">
        <v>21</v>
      </c>
      <c r="D1344" t="s">
        <v>22</v>
      </c>
      <c r="E1344" t="s">
        <v>23</v>
      </c>
      <c r="F1344">
        <v>2018</v>
      </c>
      <c r="G1344">
        <v>2018</v>
      </c>
      <c r="H1344">
        <v>7621</v>
      </c>
      <c r="I1344" t="s">
        <v>102</v>
      </c>
      <c r="J1344">
        <v>99</v>
      </c>
      <c r="K1344" t="s">
        <v>47</v>
      </c>
      <c r="L1344">
        <v>99</v>
      </c>
      <c r="M1344" t="s">
        <v>26</v>
      </c>
      <c r="N1344">
        <v>99</v>
      </c>
      <c r="O1344" t="s">
        <v>27</v>
      </c>
      <c r="P1344">
        <v>3</v>
      </c>
      <c r="Q1344" t="s">
        <v>28</v>
      </c>
      <c r="T1344" t="s">
        <v>36</v>
      </c>
      <c r="U1344" t="s">
        <v>37</v>
      </c>
      <c r="V1344" s="3" t="str">
        <f t="shared" si="41"/>
        <v>.</v>
      </c>
      <c r="W1344" s="3" t="str">
        <f>IF(AND(T1344&lt;&gt;"_U",T1344&lt;&gt;"c",J1344&lt;&gt;9,J1344&lt;&gt;99),IFERROR(VLOOKUP(A1344,'LBA Total'!$A$2:$W$10000,18,0),"."),".")</f>
        <v>.</v>
      </c>
    </row>
    <row r="1345" spans="1:23" x14ac:dyDescent="0.2">
      <c r="A1345" s="1" t="str">
        <f t="shared" si="40"/>
        <v>2018|Franklin Local Board Area|Total - gender</v>
      </c>
      <c r="B1345" t="s">
        <v>20</v>
      </c>
      <c r="C1345" t="s">
        <v>21</v>
      </c>
      <c r="D1345" t="s">
        <v>22</v>
      </c>
      <c r="E1345" t="s">
        <v>23</v>
      </c>
      <c r="F1345">
        <v>2018</v>
      </c>
      <c r="G1345">
        <v>2018</v>
      </c>
      <c r="H1345">
        <v>7621</v>
      </c>
      <c r="I1345" t="s">
        <v>102</v>
      </c>
      <c r="J1345">
        <v>99</v>
      </c>
      <c r="K1345" t="s">
        <v>47</v>
      </c>
      <c r="L1345">
        <v>99</v>
      </c>
      <c r="M1345" t="s">
        <v>26</v>
      </c>
      <c r="N1345">
        <v>99</v>
      </c>
      <c r="O1345" t="s">
        <v>27</v>
      </c>
      <c r="P1345">
        <v>99</v>
      </c>
      <c r="Q1345" t="s">
        <v>42</v>
      </c>
      <c r="R1345">
        <v>59076</v>
      </c>
      <c r="V1345" s="3" t="str">
        <f t="shared" si="41"/>
        <v>.</v>
      </c>
      <c r="W1345" s="3" t="str">
        <f>IF(AND(T1345&lt;&gt;"_U",T1345&lt;&gt;"c",J1345&lt;&gt;9,J1345&lt;&gt;99),IFERROR(VLOOKUP(A1345,'LBA Total'!$A$2:$W$10000,18,0),"."),".")</f>
        <v>.</v>
      </c>
    </row>
    <row r="1346" spans="1:23" x14ac:dyDescent="0.2">
      <c r="A1346" s="1" t="str">
        <f t="shared" si="40"/>
        <v>2023|Rodney Local Board Area|Male / TÄne</v>
      </c>
      <c r="B1346" t="s">
        <v>20</v>
      </c>
      <c r="C1346" t="s">
        <v>21</v>
      </c>
      <c r="D1346" t="s">
        <v>22</v>
      </c>
      <c r="E1346" t="s">
        <v>23</v>
      </c>
      <c r="F1346">
        <v>2023</v>
      </c>
      <c r="G1346">
        <v>2023</v>
      </c>
      <c r="H1346">
        <v>7601</v>
      </c>
      <c r="I1346" t="s">
        <v>60</v>
      </c>
      <c r="J1346">
        <v>1</v>
      </c>
      <c r="K1346" t="s">
        <v>30</v>
      </c>
      <c r="L1346">
        <v>99</v>
      </c>
      <c r="M1346" t="s">
        <v>26</v>
      </c>
      <c r="N1346">
        <v>99</v>
      </c>
      <c r="O1346" t="s">
        <v>27</v>
      </c>
      <c r="P1346">
        <v>1</v>
      </c>
      <c r="Q1346" t="s">
        <v>34</v>
      </c>
      <c r="R1346">
        <v>15690</v>
      </c>
      <c r="V1346" s="3">
        <f t="shared" si="41"/>
        <v>53.12</v>
      </c>
      <c r="W1346" s="3">
        <f>IF(AND(T1346&lt;&gt;"_U",T1346&lt;&gt;"c",J1346&lt;&gt;9,J1346&lt;&gt;99),IFERROR(VLOOKUP(A1346,'LBA Total'!$A$2:$W$10000,18,0),"."),".")</f>
        <v>29538</v>
      </c>
    </row>
    <row r="1347" spans="1:23" x14ac:dyDescent="0.2">
      <c r="A1347" s="1" t="str">
        <f t="shared" ref="A1347:A1410" si="42">G1347&amp;"|"&amp;I1347&amp;"|"&amp;Q1347</f>
        <v>2023|Rodney Local Board Area|Female / Wahine</v>
      </c>
      <c r="B1347" t="s">
        <v>20</v>
      </c>
      <c r="C1347" t="s">
        <v>21</v>
      </c>
      <c r="D1347" t="s">
        <v>22</v>
      </c>
      <c r="E1347" t="s">
        <v>23</v>
      </c>
      <c r="F1347">
        <v>2023</v>
      </c>
      <c r="G1347">
        <v>2023</v>
      </c>
      <c r="H1347">
        <v>7601</v>
      </c>
      <c r="I1347" t="s">
        <v>60</v>
      </c>
      <c r="J1347">
        <v>1</v>
      </c>
      <c r="K1347" t="s">
        <v>30</v>
      </c>
      <c r="L1347">
        <v>99</v>
      </c>
      <c r="M1347" t="s">
        <v>26</v>
      </c>
      <c r="N1347">
        <v>99</v>
      </c>
      <c r="O1347" t="s">
        <v>27</v>
      </c>
      <c r="P1347">
        <v>2</v>
      </c>
      <c r="Q1347" t="s">
        <v>31</v>
      </c>
      <c r="R1347">
        <v>15654</v>
      </c>
      <c r="V1347" s="3">
        <f t="shared" ref="V1347:V1410" si="43">IF(T1347&lt;&gt;"_U",IFERROR((ROUND(R1347/W1347*100,2)),"."),".")</f>
        <v>51.26</v>
      </c>
      <c r="W1347" s="3">
        <f>IF(AND(T1347&lt;&gt;"_U",T1347&lt;&gt;"c",J1347&lt;&gt;9,J1347&lt;&gt;99),IFERROR(VLOOKUP(A1347,'LBA Total'!$A$2:$W$10000,18,0),"."),".")</f>
        <v>30540</v>
      </c>
    </row>
    <row r="1348" spans="1:23" x14ac:dyDescent="0.2">
      <c r="A1348" s="1" t="str">
        <f t="shared" si="42"/>
        <v>2023|Rodney Local Board Area|Another gender / He ira kÄ“ anÅ</v>
      </c>
      <c r="B1348" t="s">
        <v>20</v>
      </c>
      <c r="C1348" t="s">
        <v>21</v>
      </c>
      <c r="D1348" t="s">
        <v>22</v>
      </c>
      <c r="E1348" t="s">
        <v>23</v>
      </c>
      <c r="F1348">
        <v>2023</v>
      </c>
      <c r="G1348">
        <v>2023</v>
      </c>
      <c r="H1348">
        <v>7601</v>
      </c>
      <c r="I1348" t="s">
        <v>60</v>
      </c>
      <c r="J1348">
        <v>1</v>
      </c>
      <c r="K1348" t="s">
        <v>30</v>
      </c>
      <c r="L1348">
        <v>99</v>
      </c>
      <c r="M1348" t="s">
        <v>26</v>
      </c>
      <c r="N1348">
        <v>99</v>
      </c>
      <c r="O1348" t="s">
        <v>27</v>
      </c>
      <c r="P1348">
        <v>3</v>
      </c>
      <c r="Q1348" t="s">
        <v>28</v>
      </c>
      <c r="R1348">
        <v>48</v>
      </c>
      <c r="V1348" s="3">
        <f t="shared" si="43"/>
        <v>22.86</v>
      </c>
      <c r="W1348" s="3">
        <f>IF(AND(T1348&lt;&gt;"_U",T1348&lt;&gt;"c",J1348&lt;&gt;9,J1348&lt;&gt;99),IFERROR(VLOOKUP(A1348,'LBA Total'!$A$2:$W$10000,18,0),"."),".")</f>
        <v>210</v>
      </c>
    </row>
    <row r="1349" spans="1:23" x14ac:dyDescent="0.2">
      <c r="A1349" s="1" t="str">
        <f t="shared" si="42"/>
        <v>2023|Rodney Local Board Area|Total - gender</v>
      </c>
      <c r="B1349" t="s">
        <v>20</v>
      </c>
      <c r="C1349" t="s">
        <v>21</v>
      </c>
      <c r="D1349" t="s">
        <v>22</v>
      </c>
      <c r="E1349" t="s">
        <v>23</v>
      </c>
      <c r="F1349">
        <v>2023</v>
      </c>
      <c r="G1349">
        <v>2023</v>
      </c>
      <c r="H1349">
        <v>7601</v>
      </c>
      <c r="I1349" t="s">
        <v>60</v>
      </c>
      <c r="J1349">
        <v>1</v>
      </c>
      <c r="K1349" t="s">
        <v>30</v>
      </c>
      <c r="L1349">
        <v>99</v>
      </c>
      <c r="M1349" t="s">
        <v>26</v>
      </c>
      <c r="N1349">
        <v>99</v>
      </c>
      <c r="O1349" t="s">
        <v>27</v>
      </c>
      <c r="P1349">
        <v>99</v>
      </c>
      <c r="Q1349" t="s">
        <v>42</v>
      </c>
      <c r="R1349">
        <v>31392</v>
      </c>
      <c r="V1349" s="3">
        <f t="shared" si="43"/>
        <v>52.07</v>
      </c>
      <c r="W1349" s="3">
        <f>IF(AND(T1349&lt;&gt;"_U",T1349&lt;&gt;"c",J1349&lt;&gt;9,J1349&lt;&gt;99),IFERROR(VLOOKUP(A1349,'LBA Total'!$A$2:$W$10000,18,0),"."),".")</f>
        <v>60288</v>
      </c>
    </row>
    <row r="1350" spans="1:23" x14ac:dyDescent="0.2">
      <c r="A1350" s="1" t="str">
        <f t="shared" si="42"/>
        <v>2023|Rodney Local Board Area|Male / TÄne</v>
      </c>
      <c r="B1350" t="s">
        <v>20</v>
      </c>
      <c r="C1350" t="s">
        <v>21</v>
      </c>
      <c r="D1350" t="s">
        <v>22</v>
      </c>
      <c r="E1350" t="s">
        <v>23</v>
      </c>
      <c r="F1350">
        <v>2023</v>
      </c>
      <c r="G1350">
        <v>2023</v>
      </c>
      <c r="H1350">
        <v>7601</v>
      </c>
      <c r="I1350" t="s">
        <v>60</v>
      </c>
      <c r="J1350">
        <v>2</v>
      </c>
      <c r="K1350" t="s">
        <v>41</v>
      </c>
      <c r="L1350">
        <v>99</v>
      </c>
      <c r="M1350" t="s">
        <v>26</v>
      </c>
      <c r="N1350">
        <v>99</v>
      </c>
      <c r="O1350" t="s">
        <v>27</v>
      </c>
      <c r="P1350">
        <v>1</v>
      </c>
      <c r="Q1350" t="s">
        <v>34</v>
      </c>
      <c r="R1350">
        <v>21</v>
      </c>
      <c r="V1350" s="3">
        <f t="shared" si="43"/>
        <v>7.0000000000000007E-2</v>
      </c>
      <c r="W1350" s="3">
        <f>IF(AND(T1350&lt;&gt;"_U",T1350&lt;&gt;"c",J1350&lt;&gt;9,J1350&lt;&gt;99),IFERROR(VLOOKUP(A1350,'LBA Total'!$A$2:$W$10000,18,0),"."),".")</f>
        <v>29538</v>
      </c>
    </row>
    <row r="1351" spans="1:23" x14ac:dyDescent="0.2">
      <c r="A1351" s="1" t="str">
        <f t="shared" si="42"/>
        <v>2023|Rodney Local Board Area|Female / Wahine</v>
      </c>
      <c r="B1351" t="s">
        <v>20</v>
      </c>
      <c r="C1351" t="s">
        <v>21</v>
      </c>
      <c r="D1351" t="s">
        <v>22</v>
      </c>
      <c r="E1351" t="s">
        <v>23</v>
      </c>
      <c r="F1351">
        <v>2023</v>
      </c>
      <c r="G1351">
        <v>2023</v>
      </c>
      <c r="H1351">
        <v>7601</v>
      </c>
      <c r="I1351" t="s">
        <v>60</v>
      </c>
      <c r="J1351">
        <v>2</v>
      </c>
      <c r="K1351" t="s">
        <v>41</v>
      </c>
      <c r="L1351">
        <v>99</v>
      </c>
      <c r="M1351" t="s">
        <v>26</v>
      </c>
      <c r="N1351">
        <v>99</v>
      </c>
      <c r="O1351" t="s">
        <v>27</v>
      </c>
      <c r="P1351">
        <v>2</v>
      </c>
      <c r="Q1351" t="s">
        <v>31</v>
      </c>
      <c r="R1351">
        <v>27</v>
      </c>
      <c r="V1351" s="3">
        <f t="shared" si="43"/>
        <v>0.09</v>
      </c>
      <c r="W1351" s="3">
        <f>IF(AND(T1351&lt;&gt;"_U",T1351&lt;&gt;"c",J1351&lt;&gt;9,J1351&lt;&gt;99),IFERROR(VLOOKUP(A1351,'LBA Total'!$A$2:$W$10000,18,0),"."),".")</f>
        <v>30540</v>
      </c>
    </row>
    <row r="1352" spans="1:23" x14ac:dyDescent="0.2">
      <c r="A1352" s="1" t="str">
        <f t="shared" si="42"/>
        <v>2023|Rodney Local Board Area|Another gender / He ira kÄ“ anÅ</v>
      </c>
      <c r="B1352" t="s">
        <v>20</v>
      </c>
      <c r="C1352" t="s">
        <v>21</v>
      </c>
      <c r="D1352" t="s">
        <v>22</v>
      </c>
      <c r="E1352" t="s">
        <v>23</v>
      </c>
      <c r="F1352">
        <v>2023</v>
      </c>
      <c r="G1352">
        <v>2023</v>
      </c>
      <c r="H1352">
        <v>7601</v>
      </c>
      <c r="I1352" t="s">
        <v>60</v>
      </c>
      <c r="J1352">
        <v>2</v>
      </c>
      <c r="K1352" t="s">
        <v>41</v>
      </c>
      <c r="L1352">
        <v>99</v>
      </c>
      <c r="M1352" t="s">
        <v>26</v>
      </c>
      <c r="N1352">
        <v>99</v>
      </c>
      <c r="O1352" t="s">
        <v>27</v>
      </c>
      <c r="P1352">
        <v>3</v>
      </c>
      <c r="Q1352" t="s">
        <v>28</v>
      </c>
      <c r="R1352">
        <v>0</v>
      </c>
      <c r="V1352" s="3">
        <f t="shared" si="43"/>
        <v>0</v>
      </c>
      <c r="W1352" s="3">
        <f>IF(AND(T1352&lt;&gt;"_U",T1352&lt;&gt;"c",J1352&lt;&gt;9,J1352&lt;&gt;99),IFERROR(VLOOKUP(A1352,'LBA Total'!$A$2:$W$10000,18,0),"."),".")</f>
        <v>210</v>
      </c>
    </row>
    <row r="1353" spans="1:23" x14ac:dyDescent="0.2">
      <c r="A1353" s="1" t="str">
        <f t="shared" si="42"/>
        <v>2023|Rodney Local Board Area|Total - gender</v>
      </c>
      <c r="B1353" t="s">
        <v>20</v>
      </c>
      <c r="C1353" t="s">
        <v>21</v>
      </c>
      <c r="D1353" t="s">
        <v>22</v>
      </c>
      <c r="E1353" t="s">
        <v>23</v>
      </c>
      <c r="F1353">
        <v>2023</v>
      </c>
      <c r="G1353">
        <v>2023</v>
      </c>
      <c r="H1353">
        <v>7601</v>
      </c>
      <c r="I1353" t="s">
        <v>60</v>
      </c>
      <c r="J1353">
        <v>2</v>
      </c>
      <c r="K1353" t="s">
        <v>41</v>
      </c>
      <c r="L1353">
        <v>99</v>
      </c>
      <c r="M1353" t="s">
        <v>26</v>
      </c>
      <c r="N1353">
        <v>99</v>
      </c>
      <c r="O1353" t="s">
        <v>27</v>
      </c>
      <c r="P1353">
        <v>99</v>
      </c>
      <c r="Q1353" t="s">
        <v>42</v>
      </c>
      <c r="R1353">
        <v>45</v>
      </c>
      <c r="V1353" s="3">
        <f t="shared" si="43"/>
        <v>7.0000000000000007E-2</v>
      </c>
      <c r="W1353" s="3">
        <f>IF(AND(T1353&lt;&gt;"_U",T1353&lt;&gt;"c",J1353&lt;&gt;9,J1353&lt;&gt;99),IFERROR(VLOOKUP(A1353,'LBA Total'!$A$2:$W$10000,18,0),"."),".")</f>
        <v>60288</v>
      </c>
    </row>
    <row r="1354" spans="1:23" x14ac:dyDescent="0.2">
      <c r="A1354" s="1" t="str">
        <f t="shared" si="42"/>
        <v>2023|Rodney Local Board Area|Male / TÄne</v>
      </c>
      <c r="B1354" t="s">
        <v>20</v>
      </c>
      <c r="C1354" t="s">
        <v>21</v>
      </c>
      <c r="D1354" t="s">
        <v>22</v>
      </c>
      <c r="E1354" t="s">
        <v>23</v>
      </c>
      <c r="F1354">
        <v>2023</v>
      </c>
      <c r="G1354">
        <v>2023</v>
      </c>
      <c r="H1354">
        <v>7601</v>
      </c>
      <c r="I1354" t="s">
        <v>60</v>
      </c>
      <c r="J1354">
        <v>3</v>
      </c>
      <c r="K1354" t="s">
        <v>39</v>
      </c>
      <c r="L1354">
        <v>99</v>
      </c>
      <c r="M1354" t="s">
        <v>26</v>
      </c>
      <c r="N1354">
        <v>99</v>
      </c>
      <c r="O1354" t="s">
        <v>27</v>
      </c>
      <c r="P1354">
        <v>1</v>
      </c>
      <c r="Q1354" t="s">
        <v>34</v>
      </c>
      <c r="R1354">
        <v>687</v>
      </c>
      <c r="V1354" s="3">
        <f t="shared" si="43"/>
        <v>2.33</v>
      </c>
      <c r="W1354" s="3">
        <f>IF(AND(T1354&lt;&gt;"_U",T1354&lt;&gt;"c",J1354&lt;&gt;9,J1354&lt;&gt;99),IFERROR(VLOOKUP(A1354,'LBA Total'!$A$2:$W$10000,18,0),"."),".")</f>
        <v>29538</v>
      </c>
    </row>
    <row r="1355" spans="1:23" x14ac:dyDescent="0.2">
      <c r="A1355" s="1" t="str">
        <f t="shared" si="42"/>
        <v>2023|Rodney Local Board Area|Female / Wahine</v>
      </c>
      <c r="B1355" t="s">
        <v>20</v>
      </c>
      <c r="C1355" t="s">
        <v>21</v>
      </c>
      <c r="D1355" t="s">
        <v>22</v>
      </c>
      <c r="E1355" t="s">
        <v>23</v>
      </c>
      <c r="F1355">
        <v>2023</v>
      </c>
      <c r="G1355">
        <v>2023</v>
      </c>
      <c r="H1355">
        <v>7601</v>
      </c>
      <c r="I1355" t="s">
        <v>60</v>
      </c>
      <c r="J1355">
        <v>3</v>
      </c>
      <c r="K1355" t="s">
        <v>39</v>
      </c>
      <c r="L1355">
        <v>99</v>
      </c>
      <c r="M1355" t="s">
        <v>26</v>
      </c>
      <c r="N1355">
        <v>99</v>
      </c>
      <c r="O1355" t="s">
        <v>27</v>
      </c>
      <c r="P1355">
        <v>2</v>
      </c>
      <c r="Q1355" t="s">
        <v>31</v>
      </c>
      <c r="R1355">
        <v>801</v>
      </c>
      <c r="V1355" s="3">
        <f t="shared" si="43"/>
        <v>2.62</v>
      </c>
      <c r="W1355" s="3">
        <f>IF(AND(T1355&lt;&gt;"_U",T1355&lt;&gt;"c",J1355&lt;&gt;9,J1355&lt;&gt;99),IFERROR(VLOOKUP(A1355,'LBA Total'!$A$2:$W$10000,18,0),"."),".")</f>
        <v>30540</v>
      </c>
    </row>
    <row r="1356" spans="1:23" x14ac:dyDescent="0.2">
      <c r="A1356" s="1" t="str">
        <f t="shared" si="42"/>
        <v>2023|Rodney Local Board Area|Another gender / He ira kÄ“ anÅ</v>
      </c>
      <c r="B1356" t="s">
        <v>20</v>
      </c>
      <c r="C1356" t="s">
        <v>21</v>
      </c>
      <c r="D1356" t="s">
        <v>22</v>
      </c>
      <c r="E1356" t="s">
        <v>23</v>
      </c>
      <c r="F1356">
        <v>2023</v>
      </c>
      <c r="G1356">
        <v>2023</v>
      </c>
      <c r="H1356">
        <v>7601</v>
      </c>
      <c r="I1356" t="s">
        <v>60</v>
      </c>
      <c r="J1356">
        <v>3</v>
      </c>
      <c r="K1356" t="s">
        <v>39</v>
      </c>
      <c r="L1356">
        <v>99</v>
      </c>
      <c r="M1356" t="s">
        <v>26</v>
      </c>
      <c r="N1356">
        <v>99</v>
      </c>
      <c r="O1356" t="s">
        <v>27</v>
      </c>
      <c r="P1356">
        <v>3</v>
      </c>
      <c r="Q1356" t="s">
        <v>28</v>
      </c>
      <c r="R1356">
        <v>3</v>
      </c>
      <c r="V1356" s="3">
        <f t="shared" si="43"/>
        <v>1.43</v>
      </c>
      <c r="W1356" s="3">
        <f>IF(AND(T1356&lt;&gt;"_U",T1356&lt;&gt;"c",J1356&lt;&gt;9,J1356&lt;&gt;99),IFERROR(VLOOKUP(A1356,'LBA Total'!$A$2:$W$10000,18,0),"."),".")</f>
        <v>210</v>
      </c>
    </row>
    <row r="1357" spans="1:23" x14ac:dyDescent="0.2">
      <c r="A1357" s="1" t="str">
        <f t="shared" si="42"/>
        <v>2023|Rodney Local Board Area|Total - gender</v>
      </c>
      <c r="B1357" t="s">
        <v>20</v>
      </c>
      <c r="C1357" t="s">
        <v>21</v>
      </c>
      <c r="D1357" t="s">
        <v>22</v>
      </c>
      <c r="E1357" t="s">
        <v>23</v>
      </c>
      <c r="F1357">
        <v>2023</v>
      </c>
      <c r="G1357">
        <v>2023</v>
      </c>
      <c r="H1357">
        <v>7601</v>
      </c>
      <c r="I1357" t="s">
        <v>60</v>
      </c>
      <c r="J1357">
        <v>3</v>
      </c>
      <c r="K1357" t="s">
        <v>39</v>
      </c>
      <c r="L1357">
        <v>99</v>
      </c>
      <c r="M1357" t="s">
        <v>26</v>
      </c>
      <c r="N1357">
        <v>99</v>
      </c>
      <c r="O1357" t="s">
        <v>27</v>
      </c>
      <c r="P1357">
        <v>99</v>
      </c>
      <c r="Q1357" t="s">
        <v>42</v>
      </c>
      <c r="R1357">
        <v>1491</v>
      </c>
      <c r="V1357" s="3">
        <f t="shared" si="43"/>
        <v>2.4700000000000002</v>
      </c>
      <c r="W1357" s="3">
        <f>IF(AND(T1357&lt;&gt;"_U",T1357&lt;&gt;"c",J1357&lt;&gt;9,J1357&lt;&gt;99),IFERROR(VLOOKUP(A1357,'LBA Total'!$A$2:$W$10000,18,0),"."),".")</f>
        <v>60288</v>
      </c>
    </row>
    <row r="1358" spans="1:23" x14ac:dyDescent="0.2">
      <c r="A1358" s="1" t="str">
        <f t="shared" si="42"/>
        <v>2023|Rodney Local Board Area|Male / TÄne</v>
      </c>
      <c r="B1358" t="s">
        <v>20</v>
      </c>
      <c r="C1358" t="s">
        <v>21</v>
      </c>
      <c r="D1358" t="s">
        <v>22</v>
      </c>
      <c r="E1358" t="s">
        <v>23</v>
      </c>
      <c r="F1358">
        <v>2023</v>
      </c>
      <c r="G1358">
        <v>2023</v>
      </c>
      <c r="H1358">
        <v>7601</v>
      </c>
      <c r="I1358" t="s">
        <v>60</v>
      </c>
      <c r="J1358">
        <v>4</v>
      </c>
      <c r="K1358" t="s">
        <v>54</v>
      </c>
      <c r="L1358">
        <v>99</v>
      </c>
      <c r="M1358" t="s">
        <v>26</v>
      </c>
      <c r="N1358">
        <v>99</v>
      </c>
      <c r="O1358" t="s">
        <v>27</v>
      </c>
      <c r="P1358">
        <v>1</v>
      </c>
      <c r="Q1358" t="s">
        <v>34</v>
      </c>
      <c r="R1358">
        <v>2247</v>
      </c>
      <c r="V1358" s="3">
        <f t="shared" si="43"/>
        <v>7.61</v>
      </c>
      <c r="W1358" s="3">
        <f>IF(AND(T1358&lt;&gt;"_U",T1358&lt;&gt;"c",J1358&lt;&gt;9,J1358&lt;&gt;99),IFERROR(VLOOKUP(A1358,'LBA Total'!$A$2:$W$10000,18,0),"."),".")</f>
        <v>29538</v>
      </c>
    </row>
    <row r="1359" spans="1:23" x14ac:dyDescent="0.2">
      <c r="A1359" s="1" t="str">
        <f t="shared" si="42"/>
        <v>2023|Rodney Local Board Area|Female / Wahine</v>
      </c>
      <c r="B1359" t="s">
        <v>20</v>
      </c>
      <c r="C1359" t="s">
        <v>21</v>
      </c>
      <c r="D1359" t="s">
        <v>22</v>
      </c>
      <c r="E1359" t="s">
        <v>23</v>
      </c>
      <c r="F1359">
        <v>2023</v>
      </c>
      <c r="G1359">
        <v>2023</v>
      </c>
      <c r="H1359">
        <v>7601</v>
      </c>
      <c r="I1359" t="s">
        <v>60</v>
      </c>
      <c r="J1359">
        <v>4</v>
      </c>
      <c r="K1359" t="s">
        <v>54</v>
      </c>
      <c r="L1359">
        <v>99</v>
      </c>
      <c r="M1359" t="s">
        <v>26</v>
      </c>
      <c r="N1359">
        <v>99</v>
      </c>
      <c r="O1359" t="s">
        <v>27</v>
      </c>
      <c r="P1359">
        <v>2</v>
      </c>
      <c r="Q1359" t="s">
        <v>31</v>
      </c>
      <c r="R1359">
        <v>2754</v>
      </c>
      <c r="V1359" s="3">
        <f t="shared" si="43"/>
        <v>9.02</v>
      </c>
      <c r="W1359" s="3">
        <f>IF(AND(T1359&lt;&gt;"_U",T1359&lt;&gt;"c",J1359&lt;&gt;9,J1359&lt;&gt;99),IFERROR(VLOOKUP(A1359,'LBA Total'!$A$2:$W$10000,18,0),"."),".")</f>
        <v>30540</v>
      </c>
    </row>
    <row r="1360" spans="1:23" x14ac:dyDescent="0.2">
      <c r="A1360" s="1" t="str">
        <f t="shared" si="42"/>
        <v>2023|Rodney Local Board Area|Another gender / He ira kÄ“ anÅ</v>
      </c>
      <c r="B1360" t="s">
        <v>20</v>
      </c>
      <c r="C1360" t="s">
        <v>21</v>
      </c>
      <c r="D1360" t="s">
        <v>22</v>
      </c>
      <c r="E1360" t="s">
        <v>23</v>
      </c>
      <c r="F1360">
        <v>2023</v>
      </c>
      <c r="G1360">
        <v>2023</v>
      </c>
      <c r="H1360">
        <v>7601</v>
      </c>
      <c r="I1360" t="s">
        <v>60</v>
      </c>
      <c r="J1360">
        <v>4</v>
      </c>
      <c r="K1360" t="s">
        <v>54</v>
      </c>
      <c r="L1360">
        <v>99</v>
      </c>
      <c r="M1360" t="s">
        <v>26</v>
      </c>
      <c r="N1360">
        <v>99</v>
      </c>
      <c r="O1360" t="s">
        <v>27</v>
      </c>
      <c r="P1360">
        <v>3</v>
      </c>
      <c r="Q1360" t="s">
        <v>28</v>
      </c>
      <c r="R1360">
        <v>9</v>
      </c>
      <c r="V1360" s="3">
        <f t="shared" si="43"/>
        <v>4.29</v>
      </c>
      <c r="W1360" s="3">
        <f>IF(AND(T1360&lt;&gt;"_U",T1360&lt;&gt;"c",J1360&lt;&gt;9,J1360&lt;&gt;99),IFERROR(VLOOKUP(A1360,'LBA Total'!$A$2:$W$10000,18,0),"."),".")</f>
        <v>210</v>
      </c>
    </row>
    <row r="1361" spans="1:23" x14ac:dyDescent="0.2">
      <c r="A1361" s="1" t="str">
        <f t="shared" si="42"/>
        <v>2023|Rodney Local Board Area|Total - gender</v>
      </c>
      <c r="B1361" t="s">
        <v>20</v>
      </c>
      <c r="C1361" t="s">
        <v>21</v>
      </c>
      <c r="D1361" t="s">
        <v>22</v>
      </c>
      <c r="E1361" t="s">
        <v>23</v>
      </c>
      <c r="F1361">
        <v>2023</v>
      </c>
      <c r="G1361">
        <v>2023</v>
      </c>
      <c r="H1361">
        <v>7601</v>
      </c>
      <c r="I1361" t="s">
        <v>60</v>
      </c>
      <c r="J1361">
        <v>4</v>
      </c>
      <c r="K1361" t="s">
        <v>54</v>
      </c>
      <c r="L1361">
        <v>99</v>
      </c>
      <c r="M1361" t="s">
        <v>26</v>
      </c>
      <c r="N1361">
        <v>99</v>
      </c>
      <c r="O1361" t="s">
        <v>27</v>
      </c>
      <c r="P1361">
        <v>99</v>
      </c>
      <c r="Q1361" t="s">
        <v>42</v>
      </c>
      <c r="R1361">
        <v>5004</v>
      </c>
      <c r="V1361" s="3">
        <f t="shared" si="43"/>
        <v>8.3000000000000007</v>
      </c>
      <c r="W1361" s="3">
        <f>IF(AND(T1361&lt;&gt;"_U",T1361&lt;&gt;"c",J1361&lt;&gt;9,J1361&lt;&gt;99),IFERROR(VLOOKUP(A1361,'LBA Total'!$A$2:$W$10000,18,0),"."),".")</f>
        <v>60288</v>
      </c>
    </row>
    <row r="1362" spans="1:23" x14ac:dyDescent="0.2">
      <c r="A1362" s="1" t="str">
        <f t="shared" si="42"/>
        <v>2023|Rodney Local Board Area|Male / TÄne</v>
      </c>
      <c r="B1362" t="s">
        <v>20</v>
      </c>
      <c r="C1362" t="s">
        <v>21</v>
      </c>
      <c r="D1362" t="s">
        <v>22</v>
      </c>
      <c r="E1362" t="s">
        <v>23</v>
      </c>
      <c r="F1362">
        <v>2023</v>
      </c>
      <c r="G1362">
        <v>2023</v>
      </c>
      <c r="H1362">
        <v>7601</v>
      </c>
      <c r="I1362" t="s">
        <v>60</v>
      </c>
      <c r="J1362">
        <v>5</v>
      </c>
      <c r="K1362" t="s">
        <v>33</v>
      </c>
      <c r="L1362">
        <v>99</v>
      </c>
      <c r="M1362" t="s">
        <v>26</v>
      </c>
      <c r="N1362">
        <v>99</v>
      </c>
      <c r="O1362" t="s">
        <v>27</v>
      </c>
      <c r="P1362">
        <v>1</v>
      </c>
      <c r="Q1362" t="s">
        <v>34</v>
      </c>
      <c r="R1362">
        <v>621</v>
      </c>
      <c r="V1362" s="3">
        <f t="shared" si="43"/>
        <v>2.1</v>
      </c>
      <c r="W1362" s="3">
        <f>IF(AND(T1362&lt;&gt;"_U",T1362&lt;&gt;"c",J1362&lt;&gt;9,J1362&lt;&gt;99),IFERROR(VLOOKUP(A1362,'LBA Total'!$A$2:$W$10000,18,0),"."),".")</f>
        <v>29538</v>
      </c>
    </row>
    <row r="1363" spans="1:23" x14ac:dyDescent="0.2">
      <c r="A1363" s="1" t="str">
        <f t="shared" si="42"/>
        <v>2023|Rodney Local Board Area|Female / Wahine</v>
      </c>
      <c r="B1363" t="s">
        <v>20</v>
      </c>
      <c r="C1363" t="s">
        <v>21</v>
      </c>
      <c r="D1363" t="s">
        <v>22</v>
      </c>
      <c r="E1363" t="s">
        <v>23</v>
      </c>
      <c r="F1363">
        <v>2023</v>
      </c>
      <c r="G1363">
        <v>2023</v>
      </c>
      <c r="H1363">
        <v>7601</v>
      </c>
      <c r="I1363" t="s">
        <v>60</v>
      </c>
      <c r="J1363">
        <v>5</v>
      </c>
      <c r="K1363" t="s">
        <v>33</v>
      </c>
      <c r="L1363">
        <v>99</v>
      </c>
      <c r="M1363" t="s">
        <v>26</v>
      </c>
      <c r="N1363">
        <v>99</v>
      </c>
      <c r="O1363" t="s">
        <v>27</v>
      </c>
      <c r="P1363">
        <v>2</v>
      </c>
      <c r="Q1363" t="s">
        <v>31</v>
      </c>
      <c r="R1363">
        <v>1866</v>
      </c>
      <c r="V1363" s="3">
        <f t="shared" si="43"/>
        <v>6.11</v>
      </c>
      <c r="W1363" s="3">
        <f>IF(AND(T1363&lt;&gt;"_U",T1363&lt;&gt;"c",J1363&lt;&gt;9,J1363&lt;&gt;99),IFERROR(VLOOKUP(A1363,'LBA Total'!$A$2:$W$10000,18,0),"."),".")</f>
        <v>30540</v>
      </c>
    </row>
    <row r="1364" spans="1:23" x14ac:dyDescent="0.2">
      <c r="A1364" s="1" t="str">
        <f t="shared" si="42"/>
        <v>2023|Rodney Local Board Area|Another gender / He ira kÄ“ anÅ</v>
      </c>
      <c r="B1364" t="s">
        <v>20</v>
      </c>
      <c r="C1364" t="s">
        <v>21</v>
      </c>
      <c r="D1364" t="s">
        <v>22</v>
      </c>
      <c r="E1364" t="s">
        <v>23</v>
      </c>
      <c r="F1364">
        <v>2023</v>
      </c>
      <c r="G1364">
        <v>2023</v>
      </c>
      <c r="H1364">
        <v>7601</v>
      </c>
      <c r="I1364" t="s">
        <v>60</v>
      </c>
      <c r="J1364">
        <v>5</v>
      </c>
      <c r="K1364" t="s">
        <v>33</v>
      </c>
      <c r="L1364">
        <v>99</v>
      </c>
      <c r="M1364" t="s">
        <v>26</v>
      </c>
      <c r="N1364">
        <v>99</v>
      </c>
      <c r="O1364" t="s">
        <v>27</v>
      </c>
      <c r="P1364">
        <v>3</v>
      </c>
      <c r="Q1364" t="s">
        <v>28</v>
      </c>
      <c r="R1364">
        <v>3</v>
      </c>
      <c r="V1364" s="3">
        <f t="shared" si="43"/>
        <v>1.43</v>
      </c>
      <c r="W1364" s="3">
        <f>IF(AND(T1364&lt;&gt;"_U",T1364&lt;&gt;"c",J1364&lt;&gt;9,J1364&lt;&gt;99),IFERROR(VLOOKUP(A1364,'LBA Total'!$A$2:$W$10000,18,0),"."),".")</f>
        <v>210</v>
      </c>
    </row>
    <row r="1365" spans="1:23" x14ac:dyDescent="0.2">
      <c r="A1365" s="1" t="str">
        <f t="shared" si="42"/>
        <v>2023|Rodney Local Board Area|Total - gender</v>
      </c>
      <c r="B1365" t="s">
        <v>20</v>
      </c>
      <c r="C1365" t="s">
        <v>21</v>
      </c>
      <c r="D1365" t="s">
        <v>22</v>
      </c>
      <c r="E1365" t="s">
        <v>23</v>
      </c>
      <c r="F1365">
        <v>2023</v>
      </c>
      <c r="G1365">
        <v>2023</v>
      </c>
      <c r="H1365">
        <v>7601</v>
      </c>
      <c r="I1365" t="s">
        <v>60</v>
      </c>
      <c r="J1365">
        <v>5</v>
      </c>
      <c r="K1365" t="s">
        <v>33</v>
      </c>
      <c r="L1365">
        <v>99</v>
      </c>
      <c r="M1365" t="s">
        <v>26</v>
      </c>
      <c r="N1365">
        <v>99</v>
      </c>
      <c r="O1365" t="s">
        <v>27</v>
      </c>
      <c r="P1365">
        <v>99</v>
      </c>
      <c r="Q1365" t="s">
        <v>42</v>
      </c>
      <c r="R1365">
        <v>2490</v>
      </c>
      <c r="V1365" s="3">
        <f t="shared" si="43"/>
        <v>4.13</v>
      </c>
      <c r="W1365" s="3">
        <f>IF(AND(T1365&lt;&gt;"_U",T1365&lt;&gt;"c",J1365&lt;&gt;9,J1365&lt;&gt;99),IFERROR(VLOOKUP(A1365,'LBA Total'!$A$2:$W$10000,18,0),"."),".")</f>
        <v>60288</v>
      </c>
    </row>
    <row r="1366" spans="1:23" x14ac:dyDescent="0.2">
      <c r="A1366" s="1" t="str">
        <f t="shared" si="42"/>
        <v>2023|Rodney Local Board Area|Male / TÄne</v>
      </c>
      <c r="B1366" t="s">
        <v>20</v>
      </c>
      <c r="C1366" t="s">
        <v>21</v>
      </c>
      <c r="D1366" t="s">
        <v>22</v>
      </c>
      <c r="E1366" t="s">
        <v>23</v>
      </c>
      <c r="F1366">
        <v>2023</v>
      </c>
      <c r="G1366">
        <v>2023</v>
      </c>
      <c r="H1366">
        <v>7601</v>
      </c>
      <c r="I1366" t="s">
        <v>60</v>
      </c>
      <c r="J1366">
        <v>6</v>
      </c>
      <c r="K1366" t="s">
        <v>52</v>
      </c>
      <c r="L1366">
        <v>99</v>
      </c>
      <c r="M1366" t="s">
        <v>26</v>
      </c>
      <c r="N1366">
        <v>99</v>
      </c>
      <c r="O1366" t="s">
        <v>27</v>
      </c>
      <c r="P1366">
        <v>1</v>
      </c>
      <c r="Q1366" t="s">
        <v>34</v>
      </c>
      <c r="R1366">
        <v>10275</v>
      </c>
      <c r="V1366" s="3">
        <f t="shared" si="43"/>
        <v>34.79</v>
      </c>
      <c r="W1366" s="3">
        <f>IF(AND(T1366&lt;&gt;"_U",T1366&lt;&gt;"c",J1366&lt;&gt;9,J1366&lt;&gt;99),IFERROR(VLOOKUP(A1366,'LBA Total'!$A$2:$W$10000,18,0),"."),".")</f>
        <v>29538</v>
      </c>
    </row>
    <row r="1367" spans="1:23" x14ac:dyDescent="0.2">
      <c r="A1367" s="1" t="str">
        <f t="shared" si="42"/>
        <v>2023|Rodney Local Board Area|Female / Wahine</v>
      </c>
      <c r="B1367" t="s">
        <v>20</v>
      </c>
      <c r="C1367" t="s">
        <v>21</v>
      </c>
      <c r="D1367" t="s">
        <v>22</v>
      </c>
      <c r="E1367" t="s">
        <v>23</v>
      </c>
      <c r="F1367">
        <v>2023</v>
      </c>
      <c r="G1367">
        <v>2023</v>
      </c>
      <c r="H1367">
        <v>7601</v>
      </c>
      <c r="I1367" t="s">
        <v>60</v>
      </c>
      <c r="J1367">
        <v>6</v>
      </c>
      <c r="K1367" t="s">
        <v>52</v>
      </c>
      <c r="L1367">
        <v>99</v>
      </c>
      <c r="M1367" t="s">
        <v>26</v>
      </c>
      <c r="N1367">
        <v>99</v>
      </c>
      <c r="O1367" t="s">
        <v>27</v>
      </c>
      <c r="P1367">
        <v>2</v>
      </c>
      <c r="Q1367" t="s">
        <v>31</v>
      </c>
      <c r="R1367">
        <v>9438</v>
      </c>
      <c r="V1367" s="3">
        <f t="shared" si="43"/>
        <v>30.9</v>
      </c>
      <c r="W1367" s="3">
        <f>IF(AND(T1367&lt;&gt;"_U",T1367&lt;&gt;"c",J1367&lt;&gt;9,J1367&lt;&gt;99),IFERROR(VLOOKUP(A1367,'LBA Total'!$A$2:$W$10000,18,0),"."),".")</f>
        <v>30540</v>
      </c>
    </row>
    <row r="1368" spans="1:23" x14ac:dyDescent="0.2">
      <c r="A1368" s="1" t="str">
        <f t="shared" si="42"/>
        <v>2023|Rodney Local Board Area|Another gender / He ira kÄ“ anÅ</v>
      </c>
      <c r="B1368" t="s">
        <v>20</v>
      </c>
      <c r="C1368" t="s">
        <v>21</v>
      </c>
      <c r="D1368" t="s">
        <v>22</v>
      </c>
      <c r="E1368" t="s">
        <v>23</v>
      </c>
      <c r="F1368">
        <v>2023</v>
      </c>
      <c r="G1368">
        <v>2023</v>
      </c>
      <c r="H1368">
        <v>7601</v>
      </c>
      <c r="I1368" t="s">
        <v>60</v>
      </c>
      <c r="J1368">
        <v>6</v>
      </c>
      <c r="K1368" t="s">
        <v>52</v>
      </c>
      <c r="L1368">
        <v>99</v>
      </c>
      <c r="M1368" t="s">
        <v>26</v>
      </c>
      <c r="N1368">
        <v>99</v>
      </c>
      <c r="O1368" t="s">
        <v>27</v>
      </c>
      <c r="P1368">
        <v>3</v>
      </c>
      <c r="Q1368" t="s">
        <v>28</v>
      </c>
      <c r="R1368">
        <v>147</v>
      </c>
      <c r="V1368" s="3">
        <f t="shared" si="43"/>
        <v>70</v>
      </c>
      <c r="W1368" s="3">
        <f>IF(AND(T1368&lt;&gt;"_U",T1368&lt;&gt;"c",J1368&lt;&gt;9,J1368&lt;&gt;99),IFERROR(VLOOKUP(A1368,'LBA Total'!$A$2:$W$10000,18,0),"."),".")</f>
        <v>210</v>
      </c>
    </row>
    <row r="1369" spans="1:23" x14ac:dyDescent="0.2">
      <c r="A1369" s="1" t="str">
        <f t="shared" si="42"/>
        <v>2023|Rodney Local Board Area|Total - gender</v>
      </c>
      <c r="B1369" t="s">
        <v>20</v>
      </c>
      <c r="C1369" t="s">
        <v>21</v>
      </c>
      <c r="D1369" t="s">
        <v>22</v>
      </c>
      <c r="E1369" t="s">
        <v>23</v>
      </c>
      <c r="F1369">
        <v>2023</v>
      </c>
      <c r="G1369">
        <v>2023</v>
      </c>
      <c r="H1369">
        <v>7601</v>
      </c>
      <c r="I1369" t="s">
        <v>60</v>
      </c>
      <c r="J1369">
        <v>6</v>
      </c>
      <c r="K1369" t="s">
        <v>52</v>
      </c>
      <c r="L1369">
        <v>99</v>
      </c>
      <c r="M1369" t="s">
        <v>26</v>
      </c>
      <c r="N1369">
        <v>99</v>
      </c>
      <c r="O1369" t="s">
        <v>27</v>
      </c>
      <c r="P1369">
        <v>99</v>
      </c>
      <c r="Q1369" t="s">
        <v>42</v>
      </c>
      <c r="R1369">
        <v>19863</v>
      </c>
      <c r="V1369" s="3">
        <f t="shared" si="43"/>
        <v>32.950000000000003</v>
      </c>
      <c r="W1369" s="3">
        <f>IF(AND(T1369&lt;&gt;"_U",T1369&lt;&gt;"c",J1369&lt;&gt;9,J1369&lt;&gt;99),IFERROR(VLOOKUP(A1369,'LBA Total'!$A$2:$W$10000,18,0),"."),".")</f>
        <v>60288</v>
      </c>
    </row>
    <row r="1370" spans="1:23" x14ac:dyDescent="0.2">
      <c r="A1370" s="1" t="str">
        <f t="shared" si="42"/>
        <v>2023|Rodney Local Board Area|Male / TÄne</v>
      </c>
      <c r="B1370" t="s">
        <v>20</v>
      </c>
      <c r="C1370" t="s">
        <v>21</v>
      </c>
      <c r="D1370" t="s">
        <v>22</v>
      </c>
      <c r="E1370" t="s">
        <v>23</v>
      </c>
      <c r="F1370">
        <v>2023</v>
      </c>
      <c r="G1370">
        <v>2023</v>
      </c>
      <c r="H1370">
        <v>7601</v>
      </c>
      <c r="I1370" t="s">
        <v>60</v>
      </c>
      <c r="J1370">
        <v>9</v>
      </c>
      <c r="K1370" t="s">
        <v>25</v>
      </c>
      <c r="L1370">
        <v>99</v>
      </c>
      <c r="M1370" t="s">
        <v>26</v>
      </c>
      <c r="N1370">
        <v>99</v>
      </c>
      <c r="O1370" t="s">
        <v>27</v>
      </c>
      <c r="P1370">
        <v>1</v>
      </c>
      <c r="Q1370" t="s">
        <v>34</v>
      </c>
      <c r="R1370">
        <v>1494</v>
      </c>
      <c r="V1370" s="3" t="str">
        <f t="shared" si="43"/>
        <v>.</v>
      </c>
      <c r="W1370" s="3" t="str">
        <f>IF(AND(T1370&lt;&gt;"_U",T1370&lt;&gt;"c",J1370&lt;&gt;9,J1370&lt;&gt;99),IFERROR(VLOOKUP(A1370,'LBA Total'!$A$2:$W$10000,18,0),"."),".")</f>
        <v>.</v>
      </c>
    </row>
    <row r="1371" spans="1:23" x14ac:dyDescent="0.2">
      <c r="A1371" s="1" t="str">
        <f t="shared" si="42"/>
        <v>2023|Rodney Local Board Area|Female / Wahine</v>
      </c>
      <c r="B1371" t="s">
        <v>20</v>
      </c>
      <c r="C1371" t="s">
        <v>21</v>
      </c>
      <c r="D1371" t="s">
        <v>22</v>
      </c>
      <c r="E1371" t="s">
        <v>23</v>
      </c>
      <c r="F1371">
        <v>2023</v>
      </c>
      <c r="G1371">
        <v>2023</v>
      </c>
      <c r="H1371">
        <v>7601</v>
      </c>
      <c r="I1371" t="s">
        <v>60</v>
      </c>
      <c r="J1371">
        <v>9</v>
      </c>
      <c r="K1371" t="s">
        <v>25</v>
      </c>
      <c r="L1371">
        <v>99</v>
      </c>
      <c r="M1371" t="s">
        <v>26</v>
      </c>
      <c r="N1371">
        <v>99</v>
      </c>
      <c r="O1371" t="s">
        <v>27</v>
      </c>
      <c r="P1371">
        <v>2</v>
      </c>
      <c r="Q1371" t="s">
        <v>31</v>
      </c>
      <c r="R1371">
        <v>930</v>
      </c>
      <c r="V1371" s="3" t="str">
        <f t="shared" si="43"/>
        <v>.</v>
      </c>
      <c r="W1371" s="3" t="str">
        <f>IF(AND(T1371&lt;&gt;"_U",T1371&lt;&gt;"c",J1371&lt;&gt;9,J1371&lt;&gt;99),IFERROR(VLOOKUP(A1371,'LBA Total'!$A$2:$W$10000,18,0),"."),".")</f>
        <v>.</v>
      </c>
    </row>
    <row r="1372" spans="1:23" x14ac:dyDescent="0.2">
      <c r="A1372" s="1" t="str">
        <f t="shared" si="42"/>
        <v>2023|Rodney Local Board Area|Another gender / He ira kÄ“ anÅ</v>
      </c>
      <c r="B1372" t="s">
        <v>20</v>
      </c>
      <c r="C1372" t="s">
        <v>21</v>
      </c>
      <c r="D1372" t="s">
        <v>22</v>
      </c>
      <c r="E1372" t="s">
        <v>23</v>
      </c>
      <c r="F1372">
        <v>2023</v>
      </c>
      <c r="G1372">
        <v>2023</v>
      </c>
      <c r="H1372">
        <v>7601</v>
      </c>
      <c r="I1372" t="s">
        <v>60</v>
      </c>
      <c r="J1372">
        <v>9</v>
      </c>
      <c r="K1372" t="s">
        <v>25</v>
      </c>
      <c r="L1372">
        <v>99</v>
      </c>
      <c r="M1372" t="s">
        <v>26</v>
      </c>
      <c r="N1372">
        <v>99</v>
      </c>
      <c r="O1372" t="s">
        <v>27</v>
      </c>
      <c r="P1372">
        <v>3</v>
      </c>
      <c r="Q1372" t="s">
        <v>28</v>
      </c>
      <c r="R1372">
        <v>15</v>
      </c>
      <c r="V1372" s="3" t="str">
        <f t="shared" si="43"/>
        <v>.</v>
      </c>
      <c r="W1372" s="3" t="str">
        <f>IF(AND(T1372&lt;&gt;"_U",T1372&lt;&gt;"c",J1372&lt;&gt;9,J1372&lt;&gt;99),IFERROR(VLOOKUP(A1372,'LBA Total'!$A$2:$W$10000,18,0),"."),".")</f>
        <v>.</v>
      </c>
    </row>
    <row r="1373" spans="1:23" x14ac:dyDescent="0.2">
      <c r="A1373" s="1" t="str">
        <f t="shared" si="42"/>
        <v>2023|Rodney Local Board Area|Total - gender</v>
      </c>
      <c r="B1373" t="s">
        <v>20</v>
      </c>
      <c r="C1373" t="s">
        <v>21</v>
      </c>
      <c r="D1373" t="s">
        <v>22</v>
      </c>
      <c r="E1373" t="s">
        <v>23</v>
      </c>
      <c r="F1373">
        <v>2023</v>
      </c>
      <c r="G1373">
        <v>2023</v>
      </c>
      <c r="H1373">
        <v>7601</v>
      </c>
      <c r="I1373" t="s">
        <v>60</v>
      </c>
      <c r="J1373">
        <v>9</v>
      </c>
      <c r="K1373" t="s">
        <v>25</v>
      </c>
      <c r="L1373">
        <v>99</v>
      </c>
      <c r="M1373" t="s">
        <v>26</v>
      </c>
      <c r="N1373">
        <v>99</v>
      </c>
      <c r="O1373" t="s">
        <v>27</v>
      </c>
      <c r="P1373">
        <v>99</v>
      </c>
      <c r="Q1373" t="s">
        <v>42</v>
      </c>
      <c r="R1373">
        <v>2436</v>
      </c>
      <c r="V1373" s="3" t="str">
        <f t="shared" si="43"/>
        <v>.</v>
      </c>
      <c r="W1373" s="3" t="str">
        <f>IF(AND(T1373&lt;&gt;"_U",T1373&lt;&gt;"c",J1373&lt;&gt;9,J1373&lt;&gt;99),IFERROR(VLOOKUP(A1373,'LBA Total'!$A$2:$W$10000,18,0),"."),".")</f>
        <v>.</v>
      </c>
    </row>
    <row r="1374" spans="1:23" x14ac:dyDescent="0.2">
      <c r="A1374" s="1" t="str">
        <f t="shared" si="42"/>
        <v>2023|Rodney Local Board Area|Male / TÄne</v>
      </c>
      <c r="B1374" t="s">
        <v>20</v>
      </c>
      <c r="C1374" t="s">
        <v>21</v>
      </c>
      <c r="D1374" t="s">
        <v>22</v>
      </c>
      <c r="E1374" t="s">
        <v>23</v>
      </c>
      <c r="F1374">
        <v>2023</v>
      </c>
      <c r="G1374">
        <v>2023</v>
      </c>
      <c r="H1374">
        <v>7601</v>
      </c>
      <c r="I1374" t="s">
        <v>60</v>
      </c>
      <c r="J1374">
        <v>77</v>
      </c>
      <c r="K1374" t="s">
        <v>49</v>
      </c>
      <c r="L1374">
        <v>99</v>
      </c>
      <c r="M1374" t="s">
        <v>26</v>
      </c>
      <c r="N1374">
        <v>99</v>
      </c>
      <c r="O1374" t="s">
        <v>27</v>
      </c>
      <c r="P1374">
        <v>1</v>
      </c>
      <c r="Q1374" t="s">
        <v>34</v>
      </c>
      <c r="R1374">
        <v>29538</v>
      </c>
      <c r="V1374" s="3">
        <f t="shared" si="43"/>
        <v>100</v>
      </c>
      <c r="W1374" s="3">
        <f>IF(AND(T1374&lt;&gt;"_U",T1374&lt;&gt;"c",J1374&lt;&gt;9,J1374&lt;&gt;99),IFERROR(VLOOKUP(A1374,'LBA Total'!$A$2:$W$10000,18,0),"."),".")</f>
        <v>29538</v>
      </c>
    </row>
    <row r="1375" spans="1:23" x14ac:dyDescent="0.2">
      <c r="A1375" s="1" t="str">
        <f t="shared" si="42"/>
        <v>2023|Rodney Local Board Area|Female / Wahine</v>
      </c>
      <c r="B1375" t="s">
        <v>20</v>
      </c>
      <c r="C1375" t="s">
        <v>21</v>
      </c>
      <c r="D1375" t="s">
        <v>22</v>
      </c>
      <c r="E1375" t="s">
        <v>23</v>
      </c>
      <c r="F1375">
        <v>2023</v>
      </c>
      <c r="G1375">
        <v>2023</v>
      </c>
      <c r="H1375">
        <v>7601</v>
      </c>
      <c r="I1375" t="s">
        <v>60</v>
      </c>
      <c r="J1375">
        <v>77</v>
      </c>
      <c r="K1375" t="s">
        <v>49</v>
      </c>
      <c r="L1375">
        <v>99</v>
      </c>
      <c r="M1375" t="s">
        <v>26</v>
      </c>
      <c r="N1375">
        <v>99</v>
      </c>
      <c r="O1375" t="s">
        <v>27</v>
      </c>
      <c r="P1375">
        <v>2</v>
      </c>
      <c r="Q1375" t="s">
        <v>31</v>
      </c>
      <c r="R1375">
        <v>30540</v>
      </c>
      <c r="V1375" s="3">
        <f t="shared" si="43"/>
        <v>100</v>
      </c>
      <c r="W1375" s="3">
        <f>IF(AND(T1375&lt;&gt;"_U",T1375&lt;&gt;"c",J1375&lt;&gt;9,J1375&lt;&gt;99),IFERROR(VLOOKUP(A1375,'LBA Total'!$A$2:$W$10000,18,0),"."),".")</f>
        <v>30540</v>
      </c>
    </row>
    <row r="1376" spans="1:23" x14ac:dyDescent="0.2">
      <c r="A1376" s="1" t="str">
        <f t="shared" si="42"/>
        <v>2023|Rodney Local Board Area|Another gender / He ira kÄ“ anÅ</v>
      </c>
      <c r="B1376" t="s">
        <v>20</v>
      </c>
      <c r="C1376" t="s">
        <v>21</v>
      </c>
      <c r="D1376" t="s">
        <v>22</v>
      </c>
      <c r="E1376" t="s">
        <v>23</v>
      </c>
      <c r="F1376">
        <v>2023</v>
      </c>
      <c r="G1376">
        <v>2023</v>
      </c>
      <c r="H1376">
        <v>7601</v>
      </c>
      <c r="I1376" t="s">
        <v>60</v>
      </c>
      <c r="J1376">
        <v>77</v>
      </c>
      <c r="K1376" t="s">
        <v>49</v>
      </c>
      <c r="L1376">
        <v>99</v>
      </c>
      <c r="M1376" t="s">
        <v>26</v>
      </c>
      <c r="N1376">
        <v>99</v>
      </c>
      <c r="O1376" t="s">
        <v>27</v>
      </c>
      <c r="P1376">
        <v>3</v>
      </c>
      <c r="Q1376" t="s">
        <v>28</v>
      </c>
      <c r="R1376">
        <v>210</v>
      </c>
      <c r="V1376" s="3">
        <f t="shared" si="43"/>
        <v>100</v>
      </c>
      <c r="W1376" s="3">
        <f>IF(AND(T1376&lt;&gt;"_U",T1376&lt;&gt;"c",J1376&lt;&gt;9,J1376&lt;&gt;99),IFERROR(VLOOKUP(A1376,'LBA Total'!$A$2:$W$10000,18,0),"."),".")</f>
        <v>210</v>
      </c>
    </row>
    <row r="1377" spans="1:23" x14ac:dyDescent="0.2">
      <c r="A1377" s="1" t="str">
        <f t="shared" si="42"/>
        <v>2023|Rodney Local Board Area|Total - gender</v>
      </c>
      <c r="B1377" t="s">
        <v>20</v>
      </c>
      <c r="C1377" t="s">
        <v>21</v>
      </c>
      <c r="D1377" t="s">
        <v>22</v>
      </c>
      <c r="E1377" t="s">
        <v>23</v>
      </c>
      <c r="F1377">
        <v>2023</v>
      </c>
      <c r="G1377">
        <v>2023</v>
      </c>
      <c r="H1377">
        <v>7601</v>
      </c>
      <c r="I1377" t="s">
        <v>60</v>
      </c>
      <c r="J1377">
        <v>77</v>
      </c>
      <c r="K1377" t="s">
        <v>49</v>
      </c>
      <c r="L1377">
        <v>99</v>
      </c>
      <c r="M1377" t="s">
        <v>26</v>
      </c>
      <c r="N1377">
        <v>99</v>
      </c>
      <c r="O1377" t="s">
        <v>27</v>
      </c>
      <c r="P1377">
        <v>99</v>
      </c>
      <c r="Q1377" t="s">
        <v>42</v>
      </c>
      <c r="R1377">
        <v>60288</v>
      </c>
      <c r="V1377" s="3">
        <f t="shared" si="43"/>
        <v>100</v>
      </c>
      <c r="W1377" s="3">
        <f>IF(AND(T1377&lt;&gt;"_U",T1377&lt;&gt;"c",J1377&lt;&gt;9,J1377&lt;&gt;99),IFERROR(VLOOKUP(A1377,'LBA Total'!$A$2:$W$10000,18,0),"."),".")</f>
        <v>60288</v>
      </c>
    </row>
    <row r="1378" spans="1:23" x14ac:dyDescent="0.2">
      <c r="A1378" s="1" t="str">
        <f t="shared" si="42"/>
        <v>2023|Rodney Local Board Area|Male / TÄne</v>
      </c>
      <c r="B1378" t="s">
        <v>20</v>
      </c>
      <c r="C1378" t="s">
        <v>21</v>
      </c>
      <c r="D1378" t="s">
        <v>22</v>
      </c>
      <c r="E1378" t="s">
        <v>23</v>
      </c>
      <c r="F1378">
        <v>2023</v>
      </c>
      <c r="G1378">
        <v>2023</v>
      </c>
      <c r="H1378">
        <v>7601</v>
      </c>
      <c r="I1378" t="s">
        <v>60</v>
      </c>
      <c r="J1378">
        <v>99</v>
      </c>
      <c r="K1378" t="s">
        <v>47</v>
      </c>
      <c r="L1378">
        <v>99</v>
      </c>
      <c r="M1378" t="s">
        <v>26</v>
      </c>
      <c r="N1378">
        <v>99</v>
      </c>
      <c r="O1378" t="s">
        <v>27</v>
      </c>
      <c r="P1378">
        <v>1</v>
      </c>
      <c r="Q1378" t="s">
        <v>34</v>
      </c>
      <c r="R1378">
        <v>31032</v>
      </c>
      <c r="V1378" s="3" t="str">
        <f t="shared" si="43"/>
        <v>.</v>
      </c>
      <c r="W1378" s="3" t="str">
        <f>IF(AND(T1378&lt;&gt;"_U",T1378&lt;&gt;"c",J1378&lt;&gt;9,J1378&lt;&gt;99),IFERROR(VLOOKUP(A1378,'LBA Total'!$A$2:$W$10000,18,0),"."),".")</f>
        <v>.</v>
      </c>
    </row>
    <row r="1379" spans="1:23" x14ac:dyDescent="0.2">
      <c r="A1379" s="1" t="str">
        <f t="shared" si="42"/>
        <v>2023|Rodney Local Board Area|Female / Wahine</v>
      </c>
      <c r="B1379" t="s">
        <v>20</v>
      </c>
      <c r="C1379" t="s">
        <v>21</v>
      </c>
      <c r="D1379" t="s">
        <v>22</v>
      </c>
      <c r="E1379" t="s">
        <v>23</v>
      </c>
      <c r="F1379">
        <v>2023</v>
      </c>
      <c r="G1379">
        <v>2023</v>
      </c>
      <c r="H1379">
        <v>7601</v>
      </c>
      <c r="I1379" t="s">
        <v>60</v>
      </c>
      <c r="J1379">
        <v>99</v>
      </c>
      <c r="K1379" t="s">
        <v>47</v>
      </c>
      <c r="L1379">
        <v>99</v>
      </c>
      <c r="M1379" t="s">
        <v>26</v>
      </c>
      <c r="N1379">
        <v>99</v>
      </c>
      <c r="O1379" t="s">
        <v>27</v>
      </c>
      <c r="P1379">
        <v>2</v>
      </c>
      <c r="Q1379" t="s">
        <v>31</v>
      </c>
      <c r="R1379">
        <v>31470</v>
      </c>
      <c r="V1379" s="3" t="str">
        <f t="shared" si="43"/>
        <v>.</v>
      </c>
      <c r="W1379" s="3" t="str">
        <f>IF(AND(T1379&lt;&gt;"_U",T1379&lt;&gt;"c",J1379&lt;&gt;9,J1379&lt;&gt;99),IFERROR(VLOOKUP(A1379,'LBA Total'!$A$2:$W$10000,18,0),"."),".")</f>
        <v>.</v>
      </c>
    </row>
    <row r="1380" spans="1:23" x14ac:dyDescent="0.2">
      <c r="A1380" s="1" t="str">
        <f t="shared" si="42"/>
        <v>2023|Rodney Local Board Area|Another gender / He ira kÄ“ anÅ</v>
      </c>
      <c r="B1380" t="s">
        <v>20</v>
      </c>
      <c r="C1380" t="s">
        <v>21</v>
      </c>
      <c r="D1380" t="s">
        <v>22</v>
      </c>
      <c r="E1380" t="s">
        <v>23</v>
      </c>
      <c r="F1380">
        <v>2023</v>
      </c>
      <c r="G1380">
        <v>2023</v>
      </c>
      <c r="H1380">
        <v>7601</v>
      </c>
      <c r="I1380" t="s">
        <v>60</v>
      </c>
      <c r="J1380">
        <v>99</v>
      </c>
      <c r="K1380" t="s">
        <v>47</v>
      </c>
      <c r="L1380">
        <v>99</v>
      </c>
      <c r="M1380" t="s">
        <v>26</v>
      </c>
      <c r="N1380">
        <v>99</v>
      </c>
      <c r="O1380" t="s">
        <v>27</v>
      </c>
      <c r="P1380">
        <v>3</v>
      </c>
      <c r="Q1380" t="s">
        <v>28</v>
      </c>
      <c r="R1380">
        <v>225</v>
      </c>
      <c r="V1380" s="3" t="str">
        <f t="shared" si="43"/>
        <v>.</v>
      </c>
      <c r="W1380" s="3" t="str">
        <f>IF(AND(T1380&lt;&gt;"_U",T1380&lt;&gt;"c",J1380&lt;&gt;9,J1380&lt;&gt;99),IFERROR(VLOOKUP(A1380,'LBA Total'!$A$2:$W$10000,18,0),"."),".")</f>
        <v>.</v>
      </c>
    </row>
    <row r="1381" spans="1:23" x14ac:dyDescent="0.2">
      <c r="A1381" s="1" t="str">
        <f t="shared" si="42"/>
        <v>2023|Rodney Local Board Area|Total - gender</v>
      </c>
      <c r="B1381" t="s">
        <v>20</v>
      </c>
      <c r="C1381" t="s">
        <v>21</v>
      </c>
      <c r="D1381" t="s">
        <v>22</v>
      </c>
      <c r="E1381" t="s">
        <v>23</v>
      </c>
      <c r="F1381">
        <v>2023</v>
      </c>
      <c r="G1381">
        <v>2023</v>
      </c>
      <c r="H1381">
        <v>7601</v>
      </c>
      <c r="I1381" t="s">
        <v>60</v>
      </c>
      <c r="J1381">
        <v>99</v>
      </c>
      <c r="K1381" t="s">
        <v>47</v>
      </c>
      <c r="L1381">
        <v>99</v>
      </c>
      <c r="M1381" t="s">
        <v>26</v>
      </c>
      <c r="N1381">
        <v>99</v>
      </c>
      <c r="O1381" t="s">
        <v>27</v>
      </c>
      <c r="P1381">
        <v>99</v>
      </c>
      <c r="Q1381" t="s">
        <v>42</v>
      </c>
      <c r="R1381">
        <v>62727</v>
      </c>
      <c r="V1381" s="3" t="str">
        <f t="shared" si="43"/>
        <v>.</v>
      </c>
      <c r="W1381" s="3" t="str">
        <f>IF(AND(T1381&lt;&gt;"_U",T1381&lt;&gt;"c",J1381&lt;&gt;9,J1381&lt;&gt;99),IFERROR(VLOOKUP(A1381,'LBA Total'!$A$2:$W$10000,18,0),"."),".")</f>
        <v>.</v>
      </c>
    </row>
    <row r="1382" spans="1:23" x14ac:dyDescent="0.2">
      <c r="A1382" s="1" t="str">
        <f t="shared" si="42"/>
        <v>2023|Hibiscus and Bays Local Board Area|Male / TÄne</v>
      </c>
      <c r="B1382" t="s">
        <v>20</v>
      </c>
      <c r="C1382" t="s">
        <v>21</v>
      </c>
      <c r="D1382" t="s">
        <v>22</v>
      </c>
      <c r="E1382" t="s">
        <v>23</v>
      </c>
      <c r="F1382">
        <v>2023</v>
      </c>
      <c r="G1382">
        <v>2023</v>
      </c>
      <c r="H1382">
        <v>7602</v>
      </c>
      <c r="I1382" t="s">
        <v>128</v>
      </c>
      <c r="J1382">
        <v>1</v>
      </c>
      <c r="K1382" t="s">
        <v>30</v>
      </c>
      <c r="L1382">
        <v>99</v>
      </c>
      <c r="M1382" t="s">
        <v>26</v>
      </c>
      <c r="N1382">
        <v>99</v>
      </c>
      <c r="O1382" t="s">
        <v>27</v>
      </c>
      <c r="P1382">
        <v>1</v>
      </c>
      <c r="Q1382" t="s">
        <v>34</v>
      </c>
      <c r="R1382">
        <v>24165</v>
      </c>
      <c r="V1382" s="3">
        <f t="shared" si="43"/>
        <v>56.32</v>
      </c>
      <c r="W1382" s="3">
        <f>IF(AND(T1382&lt;&gt;"_U",T1382&lt;&gt;"c",J1382&lt;&gt;9,J1382&lt;&gt;99),IFERROR(VLOOKUP(A1382,'LBA Total'!$A$2:$W$10000,18,0),"."),".")</f>
        <v>42909</v>
      </c>
    </row>
    <row r="1383" spans="1:23" x14ac:dyDescent="0.2">
      <c r="A1383" s="1" t="str">
        <f t="shared" si="42"/>
        <v>2023|Hibiscus and Bays Local Board Area|Female / Wahine</v>
      </c>
      <c r="B1383" t="s">
        <v>20</v>
      </c>
      <c r="C1383" t="s">
        <v>21</v>
      </c>
      <c r="D1383" t="s">
        <v>22</v>
      </c>
      <c r="E1383" t="s">
        <v>23</v>
      </c>
      <c r="F1383">
        <v>2023</v>
      </c>
      <c r="G1383">
        <v>2023</v>
      </c>
      <c r="H1383">
        <v>7602</v>
      </c>
      <c r="I1383" t="s">
        <v>128</v>
      </c>
      <c r="J1383">
        <v>1</v>
      </c>
      <c r="K1383" t="s">
        <v>30</v>
      </c>
      <c r="L1383">
        <v>99</v>
      </c>
      <c r="M1383" t="s">
        <v>26</v>
      </c>
      <c r="N1383">
        <v>99</v>
      </c>
      <c r="O1383" t="s">
        <v>27</v>
      </c>
      <c r="P1383">
        <v>2</v>
      </c>
      <c r="Q1383" t="s">
        <v>31</v>
      </c>
      <c r="R1383">
        <v>24378</v>
      </c>
      <c r="V1383" s="3">
        <f t="shared" si="43"/>
        <v>52.29</v>
      </c>
      <c r="W1383" s="3">
        <f>IF(AND(T1383&lt;&gt;"_U",T1383&lt;&gt;"c",J1383&lt;&gt;9,J1383&lt;&gt;99),IFERROR(VLOOKUP(A1383,'LBA Total'!$A$2:$W$10000,18,0),"."),".")</f>
        <v>46620</v>
      </c>
    </row>
    <row r="1384" spans="1:23" x14ac:dyDescent="0.2">
      <c r="A1384" s="1" t="str">
        <f t="shared" si="42"/>
        <v>2023|Hibiscus and Bays Local Board Area|Another gender / He ira kÄ“ anÅ</v>
      </c>
      <c r="B1384" t="s">
        <v>20</v>
      </c>
      <c r="C1384" t="s">
        <v>21</v>
      </c>
      <c r="D1384" t="s">
        <v>22</v>
      </c>
      <c r="E1384" t="s">
        <v>23</v>
      </c>
      <c r="F1384">
        <v>2023</v>
      </c>
      <c r="G1384">
        <v>2023</v>
      </c>
      <c r="H1384">
        <v>7602</v>
      </c>
      <c r="I1384" t="s">
        <v>128</v>
      </c>
      <c r="J1384">
        <v>1</v>
      </c>
      <c r="K1384" t="s">
        <v>30</v>
      </c>
      <c r="L1384">
        <v>99</v>
      </c>
      <c r="M1384" t="s">
        <v>26</v>
      </c>
      <c r="N1384">
        <v>99</v>
      </c>
      <c r="O1384" t="s">
        <v>27</v>
      </c>
      <c r="P1384">
        <v>3</v>
      </c>
      <c r="Q1384" t="s">
        <v>28</v>
      </c>
      <c r="R1384">
        <v>63</v>
      </c>
      <c r="V1384" s="3">
        <f t="shared" si="43"/>
        <v>19.27</v>
      </c>
      <c r="W1384" s="3">
        <f>IF(AND(T1384&lt;&gt;"_U",T1384&lt;&gt;"c",J1384&lt;&gt;9,J1384&lt;&gt;99),IFERROR(VLOOKUP(A1384,'LBA Total'!$A$2:$W$10000,18,0),"."),".")</f>
        <v>327</v>
      </c>
    </row>
    <row r="1385" spans="1:23" x14ac:dyDescent="0.2">
      <c r="A1385" s="1" t="str">
        <f t="shared" si="42"/>
        <v>2023|Hibiscus and Bays Local Board Area|Total - gender</v>
      </c>
      <c r="B1385" t="s">
        <v>20</v>
      </c>
      <c r="C1385" t="s">
        <v>21</v>
      </c>
      <c r="D1385" t="s">
        <v>22</v>
      </c>
      <c r="E1385" t="s">
        <v>23</v>
      </c>
      <c r="F1385">
        <v>2023</v>
      </c>
      <c r="G1385">
        <v>2023</v>
      </c>
      <c r="H1385">
        <v>7602</v>
      </c>
      <c r="I1385" t="s">
        <v>128</v>
      </c>
      <c r="J1385">
        <v>1</v>
      </c>
      <c r="K1385" t="s">
        <v>30</v>
      </c>
      <c r="L1385">
        <v>99</v>
      </c>
      <c r="M1385" t="s">
        <v>26</v>
      </c>
      <c r="N1385">
        <v>99</v>
      </c>
      <c r="O1385" t="s">
        <v>27</v>
      </c>
      <c r="P1385">
        <v>99</v>
      </c>
      <c r="Q1385" t="s">
        <v>42</v>
      </c>
      <c r="R1385">
        <v>48606</v>
      </c>
      <c r="V1385" s="3">
        <f t="shared" si="43"/>
        <v>54.09</v>
      </c>
      <c r="W1385" s="3">
        <f>IF(AND(T1385&lt;&gt;"_U",T1385&lt;&gt;"c",J1385&lt;&gt;9,J1385&lt;&gt;99),IFERROR(VLOOKUP(A1385,'LBA Total'!$A$2:$W$10000,18,0),"."),".")</f>
        <v>89856</v>
      </c>
    </row>
    <row r="1386" spans="1:23" x14ac:dyDescent="0.2">
      <c r="A1386" s="1" t="str">
        <f t="shared" si="42"/>
        <v>2023|Hibiscus and Bays Local Board Area|Male / TÄne</v>
      </c>
      <c r="B1386" t="s">
        <v>20</v>
      </c>
      <c r="C1386" t="s">
        <v>21</v>
      </c>
      <c r="D1386" t="s">
        <v>22</v>
      </c>
      <c r="E1386" t="s">
        <v>23</v>
      </c>
      <c r="F1386">
        <v>2023</v>
      </c>
      <c r="G1386">
        <v>2023</v>
      </c>
      <c r="H1386">
        <v>7602</v>
      </c>
      <c r="I1386" t="s">
        <v>128</v>
      </c>
      <c r="J1386">
        <v>2</v>
      </c>
      <c r="K1386" t="s">
        <v>41</v>
      </c>
      <c r="L1386">
        <v>99</v>
      </c>
      <c r="M1386" t="s">
        <v>26</v>
      </c>
      <c r="N1386">
        <v>99</v>
      </c>
      <c r="O1386" t="s">
        <v>27</v>
      </c>
      <c r="P1386">
        <v>1</v>
      </c>
      <c r="Q1386" t="s">
        <v>34</v>
      </c>
      <c r="R1386">
        <v>24</v>
      </c>
      <c r="V1386" s="3">
        <f t="shared" si="43"/>
        <v>0.06</v>
      </c>
      <c r="W1386" s="3">
        <f>IF(AND(T1386&lt;&gt;"_U",T1386&lt;&gt;"c",J1386&lt;&gt;9,J1386&lt;&gt;99),IFERROR(VLOOKUP(A1386,'LBA Total'!$A$2:$W$10000,18,0),"."),".")</f>
        <v>42909</v>
      </c>
    </row>
    <row r="1387" spans="1:23" x14ac:dyDescent="0.2">
      <c r="A1387" s="1" t="str">
        <f t="shared" si="42"/>
        <v>2023|Hibiscus and Bays Local Board Area|Female / Wahine</v>
      </c>
      <c r="B1387" t="s">
        <v>20</v>
      </c>
      <c r="C1387" t="s">
        <v>21</v>
      </c>
      <c r="D1387" t="s">
        <v>22</v>
      </c>
      <c r="E1387" t="s">
        <v>23</v>
      </c>
      <c r="F1387">
        <v>2023</v>
      </c>
      <c r="G1387">
        <v>2023</v>
      </c>
      <c r="H1387">
        <v>7602</v>
      </c>
      <c r="I1387" t="s">
        <v>128</v>
      </c>
      <c r="J1387">
        <v>2</v>
      </c>
      <c r="K1387" t="s">
        <v>41</v>
      </c>
      <c r="L1387">
        <v>99</v>
      </c>
      <c r="M1387" t="s">
        <v>26</v>
      </c>
      <c r="N1387">
        <v>99</v>
      </c>
      <c r="O1387" t="s">
        <v>27</v>
      </c>
      <c r="P1387">
        <v>2</v>
      </c>
      <c r="Q1387" t="s">
        <v>31</v>
      </c>
      <c r="R1387">
        <v>18</v>
      </c>
      <c r="V1387" s="3">
        <f t="shared" si="43"/>
        <v>0.04</v>
      </c>
      <c r="W1387" s="3">
        <f>IF(AND(T1387&lt;&gt;"_U",T1387&lt;&gt;"c",J1387&lt;&gt;9,J1387&lt;&gt;99),IFERROR(VLOOKUP(A1387,'LBA Total'!$A$2:$W$10000,18,0),"."),".")</f>
        <v>46620</v>
      </c>
    </row>
    <row r="1388" spans="1:23" x14ac:dyDescent="0.2">
      <c r="A1388" s="1" t="str">
        <f t="shared" si="42"/>
        <v>2023|Hibiscus and Bays Local Board Area|Another gender / He ira kÄ“ anÅ</v>
      </c>
      <c r="B1388" t="s">
        <v>20</v>
      </c>
      <c r="C1388" t="s">
        <v>21</v>
      </c>
      <c r="D1388" t="s">
        <v>22</v>
      </c>
      <c r="E1388" t="s">
        <v>23</v>
      </c>
      <c r="F1388">
        <v>2023</v>
      </c>
      <c r="G1388">
        <v>2023</v>
      </c>
      <c r="H1388">
        <v>7602</v>
      </c>
      <c r="I1388" t="s">
        <v>128</v>
      </c>
      <c r="J1388">
        <v>2</v>
      </c>
      <c r="K1388" t="s">
        <v>41</v>
      </c>
      <c r="L1388">
        <v>99</v>
      </c>
      <c r="M1388" t="s">
        <v>26</v>
      </c>
      <c r="N1388">
        <v>99</v>
      </c>
      <c r="O1388" t="s">
        <v>27</v>
      </c>
      <c r="P1388">
        <v>3</v>
      </c>
      <c r="Q1388" t="s">
        <v>28</v>
      </c>
      <c r="R1388">
        <v>0</v>
      </c>
      <c r="V1388" s="3">
        <f t="shared" si="43"/>
        <v>0</v>
      </c>
      <c r="W1388" s="3">
        <f>IF(AND(T1388&lt;&gt;"_U",T1388&lt;&gt;"c",J1388&lt;&gt;9,J1388&lt;&gt;99),IFERROR(VLOOKUP(A1388,'LBA Total'!$A$2:$W$10000,18,0),"."),".")</f>
        <v>327</v>
      </c>
    </row>
    <row r="1389" spans="1:23" x14ac:dyDescent="0.2">
      <c r="A1389" s="1" t="str">
        <f t="shared" si="42"/>
        <v>2023|Hibiscus and Bays Local Board Area|Total - gender</v>
      </c>
      <c r="B1389" t="s">
        <v>20</v>
      </c>
      <c r="C1389" t="s">
        <v>21</v>
      </c>
      <c r="D1389" t="s">
        <v>22</v>
      </c>
      <c r="E1389" t="s">
        <v>23</v>
      </c>
      <c r="F1389">
        <v>2023</v>
      </c>
      <c r="G1389">
        <v>2023</v>
      </c>
      <c r="H1389">
        <v>7602</v>
      </c>
      <c r="I1389" t="s">
        <v>128</v>
      </c>
      <c r="J1389">
        <v>2</v>
      </c>
      <c r="K1389" t="s">
        <v>41</v>
      </c>
      <c r="L1389">
        <v>99</v>
      </c>
      <c r="M1389" t="s">
        <v>26</v>
      </c>
      <c r="N1389">
        <v>99</v>
      </c>
      <c r="O1389" t="s">
        <v>27</v>
      </c>
      <c r="P1389">
        <v>99</v>
      </c>
      <c r="Q1389" t="s">
        <v>42</v>
      </c>
      <c r="R1389">
        <v>42</v>
      </c>
      <c r="V1389" s="3">
        <f t="shared" si="43"/>
        <v>0.05</v>
      </c>
      <c r="W1389" s="3">
        <f>IF(AND(T1389&lt;&gt;"_U",T1389&lt;&gt;"c",J1389&lt;&gt;9,J1389&lt;&gt;99),IFERROR(VLOOKUP(A1389,'LBA Total'!$A$2:$W$10000,18,0),"."),".")</f>
        <v>89856</v>
      </c>
    </row>
    <row r="1390" spans="1:23" x14ac:dyDescent="0.2">
      <c r="A1390" s="1" t="str">
        <f t="shared" si="42"/>
        <v>2023|Hibiscus and Bays Local Board Area|Male / TÄne</v>
      </c>
      <c r="B1390" t="s">
        <v>20</v>
      </c>
      <c r="C1390" t="s">
        <v>21</v>
      </c>
      <c r="D1390" t="s">
        <v>22</v>
      </c>
      <c r="E1390" t="s">
        <v>23</v>
      </c>
      <c r="F1390">
        <v>2023</v>
      </c>
      <c r="G1390">
        <v>2023</v>
      </c>
      <c r="H1390">
        <v>7602</v>
      </c>
      <c r="I1390" t="s">
        <v>128</v>
      </c>
      <c r="J1390">
        <v>3</v>
      </c>
      <c r="K1390" t="s">
        <v>39</v>
      </c>
      <c r="L1390">
        <v>99</v>
      </c>
      <c r="M1390" t="s">
        <v>26</v>
      </c>
      <c r="N1390">
        <v>99</v>
      </c>
      <c r="O1390" t="s">
        <v>27</v>
      </c>
      <c r="P1390">
        <v>1</v>
      </c>
      <c r="Q1390" t="s">
        <v>34</v>
      </c>
      <c r="R1390">
        <v>894</v>
      </c>
      <c r="V1390" s="3">
        <f t="shared" si="43"/>
        <v>2.08</v>
      </c>
      <c r="W1390" s="3">
        <f>IF(AND(T1390&lt;&gt;"_U",T1390&lt;&gt;"c",J1390&lt;&gt;9,J1390&lt;&gt;99),IFERROR(VLOOKUP(A1390,'LBA Total'!$A$2:$W$10000,18,0),"."),".")</f>
        <v>42909</v>
      </c>
    </row>
    <row r="1391" spans="1:23" x14ac:dyDescent="0.2">
      <c r="A1391" s="1" t="str">
        <f t="shared" si="42"/>
        <v>2023|Hibiscus and Bays Local Board Area|Female / Wahine</v>
      </c>
      <c r="B1391" t="s">
        <v>20</v>
      </c>
      <c r="C1391" t="s">
        <v>21</v>
      </c>
      <c r="D1391" t="s">
        <v>22</v>
      </c>
      <c r="E1391" t="s">
        <v>23</v>
      </c>
      <c r="F1391">
        <v>2023</v>
      </c>
      <c r="G1391">
        <v>2023</v>
      </c>
      <c r="H1391">
        <v>7602</v>
      </c>
      <c r="I1391" t="s">
        <v>128</v>
      </c>
      <c r="J1391">
        <v>3</v>
      </c>
      <c r="K1391" t="s">
        <v>39</v>
      </c>
      <c r="L1391">
        <v>99</v>
      </c>
      <c r="M1391" t="s">
        <v>26</v>
      </c>
      <c r="N1391">
        <v>99</v>
      </c>
      <c r="O1391" t="s">
        <v>27</v>
      </c>
      <c r="P1391">
        <v>2</v>
      </c>
      <c r="Q1391" t="s">
        <v>31</v>
      </c>
      <c r="R1391">
        <v>1239</v>
      </c>
      <c r="V1391" s="3">
        <f t="shared" si="43"/>
        <v>2.66</v>
      </c>
      <c r="W1391" s="3">
        <f>IF(AND(T1391&lt;&gt;"_U",T1391&lt;&gt;"c",J1391&lt;&gt;9,J1391&lt;&gt;99),IFERROR(VLOOKUP(A1391,'LBA Total'!$A$2:$W$10000,18,0),"."),".")</f>
        <v>46620</v>
      </c>
    </row>
    <row r="1392" spans="1:23" x14ac:dyDescent="0.2">
      <c r="A1392" s="1" t="str">
        <f t="shared" si="42"/>
        <v>2023|Hibiscus and Bays Local Board Area|Another gender / He ira kÄ“ anÅ</v>
      </c>
      <c r="B1392" t="s">
        <v>20</v>
      </c>
      <c r="C1392" t="s">
        <v>21</v>
      </c>
      <c r="D1392" t="s">
        <v>22</v>
      </c>
      <c r="E1392" t="s">
        <v>23</v>
      </c>
      <c r="F1392">
        <v>2023</v>
      </c>
      <c r="G1392">
        <v>2023</v>
      </c>
      <c r="H1392">
        <v>7602</v>
      </c>
      <c r="I1392" t="s">
        <v>128</v>
      </c>
      <c r="J1392">
        <v>3</v>
      </c>
      <c r="K1392" t="s">
        <v>39</v>
      </c>
      <c r="L1392">
        <v>99</v>
      </c>
      <c r="M1392" t="s">
        <v>26</v>
      </c>
      <c r="N1392">
        <v>99</v>
      </c>
      <c r="O1392" t="s">
        <v>27</v>
      </c>
      <c r="P1392">
        <v>3</v>
      </c>
      <c r="Q1392" t="s">
        <v>28</v>
      </c>
      <c r="R1392">
        <v>6</v>
      </c>
      <c r="V1392" s="3">
        <f t="shared" si="43"/>
        <v>1.83</v>
      </c>
      <c r="W1392" s="3">
        <f>IF(AND(T1392&lt;&gt;"_U",T1392&lt;&gt;"c",J1392&lt;&gt;9,J1392&lt;&gt;99),IFERROR(VLOOKUP(A1392,'LBA Total'!$A$2:$W$10000,18,0),"."),".")</f>
        <v>327</v>
      </c>
    </row>
    <row r="1393" spans="1:23" x14ac:dyDescent="0.2">
      <c r="A1393" s="1" t="str">
        <f t="shared" si="42"/>
        <v>2023|Hibiscus and Bays Local Board Area|Total - gender</v>
      </c>
      <c r="B1393" t="s">
        <v>20</v>
      </c>
      <c r="C1393" t="s">
        <v>21</v>
      </c>
      <c r="D1393" t="s">
        <v>22</v>
      </c>
      <c r="E1393" t="s">
        <v>23</v>
      </c>
      <c r="F1393">
        <v>2023</v>
      </c>
      <c r="G1393">
        <v>2023</v>
      </c>
      <c r="H1393">
        <v>7602</v>
      </c>
      <c r="I1393" t="s">
        <v>128</v>
      </c>
      <c r="J1393">
        <v>3</v>
      </c>
      <c r="K1393" t="s">
        <v>39</v>
      </c>
      <c r="L1393">
        <v>99</v>
      </c>
      <c r="M1393" t="s">
        <v>26</v>
      </c>
      <c r="N1393">
        <v>99</v>
      </c>
      <c r="O1393" t="s">
        <v>27</v>
      </c>
      <c r="P1393">
        <v>99</v>
      </c>
      <c r="Q1393" t="s">
        <v>42</v>
      </c>
      <c r="R1393">
        <v>2145</v>
      </c>
      <c r="V1393" s="3">
        <f t="shared" si="43"/>
        <v>2.39</v>
      </c>
      <c r="W1393" s="3">
        <f>IF(AND(T1393&lt;&gt;"_U",T1393&lt;&gt;"c",J1393&lt;&gt;9,J1393&lt;&gt;99),IFERROR(VLOOKUP(A1393,'LBA Total'!$A$2:$W$10000,18,0),"."),".")</f>
        <v>89856</v>
      </c>
    </row>
    <row r="1394" spans="1:23" x14ac:dyDescent="0.2">
      <c r="A1394" s="1" t="str">
        <f t="shared" si="42"/>
        <v>2023|Hibiscus and Bays Local Board Area|Male / TÄne</v>
      </c>
      <c r="B1394" t="s">
        <v>20</v>
      </c>
      <c r="C1394" t="s">
        <v>21</v>
      </c>
      <c r="D1394" t="s">
        <v>22</v>
      </c>
      <c r="E1394" t="s">
        <v>23</v>
      </c>
      <c r="F1394">
        <v>2023</v>
      </c>
      <c r="G1394">
        <v>2023</v>
      </c>
      <c r="H1394">
        <v>7602</v>
      </c>
      <c r="I1394" t="s">
        <v>128</v>
      </c>
      <c r="J1394">
        <v>4</v>
      </c>
      <c r="K1394" t="s">
        <v>54</v>
      </c>
      <c r="L1394">
        <v>99</v>
      </c>
      <c r="M1394" t="s">
        <v>26</v>
      </c>
      <c r="N1394">
        <v>99</v>
      </c>
      <c r="O1394" t="s">
        <v>27</v>
      </c>
      <c r="P1394">
        <v>1</v>
      </c>
      <c r="Q1394" t="s">
        <v>34</v>
      </c>
      <c r="R1394">
        <v>2835</v>
      </c>
      <c r="V1394" s="3">
        <f t="shared" si="43"/>
        <v>6.61</v>
      </c>
      <c r="W1394" s="3">
        <f>IF(AND(T1394&lt;&gt;"_U",T1394&lt;&gt;"c",J1394&lt;&gt;9,J1394&lt;&gt;99),IFERROR(VLOOKUP(A1394,'LBA Total'!$A$2:$W$10000,18,0),"."),".")</f>
        <v>42909</v>
      </c>
    </row>
    <row r="1395" spans="1:23" x14ac:dyDescent="0.2">
      <c r="A1395" s="1" t="str">
        <f t="shared" si="42"/>
        <v>2023|Hibiscus and Bays Local Board Area|Female / Wahine</v>
      </c>
      <c r="B1395" t="s">
        <v>20</v>
      </c>
      <c r="C1395" t="s">
        <v>21</v>
      </c>
      <c r="D1395" t="s">
        <v>22</v>
      </c>
      <c r="E1395" t="s">
        <v>23</v>
      </c>
      <c r="F1395">
        <v>2023</v>
      </c>
      <c r="G1395">
        <v>2023</v>
      </c>
      <c r="H1395">
        <v>7602</v>
      </c>
      <c r="I1395" t="s">
        <v>128</v>
      </c>
      <c r="J1395">
        <v>4</v>
      </c>
      <c r="K1395" t="s">
        <v>54</v>
      </c>
      <c r="L1395">
        <v>99</v>
      </c>
      <c r="M1395" t="s">
        <v>26</v>
      </c>
      <c r="N1395">
        <v>99</v>
      </c>
      <c r="O1395" t="s">
        <v>27</v>
      </c>
      <c r="P1395">
        <v>2</v>
      </c>
      <c r="Q1395" t="s">
        <v>31</v>
      </c>
      <c r="R1395">
        <v>4620</v>
      </c>
      <c r="V1395" s="3">
        <f t="shared" si="43"/>
        <v>9.91</v>
      </c>
      <c r="W1395" s="3">
        <f>IF(AND(T1395&lt;&gt;"_U",T1395&lt;&gt;"c",J1395&lt;&gt;9,J1395&lt;&gt;99),IFERROR(VLOOKUP(A1395,'LBA Total'!$A$2:$W$10000,18,0),"."),".")</f>
        <v>46620</v>
      </c>
    </row>
    <row r="1396" spans="1:23" x14ac:dyDescent="0.2">
      <c r="A1396" s="1" t="str">
        <f t="shared" si="42"/>
        <v>2023|Hibiscus and Bays Local Board Area|Another gender / He ira kÄ“ anÅ</v>
      </c>
      <c r="B1396" t="s">
        <v>20</v>
      </c>
      <c r="C1396" t="s">
        <v>21</v>
      </c>
      <c r="D1396" t="s">
        <v>22</v>
      </c>
      <c r="E1396" t="s">
        <v>23</v>
      </c>
      <c r="F1396">
        <v>2023</v>
      </c>
      <c r="G1396">
        <v>2023</v>
      </c>
      <c r="H1396">
        <v>7602</v>
      </c>
      <c r="I1396" t="s">
        <v>128</v>
      </c>
      <c r="J1396">
        <v>4</v>
      </c>
      <c r="K1396" t="s">
        <v>54</v>
      </c>
      <c r="L1396">
        <v>99</v>
      </c>
      <c r="M1396" t="s">
        <v>26</v>
      </c>
      <c r="N1396">
        <v>99</v>
      </c>
      <c r="O1396" t="s">
        <v>27</v>
      </c>
      <c r="P1396">
        <v>3</v>
      </c>
      <c r="Q1396" t="s">
        <v>28</v>
      </c>
      <c r="R1396">
        <v>21</v>
      </c>
      <c r="V1396" s="3">
        <f t="shared" si="43"/>
        <v>6.42</v>
      </c>
      <c r="W1396" s="3">
        <f>IF(AND(T1396&lt;&gt;"_U",T1396&lt;&gt;"c",J1396&lt;&gt;9,J1396&lt;&gt;99),IFERROR(VLOOKUP(A1396,'LBA Total'!$A$2:$W$10000,18,0),"."),".")</f>
        <v>327</v>
      </c>
    </row>
    <row r="1397" spans="1:23" x14ac:dyDescent="0.2">
      <c r="A1397" s="1" t="str">
        <f t="shared" si="42"/>
        <v>2023|Hibiscus and Bays Local Board Area|Total - gender</v>
      </c>
      <c r="B1397" t="s">
        <v>20</v>
      </c>
      <c r="C1397" t="s">
        <v>21</v>
      </c>
      <c r="D1397" t="s">
        <v>22</v>
      </c>
      <c r="E1397" t="s">
        <v>23</v>
      </c>
      <c r="F1397">
        <v>2023</v>
      </c>
      <c r="G1397">
        <v>2023</v>
      </c>
      <c r="H1397">
        <v>7602</v>
      </c>
      <c r="I1397" t="s">
        <v>128</v>
      </c>
      <c r="J1397">
        <v>4</v>
      </c>
      <c r="K1397" t="s">
        <v>54</v>
      </c>
      <c r="L1397">
        <v>99</v>
      </c>
      <c r="M1397" t="s">
        <v>26</v>
      </c>
      <c r="N1397">
        <v>99</v>
      </c>
      <c r="O1397" t="s">
        <v>27</v>
      </c>
      <c r="P1397">
        <v>99</v>
      </c>
      <c r="Q1397" t="s">
        <v>42</v>
      </c>
      <c r="R1397">
        <v>7482</v>
      </c>
      <c r="V1397" s="3">
        <f t="shared" si="43"/>
        <v>8.33</v>
      </c>
      <c r="W1397" s="3">
        <f>IF(AND(T1397&lt;&gt;"_U",T1397&lt;&gt;"c",J1397&lt;&gt;9,J1397&lt;&gt;99),IFERROR(VLOOKUP(A1397,'LBA Total'!$A$2:$W$10000,18,0),"."),".")</f>
        <v>89856</v>
      </c>
    </row>
    <row r="1398" spans="1:23" x14ac:dyDescent="0.2">
      <c r="A1398" s="1" t="str">
        <f t="shared" si="42"/>
        <v>2023|Hibiscus and Bays Local Board Area|Male / TÄne</v>
      </c>
      <c r="B1398" t="s">
        <v>20</v>
      </c>
      <c r="C1398" t="s">
        <v>21</v>
      </c>
      <c r="D1398" t="s">
        <v>22</v>
      </c>
      <c r="E1398" t="s">
        <v>23</v>
      </c>
      <c r="F1398">
        <v>2023</v>
      </c>
      <c r="G1398">
        <v>2023</v>
      </c>
      <c r="H1398">
        <v>7602</v>
      </c>
      <c r="I1398" t="s">
        <v>128</v>
      </c>
      <c r="J1398">
        <v>5</v>
      </c>
      <c r="K1398" t="s">
        <v>33</v>
      </c>
      <c r="L1398">
        <v>99</v>
      </c>
      <c r="M1398" t="s">
        <v>26</v>
      </c>
      <c r="N1398">
        <v>99</v>
      </c>
      <c r="O1398" t="s">
        <v>27</v>
      </c>
      <c r="P1398">
        <v>1</v>
      </c>
      <c r="Q1398" t="s">
        <v>34</v>
      </c>
      <c r="R1398">
        <v>921</v>
      </c>
      <c r="V1398" s="3">
        <f t="shared" si="43"/>
        <v>2.15</v>
      </c>
      <c r="W1398" s="3">
        <f>IF(AND(T1398&lt;&gt;"_U",T1398&lt;&gt;"c",J1398&lt;&gt;9,J1398&lt;&gt;99),IFERROR(VLOOKUP(A1398,'LBA Total'!$A$2:$W$10000,18,0),"."),".")</f>
        <v>42909</v>
      </c>
    </row>
    <row r="1399" spans="1:23" x14ac:dyDescent="0.2">
      <c r="A1399" s="1" t="str">
        <f t="shared" si="42"/>
        <v>2023|Hibiscus and Bays Local Board Area|Female / Wahine</v>
      </c>
      <c r="B1399" t="s">
        <v>20</v>
      </c>
      <c r="C1399" t="s">
        <v>21</v>
      </c>
      <c r="D1399" t="s">
        <v>22</v>
      </c>
      <c r="E1399" t="s">
        <v>23</v>
      </c>
      <c r="F1399">
        <v>2023</v>
      </c>
      <c r="G1399">
        <v>2023</v>
      </c>
      <c r="H1399">
        <v>7602</v>
      </c>
      <c r="I1399" t="s">
        <v>128</v>
      </c>
      <c r="J1399">
        <v>5</v>
      </c>
      <c r="K1399" t="s">
        <v>33</v>
      </c>
      <c r="L1399">
        <v>99</v>
      </c>
      <c r="M1399" t="s">
        <v>26</v>
      </c>
      <c r="N1399">
        <v>99</v>
      </c>
      <c r="O1399" t="s">
        <v>27</v>
      </c>
      <c r="P1399">
        <v>2</v>
      </c>
      <c r="Q1399" t="s">
        <v>31</v>
      </c>
      <c r="R1399">
        <v>3291</v>
      </c>
      <c r="V1399" s="3">
        <f t="shared" si="43"/>
        <v>7.06</v>
      </c>
      <c r="W1399" s="3">
        <f>IF(AND(T1399&lt;&gt;"_U",T1399&lt;&gt;"c",J1399&lt;&gt;9,J1399&lt;&gt;99),IFERROR(VLOOKUP(A1399,'LBA Total'!$A$2:$W$10000,18,0),"."),".")</f>
        <v>46620</v>
      </c>
    </row>
    <row r="1400" spans="1:23" x14ac:dyDescent="0.2">
      <c r="A1400" s="1" t="str">
        <f t="shared" si="42"/>
        <v>2023|Hibiscus and Bays Local Board Area|Another gender / He ira kÄ“ anÅ</v>
      </c>
      <c r="B1400" t="s">
        <v>20</v>
      </c>
      <c r="C1400" t="s">
        <v>21</v>
      </c>
      <c r="D1400" t="s">
        <v>22</v>
      </c>
      <c r="E1400" t="s">
        <v>23</v>
      </c>
      <c r="F1400">
        <v>2023</v>
      </c>
      <c r="G1400">
        <v>2023</v>
      </c>
      <c r="H1400">
        <v>7602</v>
      </c>
      <c r="I1400" t="s">
        <v>128</v>
      </c>
      <c r="J1400">
        <v>5</v>
      </c>
      <c r="K1400" t="s">
        <v>33</v>
      </c>
      <c r="L1400">
        <v>99</v>
      </c>
      <c r="M1400" t="s">
        <v>26</v>
      </c>
      <c r="N1400">
        <v>99</v>
      </c>
      <c r="O1400" t="s">
        <v>27</v>
      </c>
      <c r="P1400">
        <v>3</v>
      </c>
      <c r="Q1400" t="s">
        <v>28</v>
      </c>
      <c r="R1400">
        <v>0</v>
      </c>
      <c r="V1400" s="3">
        <f t="shared" si="43"/>
        <v>0</v>
      </c>
      <c r="W1400" s="3">
        <f>IF(AND(T1400&lt;&gt;"_U",T1400&lt;&gt;"c",J1400&lt;&gt;9,J1400&lt;&gt;99),IFERROR(VLOOKUP(A1400,'LBA Total'!$A$2:$W$10000,18,0),"."),".")</f>
        <v>327</v>
      </c>
    </row>
    <row r="1401" spans="1:23" x14ac:dyDescent="0.2">
      <c r="A1401" s="1" t="str">
        <f t="shared" si="42"/>
        <v>2023|Hibiscus and Bays Local Board Area|Total - gender</v>
      </c>
      <c r="B1401" t="s">
        <v>20</v>
      </c>
      <c r="C1401" t="s">
        <v>21</v>
      </c>
      <c r="D1401" t="s">
        <v>22</v>
      </c>
      <c r="E1401" t="s">
        <v>23</v>
      </c>
      <c r="F1401">
        <v>2023</v>
      </c>
      <c r="G1401">
        <v>2023</v>
      </c>
      <c r="H1401">
        <v>7602</v>
      </c>
      <c r="I1401" t="s">
        <v>128</v>
      </c>
      <c r="J1401">
        <v>5</v>
      </c>
      <c r="K1401" t="s">
        <v>33</v>
      </c>
      <c r="L1401">
        <v>99</v>
      </c>
      <c r="M1401" t="s">
        <v>26</v>
      </c>
      <c r="N1401">
        <v>99</v>
      </c>
      <c r="O1401" t="s">
        <v>27</v>
      </c>
      <c r="P1401">
        <v>99</v>
      </c>
      <c r="Q1401" t="s">
        <v>42</v>
      </c>
      <c r="R1401">
        <v>4212</v>
      </c>
      <c r="V1401" s="3">
        <f t="shared" si="43"/>
        <v>4.6900000000000004</v>
      </c>
      <c r="W1401" s="3">
        <f>IF(AND(T1401&lt;&gt;"_U",T1401&lt;&gt;"c",J1401&lt;&gt;9,J1401&lt;&gt;99),IFERROR(VLOOKUP(A1401,'LBA Total'!$A$2:$W$10000,18,0),"."),".")</f>
        <v>89856</v>
      </c>
    </row>
    <row r="1402" spans="1:23" x14ac:dyDescent="0.2">
      <c r="A1402" s="1" t="str">
        <f t="shared" si="42"/>
        <v>2023|Hibiscus and Bays Local Board Area|Male / TÄne</v>
      </c>
      <c r="B1402" t="s">
        <v>20</v>
      </c>
      <c r="C1402" t="s">
        <v>21</v>
      </c>
      <c r="D1402" t="s">
        <v>22</v>
      </c>
      <c r="E1402" t="s">
        <v>23</v>
      </c>
      <c r="F1402">
        <v>2023</v>
      </c>
      <c r="G1402">
        <v>2023</v>
      </c>
      <c r="H1402">
        <v>7602</v>
      </c>
      <c r="I1402" t="s">
        <v>128</v>
      </c>
      <c r="J1402">
        <v>6</v>
      </c>
      <c r="K1402" t="s">
        <v>52</v>
      </c>
      <c r="L1402">
        <v>99</v>
      </c>
      <c r="M1402" t="s">
        <v>26</v>
      </c>
      <c r="N1402">
        <v>99</v>
      </c>
      <c r="O1402" t="s">
        <v>27</v>
      </c>
      <c r="P1402">
        <v>1</v>
      </c>
      <c r="Q1402" t="s">
        <v>34</v>
      </c>
      <c r="R1402">
        <v>14070</v>
      </c>
      <c r="V1402" s="3">
        <f t="shared" si="43"/>
        <v>32.79</v>
      </c>
      <c r="W1402" s="3">
        <f>IF(AND(T1402&lt;&gt;"_U",T1402&lt;&gt;"c",J1402&lt;&gt;9,J1402&lt;&gt;99),IFERROR(VLOOKUP(A1402,'LBA Total'!$A$2:$W$10000,18,0),"."),".")</f>
        <v>42909</v>
      </c>
    </row>
    <row r="1403" spans="1:23" x14ac:dyDescent="0.2">
      <c r="A1403" s="1" t="str">
        <f t="shared" si="42"/>
        <v>2023|Hibiscus and Bays Local Board Area|Female / Wahine</v>
      </c>
      <c r="B1403" t="s">
        <v>20</v>
      </c>
      <c r="C1403" t="s">
        <v>21</v>
      </c>
      <c r="D1403" t="s">
        <v>22</v>
      </c>
      <c r="E1403" t="s">
        <v>23</v>
      </c>
      <c r="F1403">
        <v>2023</v>
      </c>
      <c r="G1403">
        <v>2023</v>
      </c>
      <c r="H1403">
        <v>7602</v>
      </c>
      <c r="I1403" t="s">
        <v>128</v>
      </c>
      <c r="J1403">
        <v>6</v>
      </c>
      <c r="K1403" t="s">
        <v>52</v>
      </c>
      <c r="L1403">
        <v>99</v>
      </c>
      <c r="M1403" t="s">
        <v>26</v>
      </c>
      <c r="N1403">
        <v>99</v>
      </c>
      <c r="O1403" t="s">
        <v>27</v>
      </c>
      <c r="P1403">
        <v>2</v>
      </c>
      <c r="Q1403" t="s">
        <v>31</v>
      </c>
      <c r="R1403">
        <v>13074</v>
      </c>
      <c r="V1403" s="3">
        <f t="shared" si="43"/>
        <v>28.04</v>
      </c>
      <c r="W1403" s="3">
        <f>IF(AND(T1403&lt;&gt;"_U",T1403&lt;&gt;"c",J1403&lt;&gt;9,J1403&lt;&gt;99),IFERROR(VLOOKUP(A1403,'LBA Total'!$A$2:$W$10000,18,0),"."),".")</f>
        <v>46620</v>
      </c>
    </row>
    <row r="1404" spans="1:23" x14ac:dyDescent="0.2">
      <c r="A1404" s="1" t="str">
        <f t="shared" si="42"/>
        <v>2023|Hibiscus and Bays Local Board Area|Another gender / He ira kÄ“ anÅ</v>
      </c>
      <c r="B1404" t="s">
        <v>20</v>
      </c>
      <c r="C1404" t="s">
        <v>21</v>
      </c>
      <c r="D1404" t="s">
        <v>22</v>
      </c>
      <c r="E1404" t="s">
        <v>23</v>
      </c>
      <c r="F1404">
        <v>2023</v>
      </c>
      <c r="G1404">
        <v>2023</v>
      </c>
      <c r="H1404">
        <v>7602</v>
      </c>
      <c r="I1404" t="s">
        <v>128</v>
      </c>
      <c r="J1404">
        <v>6</v>
      </c>
      <c r="K1404" t="s">
        <v>52</v>
      </c>
      <c r="L1404">
        <v>99</v>
      </c>
      <c r="M1404" t="s">
        <v>26</v>
      </c>
      <c r="N1404">
        <v>99</v>
      </c>
      <c r="O1404" t="s">
        <v>27</v>
      </c>
      <c r="P1404">
        <v>3</v>
      </c>
      <c r="Q1404" t="s">
        <v>28</v>
      </c>
      <c r="R1404">
        <v>228</v>
      </c>
      <c r="V1404" s="3">
        <f t="shared" si="43"/>
        <v>69.72</v>
      </c>
      <c r="W1404" s="3">
        <f>IF(AND(T1404&lt;&gt;"_U",T1404&lt;&gt;"c",J1404&lt;&gt;9,J1404&lt;&gt;99),IFERROR(VLOOKUP(A1404,'LBA Total'!$A$2:$W$10000,18,0),"."),".")</f>
        <v>327</v>
      </c>
    </row>
    <row r="1405" spans="1:23" x14ac:dyDescent="0.2">
      <c r="A1405" s="1" t="str">
        <f t="shared" si="42"/>
        <v>2023|Hibiscus and Bays Local Board Area|Total - gender</v>
      </c>
      <c r="B1405" t="s">
        <v>20</v>
      </c>
      <c r="C1405" t="s">
        <v>21</v>
      </c>
      <c r="D1405" t="s">
        <v>22</v>
      </c>
      <c r="E1405" t="s">
        <v>23</v>
      </c>
      <c r="F1405">
        <v>2023</v>
      </c>
      <c r="G1405">
        <v>2023</v>
      </c>
      <c r="H1405">
        <v>7602</v>
      </c>
      <c r="I1405" t="s">
        <v>128</v>
      </c>
      <c r="J1405">
        <v>6</v>
      </c>
      <c r="K1405" t="s">
        <v>52</v>
      </c>
      <c r="L1405">
        <v>99</v>
      </c>
      <c r="M1405" t="s">
        <v>26</v>
      </c>
      <c r="N1405">
        <v>99</v>
      </c>
      <c r="O1405" t="s">
        <v>27</v>
      </c>
      <c r="P1405">
        <v>99</v>
      </c>
      <c r="Q1405" t="s">
        <v>42</v>
      </c>
      <c r="R1405">
        <v>27372</v>
      </c>
      <c r="V1405" s="3">
        <f t="shared" si="43"/>
        <v>30.46</v>
      </c>
      <c r="W1405" s="3">
        <f>IF(AND(T1405&lt;&gt;"_U",T1405&lt;&gt;"c",J1405&lt;&gt;9,J1405&lt;&gt;99),IFERROR(VLOOKUP(A1405,'LBA Total'!$A$2:$W$10000,18,0),"."),".")</f>
        <v>89856</v>
      </c>
    </row>
    <row r="1406" spans="1:23" x14ac:dyDescent="0.2">
      <c r="A1406" s="1" t="str">
        <f t="shared" si="42"/>
        <v>2023|Hibiscus and Bays Local Board Area|Male / TÄne</v>
      </c>
      <c r="B1406" t="s">
        <v>20</v>
      </c>
      <c r="C1406" t="s">
        <v>21</v>
      </c>
      <c r="D1406" t="s">
        <v>22</v>
      </c>
      <c r="E1406" t="s">
        <v>23</v>
      </c>
      <c r="F1406">
        <v>2023</v>
      </c>
      <c r="G1406">
        <v>2023</v>
      </c>
      <c r="H1406">
        <v>7602</v>
      </c>
      <c r="I1406" t="s">
        <v>128</v>
      </c>
      <c r="J1406">
        <v>9</v>
      </c>
      <c r="K1406" t="s">
        <v>25</v>
      </c>
      <c r="L1406">
        <v>99</v>
      </c>
      <c r="M1406" t="s">
        <v>26</v>
      </c>
      <c r="N1406">
        <v>99</v>
      </c>
      <c r="O1406" t="s">
        <v>27</v>
      </c>
      <c r="P1406">
        <v>1</v>
      </c>
      <c r="Q1406" t="s">
        <v>34</v>
      </c>
      <c r="R1406">
        <v>1515</v>
      </c>
      <c r="V1406" s="3" t="str">
        <f t="shared" si="43"/>
        <v>.</v>
      </c>
      <c r="W1406" s="3" t="str">
        <f>IF(AND(T1406&lt;&gt;"_U",T1406&lt;&gt;"c",J1406&lt;&gt;9,J1406&lt;&gt;99),IFERROR(VLOOKUP(A1406,'LBA Total'!$A$2:$W$10000,18,0),"."),".")</f>
        <v>.</v>
      </c>
    </row>
    <row r="1407" spans="1:23" x14ac:dyDescent="0.2">
      <c r="A1407" s="1" t="str">
        <f t="shared" si="42"/>
        <v>2023|Hibiscus and Bays Local Board Area|Female / Wahine</v>
      </c>
      <c r="B1407" t="s">
        <v>20</v>
      </c>
      <c r="C1407" t="s">
        <v>21</v>
      </c>
      <c r="D1407" t="s">
        <v>22</v>
      </c>
      <c r="E1407" t="s">
        <v>23</v>
      </c>
      <c r="F1407">
        <v>2023</v>
      </c>
      <c r="G1407">
        <v>2023</v>
      </c>
      <c r="H1407">
        <v>7602</v>
      </c>
      <c r="I1407" t="s">
        <v>128</v>
      </c>
      <c r="J1407">
        <v>9</v>
      </c>
      <c r="K1407" t="s">
        <v>25</v>
      </c>
      <c r="L1407">
        <v>99</v>
      </c>
      <c r="M1407" t="s">
        <v>26</v>
      </c>
      <c r="N1407">
        <v>99</v>
      </c>
      <c r="O1407" t="s">
        <v>27</v>
      </c>
      <c r="P1407">
        <v>2</v>
      </c>
      <c r="Q1407" t="s">
        <v>31</v>
      </c>
      <c r="R1407">
        <v>1167</v>
      </c>
      <c r="V1407" s="3" t="str">
        <f t="shared" si="43"/>
        <v>.</v>
      </c>
      <c r="W1407" s="3" t="str">
        <f>IF(AND(T1407&lt;&gt;"_U",T1407&lt;&gt;"c",J1407&lt;&gt;9,J1407&lt;&gt;99),IFERROR(VLOOKUP(A1407,'LBA Total'!$A$2:$W$10000,18,0),"."),".")</f>
        <v>.</v>
      </c>
    </row>
    <row r="1408" spans="1:23" x14ac:dyDescent="0.2">
      <c r="A1408" s="1" t="str">
        <f t="shared" si="42"/>
        <v>2023|Hibiscus and Bays Local Board Area|Another gender / He ira kÄ“ anÅ</v>
      </c>
      <c r="B1408" t="s">
        <v>20</v>
      </c>
      <c r="C1408" t="s">
        <v>21</v>
      </c>
      <c r="D1408" t="s">
        <v>22</v>
      </c>
      <c r="E1408" t="s">
        <v>23</v>
      </c>
      <c r="F1408">
        <v>2023</v>
      </c>
      <c r="G1408">
        <v>2023</v>
      </c>
      <c r="H1408">
        <v>7602</v>
      </c>
      <c r="I1408" t="s">
        <v>128</v>
      </c>
      <c r="J1408">
        <v>9</v>
      </c>
      <c r="K1408" t="s">
        <v>25</v>
      </c>
      <c r="L1408">
        <v>99</v>
      </c>
      <c r="M1408" t="s">
        <v>26</v>
      </c>
      <c r="N1408">
        <v>99</v>
      </c>
      <c r="O1408" t="s">
        <v>27</v>
      </c>
      <c r="P1408">
        <v>3</v>
      </c>
      <c r="Q1408" t="s">
        <v>28</v>
      </c>
      <c r="R1408">
        <v>15</v>
      </c>
      <c r="V1408" s="3" t="str">
        <f t="shared" si="43"/>
        <v>.</v>
      </c>
      <c r="W1408" s="3" t="str">
        <f>IF(AND(T1408&lt;&gt;"_U",T1408&lt;&gt;"c",J1408&lt;&gt;9,J1408&lt;&gt;99),IFERROR(VLOOKUP(A1408,'LBA Total'!$A$2:$W$10000,18,0),"."),".")</f>
        <v>.</v>
      </c>
    </row>
    <row r="1409" spans="1:23" x14ac:dyDescent="0.2">
      <c r="A1409" s="1" t="str">
        <f t="shared" si="42"/>
        <v>2023|Hibiscus and Bays Local Board Area|Total - gender</v>
      </c>
      <c r="B1409" t="s">
        <v>20</v>
      </c>
      <c r="C1409" t="s">
        <v>21</v>
      </c>
      <c r="D1409" t="s">
        <v>22</v>
      </c>
      <c r="E1409" t="s">
        <v>23</v>
      </c>
      <c r="F1409">
        <v>2023</v>
      </c>
      <c r="G1409">
        <v>2023</v>
      </c>
      <c r="H1409">
        <v>7602</v>
      </c>
      <c r="I1409" t="s">
        <v>128</v>
      </c>
      <c r="J1409">
        <v>9</v>
      </c>
      <c r="K1409" t="s">
        <v>25</v>
      </c>
      <c r="L1409">
        <v>99</v>
      </c>
      <c r="M1409" t="s">
        <v>26</v>
      </c>
      <c r="N1409">
        <v>99</v>
      </c>
      <c r="O1409" t="s">
        <v>27</v>
      </c>
      <c r="P1409">
        <v>99</v>
      </c>
      <c r="Q1409" t="s">
        <v>42</v>
      </c>
      <c r="R1409">
        <v>2700</v>
      </c>
      <c r="V1409" s="3" t="str">
        <f t="shared" si="43"/>
        <v>.</v>
      </c>
      <c r="W1409" s="3" t="str">
        <f>IF(AND(T1409&lt;&gt;"_U",T1409&lt;&gt;"c",J1409&lt;&gt;9,J1409&lt;&gt;99),IFERROR(VLOOKUP(A1409,'LBA Total'!$A$2:$W$10000,18,0),"."),".")</f>
        <v>.</v>
      </c>
    </row>
    <row r="1410" spans="1:23" x14ac:dyDescent="0.2">
      <c r="A1410" s="1" t="str">
        <f t="shared" si="42"/>
        <v>2023|Hibiscus and Bays Local Board Area|Male / TÄne</v>
      </c>
      <c r="B1410" t="s">
        <v>20</v>
      </c>
      <c r="C1410" t="s">
        <v>21</v>
      </c>
      <c r="D1410" t="s">
        <v>22</v>
      </c>
      <c r="E1410" t="s">
        <v>23</v>
      </c>
      <c r="F1410">
        <v>2023</v>
      </c>
      <c r="G1410">
        <v>2023</v>
      </c>
      <c r="H1410">
        <v>7602</v>
      </c>
      <c r="I1410" t="s">
        <v>128</v>
      </c>
      <c r="J1410">
        <v>77</v>
      </c>
      <c r="K1410" t="s">
        <v>49</v>
      </c>
      <c r="L1410">
        <v>99</v>
      </c>
      <c r="M1410" t="s">
        <v>26</v>
      </c>
      <c r="N1410">
        <v>99</v>
      </c>
      <c r="O1410" t="s">
        <v>27</v>
      </c>
      <c r="P1410">
        <v>1</v>
      </c>
      <c r="Q1410" t="s">
        <v>34</v>
      </c>
      <c r="R1410">
        <v>42909</v>
      </c>
      <c r="V1410" s="3">
        <f t="shared" si="43"/>
        <v>100</v>
      </c>
      <c r="W1410" s="3">
        <f>IF(AND(T1410&lt;&gt;"_U",T1410&lt;&gt;"c",J1410&lt;&gt;9,J1410&lt;&gt;99),IFERROR(VLOOKUP(A1410,'LBA Total'!$A$2:$W$10000,18,0),"."),".")</f>
        <v>42909</v>
      </c>
    </row>
    <row r="1411" spans="1:23" x14ac:dyDescent="0.2">
      <c r="A1411" s="1" t="str">
        <f t="shared" ref="A1411:A1474" si="44">G1411&amp;"|"&amp;I1411&amp;"|"&amp;Q1411</f>
        <v>2023|Hibiscus and Bays Local Board Area|Female / Wahine</v>
      </c>
      <c r="B1411" t="s">
        <v>20</v>
      </c>
      <c r="C1411" t="s">
        <v>21</v>
      </c>
      <c r="D1411" t="s">
        <v>22</v>
      </c>
      <c r="E1411" t="s">
        <v>23</v>
      </c>
      <c r="F1411">
        <v>2023</v>
      </c>
      <c r="G1411">
        <v>2023</v>
      </c>
      <c r="H1411">
        <v>7602</v>
      </c>
      <c r="I1411" t="s">
        <v>128</v>
      </c>
      <c r="J1411">
        <v>77</v>
      </c>
      <c r="K1411" t="s">
        <v>49</v>
      </c>
      <c r="L1411">
        <v>99</v>
      </c>
      <c r="M1411" t="s">
        <v>26</v>
      </c>
      <c r="N1411">
        <v>99</v>
      </c>
      <c r="O1411" t="s">
        <v>27</v>
      </c>
      <c r="P1411">
        <v>2</v>
      </c>
      <c r="Q1411" t="s">
        <v>31</v>
      </c>
      <c r="R1411">
        <v>46620</v>
      </c>
      <c r="V1411" s="3">
        <f t="shared" ref="V1411:V1474" si="45">IF(T1411&lt;&gt;"_U",IFERROR((ROUND(R1411/W1411*100,2)),"."),".")</f>
        <v>100</v>
      </c>
      <c r="W1411" s="3">
        <f>IF(AND(T1411&lt;&gt;"_U",T1411&lt;&gt;"c",J1411&lt;&gt;9,J1411&lt;&gt;99),IFERROR(VLOOKUP(A1411,'LBA Total'!$A$2:$W$10000,18,0),"."),".")</f>
        <v>46620</v>
      </c>
    </row>
    <row r="1412" spans="1:23" x14ac:dyDescent="0.2">
      <c r="A1412" s="1" t="str">
        <f t="shared" si="44"/>
        <v>2023|Hibiscus and Bays Local Board Area|Another gender / He ira kÄ“ anÅ</v>
      </c>
      <c r="B1412" t="s">
        <v>20</v>
      </c>
      <c r="C1412" t="s">
        <v>21</v>
      </c>
      <c r="D1412" t="s">
        <v>22</v>
      </c>
      <c r="E1412" t="s">
        <v>23</v>
      </c>
      <c r="F1412">
        <v>2023</v>
      </c>
      <c r="G1412">
        <v>2023</v>
      </c>
      <c r="H1412">
        <v>7602</v>
      </c>
      <c r="I1412" t="s">
        <v>128</v>
      </c>
      <c r="J1412">
        <v>77</v>
      </c>
      <c r="K1412" t="s">
        <v>49</v>
      </c>
      <c r="L1412">
        <v>99</v>
      </c>
      <c r="M1412" t="s">
        <v>26</v>
      </c>
      <c r="N1412">
        <v>99</v>
      </c>
      <c r="O1412" t="s">
        <v>27</v>
      </c>
      <c r="P1412">
        <v>3</v>
      </c>
      <c r="Q1412" t="s">
        <v>28</v>
      </c>
      <c r="R1412">
        <v>327</v>
      </c>
      <c r="V1412" s="3">
        <f t="shared" si="45"/>
        <v>100</v>
      </c>
      <c r="W1412" s="3">
        <f>IF(AND(T1412&lt;&gt;"_U",T1412&lt;&gt;"c",J1412&lt;&gt;9,J1412&lt;&gt;99),IFERROR(VLOOKUP(A1412,'LBA Total'!$A$2:$W$10000,18,0),"."),".")</f>
        <v>327</v>
      </c>
    </row>
    <row r="1413" spans="1:23" x14ac:dyDescent="0.2">
      <c r="A1413" s="1" t="str">
        <f t="shared" si="44"/>
        <v>2023|Hibiscus and Bays Local Board Area|Total - gender</v>
      </c>
      <c r="B1413" t="s">
        <v>20</v>
      </c>
      <c r="C1413" t="s">
        <v>21</v>
      </c>
      <c r="D1413" t="s">
        <v>22</v>
      </c>
      <c r="E1413" t="s">
        <v>23</v>
      </c>
      <c r="F1413">
        <v>2023</v>
      </c>
      <c r="G1413">
        <v>2023</v>
      </c>
      <c r="H1413">
        <v>7602</v>
      </c>
      <c r="I1413" t="s">
        <v>128</v>
      </c>
      <c r="J1413">
        <v>77</v>
      </c>
      <c r="K1413" t="s">
        <v>49</v>
      </c>
      <c r="L1413">
        <v>99</v>
      </c>
      <c r="M1413" t="s">
        <v>26</v>
      </c>
      <c r="N1413">
        <v>99</v>
      </c>
      <c r="O1413" t="s">
        <v>27</v>
      </c>
      <c r="P1413">
        <v>99</v>
      </c>
      <c r="Q1413" t="s">
        <v>42</v>
      </c>
      <c r="R1413">
        <v>89856</v>
      </c>
      <c r="V1413" s="3">
        <f t="shared" si="45"/>
        <v>100</v>
      </c>
      <c r="W1413" s="3">
        <f>IF(AND(T1413&lt;&gt;"_U",T1413&lt;&gt;"c",J1413&lt;&gt;9,J1413&lt;&gt;99),IFERROR(VLOOKUP(A1413,'LBA Total'!$A$2:$W$10000,18,0),"."),".")</f>
        <v>89856</v>
      </c>
    </row>
    <row r="1414" spans="1:23" x14ac:dyDescent="0.2">
      <c r="A1414" s="1" t="str">
        <f t="shared" si="44"/>
        <v>2023|Hibiscus and Bays Local Board Area|Male / TÄne</v>
      </c>
      <c r="B1414" t="s">
        <v>20</v>
      </c>
      <c r="C1414" t="s">
        <v>21</v>
      </c>
      <c r="D1414" t="s">
        <v>22</v>
      </c>
      <c r="E1414" t="s">
        <v>23</v>
      </c>
      <c r="F1414">
        <v>2023</v>
      </c>
      <c r="G1414">
        <v>2023</v>
      </c>
      <c r="H1414">
        <v>7602</v>
      </c>
      <c r="I1414" t="s">
        <v>128</v>
      </c>
      <c r="J1414">
        <v>99</v>
      </c>
      <c r="K1414" t="s">
        <v>47</v>
      </c>
      <c r="L1414">
        <v>99</v>
      </c>
      <c r="M1414" t="s">
        <v>26</v>
      </c>
      <c r="N1414">
        <v>99</v>
      </c>
      <c r="O1414" t="s">
        <v>27</v>
      </c>
      <c r="P1414">
        <v>1</v>
      </c>
      <c r="Q1414" t="s">
        <v>34</v>
      </c>
      <c r="R1414">
        <v>44424</v>
      </c>
      <c r="V1414" s="3" t="str">
        <f t="shared" si="45"/>
        <v>.</v>
      </c>
      <c r="W1414" s="3" t="str">
        <f>IF(AND(T1414&lt;&gt;"_U",T1414&lt;&gt;"c",J1414&lt;&gt;9,J1414&lt;&gt;99),IFERROR(VLOOKUP(A1414,'LBA Total'!$A$2:$W$10000,18,0),"."),".")</f>
        <v>.</v>
      </c>
    </row>
    <row r="1415" spans="1:23" x14ac:dyDescent="0.2">
      <c r="A1415" s="1" t="str">
        <f t="shared" si="44"/>
        <v>2023|Hibiscus and Bays Local Board Area|Female / Wahine</v>
      </c>
      <c r="B1415" t="s">
        <v>20</v>
      </c>
      <c r="C1415" t="s">
        <v>21</v>
      </c>
      <c r="D1415" t="s">
        <v>22</v>
      </c>
      <c r="E1415" t="s">
        <v>23</v>
      </c>
      <c r="F1415">
        <v>2023</v>
      </c>
      <c r="G1415">
        <v>2023</v>
      </c>
      <c r="H1415">
        <v>7602</v>
      </c>
      <c r="I1415" t="s">
        <v>128</v>
      </c>
      <c r="J1415">
        <v>99</v>
      </c>
      <c r="K1415" t="s">
        <v>47</v>
      </c>
      <c r="L1415">
        <v>99</v>
      </c>
      <c r="M1415" t="s">
        <v>26</v>
      </c>
      <c r="N1415">
        <v>99</v>
      </c>
      <c r="O1415" t="s">
        <v>27</v>
      </c>
      <c r="P1415">
        <v>2</v>
      </c>
      <c r="Q1415" t="s">
        <v>31</v>
      </c>
      <c r="R1415">
        <v>47787</v>
      </c>
      <c r="V1415" s="3" t="str">
        <f t="shared" si="45"/>
        <v>.</v>
      </c>
      <c r="W1415" s="3" t="str">
        <f>IF(AND(T1415&lt;&gt;"_U",T1415&lt;&gt;"c",J1415&lt;&gt;9,J1415&lt;&gt;99),IFERROR(VLOOKUP(A1415,'LBA Total'!$A$2:$W$10000,18,0),"."),".")</f>
        <v>.</v>
      </c>
    </row>
    <row r="1416" spans="1:23" x14ac:dyDescent="0.2">
      <c r="A1416" s="1" t="str">
        <f t="shared" si="44"/>
        <v>2023|Hibiscus and Bays Local Board Area|Another gender / He ira kÄ“ anÅ</v>
      </c>
      <c r="B1416" t="s">
        <v>20</v>
      </c>
      <c r="C1416" t="s">
        <v>21</v>
      </c>
      <c r="D1416" t="s">
        <v>22</v>
      </c>
      <c r="E1416" t="s">
        <v>23</v>
      </c>
      <c r="F1416">
        <v>2023</v>
      </c>
      <c r="G1416">
        <v>2023</v>
      </c>
      <c r="H1416">
        <v>7602</v>
      </c>
      <c r="I1416" t="s">
        <v>128</v>
      </c>
      <c r="J1416">
        <v>99</v>
      </c>
      <c r="K1416" t="s">
        <v>47</v>
      </c>
      <c r="L1416">
        <v>99</v>
      </c>
      <c r="M1416" t="s">
        <v>26</v>
      </c>
      <c r="N1416">
        <v>99</v>
      </c>
      <c r="O1416" t="s">
        <v>27</v>
      </c>
      <c r="P1416">
        <v>3</v>
      </c>
      <c r="Q1416" t="s">
        <v>28</v>
      </c>
      <c r="R1416">
        <v>342</v>
      </c>
      <c r="V1416" s="3" t="str">
        <f t="shared" si="45"/>
        <v>.</v>
      </c>
      <c r="W1416" s="3" t="str">
        <f>IF(AND(T1416&lt;&gt;"_U",T1416&lt;&gt;"c",J1416&lt;&gt;9,J1416&lt;&gt;99),IFERROR(VLOOKUP(A1416,'LBA Total'!$A$2:$W$10000,18,0),"."),".")</f>
        <v>.</v>
      </c>
    </row>
    <row r="1417" spans="1:23" x14ac:dyDescent="0.2">
      <c r="A1417" s="1" t="str">
        <f t="shared" si="44"/>
        <v>2023|Hibiscus and Bays Local Board Area|Total - gender</v>
      </c>
      <c r="B1417" t="s">
        <v>20</v>
      </c>
      <c r="C1417" t="s">
        <v>21</v>
      </c>
      <c r="D1417" t="s">
        <v>22</v>
      </c>
      <c r="E1417" t="s">
        <v>23</v>
      </c>
      <c r="F1417">
        <v>2023</v>
      </c>
      <c r="G1417">
        <v>2023</v>
      </c>
      <c r="H1417">
        <v>7602</v>
      </c>
      <c r="I1417" t="s">
        <v>128</v>
      </c>
      <c r="J1417">
        <v>99</v>
      </c>
      <c r="K1417" t="s">
        <v>47</v>
      </c>
      <c r="L1417">
        <v>99</v>
      </c>
      <c r="M1417" t="s">
        <v>26</v>
      </c>
      <c r="N1417">
        <v>99</v>
      </c>
      <c r="O1417" t="s">
        <v>27</v>
      </c>
      <c r="P1417">
        <v>99</v>
      </c>
      <c r="Q1417" t="s">
        <v>42</v>
      </c>
      <c r="R1417">
        <v>92556</v>
      </c>
      <c r="V1417" s="3" t="str">
        <f t="shared" si="45"/>
        <v>.</v>
      </c>
      <c r="W1417" s="3" t="str">
        <f>IF(AND(T1417&lt;&gt;"_U",T1417&lt;&gt;"c",J1417&lt;&gt;9,J1417&lt;&gt;99),IFERROR(VLOOKUP(A1417,'LBA Total'!$A$2:$W$10000,18,0),"."),".")</f>
        <v>.</v>
      </c>
    </row>
    <row r="1418" spans="1:23" x14ac:dyDescent="0.2">
      <c r="A1418" s="1" t="str">
        <f t="shared" si="44"/>
        <v>2023|Upper Harbour Local Board Area|Male / TÄne</v>
      </c>
      <c r="B1418" t="s">
        <v>20</v>
      </c>
      <c r="C1418" t="s">
        <v>21</v>
      </c>
      <c r="D1418" t="s">
        <v>22</v>
      </c>
      <c r="E1418" t="s">
        <v>23</v>
      </c>
      <c r="F1418">
        <v>2023</v>
      </c>
      <c r="G1418">
        <v>2023</v>
      </c>
      <c r="H1418">
        <v>7603</v>
      </c>
      <c r="I1418" t="s">
        <v>120</v>
      </c>
      <c r="J1418">
        <v>1</v>
      </c>
      <c r="K1418" t="s">
        <v>30</v>
      </c>
      <c r="L1418">
        <v>99</v>
      </c>
      <c r="M1418" t="s">
        <v>26</v>
      </c>
      <c r="N1418">
        <v>99</v>
      </c>
      <c r="O1418" t="s">
        <v>27</v>
      </c>
      <c r="P1418">
        <v>1</v>
      </c>
      <c r="Q1418" t="s">
        <v>34</v>
      </c>
      <c r="R1418">
        <v>15843</v>
      </c>
      <c r="V1418" s="3">
        <f t="shared" si="45"/>
        <v>54.1</v>
      </c>
      <c r="W1418" s="3">
        <f>IF(AND(T1418&lt;&gt;"_U",T1418&lt;&gt;"c",J1418&lt;&gt;9,J1418&lt;&gt;99),IFERROR(VLOOKUP(A1418,'LBA Total'!$A$2:$W$10000,18,0),"."),".")</f>
        <v>29283</v>
      </c>
    </row>
    <row r="1419" spans="1:23" x14ac:dyDescent="0.2">
      <c r="A1419" s="1" t="str">
        <f t="shared" si="44"/>
        <v>2023|Upper Harbour Local Board Area|Female / Wahine</v>
      </c>
      <c r="B1419" t="s">
        <v>20</v>
      </c>
      <c r="C1419" t="s">
        <v>21</v>
      </c>
      <c r="D1419" t="s">
        <v>22</v>
      </c>
      <c r="E1419" t="s">
        <v>23</v>
      </c>
      <c r="F1419">
        <v>2023</v>
      </c>
      <c r="G1419">
        <v>2023</v>
      </c>
      <c r="H1419">
        <v>7603</v>
      </c>
      <c r="I1419" t="s">
        <v>120</v>
      </c>
      <c r="J1419">
        <v>1</v>
      </c>
      <c r="K1419" t="s">
        <v>30</v>
      </c>
      <c r="L1419">
        <v>99</v>
      </c>
      <c r="M1419" t="s">
        <v>26</v>
      </c>
      <c r="N1419">
        <v>99</v>
      </c>
      <c r="O1419" t="s">
        <v>27</v>
      </c>
      <c r="P1419">
        <v>2</v>
      </c>
      <c r="Q1419" t="s">
        <v>31</v>
      </c>
      <c r="R1419">
        <v>16038</v>
      </c>
      <c r="V1419" s="3">
        <f t="shared" si="45"/>
        <v>51.93</v>
      </c>
      <c r="W1419" s="3">
        <f>IF(AND(T1419&lt;&gt;"_U",T1419&lt;&gt;"c",J1419&lt;&gt;9,J1419&lt;&gt;99),IFERROR(VLOOKUP(A1419,'LBA Total'!$A$2:$W$10000,18,0),"."),".")</f>
        <v>30885</v>
      </c>
    </row>
    <row r="1420" spans="1:23" x14ac:dyDescent="0.2">
      <c r="A1420" s="1" t="str">
        <f t="shared" si="44"/>
        <v>2023|Upper Harbour Local Board Area|Another gender / He ira kÄ“ anÅ</v>
      </c>
      <c r="B1420" t="s">
        <v>20</v>
      </c>
      <c r="C1420" t="s">
        <v>21</v>
      </c>
      <c r="D1420" t="s">
        <v>22</v>
      </c>
      <c r="E1420" t="s">
        <v>23</v>
      </c>
      <c r="F1420">
        <v>2023</v>
      </c>
      <c r="G1420">
        <v>2023</v>
      </c>
      <c r="H1420">
        <v>7603</v>
      </c>
      <c r="I1420" t="s">
        <v>120</v>
      </c>
      <c r="J1420">
        <v>1</v>
      </c>
      <c r="K1420" t="s">
        <v>30</v>
      </c>
      <c r="L1420">
        <v>99</v>
      </c>
      <c r="M1420" t="s">
        <v>26</v>
      </c>
      <c r="N1420">
        <v>99</v>
      </c>
      <c r="O1420" t="s">
        <v>27</v>
      </c>
      <c r="P1420">
        <v>3</v>
      </c>
      <c r="Q1420" t="s">
        <v>28</v>
      </c>
      <c r="R1420">
        <v>36</v>
      </c>
      <c r="V1420" s="3">
        <f t="shared" si="45"/>
        <v>19.05</v>
      </c>
      <c r="W1420" s="3">
        <f>IF(AND(T1420&lt;&gt;"_U",T1420&lt;&gt;"c",J1420&lt;&gt;9,J1420&lt;&gt;99),IFERROR(VLOOKUP(A1420,'LBA Total'!$A$2:$W$10000,18,0),"."),".")</f>
        <v>189</v>
      </c>
    </row>
    <row r="1421" spans="1:23" x14ac:dyDescent="0.2">
      <c r="A1421" s="1" t="str">
        <f t="shared" si="44"/>
        <v>2023|Upper Harbour Local Board Area|Total - gender</v>
      </c>
      <c r="B1421" t="s">
        <v>20</v>
      </c>
      <c r="C1421" t="s">
        <v>21</v>
      </c>
      <c r="D1421" t="s">
        <v>22</v>
      </c>
      <c r="E1421" t="s">
        <v>23</v>
      </c>
      <c r="F1421">
        <v>2023</v>
      </c>
      <c r="G1421">
        <v>2023</v>
      </c>
      <c r="H1421">
        <v>7603</v>
      </c>
      <c r="I1421" t="s">
        <v>120</v>
      </c>
      <c r="J1421">
        <v>1</v>
      </c>
      <c r="K1421" t="s">
        <v>30</v>
      </c>
      <c r="L1421">
        <v>99</v>
      </c>
      <c r="M1421" t="s">
        <v>26</v>
      </c>
      <c r="N1421">
        <v>99</v>
      </c>
      <c r="O1421" t="s">
        <v>27</v>
      </c>
      <c r="P1421">
        <v>99</v>
      </c>
      <c r="Q1421" t="s">
        <v>42</v>
      </c>
      <c r="R1421">
        <v>31917</v>
      </c>
      <c r="V1421" s="3">
        <f t="shared" si="45"/>
        <v>52.88</v>
      </c>
      <c r="W1421" s="3">
        <f>IF(AND(T1421&lt;&gt;"_U",T1421&lt;&gt;"c",J1421&lt;&gt;9,J1421&lt;&gt;99),IFERROR(VLOOKUP(A1421,'LBA Total'!$A$2:$W$10000,18,0),"."),".")</f>
        <v>60360</v>
      </c>
    </row>
    <row r="1422" spans="1:23" x14ac:dyDescent="0.2">
      <c r="A1422" s="1" t="str">
        <f t="shared" si="44"/>
        <v>2023|Upper Harbour Local Board Area|Male / TÄne</v>
      </c>
      <c r="B1422" t="s">
        <v>20</v>
      </c>
      <c r="C1422" t="s">
        <v>21</v>
      </c>
      <c r="D1422" t="s">
        <v>22</v>
      </c>
      <c r="E1422" t="s">
        <v>23</v>
      </c>
      <c r="F1422">
        <v>2023</v>
      </c>
      <c r="G1422">
        <v>2023</v>
      </c>
      <c r="H1422">
        <v>7603</v>
      </c>
      <c r="I1422" t="s">
        <v>120</v>
      </c>
      <c r="J1422">
        <v>2</v>
      </c>
      <c r="K1422" t="s">
        <v>41</v>
      </c>
      <c r="L1422">
        <v>99</v>
      </c>
      <c r="M1422" t="s">
        <v>26</v>
      </c>
      <c r="N1422">
        <v>99</v>
      </c>
      <c r="O1422" t="s">
        <v>27</v>
      </c>
      <c r="P1422">
        <v>1</v>
      </c>
      <c r="Q1422" t="s">
        <v>34</v>
      </c>
      <c r="R1422">
        <v>9</v>
      </c>
      <c r="V1422" s="3">
        <f t="shared" si="45"/>
        <v>0.03</v>
      </c>
      <c r="W1422" s="3">
        <f>IF(AND(T1422&lt;&gt;"_U",T1422&lt;&gt;"c",J1422&lt;&gt;9,J1422&lt;&gt;99),IFERROR(VLOOKUP(A1422,'LBA Total'!$A$2:$W$10000,18,0),"."),".")</f>
        <v>29283</v>
      </c>
    </row>
    <row r="1423" spans="1:23" x14ac:dyDescent="0.2">
      <c r="A1423" s="1" t="str">
        <f t="shared" si="44"/>
        <v>2023|Upper Harbour Local Board Area|Female / Wahine</v>
      </c>
      <c r="B1423" t="s">
        <v>20</v>
      </c>
      <c r="C1423" t="s">
        <v>21</v>
      </c>
      <c r="D1423" t="s">
        <v>22</v>
      </c>
      <c r="E1423" t="s">
        <v>23</v>
      </c>
      <c r="F1423">
        <v>2023</v>
      </c>
      <c r="G1423">
        <v>2023</v>
      </c>
      <c r="H1423">
        <v>7603</v>
      </c>
      <c r="I1423" t="s">
        <v>120</v>
      </c>
      <c r="J1423">
        <v>2</v>
      </c>
      <c r="K1423" t="s">
        <v>41</v>
      </c>
      <c r="L1423">
        <v>99</v>
      </c>
      <c r="M1423" t="s">
        <v>26</v>
      </c>
      <c r="N1423">
        <v>99</v>
      </c>
      <c r="O1423" t="s">
        <v>27</v>
      </c>
      <c r="P1423">
        <v>2</v>
      </c>
      <c r="Q1423" t="s">
        <v>31</v>
      </c>
      <c r="R1423">
        <v>15</v>
      </c>
      <c r="V1423" s="3">
        <f t="shared" si="45"/>
        <v>0.05</v>
      </c>
      <c r="W1423" s="3">
        <f>IF(AND(T1423&lt;&gt;"_U",T1423&lt;&gt;"c",J1423&lt;&gt;9,J1423&lt;&gt;99),IFERROR(VLOOKUP(A1423,'LBA Total'!$A$2:$W$10000,18,0),"."),".")</f>
        <v>30885</v>
      </c>
    </row>
    <row r="1424" spans="1:23" x14ac:dyDescent="0.2">
      <c r="A1424" s="1" t="str">
        <f t="shared" si="44"/>
        <v>2023|Upper Harbour Local Board Area|Another gender / He ira kÄ“ anÅ</v>
      </c>
      <c r="B1424" t="s">
        <v>20</v>
      </c>
      <c r="C1424" t="s">
        <v>21</v>
      </c>
      <c r="D1424" t="s">
        <v>22</v>
      </c>
      <c r="E1424" t="s">
        <v>23</v>
      </c>
      <c r="F1424">
        <v>2023</v>
      </c>
      <c r="G1424">
        <v>2023</v>
      </c>
      <c r="H1424">
        <v>7603</v>
      </c>
      <c r="I1424" t="s">
        <v>120</v>
      </c>
      <c r="J1424">
        <v>2</v>
      </c>
      <c r="K1424" t="s">
        <v>41</v>
      </c>
      <c r="L1424">
        <v>99</v>
      </c>
      <c r="M1424" t="s">
        <v>26</v>
      </c>
      <c r="N1424">
        <v>99</v>
      </c>
      <c r="O1424" t="s">
        <v>27</v>
      </c>
      <c r="P1424">
        <v>3</v>
      </c>
      <c r="Q1424" t="s">
        <v>28</v>
      </c>
      <c r="R1424">
        <v>0</v>
      </c>
      <c r="V1424" s="3">
        <f t="shared" si="45"/>
        <v>0</v>
      </c>
      <c r="W1424" s="3">
        <f>IF(AND(T1424&lt;&gt;"_U",T1424&lt;&gt;"c",J1424&lt;&gt;9,J1424&lt;&gt;99),IFERROR(VLOOKUP(A1424,'LBA Total'!$A$2:$W$10000,18,0),"."),".")</f>
        <v>189</v>
      </c>
    </row>
    <row r="1425" spans="1:23" x14ac:dyDescent="0.2">
      <c r="A1425" s="1" t="str">
        <f t="shared" si="44"/>
        <v>2023|Upper Harbour Local Board Area|Total - gender</v>
      </c>
      <c r="B1425" t="s">
        <v>20</v>
      </c>
      <c r="C1425" t="s">
        <v>21</v>
      </c>
      <c r="D1425" t="s">
        <v>22</v>
      </c>
      <c r="E1425" t="s">
        <v>23</v>
      </c>
      <c r="F1425">
        <v>2023</v>
      </c>
      <c r="G1425">
        <v>2023</v>
      </c>
      <c r="H1425">
        <v>7603</v>
      </c>
      <c r="I1425" t="s">
        <v>120</v>
      </c>
      <c r="J1425">
        <v>2</v>
      </c>
      <c r="K1425" t="s">
        <v>41</v>
      </c>
      <c r="L1425">
        <v>99</v>
      </c>
      <c r="M1425" t="s">
        <v>26</v>
      </c>
      <c r="N1425">
        <v>99</v>
      </c>
      <c r="O1425" t="s">
        <v>27</v>
      </c>
      <c r="P1425">
        <v>99</v>
      </c>
      <c r="Q1425" t="s">
        <v>42</v>
      </c>
      <c r="R1425">
        <v>24</v>
      </c>
      <c r="V1425" s="3">
        <f t="shared" si="45"/>
        <v>0.04</v>
      </c>
      <c r="W1425" s="3">
        <f>IF(AND(T1425&lt;&gt;"_U",T1425&lt;&gt;"c",J1425&lt;&gt;9,J1425&lt;&gt;99),IFERROR(VLOOKUP(A1425,'LBA Total'!$A$2:$W$10000,18,0),"."),".")</f>
        <v>60360</v>
      </c>
    </row>
    <row r="1426" spans="1:23" x14ac:dyDescent="0.2">
      <c r="A1426" s="1" t="str">
        <f t="shared" si="44"/>
        <v>2023|Upper Harbour Local Board Area|Male / TÄne</v>
      </c>
      <c r="B1426" t="s">
        <v>20</v>
      </c>
      <c r="C1426" t="s">
        <v>21</v>
      </c>
      <c r="D1426" t="s">
        <v>22</v>
      </c>
      <c r="E1426" t="s">
        <v>23</v>
      </c>
      <c r="F1426">
        <v>2023</v>
      </c>
      <c r="G1426">
        <v>2023</v>
      </c>
      <c r="H1426">
        <v>7603</v>
      </c>
      <c r="I1426" t="s">
        <v>120</v>
      </c>
      <c r="J1426">
        <v>3</v>
      </c>
      <c r="K1426" t="s">
        <v>39</v>
      </c>
      <c r="L1426">
        <v>99</v>
      </c>
      <c r="M1426" t="s">
        <v>26</v>
      </c>
      <c r="N1426">
        <v>99</v>
      </c>
      <c r="O1426" t="s">
        <v>27</v>
      </c>
      <c r="P1426">
        <v>1</v>
      </c>
      <c r="Q1426" t="s">
        <v>34</v>
      </c>
      <c r="R1426">
        <v>486</v>
      </c>
      <c r="V1426" s="3">
        <f t="shared" si="45"/>
        <v>1.66</v>
      </c>
      <c r="W1426" s="3">
        <f>IF(AND(T1426&lt;&gt;"_U",T1426&lt;&gt;"c",J1426&lt;&gt;9,J1426&lt;&gt;99),IFERROR(VLOOKUP(A1426,'LBA Total'!$A$2:$W$10000,18,0),"."),".")</f>
        <v>29283</v>
      </c>
    </row>
    <row r="1427" spans="1:23" x14ac:dyDescent="0.2">
      <c r="A1427" s="1" t="str">
        <f t="shared" si="44"/>
        <v>2023|Upper Harbour Local Board Area|Female / Wahine</v>
      </c>
      <c r="B1427" t="s">
        <v>20</v>
      </c>
      <c r="C1427" t="s">
        <v>21</v>
      </c>
      <c r="D1427" t="s">
        <v>22</v>
      </c>
      <c r="E1427" t="s">
        <v>23</v>
      </c>
      <c r="F1427">
        <v>2023</v>
      </c>
      <c r="G1427">
        <v>2023</v>
      </c>
      <c r="H1427">
        <v>7603</v>
      </c>
      <c r="I1427" t="s">
        <v>120</v>
      </c>
      <c r="J1427">
        <v>3</v>
      </c>
      <c r="K1427" t="s">
        <v>39</v>
      </c>
      <c r="L1427">
        <v>99</v>
      </c>
      <c r="M1427" t="s">
        <v>26</v>
      </c>
      <c r="N1427">
        <v>99</v>
      </c>
      <c r="O1427" t="s">
        <v>27</v>
      </c>
      <c r="P1427">
        <v>2</v>
      </c>
      <c r="Q1427" t="s">
        <v>31</v>
      </c>
      <c r="R1427">
        <v>696</v>
      </c>
      <c r="V1427" s="3">
        <f t="shared" si="45"/>
        <v>2.25</v>
      </c>
      <c r="W1427" s="3">
        <f>IF(AND(T1427&lt;&gt;"_U",T1427&lt;&gt;"c",J1427&lt;&gt;9,J1427&lt;&gt;99),IFERROR(VLOOKUP(A1427,'LBA Total'!$A$2:$W$10000,18,0),"."),".")</f>
        <v>30885</v>
      </c>
    </row>
    <row r="1428" spans="1:23" x14ac:dyDescent="0.2">
      <c r="A1428" s="1" t="str">
        <f t="shared" si="44"/>
        <v>2023|Upper Harbour Local Board Area|Another gender / He ira kÄ“ anÅ</v>
      </c>
      <c r="B1428" t="s">
        <v>20</v>
      </c>
      <c r="C1428" t="s">
        <v>21</v>
      </c>
      <c r="D1428" t="s">
        <v>22</v>
      </c>
      <c r="E1428" t="s">
        <v>23</v>
      </c>
      <c r="F1428">
        <v>2023</v>
      </c>
      <c r="G1428">
        <v>2023</v>
      </c>
      <c r="H1428">
        <v>7603</v>
      </c>
      <c r="I1428" t="s">
        <v>120</v>
      </c>
      <c r="J1428">
        <v>3</v>
      </c>
      <c r="K1428" t="s">
        <v>39</v>
      </c>
      <c r="L1428">
        <v>99</v>
      </c>
      <c r="M1428" t="s">
        <v>26</v>
      </c>
      <c r="N1428">
        <v>99</v>
      </c>
      <c r="O1428" t="s">
        <v>27</v>
      </c>
      <c r="P1428">
        <v>3</v>
      </c>
      <c r="Q1428" t="s">
        <v>28</v>
      </c>
      <c r="R1428">
        <v>6</v>
      </c>
      <c r="V1428" s="3">
        <f t="shared" si="45"/>
        <v>3.17</v>
      </c>
      <c r="W1428" s="3">
        <f>IF(AND(T1428&lt;&gt;"_U",T1428&lt;&gt;"c",J1428&lt;&gt;9,J1428&lt;&gt;99),IFERROR(VLOOKUP(A1428,'LBA Total'!$A$2:$W$10000,18,0),"."),".")</f>
        <v>189</v>
      </c>
    </row>
    <row r="1429" spans="1:23" x14ac:dyDescent="0.2">
      <c r="A1429" s="1" t="str">
        <f t="shared" si="44"/>
        <v>2023|Upper Harbour Local Board Area|Total - gender</v>
      </c>
      <c r="B1429" t="s">
        <v>20</v>
      </c>
      <c r="C1429" t="s">
        <v>21</v>
      </c>
      <c r="D1429" t="s">
        <v>22</v>
      </c>
      <c r="E1429" t="s">
        <v>23</v>
      </c>
      <c r="F1429">
        <v>2023</v>
      </c>
      <c r="G1429">
        <v>2023</v>
      </c>
      <c r="H1429">
        <v>7603</v>
      </c>
      <c r="I1429" t="s">
        <v>120</v>
      </c>
      <c r="J1429">
        <v>3</v>
      </c>
      <c r="K1429" t="s">
        <v>39</v>
      </c>
      <c r="L1429">
        <v>99</v>
      </c>
      <c r="M1429" t="s">
        <v>26</v>
      </c>
      <c r="N1429">
        <v>99</v>
      </c>
      <c r="O1429" t="s">
        <v>27</v>
      </c>
      <c r="P1429">
        <v>99</v>
      </c>
      <c r="Q1429" t="s">
        <v>42</v>
      </c>
      <c r="R1429">
        <v>1188</v>
      </c>
      <c r="V1429" s="3">
        <f t="shared" si="45"/>
        <v>1.97</v>
      </c>
      <c r="W1429" s="3">
        <f>IF(AND(T1429&lt;&gt;"_U",T1429&lt;&gt;"c",J1429&lt;&gt;9,J1429&lt;&gt;99),IFERROR(VLOOKUP(A1429,'LBA Total'!$A$2:$W$10000,18,0),"."),".")</f>
        <v>60360</v>
      </c>
    </row>
    <row r="1430" spans="1:23" x14ac:dyDescent="0.2">
      <c r="A1430" s="1" t="str">
        <f t="shared" si="44"/>
        <v>2023|Upper Harbour Local Board Area|Male / TÄne</v>
      </c>
      <c r="B1430" t="s">
        <v>20</v>
      </c>
      <c r="C1430" t="s">
        <v>21</v>
      </c>
      <c r="D1430" t="s">
        <v>22</v>
      </c>
      <c r="E1430" t="s">
        <v>23</v>
      </c>
      <c r="F1430">
        <v>2023</v>
      </c>
      <c r="G1430">
        <v>2023</v>
      </c>
      <c r="H1430">
        <v>7603</v>
      </c>
      <c r="I1430" t="s">
        <v>120</v>
      </c>
      <c r="J1430">
        <v>4</v>
      </c>
      <c r="K1430" t="s">
        <v>54</v>
      </c>
      <c r="L1430">
        <v>99</v>
      </c>
      <c r="M1430" t="s">
        <v>26</v>
      </c>
      <c r="N1430">
        <v>99</v>
      </c>
      <c r="O1430" t="s">
        <v>27</v>
      </c>
      <c r="P1430">
        <v>1</v>
      </c>
      <c r="Q1430" t="s">
        <v>34</v>
      </c>
      <c r="R1430">
        <v>1521</v>
      </c>
      <c r="V1430" s="3">
        <f t="shared" si="45"/>
        <v>5.19</v>
      </c>
      <c r="W1430" s="3">
        <f>IF(AND(T1430&lt;&gt;"_U",T1430&lt;&gt;"c",J1430&lt;&gt;9,J1430&lt;&gt;99),IFERROR(VLOOKUP(A1430,'LBA Total'!$A$2:$W$10000,18,0),"."),".")</f>
        <v>29283</v>
      </c>
    </row>
    <row r="1431" spans="1:23" x14ac:dyDescent="0.2">
      <c r="A1431" s="1" t="str">
        <f t="shared" si="44"/>
        <v>2023|Upper Harbour Local Board Area|Female / Wahine</v>
      </c>
      <c r="B1431" t="s">
        <v>20</v>
      </c>
      <c r="C1431" t="s">
        <v>21</v>
      </c>
      <c r="D1431" t="s">
        <v>22</v>
      </c>
      <c r="E1431" t="s">
        <v>23</v>
      </c>
      <c r="F1431">
        <v>2023</v>
      </c>
      <c r="G1431">
        <v>2023</v>
      </c>
      <c r="H1431">
        <v>7603</v>
      </c>
      <c r="I1431" t="s">
        <v>120</v>
      </c>
      <c r="J1431">
        <v>4</v>
      </c>
      <c r="K1431" t="s">
        <v>54</v>
      </c>
      <c r="L1431">
        <v>99</v>
      </c>
      <c r="M1431" t="s">
        <v>26</v>
      </c>
      <c r="N1431">
        <v>99</v>
      </c>
      <c r="O1431" t="s">
        <v>27</v>
      </c>
      <c r="P1431">
        <v>2</v>
      </c>
      <c r="Q1431" t="s">
        <v>31</v>
      </c>
      <c r="R1431">
        <v>2478</v>
      </c>
      <c r="V1431" s="3">
        <f t="shared" si="45"/>
        <v>8.02</v>
      </c>
      <c r="W1431" s="3">
        <f>IF(AND(T1431&lt;&gt;"_U",T1431&lt;&gt;"c",J1431&lt;&gt;9,J1431&lt;&gt;99),IFERROR(VLOOKUP(A1431,'LBA Total'!$A$2:$W$10000,18,0),"."),".")</f>
        <v>30885</v>
      </c>
    </row>
    <row r="1432" spans="1:23" x14ac:dyDescent="0.2">
      <c r="A1432" s="1" t="str">
        <f t="shared" si="44"/>
        <v>2023|Upper Harbour Local Board Area|Another gender / He ira kÄ“ anÅ</v>
      </c>
      <c r="B1432" t="s">
        <v>20</v>
      </c>
      <c r="C1432" t="s">
        <v>21</v>
      </c>
      <c r="D1432" t="s">
        <v>22</v>
      </c>
      <c r="E1432" t="s">
        <v>23</v>
      </c>
      <c r="F1432">
        <v>2023</v>
      </c>
      <c r="G1432">
        <v>2023</v>
      </c>
      <c r="H1432">
        <v>7603</v>
      </c>
      <c r="I1432" t="s">
        <v>120</v>
      </c>
      <c r="J1432">
        <v>4</v>
      </c>
      <c r="K1432" t="s">
        <v>54</v>
      </c>
      <c r="L1432">
        <v>99</v>
      </c>
      <c r="M1432" t="s">
        <v>26</v>
      </c>
      <c r="N1432">
        <v>99</v>
      </c>
      <c r="O1432" t="s">
        <v>27</v>
      </c>
      <c r="P1432">
        <v>3</v>
      </c>
      <c r="Q1432" t="s">
        <v>28</v>
      </c>
      <c r="R1432">
        <v>6</v>
      </c>
      <c r="V1432" s="3">
        <f t="shared" si="45"/>
        <v>3.17</v>
      </c>
      <c r="W1432" s="3">
        <f>IF(AND(T1432&lt;&gt;"_U",T1432&lt;&gt;"c",J1432&lt;&gt;9,J1432&lt;&gt;99),IFERROR(VLOOKUP(A1432,'LBA Total'!$A$2:$W$10000,18,0),"."),".")</f>
        <v>189</v>
      </c>
    </row>
    <row r="1433" spans="1:23" x14ac:dyDescent="0.2">
      <c r="A1433" s="1" t="str">
        <f t="shared" si="44"/>
        <v>2023|Upper Harbour Local Board Area|Total - gender</v>
      </c>
      <c r="B1433" t="s">
        <v>20</v>
      </c>
      <c r="C1433" t="s">
        <v>21</v>
      </c>
      <c r="D1433" t="s">
        <v>22</v>
      </c>
      <c r="E1433" t="s">
        <v>23</v>
      </c>
      <c r="F1433">
        <v>2023</v>
      </c>
      <c r="G1433">
        <v>2023</v>
      </c>
      <c r="H1433">
        <v>7603</v>
      </c>
      <c r="I1433" t="s">
        <v>120</v>
      </c>
      <c r="J1433">
        <v>4</v>
      </c>
      <c r="K1433" t="s">
        <v>54</v>
      </c>
      <c r="L1433">
        <v>99</v>
      </c>
      <c r="M1433" t="s">
        <v>26</v>
      </c>
      <c r="N1433">
        <v>99</v>
      </c>
      <c r="O1433" t="s">
        <v>27</v>
      </c>
      <c r="P1433">
        <v>99</v>
      </c>
      <c r="Q1433" t="s">
        <v>42</v>
      </c>
      <c r="R1433">
        <v>4002</v>
      </c>
      <c r="V1433" s="3">
        <f t="shared" si="45"/>
        <v>6.63</v>
      </c>
      <c r="W1433" s="3">
        <f>IF(AND(T1433&lt;&gt;"_U",T1433&lt;&gt;"c",J1433&lt;&gt;9,J1433&lt;&gt;99),IFERROR(VLOOKUP(A1433,'LBA Total'!$A$2:$W$10000,18,0),"."),".")</f>
        <v>60360</v>
      </c>
    </row>
    <row r="1434" spans="1:23" x14ac:dyDescent="0.2">
      <c r="A1434" s="1" t="str">
        <f t="shared" si="44"/>
        <v>2023|Upper Harbour Local Board Area|Male / TÄne</v>
      </c>
      <c r="B1434" t="s">
        <v>20</v>
      </c>
      <c r="C1434" t="s">
        <v>21</v>
      </c>
      <c r="D1434" t="s">
        <v>22</v>
      </c>
      <c r="E1434" t="s">
        <v>23</v>
      </c>
      <c r="F1434">
        <v>2023</v>
      </c>
      <c r="G1434">
        <v>2023</v>
      </c>
      <c r="H1434">
        <v>7603</v>
      </c>
      <c r="I1434" t="s">
        <v>120</v>
      </c>
      <c r="J1434">
        <v>5</v>
      </c>
      <c r="K1434" t="s">
        <v>33</v>
      </c>
      <c r="L1434">
        <v>99</v>
      </c>
      <c r="M1434" t="s">
        <v>26</v>
      </c>
      <c r="N1434">
        <v>99</v>
      </c>
      <c r="O1434" t="s">
        <v>27</v>
      </c>
      <c r="P1434">
        <v>1</v>
      </c>
      <c r="Q1434" t="s">
        <v>34</v>
      </c>
      <c r="R1434">
        <v>465</v>
      </c>
      <c r="V1434" s="3">
        <f t="shared" si="45"/>
        <v>1.59</v>
      </c>
      <c r="W1434" s="3">
        <f>IF(AND(T1434&lt;&gt;"_U",T1434&lt;&gt;"c",J1434&lt;&gt;9,J1434&lt;&gt;99),IFERROR(VLOOKUP(A1434,'LBA Total'!$A$2:$W$10000,18,0),"."),".")</f>
        <v>29283</v>
      </c>
    </row>
    <row r="1435" spans="1:23" x14ac:dyDescent="0.2">
      <c r="A1435" s="1" t="str">
        <f t="shared" si="44"/>
        <v>2023|Upper Harbour Local Board Area|Female / Wahine</v>
      </c>
      <c r="B1435" t="s">
        <v>20</v>
      </c>
      <c r="C1435" t="s">
        <v>21</v>
      </c>
      <c r="D1435" t="s">
        <v>22</v>
      </c>
      <c r="E1435" t="s">
        <v>23</v>
      </c>
      <c r="F1435">
        <v>2023</v>
      </c>
      <c r="G1435">
        <v>2023</v>
      </c>
      <c r="H1435">
        <v>7603</v>
      </c>
      <c r="I1435" t="s">
        <v>120</v>
      </c>
      <c r="J1435">
        <v>5</v>
      </c>
      <c r="K1435" t="s">
        <v>33</v>
      </c>
      <c r="L1435">
        <v>99</v>
      </c>
      <c r="M1435" t="s">
        <v>26</v>
      </c>
      <c r="N1435">
        <v>99</v>
      </c>
      <c r="O1435" t="s">
        <v>27</v>
      </c>
      <c r="P1435">
        <v>2</v>
      </c>
      <c r="Q1435" t="s">
        <v>31</v>
      </c>
      <c r="R1435">
        <v>1818</v>
      </c>
      <c r="V1435" s="3">
        <f t="shared" si="45"/>
        <v>5.89</v>
      </c>
      <c r="W1435" s="3">
        <f>IF(AND(T1435&lt;&gt;"_U",T1435&lt;&gt;"c",J1435&lt;&gt;9,J1435&lt;&gt;99),IFERROR(VLOOKUP(A1435,'LBA Total'!$A$2:$W$10000,18,0),"."),".")</f>
        <v>30885</v>
      </c>
    </row>
    <row r="1436" spans="1:23" x14ac:dyDescent="0.2">
      <c r="A1436" s="1" t="str">
        <f t="shared" si="44"/>
        <v>2023|Upper Harbour Local Board Area|Another gender / He ira kÄ“ anÅ</v>
      </c>
      <c r="B1436" t="s">
        <v>20</v>
      </c>
      <c r="C1436" t="s">
        <v>21</v>
      </c>
      <c r="D1436" t="s">
        <v>22</v>
      </c>
      <c r="E1436" t="s">
        <v>23</v>
      </c>
      <c r="F1436">
        <v>2023</v>
      </c>
      <c r="G1436">
        <v>2023</v>
      </c>
      <c r="H1436">
        <v>7603</v>
      </c>
      <c r="I1436" t="s">
        <v>120</v>
      </c>
      <c r="J1436">
        <v>5</v>
      </c>
      <c r="K1436" t="s">
        <v>33</v>
      </c>
      <c r="L1436">
        <v>99</v>
      </c>
      <c r="M1436" t="s">
        <v>26</v>
      </c>
      <c r="N1436">
        <v>99</v>
      </c>
      <c r="O1436" t="s">
        <v>27</v>
      </c>
      <c r="P1436">
        <v>3</v>
      </c>
      <c r="Q1436" t="s">
        <v>28</v>
      </c>
      <c r="R1436">
        <v>3</v>
      </c>
      <c r="V1436" s="3">
        <f t="shared" si="45"/>
        <v>1.59</v>
      </c>
      <c r="W1436" s="3">
        <f>IF(AND(T1436&lt;&gt;"_U",T1436&lt;&gt;"c",J1436&lt;&gt;9,J1436&lt;&gt;99),IFERROR(VLOOKUP(A1436,'LBA Total'!$A$2:$W$10000,18,0),"."),".")</f>
        <v>189</v>
      </c>
    </row>
    <row r="1437" spans="1:23" x14ac:dyDescent="0.2">
      <c r="A1437" s="1" t="str">
        <f t="shared" si="44"/>
        <v>2023|Upper Harbour Local Board Area|Total - gender</v>
      </c>
      <c r="B1437" t="s">
        <v>20</v>
      </c>
      <c r="C1437" t="s">
        <v>21</v>
      </c>
      <c r="D1437" t="s">
        <v>22</v>
      </c>
      <c r="E1437" t="s">
        <v>23</v>
      </c>
      <c r="F1437">
        <v>2023</v>
      </c>
      <c r="G1437">
        <v>2023</v>
      </c>
      <c r="H1437">
        <v>7603</v>
      </c>
      <c r="I1437" t="s">
        <v>120</v>
      </c>
      <c r="J1437">
        <v>5</v>
      </c>
      <c r="K1437" t="s">
        <v>33</v>
      </c>
      <c r="L1437">
        <v>99</v>
      </c>
      <c r="M1437" t="s">
        <v>26</v>
      </c>
      <c r="N1437">
        <v>99</v>
      </c>
      <c r="O1437" t="s">
        <v>27</v>
      </c>
      <c r="P1437">
        <v>99</v>
      </c>
      <c r="Q1437" t="s">
        <v>42</v>
      </c>
      <c r="R1437">
        <v>2283</v>
      </c>
      <c r="V1437" s="3">
        <f t="shared" si="45"/>
        <v>3.78</v>
      </c>
      <c r="W1437" s="3">
        <f>IF(AND(T1437&lt;&gt;"_U",T1437&lt;&gt;"c",J1437&lt;&gt;9,J1437&lt;&gt;99),IFERROR(VLOOKUP(A1437,'LBA Total'!$A$2:$W$10000,18,0),"."),".")</f>
        <v>60360</v>
      </c>
    </row>
    <row r="1438" spans="1:23" x14ac:dyDescent="0.2">
      <c r="A1438" s="1" t="str">
        <f t="shared" si="44"/>
        <v>2023|Upper Harbour Local Board Area|Male / TÄne</v>
      </c>
      <c r="B1438" t="s">
        <v>20</v>
      </c>
      <c r="C1438" t="s">
        <v>21</v>
      </c>
      <c r="D1438" t="s">
        <v>22</v>
      </c>
      <c r="E1438" t="s">
        <v>23</v>
      </c>
      <c r="F1438">
        <v>2023</v>
      </c>
      <c r="G1438">
        <v>2023</v>
      </c>
      <c r="H1438">
        <v>7603</v>
      </c>
      <c r="I1438" t="s">
        <v>120</v>
      </c>
      <c r="J1438">
        <v>6</v>
      </c>
      <c r="K1438" t="s">
        <v>52</v>
      </c>
      <c r="L1438">
        <v>99</v>
      </c>
      <c r="M1438" t="s">
        <v>26</v>
      </c>
      <c r="N1438">
        <v>99</v>
      </c>
      <c r="O1438" t="s">
        <v>27</v>
      </c>
      <c r="P1438">
        <v>1</v>
      </c>
      <c r="Q1438" t="s">
        <v>34</v>
      </c>
      <c r="R1438">
        <v>10959</v>
      </c>
      <c r="V1438" s="3">
        <f t="shared" si="45"/>
        <v>37.42</v>
      </c>
      <c r="W1438" s="3">
        <f>IF(AND(T1438&lt;&gt;"_U",T1438&lt;&gt;"c",J1438&lt;&gt;9,J1438&lt;&gt;99),IFERROR(VLOOKUP(A1438,'LBA Total'!$A$2:$W$10000,18,0),"."),".")</f>
        <v>29283</v>
      </c>
    </row>
    <row r="1439" spans="1:23" x14ac:dyDescent="0.2">
      <c r="A1439" s="1" t="str">
        <f t="shared" si="44"/>
        <v>2023|Upper Harbour Local Board Area|Female / Wahine</v>
      </c>
      <c r="B1439" t="s">
        <v>20</v>
      </c>
      <c r="C1439" t="s">
        <v>21</v>
      </c>
      <c r="D1439" t="s">
        <v>22</v>
      </c>
      <c r="E1439" t="s">
        <v>23</v>
      </c>
      <c r="F1439">
        <v>2023</v>
      </c>
      <c r="G1439">
        <v>2023</v>
      </c>
      <c r="H1439">
        <v>7603</v>
      </c>
      <c r="I1439" t="s">
        <v>120</v>
      </c>
      <c r="J1439">
        <v>6</v>
      </c>
      <c r="K1439" t="s">
        <v>52</v>
      </c>
      <c r="L1439">
        <v>99</v>
      </c>
      <c r="M1439" t="s">
        <v>26</v>
      </c>
      <c r="N1439">
        <v>99</v>
      </c>
      <c r="O1439" t="s">
        <v>27</v>
      </c>
      <c r="P1439">
        <v>2</v>
      </c>
      <c r="Q1439" t="s">
        <v>31</v>
      </c>
      <c r="R1439">
        <v>9843</v>
      </c>
      <c r="V1439" s="3">
        <f t="shared" si="45"/>
        <v>31.87</v>
      </c>
      <c r="W1439" s="3">
        <f>IF(AND(T1439&lt;&gt;"_U",T1439&lt;&gt;"c",J1439&lt;&gt;9,J1439&lt;&gt;99),IFERROR(VLOOKUP(A1439,'LBA Total'!$A$2:$W$10000,18,0),"."),".")</f>
        <v>30885</v>
      </c>
    </row>
    <row r="1440" spans="1:23" x14ac:dyDescent="0.2">
      <c r="A1440" s="1" t="str">
        <f t="shared" si="44"/>
        <v>2023|Upper Harbour Local Board Area|Another gender / He ira kÄ“ anÅ</v>
      </c>
      <c r="B1440" t="s">
        <v>20</v>
      </c>
      <c r="C1440" t="s">
        <v>21</v>
      </c>
      <c r="D1440" t="s">
        <v>22</v>
      </c>
      <c r="E1440" t="s">
        <v>23</v>
      </c>
      <c r="F1440">
        <v>2023</v>
      </c>
      <c r="G1440">
        <v>2023</v>
      </c>
      <c r="H1440">
        <v>7603</v>
      </c>
      <c r="I1440" t="s">
        <v>120</v>
      </c>
      <c r="J1440">
        <v>6</v>
      </c>
      <c r="K1440" t="s">
        <v>52</v>
      </c>
      <c r="L1440">
        <v>99</v>
      </c>
      <c r="M1440" t="s">
        <v>26</v>
      </c>
      <c r="N1440">
        <v>99</v>
      </c>
      <c r="O1440" t="s">
        <v>27</v>
      </c>
      <c r="P1440">
        <v>3</v>
      </c>
      <c r="Q1440" t="s">
        <v>28</v>
      </c>
      <c r="R1440">
        <v>138</v>
      </c>
      <c r="V1440" s="3">
        <f t="shared" si="45"/>
        <v>73.02</v>
      </c>
      <c r="W1440" s="3">
        <f>IF(AND(T1440&lt;&gt;"_U",T1440&lt;&gt;"c",J1440&lt;&gt;9,J1440&lt;&gt;99),IFERROR(VLOOKUP(A1440,'LBA Total'!$A$2:$W$10000,18,0),"."),".")</f>
        <v>189</v>
      </c>
    </row>
    <row r="1441" spans="1:23" x14ac:dyDescent="0.2">
      <c r="A1441" s="1" t="str">
        <f t="shared" si="44"/>
        <v>2023|Upper Harbour Local Board Area|Total - gender</v>
      </c>
      <c r="B1441" t="s">
        <v>20</v>
      </c>
      <c r="C1441" t="s">
        <v>21</v>
      </c>
      <c r="D1441" t="s">
        <v>22</v>
      </c>
      <c r="E1441" t="s">
        <v>23</v>
      </c>
      <c r="F1441">
        <v>2023</v>
      </c>
      <c r="G1441">
        <v>2023</v>
      </c>
      <c r="H1441">
        <v>7603</v>
      </c>
      <c r="I1441" t="s">
        <v>120</v>
      </c>
      <c r="J1441">
        <v>6</v>
      </c>
      <c r="K1441" t="s">
        <v>52</v>
      </c>
      <c r="L1441">
        <v>99</v>
      </c>
      <c r="M1441" t="s">
        <v>26</v>
      </c>
      <c r="N1441">
        <v>99</v>
      </c>
      <c r="O1441" t="s">
        <v>27</v>
      </c>
      <c r="P1441">
        <v>99</v>
      </c>
      <c r="Q1441" t="s">
        <v>42</v>
      </c>
      <c r="R1441">
        <v>20943</v>
      </c>
      <c r="V1441" s="3">
        <f t="shared" si="45"/>
        <v>34.700000000000003</v>
      </c>
      <c r="W1441" s="3">
        <f>IF(AND(T1441&lt;&gt;"_U",T1441&lt;&gt;"c",J1441&lt;&gt;9,J1441&lt;&gt;99),IFERROR(VLOOKUP(A1441,'LBA Total'!$A$2:$W$10000,18,0),"."),".")</f>
        <v>60360</v>
      </c>
    </row>
    <row r="1442" spans="1:23" x14ac:dyDescent="0.2">
      <c r="A1442" s="1" t="str">
        <f t="shared" si="44"/>
        <v>2023|Upper Harbour Local Board Area|Male / TÄne</v>
      </c>
      <c r="B1442" t="s">
        <v>20</v>
      </c>
      <c r="C1442" t="s">
        <v>21</v>
      </c>
      <c r="D1442" t="s">
        <v>22</v>
      </c>
      <c r="E1442" t="s">
        <v>23</v>
      </c>
      <c r="F1442">
        <v>2023</v>
      </c>
      <c r="G1442">
        <v>2023</v>
      </c>
      <c r="H1442">
        <v>7603</v>
      </c>
      <c r="I1442" t="s">
        <v>120</v>
      </c>
      <c r="J1442">
        <v>9</v>
      </c>
      <c r="K1442" t="s">
        <v>25</v>
      </c>
      <c r="L1442">
        <v>99</v>
      </c>
      <c r="M1442" t="s">
        <v>26</v>
      </c>
      <c r="N1442">
        <v>99</v>
      </c>
      <c r="O1442" t="s">
        <v>27</v>
      </c>
      <c r="P1442">
        <v>1</v>
      </c>
      <c r="Q1442" t="s">
        <v>34</v>
      </c>
      <c r="R1442">
        <v>1440</v>
      </c>
      <c r="V1442" s="3" t="str">
        <f t="shared" si="45"/>
        <v>.</v>
      </c>
      <c r="W1442" s="3" t="str">
        <f>IF(AND(T1442&lt;&gt;"_U",T1442&lt;&gt;"c",J1442&lt;&gt;9,J1442&lt;&gt;99),IFERROR(VLOOKUP(A1442,'LBA Total'!$A$2:$W$10000,18,0),"."),".")</f>
        <v>.</v>
      </c>
    </row>
    <row r="1443" spans="1:23" x14ac:dyDescent="0.2">
      <c r="A1443" s="1" t="str">
        <f t="shared" si="44"/>
        <v>2023|Upper Harbour Local Board Area|Female / Wahine</v>
      </c>
      <c r="B1443" t="s">
        <v>20</v>
      </c>
      <c r="C1443" t="s">
        <v>21</v>
      </c>
      <c r="D1443" t="s">
        <v>22</v>
      </c>
      <c r="E1443" t="s">
        <v>23</v>
      </c>
      <c r="F1443">
        <v>2023</v>
      </c>
      <c r="G1443">
        <v>2023</v>
      </c>
      <c r="H1443">
        <v>7603</v>
      </c>
      <c r="I1443" t="s">
        <v>120</v>
      </c>
      <c r="J1443">
        <v>9</v>
      </c>
      <c r="K1443" t="s">
        <v>25</v>
      </c>
      <c r="L1443">
        <v>99</v>
      </c>
      <c r="M1443" t="s">
        <v>26</v>
      </c>
      <c r="N1443">
        <v>99</v>
      </c>
      <c r="O1443" t="s">
        <v>27</v>
      </c>
      <c r="P1443">
        <v>2</v>
      </c>
      <c r="Q1443" t="s">
        <v>31</v>
      </c>
      <c r="R1443">
        <v>930</v>
      </c>
      <c r="V1443" s="3" t="str">
        <f t="shared" si="45"/>
        <v>.</v>
      </c>
      <c r="W1443" s="3" t="str">
        <f>IF(AND(T1443&lt;&gt;"_U",T1443&lt;&gt;"c",J1443&lt;&gt;9,J1443&lt;&gt;99),IFERROR(VLOOKUP(A1443,'LBA Total'!$A$2:$W$10000,18,0),"."),".")</f>
        <v>.</v>
      </c>
    </row>
    <row r="1444" spans="1:23" x14ac:dyDescent="0.2">
      <c r="A1444" s="1" t="str">
        <f t="shared" si="44"/>
        <v>2023|Upper Harbour Local Board Area|Another gender / He ira kÄ“ anÅ</v>
      </c>
      <c r="B1444" t="s">
        <v>20</v>
      </c>
      <c r="C1444" t="s">
        <v>21</v>
      </c>
      <c r="D1444" t="s">
        <v>22</v>
      </c>
      <c r="E1444" t="s">
        <v>23</v>
      </c>
      <c r="F1444">
        <v>2023</v>
      </c>
      <c r="G1444">
        <v>2023</v>
      </c>
      <c r="H1444">
        <v>7603</v>
      </c>
      <c r="I1444" t="s">
        <v>120</v>
      </c>
      <c r="J1444">
        <v>9</v>
      </c>
      <c r="K1444" t="s">
        <v>25</v>
      </c>
      <c r="L1444">
        <v>99</v>
      </c>
      <c r="M1444" t="s">
        <v>26</v>
      </c>
      <c r="N1444">
        <v>99</v>
      </c>
      <c r="O1444" t="s">
        <v>27</v>
      </c>
      <c r="P1444">
        <v>3</v>
      </c>
      <c r="Q1444" t="s">
        <v>28</v>
      </c>
      <c r="R1444">
        <v>9</v>
      </c>
      <c r="V1444" s="3" t="str">
        <f t="shared" si="45"/>
        <v>.</v>
      </c>
      <c r="W1444" s="3" t="str">
        <f>IF(AND(T1444&lt;&gt;"_U",T1444&lt;&gt;"c",J1444&lt;&gt;9,J1444&lt;&gt;99),IFERROR(VLOOKUP(A1444,'LBA Total'!$A$2:$W$10000,18,0),"."),".")</f>
        <v>.</v>
      </c>
    </row>
    <row r="1445" spans="1:23" x14ac:dyDescent="0.2">
      <c r="A1445" s="1" t="str">
        <f t="shared" si="44"/>
        <v>2023|Upper Harbour Local Board Area|Total - gender</v>
      </c>
      <c r="B1445" t="s">
        <v>20</v>
      </c>
      <c r="C1445" t="s">
        <v>21</v>
      </c>
      <c r="D1445" t="s">
        <v>22</v>
      </c>
      <c r="E1445" t="s">
        <v>23</v>
      </c>
      <c r="F1445">
        <v>2023</v>
      </c>
      <c r="G1445">
        <v>2023</v>
      </c>
      <c r="H1445">
        <v>7603</v>
      </c>
      <c r="I1445" t="s">
        <v>120</v>
      </c>
      <c r="J1445">
        <v>9</v>
      </c>
      <c r="K1445" t="s">
        <v>25</v>
      </c>
      <c r="L1445">
        <v>99</v>
      </c>
      <c r="M1445" t="s">
        <v>26</v>
      </c>
      <c r="N1445">
        <v>99</v>
      </c>
      <c r="O1445" t="s">
        <v>27</v>
      </c>
      <c r="P1445">
        <v>99</v>
      </c>
      <c r="Q1445" t="s">
        <v>42</v>
      </c>
      <c r="R1445">
        <v>2376</v>
      </c>
      <c r="V1445" s="3" t="str">
        <f t="shared" si="45"/>
        <v>.</v>
      </c>
      <c r="W1445" s="3" t="str">
        <f>IF(AND(T1445&lt;&gt;"_U",T1445&lt;&gt;"c",J1445&lt;&gt;9,J1445&lt;&gt;99),IFERROR(VLOOKUP(A1445,'LBA Total'!$A$2:$W$10000,18,0),"."),".")</f>
        <v>.</v>
      </c>
    </row>
    <row r="1446" spans="1:23" x14ac:dyDescent="0.2">
      <c r="A1446" s="1" t="str">
        <f t="shared" si="44"/>
        <v>2023|Upper Harbour Local Board Area|Male / TÄne</v>
      </c>
      <c r="B1446" t="s">
        <v>20</v>
      </c>
      <c r="C1446" t="s">
        <v>21</v>
      </c>
      <c r="D1446" t="s">
        <v>22</v>
      </c>
      <c r="E1446" t="s">
        <v>23</v>
      </c>
      <c r="F1446">
        <v>2023</v>
      </c>
      <c r="G1446">
        <v>2023</v>
      </c>
      <c r="H1446">
        <v>7603</v>
      </c>
      <c r="I1446" t="s">
        <v>120</v>
      </c>
      <c r="J1446">
        <v>77</v>
      </c>
      <c r="K1446" t="s">
        <v>49</v>
      </c>
      <c r="L1446">
        <v>99</v>
      </c>
      <c r="M1446" t="s">
        <v>26</v>
      </c>
      <c r="N1446">
        <v>99</v>
      </c>
      <c r="O1446" t="s">
        <v>27</v>
      </c>
      <c r="P1446">
        <v>1</v>
      </c>
      <c r="Q1446" t="s">
        <v>34</v>
      </c>
      <c r="R1446">
        <v>29283</v>
      </c>
      <c r="V1446" s="3">
        <f t="shared" si="45"/>
        <v>100</v>
      </c>
      <c r="W1446" s="3">
        <f>IF(AND(T1446&lt;&gt;"_U",T1446&lt;&gt;"c",J1446&lt;&gt;9,J1446&lt;&gt;99),IFERROR(VLOOKUP(A1446,'LBA Total'!$A$2:$W$10000,18,0),"."),".")</f>
        <v>29283</v>
      </c>
    </row>
    <row r="1447" spans="1:23" x14ac:dyDescent="0.2">
      <c r="A1447" s="1" t="str">
        <f t="shared" si="44"/>
        <v>2023|Upper Harbour Local Board Area|Female / Wahine</v>
      </c>
      <c r="B1447" t="s">
        <v>20</v>
      </c>
      <c r="C1447" t="s">
        <v>21</v>
      </c>
      <c r="D1447" t="s">
        <v>22</v>
      </c>
      <c r="E1447" t="s">
        <v>23</v>
      </c>
      <c r="F1447">
        <v>2023</v>
      </c>
      <c r="G1447">
        <v>2023</v>
      </c>
      <c r="H1447">
        <v>7603</v>
      </c>
      <c r="I1447" t="s">
        <v>120</v>
      </c>
      <c r="J1447">
        <v>77</v>
      </c>
      <c r="K1447" t="s">
        <v>49</v>
      </c>
      <c r="L1447">
        <v>99</v>
      </c>
      <c r="M1447" t="s">
        <v>26</v>
      </c>
      <c r="N1447">
        <v>99</v>
      </c>
      <c r="O1447" t="s">
        <v>27</v>
      </c>
      <c r="P1447">
        <v>2</v>
      </c>
      <c r="Q1447" t="s">
        <v>31</v>
      </c>
      <c r="R1447">
        <v>30885</v>
      </c>
      <c r="V1447" s="3">
        <f t="shared" si="45"/>
        <v>100</v>
      </c>
      <c r="W1447" s="3">
        <f>IF(AND(T1447&lt;&gt;"_U",T1447&lt;&gt;"c",J1447&lt;&gt;9,J1447&lt;&gt;99),IFERROR(VLOOKUP(A1447,'LBA Total'!$A$2:$W$10000,18,0),"."),".")</f>
        <v>30885</v>
      </c>
    </row>
    <row r="1448" spans="1:23" x14ac:dyDescent="0.2">
      <c r="A1448" s="1" t="str">
        <f t="shared" si="44"/>
        <v>2023|Upper Harbour Local Board Area|Another gender / He ira kÄ“ anÅ</v>
      </c>
      <c r="B1448" t="s">
        <v>20</v>
      </c>
      <c r="C1448" t="s">
        <v>21</v>
      </c>
      <c r="D1448" t="s">
        <v>22</v>
      </c>
      <c r="E1448" t="s">
        <v>23</v>
      </c>
      <c r="F1448">
        <v>2023</v>
      </c>
      <c r="G1448">
        <v>2023</v>
      </c>
      <c r="H1448">
        <v>7603</v>
      </c>
      <c r="I1448" t="s">
        <v>120</v>
      </c>
      <c r="J1448">
        <v>77</v>
      </c>
      <c r="K1448" t="s">
        <v>49</v>
      </c>
      <c r="L1448">
        <v>99</v>
      </c>
      <c r="M1448" t="s">
        <v>26</v>
      </c>
      <c r="N1448">
        <v>99</v>
      </c>
      <c r="O1448" t="s">
        <v>27</v>
      </c>
      <c r="P1448">
        <v>3</v>
      </c>
      <c r="Q1448" t="s">
        <v>28</v>
      </c>
      <c r="R1448">
        <v>189</v>
      </c>
      <c r="V1448" s="3">
        <f t="shared" si="45"/>
        <v>100</v>
      </c>
      <c r="W1448" s="3">
        <f>IF(AND(T1448&lt;&gt;"_U",T1448&lt;&gt;"c",J1448&lt;&gt;9,J1448&lt;&gt;99),IFERROR(VLOOKUP(A1448,'LBA Total'!$A$2:$W$10000,18,0),"."),".")</f>
        <v>189</v>
      </c>
    </row>
    <row r="1449" spans="1:23" x14ac:dyDescent="0.2">
      <c r="A1449" s="1" t="str">
        <f t="shared" si="44"/>
        <v>2023|Upper Harbour Local Board Area|Total - gender</v>
      </c>
      <c r="B1449" t="s">
        <v>20</v>
      </c>
      <c r="C1449" t="s">
        <v>21</v>
      </c>
      <c r="D1449" t="s">
        <v>22</v>
      </c>
      <c r="E1449" t="s">
        <v>23</v>
      </c>
      <c r="F1449">
        <v>2023</v>
      </c>
      <c r="G1449">
        <v>2023</v>
      </c>
      <c r="H1449">
        <v>7603</v>
      </c>
      <c r="I1449" t="s">
        <v>120</v>
      </c>
      <c r="J1449">
        <v>77</v>
      </c>
      <c r="K1449" t="s">
        <v>49</v>
      </c>
      <c r="L1449">
        <v>99</v>
      </c>
      <c r="M1449" t="s">
        <v>26</v>
      </c>
      <c r="N1449">
        <v>99</v>
      </c>
      <c r="O1449" t="s">
        <v>27</v>
      </c>
      <c r="P1449">
        <v>99</v>
      </c>
      <c r="Q1449" t="s">
        <v>42</v>
      </c>
      <c r="R1449">
        <v>60360</v>
      </c>
      <c r="V1449" s="3">
        <f t="shared" si="45"/>
        <v>100</v>
      </c>
      <c r="W1449" s="3">
        <f>IF(AND(T1449&lt;&gt;"_U",T1449&lt;&gt;"c",J1449&lt;&gt;9,J1449&lt;&gt;99),IFERROR(VLOOKUP(A1449,'LBA Total'!$A$2:$W$10000,18,0),"."),".")</f>
        <v>60360</v>
      </c>
    </row>
    <row r="1450" spans="1:23" x14ac:dyDescent="0.2">
      <c r="A1450" s="1" t="str">
        <f t="shared" si="44"/>
        <v>2023|Upper Harbour Local Board Area|Male / TÄne</v>
      </c>
      <c r="B1450" t="s">
        <v>20</v>
      </c>
      <c r="C1450" t="s">
        <v>21</v>
      </c>
      <c r="D1450" t="s">
        <v>22</v>
      </c>
      <c r="E1450" t="s">
        <v>23</v>
      </c>
      <c r="F1450">
        <v>2023</v>
      </c>
      <c r="G1450">
        <v>2023</v>
      </c>
      <c r="H1450">
        <v>7603</v>
      </c>
      <c r="I1450" t="s">
        <v>120</v>
      </c>
      <c r="J1450">
        <v>99</v>
      </c>
      <c r="K1450" t="s">
        <v>47</v>
      </c>
      <c r="L1450">
        <v>99</v>
      </c>
      <c r="M1450" t="s">
        <v>26</v>
      </c>
      <c r="N1450">
        <v>99</v>
      </c>
      <c r="O1450" t="s">
        <v>27</v>
      </c>
      <c r="P1450">
        <v>1</v>
      </c>
      <c r="Q1450" t="s">
        <v>34</v>
      </c>
      <c r="R1450">
        <v>30723</v>
      </c>
      <c r="V1450" s="3" t="str">
        <f t="shared" si="45"/>
        <v>.</v>
      </c>
      <c r="W1450" s="3" t="str">
        <f>IF(AND(T1450&lt;&gt;"_U",T1450&lt;&gt;"c",J1450&lt;&gt;9,J1450&lt;&gt;99),IFERROR(VLOOKUP(A1450,'LBA Total'!$A$2:$W$10000,18,0),"."),".")</f>
        <v>.</v>
      </c>
    </row>
    <row r="1451" spans="1:23" x14ac:dyDescent="0.2">
      <c r="A1451" s="1" t="str">
        <f t="shared" si="44"/>
        <v>2023|Upper Harbour Local Board Area|Female / Wahine</v>
      </c>
      <c r="B1451" t="s">
        <v>20</v>
      </c>
      <c r="C1451" t="s">
        <v>21</v>
      </c>
      <c r="D1451" t="s">
        <v>22</v>
      </c>
      <c r="E1451" t="s">
        <v>23</v>
      </c>
      <c r="F1451">
        <v>2023</v>
      </c>
      <c r="G1451">
        <v>2023</v>
      </c>
      <c r="H1451">
        <v>7603</v>
      </c>
      <c r="I1451" t="s">
        <v>120</v>
      </c>
      <c r="J1451">
        <v>99</v>
      </c>
      <c r="K1451" t="s">
        <v>47</v>
      </c>
      <c r="L1451">
        <v>99</v>
      </c>
      <c r="M1451" t="s">
        <v>26</v>
      </c>
      <c r="N1451">
        <v>99</v>
      </c>
      <c r="O1451" t="s">
        <v>27</v>
      </c>
      <c r="P1451">
        <v>2</v>
      </c>
      <c r="Q1451" t="s">
        <v>31</v>
      </c>
      <c r="R1451">
        <v>31815</v>
      </c>
      <c r="V1451" s="3" t="str">
        <f t="shared" si="45"/>
        <v>.</v>
      </c>
      <c r="W1451" s="3" t="str">
        <f>IF(AND(T1451&lt;&gt;"_U",T1451&lt;&gt;"c",J1451&lt;&gt;9,J1451&lt;&gt;99),IFERROR(VLOOKUP(A1451,'LBA Total'!$A$2:$W$10000,18,0),"."),".")</f>
        <v>.</v>
      </c>
    </row>
    <row r="1452" spans="1:23" x14ac:dyDescent="0.2">
      <c r="A1452" s="1" t="str">
        <f t="shared" si="44"/>
        <v>2023|Upper Harbour Local Board Area|Another gender / He ira kÄ“ anÅ</v>
      </c>
      <c r="B1452" t="s">
        <v>20</v>
      </c>
      <c r="C1452" t="s">
        <v>21</v>
      </c>
      <c r="D1452" t="s">
        <v>22</v>
      </c>
      <c r="E1452" t="s">
        <v>23</v>
      </c>
      <c r="F1452">
        <v>2023</v>
      </c>
      <c r="G1452">
        <v>2023</v>
      </c>
      <c r="H1452">
        <v>7603</v>
      </c>
      <c r="I1452" t="s">
        <v>120</v>
      </c>
      <c r="J1452">
        <v>99</v>
      </c>
      <c r="K1452" t="s">
        <v>47</v>
      </c>
      <c r="L1452">
        <v>99</v>
      </c>
      <c r="M1452" t="s">
        <v>26</v>
      </c>
      <c r="N1452">
        <v>99</v>
      </c>
      <c r="O1452" t="s">
        <v>27</v>
      </c>
      <c r="P1452">
        <v>3</v>
      </c>
      <c r="Q1452" t="s">
        <v>28</v>
      </c>
      <c r="R1452">
        <v>201</v>
      </c>
      <c r="V1452" s="3" t="str">
        <f t="shared" si="45"/>
        <v>.</v>
      </c>
      <c r="W1452" s="3" t="str">
        <f>IF(AND(T1452&lt;&gt;"_U",T1452&lt;&gt;"c",J1452&lt;&gt;9,J1452&lt;&gt;99),IFERROR(VLOOKUP(A1452,'LBA Total'!$A$2:$W$10000,18,0),"."),".")</f>
        <v>.</v>
      </c>
    </row>
    <row r="1453" spans="1:23" x14ac:dyDescent="0.2">
      <c r="A1453" s="1" t="str">
        <f t="shared" si="44"/>
        <v>2023|Upper Harbour Local Board Area|Total - gender</v>
      </c>
      <c r="B1453" t="s">
        <v>20</v>
      </c>
      <c r="C1453" t="s">
        <v>21</v>
      </c>
      <c r="D1453" t="s">
        <v>22</v>
      </c>
      <c r="E1453" t="s">
        <v>23</v>
      </c>
      <c r="F1453">
        <v>2023</v>
      </c>
      <c r="G1453">
        <v>2023</v>
      </c>
      <c r="H1453">
        <v>7603</v>
      </c>
      <c r="I1453" t="s">
        <v>120</v>
      </c>
      <c r="J1453">
        <v>99</v>
      </c>
      <c r="K1453" t="s">
        <v>47</v>
      </c>
      <c r="L1453">
        <v>99</v>
      </c>
      <c r="M1453" t="s">
        <v>26</v>
      </c>
      <c r="N1453">
        <v>99</v>
      </c>
      <c r="O1453" t="s">
        <v>27</v>
      </c>
      <c r="P1453">
        <v>99</v>
      </c>
      <c r="Q1453" t="s">
        <v>42</v>
      </c>
      <c r="R1453">
        <v>62739</v>
      </c>
      <c r="V1453" s="3" t="str">
        <f t="shared" si="45"/>
        <v>.</v>
      </c>
      <c r="W1453" s="3" t="str">
        <f>IF(AND(T1453&lt;&gt;"_U",T1453&lt;&gt;"c",J1453&lt;&gt;9,J1453&lt;&gt;99),IFERROR(VLOOKUP(A1453,'LBA Total'!$A$2:$W$10000,18,0),"."),".")</f>
        <v>.</v>
      </c>
    </row>
    <row r="1454" spans="1:23" x14ac:dyDescent="0.2">
      <c r="A1454" s="1" t="str">
        <f t="shared" si="44"/>
        <v>2023|KaipÄtiki Local Board Area|Male / TÄne</v>
      </c>
      <c r="B1454" t="s">
        <v>20</v>
      </c>
      <c r="C1454" t="s">
        <v>21</v>
      </c>
      <c r="D1454" t="s">
        <v>22</v>
      </c>
      <c r="E1454" t="s">
        <v>23</v>
      </c>
      <c r="F1454">
        <v>2023</v>
      </c>
      <c r="G1454">
        <v>2023</v>
      </c>
      <c r="H1454">
        <v>7604</v>
      </c>
      <c r="I1454" t="s">
        <v>115</v>
      </c>
      <c r="J1454">
        <v>1</v>
      </c>
      <c r="K1454" t="s">
        <v>30</v>
      </c>
      <c r="L1454">
        <v>99</v>
      </c>
      <c r="M1454" t="s">
        <v>26</v>
      </c>
      <c r="N1454">
        <v>99</v>
      </c>
      <c r="O1454" t="s">
        <v>27</v>
      </c>
      <c r="P1454">
        <v>1</v>
      </c>
      <c r="Q1454" t="s">
        <v>34</v>
      </c>
      <c r="R1454">
        <v>16056</v>
      </c>
      <c r="V1454" s="3">
        <f t="shared" si="45"/>
        <v>47.94</v>
      </c>
      <c r="W1454" s="3">
        <f>IF(AND(T1454&lt;&gt;"_U",T1454&lt;&gt;"c",J1454&lt;&gt;9,J1454&lt;&gt;99),IFERROR(VLOOKUP(A1454,'LBA Total'!$A$2:$W$10000,18,0),"."),".")</f>
        <v>33489</v>
      </c>
    </row>
    <row r="1455" spans="1:23" x14ac:dyDescent="0.2">
      <c r="A1455" s="1" t="str">
        <f t="shared" si="44"/>
        <v>2023|KaipÄtiki Local Board Area|Female / Wahine</v>
      </c>
      <c r="B1455" t="s">
        <v>20</v>
      </c>
      <c r="C1455" t="s">
        <v>21</v>
      </c>
      <c r="D1455" t="s">
        <v>22</v>
      </c>
      <c r="E1455" t="s">
        <v>23</v>
      </c>
      <c r="F1455">
        <v>2023</v>
      </c>
      <c r="G1455">
        <v>2023</v>
      </c>
      <c r="H1455">
        <v>7604</v>
      </c>
      <c r="I1455" t="s">
        <v>115</v>
      </c>
      <c r="J1455">
        <v>1</v>
      </c>
      <c r="K1455" t="s">
        <v>30</v>
      </c>
      <c r="L1455">
        <v>99</v>
      </c>
      <c r="M1455" t="s">
        <v>26</v>
      </c>
      <c r="N1455">
        <v>99</v>
      </c>
      <c r="O1455" t="s">
        <v>27</v>
      </c>
      <c r="P1455">
        <v>2</v>
      </c>
      <c r="Q1455" t="s">
        <v>31</v>
      </c>
      <c r="R1455">
        <v>15786</v>
      </c>
      <c r="V1455" s="3">
        <f t="shared" si="45"/>
        <v>44.74</v>
      </c>
      <c r="W1455" s="3">
        <f>IF(AND(T1455&lt;&gt;"_U",T1455&lt;&gt;"c",J1455&lt;&gt;9,J1455&lt;&gt;99),IFERROR(VLOOKUP(A1455,'LBA Total'!$A$2:$W$10000,18,0),"."),".")</f>
        <v>35286</v>
      </c>
    </row>
    <row r="1456" spans="1:23" x14ac:dyDescent="0.2">
      <c r="A1456" s="1" t="str">
        <f t="shared" si="44"/>
        <v>2023|KaipÄtiki Local Board Area|Another gender / He ira kÄ“ anÅ</v>
      </c>
      <c r="B1456" t="s">
        <v>20</v>
      </c>
      <c r="C1456" t="s">
        <v>21</v>
      </c>
      <c r="D1456" t="s">
        <v>22</v>
      </c>
      <c r="E1456" t="s">
        <v>23</v>
      </c>
      <c r="F1456">
        <v>2023</v>
      </c>
      <c r="G1456">
        <v>2023</v>
      </c>
      <c r="H1456">
        <v>7604</v>
      </c>
      <c r="I1456" t="s">
        <v>115</v>
      </c>
      <c r="J1456">
        <v>1</v>
      </c>
      <c r="K1456" t="s">
        <v>30</v>
      </c>
      <c r="L1456">
        <v>99</v>
      </c>
      <c r="M1456" t="s">
        <v>26</v>
      </c>
      <c r="N1456">
        <v>99</v>
      </c>
      <c r="O1456" t="s">
        <v>27</v>
      </c>
      <c r="P1456">
        <v>3</v>
      </c>
      <c r="Q1456" t="s">
        <v>28</v>
      </c>
      <c r="R1456">
        <v>57</v>
      </c>
      <c r="V1456" s="3">
        <f t="shared" si="45"/>
        <v>19.39</v>
      </c>
      <c r="W1456" s="3">
        <f>IF(AND(T1456&lt;&gt;"_U",T1456&lt;&gt;"c",J1456&lt;&gt;9,J1456&lt;&gt;99),IFERROR(VLOOKUP(A1456,'LBA Total'!$A$2:$W$10000,18,0),"."),".")</f>
        <v>294</v>
      </c>
    </row>
    <row r="1457" spans="1:23" x14ac:dyDescent="0.2">
      <c r="A1457" s="1" t="str">
        <f t="shared" si="44"/>
        <v>2023|KaipÄtiki Local Board Area|Total - gender</v>
      </c>
      <c r="B1457" t="s">
        <v>20</v>
      </c>
      <c r="C1457" t="s">
        <v>21</v>
      </c>
      <c r="D1457" t="s">
        <v>22</v>
      </c>
      <c r="E1457" t="s">
        <v>23</v>
      </c>
      <c r="F1457">
        <v>2023</v>
      </c>
      <c r="G1457">
        <v>2023</v>
      </c>
      <c r="H1457">
        <v>7604</v>
      </c>
      <c r="I1457" t="s">
        <v>115</v>
      </c>
      <c r="J1457">
        <v>1</v>
      </c>
      <c r="K1457" t="s">
        <v>30</v>
      </c>
      <c r="L1457">
        <v>99</v>
      </c>
      <c r="M1457" t="s">
        <v>26</v>
      </c>
      <c r="N1457">
        <v>99</v>
      </c>
      <c r="O1457" t="s">
        <v>27</v>
      </c>
      <c r="P1457">
        <v>99</v>
      </c>
      <c r="Q1457" t="s">
        <v>42</v>
      </c>
      <c r="R1457">
        <v>31896</v>
      </c>
      <c r="V1457" s="3">
        <f t="shared" si="45"/>
        <v>46.18</v>
      </c>
      <c r="W1457" s="3">
        <f>IF(AND(T1457&lt;&gt;"_U",T1457&lt;&gt;"c",J1457&lt;&gt;9,J1457&lt;&gt;99),IFERROR(VLOOKUP(A1457,'LBA Total'!$A$2:$W$10000,18,0),"."),".")</f>
        <v>69072</v>
      </c>
    </row>
    <row r="1458" spans="1:23" x14ac:dyDescent="0.2">
      <c r="A1458" s="1" t="str">
        <f t="shared" si="44"/>
        <v>2023|KaipÄtiki Local Board Area|Male / TÄne</v>
      </c>
      <c r="B1458" t="s">
        <v>20</v>
      </c>
      <c r="C1458" t="s">
        <v>21</v>
      </c>
      <c r="D1458" t="s">
        <v>22</v>
      </c>
      <c r="E1458" t="s">
        <v>23</v>
      </c>
      <c r="F1458">
        <v>2023</v>
      </c>
      <c r="G1458">
        <v>2023</v>
      </c>
      <c r="H1458">
        <v>7604</v>
      </c>
      <c r="I1458" t="s">
        <v>115</v>
      </c>
      <c r="J1458">
        <v>2</v>
      </c>
      <c r="K1458" t="s">
        <v>41</v>
      </c>
      <c r="L1458">
        <v>99</v>
      </c>
      <c r="M1458" t="s">
        <v>26</v>
      </c>
      <c r="N1458">
        <v>99</v>
      </c>
      <c r="O1458" t="s">
        <v>27</v>
      </c>
      <c r="P1458">
        <v>1</v>
      </c>
      <c r="Q1458" t="s">
        <v>34</v>
      </c>
      <c r="R1458">
        <v>27</v>
      </c>
      <c r="V1458" s="3">
        <f t="shared" si="45"/>
        <v>0.08</v>
      </c>
      <c r="W1458" s="3">
        <f>IF(AND(T1458&lt;&gt;"_U",T1458&lt;&gt;"c",J1458&lt;&gt;9,J1458&lt;&gt;99),IFERROR(VLOOKUP(A1458,'LBA Total'!$A$2:$W$10000,18,0),"."),".")</f>
        <v>33489</v>
      </c>
    </row>
    <row r="1459" spans="1:23" x14ac:dyDescent="0.2">
      <c r="A1459" s="1" t="str">
        <f t="shared" si="44"/>
        <v>2023|KaipÄtiki Local Board Area|Female / Wahine</v>
      </c>
      <c r="B1459" t="s">
        <v>20</v>
      </c>
      <c r="C1459" t="s">
        <v>21</v>
      </c>
      <c r="D1459" t="s">
        <v>22</v>
      </c>
      <c r="E1459" t="s">
        <v>23</v>
      </c>
      <c r="F1459">
        <v>2023</v>
      </c>
      <c r="G1459">
        <v>2023</v>
      </c>
      <c r="H1459">
        <v>7604</v>
      </c>
      <c r="I1459" t="s">
        <v>115</v>
      </c>
      <c r="J1459">
        <v>2</v>
      </c>
      <c r="K1459" t="s">
        <v>41</v>
      </c>
      <c r="L1459">
        <v>99</v>
      </c>
      <c r="M1459" t="s">
        <v>26</v>
      </c>
      <c r="N1459">
        <v>99</v>
      </c>
      <c r="O1459" t="s">
        <v>27</v>
      </c>
      <c r="P1459">
        <v>2</v>
      </c>
      <c r="Q1459" t="s">
        <v>31</v>
      </c>
      <c r="R1459">
        <v>24</v>
      </c>
      <c r="V1459" s="3">
        <f t="shared" si="45"/>
        <v>7.0000000000000007E-2</v>
      </c>
      <c r="W1459" s="3">
        <f>IF(AND(T1459&lt;&gt;"_U",T1459&lt;&gt;"c",J1459&lt;&gt;9,J1459&lt;&gt;99),IFERROR(VLOOKUP(A1459,'LBA Total'!$A$2:$W$10000,18,0),"."),".")</f>
        <v>35286</v>
      </c>
    </row>
    <row r="1460" spans="1:23" x14ac:dyDescent="0.2">
      <c r="A1460" s="1" t="str">
        <f t="shared" si="44"/>
        <v>2023|KaipÄtiki Local Board Area|Another gender / He ira kÄ“ anÅ</v>
      </c>
      <c r="B1460" t="s">
        <v>20</v>
      </c>
      <c r="C1460" t="s">
        <v>21</v>
      </c>
      <c r="D1460" t="s">
        <v>22</v>
      </c>
      <c r="E1460" t="s">
        <v>23</v>
      </c>
      <c r="F1460">
        <v>2023</v>
      </c>
      <c r="G1460">
        <v>2023</v>
      </c>
      <c r="H1460">
        <v>7604</v>
      </c>
      <c r="I1460" t="s">
        <v>115</v>
      </c>
      <c r="J1460">
        <v>2</v>
      </c>
      <c r="K1460" t="s">
        <v>41</v>
      </c>
      <c r="L1460">
        <v>99</v>
      </c>
      <c r="M1460" t="s">
        <v>26</v>
      </c>
      <c r="N1460">
        <v>99</v>
      </c>
      <c r="O1460" t="s">
        <v>27</v>
      </c>
      <c r="P1460">
        <v>3</v>
      </c>
      <c r="Q1460" t="s">
        <v>28</v>
      </c>
      <c r="R1460">
        <v>0</v>
      </c>
      <c r="V1460" s="3">
        <f t="shared" si="45"/>
        <v>0</v>
      </c>
      <c r="W1460" s="3">
        <f>IF(AND(T1460&lt;&gt;"_U",T1460&lt;&gt;"c",J1460&lt;&gt;9,J1460&lt;&gt;99),IFERROR(VLOOKUP(A1460,'LBA Total'!$A$2:$W$10000,18,0),"."),".")</f>
        <v>294</v>
      </c>
    </row>
    <row r="1461" spans="1:23" x14ac:dyDescent="0.2">
      <c r="A1461" s="1" t="str">
        <f t="shared" si="44"/>
        <v>2023|KaipÄtiki Local Board Area|Total - gender</v>
      </c>
      <c r="B1461" t="s">
        <v>20</v>
      </c>
      <c r="C1461" t="s">
        <v>21</v>
      </c>
      <c r="D1461" t="s">
        <v>22</v>
      </c>
      <c r="E1461" t="s">
        <v>23</v>
      </c>
      <c r="F1461">
        <v>2023</v>
      </c>
      <c r="G1461">
        <v>2023</v>
      </c>
      <c r="H1461">
        <v>7604</v>
      </c>
      <c r="I1461" t="s">
        <v>115</v>
      </c>
      <c r="J1461">
        <v>2</v>
      </c>
      <c r="K1461" t="s">
        <v>41</v>
      </c>
      <c r="L1461">
        <v>99</v>
      </c>
      <c r="M1461" t="s">
        <v>26</v>
      </c>
      <c r="N1461">
        <v>99</v>
      </c>
      <c r="O1461" t="s">
        <v>27</v>
      </c>
      <c r="P1461">
        <v>99</v>
      </c>
      <c r="Q1461" t="s">
        <v>42</v>
      </c>
      <c r="R1461">
        <v>51</v>
      </c>
      <c r="V1461" s="3">
        <f t="shared" si="45"/>
        <v>7.0000000000000007E-2</v>
      </c>
      <c r="W1461" s="3">
        <f>IF(AND(T1461&lt;&gt;"_U",T1461&lt;&gt;"c",J1461&lt;&gt;9,J1461&lt;&gt;99),IFERROR(VLOOKUP(A1461,'LBA Total'!$A$2:$W$10000,18,0),"."),".")</f>
        <v>69072</v>
      </c>
    </row>
    <row r="1462" spans="1:23" x14ac:dyDescent="0.2">
      <c r="A1462" s="1" t="str">
        <f t="shared" si="44"/>
        <v>2023|KaipÄtiki Local Board Area|Male / TÄne</v>
      </c>
      <c r="B1462" t="s">
        <v>20</v>
      </c>
      <c r="C1462" t="s">
        <v>21</v>
      </c>
      <c r="D1462" t="s">
        <v>22</v>
      </c>
      <c r="E1462" t="s">
        <v>23</v>
      </c>
      <c r="F1462">
        <v>2023</v>
      </c>
      <c r="G1462">
        <v>2023</v>
      </c>
      <c r="H1462">
        <v>7604</v>
      </c>
      <c r="I1462" t="s">
        <v>115</v>
      </c>
      <c r="J1462">
        <v>3</v>
      </c>
      <c r="K1462" t="s">
        <v>39</v>
      </c>
      <c r="L1462">
        <v>99</v>
      </c>
      <c r="M1462" t="s">
        <v>26</v>
      </c>
      <c r="N1462">
        <v>99</v>
      </c>
      <c r="O1462" t="s">
        <v>27</v>
      </c>
      <c r="P1462">
        <v>1</v>
      </c>
      <c r="Q1462" t="s">
        <v>34</v>
      </c>
      <c r="R1462">
        <v>663</v>
      </c>
      <c r="V1462" s="3">
        <f t="shared" si="45"/>
        <v>1.98</v>
      </c>
      <c r="W1462" s="3">
        <f>IF(AND(T1462&lt;&gt;"_U",T1462&lt;&gt;"c",J1462&lt;&gt;9,J1462&lt;&gt;99),IFERROR(VLOOKUP(A1462,'LBA Total'!$A$2:$W$10000,18,0),"."),".")</f>
        <v>33489</v>
      </c>
    </row>
    <row r="1463" spans="1:23" x14ac:dyDescent="0.2">
      <c r="A1463" s="1" t="str">
        <f t="shared" si="44"/>
        <v>2023|KaipÄtiki Local Board Area|Female / Wahine</v>
      </c>
      <c r="B1463" t="s">
        <v>20</v>
      </c>
      <c r="C1463" t="s">
        <v>21</v>
      </c>
      <c r="D1463" t="s">
        <v>22</v>
      </c>
      <c r="E1463" t="s">
        <v>23</v>
      </c>
      <c r="F1463">
        <v>2023</v>
      </c>
      <c r="G1463">
        <v>2023</v>
      </c>
      <c r="H1463">
        <v>7604</v>
      </c>
      <c r="I1463" t="s">
        <v>115</v>
      </c>
      <c r="J1463">
        <v>3</v>
      </c>
      <c r="K1463" t="s">
        <v>39</v>
      </c>
      <c r="L1463">
        <v>99</v>
      </c>
      <c r="M1463" t="s">
        <v>26</v>
      </c>
      <c r="N1463">
        <v>99</v>
      </c>
      <c r="O1463" t="s">
        <v>27</v>
      </c>
      <c r="P1463">
        <v>2</v>
      </c>
      <c r="Q1463" t="s">
        <v>31</v>
      </c>
      <c r="R1463">
        <v>945</v>
      </c>
      <c r="V1463" s="3">
        <f t="shared" si="45"/>
        <v>2.68</v>
      </c>
      <c r="W1463" s="3">
        <f>IF(AND(T1463&lt;&gt;"_U",T1463&lt;&gt;"c",J1463&lt;&gt;9,J1463&lt;&gt;99),IFERROR(VLOOKUP(A1463,'LBA Total'!$A$2:$W$10000,18,0),"."),".")</f>
        <v>35286</v>
      </c>
    </row>
    <row r="1464" spans="1:23" x14ac:dyDescent="0.2">
      <c r="A1464" s="1" t="str">
        <f t="shared" si="44"/>
        <v>2023|KaipÄtiki Local Board Area|Another gender / He ira kÄ“ anÅ</v>
      </c>
      <c r="B1464" t="s">
        <v>20</v>
      </c>
      <c r="C1464" t="s">
        <v>21</v>
      </c>
      <c r="D1464" t="s">
        <v>22</v>
      </c>
      <c r="E1464" t="s">
        <v>23</v>
      </c>
      <c r="F1464">
        <v>2023</v>
      </c>
      <c r="G1464">
        <v>2023</v>
      </c>
      <c r="H1464">
        <v>7604</v>
      </c>
      <c r="I1464" t="s">
        <v>115</v>
      </c>
      <c r="J1464">
        <v>3</v>
      </c>
      <c r="K1464" t="s">
        <v>39</v>
      </c>
      <c r="L1464">
        <v>99</v>
      </c>
      <c r="M1464" t="s">
        <v>26</v>
      </c>
      <c r="N1464">
        <v>99</v>
      </c>
      <c r="O1464" t="s">
        <v>27</v>
      </c>
      <c r="P1464">
        <v>3</v>
      </c>
      <c r="Q1464" t="s">
        <v>28</v>
      </c>
      <c r="R1464">
        <v>6</v>
      </c>
      <c r="V1464" s="3">
        <f t="shared" si="45"/>
        <v>2.04</v>
      </c>
      <c r="W1464" s="3">
        <f>IF(AND(T1464&lt;&gt;"_U",T1464&lt;&gt;"c",J1464&lt;&gt;9,J1464&lt;&gt;99),IFERROR(VLOOKUP(A1464,'LBA Total'!$A$2:$W$10000,18,0),"."),".")</f>
        <v>294</v>
      </c>
    </row>
    <row r="1465" spans="1:23" x14ac:dyDescent="0.2">
      <c r="A1465" s="1" t="str">
        <f t="shared" si="44"/>
        <v>2023|KaipÄtiki Local Board Area|Total - gender</v>
      </c>
      <c r="B1465" t="s">
        <v>20</v>
      </c>
      <c r="C1465" t="s">
        <v>21</v>
      </c>
      <c r="D1465" t="s">
        <v>22</v>
      </c>
      <c r="E1465" t="s">
        <v>23</v>
      </c>
      <c r="F1465">
        <v>2023</v>
      </c>
      <c r="G1465">
        <v>2023</v>
      </c>
      <c r="H1465">
        <v>7604</v>
      </c>
      <c r="I1465" t="s">
        <v>115</v>
      </c>
      <c r="J1465">
        <v>3</v>
      </c>
      <c r="K1465" t="s">
        <v>39</v>
      </c>
      <c r="L1465">
        <v>99</v>
      </c>
      <c r="M1465" t="s">
        <v>26</v>
      </c>
      <c r="N1465">
        <v>99</v>
      </c>
      <c r="O1465" t="s">
        <v>27</v>
      </c>
      <c r="P1465">
        <v>99</v>
      </c>
      <c r="Q1465" t="s">
        <v>42</v>
      </c>
      <c r="R1465">
        <v>1611</v>
      </c>
      <c r="V1465" s="3">
        <f t="shared" si="45"/>
        <v>2.33</v>
      </c>
      <c r="W1465" s="3">
        <f>IF(AND(T1465&lt;&gt;"_U",T1465&lt;&gt;"c",J1465&lt;&gt;9,J1465&lt;&gt;99),IFERROR(VLOOKUP(A1465,'LBA Total'!$A$2:$W$10000,18,0),"."),".")</f>
        <v>69072</v>
      </c>
    </row>
    <row r="1466" spans="1:23" x14ac:dyDescent="0.2">
      <c r="A1466" s="1" t="str">
        <f t="shared" si="44"/>
        <v>2023|KaipÄtiki Local Board Area|Male / TÄne</v>
      </c>
      <c r="B1466" t="s">
        <v>20</v>
      </c>
      <c r="C1466" t="s">
        <v>21</v>
      </c>
      <c r="D1466" t="s">
        <v>22</v>
      </c>
      <c r="E1466" t="s">
        <v>23</v>
      </c>
      <c r="F1466">
        <v>2023</v>
      </c>
      <c r="G1466">
        <v>2023</v>
      </c>
      <c r="H1466">
        <v>7604</v>
      </c>
      <c r="I1466" t="s">
        <v>115</v>
      </c>
      <c r="J1466">
        <v>4</v>
      </c>
      <c r="K1466" t="s">
        <v>54</v>
      </c>
      <c r="L1466">
        <v>99</v>
      </c>
      <c r="M1466" t="s">
        <v>26</v>
      </c>
      <c r="N1466">
        <v>99</v>
      </c>
      <c r="O1466" t="s">
        <v>27</v>
      </c>
      <c r="P1466">
        <v>1</v>
      </c>
      <c r="Q1466" t="s">
        <v>34</v>
      </c>
      <c r="R1466">
        <v>1965</v>
      </c>
      <c r="V1466" s="3">
        <f t="shared" si="45"/>
        <v>5.87</v>
      </c>
      <c r="W1466" s="3">
        <f>IF(AND(T1466&lt;&gt;"_U",T1466&lt;&gt;"c",J1466&lt;&gt;9,J1466&lt;&gt;99),IFERROR(VLOOKUP(A1466,'LBA Total'!$A$2:$W$10000,18,0),"."),".")</f>
        <v>33489</v>
      </c>
    </row>
    <row r="1467" spans="1:23" x14ac:dyDescent="0.2">
      <c r="A1467" s="1" t="str">
        <f t="shared" si="44"/>
        <v>2023|KaipÄtiki Local Board Area|Female / Wahine</v>
      </c>
      <c r="B1467" t="s">
        <v>20</v>
      </c>
      <c r="C1467" t="s">
        <v>21</v>
      </c>
      <c r="D1467" t="s">
        <v>22</v>
      </c>
      <c r="E1467" t="s">
        <v>23</v>
      </c>
      <c r="F1467">
        <v>2023</v>
      </c>
      <c r="G1467">
        <v>2023</v>
      </c>
      <c r="H1467">
        <v>7604</v>
      </c>
      <c r="I1467" t="s">
        <v>115</v>
      </c>
      <c r="J1467">
        <v>4</v>
      </c>
      <c r="K1467" t="s">
        <v>54</v>
      </c>
      <c r="L1467">
        <v>99</v>
      </c>
      <c r="M1467" t="s">
        <v>26</v>
      </c>
      <c r="N1467">
        <v>99</v>
      </c>
      <c r="O1467" t="s">
        <v>27</v>
      </c>
      <c r="P1467">
        <v>2</v>
      </c>
      <c r="Q1467" t="s">
        <v>31</v>
      </c>
      <c r="R1467">
        <v>3042</v>
      </c>
      <c r="V1467" s="3">
        <f t="shared" si="45"/>
        <v>8.6199999999999992</v>
      </c>
      <c r="W1467" s="3">
        <f>IF(AND(T1467&lt;&gt;"_U",T1467&lt;&gt;"c",J1467&lt;&gt;9,J1467&lt;&gt;99),IFERROR(VLOOKUP(A1467,'LBA Total'!$A$2:$W$10000,18,0),"."),".")</f>
        <v>35286</v>
      </c>
    </row>
    <row r="1468" spans="1:23" x14ac:dyDescent="0.2">
      <c r="A1468" s="1" t="str">
        <f t="shared" si="44"/>
        <v>2023|KaipÄtiki Local Board Area|Another gender / He ira kÄ“ anÅ</v>
      </c>
      <c r="B1468" t="s">
        <v>20</v>
      </c>
      <c r="C1468" t="s">
        <v>21</v>
      </c>
      <c r="D1468" t="s">
        <v>22</v>
      </c>
      <c r="E1468" t="s">
        <v>23</v>
      </c>
      <c r="F1468">
        <v>2023</v>
      </c>
      <c r="G1468">
        <v>2023</v>
      </c>
      <c r="H1468">
        <v>7604</v>
      </c>
      <c r="I1468" t="s">
        <v>115</v>
      </c>
      <c r="J1468">
        <v>4</v>
      </c>
      <c r="K1468" t="s">
        <v>54</v>
      </c>
      <c r="L1468">
        <v>99</v>
      </c>
      <c r="M1468" t="s">
        <v>26</v>
      </c>
      <c r="N1468">
        <v>99</v>
      </c>
      <c r="O1468" t="s">
        <v>27</v>
      </c>
      <c r="P1468">
        <v>3</v>
      </c>
      <c r="Q1468" t="s">
        <v>28</v>
      </c>
      <c r="R1468">
        <v>9</v>
      </c>
      <c r="V1468" s="3">
        <f t="shared" si="45"/>
        <v>3.06</v>
      </c>
      <c r="W1468" s="3">
        <f>IF(AND(T1468&lt;&gt;"_U",T1468&lt;&gt;"c",J1468&lt;&gt;9,J1468&lt;&gt;99),IFERROR(VLOOKUP(A1468,'LBA Total'!$A$2:$W$10000,18,0),"."),".")</f>
        <v>294</v>
      </c>
    </row>
    <row r="1469" spans="1:23" x14ac:dyDescent="0.2">
      <c r="A1469" s="1" t="str">
        <f t="shared" si="44"/>
        <v>2023|KaipÄtiki Local Board Area|Total - gender</v>
      </c>
      <c r="B1469" t="s">
        <v>20</v>
      </c>
      <c r="C1469" t="s">
        <v>21</v>
      </c>
      <c r="D1469" t="s">
        <v>22</v>
      </c>
      <c r="E1469" t="s">
        <v>23</v>
      </c>
      <c r="F1469">
        <v>2023</v>
      </c>
      <c r="G1469">
        <v>2023</v>
      </c>
      <c r="H1469">
        <v>7604</v>
      </c>
      <c r="I1469" t="s">
        <v>115</v>
      </c>
      <c r="J1469">
        <v>4</v>
      </c>
      <c r="K1469" t="s">
        <v>54</v>
      </c>
      <c r="L1469">
        <v>99</v>
      </c>
      <c r="M1469" t="s">
        <v>26</v>
      </c>
      <c r="N1469">
        <v>99</v>
      </c>
      <c r="O1469" t="s">
        <v>27</v>
      </c>
      <c r="P1469">
        <v>99</v>
      </c>
      <c r="Q1469" t="s">
        <v>42</v>
      </c>
      <c r="R1469">
        <v>5016</v>
      </c>
      <c r="V1469" s="3">
        <f t="shared" si="45"/>
        <v>7.26</v>
      </c>
      <c r="W1469" s="3">
        <f>IF(AND(T1469&lt;&gt;"_U",T1469&lt;&gt;"c",J1469&lt;&gt;9,J1469&lt;&gt;99),IFERROR(VLOOKUP(A1469,'LBA Total'!$A$2:$W$10000,18,0),"."),".")</f>
        <v>69072</v>
      </c>
    </row>
    <row r="1470" spans="1:23" x14ac:dyDescent="0.2">
      <c r="A1470" s="1" t="str">
        <f t="shared" si="44"/>
        <v>2023|KaipÄtiki Local Board Area|Male / TÄne</v>
      </c>
      <c r="B1470" t="s">
        <v>20</v>
      </c>
      <c r="C1470" t="s">
        <v>21</v>
      </c>
      <c r="D1470" t="s">
        <v>22</v>
      </c>
      <c r="E1470" t="s">
        <v>23</v>
      </c>
      <c r="F1470">
        <v>2023</v>
      </c>
      <c r="G1470">
        <v>2023</v>
      </c>
      <c r="H1470">
        <v>7604</v>
      </c>
      <c r="I1470" t="s">
        <v>115</v>
      </c>
      <c r="J1470">
        <v>5</v>
      </c>
      <c r="K1470" t="s">
        <v>33</v>
      </c>
      <c r="L1470">
        <v>99</v>
      </c>
      <c r="M1470" t="s">
        <v>26</v>
      </c>
      <c r="N1470">
        <v>99</v>
      </c>
      <c r="O1470" t="s">
        <v>27</v>
      </c>
      <c r="P1470">
        <v>1</v>
      </c>
      <c r="Q1470" t="s">
        <v>34</v>
      </c>
      <c r="R1470">
        <v>534</v>
      </c>
      <c r="V1470" s="3">
        <f t="shared" si="45"/>
        <v>1.59</v>
      </c>
      <c r="W1470" s="3">
        <f>IF(AND(T1470&lt;&gt;"_U",T1470&lt;&gt;"c",J1470&lt;&gt;9,J1470&lt;&gt;99),IFERROR(VLOOKUP(A1470,'LBA Total'!$A$2:$W$10000,18,0),"."),".")</f>
        <v>33489</v>
      </c>
    </row>
    <row r="1471" spans="1:23" x14ac:dyDescent="0.2">
      <c r="A1471" s="1" t="str">
        <f t="shared" si="44"/>
        <v>2023|KaipÄtiki Local Board Area|Female / Wahine</v>
      </c>
      <c r="B1471" t="s">
        <v>20</v>
      </c>
      <c r="C1471" t="s">
        <v>21</v>
      </c>
      <c r="D1471" t="s">
        <v>22</v>
      </c>
      <c r="E1471" t="s">
        <v>23</v>
      </c>
      <c r="F1471">
        <v>2023</v>
      </c>
      <c r="G1471">
        <v>2023</v>
      </c>
      <c r="H1471">
        <v>7604</v>
      </c>
      <c r="I1471" t="s">
        <v>115</v>
      </c>
      <c r="J1471">
        <v>5</v>
      </c>
      <c r="K1471" t="s">
        <v>33</v>
      </c>
      <c r="L1471">
        <v>99</v>
      </c>
      <c r="M1471" t="s">
        <v>26</v>
      </c>
      <c r="N1471">
        <v>99</v>
      </c>
      <c r="O1471" t="s">
        <v>27</v>
      </c>
      <c r="P1471">
        <v>2</v>
      </c>
      <c r="Q1471" t="s">
        <v>31</v>
      </c>
      <c r="R1471">
        <v>2004</v>
      </c>
      <c r="V1471" s="3">
        <f t="shared" si="45"/>
        <v>5.68</v>
      </c>
      <c r="W1471" s="3">
        <f>IF(AND(T1471&lt;&gt;"_U",T1471&lt;&gt;"c",J1471&lt;&gt;9,J1471&lt;&gt;99),IFERROR(VLOOKUP(A1471,'LBA Total'!$A$2:$W$10000,18,0),"."),".")</f>
        <v>35286</v>
      </c>
    </row>
    <row r="1472" spans="1:23" x14ac:dyDescent="0.2">
      <c r="A1472" s="1" t="str">
        <f t="shared" si="44"/>
        <v>2023|KaipÄtiki Local Board Area|Another gender / He ira kÄ“ anÅ</v>
      </c>
      <c r="B1472" t="s">
        <v>20</v>
      </c>
      <c r="C1472" t="s">
        <v>21</v>
      </c>
      <c r="D1472" t="s">
        <v>22</v>
      </c>
      <c r="E1472" t="s">
        <v>23</v>
      </c>
      <c r="F1472">
        <v>2023</v>
      </c>
      <c r="G1472">
        <v>2023</v>
      </c>
      <c r="H1472">
        <v>7604</v>
      </c>
      <c r="I1472" t="s">
        <v>115</v>
      </c>
      <c r="J1472">
        <v>5</v>
      </c>
      <c r="K1472" t="s">
        <v>33</v>
      </c>
      <c r="L1472">
        <v>99</v>
      </c>
      <c r="M1472" t="s">
        <v>26</v>
      </c>
      <c r="N1472">
        <v>99</v>
      </c>
      <c r="O1472" t="s">
        <v>27</v>
      </c>
      <c r="P1472">
        <v>3</v>
      </c>
      <c r="Q1472" t="s">
        <v>28</v>
      </c>
      <c r="R1472">
        <v>6</v>
      </c>
      <c r="V1472" s="3">
        <f t="shared" si="45"/>
        <v>2.04</v>
      </c>
      <c r="W1472" s="3">
        <f>IF(AND(T1472&lt;&gt;"_U",T1472&lt;&gt;"c",J1472&lt;&gt;9,J1472&lt;&gt;99),IFERROR(VLOOKUP(A1472,'LBA Total'!$A$2:$W$10000,18,0),"."),".")</f>
        <v>294</v>
      </c>
    </row>
    <row r="1473" spans="1:23" x14ac:dyDescent="0.2">
      <c r="A1473" s="1" t="str">
        <f t="shared" si="44"/>
        <v>2023|KaipÄtiki Local Board Area|Total - gender</v>
      </c>
      <c r="B1473" t="s">
        <v>20</v>
      </c>
      <c r="C1473" t="s">
        <v>21</v>
      </c>
      <c r="D1473" t="s">
        <v>22</v>
      </c>
      <c r="E1473" t="s">
        <v>23</v>
      </c>
      <c r="F1473">
        <v>2023</v>
      </c>
      <c r="G1473">
        <v>2023</v>
      </c>
      <c r="H1473">
        <v>7604</v>
      </c>
      <c r="I1473" t="s">
        <v>115</v>
      </c>
      <c r="J1473">
        <v>5</v>
      </c>
      <c r="K1473" t="s">
        <v>33</v>
      </c>
      <c r="L1473">
        <v>99</v>
      </c>
      <c r="M1473" t="s">
        <v>26</v>
      </c>
      <c r="N1473">
        <v>99</v>
      </c>
      <c r="O1473" t="s">
        <v>27</v>
      </c>
      <c r="P1473">
        <v>99</v>
      </c>
      <c r="Q1473" t="s">
        <v>42</v>
      </c>
      <c r="R1473">
        <v>2544</v>
      </c>
      <c r="V1473" s="3">
        <f t="shared" si="45"/>
        <v>3.68</v>
      </c>
      <c r="W1473" s="3">
        <f>IF(AND(T1473&lt;&gt;"_U",T1473&lt;&gt;"c",J1473&lt;&gt;9,J1473&lt;&gt;99),IFERROR(VLOOKUP(A1473,'LBA Total'!$A$2:$W$10000,18,0),"."),".")</f>
        <v>69072</v>
      </c>
    </row>
    <row r="1474" spans="1:23" x14ac:dyDescent="0.2">
      <c r="A1474" s="1" t="str">
        <f t="shared" si="44"/>
        <v>2023|KaipÄtiki Local Board Area|Male / TÄne</v>
      </c>
      <c r="B1474" t="s">
        <v>20</v>
      </c>
      <c r="C1474" t="s">
        <v>21</v>
      </c>
      <c r="D1474" t="s">
        <v>22</v>
      </c>
      <c r="E1474" t="s">
        <v>23</v>
      </c>
      <c r="F1474">
        <v>2023</v>
      </c>
      <c r="G1474">
        <v>2023</v>
      </c>
      <c r="H1474">
        <v>7604</v>
      </c>
      <c r="I1474" t="s">
        <v>115</v>
      </c>
      <c r="J1474">
        <v>6</v>
      </c>
      <c r="K1474" t="s">
        <v>52</v>
      </c>
      <c r="L1474">
        <v>99</v>
      </c>
      <c r="M1474" t="s">
        <v>26</v>
      </c>
      <c r="N1474">
        <v>99</v>
      </c>
      <c r="O1474" t="s">
        <v>27</v>
      </c>
      <c r="P1474">
        <v>1</v>
      </c>
      <c r="Q1474" t="s">
        <v>34</v>
      </c>
      <c r="R1474">
        <v>14250</v>
      </c>
      <c r="V1474" s="3">
        <f t="shared" si="45"/>
        <v>42.55</v>
      </c>
      <c r="W1474" s="3">
        <f>IF(AND(T1474&lt;&gt;"_U",T1474&lt;&gt;"c",J1474&lt;&gt;9,J1474&lt;&gt;99),IFERROR(VLOOKUP(A1474,'LBA Total'!$A$2:$W$10000,18,0),"."),".")</f>
        <v>33489</v>
      </c>
    </row>
    <row r="1475" spans="1:23" x14ac:dyDescent="0.2">
      <c r="A1475" s="1" t="str">
        <f t="shared" ref="A1475:A1538" si="46">G1475&amp;"|"&amp;I1475&amp;"|"&amp;Q1475</f>
        <v>2023|KaipÄtiki Local Board Area|Female / Wahine</v>
      </c>
      <c r="B1475" t="s">
        <v>20</v>
      </c>
      <c r="C1475" t="s">
        <v>21</v>
      </c>
      <c r="D1475" t="s">
        <v>22</v>
      </c>
      <c r="E1475" t="s">
        <v>23</v>
      </c>
      <c r="F1475">
        <v>2023</v>
      </c>
      <c r="G1475">
        <v>2023</v>
      </c>
      <c r="H1475">
        <v>7604</v>
      </c>
      <c r="I1475" t="s">
        <v>115</v>
      </c>
      <c r="J1475">
        <v>6</v>
      </c>
      <c r="K1475" t="s">
        <v>52</v>
      </c>
      <c r="L1475">
        <v>99</v>
      </c>
      <c r="M1475" t="s">
        <v>26</v>
      </c>
      <c r="N1475">
        <v>99</v>
      </c>
      <c r="O1475" t="s">
        <v>27</v>
      </c>
      <c r="P1475">
        <v>2</v>
      </c>
      <c r="Q1475" t="s">
        <v>31</v>
      </c>
      <c r="R1475">
        <v>13482</v>
      </c>
      <c r="V1475" s="3">
        <f t="shared" ref="V1475:V1538" si="47">IF(T1475&lt;&gt;"_U",IFERROR((ROUND(R1475/W1475*100,2)),"."),".")</f>
        <v>38.21</v>
      </c>
      <c r="W1475" s="3">
        <f>IF(AND(T1475&lt;&gt;"_U",T1475&lt;&gt;"c",J1475&lt;&gt;9,J1475&lt;&gt;99),IFERROR(VLOOKUP(A1475,'LBA Total'!$A$2:$W$10000,18,0),"."),".")</f>
        <v>35286</v>
      </c>
    </row>
    <row r="1476" spans="1:23" x14ac:dyDescent="0.2">
      <c r="A1476" s="1" t="str">
        <f t="shared" si="46"/>
        <v>2023|KaipÄtiki Local Board Area|Another gender / He ira kÄ“ anÅ</v>
      </c>
      <c r="B1476" t="s">
        <v>20</v>
      </c>
      <c r="C1476" t="s">
        <v>21</v>
      </c>
      <c r="D1476" t="s">
        <v>22</v>
      </c>
      <c r="E1476" t="s">
        <v>23</v>
      </c>
      <c r="F1476">
        <v>2023</v>
      </c>
      <c r="G1476">
        <v>2023</v>
      </c>
      <c r="H1476">
        <v>7604</v>
      </c>
      <c r="I1476" t="s">
        <v>115</v>
      </c>
      <c r="J1476">
        <v>6</v>
      </c>
      <c r="K1476" t="s">
        <v>52</v>
      </c>
      <c r="L1476">
        <v>99</v>
      </c>
      <c r="M1476" t="s">
        <v>26</v>
      </c>
      <c r="N1476">
        <v>99</v>
      </c>
      <c r="O1476" t="s">
        <v>27</v>
      </c>
      <c r="P1476">
        <v>3</v>
      </c>
      <c r="Q1476" t="s">
        <v>28</v>
      </c>
      <c r="R1476">
        <v>219</v>
      </c>
      <c r="V1476" s="3">
        <f t="shared" si="47"/>
        <v>74.489999999999995</v>
      </c>
      <c r="W1476" s="3">
        <f>IF(AND(T1476&lt;&gt;"_U",T1476&lt;&gt;"c",J1476&lt;&gt;9,J1476&lt;&gt;99),IFERROR(VLOOKUP(A1476,'LBA Total'!$A$2:$W$10000,18,0),"."),".")</f>
        <v>294</v>
      </c>
    </row>
    <row r="1477" spans="1:23" x14ac:dyDescent="0.2">
      <c r="A1477" s="1" t="str">
        <f t="shared" si="46"/>
        <v>2023|KaipÄtiki Local Board Area|Total - gender</v>
      </c>
      <c r="B1477" t="s">
        <v>20</v>
      </c>
      <c r="C1477" t="s">
        <v>21</v>
      </c>
      <c r="D1477" t="s">
        <v>22</v>
      </c>
      <c r="E1477" t="s">
        <v>23</v>
      </c>
      <c r="F1477">
        <v>2023</v>
      </c>
      <c r="G1477">
        <v>2023</v>
      </c>
      <c r="H1477">
        <v>7604</v>
      </c>
      <c r="I1477" t="s">
        <v>115</v>
      </c>
      <c r="J1477">
        <v>6</v>
      </c>
      <c r="K1477" t="s">
        <v>52</v>
      </c>
      <c r="L1477">
        <v>99</v>
      </c>
      <c r="M1477" t="s">
        <v>26</v>
      </c>
      <c r="N1477">
        <v>99</v>
      </c>
      <c r="O1477" t="s">
        <v>27</v>
      </c>
      <c r="P1477">
        <v>99</v>
      </c>
      <c r="Q1477" t="s">
        <v>42</v>
      </c>
      <c r="R1477">
        <v>27951</v>
      </c>
      <c r="V1477" s="3">
        <f t="shared" si="47"/>
        <v>40.47</v>
      </c>
      <c r="W1477" s="3">
        <f>IF(AND(T1477&lt;&gt;"_U",T1477&lt;&gt;"c",J1477&lt;&gt;9,J1477&lt;&gt;99),IFERROR(VLOOKUP(A1477,'LBA Total'!$A$2:$W$10000,18,0),"."),".")</f>
        <v>69072</v>
      </c>
    </row>
    <row r="1478" spans="1:23" x14ac:dyDescent="0.2">
      <c r="A1478" s="1" t="str">
        <f t="shared" si="46"/>
        <v>2023|KaipÄtiki Local Board Area|Male / TÄne</v>
      </c>
      <c r="B1478" t="s">
        <v>20</v>
      </c>
      <c r="C1478" t="s">
        <v>21</v>
      </c>
      <c r="D1478" t="s">
        <v>22</v>
      </c>
      <c r="E1478" t="s">
        <v>23</v>
      </c>
      <c r="F1478">
        <v>2023</v>
      </c>
      <c r="G1478">
        <v>2023</v>
      </c>
      <c r="H1478">
        <v>7604</v>
      </c>
      <c r="I1478" t="s">
        <v>115</v>
      </c>
      <c r="J1478">
        <v>9</v>
      </c>
      <c r="K1478" t="s">
        <v>25</v>
      </c>
      <c r="L1478">
        <v>99</v>
      </c>
      <c r="M1478" t="s">
        <v>26</v>
      </c>
      <c r="N1478">
        <v>99</v>
      </c>
      <c r="O1478" t="s">
        <v>27</v>
      </c>
      <c r="P1478">
        <v>1</v>
      </c>
      <c r="Q1478" t="s">
        <v>34</v>
      </c>
      <c r="R1478">
        <v>1722</v>
      </c>
      <c r="V1478" s="3" t="str">
        <f t="shared" si="47"/>
        <v>.</v>
      </c>
      <c r="W1478" s="3" t="str">
        <f>IF(AND(T1478&lt;&gt;"_U",T1478&lt;&gt;"c",J1478&lt;&gt;9,J1478&lt;&gt;99),IFERROR(VLOOKUP(A1478,'LBA Total'!$A$2:$W$10000,18,0),"."),".")</f>
        <v>.</v>
      </c>
    </row>
    <row r="1479" spans="1:23" x14ac:dyDescent="0.2">
      <c r="A1479" s="1" t="str">
        <f t="shared" si="46"/>
        <v>2023|KaipÄtiki Local Board Area|Female / Wahine</v>
      </c>
      <c r="B1479" t="s">
        <v>20</v>
      </c>
      <c r="C1479" t="s">
        <v>21</v>
      </c>
      <c r="D1479" t="s">
        <v>22</v>
      </c>
      <c r="E1479" t="s">
        <v>23</v>
      </c>
      <c r="F1479">
        <v>2023</v>
      </c>
      <c r="G1479">
        <v>2023</v>
      </c>
      <c r="H1479">
        <v>7604</v>
      </c>
      <c r="I1479" t="s">
        <v>115</v>
      </c>
      <c r="J1479">
        <v>9</v>
      </c>
      <c r="K1479" t="s">
        <v>25</v>
      </c>
      <c r="L1479">
        <v>99</v>
      </c>
      <c r="M1479" t="s">
        <v>26</v>
      </c>
      <c r="N1479">
        <v>99</v>
      </c>
      <c r="O1479" t="s">
        <v>27</v>
      </c>
      <c r="P1479">
        <v>2</v>
      </c>
      <c r="Q1479" t="s">
        <v>31</v>
      </c>
      <c r="R1479">
        <v>1194</v>
      </c>
      <c r="V1479" s="3" t="str">
        <f t="shared" si="47"/>
        <v>.</v>
      </c>
      <c r="W1479" s="3" t="str">
        <f>IF(AND(T1479&lt;&gt;"_U",T1479&lt;&gt;"c",J1479&lt;&gt;9,J1479&lt;&gt;99),IFERROR(VLOOKUP(A1479,'LBA Total'!$A$2:$W$10000,18,0),"."),".")</f>
        <v>.</v>
      </c>
    </row>
    <row r="1480" spans="1:23" x14ac:dyDescent="0.2">
      <c r="A1480" s="1" t="str">
        <f t="shared" si="46"/>
        <v>2023|KaipÄtiki Local Board Area|Another gender / He ira kÄ“ anÅ</v>
      </c>
      <c r="B1480" t="s">
        <v>20</v>
      </c>
      <c r="C1480" t="s">
        <v>21</v>
      </c>
      <c r="D1480" t="s">
        <v>22</v>
      </c>
      <c r="E1480" t="s">
        <v>23</v>
      </c>
      <c r="F1480">
        <v>2023</v>
      </c>
      <c r="G1480">
        <v>2023</v>
      </c>
      <c r="H1480">
        <v>7604</v>
      </c>
      <c r="I1480" t="s">
        <v>115</v>
      </c>
      <c r="J1480">
        <v>9</v>
      </c>
      <c r="K1480" t="s">
        <v>25</v>
      </c>
      <c r="L1480">
        <v>99</v>
      </c>
      <c r="M1480" t="s">
        <v>26</v>
      </c>
      <c r="N1480">
        <v>99</v>
      </c>
      <c r="O1480" t="s">
        <v>27</v>
      </c>
      <c r="P1480">
        <v>3</v>
      </c>
      <c r="Q1480" t="s">
        <v>28</v>
      </c>
      <c r="R1480">
        <v>15</v>
      </c>
      <c r="V1480" s="3" t="str">
        <f t="shared" si="47"/>
        <v>.</v>
      </c>
      <c r="W1480" s="3" t="str">
        <f>IF(AND(T1480&lt;&gt;"_U",T1480&lt;&gt;"c",J1480&lt;&gt;9,J1480&lt;&gt;99),IFERROR(VLOOKUP(A1480,'LBA Total'!$A$2:$W$10000,18,0),"."),".")</f>
        <v>.</v>
      </c>
    </row>
    <row r="1481" spans="1:23" x14ac:dyDescent="0.2">
      <c r="A1481" s="1" t="str">
        <f t="shared" si="46"/>
        <v>2023|KaipÄtiki Local Board Area|Total - gender</v>
      </c>
      <c r="B1481" t="s">
        <v>20</v>
      </c>
      <c r="C1481" t="s">
        <v>21</v>
      </c>
      <c r="D1481" t="s">
        <v>22</v>
      </c>
      <c r="E1481" t="s">
        <v>23</v>
      </c>
      <c r="F1481">
        <v>2023</v>
      </c>
      <c r="G1481">
        <v>2023</v>
      </c>
      <c r="H1481">
        <v>7604</v>
      </c>
      <c r="I1481" t="s">
        <v>115</v>
      </c>
      <c r="J1481">
        <v>9</v>
      </c>
      <c r="K1481" t="s">
        <v>25</v>
      </c>
      <c r="L1481">
        <v>99</v>
      </c>
      <c r="M1481" t="s">
        <v>26</v>
      </c>
      <c r="N1481">
        <v>99</v>
      </c>
      <c r="O1481" t="s">
        <v>27</v>
      </c>
      <c r="P1481">
        <v>99</v>
      </c>
      <c r="Q1481" t="s">
        <v>42</v>
      </c>
      <c r="R1481">
        <v>2931</v>
      </c>
      <c r="V1481" s="3" t="str">
        <f t="shared" si="47"/>
        <v>.</v>
      </c>
      <c r="W1481" s="3" t="str">
        <f>IF(AND(T1481&lt;&gt;"_U",T1481&lt;&gt;"c",J1481&lt;&gt;9,J1481&lt;&gt;99),IFERROR(VLOOKUP(A1481,'LBA Total'!$A$2:$W$10000,18,0),"."),".")</f>
        <v>.</v>
      </c>
    </row>
    <row r="1482" spans="1:23" x14ac:dyDescent="0.2">
      <c r="A1482" s="1" t="str">
        <f t="shared" si="46"/>
        <v>2023|KaipÄtiki Local Board Area|Male / TÄne</v>
      </c>
      <c r="B1482" t="s">
        <v>20</v>
      </c>
      <c r="C1482" t="s">
        <v>21</v>
      </c>
      <c r="D1482" t="s">
        <v>22</v>
      </c>
      <c r="E1482" t="s">
        <v>23</v>
      </c>
      <c r="F1482">
        <v>2023</v>
      </c>
      <c r="G1482">
        <v>2023</v>
      </c>
      <c r="H1482">
        <v>7604</v>
      </c>
      <c r="I1482" t="s">
        <v>115</v>
      </c>
      <c r="J1482">
        <v>77</v>
      </c>
      <c r="K1482" t="s">
        <v>49</v>
      </c>
      <c r="L1482">
        <v>99</v>
      </c>
      <c r="M1482" t="s">
        <v>26</v>
      </c>
      <c r="N1482">
        <v>99</v>
      </c>
      <c r="O1482" t="s">
        <v>27</v>
      </c>
      <c r="P1482">
        <v>1</v>
      </c>
      <c r="Q1482" t="s">
        <v>34</v>
      </c>
      <c r="R1482">
        <v>33489</v>
      </c>
      <c r="V1482" s="3">
        <f t="shared" si="47"/>
        <v>100</v>
      </c>
      <c r="W1482" s="3">
        <f>IF(AND(T1482&lt;&gt;"_U",T1482&lt;&gt;"c",J1482&lt;&gt;9,J1482&lt;&gt;99),IFERROR(VLOOKUP(A1482,'LBA Total'!$A$2:$W$10000,18,0),"."),".")</f>
        <v>33489</v>
      </c>
    </row>
    <row r="1483" spans="1:23" x14ac:dyDescent="0.2">
      <c r="A1483" s="1" t="str">
        <f t="shared" si="46"/>
        <v>2023|KaipÄtiki Local Board Area|Female / Wahine</v>
      </c>
      <c r="B1483" t="s">
        <v>20</v>
      </c>
      <c r="C1483" t="s">
        <v>21</v>
      </c>
      <c r="D1483" t="s">
        <v>22</v>
      </c>
      <c r="E1483" t="s">
        <v>23</v>
      </c>
      <c r="F1483">
        <v>2023</v>
      </c>
      <c r="G1483">
        <v>2023</v>
      </c>
      <c r="H1483">
        <v>7604</v>
      </c>
      <c r="I1483" t="s">
        <v>115</v>
      </c>
      <c r="J1483">
        <v>77</v>
      </c>
      <c r="K1483" t="s">
        <v>49</v>
      </c>
      <c r="L1483">
        <v>99</v>
      </c>
      <c r="M1483" t="s">
        <v>26</v>
      </c>
      <c r="N1483">
        <v>99</v>
      </c>
      <c r="O1483" t="s">
        <v>27</v>
      </c>
      <c r="P1483">
        <v>2</v>
      </c>
      <c r="Q1483" t="s">
        <v>31</v>
      </c>
      <c r="R1483">
        <v>35286</v>
      </c>
      <c r="V1483" s="3">
        <f t="shared" si="47"/>
        <v>100</v>
      </c>
      <c r="W1483" s="3">
        <f>IF(AND(T1483&lt;&gt;"_U",T1483&lt;&gt;"c",J1483&lt;&gt;9,J1483&lt;&gt;99),IFERROR(VLOOKUP(A1483,'LBA Total'!$A$2:$W$10000,18,0),"."),".")</f>
        <v>35286</v>
      </c>
    </row>
    <row r="1484" spans="1:23" x14ac:dyDescent="0.2">
      <c r="A1484" s="1" t="str">
        <f t="shared" si="46"/>
        <v>2023|KaipÄtiki Local Board Area|Another gender / He ira kÄ“ anÅ</v>
      </c>
      <c r="B1484" t="s">
        <v>20</v>
      </c>
      <c r="C1484" t="s">
        <v>21</v>
      </c>
      <c r="D1484" t="s">
        <v>22</v>
      </c>
      <c r="E1484" t="s">
        <v>23</v>
      </c>
      <c r="F1484">
        <v>2023</v>
      </c>
      <c r="G1484">
        <v>2023</v>
      </c>
      <c r="H1484">
        <v>7604</v>
      </c>
      <c r="I1484" t="s">
        <v>115</v>
      </c>
      <c r="J1484">
        <v>77</v>
      </c>
      <c r="K1484" t="s">
        <v>49</v>
      </c>
      <c r="L1484">
        <v>99</v>
      </c>
      <c r="M1484" t="s">
        <v>26</v>
      </c>
      <c r="N1484">
        <v>99</v>
      </c>
      <c r="O1484" t="s">
        <v>27</v>
      </c>
      <c r="P1484">
        <v>3</v>
      </c>
      <c r="Q1484" t="s">
        <v>28</v>
      </c>
      <c r="R1484">
        <v>294</v>
      </c>
      <c r="V1484" s="3">
        <f t="shared" si="47"/>
        <v>100</v>
      </c>
      <c r="W1484" s="3">
        <f>IF(AND(T1484&lt;&gt;"_U",T1484&lt;&gt;"c",J1484&lt;&gt;9,J1484&lt;&gt;99),IFERROR(VLOOKUP(A1484,'LBA Total'!$A$2:$W$10000,18,0),"."),".")</f>
        <v>294</v>
      </c>
    </row>
    <row r="1485" spans="1:23" x14ac:dyDescent="0.2">
      <c r="A1485" s="1" t="str">
        <f t="shared" si="46"/>
        <v>2023|KaipÄtiki Local Board Area|Total - gender</v>
      </c>
      <c r="B1485" t="s">
        <v>20</v>
      </c>
      <c r="C1485" t="s">
        <v>21</v>
      </c>
      <c r="D1485" t="s">
        <v>22</v>
      </c>
      <c r="E1485" t="s">
        <v>23</v>
      </c>
      <c r="F1485">
        <v>2023</v>
      </c>
      <c r="G1485">
        <v>2023</v>
      </c>
      <c r="H1485">
        <v>7604</v>
      </c>
      <c r="I1485" t="s">
        <v>115</v>
      </c>
      <c r="J1485">
        <v>77</v>
      </c>
      <c r="K1485" t="s">
        <v>49</v>
      </c>
      <c r="L1485">
        <v>99</v>
      </c>
      <c r="M1485" t="s">
        <v>26</v>
      </c>
      <c r="N1485">
        <v>99</v>
      </c>
      <c r="O1485" t="s">
        <v>27</v>
      </c>
      <c r="P1485">
        <v>99</v>
      </c>
      <c r="Q1485" t="s">
        <v>42</v>
      </c>
      <c r="R1485">
        <v>69072</v>
      </c>
      <c r="V1485" s="3">
        <f t="shared" si="47"/>
        <v>100</v>
      </c>
      <c r="W1485" s="3">
        <f>IF(AND(T1485&lt;&gt;"_U",T1485&lt;&gt;"c",J1485&lt;&gt;9,J1485&lt;&gt;99),IFERROR(VLOOKUP(A1485,'LBA Total'!$A$2:$W$10000,18,0),"."),".")</f>
        <v>69072</v>
      </c>
    </row>
    <row r="1486" spans="1:23" x14ac:dyDescent="0.2">
      <c r="A1486" s="1" t="str">
        <f t="shared" si="46"/>
        <v>2023|KaipÄtiki Local Board Area|Male / TÄne</v>
      </c>
      <c r="B1486" t="s">
        <v>20</v>
      </c>
      <c r="C1486" t="s">
        <v>21</v>
      </c>
      <c r="D1486" t="s">
        <v>22</v>
      </c>
      <c r="E1486" t="s">
        <v>23</v>
      </c>
      <c r="F1486">
        <v>2023</v>
      </c>
      <c r="G1486">
        <v>2023</v>
      </c>
      <c r="H1486">
        <v>7604</v>
      </c>
      <c r="I1486" t="s">
        <v>115</v>
      </c>
      <c r="J1486">
        <v>99</v>
      </c>
      <c r="K1486" t="s">
        <v>47</v>
      </c>
      <c r="L1486">
        <v>99</v>
      </c>
      <c r="M1486" t="s">
        <v>26</v>
      </c>
      <c r="N1486">
        <v>99</v>
      </c>
      <c r="O1486" t="s">
        <v>27</v>
      </c>
      <c r="P1486">
        <v>1</v>
      </c>
      <c r="Q1486" t="s">
        <v>34</v>
      </c>
      <c r="R1486">
        <v>35214</v>
      </c>
      <c r="V1486" s="3" t="str">
        <f t="shared" si="47"/>
        <v>.</v>
      </c>
      <c r="W1486" s="3" t="str">
        <f>IF(AND(T1486&lt;&gt;"_U",T1486&lt;&gt;"c",J1486&lt;&gt;9,J1486&lt;&gt;99),IFERROR(VLOOKUP(A1486,'LBA Total'!$A$2:$W$10000,18,0),"."),".")</f>
        <v>.</v>
      </c>
    </row>
    <row r="1487" spans="1:23" x14ac:dyDescent="0.2">
      <c r="A1487" s="1" t="str">
        <f t="shared" si="46"/>
        <v>2023|KaipÄtiki Local Board Area|Female / Wahine</v>
      </c>
      <c r="B1487" t="s">
        <v>20</v>
      </c>
      <c r="C1487" t="s">
        <v>21</v>
      </c>
      <c r="D1487" t="s">
        <v>22</v>
      </c>
      <c r="E1487" t="s">
        <v>23</v>
      </c>
      <c r="F1487">
        <v>2023</v>
      </c>
      <c r="G1487">
        <v>2023</v>
      </c>
      <c r="H1487">
        <v>7604</v>
      </c>
      <c r="I1487" t="s">
        <v>115</v>
      </c>
      <c r="J1487">
        <v>99</v>
      </c>
      <c r="K1487" t="s">
        <v>47</v>
      </c>
      <c r="L1487">
        <v>99</v>
      </c>
      <c r="M1487" t="s">
        <v>26</v>
      </c>
      <c r="N1487">
        <v>99</v>
      </c>
      <c r="O1487" t="s">
        <v>27</v>
      </c>
      <c r="P1487">
        <v>2</v>
      </c>
      <c r="Q1487" t="s">
        <v>31</v>
      </c>
      <c r="R1487">
        <v>36483</v>
      </c>
      <c r="V1487" s="3" t="str">
        <f t="shared" si="47"/>
        <v>.</v>
      </c>
      <c r="W1487" s="3" t="str">
        <f>IF(AND(T1487&lt;&gt;"_U",T1487&lt;&gt;"c",J1487&lt;&gt;9,J1487&lt;&gt;99),IFERROR(VLOOKUP(A1487,'LBA Total'!$A$2:$W$10000,18,0),"."),".")</f>
        <v>.</v>
      </c>
    </row>
    <row r="1488" spans="1:23" x14ac:dyDescent="0.2">
      <c r="A1488" s="1" t="str">
        <f t="shared" si="46"/>
        <v>2023|KaipÄtiki Local Board Area|Another gender / He ira kÄ“ anÅ</v>
      </c>
      <c r="B1488" t="s">
        <v>20</v>
      </c>
      <c r="C1488" t="s">
        <v>21</v>
      </c>
      <c r="D1488" t="s">
        <v>22</v>
      </c>
      <c r="E1488" t="s">
        <v>23</v>
      </c>
      <c r="F1488">
        <v>2023</v>
      </c>
      <c r="G1488">
        <v>2023</v>
      </c>
      <c r="H1488">
        <v>7604</v>
      </c>
      <c r="I1488" t="s">
        <v>115</v>
      </c>
      <c r="J1488">
        <v>99</v>
      </c>
      <c r="K1488" t="s">
        <v>47</v>
      </c>
      <c r="L1488">
        <v>99</v>
      </c>
      <c r="M1488" t="s">
        <v>26</v>
      </c>
      <c r="N1488">
        <v>99</v>
      </c>
      <c r="O1488" t="s">
        <v>27</v>
      </c>
      <c r="P1488">
        <v>3</v>
      </c>
      <c r="Q1488" t="s">
        <v>28</v>
      </c>
      <c r="R1488">
        <v>309</v>
      </c>
      <c r="V1488" s="3" t="str">
        <f t="shared" si="47"/>
        <v>.</v>
      </c>
      <c r="W1488" s="3" t="str">
        <f>IF(AND(T1488&lt;&gt;"_U",T1488&lt;&gt;"c",J1488&lt;&gt;9,J1488&lt;&gt;99),IFERROR(VLOOKUP(A1488,'LBA Total'!$A$2:$W$10000,18,0),"."),".")</f>
        <v>.</v>
      </c>
    </row>
    <row r="1489" spans="1:23" x14ac:dyDescent="0.2">
      <c r="A1489" s="1" t="str">
        <f t="shared" si="46"/>
        <v>2023|KaipÄtiki Local Board Area|Total - gender</v>
      </c>
      <c r="B1489" t="s">
        <v>20</v>
      </c>
      <c r="C1489" t="s">
        <v>21</v>
      </c>
      <c r="D1489" t="s">
        <v>22</v>
      </c>
      <c r="E1489" t="s">
        <v>23</v>
      </c>
      <c r="F1489">
        <v>2023</v>
      </c>
      <c r="G1489">
        <v>2023</v>
      </c>
      <c r="H1489">
        <v>7604</v>
      </c>
      <c r="I1489" t="s">
        <v>115</v>
      </c>
      <c r="J1489">
        <v>99</v>
      </c>
      <c r="K1489" t="s">
        <v>47</v>
      </c>
      <c r="L1489">
        <v>99</v>
      </c>
      <c r="M1489" t="s">
        <v>26</v>
      </c>
      <c r="N1489">
        <v>99</v>
      </c>
      <c r="O1489" t="s">
        <v>27</v>
      </c>
      <c r="P1489">
        <v>99</v>
      </c>
      <c r="Q1489" t="s">
        <v>42</v>
      </c>
      <c r="R1489">
        <v>72000</v>
      </c>
      <c r="V1489" s="3" t="str">
        <f t="shared" si="47"/>
        <v>.</v>
      </c>
      <c r="W1489" s="3" t="str">
        <f>IF(AND(T1489&lt;&gt;"_U",T1489&lt;&gt;"c",J1489&lt;&gt;9,J1489&lt;&gt;99),IFERROR(VLOOKUP(A1489,'LBA Total'!$A$2:$W$10000,18,0),"."),".")</f>
        <v>.</v>
      </c>
    </row>
    <row r="1490" spans="1:23" x14ac:dyDescent="0.2">
      <c r="A1490" s="1" t="str">
        <f t="shared" si="46"/>
        <v>2023|Devonport-Takapuna Local Board Area|Male / TÄne</v>
      </c>
      <c r="B1490" t="s">
        <v>20</v>
      </c>
      <c r="C1490" t="s">
        <v>21</v>
      </c>
      <c r="D1490" t="s">
        <v>22</v>
      </c>
      <c r="E1490" t="s">
        <v>23</v>
      </c>
      <c r="F1490">
        <v>2023</v>
      </c>
      <c r="G1490">
        <v>2023</v>
      </c>
      <c r="H1490">
        <v>7605</v>
      </c>
      <c r="I1490" t="s">
        <v>83</v>
      </c>
      <c r="J1490">
        <v>1</v>
      </c>
      <c r="K1490" t="s">
        <v>30</v>
      </c>
      <c r="L1490">
        <v>99</v>
      </c>
      <c r="M1490" t="s">
        <v>26</v>
      </c>
      <c r="N1490">
        <v>99</v>
      </c>
      <c r="O1490" t="s">
        <v>27</v>
      </c>
      <c r="P1490">
        <v>1</v>
      </c>
      <c r="Q1490" t="s">
        <v>34</v>
      </c>
      <c r="R1490">
        <v>11355</v>
      </c>
      <c r="V1490" s="3">
        <f t="shared" si="47"/>
        <v>51.35</v>
      </c>
      <c r="W1490" s="3">
        <f>IF(AND(T1490&lt;&gt;"_U",T1490&lt;&gt;"c",J1490&lt;&gt;9,J1490&lt;&gt;99),IFERROR(VLOOKUP(A1490,'LBA Total'!$A$2:$W$10000,18,0),"."),".")</f>
        <v>22113</v>
      </c>
    </row>
    <row r="1491" spans="1:23" x14ac:dyDescent="0.2">
      <c r="A1491" s="1" t="str">
        <f t="shared" si="46"/>
        <v>2023|Devonport-Takapuna Local Board Area|Female / Wahine</v>
      </c>
      <c r="B1491" t="s">
        <v>20</v>
      </c>
      <c r="C1491" t="s">
        <v>21</v>
      </c>
      <c r="D1491" t="s">
        <v>22</v>
      </c>
      <c r="E1491" t="s">
        <v>23</v>
      </c>
      <c r="F1491">
        <v>2023</v>
      </c>
      <c r="G1491">
        <v>2023</v>
      </c>
      <c r="H1491">
        <v>7605</v>
      </c>
      <c r="I1491" t="s">
        <v>83</v>
      </c>
      <c r="J1491">
        <v>1</v>
      </c>
      <c r="K1491" t="s">
        <v>30</v>
      </c>
      <c r="L1491">
        <v>99</v>
      </c>
      <c r="M1491" t="s">
        <v>26</v>
      </c>
      <c r="N1491">
        <v>99</v>
      </c>
      <c r="O1491" t="s">
        <v>27</v>
      </c>
      <c r="P1491">
        <v>2</v>
      </c>
      <c r="Q1491" t="s">
        <v>31</v>
      </c>
      <c r="R1491">
        <v>11574</v>
      </c>
      <c r="V1491" s="3">
        <f t="shared" si="47"/>
        <v>47.81</v>
      </c>
      <c r="W1491" s="3">
        <f>IF(AND(T1491&lt;&gt;"_U",T1491&lt;&gt;"c",J1491&lt;&gt;9,J1491&lt;&gt;99),IFERROR(VLOOKUP(A1491,'LBA Total'!$A$2:$W$10000,18,0),"."),".")</f>
        <v>24210</v>
      </c>
    </row>
    <row r="1492" spans="1:23" x14ac:dyDescent="0.2">
      <c r="A1492" s="1" t="str">
        <f t="shared" si="46"/>
        <v>2023|Devonport-Takapuna Local Board Area|Another gender / He ira kÄ“ anÅ</v>
      </c>
      <c r="B1492" t="s">
        <v>20</v>
      </c>
      <c r="C1492" t="s">
        <v>21</v>
      </c>
      <c r="D1492" t="s">
        <v>22</v>
      </c>
      <c r="E1492" t="s">
        <v>23</v>
      </c>
      <c r="F1492">
        <v>2023</v>
      </c>
      <c r="G1492">
        <v>2023</v>
      </c>
      <c r="H1492">
        <v>7605</v>
      </c>
      <c r="I1492" t="s">
        <v>83</v>
      </c>
      <c r="J1492">
        <v>1</v>
      </c>
      <c r="K1492" t="s">
        <v>30</v>
      </c>
      <c r="L1492">
        <v>99</v>
      </c>
      <c r="M1492" t="s">
        <v>26</v>
      </c>
      <c r="N1492">
        <v>99</v>
      </c>
      <c r="O1492" t="s">
        <v>27</v>
      </c>
      <c r="P1492">
        <v>3</v>
      </c>
      <c r="Q1492" t="s">
        <v>28</v>
      </c>
      <c r="R1492">
        <v>30</v>
      </c>
      <c r="V1492" s="3">
        <f t="shared" si="47"/>
        <v>17.86</v>
      </c>
      <c r="W1492" s="3">
        <f>IF(AND(T1492&lt;&gt;"_U",T1492&lt;&gt;"c",J1492&lt;&gt;9,J1492&lt;&gt;99),IFERROR(VLOOKUP(A1492,'LBA Total'!$A$2:$W$10000,18,0),"."),".")</f>
        <v>168</v>
      </c>
    </row>
    <row r="1493" spans="1:23" x14ac:dyDescent="0.2">
      <c r="A1493" s="1" t="str">
        <f t="shared" si="46"/>
        <v>2023|Devonport-Takapuna Local Board Area|Total - gender</v>
      </c>
      <c r="B1493" t="s">
        <v>20</v>
      </c>
      <c r="C1493" t="s">
        <v>21</v>
      </c>
      <c r="D1493" t="s">
        <v>22</v>
      </c>
      <c r="E1493" t="s">
        <v>23</v>
      </c>
      <c r="F1493">
        <v>2023</v>
      </c>
      <c r="G1493">
        <v>2023</v>
      </c>
      <c r="H1493">
        <v>7605</v>
      </c>
      <c r="I1493" t="s">
        <v>83</v>
      </c>
      <c r="J1493">
        <v>1</v>
      </c>
      <c r="K1493" t="s">
        <v>30</v>
      </c>
      <c r="L1493">
        <v>99</v>
      </c>
      <c r="M1493" t="s">
        <v>26</v>
      </c>
      <c r="N1493">
        <v>99</v>
      </c>
      <c r="O1493" t="s">
        <v>27</v>
      </c>
      <c r="P1493">
        <v>99</v>
      </c>
      <c r="Q1493" t="s">
        <v>42</v>
      </c>
      <c r="R1493">
        <v>22956</v>
      </c>
      <c r="V1493" s="3">
        <f t="shared" si="47"/>
        <v>49.38</v>
      </c>
      <c r="W1493" s="3">
        <f>IF(AND(T1493&lt;&gt;"_U",T1493&lt;&gt;"c",J1493&lt;&gt;9,J1493&lt;&gt;99),IFERROR(VLOOKUP(A1493,'LBA Total'!$A$2:$W$10000,18,0),"."),".")</f>
        <v>46491</v>
      </c>
    </row>
    <row r="1494" spans="1:23" x14ac:dyDescent="0.2">
      <c r="A1494" s="1" t="str">
        <f t="shared" si="46"/>
        <v>2023|Devonport-Takapuna Local Board Area|Male / TÄne</v>
      </c>
      <c r="B1494" t="s">
        <v>20</v>
      </c>
      <c r="C1494" t="s">
        <v>21</v>
      </c>
      <c r="D1494" t="s">
        <v>22</v>
      </c>
      <c r="E1494" t="s">
        <v>23</v>
      </c>
      <c r="F1494">
        <v>2023</v>
      </c>
      <c r="G1494">
        <v>2023</v>
      </c>
      <c r="H1494">
        <v>7605</v>
      </c>
      <c r="I1494" t="s">
        <v>83</v>
      </c>
      <c r="J1494">
        <v>2</v>
      </c>
      <c r="K1494" t="s">
        <v>41</v>
      </c>
      <c r="L1494">
        <v>99</v>
      </c>
      <c r="M1494" t="s">
        <v>26</v>
      </c>
      <c r="N1494">
        <v>99</v>
      </c>
      <c r="O1494" t="s">
        <v>27</v>
      </c>
      <c r="P1494">
        <v>1</v>
      </c>
      <c r="Q1494" t="s">
        <v>34</v>
      </c>
      <c r="R1494">
        <v>9</v>
      </c>
      <c r="V1494" s="3">
        <f t="shared" si="47"/>
        <v>0.04</v>
      </c>
      <c r="W1494" s="3">
        <f>IF(AND(T1494&lt;&gt;"_U",T1494&lt;&gt;"c",J1494&lt;&gt;9,J1494&lt;&gt;99),IFERROR(VLOOKUP(A1494,'LBA Total'!$A$2:$W$10000,18,0),"."),".")</f>
        <v>22113</v>
      </c>
    </row>
    <row r="1495" spans="1:23" x14ac:dyDescent="0.2">
      <c r="A1495" s="1" t="str">
        <f t="shared" si="46"/>
        <v>2023|Devonport-Takapuna Local Board Area|Female / Wahine</v>
      </c>
      <c r="B1495" t="s">
        <v>20</v>
      </c>
      <c r="C1495" t="s">
        <v>21</v>
      </c>
      <c r="D1495" t="s">
        <v>22</v>
      </c>
      <c r="E1495" t="s">
        <v>23</v>
      </c>
      <c r="F1495">
        <v>2023</v>
      </c>
      <c r="G1495">
        <v>2023</v>
      </c>
      <c r="H1495">
        <v>7605</v>
      </c>
      <c r="I1495" t="s">
        <v>83</v>
      </c>
      <c r="J1495">
        <v>2</v>
      </c>
      <c r="K1495" t="s">
        <v>41</v>
      </c>
      <c r="L1495">
        <v>99</v>
      </c>
      <c r="M1495" t="s">
        <v>26</v>
      </c>
      <c r="N1495">
        <v>99</v>
      </c>
      <c r="O1495" t="s">
        <v>27</v>
      </c>
      <c r="P1495">
        <v>2</v>
      </c>
      <c r="Q1495" t="s">
        <v>31</v>
      </c>
      <c r="R1495">
        <v>6</v>
      </c>
      <c r="V1495" s="3">
        <f t="shared" si="47"/>
        <v>0.02</v>
      </c>
      <c r="W1495" s="3">
        <f>IF(AND(T1495&lt;&gt;"_U",T1495&lt;&gt;"c",J1495&lt;&gt;9,J1495&lt;&gt;99),IFERROR(VLOOKUP(A1495,'LBA Total'!$A$2:$W$10000,18,0),"."),".")</f>
        <v>24210</v>
      </c>
    </row>
    <row r="1496" spans="1:23" x14ac:dyDescent="0.2">
      <c r="A1496" s="1" t="str">
        <f t="shared" si="46"/>
        <v>2023|Devonport-Takapuna Local Board Area|Another gender / He ira kÄ“ anÅ</v>
      </c>
      <c r="B1496" t="s">
        <v>20</v>
      </c>
      <c r="C1496" t="s">
        <v>21</v>
      </c>
      <c r="D1496" t="s">
        <v>22</v>
      </c>
      <c r="E1496" t="s">
        <v>23</v>
      </c>
      <c r="F1496">
        <v>2023</v>
      </c>
      <c r="G1496">
        <v>2023</v>
      </c>
      <c r="H1496">
        <v>7605</v>
      </c>
      <c r="I1496" t="s">
        <v>83</v>
      </c>
      <c r="J1496">
        <v>2</v>
      </c>
      <c r="K1496" t="s">
        <v>41</v>
      </c>
      <c r="L1496">
        <v>99</v>
      </c>
      <c r="M1496" t="s">
        <v>26</v>
      </c>
      <c r="N1496">
        <v>99</v>
      </c>
      <c r="O1496" t="s">
        <v>27</v>
      </c>
      <c r="P1496">
        <v>3</v>
      </c>
      <c r="Q1496" t="s">
        <v>28</v>
      </c>
      <c r="R1496">
        <v>0</v>
      </c>
      <c r="V1496" s="3">
        <f t="shared" si="47"/>
        <v>0</v>
      </c>
      <c r="W1496" s="3">
        <f>IF(AND(T1496&lt;&gt;"_U",T1496&lt;&gt;"c",J1496&lt;&gt;9,J1496&lt;&gt;99),IFERROR(VLOOKUP(A1496,'LBA Total'!$A$2:$W$10000,18,0),"."),".")</f>
        <v>168</v>
      </c>
    </row>
    <row r="1497" spans="1:23" x14ac:dyDescent="0.2">
      <c r="A1497" s="1" t="str">
        <f t="shared" si="46"/>
        <v>2023|Devonport-Takapuna Local Board Area|Total - gender</v>
      </c>
      <c r="B1497" t="s">
        <v>20</v>
      </c>
      <c r="C1497" t="s">
        <v>21</v>
      </c>
      <c r="D1497" t="s">
        <v>22</v>
      </c>
      <c r="E1497" t="s">
        <v>23</v>
      </c>
      <c r="F1497">
        <v>2023</v>
      </c>
      <c r="G1497">
        <v>2023</v>
      </c>
      <c r="H1497">
        <v>7605</v>
      </c>
      <c r="I1497" t="s">
        <v>83</v>
      </c>
      <c r="J1497">
        <v>2</v>
      </c>
      <c r="K1497" t="s">
        <v>41</v>
      </c>
      <c r="L1497">
        <v>99</v>
      </c>
      <c r="M1497" t="s">
        <v>26</v>
      </c>
      <c r="N1497">
        <v>99</v>
      </c>
      <c r="O1497" t="s">
        <v>27</v>
      </c>
      <c r="P1497">
        <v>99</v>
      </c>
      <c r="Q1497" t="s">
        <v>42</v>
      </c>
      <c r="R1497">
        <v>15</v>
      </c>
      <c r="V1497" s="3">
        <f t="shared" si="47"/>
        <v>0.03</v>
      </c>
      <c r="W1497" s="3">
        <f>IF(AND(T1497&lt;&gt;"_U",T1497&lt;&gt;"c",J1497&lt;&gt;9,J1497&lt;&gt;99),IFERROR(VLOOKUP(A1497,'LBA Total'!$A$2:$W$10000,18,0),"."),".")</f>
        <v>46491</v>
      </c>
    </row>
    <row r="1498" spans="1:23" x14ac:dyDescent="0.2">
      <c r="A1498" s="1" t="str">
        <f t="shared" si="46"/>
        <v>2023|Devonport-Takapuna Local Board Area|Male / TÄne</v>
      </c>
      <c r="B1498" t="s">
        <v>20</v>
      </c>
      <c r="C1498" t="s">
        <v>21</v>
      </c>
      <c r="D1498" t="s">
        <v>22</v>
      </c>
      <c r="E1498" t="s">
        <v>23</v>
      </c>
      <c r="F1498">
        <v>2023</v>
      </c>
      <c r="G1498">
        <v>2023</v>
      </c>
      <c r="H1498">
        <v>7605</v>
      </c>
      <c r="I1498" t="s">
        <v>83</v>
      </c>
      <c r="J1498">
        <v>3</v>
      </c>
      <c r="K1498" t="s">
        <v>39</v>
      </c>
      <c r="L1498">
        <v>99</v>
      </c>
      <c r="M1498" t="s">
        <v>26</v>
      </c>
      <c r="N1498">
        <v>99</v>
      </c>
      <c r="O1498" t="s">
        <v>27</v>
      </c>
      <c r="P1498">
        <v>1</v>
      </c>
      <c r="Q1498" t="s">
        <v>34</v>
      </c>
      <c r="R1498">
        <v>411</v>
      </c>
      <c r="V1498" s="3">
        <f t="shared" si="47"/>
        <v>1.86</v>
      </c>
      <c r="W1498" s="3">
        <f>IF(AND(T1498&lt;&gt;"_U",T1498&lt;&gt;"c",J1498&lt;&gt;9,J1498&lt;&gt;99),IFERROR(VLOOKUP(A1498,'LBA Total'!$A$2:$W$10000,18,0),"."),".")</f>
        <v>22113</v>
      </c>
    </row>
    <row r="1499" spans="1:23" x14ac:dyDescent="0.2">
      <c r="A1499" s="1" t="str">
        <f t="shared" si="46"/>
        <v>2023|Devonport-Takapuna Local Board Area|Female / Wahine</v>
      </c>
      <c r="B1499" t="s">
        <v>20</v>
      </c>
      <c r="C1499" t="s">
        <v>21</v>
      </c>
      <c r="D1499" t="s">
        <v>22</v>
      </c>
      <c r="E1499" t="s">
        <v>23</v>
      </c>
      <c r="F1499">
        <v>2023</v>
      </c>
      <c r="G1499">
        <v>2023</v>
      </c>
      <c r="H1499">
        <v>7605</v>
      </c>
      <c r="I1499" t="s">
        <v>83</v>
      </c>
      <c r="J1499">
        <v>3</v>
      </c>
      <c r="K1499" t="s">
        <v>39</v>
      </c>
      <c r="L1499">
        <v>99</v>
      </c>
      <c r="M1499" t="s">
        <v>26</v>
      </c>
      <c r="N1499">
        <v>99</v>
      </c>
      <c r="O1499" t="s">
        <v>27</v>
      </c>
      <c r="P1499">
        <v>2</v>
      </c>
      <c r="Q1499" t="s">
        <v>31</v>
      </c>
      <c r="R1499">
        <v>606</v>
      </c>
      <c r="V1499" s="3">
        <f t="shared" si="47"/>
        <v>2.5</v>
      </c>
      <c r="W1499" s="3">
        <f>IF(AND(T1499&lt;&gt;"_U",T1499&lt;&gt;"c",J1499&lt;&gt;9,J1499&lt;&gt;99),IFERROR(VLOOKUP(A1499,'LBA Total'!$A$2:$W$10000,18,0),"."),".")</f>
        <v>24210</v>
      </c>
    </row>
    <row r="1500" spans="1:23" x14ac:dyDescent="0.2">
      <c r="A1500" s="1" t="str">
        <f t="shared" si="46"/>
        <v>2023|Devonport-Takapuna Local Board Area|Another gender / He ira kÄ“ anÅ</v>
      </c>
      <c r="B1500" t="s">
        <v>20</v>
      </c>
      <c r="C1500" t="s">
        <v>21</v>
      </c>
      <c r="D1500" t="s">
        <v>22</v>
      </c>
      <c r="E1500" t="s">
        <v>23</v>
      </c>
      <c r="F1500">
        <v>2023</v>
      </c>
      <c r="G1500">
        <v>2023</v>
      </c>
      <c r="H1500">
        <v>7605</v>
      </c>
      <c r="I1500" t="s">
        <v>83</v>
      </c>
      <c r="J1500">
        <v>3</v>
      </c>
      <c r="K1500" t="s">
        <v>39</v>
      </c>
      <c r="L1500">
        <v>99</v>
      </c>
      <c r="M1500" t="s">
        <v>26</v>
      </c>
      <c r="N1500">
        <v>99</v>
      </c>
      <c r="O1500" t="s">
        <v>27</v>
      </c>
      <c r="P1500">
        <v>3</v>
      </c>
      <c r="Q1500" t="s">
        <v>28</v>
      </c>
      <c r="R1500">
        <v>3</v>
      </c>
      <c r="V1500" s="3">
        <f t="shared" si="47"/>
        <v>1.79</v>
      </c>
      <c r="W1500" s="3">
        <f>IF(AND(T1500&lt;&gt;"_U",T1500&lt;&gt;"c",J1500&lt;&gt;9,J1500&lt;&gt;99),IFERROR(VLOOKUP(A1500,'LBA Total'!$A$2:$W$10000,18,0),"."),".")</f>
        <v>168</v>
      </c>
    </row>
    <row r="1501" spans="1:23" x14ac:dyDescent="0.2">
      <c r="A1501" s="1" t="str">
        <f t="shared" si="46"/>
        <v>2023|Devonport-Takapuna Local Board Area|Total - gender</v>
      </c>
      <c r="B1501" t="s">
        <v>20</v>
      </c>
      <c r="C1501" t="s">
        <v>21</v>
      </c>
      <c r="D1501" t="s">
        <v>22</v>
      </c>
      <c r="E1501" t="s">
        <v>23</v>
      </c>
      <c r="F1501">
        <v>2023</v>
      </c>
      <c r="G1501">
        <v>2023</v>
      </c>
      <c r="H1501">
        <v>7605</v>
      </c>
      <c r="I1501" t="s">
        <v>83</v>
      </c>
      <c r="J1501">
        <v>3</v>
      </c>
      <c r="K1501" t="s">
        <v>39</v>
      </c>
      <c r="L1501">
        <v>99</v>
      </c>
      <c r="M1501" t="s">
        <v>26</v>
      </c>
      <c r="N1501">
        <v>99</v>
      </c>
      <c r="O1501" t="s">
        <v>27</v>
      </c>
      <c r="P1501">
        <v>99</v>
      </c>
      <c r="Q1501" t="s">
        <v>42</v>
      </c>
      <c r="R1501">
        <v>1020</v>
      </c>
      <c r="V1501" s="3">
        <f t="shared" si="47"/>
        <v>2.19</v>
      </c>
      <c r="W1501" s="3">
        <f>IF(AND(T1501&lt;&gt;"_U",T1501&lt;&gt;"c",J1501&lt;&gt;9,J1501&lt;&gt;99),IFERROR(VLOOKUP(A1501,'LBA Total'!$A$2:$W$10000,18,0),"."),".")</f>
        <v>46491</v>
      </c>
    </row>
    <row r="1502" spans="1:23" x14ac:dyDescent="0.2">
      <c r="A1502" s="1" t="str">
        <f t="shared" si="46"/>
        <v>2023|Devonport-Takapuna Local Board Area|Male / TÄne</v>
      </c>
      <c r="B1502" t="s">
        <v>20</v>
      </c>
      <c r="C1502" t="s">
        <v>21</v>
      </c>
      <c r="D1502" t="s">
        <v>22</v>
      </c>
      <c r="E1502" t="s">
        <v>23</v>
      </c>
      <c r="F1502">
        <v>2023</v>
      </c>
      <c r="G1502">
        <v>2023</v>
      </c>
      <c r="H1502">
        <v>7605</v>
      </c>
      <c r="I1502" t="s">
        <v>83</v>
      </c>
      <c r="J1502">
        <v>4</v>
      </c>
      <c r="K1502" t="s">
        <v>54</v>
      </c>
      <c r="L1502">
        <v>99</v>
      </c>
      <c r="M1502" t="s">
        <v>26</v>
      </c>
      <c r="N1502">
        <v>99</v>
      </c>
      <c r="O1502" t="s">
        <v>27</v>
      </c>
      <c r="P1502">
        <v>1</v>
      </c>
      <c r="Q1502" t="s">
        <v>34</v>
      </c>
      <c r="R1502">
        <v>1443</v>
      </c>
      <c r="V1502" s="3">
        <f t="shared" si="47"/>
        <v>6.53</v>
      </c>
      <c r="W1502" s="3">
        <f>IF(AND(T1502&lt;&gt;"_U",T1502&lt;&gt;"c",J1502&lt;&gt;9,J1502&lt;&gt;99),IFERROR(VLOOKUP(A1502,'LBA Total'!$A$2:$W$10000,18,0),"."),".")</f>
        <v>22113</v>
      </c>
    </row>
    <row r="1503" spans="1:23" x14ac:dyDescent="0.2">
      <c r="A1503" s="1" t="str">
        <f t="shared" si="46"/>
        <v>2023|Devonport-Takapuna Local Board Area|Female / Wahine</v>
      </c>
      <c r="B1503" t="s">
        <v>20</v>
      </c>
      <c r="C1503" t="s">
        <v>21</v>
      </c>
      <c r="D1503" t="s">
        <v>22</v>
      </c>
      <c r="E1503" t="s">
        <v>23</v>
      </c>
      <c r="F1503">
        <v>2023</v>
      </c>
      <c r="G1503">
        <v>2023</v>
      </c>
      <c r="H1503">
        <v>7605</v>
      </c>
      <c r="I1503" t="s">
        <v>83</v>
      </c>
      <c r="J1503">
        <v>4</v>
      </c>
      <c r="K1503" t="s">
        <v>54</v>
      </c>
      <c r="L1503">
        <v>99</v>
      </c>
      <c r="M1503" t="s">
        <v>26</v>
      </c>
      <c r="N1503">
        <v>99</v>
      </c>
      <c r="O1503" t="s">
        <v>27</v>
      </c>
      <c r="P1503">
        <v>2</v>
      </c>
      <c r="Q1503" t="s">
        <v>31</v>
      </c>
      <c r="R1503">
        <v>2373</v>
      </c>
      <c r="V1503" s="3">
        <f t="shared" si="47"/>
        <v>9.8000000000000007</v>
      </c>
      <c r="W1503" s="3">
        <f>IF(AND(T1503&lt;&gt;"_U",T1503&lt;&gt;"c",J1503&lt;&gt;9,J1503&lt;&gt;99),IFERROR(VLOOKUP(A1503,'LBA Total'!$A$2:$W$10000,18,0),"."),".")</f>
        <v>24210</v>
      </c>
    </row>
    <row r="1504" spans="1:23" x14ac:dyDescent="0.2">
      <c r="A1504" s="1" t="str">
        <f t="shared" si="46"/>
        <v>2023|Devonport-Takapuna Local Board Area|Another gender / He ira kÄ“ anÅ</v>
      </c>
      <c r="B1504" t="s">
        <v>20</v>
      </c>
      <c r="C1504" t="s">
        <v>21</v>
      </c>
      <c r="D1504" t="s">
        <v>22</v>
      </c>
      <c r="E1504" t="s">
        <v>23</v>
      </c>
      <c r="F1504">
        <v>2023</v>
      </c>
      <c r="G1504">
        <v>2023</v>
      </c>
      <c r="H1504">
        <v>7605</v>
      </c>
      <c r="I1504" t="s">
        <v>83</v>
      </c>
      <c r="J1504">
        <v>4</v>
      </c>
      <c r="K1504" t="s">
        <v>54</v>
      </c>
      <c r="L1504">
        <v>99</v>
      </c>
      <c r="M1504" t="s">
        <v>26</v>
      </c>
      <c r="N1504">
        <v>99</v>
      </c>
      <c r="O1504" t="s">
        <v>27</v>
      </c>
      <c r="P1504">
        <v>3</v>
      </c>
      <c r="Q1504" t="s">
        <v>28</v>
      </c>
      <c r="R1504">
        <v>9</v>
      </c>
      <c r="V1504" s="3">
        <f t="shared" si="47"/>
        <v>5.36</v>
      </c>
      <c r="W1504" s="3">
        <f>IF(AND(T1504&lt;&gt;"_U",T1504&lt;&gt;"c",J1504&lt;&gt;9,J1504&lt;&gt;99),IFERROR(VLOOKUP(A1504,'LBA Total'!$A$2:$W$10000,18,0),"."),".")</f>
        <v>168</v>
      </c>
    </row>
    <row r="1505" spans="1:23" x14ac:dyDescent="0.2">
      <c r="A1505" s="1" t="str">
        <f t="shared" si="46"/>
        <v>2023|Devonport-Takapuna Local Board Area|Total - gender</v>
      </c>
      <c r="B1505" t="s">
        <v>20</v>
      </c>
      <c r="C1505" t="s">
        <v>21</v>
      </c>
      <c r="D1505" t="s">
        <v>22</v>
      </c>
      <c r="E1505" t="s">
        <v>23</v>
      </c>
      <c r="F1505">
        <v>2023</v>
      </c>
      <c r="G1505">
        <v>2023</v>
      </c>
      <c r="H1505">
        <v>7605</v>
      </c>
      <c r="I1505" t="s">
        <v>83</v>
      </c>
      <c r="J1505">
        <v>4</v>
      </c>
      <c r="K1505" t="s">
        <v>54</v>
      </c>
      <c r="L1505">
        <v>99</v>
      </c>
      <c r="M1505" t="s">
        <v>26</v>
      </c>
      <c r="N1505">
        <v>99</v>
      </c>
      <c r="O1505" t="s">
        <v>27</v>
      </c>
      <c r="P1505">
        <v>99</v>
      </c>
      <c r="Q1505" t="s">
        <v>42</v>
      </c>
      <c r="R1505">
        <v>3822</v>
      </c>
      <c r="V1505" s="3">
        <f t="shared" si="47"/>
        <v>8.2200000000000006</v>
      </c>
      <c r="W1505" s="3">
        <f>IF(AND(T1505&lt;&gt;"_U",T1505&lt;&gt;"c",J1505&lt;&gt;9,J1505&lt;&gt;99),IFERROR(VLOOKUP(A1505,'LBA Total'!$A$2:$W$10000,18,0),"."),".")</f>
        <v>46491</v>
      </c>
    </row>
    <row r="1506" spans="1:23" x14ac:dyDescent="0.2">
      <c r="A1506" s="1" t="str">
        <f t="shared" si="46"/>
        <v>2023|Devonport-Takapuna Local Board Area|Male / TÄne</v>
      </c>
      <c r="B1506" t="s">
        <v>20</v>
      </c>
      <c r="C1506" t="s">
        <v>21</v>
      </c>
      <c r="D1506" t="s">
        <v>22</v>
      </c>
      <c r="E1506" t="s">
        <v>23</v>
      </c>
      <c r="F1506">
        <v>2023</v>
      </c>
      <c r="G1506">
        <v>2023</v>
      </c>
      <c r="H1506">
        <v>7605</v>
      </c>
      <c r="I1506" t="s">
        <v>83</v>
      </c>
      <c r="J1506">
        <v>5</v>
      </c>
      <c r="K1506" t="s">
        <v>33</v>
      </c>
      <c r="L1506">
        <v>99</v>
      </c>
      <c r="M1506" t="s">
        <v>26</v>
      </c>
      <c r="N1506">
        <v>99</v>
      </c>
      <c r="O1506" t="s">
        <v>27</v>
      </c>
      <c r="P1506">
        <v>1</v>
      </c>
      <c r="Q1506" t="s">
        <v>34</v>
      </c>
      <c r="R1506">
        <v>435</v>
      </c>
      <c r="V1506" s="3">
        <f t="shared" si="47"/>
        <v>1.97</v>
      </c>
      <c r="W1506" s="3">
        <f>IF(AND(T1506&lt;&gt;"_U",T1506&lt;&gt;"c",J1506&lt;&gt;9,J1506&lt;&gt;99),IFERROR(VLOOKUP(A1506,'LBA Total'!$A$2:$W$10000,18,0),"."),".")</f>
        <v>22113</v>
      </c>
    </row>
    <row r="1507" spans="1:23" x14ac:dyDescent="0.2">
      <c r="A1507" s="1" t="str">
        <f t="shared" si="46"/>
        <v>2023|Devonport-Takapuna Local Board Area|Female / Wahine</v>
      </c>
      <c r="B1507" t="s">
        <v>20</v>
      </c>
      <c r="C1507" t="s">
        <v>21</v>
      </c>
      <c r="D1507" t="s">
        <v>22</v>
      </c>
      <c r="E1507" t="s">
        <v>23</v>
      </c>
      <c r="F1507">
        <v>2023</v>
      </c>
      <c r="G1507">
        <v>2023</v>
      </c>
      <c r="H1507">
        <v>7605</v>
      </c>
      <c r="I1507" t="s">
        <v>83</v>
      </c>
      <c r="J1507">
        <v>5</v>
      </c>
      <c r="K1507" t="s">
        <v>33</v>
      </c>
      <c r="L1507">
        <v>99</v>
      </c>
      <c r="M1507" t="s">
        <v>26</v>
      </c>
      <c r="N1507">
        <v>99</v>
      </c>
      <c r="O1507" t="s">
        <v>27</v>
      </c>
      <c r="P1507">
        <v>2</v>
      </c>
      <c r="Q1507" t="s">
        <v>31</v>
      </c>
      <c r="R1507">
        <v>1680</v>
      </c>
      <c r="V1507" s="3">
        <f t="shared" si="47"/>
        <v>6.94</v>
      </c>
      <c r="W1507" s="3">
        <f>IF(AND(T1507&lt;&gt;"_U",T1507&lt;&gt;"c",J1507&lt;&gt;9,J1507&lt;&gt;99),IFERROR(VLOOKUP(A1507,'LBA Total'!$A$2:$W$10000,18,0),"."),".")</f>
        <v>24210</v>
      </c>
    </row>
    <row r="1508" spans="1:23" x14ac:dyDescent="0.2">
      <c r="A1508" s="1" t="str">
        <f t="shared" si="46"/>
        <v>2023|Devonport-Takapuna Local Board Area|Another gender / He ira kÄ“ anÅ</v>
      </c>
      <c r="B1508" t="s">
        <v>20</v>
      </c>
      <c r="C1508" t="s">
        <v>21</v>
      </c>
      <c r="D1508" t="s">
        <v>22</v>
      </c>
      <c r="E1508" t="s">
        <v>23</v>
      </c>
      <c r="F1508">
        <v>2023</v>
      </c>
      <c r="G1508">
        <v>2023</v>
      </c>
      <c r="H1508">
        <v>7605</v>
      </c>
      <c r="I1508" t="s">
        <v>83</v>
      </c>
      <c r="J1508">
        <v>5</v>
      </c>
      <c r="K1508" t="s">
        <v>33</v>
      </c>
      <c r="L1508">
        <v>99</v>
      </c>
      <c r="M1508" t="s">
        <v>26</v>
      </c>
      <c r="N1508">
        <v>99</v>
      </c>
      <c r="O1508" t="s">
        <v>27</v>
      </c>
      <c r="P1508">
        <v>3</v>
      </c>
      <c r="Q1508" t="s">
        <v>28</v>
      </c>
      <c r="R1508">
        <v>0</v>
      </c>
      <c r="V1508" s="3">
        <f t="shared" si="47"/>
        <v>0</v>
      </c>
      <c r="W1508" s="3">
        <f>IF(AND(T1508&lt;&gt;"_U",T1508&lt;&gt;"c",J1508&lt;&gt;9,J1508&lt;&gt;99),IFERROR(VLOOKUP(A1508,'LBA Total'!$A$2:$W$10000,18,0),"."),".")</f>
        <v>168</v>
      </c>
    </row>
    <row r="1509" spans="1:23" x14ac:dyDescent="0.2">
      <c r="A1509" s="1" t="str">
        <f t="shared" si="46"/>
        <v>2023|Devonport-Takapuna Local Board Area|Total - gender</v>
      </c>
      <c r="B1509" t="s">
        <v>20</v>
      </c>
      <c r="C1509" t="s">
        <v>21</v>
      </c>
      <c r="D1509" t="s">
        <v>22</v>
      </c>
      <c r="E1509" t="s">
        <v>23</v>
      </c>
      <c r="F1509">
        <v>2023</v>
      </c>
      <c r="G1509">
        <v>2023</v>
      </c>
      <c r="H1509">
        <v>7605</v>
      </c>
      <c r="I1509" t="s">
        <v>83</v>
      </c>
      <c r="J1509">
        <v>5</v>
      </c>
      <c r="K1509" t="s">
        <v>33</v>
      </c>
      <c r="L1509">
        <v>99</v>
      </c>
      <c r="M1509" t="s">
        <v>26</v>
      </c>
      <c r="N1509">
        <v>99</v>
      </c>
      <c r="O1509" t="s">
        <v>27</v>
      </c>
      <c r="P1509">
        <v>99</v>
      </c>
      <c r="Q1509" t="s">
        <v>42</v>
      </c>
      <c r="R1509">
        <v>2115</v>
      </c>
      <c r="V1509" s="3">
        <f t="shared" si="47"/>
        <v>4.55</v>
      </c>
      <c r="W1509" s="3">
        <f>IF(AND(T1509&lt;&gt;"_U",T1509&lt;&gt;"c",J1509&lt;&gt;9,J1509&lt;&gt;99),IFERROR(VLOOKUP(A1509,'LBA Total'!$A$2:$W$10000,18,0),"."),".")</f>
        <v>46491</v>
      </c>
    </row>
    <row r="1510" spans="1:23" x14ac:dyDescent="0.2">
      <c r="A1510" s="1" t="str">
        <f t="shared" si="46"/>
        <v>2023|Devonport-Takapuna Local Board Area|Male / TÄne</v>
      </c>
      <c r="B1510" t="s">
        <v>20</v>
      </c>
      <c r="C1510" t="s">
        <v>21</v>
      </c>
      <c r="D1510" t="s">
        <v>22</v>
      </c>
      <c r="E1510" t="s">
        <v>23</v>
      </c>
      <c r="F1510">
        <v>2023</v>
      </c>
      <c r="G1510">
        <v>2023</v>
      </c>
      <c r="H1510">
        <v>7605</v>
      </c>
      <c r="I1510" t="s">
        <v>83</v>
      </c>
      <c r="J1510">
        <v>6</v>
      </c>
      <c r="K1510" t="s">
        <v>52</v>
      </c>
      <c r="L1510">
        <v>99</v>
      </c>
      <c r="M1510" t="s">
        <v>26</v>
      </c>
      <c r="N1510">
        <v>99</v>
      </c>
      <c r="O1510" t="s">
        <v>27</v>
      </c>
      <c r="P1510">
        <v>1</v>
      </c>
      <c r="Q1510" t="s">
        <v>34</v>
      </c>
      <c r="R1510">
        <v>8460</v>
      </c>
      <c r="V1510" s="3">
        <f t="shared" si="47"/>
        <v>38.26</v>
      </c>
      <c r="W1510" s="3">
        <f>IF(AND(T1510&lt;&gt;"_U",T1510&lt;&gt;"c",J1510&lt;&gt;9,J1510&lt;&gt;99),IFERROR(VLOOKUP(A1510,'LBA Total'!$A$2:$W$10000,18,0),"."),".")</f>
        <v>22113</v>
      </c>
    </row>
    <row r="1511" spans="1:23" x14ac:dyDescent="0.2">
      <c r="A1511" s="1" t="str">
        <f t="shared" si="46"/>
        <v>2023|Devonport-Takapuna Local Board Area|Female / Wahine</v>
      </c>
      <c r="B1511" t="s">
        <v>20</v>
      </c>
      <c r="C1511" t="s">
        <v>21</v>
      </c>
      <c r="D1511" t="s">
        <v>22</v>
      </c>
      <c r="E1511" t="s">
        <v>23</v>
      </c>
      <c r="F1511">
        <v>2023</v>
      </c>
      <c r="G1511">
        <v>2023</v>
      </c>
      <c r="H1511">
        <v>7605</v>
      </c>
      <c r="I1511" t="s">
        <v>83</v>
      </c>
      <c r="J1511">
        <v>6</v>
      </c>
      <c r="K1511" t="s">
        <v>52</v>
      </c>
      <c r="L1511">
        <v>99</v>
      </c>
      <c r="M1511" t="s">
        <v>26</v>
      </c>
      <c r="N1511">
        <v>99</v>
      </c>
      <c r="O1511" t="s">
        <v>27</v>
      </c>
      <c r="P1511">
        <v>2</v>
      </c>
      <c r="Q1511" t="s">
        <v>31</v>
      </c>
      <c r="R1511">
        <v>7974</v>
      </c>
      <c r="V1511" s="3">
        <f t="shared" si="47"/>
        <v>32.94</v>
      </c>
      <c r="W1511" s="3">
        <f>IF(AND(T1511&lt;&gt;"_U",T1511&lt;&gt;"c",J1511&lt;&gt;9,J1511&lt;&gt;99),IFERROR(VLOOKUP(A1511,'LBA Total'!$A$2:$W$10000,18,0),"."),".")</f>
        <v>24210</v>
      </c>
    </row>
    <row r="1512" spans="1:23" x14ac:dyDescent="0.2">
      <c r="A1512" s="1" t="str">
        <f t="shared" si="46"/>
        <v>2023|Devonport-Takapuna Local Board Area|Another gender / He ira kÄ“ anÅ</v>
      </c>
      <c r="B1512" t="s">
        <v>20</v>
      </c>
      <c r="C1512" t="s">
        <v>21</v>
      </c>
      <c r="D1512" t="s">
        <v>22</v>
      </c>
      <c r="E1512" t="s">
        <v>23</v>
      </c>
      <c r="F1512">
        <v>2023</v>
      </c>
      <c r="G1512">
        <v>2023</v>
      </c>
      <c r="H1512">
        <v>7605</v>
      </c>
      <c r="I1512" t="s">
        <v>83</v>
      </c>
      <c r="J1512">
        <v>6</v>
      </c>
      <c r="K1512" t="s">
        <v>52</v>
      </c>
      <c r="L1512">
        <v>99</v>
      </c>
      <c r="M1512" t="s">
        <v>26</v>
      </c>
      <c r="N1512">
        <v>99</v>
      </c>
      <c r="O1512" t="s">
        <v>27</v>
      </c>
      <c r="P1512">
        <v>3</v>
      </c>
      <c r="Q1512" t="s">
        <v>28</v>
      </c>
      <c r="R1512">
        <v>126</v>
      </c>
      <c r="V1512" s="3">
        <f t="shared" si="47"/>
        <v>75</v>
      </c>
      <c r="W1512" s="3">
        <f>IF(AND(T1512&lt;&gt;"_U",T1512&lt;&gt;"c",J1512&lt;&gt;9,J1512&lt;&gt;99),IFERROR(VLOOKUP(A1512,'LBA Total'!$A$2:$W$10000,18,0),"."),".")</f>
        <v>168</v>
      </c>
    </row>
    <row r="1513" spans="1:23" x14ac:dyDescent="0.2">
      <c r="A1513" s="1" t="str">
        <f t="shared" si="46"/>
        <v>2023|Devonport-Takapuna Local Board Area|Total - gender</v>
      </c>
      <c r="B1513" t="s">
        <v>20</v>
      </c>
      <c r="C1513" t="s">
        <v>21</v>
      </c>
      <c r="D1513" t="s">
        <v>22</v>
      </c>
      <c r="E1513" t="s">
        <v>23</v>
      </c>
      <c r="F1513">
        <v>2023</v>
      </c>
      <c r="G1513">
        <v>2023</v>
      </c>
      <c r="H1513">
        <v>7605</v>
      </c>
      <c r="I1513" t="s">
        <v>83</v>
      </c>
      <c r="J1513">
        <v>6</v>
      </c>
      <c r="K1513" t="s">
        <v>52</v>
      </c>
      <c r="L1513">
        <v>99</v>
      </c>
      <c r="M1513" t="s">
        <v>26</v>
      </c>
      <c r="N1513">
        <v>99</v>
      </c>
      <c r="O1513" t="s">
        <v>27</v>
      </c>
      <c r="P1513">
        <v>99</v>
      </c>
      <c r="Q1513" t="s">
        <v>42</v>
      </c>
      <c r="R1513">
        <v>16560</v>
      </c>
      <c r="V1513" s="3">
        <f t="shared" si="47"/>
        <v>35.619999999999997</v>
      </c>
      <c r="W1513" s="3">
        <f>IF(AND(T1513&lt;&gt;"_U",T1513&lt;&gt;"c",J1513&lt;&gt;9,J1513&lt;&gt;99),IFERROR(VLOOKUP(A1513,'LBA Total'!$A$2:$W$10000,18,0),"."),".")</f>
        <v>46491</v>
      </c>
    </row>
    <row r="1514" spans="1:23" x14ac:dyDescent="0.2">
      <c r="A1514" s="1" t="str">
        <f t="shared" si="46"/>
        <v>2023|Devonport-Takapuna Local Board Area|Male / TÄne</v>
      </c>
      <c r="B1514" t="s">
        <v>20</v>
      </c>
      <c r="C1514" t="s">
        <v>21</v>
      </c>
      <c r="D1514" t="s">
        <v>22</v>
      </c>
      <c r="E1514" t="s">
        <v>23</v>
      </c>
      <c r="F1514">
        <v>2023</v>
      </c>
      <c r="G1514">
        <v>2023</v>
      </c>
      <c r="H1514">
        <v>7605</v>
      </c>
      <c r="I1514" t="s">
        <v>83</v>
      </c>
      <c r="J1514">
        <v>9</v>
      </c>
      <c r="K1514" t="s">
        <v>25</v>
      </c>
      <c r="L1514">
        <v>99</v>
      </c>
      <c r="M1514" t="s">
        <v>26</v>
      </c>
      <c r="N1514">
        <v>99</v>
      </c>
      <c r="O1514" t="s">
        <v>27</v>
      </c>
      <c r="P1514">
        <v>1</v>
      </c>
      <c r="Q1514" t="s">
        <v>34</v>
      </c>
      <c r="R1514">
        <v>834</v>
      </c>
      <c r="V1514" s="3" t="str">
        <f t="shared" si="47"/>
        <v>.</v>
      </c>
      <c r="W1514" s="3" t="str">
        <f>IF(AND(T1514&lt;&gt;"_U",T1514&lt;&gt;"c",J1514&lt;&gt;9,J1514&lt;&gt;99),IFERROR(VLOOKUP(A1514,'LBA Total'!$A$2:$W$10000,18,0),"."),".")</f>
        <v>.</v>
      </c>
    </row>
    <row r="1515" spans="1:23" x14ac:dyDescent="0.2">
      <c r="A1515" s="1" t="str">
        <f t="shared" si="46"/>
        <v>2023|Devonport-Takapuna Local Board Area|Female / Wahine</v>
      </c>
      <c r="B1515" t="s">
        <v>20</v>
      </c>
      <c r="C1515" t="s">
        <v>21</v>
      </c>
      <c r="D1515" t="s">
        <v>22</v>
      </c>
      <c r="E1515" t="s">
        <v>23</v>
      </c>
      <c r="F1515">
        <v>2023</v>
      </c>
      <c r="G1515">
        <v>2023</v>
      </c>
      <c r="H1515">
        <v>7605</v>
      </c>
      <c r="I1515" t="s">
        <v>83</v>
      </c>
      <c r="J1515">
        <v>9</v>
      </c>
      <c r="K1515" t="s">
        <v>25</v>
      </c>
      <c r="L1515">
        <v>99</v>
      </c>
      <c r="M1515" t="s">
        <v>26</v>
      </c>
      <c r="N1515">
        <v>99</v>
      </c>
      <c r="O1515" t="s">
        <v>27</v>
      </c>
      <c r="P1515">
        <v>2</v>
      </c>
      <c r="Q1515" t="s">
        <v>31</v>
      </c>
      <c r="R1515">
        <v>723</v>
      </c>
      <c r="V1515" s="3" t="str">
        <f t="shared" si="47"/>
        <v>.</v>
      </c>
      <c r="W1515" s="3" t="str">
        <f>IF(AND(T1515&lt;&gt;"_U",T1515&lt;&gt;"c",J1515&lt;&gt;9,J1515&lt;&gt;99),IFERROR(VLOOKUP(A1515,'LBA Total'!$A$2:$W$10000,18,0),"."),".")</f>
        <v>.</v>
      </c>
    </row>
    <row r="1516" spans="1:23" x14ac:dyDescent="0.2">
      <c r="A1516" s="1" t="str">
        <f t="shared" si="46"/>
        <v>2023|Devonport-Takapuna Local Board Area|Another gender / He ira kÄ“ anÅ</v>
      </c>
      <c r="B1516" t="s">
        <v>20</v>
      </c>
      <c r="C1516" t="s">
        <v>21</v>
      </c>
      <c r="D1516" t="s">
        <v>22</v>
      </c>
      <c r="E1516" t="s">
        <v>23</v>
      </c>
      <c r="F1516">
        <v>2023</v>
      </c>
      <c r="G1516">
        <v>2023</v>
      </c>
      <c r="H1516">
        <v>7605</v>
      </c>
      <c r="I1516" t="s">
        <v>83</v>
      </c>
      <c r="J1516">
        <v>9</v>
      </c>
      <c r="K1516" t="s">
        <v>25</v>
      </c>
      <c r="L1516">
        <v>99</v>
      </c>
      <c r="M1516" t="s">
        <v>26</v>
      </c>
      <c r="N1516">
        <v>99</v>
      </c>
      <c r="O1516" t="s">
        <v>27</v>
      </c>
      <c r="P1516">
        <v>3</v>
      </c>
      <c r="Q1516" t="s">
        <v>28</v>
      </c>
      <c r="R1516">
        <v>0</v>
      </c>
      <c r="V1516" s="3" t="str">
        <f t="shared" si="47"/>
        <v>.</v>
      </c>
      <c r="W1516" s="3" t="str">
        <f>IF(AND(T1516&lt;&gt;"_U",T1516&lt;&gt;"c",J1516&lt;&gt;9,J1516&lt;&gt;99),IFERROR(VLOOKUP(A1516,'LBA Total'!$A$2:$W$10000,18,0),"."),".")</f>
        <v>.</v>
      </c>
    </row>
    <row r="1517" spans="1:23" x14ac:dyDescent="0.2">
      <c r="A1517" s="1" t="str">
        <f t="shared" si="46"/>
        <v>2023|Devonport-Takapuna Local Board Area|Total - gender</v>
      </c>
      <c r="B1517" t="s">
        <v>20</v>
      </c>
      <c r="C1517" t="s">
        <v>21</v>
      </c>
      <c r="D1517" t="s">
        <v>22</v>
      </c>
      <c r="E1517" t="s">
        <v>23</v>
      </c>
      <c r="F1517">
        <v>2023</v>
      </c>
      <c r="G1517">
        <v>2023</v>
      </c>
      <c r="H1517">
        <v>7605</v>
      </c>
      <c r="I1517" t="s">
        <v>83</v>
      </c>
      <c r="J1517">
        <v>9</v>
      </c>
      <c r="K1517" t="s">
        <v>25</v>
      </c>
      <c r="L1517">
        <v>99</v>
      </c>
      <c r="M1517" t="s">
        <v>26</v>
      </c>
      <c r="N1517">
        <v>99</v>
      </c>
      <c r="O1517" t="s">
        <v>27</v>
      </c>
      <c r="P1517">
        <v>99</v>
      </c>
      <c r="Q1517" t="s">
        <v>42</v>
      </c>
      <c r="R1517">
        <v>1557</v>
      </c>
      <c r="V1517" s="3" t="str">
        <f t="shared" si="47"/>
        <v>.</v>
      </c>
      <c r="W1517" s="3" t="str">
        <f>IF(AND(T1517&lt;&gt;"_U",T1517&lt;&gt;"c",J1517&lt;&gt;9,J1517&lt;&gt;99),IFERROR(VLOOKUP(A1517,'LBA Total'!$A$2:$W$10000,18,0),"."),".")</f>
        <v>.</v>
      </c>
    </row>
    <row r="1518" spans="1:23" x14ac:dyDescent="0.2">
      <c r="A1518" s="1" t="str">
        <f t="shared" si="46"/>
        <v>2023|Devonport-Takapuna Local Board Area|Male / TÄne</v>
      </c>
      <c r="B1518" t="s">
        <v>20</v>
      </c>
      <c r="C1518" t="s">
        <v>21</v>
      </c>
      <c r="D1518" t="s">
        <v>22</v>
      </c>
      <c r="E1518" t="s">
        <v>23</v>
      </c>
      <c r="F1518">
        <v>2023</v>
      </c>
      <c r="G1518">
        <v>2023</v>
      </c>
      <c r="H1518">
        <v>7605</v>
      </c>
      <c r="I1518" t="s">
        <v>83</v>
      </c>
      <c r="J1518">
        <v>77</v>
      </c>
      <c r="K1518" t="s">
        <v>49</v>
      </c>
      <c r="L1518">
        <v>99</v>
      </c>
      <c r="M1518" t="s">
        <v>26</v>
      </c>
      <c r="N1518">
        <v>99</v>
      </c>
      <c r="O1518" t="s">
        <v>27</v>
      </c>
      <c r="P1518">
        <v>1</v>
      </c>
      <c r="Q1518" t="s">
        <v>34</v>
      </c>
      <c r="R1518">
        <v>22113</v>
      </c>
      <c r="V1518" s="3">
        <f t="shared" si="47"/>
        <v>100</v>
      </c>
      <c r="W1518" s="3">
        <f>IF(AND(T1518&lt;&gt;"_U",T1518&lt;&gt;"c",J1518&lt;&gt;9,J1518&lt;&gt;99),IFERROR(VLOOKUP(A1518,'LBA Total'!$A$2:$W$10000,18,0),"."),".")</f>
        <v>22113</v>
      </c>
    </row>
    <row r="1519" spans="1:23" x14ac:dyDescent="0.2">
      <c r="A1519" s="1" t="str">
        <f t="shared" si="46"/>
        <v>2023|Devonport-Takapuna Local Board Area|Female / Wahine</v>
      </c>
      <c r="B1519" t="s">
        <v>20</v>
      </c>
      <c r="C1519" t="s">
        <v>21</v>
      </c>
      <c r="D1519" t="s">
        <v>22</v>
      </c>
      <c r="E1519" t="s">
        <v>23</v>
      </c>
      <c r="F1519">
        <v>2023</v>
      </c>
      <c r="G1519">
        <v>2023</v>
      </c>
      <c r="H1519">
        <v>7605</v>
      </c>
      <c r="I1519" t="s">
        <v>83</v>
      </c>
      <c r="J1519">
        <v>77</v>
      </c>
      <c r="K1519" t="s">
        <v>49</v>
      </c>
      <c r="L1519">
        <v>99</v>
      </c>
      <c r="M1519" t="s">
        <v>26</v>
      </c>
      <c r="N1519">
        <v>99</v>
      </c>
      <c r="O1519" t="s">
        <v>27</v>
      </c>
      <c r="P1519">
        <v>2</v>
      </c>
      <c r="Q1519" t="s">
        <v>31</v>
      </c>
      <c r="R1519">
        <v>24210</v>
      </c>
      <c r="V1519" s="3">
        <f t="shared" si="47"/>
        <v>100</v>
      </c>
      <c r="W1519" s="3">
        <f>IF(AND(T1519&lt;&gt;"_U",T1519&lt;&gt;"c",J1519&lt;&gt;9,J1519&lt;&gt;99),IFERROR(VLOOKUP(A1519,'LBA Total'!$A$2:$W$10000,18,0),"."),".")</f>
        <v>24210</v>
      </c>
    </row>
    <row r="1520" spans="1:23" x14ac:dyDescent="0.2">
      <c r="A1520" s="1" t="str">
        <f t="shared" si="46"/>
        <v>2023|Devonport-Takapuna Local Board Area|Another gender / He ira kÄ“ anÅ</v>
      </c>
      <c r="B1520" t="s">
        <v>20</v>
      </c>
      <c r="C1520" t="s">
        <v>21</v>
      </c>
      <c r="D1520" t="s">
        <v>22</v>
      </c>
      <c r="E1520" t="s">
        <v>23</v>
      </c>
      <c r="F1520">
        <v>2023</v>
      </c>
      <c r="G1520">
        <v>2023</v>
      </c>
      <c r="H1520">
        <v>7605</v>
      </c>
      <c r="I1520" t="s">
        <v>83</v>
      </c>
      <c r="J1520">
        <v>77</v>
      </c>
      <c r="K1520" t="s">
        <v>49</v>
      </c>
      <c r="L1520">
        <v>99</v>
      </c>
      <c r="M1520" t="s">
        <v>26</v>
      </c>
      <c r="N1520">
        <v>99</v>
      </c>
      <c r="O1520" t="s">
        <v>27</v>
      </c>
      <c r="P1520">
        <v>3</v>
      </c>
      <c r="Q1520" t="s">
        <v>28</v>
      </c>
      <c r="R1520">
        <v>168</v>
      </c>
      <c r="V1520" s="3">
        <f t="shared" si="47"/>
        <v>100</v>
      </c>
      <c r="W1520" s="3">
        <f>IF(AND(T1520&lt;&gt;"_U",T1520&lt;&gt;"c",J1520&lt;&gt;9,J1520&lt;&gt;99),IFERROR(VLOOKUP(A1520,'LBA Total'!$A$2:$W$10000,18,0),"."),".")</f>
        <v>168</v>
      </c>
    </row>
    <row r="1521" spans="1:23" x14ac:dyDescent="0.2">
      <c r="A1521" s="1" t="str">
        <f t="shared" si="46"/>
        <v>2023|Devonport-Takapuna Local Board Area|Total - gender</v>
      </c>
      <c r="B1521" t="s">
        <v>20</v>
      </c>
      <c r="C1521" t="s">
        <v>21</v>
      </c>
      <c r="D1521" t="s">
        <v>22</v>
      </c>
      <c r="E1521" t="s">
        <v>23</v>
      </c>
      <c r="F1521">
        <v>2023</v>
      </c>
      <c r="G1521">
        <v>2023</v>
      </c>
      <c r="H1521">
        <v>7605</v>
      </c>
      <c r="I1521" t="s">
        <v>83</v>
      </c>
      <c r="J1521">
        <v>77</v>
      </c>
      <c r="K1521" t="s">
        <v>49</v>
      </c>
      <c r="L1521">
        <v>99</v>
      </c>
      <c r="M1521" t="s">
        <v>26</v>
      </c>
      <c r="N1521">
        <v>99</v>
      </c>
      <c r="O1521" t="s">
        <v>27</v>
      </c>
      <c r="P1521">
        <v>99</v>
      </c>
      <c r="Q1521" t="s">
        <v>42</v>
      </c>
      <c r="R1521">
        <v>46491</v>
      </c>
      <c r="V1521" s="3">
        <f t="shared" si="47"/>
        <v>100</v>
      </c>
      <c r="W1521" s="3">
        <f>IF(AND(T1521&lt;&gt;"_U",T1521&lt;&gt;"c",J1521&lt;&gt;9,J1521&lt;&gt;99),IFERROR(VLOOKUP(A1521,'LBA Total'!$A$2:$W$10000,18,0),"."),".")</f>
        <v>46491</v>
      </c>
    </row>
    <row r="1522" spans="1:23" x14ac:dyDescent="0.2">
      <c r="A1522" s="1" t="str">
        <f t="shared" si="46"/>
        <v>2023|Devonport-Takapuna Local Board Area|Male / TÄne</v>
      </c>
      <c r="B1522" t="s">
        <v>20</v>
      </c>
      <c r="C1522" t="s">
        <v>21</v>
      </c>
      <c r="D1522" t="s">
        <v>22</v>
      </c>
      <c r="E1522" t="s">
        <v>23</v>
      </c>
      <c r="F1522">
        <v>2023</v>
      </c>
      <c r="G1522">
        <v>2023</v>
      </c>
      <c r="H1522">
        <v>7605</v>
      </c>
      <c r="I1522" t="s">
        <v>83</v>
      </c>
      <c r="J1522">
        <v>99</v>
      </c>
      <c r="K1522" t="s">
        <v>47</v>
      </c>
      <c r="L1522">
        <v>99</v>
      </c>
      <c r="M1522" t="s">
        <v>26</v>
      </c>
      <c r="N1522">
        <v>99</v>
      </c>
      <c r="O1522" t="s">
        <v>27</v>
      </c>
      <c r="P1522">
        <v>1</v>
      </c>
      <c r="Q1522" t="s">
        <v>34</v>
      </c>
      <c r="R1522">
        <v>22947</v>
      </c>
      <c r="V1522" s="3" t="str">
        <f t="shared" si="47"/>
        <v>.</v>
      </c>
      <c r="W1522" s="3" t="str">
        <f>IF(AND(T1522&lt;&gt;"_U",T1522&lt;&gt;"c",J1522&lt;&gt;9,J1522&lt;&gt;99),IFERROR(VLOOKUP(A1522,'LBA Total'!$A$2:$W$10000,18,0),"."),".")</f>
        <v>.</v>
      </c>
    </row>
    <row r="1523" spans="1:23" x14ac:dyDescent="0.2">
      <c r="A1523" s="1" t="str">
        <f t="shared" si="46"/>
        <v>2023|Devonport-Takapuna Local Board Area|Female / Wahine</v>
      </c>
      <c r="B1523" t="s">
        <v>20</v>
      </c>
      <c r="C1523" t="s">
        <v>21</v>
      </c>
      <c r="D1523" t="s">
        <v>22</v>
      </c>
      <c r="E1523" t="s">
        <v>23</v>
      </c>
      <c r="F1523">
        <v>2023</v>
      </c>
      <c r="G1523">
        <v>2023</v>
      </c>
      <c r="H1523">
        <v>7605</v>
      </c>
      <c r="I1523" t="s">
        <v>83</v>
      </c>
      <c r="J1523">
        <v>99</v>
      </c>
      <c r="K1523" t="s">
        <v>47</v>
      </c>
      <c r="L1523">
        <v>99</v>
      </c>
      <c r="M1523" t="s">
        <v>26</v>
      </c>
      <c r="N1523">
        <v>99</v>
      </c>
      <c r="O1523" t="s">
        <v>27</v>
      </c>
      <c r="P1523">
        <v>2</v>
      </c>
      <c r="Q1523" t="s">
        <v>31</v>
      </c>
      <c r="R1523">
        <v>24933</v>
      </c>
      <c r="V1523" s="3" t="str">
        <f t="shared" si="47"/>
        <v>.</v>
      </c>
      <c r="W1523" s="3" t="str">
        <f>IF(AND(T1523&lt;&gt;"_U",T1523&lt;&gt;"c",J1523&lt;&gt;9,J1523&lt;&gt;99),IFERROR(VLOOKUP(A1523,'LBA Total'!$A$2:$W$10000,18,0),"."),".")</f>
        <v>.</v>
      </c>
    </row>
    <row r="1524" spans="1:23" x14ac:dyDescent="0.2">
      <c r="A1524" s="1" t="str">
        <f t="shared" si="46"/>
        <v>2023|Devonport-Takapuna Local Board Area|Another gender / He ira kÄ“ anÅ</v>
      </c>
      <c r="B1524" t="s">
        <v>20</v>
      </c>
      <c r="C1524" t="s">
        <v>21</v>
      </c>
      <c r="D1524" t="s">
        <v>22</v>
      </c>
      <c r="E1524" t="s">
        <v>23</v>
      </c>
      <c r="F1524">
        <v>2023</v>
      </c>
      <c r="G1524">
        <v>2023</v>
      </c>
      <c r="H1524">
        <v>7605</v>
      </c>
      <c r="I1524" t="s">
        <v>83</v>
      </c>
      <c r="J1524">
        <v>99</v>
      </c>
      <c r="K1524" t="s">
        <v>47</v>
      </c>
      <c r="L1524">
        <v>99</v>
      </c>
      <c r="M1524" t="s">
        <v>26</v>
      </c>
      <c r="N1524">
        <v>99</v>
      </c>
      <c r="O1524" t="s">
        <v>27</v>
      </c>
      <c r="P1524">
        <v>3</v>
      </c>
      <c r="Q1524" t="s">
        <v>28</v>
      </c>
      <c r="R1524">
        <v>168</v>
      </c>
      <c r="V1524" s="3" t="str">
        <f t="shared" si="47"/>
        <v>.</v>
      </c>
      <c r="W1524" s="3" t="str">
        <f>IF(AND(T1524&lt;&gt;"_U",T1524&lt;&gt;"c",J1524&lt;&gt;9,J1524&lt;&gt;99),IFERROR(VLOOKUP(A1524,'LBA Total'!$A$2:$W$10000,18,0),"."),".")</f>
        <v>.</v>
      </c>
    </row>
    <row r="1525" spans="1:23" x14ac:dyDescent="0.2">
      <c r="A1525" s="1" t="str">
        <f t="shared" si="46"/>
        <v>2023|Devonport-Takapuna Local Board Area|Total - gender</v>
      </c>
      <c r="B1525" t="s">
        <v>20</v>
      </c>
      <c r="C1525" t="s">
        <v>21</v>
      </c>
      <c r="D1525" t="s">
        <v>22</v>
      </c>
      <c r="E1525" t="s">
        <v>23</v>
      </c>
      <c r="F1525">
        <v>2023</v>
      </c>
      <c r="G1525">
        <v>2023</v>
      </c>
      <c r="H1525">
        <v>7605</v>
      </c>
      <c r="I1525" t="s">
        <v>83</v>
      </c>
      <c r="J1525">
        <v>99</v>
      </c>
      <c r="K1525" t="s">
        <v>47</v>
      </c>
      <c r="L1525">
        <v>99</v>
      </c>
      <c r="M1525" t="s">
        <v>26</v>
      </c>
      <c r="N1525">
        <v>99</v>
      </c>
      <c r="O1525" t="s">
        <v>27</v>
      </c>
      <c r="P1525">
        <v>99</v>
      </c>
      <c r="Q1525" t="s">
        <v>42</v>
      </c>
      <c r="R1525">
        <v>48048</v>
      </c>
      <c r="V1525" s="3" t="str">
        <f t="shared" si="47"/>
        <v>.</v>
      </c>
      <c r="W1525" s="3" t="str">
        <f>IF(AND(T1525&lt;&gt;"_U",T1525&lt;&gt;"c",J1525&lt;&gt;9,J1525&lt;&gt;99),IFERROR(VLOOKUP(A1525,'LBA Total'!$A$2:$W$10000,18,0),"."),".")</f>
        <v>.</v>
      </c>
    </row>
    <row r="1526" spans="1:23" x14ac:dyDescent="0.2">
      <c r="A1526" s="1" t="str">
        <f t="shared" si="46"/>
        <v>2023|Henderson-Massey Local Board Area|Male / TÄne</v>
      </c>
      <c r="B1526" t="s">
        <v>20</v>
      </c>
      <c r="C1526" t="s">
        <v>21</v>
      </c>
      <c r="D1526" t="s">
        <v>22</v>
      </c>
      <c r="E1526" t="s">
        <v>23</v>
      </c>
      <c r="F1526">
        <v>2023</v>
      </c>
      <c r="G1526">
        <v>2023</v>
      </c>
      <c r="H1526">
        <v>7606</v>
      </c>
      <c r="I1526" t="s">
        <v>141</v>
      </c>
      <c r="J1526">
        <v>1</v>
      </c>
      <c r="K1526" t="s">
        <v>30</v>
      </c>
      <c r="L1526">
        <v>99</v>
      </c>
      <c r="M1526" t="s">
        <v>26</v>
      </c>
      <c r="N1526">
        <v>99</v>
      </c>
      <c r="O1526" t="s">
        <v>27</v>
      </c>
      <c r="P1526">
        <v>1</v>
      </c>
      <c r="Q1526" t="s">
        <v>34</v>
      </c>
      <c r="R1526">
        <v>20310</v>
      </c>
      <c r="V1526" s="3">
        <f t="shared" si="47"/>
        <v>45.55</v>
      </c>
      <c r="W1526" s="3">
        <f>IF(AND(T1526&lt;&gt;"_U",T1526&lt;&gt;"c",J1526&lt;&gt;9,J1526&lt;&gt;99),IFERROR(VLOOKUP(A1526,'LBA Total'!$A$2:$W$10000,18,0),"."),".")</f>
        <v>44586</v>
      </c>
    </row>
    <row r="1527" spans="1:23" x14ac:dyDescent="0.2">
      <c r="A1527" s="1" t="str">
        <f t="shared" si="46"/>
        <v>2023|Henderson-Massey Local Board Area|Female / Wahine</v>
      </c>
      <c r="B1527" t="s">
        <v>20</v>
      </c>
      <c r="C1527" t="s">
        <v>21</v>
      </c>
      <c r="D1527" t="s">
        <v>22</v>
      </c>
      <c r="E1527" t="s">
        <v>23</v>
      </c>
      <c r="F1527">
        <v>2023</v>
      </c>
      <c r="G1527">
        <v>2023</v>
      </c>
      <c r="H1527">
        <v>7606</v>
      </c>
      <c r="I1527" t="s">
        <v>141</v>
      </c>
      <c r="J1527">
        <v>1</v>
      </c>
      <c r="K1527" t="s">
        <v>30</v>
      </c>
      <c r="L1527">
        <v>99</v>
      </c>
      <c r="M1527" t="s">
        <v>26</v>
      </c>
      <c r="N1527">
        <v>99</v>
      </c>
      <c r="O1527" t="s">
        <v>27</v>
      </c>
      <c r="P1527">
        <v>2</v>
      </c>
      <c r="Q1527" t="s">
        <v>31</v>
      </c>
      <c r="R1527">
        <v>19749</v>
      </c>
      <c r="V1527" s="3">
        <f t="shared" si="47"/>
        <v>41.68</v>
      </c>
      <c r="W1527" s="3">
        <f>IF(AND(T1527&lt;&gt;"_U",T1527&lt;&gt;"c",J1527&lt;&gt;9,J1527&lt;&gt;99),IFERROR(VLOOKUP(A1527,'LBA Total'!$A$2:$W$10000,18,0),"."),".")</f>
        <v>47382</v>
      </c>
    </row>
    <row r="1528" spans="1:23" x14ac:dyDescent="0.2">
      <c r="A1528" s="1" t="str">
        <f t="shared" si="46"/>
        <v>2023|Henderson-Massey Local Board Area|Another gender / He ira kÄ“ anÅ</v>
      </c>
      <c r="B1528" t="s">
        <v>20</v>
      </c>
      <c r="C1528" t="s">
        <v>21</v>
      </c>
      <c r="D1528" t="s">
        <v>22</v>
      </c>
      <c r="E1528" t="s">
        <v>23</v>
      </c>
      <c r="F1528">
        <v>2023</v>
      </c>
      <c r="G1528">
        <v>2023</v>
      </c>
      <c r="H1528">
        <v>7606</v>
      </c>
      <c r="I1528" t="s">
        <v>141</v>
      </c>
      <c r="J1528">
        <v>1</v>
      </c>
      <c r="K1528" t="s">
        <v>30</v>
      </c>
      <c r="L1528">
        <v>99</v>
      </c>
      <c r="M1528" t="s">
        <v>26</v>
      </c>
      <c r="N1528">
        <v>99</v>
      </c>
      <c r="O1528" t="s">
        <v>27</v>
      </c>
      <c r="P1528">
        <v>3</v>
      </c>
      <c r="Q1528" t="s">
        <v>28</v>
      </c>
      <c r="R1528">
        <v>57</v>
      </c>
      <c r="V1528" s="3">
        <f t="shared" si="47"/>
        <v>18.100000000000001</v>
      </c>
      <c r="W1528" s="3">
        <f>IF(AND(T1528&lt;&gt;"_U",T1528&lt;&gt;"c",J1528&lt;&gt;9,J1528&lt;&gt;99),IFERROR(VLOOKUP(A1528,'LBA Total'!$A$2:$W$10000,18,0),"."),".")</f>
        <v>315</v>
      </c>
    </row>
    <row r="1529" spans="1:23" x14ac:dyDescent="0.2">
      <c r="A1529" s="1" t="str">
        <f t="shared" si="46"/>
        <v>2023|Henderson-Massey Local Board Area|Total - gender</v>
      </c>
      <c r="B1529" t="s">
        <v>20</v>
      </c>
      <c r="C1529" t="s">
        <v>21</v>
      </c>
      <c r="D1529" t="s">
        <v>22</v>
      </c>
      <c r="E1529" t="s">
        <v>23</v>
      </c>
      <c r="F1529">
        <v>2023</v>
      </c>
      <c r="G1529">
        <v>2023</v>
      </c>
      <c r="H1529">
        <v>7606</v>
      </c>
      <c r="I1529" t="s">
        <v>141</v>
      </c>
      <c r="J1529">
        <v>1</v>
      </c>
      <c r="K1529" t="s">
        <v>30</v>
      </c>
      <c r="L1529">
        <v>99</v>
      </c>
      <c r="M1529" t="s">
        <v>26</v>
      </c>
      <c r="N1529">
        <v>99</v>
      </c>
      <c r="O1529" t="s">
        <v>27</v>
      </c>
      <c r="P1529">
        <v>99</v>
      </c>
      <c r="Q1529" t="s">
        <v>42</v>
      </c>
      <c r="R1529">
        <v>40119</v>
      </c>
      <c r="V1529" s="3">
        <f t="shared" si="47"/>
        <v>43.47</v>
      </c>
      <c r="W1529" s="3">
        <f>IF(AND(T1529&lt;&gt;"_U",T1529&lt;&gt;"c",J1529&lt;&gt;9,J1529&lt;&gt;99),IFERROR(VLOOKUP(A1529,'LBA Total'!$A$2:$W$10000,18,0),"."),".")</f>
        <v>92283</v>
      </c>
    </row>
    <row r="1530" spans="1:23" x14ac:dyDescent="0.2">
      <c r="A1530" s="1" t="str">
        <f t="shared" si="46"/>
        <v>2023|Henderson-Massey Local Board Area|Male / TÄne</v>
      </c>
      <c r="B1530" t="s">
        <v>20</v>
      </c>
      <c r="C1530" t="s">
        <v>21</v>
      </c>
      <c r="D1530" t="s">
        <v>22</v>
      </c>
      <c r="E1530" t="s">
        <v>23</v>
      </c>
      <c r="F1530">
        <v>2023</v>
      </c>
      <c r="G1530">
        <v>2023</v>
      </c>
      <c r="H1530">
        <v>7606</v>
      </c>
      <c r="I1530" t="s">
        <v>141</v>
      </c>
      <c r="J1530">
        <v>2</v>
      </c>
      <c r="K1530" t="s">
        <v>41</v>
      </c>
      <c r="L1530">
        <v>99</v>
      </c>
      <c r="M1530" t="s">
        <v>26</v>
      </c>
      <c r="N1530">
        <v>99</v>
      </c>
      <c r="O1530" t="s">
        <v>27</v>
      </c>
      <c r="P1530">
        <v>1</v>
      </c>
      <c r="Q1530" t="s">
        <v>34</v>
      </c>
      <c r="R1530">
        <v>24</v>
      </c>
      <c r="V1530" s="3">
        <f t="shared" si="47"/>
        <v>0.05</v>
      </c>
      <c r="W1530" s="3">
        <f>IF(AND(T1530&lt;&gt;"_U",T1530&lt;&gt;"c",J1530&lt;&gt;9,J1530&lt;&gt;99),IFERROR(VLOOKUP(A1530,'LBA Total'!$A$2:$W$10000,18,0),"."),".")</f>
        <v>44586</v>
      </c>
    </row>
    <row r="1531" spans="1:23" x14ac:dyDescent="0.2">
      <c r="A1531" s="1" t="str">
        <f t="shared" si="46"/>
        <v>2023|Henderson-Massey Local Board Area|Female / Wahine</v>
      </c>
      <c r="B1531" t="s">
        <v>20</v>
      </c>
      <c r="C1531" t="s">
        <v>21</v>
      </c>
      <c r="D1531" t="s">
        <v>22</v>
      </c>
      <c r="E1531" t="s">
        <v>23</v>
      </c>
      <c r="F1531">
        <v>2023</v>
      </c>
      <c r="G1531">
        <v>2023</v>
      </c>
      <c r="H1531">
        <v>7606</v>
      </c>
      <c r="I1531" t="s">
        <v>141</v>
      </c>
      <c r="J1531">
        <v>2</v>
      </c>
      <c r="K1531" t="s">
        <v>41</v>
      </c>
      <c r="L1531">
        <v>99</v>
      </c>
      <c r="M1531" t="s">
        <v>26</v>
      </c>
      <c r="N1531">
        <v>99</v>
      </c>
      <c r="O1531" t="s">
        <v>27</v>
      </c>
      <c r="P1531">
        <v>2</v>
      </c>
      <c r="Q1531" t="s">
        <v>31</v>
      </c>
      <c r="R1531">
        <v>30</v>
      </c>
      <c r="V1531" s="3">
        <f t="shared" si="47"/>
        <v>0.06</v>
      </c>
      <c r="W1531" s="3">
        <f>IF(AND(T1531&lt;&gt;"_U",T1531&lt;&gt;"c",J1531&lt;&gt;9,J1531&lt;&gt;99),IFERROR(VLOOKUP(A1531,'LBA Total'!$A$2:$W$10000,18,0),"."),".")</f>
        <v>47382</v>
      </c>
    </row>
    <row r="1532" spans="1:23" x14ac:dyDescent="0.2">
      <c r="A1532" s="1" t="str">
        <f t="shared" si="46"/>
        <v>2023|Henderson-Massey Local Board Area|Another gender / He ira kÄ“ anÅ</v>
      </c>
      <c r="B1532" t="s">
        <v>20</v>
      </c>
      <c r="C1532" t="s">
        <v>21</v>
      </c>
      <c r="D1532" t="s">
        <v>22</v>
      </c>
      <c r="E1532" t="s">
        <v>23</v>
      </c>
      <c r="F1532">
        <v>2023</v>
      </c>
      <c r="G1532">
        <v>2023</v>
      </c>
      <c r="H1532">
        <v>7606</v>
      </c>
      <c r="I1532" t="s">
        <v>141</v>
      </c>
      <c r="J1532">
        <v>2</v>
      </c>
      <c r="K1532" t="s">
        <v>41</v>
      </c>
      <c r="L1532">
        <v>99</v>
      </c>
      <c r="M1532" t="s">
        <v>26</v>
      </c>
      <c r="N1532">
        <v>99</v>
      </c>
      <c r="O1532" t="s">
        <v>27</v>
      </c>
      <c r="P1532">
        <v>3</v>
      </c>
      <c r="Q1532" t="s">
        <v>28</v>
      </c>
      <c r="R1532">
        <v>0</v>
      </c>
      <c r="V1532" s="3">
        <f t="shared" si="47"/>
        <v>0</v>
      </c>
      <c r="W1532" s="3">
        <f>IF(AND(T1532&lt;&gt;"_U",T1532&lt;&gt;"c",J1532&lt;&gt;9,J1532&lt;&gt;99),IFERROR(VLOOKUP(A1532,'LBA Total'!$A$2:$W$10000,18,0),"."),".")</f>
        <v>315</v>
      </c>
    </row>
    <row r="1533" spans="1:23" x14ac:dyDescent="0.2">
      <c r="A1533" s="1" t="str">
        <f t="shared" si="46"/>
        <v>2023|Henderson-Massey Local Board Area|Total - gender</v>
      </c>
      <c r="B1533" t="s">
        <v>20</v>
      </c>
      <c r="C1533" t="s">
        <v>21</v>
      </c>
      <c r="D1533" t="s">
        <v>22</v>
      </c>
      <c r="E1533" t="s">
        <v>23</v>
      </c>
      <c r="F1533">
        <v>2023</v>
      </c>
      <c r="G1533">
        <v>2023</v>
      </c>
      <c r="H1533">
        <v>7606</v>
      </c>
      <c r="I1533" t="s">
        <v>141</v>
      </c>
      <c r="J1533">
        <v>2</v>
      </c>
      <c r="K1533" t="s">
        <v>41</v>
      </c>
      <c r="L1533">
        <v>99</v>
      </c>
      <c r="M1533" t="s">
        <v>26</v>
      </c>
      <c r="N1533">
        <v>99</v>
      </c>
      <c r="O1533" t="s">
        <v>27</v>
      </c>
      <c r="P1533">
        <v>99</v>
      </c>
      <c r="Q1533" t="s">
        <v>42</v>
      </c>
      <c r="R1533">
        <v>54</v>
      </c>
      <c r="V1533" s="3">
        <f t="shared" si="47"/>
        <v>0.06</v>
      </c>
      <c r="W1533" s="3">
        <f>IF(AND(T1533&lt;&gt;"_U",T1533&lt;&gt;"c",J1533&lt;&gt;9,J1533&lt;&gt;99),IFERROR(VLOOKUP(A1533,'LBA Total'!$A$2:$W$10000,18,0),"."),".")</f>
        <v>92283</v>
      </c>
    </row>
    <row r="1534" spans="1:23" x14ac:dyDescent="0.2">
      <c r="A1534" s="1" t="str">
        <f t="shared" si="46"/>
        <v>2023|Henderson-Massey Local Board Area|Male / TÄne</v>
      </c>
      <c r="B1534" t="s">
        <v>20</v>
      </c>
      <c r="C1534" t="s">
        <v>21</v>
      </c>
      <c r="D1534" t="s">
        <v>22</v>
      </c>
      <c r="E1534" t="s">
        <v>23</v>
      </c>
      <c r="F1534">
        <v>2023</v>
      </c>
      <c r="G1534">
        <v>2023</v>
      </c>
      <c r="H1534">
        <v>7606</v>
      </c>
      <c r="I1534" t="s">
        <v>141</v>
      </c>
      <c r="J1534">
        <v>3</v>
      </c>
      <c r="K1534" t="s">
        <v>39</v>
      </c>
      <c r="L1534">
        <v>99</v>
      </c>
      <c r="M1534" t="s">
        <v>26</v>
      </c>
      <c r="N1534">
        <v>99</v>
      </c>
      <c r="O1534" t="s">
        <v>27</v>
      </c>
      <c r="P1534">
        <v>1</v>
      </c>
      <c r="Q1534" t="s">
        <v>34</v>
      </c>
      <c r="R1534">
        <v>1035</v>
      </c>
      <c r="V1534" s="3">
        <f t="shared" si="47"/>
        <v>2.3199999999999998</v>
      </c>
      <c r="W1534" s="3">
        <f>IF(AND(T1534&lt;&gt;"_U",T1534&lt;&gt;"c",J1534&lt;&gt;9,J1534&lt;&gt;99),IFERROR(VLOOKUP(A1534,'LBA Total'!$A$2:$W$10000,18,0),"."),".")</f>
        <v>44586</v>
      </c>
    </row>
    <row r="1535" spans="1:23" x14ac:dyDescent="0.2">
      <c r="A1535" s="1" t="str">
        <f t="shared" si="46"/>
        <v>2023|Henderson-Massey Local Board Area|Female / Wahine</v>
      </c>
      <c r="B1535" t="s">
        <v>20</v>
      </c>
      <c r="C1535" t="s">
        <v>21</v>
      </c>
      <c r="D1535" t="s">
        <v>22</v>
      </c>
      <c r="E1535" t="s">
        <v>23</v>
      </c>
      <c r="F1535">
        <v>2023</v>
      </c>
      <c r="G1535">
        <v>2023</v>
      </c>
      <c r="H1535">
        <v>7606</v>
      </c>
      <c r="I1535" t="s">
        <v>141</v>
      </c>
      <c r="J1535">
        <v>3</v>
      </c>
      <c r="K1535" t="s">
        <v>39</v>
      </c>
      <c r="L1535">
        <v>99</v>
      </c>
      <c r="M1535" t="s">
        <v>26</v>
      </c>
      <c r="N1535">
        <v>99</v>
      </c>
      <c r="O1535" t="s">
        <v>27</v>
      </c>
      <c r="P1535">
        <v>2</v>
      </c>
      <c r="Q1535" t="s">
        <v>31</v>
      </c>
      <c r="R1535">
        <v>1512</v>
      </c>
      <c r="V1535" s="3">
        <f t="shared" si="47"/>
        <v>3.19</v>
      </c>
      <c r="W1535" s="3">
        <f>IF(AND(T1535&lt;&gt;"_U",T1535&lt;&gt;"c",J1535&lt;&gt;9,J1535&lt;&gt;99),IFERROR(VLOOKUP(A1535,'LBA Total'!$A$2:$W$10000,18,0),"."),".")</f>
        <v>47382</v>
      </c>
    </row>
    <row r="1536" spans="1:23" x14ac:dyDescent="0.2">
      <c r="A1536" s="1" t="str">
        <f t="shared" si="46"/>
        <v>2023|Henderson-Massey Local Board Area|Another gender / He ira kÄ“ anÅ</v>
      </c>
      <c r="B1536" t="s">
        <v>20</v>
      </c>
      <c r="C1536" t="s">
        <v>21</v>
      </c>
      <c r="D1536" t="s">
        <v>22</v>
      </c>
      <c r="E1536" t="s">
        <v>23</v>
      </c>
      <c r="F1536">
        <v>2023</v>
      </c>
      <c r="G1536">
        <v>2023</v>
      </c>
      <c r="H1536">
        <v>7606</v>
      </c>
      <c r="I1536" t="s">
        <v>141</v>
      </c>
      <c r="J1536">
        <v>3</v>
      </c>
      <c r="K1536" t="s">
        <v>39</v>
      </c>
      <c r="L1536">
        <v>99</v>
      </c>
      <c r="M1536" t="s">
        <v>26</v>
      </c>
      <c r="N1536">
        <v>99</v>
      </c>
      <c r="O1536" t="s">
        <v>27</v>
      </c>
      <c r="P1536">
        <v>3</v>
      </c>
      <c r="Q1536" t="s">
        <v>28</v>
      </c>
      <c r="R1536">
        <v>3</v>
      </c>
      <c r="V1536" s="3">
        <f t="shared" si="47"/>
        <v>0.95</v>
      </c>
      <c r="W1536" s="3">
        <f>IF(AND(T1536&lt;&gt;"_U",T1536&lt;&gt;"c",J1536&lt;&gt;9,J1536&lt;&gt;99),IFERROR(VLOOKUP(A1536,'LBA Total'!$A$2:$W$10000,18,0),"."),".")</f>
        <v>315</v>
      </c>
    </row>
    <row r="1537" spans="1:23" x14ac:dyDescent="0.2">
      <c r="A1537" s="1" t="str">
        <f t="shared" si="46"/>
        <v>2023|Henderson-Massey Local Board Area|Total - gender</v>
      </c>
      <c r="B1537" t="s">
        <v>20</v>
      </c>
      <c r="C1537" t="s">
        <v>21</v>
      </c>
      <c r="D1537" t="s">
        <v>22</v>
      </c>
      <c r="E1537" t="s">
        <v>23</v>
      </c>
      <c r="F1537">
        <v>2023</v>
      </c>
      <c r="G1537">
        <v>2023</v>
      </c>
      <c r="H1537">
        <v>7606</v>
      </c>
      <c r="I1537" t="s">
        <v>141</v>
      </c>
      <c r="J1537">
        <v>3</v>
      </c>
      <c r="K1537" t="s">
        <v>39</v>
      </c>
      <c r="L1537">
        <v>99</v>
      </c>
      <c r="M1537" t="s">
        <v>26</v>
      </c>
      <c r="N1537">
        <v>99</v>
      </c>
      <c r="O1537" t="s">
        <v>27</v>
      </c>
      <c r="P1537">
        <v>99</v>
      </c>
      <c r="Q1537" t="s">
        <v>42</v>
      </c>
      <c r="R1537">
        <v>2553</v>
      </c>
      <c r="V1537" s="3">
        <f t="shared" si="47"/>
        <v>2.77</v>
      </c>
      <c r="W1537" s="3">
        <f>IF(AND(T1537&lt;&gt;"_U",T1537&lt;&gt;"c",J1537&lt;&gt;9,J1537&lt;&gt;99),IFERROR(VLOOKUP(A1537,'LBA Total'!$A$2:$W$10000,18,0),"."),".")</f>
        <v>92283</v>
      </c>
    </row>
    <row r="1538" spans="1:23" x14ac:dyDescent="0.2">
      <c r="A1538" s="1" t="str">
        <f t="shared" si="46"/>
        <v>2023|Henderson-Massey Local Board Area|Male / TÄne</v>
      </c>
      <c r="B1538" t="s">
        <v>20</v>
      </c>
      <c r="C1538" t="s">
        <v>21</v>
      </c>
      <c r="D1538" t="s">
        <v>22</v>
      </c>
      <c r="E1538" t="s">
        <v>23</v>
      </c>
      <c r="F1538">
        <v>2023</v>
      </c>
      <c r="G1538">
        <v>2023</v>
      </c>
      <c r="H1538">
        <v>7606</v>
      </c>
      <c r="I1538" t="s">
        <v>141</v>
      </c>
      <c r="J1538">
        <v>4</v>
      </c>
      <c r="K1538" t="s">
        <v>54</v>
      </c>
      <c r="L1538">
        <v>99</v>
      </c>
      <c r="M1538" t="s">
        <v>26</v>
      </c>
      <c r="N1538">
        <v>99</v>
      </c>
      <c r="O1538" t="s">
        <v>27</v>
      </c>
      <c r="P1538">
        <v>1</v>
      </c>
      <c r="Q1538" t="s">
        <v>34</v>
      </c>
      <c r="R1538">
        <v>2481</v>
      </c>
      <c r="V1538" s="3">
        <f t="shared" si="47"/>
        <v>5.56</v>
      </c>
      <c r="W1538" s="3">
        <f>IF(AND(T1538&lt;&gt;"_U",T1538&lt;&gt;"c",J1538&lt;&gt;9,J1538&lt;&gt;99),IFERROR(VLOOKUP(A1538,'LBA Total'!$A$2:$W$10000,18,0),"."),".")</f>
        <v>44586</v>
      </c>
    </row>
    <row r="1539" spans="1:23" x14ac:dyDescent="0.2">
      <c r="A1539" s="1" t="str">
        <f t="shared" ref="A1539:A1602" si="48">G1539&amp;"|"&amp;I1539&amp;"|"&amp;Q1539</f>
        <v>2023|Henderson-Massey Local Board Area|Female / Wahine</v>
      </c>
      <c r="B1539" t="s">
        <v>20</v>
      </c>
      <c r="C1539" t="s">
        <v>21</v>
      </c>
      <c r="D1539" t="s">
        <v>22</v>
      </c>
      <c r="E1539" t="s">
        <v>23</v>
      </c>
      <c r="F1539">
        <v>2023</v>
      </c>
      <c r="G1539">
        <v>2023</v>
      </c>
      <c r="H1539">
        <v>7606</v>
      </c>
      <c r="I1539" t="s">
        <v>141</v>
      </c>
      <c r="J1539">
        <v>4</v>
      </c>
      <c r="K1539" t="s">
        <v>54</v>
      </c>
      <c r="L1539">
        <v>99</v>
      </c>
      <c r="M1539" t="s">
        <v>26</v>
      </c>
      <c r="N1539">
        <v>99</v>
      </c>
      <c r="O1539" t="s">
        <v>27</v>
      </c>
      <c r="P1539">
        <v>2</v>
      </c>
      <c r="Q1539" t="s">
        <v>31</v>
      </c>
      <c r="R1539">
        <v>3717</v>
      </c>
      <c r="V1539" s="3">
        <f t="shared" ref="V1539:V1602" si="49">IF(T1539&lt;&gt;"_U",IFERROR((ROUND(R1539/W1539*100,2)),"."),".")</f>
        <v>7.84</v>
      </c>
      <c r="W1539" s="3">
        <f>IF(AND(T1539&lt;&gt;"_U",T1539&lt;&gt;"c",J1539&lt;&gt;9,J1539&lt;&gt;99),IFERROR(VLOOKUP(A1539,'LBA Total'!$A$2:$W$10000,18,0),"."),".")</f>
        <v>47382</v>
      </c>
    </row>
    <row r="1540" spans="1:23" x14ac:dyDescent="0.2">
      <c r="A1540" s="1" t="str">
        <f t="shared" si="48"/>
        <v>2023|Henderson-Massey Local Board Area|Another gender / He ira kÄ“ anÅ</v>
      </c>
      <c r="B1540" t="s">
        <v>20</v>
      </c>
      <c r="C1540" t="s">
        <v>21</v>
      </c>
      <c r="D1540" t="s">
        <v>22</v>
      </c>
      <c r="E1540" t="s">
        <v>23</v>
      </c>
      <c r="F1540">
        <v>2023</v>
      </c>
      <c r="G1540">
        <v>2023</v>
      </c>
      <c r="H1540">
        <v>7606</v>
      </c>
      <c r="I1540" t="s">
        <v>141</v>
      </c>
      <c r="J1540">
        <v>4</v>
      </c>
      <c r="K1540" t="s">
        <v>54</v>
      </c>
      <c r="L1540">
        <v>99</v>
      </c>
      <c r="M1540" t="s">
        <v>26</v>
      </c>
      <c r="N1540">
        <v>99</v>
      </c>
      <c r="O1540" t="s">
        <v>27</v>
      </c>
      <c r="P1540">
        <v>3</v>
      </c>
      <c r="Q1540" t="s">
        <v>28</v>
      </c>
      <c r="R1540">
        <v>9</v>
      </c>
      <c r="V1540" s="3">
        <f t="shared" si="49"/>
        <v>2.86</v>
      </c>
      <c r="W1540" s="3">
        <f>IF(AND(T1540&lt;&gt;"_U",T1540&lt;&gt;"c",J1540&lt;&gt;9,J1540&lt;&gt;99),IFERROR(VLOOKUP(A1540,'LBA Total'!$A$2:$W$10000,18,0),"."),".")</f>
        <v>315</v>
      </c>
    </row>
    <row r="1541" spans="1:23" x14ac:dyDescent="0.2">
      <c r="A1541" s="1" t="str">
        <f t="shared" si="48"/>
        <v>2023|Henderson-Massey Local Board Area|Total - gender</v>
      </c>
      <c r="B1541" t="s">
        <v>20</v>
      </c>
      <c r="C1541" t="s">
        <v>21</v>
      </c>
      <c r="D1541" t="s">
        <v>22</v>
      </c>
      <c r="E1541" t="s">
        <v>23</v>
      </c>
      <c r="F1541">
        <v>2023</v>
      </c>
      <c r="G1541">
        <v>2023</v>
      </c>
      <c r="H1541">
        <v>7606</v>
      </c>
      <c r="I1541" t="s">
        <v>141</v>
      </c>
      <c r="J1541">
        <v>4</v>
      </c>
      <c r="K1541" t="s">
        <v>54</v>
      </c>
      <c r="L1541">
        <v>99</v>
      </c>
      <c r="M1541" t="s">
        <v>26</v>
      </c>
      <c r="N1541">
        <v>99</v>
      </c>
      <c r="O1541" t="s">
        <v>27</v>
      </c>
      <c r="P1541">
        <v>99</v>
      </c>
      <c r="Q1541" t="s">
        <v>42</v>
      </c>
      <c r="R1541">
        <v>6210</v>
      </c>
      <c r="V1541" s="3">
        <f t="shared" si="49"/>
        <v>6.73</v>
      </c>
      <c r="W1541" s="3">
        <f>IF(AND(T1541&lt;&gt;"_U",T1541&lt;&gt;"c",J1541&lt;&gt;9,J1541&lt;&gt;99),IFERROR(VLOOKUP(A1541,'LBA Total'!$A$2:$W$10000,18,0),"."),".")</f>
        <v>92283</v>
      </c>
    </row>
    <row r="1542" spans="1:23" x14ac:dyDescent="0.2">
      <c r="A1542" s="1" t="str">
        <f t="shared" si="48"/>
        <v>2023|Henderson-Massey Local Board Area|Male / TÄne</v>
      </c>
      <c r="B1542" t="s">
        <v>20</v>
      </c>
      <c r="C1542" t="s">
        <v>21</v>
      </c>
      <c r="D1542" t="s">
        <v>22</v>
      </c>
      <c r="E1542" t="s">
        <v>23</v>
      </c>
      <c r="F1542">
        <v>2023</v>
      </c>
      <c r="G1542">
        <v>2023</v>
      </c>
      <c r="H1542">
        <v>7606</v>
      </c>
      <c r="I1542" t="s">
        <v>141</v>
      </c>
      <c r="J1542">
        <v>5</v>
      </c>
      <c r="K1542" t="s">
        <v>33</v>
      </c>
      <c r="L1542">
        <v>99</v>
      </c>
      <c r="M1542" t="s">
        <v>26</v>
      </c>
      <c r="N1542">
        <v>99</v>
      </c>
      <c r="O1542" t="s">
        <v>27</v>
      </c>
      <c r="P1542">
        <v>1</v>
      </c>
      <c r="Q1542" t="s">
        <v>34</v>
      </c>
      <c r="R1542">
        <v>867</v>
      </c>
      <c r="V1542" s="3">
        <f t="shared" si="49"/>
        <v>1.94</v>
      </c>
      <c r="W1542" s="3">
        <f>IF(AND(T1542&lt;&gt;"_U",T1542&lt;&gt;"c",J1542&lt;&gt;9,J1542&lt;&gt;99),IFERROR(VLOOKUP(A1542,'LBA Total'!$A$2:$W$10000,18,0),"."),".")</f>
        <v>44586</v>
      </c>
    </row>
    <row r="1543" spans="1:23" x14ac:dyDescent="0.2">
      <c r="A1543" s="1" t="str">
        <f t="shared" si="48"/>
        <v>2023|Henderson-Massey Local Board Area|Female / Wahine</v>
      </c>
      <c r="B1543" t="s">
        <v>20</v>
      </c>
      <c r="C1543" t="s">
        <v>21</v>
      </c>
      <c r="D1543" t="s">
        <v>22</v>
      </c>
      <c r="E1543" t="s">
        <v>23</v>
      </c>
      <c r="F1543">
        <v>2023</v>
      </c>
      <c r="G1543">
        <v>2023</v>
      </c>
      <c r="H1543">
        <v>7606</v>
      </c>
      <c r="I1543" t="s">
        <v>141</v>
      </c>
      <c r="J1543">
        <v>5</v>
      </c>
      <c r="K1543" t="s">
        <v>33</v>
      </c>
      <c r="L1543">
        <v>99</v>
      </c>
      <c r="M1543" t="s">
        <v>26</v>
      </c>
      <c r="N1543">
        <v>99</v>
      </c>
      <c r="O1543" t="s">
        <v>27</v>
      </c>
      <c r="P1543">
        <v>2</v>
      </c>
      <c r="Q1543" t="s">
        <v>31</v>
      </c>
      <c r="R1543">
        <v>3057</v>
      </c>
      <c r="V1543" s="3">
        <f t="shared" si="49"/>
        <v>6.45</v>
      </c>
      <c r="W1543" s="3">
        <f>IF(AND(T1543&lt;&gt;"_U",T1543&lt;&gt;"c",J1543&lt;&gt;9,J1543&lt;&gt;99),IFERROR(VLOOKUP(A1543,'LBA Total'!$A$2:$W$10000,18,0),"."),".")</f>
        <v>47382</v>
      </c>
    </row>
    <row r="1544" spans="1:23" x14ac:dyDescent="0.2">
      <c r="A1544" s="1" t="str">
        <f t="shared" si="48"/>
        <v>2023|Henderson-Massey Local Board Area|Another gender / He ira kÄ“ anÅ</v>
      </c>
      <c r="B1544" t="s">
        <v>20</v>
      </c>
      <c r="C1544" t="s">
        <v>21</v>
      </c>
      <c r="D1544" t="s">
        <v>22</v>
      </c>
      <c r="E1544" t="s">
        <v>23</v>
      </c>
      <c r="F1544">
        <v>2023</v>
      </c>
      <c r="G1544">
        <v>2023</v>
      </c>
      <c r="H1544">
        <v>7606</v>
      </c>
      <c r="I1544" t="s">
        <v>141</v>
      </c>
      <c r="J1544">
        <v>5</v>
      </c>
      <c r="K1544" t="s">
        <v>33</v>
      </c>
      <c r="L1544">
        <v>99</v>
      </c>
      <c r="M1544" t="s">
        <v>26</v>
      </c>
      <c r="N1544">
        <v>99</v>
      </c>
      <c r="O1544" t="s">
        <v>27</v>
      </c>
      <c r="P1544">
        <v>3</v>
      </c>
      <c r="Q1544" t="s">
        <v>28</v>
      </c>
      <c r="R1544">
        <v>3</v>
      </c>
      <c r="V1544" s="3">
        <f t="shared" si="49"/>
        <v>0.95</v>
      </c>
      <c r="W1544" s="3">
        <f>IF(AND(T1544&lt;&gt;"_U",T1544&lt;&gt;"c",J1544&lt;&gt;9,J1544&lt;&gt;99),IFERROR(VLOOKUP(A1544,'LBA Total'!$A$2:$W$10000,18,0),"."),".")</f>
        <v>315</v>
      </c>
    </row>
    <row r="1545" spans="1:23" x14ac:dyDescent="0.2">
      <c r="A1545" s="1" t="str">
        <f t="shared" si="48"/>
        <v>2023|Henderson-Massey Local Board Area|Total - gender</v>
      </c>
      <c r="B1545" t="s">
        <v>20</v>
      </c>
      <c r="C1545" t="s">
        <v>21</v>
      </c>
      <c r="D1545" t="s">
        <v>22</v>
      </c>
      <c r="E1545" t="s">
        <v>23</v>
      </c>
      <c r="F1545">
        <v>2023</v>
      </c>
      <c r="G1545">
        <v>2023</v>
      </c>
      <c r="H1545">
        <v>7606</v>
      </c>
      <c r="I1545" t="s">
        <v>141</v>
      </c>
      <c r="J1545">
        <v>5</v>
      </c>
      <c r="K1545" t="s">
        <v>33</v>
      </c>
      <c r="L1545">
        <v>99</v>
      </c>
      <c r="M1545" t="s">
        <v>26</v>
      </c>
      <c r="N1545">
        <v>99</v>
      </c>
      <c r="O1545" t="s">
        <v>27</v>
      </c>
      <c r="P1545">
        <v>99</v>
      </c>
      <c r="Q1545" t="s">
        <v>42</v>
      </c>
      <c r="R1545">
        <v>3930</v>
      </c>
      <c r="V1545" s="3">
        <f t="shared" si="49"/>
        <v>4.26</v>
      </c>
      <c r="W1545" s="3">
        <f>IF(AND(T1545&lt;&gt;"_U",T1545&lt;&gt;"c",J1545&lt;&gt;9,J1545&lt;&gt;99),IFERROR(VLOOKUP(A1545,'LBA Total'!$A$2:$W$10000,18,0),"."),".")</f>
        <v>92283</v>
      </c>
    </row>
    <row r="1546" spans="1:23" x14ac:dyDescent="0.2">
      <c r="A1546" s="1" t="str">
        <f t="shared" si="48"/>
        <v>2023|Henderson-Massey Local Board Area|Male / TÄne</v>
      </c>
      <c r="B1546" t="s">
        <v>20</v>
      </c>
      <c r="C1546" t="s">
        <v>21</v>
      </c>
      <c r="D1546" t="s">
        <v>22</v>
      </c>
      <c r="E1546" t="s">
        <v>23</v>
      </c>
      <c r="F1546">
        <v>2023</v>
      </c>
      <c r="G1546">
        <v>2023</v>
      </c>
      <c r="H1546">
        <v>7606</v>
      </c>
      <c r="I1546" t="s">
        <v>141</v>
      </c>
      <c r="J1546">
        <v>6</v>
      </c>
      <c r="K1546" t="s">
        <v>52</v>
      </c>
      <c r="L1546">
        <v>99</v>
      </c>
      <c r="M1546" t="s">
        <v>26</v>
      </c>
      <c r="N1546">
        <v>99</v>
      </c>
      <c r="O1546" t="s">
        <v>27</v>
      </c>
      <c r="P1546">
        <v>1</v>
      </c>
      <c r="Q1546" t="s">
        <v>34</v>
      </c>
      <c r="R1546">
        <v>19866</v>
      </c>
      <c r="V1546" s="3">
        <f t="shared" si="49"/>
        <v>44.56</v>
      </c>
      <c r="W1546" s="3">
        <f>IF(AND(T1546&lt;&gt;"_U",T1546&lt;&gt;"c",J1546&lt;&gt;9,J1546&lt;&gt;99),IFERROR(VLOOKUP(A1546,'LBA Total'!$A$2:$W$10000,18,0),"."),".")</f>
        <v>44586</v>
      </c>
    </row>
    <row r="1547" spans="1:23" x14ac:dyDescent="0.2">
      <c r="A1547" s="1" t="str">
        <f t="shared" si="48"/>
        <v>2023|Henderson-Massey Local Board Area|Female / Wahine</v>
      </c>
      <c r="B1547" t="s">
        <v>20</v>
      </c>
      <c r="C1547" t="s">
        <v>21</v>
      </c>
      <c r="D1547" t="s">
        <v>22</v>
      </c>
      <c r="E1547" t="s">
        <v>23</v>
      </c>
      <c r="F1547">
        <v>2023</v>
      </c>
      <c r="G1547">
        <v>2023</v>
      </c>
      <c r="H1547">
        <v>7606</v>
      </c>
      <c r="I1547" t="s">
        <v>141</v>
      </c>
      <c r="J1547">
        <v>6</v>
      </c>
      <c r="K1547" t="s">
        <v>52</v>
      </c>
      <c r="L1547">
        <v>99</v>
      </c>
      <c r="M1547" t="s">
        <v>26</v>
      </c>
      <c r="N1547">
        <v>99</v>
      </c>
      <c r="O1547" t="s">
        <v>27</v>
      </c>
      <c r="P1547">
        <v>2</v>
      </c>
      <c r="Q1547" t="s">
        <v>31</v>
      </c>
      <c r="R1547">
        <v>19311</v>
      </c>
      <c r="V1547" s="3">
        <f t="shared" si="49"/>
        <v>40.76</v>
      </c>
      <c r="W1547" s="3">
        <f>IF(AND(T1547&lt;&gt;"_U",T1547&lt;&gt;"c",J1547&lt;&gt;9,J1547&lt;&gt;99),IFERROR(VLOOKUP(A1547,'LBA Total'!$A$2:$W$10000,18,0),"."),".")</f>
        <v>47382</v>
      </c>
    </row>
    <row r="1548" spans="1:23" x14ac:dyDescent="0.2">
      <c r="A1548" s="1" t="str">
        <f t="shared" si="48"/>
        <v>2023|Henderson-Massey Local Board Area|Another gender / He ira kÄ“ anÅ</v>
      </c>
      <c r="B1548" t="s">
        <v>20</v>
      </c>
      <c r="C1548" t="s">
        <v>21</v>
      </c>
      <c r="D1548" t="s">
        <v>22</v>
      </c>
      <c r="E1548" t="s">
        <v>23</v>
      </c>
      <c r="F1548">
        <v>2023</v>
      </c>
      <c r="G1548">
        <v>2023</v>
      </c>
      <c r="H1548">
        <v>7606</v>
      </c>
      <c r="I1548" t="s">
        <v>141</v>
      </c>
      <c r="J1548">
        <v>6</v>
      </c>
      <c r="K1548" t="s">
        <v>52</v>
      </c>
      <c r="L1548">
        <v>99</v>
      </c>
      <c r="M1548" t="s">
        <v>26</v>
      </c>
      <c r="N1548">
        <v>99</v>
      </c>
      <c r="O1548" t="s">
        <v>27</v>
      </c>
      <c r="P1548">
        <v>3</v>
      </c>
      <c r="Q1548" t="s">
        <v>28</v>
      </c>
      <c r="R1548">
        <v>240</v>
      </c>
      <c r="V1548" s="3">
        <f t="shared" si="49"/>
        <v>76.19</v>
      </c>
      <c r="W1548" s="3">
        <f>IF(AND(T1548&lt;&gt;"_U",T1548&lt;&gt;"c",J1548&lt;&gt;9,J1548&lt;&gt;99),IFERROR(VLOOKUP(A1548,'LBA Total'!$A$2:$W$10000,18,0),"."),".")</f>
        <v>315</v>
      </c>
    </row>
    <row r="1549" spans="1:23" x14ac:dyDescent="0.2">
      <c r="A1549" s="1" t="str">
        <f t="shared" si="48"/>
        <v>2023|Henderson-Massey Local Board Area|Total - gender</v>
      </c>
      <c r="B1549" t="s">
        <v>20</v>
      </c>
      <c r="C1549" t="s">
        <v>21</v>
      </c>
      <c r="D1549" t="s">
        <v>22</v>
      </c>
      <c r="E1549" t="s">
        <v>23</v>
      </c>
      <c r="F1549">
        <v>2023</v>
      </c>
      <c r="G1549">
        <v>2023</v>
      </c>
      <c r="H1549">
        <v>7606</v>
      </c>
      <c r="I1549" t="s">
        <v>141</v>
      </c>
      <c r="J1549">
        <v>6</v>
      </c>
      <c r="K1549" t="s">
        <v>52</v>
      </c>
      <c r="L1549">
        <v>99</v>
      </c>
      <c r="M1549" t="s">
        <v>26</v>
      </c>
      <c r="N1549">
        <v>99</v>
      </c>
      <c r="O1549" t="s">
        <v>27</v>
      </c>
      <c r="P1549">
        <v>99</v>
      </c>
      <c r="Q1549" t="s">
        <v>42</v>
      </c>
      <c r="R1549">
        <v>39417</v>
      </c>
      <c r="V1549" s="3">
        <f t="shared" si="49"/>
        <v>42.71</v>
      </c>
      <c r="W1549" s="3">
        <f>IF(AND(T1549&lt;&gt;"_U",T1549&lt;&gt;"c",J1549&lt;&gt;9,J1549&lt;&gt;99),IFERROR(VLOOKUP(A1549,'LBA Total'!$A$2:$W$10000,18,0),"."),".")</f>
        <v>92283</v>
      </c>
    </row>
    <row r="1550" spans="1:23" x14ac:dyDescent="0.2">
      <c r="A1550" s="1" t="str">
        <f t="shared" si="48"/>
        <v>2023|Henderson-Massey Local Board Area|Male / TÄne</v>
      </c>
      <c r="B1550" t="s">
        <v>20</v>
      </c>
      <c r="C1550" t="s">
        <v>21</v>
      </c>
      <c r="D1550" t="s">
        <v>22</v>
      </c>
      <c r="E1550" t="s">
        <v>23</v>
      </c>
      <c r="F1550">
        <v>2023</v>
      </c>
      <c r="G1550">
        <v>2023</v>
      </c>
      <c r="H1550">
        <v>7606</v>
      </c>
      <c r="I1550" t="s">
        <v>141</v>
      </c>
      <c r="J1550">
        <v>9</v>
      </c>
      <c r="K1550" t="s">
        <v>25</v>
      </c>
      <c r="L1550">
        <v>99</v>
      </c>
      <c r="M1550" t="s">
        <v>26</v>
      </c>
      <c r="N1550">
        <v>99</v>
      </c>
      <c r="O1550" t="s">
        <v>27</v>
      </c>
      <c r="P1550">
        <v>1</v>
      </c>
      <c r="Q1550" t="s">
        <v>34</v>
      </c>
      <c r="R1550">
        <v>3810</v>
      </c>
      <c r="V1550" s="3" t="str">
        <f t="shared" si="49"/>
        <v>.</v>
      </c>
      <c r="W1550" s="3" t="str">
        <f>IF(AND(T1550&lt;&gt;"_U",T1550&lt;&gt;"c",J1550&lt;&gt;9,J1550&lt;&gt;99),IFERROR(VLOOKUP(A1550,'LBA Total'!$A$2:$W$10000,18,0),"."),".")</f>
        <v>.</v>
      </c>
    </row>
    <row r="1551" spans="1:23" x14ac:dyDescent="0.2">
      <c r="A1551" s="1" t="str">
        <f t="shared" si="48"/>
        <v>2023|Henderson-Massey Local Board Area|Female / Wahine</v>
      </c>
      <c r="B1551" t="s">
        <v>20</v>
      </c>
      <c r="C1551" t="s">
        <v>21</v>
      </c>
      <c r="D1551" t="s">
        <v>22</v>
      </c>
      <c r="E1551" t="s">
        <v>23</v>
      </c>
      <c r="F1551">
        <v>2023</v>
      </c>
      <c r="G1551">
        <v>2023</v>
      </c>
      <c r="H1551">
        <v>7606</v>
      </c>
      <c r="I1551" t="s">
        <v>141</v>
      </c>
      <c r="J1551">
        <v>9</v>
      </c>
      <c r="K1551" t="s">
        <v>25</v>
      </c>
      <c r="L1551">
        <v>99</v>
      </c>
      <c r="M1551" t="s">
        <v>26</v>
      </c>
      <c r="N1551">
        <v>99</v>
      </c>
      <c r="O1551" t="s">
        <v>27</v>
      </c>
      <c r="P1551">
        <v>2</v>
      </c>
      <c r="Q1551" t="s">
        <v>31</v>
      </c>
      <c r="R1551">
        <v>2460</v>
      </c>
      <c r="V1551" s="3" t="str">
        <f t="shared" si="49"/>
        <v>.</v>
      </c>
      <c r="W1551" s="3" t="str">
        <f>IF(AND(T1551&lt;&gt;"_U",T1551&lt;&gt;"c",J1551&lt;&gt;9,J1551&lt;&gt;99),IFERROR(VLOOKUP(A1551,'LBA Total'!$A$2:$W$10000,18,0),"."),".")</f>
        <v>.</v>
      </c>
    </row>
    <row r="1552" spans="1:23" x14ac:dyDescent="0.2">
      <c r="A1552" s="1" t="str">
        <f t="shared" si="48"/>
        <v>2023|Henderson-Massey Local Board Area|Another gender / He ira kÄ“ anÅ</v>
      </c>
      <c r="B1552" t="s">
        <v>20</v>
      </c>
      <c r="C1552" t="s">
        <v>21</v>
      </c>
      <c r="D1552" t="s">
        <v>22</v>
      </c>
      <c r="E1552" t="s">
        <v>23</v>
      </c>
      <c r="F1552">
        <v>2023</v>
      </c>
      <c r="G1552">
        <v>2023</v>
      </c>
      <c r="H1552">
        <v>7606</v>
      </c>
      <c r="I1552" t="s">
        <v>141</v>
      </c>
      <c r="J1552">
        <v>9</v>
      </c>
      <c r="K1552" t="s">
        <v>25</v>
      </c>
      <c r="L1552">
        <v>99</v>
      </c>
      <c r="M1552" t="s">
        <v>26</v>
      </c>
      <c r="N1552">
        <v>99</v>
      </c>
      <c r="O1552" t="s">
        <v>27</v>
      </c>
      <c r="P1552">
        <v>3</v>
      </c>
      <c r="Q1552" t="s">
        <v>28</v>
      </c>
      <c r="R1552">
        <v>21</v>
      </c>
      <c r="V1552" s="3" t="str">
        <f t="shared" si="49"/>
        <v>.</v>
      </c>
      <c r="W1552" s="3" t="str">
        <f>IF(AND(T1552&lt;&gt;"_U",T1552&lt;&gt;"c",J1552&lt;&gt;9,J1552&lt;&gt;99),IFERROR(VLOOKUP(A1552,'LBA Total'!$A$2:$W$10000,18,0),"."),".")</f>
        <v>.</v>
      </c>
    </row>
    <row r="1553" spans="1:23" x14ac:dyDescent="0.2">
      <c r="A1553" s="1" t="str">
        <f t="shared" si="48"/>
        <v>2023|Henderson-Massey Local Board Area|Total - gender</v>
      </c>
      <c r="B1553" t="s">
        <v>20</v>
      </c>
      <c r="C1553" t="s">
        <v>21</v>
      </c>
      <c r="D1553" t="s">
        <v>22</v>
      </c>
      <c r="E1553" t="s">
        <v>23</v>
      </c>
      <c r="F1553">
        <v>2023</v>
      </c>
      <c r="G1553">
        <v>2023</v>
      </c>
      <c r="H1553">
        <v>7606</v>
      </c>
      <c r="I1553" t="s">
        <v>141</v>
      </c>
      <c r="J1553">
        <v>9</v>
      </c>
      <c r="K1553" t="s">
        <v>25</v>
      </c>
      <c r="L1553">
        <v>99</v>
      </c>
      <c r="M1553" t="s">
        <v>26</v>
      </c>
      <c r="N1553">
        <v>99</v>
      </c>
      <c r="O1553" t="s">
        <v>27</v>
      </c>
      <c r="P1553">
        <v>99</v>
      </c>
      <c r="Q1553" t="s">
        <v>42</v>
      </c>
      <c r="R1553">
        <v>6288</v>
      </c>
      <c r="V1553" s="3" t="str">
        <f t="shared" si="49"/>
        <v>.</v>
      </c>
      <c r="W1553" s="3" t="str">
        <f>IF(AND(T1553&lt;&gt;"_U",T1553&lt;&gt;"c",J1553&lt;&gt;9,J1553&lt;&gt;99),IFERROR(VLOOKUP(A1553,'LBA Total'!$A$2:$W$10000,18,0),"."),".")</f>
        <v>.</v>
      </c>
    </row>
    <row r="1554" spans="1:23" x14ac:dyDescent="0.2">
      <c r="A1554" s="1" t="str">
        <f t="shared" si="48"/>
        <v>2023|Henderson-Massey Local Board Area|Male / TÄne</v>
      </c>
      <c r="B1554" t="s">
        <v>20</v>
      </c>
      <c r="C1554" t="s">
        <v>21</v>
      </c>
      <c r="D1554" t="s">
        <v>22</v>
      </c>
      <c r="E1554" t="s">
        <v>23</v>
      </c>
      <c r="F1554">
        <v>2023</v>
      </c>
      <c r="G1554">
        <v>2023</v>
      </c>
      <c r="H1554">
        <v>7606</v>
      </c>
      <c r="I1554" t="s">
        <v>141</v>
      </c>
      <c r="J1554">
        <v>77</v>
      </c>
      <c r="K1554" t="s">
        <v>49</v>
      </c>
      <c r="L1554">
        <v>99</v>
      </c>
      <c r="M1554" t="s">
        <v>26</v>
      </c>
      <c r="N1554">
        <v>99</v>
      </c>
      <c r="O1554" t="s">
        <v>27</v>
      </c>
      <c r="P1554">
        <v>1</v>
      </c>
      <c r="Q1554" t="s">
        <v>34</v>
      </c>
      <c r="R1554">
        <v>44586</v>
      </c>
      <c r="V1554" s="3">
        <f t="shared" si="49"/>
        <v>100</v>
      </c>
      <c r="W1554" s="3">
        <f>IF(AND(T1554&lt;&gt;"_U",T1554&lt;&gt;"c",J1554&lt;&gt;9,J1554&lt;&gt;99),IFERROR(VLOOKUP(A1554,'LBA Total'!$A$2:$W$10000,18,0),"."),".")</f>
        <v>44586</v>
      </c>
    </row>
    <row r="1555" spans="1:23" x14ac:dyDescent="0.2">
      <c r="A1555" s="1" t="str">
        <f t="shared" si="48"/>
        <v>2023|Henderson-Massey Local Board Area|Female / Wahine</v>
      </c>
      <c r="B1555" t="s">
        <v>20</v>
      </c>
      <c r="C1555" t="s">
        <v>21</v>
      </c>
      <c r="D1555" t="s">
        <v>22</v>
      </c>
      <c r="E1555" t="s">
        <v>23</v>
      </c>
      <c r="F1555">
        <v>2023</v>
      </c>
      <c r="G1555">
        <v>2023</v>
      </c>
      <c r="H1555">
        <v>7606</v>
      </c>
      <c r="I1555" t="s">
        <v>141</v>
      </c>
      <c r="J1555">
        <v>77</v>
      </c>
      <c r="K1555" t="s">
        <v>49</v>
      </c>
      <c r="L1555">
        <v>99</v>
      </c>
      <c r="M1555" t="s">
        <v>26</v>
      </c>
      <c r="N1555">
        <v>99</v>
      </c>
      <c r="O1555" t="s">
        <v>27</v>
      </c>
      <c r="P1555">
        <v>2</v>
      </c>
      <c r="Q1555" t="s">
        <v>31</v>
      </c>
      <c r="R1555">
        <v>47382</v>
      </c>
      <c r="V1555" s="3">
        <f t="shared" si="49"/>
        <v>100</v>
      </c>
      <c r="W1555" s="3">
        <f>IF(AND(T1555&lt;&gt;"_U",T1555&lt;&gt;"c",J1555&lt;&gt;9,J1555&lt;&gt;99),IFERROR(VLOOKUP(A1555,'LBA Total'!$A$2:$W$10000,18,0),"."),".")</f>
        <v>47382</v>
      </c>
    </row>
    <row r="1556" spans="1:23" x14ac:dyDescent="0.2">
      <c r="A1556" s="1" t="str">
        <f t="shared" si="48"/>
        <v>2023|Henderson-Massey Local Board Area|Another gender / He ira kÄ“ anÅ</v>
      </c>
      <c r="B1556" t="s">
        <v>20</v>
      </c>
      <c r="C1556" t="s">
        <v>21</v>
      </c>
      <c r="D1556" t="s">
        <v>22</v>
      </c>
      <c r="E1556" t="s">
        <v>23</v>
      </c>
      <c r="F1556">
        <v>2023</v>
      </c>
      <c r="G1556">
        <v>2023</v>
      </c>
      <c r="H1556">
        <v>7606</v>
      </c>
      <c r="I1556" t="s">
        <v>141</v>
      </c>
      <c r="J1556">
        <v>77</v>
      </c>
      <c r="K1556" t="s">
        <v>49</v>
      </c>
      <c r="L1556">
        <v>99</v>
      </c>
      <c r="M1556" t="s">
        <v>26</v>
      </c>
      <c r="N1556">
        <v>99</v>
      </c>
      <c r="O1556" t="s">
        <v>27</v>
      </c>
      <c r="P1556">
        <v>3</v>
      </c>
      <c r="Q1556" t="s">
        <v>28</v>
      </c>
      <c r="R1556">
        <v>315</v>
      </c>
      <c r="V1556" s="3">
        <f t="shared" si="49"/>
        <v>100</v>
      </c>
      <c r="W1556" s="3">
        <f>IF(AND(T1556&lt;&gt;"_U",T1556&lt;&gt;"c",J1556&lt;&gt;9,J1556&lt;&gt;99),IFERROR(VLOOKUP(A1556,'LBA Total'!$A$2:$W$10000,18,0),"."),".")</f>
        <v>315</v>
      </c>
    </row>
    <row r="1557" spans="1:23" x14ac:dyDescent="0.2">
      <c r="A1557" s="1" t="str">
        <f t="shared" si="48"/>
        <v>2023|Henderson-Massey Local Board Area|Total - gender</v>
      </c>
      <c r="B1557" t="s">
        <v>20</v>
      </c>
      <c r="C1557" t="s">
        <v>21</v>
      </c>
      <c r="D1557" t="s">
        <v>22</v>
      </c>
      <c r="E1557" t="s">
        <v>23</v>
      </c>
      <c r="F1557">
        <v>2023</v>
      </c>
      <c r="G1557">
        <v>2023</v>
      </c>
      <c r="H1557">
        <v>7606</v>
      </c>
      <c r="I1557" t="s">
        <v>141</v>
      </c>
      <c r="J1557">
        <v>77</v>
      </c>
      <c r="K1557" t="s">
        <v>49</v>
      </c>
      <c r="L1557">
        <v>99</v>
      </c>
      <c r="M1557" t="s">
        <v>26</v>
      </c>
      <c r="N1557">
        <v>99</v>
      </c>
      <c r="O1557" t="s">
        <v>27</v>
      </c>
      <c r="P1557">
        <v>99</v>
      </c>
      <c r="Q1557" t="s">
        <v>42</v>
      </c>
      <c r="R1557">
        <v>92283</v>
      </c>
      <c r="V1557" s="3">
        <f t="shared" si="49"/>
        <v>100</v>
      </c>
      <c r="W1557" s="3">
        <f>IF(AND(T1557&lt;&gt;"_U",T1557&lt;&gt;"c",J1557&lt;&gt;9,J1557&lt;&gt;99),IFERROR(VLOOKUP(A1557,'LBA Total'!$A$2:$W$10000,18,0),"."),".")</f>
        <v>92283</v>
      </c>
    </row>
    <row r="1558" spans="1:23" x14ac:dyDescent="0.2">
      <c r="A1558" s="1" t="str">
        <f t="shared" si="48"/>
        <v>2023|Henderson-Massey Local Board Area|Male / TÄne</v>
      </c>
      <c r="B1558" t="s">
        <v>20</v>
      </c>
      <c r="C1558" t="s">
        <v>21</v>
      </c>
      <c r="D1558" t="s">
        <v>22</v>
      </c>
      <c r="E1558" t="s">
        <v>23</v>
      </c>
      <c r="F1558">
        <v>2023</v>
      </c>
      <c r="G1558">
        <v>2023</v>
      </c>
      <c r="H1558">
        <v>7606</v>
      </c>
      <c r="I1558" t="s">
        <v>141</v>
      </c>
      <c r="J1558">
        <v>99</v>
      </c>
      <c r="K1558" t="s">
        <v>47</v>
      </c>
      <c r="L1558">
        <v>99</v>
      </c>
      <c r="M1558" t="s">
        <v>26</v>
      </c>
      <c r="N1558">
        <v>99</v>
      </c>
      <c r="O1558" t="s">
        <v>27</v>
      </c>
      <c r="P1558">
        <v>1</v>
      </c>
      <c r="Q1558" t="s">
        <v>34</v>
      </c>
      <c r="R1558">
        <v>48393</v>
      </c>
      <c r="V1558" s="3" t="str">
        <f t="shared" si="49"/>
        <v>.</v>
      </c>
      <c r="W1558" s="3" t="str">
        <f>IF(AND(T1558&lt;&gt;"_U",T1558&lt;&gt;"c",J1558&lt;&gt;9,J1558&lt;&gt;99),IFERROR(VLOOKUP(A1558,'LBA Total'!$A$2:$W$10000,18,0),"."),".")</f>
        <v>.</v>
      </c>
    </row>
    <row r="1559" spans="1:23" x14ac:dyDescent="0.2">
      <c r="A1559" s="1" t="str">
        <f t="shared" si="48"/>
        <v>2023|Henderson-Massey Local Board Area|Female / Wahine</v>
      </c>
      <c r="B1559" t="s">
        <v>20</v>
      </c>
      <c r="C1559" t="s">
        <v>21</v>
      </c>
      <c r="D1559" t="s">
        <v>22</v>
      </c>
      <c r="E1559" t="s">
        <v>23</v>
      </c>
      <c r="F1559">
        <v>2023</v>
      </c>
      <c r="G1559">
        <v>2023</v>
      </c>
      <c r="H1559">
        <v>7606</v>
      </c>
      <c r="I1559" t="s">
        <v>141</v>
      </c>
      <c r="J1559">
        <v>99</v>
      </c>
      <c r="K1559" t="s">
        <v>47</v>
      </c>
      <c r="L1559">
        <v>99</v>
      </c>
      <c r="M1559" t="s">
        <v>26</v>
      </c>
      <c r="N1559">
        <v>99</v>
      </c>
      <c r="O1559" t="s">
        <v>27</v>
      </c>
      <c r="P1559">
        <v>2</v>
      </c>
      <c r="Q1559" t="s">
        <v>31</v>
      </c>
      <c r="R1559">
        <v>49839</v>
      </c>
      <c r="V1559" s="3" t="str">
        <f t="shared" si="49"/>
        <v>.</v>
      </c>
      <c r="W1559" s="3" t="str">
        <f>IF(AND(T1559&lt;&gt;"_U",T1559&lt;&gt;"c",J1559&lt;&gt;9,J1559&lt;&gt;99),IFERROR(VLOOKUP(A1559,'LBA Total'!$A$2:$W$10000,18,0),"."),".")</f>
        <v>.</v>
      </c>
    </row>
    <row r="1560" spans="1:23" x14ac:dyDescent="0.2">
      <c r="A1560" s="1" t="str">
        <f t="shared" si="48"/>
        <v>2023|Henderson-Massey Local Board Area|Another gender / He ira kÄ“ anÅ</v>
      </c>
      <c r="B1560" t="s">
        <v>20</v>
      </c>
      <c r="C1560" t="s">
        <v>21</v>
      </c>
      <c r="D1560" t="s">
        <v>22</v>
      </c>
      <c r="E1560" t="s">
        <v>23</v>
      </c>
      <c r="F1560">
        <v>2023</v>
      </c>
      <c r="G1560">
        <v>2023</v>
      </c>
      <c r="H1560">
        <v>7606</v>
      </c>
      <c r="I1560" t="s">
        <v>141</v>
      </c>
      <c r="J1560">
        <v>99</v>
      </c>
      <c r="K1560" t="s">
        <v>47</v>
      </c>
      <c r="L1560">
        <v>99</v>
      </c>
      <c r="M1560" t="s">
        <v>26</v>
      </c>
      <c r="N1560">
        <v>99</v>
      </c>
      <c r="O1560" t="s">
        <v>27</v>
      </c>
      <c r="P1560">
        <v>3</v>
      </c>
      <c r="Q1560" t="s">
        <v>28</v>
      </c>
      <c r="R1560">
        <v>336</v>
      </c>
      <c r="V1560" s="3" t="str">
        <f t="shared" si="49"/>
        <v>.</v>
      </c>
      <c r="W1560" s="3" t="str">
        <f>IF(AND(T1560&lt;&gt;"_U",T1560&lt;&gt;"c",J1560&lt;&gt;9,J1560&lt;&gt;99),IFERROR(VLOOKUP(A1560,'LBA Total'!$A$2:$W$10000,18,0),"."),".")</f>
        <v>.</v>
      </c>
    </row>
    <row r="1561" spans="1:23" x14ac:dyDescent="0.2">
      <c r="A1561" s="1" t="str">
        <f t="shared" si="48"/>
        <v>2023|Henderson-Massey Local Board Area|Total - gender</v>
      </c>
      <c r="B1561" t="s">
        <v>20</v>
      </c>
      <c r="C1561" t="s">
        <v>21</v>
      </c>
      <c r="D1561" t="s">
        <v>22</v>
      </c>
      <c r="E1561" t="s">
        <v>23</v>
      </c>
      <c r="F1561">
        <v>2023</v>
      </c>
      <c r="G1561">
        <v>2023</v>
      </c>
      <c r="H1561">
        <v>7606</v>
      </c>
      <c r="I1561" t="s">
        <v>141</v>
      </c>
      <c r="J1561">
        <v>99</v>
      </c>
      <c r="K1561" t="s">
        <v>47</v>
      </c>
      <c r="L1561">
        <v>99</v>
      </c>
      <c r="M1561" t="s">
        <v>26</v>
      </c>
      <c r="N1561">
        <v>99</v>
      </c>
      <c r="O1561" t="s">
        <v>27</v>
      </c>
      <c r="P1561">
        <v>99</v>
      </c>
      <c r="Q1561" t="s">
        <v>42</v>
      </c>
      <c r="R1561">
        <v>98568</v>
      </c>
      <c r="V1561" s="3" t="str">
        <f t="shared" si="49"/>
        <v>.</v>
      </c>
      <c r="W1561" s="3" t="str">
        <f>IF(AND(T1561&lt;&gt;"_U",T1561&lt;&gt;"c",J1561&lt;&gt;9,J1561&lt;&gt;99),IFERROR(VLOOKUP(A1561,'LBA Total'!$A$2:$W$10000,18,0),"."),".")</f>
        <v>.</v>
      </c>
    </row>
    <row r="1562" spans="1:23" x14ac:dyDescent="0.2">
      <c r="A1562" s="1" t="str">
        <f t="shared" si="48"/>
        <v>2023|WaitÄkere Ranges Local Board Area|Male / TÄne</v>
      </c>
      <c r="B1562" t="s">
        <v>20</v>
      </c>
      <c r="C1562" t="s">
        <v>21</v>
      </c>
      <c r="D1562" t="s">
        <v>22</v>
      </c>
      <c r="E1562" t="s">
        <v>23</v>
      </c>
      <c r="F1562">
        <v>2023</v>
      </c>
      <c r="G1562">
        <v>2023</v>
      </c>
      <c r="H1562">
        <v>7607</v>
      </c>
      <c r="I1562" t="s">
        <v>116</v>
      </c>
      <c r="J1562">
        <v>1</v>
      </c>
      <c r="K1562" t="s">
        <v>30</v>
      </c>
      <c r="L1562">
        <v>99</v>
      </c>
      <c r="M1562" t="s">
        <v>26</v>
      </c>
      <c r="N1562">
        <v>99</v>
      </c>
      <c r="O1562" t="s">
        <v>27</v>
      </c>
      <c r="P1562">
        <v>1</v>
      </c>
      <c r="Q1562" t="s">
        <v>34</v>
      </c>
      <c r="R1562">
        <v>9354</v>
      </c>
      <c r="V1562" s="3">
        <f t="shared" si="49"/>
        <v>46.7</v>
      </c>
      <c r="W1562" s="3">
        <f>IF(AND(T1562&lt;&gt;"_U",T1562&lt;&gt;"c",J1562&lt;&gt;9,J1562&lt;&gt;99),IFERROR(VLOOKUP(A1562,'LBA Total'!$A$2:$W$10000,18,0),"."),".")</f>
        <v>20028</v>
      </c>
    </row>
    <row r="1563" spans="1:23" x14ac:dyDescent="0.2">
      <c r="A1563" s="1" t="str">
        <f t="shared" si="48"/>
        <v>2023|WaitÄkere Ranges Local Board Area|Female / Wahine</v>
      </c>
      <c r="B1563" t="s">
        <v>20</v>
      </c>
      <c r="C1563" t="s">
        <v>21</v>
      </c>
      <c r="D1563" t="s">
        <v>22</v>
      </c>
      <c r="E1563" t="s">
        <v>23</v>
      </c>
      <c r="F1563">
        <v>2023</v>
      </c>
      <c r="G1563">
        <v>2023</v>
      </c>
      <c r="H1563">
        <v>7607</v>
      </c>
      <c r="I1563" t="s">
        <v>116</v>
      </c>
      <c r="J1563">
        <v>1</v>
      </c>
      <c r="K1563" t="s">
        <v>30</v>
      </c>
      <c r="L1563">
        <v>99</v>
      </c>
      <c r="M1563" t="s">
        <v>26</v>
      </c>
      <c r="N1563">
        <v>99</v>
      </c>
      <c r="O1563" t="s">
        <v>27</v>
      </c>
      <c r="P1563">
        <v>2</v>
      </c>
      <c r="Q1563" t="s">
        <v>31</v>
      </c>
      <c r="R1563">
        <v>9387</v>
      </c>
      <c r="V1563" s="3">
        <f t="shared" si="49"/>
        <v>45.14</v>
      </c>
      <c r="W1563" s="3">
        <f>IF(AND(T1563&lt;&gt;"_U",T1563&lt;&gt;"c",J1563&lt;&gt;9,J1563&lt;&gt;99),IFERROR(VLOOKUP(A1563,'LBA Total'!$A$2:$W$10000,18,0),"."),".")</f>
        <v>20796</v>
      </c>
    </row>
    <row r="1564" spans="1:23" x14ac:dyDescent="0.2">
      <c r="A1564" s="1" t="str">
        <f t="shared" si="48"/>
        <v>2023|WaitÄkere Ranges Local Board Area|Another gender / He ira kÄ“ anÅ</v>
      </c>
      <c r="B1564" t="s">
        <v>20</v>
      </c>
      <c r="C1564" t="s">
        <v>21</v>
      </c>
      <c r="D1564" t="s">
        <v>22</v>
      </c>
      <c r="E1564" t="s">
        <v>23</v>
      </c>
      <c r="F1564">
        <v>2023</v>
      </c>
      <c r="G1564">
        <v>2023</v>
      </c>
      <c r="H1564">
        <v>7607</v>
      </c>
      <c r="I1564" t="s">
        <v>116</v>
      </c>
      <c r="J1564">
        <v>1</v>
      </c>
      <c r="K1564" t="s">
        <v>30</v>
      </c>
      <c r="L1564">
        <v>99</v>
      </c>
      <c r="M1564" t="s">
        <v>26</v>
      </c>
      <c r="N1564">
        <v>99</v>
      </c>
      <c r="O1564" t="s">
        <v>27</v>
      </c>
      <c r="P1564">
        <v>3</v>
      </c>
      <c r="Q1564" t="s">
        <v>28</v>
      </c>
      <c r="R1564">
        <v>33</v>
      </c>
      <c r="V1564" s="3">
        <f t="shared" si="49"/>
        <v>14.67</v>
      </c>
      <c r="W1564" s="3">
        <f>IF(AND(T1564&lt;&gt;"_U",T1564&lt;&gt;"c",J1564&lt;&gt;9,J1564&lt;&gt;99),IFERROR(VLOOKUP(A1564,'LBA Total'!$A$2:$W$10000,18,0),"."),".")</f>
        <v>225</v>
      </c>
    </row>
    <row r="1565" spans="1:23" x14ac:dyDescent="0.2">
      <c r="A1565" s="1" t="str">
        <f t="shared" si="48"/>
        <v>2023|WaitÄkere Ranges Local Board Area|Total - gender</v>
      </c>
      <c r="B1565" t="s">
        <v>20</v>
      </c>
      <c r="C1565" t="s">
        <v>21</v>
      </c>
      <c r="D1565" t="s">
        <v>22</v>
      </c>
      <c r="E1565" t="s">
        <v>23</v>
      </c>
      <c r="F1565">
        <v>2023</v>
      </c>
      <c r="G1565">
        <v>2023</v>
      </c>
      <c r="H1565">
        <v>7607</v>
      </c>
      <c r="I1565" t="s">
        <v>116</v>
      </c>
      <c r="J1565">
        <v>1</v>
      </c>
      <c r="K1565" t="s">
        <v>30</v>
      </c>
      <c r="L1565">
        <v>99</v>
      </c>
      <c r="M1565" t="s">
        <v>26</v>
      </c>
      <c r="N1565">
        <v>99</v>
      </c>
      <c r="O1565" t="s">
        <v>27</v>
      </c>
      <c r="P1565">
        <v>99</v>
      </c>
      <c r="Q1565" t="s">
        <v>42</v>
      </c>
      <c r="R1565">
        <v>18777</v>
      </c>
      <c r="V1565" s="3">
        <f t="shared" si="49"/>
        <v>45.74</v>
      </c>
      <c r="W1565" s="3">
        <f>IF(AND(T1565&lt;&gt;"_U",T1565&lt;&gt;"c",J1565&lt;&gt;9,J1565&lt;&gt;99),IFERROR(VLOOKUP(A1565,'LBA Total'!$A$2:$W$10000,18,0),"."),".")</f>
        <v>41052</v>
      </c>
    </row>
    <row r="1566" spans="1:23" x14ac:dyDescent="0.2">
      <c r="A1566" s="1" t="str">
        <f t="shared" si="48"/>
        <v>2023|WaitÄkere Ranges Local Board Area|Male / TÄne</v>
      </c>
      <c r="B1566" t="s">
        <v>20</v>
      </c>
      <c r="C1566" t="s">
        <v>21</v>
      </c>
      <c r="D1566" t="s">
        <v>22</v>
      </c>
      <c r="E1566" t="s">
        <v>23</v>
      </c>
      <c r="F1566">
        <v>2023</v>
      </c>
      <c r="G1566">
        <v>2023</v>
      </c>
      <c r="H1566">
        <v>7607</v>
      </c>
      <c r="I1566" t="s">
        <v>116</v>
      </c>
      <c r="J1566">
        <v>2</v>
      </c>
      <c r="K1566" t="s">
        <v>41</v>
      </c>
      <c r="L1566">
        <v>99</v>
      </c>
      <c r="M1566" t="s">
        <v>26</v>
      </c>
      <c r="N1566">
        <v>99</v>
      </c>
      <c r="O1566" t="s">
        <v>27</v>
      </c>
      <c r="P1566">
        <v>1</v>
      </c>
      <c r="Q1566" t="s">
        <v>34</v>
      </c>
      <c r="R1566">
        <v>21</v>
      </c>
      <c r="V1566" s="3">
        <f t="shared" si="49"/>
        <v>0.1</v>
      </c>
      <c r="W1566" s="3">
        <f>IF(AND(T1566&lt;&gt;"_U",T1566&lt;&gt;"c",J1566&lt;&gt;9,J1566&lt;&gt;99),IFERROR(VLOOKUP(A1566,'LBA Total'!$A$2:$W$10000,18,0),"."),".")</f>
        <v>20028</v>
      </c>
    </row>
    <row r="1567" spans="1:23" x14ac:dyDescent="0.2">
      <c r="A1567" s="1" t="str">
        <f t="shared" si="48"/>
        <v>2023|WaitÄkere Ranges Local Board Area|Female / Wahine</v>
      </c>
      <c r="B1567" t="s">
        <v>20</v>
      </c>
      <c r="C1567" t="s">
        <v>21</v>
      </c>
      <c r="D1567" t="s">
        <v>22</v>
      </c>
      <c r="E1567" t="s">
        <v>23</v>
      </c>
      <c r="F1567">
        <v>2023</v>
      </c>
      <c r="G1567">
        <v>2023</v>
      </c>
      <c r="H1567">
        <v>7607</v>
      </c>
      <c r="I1567" t="s">
        <v>116</v>
      </c>
      <c r="J1567">
        <v>2</v>
      </c>
      <c r="K1567" t="s">
        <v>41</v>
      </c>
      <c r="L1567">
        <v>99</v>
      </c>
      <c r="M1567" t="s">
        <v>26</v>
      </c>
      <c r="N1567">
        <v>99</v>
      </c>
      <c r="O1567" t="s">
        <v>27</v>
      </c>
      <c r="P1567">
        <v>2</v>
      </c>
      <c r="Q1567" t="s">
        <v>31</v>
      </c>
      <c r="R1567">
        <v>12</v>
      </c>
      <c r="V1567" s="3">
        <f t="shared" si="49"/>
        <v>0.06</v>
      </c>
      <c r="W1567" s="3">
        <f>IF(AND(T1567&lt;&gt;"_U",T1567&lt;&gt;"c",J1567&lt;&gt;9,J1567&lt;&gt;99),IFERROR(VLOOKUP(A1567,'LBA Total'!$A$2:$W$10000,18,0),"."),".")</f>
        <v>20796</v>
      </c>
    </row>
    <row r="1568" spans="1:23" x14ac:dyDescent="0.2">
      <c r="A1568" s="1" t="str">
        <f t="shared" si="48"/>
        <v>2023|WaitÄkere Ranges Local Board Area|Another gender / He ira kÄ“ anÅ</v>
      </c>
      <c r="B1568" t="s">
        <v>20</v>
      </c>
      <c r="C1568" t="s">
        <v>21</v>
      </c>
      <c r="D1568" t="s">
        <v>22</v>
      </c>
      <c r="E1568" t="s">
        <v>23</v>
      </c>
      <c r="F1568">
        <v>2023</v>
      </c>
      <c r="G1568">
        <v>2023</v>
      </c>
      <c r="H1568">
        <v>7607</v>
      </c>
      <c r="I1568" t="s">
        <v>116</v>
      </c>
      <c r="J1568">
        <v>2</v>
      </c>
      <c r="K1568" t="s">
        <v>41</v>
      </c>
      <c r="L1568">
        <v>99</v>
      </c>
      <c r="M1568" t="s">
        <v>26</v>
      </c>
      <c r="N1568">
        <v>99</v>
      </c>
      <c r="O1568" t="s">
        <v>27</v>
      </c>
      <c r="P1568">
        <v>3</v>
      </c>
      <c r="Q1568" t="s">
        <v>28</v>
      </c>
      <c r="R1568">
        <v>0</v>
      </c>
      <c r="V1568" s="3">
        <f t="shared" si="49"/>
        <v>0</v>
      </c>
      <c r="W1568" s="3">
        <f>IF(AND(T1568&lt;&gt;"_U",T1568&lt;&gt;"c",J1568&lt;&gt;9,J1568&lt;&gt;99),IFERROR(VLOOKUP(A1568,'LBA Total'!$A$2:$W$10000,18,0),"."),".")</f>
        <v>225</v>
      </c>
    </row>
    <row r="1569" spans="1:23" x14ac:dyDescent="0.2">
      <c r="A1569" s="1" t="str">
        <f t="shared" si="48"/>
        <v>2023|WaitÄkere Ranges Local Board Area|Total - gender</v>
      </c>
      <c r="B1569" t="s">
        <v>20</v>
      </c>
      <c r="C1569" t="s">
        <v>21</v>
      </c>
      <c r="D1569" t="s">
        <v>22</v>
      </c>
      <c r="E1569" t="s">
        <v>23</v>
      </c>
      <c r="F1569">
        <v>2023</v>
      </c>
      <c r="G1569">
        <v>2023</v>
      </c>
      <c r="H1569">
        <v>7607</v>
      </c>
      <c r="I1569" t="s">
        <v>116</v>
      </c>
      <c r="J1569">
        <v>2</v>
      </c>
      <c r="K1569" t="s">
        <v>41</v>
      </c>
      <c r="L1569">
        <v>99</v>
      </c>
      <c r="M1569" t="s">
        <v>26</v>
      </c>
      <c r="N1569">
        <v>99</v>
      </c>
      <c r="O1569" t="s">
        <v>27</v>
      </c>
      <c r="P1569">
        <v>99</v>
      </c>
      <c r="Q1569" t="s">
        <v>42</v>
      </c>
      <c r="R1569">
        <v>33</v>
      </c>
      <c r="V1569" s="3">
        <f t="shared" si="49"/>
        <v>0.08</v>
      </c>
      <c r="W1569" s="3">
        <f>IF(AND(T1569&lt;&gt;"_U",T1569&lt;&gt;"c",J1569&lt;&gt;9,J1569&lt;&gt;99),IFERROR(VLOOKUP(A1569,'LBA Total'!$A$2:$W$10000,18,0),"."),".")</f>
        <v>41052</v>
      </c>
    </row>
    <row r="1570" spans="1:23" x14ac:dyDescent="0.2">
      <c r="A1570" s="1" t="str">
        <f t="shared" si="48"/>
        <v>2023|WaitÄkere Ranges Local Board Area|Male / TÄne</v>
      </c>
      <c r="B1570" t="s">
        <v>20</v>
      </c>
      <c r="C1570" t="s">
        <v>21</v>
      </c>
      <c r="D1570" t="s">
        <v>22</v>
      </c>
      <c r="E1570" t="s">
        <v>23</v>
      </c>
      <c r="F1570">
        <v>2023</v>
      </c>
      <c r="G1570">
        <v>2023</v>
      </c>
      <c r="H1570">
        <v>7607</v>
      </c>
      <c r="I1570" t="s">
        <v>116</v>
      </c>
      <c r="J1570">
        <v>3</v>
      </c>
      <c r="K1570" t="s">
        <v>39</v>
      </c>
      <c r="L1570">
        <v>99</v>
      </c>
      <c r="M1570" t="s">
        <v>26</v>
      </c>
      <c r="N1570">
        <v>99</v>
      </c>
      <c r="O1570" t="s">
        <v>27</v>
      </c>
      <c r="P1570">
        <v>1</v>
      </c>
      <c r="Q1570" t="s">
        <v>34</v>
      </c>
      <c r="R1570">
        <v>504</v>
      </c>
      <c r="V1570" s="3">
        <f t="shared" si="49"/>
        <v>2.52</v>
      </c>
      <c r="W1570" s="3">
        <f>IF(AND(T1570&lt;&gt;"_U",T1570&lt;&gt;"c",J1570&lt;&gt;9,J1570&lt;&gt;99),IFERROR(VLOOKUP(A1570,'LBA Total'!$A$2:$W$10000,18,0),"."),".")</f>
        <v>20028</v>
      </c>
    </row>
    <row r="1571" spans="1:23" x14ac:dyDescent="0.2">
      <c r="A1571" s="1" t="str">
        <f t="shared" si="48"/>
        <v>2023|WaitÄkere Ranges Local Board Area|Female / Wahine</v>
      </c>
      <c r="B1571" t="s">
        <v>20</v>
      </c>
      <c r="C1571" t="s">
        <v>21</v>
      </c>
      <c r="D1571" t="s">
        <v>22</v>
      </c>
      <c r="E1571" t="s">
        <v>23</v>
      </c>
      <c r="F1571">
        <v>2023</v>
      </c>
      <c r="G1571">
        <v>2023</v>
      </c>
      <c r="H1571">
        <v>7607</v>
      </c>
      <c r="I1571" t="s">
        <v>116</v>
      </c>
      <c r="J1571">
        <v>3</v>
      </c>
      <c r="K1571" t="s">
        <v>39</v>
      </c>
      <c r="L1571">
        <v>99</v>
      </c>
      <c r="M1571" t="s">
        <v>26</v>
      </c>
      <c r="N1571">
        <v>99</v>
      </c>
      <c r="O1571" t="s">
        <v>27</v>
      </c>
      <c r="P1571">
        <v>2</v>
      </c>
      <c r="Q1571" t="s">
        <v>31</v>
      </c>
      <c r="R1571">
        <v>654</v>
      </c>
      <c r="V1571" s="3">
        <f t="shared" si="49"/>
        <v>3.14</v>
      </c>
      <c r="W1571" s="3">
        <f>IF(AND(T1571&lt;&gt;"_U",T1571&lt;&gt;"c",J1571&lt;&gt;9,J1571&lt;&gt;99),IFERROR(VLOOKUP(A1571,'LBA Total'!$A$2:$W$10000,18,0),"."),".")</f>
        <v>20796</v>
      </c>
    </row>
    <row r="1572" spans="1:23" x14ac:dyDescent="0.2">
      <c r="A1572" s="1" t="str">
        <f t="shared" si="48"/>
        <v>2023|WaitÄkere Ranges Local Board Area|Another gender / He ira kÄ“ anÅ</v>
      </c>
      <c r="B1572" t="s">
        <v>20</v>
      </c>
      <c r="C1572" t="s">
        <v>21</v>
      </c>
      <c r="D1572" t="s">
        <v>22</v>
      </c>
      <c r="E1572" t="s">
        <v>23</v>
      </c>
      <c r="F1572">
        <v>2023</v>
      </c>
      <c r="G1572">
        <v>2023</v>
      </c>
      <c r="H1572">
        <v>7607</v>
      </c>
      <c r="I1572" t="s">
        <v>116</v>
      </c>
      <c r="J1572">
        <v>3</v>
      </c>
      <c r="K1572" t="s">
        <v>39</v>
      </c>
      <c r="L1572">
        <v>99</v>
      </c>
      <c r="M1572" t="s">
        <v>26</v>
      </c>
      <c r="N1572">
        <v>99</v>
      </c>
      <c r="O1572" t="s">
        <v>27</v>
      </c>
      <c r="P1572">
        <v>3</v>
      </c>
      <c r="Q1572" t="s">
        <v>28</v>
      </c>
      <c r="R1572">
        <v>6</v>
      </c>
      <c r="V1572" s="3">
        <f t="shared" si="49"/>
        <v>2.67</v>
      </c>
      <c r="W1572" s="3">
        <f>IF(AND(T1572&lt;&gt;"_U",T1572&lt;&gt;"c",J1572&lt;&gt;9,J1572&lt;&gt;99),IFERROR(VLOOKUP(A1572,'LBA Total'!$A$2:$W$10000,18,0),"."),".")</f>
        <v>225</v>
      </c>
    </row>
    <row r="1573" spans="1:23" x14ac:dyDescent="0.2">
      <c r="A1573" s="1" t="str">
        <f t="shared" si="48"/>
        <v>2023|WaitÄkere Ranges Local Board Area|Total - gender</v>
      </c>
      <c r="B1573" t="s">
        <v>20</v>
      </c>
      <c r="C1573" t="s">
        <v>21</v>
      </c>
      <c r="D1573" t="s">
        <v>22</v>
      </c>
      <c r="E1573" t="s">
        <v>23</v>
      </c>
      <c r="F1573">
        <v>2023</v>
      </c>
      <c r="G1573">
        <v>2023</v>
      </c>
      <c r="H1573">
        <v>7607</v>
      </c>
      <c r="I1573" t="s">
        <v>116</v>
      </c>
      <c r="J1573">
        <v>3</v>
      </c>
      <c r="K1573" t="s">
        <v>39</v>
      </c>
      <c r="L1573">
        <v>99</v>
      </c>
      <c r="M1573" t="s">
        <v>26</v>
      </c>
      <c r="N1573">
        <v>99</v>
      </c>
      <c r="O1573" t="s">
        <v>27</v>
      </c>
      <c r="P1573">
        <v>99</v>
      </c>
      <c r="Q1573" t="s">
        <v>42</v>
      </c>
      <c r="R1573">
        <v>1161</v>
      </c>
      <c r="V1573" s="3">
        <f t="shared" si="49"/>
        <v>2.83</v>
      </c>
      <c r="W1573" s="3">
        <f>IF(AND(T1573&lt;&gt;"_U",T1573&lt;&gt;"c",J1573&lt;&gt;9,J1573&lt;&gt;99),IFERROR(VLOOKUP(A1573,'LBA Total'!$A$2:$W$10000,18,0),"."),".")</f>
        <v>41052</v>
      </c>
    </row>
    <row r="1574" spans="1:23" x14ac:dyDescent="0.2">
      <c r="A1574" s="1" t="str">
        <f t="shared" si="48"/>
        <v>2023|WaitÄkere Ranges Local Board Area|Male / TÄne</v>
      </c>
      <c r="B1574" t="s">
        <v>20</v>
      </c>
      <c r="C1574" t="s">
        <v>21</v>
      </c>
      <c r="D1574" t="s">
        <v>22</v>
      </c>
      <c r="E1574" t="s">
        <v>23</v>
      </c>
      <c r="F1574">
        <v>2023</v>
      </c>
      <c r="G1574">
        <v>2023</v>
      </c>
      <c r="H1574">
        <v>7607</v>
      </c>
      <c r="I1574" t="s">
        <v>116</v>
      </c>
      <c r="J1574">
        <v>4</v>
      </c>
      <c r="K1574" t="s">
        <v>54</v>
      </c>
      <c r="L1574">
        <v>99</v>
      </c>
      <c r="M1574" t="s">
        <v>26</v>
      </c>
      <c r="N1574">
        <v>99</v>
      </c>
      <c r="O1574" t="s">
        <v>27</v>
      </c>
      <c r="P1574">
        <v>1</v>
      </c>
      <c r="Q1574" t="s">
        <v>34</v>
      </c>
      <c r="R1574">
        <v>1344</v>
      </c>
      <c r="V1574" s="3">
        <f t="shared" si="49"/>
        <v>6.71</v>
      </c>
      <c r="W1574" s="3">
        <f>IF(AND(T1574&lt;&gt;"_U",T1574&lt;&gt;"c",J1574&lt;&gt;9,J1574&lt;&gt;99),IFERROR(VLOOKUP(A1574,'LBA Total'!$A$2:$W$10000,18,0),"."),".")</f>
        <v>20028</v>
      </c>
    </row>
    <row r="1575" spans="1:23" x14ac:dyDescent="0.2">
      <c r="A1575" s="1" t="str">
        <f t="shared" si="48"/>
        <v>2023|WaitÄkere Ranges Local Board Area|Female / Wahine</v>
      </c>
      <c r="B1575" t="s">
        <v>20</v>
      </c>
      <c r="C1575" t="s">
        <v>21</v>
      </c>
      <c r="D1575" t="s">
        <v>22</v>
      </c>
      <c r="E1575" t="s">
        <v>23</v>
      </c>
      <c r="F1575">
        <v>2023</v>
      </c>
      <c r="G1575">
        <v>2023</v>
      </c>
      <c r="H1575">
        <v>7607</v>
      </c>
      <c r="I1575" t="s">
        <v>116</v>
      </c>
      <c r="J1575">
        <v>4</v>
      </c>
      <c r="K1575" t="s">
        <v>54</v>
      </c>
      <c r="L1575">
        <v>99</v>
      </c>
      <c r="M1575" t="s">
        <v>26</v>
      </c>
      <c r="N1575">
        <v>99</v>
      </c>
      <c r="O1575" t="s">
        <v>27</v>
      </c>
      <c r="P1575">
        <v>2</v>
      </c>
      <c r="Q1575" t="s">
        <v>31</v>
      </c>
      <c r="R1575">
        <v>1896</v>
      </c>
      <c r="V1575" s="3">
        <f t="shared" si="49"/>
        <v>9.1199999999999992</v>
      </c>
      <c r="W1575" s="3">
        <f>IF(AND(T1575&lt;&gt;"_U",T1575&lt;&gt;"c",J1575&lt;&gt;9,J1575&lt;&gt;99),IFERROR(VLOOKUP(A1575,'LBA Total'!$A$2:$W$10000,18,0),"."),".")</f>
        <v>20796</v>
      </c>
    </row>
    <row r="1576" spans="1:23" x14ac:dyDescent="0.2">
      <c r="A1576" s="1" t="str">
        <f t="shared" si="48"/>
        <v>2023|WaitÄkere Ranges Local Board Area|Another gender / He ira kÄ“ anÅ</v>
      </c>
      <c r="B1576" t="s">
        <v>20</v>
      </c>
      <c r="C1576" t="s">
        <v>21</v>
      </c>
      <c r="D1576" t="s">
        <v>22</v>
      </c>
      <c r="E1576" t="s">
        <v>23</v>
      </c>
      <c r="F1576">
        <v>2023</v>
      </c>
      <c r="G1576">
        <v>2023</v>
      </c>
      <c r="H1576">
        <v>7607</v>
      </c>
      <c r="I1576" t="s">
        <v>116</v>
      </c>
      <c r="J1576">
        <v>4</v>
      </c>
      <c r="K1576" t="s">
        <v>54</v>
      </c>
      <c r="L1576">
        <v>99</v>
      </c>
      <c r="M1576" t="s">
        <v>26</v>
      </c>
      <c r="N1576">
        <v>99</v>
      </c>
      <c r="O1576" t="s">
        <v>27</v>
      </c>
      <c r="P1576">
        <v>3</v>
      </c>
      <c r="Q1576" t="s">
        <v>28</v>
      </c>
      <c r="R1576">
        <v>9</v>
      </c>
      <c r="V1576" s="3">
        <f t="shared" si="49"/>
        <v>4</v>
      </c>
      <c r="W1576" s="3">
        <f>IF(AND(T1576&lt;&gt;"_U",T1576&lt;&gt;"c",J1576&lt;&gt;9,J1576&lt;&gt;99),IFERROR(VLOOKUP(A1576,'LBA Total'!$A$2:$W$10000,18,0),"."),".")</f>
        <v>225</v>
      </c>
    </row>
    <row r="1577" spans="1:23" x14ac:dyDescent="0.2">
      <c r="A1577" s="1" t="str">
        <f t="shared" si="48"/>
        <v>2023|WaitÄkere Ranges Local Board Area|Total - gender</v>
      </c>
      <c r="B1577" t="s">
        <v>20</v>
      </c>
      <c r="C1577" t="s">
        <v>21</v>
      </c>
      <c r="D1577" t="s">
        <v>22</v>
      </c>
      <c r="E1577" t="s">
        <v>23</v>
      </c>
      <c r="F1577">
        <v>2023</v>
      </c>
      <c r="G1577">
        <v>2023</v>
      </c>
      <c r="H1577">
        <v>7607</v>
      </c>
      <c r="I1577" t="s">
        <v>116</v>
      </c>
      <c r="J1577">
        <v>4</v>
      </c>
      <c r="K1577" t="s">
        <v>54</v>
      </c>
      <c r="L1577">
        <v>99</v>
      </c>
      <c r="M1577" t="s">
        <v>26</v>
      </c>
      <c r="N1577">
        <v>99</v>
      </c>
      <c r="O1577" t="s">
        <v>27</v>
      </c>
      <c r="P1577">
        <v>99</v>
      </c>
      <c r="Q1577" t="s">
        <v>42</v>
      </c>
      <c r="R1577">
        <v>3249</v>
      </c>
      <c r="V1577" s="3">
        <f t="shared" si="49"/>
        <v>7.91</v>
      </c>
      <c r="W1577" s="3">
        <f>IF(AND(T1577&lt;&gt;"_U",T1577&lt;&gt;"c",J1577&lt;&gt;9,J1577&lt;&gt;99),IFERROR(VLOOKUP(A1577,'LBA Total'!$A$2:$W$10000,18,0),"."),".")</f>
        <v>41052</v>
      </c>
    </row>
    <row r="1578" spans="1:23" x14ac:dyDescent="0.2">
      <c r="A1578" s="1" t="str">
        <f t="shared" si="48"/>
        <v>2023|WaitÄkere Ranges Local Board Area|Male / TÄne</v>
      </c>
      <c r="B1578" t="s">
        <v>20</v>
      </c>
      <c r="C1578" t="s">
        <v>21</v>
      </c>
      <c r="D1578" t="s">
        <v>22</v>
      </c>
      <c r="E1578" t="s">
        <v>23</v>
      </c>
      <c r="F1578">
        <v>2023</v>
      </c>
      <c r="G1578">
        <v>2023</v>
      </c>
      <c r="H1578">
        <v>7607</v>
      </c>
      <c r="I1578" t="s">
        <v>116</v>
      </c>
      <c r="J1578">
        <v>5</v>
      </c>
      <c r="K1578" t="s">
        <v>33</v>
      </c>
      <c r="L1578">
        <v>99</v>
      </c>
      <c r="M1578" t="s">
        <v>26</v>
      </c>
      <c r="N1578">
        <v>99</v>
      </c>
      <c r="O1578" t="s">
        <v>27</v>
      </c>
      <c r="P1578">
        <v>1</v>
      </c>
      <c r="Q1578" t="s">
        <v>34</v>
      </c>
      <c r="R1578">
        <v>300</v>
      </c>
      <c r="V1578" s="3">
        <f t="shared" si="49"/>
        <v>1.5</v>
      </c>
      <c r="W1578" s="3">
        <f>IF(AND(T1578&lt;&gt;"_U",T1578&lt;&gt;"c",J1578&lt;&gt;9,J1578&lt;&gt;99),IFERROR(VLOOKUP(A1578,'LBA Total'!$A$2:$W$10000,18,0),"."),".")</f>
        <v>20028</v>
      </c>
    </row>
    <row r="1579" spans="1:23" x14ac:dyDescent="0.2">
      <c r="A1579" s="1" t="str">
        <f t="shared" si="48"/>
        <v>2023|WaitÄkere Ranges Local Board Area|Female / Wahine</v>
      </c>
      <c r="B1579" t="s">
        <v>20</v>
      </c>
      <c r="C1579" t="s">
        <v>21</v>
      </c>
      <c r="D1579" t="s">
        <v>22</v>
      </c>
      <c r="E1579" t="s">
        <v>23</v>
      </c>
      <c r="F1579">
        <v>2023</v>
      </c>
      <c r="G1579">
        <v>2023</v>
      </c>
      <c r="H1579">
        <v>7607</v>
      </c>
      <c r="I1579" t="s">
        <v>116</v>
      </c>
      <c r="J1579">
        <v>5</v>
      </c>
      <c r="K1579" t="s">
        <v>33</v>
      </c>
      <c r="L1579">
        <v>99</v>
      </c>
      <c r="M1579" t="s">
        <v>26</v>
      </c>
      <c r="N1579">
        <v>99</v>
      </c>
      <c r="O1579" t="s">
        <v>27</v>
      </c>
      <c r="P1579">
        <v>2</v>
      </c>
      <c r="Q1579" t="s">
        <v>31</v>
      </c>
      <c r="R1579">
        <v>972</v>
      </c>
      <c r="V1579" s="3">
        <f t="shared" si="49"/>
        <v>4.67</v>
      </c>
      <c r="W1579" s="3">
        <f>IF(AND(T1579&lt;&gt;"_U",T1579&lt;&gt;"c",J1579&lt;&gt;9,J1579&lt;&gt;99),IFERROR(VLOOKUP(A1579,'LBA Total'!$A$2:$W$10000,18,0),"."),".")</f>
        <v>20796</v>
      </c>
    </row>
    <row r="1580" spans="1:23" x14ac:dyDescent="0.2">
      <c r="A1580" s="1" t="str">
        <f t="shared" si="48"/>
        <v>2023|WaitÄkere Ranges Local Board Area|Another gender / He ira kÄ“ anÅ</v>
      </c>
      <c r="B1580" t="s">
        <v>20</v>
      </c>
      <c r="C1580" t="s">
        <v>21</v>
      </c>
      <c r="D1580" t="s">
        <v>22</v>
      </c>
      <c r="E1580" t="s">
        <v>23</v>
      </c>
      <c r="F1580">
        <v>2023</v>
      </c>
      <c r="G1580">
        <v>2023</v>
      </c>
      <c r="H1580">
        <v>7607</v>
      </c>
      <c r="I1580" t="s">
        <v>116</v>
      </c>
      <c r="J1580">
        <v>5</v>
      </c>
      <c r="K1580" t="s">
        <v>33</v>
      </c>
      <c r="L1580">
        <v>99</v>
      </c>
      <c r="M1580" t="s">
        <v>26</v>
      </c>
      <c r="N1580">
        <v>99</v>
      </c>
      <c r="O1580" t="s">
        <v>27</v>
      </c>
      <c r="P1580">
        <v>3</v>
      </c>
      <c r="Q1580" t="s">
        <v>28</v>
      </c>
      <c r="R1580">
        <v>3</v>
      </c>
      <c r="V1580" s="3">
        <f t="shared" si="49"/>
        <v>1.33</v>
      </c>
      <c r="W1580" s="3">
        <f>IF(AND(T1580&lt;&gt;"_U",T1580&lt;&gt;"c",J1580&lt;&gt;9,J1580&lt;&gt;99),IFERROR(VLOOKUP(A1580,'LBA Total'!$A$2:$W$10000,18,0),"."),".")</f>
        <v>225</v>
      </c>
    </row>
    <row r="1581" spans="1:23" x14ac:dyDescent="0.2">
      <c r="A1581" s="1" t="str">
        <f t="shared" si="48"/>
        <v>2023|WaitÄkere Ranges Local Board Area|Total - gender</v>
      </c>
      <c r="B1581" t="s">
        <v>20</v>
      </c>
      <c r="C1581" t="s">
        <v>21</v>
      </c>
      <c r="D1581" t="s">
        <v>22</v>
      </c>
      <c r="E1581" t="s">
        <v>23</v>
      </c>
      <c r="F1581">
        <v>2023</v>
      </c>
      <c r="G1581">
        <v>2023</v>
      </c>
      <c r="H1581">
        <v>7607</v>
      </c>
      <c r="I1581" t="s">
        <v>116</v>
      </c>
      <c r="J1581">
        <v>5</v>
      </c>
      <c r="K1581" t="s">
        <v>33</v>
      </c>
      <c r="L1581">
        <v>99</v>
      </c>
      <c r="M1581" t="s">
        <v>26</v>
      </c>
      <c r="N1581">
        <v>99</v>
      </c>
      <c r="O1581" t="s">
        <v>27</v>
      </c>
      <c r="P1581">
        <v>99</v>
      </c>
      <c r="Q1581" t="s">
        <v>42</v>
      </c>
      <c r="R1581">
        <v>1275</v>
      </c>
      <c r="V1581" s="3">
        <f t="shared" si="49"/>
        <v>3.11</v>
      </c>
      <c r="W1581" s="3">
        <f>IF(AND(T1581&lt;&gt;"_U",T1581&lt;&gt;"c",J1581&lt;&gt;9,J1581&lt;&gt;99),IFERROR(VLOOKUP(A1581,'LBA Total'!$A$2:$W$10000,18,0),"."),".")</f>
        <v>41052</v>
      </c>
    </row>
    <row r="1582" spans="1:23" x14ac:dyDescent="0.2">
      <c r="A1582" s="1" t="str">
        <f t="shared" si="48"/>
        <v>2023|WaitÄkere Ranges Local Board Area|Male / TÄne</v>
      </c>
      <c r="B1582" t="s">
        <v>20</v>
      </c>
      <c r="C1582" t="s">
        <v>21</v>
      </c>
      <c r="D1582" t="s">
        <v>22</v>
      </c>
      <c r="E1582" t="s">
        <v>23</v>
      </c>
      <c r="F1582">
        <v>2023</v>
      </c>
      <c r="G1582">
        <v>2023</v>
      </c>
      <c r="H1582">
        <v>7607</v>
      </c>
      <c r="I1582" t="s">
        <v>116</v>
      </c>
      <c r="J1582">
        <v>6</v>
      </c>
      <c r="K1582" t="s">
        <v>52</v>
      </c>
      <c r="L1582">
        <v>99</v>
      </c>
      <c r="M1582" t="s">
        <v>26</v>
      </c>
      <c r="N1582">
        <v>99</v>
      </c>
      <c r="O1582" t="s">
        <v>27</v>
      </c>
      <c r="P1582">
        <v>1</v>
      </c>
      <c r="Q1582" t="s">
        <v>34</v>
      </c>
      <c r="R1582">
        <v>8505</v>
      </c>
      <c r="V1582" s="3">
        <f t="shared" si="49"/>
        <v>42.47</v>
      </c>
      <c r="W1582" s="3">
        <f>IF(AND(T1582&lt;&gt;"_U",T1582&lt;&gt;"c",J1582&lt;&gt;9,J1582&lt;&gt;99),IFERROR(VLOOKUP(A1582,'LBA Total'!$A$2:$W$10000,18,0),"."),".")</f>
        <v>20028</v>
      </c>
    </row>
    <row r="1583" spans="1:23" x14ac:dyDescent="0.2">
      <c r="A1583" s="1" t="str">
        <f t="shared" si="48"/>
        <v>2023|WaitÄkere Ranges Local Board Area|Female / Wahine</v>
      </c>
      <c r="B1583" t="s">
        <v>20</v>
      </c>
      <c r="C1583" t="s">
        <v>21</v>
      </c>
      <c r="D1583" t="s">
        <v>22</v>
      </c>
      <c r="E1583" t="s">
        <v>23</v>
      </c>
      <c r="F1583">
        <v>2023</v>
      </c>
      <c r="G1583">
        <v>2023</v>
      </c>
      <c r="H1583">
        <v>7607</v>
      </c>
      <c r="I1583" t="s">
        <v>116</v>
      </c>
      <c r="J1583">
        <v>6</v>
      </c>
      <c r="K1583" t="s">
        <v>52</v>
      </c>
      <c r="L1583">
        <v>99</v>
      </c>
      <c r="M1583" t="s">
        <v>26</v>
      </c>
      <c r="N1583">
        <v>99</v>
      </c>
      <c r="O1583" t="s">
        <v>27</v>
      </c>
      <c r="P1583">
        <v>2</v>
      </c>
      <c r="Q1583" t="s">
        <v>31</v>
      </c>
      <c r="R1583">
        <v>7875</v>
      </c>
      <c r="V1583" s="3">
        <f t="shared" si="49"/>
        <v>37.869999999999997</v>
      </c>
      <c r="W1583" s="3">
        <f>IF(AND(T1583&lt;&gt;"_U",T1583&lt;&gt;"c",J1583&lt;&gt;9,J1583&lt;&gt;99),IFERROR(VLOOKUP(A1583,'LBA Total'!$A$2:$W$10000,18,0),"."),".")</f>
        <v>20796</v>
      </c>
    </row>
    <row r="1584" spans="1:23" x14ac:dyDescent="0.2">
      <c r="A1584" s="1" t="str">
        <f t="shared" si="48"/>
        <v>2023|WaitÄkere Ranges Local Board Area|Another gender / He ira kÄ“ anÅ</v>
      </c>
      <c r="B1584" t="s">
        <v>20</v>
      </c>
      <c r="C1584" t="s">
        <v>21</v>
      </c>
      <c r="D1584" t="s">
        <v>22</v>
      </c>
      <c r="E1584" t="s">
        <v>23</v>
      </c>
      <c r="F1584">
        <v>2023</v>
      </c>
      <c r="G1584">
        <v>2023</v>
      </c>
      <c r="H1584">
        <v>7607</v>
      </c>
      <c r="I1584" t="s">
        <v>116</v>
      </c>
      <c r="J1584">
        <v>6</v>
      </c>
      <c r="K1584" t="s">
        <v>52</v>
      </c>
      <c r="L1584">
        <v>99</v>
      </c>
      <c r="M1584" t="s">
        <v>26</v>
      </c>
      <c r="N1584">
        <v>99</v>
      </c>
      <c r="O1584" t="s">
        <v>27</v>
      </c>
      <c r="P1584">
        <v>3</v>
      </c>
      <c r="Q1584" t="s">
        <v>28</v>
      </c>
      <c r="R1584">
        <v>171</v>
      </c>
      <c r="V1584" s="3">
        <f t="shared" si="49"/>
        <v>76</v>
      </c>
      <c r="W1584" s="3">
        <f>IF(AND(T1584&lt;&gt;"_U",T1584&lt;&gt;"c",J1584&lt;&gt;9,J1584&lt;&gt;99),IFERROR(VLOOKUP(A1584,'LBA Total'!$A$2:$W$10000,18,0),"."),".")</f>
        <v>225</v>
      </c>
    </row>
    <row r="1585" spans="1:23" x14ac:dyDescent="0.2">
      <c r="A1585" s="1" t="str">
        <f t="shared" si="48"/>
        <v>2023|WaitÄkere Ranges Local Board Area|Total - gender</v>
      </c>
      <c r="B1585" t="s">
        <v>20</v>
      </c>
      <c r="C1585" t="s">
        <v>21</v>
      </c>
      <c r="D1585" t="s">
        <v>22</v>
      </c>
      <c r="E1585" t="s">
        <v>23</v>
      </c>
      <c r="F1585">
        <v>2023</v>
      </c>
      <c r="G1585">
        <v>2023</v>
      </c>
      <c r="H1585">
        <v>7607</v>
      </c>
      <c r="I1585" t="s">
        <v>116</v>
      </c>
      <c r="J1585">
        <v>6</v>
      </c>
      <c r="K1585" t="s">
        <v>52</v>
      </c>
      <c r="L1585">
        <v>99</v>
      </c>
      <c r="M1585" t="s">
        <v>26</v>
      </c>
      <c r="N1585">
        <v>99</v>
      </c>
      <c r="O1585" t="s">
        <v>27</v>
      </c>
      <c r="P1585">
        <v>99</v>
      </c>
      <c r="Q1585" t="s">
        <v>42</v>
      </c>
      <c r="R1585">
        <v>16551</v>
      </c>
      <c r="V1585" s="3">
        <f t="shared" si="49"/>
        <v>40.32</v>
      </c>
      <c r="W1585" s="3">
        <f>IF(AND(T1585&lt;&gt;"_U",T1585&lt;&gt;"c",J1585&lt;&gt;9,J1585&lt;&gt;99),IFERROR(VLOOKUP(A1585,'LBA Total'!$A$2:$W$10000,18,0),"."),".")</f>
        <v>41052</v>
      </c>
    </row>
    <row r="1586" spans="1:23" x14ac:dyDescent="0.2">
      <c r="A1586" s="1" t="str">
        <f t="shared" si="48"/>
        <v>2023|WaitÄkere Ranges Local Board Area|Male / TÄne</v>
      </c>
      <c r="B1586" t="s">
        <v>20</v>
      </c>
      <c r="C1586" t="s">
        <v>21</v>
      </c>
      <c r="D1586" t="s">
        <v>22</v>
      </c>
      <c r="E1586" t="s">
        <v>23</v>
      </c>
      <c r="F1586">
        <v>2023</v>
      </c>
      <c r="G1586">
        <v>2023</v>
      </c>
      <c r="H1586">
        <v>7607</v>
      </c>
      <c r="I1586" t="s">
        <v>116</v>
      </c>
      <c r="J1586">
        <v>9</v>
      </c>
      <c r="K1586" t="s">
        <v>25</v>
      </c>
      <c r="L1586">
        <v>99</v>
      </c>
      <c r="M1586" t="s">
        <v>26</v>
      </c>
      <c r="N1586">
        <v>99</v>
      </c>
      <c r="O1586" t="s">
        <v>27</v>
      </c>
      <c r="P1586">
        <v>1</v>
      </c>
      <c r="Q1586" t="s">
        <v>34</v>
      </c>
      <c r="R1586">
        <v>1044</v>
      </c>
      <c r="V1586" s="3" t="str">
        <f t="shared" si="49"/>
        <v>.</v>
      </c>
      <c r="W1586" s="3" t="str">
        <f>IF(AND(T1586&lt;&gt;"_U",T1586&lt;&gt;"c",J1586&lt;&gt;9,J1586&lt;&gt;99),IFERROR(VLOOKUP(A1586,'LBA Total'!$A$2:$W$10000,18,0),"."),".")</f>
        <v>.</v>
      </c>
    </row>
    <row r="1587" spans="1:23" x14ac:dyDescent="0.2">
      <c r="A1587" s="1" t="str">
        <f t="shared" si="48"/>
        <v>2023|WaitÄkere Ranges Local Board Area|Female / Wahine</v>
      </c>
      <c r="B1587" t="s">
        <v>20</v>
      </c>
      <c r="C1587" t="s">
        <v>21</v>
      </c>
      <c r="D1587" t="s">
        <v>22</v>
      </c>
      <c r="E1587" t="s">
        <v>23</v>
      </c>
      <c r="F1587">
        <v>2023</v>
      </c>
      <c r="G1587">
        <v>2023</v>
      </c>
      <c r="H1587">
        <v>7607</v>
      </c>
      <c r="I1587" t="s">
        <v>116</v>
      </c>
      <c r="J1587">
        <v>9</v>
      </c>
      <c r="K1587" t="s">
        <v>25</v>
      </c>
      <c r="L1587">
        <v>99</v>
      </c>
      <c r="M1587" t="s">
        <v>26</v>
      </c>
      <c r="N1587">
        <v>99</v>
      </c>
      <c r="O1587" t="s">
        <v>27</v>
      </c>
      <c r="P1587">
        <v>2</v>
      </c>
      <c r="Q1587" t="s">
        <v>31</v>
      </c>
      <c r="R1587">
        <v>735</v>
      </c>
      <c r="V1587" s="3" t="str">
        <f t="shared" si="49"/>
        <v>.</v>
      </c>
      <c r="W1587" s="3" t="str">
        <f>IF(AND(T1587&lt;&gt;"_U",T1587&lt;&gt;"c",J1587&lt;&gt;9,J1587&lt;&gt;99),IFERROR(VLOOKUP(A1587,'LBA Total'!$A$2:$W$10000,18,0),"."),".")</f>
        <v>.</v>
      </c>
    </row>
    <row r="1588" spans="1:23" x14ac:dyDescent="0.2">
      <c r="A1588" s="1" t="str">
        <f t="shared" si="48"/>
        <v>2023|WaitÄkere Ranges Local Board Area|Another gender / He ira kÄ“ anÅ</v>
      </c>
      <c r="B1588" t="s">
        <v>20</v>
      </c>
      <c r="C1588" t="s">
        <v>21</v>
      </c>
      <c r="D1588" t="s">
        <v>22</v>
      </c>
      <c r="E1588" t="s">
        <v>23</v>
      </c>
      <c r="F1588">
        <v>2023</v>
      </c>
      <c r="G1588">
        <v>2023</v>
      </c>
      <c r="H1588">
        <v>7607</v>
      </c>
      <c r="I1588" t="s">
        <v>116</v>
      </c>
      <c r="J1588">
        <v>9</v>
      </c>
      <c r="K1588" t="s">
        <v>25</v>
      </c>
      <c r="L1588">
        <v>99</v>
      </c>
      <c r="M1588" t="s">
        <v>26</v>
      </c>
      <c r="N1588">
        <v>99</v>
      </c>
      <c r="O1588" t="s">
        <v>27</v>
      </c>
      <c r="P1588">
        <v>3</v>
      </c>
      <c r="Q1588" t="s">
        <v>28</v>
      </c>
      <c r="R1588">
        <v>15</v>
      </c>
      <c r="V1588" s="3" t="str">
        <f t="shared" si="49"/>
        <v>.</v>
      </c>
      <c r="W1588" s="3" t="str">
        <f>IF(AND(T1588&lt;&gt;"_U",T1588&lt;&gt;"c",J1588&lt;&gt;9,J1588&lt;&gt;99),IFERROR(VLOOKUP(A1588,'LBA Total'!$A$2:$W$10000,18,0),"."),".")</f>
        <v>.</v>
      </c>
    </row>
    <row r="1589" spans="1:23" x14ac:dyDescent="0.2">
      <c r="A1589" s="1" t="str">
        <f t="shared" si="48"/>
        <v>2023|WaitÄkere Ranges Local Board Area|Total - gender</v>
      </c>
      <c r="B1589" t="s">
        <v>20</v>
      </c>
      <c r="C1589" t="s">
        <v>21</v>
      </c>
      <c r="D1589" t="s">
        <v>22</v>
      </c>
      <c r="E1589" t="s">
        <v>23</v>
      </c>
      <c r="F1589">
        <v>2023</v>
      </c>
      <c r="G1589">
        <v>2023</v>
      </c>
      <c r="H1589">
        <v>7607</v>
      </c>
      <c r="I1589" t="s">
        <v>116</v>
      </c>
      <c r="J1589">
        <v>9</v>
      </c>
      <c r="K1589" t="s">
        <v>25</v>
      </c>
      <c r="L1589">
        <v>99</v>
      </c>
      <c r="M1589" t="s">
        <v>26</v>
      </c>
      <c r="N1589">
        <v>99</v>
      </c>
      <c r="O1589" t="s">
        <v>27</v>
      </c>
      <c r="P1589">
        <v>99</v>
      </c>
      <c r="Q1589" t="s">
        <v>42</v>
      </c>
      <c r="R1589">
        <v>1791</v>
      </c>
      <c r="V1589" s="3" t="str">
        <f t="shared" si="49"/>
        <v>.</v>
      </c>
      <c r="W1589" s="3" t="str">
        <f>IF(AND(T1589&lt;&gt;"_U",T1589&lt;&gt;"c",J1589&lt;&gt;9,J1589&lt;&gt;99),IFERROR(VLOOKUP(A1589,'LBA Total'!$A$2:$W$10000,18,0),"."),".")</f>
        <v>.</v>
      </c>
    </row>
    <row r="1590" spans="1:23" x14ac:dyDescent="0.2">
      <c r="A1590" s="1" t="str">
        <f t="shared" si="48"/>
        <v>2023|WaitÄkere Ranges Local Board Area|Male / TÄne</v>
      </c>
      <c r="B1590" t="s">
        <v>20</v>
      </c>
      <c r="C1590" t="s">
        <v>21</v>
      </c>
      <c r="D1590" t="s">
        <v>22</v>
      </c>
      <c r="E1590" t="s">
        <v>23</v>
      </c>
      <c r="F1590">
        <v>2023</v>
      </c>
      <c r="G1590">
        <v>2023</v>
      </c>
      <c r="H1590">
        <v>7607</v>
      </c>
      <c r="I1590" t="s">
        <v>116</v>
      </c>
      <c r="J1590">
        <v>77</v>
      </c>
      <c r="K1590" t="s">
        <v>49</v>
      </c>
      <c r="L1590">
        <v>99</v>
      </c>
      <c r="M1590" t="s">
        <v>26</v>
      </c>
      <c r="N1590">
        <v>99</v>
      </c>
      <c r="O1590" t="s">
        <v>27</v>
      </c>
      <c r="P1590">
        <v>1</v>
      </c>
      <c r="Q1590" t="s">
        <v>34</v>
      </c>
      <c r="R1590">
        <v>20028</v>
      </c>
      <c r="V1590" s="3">
        <f t="shared" si="49"/>
        <v>100</v>
      </c>
      <c r="W1590" s="3">
        <f>IF(AND(T1590&lt;&gt;"_U",T1590&lt;&gt;"c",J1590&lt;&gt;9,J1590&lt;&gt;99),IFERROR(VLOOKUP(A1590,'LBA Total'!$A$2:$W$10000,18,0),"."),".")</f>
        <v>20028</v>
      </c>
    </row>
    <row r="1591" spans="1:23" x14ac:dyDescent="0.2">
      <c r="A1591" s="1" t="str">
        <f t="shared" si="48"/>
        <v>2023|WaitÄkere Ranges Local Board Area|Female / Wahine</v>
      </c>
      <c r="B1591" t="s">
        <v>20</v>
      </c>
      <c r="C1591" t="s">
        <v>21</v>
      </c>
      <c r="D1591" t="s">
        <v>22</v>
      </c>
      <c r="E1591" t="s">
        <v>23</v>
      </c>
      <c r="F1591">
        <v>2023</v>
      </c>
      <c r="G1591">
        <v>2023</v>
      </c>
      <c r="H1591">
        <v>7607</v>
      </c>
      <c r="I1591" t="s">
        <v>116</v>
      </c>
      <c r="J1591">
        <v>77</v>
      </c>
      <c r="K1591" t="s">
        <v>49</v>
      </c>
      <c r="L1591">
        <v>99</v>
      </c>
      <c r="M1591" t="s">
        <v>26</v>
      </c>
      <c r="N1591">
        <v>99</v>
      </c>
      <c r="O1591" t="s">
        <v>27</v>
      </c>
      <c r="P1591">
        <v>2</v>
      </c>
      <c r="Q1591" t="s">
        <v>31</v>
      </c>
      <c r="R1591">
        <v>20796</v>
      </c>
      <c r="V1591" s="3">
        <f t="shared" si="49"/>
        <v>100</v>
      </c>
      <c r="W1591" s="3">
        <f>IF(AND(T1591&lt;&gt;"_U",T1591&lt;&gt;"c",J1591&lt;&gt;9,J1591&lt;&gt;99),IFERROR(VLOOKUP(A1591,'LBA Total'!$A$2:$W$10000,18,0),"."),".")</f>
        <v>20796</v>
      </c>
    </row>
    <row r="1592" spans="1:23" x14ac:dyDescent="0.2">
      <c r="A1592" s="1" t="str">
        <f t="shared" si="48"/>
        <v>2023|WaitÄkere Ranges Local Board Area|Another gender / He ira kÄ“ anÅ</v>
      </c>
      <c r="B1592" t="s">
        <v>20</v>
      </c>
      <c r="C1592" t="s">
        <v>21</v>
      </c>
      <c r="D1592" t="s">
        <v>22</v>
      </c>
      <c r="E1592" t="s">
        <v>23</v>
      </c>
      <c r="F1592">
        <v>2023</v>
      </c>
      <c r="G1592">
        <v>2023</v>
      </c>
      <c r="H1592">
        <v>7607</v>
      </c>
      <c r="I1592" t="s">
        <v>116</v>
      </c>
      <c r="J1592">
        <v>77</v>
      </c>
      <c r="K1592" t="s">
        <v>49</v>
      </c>
      <c r="L1592">
        <v>99</v>
      </c>
      <c r="M1592" t="s">
        <v>26</v>
      </c>
      <c r="N1592">
        <v>99</v>
      </c>
      <c r="O1592" t="s">
        <v>27</v>
      </c>
      <c r="P1592">
        <v>3</v>
      </c>
      <c r="Q1592" t="s">
        <v>28</v>
      </c>
      <c r="R1592">
        <v>225</v>
      </c>
      <c r="V1592" s="3">
        <f t="shared" si="49"/>
        <v>100</v>
      </c>
      <c r="W1592" s="3">
        <f>IF(AND(T1592&lt;&gt;"_U",T1592&lt;&gt;"c",J1592&lt;&gt;9,J1592&lt;&gt;99),IFERROR(VLOOKUP(A1592,'LBA Total'!$A$2:$W$10000,18,0),"."),".")</f>
        <v>225</v>
      </c>
    </row>
    <row r="1593" spans="1:23" x14ac:dyDescent="0.2">
      <c r="A1593" s="1" t="str">
        <f t="shared" si="48"/>
        <v>2023|WaitÄkere Ranges Local Board Area|Total - gender</v>
      </c>
      <c r="B1593" t="s">
        <v>20</v>
      </c>
      <c r="C1593" t="s">
        <v>21</v>
      </c>
      <c r="D1593" t="s">
        <v>22</v>
      </c>
      <c r="E1593" t="s">
        <v>23</v>
      </c>
      <c r="F1593">
        <v>2023</v>
      </c>
      <c r="G1593">
        <v>2023</v>
      </c>
      <c r="H1593">
        <v>7607</v>
      </c>
      <c r="I1593" t="s">
        <v>116</v>
      </c>
      <c r="J1593">
        <v>77</v>
      </c>
      <c r="K1593" t="s">
        <v>49</v>
      </c>
      <c r="L1593">
        <v>99</v>
      </c>
      <c r="M1593" t="s">
        <v>26</v>
      </c>
      <c r="N1593">
        <v>99</v>
      </c>
      <c r="O1593" t="s">
        <v>27</v>
      </c>
      <c r="P1593">
        <v>99</v>
      </c>
      <c r="Q1593" t="s">
        <v>42</v>
      </c>
      <c r="R1593">
        <v>41052</v>
      </c>
      <c r="V1593" s="3">
        <f t="shared" si="49"/>
        <v>100</v>
      </c>
      <c r="W1593" s="3">
        <f>IF(AND(T1593&lt;&gt;"_U",T1593&lt;&gt;"c",J1593&lt;&gt;9,J1593&lt;&gt;99),IFERROR(VLOOKUP(A1593,'LBA Total'!$A$2:$W$10000,18,0),"."),".")</f>
        <v>41052</v>
      </c>
    </row>
    <row r="1594" spans="1:23" x14ac:dyDescent="0.2">
      <c r="A1594" s="1" t="str">
        <f t="shared" si="48"/>
        <v>2023|WaitÄkere Ranges Local Board Area|Male / TÄne</v>
      </c>
      <c r="B1594" t="s">
        <v>20</v>
      </c>
      <c r="C1594" t="s">
        <v>21</v>
      </c>
      <c r="D1594" t="s">
        <v>22</v>
      </c>
      <c r="E1594" t="s">
        <v>23</v>
      </c>
      <c r="F1594">
        <v>2023</v>
      </c>
      <c r="G1594">
        <v>2023</v>
      </c>
      <c r="H1594">
        <v>7607</v>
      </c>
      <c r="I1594" t="s">
        <v>116</v>
      </c>
      <c r="J1594">
        <v>99</v>
      </c>
      <c r="K1594" t="s">
        <v>47</v>
      </c>
      <c r="L1594">
        <v>99</v>
      </c>
      <c r="M1594" t="s">
        <v>26</v>
      </c>
      <c r="N1594">
        <v>99</v>
      </c>
      <c r="O1594" t="s">
        <v>27</v>
      </c>
      <c r="P1594">
        <v>1</v>
      </c>
      <c r="Q1594" t="s">
        <v>34</v>
      </c>
      <c r="R1594">
        <v>21072</v>
      </c>
      <c r="V1594" s="3" t="str">
        <f t="shared" si="49"/>
        <v>.</v>
      </c>
      <c r="W1594" s="3" t="str">
        <f>IF(AND(T1594&lt;&gt;"_U",T1594&lt;&gt;"c",J1594&lt;&gt;9,J1594&lt;&gt;99),IFERROR(VLOOKUP(A1594,'LBA Total'!$A$2:$W$10000,18,0),"."),".")</f>
        <v>.</v>
      </c>
    </row>
    <row r="1595" spans="1:23" x14ac:dyDescent="0.2">
      <c r="A1595" s="1" t="str">
        <f t="shared" si="48"/>
        <v>2023|WaitÄkere Ranges Local Board Area|Female / Wahine</v>
      </c>
      <c r="B1595" t="s">
        <v>20</v>
      </c>
      <c r="C1595" t="s">
        <v>21</v>
      </c>
      <c r="D1595" t="s">
        <v>22</v>
      </c>
      <c r="E1595" t="s">
        <v>23</v>
      </c>
      <c r="F1595">
        <v>2023</v>
      </c>
      <c r="G1595">
        <v>2023</v>
      </c>
      <c r="H1595">
        <v>7607</v>
      </c>
      <c r="I1595" t="s">
        <v>116</v>
      </c>
      <c r="J1595">
        <v>99</v>
      </c>
      <c r="K1595" t="s">
        <v>47</v>
      </c>
      <c r="L1595">
        <v>99</v>
      </c>
      <c r="M1595" t="s">
        <v>26</v>
      </c>
      <c r="N1595">
        <v>99</v>
      </c>
      <c r="O1595" t="s">
        <v>27</v>
      </c>
      <c r="P1595">
        <v>2</v>
      </c>
      <c r="Q1595" t="s">
        <v>31</v>
      </c>
      <c r="R1595">
        <v>21531</v>
      </c>
      <c r="V1595" s="3" t="str">
        <f t="shared" si="49"/>
        <v>.</v>
      </c>
      <c r="W1595" s="3" t="str">
        <f>IF(AND(T1595&lt;&gt;"_U",T1595&lt;&gt;"c",J1595&lt;&gt;9,J1595&lt;&gt;99),IFERROR(VLOOKUP(A1595,'LBA Total'!$A$2:$W$10000,18,0),"."),".")</f>
        <v>.</v>
      </c>
    </row>
    <row r="1596" spans="1:23" x14ac:dyDescent="0.2">
      <c r="A1596" s="1" t="str">
        <f t="shared" si="48"/>
        <v>2023|WaitÄkere Ranges Local Board Area|Another gender / He ira kÄ“ anÅ</v>
      </c>
      <c r="B1596" t="s">
        <v>20</v>
      </c>
      <c r="C1596" t="s">
        <v>21</v>
      </c>
      <c r="D1596" t="s">
        <v>22</v>
      </c>
      <c r="E1596" t="s">
        <v>23</v>
      </c>
      <c r="F1596">
        <v>2023</v>
      </c>
      <c r="G1596">
        <v>2023</v>
      </c>
      <c r="H1596">
        <v>7607</v>
      </c>
      <c r="I1596" t="s">
        <v>116</v>
      </c>
      <c r="J1596">
        <v>99</v>
      </c>
      <c r="K1596" t="s">
        <v>47</v>
      </c>
      <c r="L1596">
        <v>99</v>
      </c>
      <c r="M1596" t="s">
        <v>26</v>
      </c>
      <c r="N1596">
        <v>99</v>
      </c>
      <c r="O1596" t="s">
        <v>27</v>
      </c>
      <c r="P1596">
        <v>3</v>
      </c>
      <c r="Q1596" t="s">
        <v>28</v>
      </c>
      <c r="R1596">
        <v>240</v>
      </c>
      <c r="V1596" s="3" t="str">
        <f t="shared" si="49"/>
        <v>.</v>
      </c>
      <c r="W1596" s="3" t="str">
        <f>IF(AND(T1596&lt;&gt;"_U",T1596&lt;&gt;"c",J1596&lt;&gt;9,J1596&lt;&gt;99),IFERROR(VLOOKUP(A1596,'LBA Total'!$A$2:$W$10000,18,0),"."),".")</f>
        <v>.</v>
      </c>
    </row>
    <row r="1597" spans="1:23" x14ac:dyDescent="0.2">
      <c r="A1597" s="1" t="str">
        <f t="shared" si="48"/>
        <v>2023|WaitÄkere Ranges Local Board Area|Total - gender</v>
      </c>
      <c r="B1597" t="s">
        <v>20</v>
      </c>
      <c r="C1597" t="s">
        <v>21</v>
      </c>
      <c r="D1597" t="s">
        <v>22</v>
      </c>
      <c r="E1597" t="s">
        <v>23</v>
      </c>
      <c r="F1597">
        <v>2023</v>
      </c>
      <c r="G1597">
        <v>2023</v>
      </c>
      <c r="H1597">
        <v>7607</v>
      </c>
      <c r="I1597" t="s">
        <v>116</v>
      </c>
      <c r="J1597">
        <v>99</v>
      </c>
      <c r="K1597" t="s">
        <v>47</v>
      </c>
      <c r="L1597">
        <v>99</v>
      </c>
      <c r="M1597" t="s">
        <v>26</v>
      </c>
      <c r="N1597">
        <v>99</v>
      </c>
      <c r="O1597" t="s">
        <v>27</v>
      </c>
      <c r="P1597">
        <v>99</v>
      </c>
      <c r="Q1597" t="s">
        <v>42</v>
      </c>
      <c r="R1597">
        <v>42843</v>
      </c>
      <c r="V1597" s="3" t="str">
        <f t="shared" si="49"/>
        <v>.</v>
      </c>
      <c r="W1597" s="3" t="str">
        <f>IF(AND(T1597&lt;&gt;"_U",T1597&lt;&gt;"c",J1597&lt;&gt;9,J1597&lt;&gt;99),IFERROR(VLOOKUP(A1597,'LBA Total'!$A$2:$W$10000,18,0),"."),".")</f>
        <v>.</v>
      </c>
    </row>
    <row r="1598" spans="1:23" x14ac:dyDescent="0.2">
      <c r="A1598" s="1" t="str">
        <f t="shared" si="48"/>
        <v>2023|Aotea/Great Barrier Local Board Area|Male / TÄne</v>
      </c>
      <c r="B1598" t="s">
        <v>20</v>
      </c>
      <c r="C1598" t="s">
        <v>21</v>
      </c>
      <c r="D1598" t="s">
        <v>22</v>
      </c>
      <c r="E1598" t="s">
        <v>23</v>
      </c>
      <c r="F1598">
        <v>2023</v>
      </c>
      <c r="G1598">
        <v>2023</v>
      </c>
      <c r="H1598">
        <v>7608</v>
      </c>
      <c r="I1598" t="s">
        <v>132</v>
      </c>
      <c r="J1598">
        <v>1</v>
      </c>
      <c r="K1598" t="s">
        <v>30</v>
      </c>
      <c r="L1598">
        <v>99</v>
      </c>
      <c r="M1598" t="s">
        <v>26</v>
      </c>
      <c r="N1598">
        <v>99</v>
      </c>
      <c r="O1598" t="s">
        <v>27</v>
      </c>
      <c r="P1598">
        <v>1</v>
      </c>
      <c r="Q1598" t="s">
        <v>34</v>
      </c>
      <c r="R1598">
        <v>189</v>
      </c>
      <c r="V1598" s="3">
        <f t="shared" si="49"/>
        <v>36</v>
      </c>
      <c r="W1598" s="3">
        <f>IF(AND(T1598&lt;&gt;"_U",T1598&lt;&gt;"c",J1598&lt;&gt;9,J1598&lt;&gt;99),IFERROR(VLOOKUP(A1598,'LBA Total'!$A$2:$W$10000,18,0),"."),".")</f>
        <v>525</v>
      </c>
    </row>
    <row r="1599" spans="1:23" x14ac:dyDescent="0.2">
      <c r="A1599" s="1" t="str">
        <f t="shared" si="48"/>
        <v>2023|Aotea/Great Barrier Local Board Area|Female / Wahine</v>
      </c>
      <c r="B1599" t="s">
        <v>20</v>
      </c>
      <c r="C1599" t="s">
        <v>21</v>
      </c>
      <c r="D1599" t="s">
        <v>22</v>
      </c>
      <c r="E1599" t="s">
        <v>23</v>
      </c>
      <c r="F1599">
        <v>2023</v>
      </c>
      <c r="G1599">
        <v>2023</v>
      </c>
      <c r="H1599">
        <v>7608</v>
      </c>
      <c r="I1599" t="s">
        <v>132</v>
      </c>
      <c r="J1599">
        <v>1</v>
      </c>
      <c r="K1599" t="s">
        <v>30</v>
      </c>
      <c r="L1599">
        <v>99</v>
      </c>
      <c r="M1599" t="s">
        <v>26</v>
      </c>
      <c r="N1599">
        <v>99</v>
      </c>
      <c r="O1599" t="s">
        <v>27</v>
      </c>
      <c r="P1599">
        <v>2</v>
      </c>
      <c r="Q1599" t="s">
        <v>31</v>
      </c>
      <c r="R1599">
        <v>186</v>
      </c>
      <c r="V1599" s="3">
        <f t="shared" si="49"/>
        <v>38.99</v>
      </c>
      <c r="W1599" s="3">
        <f>IF(AND(T1599&lt;&gt;"_U",T1599&lt;&gt;"c",J1599&lt;&gt;9,J1599&lt;&gt;99),IFERROR(VLOOKUP(A1599,'LBA Total'!$A$2:$W$10000,18,0),"."),".")</f>
        <v>477</v>
      </c>
    </row>
    <row r="1600" spans="1:23" x14ac:dyDescent="0.2">
      <c r="A1600" s="1" t="str">
        <f t="shared" si="48"/>
        <v>2023|Aotea/Great Barrier Local Board Area|Another gender / He ira kÄ“ anÅ</v>
      </c>
      <c r="B1600" t="s">
        <v>20</v>
      </c>
      <c r="C1600" t="s">
        <v>21</v>
      </c>
      <c r="D1600" t="s">
        <v>22</v>
      </c>
      <c r="E1600" t="s">
        <v>23</v>
      </c>
      <c r="F1600">
        <v>2023</v>
      </c>
      <c r="G1600">
        <v>2023</v>
      </c>
      <c r="H1600">
        <v>7608</v>
      </c>
      <c r="I1600" t="s">
        <v>132</v>
      </c>
      <c r="J1600">
        <v>1</v>
      </c>
      <c r="K1600" t="s">
        <v>30</v>
      </c>
      <c r="L1600">
        <v>99</v>
      </c>
      <c r="M1600" t="s">
        <v>26</v>
      </c>
      <c r="N1600">
        <v>99</v>
      </c>
      <c r="O1600" t="s">
        <v>27</v>
      </c>
      <c r="P1600">
        <v>3</v>
      </c>
      <c r="Q1600" t="s">
        <v>28</v>
      </c>
      <c r="R1600">
        <v>0</v>
      </c>
      <c r="V1600" s="3">
        <f t="shared" si="49"/>
        <v>0</v>
      </c>
      <c r="W1600" s="3">
        <f>IF(AND(T1600&lt;&gt;"_U",T1600&lt;&gt;"c",J1600&lt;&gt;9,J1600&lt;&gt;99),IFERROR(VLOOKUP(A1600,'LBA Total'!$A$2:$W$10000,18,0),"."),".")</f>
        <v>3</v>
      </c>
    </row>
    <row r="1601" spans="1:23" x14ac:dyDescent="0.2">
      <c r="A1601" s="1" t="str">
        <f t="shared" si="48"/>
        <v>2023|Aotea/Great Barrier Local Board Area|Total - gender</v>
      </c>
      <c r="B1601" t="s">
        <v>20</v>
      </c>
      <c r="C1601" t="s">
        <v>21</v>
      </c>
      <c r="D1601" t="s">
        <v>22</v>
      </c>
      <c r="E1601" t="s">
        <v>23</v>
      </c>
      <c r="F1601">
        <v>2023</v>
      </c>
      <c r="G1601">
        <v>2023</v>
      </c>
      <c r="H1601">
        <v>7608</v>
      </c>
      <c r="I1601" t="s">
        <v>132</v>
      </c>
      <c r="J1601">
        <v>1</v>
      </c>
      <c r="K1601" t="s">
        <v>30</v>
      </c>
      <c r="L1601">
        <v>99</v>
      </c>
      <c r="M1601" t="s">
        <v>26</v>
      </c>
      <c r="N1601">
        <v>99</v>
      </c>
      <c r="O1601" t="s">
        <v>27</v>
      </c>
      <c r="P1601">
        <v>99</v>
      </c>
      <c r="Q1601" t="s">
        <v>42</v>
      </c>
      <c r="R1601">
        <v>372</v>
      </c>
      <c r="V1601" s="3">
        <f t="shared" si="49"/>
        <v>36.9</v>
      </c>
      <c r="W1601" s="3">
        <f>IF(AND(T1601&lt;&gt;"_U",T1601&lt;&gt;"c",J1601&lt;&gt;9,J1601&lt;&gt;99),IFERROR(VLOOKUP(A1601,'LBA Total'!$A$2:$W$10000,18,0),"."),".")</f>
        <v>1008</v>
      </c>
    </row>
    <row r="1602" spans="1:23" x14ac:dyDescent="0.2">
      <c r="A1602" s="1" t="str">
        <f t="shared" si="48"/>
        <v>2023|Aotea/Great Barrier Local Board Area|Male / TÄne</v>
      </c>
      <c r="B1602" t="s">
        <v>20</v>
      </c>
      <c r="C1602" t="s">
        <v>21</v>
      </c>
      <c r="D1602" t="s">
        <v>22</v>
      </c>
      <c r="E1602" t="s">
        <v>23</v>
      </c>
      <c r="F1602">
        <v>2023</v>
      </c>
      <c r="G1602">
        <v>2023</v>
      </c>
      <c r="H1602">
        <v>7608</v>
      </c>
      <c r="I1602" t="s">
        <v>132</v>
      </c>
      <c r="J1602">
        <v>2</v>
      </c>
      <c r="K1602" t="s">
        <v>41</v>
      </c>
      <c r="L1602">
        <v>99</v>
      </c>
      <c r="M1602" t="s">
        <v>26</v>
      </c>
      <c r="N1602">
        <v>99</v>
      </c>
      <c r="O1602" t="s">
        <v>27</v>
      </c>
      <c r="P1602">
        <v>1</v>
      </c>
      <c r="Q1602" t="s">
        <v>34</v>
      </c>
      <c r="R1602">
        <v>0</v>
      </c>
      <c r="V1602" s="3">
        <f t="shared" si="49"/>
        <v>0</v>
      </c>
      <c r="W1602" s="3">
        <f>IF(AND(T1602&lt;&gt;"_U",T1602&lt;&gt;"c",J1602&lt;&gt;9,J1602&lt;&gt;99),IFERROR(VLOOKUP(A1602,'LBA Total'!$A$2:$W$10000,18,0),"."),".")</f>
        <v>525</v>
      </c>
    </row>
    <row r="1603" spans="1:23" x14ac:dyDescent="0.2">
      <c r="A1603" s="1" t="str">
        <f t="shared" ref="A1603:A1666" si="50">G1603&amp;"|"&amp;I1603&amp;"|"&amp;Q1603</f>
        <v>2023|Aotea/Great Barrier Local Board Area|Female / Wahine</v>
      </c>
      <c r="B1603" t="s">
        <v>20</v>
      </c>
      <c r="C1603" t="s">
        <v>21</v>
      </c>
      <c r="D1603" t="s">
        <v>22</v>
      </c>
      <c r="E1603" t="s">
        <v>23</v>
      </c>
      <c r="F1603">
        <v>2023</v>
      </c>
      <c r="G1603">
        <v>2023</v>
      </c>
      <c r="H1603">
        <v>7608</v>
      </c>
      <c r="I1603" t="s">
        <v>132</v>
      </c>
      <c r="J1603">
        <v>2</v>
      </c>
      <c r="K1603" t="s">
        <v>41</v>
      </c>
      <c r="L1603">
        <v>99</v>
      </c>
      <c r="M1603" t="s">
        <v>26</v>
      </c>
      <c r="N1603">
        <v>99</v>
      </c>
      <c r="O1603" t="s">
        <v>27</v>
      </c>
      <c r="P1603">
        <v>2</v>
      </c>
      <c r="Q1603" t="s">
        <v>31</v>
      </c>
      <c r="R1603">
        <v>0</v>
      </c>
      <c r="V1603" s="3">
        <f t="shared" ref="V1603:V1666" si="51">IF(T1603&lt;&gt;"_U",IFERROR((ROUND(R1603/W1603*100,2)),"."),".")</f>
        <v>0</v>
      </c>
      <c r="W1603" s="3">
        <f>IF(AND(T1603&lt;&gt;"_U",T1603&lt;&gt;"c",J1603&lt;&gt;9,J1603&lt;&gt;99),IFERROR(VLOOKUP(A1603,'LBA Total'!$A$2:$W$10000,18,0),"."),".")</f>
        <v>477</v>
      </c>
    </row>
    <row r="1604" spans="1:23" x14ac:dyDescent="0.2">
      <c r="A1604" s="1" t="str">
        <f t="shared" si="50"/>
        <v>2023|Aotea/Great Barrier Local Board Area|Another gender / He ira kÄ“ anÅ</v>
      </c>
      <c r="B1604" t="s">
        <v>20</v>
      </c>
      <c r="C1604" t="s">
        <v>21</v>
      </c>
      <c r="D1604" t="s">
        <v>22</v>
      </c>
      <c r="E1604" t="s">
        <v>23</v>
      </c>
      <c r="F1604">
        <v>2023</v>
      </c>
      <c r="G1604">
        <v>2023</v>
      </c>
      <c r="H1604">
        <v>7608</v>
      </c>
      <c r="I1604" t="s">
        <v>132</v>
      </c>
      <c r="J1604">
        <v>2</v>
      </c>
      <c r="K1604" t="s">
        <v>41</v>
      </c>
      <c r="L1604">
        <v>99</v>
      </c>
      <c r="M1604" t="s">
        <v>26</v>
      </c>
      <c r="N1604">
        <v>99</v>
      </c>
      <c r="O1604" t="s">
        <v>27</v>
      </c>
      <c r="P1604">
        <v>3</v>
      </c>
      <c r="Q1604" t="s">
        <v>28</v>
      </c>
      <c r="R1604">
        <v>0</v>
      </c>
      <c r="V1604" s="3">
        <f t="shared" si="51"/>
        <v>0</v>
      </c>
      <c r="W1604" s="3">
        <f>IF(AND(T1604&lt;&gt;"_U",T1604&lt;&gt;"c",J1604&lt;&gt;9,J1604&lt;&gt;99),IFERROR(VLOOKUP(A1604,'LBA Total'!$A$2:$W$10000,18,0),"."),".")</f>
        <v>3</v>
      </c>
    </row>
    <row r="1605" spans="1:23" x14ac:dyDescent="0.2">
      <c r="A1605" s="1" t="str">
        <f t="shared" si="50"/>
        <v>2023|Aotea/Great Barrier Local Board Area|Total - gender</v>
      </c>
      <c r="B1605" t="s">
        <v>20</v>
      </c>
      <c r="C1605" t="s">
        <v>21</v>
      </c>
      <c r="D1605" t="s">
        <v>22</v>
      </c>
      <c r="E1605" t="s">
        <v>23</v>
      </c>
      <c r="F1605">
        <v>2023</v>
      </c>
      <c r="G1605">
        <v>2023</v>
      </c>
      <c r="H1605">
        <v>7608</v>
      </c>
      <c r="I1605" t="s">
        <v>132</v>
      </c>
      <c r="J1605">
        <v>2</v>
      </c>
      <c r="K1605" t="s">
        <v>41</v>
      </c>
      <c r="L1605">
        <v>99</v>
      </c>
      <c r="M1605" t="s">
        <v>26</v>
      </c>
      <c r="N1605">
        <v>99</v>
      </c>
      <c r="O1605" t="s">
        <v>27</v>
      </c>
      <c r="P1605">
        <v>99</v>
      </c>
      <c r="Q1605" t="s">
        <v>42</v>
      </c>
      <c r="R1605">
        <v>0</v>
      </c>
      <c r="V1605" s="3">
        <f t="shared" si="51"/>
        <v>0</v>
      </c>
      <c r="W1605" s="3">
        <f>IF(AND(T1605&lt;&gt;"_U",T1605&lt;&gt;"c",J1605&lt;&gt;9,J1605&lt;&gt;99),IFERROR(VLOOKUP(A1605,'LBA Total'!$A$2:$W$10000,18,0),"."),".")</f>
        <v>1008</v>
      </c>
    </row>
    <row r="1606" spans="1:23" x14ac:dyDescent="0.2">
      <c r="A1606" s="1" t="str">
        <f t="shared" si="50"/>
        <v>2023|Aotea/Great Barrier Local Board Area|Male / TÄne</v>
      </c>
      <c r="B1606" t="s">
        <v>20</v>
      </c>
      <c r="C1606" t="s">
        <v>21</v>
      </c>
      <c r="D1606" t="s">
        <v>22</v>
      </c>
      <c r="E1606" t="s">
        <v>23</v>
      </c>
      <c r="F1606">
        <v>2023</v>
      </c>
      <c r="G1606">
        <v>2023</v>
      </c>
      <c r="H1606">
        <v>7608</v>
      </c>
      <c r="I1606" t="s">
        <v>132</v>
      </c>
      <c r="J1606">
        <v>3</v>
      </c>
      <c r="K1606" t="s">
        <v>39</v>
      </c>
      <c r="L1606">
        <v>99</v>
      </c>
      <c r="M1606" t="s">
        <v>26</v>
      </c>
      <c r="N1606">
        <v>99</v>
      </c>
      <c r="O1606" t="s">
        <v>27</v>
      </c>
      <c r="P1606">
        <v>1</v>
      </c>
      <c r="Q1606" t="s">
        <v>34</v>
      </c>
      <c r="R1606">
        <v>33</v>
      </c>
      <c r="V1606" s="3">
        <f t="shared" si="51"/>
        <v>6.29</v>
      </c>
      <c r="W1606" s="3">
        <f>IF(AND(T1606&lt;&gt;"_U",T1606&lt;&gt;"c",J1606&lt;&gt;9,J1606&lt;&gt;99),IFERROR(VLOOKUP(A1606,'LBA Total'!$A$2:$W$10000,18,0),"."),".")</f>
        <v>525</v>
      </c>
    </row>
    <row r="1607" spans="1:23" x14ac:dyDescent="0.2">
      <c r="A1607" s="1" t="str">
        <f t="shared" si="50"/>
        <v>2023|Aotea/Great Barrier Local Board Area|Female / Wahine</v>
      </c>
      <c r="B1607" t="s">
        <v>20</v>
      </c>
      <c r="C1607" t="s">
        <v>21</v>
      </c>
      <c r="D1607" t="s">
        <v>22</v>
      </c>
      <c r="E1607" t="s">
        <v>23</v>
      </c>
      <c r="F1607">
        <v>2023</v>
      </c>
      <c r="G1607">
        <v>2023</v>
      </c>
      <c r="H1607">
        <v>7608</v>
      </c>
      <c r="I1607" t="s">
        <v>132</v>
      </c>
      <c r="J1607">
        <v>3</v>
      </c>
      <c r="K1607" t="s">
        <v>39</v>
      </c>
      <c r="L1607">
        <v>99</v>
      </c>
      <c r="M1607" t="s">
        <v>26</v>
      </c>
      <c r="N1607">
        <v>99</v>
      </c>
      <c r="O1607" t="s">
        <v>27</v>
      </c>
      <c r="P1607">
        <v>2</v>
      </c>
      <c r="Q1607" t="s">
        <v>31</v>
      </c>
      <c r="R1607">
        <v>15</v>
      </c>
      <c r="V1607" s="3">
        <f t="shared" si="51"/>
        <v>3.14</v>
      </c>
      <c r="W1607" s="3">
        <f>IF(AND(T1607&lt;&gt;"_U",T1607&lt;&gt;"c",J1607&lt;&gt;9,J1607&lt;&gt;99),IFERROR(VLOOKUP(A1607,'LBA Total'!$A$2:$W$10000,18,0),"."),".")</f>
        <v>477</v>
      </c>
    </row>
    <row r="1608" spans="1:23" x14ac:dyDescent="0.2">
      <c r="A1608" s="1" t="str">
        <f t="shared" si="50"/>
        <v>2023|Aotea/Great Barrier Local Board Area|Another gender / He ira kÄ“ anÅ</v>
      </c>
      <c r="B1608" t="s">
        <v>20</v>
      </c>
      <c r="C1608" t="s">
        <v>21</v>
      </c>
      <c r="D1608" t="s">
        <v>22</v>
      </c>
      <c r="E1608" t="s">
        <v>23</v>
      </c>
      <c r="F1608">
        <v>2023</v>
      </c>
      <c r="G1608">
        <v>2023</v>
      </c>
      <c r="H1608">
        <v>7608</v>
      </c>
      <c r="I1608" t="s">
        <v>132</v>
      </c>
      <c r="J1608">
        <v>3</v>
      </c>
      <c r="K1608" t="s">
        <v>39</v>
      </c>
      <c r="L1608">
        <v>99</v>
      </c>
      <c r="M1608" t="s">
        <v>26</v>
      </c>
      <c r="N1608">
        <v>99</v>
      </c>
      <c r="O1608" t="s">
        <v>27</v>
      </c>
      <c r="P1608">
        <v>3</v>
      </c>
      <c r="Q1608" t="s">
        <v>28</v>
      </c>
      <c r="R1608">
        <v>0</v>
      </c>
      <c r="V1608" s="3">
        <f t="shared" si="51"/>
        <v>0</v>
      </c>
      <c r="W1608" s="3">
        <f>IF(AND(T1608&lt;&gt;"_U",T1608&lt;&gt;"c",J1608&lt;&gt;9,J1608&lt;&gt;99),IFERROR(VLOOKUP(A1608,'LBA Total'!$A$2:$W$10000,18,0),"."),".")</f>
        <v>3</v>
      </c>
    </row>
    <row r="1609" spans="1:23" x14ac:dyDescent="0.2">
      <c r="A1609" s="1" t="str">
        <f t="shared" si="50"/>
        <v>2023|Aotea/Great Barrier Local Board Area|Total - gender</v>
      </c>
      <c r="B1609" t="s">
        <v>20</v>
      </c>
      <c r="C1609" t="s">
        <v>21</v>
      </c>
      <c r="D1609" t="s">
        <v>22</v>
      </c>
      <c r="E1609" t="s">
        <v>23</v>
      </c>
      <c r="F1609">
        <v>2023</v>
      </c>
      <c r="G1609">
        <v>2023</v>
      </c>
      <c r="H1609">
        <v>7608</v>
      </c>
      <c r="I1609" t="s">
        <v>132</v>
      </c>
      <c r="J1609">
        <v>3</v>
      </c>
      <c r="K1609" t="s">
        <v>39</v>
      </c>
      <c r="L1609">
        <v>99</v>
      </c>
      <c r="M1609" t="s">
        <v>26</v>
      </c>
      <c r="N1609">
        <v>99</v>
      </c>
      <c r="O1609" t="s">
        <v>27</v>
      </c>
      <c r="P1609">
        <v>99</v>
      </c>
      <c r="Q1609" t="s">
        <v>42</v>
      </c>
      <c r="R1609">
        <v>48</v>
      </c>
      <c r="V1609" s="3">
        <f t="shared" si="51"/>
        <v>4.76</v>
      </c>
      <c r="W1609" s="3">
        <f>IF(AND(T1609&lt;&gt;"_U",T1609&lt;&gt;"c",J1609&lt;&gt;9,J1609&lt;&gt;99),IFERROR(VLOOKUP(A1609,'LBA Total'!$A$2:$W$10000,18,0),"."),".")</f>
        <v>1008</v>
      </c>
    </row>
    <row r="1610" spans="1:23" x14ac:dyDescent="0.2">
      <c r="A1610" s="1" t="str">
        <f t="shared" si="50"/>
        <v>2023|Aotea/Great Barrier Local Board Area|Male / TÄne</v>
      </c>
      <c r="B1610" t="s">
        <v>20</v>
      </c>
      <c r="C1610" t="s">
        <v>21</v>
      </c>
      <c r="D1610" t="s">
        <v>22</v>
      </c>
      <c r="E1610" t="s">
        <v>23</v>
      </c>
      <c r="F1610">
        <v>2023</v>
      </c>
      <c r="G1610">
        <v>2023</v>
      </c>
      <c r="H1610">
        <v>7608</v>
      </c>
      <c r="I1610" t="s">
        <v>132</v>
      </c>
      <c r="J1610">
        <v>4</v>
      </c>
      <c r="K1610" t="s">
        <v>54</v>
      </c>
      <c r="L1610">
        <v>99</v>
      </c>
      <c r="M1610" t="s">
        <v>26</v>
      </c>
      <c r="N1610">
        <v>99</v>
      </c>
      <c r="O1610" t="s">
        <v>27</v>
      </c>
      <c r="P1610">
        <v>1</v>
      </c>
      <c r="Q1610" t="s">
        <v>34</v>
      </c>
      <c r="R1610">
        <v>69</v>
      </c>
      <c r="V1610" s="3">
        <f t="shared" si="51"/>
        <v>13.14</v>
      </c>
      <c r="W1610" s="3">
        <f>IF(AND(T1610&lt;&gt;"_U",T1610&lt;&gt;"c",J1610&lt;&gt;9,J1610&lt;&gt;99),IFERROR(VLOOKUP(A1610,'LBA Total'!$A$2:$W$10000,18,0),"."),".")</f>
        <v>525</v>
      </c>
    </row>
    <row r="1611" spans="1:23" x14ac:dyDescent="0.2">
      <c r="A1611" s="1" t="str">
        <f t="shared" si="50"/>
        <v>2023|Aotea/Great Barrier Local Board Area|Female / Wahine</v>
      </c>
      <c r="B1611" t="s">
        <v>20</v>
      </c>
      <c r="C1611" t="s">
        <v>21</v>
      </c>
      <c r="D1611" t="s">
        <v>22</v>
      </c>
      <c r="E1611" t="s">
        <v>23</v>
      </c>
      <c r="F1611">
        <v>2023</v>
      </c>
      <c r="G1611">
        <v>2023</v>
      </c>
      <c r="H1611">
        <v>7608</v>
      </c>
      <c r="I1611" t="s">
        <v>132</v>
      </c>
      <c r="J1611">
        <v>4</v>
      </c>
      <c r="K1611" t="s">
        <v>54</v>
      </c>
      <c r="L1611">
        <v>99</v>
      </c>
      <c r="M1611" t="s">
        <v>26</v>
      </c>
      <c r="N1611">
        <v>99</v>
      </c>
      <c r="O1611" t="s">
        <v>27</v>
      </c>
      <c r="P1611">
        <v>2</v>
      </c>
      <c r="Q1611" t="s">
        <v>31</v>
      </c>
      <c r="R1611">
        <v>60</v>
      </c>
      <c r="V1611" s="3">
        <f t="shared" si="51"/>
        <v>12.58</v>
      </c>
      <c r="W1611" s="3">
        <f>IF(AND(T1611&lt;&gt;"_U",T1611&lt;&gt;"c",J1611&lt;&gt;9,J1611&lt;&gt;99),IFERROR(VLOOKUP(A1611,'LBA Total'!$A$2:$W$10000,18,0),"."),".")</f>
        <v>477</v>
      </c>
    </row>
    <row r="1612" spans="1:23" x14ac:dyDescent="0.2">
      <c r="A1612" s="1" t="str">
        <f t="shared" si="50"/>
        <v>2023|Aotea/Great Barrier Local Board Area|Another gender / He ira kÄ“ anÅ</v>
      </c>
      <c r="B1612" t="s">
        <v>20</v>
      </c>
      <c r="C1612" t="s">
        <v>21</v>
      </c>
      <c r="D1612" t="s">
        <v>22</v>
      </c>
      <c r="E1612" t="s">
        <v>23</v>
      </c>
      <c r="F1612">
        <v>2023</v>
      </c>
      <c r="G1612">
        <v>2023</v>
      </c>
      <c r="H1612">
        <v>7608</v>
      </c>
      <c r="I1612" t="s">
        <v>132</v>
      </c>
      <c r="J1612">
        <v>4</v>
      </c>
      <c r="K1612" t="s">
        <v>54</v>
      </c>
      <c r="L1612">
        <v>99</v>
      </c>
      <c r="M1612" t="s">
        <v>26</v>
      </c>
      <c r="N1612">
        <v>99</v>
      </c>
      <c r="O1612" t="s">
        <v>27</v>
      </c>
      <c r="P1612">
        <v>3</v>
      </c>
      <c r="Q1612" t="s">
        <v>28</v>
      </c>
      <c r="R1612">
        <v>0</v>
      </c>
      <c r="V1612" s="3">
        <f t="shared" si="51"/>
        <v>0</v>
      </c>
      <c r="W1612" s="3">
        <f>IF(AND(T1612&lt;&gt;"_U",T1612&lt;&gt;"c",J1612&lt;&gt;9,J1612&lt;&gt;99),IFERROR(VLOOKUP(A1612,'LBA Total'!$A$2:$W$10000,18,0),"."),".")</f>
        <v>3</v>
      </c>
    </row>
    <row r="1613" spans="1:23" x14ac:dyDescent="0.2">
      <c r="A1613" s="1" t="str">
        <f t="shared" si="50"/>
        <v>2023|Aotea/Great Barrier Local Board Area|Total - gender</v>
      </c>
      <c r="B1613" t="s">
        <v>20</v>
      </c>
      <c r="C1613" t="s">
        <v>21</v>
      </c>
      <c r="D1613" t="s">
        <v>22</v>
      </c>
      <c r="E1613" t="s">
        <v>23</v>
      </c>
      <c r="F1613">
        <v>2023</v>
      </c>
      <c r="G1613">
        <v>2023</v>
      </c>
      <c r="H1613">
        <v>7608</v>
      </c>
      <c r="I1613" t="s">
        <v>132</v>
      </c>
      <c r="J1613">
        <v>4</v>
      </c>
      <c r="K1613" t="s">
        <v>54</v>
      </c>
      <c r="L1613">
        <v>99</v>
      </c>
      <c r="M1613" t="s">
        <v>26</v>
      </c>
      <c r="N1613">
        <v>99</v>
      </c>
      <c r="O1613" t="s">
        <v>27</v>
      </c>
      <c r="P1613">
        <v>99</v>
      </c>
      <c r="Q1613" t="s">
        <v>42</v>
      </c>
      <c r="R1613">
        <v>129</v>
      </c>
      <c r="V1613" s="3">
        <f t="shared" si="51"/>
        <v>12.8</v>
      </c>
      <c r="W1613" s="3">
        <f>IF(AND(T1613&lt;&gt;"_U",T1613&lt;&gt;"c",J1613&lt;&gt;9,J1613&lt;&gt;99),IFERROR(VLOOKUP(A1613,'LBA Total'!$A$2:$W$10000,18,0),"."),".")</f>
        <v>1008</v>
      </c>
    </row>
    <row r="1614" spans="1:23" x14ac:dyDescent="0.2">
      <c r="A1614" s="1" t="str">
        <f t="shared" si="50"/>
        <v>2023|Aotea/Great Barrier Local Board Area|Male / TÄne</v>
      </c>
      <c r="B1614" t="s">
        <v>20</v>
      </c>
      <c r="C1614" t="s">
        <v>21</v>
      </c>
      <c r="D1614" t="s">
        <v>22</v>
      </c>
      <c r="E1614" t="s">
        <v>23</v>
      </c>
      <c r="F1614">
        <v>2023</v>
      </c>
      <c r="G1614">
        <v>2023</v>
      </c>
      <c r="H1614">
        <v>7608</v>
      </c>
      <c r="I1614" t="s">
        <v>132</v>
      </c>
      <c r="J1614">
        <v>5</v>
      </c>
      <c r="K1614" t="s">
        <v>33</v>
      </c>
      <c r="L1614">
        <v>99</v>
      </c>
      <c r="M1614" t="s">
        <v>26</v>
      </c>
      <c r="N1614">
        <v>99</v>
      </c>
      <c r="O1614" t="s">
        <v>27</v>
      </c>
      <c r="P1614">
        <v>1</v>
      </c>
      <c r="Q1614" t="s">
        <v>34</v>
      </c>
      <c r="R1614">
        <v>12</v>
      </c>
      <c r="V1614" s="3">
        <f t="shared" si="51"/>
        <v>2.29</v>
      </c>
      <c r="W1614" s="3">
        <f>IF(AND(T1614&lt;&gt;"_U",T1614&lt;&gt;"c",J1614&lt;&gt;9,J1614&lt;&gt;99),IFERROR(VLOOKUP(A1614,'LBA Total'!$A$2:$W$10000,18,0),"."),".")</f>
        <v>525</v>
      </c>
    </row>
    <row r="1615" spans="1:23" x14ac:dyDescent="0.2">
      <c r="A1615" s="1" t="str">
        <f t="shared" si="50"/>
        <v>2023|Aotea/Great Barrier Local Board Area|Female / Wahine</v>
      </c>
      <c r="B1615" t="s">
        <v>20</v>
      </c>
      <c r="C1615" t="s">
        <v>21</v>
      </c>
      <c r="D1615" t="s">
        <v>22</v>
      </c>
      <c r="E1615" t="s">
        <v>23</v>
      </c>
      <c r="F1615">
        <v>2023</v>
      </c>
      <c r="G1615">
        <v>2023</v>
      </c>
      <c r="H1615">
        <v>7608</v>
      </c>
      <c r="I1615" t="s">
        <v>132</v>
      </c>
      <c r="J1615">
        <v>5</v>
      </c>
      <c r="K1615" t="s">
        <v>33</v>
      </c>
      <c r="L1615">
        <v>99</v>
      </c>
      <c r="M1615" t="s">
        <v>26</v>
      </c>
      <c r="N1615">
        <v>99</v>
      </c>
      <c r="O1615" t="s">
        <v>27</v>
      </c>
      <c r="P1615">
        <v>2</v>
      </c>
      <c r="Q1615" t="s">
        <v>31</v>
      </c>
      <c r="R1615">
        <v>27</v>
      </c>
      <c r="V1615" s="3">
        <f t="shared" si="51"/>
        <v>5.66</v>
      </c>
      <c r="W1615" s="3">
        <f>IF(AND(T1615&lt;&gt;"_U",T1615&lt;&gt;"c",J1615&lt;&gt;9,J1615&lt;&gt;99),IFERROR(VLOOKUP(A1615,'LBA Total'!$A$2:$W$10000,18,0),"."),".")</f>
        <v>477</v>
      </c>
    </row>
    <row r="1616" spans="1:23" x14ac:dyDescent="0.2">
      <c r="A1616" s="1" t="str">
        <f t="shared" si="50"/>
        <v>2023|Aotea/Great Barrier Local Board Area|Another gender / He ira kÄ“ anÅ</v>
      </c>
      <c r="B1616" t="s">
        <v>20</v>
      </c>
      <c r="C1616" t="s">
        <v>21</v>
      </c>
      <c r="D1616" t="s">
        <v>22</v>
      </c>
      <c r="E1616" t="s">
        <v>23</v>
      </c>
      <c r="F1616">
        <v>2023</v>
      </c>
      <c r="G1616">
        <v>2023</v>
      </c>
      <c r="H1616">
        <v>7608</v>
      </c>
      <c r="I1616" t="s">
        <v>132</v>
      </c>
      <c r="J1616">
        <v>5</v>
      </c>
      <c r="K1616" t="s">
        <v>33</v>
      </c>
      <c r="L1616">
        <v>99</v>
      </c>
      <c r="M1616" t="s">
        <v>26</v>
      </c>
      <c r="N1616">
        <v>99</v>
      </c>
      <c r="O1616" t="s">
        <v>27</v>
      </c>
      <c r="P1616">
        <v>3</v>
      </c>
      <c r="Q1616" t="s">
        <v>28</v>
      </c>
      <c r="R1616">
        <v>0</v>
      </c>
      <c r="V1616" s="3">
        <f t="shared" si="51"/>
        <v>0</v>
      </c>
      <c r="W1616" s="3">
        <f>IF(AND(T1616&lt;&gt;"_U",T1616&lt;&gt;"c",J1616&lt;&gt;9,J1616&lt;&gt;99),IFERROR(VLOOKUP(A1616,'LBA Total'!$A$2:$W$10000,18,0),"."),".")</f>
        <v>3</v>
      </c>
    </row>
    <row r="1617" spans="1:23" x14ac:dyDescent="0.2">
      <c r="A1617" s="1" t="str">
        <f t="shared" si="50"/>
        <v>2023|Aotea/Great Barrier Local Board Area|Total - gender</v>
      </c>
      <c r="B1617" t="s">
        <v>20</v>
      </c>
      <c r="C1617" t="s">
        <v>21</v>
      </c>
      <c r="D1617" t="s">
        <v>22</v>
      </c>
      <c r="E1617" t="s">
        <v>23</v>
      </c>
      <c r="F1617">
        <v>2023</v>
      </c>
      <c r="G1617">
        <v>2023</v>
      </c>
      <c r="H1617">
        <v>7608</v>
      </c>
      <c r="I1617" t="s">
        <v>132</v>
      </c>
      <c r="J1617">
        <v>5</v>
      </c>
      <c r="K1617" t="s">
        <v>33</v>
      </c>
      <c r="L1617">
        <v>99</v>
      </c>
      <c r="M1617" t="s">
        <v>26</v>
      </c>
      <c r="N1617">
        <v>99</v>
      </c>
      <c r="O1617" t="s">
        <v>27</v>
      </c>
      <c r="P1617">
        <v>99</v>
      </c>
      <c r="Q1617" t="s">
        <v>42</v>
      </c>
      <c r="R1617">
        <v>42</v>
      </c>
      <c r="V1617" s="3">
        <f t="shared" si="51"/>
        <v>4.17</v>
      </c>
      <c r="W1617" s="3">
        <f>IF(AND(T1617&lt;&gt;"_U",T1617&lt;&gt;"c",J1617&lt;&gt;9,J1617&lt;&gt;99),IFERROR(VLOOKUP(A1617,'LBA Total'!$A$2:$W$10000,18,0),"."),".")</f>
        <v>1008</v>
      </c>
    </row>
    <row r="1618" spans="1:23" x14ac:dyDescent="0.2">
      <c r="A1618" s="1" t="str">
        <f t="shared" si="50"/>
        <v>2023|Aotea/Great Barrier Local Board Area|Male / TÄne</v>
      </c>
      <c r="B1618" t="s">
        <v>20</v>
      </c>
      <c r="C1618" t="s">
        <v>21</v>
      </c>
      <c r="D1618" t="s">
        <v>22</v>
      </c>
      <c r="E1618" t="s">
        <v>23</v>
      </c>
      <c r="F1618">
        <v>2023</v>
      </c>
      <c r="G1618">
        <v>2023</v>
      </c>
      <c r="H1618">
        <v>7608</v>
      </c>
      <c r="I1618" t="s">
        <v>132</v>
      </c>
      <c r="J1618">
        <v>6</v>
      </c>
      <c r="K1618" t="s">
        <v>52</v>
      </c>
      <c r="L1618">
        <v>99</v>
      </c>
      <c r="M1618" t="s">
        <v>26</v>
      </c>
      <c r="N1618">
        <v>99</v>
      </c>
      <c r="O1618" t="s">
        <v>27</v>
      </c>
      <c r="P1618">
        <v>1</v>
      </c>
      <c r="Q1618" t="s">
        <v>34</v>
      </c>
      <c r="R1618">
        <v>225</v>
      </c>
      <c r="V1618" s="3">
        <f t="shared" si="51"/>
        <v>42.86</v>
      </c>
      <c r="W1618" s="3">
        <f>IF(AND(T1618&lt;&gt;"_U",T1618&lt;&gt;"c",J1618&lt;&gt;9,J1618&lt;&gt;99),IFERROR(VLOOKUP(A1618,'LBA Total'!$A$2:$W$10000,18,0),"."),".")</f>
        <v>525</v>
      </c>
    </row>
    <row r="1619" spans="1:23" x14ac:dyDescent="0.2">
      <c r="A1619" s="1" t="str">
        <f t="shared" si="50"/>
        <v>2023|Aotea/Great Barrier Local Board Area|Female / Wahine</v>
      </c>
      <c r="B1619" t="s">
        <v>20</v>
      </c>
      <c r="C1619" t="s">
        <v>21</v>
      </c>
      <c r="D1619" t="s">
        <v>22</v>
      </c>
      <c r="E1619" t="s">
        <v>23</v>
      </c>
      <c r="F1619">
        <v>2023</v>
      </c>
      <c r="G1619">
        <v>2023</v>
      </c>
      <c r="H1619">
        <v>7608</v>
      </c>
      <c r="I1619" t="s">
        <v>132</v>
      </c>
      <c r="J1619">
        <v>6</v>
      </c>
      <c r="K1619" t="s">
        <v>52</v>
      </c>
      <c r="L1619">
        <v>99</v>
      </c>
      <c r="M1619" t="s">
        <v>26</v>
      </c>
      <c r="N1619">
        <v>99</v>
      </c>
      <c r="O1619" t="s">
        <v>27</v>
      </c>
      <c r="P1619">
        <v>2</v>
      </c>
      <c r="Q1619" t="s">
        <v>31</v>
      </c>
      <c r="R1619">
        <v>189</v>
      </c>
      <c r="V1619" s="3">
        <f t="shared" si="51"/>
        <v>39.619999999999997</v>
      </c>
      <c r="W1619" s="3">
        <f>IF(AND(T1619&lt;&gt;"_U",T1619&lt;&gt;"c",J1619&lt;&gt;9,J1619&lt;&gt;99),IFERROR(VLOOKUP(A1619,'LBA Total'!$A$2:$W$10000,18,0),"."),".")</f>
        <v>477</v>
      </c>
    </row>
    <row r="1620" spans="1:23" x14ac:dyDescent="0.2">
      <c r="A1620" s="1" t="str">
        <f t="shared" si="50"/>
        <v>2023|Aotea/Great Barrier Local Board Area|Another gender / He ira kÄ“ anÅ</v>
      </c>
      <c r="B1620" t="s">
        <v>20</v>
      </c>
      <c r="C1620" t="s">
        <v>21</v>
      </c>
      <c r="D1620" t="s">
        <v>22</v>
      </c>
      <c r="E1620" t="s">
        <v>23</v>
      </c>
      <c r="F1620">
        <v>2023</v>
      </c>
      <c r="G1620">
        <v>2023</v>
      </c>
      <c r="H1620">
        <v>7608</v>
      </c>
      <c r="I1620" t="s">
        <v>132</v>
      </c>
      <c r="J1620">
        <v>6</v>
      </c>
      <c r="K1620" t="s">
        <v>52</v>
      </c>
      <c r="L1620">
        <v>99</v>
      </c>
      <c r="M1620" t="s">
        <v>26</v>
      </c>
      <c r="N1620">
        <v>99</v>
      </c>
      <c r="O1620" t="s">
        <v>27</v>
      </c>
      <c r="P1620">
        <v>3</v>
      </c>
      <c r="Q1620" t="s">
        <v>28</v>
      </c>
      <c r="R1620">
        <v>3</v>
      </c>
      <c r="V1620" s="3">
        <f t="shared" si="51"/>
        <v>100</v>
      </c>
      <c r="W1620" s="3">
        <f>IF(AND(T1620&lt;&gt;"_U",T1620&lt;&gt;"c",J1620&lt;&gt;9,J1620&lt;&gt;99),IFERROR(VLOOKUP(A1620,'LBA Total'!$A$2:$W$10000,18,0),"."),".")</f>
        <v>3</v>
      </c>
    </row>
    <row r="1621" spans="1:23" x14ac:dyDescent="0.2">
      <c r="A1621" s="1" t="str">
        <f t="shared" si="50"/>
        <v>2023|Aotea/Great Barrier Local Board Area|Total - gender</v>
      </c>
      <c r="B1621" t="s">
        <v>20</v>
      </c>
      <c r="C1621" t="s">
        <v>21</v>
      </c>
      <c r="D1621" t="s">
        <v>22</v>
      </c>
      <c r="E1621" t="s">
        <v>23</v>
      </c>
      <c r="F1621">
        <v>2023</v>
      </c>
      <c r="G1621">
        <v>2023</v>
      </c>
      <c r="H1621">
        <v>7608</v>
      </c>
      <c r="I1621" t="s">
        <v>132</v>
      </c>
      <c r="J1621">
        <v>6</v>
      </c>
      <c r="K1621" t="s">
        <v>52</v>
      </c>
      <c r="L1621">
        <v>99</v>
      </c>
      <c r="M1621" t="s">
        <v>26</v>
      </c>
      <c r="N1621">
        <v>99</v>
      </c>
      <c r="O1621" t="s">
        <v>27</v>
      </c>
      <c r="P1621">
        <v>99</v>
      </c>
      <c r="Q1621" t="s">
        <v>42</v>
      </c>
      <c r="R1621">
        <v>420</v>
      </c>
      <c r="V1621" s="3">
        <f t="shared" si="51"/>
        <v>41.67</v>
      </c>
      <c r="W1621" s="3">
        <f>IF(AND(T1621&lt;&gt;"_U",T1621&lt;&gt;"c",J1621&lt;&gt;9,J1621&lt;&gt;99),IFERROR(VLOOKUP(A1621,'LBA Total'!$A$2:$W$10000,18,0),"."),".")</f>
        <v>1008</v>
      </c>
    </row>
    <row r="1622" spans="1:23" x14ac:dyDescent="0.2">
      <c r="A1622" s="1" t="str">
        <f t="shared" si="50"/>
        <v>2023|Aotea/Great Barrier Local Board Area|Male / TÄne</v>
      </c>
      <c r="B1622" t="s">
        <v>20</v>
      </c>
      <c r="C1622" t="s">
        <v>21</v>
      </c>
      <c r="D1622" t="s">
        <v>22</v>
      </c>
      <c r="E1622" t="s">
        <v>23</v>
      </c>
      <c r="F1622">
        <v>2023</v>
      </c>
      <c r="G1622">
        <v>2023</v>
      </c>
      <c r="H1622">
        <v>7608</v>
      </c>
      <c r="I1622" t="s">
        <v>132</v>
      </c>
      <c r="J1622">
        <v>9</v>
      </c>
      <c r="K1622" t="s">
        <v>25</v>
      </c>
      <c r="L1622">
        <v>99</v>
      </c>
      <c r="M1622" t="s">
        <v>26</v>
      </c>
      <c r="N1622">
        <v>99</v>
      </c>
      <c r="O1622" t="s">
        <v>27</v>
      </c>
      <c r="P1622">
        <v>1</v>
      </c>
      <c r="Q1622" t="s">
        <v>34</v>
      </c>
      <c r="R1622">
        <v>48</v>
      </c>
      <c r="V1622" s="3" t="str">
        <f t="shared" si="51"/>
        <v>.</v>
      </c>
      <c r="W1622" s="3" t="str">
        <f>IF(AND(T1622&lt;&gt;"_U",T1622&lt;&gt;"c",J1622&lt;&gt;9,J1622&lt;&gt;99),IFERROR(VLOOKUP(A1622,'LBA Total'!$A$2:$W$10000,18,0),"."),".")</f>
        <v>.</v>
      </c>
    </row>
    <row r="1623" spans="1:23" x14ac:dyDescent="0.2">
      <c r="A1623" s="1" t="str">
        <f t="shared" si="50"/>
        <v>2023|Aotea/Great Barrier Local Board Area|Female / Wahine</v>
      </c>
      <c r="B1623" t="s">
        <v>20</v>
      </c>
      <c r="C1623" t="s">
        <v>21</v>
      </c>
      <c r="D1623" t="s">
        <v>22</v>
      </c>
      <c r="E1623" t="s">
        <v>23</v>
      </c>
      <c r="F1623">
        <v>2023</v>
      </c>
      <c r="G1623">
        <v>2023</v>
      </c>
      <c r="H1623">
        <v>7608</v>
      </c>
      <c r="I1623" t="s">
        <v>132</v>
      </c>
      <c r="J1623">
        <v>9</v>
      </c>
      <c r="K1623" t="s">
        <v>25</v>
      </c>
      <c r="L1623">
        <v>99</v>
      </c>
      <c r="M1623" t="s">
        <v>26</v>
      </c>
      <c r="N1623">
        <v>99</v>
      </c>
      <c r="O1623" t="s">
        <v>27</v>
      </c>
      <c r="P1623">
        <v>2</v>
      </c>
      <c r="Q1623" t="s">
        <v>31</v>
      </c>
      <c r="R1623">
        <v>30</v>
      </c>
      <c r="V1623" s="3" t="str">
        <f t="shared" si="51"/>
        <v>.</v>
      </c>
      <c r="W1623" s="3" t="str">
        <f>IF(AND(T1623&lt;&gt;"_U",T1623&lt;&gt;"c",J1623&lt;&gt;9,J1623&lt;&gt;99),IFERROR(VLOOKUP(A1623,'LBA Total'!$A$2:$W$10000,18,0),"."),".")</f>
        <v>.</v>
      </c>
    </row>
    <row r="1624" spans="1:23" x14ac:dyDescent="0.2">
      <c r="A1624" s="1" t="str">
        <f t="shared" si="50"/>
        <v>2023|Aotea/Great Barrier Local Board Area|Another gender / He ira kÄ“ anÅ</v>
      </c>
      <c r="B1624" t="s">
        <v>20</v>
      </c>
      <c r="C1624" t="s">
        <v>21</v>
      </c>
      <c r="D1624" t="s">
        <v>22</v>
      </c>
      <c r="E1624" t="s">
        <v>23</v>
      </c>
      <c r="F1624">
        <v>2023</v>
      </c>
      <c r="G1624">
        <v>2023</v>
      </c>
      <c r="H1624">
        <v>7608</v>
      </c>
      <c r="I1624" t="s">
        <v>132</v>
      </c>
      <c r="J1624">
        <v>9</v>
      </c>
      <c r="K1624" t="s">
        <v>25</v>
      </c>
      <c r="L1624">
        <v>99</v>
      </c>
      <c r="M1624" t="s">
        <v>26</v>
      </c>
      <c r="N1624">
        <v>99</v>
      </c>
      <c r="O1624" t="s">
        <v>27</v>
      </c>
      <c r="P1624">
        <v>3</v>
      </c>
      <c r="Q1624" t="s">
        <v>28</v>
      </c>
      <c r="R1624">
        <v>0</v>
      </c>
      <c r="V1624" s="3" t="str">
        <f t="shared" si="51"/>
        <v>.</v>
      </c>
      <c r="W1624" s="3" t="str">
        <f>IF(AND(T1624&lt;&gt;"_U",T1624&lt;&gt;"c",J1624&lt;&gt;9,J1624&lt;&gt;99),IFERROR(VLOOKUP(A1624,'LBA Total'!$A$2:$W$10000,18,0),"."),".")</f>
        <v>.</v>
      </c>
    </row>
    <row r="1625" spans="1:23" x14ac:dyDescent="0.2">
      <c r="A1625" s="1" t="str">
        <f t="shared" si="50"/>
        <v>2023|Aotea/Great Barrier Local Board Area|Total - gender</v>
      </c>
      <c r="B1625" t="s">
        <v>20</v>
      </c>
      <c r="C1625" t="s">
        <v>21</v>
      </c>
      <c r="D1625" t="s">
        <v>22</v>
      </c>
      <c r="E1625" t="s">
        <v>23</v>
      </c>
      <c r="F1625">
        <v>2023</v>
      </c>
      <c r="G1625">
        <v>2023</v>
      </c>
      <c r="H1625">
        <v>7608</v>
      </c>
      <c r="I1625" t="s">
        <v>132</v>
      </c>
      <c r="J1625">
        <v>9</v>
      </c>
      <c r="K1625" t="s">
        <v>25</v>
      </c>
      <c r="L1625">
        <v>99</v>
      </c>
      <c r="M1625" t="s">
        <v>26</v>
      </c>
      <c r="N1625">
        <v>99</v>
      </c>
      <c r="O1625" t="s">
        <v>27</v>
      </c>
      <c r="P1625">
        <v>99</v>
      </c>
      <c r="Q1625" t="s">
        <v>42</v>
      </c>
      <c r="R1625">
        <v>75</v>
      </c>
      <c r="V1625" s="3" t="str">
        <f t="shared" si="51"/>
        <v>.</v>
      </c>
      <c r="W1625" s="3" t="str">
        <f>IF(AND(T1625&lt;&gt;"_U",T1625&lt;&gt;"c",J1625&lt;&gt;9,J1625&lt;&gt;99),IFERROR(VLOOKUP(A1625,'LBA Total'!$A$2:$W$10000,18,0),"."),".")</f>
        <v>.</v>
      </c>
    </row>
    <row r="1626" spans="1:23" x14ac:dyDescent="0.2">
      <c r="A1626" s="1" t="str">
        <f t="shared" si="50"/>
        <v>2023|Aotea/Great Barrier Local Board Area|Male / TÄne</v>
      </c>
      <c r="B1626" t="s">
        <v>20</v>
      </c>
      <c r="C1626" t="s">
        <v>21</v>
      </c>
      <c r="D1626" t="s">
        <v>22</v>
      </c>
      <c r="E1626" t="s">
        <v>23</v>
      </c>
      <c r="F1626">
        <v>2023</v>
      </c>
      <c r="G1626">
        <v>2023</v>
      </c>
      <c r="H1626">
        <v>7608</v>
      </c>
      <c r="I1626" t="s">
        <v>132</v>
      </c>
      <c r="J1626">
        <v>77</v>
      </c>
      <c r="K1626" t="s">
        <v>49</v>
      </c>
      <c r="L1626">
        <v>99</v>
      </c>
      <c r="M1626" t="s">
        <v>26</v>
      </c>
      <c r="N1626">
        <v>99</v>
      </c>
      <c r="O1626" t="s">
        <v>27</v>
      </c>
      <c r="P1626">
        <v>1</v>
      </c>
      <c r="Q1626" t="s">
        <v>34</v>
      </c>
      <c r="R1626">
        <v>525</v>
      </c>
      <c r="V1626" s="3">
        <f t="shared" si="51"/>
        <v>100</v>
      </c>
      <c r="W1626" s="3">
        <f>IF(AND(T1626&lt;&gt;"_U",T1626&lt;&gt;"c",J1626&lt;&gt;9,J1626&lt;&gt;99),IFERROR(VLOOKUP(A1626,'LBA Total'!$A$2:$W$10000,18,0),"."),".")</f>
        <v>525</v>
      </c>
    </row>
    <row r="1627" spans="1:23" x14ac:dyDescent="0.2">
      <c r="A1627" s="1" t="str">
        <f t="shared" si="50"/>
        <v>2023|Aotea/Great Barrier Local Board Area|Female / Wahine</v>
      </c>
      <c r="B1627" t="s">
        <v>20</v>
      </c>
      <c r="C1627" t="s">
        <v>21</v>
      </c>
      <c r="D1627" t="s">
        <v>22</v>
      </c>
      <c r="E1627" t="s">
        <v>23</v>
      </c>
      <c r="F1627">
        <v>2023</v>
      </c>
      <c r="G1627">
        <v>2023</v>
      </c>
      <c r="H1627">
        <v>7608</v>
      </c>
      <c r="I1627" t="s">
        <v>132</v>
      </c>
      <c r="J1627">
        <v>77</v>
      </c>
      <c r="K1627" t="s">
        <v>49</v>
      </c>
      <c r="L1627">
        <v>99</v>
      </c>
      <c r="M1627" t="s">
        <v>26</v>
      </c>
      <c r="N1627">
        <v>99</v>
      </c>
      <c r="O1627" t="s">
        <v>27</v>
      </c>
      <c r="P1627">
        <v>2</v>
      </c>
      <c r="Q1627" t="s">
        <v>31</v>
      </c>
      <c r="R1627">
        <v>477</v>
      </c>
      <c r="V1627" s="3">
        <f t="shared" si="51"/>
        <v>100</v>
      </c>
      <c r="W1627" s="3">
        <f>IF(AND(T1627&lt;&gt;"_U",T1627&lt;&gt;"c",J1627&lt;&gt;9,J1627&lt;&gt;99),IFERROR(VLOOKUP(A1627,'LBA Total'!$A$2:$W$10000,18,0),"."),".")</f>
        <v>477</v>
      </c>
    </row>
    <row r="1628" spans="1:23" x14ac:dyDescent="0.2">
      <c r="A1628" s="1" t="str">
        <f t="shared" si="50"/>
        <v>2023|Aotea/Great Barrier Local Board Area|Another gender / He ira kÄ“ anÅ</v>
      </c>
      <c r="B1628" t="s">
        <v>20</v>
      </c>
      <c r="C1628" t="s">
        <v>21</v>
      </c>
      <c r="D1628" t="s">
        <v>22</v>
      </c>
      <c r="E1628" t="s">
        <v>23</v>
      </c>
      <c r="F1628">
        <v>2023</v>
      </c>
      <c r="G1628">
        <v>2023</v>
      </c>
      <c r="H1628">
        <v>7608</v>
      </c>
      <c r="I1628" t="s">
        <v>132</v>
      </c>
      <c r="J1628">
        <v>77</v>
      </c>
      <c r="K1628" t="s">
        <v>49</v>
      </c>
      <c r="L1628">
        <v>99</v>
      </c>
      <c r="M1628" t="s">
        <v>26</v>
      </c>
      <c r="N1628">
        <v>99</v>
      </c>
      <c r="O1628" t="s">
        <v>27</v>
      </c>
      <c r="P1628">
        <v>3</v>
      </c>
      <c r="Q1628" t="s">
        <v>28</v>
      </c>
      <c r="R1628">
        <v>3</v>
      </c>
      <c r="V1628" s="3">
        <f t="shared" si="51"/>
        <v>100</v>
      </c>
      <c r="W1628" s="3">
        <f>IF(AND(T1628&lt;&gt;"_U",T1628&lt;&gt;"c",J1628&lt;&gt;9,J1628&lt;&gt;99),IFERROR(VLOOKUP(A1628,'LBA Total'!$A$2:$W$10000,18,0),"."),".")</f>
        <v>3</v>
      </c>
    </row>
    <row r="1629" spans="1:23" x14ac:dyDescent="0.2">
      <c r="A1629" s="1" t="str">
        <f t="shared" si="50"/>
        <v>2023|Aotea/Great Barrier Local Board Area|Total - gender</v>
      </c>
      <c r="B1629" t="s">
        <v>20</v>
      </c>
      <c r="C1629" t="s">
        <v>21</v>
      </c>
      <c r="D1629" t="s">
        <v>22</v>
      </c>
      <c r="E1629" t="s">
        <v>23</v>
      </c>
      <c r="F1629">
        <v>2023</v>
      </c>
      <c r="G1629">
        <v>2023</v>
      </c>
      <c r="H1629">
        <v>7608</v>
      </c>
      <c r="I1629" t="s">
        <v>132</v>
      </c>
      <c r="J1629">
        <v>77</v>
      </c>
      <c r="K1629" t="s">
        <v>49</v>
      </c>
      <c r="L1629">
        <v>99</v>
      </c>
      <c r="M1629" t="s">
        <v>26</v>
      </c>
      <c r="N1629">
        <v>99</v>
      </c>
      <c r="O1629" t="s">
        <v>27</v>
      </c>
      <c r="P1629">
        <v>99</v>
      </c>
      <c r="Q1629" t="s">
        <v>42</v>
      </c>
      <c r="R1629">
        <v>1008</v>
      </c>
      <c r="V1629" s="3">
        <f t="shared" si="51"/>
        <v>100</v>
      </c>
      <c r="W1629" s="3">
        <f>IF(AND(T1629&lt;&gt;"_U",T1629&lt;&gt;"c",J1629&lt;&gt;9,J1629&lt;&gt;99),IFERROR(VLOOKUP(A1629,'LBA Total'!$A$2:$W$10000,18,0),"."),".")</f>
        <v>1008</v>
      </c>
    </row>
    <row r="1630" spans="1:23" x14ac:dyDescent="0.2">
      <c r="A1630" s="1" t="str">
        <f t="shared" si="50"/>
        <v>2023|Aotea/Great Barrier Local Board Area|Male / TÄne</v>
      </c>
      <c r="B1630" t="s">
        <v>20</v>
      </c>
      <c r="C1630" t="s">
        <v>21</v>
      </c>
      <c r="D1630" t="s">
        <v>22</v>
      </c>
      <c r="E1630" t="s">
        <v>23</v>
      </c>
      <c r="F1630">
        <v>2023</v>
      </c>
      <c r="G1630">
        <v>2023</v>
      </c>
      <c r="H1630">
        <v>7608</v>
      </c>
      <c r="I1630" t="s">
        <v>132</v>
      </c>
      <c r="J1630">
        <v>99</v>
      </c>
      <c r="K1630" t="s">
        <v>47</v>
      </c>
      <c r="L1630">
        <v>99</v>
      </c>
      <c r="M1630" t="s">
        <v>26</v>
      </c>
      <c r="N1630">
        <v>99</v>
      </c>
      <c r="O1630" t="s">
        <v>27</v>
      </c>
      <c r="P1630">
        <v>1</v>
      </c>
      <c r="Q1630" t="s">
        <v>34</v>
      </c>
      <c r="R1630">
        <v>576</v>
      </c>
      <c r="V1630" s="3" t="str">
        <f t="shared" si="51"/>
        <v>.</v>
      </c>
      <c r="W1630" s="3" t="str">
        <f>IF(AND(T1630&lt;&gt;"_U",T1630&lt;&gt;"c",J1630&lt;&gt;9,J1630&lt;&gt;99),IFERROR(VLOOKUP(A1630,'LBA Total'!$A$2:$W$10000,18,0),"."),".")</f>
        <v>.</v>
      </c>
    </row>
    <row r="1631" spans="1:23" x14ac:dyDescent="0.2">
      <c r="A1631" s="1" t="str">
        <f t="shared" si="50"/>
        <v>2023|Aotea/Great Barrier Local Board Area|Female / Wahine</v>
      </c>
      <c r="B1631" t="s">
        <v>20</v>
      </c>
      <c r="C1631" t="s">
        <v>21</v>
      </c>
      <c r="D1631" t="s">
        <v>22</v>
      </c>
      <c r="E1631" t="s">
        <v>23</v>
      </c>
      <c r="F1631">
        <v>2023</v>
      </c>
      <c r="G1631">
        <v>2023</v>
      </c>
      <c r="H1631">
        <v>7608</v>
      </c>
      <c r="I1631" t="s">
        <v>132</v>
      </c>
      <c r="J1631">
        <v>99</v>
      </c>
      <c r="K1631" t="s">
        <v>47</v>
      </c>
      <c r="L1631">
        <v>99</v>
      </c>
      <c r="M1631" t="s">
        <v>26</v>
      </c>
      <c r="N1631">
        <v>99</v>
      </c>
      <c r="O1631" t="s">
        <v>27</v>
      </c>
      <c r="P1631">
        <v>2</v>
      </c>
      <c r="Q1631" t="s">
        <v>31</v>
      </c>
      <c r="R1631">
        <v>507</v>
      </c>
      <c r="V1631" s="3" t="str">
        <f t="shared" si="51"/>
        <v>.</v>
      </c>
      <c r="W1631" s="3" t="str">
        <f>IF(AND(T1631&lt;&gt;"_U",T1631&lt;&gt;"c",J1631&lt;&gt;9,J1631&lt;&gt;99),IFERROR(VLOOKUP(A1631,'LBA Total'!$A$2:$W$10000,18,0),"."),".")</f>
        <v>.</v>
      </c>
    </row>
    <row r="1632" spans="1:23" x14ac:dyDescent="0.2">
      <c r="A1632" s="1" t="str">
        <f t="shared" si="50"/>
        <v>2023|Aotea/Great Barrier Local Board Area|Another gender / He ira kÄ“ anÅ</v>
      </c>
      <c r="B1632" t="s">
        <v>20</v>
      </c>
      <c r="C1632" t="s">
        <v>21</v>
      </c>
      <c r="D1632" t="s">
        <v>22</v>
      </c>
      <c r="E1632" t="s">
        <v>23</v>
      </c>
      <c r="F1632">
        <v>2023</v>
      </c>
      <c r="G1632">
        <v>2023</v>
      </c>
      <c r="H1632">
        <v>7608</v>
      </c>
      <c r="I1632" t="s">
        <v>132</v>
      </c>
      <c r="J1632">
        <v>99</v>
      </c>
      <c r="K1632" t="s">
        <v>47</v>
      </c>
      <c r="L1632">
        <v>99</v>
      </c>
      <c r="M1632" t="s">
        <v>26</v>
      </c>
      <c r="N1632">
        <v>99</v>
      </c>
      <c r="O1632" t="s">
        <v>27</v>
      </c>
      <c r="P1632">
        <v>3</v>
      </c>
      <c r="Q1632" t="s">
        <v>28</v>
      </c>
      <c r="R1632">
        <v>3</v>
      </c>
      <c r="V1632" s="3" t="str">
        <f t="shared" si="51"/>
        <v>.</v>
      </c>
      <c r="W1632" s="3" t="str">
        <f>IF(AND(T1632&lt;&gt;"_U",T1632&lt;&gt;"c",J1632&lt;&gt;9,J1632&lt;&gt;99),IFERROR(VLOOKUP(A1632,'LBA Total'!$A$2:$W$10000,18,0),"."),".")</f>
        <v>.</v>
      </c>
    </row>
    <row r="1633" spans="1:23" x14ac:dyDescent="0.2">
      <c r="A1633" s="1" t="str">
        <f t="shared" si="50"/>
        <v>2023|Aotea/Great Barrier Local Board Area|Total - gender</v>
      </c>
      <c r="B1633" t="s">
        <v>20</v>
      </c>
      <c r="C1633" t="s">
        <v>21</v>
      </c>
      <c r="D1633" t="s">
        <v>22</v>
      </c>
      <c r="E1633" t="s">
        <v>23</v>
      </c>
      <c r="F1633">
        <v>2023</v>
      </c>
      <c r="G1633">
        <v>2023</v>
      </c>
      <c r="H1633">
        <v>7608</v>
      </c>
      <c r="I1633" t="s">
        <v>132</v>
      </c>
      <c r="J1633">
        <v>99</v>
      </c>
      <c r="K1633" t="s">
        <v>47</v>
      </c>
      <c r="L1633">
        <v>99</v>
      </c>
      <c r="M1633" t="s">
        <v>26</v>
      </c>
      <c r="N1633">
        <v>99</v>
      </c>
      <c r="O1633" t="s">
        <v>27</v>
      </c>
      <c r="P1633">
        <v>99</v>
      </c>
      <c r="Q1633" t="s">
        <v>42</v>
      </c>
      <c r="R1633">
        <v>1083</v>
      </c>
      <c r="V1633" s="3" t="str">
        <f t="shared" si="51"/>
        <v>.</v>
      </c>
      <c r="W1633" s="3" t="str">
        <f>IF(AND(T1633&lt;&gt;"_U",T1633&lt;&gt;"c",J1633&lt;&gt;9,J1633&lt;&gt;99),IFERROR(VLOOKUP(A1633,'LBA Total'!$A$2:$W$10000,18,0),"."),".")</f>
        <v>.</v>
      </c>
    </row>
    <row r="1634" spans="1:23" x14ac:dyDescent="0.2">
      <c r="A1634" s="1" t="str">
        <f t="shared" si="50"/>
        <v>2023|Waiheke Local Board Area|Male / TÄne</v>
      </c>
      <c r="B1634" t="s">
        <v>20</v>
      </c>
      <c r="C1634" t="s">
        <v>21</v>
      </c>
      <c r="D1634" t="s">
        <v>22</v>
      </c>
      <c r="E1634" t="s">
        <v>23</v>
      </c>
      <c r="F1634">
        <v>2023</v>
      </c>
      <c r="G1634">
        <v>2023</v>
      </c>
      <c r="H1634">
        <v>7609</v>
      </c>
      <c r="I1634" t="s">
        <v>92</v>
      </c>
      <c r="J1634">
        <v>1</v>
      </c>
      <c r="K1634" t="s">
        <v>30</v>
      </c>
      <c r="L1634">
        <v>99</v>
      </c>
      <c r="M1634" t="s">
        <v>26</v>
      </c>
      <c r="N1634">
        <v>99</v>
      </c>
      <c r="O1634" t="s">
        <v>27</v>
      </c>
      <c r="P1634">
        <v>1</v>
      </c>
      <c r="Q1634" t="s">
        <v>34</v>
      </c>
      <c r="R1634">
        <v>1482</v>
      </c>
      <c r="V1634" s="3">
        <f t="shared" si="51"/>
        <v>41.48</v>
      </c>
      <c r="W1634" s="3">
        <f>IF(AND(T1634&lt;&gt;"_U",T1634&lt;&gt;"c",J1634&lt;&gt;9,J1634&lt;&gt;99),IFERROR(VLOOKUP(A1634,'LBA Total'!$A$2:$W$10000,18,0),"."),".")</f>
        <v>3573</v>
      </c>
    </row>
    <row r="1635" spans="1:23" x14ac:dyDescent="0.2">
      <c r="A1635" s="1" t="str">
        <f t="shared" si="50"/>
        <v>2023|Waiheke Local Board Area|Female / Wahine</v>
      </c>
      <c r="B1635" t="s">
        <v>20</v>
      </c>
      <c r="C1635" t="s">
        <v>21</v>
      </c>
      <c r="D1635" t="s">
        <v>22</v>
      </c>
      <c r="E1635" t="s">
        <v>23</v>
      </c>
      <c r="F1635">
        <v>2023</v>
      </c>
      <c r="G1635">
        <v>2023</v>
      </c>
      <c r="H1635">
        <v>7609</v>
      </c>
      <c r="I1635" t="s">
        <v>92</v>
      </c>
      <c r="J1635">
        <v>1</v>
      </c>
      <c r="K1635" t="s">
        <v>30</v>
      </c>
      <c r="L1635">
        <v>99</v>
      </c>
      <c r="M1635" t="s">
        <v>26</v>
      </c>
      <c r="N1635">
        <v>99</v>
      </c>
      <c r="O1635" t="s">
        <v>27</v>
      </c>
      <c r="P1635">
        <v>2</v>
      </c>
      <c r="Q1635" t="s">
        <v>31</v>
      </c>
      <c r="R1635">
        <v>1461</v>
      </c>
      <c r="V1635" s="3">
        <f t="shared" si="51"/>
        <v>38.71</v>
      </c>
      <c r="W1635" s="3">
        <f>IF(AND(T1635&lt;&gt;"_U",T1635&lt;&gt;"c",J1635&lt;&gt;9,J1635&lt;&gt;99),IFERROR(VLOOKUP(A1635,'LBA Total'!$A$2:$W$10000,18,0),"."),".")</f>
        <v>3774</v>
      </c>
    </row>
    <row r="1636" spans="1:23" x14ac:dyDescent="0.2">
      <c r="A1636" s="1" t="str">
        <f t="shared" si="50"/>
        <v>2023|Waiheke Local Board Area|Another gender / He ira kÄ“ anÅ</v>
      </c>
      <c r="B1636" t="s">
        <v>20</v>
      </c>
      <c r="C1636" t="s">
        <v>21</v>
      </c>
      <c r="D1636" t="s">
        <v>22</v>
      </c>
      <c r="E1636" t="s">
        <v>23</v>
      </c>
      <c r="F1636">
        <v>2023</v>
      </c>
      <c r="G1636">
        <v>2023</v>
      </c>
      <c r="H1636">
        <v>7609</v>
      </c>
      <c r="I1636" t="s">
        <v>92</v>
      </c>
      <c r="J1636">
        <v>1</v>
      </c>
      <c r="K1636" t="s">
        <v>30</v>
      </c>
      <c r="L1636">
        <v>99</v>
      </c>
      <c r="M1636" t="s">
        <v>26</v>
      </c>
      <c r="N1636">
        <v>99</v>
      </c>
      <c r="O1636" t="s">
        <v>27</v>
      </c>
      <c r="P1636">
        <v>3</v>
      </c>
      <c r="Q1636" t="s">
        <v>28</v>
      </c>
      <c r="R1636">
        <v>3</v>
      </c>
      <c r="V1636" s="3">
        <f t="shared" si="51"/>
        <v>10</v>
      </c>
      <c r="W1636" s="3">
        <f>IF(AND(T1636&lt;&gt;"_U",T1636&lt;&gt;"c",J1636&lt;&gt;9,J1636&lt;&gt;99),IFERROR(VLOOKUP(A1636,'LBA Total'!$A$2:$W$10000,18,0),"."),".")</f>
        <v>30</v>
      </c>
    </row>
    <row r="1637" spans="1:23" x14ac:dyDescent="0.2">
      <c r="A1637" s="1" t="str">
        <f t="shared" si="50"/>
        <v>2023|Waiheke Local Board Area|Total - gender</v>
      </c>
      <c r="B1637" t="s">
        <v>20</v>
      </c>
      <c r="C1637" t="s">
        <v>21</v>
      </c>
      <c r="D1637" t="s">
        <v>22</v>
      </c>
      <c r="E1637" t="s">
        <v>23</v>
      </c>
      <c r="F1637">
        <v>2023</v>
      </c>
      <c r="G1637">
        <v>2023</v>
      </c>
      <c r="H1637">
        <v>7609</v>
      </c>
      <c r="I1637" t="s">
        <v>92</v>
      </c>
      <c r="J1637">
        <v>1</v>
      </c>
      <c r="K1637" t="s">
        <v>30</v>
      </c>
      <c r="L1637">
        <v>99</v>
      </c>
      <c r="M1637" t="s">
        <v>26</v>
      </c>
      <c r="N1637">
        <v>99</v>
      </c>
      <c r="O1637" t="s">
        <v>27</v>
      </c>
      <c r="P1637">
        <v>99</v>
      </c>
      <c r="Q1637" t="s">
        <v>42</v>
      </c>
      <c r="R1637">
        <v>2946</v>
      </c>
      <c r="V1637" s="3">
        <f t="shared" si="51"/>
        <v>39.92</v>
      </c>
      <c r="W1637" s="3">
        <f>IF(AND(T1637&lt;&gt;"_U",T1637&lt;&gt;"c",J1637&lt;&gt;9,J1637&lt;&gt;99),IFERROR(VLOOKUP(A1637,'LBA Total'!$A$2:$W$10000,18,0),"."),".")</f>
        <v>7380</v>
      </c>
    </row>
    <row r="1638" spans="1:23" x14ac:dyDescent="0.2">
      <c r="A1638" s="1" t="str">
        <f t="shared" si="50"/>
        <v>2023|Waiheke Local Board Area|Male / TÄne</v>
      </c>
      <c r="B1638" t="s">
        <v>20</v>
      </c>
      <c r="C1638" t="s">
        <v>21</v>
      </c>
      <c r="D1638" t="s">
        <v>22</v>
      </c>
      <c r="E1638" t="s">
        <v>23</v>
      </c>
      <c r="F1638">
        <v>2023</v>
      </c>
      <c r="G1638">
        <v>2023</v>
      </c>
      <c r="H1638">
        <v>7609</v>
      </c>
      <c r="I1638" t="s">
        <v>92</v>
      </c>
      <c r="J1638">
        <v>2</v>
      </c>
      <c r="K1638" t="s">
        <v>41</v>
      </c>
      <c r="L1638">
        <v>99</v>
      </c>
      <c r="M1638" t="s">
        <v>26</v>
      </c>
      <c r="N1638">
        <v>99</v>
      </c>
      <c r="O1638" t="s">
        <v>27</v>
      </c>
      <c r="P1638">
        <v>1</v>
      </c>
      <c r="Q1638" t="s">
        <v>34</v>
      </c>
      <c r="R1638">
        <v>9</v>
      </c>
      <c r="V1638" s="3">
        <f t="shared" si="51"/>
        <v>0.25</v>
      </c>
      <c r="W1638" s="3">
        <f>IF(AND(T1638&lt;&gt;"_U",T1638&lt;&gt;"c",J1638&lt;&gt;9,J1638&lt;&gt;99),IFERROR(VLOOKUP(A1638,'LBA Total'!$A$2:$W$10000,18,0),"."),".")</f>
        <v>3573</v>
      </c>
    </row>
    <row r="1639" spans="1:23" x14ac:dyDescent="0.2">
      <c r="A1639" s="1" t="str">
        <f t="shared" si="50"/>
        <v>2023|Waiheke Local Board Area|Female / Wahine</v>
      </c>
      <c r="B1639" t="s">
        <v>20</v>
      </c>
      <c r="C1639" t="s">
        <v>21</v>
      </c>
      <c r="D1639" t="s">
        <v>22</v>
      </c>
      <c r="E1639" t="s">
        <v>23</v>
      </c>
      <c r="F1639">
        <v>2023</v>
      </c>
      <c r="G1639">
        <v>2023</v>
      </c>
      <c r="H1639">
        <v>7609</v>
      </c>
      <c r="I1639" t="s">
        <v>92</v>
      </c>
      <c r="J1639">
        <v>2</v>
      </c>
      <c r="K1639" t="s">
        <v>41</v>
      </c>
      <c r="L1639">
        <v>99</v>
      </c>
      <c r="M1639" t="s">
        <v>26</v>
      </c>
      <c r="N1639">
        <v>99</v>
      </c>
      <c r="O1639" t="s">
        <v>27</v>
      </c>
      <c r="P1639">
        <v>2</v>
      </c>
      <c r="Q1639" t="s">
        <v>31</v>
      </c>
      <c r="R1639">
        <v>9</v>
      </c>
      <c r="V1639" s="3">
        <f t="shared" si="51"/>
        <v>0.24</v>
      </c>
      <c r="W1639" s="3">
        <f>IF(AND(T1639&lt;&gt;"_U",T1639&lt;&gt;"c",J1639&lt;&gt;9,J1639&lt;&gt;99),IFERROR(VLOOKUP(A1639,'LBA Total'!$A$2:$W$10000,18,0),"."),".")</f>
        <v>3774</v>
      </c>
    </row>
    <row r="1640" spans="1:23" x14ac:dyDescent="0.2">
      <c r="A1640" s="1" t="str">
        <f t="shared" si="50"/>
        <v>2023|Waiheke Local Board Area|Another gender / He ira kÄ“ anÅ</v>
      </c>
      <c r="B1640" t="s">
        <v>20</v>
      </c>
      <c r="C1640" t="s">
        <v>21</v>
      </c>
      <c r="D1640" t="s">
        <v>22</v>
      </c>
      <c r="E1640" t="s">
        <v>23</v>
      </c>
      <c r="F1640">
        <v>2023</v>
      </c>
      <c r="G1640">
        <v>2023</v>
      </c>
      <c r="H1640">
        <v>7609</v>
      </c>
      <c r="I1640" t="s">
        <v>92</v>
      </c>
      <c r="J1640">
        <v>2</v>
      </c>
      <c r="K1640" t="s">
        <v>41</v>
      </c>
      <c r="L1640">
        <v>99</v>
      </c>
      <c r="M1640" t="s">
        <v>26</v>
      </c>
      <c r="N1640">
        <v>99</v>
      </c>
      <c r="O1640" t="s">
        <v>27</v>
      </c>
      <c r="P1640">
        <v>3</v>
      </c>
      <c r="Q1640" t="s">
        <v>28</v>
      </c>
      <c r="R1640">
        <v>0</v>
      </c>
      <c r="V1640" s="3">
        <f t="shared" si="51"/>
        <v>0</v>
      </c>
      <c r="W1640" s="3">
        <f>IF(AND(T1640&lt;&gt;"_U",T1640&lt;&gt;"c",J1640&lt;&gt;9,J1640&lt;&gt;99),IFERROR(VLOOKUP(A1640,'LBA Total'!$A$2:$W$10000,18,0),"."),".")</f>
        <v>30</v>
      </c>
    </row>
    <row r="1641" spans="1:23" x14ac:dyDescent="0.2">
      <c r="A1641" s="1" t="str">
        <f t="shared" si="50"/>
        <v>2023|Waiheke Local Board Area|Total - gender</v>
      </c>
      <c r="B1641" t="s">
        <v>20</v>
      </c>
      <c r="C1641" t="s">
        <v>21</v>
      </c>
      <c r="D1641" t="s">
        <v>22</v>
      </c>
      <c r="E1641" t="s">
        <v>23</v>
      </c>
      <c r="F1641">
        <v>2023</v>
      </c>
      <c r="G1641">
        <v>2023</v>
      </c>
      <c r="H1641">
        <v>7609</v>
      </c>
      <c r="I1641" t="s">
        <v>92</v>
      </c>
      <c r="J1641">
        <v>2</v>
      </c>
      <c r="K1641" t="s">
        <v>41</v>
      </c>
      <c r="L1641">
        <v>99</v>
      </c>
      <c r="M1641" t="s">
        <v>26</v>
      </c>
      <c r="N1641">
        <v>99</v>
      </c>
      <c r="O1641" t="s">
        <v>27</v>
      </c>
      <c r="P1641">
        <v>99</v>
      </c>
      <c r="Q1641" t="s">
        <v>42</v>
      </c>
      <c r="R1641">
        <v>21</v>
      </c>
      <c r="V1641" s="3">
        <f t="shared" si="51"/>
        <v>0.28000000000000003</v>
      </c>
      <c r="W1641" s="3">
        <f>IF(AND(T1641&lt;&gt;"_U",T1641&lt;&gt;"c",J1641&lt;&gt;9,J1641&lt;&gt;99),IFERROR(VLOOKUP(A1641,'LBA Total'!$A$2:$W$10000,18,0),"."),".")</f>
        <v>7380</v>
      </c>
    </row>
    <row r="1642" spans="1:23" x14ac:dyDescent="0.2">
      <c r="A1642" s="1" t="str">
        <f t="shared" si="50"/>
        <v>2023|Waiheke Local Board Area|Male / TÄne</v>
      </c>
      <c r="B1642" t="s">
        <v>20</v>
      </c>
      <c r="C1642" t="s">
        <v>21</v>
      </c>
      <c r="D1642" t="s">
        <v>22</v>
      </c>
      <c r="E1642" t="s">
        <v>23</v>
      </c>
      <c r="F1642">
        <v>2023</v>
      </c>
      <c r="G1642">
        <v>2023</v>
      </c>
      <c r="H1642">
        <v>7609</v>
      </c>
      <c r="I1642" t="s">
        <v>92</v>
      </c>
      <c r="J1642">
        <v>3</v>
      </c>
      <c r="K1642" t="s">
        <v>39</v>
      </c>
      <c r="L1642">
        <v>99</v>
      </c>
      <c r="M1642" t="s">
        <v>26</v>
      </c>
      <c r="N1642">
        <v>99</v>
      </c>
      <c r="O1642" t="s">
        <v>27</v>
      </c>
      <c r="P1642">
        <v>1</v>
      </c>
      <c r="Q1642" t="s">
        <v>34</v>
      </c>
      <c r="R1642">
        <v>135</v>
      </c>
      <c r="V1642" s="3">
        <f t="shared" si="51"/>
        <v>3.78</v>
      </c>
      <c r="W1642" s="3">
        <f>IF(AND(T1642&lt;&gt;"_U",T1642&lt;&gt;"c",J1642&lt;&gt;9,J1642&lt;&gt;99),IFERROR(VLOOKUP(A1642,'LBA Total'!$A$2:$W$10000,18,0),"."),".")</f>
        <v>3573</v>
      </c>
    </row>
    <row r="1643" spans="1:23" x14ac:dyDescent="0.2">
      <c r="A1643" s="1" t="str">
        <f t="shared" si="50"/>
        <v>2023|Waiheke Local Board Area|Female / Wahine</v>
      </c>
      <c r="B1643" t="s">
        <v>20</v>
      </c>
      <c r="C1643" t="s">
        <v>21</v>
      </c>
      <c r="D1643" t="s">
        <v>22</v>
      </c>
      <c r="E1643" t="s">
        <v>23</v>
      </c>
      <c r="F1643">
        <v>2023</v>
      </c>
      <c r="G1643">
        <v>2023</v>
      </c>
      <c r="H1643">
        <v>7609</v>
      </c>
      <c r="I1643" t="s">
        <v>92</v>
      </c>
      <c r="J1643">
        <v>3</v>
      </c>
      <c r="K1643" t="s">
        <v>39</v>
      </c>
      <c r="L1643">
        <v>99</v>
      </c>
      <c r="M1643" t="s">
        <v>26</v>
      </c>
      <c r="N1643">
        <v>99</v>
      </c>
      <c r="O1643" t="s">
        <v>27</v>
      </c>
      <c r="P1643">
        <v>2</v>
      </c>
      <c r="Q1643" t="s">
        <v>31</v>
      </c>
      <c r="R1643">
        <v>141</v>
      </c>
      <c r="V1643" s="3">
        <f t="shared" si="51"/>
        <v>3.74</v>
      </c>
      <c r="W1643" s="3">
        <f>IF(AND(T1643&lt;&gt;"_U",T1643&lt;&gt;"c",J1643&lt;&gt;9,J1643&lt;&gt;99),IFERROR(VLOOKUP(A1643,'LBA Total'!$A$2:$W$10000,18,0),"."),".")</f>
        <v>3774</v>
      </c>
    </row>
    <row r="1644" spans="1:23" x14ac:dyDescent="0.2">
      <c r="A1644" s="1" t="str">
        <f t="shared" si="50"/>
        <v>2023|Waiheke Local Board Area|Another gender / He ira kÄ“ anÅ</v>
      </c>
      <c r="B1644" t="s">
        <v>20</v>
      </c>
      <c r="C1644" t="s">
        <v>21</v>
      </c>
      <c r="D1644" t="s">
        <v>22</v>
      </c>
      <c r="E1644" t="s">
        <v>23</v>
      </c>
      <c r="F1644">
        <v>2023</v>
      </c>
      <c r="G1644">
        <v>2023</v>
      </c>
      <c r="H1644">
        <v>7609</v>
      </c>
      <c r="I1644" t="s">
        <v>92</v>
      </c>
      <c r="J1644">
        <v>3</v>
      </c>
      <c r="K1644" t="s">
        <v>39</v>
      </c>
      <c r="L1644">
        <v>99</v>
      </c>
      <c r="M1644" t="s">
        <v>26</v>
      </c>
      <c r="N1644">
        <v>99</v>
      </c>
      <c r="O1644" t="s">
        <v>27</v>
      </c>
      <c r="P1644">
        <v>3</v>
      </c>
      <c r="Q1644" t="s">
        <v>28</v>
      </c>
      <c r="R1644">
        <v>3</v>
      </c>
      <c r="V1644" s="3">
        <f t="shared" si="51"/>
        <v>10</v>
      </c>
      <c r="W1644" s="3">
        <f>IF(AND(T1644&lt;&gt;"_U",T1644&lt;&gt;"c",J1644&lt;&gt;9,J1644&lt;&gt;99),IFERROR(VLOOKUP(A1644,'LBA Total'!$A$2:$W$10000,18,0),"."),".")</f>
        <v>30</v>
      </c>
    </row>
    <row r="1645" spans="1:23" x14ac:dyDescent="0.2">
      <c r="A1645" s="1" t="str">
        <f t="shared" si="50"/>
        <v>2023|Waiheke Local Board Area|Total - gender</v>
      </c>
      <c r="B1645" t="s">
        <v>20</v>
      </c>
      <c r="C1645" t="s">
        <v>21</v>
      </c>
      <c r="D1645" t="s">
        <v>22</v>
      </c>
      <c r="E1645" t="s">
        <v>23</v>
      </c>
      <c r="F1645">
        <v>2023</v>
      </c>
      <c r="G1645">
        <v>2023</v>
      </c>
      <c r="H1645">
        <v>7609</v>
      </c>
      <c r="I1645" t="s">
        <v>92</v>
      </c>
      <c r="J1645">
        <v>3</v>
      </c>
      <c r="K1645" t="s">
        <v>39</v>
      </c>
      <c r="L1645">
        <v>99</v>
      </c>
      <c r="M1645" t="s">
        <v>26</v>
      </c>
      <c r="N1645">
        <v>99</v>
      </c>
      <c r="O1645" t="s">
        <v>27</v>
      </c>
      <c r="P1645">
        <v>99</v>
      </c>
      <c r="Q1645" t="s">
        <v>42</v>
      </c>
      <c r="R1645">
        <v>273</v>
      </c>
      <c r="V1645" s="3">
        <f t="shared" si="51"/>
        <v>3.7</v>
      </c>
      <c r="W1645" s="3">
        <f>IF(AND(T1645&lt;&gt;"_U",T1645&lt;&gt;"c",J1645&lt;&gt;9,J1645&lt;&gt;99),IFERROR(VLOOKUP(A1645,'LBA Total'!$A$2:$W$10000,18,0),"."),".")</f>
        <v>7380</v>
      </c>
    </row>
    <row r="1646" spans="1:23" x14ac:dyDescent="0.2">
      <c r="A1646" s="1" t="str">
        <f t="shared" si="50"/>
        <v>2023|Waiheke Local Board Area|Male / TÄne</v>
      </c>
      <c r="B1646" t="s">
        <v>20</v>
      </c>
      <c r="C1646" t="s">
        <v>21</v>
      </c>
      <c r="D1646" t="s">
        <v>22</v>
      </c>
      <c r="E1646" t="s">
        <v>23</v>
      </c>
      <c r="F1646">
        <v>2023</v>
      </c>
      <c r="G1646">
        <v>2023</v>
      </c>
      <c r="H1646">
        <v>7609</v>
      </c>
      <c r="I1646" t="s">
        <v>92</v>
      </c>
      <c r="J1646">
        <v>4</v>
      </c>
      <c r="K1646" t="s">
        <v>54</v>
      </c>
      <c r="L1646">
        <v>99</v>
      </c>
      <c r="M1646" t="s">
        <v>26</v>
      </c>
      <c r="N1646">
        <v>99</v>
      </c>
      <c r="O1646" t="s">
        <v>27</v>
      </c>
      <c r="P1646">
        <v>1</v>
      </c>
      <c r="Q1646" t="s">
        <v>34</v>
      </c>
      <c r="R1646">
        <v>423</v>
      </c>
      <c r="V1646" s="3">
        <f t="shared" si="51"/>
        <v>11.84</v>
      </c>
      <c r="W1646" s="3">
        <f>IF(AND(T1646&lt;&gt;"_U",T1646&lt;&gt;"c",J1646&lt;&gt;9,J1646&lt;&gt;99),IFERROR(VLOOKUP(A1646,'LBA Total'!$A$2:$W$10000,18,0),"."),".")</f>
        <v>3573</v>
      </c>
    </row>
    <row r="1647" spans="1:23" x14ac:dyDescent="0.2">
      <c r="A1647" s="1" t="str">
        <f t="shared" si="50"/>
        <v>2023|Waiheke Local Board Area|Female / Wahine</v>
      </c>
      <c r="B1647" t="s">
        <v>20</v>
      </c>
      <c r="C1647" t="s">
        <v>21</v>
      </c>
      <c r="D1647" t="s">
        <v>22</v>
      </c>
      <c r="E1647" t="s">
        <v>23</v>
      </c>
      <c r="F1647">
        <v>2023</v>
      </c>
      <c r="G1647">
        <v>2023</v>
      </c>
      <c r="H1647">
        <v>7609</v>
      </c>
      <c r="I1647" t="s">
        <v>92</v>
      </c>
      <c r="J1647">
        <v>4</v>
      </c>
      <c r="K1647" t="s">
        <v>54</v>
      </c>
      <c r="L1647">
        <v>99</v>
      </c>
      <c r="M1647" t="s">
        <v>26</v>
      </c>
      <c r="N1647">
        <v>99</v>
      </c>
      <c r="O1647" t="s">
        <v>27</v>
      </c>
      <c r="P1647">
        <v>2</v>
      </c>
      <c r="Q1647" t="s">
        <v>31</v>
      </c>
      <c r="R1647">
        <v>555</v>
      </c>
      <c r="V1647" s="3">
        <f t="shared" si="51"/>
        <v>14.71</v>
      </c>
      <c r="W1647" s="3">
        <f>IF(AND(T1647&lt;&gt;"_U",T1647&lt;&gt;"c",J1647&lt;&gt;9,J1647&lt;&gt;99),IFERROR(VLOOKUP(A1647,'LBA Total'!$A$2:$W$10000,18,0),"."),".")</f>
        <v>3774</v>
      </c>
    </row>
    <row r="1648" spans="1:23" x14ac:dyDescent="0.2">
      <c r="A1648" s="1" t="str">
        <f t="shared" si="50"/>
        <v>2023|Waiheke Local Board Area|Another gender / He ira kÄ“ anÅ</v>
      </c>
      <c r="B1648" t="s">
        <v>20</v>
      </c>
      <c r="C1648" t="s">
        <v>21</v>
      </c>
      <c r="D1648" t="s">
        <v>22</v>
      </c>
      <c r="E1648" t="s">
        <v>23</v>
      </c>
      <c r="F1648">
        <v>2023</v>
      </c>
      <c r="G1648">
        <v>2023</v>
      </c>
      <c r="H1648">
        <v>7609</v>
      </c>
      <c r="I1648" t="s">
        <v>92</v>
      </c>
      <c r="J1648">
        <v>4</v>
      </c>
      <c r="K1648" t="s">
        <v>54</v>
      </c>
      <c r="L1648">
        <v>99</v>
      </c>
      <c r="M1648" t="s">
        <v>26</v>
      </c>
      <c r="N1648">
        <v>99</v>
      </c>
      <c r="O1648" t="s">
        <v>27</v>
      </c>
      <c r="P1648">
        <v>3</v>
      </c>
      <c r="Q1648" t="s">
        <v>28</v>
      </c>
      <c r="R1648">
        <v>3</v>
      </c>
      <c r="V1648" s="3">
        <f t="shared" si="51"/>
        <v>10</v>
      </c>
      <c r="W1648" s="3">
        <f>IF(AND(T1648&lt;&gt;"_U",T1648&lt;&gt;"c",J1648&lt;&gt;9,J1648&lt;&gt;99),IFERROR(VLOOKUP(A1648,'LBA Total'!$A$2:$W$10000,18,0),"."),".")</f>
        <v>30</v>
      </c>
    </row>
    <row r="1649" spans="1:23" x14ac:dyDescent="0.2">
      <c r="A1649" s="1" t="str">
        <f t="shared" si="50"/>
        <v>2023|Waiheke Local Board Area|Total - gender</v>
      </c>
      <c r="B1649" t="s">
        <v>20</v>
      </c>
      <c r="C1649" t="s">
        <v>21</v>
      </c>
      <c r="D1649" t="s">
        <v>22</v>
      </c>
      <c r="E1649" t="s">
        <v>23</v>
      </c>
      <c r="F1649">
        <v>2023</v>
      </c>
      <c r="G1649">
        <v>2023</v>
      </c>
      <c r="H1649">
        <v>7609</v>
      </c>
      <c r="I1649" t="s">
        <v>92</v>
      </c>
      <c r="J1649">
        <v>4</v>
      </c>
      <c r="K1649" t="s">
        <v>54</v>
      </c>
      <c r="L1649">
        <v>99</v>
      </c>
      <c r="M1649" t="s">
        <v>26</v>
      </c>
      <c r="N1649">
        <v>99</v>
      </c>
      <c r="O1649" t="s">
        <v>27</v>
      </c>
      <c r="P1649">
        <v>99</v>
      </c>
      <c r="Q1649" t="s">
        <v>42</v>
      </c>
      <c r="R1649">
        <v>978</v>
      </c>
      <c r="V1649" s="3">
        <f t="shared" si="51"/>
        <v>13.25</v>
      </c>
      <c r="W1649" s="3">
        <f>IF(AND(T1649&lt;&gt;"_U",T1649&lt;&gt;"c",J1649&lt;&gt;9,J1649&lt;&gt;99),IFERROR(VLOOKUP(A1649,'LBA Total'!$A$2:$W$10000,18,0),"."),".")</f>
        <v>7380</v>
      </c>
    </row>
    <row r="1650" spans="1:23" x14ac:dyDescent="0.2">
      <c r="A1650" s="1" t="str">
        <f t="shared" si="50"/>
        <v>2023|Waiheke Local Board Area|Male / TÄne</v>
      </c>
      <c r="B1650" t="s">
        <v>20</v>
      </c>
      <c r="C1650" t="s">
        <v>21</v>
      </c>
      <c r="D1650" t="s">
        <v>22</v>
      </c>
      <c r="E1650" t="s">
        <v>23</v>
      </c>
      <c r="F1650">
        <v>2023</v>
      </c>
      <c r="G1650">
        <v>2023</v>
      </c>
      <c r="H1650">
        <v>7609</v>
      </c>
      <c r="I1650" t="s">
        <v>92</v>
      </c>
      <c r="J1650">
        <v>5</v>
      </c>
      <c r="K1650" t="s">
        <v>33</v>
      </c>
      <c r="L1650">
        <v>99</v>
      </c>
      <c r="M1650" t="s">
        <v>26</v>
      </c>
      <c r="N1650">
        <v>99</v>
      </c>
      <c r="O1650" t="s">
        <v>27</v>
      </c>
      <c r="P1650">
        <v>1</v>
      </c>
      <c r="Q1650" t="s">
        <v>34</v>
      </c>
      <c r="R1650">
        <v>84</v>
      </c>
      <c r="V1650" s="3">
        <f t="shared" si="51"/>
        <v>2.35</v>
      </c>
      <c r="W1650" s="3">
        <f>IF(AND(T1650&lt;&gt;"_U",T1650&lt;&gt;"c",J1650&lt;&gt;9,J1650&lt;&gt;99),IFERROR(VLOOKUP(A1650,'LBA Total'!$A$2:$W$10000,18,0),"."),".")</f>
        <v>3573</v>
      </c>
    </row>
    <row r="1651" spans="1:23" x14ac:dyDescent="0.2">
      <c r="A1651" s="1" t="str">
        <f t="shared" si="50"/>
        <v>2023|Waiheke Local Board Area|Female / Wahine</v>
      </c>
      <c r="B1651" t="s">
        <v>20</v>
      </c>
      <c r="C1651" t="s">
        <v>21</v>
      </c>
      <c r="D1651" t="s">
        <v>22</v>
      </c>
      <c r="E1651" t="s">
        <v>23</v>
      </c>
      <c r="F1651">
        <v>2023</v>
      </c>
      <c r="G1651">
        <v>2023</v>
      </c>
      <c r="H1651">
        <v>7609</v>
      </c>
      <c r="I1651" t="s">
        <v>92</v>
      </c>
      <c r="J1651">
        <v>5</v>
      </c>
      <c r="K1651" t="s">
        <v>33</v>
      </c>
      <c r="L1651">
        <v>99</v>
      </c>
      <c r="M1651" t="s">
        <v>26</v>
      </c>
      <c r="N1651">
        <v>99</v>
      </c>
      <c r="O1651" t="s">
        <v>27</v>
      </c>
      <c r="P1651">
        <v>2</v>
      </c>
      <c r="Q1651" t="s">
        <v>31</v>
      </c>
      <c r="R1651">
        <v>231</v>
      </c>
      <c r="V1651" s="3">
        <f t="shared" si="51"/>
        <v>6.12</v>
      </c>
      <c r="W1651" s="3">
        <f>IF(AND(T1651&lt;&gt;"_U",T1651&lt;&gt;"c",J1651&lt;&gt;9,J1651&lt;&gt;99),IFERROR(VLOOKUP(A1651,'LBA Total'!$A$2:$W$10000,18,0),"."),".")</f>
        <v>3774</v>
      </c>
    </row>
    <row r="1652" spans="1:23" x14ac:dyDescent="0.2">
      <c r="A1652" s="1" t="str">
        <f t="shared" si="50"/>
        <v>2023|Waiheke Local Board Area|Another gender / He ira kÄ“ anÅ</v>
      </c>
      <c r="B1652" t="s">
        <v>20</v>
      </c>
      <c r="C1652" t="s">
        <v>21</v>
      </c>
      <c r="D1652" t="s">
        <v>22</v>
      </c>
      <c r="E1652" t="s">
        <v>23</v>
      </c>
      <c r="F1652">
        <v>2023</v>
      </c>
      <c r="G1652">
        <v>2023</v>
      </c>
      <c r="H1652">
        <v>7609</v>
      </c>
      <c r="I1652" t="s">
        <v>92</v>
      </c>
      <c r="J1652">
        <v>5</v>
      </c>
      <c r="K1652" t="s">
        <v>33</v>
      </c>
      <c r="L1652">
        <v>99</v>
      </c>
      <c r="M1652" t="s">
        <v>26</v>
      </c>
      <c r="N1652">
        <v>99</v>
      </c>
      <c r="O1652" t="s">
        <v>27</v>
      </c>
      <c r="P1652">
        <v>3</v>
      </c>
      <c r="Q1652" t="s">
        <v>28</v>
      </c>
      <c r="R1652">
        <v>0</v>
      </c>
      <c r="V1652" s="3">
        <f t="shared" si="51"/>
        <v>0</v>
      </c>
      <c r="W1652" s="3">
        <f>IF(AND(T1652&lt;&gt;"_U",T1652&lt;&gt;"c",J1652&lt;&gt;9,J1652&lt;&gt;99),IFERROR(VLOOKUP(A1652,'LBA Total'!$A$2:$W$10000,18,0),"."),".")</f>
        <v>30</v>
      </c>
    </row>
    <row r="1653" spans="1:23" x14ac:dyDescent="0.2">
      <c r="A1653" s="1" t="str">
        <f t="shared" si="50"/>
        <v>2023|Waiheke Local Board Area|Total - gender</v>
      </c>
      <c r="B1653" t="s">
        <v>20</v>
      </c>
      <c r="C1653" t="s">
        <v>21</v>
      </c>
      <c r="D1653" t="s">
        <v>22</v>
      </c>
      <c r="E1653" t="s">
        <v>23</v>
      </c>
      <c r="F1653">
        <v>2023</v>
      </c>
      <c r="G1653">
        <v>2023</v>
      </c>
      <c r="H1653">
        <v>7609</v>
      </c>
      <c r="I1653" t="s">
        <v>92</v>
      </c>
      <c r="J1653">
        <v>5</v>
      </c>
      <c r="K1653" t="s">
        <v>33</v>
      </c>
      <c r="L1653">
        <v>99</v>
      </c>
      <c r="M1653" t="s">
        <v>26</v>
      </c>
      <c r="N1653">
        <v>99</v>
      </c>
      <c r="O1653" t="s">
        <v>27</v>
      </c>
      <c r="P1653">
        <v>99</v>
      </c>
      <c r="Q1653" t="s">
        <v>42</v>
      </c>
      <c r="R1653">
        <v>318</v>
      </c>
      <c r="V1653" s="3">
        <f t="shared" si="51"/>
        <v>4.3099999999999996</v>
      </c>
      <c r="W1653" s="3">
        <f>IF(AND(T1653&lt;&gt;"_U",T1653&lt;&gt;"c",J1653&lt;&gt;9,J1653&lt;&gt;99),IFERROR(VLOOKUP(A1653,'LBA Total'!$A$2:$W$10000,18,0),"."),".")</f>
        <v>7380</v>
      </c>
    </row>
    <row r="1654" spans="1:23" x14ac:dyDescent="0.2">
      <c r="A1654" s="1" t="str">
        <f t="shared" si="50"/>
        <v>2023|Waiheke Local Board Area|Male / TÄne</v>
      </c>
      <c r="B1654" t="s">
        <v>20</v>
      </c>
      <c r="C1654" t="s">
        <v>21</v>
      </c>
      <c r="D1654" t="s">
        <v>22</v>
      </c>
      <c r="E1654" t="s">
        <v>23</v>
      </c>
      <c r="F1654">
        <v>2023</v>
      </c>
      <c r="G1654">
        <v>2023</v>
      </c>
      <c r="H1654">
        <v>7609</v>
      </c>
      <c r="I1654" t="s">
        <v>92</v>
      </c>
      <c r="J1654">
        <v>6</v>
      </c>
      <c r="K1654" t="s">
        <v>52</v>
      </c>
      <c r="L1654">
        <v>99</v>
      </c>
      <c r="M1654" t="s">
        <v>26</v>
      </c>
      <c r="N1654">
        <v>99</v>
      </c>
      <c r="O1654" t="s">
        <v>27</v>
      </c>
      <c r="P1654">
        <v>1</v>
      </c>
      <c r="Q1654" t="s">
        <v>34</v>
      </c>
      <c r="R1654">
        <v>1443</v>
      </c>
      <c r="V1654" s="3">
        <f t="shared" si="51"/>
        <v>40.39</v>
      </c>
      <c r="W1654" s="3">
        <f>IF(AND(T1654&lt;&gt;"_U",T1654&lt;&gt;"c",J1654&lt;&gt;9,J1654&lt;&gt;99),IFERROR(VLOOKUP(A1654,'LBA Total'!$A$2:$W$10000,18,0),"."),".")</f>
        <v>3573</v>
      </c>
    </row>
    <row r="1655" spans="1:23" x14ac:dyDescent="0.2">
      <c r="A1655" s="1" t="str">
        <f t="shared" si="50"/>
        <v>2023|Waiheke Local Board Area|Female / Wahine</v>
      </c>
      <c r="B1655" t="s">
        <v>20</v>
      </c>
      <c r="C1655" t="s">
        <v>21</v>
      </c>
      <c r="D1655" t="s">
        <v>22</v>
      </c>
      <c r="E1655" t="s">
        <v>23</v>
      </c>
      <c r="F1655">
        <v>2023</v>
      </c>
      <c r="G1655">
        <v>2023</v>
      </c>
      <c r="H1655">
        <v>7609</v>
      </c>
      <c r="I1655" t="s">
        <v>92</v>
      </c>
      <c r="J1655">
        <v>6</v>
      </c>
      <c r="K1655" t="s">
        <v>52</v>
      </c>
      <c r="L1655">
        <v>99</v>
      </c>
      <c r="M1655" t="s">
        <v>26</v>
      </c>
      <c r="N1655">
        <v>99</v>
      </c>
      <c r="O1655" t="s">
        <v>27</v>
      </c>
      <c r="P1655">
        <v>2</v>
      </c>
      <c r="Q1655" t="s">
        <v>31</v>
      </c>
      <c r="R1655">
        <v>1377</v>
      </c>
      <c r="V1655" s="3">
        <f t="shared" si="51"/>
        <v>36.49</v>
      </c>
      <c r="W1655" s="3">
        <f>IF(AND(T1655&lt;&gt;"_U",T1655&lt;&gt;"c",J1655&lt;&gt;9,J1655&lt;&gt;99),IFERROR(VLOOKUP(A1655,'LBA Total'!$A$2:$W$10000,18,0),"."),".")</f>
        <v>3774</v>
      </c>
    </row>
    <row r="1656" spans="1:23" x14ac:dyDescent="0.2">
      <c r="A1656" s="1" t="str">
        <f t="shared" si="50"/>
        <v>2023|Waiheke Local Board Area|Another gender / He ira kÄ“ anÅ</v>
      </c>
      <c r="B1656" t="s">
        <v>20</v>
      </c>
      <c r="C1656" t="s">
        <v>21</v>
      </c>
      <c r="D1656" t="s">
        <v>22</v>
      </c>
      <c r="E1656" t="s">
        <v>23</v>
      </c>
      <c r="F1656">
        <v>2023</v>
      </c>
      <c r="G1656">
        <v>2023</v>
      </c>
      <c r="H1656">
        <v>7609</v>
      </c>
      <c r="I1656" t="s">
        <v>92</v>
      </c>
      <c r="J1656">
        <v>6</v>
      </c>
      <c r="K1656" t="s">
        <v>52</v>
      </c>
      <c r="L1656">
        <v>99</v>
      </c>
      <c r="M1656" t="s">
        <v>26</v>
      </c>
      <c r="N1656">
        <v>99</v>
      </c>
      <c r="O1656" t="s">
        <v>27</v>
      </c>
      <c r="P1656">
        <v>3</v>
      </c>
      <c r="Q1656" t="s">
        <v>28</v>
      </c>
      <c r="R1656">
        <v>21</v>
      </c>
      <c r="V1656" s="3">
        <f t="shared" si="51"/>
        <v>70</v>
      </c>
      <c r="W1656" s="3">
        <f>IF(AND(T1656&lt;&gt;"_U",T1656&lt;&gt;"c",J1656&lt;&gt;9,J1656&lt;&gt;99),IFERROR(VLOOKUP(A1656,'LBA Total'!$A$2:$W$10000,18,0),"."),".")</f>
        <v>30</v>
      </c>
    </row>
    <row r="1657" spans="1:23" x14ac:dyDescent="0.2">
      <c r="A1657" s="1" t="str">
        <f t="shared" si="50"/>
        <v>2023|Waiheke Local Board Area|Total - gender</v>
      </c>
      <c r="B1657" t="s">
        <v>20</v>
      </c>
      <c r="C1657" t="s">
        <v>21</v>
      </c>
      <c r="D1657" t="s">
        <v>22</v>
      </c>
      <c r="E1657" t="s">
        <v>23</v>
      </c>
      <c r="F1657">
        <v>2023</v>
      </c>
      <c r="G1657">
        <v>2023</v>
      </c>
      <c r="H1657">
        <v>7609</v>
      </c>
      <c r="I1657" t="s">
        <v>92</v>
      </c>
      <c r="J1657">
        <v>6</v>
      </c>
      <c r="K1657" t="s">
        <v>52</v>
      </c>
      <c r="L1657">
        <v>99</v>
      </c>
      <c r="M1657" t="s">
        <v>26</v>
      </c>
      <c r="N1657">
        <v>99</v>
      </c>
      <c r="O1657" t="s">
        <v>27</v>
      </c>
      <c r="P1657">
        <v>99</v>
      </c>
      <c r="Q1657" t="s">
        <v>42</v>
      </c>
      <c r="R1657">
        <v>2841</v>
      </c>
      <c r="V1657" s="3">
        <f t="shared" si="51"/>
        <v>38.5</v>
      </c>
      <c r="W1657" s="3">
        <f>IF(AND(T1657&lt;&gt;"_U",T1657&lt;&gt;"c",J1657&lt;&gt;9,J1657&lt;&gt;99),IFERROR(VLOOKUP(A1657,'LBA Total'!$A$2:$W$10000,18,0),"."),".")</f>
        <v>7380</v>
      </c>
    </row>
    <row r="1658" spans="1:23" x14ac:dyDescent="0.2">
      <c r="A1658" s="1" t="str">
        <f t="shared" si="50"/>
        <v>2023|Waiheke Local Board Area|Male / TÄne</v>
      </c>
      <c r="B1658" t="s">
        <v>20</v>
      </c>
      <c r="C1658" t="s">
        <v>21</v>
      </c>
      <c r="D1658" t="s">
        <v>22</v>
      </c>
      <c r="E1658" t="s">
        <v>23</v>
      </c>
      <c r="F1658">
        <v>2023</v>
      </c>
      <c r="G1658">
        <v>2023</v>
      </c>
      <c r="H1658">
        <v>7609</v>
      </c>
      <c r="I1658" t="s">
        <v>92</v>
      </c>
      <c r="J1658">
        <v>9</v>
      </c>
      <c r="K1658" t="s">
        <v>25</v>
      </c>
      <c r="L1658">
        <v>99</v>
      </c>
      <c r="M1658" t="s">
        <v>26</v>
      </c>
      <c r="N1658">
        <v>99</v>
      </c>
      <c r="O1658" t="s">
        <v>27</v>
      </c>
      <c r="P1658">
        <v>1</v>
      </c>
      <c r="Q1658" t="s">
        <v>34</v>
      </c>
      <c r="R1658">
        <v>321</v>
      </c>
      <c r="V1658" s="3" t="str">
        <f t="shared" si="51"/>
        <v>.</v>
      </c>
      <c r="W1658" s="3" t="str">
        <f>IF(AND(T1658&lt;&gt;"_U",T1658&lt;&gt;"c",J1658&lt;&gt;9,J1658&lt;&gt;99),IFERROR(VLOOKUP(A1658,'LBA Total'!$A$2:$W$10000,18,0),"."),".")</f>
        <v>.</v>
      </c>
    </row>
    <row r="1659" spans="1:23" x14ac:dyDescent="0.2">
      <c r="A1659" s="1" t="str">
        <f t="shared" si="50"/>
        <v>2023|Waiheke Local Board Area|Female / Wahine</v>
      </c>
      <c r="B1659" t="s">
        <v>20</v>
      </c>
      <c r="C1659" t="s">
        <v>21</v>
      </c>
      <c r="D1659" t="s">
        <v>22</v>
      </c>
      <c r="E1659" t="s">
        <v>23</v>
      </c>
      <c r="F1659">
        <v>2023</v>
      </c>
      <c r="G1659">
        <v>2023</v>
      </c>
      <c r="H1659">
        <v>7609</v>
      </c>
      <c r="I1659" t="s">
        <v>92</v>
      </c>
      <c r="J1659">
        <v>9</v>
      </c>
      <c r="K1659" t="s">
        <v>25</v>
      </c>
      <c r="L1659">
        <v>99</v>
      </c>
      <c r="M1659" t="s">
        <v>26</v>
      </c>
      <c r="N1659">
        <v>99</v>
      </c>
      <c r="O1659" t="s">
        <v>27</v>
      </c>
      <c r="P1659">
        <v>2</v>
      </c>
      <c r="Q1659" t="s">
        <v>31</v>
      </c>
      <c r="R1659">
        <v>270</v>
      </c>
      <c r="V1659" s="3" t="str">
        <f t="shared" si="51"/>
        <v>.</v>
      </c>
      <c r="W1659" s="3" t="str">
        <f>IF(AND(T1659&lt;&gt;"_U",T1659&lt;&gt;"c",J1659&lt;&gt;9,J1659&lt;&gt;99),IFERROR(VLOOKUP(A1659,'LBA Total'!$A$2:$W$10000,18,0),"."),".")</f>
        <v>.</v>
      </c>
    </row>
    <row r="1660" spans="1:23" x14ac:dyDescent="0.2">
      <c r="A1660" s="1" t="str">
        <f t="shared" si="50"/>
        <v>2023|Waiheke Local Board Area|Another gender / He ira kÄ“ anÅ</v>
      </c>
      <c r="B1660" t="s">
        <v>20</v>
      </c>
      <c r="C1660" t="s">
        <v>21</v>
      </c>
      <c r="D1660" t="s">
        <v>22</v>
      </c>
      <c r="E1660" t="s">
        <v>23</v>
      </c>
      <c r="F1660">
        <v>2023</v>
      </c>
      <c r="G1660">
        <v>2023</v>
      </c>
      <c r="H1660">
        <v>7609</v>
      </c>
      <c r="I1660" t="s">
        <v>92</v>
      </c>
      <c r="J1660">
        <v>9</v>
      </c>
      <c r="K1660" t="s">
        <v>25</v>
      </c>
      <c r="L1660">
        <v>99</v>
      </c>
      <c r="M1660" t="s">
        <v>26</v>
      </c>
      <c r="N1660">
        <v>99</v>
      </c>
      <c r="O1660" t="s">
        <v>27</v>
      </c>
      <c r="P1660">
        <v>3</v>
      </c>
      <c r="Q1660" t="s">
        <v>28</v>
      </c>
      <c r="R1660">
        <v>3</v>
      </c>
      <c r="V1660" s="3" t="str">
        <f t="shared" si="51"/>
        <v>.</v>
      </c>
      <c r="W1660" s="3" t="str">
        <f>IF(AND(T1660&lt;&gt;"_U",T1660&lt;&gt;"c",J1660&lt;&gt;9,J1660&lt;&gt;99),IFERROR(VLOOKUP(A1660,'LBA Total'!$A$2:$W$10000,18,0),"."),".")</f>
        <v>.</v>
      </c>
    </row>
    <row r="1661" spans="1:23" x14ac:dyDescent="0.2">
      <c r="A1661" s="1" t="str">
        <f t="shared" si="50"/>
        <v>2023|Waiheke Local Board Area|Total - gender</v>
      </c>
      <c r="B1661" t="s">
        <v>20</v>
      </c>
      <c r="C1661" t="s">
        <v>21</v>
      </c>
      <c r="D1661" t="s">
        <v>22</v>
      </c>
      <c r="E1661" t="s">
        <v>23</v>
      </c>
      <c r="F1661">
        <v>2023</v>
      </c>
      <c r="G1661">
        <v>2023</v>
      </c>
      <c r="H1661">
        <v>7609</v>
      </c>
      <c r="I1661" t="s">
        <v>92</v>
      </c>
      <c r="J1661">
        <v>9</v>
      </c>
      <c r="K1661" t="s">
        <v>25</v>
      </c>
      <c r="L1661">
        <v>99</v>
      </c>
      <c r="M1661" t="s">
        <v>26</v>
      </c>
      <c r="N1661">
        <v>99</v>
      </c>
      <c r="O1661" t="s">
        <v>27</v>
      </c>
      <c r="P1661">
        <v>99</v>
      </c>
      <c r="Q1661" t="s">
        <v>42</v>
      </c>
      <c r="R1661">
        <v>594</v>
      </c>
      <c r="V1661" s="3" t="str">
        <f t="shared" si="51"/>
        <v>.</v>
      </c>
      <c r="W1661" s="3" t="str">
        <f>IF(AND(T1661&lt;&gt;"_U",T1661&lt;&gt;"c",J1661&lt;&gt;9,J1661&lt;&gt;99),IFERROR(VLOOKUP(A1661,'LBA Total'!$A$2:$W$10000,18,0),"."),".")</f>
        <v>.</v>
      </c>
    </row>
    <row r="1662" spans="1:23" x14ac:dyDescent="0.2">
      <c r="A1662" s="1" t="str">
        <f t="shared" si="50"/>
        <v>2023|Waiheke Local Board Area|Male / TÄne</v>
      </c>
      <c r="B1662" t="s">
        <v>20</v>
      </c>
      <c r="C1662" t="s">
        <v>21</v>
      </c>
      <c r="D1662" t="s">
        <v>22</v>
      </c>
      <c r="E1662" t="s">
        <v>23</v>
      </c>
      <c r="F1662">
        <v>2023</v>
      </c>
      <c r="G1662">
        <v>2023</v>
      </c>
      <c r="H1662">
        <v>7609</v>
      </c>
      <c r="I1662" t="s">
        <v>92</v>
      </c>
      <c r="J1662">
        <v>77</v>
      </c>
      <c r="K1662" t="s">
        <v>49</v>
      </c>
      <c r="L1662">
        <v>99</v>
      </c>
      <c r="M1662" t="s">
        <v>26</v>
      </c>
      <c r="N1662">
        <v>99</v>
      </c>
      <c r="O1662" t="s">
        <v>27</v>
      </c>
      <c r="P1662">
        <v>1</v>
      </c>
      <c r="Q1662" t="s">
        <v>34</v>
      </c>
      <c r="R1662">
        <v>3573</v>
      </c>
      <c r="V1662" s="3">
        <f t="shared" si="51"/>
        <v>100</v>
      </c>
      <c r="W1662" s="3">
        <f>IF(AND(T1662&lt;&gt;"_U",T1662&lt;&gt;"c",J1662&lt;&gt;9,J1662&lt;&gt;99),IFERROR(VLOOKUP(A1662,'LBA Total'!$A$2:$W$10000,18,0),"."),".")</f>
        <v>3573</v>
      </c>
    </row>
    <row r="1663" spans="1:23" x14ac:dyDescent="0.2">
      <c r="A1663" s="1" t="str">
        <f t="shared" si="50"/>
        <v>2023|Waiheke Local Board Area|Female / Wahine</v>
      </c>
      <c r="B1663" t="s">
        <v>20</v>
      </c>
      <c r="C1663" t="s">
        <v>21</v>
      </c>
      <c r="D1663" t="s">
        <v>22</v>
      </c>
      <c r="E1663" t="s">
        <v>23</v>
      </c>
      <c r="F1663">
        <v>2023</v>
      </c>
      <c r="G1663">
        <v>2023</v>
      </c>
      <c r="H1663">
        <v>7609</v>
      </c>
      <c r="I1663" t="s">
        <v>92</v>
      </c>
      <c r="J1663">
        <v>77</v>
      </c>
      <c r="K1663" t="s">
        <v>49</v>
      </c>
      <c r="L1663">
        <v>99</v>
      </c>
      <c r="M1663" t="s">
        <v>26</v>
      </c>
      <c r="N1663">
        <v>99</v>
      </c>
      <c r="O1663" t="s">
        <v>27</v>
      </c>
      <c r="P1663">
        <v>2</v>
      </c>
      <c r="Q1663" t="s">
        <v>31</v>
      </c>
      <c r="R1663">
        <v>3774</v>
      </c>
      <c r="V1663" s="3">
        <f t="shared" si="51"/>
        <v>100</v>
      </c>
      <c r="W1663" s="3">
        <f>IF(AND(T1663&lt;&gt;"_U",T1663&lt;&gt;"c",J1663&lt;&gt;9,J1663&lt;&gt;99),IFERROR(VLOOKUP(A1663,'LBA Total'!$A$2:$W$10000,18,0),"."),".")</f>
        <v>3774</v>
      </c>
    </row>
    <row r="1664" spans="1:23" x14ac:dyDescent="0.2">
      <c r="A1664" s="1" t="str">
        <f t="shared" si="50"/>
        <v>2023|Waiheke Local Board Area|Another gender / He ira kÄ“ anÅ</v>
      </c>
      <c r="B1664" t="s">
        <v>20</v>
      </c>
      <c r="C1664" t="s">
        <v>21</v>
      </c>
      <c r="D1664" t="s">
        <v>22</v>
      </c>
      <c r="E1664" t="s">
        <v>23</v>
      </c>
      <c r="F1664">
        <v>2023</v>
      </c>
      <c r="G1664">
        <v>2023</v>
      </c>
      <c r="H1664">
        <v>7609</v>
      </c>
      <c r="I1664" t="s">
        <v>92</v>
      </c>
      <c r="J1664">
        <v>77</v>
      </c>
      <c r="K1664" t="s">
        <v>49</v>
      </c>
      <c r="L1664">
        <v>99</v>
      </c>
      <c r="M1664" t="s">
        <v>26</v>
      </c>
      <c r="N1664">
        <v>99</v>
      </c>
      <c r="O1664" t="s">
        <v>27</v>
      </c>
      <c r="P1664">
        <v>3</v>
      </c>
      <c r="Q1664" t="s">
        <v>28</v>
      </c>
      <c r="R1664">
        <v>30</v>
      </c>
      <c r="V1664" s="3">
        <f t="shared" si="51"/>
        <v>100</v>
      </c>
      <c r="W1664" s="3">
        <f>IF(AND(T1664&lt;&gt;"_U",T1664&lt;&gt;"c",J1664&lt;&gt;9,J1664&lt;&gt;99),IFERROR(VLOOKUP(A1664,'LBA Total'!$A$2:$W$10000,18,0),"."),".")</f>
        <v>30</v>
      </c>
    </row>
    <row r="1665" spans="1:23" x14ac:dyDescent="0.2">
      <c r="A1665" s="1" t="str">
        <f t="shared" si="50"/>
        <v>2023|Waiheke Local Board Area|Total - gender</v>
      </c>
      <c r="B1665" t="s">
        <v>20</v>
      </c>
      <c r="C1665" t="s">
        <v>21</v>
      </c>
      <c r="D1665" t="s">
        <v>22</v>
      </c>
      <c r="E1665" t="s">
        <v>23</v>
      </c>
      <c r="F1665">
        <v>2023</v>
      </c>
      <c r="G1665">
        <v>2023</v>
      </c>
      <c r="H1665">
        <v>7609</v>
      </c>
      <c r="I1665" t="s">
        <v>92</v>
      </c>
      <c r="J1665">
        <v>77</v>
      </c>
      <c r="K1665" t="s">
        <v>49</v>
      </c>
      <c r="L1665">
        <v>99</v>
      </c>
      <c r="M1665" t="s">
        <v>26</v>
      </c>
      <c r="N1665">
        <v>99</v>
      </c>
      <c r="O1665" t="s">
        <v>27</v>
      </c>
      <c r="P1665">
        <v>99</v>
      </c>
      <c r="Q1665" t="s">
        <v>42</v>
      </c>
      <c r="R1665">
        <v>7380</v>
      </c>
      <c r="V1665" s="3">
        <f t="shared" si="51"/>
        <v>100</v>
      </c>
      <c r="W1665" s="3">
        <f>IF(AND(T1665&lt;&gt;"_U",T1665&lt;&gt;"c",J1665&lt;&gt;9,J1665&lt;&gt;99),IFERROR(VLOOKUP(A1665,'LBA Total'!$A$2:$W$10000,18,0),"."),".")</f>
        <v>7380</v>
      </c>
    </row>
    <row r="1666" spans="1:23" x14ac:dyDescent="0.2">
      <c r="A1666" s="1" t="str">
        <f t="shared" si="50"/>
        <v>2023|Waiheke Local Board Area|Male / TÄne</v>
      </c>
      <c r="B1666" t="s">
        <v>20</v>
      </c>
      <c r="C1666" t="s">
        <v>21</v>
      </c>
      <c r="D1666" t="s">
        <v>22</v>
      </c>
      <c r="E1666" t="s">
        <v>23</v>
      </c>
      <c r="F1666">
        <v>2023</v>
      </c>
      <c r="G1666">
        <v>2023</v>
      </c>
      <c r="H1666">
        <v>7609</v>
      </c>
      <c r="I1666" t="s">
        <v>92</v>
      </c>
      <c r="J1666">
        <v>99</v>
      </c>
      <c r="K1666" t="s">
        <v>47</v>
      </c>
      <c r="L1666">
        <v>99</v>
      </c>
      <c r="M1666" t="s">
        <v>26</v>
      </c>
      <c r="N1666">
        <v>99</v>
      </c>
      <c r="O1666" t="s">
        <v>27</v>
      </c>
      <c r="P1666">
        <v>1</v>
      </c>
      <c r="Q1666" t="s">
        <v>34</v>
      </c>
      <c r="R1666">
        <v>3891</v>
      </c>
      <c r="V1666" s="3" t="str">
        <f t="shared" si="51"/>
        <v>.</v>
      </c>
      <c r="W1666" s="3" t="str">
        <f>IF(AND(T1666&lt;&gt;"_U",T1666&lt;&gt;"c",J1666&lt;&gt;9,J1666&lt;&gt;99),IFERROR(VLOOKUP(A1666,'LBA Total'!$A$2:$W$10000,18,0),"."),".")</f>
        <v>.</v>
      </c>
    </row>
    <row r="1667" spans="1:23" x14ac:dyDescent="0.2">
      <c r="A1667" s="1" t="str">
        <f t="shared" ref="A1667:A1730" si="52">G1667&amp;"|"&amp;I1667&amp;"|"&amp;Q1667</f>
        <v>2023|Waiheke Local Board Area|Female / Wahine</v>
      </c>
      <c r="B1667" t="s">
        <v>20</v>
      </c>
      <c r="C1667" t="s">
        <v>21</v>
      </c>
      <c r="D1667" t="s">
        <v>22</v>
      </c>
      <c r="E1667" t="s">
        <v>23</v>
      </c>
      <c r="F1667">
        <v>2023</v>
      </c>
      <c r="G1667">
        <v>2023</v>
      </c>
      <c r="H1667">
        <v>7609</v>
      </c>
      <c r="I1667" t="s">
        <v>92</v>
      </c>
      <c r="J1667">
        <v>99</v>
      </c>
      <c r="K1667" t="s">
        <v>47</v>
      </c>
      <c r="L1667">
        <v>99</v>
      </c>
      <c r="M1667" t="s">
        <v>26</v>
      </c>
      <c r="N1667">
        <v>99</v>
      </c>
      <c r="O1667" t="s">
        <v>27</v>
      </c>
      <c r="P1667">
        <v>2</v>
      </c>
      <c r="Q1667" t="s">
        <v>31</v>
      </c>
      <c r="R1667">
        <v>4047</v>
      </c>
      <c r="V1667" s="3" t="str">
        <f t="shared" ref="V1667:V1730" si="53">IF(T1667&lt;&gt;"_U",IFERROR((ROUND(R1667/W1667*100,2)),"."),".")</f>
        <v>.</v>
      </c>
      <c r="W1667" s="3" t="str">
        <f>IF(AND(T1667&lt;&gt;"_U",T1667&lt;&gt;"c",J1667&lt;&gt;9,J1667&lt;&gt;99),IFERROR(VLOOKUP(A1667,'LBA Total'!$A$2:$W$10000,18,0),"."),".")</f>
        <v>.</v>
      </c>
    </row>
    <row r="1668" spans="1:23" x14ac:dyDescent="0.2">
      <c r="A1668" s="1" t="str">
        <f t="shared" si="52"/>
        <v>2023|Waiheke Local Board Area|Another gender / He ira kÄ“ anÅ</v>
      </c>
      <c r="B1668" t="s">
        <v>20</v>
      </c>
      <c r="C1668" t="s">
        <v>21</v>
      </c>
      <c r="D1668" t="s">
        <v>22</v>
      </c>
      <c r="E1668" t="s">
        <v>23</v>
      </c>
      <c r="F1668">
        <v>2023</v>
      </c>
      <c r="G1668">
        <v>2023</v>
      </c>
      <c r="H1668">
        <v>7609</v>
      </c>
      <c r="I1668" t="s">
        <v>92</v>
      </c>
      <c r="J1668">
        <v>99</v>
      </c>
      <c r="K1668" t="s">
        <v>47</v>
      </c>
      <c r="L1668">
        <v>99</v>
      </c>
      <c r="M1668" t="s">
        <v>26</v>
      </c>
      <c r="N1668">
        <v>99</v>
      </c>
      <c r="O1668" t="s">
        <v>27</v>
      </c>
      <c r="P1668">
        <v>3</v>
      </c>
      <c r="Q1668" t="s">
        <v>28</v>
      </c>
      <c r="R1668">
        <v>33</v>
      </c>
      <c r="V1668" s="3" t="str">
        <f t="shared" si="53"/>
        <v>.</v>
      </c>
      <c r="W1668" s="3" t="str">
        <f>IF(AND(T1668&lt;&gt;"_U",T1668&lt;&gt;"c",J1668&lt;&gt;9,J1668&lt;&gt;99),IFERROR(VLOOKUP(A1668,'LBA Total'!$A$2:$W$10000,18,0),"."),".")</f>
        <v>.</v>
      </c>
    </row>
    <row r="1669" spans="1:23" x14ac:dyDescent="0.2">
      <c r="A1669" s="1" t="str">
        <f t="shared" si="52"/>
        <v>2023|Waiheke Local Board Area|Total - gender</v>
      </c>
      <c r="B1669" t="s">
        <v>20</v>
      </c>
      <c r="C1669" t="s">
        <v>21</v>
      </c>
      <c r="D1669" t="s">
        <v>22</v>
      </c>
      <c r="E1669" t="s">
        <v>23</v>
      </c>
      <c r="F1669">
        <v>2023</v>
      </c>
      <c r="G1669">
        <v>2023</v>
      </c>
      <c r="H1669">
        <v>7609</v>
      </c>
      <c r="I1669" t="s">
        <v>92</v>
      </c>
      <c r="J1669">
        <v>99</v>
      </c>
      <c r="K1669" t="s">
        <v>47</v>
      </c>
      <c r="L1669">
        <v>99</v>
      </c>
      <c r="M1669" t="s">
        <v>26</v>
      </c>
      <c r="N1669">
        <v>99</v>
      </c>
      <c r="O1669" t="s">
        <v>27</v>
      </c>
      <c r="P1669">
        <v>99</v>
      </c>
      <c r="Q1669" t="s">
        <v>42</v>
      </c>
      <c r="R1669">
        <v>7971</v>
      </c>
      <c r="V1669" s="3" t="str">
        <f t="shared" si="53"/>
        <v>.</v>
      </c>
      <c r="W1669" s="3" t="str">
        <f>IF(AND(T1669&lt;&gt;"_U",T1669&lt;&gt;"c",J1669&lt;&gt;9,J1669&lt;&gt;99),IFERROR(VLOOKUP(A1669,'LBA Total'!$A$2:$W$10000,18,0),"."),".")</f>
        <v>.</v>
      </c>
    </row>
    <row r="1670" spans="1:23" x14ac:dyDescent="0.2">
      <c r="A1670" s="1" t="str">
        <f t="shared" si="52"/>
        <v>2023|WaitematÄ Local Board Area|Male / TÄne</v>
      </c>
      <c r="B1670" t="s">
        <v>20</v>
      </c>
      <c r="C1670" t="s">
        <v>21</v>
      </c>
      <c r="D1670" t="s">
        <v>22</v>
      </c>
      <c r="E1670" t="s">
        <v>23</v>
      </c>
      <c r="F1670">
        <v>2023</v>
      </c>
      <c r="G1670">
        <v>2023</v>
      </c>
      <c r="H1670">
        <v>7610</v>
      </c>
      <c r="I1670" t="s">
        <v>122</v>
      </c>
      <c r="J1670">
        <v>1</v>
      </c>
      <c r="K1670" t="s">
        <v>30</v>
      </c>
      <c r="L1670">
        <v>99</v>
      </c>
      <c r="M1670" t="s">
        <v>26</v>
      </c>
      <c r="N1670">
        <v>99</v>
      </c>
      <c r="O1670" t="s">
        <v>27</v>
      </c>
      <c r="P1670">
        <v>1</v>
      </c>
      <c r="Q1670" t="s">
        <v>34</v>
      </c>
      <c r="R1670">
        <v>10329</v>
      </c>
      <c r="V1670" s="3">
        <f t="shared" si="53"/>
        <v>30.25</v>
      </c>
      <c r="W1670" s="3">
        <f>IF(AND(T1670&lt;&gt;"_U",T1670&lt;&gt;"c",J1670&lt;&gt;9,J1670&lt;&gt;99),IFERROR(VLOOKUP(A1670,'LBA Total'!$A$2:$W$10000,18,0),"."),".")</f>
        <v>34140</v>
      </c>
    </row>
    <row r="1671" spans="1:23" x14ac:dyDescent="0.2">
      <c r="A1671" s="1" t="str">
        <f t="shared" si="52"/>
        <v>2023|WaitematÄ Local Board Area|Female / Wahine</v>
      </c>
      <c r="B1671" t="s">
        <v>20</v>
      </c>
      <c r="C1671" t="s">
        <v>21</v>
      </c>
      <c r="D1671" t="s">
        <v>22</v>
      </c>
      <c r="E1671" t="s">
        <v>23</v>
      </c>
      <c r="F1671">
        <v>2023</v>
      </c>
      <c r="G1671">
        <v>2023</v>
      </c>
      <c r="H1671">
        <v>7610</v>
      </c>
      <c r="I1671" t="s">
        <v>122</v>
      </c>
      <c r="J1671">
        <v>1</v>
      </c>
      <c r="K1671" t="s">
        <v>30</v>
      </c>
      <c r="L1671">
        <v>99</v>
      </c>
      <c r="M1671" t="s">
        <v>26</v>
      </c>
      <c r="N1671">
        <v>99</v>
      </c>
      <c r="O1671" t="s">
        <v>27</v>
      </c>
      <c r="P1671">
        <v>2</v>
      </c>
      <c r="Q1671" t="s">
        <v>31</v>
      </c>
      <c r="R1671">
        <v>10098</v>
      </c>
      <c r="V1671" s="3">
        <f t="shared" si="53"/>
        <v>28.78</v>
      </c>
      <c r="W1671" s="3">
        <f>IF(AND(T1671&lt;&gt;"_U",T1671&lt;&gt;"c",J1671&lt;&gt;9,J1671&lt;&gt;99),IFERROR(VLOOKUP(A1671,'LBA Total'!$A$2:$W$10000,18,0),"."),".")</f>
        <v>35088</v>
      </c>
    </row>
    <row r="1672" spans="1:23" x14ac:dyDescent="0.2">
      <c r="A1672" s="1" t="str">
        <f t="shared" si="52"/>
        <v>2023|WaitematÄ Local Board Area|Another gender / He ira kÄ“ anÅ</v>
      </c>
      <c r="B1672" t="s">
        <v>20</v>
      </c>
      <c r="C1672" t="s">
        <v>21</v>
      </c>
      <c r="D1672" t="s">
        <v>22</v>
      </c>
      <c r="E1672" t="s">
        <v>23</v>
      </c>
      <c r="F1672">
        <v>2023</v>
      </c>
      <c r="G1672">
        <v>2023</v>
      </c>
      <c r="H1672">
        <v>7610</v>
      </c>
      <c r="I1672" t="s">
        <v>122</v>
      </c>
      <c r="J1672">
        <v>1</v>
      </c>
      <c r="K1672" t="s">
        <v>30</v>
      </c>
      <c r="L1672">
        <v>99</v>
      </c>
      <c r="M1672" t="s">
        <v>26</v>
      </c>
      <c r="N1672">
        <v>99</v>
      </c>
      <c r="O1672" t="s">
        <v>27</v>
      </c>
      <c r="P1672">
        <v>3</v>
      </c>
      <c r="Q1672" t="s">
        <v>28</v>
      </c>
      <c r="R1672">
        <v>54</v>
      </c>
      <c r="V1672" s="3">
        <f t="shared" si="53"/>
        <v>8.61</v>
      </c>
      <c r="W1672" s="3">
        <f>IF(AND(T1672&lt;&gt;"_U",T1672&lt;&gt;"c",J1672&lt;&gt;9,J1672&lt;&gt;99),IFERROR(VLOOKUP(A1672,'LBA Total'!$A$2:$W$10000,18,0),"."),".")</f>
        <v>627</v>
      </c>
    </row>
    <row r="1673" spans="1:23" x14ac:dyDescent="0.2">
      <c r="A1673" s="1" t="str">
        <f t="shared" si="52"/>
        <v>2023|WaitematÄ Local Board Area|Total - gender</v>
      </c>
      <c r="B1673" t="s">
        <v>20</v>
      </c>
      <c r="C1673" t="s">
        <v>21</v>
      </c>
      <c r="D1673" t="s">
        <v>22</v>
      </c>
      <c r="E1673" t="s">
        <v>23</v>
      </c>
      <c r="F1673">
        <v>2023</v>
      </c>
      <c r="G1673">
        <v>2023</v>
      </c>
      <c r="H1673">
        <v>7610</v>
      </c>
      <c r="I1673" t="s">
        <v>122</v>
      </c>
      <c r="J1673">
        <v>1</v>
      </c>
      <c r="K1673" t="s">
        <v>30</v>
      </c>
      <c r="L1673">
        <v>99</v>
      </c>
      <c r="M1673" t="s">
        <v>26</v>
      </c>
      <c r="N1673">
        <v>99</v>
      </c>
      <c r="O1673" t="s">
        <v>27</v>
      </c>
      <c r="P1673">
        <v>99</v>
      </c>
      <c r="Q1673" t="s">
        <v>42</v>
      </c>
      <c r="R1673">
        <v>20484</v>
      </c>
      <c r="V1673" s="3">
        <f t="shared" si="53"/>
        <v>29.32</v>
      </c>
      <c r="W1673" s="3">
        <f>IF(AND(T1673&lt;&gt;"_U",T1673&lt;&gt;"c",J1673&lt;&gt;9,J1673&lt;&gt;99),IFERROR(VLOOKUP(A1673,'LBA Total'!$A$2:$W$10000,18,0),"."),".")</f>
        <v>69858</v>
      </c>
    </row>
    <row r="1674" spans="1:23" x14ac:dyDescent="0.2">
      <c r="A1674" s="1" t="str">
        <f t="shared" si="52"/>
        <v>2023|WaitematÄ Local Board Area|Male / TÄne</v>
      </c>
      <c r="B1674" t="s">
        <v>20</v>
      </c>
      <c r="C1674" t="s">
        <v>21</v>
      </c>
      <c r="D1674" t="s">
        <v>22</v>
      </c>
      <c r="E1674" t="s">
        <v>23</v>
      </c>
      <c r="F1674">
        <v>2023</v>
      </c>
      <c r="G1674">
        <v>2023</v>
      </c>
      <c r="H1674">
        <v>7610</v>
      </c>
      <c r="I1674" t="s">
        <v>122</v>
      </c>
      <c r="J1674">
        <v>2</v>
      </c>
      <c r="K1674" t="s">
        <v>41</v>
      </c>
      <c r="L1674">
        <v>99</v>
      </c>
      <c r="M1674" t="s">
        <v>26</v>
      </c>
      <c r="N1674">
        <v>99</v>
      </c>
      <c r="O1674" t="s">
        <v>27</v>
      </c>
      <c r="P1674">
        <v>1</v>
      </c>
      <c r="Q1674" t="s">
        <v>34</v>
      </c>
      <c r="R1674">
        <v>84</v>
      </c>
      <c r="V1674" s="3">
        <f t="shared" si="53"/>
        <v>0.25</v>
      </c>
      <c r="W1674" s="3">
        <f>IF(AND(T1674&lt;&gt;"_U",T1674&lt;&gt;"c",J1674&lt;&gt;9,J1674&lt;&gt;99),IFERROR(VLOOKUP(A1674,'LBA Total'!$A$2:$W$10000,18,0),"."),".")</f>
        <v>34140</v>
      </c>
    </row>
    <row r="1675" spans="1:23" x14ac:dyDescent="0.2">
      <c r="A1675" s="1" t="str">
        <f t="shared" si="52"/>
        <v>2023|WaitematÄ Local Board Area|Female / Wahine</v>
      </c>
      <c r="B1675" t="s">
        <v>20</v>
      </c>
      <c r="C1675" t="s">
        <v>21</v>
      </c>
      <c r="D1675" t="s">
        <v>22</v>
      </c>
      <c r="E1675" t="s">
        <v>23</v>
      </c>
      <c r="F1675">
        <v>2023</v>
      </c>
      <c r="G1675">
        <v>2023</v>
      </c>
      <c r="H1675">
        <v>7610</v>
      </c>
      <c r="I1675" t="s">
        <v>122</v>
      </c>
      <c r="J1675">
        <v>2</v>
      </c>
      <c r="K1675" t="s">
        <v>41</v>
      </c>
      <c r="L1675">
        <v>99</v>
      </c>
      <c r="M1675" t="s">
        <v>26</v>
      </c>
      <c r="N1675">
        <v>99</v>
      </c>
      <c r="O1675" t="s">
        <v>27</v>
      </c>
      <c r="P1675">
        <v>2</v>
      </c>
      <c r="Q1675" t="s">
        <v>31</v>
      </c>
      <c r="R1675">
        <v>30</v>
      </c>
      <c r="V1675" s="3">
        <f t="shared" si="53"/>
        <v>0.09</v>
      </c>
      <c r="W1675" s="3">
        <f>IF(AND(T1675&lt;&gt;"_U",T1675&lt;&gt;"c",J1675&lt;&gt;9,J1675&lt;&gt;99),IFERROR(VLOOKUP(A1675,'LBA Total'!$A$2:$W$10000,18,0),"."),".")</f>
        <v>35088</v>
      </c>
    </row>
    <row r="1676" spans="1:23" x14ac:dyDescent="0.2">
      <c r="A1676" s="1" t="str">
        <f t="shared" si="52"/>
        <v>2023|WaitematÄ Local Board Area|Another gender / He ira kÄ“ anÅ</v>
      </c>
      <c r="B1676" t="s">
        <v>20</v>
      </c>
      <c r="C1676" t="s">
        <v>21</v>
      </c>
      <c r="D1676" t="s">
        <v>22</v>
      </c>
      <c r="E1676" t="s">
        <v>23</v>
      </c>
      <c r="F1676">
        <v>2023</v>
      </c>
      <c r="G1676">
        <v>2023</v>
      </c>
      <c r="H1676">
        <v>7610</v>
      </c>
      <c r="I1676" t="s">
        <v>122</v>
      </c>
      <c r="J1676">
        <v>2</v>
      </c>
      <c r="K1676" t="s">
        <v>41</v>
      </c>
      <c r="L1676">
        <v>99</v>
      </c>
      <c r="M1676" t="s">
        <v>26</v>
      </c>
      <c r="N1676">
        <v>99</v>
      </c>
      <c r="O1676" t="s">
        <v>27</v>
      </c>
      <c r="P1676">
        <v>3</v>
      </c>
      <c r="Q1676" t="s">
        <v>28</v>
      </c>
      <c r="R1676">
        <v>0</v>
      </c>
      <c r="V1676" s="3">
        <f t="shared" si="53"/>
        <v>0</v>
      </c>
      <c r="W1676" s="3">
        <f>IF(AND(T1676&lt;&gt;"_U",T1676&lt;&gt;"c",J1676&lt;&gt;9,J1676&lt;&gt;99),IFERROR(VLOOKUP(A1676,'LBA Total'!$A$2:$W$10000,18,0),"."),".")</f>
        <v>627</v>
      </c>
    </row>
    <row r="1677" spans="1:23" x14ac:dyDescent="0.2">
      <c r="A1677" s="1" t="str">
        <f t="shared" si="52"/>
        <v>2023|WaitematÄ Local Board Area|Total - gender</v>
      </c>
      <c r="B1677" t="s">
        <v>20</v>
      </c>
      <c r="C1677" t="s">
        <v>21</v>
      </c>
      <c r="D1677" t="s">
        <v>22</v>
      </c>
      <c r="E1677" t="s">
        <v>23</v>
      </c>
      <c r="F1677">
        <v>2023</v>
      </c>
      <c r="G1677">
        <v>2023</v>
      </c>
      <c r="H1677">
        <v>7610</v>
      </c>
      <c r="I1677" t="s">
        <v>122</v>
      </c>
      <c r="J1677">
        <v>2</v>
      </c>
      <c r="K1677" t="s">
        <v>41</v>
      </c>
      <c r="L1677">
        <v>99</v>
      </c>
      <c r="M1677" t="s">
        <v>26</v>
      </c>
      <c r="N1677">
        <v>99</v>
      </c>
      <c r="O1677" t="s">
        <v>27</v>
      </c>
      <c r="P1677">
        <v>99</v>
      </c>
      <c r="Q1677" t="s">
        <v>42</v>
      </c>
      <c r="R1677">
        <v>114</v>
      </c>
      <c r="V1677" s="3">
        <f t="shared" si="53"/>
        <v>0.16</v>
      </c>
      <c r="W1677" s="3">
        <f>IF(AND(T1677&lt;&gt;"_U",T1677&lt;&gt;"c",J1677&lt;&gt;9,J1677&lt;&gt;99),IFERROR(VLOOKUP(A1677,'LBA Total'!$A$2:$W$10000,18,0),"."),".")</f>
        <v>69858</v>
      </c>
    </row>
    <row r="1678" spans="1:23" x14ac:dyDescent="0.2">
      <c r="A1678" s="1" t="str">
        <f t="shared" si="52"/>
        <v>2023|WaitematÄ Local Board Area|Male / TÄne</v>
      </c>
      <c r="B1678" t="s">
        <v>20</v>
      </c>
      <c r="C1678" t="s">
        <v>21</v>
      </c>
      <c r="D1678" t="s">
        <v>22</v>
      </c>
      <c r="E1678" t="s">
        <v>23</v>
      </c>
      <c r="F1678">
        <v>2023</v>
      </c>
      <c r="G1678">
        <v>2023</v>
      </c>
      <c r="H1678">
        <v>7610</v>
      </c>
      <c r="I1678" t="s">
        <v>122</v>
      </c>
      <c r="J1678">
        <v>3</v>
      </c>
      <c r="K1678" t="s">
        <v>39</v>
      </c>
      <c r="L1678">
        <v>99</v>
      </c>
      <c r="M1678" t="s">
        <v>26</v>
      </c>
      <c r="N1678">
        <v>99</v>
      </c>
      <c r="O1678" t="s">
        <v>27</v>
      </c>
      <c r="P1678">
        <v>1</v>
      </c>
      <c r="Q1678" t="s">
        <v>34</v>
      </c>
      <c r="R1678">
        <v>771</v>
      </c>
      <c r="V1678" s="3">
        <f t="shared" si="53"/>
        <v>2.2599999999999998</v>
      </c>
      <c r="W1678" s="3">
        <f>IF(AND(T1678&lt;&gt;"_U",T1678&lt;&gt;"c",J1678&lt;&gt;9,J1678&lt;&gt;99),IFERROR(VLOOKUP(A1678,'LBA Total'!$A$2:$W$10000,18,0),"."),".")</f>
        <v>34140</v>
      </c>
    </row>
    <row r="1679" spans="1:23" x14ac:dyDescent="0.2">
      <c r="A1679" s="1" t="str">
        <f t="shared" si="52"/>
        <v>2023|WaitematÄ Local Board Area|Female / Wahine</v>
      </c>
      <c r="B1679" t="s">
        <v>20</v>
      </c>
      <c r="C1679" t="s">
        <v>21</v>
      </c>
      <c r="D1679" t="s">
        <v>22</v>
      </c>
      <c r="E1679" t="s">
        <v>23</v>
      </c>
      <c r="F1679">
        <v>2023</v>
      </c>
      <c r="G1679">
        <v>2023</v>
      </c>
      <c r="H1679">
        <v>7610</v>
      </c>
      <c r="I1679" t="s">
        <v>122</v>
      </c>
      <c r="J1679">
        <v>3</v>
      </c>
      <c r="K1679" t="s">
        <v>39</v>
      </c>
      <c r="L1679">
        <v>99</v>
      </c>
      <c r="M1679" t="s">
        <v>26</v>
      </c>
      <c r="N1679">
        <v>99</v>
      </c>
      <c r="O1679" t="s">
        <v>27</v>
      </c>
      <c r="P1679">
        <v>2</v>
      </c>
      <c r="Q1679" t="s">
        <v>31</v>
      </c>
      <c r="R1679">
        <v>822</v>
      </c>
      <c r="V1679" s="3">
        <f t="shared" si="53"/>
        <v>2.34</v>
      </c>
      <c r="W1679" s="3">
        <f>IF(AND(T1679&lt;&gt;"_U",T1679&lt;&gt;"c",J1679&lt;&gt;9,J1679&lt;&gt;99),IFERROR(VLOOKUP(A1679,'LBA Total'!$A$2:$W$10000,18,0),"."),".")</f>
        <v>35088</v>
      </c>
    </row>
    <row r="1680" spans="1:23" x14ac:dyDescent="0.2">
      <c r="A1680" s="1" t="str">
        <f t="shared" si="52"/>
        <v>2023|WaitematÄ Local Board Area|Another gender / He ira kÄ“ anÅ</v>
      </c>
      <c r="B1680" t="s">
        <v>20</v>
      </c>
      <c r="C1680" t="s">
        <v>21</v>
      </c>
      <c r="D1680" t="s">
        <v>22</v>
      </c>
      <c r="E1680" t="s">
        <v>23</v>
      </c>
      <c r="F1680">
        <v>2023</v>
      </c>
      <c r="G1680">
        <v>2023</v>
      </c>
      <c r="H1680">
        <v>7610</v>
      </c>
      <c r="I1680" t="s">
        <v>122</v>
      </c>
      <c r="J1680">
        <v>3</v>
      </c>
      <c r="K1680" t="s">
        <v>39</v>
      </c>
      <c r="L1680">
        <v>99</v>
      </c>
      <c r="M1680" t="s">
        <v>26</v>
      </c>
      <c r="N1680">
        <v>99</v>
      </c>
      <c r="O1680" t="s">
        <v>27</v>
      </c>
      <c r="P1680">
        <v>3</v>
      </c>
      <c r="Q1680" t="s">
        <v>28</v>
      </c>
      <c r="R1680">
        <v>3</v>
      </c>
      <c r="V1680" s="3">
        <f t="shared" si="53"/>
        <v>0.48</v>
      </c>
      <c r="W1680" s="3">
        <f>IF(AND(T1680&lt;&gt;"_U",T1680&lt;&gt;"c",J1680&lt;&gt;9,J1680&lt;&gt;99),IFERROR(VLOOKUP(A1680,'LBA Total'!$A$2:$W$10000,18,0),"."),".")</f>
        <v>627</v>
      </c>
    </row>
    <row r="1681" spans="1:23" x14ac:dyDescent="0.2">
      <c r="A1681" s="1" t="str">
        <f t="shared" si="52"/>
        <v>2023|WaitematÄ Local Board Area|Total - gender</v>
      </c>
      <c r="B1681" t="s">
        <v>20</v>
      </c>
      <c r="C1681" t="s">
        <v>21</v>
      </c>
      <c r="D1681" t="s">
        <v>22</v>
      </c>
      <c r="E1681" t="s">
        <v>23</v>
      </c>
      <c r="F1681">
        <v>2023</v>
      </c>
      <c r="G1681">
        <v>2023</v>
      </c>
      <c r="H1681">
        <v>7610</v>
      </c>
      <c r="I1681" t="s">
        <v>122</v>
      </c>
      <c r="J1681">
        <v>3</v>
      </c>
      <c r="K1681" t="s">
        <v>39</v>
      </c>
      <c r="L1681">
        <v>99</v>
      </c>
      <c r="M1681" t="s">
        <v>26</v>
      </c>
      <c r="N1681">
        <v>99</v>
      </c>
      <c r="O1681" t="s">
        <v>27</v>
      </c>
      <c r="P1681">
        <v>99</v>
      </c>
      <c r="Q1681" t="s">
        <v>42</v>
      </c>
      <c r="R1681">
        <v>1596</v>
      </c>
      <c r="V1681" s="3">
        <f t="shared" si="53"/>
        <v>2.2799999999999998</v>
      </c>
      <c r="W1681" s="3">
        <f>IF(AND(T1681&lt;&gt;"_U",T1681&lt;&gt;"c",J1681&lt;&gt;9,J1681&lt;&gt;99),IFERROR(VLOOKUP(A1681,'LBA Total'!$A$2:$W$10000,18,0),"."),".")</f>
        <v>69858</v>
      </c>
    </row>
    <row r="1682" spans="1:23" x14ac:dyDescent="0.2">
      <c r="A1682" s="1" t="str">
        <f t="shared" si="52"/>
        <v>2023|WaitematÄ Local Board Area|Male / TÄne</v>
      </c>
      <c r="B1682" t="s">
        <v>20</v>
      </c>
      <c r="C1682" t="s">
        <v>21</v>
      </c>
      <c r="D1682" t="s">
        <v>22</v>
      </c>
      <c r="E1682" t="s">
        <v>23</v>
      </c>
      <c r="F1682">
        <v>2023</v>
      </c>
      <c r="G1682">
        <v>2023</v>
      </c>
      <c r="H1682">
        <v>7610</v>
      </c>
      <c r="I1682" t="s">
        <v>122</v>
      </c>
      <c r="J1682">
        <v>4</v>
      </c>
      <c r="K1682" t="s">
        <v>54</v>
      </c>
      <c r="L1682">
        <v>99</v>
      </c>
      <c r="M1682" t="s">
        <v>26</v>
      </c>
      <c r="N1682">
        <v>99</v>
      </c>
      <c r="O1682" t="s">
        <v>27</v>
      </c>
      <c r="P1682">
        <v>1</v>
      </c>
      <c r="Q1682" t="s">
        <v>34</v>
      </c>
      <c r="R1682">
        <v>2226</v>
      </c>
      <c r="V1682" s="3">
        <f t="shared" si="53"/>
        <v>6.52</v>
      </c>
      <c r="W1682" s="3">
        <f>IF(AND(T1682&lt;&gt;"_U",T1682&lt;&gt;"c",J1682&lt;&gt;9,J1682&lt;&gt;99),IFERROR(VLOOKUP(A1682,'LBA Total'!$A$2:$W$10000,18,0),"."),".")</f>
        <v>34140</v>
      </c>
    </row>
    <row r="1683" spans="1:23" x14ac:dyDescent="0.2">
      <c r="A1683" s="1" t="str">
        <f t="shared" si="52"/>
        <v>2023|WaitematÄ Local Board Area|Female / Wahine</v>
      </c>
      <c r="B1683" t="s">
        <v>20</v>
      </c>
      <c r="C1683" t="s">
        <v>21</v>
      </c>
      <c r="D1683" t="s">
        <v>22</v>
      </c>
      <c r="E1683" t="s">
        <v>23</v>
      </c>
      <c r="F1683">
        <v>2023</v>
      </c>
      <c r="G1683">
        <v>2023</v>
      </c>
      <c r="H1683">
        <v>7610</v>
      </c>
      <c r="I1683" t="s">
        <v>122</v>
      </c>
      <c r="J1683">
        <v>4</v>
      </c>
      <c r="K1683" t="s">
        <v>54</v>
      </c>
      <c r="L1683">
        <v>99</v>
      </c>
      <c r="M1683" t="s">
        <v>26</v>
      </c>
      <c r="N1683">
        <v>99</v>
      </c>
      <c r="O1683" t="s">
        <v>27</v>
      </c>
      <c r="P1683">
        <v>2</v>
      </c>
      <c r="Q1683" t="s">
        <v>31</v>
      </c>
      <c r="R1683">
        <v>2835</v>
      </c>
      <c r="V1683" s="3">
        <f t="shared" si="53"/>
        <v>8.08</v>
      </c>
      <c r="W1683" s="3">
        <f>IF(AND(T1683&lt;&gt;"_U",T1683&lt;&gt;"c",J1683&lt;&gt;9,J1683&lt;&gt;99),IFERROR(VLOOKUP(A1683,'LBA Total'!$A$2:$W$10000,18,0),"."),".")</f>
        <v>35088</v>
      </c>
    </row>
    <row r="1684" spans="1:23" x14ac:dyDescent="0.2">
      <c r="A1684" s="1" t="str">
        <f t="shared" si="52"/>
        <v>2023|WaitematÄ Local Board Area|Another gender / He ira kÄ“ anÅ</v>
      </c>
      <c r="B1684" t="s">
        <v>20</v>
      </c>
      <c r="C1684" t="s">
        <v>21</v>
      </c>
      <c r="D1684" t="s">
        <v>22</v>
      </c>
      <c r="E1684" t="s">
        <v>23</v>
      </c>
      <c r="F1684">
        <v>2023</v>
      </c>
      <c r="G1684">
        <v>2023</v>
      </c>
      <c r="H1684">
        <v>7610</v>
      </c>
      <c r="I1684" t="s">
        <v>122</v>
      </c>
      <c r="J1684">
        <v>4</v>
      </c>
      <c r="K1684" t="s">
        <v>54</v>
      </c>
      <c r="L1684">
        <v>99</v>
      </c>
      <c r="M1684" t="s">
        <v>26</v>
      </c>
      <c r="N1684">
        <v>99</v>
      </c>
      <c r="O1684" t="s">
        <v>27</v>
      </c>
      <c r="P1684">
        <v>3</v>
      </c>
      <c r="Q1684" t="s">
        <v>28</v>
      </c>
      <c r="R1684">
        <v>24</v>
      </c>
      <c r="V1684" s="3">
        <f t="shared" si="53"/>
        <v>3.83</v>
      </c>
      <c r="W1684" s="3">
        <f>IF(AND(T1684&lt;&gt;"_U",T1684&lt;&gt;"c",J1684&lt;&gt;9,J1684&lt;&gt;99),IFERROR(VLOOKUP(A1684,'LBA Total'!$A$2:$W$10000,18,0),"."),".")</f>
        <v>627</v>
      </c>
    </row>
    <row r="1685" spans="1:23" x14ac:dyDescent="0.2">
      <c r="A1685" s="1" t="str">
        <f t="shared" si="52"/>
        <v>2023|WaitematÄ Local Board Area|Total - gender</v>
      </c>
      <c r="B1685" t="s">
        <v>20</v>
      </c>
      <c r="C1685" t="s">
        <v>21</v>
      </c>
      <c r="D1685" t="s">
        <v>22</v>
      </c>
      <c r="E1685" t="s">
        <v>23</v>
      </c>
      <c r="F1685">
        <v>2023</v>
      </c>
      <c r="G1685">
        <v>2023</v>
      </c>
      <c r="H1685">
        <v>7610</v>
      </c>
      <c r="I1685" t="s">
        <v>122</v>
      </c>
      <c r="J1685">
        <v>4</v>
      </c>
      <c r="K1685" t="s">
        <v>54</v>
      </c>
      <c r="L1685">
        <v>99</v>
      </c>
      <c r="M1685" t="s">
        <v>26</v>
      </c>
      <c r="N1685">
        <v>99</v>
      </c>
      <c r="O1685" t="s">
        <v>27</v>
      </c>
      <c r="P1685">
        <v>99</v>
      </c>
      <c r="Q1685" t="s">
        <v>42</v>
      </c>
      <c r="R1685">
        <v>5088</v>
      </c>
      <c r="V1685" s="3">
        <f t="shared" si="53"/>
        <v>7.28</v>
      </c>
      <c r="W1685" s="3">
        <f>IF(AND(T1685&lt;&gt;"_U",T1685&lt;&gt;"c",J1685&lt;&gt;9,J1685&lt;&gt;99),IFERROR(VLOOKUP(A1685,'LBA Total'!$A$2:$W$10000,18,0),"."),".")</f>
        <v>69858</v>
      </c>
    </row>
    <row r="1686" spans="1:23" x14ac:dyDescent="0.2">
      <c r="A1686" s="1" t="str">
        <f t="shared" si="52"/>
        <v>2023|WaitematÄ Local Board Area|Male / TÄne</v>
      </c>
      <c r="B1686" t="s">
        <v>20</v>
      </c>
      <c r="C1686" t="s">
        <v>21</v>
      </c>
      <c r="D1686" t="s">
        <v>22</v>
      </c>
      <c r="E1686" t="s">
        <v>23</v>
      </c>
      <c r="F1686">
        <v>2023</v>
      </c>
      <c r="G1686">
        <v>2023</v>
      </c>
      <c r="H1686">
        <v>7610</v>
      </c>
      <c r="I1686" t="s">
        <v>122</v>
      </c>
      <c r="J1686">
        <v>5</v>
      </c>
      <c r="K1686" t="s">
        <v>33</v>
      </c>
      <c r="L1686">
        <v>99</v>
      </c>
      <c r="M1686" t="s">
        <v>26</v>
      </c>
      <c r="N1686">
        <v>99</v>
      </c>
      <c r="O1686" t="s">
        <v>27</v>
      </c>
      <c r="P1686">
        <v>1</v>
      </c>
      <c r="Q1686" t="s">
        <v>34</v>
      </c>
      <c r="R1686">
        <v>309</v>
      </c>
      <c r="V1686" s="3">
        <f t="shared" si="53"/>
        <v>0.91</v>
      </c>
      <c r="W1686" s="3">
        <f>IF(AND(T1686&lt;&gt;"_U",T1686&lt;&gt;"c",J1686&lt;&gt;9,J1686&lt;&gt;99),IFERROR(VLOOKUP(A1686,'LBA Total'!$A$2:$W$10000,18,0),"."),".")</f>
        <v>34140</v>
      </c>
    </row>
    <row r="1687" spans="1:23" x14ac:dyDescent="0.2">
      <c r="A1687" s="1" t="str">
        <f t="shared" si="52"/>
        <v>2023|WaitematÄ Local Board Area|Female / Wahine</v>
      </c>
      <c r="B1687" t="s">
        <v>20</v>
      </c>
      <c r="C1687" t="s">
        <v>21</v>
      </c>
      <c r="D1687" t="s">
        <v>22</v>
      </c>
      <c r="E1687" t="s">
        <v>23</v>
      </c>
      <c r="F1687">
        <v>2023</v>
      </c>
      <c r="G1687">
        <v>2023</v>
      </c>
      <c r="H1687">
        <v>7610</v>
      </c>
      <c r="I1687" t="s">
        <v>122</v>
      </c>
      <c r="J1687">
        <v>5</v>
      </c>
      <c r="K1687" t="s">
        <v>33</v>
      </c>
      <c r="L1687">
        <v>99</v>
      </c>
      <c r="M1687" t="s">
        <v>26</v>
      </c>
      <c r="N1687">
        <v>99</v>
      </c>
      <c r="O1687" t="s">
        <v>27</v>
      </c>
      <c r="P1687">
        <v>2</v>
      </c>
      <c r="Q1687" t="s">
        <v>31</v>
      </c>
      <c r="R1687">
        <v>978</v>
      </c>
      <c r="V1687" s="3">
        <f t="shared" si="53"/>
        <v>2.79</v>
      </c>
      <c r="W1687" s="3">
        <f>IF(AND(T1687&lt;&gt;"_U",T1687&lt;&gt;"c",J1687&lt;&gt;9,J1687&lt;&gt;99),IFERROR(VLOOKUP(A1687,'LBA Total'!$A$2:$W$10000,18,0),"."),".")</f>
        <v>35088</v>
      </c>
    </row>
    <row r="1688" spans="1:23" x14ac:dyDescent="0.2">
      <c r="A1688" s="1" t="str">
        <f t="shared" si="52"/>
        <v>2023|WaitematÄ Local Board Area|Another gender / He ira kÄ“ anÅ</v>
      </c>
      <c r="B1688" t="s">
        <v>20</v>
      </c>
      <c r="C1688" t="s">
        <v>21</v>
      </c>
      <c r="D1688" t="s">
        <v>22</v>
      </c>
      <c r="E1688" t="s">
        <v>23</v>
      </c>
      <c r="F1688">
        <v>2023</v>
      </c>
      <c r="G1688">
        <v>2023</v>
      </c>
      <c r="H1688">
        <v>7610</v>
      </c>
      <c r="I1688" t="s">
        <v>122</v>
      </c>
      <c r="J1688">
        <v>5</v>
      </c>
      <c r="K1688" t="s">
        <v>33</v>
      </c>
      <c r="L1688">
        <v>99</v>
      </c>
      <c r="M1688" t="s">
        <v>26</v>
      </c>
      <c r="N1688">
        <v>99</v>
      </c>
      <c r="O1688" t="s">
        <v>27</v>
      </c>
      <c r="P1688">
        <v>3</v>
      </c>
      <c r="Q1688" t="s">
        <v>28</v>
      </c>
      <c r="R1688">
        <v>0</v>
      </c>
      <c r="V1688" s="3">
        <f t="shared" si="53"/>
        <v>0</v>
      </c>
      <c r="W1688" s="3">
        <f>IF(AND(T1688&lt;&gt;"_U",T1688&lt;&gt;"c",J1688&lt;&gt;9,J1688&lt;&gt;99),IFERROR(VLOOKUP(A1688,'LBA Total'!$A$2:$W$10000,18,0),"."),".")</f>
        <v>627</v>
      </c>
    </row>
    <row r="1689" spans="1:23" x14ac:dyDescent="0.2">
      <c r="A1689" s="1" t="str">
        <f t="shared" si="52"/>
        <v>2023|WaitematÄ Local Board Area|Total - gender</v>
      </c>
      <c r="B1689" t="s">
        <v>20</v>
      </c>
      <c r="C1689" t="s">
        <v>21</v>
      </c>
      <c r="D1689" t="s">
        <v>22</v>
      </c>
      <c r="E1689" t="s">
        <v>23</v>
      </c>
      <c r="F1689">
        <v>2023</v>
      </c>
      <c r="G1689">
        <v>2023</v>
      </c>
      <c r="H1689">
        <v>7610</v>
      </c>
      <c r="I1689" t="s">
        <v>122</v>
      </c>
      <c r="J1689">
        <v>5</v>
      </c>
      <c r="K1689" t="s">
        <v>33</v>
      </c>
      <c r="L1689">
        <v>99</v>
      </c>
      <c r="M1689" t="s">
        <v>26</v>
      </c>
      <c r="N1689">
        <v>99</v>
      </c>
      <c r="O1689" t="s">
        <v>27</v>
      </c>
      <c r="P1689">
        <v>99</v>
      </c>
      <c r="Q1689" t="s">
        <v>42</v>
      </c>
      <c r="R1689">
        <v>1290</v>
      </c>
      <c r="V1689" s="3">
        <f t="shared" si="53"/>
        <v>1.85</v>
      </c>
      <c r="W1689" s="3">
        <f>IF(AND(T1689&lt;&gt;"_U",T1689&lt;&gt;"c",J1689&lt;&gt;9,J1689&lt;&gt;99),IFERROR(VLOOKUP(A1689,'LBA Total'!$A$2:$W$10000,18,0),"."),".")</f>
        <v>69858</v>
      </c>
    </row>
    <row r="1690" spans="1:23" x14ac:dyDescent="0.2">
      <c r="A1690" s="1" t="str">
        <f t="shared" si="52"/>
        <v>2023|WaitematÄ Local Board Area|Male / TÄne</v>
      </c>
      <c r="B1690" t="s">
        <v>20</v>
      </c>
      <c r="C1690" t="s">
        <v>21</v>
      </c>
      <c r="D1690" t="s">
        <v>22</v>
      </c>
      <c r="E1690" t="s">
        <v>23</v>
      </c>
      <c r="F1690">
        <v>2023</v>
      </c>
      <c r="G1690">
        <v>2023</v>
      </c>
      <c r="H1690">
        <v>7610</v>
      </c>
      <c r="I1690" t="s">
        <v>122</v>
      </c>
      <c r="J1690">
        <v>6</v>
      </c>
      <c r="K1690" t="s">
        <v>52</v>
      </c>
      <c r="L1690">
        <v>99</v>
      </c>
      <c r="M1690" t="s">
        <v>26</v>
      </c>
      <c r="N1690">
        <v>99</v>
      </c>
      <c r="O1690" t="s">
        <v>27</v>
      </c>
      <c r="P1690">
        <v>1</v>
      </c>
      <c r="Q1690" t="s">
        <v>34</v>
      </c>
      <c r="R1690">
        <v>20421</v>
      </c>
      <c r="V1690" s="3">
        <f t="shared" si="53"/>
        <v>59.82</v>
      </c>
      <c r="W1690" s="3">
        <f>IF(AND(T1690&lt;&gt;"_U",T1690&lt;&gt;"c",J1690&lt;&gt;9,J1690&lt;&gt;99),IFERROR(VLOOKUP(A1690,'LBA Total'!$A$2:$W$10000,18,0),"."),".")</f>
        <v>34140</v>
      </c>
    </row>
    <row r="1691" spans="1:23" x14ac:dyDescent="0.2">
      <c r="A1691" s="1" t="str">
        <f t="shared" si="52"/>
        <v>2023|WaitematÄ Local Board Area|Female / Wahine</v>
      </c>
      <c r="B1691" t="s">
        <v>20</v>
      </c>
      <c r="C1691" t="s">
        <v>21</v>
      </c>
      <c r="D1691" t="s">
        <v>22</v>
      </c>
      <c r="E1691" t="s">
        <v>23</v>
      </c>
      <c r="F1691">
        <v>2023</v>
      </c>
      <c r="G1691">
        <v>2023</v>
      </c>
      <c r="H1691">
        <v>7610</v>
      </c>
      <c r="I1691" t="s">
        <v>122</v>
      </c>
      <c r="J1691">
        <v>6</v>
      </c>
      <c r="K1691" t="s">
        <v>52</v>
      </c>
      <c r="L1691">
        <v>99</v>
      </c>
      <c r="M1691" t="s">
        <v>26</v>
      </c>
      <c r="N1691">
        <v>99</v>
      </c>
      <c r="O1691" t="s">
        <v>27</v>
      </c>
      <c r="P1691">
        <v>2</v>
      </c>
      <c r="Q1691" t="s">
        <v>31</v>
      </c>
      <c r="R1691">
        <v>20325</v>
      </c>
      <c r="V1691" s="3">
        <f t="shared" si="53"/>
        <v>57.93</v>
      </c>
      <c r="W1691" s="3">
        <f>IF(AND(T1691&lt;&gt;"_U",T1691&lt;&gt;"c",J1691&lt;&gt;9,J1691&lt;&gt;99),IFERROR(VLOOKUP(A1691,'LBA Total'!$A$2:$W$10000,18,0),"."),".")</f>
        <v>35088</v>
      </c>
    </row>
    <row r="1692" spans="1:23" x14ac:dyDescent="0.2">
      <c r="A1692" s="1" t="str">
        <f t="shared" si="52"/>
        <v>2023|WaitematÄ Local Board Area|Another gender / He ira kÄ“ anÅ</v>
      </c>
      <c r="B1692" t="s">
        <v>20</v>
      </c>
      <c r="C1692" t="s">
        <v>21</v>
      </c>
      <c r="D1692" t="s">
        <v>22</v>
      </c>
      <c r="E1692" t="s">
        <v>23</v>
      </c>
      <c r="F1692">
        <v>2023</v>
      </c>
      <c r="G1692">
        <v>2023</v>
      </c>
      <c r="H1692">
        <v>7610</v>
      </c>
      <c r="I1692" t="s">
        <v>122</v>
      </c>
      <c r="J1692">
        <v>6</v>
      </c>
      <c r="K1692" t="s">
        <v>52</v>
      </c>
      <c r="L1692">
        <v>99</v>
      </c>
      <c r="M1692" t="s">
        <v>26</v>
      </c>
      <c r="N1692">
        <v>99</v>
      </c>
      <c r="O1692" t="s">
        <v>27</v>
      </c>
      <c r="P1692">
        <v>3</v>
      </c>
      <c r="Q1692" t="s">
        <v>28</v>
      </c>
      <c r="R1692">
        <v>543</v>
      </c>
      <c r="V1692" s="3">
        <f t="shared" si="53"/>
        <v>86.6</v>
      </c>
      <c r="W1692" s="3">
        <f>IF(AND(T1692&lt;&gt;"_U",T1692&lt;&gt;"c",J1692&lt;&gt;9,J1692&lt;&gt;99),IFERROR(VLOOKUP(A1692,'LBA Total'!$A$2:$W$10000,18,0),"."),".")</f>
        <v>627</v>
      </c>
    </row>
    <row r="1693" spans="1:23" x14ac:dyDescent="0.2">
      <c r="A1693" s="1" t="str">
        <f t="shared" si="52"/>
        <v>2023|WaitematÄ Local Board Area|Total - gender</v>
      </c>
      <c r="B1693" t="s">
        <v>20</v>
      </c>
      <c r="C1693" t="s">
        <v>21</v>
      </c>
      <c r="D1693" t="s">
        <v>22</v>
      </c>
      <c r="E1693" t="s">
        <v>23</v>
      </c>
      <c r="F1693">
        <v>2023</v>
      </c>
      <c r="G1693">
        <v>2023</v>
      </c>
      <c r="H1693">
        <v>7610</v>
      </c>
      <c r="I1693" t="s">
        <v>122</v>
      </c>
      <c r="J1693">
        <v>6</v>
      </c>
      <c r="K1693" t="s">
        <v>52</v>
      </c>
      <c r="L1693">
        <v>99</v>
      </c>
      <c r="M1693" t="s">
        <v>26</v>
      </c>
      <c r="N1693">
        <v>99</v>
      </c>
      <c r="O1693" t="s">
        <v>27</v>
      </c>
      <c r="P1693">
        <v>99</v>
      </c>
      <c r="Q1693" t="s">
        <v>42</v>
      </c>
      <c r="R1693">
        <v>41289</v>
      </c>
      <c r="V1693" s="3">
        <f t="shared" si="53"/>
        <v>59.1</v>
      </c>
      <c r="W1693" s="3">
        <f>IF(AND(T1693&lt;&gt;"_U",T1693&lt;&gt;"c",J1693&lt;&gt;9,J1693&lt;&gt;99),IFERROR(VLOOKUP(A1693,'LBA Total'!$A$2:$W$10000,18,0),"."),".")</f>
        <v>69858</v>
      </c>
    </row>
    <row r="1694" spans="1:23" x14ac:dyDescent="0.2">
      <c r="A1694" s="1" t="str">
        <f t="shared" si="52"/>
        <v>2023|WaitematÄ Local Board Area|Male / TÄne</v>
      </c>
      <c r="B1694" t="s">
        <v>20</v>
      </c>
      <c r="C1694" t="s">
        <v>21</v>
      </c>
      <c r="D1694" t="s">
        <v>22</v>
      </c>
      <c r="E1694" t="s">
        <v>23</v>
      </c>
      <c r="F1694">
        <v>2023</v>
      </c>
      <c r="G1694">
        <v>2023</v>
      </c>
      <c r="H1694">
        <v>7610</v>
      </c>
      <c r="I1694" t="s">
        <v>122</v>
      </c>
      <c r="J1694">
        <v>9</v>
      </c>
      <c r="K1694" t="s">
        <v>25</v>
      </c>
      <c r="L1694">
        <v>99</v>
      </c>
      <c r="M1694" t="s">
        <v>26</v>
      </c>
      <c r="N1694">
        <v>99</v>
      </c>
      <c r="O1694" t="s">
        <v>27</v>
      </c>
      <c r="P1694">
        <v>1</v>
      </c>
      <c r="Q1694" t="s">
        <v>34</v>
      </c>
      <c r="R1694">
        <v>2439</v>
      </c>
      <c r="V1694" s="3" t="str">
        <f t="shared" si="53"/>
        <v>.</v>
      </c>
      <c r="W1694" s="3" t="str">
        <f>IF(AND(T1694&lt;&gt;"_U",T1694&lt;&gt;"c",J1694&lt;&gt;9,J1694&lt;&gt;99),IFERROR(VLOOKUP(A1694,'LBA Total'!$A$2:$W$10000,18,0),"."),".")</f>
        <v>.</v>
      </c>
    </row>
    <row r="1695" spans="1:23" x14ac:dyDescent="0.2">
      <c r="A1695" s="1" t="str">
        <f t="shared" si="52"/>
        <v>2023|WaitematÄ Local Board Area|Female / Wahine</v>
      </c>
      <c r="B1695" t="s">
        <v>20</v>
      </c>
      <c r="C1695" t="s">
        <v>21</v>
      </c>
      <c r="D1695" t="s">
        <v>22</v>
      </c>
      <c r="E1695" t="s">
        <v>23</v>
      </c>
      <c r="F1695">
        <v>2023</v>
      </c>
      <c r="G1695">
        <v>2023</v>
      </c>
      <c r="H1695">
        <v>7610</v>
      </c>
      <c r="I1695" t="s">
        <v>122</v>
      </c>
      <c r="J1695">
        <v>9</v>
      </c>
      <c r="K1695" t="s">
        <v>25</v>
      </c>
      <c r="L1695">
        <v>99</v>
      </c>
      <c r="M1695" t="s">
        <v>26</v>
      </c>
      <c r="N1695">
        <v>99</v>
      </c>
      <c r="O1695" t="s">
        <v>27</v>
      </c>
      <c r="P1695">
        <v>2</v>
      </c>
      <c r="Q1695" t="s">
        <v>31</v>
      </c>
      <c r="R1695">
        <v>1989</v>
      </c>
      <c r="V1695" s="3" t="str">
        <f t="shared" si="53"/>
        <v>.</v>
      </c>
      <c r="W1695" s="3" t="str">
        <f>IF(AND(T1695&lt;&gt;"_U",T1695&lt;&gt;"c",J1695&lt;&gt;9,J1695&lt;&gt;99),IFERROR(VLOOKUP(A1695,'LBA Total'!$A$2:$W$10000,18,0),"."),".")</f>
        <v>.</v>
      </c>
    </row>
    <row r="1696" spans="1:23" x14ac:dyDescent="0.2">
      <c r="A1696" s="1" t="str">
        <f t="shared" si="52"/>
        <v>2023|WaitematÄ Local Board Area|Another gender / He ira kÄ“ anÅ</v>
      </c>
      <c r="B1696" t="s">
        <v>20</v>
      </c>
      <c r="C1696" t="s">
        <v>21</v>
      </c>
      <c r="D1696" t="s">
        <v>22</v>
      </c>
      <c r="E1696" t="s">
        <v>23</v>
      </c>
      <c r="F1696">
        <v>2023</v>
      </c>
      <c r="G1696">
        <v>2023</v>
      </c>
      <c r="H1696">
        <v>7610</v>
      </c>
      <c r="I1696" t="s">
        <v>122</v>
      </c>
      <c r="J1696">
        <v>9</v>
      </c>
      <c r="K1696" t="s">
        <v>25</v>
      </c>
      <c r="L1696">
        <v>99</v>
      </c>
      <c r="M1696" t="s">
        <v>26</v>
      </c>
      <c r="N1696">
        <v>99</v>
      </c>
      <c r="O1696" t="s">
        <v>27</v>
      </c>
      <c r="P1696">
        <v>3</v>
      </c>
      <c r="Q1696" t="s">
        <v>28</v>
      </c>
      <c r="R1696">
        <v>54</v>
      </c>
      <c r="V1696" s="3" t="str">
        <f t="shared" si="53"/>
        <v>.</v>
      </c>
      <c r="W1696" s="3" t="str">
        <f>IF(AND(T1696&lt;&gt;"_U",T1696&lt;&gt;"c",J1696&lt;&gt;9,J1696&lt;&gt;99),IFERROR(VLOOKUP(A1696,'LBA Total'!$A$2:$W$10000,18,0),"."),".")</f>
        <v>.</v>
      </c>
    </row>
    <row r="1697" spans="1:23" x14ac:dyDescent="0.2">
      <c r="A1697" s="1" t="str">
        <f t="shared" si="52"/>
        <v>2023|WaitematÄ Local Board Area|Total - gender</v>
      </c>
      <c r="B1697" t="s">
        <v>20</v>
      </c>
      <c r="C1697" t="s">
        <v>21</v>
      </c>
      <c r="D1697" t="s">
        <v>22</v>
      </c>
      <c r="E1697" t="s">
        <v>23</v>
      </c>
      <c r="F1697">
        <v>2023</v>
      </c>
      <c r="G1697">
        <v>2023</v>
      </c>
      <c r="H1697">
        <v>7610</v>
      </c>
      <c r="I1697" t="s">
        <v>122</v>
      </c>
      <c r="J1697">
        <v>9</v>
      </c>
      <c r="K1697" t="s">
        <v>25</v>
      </c>
      <c r="L1697">
        <v>99</v>
      </c>
      <c r="M1697" t="s">
        <v>26</v>
      </c>
      <c r="N1697">
        <v>99</v>
      </c>
      <c r="O1697" t="s">
        <v>27</v>
      </c>
      <c r="P1697">
        <v>99</v>
      </c>
      <c r="Q1697" t="s">
        <v>42</v>
      </c>
      <c r="R1697">
        <v>4482</v>
      </c>
      <c r="V1697" s="3" t="str">
        <f t="shared" si="53"/>
        <v>.</v>
      </c>
      <c r="W1697" s="3" t="str">
        <f>IF(AND(T1697&lt;&gt;"_U",T1697&lt;&gt;"c",J1697&lt;&gt;9,J1697&lt;&gt;99),IFERROR(VLOOKUP(A1697,'LBA Total'!$A$2:$W$10000,18,0),"."),".")</f>
        <v>.</v>
      </c>
    </row>
    <row r="1698" spans="1:23" x14ac:dyDescent="0.2">
      <c r="A1698" s="1" t="str">
        <f t="shared" si="52"/>
        <v>2023|WaitematÄ Local Board Area|Male / TÄne</v>
      </c>
      <c r="B1698" t="s">
        <v>20</v>
      </c>
      <c r="C1698" t="s">
        <v>21</v>
      </c>
      <c r="D1698" t="s">
        <v>22</v>
      </c>
      <c r="E1698" t="s">
        <v>23</v>
      </c>
      <c r="F1698">
        <v>2023</v>
      </c>
      <c r="G1698">
        <v>2023</v>
      </c>
      <c r="H1698">
        <v>7610</v>
      </c>
      <c r="I1698" t="s">
        <v>122</v>
      </c>
      <c r="J1698">
        <v>77</v>
      </c>
      <c r="K1698" t="s">
        <v>49</v>
      </c>
      <c r="L1698">
        <v>99</v>
      </c>
      <c r="M1698" t="s">
        <v>26</v>
      </c>
      <c r="N1698">
        <v>99</v>
      </c>
      <c r="O1698" t="s">
        <v>27</v>
      </c>
      <c r="P1698">
        <v>1</v>
      </c>
      <c r="Q1698" t="s">
        <v>34</v>
      </c>
      <c r="R1698">
        <v>34140</v>
      </c>
      <c r="V1698" s="3">
        <f t="shared" si="53"/>
        <v>100</v>
      </c>
      <c r="W1698" s="3">
        <f>IF(AND(T1698&lt;&gt;"_U",T1698&lt;&gt;"c",J1698&lt;&gt;9,J1698&lt;&gt;99),IFERROR(VLOOKUP(A1698,'LBA Total'!$A$2:$W$10000,18,0),"."),".")</f>
        <v>34140</v>
      </c>
    </row>
    <row r="1699" spans="1:23" x14ac:dyDescent="0.2">
      <c r="A1699" s="1" t="str">
        <f t="shared" si="52"/>
        <v>2023|WaitematÄ Local Board Area|Female / Wahine</v>
      </c>
      <c r="B1699" t="s">
        <v>20</v>
      </c>
      <c r="C1699" t="s">
        <v>21</v>
      </c>
      <c r="D1699" t="s">
        <v>22</v>
      </c>
      <c r="E1699" t="s">
        <v>23</v>
      </c>
      <c r="F1699">
        <v>2023</v>
      </c>
      <c r="G1699">
        <v>2023</v>
      </c>
      <c r="H1699">
        <v>7610</v>
      </c>
      <c r="I1699" t="s">
        <v>122</v>
      </c>
      <c r="J1699">
        <v>77</v>
      </c>
      <c r="K1699" t="s">
        <v>49</v>
      </c>
      <c r="L1699">
        <v>99</v>
      </c>
      <c r="M1699" t="s">
        <v>26</v>
      </c>
      <c r="N1699">
        <v>99</v>
      </c>
      <c r="O1699" t="s">
        <v>27</v>
      </c>
      <c r="P1699">
        <v>2</v>
      </c>
      <c r="Q1699" t="s">
        <v>31</v>
      </c>
      <c r="R1699">
        <v>35088</v>
      </c>
      <c r="V1699" s="3">
        <f t="shared" si="53"/>
        <v>100</v>
      </c>
      <c r="W1699" s="3">
        <f>IF(AND(T1699&lt;&gt;"_U",T1699&lt;&gt;"c",J1699&lt;&gt;9,J1699&lt;&gt;99),IFERROR(VLOOKUP(A1699,'LBA Total'!$A$2:$W$10000,18,0),"."),".")</f>
        <v>35088</v>
      </c>
    </row>
    <row r="1700" spans="1:23" x14ac:dyDescent="0.2">
      <c r="A1700" s="1" t="str">
        <f t="shared" si="52"/>
        <v>2023|WaitematÄ Local Board Area|Another gender / He ira kÄ“ anÅ</v>
      </c>
      <c r="B1700" t="s">
        <v>20</v>
      </c>
      <c r="C1700" t="s">
        <v>21</v>
      </c>
      <c r="D1700" t="s">
        <v>22</v>
      </c>
      <c r="E1700" t="s">
        <v>23</v>
      </c>
      <c r="F1700">
        <v>2023</v>
      </c>
      <c r="G1700">
        <v>2023</v>
      </c>
      <c r="H1700">
        <v>7610</v>
      </c>
      <c r="I1700" t="s">
        <v>122</v>
      </c>
      <c r="J1700">
        <v>77</v>
      </c>
      <c r="K1700" t="s">
        <v>49</v>
      </c>
      <c r="L1700">
        <v>99</v>
      </c>
      <c r="M1700" t="s">
        <v>26</v>
      </c>
      <c r="N1700">
        <v>99</v>
      </c>
      <c r="O1700" t="s">
        <v>27</v>
      </c>
      <c r="P1700">
        <v>3</v>
      </c>
      <c r="Q1700" t="s">
        <v>28</v>
      </c>
      <c r="R1700">
        <v>627</v>
      </c>
      <c r="V1700" s="3">
        <f t="shared" si="53"/>
        <v>100</v>
      </c>
      <c r="W1700" s="3">
        <f>IF(AND(T1700&lt;&gt;"_U",T1700&lt;&gt;"c",J1700&lt;&gt;9,J1700&lt;&gt;99),IFERROR(VLOOKUP(A1700,'LBA Total'!$A$2:$W$10000,18,0),"."),".")</f>
        <v>627</v>
      </c>
    </row>
    <row r="1701" spans="1:23" x14ac:dyDescent="0.2">
      <c r="A1701" s="1" t="str">
        <f t="shared" si="52"/>
        <v>2023|WaitematÄ Local Board Area|Total - gender</v>
      </c>
      <c r="B1701" t="s">
        <v>20</v>
      </c>
      <c r="C1701" t="s">
        <v>21</v>
      </c>
      <c r="D1701" t="s">
        <v>22</v>
      </c>
      <c r="E1701" t="s">
        <v>23</v>
      </c>
      <c r="F1701">
        <v>2023</v>
      </c>
      <c r="G1701">
        <v>2023</v>
      </c>
      <c r="H1701">
        <v>7610</v>
      </c>
      <c r="I1701" t="s">
        <v>122</v>
      </c>
      <c r="J1701">
        <v>77</v>
      </c>
      <c r="K1701" t="s">
        <v>49</v>
      </c>
      <c r="L1701">
        <v>99</v>
      </c>
      <c r="M1701" t="s">
        <v>26</v>
      </c>
      <c r="N1701">
        <v>99</v>
      </c>
      <c r="O1701" t="s">
        <v>27</v>
      </c>
      <c r="P1701">
        <v>99</v>
      </c>
      <c r="Q1701" t="s">
        <v>42</v>
      </c>
      <c r="R1701">
        <v>69858</v>
      </c>
      <c r="V1701" s="3">
        <f t="shared" si="53"/>
        <v>100</v>
      </c>
      <c r="W1701" s="3">
        <f>IF(AND(T1701&lt;&gt;"_U",T1701&lt;&gt;"c",J1701&lt;&gt;9,J1701&lt;&gt;99),IFERROR(VLOOKUP(A1701,'LBA Total'!$A$2:$W$10000,18,0),"."),".")</f>
        <v>69858</v>
      </c>
    </row>
    <row r="1702" spans="1:23" x14ac:dyDescent="0.2">
      <c r="A1702" s="1" t="str">
        <f t="shared" si="52"/>
        <v>2023|WaitematÄ Local Board Area|Male / TÄne</v>
      </c>
      <c r="B1702" t="s">
        <v>20</v>
      </c>
      <c r="C1702" t="s">
        <v>21</v>
      </c>
      <c r="D1702" t="s">
        <v>22</v>
      </c>
      <c r="E1702" t="s">
        <v>23</v>
      </c>
      <c r="F1702">
        <v>2023</v>
      </c>
      <c r="G1702">
        <v>2023</v>
      </c>
      <c r="H1702">
        <v>7610</v>
      </c>
      <c r="I1702" t="s">
        <v>122</v>
      </c>
      <c r="J1702">
        <v>99</v>
      </c>
      <c r="K1702" t="s">
        <v>47</v>
      </c>
      <c r="L1702">
        <v>99</v>
      </c>
      <c r="M1702" t="s">
        <v>26</v>
      </c>
      <c r="N1702">
        <v>99</v>
      </c>
      <c r="O1702" t="s">
        <v>27</v>
      </c>
      <c r="P1702">
        <v>1</v>
      </c>
      <c r="Q1702" t="s">
        <v>34</v>
      </c>
      <c r="R1702">
        <v>36582</v>
      </c>
      <c r="V1702" s="3" t="str">
        <f t="shared" si="53"/>
        <v>.</v>
      </c>
      <c r="W1702" s="3" t="str">
        <f>IF(AND(T1702&lt;&gt;"_U",T1702&lt;&gt;"c",J1702&lt;&gt;9,J1702&lt;&gt;99),IFERROR(VLOOKUP(A1702,'LBA Total'!$A$2:$W$10000,18,0),"."),".")</f>
        <v>.</v>
      </c>
    </row>
    <row r="1703" spans="1:23" x14ac:dyDescent="0.2">
      <c r="A1703" s="1" t="str">
        <f t="shared" si="52"/>
        <v>2023|WaitematÄ Local Board Area|Female / Wahine</v>
      </c>
      <c r="B1703" t="s">
        <v>20</v>
      </c>
      <c r="C1703" t="s">
        <v>21</v>
      </c>
      <c r="D1703" t="s">
        <v>22</v>
      </c>
      <c r="E1703" t="s">
        <v>23</v>
      </c>
      <c r="F1703">
        <v>2023</v>
      </c>
      <c r="G1703">
        <v>2023</v>
      </c>
      <c r="H1703">
        <v>7610</v>
      </c>
      <c r="I1703" t="s">
        <v>122</v>
      </c>
      <c r="J1703">
        <v>99</v>
      </c>
      <c r="K1703" t="s">
        <v>47</v>
      </c>
      <c r="L1703">
        <v>99</v>
      </c>
      <c r="M1703" t="s">
        <v>26</v>
      </c>
      <c r="N1703">
        <v>99</v>
      </c>
      <c r="O1703" t="s">
        <v>27</v>
      </c>
      <c r="P1703">
        <v>2</v>
      </c>
      <c r="Q1703" t="s">
        <v>31</v>
      </c>
      <c r="R1703">
        <v>37077</v>
      </c>
      <c r="V1703" s="3" t="str">
        <f t="shared" si="53"/>
        <v>.</v>
      </c>
      <c r="W1703" s="3" t="str">
        <f>IF(AND(T1703&lt;&gt;"_U",T1703&lt;&gt;"c",J1703&lt;&gt;9,J1703&lt;&gt;99),IFERROR(VLOOKUP(A1703,'LBA Total'!$A$2:$W$10000,18,0),"."),".")</f>
        <v>.</v>
      </c>
    </row>
    <row r="1704" spans="1:23" x14ac:dyDescent="0.2">
      <c r="A1704" s="1" t="str">
        <f t="shared" si="52"/>
        <v>2023|WaitematÄ Local Board Area|Another gender / He ira kÄ“ anÅ</v>
      </c>
      <c r="B1704" t="s">
        <v>20</v>
      </c>
      <c r="C1704" t="s">
        <v>21</v>
      </c>
      <c r="D1704" t="s">
        <v>22</v>
      </c>
      <c r="E1704" t="s">
        <v>23</v>
      </c>
      <c r="F1704">
        <v>2023</v>
      </c>
      <c r="G1704">
        <v>2023</v>
      </c>
      <c r="H1704">
        <v>7610</v>
      </c>
      <c r="I1704" t="s">
        <v>122</v>
      </c>
      <c r="J1704">
        <v>99</v>
      </c>
      <c r="K1704" t="s">
        <v>47</v>
      </c>
      <c r="L1704">
        <v>99</v>
      </c>
      <c r="M1704" t="s">
        <v>26</v>
      </c>
      <c r="N1704">
        <v>99</v>
      </c>
      <c r="O1704" t="s">
        <v>27</v>
      </c>
      <c r="P1704">
        <v>3</v>
      </c>
      <c r="Q1704" t="s">
        <v>28</v>
      </c>
      <c r="R1704">
        <v>684</v>
      </c>
      <c r="V1704" s="3" t="str">
        <f t="shared" si="53"/>
        <v>.</v>
      </c>
      <c r="W1704" s="3" t="str">
        <f>IF(AND(T1704&lt;&gt;"_U",T1704&lt;&gt;"c",J1704&lt;&gt;9,J1704&lt;&gt;99),IFERROR(VLOOKUP(A1704,'LBA Total'!$A$2:$W$10000,18,0),"."),".")</f>
        <v>.</v>
      </c>
    </row>
    <row r="1705" spans="1:23" x14ac:dyDescent="0.2">
      <c r="A1705" s="1" t="str">
        <f t="shared" si="52"/>
        <v>2023|WaitematÄ Local Board Area|Total - gender</v>
      </c>
      <c r="B1705" t="s">
        <v>20</v>
      </c>
      <c r="C1705" t="s">
        <v>21</v>
      </c>
      <c r="D1705" t="s">
        <v>22</v>
      </c>
      <c r="E1705" t="s">
        <v>23</v>
      </c>
      <c r="F1705">
        <v>2023</v>
      </c>
      <c r="G1705">
        <v>2023</v>
      </c>
      <c r="H1705">
        <v>7610</v>
      </c>
      <c r="I1705" t="s">
        <v>122</v>
      </c>
      <c r="J1705">
        <v>99</v>
      </c>
      <c r="K1705" t="s">
        <v>47</v>
      </c>
      <c r="L1705">
        <v>99</v>
      </c>
      <c r="M1705" t="s">
        <v>26</v>
      </c>
      <c r="N1705">
        <v>99</v>
      </c>
      <c r="O1705" t="s">
        <v>27</v>
      </c>
      <c r="P1705">
        <v>99</v>
      </c>
      <c r="Q1705" t="s">
        <v>42</v>
      </c>
      <c r="R1705">
        <v>74340</v>
      </c>
      <c r="V1705" s="3" t="str">
        <f t="shared" si="53"/>
        <v>.</v>
      </c>
      <c r="W1705" s="3" t="str">
        <f>IF(AND(T1705&lt;&gt;"_U",T1705&lt;&gt;"c",J1705&lt;&gt;9,J1705&lt;&gt;99),IFERROR(VLOOKUP(A1705,'LBA Total'!$A$2:$W$10000,18,0),"."),".")</f>
        <v>.</v>
      </c>
    </row>
    <row r="1706" spans="1:23" x14ac:dyDescent="0.2">
      <c r="A1706" s="1" t="str">
        <f t="shared" si="52"/>
        <v>2023|Whau Local Board Area|Male / TÄne</v>
      </c>
      <c r="B1706" t="s">
        <v>20</v>
      </c>
      <c r="C1706" t="s">
        <v>21</v>
      </c>
      <c r="D1706" t="s">
        <v>22</v>
      </c>
      <c r="E1706" t="s">
        <v>23</v>
      </c>
      <c r="F1706">
        <v>2023</v>
      </c>
      <c r="G1706">
        <v>2023</v>
      </c>
      <c r="H1706">
        <v>7611</v>
      </c>
      <c r="I1706" t="s">
        <v>113</v>
      </c>
      <c r="J1706">
        <v>1</v>
      </c>
      <c r="K1706" t="s">
        <v>30</v>
      </c>
      <c r="L1706">
        <v>99</v>
      </c>
      <c r="M1706" t="s">
        <v>26</v>
      </c>
      <c r="N1706">
        <v>99</v>
      </c>
      <c r="O1706" t="s">
        <v>27</v>
      </c>
      <c r="P1706">
        <v>1</v>
      </c>
      <c r="Q1706" t="s">
        <v>34</v>
      </c>
      <c r="R1706">
        <v>14427</v>
      </c>
      <c r="V1706" s="3">
        <f t="shared" si="53"/>
        <v>47.45</v>
      </c>
      <c r="W1706" s="3">
        <f>IF(AND(T1706&lt;&gt;"_U",T1706&lt;&gt;"c",J1706&lt;&gt;9,J1706&lt;&gt;99),IFERROR(VLOOKUP(A1706,'LBA Total'!$A$2:$W$10000,18,0),"."),".")</f>
        <v>30402</v>
      </c>
    </row>
    <row r="1707" spans="1:23" x14ac:dyDescent="0.2">
      <c r="A1707" s="1" t="str">
        <f t="shared" si="52"/>
        <v>2023|Whau Local Board Area|Female / Wahine</v>
      </c>
      <c r="B1707" t="s">
        <v>20</v>
      </c>
      <c r="C1707" t="s">
        <v>21</v>
      </c>
      <c r="D1707" t="s">
        <v>22</v>
      </c>
      <c r="E1707" t="s">
        <v>23</v>
      </c>
      <c r="F1707">
        <v>2023</v>
      </c>
      <c r="G1707">
        <v>2023</v>
      </c>
      <c r="H1707">
        <v>7611</v>
      </c>
      <c r="I1707" t="s">
        <v>113</v>
      </c>
      <c r="J1707">
        <v>1</v>
      </c>
      <c r="K1707" t="s">
        <v>30</v>
      </c>
      <c r="L1707">
        <v>99</v>
      </c>
      <c r="M1707" t="s">
        <v>26</v>
      </c>
      <c r="N1707">
        <v>99</v>
      </c>
      <c r="O1707" t="s">
        <v>27</v>
      </c>
      <c r="P1707">
        <v>2</v>
      </c>
      <c r="Q1707" t="s">
        <v>31</v>
      </c>
      <c r="R1707">
        <v>13695</v>
      </c>
      <c r="V1707" s="3">
        <f t="shared" si="53"/>
        <v>43.93</v>
      </c>
      <c r="W1707" s="3">
        <f>IF(AND(T1707&lt;&gt;"_U",T1707&lt;&gt;"c",J1707&lt;&gt;9,J1707&lt;&gt;99),IFERROR(VLOOKUP(A1707,'LBA Total'!$A$2:$W$10000,18,0),"."),".")</f>
        <v>31173</v>
      </c>
    </row>
    <row r="1708" spans="1:23" x14ac:dyDescent="0.2">
      <c r="A1708" s="1" t="str">
        <f t="shared" si="52"/>
        <v>2023|Whau Local Board Area|Another gender / He ira kÄ“ anÅ</v>
      </c>
      <c r="B1708" t="s">
        <v>20</v>
      </c>
      <c r="C1708" t="s">
        <v>21</v>
      </c>
      <c r="D1708" t="s">
        <v>22</v>
      </c>
      <c r="E1708" t="s">
        <v>23</v>
      </c>
      <c r="F1708">
        <v>2023</v>
      </c>
      <c r="G1708">
        <v>2023</v>
      </c>
      <c r="H1708">
        <v>7611</v>
      </c>
      <c r="I1708" t="s">
        <v>113</v>
      </c>
      <c r="J1708">
        <v>1</v>
      </c>
      <c r="K1708" t="s">
        <v>30</v>
      </c>
      <c r="L1708">
        <v>99</v>
      </c>
      <c r="M1708" t="s">
        <v>26</v>
      </c>
      <c r="N1708">
        <v>99</v>
      </c>
      <c r="O1708" t="s">
        <v>27</v>
      </c>
      <c r="P1708">
        <v>3</v>
      </c>
      <c r="Q1708" t="s">
        <v>28</v>
      </c>
      <c r="R1708">
        <v>48</v>
      </c>
      <c r="V1708" s="3">
        <f t="shared" si="53"/>
        <v>17.78</v>
      </c>
      <c r="W1708" s="3">
        <f>IF(AND(T1708&lt;&gt;"_U",T1708&lt;&gt;"c",J1708&lt;&gt;9,J1708&lt;&gt;99),IFERROR(VLOOKUP(A1708,'LBA Total'!$A$2:$W$10000,18,0),"."),".")</f>
        <v>270</v>
      </c>
    </row>
    <row r="1709" spans="1:23" x14ac:dyDescent="0.2">
      <c r="A1709" s="1" t="str">
        <f t="shared" si="52"/>
        <v>2023|Whau Local Board Area|Total - gender</v>
      </c>
      <c r="B1709" t="s">
        <v>20</v>
      </c>
      <c r="C1709" t="s">
        <v>21</v>
      </c>
      <c r="D1709" t="s">
        <v>22</v>
      </c>
      <c r="E1709" t="s">
        <v>23</v>
      </c>
      <c r="F1709">
        <v>2023</v>
      </c>
      <c r="G1709">
        <v>2023</v>
      </c>
      <c r="H1709">
        <v>7611</v>
      </c>
      <c r="I1709" t="s">
        <v>113</v>
      </c>
      <c r="J1709">
        <v>1</v>
      </c>
      <c r="K1709" t="s">
        <v>30</v>
      </c>
      <c r="L1709">
        <v>99</v>
      </c>
      <c r="M1709" t="s">
        <v>26</v>
      </c>
      <c r="N1709">
        <v>99</v>
      </c>
      <c r="O1709" t="s">
        <v>27</v>
      </c>
      <c r="P1709">
        <v>99</v>
      </c>
      <c r="Q1709" t="s">
        <v>42</v>
      </c>
      <c r="R1709">
        <v>28170</v>
      </c>
      <c r="V1709" s="3">
        <f t="shared" si="53"/>
        <v>45.55</v>
      </c>
      <c r="W1709" s="3">
        <f>IF(AND(T1709&lt;&gt;"_U",T1709&lt;&gt;"c",J1709&lt;&gt;9,J1709&lt;&gt;99),IFERROR(VLOOKUP(A1709,'LBA Total'!$A$2:$W$10000,18,0),"."),".")</f>
        <v>61845</v>
      </c>
    </row>
    <row r="1710" spans="1:23" x14ac:dyDescent="0.2">
      <c r="A1710" s="1" t="str">
        <f t="shared" si="52"/>
        <v>2023|Whau Local Board Area|Male / TÄne</v>
      </c>
      <c r="B1710" t="s">
        <v>20</v>
      </c>
      <c r="C1710" t="s">
        <v>21</v>
      </c>
      <c r="D1710" t="s">
        <v>22</v>
      </c>
      <c r="E1710" t="s">
        <v>23</v>
      </c>
      <c r="F1710">
        <v>2023</v>
      </c>
      <c r="G1710">
        <v>2023</v>
      </c>
      <c r="H1710">
        <v>7611</v>
      </c>
      <c r="I1710" t="s">
        <v>113</v>
      </c>
      <c r="J1710">
        <v>2</v>
      </c>
      <c r="K1710" t="s">
        <v>41</v>
      </c>
      <c r="L1710">
        <v>99</v>
      </c>
      <c r="M1710" t="s">
        <v>26</v>
      </c>
      <c r="N1710">
        <v>99</v>
      </c>
      <c r="O1710" t="s">
        <v>27</v>
      </c>
      <c r="P1710">
        <v>1</v>
      </c>
      <c r="Q1710" t="s">
        <v>34</v>
      </c>
      <c r="R1710">
        <v>21</v>
      </c>
      <c r="V1710" s="3">
        <f t="shared" si="53"/>
        <v>7.0000000000000007E-2</v>
      </c>
      <c r="W1710" s="3">
        <f>IF(AND(T1710&lt;&gt;"_U",T1710&lt;&gt;"c",J1710&lt;&gt;9,J1710&lt;&gt;99),IFERROR(VLOOKUP(A1710,'LBA Total'!$A$2:$W$10000,18,0),"."),".")</f>
        <v>30402</v>
      </c>
    </row>
    <row r="1711" spans="1:23" x14ac:dyDescent="0.2">
      <c r="A1711" s="1" t="str">
        <f t="shared" si="52"/>
        <v>2023|Whau Local Board Area|Female / Wahine</v>
      </c>
      <c r="B1711" t="s">
        <v>20</v>
      </c>
      <c r="C1711" t="s">
        <v>21</v>
      </c>
      <c r="D1711" t="s">
        <v>22</v>
      </c>
      <c r="E1711" t="s">
        <v>23</v>
      </c>
      <c r="F1711">
        <v>2023</v>
      </c>
      <c r="G1711">
        <v>2023</v>
      </c>
      <c r="H1711">
        <v>7611</v>
      </c>
      <c r="I1711" t="s">
        <v>113</v>
      </c>
      <c r="J1711">
        <v>2</v>
      </c>
      <c r="K1711" t="s">
        <v>41</v>
      </c>
      <c r="L1711">
        <v>99</v>
      </c>
      <c r="M1711" t="s">
        <v>26</v>
      </c>
      <c r="N1711">
        <v>99</v>
      </c>
      <c r="O1711" t="s">
        <v>27</v>
      </c>
      <c r="P1711">
        <v>2</v>
      </c>
      <c r="Q1711" t="s">
        <v>31</v>
      </c>
      <c r="R1711">
        <v>21</v>
      </c>
      <c r="V1711" s="3">
        <f t="shared" si="53"/>
        <v>7.0000000000000007E-2</v>
      </c>
      <c r="W1711" s="3">
        <f>IF(AND(T1711&lt;&gt;"_U",T1711&lt;&gt;"c",J1711&lt;&gt;9,J1711&lt;&gt;99),IFERROR(VLOOKUP(A1711,'LBA Total'!$A$2:$W$10000,18,0),"."),".")</f>
        <v>31173</v>
      </c>
    </row>
    <row r="1712" spans="1:23" x14ac:dyDescent="0.2">
      <c r="A1712" s="1" t="str">
        <f t="shared" si="52"/>
        <v>2023|Whau Local Board Area|Another gender / He ira kÄ“ anÅ</v>
      </c>
      <c r="B1712" t="s">
        <v>20</v>
      </c>
      <c r="C1712" t="s">
        <v>21</v>
      </c>
      <c r="D1712" t="s">
        <v>22</v>
      </c>
      <c r="E1712" t="s">
        <v>23</v>
      </c>
      <c r="F1712">
        <v>2023</v>
      </c>
      <c r="G1712">
        <v>2023</v>
      </c>
      <c r="H1712">
        <v>7611</v>
      </c>
      <c r="I1712" t="s">
        <v>113</v>
      </c>
      <c r="J1712">
        <v>2</v>
      </c>
      <c r="K1712" t="s">
        <v>41</v>
      </c>
      <c r="L1712">
        <v>99</v>
      </c>
      <c r="M1712" t="s">
        <v>26</v>
      </c>
      <c r="N1712">
        <v>99</v>
      </c>
      <c r="O1712" t="s">
        <v>27</v>
      </c>
      <c r="P1712">
        <v>3</v>
      </c>
      <c r="Q1712" t="s">
        <v>28</v>
      </c>
      <c r="R1712">
        <v>0</v>
      </c>
      <c r="V1712" s="3">
        <f t="shared" si="53"/>
        <v>0</v>
      </c>
      <c r="W1712" s="3">
        <f>IF(AND(T1712&lt;&gt;"_U",T1712&lt;&gt;"c",J1712&lt;&gt;9,J1712&lt;&gt;99),IFERROR(VLOOKUP(A1712,'LBA Total'!$A$2:$W$10000,18,0),"."),".")</f>
        <v>270</v>
      </c>
    </row>
    <row r="1713" spans="1:23" x14ac:dyDescent="0.2">
      <c r="A1713" s="1" t="str">
        <f t="shared" si="52"/>
        <v>2023|Whau Local Board Area|Total - gender</v>
      </c>
      <c r="B1713" t="s">
        <v>20</v>
      </c>
      <c r="C1713" t="s">
        <v>21</v>
      </c>
      <c r="D1713" t="s">
        <v>22</v>
      </c>
      <c r="E1713" t="s">
        <v>23</v>
      </c>
      <c r="F1713">
        <v>2023</v>
      </c>
      <c r="G1713">
        <v>2023</v>
      </c>
      <c r="H1713">
        <v>7611</v>
      </c>
      <c r="I1713" t="s">
        <v>113</v>
      </c>
      <c r="J1713">
        <v>2</v>
      </c>
      <c r="K1713" t="s">
        <v>41</v>
      </c>
      <c r="L1713">
        <v>99</v>
      </c>
      <c r="M1713" t="s">
        <v>26</v>
      </c>
      <c r="N1713">
        <v>99</v>
      </c>
      <c r="O1713" t="s">
        <v>27</v>
      </c>
      <c r="P1713">
        <v>99</v>
      </c>
      <c r="Q1713" t="s">
        <v>42</v>
      </c>
      <c r="R1713">
        <v>39</v>
      </c>
      <c r="V1713" s="3">
        <f t="shared" si="53"/>
        <v>0.06</v>
      </c>
      <c r="W1713" s="3">
        <f>IF(AND(T1713&lt;&gt;"_U",T1713&lt;&gt;"c",J1713&lt;&gt;9,J1713&lt;&gt;99),IFERROR(VLOOKUP(A1713,'LBA Total'!$A$2:$W$10000,18,0),"."),".")</f>
        <v>61845</v>
      </c>
    </row>
    <row r="1714" spans="1:23" x14ac:dyDescent="0.2">
      <c r="A1714" s="1" t="str">
        <f t="shared" si="52"/>
        <v>2023|Whau Local Board Area|Male / TÄne</v>
      </c>
      <c r="B1714" t="s">
        <v>20</v>
      </c>
      <c r="C1714" t="s">
        <v>21</v>
      </c>
      <c r="D1714" t="s">
        <v>22</v>
      </c>
      <c r="E1714" t="s">
        <v>23</v>
      </c>
      <c r="F1714">
        <v>2023</v>
      </c>
      <c r="G1714">
        <v>2023</v>
      </c>
      <c r="H1714">
        <v>7611</v>
      </c>
      <c r="I1714" t="s">
        <v>113</v>
      </c>
      <c r="J1714">
        <v>3</v>
      </c>
      <c r="K1714" t="s">
        <v>39</v>
      </c>
      <c r="L1714">
        <v>99</v>
      </c>
      <c r="M1714" t="s">
        <v>26</v>
      </c>
      <c r="N1714">
        <v>99</v>
      </c>
      <c r="O1714" t="s">
        <v>27</v>
      </c>
      <c r="P1714">
        <v>1</v>
      </c>
      <c r="Q1714" t="s">
        <v>34</v>
      </c>
      <c r="R1714">
        <v>687</v>
      </c>
      <c r="V1714" s="3">
        <f t="shared" si="53"/>
        <v>2.2599999999999998</v>
      </c>
      <c r="W1714" s="3">
        <f>IF(AND(T1714&lt;&gt;"_U",T1714&lt;&gt;"c",J1714&lt;&gt;9,J1714&lt;&gt;99),IFERROR(VLOOKUP(A1714,'LBA Total'!$A$2:$W$10000,18,0),"."),".")</f>
        <v>30402</v>
      </c>
    </row>
    <row r="1715" spans="1:23" x14ac:dyDescent="0.2">
      <c r="A1715" s="1" t="str">
        <f t="shared" si="52"/>
        <v>2023|Whau Local Board Area|Female / Wahine</v>
      </c>
      <c r="B1715" t="s">
        <v>20</v>
      </c>
      <c r="C1715" t="s">
        <v>21</v>
      </c>
      <c r="D1715" t="s">
        <v>22</v>
      </c>
      <c r="E1715" t="s">
        <v>23</v>
      </c>
      <c r="F1715">
        <v>2023</v>
      </c>
      <c r="G1715">
        <v>2023</v>
      </c>
      <c r="H1715">
        <v>7611</v>
      </c>
      <c r="I1715" t="s">
        <v>113</v>
      </c>
      <c r="J1715">
        <v>3</v>
      </c>
      <c r="K1715" t="s">
        <v>39</v>
      </c>
      <c r="L1715">
        <v>99</v>
      </c>
      <c r="M1715" t="s">
        <v>26</v>
      </c>
      <c r="N1715">
        <v>99</v>
      </c>
      <c r="O1715" t="s">
        <v>27</v>
      </c>
      <c r="P1715">
        <v>2</v>
      </c>
      <c r="Q1715" t="s">
        <v>31</v>
      </c>
      <c r="R1715">
        <v>930</v>
      </c>
      <c r="V1715" s="3">
        <f t="shared" si="53"/>
        <v>2.98</v>
      </c>
      <c r="W1715" s="3">
        <f>IF(AND(T1715&lt;&gt;"_U",T1715&lt;&gt;"c",J1715&lt;&gt;9,J1715&lt;&gt;99),IFERROR(VLOOKUP(A1715,'LBA Total'!$A$2:$W$10000,18,0),"."),".")</f>
        <v>31173</v>
      </c>
    </row>
    <row r="1716" spans="1:23" x14ac:dyDescent="0.2">
      <c r="A1716" s="1" t="str">
        <f t="shared" si="52"/>
        <v>2023|Whau Local Board Area|Another gender / He ira kÄ“ anÅ</v>
      </c>
      <c r="B1716" t="s">
        <v>20</v>
      </c>
      <c r="C1716" t="s">
        <v>21</v>
      </c>
      <c r="D1716" t="s">
        <v>22</v>
      </c>
      <c r="E1716" t="s">
        <v>23</v>
      </c>
      <c r="F1716">
        <v>2023</v>
      </c>
      <c r="G1716">
        <v>2023</v>
      </c>
      <c r="H1716">
        <v>7611</v>
      </c>
      <c r="I1716" t="s">
        <v>113</v>
      </c>
      <c r="J1716">
        <v>3</v>
      </c>
      <c r="K1716" t="s">
        <v>39</v>
      </c>
      <c r="L1716">
        <v>99</v>
      </c>
      <c r="M1716" t="s">
        <v>26</v>
      </c>
      <c r="N1716">
        <v>99</v>
      </c>
      <c r="O1716" t="s">
        <v>27</v>
      </c>
      <c r="P1716">
        <v>3</v>
      </c>
      <c r="Q1716" t="s">
        <v>28</v>
      </c>
      <c r="R1716">
        <v>6</v>
      </c>
      <c r="V1716" s="3">
        <f t="shared" si="53"/>
        <v>2.2200000000000002</v>
      </c>
      <c r="W1716" s="3">
        <f>IF(AND(T1716&lt;&gt;"_U",T1716&lt;&gt;"c",J1716&lt;&gt;9,J1716&lt;&gt;99),IFERROR(VLOOKUP(A1716,'LBA Total'!$A$2:$W$10000,18,0),"."),".")</f>
        <v>270</v>
      </c>
    </row>
    <row r="1717" spans="1:23" x14ac:dyDescent="0.2">
      <c r="A1717" s="1" t="str">
        <f t="shared" si="52"/>
        <v>2023|Whau Local Board Area|Total - gender</v>
      </c>
      <c r="B1717" t="s">
        <v>20</v>
      </c>
      <c r="C1717" t="s">
        <v>21</v>
      </c>
      <c r="D1717" t="s">
        <v>22</v>
      </c>
      <c r="E1717" t="s">
        <v>23</v>
      </c>
      <c r="F1717">
        <v>2023</v>
      </c>
      <c r="G1717">
        <v>2023</v>
      </c>
      <c r="H1717">
        <v>7611</v>
      </c>
      <c r="I1717" t="s">
        <v>113</v>
      </c>
      <c r="J1717">
        <v>3</v>
      </c>
      <c r="K1717" t="s">
        <v>39</v>
      </c>
      <c r="L1717">
        <v>99</v>
      </c>
      <c r="M1717" t="s">
        <v>26</v>
      </c>
      <c r="N1717">
        <v>99</v>
      </c>
      <c r="O1717" t="s">
        <v>27</v>
      </c>
      <c r="P1717">
        <v>99</v>
      </c>
      <c r="Q1717" t="s">
        <v>42</v>
      </c>
      <c r="R1717">
        <v>1626</v>
      </c>
      <c r="V1717" s="3">
        <f t="shared" si="53"/>
        <v>2.63</v>
      </c>
      <c r="W1717" s="3">
        <f>IF(AND(T1717&lt;&gt;"_U",T1717&lt;&gt;"c",J1717&lt;&gt;9,J1717&lt;&gt;99),IFERROR(VLOOKUP(A1717,'LBA Total'!$A$2:$W$10000,18,0),"."),".")</f>
        <v>61845</v>
      </c>
    </row>
    <row r="1718" spans="1:23" x14ac:dyDescent="0.2">
      <c r="A1718" s="1" t="str">
        <f t="shared" si="52"/>
        <v>2023|Whau Local Board Area|Male / TÄne</v>
      </c>
      <c r="B1718" t="s">
        <v>20</v>
      </c>
      <c r="C1718" t="s">
        <v>21</v>
      </c>
      <c r="D1718" t="s">
        <v>22</v>
      </c>
      <c r="E1718" t="s">
        <v>23</v>
      </c>
      <c r="F1718">
        <v>2023</v>
      </c>
      <c r="G1718">
        <v>2023</v>
      </c>
      <c r="H1718">
        <v>7611</v>
      </c>
      <c r="I1718" t="s">
        <v>113</v>
      </c>
      <c r="J1718">
        <v>4</v>
      </c>
      <c r="K1718" t="s">
        <v>54</v>
      </c>
      <c r="L1718">
        <v>99</v>
      </c>
      <c r="M1718" t="s">
        <v>26</v>
      </c>
      <c r="N1718">
        <v>99</v>
      </c>
      <c r="O1718" t="s">
        <v>27</v>
      </c>
      <c r="P1718">
        <v>1</v>
      </c>
      <c r="Q1718" t="s">
        <v>34</v>
      </c>
      <c r="R1718">
        <v>1668</v>
      </c>
      <c r="V1718" s="3">
        <f t="shared" si="53"/>
        <v>5.49</v>
      </c>
      <c r="W1718" s="3">
        <f>IF(AND(T1718&lt;&gt;"_U",T1718&lt;&gt;"c",J1718&lt;&gt;9,J1718&lt;&gt;99),IFERROR(VLOOKUP(A1718,'LBA Total'!$A$2:$W$10000,18,0),"."),".")</f>
        <v>30402</v>
      </c>
    </row>
    <row r="1719" spans="1:23" x14ac:dyDescent="0.2">
      <c r="A1719" s="1" t="str">
        <f t="shared" si="52"/>
        <v>2023|Whau Local Board Area|Female / Wahine</v>
      </c>
      <c r="B1719" t="s">
        <v>20</v>
      </c>
      <c r="C1719" t="s">
        <v>21</v>
      </c>
      <c r="D1719" t="s">
        <v>22</v>
      </c>
      <c r="E1719" t="s">
        <v>23</v>
      </c>
      <c r="F1719">
        <v>2023</v>
      </c>
      <c r="G1719">
        <v>2023</v>
      </c>
      <c r="H1719">
        <v>7611</v>
      </c>
      <c r="I1719" t="s">
        <v>113</v>
      </c>
      <c r="J1719">
        <v>4</v>
      </c>
      <c r="K1719" t="s">
        <v>54</v>
      </c>
      <c r="L1719">
        <v>99</v>
      </c>
      <c r="M1719" t="s">
        <v>26</v>
      </c>
      <c r="N1719">
        <v>99</v>
      </c>
      <c r="O1719" t="s">
        <v>27</v>
      </c>
      <c r="P1719">
        <v>2</v>
      </c>
      <c r="Q1719" t="s">
        <v>31</v>
      </c>
      <c r="R1719">
        <v>2418</v>
      </c>
      <c r="V1719" s="3">
        <f t="shared" si="53"/>
        <v>7.76</v>
      </c>
      <c r="W1719" s="3">
        <f>IF(AND(T1719&lt;&gt;"_U",T1719&lt;&gt;"c",J1719&lt;&gt;9,J1719&lt;&gt;99),IFERROR(VLOOKUP(A1719,'LBA Total'!$A$2:$W$10000,18,0),"."),".")</f>
        <v>31173</v>
      </c>
    </row>
    <row r="1720" spans="1:23" x14ac:dyDescent="0.2">
      <c r="A1720" s="1" t="str">
        <f t="shared" si="52"/>
        <v>2023|Whau Local Board Area|Another gender / He ira kÄ“ anÅ</v>
      </c>
      <c r="B1720" t="s">
        <v>20</v>
      </c>
      <c r="C1720" t="s">
        <v>21</v>
      </c>
      <c r="D1720" t="s">
        <v>22</v>
      </c>
      <c r="E1720" t="s">
        <v>23</v>
      </c>
      <c r="F1720">
        <v>2023</v>
      </c>
      <c r="G1720">
        <v>2023</v>
      </c>
      <c r="H1720">
        <v>7611</v>
      </c>
      <c r="I1720" t="s">
        <v>113</v>
      </c>
      <c r="J1720">
        <v>4</v>
      </c>
      <c r="K1720" t="s">
        <v>54</v>
      </c>
      <c r="L1720">
        <v>99</v>
      </c>
      <c r="M1720" t="s">
        <v>26</v>
      </c>
      <c r="N1720">
        <v>99</v>
      </c>
      <c r="O1720" t="s">
        <v>27</v>
      </c>
      <c r="P1720">
        <v>3</v>
      </c>
      <c r="Q1720" t="s">
        <v>28</v>
      </c>
      <c r="R1720">
        <v>9</v>
      </c>
      <c r="V1720" s="3">
        <f t="shared" si="53"/>
        <v>3.33</v>
      </c>
      <c r="W1720" s="3">
        <f>IF(AND(T1720&lt;&gt;"_U",T1720&lt;&gt;"c",J1720&lt;&gt;9,J1720&lt;&gt;99),IFERROR(VLOOKUP(A1720,'LBA Total'!$A$2:$W$10000,18,0),"."),".")</f>
        <v>270</v>
      </c>
    </row>
    <row r="1721" spans="1:23" x14ac:dyDescent="0.2">
      <c r="A1721" s="1" t="str">
        <f t="shared" si="52"/>
        <v>2023|Whau Local Board Area|Total - gender</v>
      </c>
      <c r="B1721" t="s">
        <v>20</v>
      </c>
      <c r="C1721" t="s">
        <v>21</v>
      </c>
      <c r="D1721" t="s">
        <v>22</v>
      </c>
      <c r="E1721" t="s">
        <v>23</v>
      </c>
      <c r="F1721">
        <v>2023</v>
      </c>
      <c r="G1721">
        <v>2023</v>
      </c>
      <c r="H1721">
        <v>7611</v>
      </c>
      <c r="I1721" t="s">
        <v>113</v>
      </c>
      <c r="J1721">
        <v>4</v>
      </c>
      <c r="K1721" t="s">
        <v>54</v>
      </c>
      <c r="L1721">
        <v>99</v>
      </c>
      <c r="M1721" t="s">
        <v>26</v>
      </c>
      <c r="N1721">
        <v>99</v>
      </c>
      <c r="O1721" t="s">
        <v>27</v>
      </c>
      <c r="P1721">
        <v>99</v>
      </c>
      <c r="Q1721" t="s">
        <v>42</v>
      </c>
      <c r="R1721">
        <v>4095</v>
      </c>
      <c r="V1721" s="3">
        <f t="shared" si="53"/>
        <v>6.62</v>
      </c>
      <c r="W1721" s="3">
        <f>IF(AND(T1721&lt;&gt;"_U",T1721&lt;&gt;"c",J1721&lt;&gt;9,J1721&lt;&gt;99),IFERROR(VLOOKUP(A1721,'LBA Total'!$A$2:$W$10000,18,0),"."),".")</f>
        <v>61845</v>
      </c>
    </row>
    <row r="1722" spans="1:23" x14ac:dyDescent="0.2">
      <c r="A1722" s="1" t="str">
        <f t="shared" si="52"/>
        <v>2023|Whau Local Board Area|Male / TÄne</v>
      </c>
      <c r="B1722" t="s">
        <v>20</v>
      </c>
      <c r="C1722" t="s">
        <v>21</v>
      </c>
      <c r="D1722" t="s">
        <v>22</v>
      </c>
      <c r="E1722" t="s">
        <v>23</v>
      </c>
      <c r="F1722">
        <v>2023</v>
      </c>
      <c r="G1722">
        <v>2023</v>
      </c>
      <c r="H1722">
        <v>7611</v>
      </c>
      <c r="I1722" t="s">
        <v>113</v>
      </c>
      <c r="J1722">
        <v>5</v>
      </c>
      <c r="K1722" t="s">
        <v>33</v>
      </c>
      <c r="L1722">
        <v>99</v>
      </c>
      <c r="M1722" t="s">
        <v>26</v>
      </c>
      <c r="N1722">
        <v>99</v>
      </c>
      <c r="O1722" t="s">
        <v>27</v>
      </c>
      <c r="P1722">
        <v>1</v>
      </c>
      <c r="Q1722" t="s">
        <v>34</v>
      </c>
      <c r="R1722">
        <v>633</v>
      </c>
      <c r="V1722" s="3">
        <f t="shared" si="53"/>
        <v>2.08</v>
      </c>
      <c r="W1722" s="3">
        <f>IF(AND(T1722&lt;&gt;"_U",T1722&lt;&gt;"c",J1722&lt;&gt;9,J1722&lt;&gt;99),IFERROR(VLOOKUP(A1722,'LBA Total'!$A$2:$W$10000,18,0),"."),".")</f>
        <v>30402</v>
      </c>
    </row>
    <row r="1723" spans="1:23" x14ac:dyDescent="0.2">
      <c r="A1723" s="1" t="str">
        <f t="shared" si="52"/>
        <v>2023|Whau Local Board Area|Female / Wahine</v>
      </c>
      <c r="B1723" t="s">
        <v>20</v>
      </c>
      <c r="C1723" t="s">
        <v>21</v>
      </c>
      <c r="D1723" t="s">
        <v>22</v>
      </c>
      <c r="E1723" t="s">
        <v>23</v>
      </c>
      <c r="F1723">
        <v>2023</v>
      </c>
      <c r="G1723">
        <v>2023</v>
      </c>
      <c r="H1723">
        <v>7611</v>
      </c>
      <c r="I1723" t="s">
        <v>113</v>
      </c>
      <c r="J1723">
        <v>5</v>
      </c>
      <c r="K1723" t="s">
        <v>33</v>
      </c>
      <c r="L1723">
        <v>99</v>
      </c>
      <c r="M1723" t="s">
        <v>26</v>
      </c>
      <c r="N1723">
        <v>99</v>
      </c>
      <c r="O1723" t="s">
        <v>27</v>
      </c>
      <c r="P1723">
        <v>2</v>
      </c>
      <c r="Q1723" t="s">
        <v>31</v>
      </c>
      <c r="R1723">
        <v>2265</v>
      </c>
      <c r="V1723" s="3">
        <f t="shared" si="53"/>
        <v>7.27</v>
      </c>
      <c r="W1723" s="3">
        <f>IF(AND(T1723&lt;&gt;"_U",T1723&lt;&gt;"c",J1723&lt;&gt;9,J1723&lt;&gt;99),IFERROR(VLOOKUP(A1723,'LBA Total'!$A$2:$W$10000,18,0),"."),".")</f>
        <v>31173</v>
      </c>
    </row>
    <row r="1724" spans="1:23" x14ac:dyDescent="0.2">
      <c r="A1724" s="1" t="str">
        <f t="shared" si="52"/>
        <v>2023|Whau Local Board Area|Another gender / He ira kÄ“ anÅ</v>
      </c>
      <c r="B1724" t="s">
        <v>20</v>
      </c>
      <c r="C1724" t="s">
        <v>21</v>
      </c>
      <c r="D1724" t="s">
        <v>22</v>
      </c>
      <c r="E1724" t="s">
        <v>23</v>
      </c>
      <c r="F1724">
        <v>2023</v>
      </c>
      <c r="G1724">
        <v>2023</v>
      </c>
      <c r="H1724">
        <v>7611</v>
      </c>
      <c r="I1724" t="s">
        <v>113</v>
      </c>
      <c r="J1724">
        <v>5</v>
      </c>
      <c r="K1724" t="s">
        <v>33</v>
      </c>
      <c r="L1724">
        <v>99</v>
      </c>
      <c r="M1724" t="s">
        <v>26</v>
      </c>
      <c r="N1724">
        <v>99</v>
      </c>
      <c r="O1724" t="s">
        <v>27</v>
      </c>
      <c r="P1724">
        <v>3</v>
      </c>
      <c r="Q1724" t="s">
        <v>28</v>
      </c>
      <c r="R1724">
        <v>3</v>
      </c>
      <c r="V1724" s="3">
        <f t="shared" si="53"/>
        <v>1.1100000000000001</v>
      </c>
      <c r="W1724" s="3">
        <f>IF(AND(T1724&lt;&gt;"_U",T1724&lt;&gt;"c",J1724&lt;&gt;9,J1724&lt;&gt;99),IFERROR(VLOOKUP(A1724,'LBA Total'!$A$2:$W$10000,18,0),"."),".")</f>
        <v>270</v>
      </c>
    </row>
    <row r="1725" spans="1:23" x14ac:dyDescent="0.2">
      <c r="A1725" s="1" t="str">
        <f t="shared" si="52"/>
        <v>2023|Whau Local Board Area|Total - gender</v>
      </c>
      <c r="B1725" t="s">
        <v>20</v>
      </c>
      <c r="C1725" t="s">
        <v>21</v>
      </c>
      <c r="D1725" t="s">
        <v>22</v>
      </c>
      <c r="E1725" t="s">
        <v>23</v>
      </c>
      <c r="F1725">
        <v>2023</v>
      </c>
      <c r="G1725">
        <v>2023</v>
      </c>
      <c r="H1725">
        <v>7611</v>
      </c>
      <c r="I1725" t="s">
        <v>113</v>
      </c>
      <c r="J1725">
        <v>5</v>
      </c>
      <c r="K1725" t="s">
        <v>33</v>
      </c>
      <c r="L1725">
        <v>99</v>
      </c>
      <c r="M1725" t="s">
        <v>26</v>
      </c>
      <c r="N1725">
        <v>99</v>
      </c>
      <c r="O1725" t="s">
        <v>27</v>
      </c>
      <c r="P1725">
        <v>99</v>
      </c>
      <c r="Q1725" t="s">
        <v>42</v>
      </c>
      <c r="R1725">
        <v>2898</v>
      </c>
      <c r="V1725" s="3">
        <f t="shared" si="53"/>
        <v>4.6900000000000004</v>
      </c>
      <c r="W1725" s="3">
        <f>IF(AND(T1725&lt;&gt;"_U",T1725&lt;&gt;"c",J1725&lt;&gt;9,J1725&lt;&gt;99),IFERROR(VLOOKUP(A1725,'LBA Total'!$A$2:$W$10000,18,0),"."),".")</f>
        <v>61845</v>
      </c>
    </row>
    <row r="1726" spans="1:23" x14ac:dyDescent="0.2">
      <c r="A1726" s="1" t="str">
        <f t="shared" si="52"/>
        <v>2023|Whau Local Board Area|Male / TÄne</v>
      </c>
      <c r="B1726" t="s">
        <v>20</v>
      </c>
      <c r="C1726" t="s">
        <v>21</v>
      </c>
      <c r="D1726" t="s">
        <v>22</v>
      </c>
      <c r="E1726" t="s">
        <v>23</v>
      </c>
      <c r="F1726">
        <v>2023</v>
      </c>
      <c r="G1726">
        <v>2023</v>
      </c>
      <c r="H1726">
        <v>7611</v>
      </c>
      <c r="I1726" t="s">
        <v>113</v>
      </c>
      <c r="J1726">
        <v>6</v>
      </c>
      <c r="K1726" t="s">
        <v>52</v>
      </c>
      <c r="L1726">
        <v>99</v>
      </c>
      <c r="M1726" t="s">
        <v>26</v>
      </c>
      <c r="N1726">
        <v>99</v>
      </c>
      <c r="O1726" t="s">
        <v>27</v>
      </c>
      <c r="P1726">
        <v>1</v>
      </c>
      <c r="Q1726" t="s">
        <v>34</v>
      </c>
      <c r="R1726">
        <v>12966</v>
      </c>
      <c r="V1726" s="3">
        <f t="shared" si="53"/>
        <v>42.65</v>
      </c>
      <c r="W1726" s="3">
        <f>IF(AND(T1726&lt;&gt;"_U",T1726&lt;&gt;"c",J1726&lt;&gt;9,J1726&lt;&gt;99),IFERROR(VLOOKUP(A1726,'LBA Total'!$A$2:$W$10000,18,0),"."),".")</f>
        <v>30402</v>
      </c>
    </row>
    <row r="1727" spans="1:23" x14ac:dyDescent="0.2">
      <c r="A1727" s="1" t="str">
        <f t="shared" si="52"/>
        <v>2023|Whau Local Board Area|Female / Wahine</v>
      </c>
      <c r="B1727" t="s">
        <v>20</v>
      </c>
      <c r="C1727" t="s">
        <v>21</v>
      </c>
      <c r="D1727" t="s">
        <v>22</v>
      </c>
      <c r="E1727" t="s">
        <v>23</v>
      </c>
      <c r="F1727">
        <v>2023</v>
      </c>
      <c r="G1727">
        <v>2023</v>
      </c>
      <c r="H1727">
        <v>7611</v>
      </c>
      <c r="I1727" t="s">
        <v>113</v>
      </c>
      <c r="J1727">
        <v>6</v>
      </c>
      <c r="K1727" t="s">
        <v>52</v>
      </c>
      <c r="L1727">
        <v>99</v>
      </c>
      <c r="M1727" t="s">
        <v>26</v>
      </c>
      <c r="N1727">
        <v>99</v>
      </c>
      <c r="O1727" t="s">
        <v>27</v>
      </c>
      <c r="P1727">
        <v>2</v>
      </c>
      <c r="Q1727" t="s">
        <v>31</v>
      </c>
      <c r="R1727">
        <v>11847</v>
      </c>
      <c r="V1727" s="3">
        <f t="shared" si="53"/>
        <v>38</v>
      </c>
      <c r="W1727" s="3">
        <f>IF(AND(T1727&lt;&gt;"_U",T1727&lt;&gt;"c",J1727&lt;&gt;9,J1727&lt;&gt;99),IFERROR(VLOOKUP(A1727,'LBA Total'!$A$2:$W$10000,18,0),"."),".")</f>
        <v>31173</v>
      </c>
    </row>
    <row r="1728" spans="1:23" x14ac:dyDescent="0.2">
      <c r="A1728" s="1" t="str">
        <f t="shared" si="52"/>
        <v>2023|Whau Local Board Area|Another gender / He ira kÄ“ anÅ</v>
      </c>
      <c r="B1728" t="s">
        <v>20</v>
      </c>
      <c r="C1728" t="s">
        <v>21</v>
      </c>
      <c r="D1728" t="s">
        <v>22</v>
      </c>
      <c r="E1728" t="s">
        <v>23</v>
      </c>
      <c r="F1728">
        <v>2023</v>
      </c>
      <c r="G1728">
        <v>2023</v>
      </c>
      <c r="H1728">
        <v>7611</v>
      </c>
      <c r="I1728" t="s">
        <v>113</v>
      </c>
      <c r="J1728">
        <v>6</v>
      </c>
      <c r="K1728" t="s">
        <v>52</v>
      </c>
      <c r="L1728">
        <v>99</v>
      </c>
      <c r="M1728" t="s">
        <v>26</v>
      </c>
      <c r="N1728">
        <v>99</v>
      </c>
      <c r="O1728" t="s">
        <v>27</v>
      </c>
      <c r="P1728">
        <v>3</v>
      </c>
      <c r="Q1728" t="s">
        <v>28</v>
      </c>
      <c r="R1728">
        <v>204</v>
      </c>
      <c r="V1728" s="3">
        <f t="shared" si="53"/>
        <v>75.56</v>
      </c>
      <c r="W1728" s="3">
        <f>IF(AND(T1728&lt;&gt;"_U",T1728&lt;&gt;"c",J1728&lt;&gt;9,J1728&lt;&gt;99),IFERROR(VLOOKUP(A1728,'LBA Total'!$A$2:$W$10000,18,0),"."),".")</f>
        <v>270</v>
      </c>
    </row>
    <row r="1729" spans="1:23" x14ac:dyDescent="0.2">
      <c r="A1729" s="1" t="str">
        <f t="shared" si="52"/>
        <v>2023|Whau Local Board Area|Total - gender</v>
      </c>
      <c r="B1729" t="s">
        <v>20</v>
      </c>
      <c r="C1729" t="s">
        <v>21</v>
      </c>
      <c r="D1729" t="s">
        <v>22</v>
      </c>
      <c r="E1729" t="s">
        <v>23</v>
      </c>
      <c r="F1729">
        <v>2023</v>
      </c>
      <c r="G1729">
        <v>2023</v>
      </c>
      <c r="H1729">
        <v>7611</v>
      </c>
      <c r="I1729" t="s">
        <v>113</v>
      </c>
      <c r="J1729">
        <v>6</v>
      </c>
      <c r="K1729" t="s">
        <v>52</v>
      </c>
      <c r="L1729">
        <v>99</v>
      </c>
      <c r="M1729" t="s">
        <v>26</v>
      </c>
      <c r="N1729">
        <v>99</v>
      </c>
      <c r="O1729" t="s">
        <v>27</v>
      </c>
      <c r="P1729">
        <v>99</v>
      </c>
      <c r="Q1729" t="s">
        <v>42</v>
      </c>
      <c r="R1729">
        <v>25020</v>
      </c>
      <c r="V1729" s="3">
        <f t="shared" si="53"/>
        <v>40.46</v>
      </c>
      <c r="W1729" s="3">
        <f>IF(AND(T1729&lt;&gt;"_U",T1729&lt;&gt;"c",J1729&lt;&gt;9,J1729&lt;&gt;99),IFERROR(VLOOKUP(A1729,'LBA Total'!$A$2:$W$10000,18,0),"."),".")</f>
        <v>61845</v>
      </c>
    </row>
    <row r="1730" spans="1:23" x14ac:dyDescent="0.2">
      <c r="A1730" s="1" t="str">
        <f t="shared" si="52"/>
        <v>2023|Whau Local Board Area|Male / TÄne</v>
      </c>
      <c r="B1730" t="s">
        <v>20</v>
      </c>
      <c r="C1730" t="s">
        <v>21</v>
      </c>
      <c r="D1730" t="s">
        <v>22</v>
      </c>
      <c r="E1730" t="s">
        <v>23</v>
      </c>
      <c r="F1730">
        <v>2023</v>
      </c>
      <c r="G1730">
        <v>2023</v>
      </c>
      <c r="H1730">
        <v>7611</v>
      </c>
      <c r="I1730" t="s">
        <v>113</v>
      </c>
      <c r="J1730">
        <v>9</v>
      </c>
      <c r="K1730" t="s">
        <v>25</v>
      </c>
      <c r="L1730">
        <v>99</v>
      </c>
      <c r="M1730" t="s">
        <v>26</v>
      </c>
      <c r="N1730">
        <v>99</v>
      </c>
      <c r="O1730" t="s">
        <v>27</v>
      </c>
      <c r="P1730">
        <v>1</v>
      </c>
      <c r="Q1730" t="s">
        <v>34</v>
      </c>
      <c r="R1730">
        <v>2550</v>
      </c>
      <c r="V1730" s="3" t="str">
        <f t="shared" si="53"/>
        <v>.</v>
      </c>
      <c r="W1730" s="3" t="str">
        <f>IF(AND(T1730&lt;&gt;"_U",T1730&lt;&gt;"c",J1730&lt;&gt;9,J1730&lt;&gt;99),IFERROR(VLOOKUP(A1730,'LBA Total'!$A$2:$W$10000,18,0),"."),".")</f>
        <v>.</v>
      </c>
    </row>
    <row r="1731" spans="1:23" x14ac:dyDescent="0.2">
      <c r="A1731" s="1" t="str">
        <f t="shared" ref="A1731:A1794" si="54">G1731&amp;"|"&amp;I1731&amp;"|"&amp;Q1731</f>
        <v>2023|Whau Local Board Area|Female / Wahine</v>
      </c>
      <c r="B1731" t="s">
        <v>20</v>
      </c>
      <c r="C1731" t="s">
        <v>21</v>
      </c>
      <c r="D1731" t="s">
        <v>22</v>
      </c>
      <c r="E1731" t="s">
        <v>23</v>
      </c>
      <c r="F1731">
        <v>2023</v>
      </c>
      <c r="G1731">
        <v>2023</v>
      </c>
      <c r="H1731">
        <v>7611</v>
      </c>
      <c r="I1731" t="s">
        <v>113</v>
      </c>
      <c r="J1731">
        <v>9</v>
      </c>
      <c r="K1731" t="s">
        <v>25</v>
      </c>
      <c r="L1731">
        <v>99</v>
      </c>
      <c r="M1731" t="s">
        <v>26</v>
      </c>
      <c r="N1731">
        <v>99</v>
      </c>
      <c r="O1731" t="s">
        <v>27</v>
      </c>
      <c r="P1731">
        <v>2</v>
      </c>
      <c r="Q1731" t="s">
        <v>31</v>
      </c>
      <c r="R1731">
        <v>1596</v>
      </c>
      <c r="V1731" s="3" t="str">
        <f t="shared" ref="V1731:V1794" si="55">IF(T1731&lt;&gt;"_U",IFERROR((ROUND(R1731/W1731*100,2)),"."),".")</f>
        <v>.</v>
      </c>
      <c r="W1731" s="3" t="str">
        <f>IF(AND(T1731&lt;&gt;"_U",T1731&lt;&gt;"c",J1731&lt;&gt;9,J1731&lt;&gt;99),IFERROR(VLOOKUP(A1731,'LBA Total'!$A$2:$W$10000,18,0),"."),".")</f>
        <v>.</v>
      </c>
    </row>
    <row r="1732" spans="1:23" x14ac:dyDescent="0.2">
      <c r="A1732" s="1" t="str">
        <f t="shared" si="54"/>
        <v>2023|Whau Local Board Area|Another gender / He ira kÄ“ anÅ</v>
      </c>
      <c r="B1732" t="s">
        <v>20</v>
      </c>
      <c r="C1732" t="s">
        <v>21</v>
      </c>
      <c r="D1732" t="s">
        <v>22</v>
      </c>
      <c r="E1732" t="s">
        <v>23</v>
      </c>
      <c r="F1732">
        <v>2023</v>
      </c>
      <c r="G1732">
        <v>2023</v>
      </c>
      <c r="H1732">
        <v>7611</v>
      </c>
      <c r="I1732" t="s">
        <v>113</v>
      </c>
      <c r="J1732">
        <v>9</v>
      </c>
      <c r="K1732" t="s">
        <v>25</v>
      </c>
      <c r="L1732">
        <v>99</v>
      </c>
      <c r="M1732" t="s">
        <v>26</v>
      </c>
      <c r="N1732">
        <v>99</v>
      </c>
      <c r="O1732" t="s">
        <v>27</v>
      </c>
      <c r="P1732">
        <v>3</v>
      </c>
      <c r="Q1732" t="s">
        <v>28</v>
      </c>
      <c r="R1732">
        <v>21</v>
      </c>
      <c r="V1732" s="3" t="str">
        <f t="shared" si="55"/>
        <v>.</v>
      </c>
      <c r="W1732" s="3" t="str">
        <f>IF(AND(T1732&lt;&gt;"_U",T1732&lt;&gt;"c",J1732&lt;&gt;9,J1732&lt;&gt;99),IFERROR(VLOOKUP(A1732,'LBA Total'!$A$2:$W$10000,18,0),"."),".")</f>
        <v>.</v>
      </c>
    </row>
    <row r="1733" spans="1:23" x14ac:dyDescent="0.2">
      <c r="A1733" s="1" t="str">
        <f t="shared" si="54"/>
        <v>2023|Whau Local Board Area|Total - gender</v>
      </c>
      <c r="B1733" t="s">
        <v>20</v>
      </c>
      <c r="C1733" t="s">
        <v>21</v>
      </c>
      <c r="D1733" t="s">
        <v>22</v>
      </c>
      <c r="E1733" t="s">
        <v>23</v>
      </c>
      <c r="F1733">
        <v>2023</v>
      </c>
      <c r="G1733">
        <v>2023</v>
      </c>
      <c r="H1733">
        <v>7611</v>
      </c>
      <c r="I1733" t="s">
        <v>113</v>
      </c>
      <c r="J1733">
        <v>9</v>
      </c>
      <c r="K1733" t="s">
        <v>25</v>
      </c>
      <c r="L1733">
        <v>99</v>
      </c>
      <c r="M1733" t="s">
        <v>26</v>
      </c>
      <c r="N1733">
        <v>99</v>
      </c>
      <c r="O1733" t="s">
        <v>27</v>
      </c>
      <c r="P1733">
        <v>99</v>
      </c>
      <c r="Q1733" t="s">
        <v>42</v>
      </c>
      <c r="R1733">
        <v>4170</v>
      </c>
      <c r="V1733" s="3" t="str">
        <f t="shared" si="55"/>
        <v>.</v>
      </c>
      <c r="W1733" s="3" t="str">
        <f>IF(AND(T1733&lt;&gt;"_U",T1733&lt;&gt;"c",J1733&lt;&gt;9,J1733&lt;&gt;99),IFERROR(VLOOKUP(A1733,'LBA Total'!$A$2:$W$10000,18,0),"."),".")</f>
        <v>.</v>
      </c>
    </row>
    <row r="1734" spans="1:23" x14ac:dyDescent="0.2">
      <c r="A1734" s="1" t="str">
        <f t="shared" si="54"/>
        <v>2023|Whau Local Board Area|Male / TÄne</v>
      </c>
      <c r="B1734" t="s">
        <v>20</v>
      </c>
      <c r="C1734" t="s">
        <v>21</v>
      </c>
      <c r="D1734" t="s">
        <v>22</v>
      </c>
      <c r="E1734" t="s">
        <v>23</v>
      </c>
      <c r="F1734">
        <v>2023</v>
      </c>
      <c r="G1734">
        <v>2023</v>
      </c>
      <c r="H1734">
        <v>7611</v>
      </c>
      <c r="I1734" t="s">
        <v>113</v>
      </c>
      <c r="J1734">
        <v>77</v>
      </c>
      <c r="K1734" t="s">
        <v>49</v>
      </c>
      <c r="L1734">
        <v>99</v>
      </c>
      <c r="M1734" t="s">
        <v>26</v>
      </c>
      <c r="N1734">
        <v>99</v>
      </c>
      <c r="O1734" t="s">
        <v>27</v>
      </c>
      <c r="P1734">
        <v>1</v>
      </c>
      <c r="Q1734" t="s">
        <v>34</v>
      </c>
      <c r="R1734">
        <v>30402</v>
      </c>
      <c r="V1734" s="3">
        <f t="shared" si="55"/>
        <v>100</v>
      </c>
      <c r="W1734" s="3">
        <f>IF(AND(T1734&lt;&gt;"_U",T1734&lt;&gt;"c",J1734&lt;&gt;9,J1734&lt;&gt;99),IFERROR(VLOOKUP(A1734,'LBA Total'!$A$2:$W$10000,18,0),"."),".")</f>
        <v>30402</v>
      </c>
    </row>
    <row r="1735" spans="1:23" x14ac:dyDescent="0.2">
      <c r="A1735" s="1" t="str">
        <f t="shared" si="54"/>
        <v>2023|Whau Local Board Area|Female / Wahine</v>
      </c>
      <c r="B1735" t="s">
        <v>20</v>
      </c>
      <c r="C1735" t="s">
        <v>21</v>
      </c>
      <c r="D1735" t="s">
        <v>22</v>
      </c>
      <c r="E1735" t="s">
        <v>23</v>
      </c>
      <c r="F1735">
        <v>2023</v>
      </c>
      <c r="G1735">
        <v>2023</v>
      </c>
      <c r="H1735">
        <v>7611</v>
      </c>
      <c r="I1735" t="s">
        <v>113</v>
      </c>
      <c r="J1735">
        <v>77</v>
      </c>
      <c r="K1735" t="s">
        <v>49</v>
      </c>
      <c r="L1735">
        <v>99</v>
      </c>
      <c r="M1735" t="s">
        <v>26</v>
      </c>
      <c r="N1735">
        <v>99</v>
      </c>
      <c r="O1735" t="s">
        <v>27</v>
      </c>
      <c r="P1735">
        <v>2</v>
      </c>
      <c r="Q1735" t="s">
        <v>31</v>
      </c>
      <c r="R1735">
        <v>31173</v>
      </c>
      <c r="V1735" s="3">
        <f t="shared" si="55"/>
        <v>100</v>
      </c>
      <c r="W1735" s="3">
        <f>IF(AND(T1735&lt;&gt;"_U",T1735&lt;&gt;"c",J1735&lt;&gt;9,J1735&lt;&gt;99),IFERROR(VLOOKUP(A1735,'LBA Total'!$A$2:$W$10000,18,0),"."),".")</f>
        <v>31173</v>
      </c>
    </row>
    <row r="1736" spans="1:23" x14ac:dyDescent="0.2">
      <c r="A1736" s="1" t="str">
        <f t="shared" si="54"/>
        <v>2023|Whau Local Board Area|Another gender / He ira kÄ“ anÅ</v>
      </c>
      <c r="B1736" t="s">
        <v>20</v>
      </c>
      <c r="C1736" t="s">
        <v>21</v>
      </c>
      <c r="D1736" t="s">
        <v>22</v>
      </c>
      <c r="E1736" t="s">
        <v>23</v>
      </c>
      <c r="F1736">
        <v>2023</v>
      </c>
      <c r="G1736">
        <v>2023</v>
      </c>
      <c r="H1736">
        <v>7611</v>
      </c>
      <c r="I1736" t="s">
        <v>113</v>
      </c>
      <c r="J1736">
        <v>77</v>
      </c>
      <c r="K1736" t="s">
        <v>49</v>
      </c>
      <c r="L1736">
        <v>99</v>
      </c>
      <c r="M1736" t="s">
        <v>26</v>
      </c>
      <c r="N1736">
        <v>99</v>
      </c>
      <c r="O1736" t="s">
        <v>27</v>
      </c>
      <c r="P1736">
        <v>3</v>
      </c>
      <c r="Q1736" t="s">
        <v>28</v>
      </c>
      <c r="R1736">
        <v>270</v>
      </c>
      <c r="V1736" s="3">
        <f t="shared" si="55"/>
        <v>100</v>
      </c>
      <c r="W1736" s="3">
        <f>IF(AND(T1736&lt;&gt;"_U",T1736&lt;&gt;"c",J1736&lt;&gt;9,J1736&lt;&gt;99),IFERROR(VLOOKUP(A1736,'LBA Total'!$A$2:$W$10000,18,0),"."),".")</f>
        <v>270</v>
      </c>
    </row>
    <row r="1737" spans="1:23" x14ac:dyDescent="0.2">
      <c r="A1737" s="1" t="str">
        <f t="shared" si="54"/>
        <v>2023|Whau Local Board Area|Total - gender</v>
      </c>
      <c r="B1737" t="s">
        <v>20</v>
      </c>
      <c r="C1737" t="s">
        <v>21</v>
      </c>
      <c r="D1737" t="s">
        <v>22</v>
      </c>
      <c r="E1737" t="s">
        <v>23</v>
      </c>
      <c r="F1737">
        <v>2023</v>
      </c>
      <c r="G1737">
        <v>2023</v>
      </c>
      <c r="H1737">
        <v>7611</v>
      </c>
      <c r="I1737" t="s">
        <v>113</v>
      </c>
      <c r="J1737">
        <v>77</v>
      </c>
      <c r="K1737" t="s">
        <v>49</v>
      </c>
      <c r="L1737">
        <v>99</v>
      </c>
      <c r="M1737" t="s">
        <v>26</v>
      </c>
      <c r="N1737">
        <v>99</v>
      </c>
      <c r="O1737" t="s">
        <v>27</v>
      </c>
      <c r="P1737">
        <v>99</v>
      </c>
      <c r="Q1737" t="s">
        <v>42</v>
      </c>
      <c r="R1737">
        <v>61845</v>
      </c>
      <c r="V1737" s="3">
        <f t="shared" si="55"/>
        <v>100</v>
      </c>
      <c r="W1737" s="3">
        <f>IF(AND(T1737&lt;&gt;"_U",T1737&lt;&gt;"c",J1737&lt;&gt;9,J1737&lt;&gt;99),IFERROR(VLOOKUP(A1737,'LBA Total'!$A$2:$W$10000,18,0),"."),".")</f>
        <v>61845</v>
      </c>
    </row>
    <row r="1738" spans="1:23" x14ac:dyDescent="0.2">
      <c r="A1738" s="1" t="str">
        <f t="shared" si="54"/>
        <v>2023|Whau Local Board Area|Male / TÄne</v>
      </c>
      <c r="B1738" t="s">
        <v>20</v>
      </c>
      <c r="C1738" t="s">
        <v>21</v>
      </c>
      <c r="D1738" t="s">
        <v>22</v>
      </c>
      <c r="E1738" t="s">
        <v>23</v>
      </c>
      <c r="F1738">
        <v>2023</v>
      </c>
      <c r="G1738">
        <v>2023</v>
      </c>
      <c r="H1738">
        <v>7611</v>
      </c>
      <c r="I1738" t="s">
        <v>113</v>
      </c>
      <c r="J1738">
        <v>99</v>
      </c>
      <c r="K1738" t="s">
        <v>47</v>
      </c>
      <c r="L1738">
        <v>99</v>
      </c>
      <c r="M1738" t="s">
        <v>26</v>
      </c>
      <c r="N1738">
        <v>99</v>
      </c>
      <c r="O1738" t="s">
        <v>27</v>
      </c>
      <c r="P1738">
        <v>1</v>
      </c>
      <c r="Q1738" t="s">
        <v>34</v>
      </c>
      <c r="R1738">
        <v>32949</v>
      </c>
      <c r="V1738" s="3" t="str">
        <f t="shared" si="55"/>
        <v>.</v>
      </c>
      <c r="W1738" s="3" t="str">
        <f>IF(AND(T1738&lt;&gt;"_U",T1738&lt;&gt;"c",J1738&lt;&gt;9,J1738&lt;&gt;99),IFERROR(VLOOKUP(A1738,'LBA Total'!$A$2:$W$10000,18,0),"."),".")</f>
        <v>.</v>
      </c>
    </row>
    <row r="1739" spans="1:23" x14ac:dyDescent="0.2">
      <c r="A1739" s="1" t="str">
        <f t="shared" si="54"/>
        <v>2023|Whau Local Board Area|Female / Wahine</v>
      </c>
      <c r="B1739" t="s">
        <v>20</v>
      </c>
      <c r="C1739" t="s">
        <v>21</v>
      </c>
      <c r="D1739" t="s">
        <v>22</v>
      </c>
      <c r="E1739" t="s">
        <v>23</v>
      </c>
      <c r="F1739">
        <v>2023</v>
      </c>
      <c r="G1739">
        <v>2023</v>
      </c>
      <c r="H1739">
        <v>7611</v>
      </c>
      <c r="I1739" t="s">
        <v>113</v>
      </c>
      <c r="J1739">
        <v>99</v>
      </c>
      <c r="K1739" t="s">
        <v>47</v>
      </c>
      <c r="L1739">
        <v>99</v>
      </c>
      <c r="M1739" t="s">
        <v>26</v>
      </c>
      <c r="N1739">
        <v>99</v>
      </c>
      <c r="O1739" t="s">
        <v>27</v>
      </c>
      <c r="P1739">
        <v>2</v>
      </c>
      <c r="Q1739" t="s">
        <v>31</v>
      </c>
      <c r="R1739">
        <v>32772</v>
      </c>
      <c r="V1739" s="3" t="str">
        <f t="shared" si="55"/>
        <v>.</v>
      </c>
      <c r="W1739" s="3" t="str">
        <f>IF(AND(T1739&lt;&gt;"_U",T1739&lt;&gt;"c",J1739&lt;&gt;9,J1739&lt;&gt;99),IFERROR(VLOOKUP(A1739,'LBA Total'!$A$2:$W$10000,18,0),"."),".")</f>
        <v>.</v>
      </c>
    </row>
    <row r="1740" spans="1:23" x14ac:dyDescent="0.2">
      <c r="A1740" s="1" t="str">
        <f t="shared" si="54"/>
        <v>2023|Whau Local Board Area|Another gender / He ira kÄ“ anÅ</v>
      </c>
      <c r="B1740" t="s">
        <v>20</v>
      </c>
      <c r="C1740" t="s">
        <v>21</v>
      </c>
      <c r="D1740" t="s">
        <v>22</v>
      </c>
      <c r="E1740" t="s">
        <v>23</v>
      </c>
      <c r="F1740">
        <v>2023</v>
      </c>
      <c r="G1740">
        <v>2023</v>
      </c>
      <c r="H1740">
        <v>7611</v>
      </c>
      <c r="I1740" t="s">
        <v>113</v>
      </c>
      <c r="J1740">
        <v>99</v>
      </c>
      <c r="K1740" t="s">
        <v>47</v>
      </c>
      <c r="L1740">
        <v>99</v>
      </c>
      <c r="M1740" t="s">
        <v>26</v>
      </c>
      <c r="N1740">
        <v>99</v>
      </c>
      <c r="O1740" t="s">
        <v>27</v>
      </c>
      <c r="P1740">
        <v>3</v>
      </c>
      <c r="Q1740" t="s">
        <v>28</v>
      </c>
      <c r="R1740">
        <v>294</v>
      </c>
      <c r="V1740" s="3" t="str">
        <f t="shared" si="55"/>
        <v>.</v>
      </c>
      <c r="W1740" s="3" t="str">
        <f>IF(AND(T1740&lt;&gt;"_U",T1740&lt;&gt;"c",J1740&lt;&gt;9,J1740&lt;&gt;99),IFERROR(VLOOKUP(A1740,'LBA Total'!$A$2:$W$10000,18,0),"."),".")</f>
        <v>.</v>
      </c>
    </row>
    <row r="1741" spans="1:23" x14ac:dyDescent="0.2">
      <c r="A1741" s="1" t="str">
        <f t="shared" si="54"/>
        <v>2023|Whau Local Board Area|Total - gender</v>
      </c>
      <c r="B1741" t="s">
        <v>20</v>
      </c>
      <c r="C1741" t="s">
        <v>21</v>
      </c>
      <c r="D1741" t="s">
        <v>22</v>
      </c>
      <c r="E1741" t="s">
        <v>23</v>
      </c>
      <c r="F1741">
        <v>2023</v>
      </c>
      <c r="G1741">
        <v>2023</v>
      </c>
      <c r="H1741">
        <v>7611</v>
      </c>
      <c r="I1741" t="s">
        <v>113</v>
      </c>
      <c r="J1741">
        <v>99</v>
      </c>
      <c r="K1741" t="s">
        <v>47</v>
      </c>
      <c r="L1741">
        <v>99</v>
      </c>
      <c r="M1741" t="s">
        <v>26</v>
      </c>
      <c r="N1741">
        <v>99</v>
      </c>
      <c r="O1741" t="s">
        <v>27</v>
      </c>
      <c r="P1741">
        <v>99</v>
      </c>
      <c r="Q1741" t="s">
        <v>42</v>
      </c>
      <c r="R1741">
        <v>66015</v>
      </c>
      <c r="V1741" s="3" t="str">
        <f t="shared" si="55"/>
        <v>.</v>
      </c>
      <c r="W1741" s="3" t="str">
        <f>IF(AND(T1741&lt;&gt;"_U",T1741&lt;&gt;"c",J1741&lt;&gt;9,J1741&lt;&gt;99),IFERROR(VLOOKUP(A1741,'LBA Total'!$A$2:$W$10000,18,0),"."),".")</f>
        <v>.</v>
      </c>
    </row>
    <row r="1742" spans="1:23" x14ac:dyDescent="0.2">
      <c r="A1742" s="1" t="str">
        <f t="shared" si="54"/>
        <v>2023|Albert-Eden Local Board Area|Male / TÄne</v>
      </c>
      <c r="B1742" t="s">
        <v>20</v>
      </c>
      <c r="C1742" t="s">
        <v>21</v>
      </c>
      <c r="D1742" t="s">
        <v>22</v>
      </c>
      <c r="E1742" t="s">
        <v>23</v>
      </c>
      <c r="F1742">
        <v>2023</v>
      </c>
      <c r="G1742">
        <v>2023</v>
      </c>
      <c r="H1742">
        <v>7612</v>
      </c>
      <c r="I1742" t="s">
        <v>77</v>
      </c>
      <c r="J1742">
        <v>1</v>
      </c>
      <c r="K1742" t="s">
        <v>30</v>
      </c>
      <c r="L1742">
        <v>99</v>
      </c>
      <c r="M1742" t="s">
        <v>26</v>
      </c>
      <c r="N1742">
        <v>99</v>
      </c>
      <c r="O1742" t="s">
        <v>27</v>
      </c>
      <c r="P1742">
        <v>1</v>
      </c>
      <c r="Q1742" t="s">
        <v>34</v>
      </c>
      <c r="R1742">
        <v>15600</v>
      </c>
      <c r="V1742" s="3">
        <f t="shared" si="55"/>
        <v>41.77</v>
      </c>
      <c r="W1742" s="3">
        <f>IF(AND(T1742&lt;&gt;"_U",T1742&lt;&gt;"c",J1742&lt;&gt;9,J1742&lt;&gt;99),IFERROR(VLOOKUP(A1742,'LBA Total'!$A$2:$W$10000,18,0),"."),".")</f>
        <v>37350</v>
      </c>
    </row>
    <row r="1743" spans="1:23" x14ac:dyDescent="0.2">
      <c r="A1743" s="1" t="str">
        <f t="shared" si="54"/>
        <v>2023|Albert-Eden Local Board Area|Female / Wahine</v>
      </c>
      <c r="B1743" t="s">
        <v>20</v>
      </c>
      <c r="C1743" t="s">
        <v>21</v>
      </c>
      <c r="D1743" t="s">
        <v>22</v>
      </c>
      <c r="E1743" t="s">
        <v>23</v>
      </c>
      <c r="F1743">
        <v>2023</v>
      </c>
      <c r="G1743">
        <v>2023</v>
      </c>
      <c r="H1743">
        <v>7612</v>
      </c>
      <c r="I1743" t="s">
        <v>77</v>
      </c>
      <c r="J1743">
        <v>1</v>
      </c>
      <c r="K1743" t="s">
        <v>30</v>
      </c>
      <c r="L1743">
        <v>99</v>
      </c>
      <c r="M1743" t="s">
        <v>26</v>
      </c>
      <c r="N1743">
        <v>99</v>
      </c>
      <c r="O1743" t="s">
        <v>27</v>
      </c>
      <c r="P1743">
        <v>2</v>
      </c>
      <c r="Q1743" t="s">
        <v>31</v>
      </c>
      <c r="R1743">
        <v>15645</v>
      </c>
      <c r="V1743" s="3">
        <f t="shared" si="55"/>
        <v>39.44</v>
      </c>
      <c r="W1743" s="3">
        <f>IF(AND(T1743&lt;&gt;"_U",T1743&lt;&gt;"c",J1743&lt;&gt;9,J1743&lt;&gt;99),IFERROR(VLOOKUP(A1743,'LBA Total'!$A$2:$W$10000,18,0),"."),".")</f>
        <v>39669</v>
      </c>
    </row>
    <row r="1744" spans="1:23" x14ac:dyDescent="0.2">
      <c r="A1744" s="1" t="str">
        <f t="shared" si="54"/>
        <v>2023|Albert-Eden Local Board Area|Another gender / He ira kÄ“ anÅ</v>
      </c>
      <c r="B1744" t="s">
        <v>20</v>
      </c>
      <c r="C1744" t="s">
        <v>21</v>
      </c>
      <c r="D1744" t="s">
        <v>22</v>
      </c>
      <c r="E1744" t="s">
        <v>23</v>
      </c>
      <c r="F1744">
        <v>2023</v>
      </c>
      <c r="G1744">
        <v>2023</v>
      </c>
      <c r="H1744">
        <v>7612</v>
      </c>
      <c r="I1744" t="s">
        <v>77</v>
      </c>
      <c r="J1744">
        <v>1</v>
      </c>
      <c r="K1744" t="s">
        <v>30</v>
      </c>
      <c r="L1744">
        <v>99</v>
      </c>
      <c r="M1744" t="s">
        <v>26</v>
      </c>
      <c r="N1744">
        <v>99</v>
      </c>
      <c r="O1744" t="s">
        <v>27</v>
      </c>
      <c r="P1744">
        <v>3</v>
      </c>
      <c r="Q1744" t="s">
        <v>28</v>
      </c>
      <c r="R1744">
        <v>42</v>
      </c>
      <c r="V1744" s="3">
        <f t="shared" si="55"/>
        <v>7.41</v>
      </c>
      <c r="W1744" s="3">
        <f>IF(AND(T1744&lt;&gt;"_U",T1744&lt;&gt;"c",J1744&lt;&gt;9,J1744&lt;&gt;99),IFERROR(VLOOKUP(A1744,'LBA Total'!$A$2:$W$10000,18,0),"."),".")</f>
        <v>567</v>
      </c>
    </row>
    <row r="1745" spans="1:23" x14ac:dyDescent="0.2">
      <c r="A1745" s="1" t="str">
        <f t="shared" si="54"/>
        <v>2023|Albert-Eden Local Board Area|Total - gender</v>
      </c>
      <c r="B1745" t="s">
        <v>20</v>
      </c>
      <c r="C1745" t="s">
        <v>21</v>
      </c>
      <c r="D1745" t="s">
        <v>22</v>
      </c>
      <c r="E1745" t="s">
        <v>23</v>
      </c>
      <c r="F1745">
        <v>2023</v>
      </c>
      <c r="G1745">
        <v>2023</v>
      </c>
      <c r="H1745">
        <v>7612</v>
      </c>
      <c r="I1745" t="s">
        <v>77</v>
      </c>
      <c r="J1745">
        <v>1</v>
      </c>
      <c r="K1745" t="s">
        <v>30</v>
      </c>
      <c r="L1745">
        <v>99</v>
      </c>
      <c r="M1745" t="s">
        <v>26</v>
      </c>
      <c r="N1745">
        <v>99</v>
      </c>
      <c r="O1745" t="s">
        <v>27</v>
      </c>
      <c r="P1745">
        <v>99</v>
      </c>
      <c r="Q1745" t="s">
        <v>42</v>
      </c>
      <c r="R1745">
        <v>31290</v>
      </c>
      <c r="V1745" s="3">
        <f t="shared" si="55"/>
        <v>40.33</v>
      </c>
      <c r="W1745" s="3">
        <f>IF(AND(T1745&lt;&gt;"_U",T1745&lt;&gt;"c",J1745&lt;&gt;9,J1745&lt;&gt;99),IFERROR(VLOOKUP(A1745,'LBA Total'!$A$2:$W$10000,18,0),"."),".")</f>
        <v>77586</v>
      </c>
    </row>
    <row r="1746" spans="1:23" x14ac:dyDescent="0.2">
      <c r="A1746" s="1" t="str">
        <f t="shared" si="54"/>
        <v>2023|Albert-Eden Local Board Area|Male / TÄne</v>
      </c>
      <c r="B1746" t="s">
        <v>20</v>
      </c>
      <c r="C1746" t="s">
        <v>21</v>
      </c>
      <c r="D1746" t="s">
        <v>22</v>
      </c>
      <c r="E1746" t="s">
        <v>23</v>
      </c>
      <c r="F1746">
        <v>2023</v>
      </c>
      <c r="G1746">
        <v>2023</v>
      </c>
      <c r="H1746">
        <v>7612</v>
      </c>
      <c r="I1746" t="s">
        <v>77</v>
      </c>
      <c r="J1746">
        <v>2</v>
      </c>
      <c r="K1746" t="s">
        <v>41</v>
      </c>
      <c r="L1746">
        <v>99</v>
      </c>
      <c r="M1746" t="s">
        <v>26</v>
      </c>
      <c r="N1746">
        <v>99</v>
      </c>
      <c r="O1746" t="s">
        <v>27</v>
      </c>
      <c r="P1746">
        <v>1</v>
      </c>
      <c r="Q1746" t="s">
        <v>34</v>
      </c>
      <c r="R1746">
        <v>39</v>
      </c>
      <c r="V1746" s="3">
        <f t="shared" si="55"/>
        <v>0.1</v>
      </c>
      <c r="W1746" s="3">
        <f>IF(AND(T1746&lt;&gt;"_U",T1746&lt;&gt;"c",J1746&lt;&gt;9,J1746&lt;&gt;99),IFERROR(VLOOKUP(A1746,'LBA Total'!$A$2:$W$10000,18,0),"."),".")</f>
        <v>37350</v>
      </c>
    </row>
    <row r="1747" spans="1:23" x14ac:dyDescent="0.2">
      <c r="A1747" s="1" t="str">
        <f t="shared" si="54"/>
        <v>2023|Albert-Eden Local Board Area|Female / Wahine</v>
      </c>
      <c r="B1747" t="s">
        <v>20</v>
      </c>
      <c r="C1747" t="s">
        <v>21</v>
      </c>
      <c r="D1747" t="s">
        <v>22</v>
      </c>
      <c r="E1747" t="s">
        <v>23</v>
      </c>
      <c r="F1747">
        <v>2023</v>
      </c>
      <c r="G1747">
        <v>2023</v>
      </c>
      <c r="H1747">
        <v>7612</v>
      </c>
      <c r="I1747" t="s">
        <v>77</v>
      </c>
      <c r="J1747">
        <v>2</v>
      </c>
      <c r="K1747" t="s">
        <v>41</v>
      </c>
      <c r="L1747">
        <v>99</v>
      </c>
      <c r="M1747" t="s">
        <v>26</v>
      </c>
      <c r="N1747">
        <v>99</v>
      </c>
      <c r="O1747" t="s">
        <v>27</v>
      </c>
      <c r="P1747">
        <v>2</v>
      </c>
      <c r="Q1747" t="s">
        <v>31</v>
      </c>
      <c r="R1747">
        <v>45</v>
      </c>
      <c r="V1747" s="3">
        <f t="shared" si="55"/>
        <v>0.11</v>
      </c>
      <c r="W1747" s="3">
        <f>IF(AND(T1747&lt;&gt;"_U",T1747&lt;&gt;"c",J1747&lt;&gt;9,J1747&lt;&gt;99),IFERROR(VLOOKUP(A1747,'LBA Total'!$A$2:$W$10000,18,0),"."),".")</f>
        <v>39669</v>
      </c>
    </row>
    <row r="1748" spans="1:23" x14ac:dyDescent="0.2">
      <c r="A1748" s="1" t="str">
        <f t="shared" si="54"/>
        <v>2023|Albert-Eden Local Board Area|Another gender / He ira kÄ“ anÅ</v>
      </c>
      <c r="B1748" t="s">
        <v>20</v>
      </c>
      <c r="C1748" t="s">
        <v>21</v>
      </c>
      <c r="D1748" t="s">
        <v>22</v>
      </c>
      <c r="E1748" t="s">
        <v>23</v>
      </c>
      <c r="F1748">
        <v>2023</v>
      </c>
      <c r="G1748">
        <v>2023</v>
      </c>
      <c r="H1748">
        <v>7612</v>
      </c>
      <c r="I1748" t="s">
        <v>77</v>
      </c>
      <c r="J1748">
        <v>2</v>
      </c>
      <c r="K1748" t="s">
        <v>41</v>
      </c>
      <c r="L1748">
        <v>99</v>
      </c>
      <c r="M1748" t="s">
        <v>26</v>
      </c>
      <c r="N1748">
        <v>99</v>
      </c>
      <c r="O1748" t="s">
        <v>27</v>
      </c>
      <c r="P1748">
        <v>3</v>
      </c>
      <c r="Q1748" t="s">
        <v>28</v>
      </c>
      <c r="R1748">
        <v>3</v>
      </c>
      <c r="V1748" s="3">
        <f t="shared" si="55"/>
        <v>0.53</v>
      </c>
      <c r="W1748" s="3">
        <f>IF(AND(T1748&lt;&gt;"_U",T1748&lt;&gt;"c",J1748&lt;&gt;9,J1748&lt;&gt;99),IFERROR(VLOOKUP(A1748,'LBA Total'!$A$2:$W$10000,18,0),"."),".")</f>
        <v>567</v>
      </c>
    </row>
    <row r="1749" spans="1:23" x14ac:dyDescent="0.2">
      <c r="A1749" s="1" t="str">
        <f t="shared" si="54"/>
        <v>2023|Albert-Eden Local Board Area|Total - gender</v>
      </c>
      <c r="B1749" t="s">
        <v>20</v>
      </c>
      <c r="C1749" t="s">
        <v>21</v>
      </c>
      <c r="D1749" t="s">
        <v>22</v>
      </c>
      <c r="E1749" t="s">
        <v>23</v>
      </c>
      <c r="F1749">
        <v>2023</v>
      </c>
      <c r="G1749">
        <v>2023</v>
      </c>
      <c r="H1749">
        <v>7612</v>
      </c>
      <c r="I1749" t="s">
        <v>77</v>
      </c>
      <c r="J1749">
        <v>2</v>
      </c>
      <c r="K1749" t="s">
        <v>41</v>
      </c>
      <c r="L1749">
        <v>99</v>
      </c>
      <c r="M1749" t="s">
        <v>26</v>
      </c>
      <c r="N1749">
        <v>99</v>
      </c>
      <c r="O1749" t="s">
        <v>27</v>
      </c>
      <c r="P1749">
        <v>99</v>
      </c>
      <c r="Q1749" t="s">
        <v>42</v>
      </c>
      <c r="R1749">
        <v>87</v>
      </c>
      <c r="V1749" s="3">
        <f t="shared" si="55"/>
        <v>0.11</v>
      </c>
      <c r="W1749" s="3">
        <f>IF(AND(T1749&lt;&gt;"_U",T1749&lt;&gt;"c",J1749&lt;&gt;9,J1749&lt;&gt;99),IFERROR(VLOOKUP(A1749,'LBA Total'!$A$2:$W$10000,18,0),"."),".")</f>
        <v>77586</v>
      </c>
    </row>
    <row r="1750" spans="1:23" x14ac:dyDescent="0.2">
      <c r="A1750" s="1" t="str">
        <f t="shared" si="54"/>
        <v>2023|Albert-Eden Local Board Area|Male / TÄne</v>
      </c>
      <c r="B1750" t="s">
        <v>20</v>
      </c>
      <c r="C1750" t="s">
        <v>21</v>
      </c>
      <c r="D1750" t="s">
        <v>22</v>
      </c>
      <c r="E1750" t="s">
        <v>23</v>
      </c>
      <c r="F1750">
        <v>2023</v>
      </c>
      <c r="G1750">
        <v>2023</v>
      </c>
      <c r="H1750">
        <v>7612</v>
      </c>
      <c r="I1750" t="s">
        <v>77</v>
      </c>
      <c r="J1750">
        <v>3</v>
      </c>
      <c r="K1750" t="s">
        <v>39</v>
      </c>
      <c r="L1750">
        <v>99</v>
      </c>
      <c r="M1750" t="s">
        <v>26</v>
      </c>
      <c r="N1750">
        <v>99</v>
      </c>
      <c r="O1750" t="s">
        <v>27</v>
      </c>
      <c r="P1750">
        <v>1</v>
      </c>
      <c r="Q1750" t="s">
        <v>34</v>
      </c>
      <c r="R1750">
        <v>687</v>
      </c>
      <c r="V1750" s="3">
        <f t="shared" si="55"/>
        <v>1.84</v>
      </c>
      <c r="W1750" s="3">
        <f>IF(AND(T1750&lt;&gt;"_U",T1750&lt;&gt;"c",J1750&lt;&gt;9,J1750&lt;&gt;99),IFERROR(VLOOKUP(A1750,'LBA Total'!$A$2:$W$10000,18,0),"."),".")</f>
        <v>37350</v>
      </c>
    </row>
    <row r="1751" spans="1:23" x14ac:dyDescent="0.2">
      <c r="A1751" s="1" t="str">
        <f t="shared" si="54"/>
        <v>2023|Albert-Eden Local Board Area|Female / Wahine</v>
      </c>
      <c r="B1751" t="s">
        <v>20</v>
      </c>
      <c r="C1751" t="s">
        <v>21</v>
      </c>
      <c r="D1751" t="s">
        <v>22</v>
      </c>
      <c r="E1751" t="s">
        <v>23</v>
      </c>
      <c r="F1751">
        <v>2023</v>
      </c>
      <c r="G1751">
        <v>2023</v>
      </c>
      <c r="H1751">
        <v>7612</v>
      </c>
      <c r="I1751" t="s">
        <v>77</v>
      </c>
      <c r="J1751">
        <v>3</v>
      </c>
      <c r="K1751" t="s">
        <v>39</v>
      </c>
      <c r="L1751">
        <v>99</v>
      </c>
      <c r="M1751" t="s">
        <v>26</v>
      </c>
      <c r="N1751">
        <v>99</v>
      </c>
      <c r="O1751" t="s">
        <v>27</v>
      </c>
      <c r="P1751">
        <v>2</v>
      </c>
      <c r="Q1751" t="s">
        <v>31</v>
      </c>
      <c r="R1751">
        <v>960</v>
      </c>
      <c r="V1751" s="3">
        <f t="shared" si="55"/>
        <v>2.42</v>
      </c>
      <c r="W1751" s="3">
        <f>IF(AND(T1751&lt;&gt;"_U",T1751&lt;&gt;"c",J1751&lt;&gt;9,J1751&lt;&gt;99),IFERROR(VLOOKUP(A1751,'LBA Total'!$A$2:$W$10000,18,0),"."),".")</f>
        <v>39669</v>
      </c>
    </row>
    <row r="1752" spans="1:23" x14ac:dyDescent="0.2">
      <c r="A1752" s="1" t="str">
        <f t="shared" si="54"/>
        <v>2023|Albert-Eden Local Board Area|Another gender / He ira kÄ“ anÅ</v>
      </c>
      <c r="B1752" t="s">
        <v>20</v>
      </c>
      <c r="C1752" t="s">
        <v>21</v>
      </c>
      <c r="D1752" t="s">
        <v>22</v>
      </c>
      <c r="E1752" t="s">
        <v>23</v>
      </c>
      <c r="F1752">
        <v>2023</v>
      </c>
      <c r="G1752">
        <v>2023</v>
      </c>
      <c r="H1752">
        <v>7612</v>
      </c>
      <c r="I1752" t="s">
        <v>77</v>
      </c>
      <c r="J1752">
        <v>3</v>
      </c>
      <c r="K1752" t="s">
        <v>39</v>
      </c>
      <c r="L1752">
        <v>99</v>
      </c>
      <c r="M1752" t="s">
        <v>26</v>
      </c>
      <c r="N1752">
        <v>99</v>
      </c>
      <c r="O1752" t="s">
        <v>27</v>
      </c>
      <c r="P1752">
        <v>3</v>
      </c>
      <c r="Q1752" t="s">
        <v>28</v>
      </c>
      <c r="R1752">
        <v>9</v>
      </c>
      <c r="V1752" s="3">
        <f t="shared" si="55"/>
        <v>1.59</v>
      </c>
      <c r="W1752" s="3">
        <f>IF(AND(T1752&lt;&gt;"_U",T1752&lt;&gt;"c",J1752&lt;&gt;9,J1752&lt;&gt;99),IFERROR(VLOOKUP(A1752,'LBA Total'!$A$2:$W$10000,18,0),"."),".")</f>
        <v>567</v>
      </c>
    </row>
    <row r="1753" spans="1:23" x14ac:dyDescent="0.2">
      <c r="A1753" s="1" t="str">
        <f t="shared" si="54"/>
        <v>2023|Albert-Eden Local Board Area|Total - gender</v>
      </c>
      <c r="B1753" t="s">
        <v>20</v>
      </c>
      <c r="C1753" t="s">
        <v>21</v>
      </c>
      <c r="D1753" t="s">
        <v>22</v>
      </c>
      <c r="E1753" t="s">
        <v>23</v>
      </c>
      <c r="F1753">
        <v>2023</v>
      </c>
      <c r="G1753">
        <v>2023</v>
      </c>
      <c r="H1753">
        <v>7612</v>
      </c>
      <c r="I1753" t="s">
        <v>77</v>
      </c>
      <c r="J1753">
        <v>3</v>
      </c>
      <c r="K1753" t="s">
        <v>39</v>
      </c>
      <c r="L1753">
        <v>99</v>
      </c>
      <c r="M1753" t="s">
        <v>26</v>
      </c>
      <c r="N1753">
        <v>99</v>
      </c>
      <c r="O1753" t="s">
        <v>27</v>
      </c>
      <c r="P1753">
        <v>99</v>
      </c>
      <c r="Q1753" t="s">
        <v>42</v>
      </c>
      <c r="R1753">
        <v>1653</v>
      </c>
      <c r="V1753" s="3">
        <f t="shared" si="55"/>
        <v>2.13</v>
      </c>
      <c r="W1753" s="3">
        <f>IF(AND(T1753&lt;&gt;"_U",T1753&lt;&gt;"c",J1753&lt;&gt;9,J1753&lt;&gt;99),IFERROR(VLOOKUP(A1753,'LBA Total'!$A$2:$W$10000,18,0),"."),".")</f>
        <v>77586</v>
      </c>
    </row>
    <row r="1754" spans="1:23" x14ac:dyDescent="0.2">
      <c r="A1754" s="1" t="str">
        <f t="shared" si="54"/>
        <v>2023|Albert-Eden Local Board Area|Male / TÄne</v>
      </c>
      <c r="B1754" t="s">
        <v>20</v>
      </c>
      <c r="C1754" t="s">
        <v>21</v>
      </c>
      <c r="D1754" t="s">
        <v>22</v>
      </c>
      <c r="E1754" t="s">
        <v>23</v>
      </c>
      <c r="F1754">
        <v>2023</v>
      </c>
      <c r="G1754">
        <v>2023</v>
      </c>
      <c r="H1754">
        <v>7612</v>
      </c>
      <c r="I1754" t="s">
        <v>77</v>
      </c>
      <c r="J1754">
        <v>4</v>
      </c>
      <c r="K1754" t="s">
        <v>54</v>
      </c>
      <c r="L1754">
        <v>99</v>
      </c>
      <c r="M1754" t="s">
        <v>26</v>
      </c>
      <c r="N1754">
        <v>99</v>
      </c>
      <c r="O1754" t="s">
        <v>27</v>
      </c>
      <c r="P1754">
        <v>1</v>
      </c>
      <c r="Q1754" t="s">
        <v>34</v>
      </c>
      <c r="R1754">
        <v>2034</v>
      </c>
      <c r="V1754" s="3">
        <f t="shared" si="55"/>
        <v>5.45</v>
      </c>
      <c r="W1754" s="3">
        <f>IF(AND(T1754&lt;&gt;"_U",T1754&lt;&gt;"c",J1754&lt;&gt;9,J1754&lt;&gt;99),IFERROR(VLOOKUP(A1754,'LBA Total'!$A$2:$W$10000,18,0),"."),".")</f>
        <v>37350</v>
      </c>
    </row>
    <row r="1755" spans="1:23" x14ac:dyDescent="0.2">
      <c r="A1755" s="1" t="str">
        <f t="shared" si="54"/>
        <v>2023|Albert-Eden Local Board Area|Female / Wahine</v>
      </c>
      <c r="B1755" t="s">
        <v>20</v>
      </c>
      <c r="C1755" t="s">
        <v>21</v>
      </c>
      <c r="D1755" t="s">
        <v>22</v>
      </c>
      <c r="E1755" t="s">
        <v>23</v>
      </c>
      <c r="F1755">
        <v>2023</v>
      </c>
      <c r="G1755">
        <v>2023</v>
      </c>
      <c r="H1755">
        <v>7612</v>
      </c>
      <c r="I1755" t="s">
        <v>77</v>
      </c>
      <c r="J1755">
        <v>4</v>
      </c>
      <c r="K1755" t="s">
        <v>54</v>
      </c>
      <c r="L1755">
        <v>99</v>
      </c>
      <c r="M1755" t="s">
        <v>26</v>
      </c>
      <c r="N1755">
        <v>99</v>
      </c>
      <c r="O1755" t="s">
        <v>27</v>
      </c>
      <c r="P1755">
        <v>2</v>
      </c>
      <c r="Q1755" t="s">
        <v>31</v>
      </c>
      <c r="R1755">
        <v>3195</v>
      </c>
      <c r="V1755" s="3">
        <f t="shared" si="55"/>
        <v>8.0500000000000007</v>
      </c>
      <c r="W1755" s="3">
        <f>IF(AND(T1755&lt;&gt;"_U",T1755&lt;&gt;"c",J1755&lt;&gt;9,J1755&lt;&gt;99),IFERROR(VLOOKUP(A1755,'LBA Total'!$A$2:$W$10000,18,0),"."),".")</f>
        <v>39669</v>
      </c>
    </row>
    <row r="1756" spans="1:23" x14ac:dyDescent="0.2">
      <c r="A1756" s="1" t="str">
        <f t="shared" si="54"/>
        <v>2023|Albert-Eden Local Board Area|Another gender / He ira kÄ“ anÅ</v>
      </c>
      <c r="B1756" t="s">
        <v>20</v>
      </c>
      <c r="C1756" t="s">
        <v>21</v>
      </c>
      <c r="D1756" t="s">
        <v>22</v>
      </c>
      <c r="E1756" t="s">
        <v>23</v>
      </c>
      <c r="F1756">
        <v>2023</v>
      </c>
      <c r="G1756">
        <v>2023</v>
      </c>
      <c r="H1756">
        <v>7612</v>
      </c>
      <c r="I1756" t="s">
        <v>77</v>
      </c>
      <c r="J1756">
        <v>4</v>
      </c>
      <c r="K1756" t="s">
        <v>54</v>
      </c>
      <c r="L1756">
        <v>99</v>
      </c>
      <c r="M1756" t="s">
        <v>26</v>
      </c>
      <c r="N1756">
        <v>99</v>
      </c>
      <c r="O1756" t="s">
        <v>27</v>
      </c>
      <c r="P1756">
        <v>3</v>
      </c>
      <c r="Q1756" t="s">
        <v>28</v>
      </c>
      <c r="R1756">
        <v>18</v>
      </c>
      <c r="V1756" s="3">
        <f t="shared" si="55"/>
        <v>3.17</v>
      </c>
      <c r="W1756" s="3">
        <f>IF(AND(T1756&lt;&gt;"_U",T1756&lt;&gt;"c",J1756&lt;&gt;9,J1756&lt;&gt;99),IFERROR(VLOOKUP(A1756,'LBA Total'!$A$2:$W$10000,18,0),"."),".")</f>
        <v>567</v>
      </c>
    </row>
    <row r="1757" spans="1:23" x14ac:dyDescent="0.2">
      <c r="A1757" s="1" t="str">
        <f t="shared" si="54"/>
        <v>2023|Albert-Eden Local Board Area|Total - gender</v>
      </c>
      <c r="B1757" t="s">
        <v>20</v>
      </c>
      <c r="C1757" t="s">
        <v>21</v>
      </c>
      <c r="D1757" t="s">
        <v>22</v>
      </c>
      <c r="E1757" t="s">
        <v>23</v>
      </c>
      <c r="F1757">
        <v>2023</v>
      </c>
      <c r="G1757">
        <v>2023</v>
      </c>
      <c r="H1757">
        <v>7612</v>
      </c>
      <c r="I1757" t="s">
        <v>77</v>
      </c>
      <c r="J1757">
        <v>4</v>
      </c>
      <c r="K1757" t="s">
        <v>54</v>
      </c>
      <c r="L1757">
        <v>99</v>
      </c>
      <c r="M1757" t="s">
        <v>26</v>
      </c>
      <c r="N1757">
        <v>99</v>
      </c>
      <c r="O1757" t="s">
        <v>27</v>
      </c>
      <c r="P1757">
        <v>99</v>
      </c>
      <c r="Q1757" t="s">
        <v>42</v>
      </c>
      <c r="R1757">
        <v>5244</v>
      </c>
      <c r="V1757" s="3">
        <f t="shared" si="55"/>
        <v>6.76</v>
      </c>
      <c r="W1757" s="3">
        <f>IF(AND(T1757&lt;&gt;"_U",T1757&lt;&gt;"c",J1757&lt;&gt;9,J1757&lt;&gt;99),IFERROR(VLOOKUP(A1757,'LBA Total'!$A$2:$W$10000,18,0),"."),".")</f>
        <v>77586</v>
      </c>
    </row>
    <row r="1758" spans="1:23" x14ac:dyDescent="0.2">
      <c r="A1758" s="1" t="str">
        <f t="shared" si="54"/>
        <v>2023|Albert-Eden Local Board Area|Male / TÄne</v>
      </c>
      <c r="B1758" t="s">
        <v>20</v>
      </c>
      <c r="C1758" t="s">
        <v>21</v>
      </c>
      <c r="D1758" t="s">
        <v>22</v>
      </c>
      <c r="E1758" t="s">
        <v>23</v>
      </c>
      <c r="F1758">
        <v>2023</v>
      </c>
      <c r="G1758">
        <v>2023</v>
      </c>
      <c r="H1758">
        <v>7612</v>
      </c>
      <c r="I1758" t="s">
        <v>77</v>
      </c>
      <c r="J1758">
        <v>5</v>
      </c>
      <c r="K1758" t="s">
        <v>33</v>
      </c>
      <c r="L1758">
        <v>99</v>
      </c>
      <c r="M1758" t="s">
        <v>26</v>
      </c>
      <c r="N1758">
        <v>99</v>
      </c>
      <c r="O1758" t="s">
        <v>27</v>
      </c>
      <c r="P1758">
        <v>1</v>
      </c>
      <c r="Q1758" t="s">
        <v>34</v>
      </c>
      <c r="R1758">
        <v>525</v>
      </c>
      <c r="V1758" s="3">
        <f t="shared" si="55"/>
        <v>1.41</v>
      </c>
      <c r="W1758" s="3">
        <f>IF(AND(T1758&lt;&gt;"_U",T1758&lt;&gt;"c",J1758&lt;&gt;9,J1758&lt;&gt;99),IFERROR(VLOOKUP(A1758,'LBA Total'!$A$2:$W$10000,18,0),"."),".")</f>
        <v>37350</v>
      </c>
    </row>
    <row r="1759" spans="1:23" x14ac:dyDescent="0.2">
      <c r="A1759" s="1" t="str">
        <f t="shared" si="54"/>
        <v>2023|Albert-Eden Local Board Area|Female / Wahine</v>
      </c>
      <c r="B1759" t="s">
        <v>20</v>
      </c>
      <c r="C1759" t="s">
        <v>21</v>
      </c>
      <c r="D1759" t="s">
        <v>22</v>
      </c>
      <c r="E1759" t="s">
        <v>23</v>
      </c>
      <c r="F1759">
        <v>2023</v>
      </c>
      <c r="G1759">
        <v>2023</v>
      </c>
      <c r="H1759">
        <v>7612</v>
      </c>
      <c r="I1759" t="s">
        <v>77</v>
      </c>
      <c r="J1759">
        <v>5</v>
      </c>
      <c r="K1759" t="s">
        <v>33</v>
      </c>
      <c r="L1759">
        <v>99</v>
      </c>
      <c r="M1759" t="s">
        <v>26</v>
      </c>
      <c r="N1759">
        <v>99</v>
      </c>
      <c r="O1759" t="s">
        <v>27</v>
      </c>
      <c r="P1759">
        <v>2</v>
      </c>
      <c r="Q1759" t="s">
        <v>31</v>
      </c>
      <c r="R1759">
        <v>1983</v>
      </c>
      <c r="V1759" s="3">
        <f t="shared" si="55"/>
        <v>5</v>
      </c>
      <c r="W1759" s="3">
        <f>IF(AND(T1759&lt;&gt;"_U",T1759&lt;&gt;"c",J1759&lt;&gt;9,J1759&lt;&gt;99),IFERROR(VLOOKUP(A1759,'LBA Total'!$A$2:$W$10000,18,0),"."),".")</f>
        <v>39669</v>
      </c>
    </row>
    <row r="1760" spans="1:23" x14ac:dyDescent="0.2">
      <c r="A1760" s="1" t="str">
        <f t="shared" si="54"/>
        <v>2023|Albert-Eden Local Board Area|Another gender / He ira kÄ“ anÅ</v>
      </c>
      <c r="B1760" t="s">
        <v>20</v>
      </c>
      <c r="C1760" t="s">
        <v>21</v>
      </c>
      <c r="D1760" t="s">
        <v>22</v>
      </c>
      <c r="E1760" t="s">
        <v>23</v>
      </c>
      <c r="F1760">
        <v>2023</v>
      </c>
      <c r="G1760">
        <v>2023</v>
      </c>
      <c r="H1760">
        <v>7612</v>
      </c>
      <c r="I1760" t="s">
        <v>77</v>
      </c>
      <c r="J1760">
        <v>5</v>
      </c>
      <c r="K1760" t="s">
        <v>33</v>
      </c>
      <c r="L1760">
        <v>99</v>
      </c>
      <c r="M1760" t="s">
        <v>26</v>
      </c>
      <c r="N1760">
        <v>99</v>
      </c>
      <c r="O1760" t="s">
        <v>27</v>
      </c>
      <c r="P1760">
        <v>3</v>
      </c>
      <c r="Q1760" t="s">
        <v>28</v>
      </c>
      <c r="R1760">
        <v>3</v>
      </c>
      <c r="V1760" s="3">
        <f t="shared" si="55"/>
        <v>0.53</v>
      </c>
      <c r="W1760" s="3">
        <f>IF(AND(T1760&lt;&gt;"_U",T1760&lt;&gt;"c",J1760&lt;&gt;9,J1760&lt;&gt;99),IFERROR(VLOOKUP(A1760,'LBA Total'!$A$2:$W$10000,18,0),"."),".")</f>
        <v>567</v>
      </c>
    </row>
    <row r="1761" spans="1:23" x14ac:dyDescent="0.2">
      <c r="A1761" s="1" t="str">
        <f t="shared" si="54"/>
        <v>2023|Albert-Eden Local Board Area|Total - gender</v>
      </c>
      <c r="B1761" t="s">
        <v>20</v>
      </c>
      <c r="C1761" t="s">
        <v>21</v>
      </c>
      <c r="D1761" t="s">
        <v>22</v>
      </c>
      <c r="E1761" t="s">
        <v>23</v>
      </c>
      <c r="F1761">
        <v>2023</v>
      </c>
      <c r="G1761">
        <v>2023</v>
      </c>
      <c r="H1761">
        <v>7612</v>
      </c>
      <c r="I1761" t="s">
        <v>77</v>
      </c>
      <c r="J1761">
        <v>5</v>
      </c>
      <c r="K1761" t="s">
        <v>33</v>
      </c>
      <c r="L1761">
        <v>99</v>
      </c>
      <c r="M1761" t="s">
        <v>26</v>
      </c>
      <c r="N1761">
        <v>99</v>
      </c>
      <c r="O1761" t="s">
        <v>27</v>
      </c>
      <c r="P1761">
        <v>99</v>
      </c>
      <c r="Q1761" t="s">
        <v>42</v>
      </c>
      <c r="R1761">
        <v>2511</v>
      </c>
      <c r="V1761" s="3">
        <f t="shared" si="55"/>
        <v>3.24</v>
      </c>
      <c r="W1761" s="3">
        <f>IF(AND(T1761&lt;&gt;"_U",T1761&lt;&gt;"c",J1761&lt;&gt;9,J1761&lt;&gt;99),IFERROR(VLOOKUP(A1761,'LBA Total'!$A$2:$W$10000,18,0),"."),".")</f>
        <v>77586</v>
      </c>
    </row>
    <row r="1762" spans="1:23" x14ac:dyDescent="0.2">
      <c r="A1762" s="1" t="str">
        <f t="shared" si="54"/>
        <v>2023|Albert-Eden Local Board Area|Male / TÄne</v>
      </c>
      <c r="B1762" t="s">
        <v>20</v>
      </c>
      <c r="C1762" t="s">
        <v>21</v>
      </c>
      <c r="D1762" t="s">
        <v>22</v>
      </c>
      <c r="E1762" t="s">
        <v>23</v>
      </c>
      <c r="F1762">
        <v>2023</v>
      </c>
      <c r="G1762">
        <v>2023</v>
      </c>
      <c r="H1762">
        <v>7612</v>
      </c>
      <c r="I1762" t="s">
        <v>77</v>
      </c>
      <c r="J1762">
        <v>6</v>
      </c>
      <c r="K1762" t="s">
        <v>52</v>
      </c>
      <c r="L1762">
        <v>99</v>
      </c>
      <c r="M1762" t="s">
        <v>26</v>
      </c>
      <c r="N1762">
        <v>99</v>
      </c>
      <c r="O1762" t="s">
        <v>27</v>
      </c>
      <c r="P1762">
        <v>1</v>
      </c>
      <c r="Q1762" t="s">
        <v>34</v>
      </c>
      <c r="R1762">
        <v>18468</v>
      </c>
      <c r="V1762" s="3">
        <f t="shared" si="55"/>
        <v>49.45</v>
      </c>
      <c r="W1762" s="3">
        <f>IF(AND(T1762&lt;&gt;"_U",T1762&lt;&gt;"c",J1762&lt;&gt;9,J1762&lt;&gt;99),IFERROR(VLOOKUP(A1762,'LBA Total'!$A$2:$W$10000,18,0),"."),".")</f>
        <v>37350</v>
      </c>
    </row>
    <row r="1763" spans="1:23" x14ac:dyDescent="0.2">
      <c r="A1763" s="1" t="str">
        <f t="shared" si="54"/>
        <v>2023|Albert-Eden Local Board Area|Female / Wahine</v>
      </c>
      <c r="B1763" t="s">
        <v>20</v>
      </c>
      <c r="C1763" t="s">
        <v>21</v>
      </c>
      <c r="D1763" t="s">
        <v>22</v>
      </c>
      <c r="E1763" t="s">
        <v>23</v>
      </c>
      <c r="F1763">
        <v>2023</v>
      </c>
      <c r="G1763">
        <v>2023</v>
      </c>
      <c r="H1763">
        <v>7612</v>
      </c>
      <c r="I1763" t="s">
        <v>77</v>
      </c>
      <c r="J1763">
        <v>6</v>
      </c>
      <c r="K1763" t="s">
        <v>52</v>
      </c>
      <c r="L1763">
        <v>99</v>
      </c>
      <c r="M1763" t="s">
        <v>26</v>
      </c>
      <c r="N1763">
        <v>99</v>
      </c>
      <c r="O1763" t="s">
        <v>27</v>
      </c>
      <c r="P1763">
        <v>2</v>
      </c>
      <c r="Q1763" t="s">
        <v>31</v>
      </c>
      <c r="R1763">
        <v>17844</v>
      </c>
      <c r="V1763" s="3">
        <f t="shared" si="55"/>
        <v>44.98</v>
      </c>
      <c r="W1763" s="3">
        <f>IF(AND(T1763&lt;&gt;"_U",T1763&lt;&gt;"c",J1763&lt;&gt;9,J1763&lt;&gt;99),IFERROR(VLOOKUP(A1763,'LBA Total'!$A$2:$W$10000,18,0),"."),".")</f>
        <v>39669</v>
      </c>
    </row>
    <row r="1764" spans="1:23" x14ac:dyDescent="0.2">
      <c r="A1764" s="1" t="str">
        <f t="shared" si="54"/>
        <v>2023|Albert-Eden Local Board Area|Another gender / He ira kÄ“ anÅ</v>
      </c>
      <c r="B1764" t="s">
        <v>20</v>
      </c>
      <c r="C1764" t="s">
        <v>21</v>
      </c>
      <c r="D1764" t="s">
        <v>22</v>
      </c>
      <c r="E1764" t="s">
        <v>23</v>
      </c>
      <c r="F1764">
        <v>2023</v>
      </c>
      <c r="G1764">
        <v>2023</v>
      </c>
      <c r="H1764">
        <v>7612</v>
      </c>
      <c r="I1764" t="s">
        <v>77</v>
      </c>
      <c r="J1764">
        <v>6</v>
      </c>
      <c r="K1764" t="s">
        <v>52</v>
      </c>
      <c r="L1764">
        <v>99</v>
      </c>
      <c r="M1764" t="s">
        <v>26</v>
      </c>
      <c r="N1764">
        <v>99</v>
      </c>
      <c r="O1764" t="s">
        <v>27</v>
      </c>
      <c r="P1764">
        <v>3</v>
      </c>
      <c r="Q1764" t="s">
        <v>28</v>
      </c>
      <c r="R1764">
        <v>495</v>
      </c>
      <c r="V1764" s="3">
        <f t="shared" si="55"/>
        <v>87.3</v>
      </c>
      <c r="W1764" s="3">
        <f>IF(AND(T1764&lt;&gt;"_U",T1764&lt;&gt;"c",J1764&lt;&gt;9,J1764&lt;&gt;99),IFERROR(VLOOKUP(A1764,'LBA Total'!$A$2:$W$10000,18,0),"."),".")</f>
        <v>567</v>
      </c>
    </row>
    <row r="1765" spans="1:23" x14ac:dyDescent="0.2">
      <c r="A1765" s="1" t="str">
        <f t="shared" si="54"/>
        <v>2023|Albert-Eden Local Board Area|Total - gender</v>
      </c>
      <c r="B1765" t="s">
        <v>20</v>
      </c>
      <c r="C1765" t="s">
        <v>21</v>
      </c>
      <c r="D1765" t="s">
        <v>22</v>
      </c>
      <c r="E1765" t="s">
        <v>23</v>
      </c>
      <c r="F1765">
        <v>2023</v>
      </c>
      <c r="G1765">
        <v>2023</v>
      </c>
      <c r="H1765">
        <v>7612</v>
      </c>
      <c r="I1765" t="s">
        <v>77</v>
      </c>
      <c r="J1765">
        <v>6</v>
      </c>
      <c r="K1765" t="s">
        <v>52</v>
      </c>
      <c r="L1765">
        <v>99</v>
      </c>
      <c r="M1765" t="s">
        <v>26</v>
      </c>
      <c r="N1765">
        <v>99</v>
      </c>
      <c r="O1765" t="s">
        <v>27</v>
      </c>
      <c r="P1765">
        <v>99</v>
      </c>
      <c r="Q1765" t="s">
        <v>42</v>
      </c>
      <c r="R1765">
        <v>36804</v>
      </c>
      <c r="V1765" s="3">
        <f t="shared" si="55"/>
        <v>47.44</v>
      </c>
      <c r="W1765" s="3">
        <f>IF(AND(T1765&lt;&gt;"_U",T1765&lt;&gt;"c",J1765&lt;&gt;9,J1765&lt;&gt;99),IFERROR(VLOOKUP(A1765,'LBA Total'!$A$2:$W$10000,18,0),"."),".")</f>
        <v>77586</v>
      </c>
    </row>
    <row r="1766" spans="1:23" x14ac:dyDescent="0.2">
      <c r="A1766" s="1" t="str">
        <f t="shared" si="54"/>
        <v>2023|Albert-Eden Local Board Area|Male / TÄne</v>
      </c>
      <c r="B1766" t="s">
        <v>20</v>
      </c>
      <c r="C1766" t="s">
        <v>21</v>
      </c>
      <c r="D1766" t="s">
        <v>22</v>
      </c>
      <c r="E1766" t="s">
        <v>23</v>
      </c>
      <c r="F1766">
        <v>2023</v>
      </c>
      <c r="G1766">
        <v>2023</v>
      </c>
      <c r="H1766">
        <v>7612</v>
      </c>
      <c r="I1766" t="s">
        <v>77</v>
      </c>
      <c r="J1766">
        <v>9</v>
      </c>
      <c r="K1766" t="s">
        <v>25</v>
      </c>
      <c r="L1766">
        <v>99</v>
      </c>
      <c r="M1766" t="s">
        <v>26</v>
      </c>
      <c r="N1766">
        <v>99</v>
      </c>
      <c r="O1766" t="s">
        <v>27</v>
      </c>
      <c r="P1766">
        <v>1</v>
      </c>
      <c r="Q1766" t="s">
        <v>34</v>
      </c>
      <c r="R1766">
        <v>2154</v>
      </c>
      <c r="V1766" s="3" t="str">
        <f t="shared" si="55"/>
        <v>.</v>
      </c>
      <c r="W1766" s="3" t="str">
        <f>IF(AND(T1766&lt;&gt;"_U",T1766&lt;&gt;"c",J1766&lt;&gt;9,J1766&lt;&gt;99),IFERROR(VLOOKUP(A1766,'LBA Total'!$A$2:$W$10000,18,0),"."),".")</f>
        <v>.</v>
      </c>
    </row>
    <row r="1767" spans="1:23" x14ac:dyDescent="0.2">
      <c r="A1767" s="1" t="str">
        <f t="shared" si="54"/>
        <v>2023|Albert-Eden Local Board Area|Female / Wahine</v>
      </c>
      <c r="B1767" t="s">
        <v>20</v>
      </c>
      <c r="C1767" t="s">
        <v>21</v>
      </c>
      <c r="D1767" t="s">
        <v>22</v>
      </c>
      <c r="E1767" t="s">
        <v>23</v>
      </c>
      <c r="F1767">
        <v>2023</v>
      </c>
      <c r="G1767">
        <v>2023</v>
      </c>
      <c r="H1767">
        <v>7612</v>
      </c>
      <c r="I1767" t="s">
        <v>77</v>
      </c>
      <c r="J1767">
        <v>9</v>
      </c>
      <c r="K1767" t="s">
        <v>25</v>
      </c>
      <c r="L1767">
        <v>99</v>
      </c>
      <c r="M1767" t="s">
        <v>26</v>
      </c>
      <c r="N1767">
        <v>99</v>
      </c>
      <c r="O1767" t="s">
        <v>27</v>
      </c>
      <c r="P1767">
        <v>2</v>
      </c>
      <c r="Q1767" t="s">
        <v>31</v>
      </c>
      <c r="R1767">
        <v>1428</v>
      </c>
      <c r="V1767" s="3" t="str">
        <f t="shared" si="55"/>
        <v>.</v>
      </c>
      <c r="W1767" s="3" t="str">
        <f>IF(AND(T1767&lt;&gt;"_U",T1767&lt;&gt;"c",J1767&lt;&gt;9,J1767&lt;&gt;99),IFERROR(VLOOKUP(A1767,'LBA Total'!$A$2:$W$10000,18,0),"."),".")</f>
        <v>.</v>
      </c>
    </row>
    <row r="1768" spans="1:23" x14ac:dyDescent="0.2">
      <c r="A1768" s="1" t="str">
        <f t="shared" si="54"/>
        <v>2023|Albert-Eden Local Board Area|Another gender / He ira kÄ“ anÅ</v>
      </c>
      <c r="B1768" t="s">
        <v>20</v>
      </c>
      <c r="C1768" t="s">
        <v>21</v>
      </c>
      <c r="D1768" t="s">
        <v>22</v>
      </c>
      <c r="E1768" t="s">
        <v>23</v>
      </c>
      <c r="F1768">
        <v>2023</v>
      </c>
      <c r="G1768">
        <v>2023</v>
      </c>
      <c r="H1768">
        <v>7612</v>
      </c>
      <c r="I1768" t="s">
        <v>77</v>
      </c>
      <c r="J1768">
        <v>9</v>
      </c>
      <c r="K1768" t="s">
        <v>25</v>
      </c>
      <c r="L1768">
        <v>99</v>
      </c>
      <c r="M1768" t="s">
        <v>26</v>
      </c>
      <c r="N1768">
        <v>99</v>
      </c>
      <c r="O1768" t="s">
        <v>27</v>
      </c>
      <c r="P1768">
        <v>3</v>
      </c>
      <c r="Q1768" t="s">
        <v>28</v>
      </c>
      <c r="R1768">
        <v>33</v>
      </c>
      <c r="V1768" s="3" t="str">
        <f t="shared" si="55"/>
        <v>.</v>
      </c>
      <c r="W1768" s="3" t="str">
        <f>IF(AND(T1768&lt;&gt;"_U",T1768&lt;&gt;"c",J1768&lt;&gt;9,J1768&lt;&gt;99),IFERROR(VLOOKUP(A1768,'LBA Total'!$A$2:$W$10000,18,0),"."),".")</f>
        <v>.</v>
      </c>
    </row>
    <row r="1769" spans="1:23" x14ac:dyDescent="0.2">
      <c r="A1769" s="1" t="str">
        <f t="shared" si="54"/>
        <v>2023|Albert-Eden Local Board Area|Total - gender</v>
      </c>
      <c r="B1769" t="s">
        <v>20</v>
      </c>
      <c r="C1769" t="s">
        <v>21</v>
      </c>
      <c r="D1769" t="s">
        <v>22</v>
      </c>
      <c r="E1769" t="s">
        <v>23</v>
      </c>
      <c r="F1769">
        <v>2023</v>
      </c>
      <c r="G1769">
        <v>2023</v>
      </c>
      <c r="H1769">
        <v>7612</v>
      </c>
      <c r="I1769" t="s">
        <v>77</v>
      </c>
      <c r="J1769">
        <v>9</v>
      </c>
      <c r="K1769" t="s">
        <v>25</v>
      </c>
      <c r="L1769">
        <v>99</v>
      </c>
      <c r="M1769" t="s">
        <v>26</v>
      </c>
      <c r="N1769">
        <v>99</v>
      </c>
      <c r="O1769" t="s">
        <v>27</v>
      </c>
      <c r="P1769">
        <v>99</v>
      </c>
      <c r="Q1769" t="s">
        <v>42</v>
      </c>
      <c r="R1769">
        <v>3615</v>
      </c>
      <c r="V1769" s="3" t="str">
        <f t="shared" si="55"/>
        <v>.</v>
      </c>
      <c r="W1769" s="3" t="str">
        <f>IF(AND(T1769&lt;&gt;"_U",T1769&lt;&gt;"c",J1769&lt;&gt;9,J1769&lt;&gt;99),IFERROR(VLOOKUP(A1769,'LBA Total'!$A$2:$W$10000,18,0),"."),".")</f>
        <v>.</v>
      </c>
    </row>
    <row r="1770" spans="1:23" x14ac:dyDescent="0.2">
      <c r="A1770" s="1" t="str">
        <f t="shared" si="54"/>
        <v>2023|Albert-Eden Local Board Area|Male / TÄne</v>
      </c>
      <c r="B1770" t="s">
        <v>20</v>
      </c>
      <c r="C1770" t="s">
        <v>21</v>
      </c>
      <c r="D1770" t="s">
        <v>22</v>
      </c>
      <c r="E1770" t="s">
        <v>23</v>
      </c>
      <c r="F1770">
        <v>2023</v>
      </c>
      <c r="G1770">
        <v>2023</v>
      </c>
      <c r="H1770">
        <v>7612</v>
      </c>
      <c r="I1770" t="s">
        <v>77</v>
      </c>
      <c r="J1770">
        <v>77</v>
      </c>
      <c r="K1770" t="s">
        <v>49</v>
      </c>
      <c r="L1770">
        <v>99</v>
      </c>
      <c r="M1770" t="s">
        <v>26</v>
      </c>
      <c r="N1770">
        <v>99</v>
      </c>
      <c r="O1770" t="s">
        <v>27</v>
      </c>
      <c r="P1770">
        <v>1</v>
      </c>
      <c r="Q1770" t="s">
        <v>34</v>
      </c>
      <c r="R1770">
        <v>37350</v>
      </c>
      <c r="V1770" s="3">
        <f t="shared" si="55"/>
        <v>100</v>
      </c>
      <c r="W1770" s="3">
        <f>IF(AND(T1770&lt;&gt;"_U",T1770&lt;&gt;"c",J1770&lt;&gt;9,J1770&lt;&gt;99),IFERROR(VLOOKUP(A1770,'LBA Total'!$A$2:$W$10000,18,0),"."),".")</f>
        <v>37350</v>
      </c>
    </row>
    <row r="1771" spans="1:23" x14ac:dyDescent="0.2">
      <c r="A1771" s="1" t="str">
        <f t="shared" si="54"/>
        <v>2023|Albert-Eden Local Board Area|Female / Wahine</v>
      </c>
      <c r="B1771" t="s">
        <v>20</v>
      </c>
      <c r="C1771" t="s">
        <v>21</v>
      </c>
      <c r="D1771" t="s">
        <v>22</v>
      </c>
      <c r="E1771" t="s">
        <v>23</v>
      </c>
      <c r="F1771">
        <v>2023</v>
      </c>
      <c r="G1771">
        <v>2023</v>
      </c>
      <c r="H1771">
        <v>7612</v>
      </c>
      <c r="I1771" t="s">
        <v>77</v>
      </c>
      <c r="J1771">
        <v>77</v>
      </c>
      <c r="K1771" t="s">
        <v>49</v>
      </c>
      <c r="L1771">
        <v>99</v>
      </c>
      <c r="M1771" t="s">
        <v>26</v>
      </c>
      <c r="N1771">
        <v>99</v>
      </c>
      <c r="O1771" t="s">
        <v>27</v>
      </c>
      <c r="P1771">
        <v>2</v>
      </c>
      <c r="Q1771" t="s">
        <v>31</v>
      </c>
      <c r="R1771">
        <v>39669</v>
      </c>
      <c r="V1771" s="3">
        <f t="shared" si="55"/>
        <v>100</v>
      </c>
      <c r="W1771" s="3">
        <f>IF(AND(T1771&lt;&gt;"_U",T1771&lt;&gt;"c",J1771&lt;&gt;9,J1771&lt;&gt;99),IFERROR(VLOOKUP(A1771,'LBA Total'!$A$2:$W$10000,18,0),"."),".")</f>
        <v>39669</v>
      </c>
    </row>
    <row r="1772" spans="1:23" x14ac:dyDescent="0.2">
      <c r="A1772" s="1" t="str">
        <f t="shared" si="54"/>
        <v>2023|Albert-Eden Local Board Area|Another gender / He ira kÄ“ anÅ</v>
      </c>
      <c r="B1772" t="s">
        <v>20</v>
      </c>
      <c r="C1772" t="s">
        <v>21</v>
      </c>
      <c r="D1772" t="s">
        <v>22</v>
      </c>
      <c r="E1772" t="s">
        <v>23</v>
      </c>
      <c r="F1772">
        <v>2023</v>
      </c>
      <c r="G1772">
        <v>2023</v>
      </c>
      <c r="H1772">
        <v>7612</v>
      </c>
      <c r="I1772" t="s">
        <v>77</v>
      </c>
      <c r="J1772">
        <v>77</v>
      </c>
      <c r="K1772" t="s">
        <v>49</v>
      </c>
      <c r="L1772">
        <v>99</v>
      </c>
      <c r="M1772" t="s">
        <v>26</v>
      </c>
      <c r="N1772">
        <v>99</v>
      </c>
      <c r="O1772" t="s">
        <v>27</v>
      </c>
      <c r="P1772">
        <v>3</v>
      </c>
      <c r="Q1772" t="s">
        <v>28</v>
      </c>
      <c r="R1772">
        <v>567</v>
      </c>
      <c r="V1772" s="3">
        <f t="shared" si="55"/>
        <v>100</v>
      </c>
      <c r="W1772" s="3">
        <f>IF(AND(T1772&lt;&gt;"_U",T1772&lt;&gt;"c",J1772&lt;&gt;9,J1772&lt;&gt;99),IFERROR(VLOOKUP(A1772,'LBA Total'!$A$2:$W$10000,18,0),"."),".")</f>
        <v>567</v>
      </c>
    </row>
    <row r="1773" spans="1:23" x14ac:dyDescent="0.2">
      <c r="A1773" s="1" t="str">
        <f t="shared" si="54"/>
        <v>2023|Albert-Eden Local Board Area|Total - gender</v>
      </c>
      <c r="B1773" t="s">
        <v>20</v>
      </c>
      <c r="C1773" t="s">
        <v>21</v>
      </c>
      <c r="D1773" t="s">
        <v>22</v>
      </c>
      <c r="E1773" t="s">
        <v>23</v>
      </c>
      <c r="F1773">
        <v>2023</v>
      </c>
      <c r="G1773">
        <v>2023</v>
      </c>
      <c r="H1773">
        <v>7612</v>
      </c>
      <c r="I1773" t="s">
        <v>77</v>
      </c>
      <c r="J1773">
        <v>77</v>
      </c>
      <c r="K1773" t="s">
        <v>49</v>
      </c>
      <c r="L1773">
        <v>99</v>
      </c>
      <c r="M1773" t="s">
        <v>26</v>
      </c>
      <c r="N1773">
        <v>99</v>
      </c>
      <c r="O1773" t="s">
        <v>27</v>
      </c>
      <c r="P1773">
        <v>99</v>
      </c>
      <c r="Q1773" t="s">
        <v>42</v>
      </c>
      <c r="R1773">
        <v>77586</v>
      </c>
      <c r="V1773" s="3">
        <f t="shared" si="55"/>
        <v>100</v>
      </c>
      <c r="W1773" s="3">
        <f>IF(AND(T1773&lt;&gt;"_U",T1773&lt;&gt;"c",J1773&lt;&gt;9,J1773&lt;&gt;99),IFERROR(VLOOKUP(A1773,'LBA Total'!$A$2:$W$10000,18,0),"."),".")</f>
        <v>77586</v>
      </c>
    </row>
    <row r="1774" spans="1:23" x14ac:dyDescent="0.2">
      <c r="A1774" s="1" t="str">
        <f t="shared" si="54"/>
        <v>2023|Albert-Eden Local Board Area|Male / TÄne</v>
      </c>
      <c r="B1774" t="s">
        <v>20</v>
      </c>
      <c r="C1774" t="s">
        <v>21</v>
      </c>
      <c r="D1774" t="s">
        <v>22</v>
      </c>
      <c r="E1774" t="s">
        <v>23</v>
      </c>
      <c r="F1774">
        <v>2023</v>
      </c>
      <c r="G1774">
        <v>2023</v>
      </c>
      <c r="H1774">
        <v>7612</v>
      </c>
      <c r="I1774" t="s">
        <v>77</v>
      </c>
      <c r="J1774">
        <v>99</v>
      </c>
      <c r="K1774" t="s">
        <v>47</v>
      </c>
      <c r="L1774">
        <v>99</v>
      </c>
      <c r="M1774" t="s">
        <v>26</v>
      </c>
      <c r="N1774">
        <v>99</v>
      </c>
      <c r="O1774" t="s">
        <v>27</v>
      </c>
      <c r="P1774">
        <v>1</v>
      </c>
      <c r="Q1774" t="s">
        <v>34</v>
      </c>
      <c r="R1774">
        <v>39504</v>
      </c>
      <c r="V1774" s="3" t="str">
        <f t="shared" si="55"/>
        <v>.</v>
      </c>
      <c r="W1774" s="3" t="str">
        <f>IF(AND(T1774&lt;&gt;"_U",T1774&lt;&gt;"c",J1774&lt;&gt;9,J1774&lt;&gt;99),IFERROR(VLOOKUP(A1774,'LBA Total'!$A$2:$W$10000,18,0),"."),".")</f>
        <v>.</v>
      </c>
    </row>
    <row r="1775" spans="1:23" x14ac:dyDescent="0.2">
      <c r="A1775" s="1" t="str">
        <f t="shared" si="54"/>
        <v>2023|Albert-Eden Local Board Area|Female / Wahine</v>
      </c>
      <c r="B1775" t="s">
        <v>20</v>
      </c>
      <c r="C1775" t="s">
        <v>21</v>
      </c>
      <c r="D1775" t="s">
        <v>22</v>
      </c>
      <c r="E1775" t="s">
        <v>23</v>
      </c>
      <c r="F1775">
        <v>2023</v>
      </c>
      <c r="G1775">
        <v>2023</v>
      </c>
      <c r="H1775">
        <v>7612</v>
      </c>
      <c r="I1775" t="s">
        <v>77</v>
      </c>
      <c r="J1775">
        <v>99</v>
      </c>
      <c r="K1775" t="s">
        <v>47</v>
      </c>
      <c r="L1775">
        <v>99</v>
      </c>
      <c r="M1775" t="s">
        <v>26</v>
      </c>
      <c r="N1775">
        <v>99</v>
      </c>
      <c r="O1775" t="s">
        <v>27</v>
      </c>
      <c r="P1775">
        <v>2</v>
      </c>
      <c r="Q1775" t="s">
        <v>31</v>
      </c>
      <c r="R1775">
        <v>41094</v>
      </c>
      <c r="V1775" s="3" t="str">
        <f t="shared" si="55"/>
        <v>.</v>
      </c>
      <c r="W1775" s="3" t="str">
        <f>IF(AND(T1775&lt;&gt;"_U",T1775&lt;&gt;"c",J1775&lt;&gt;9,J1775&lt;&gt;99),IFERROR(VLOOKUP(A1775,'LBA Total'!$A$2:$W$10000,18,0),"."),".")</f>
        <v>.</v>
      </c>
    </row>
    <row r="1776" spans="1:23" x14ac:dyDescent="0.2">
      <c r="A1776" s="1" t="str">
        <f t="shared" si="54"/>
        <v>2023|Albert-Eden Local Board Area|Another gender / He ira kÄ“ anÅ</v>
      </c>
      <c r="B1776" t="s">
        <v>20</v>
      </c>
      <c r="C1776" t="s">
        <v>21</v>
      </c>
      <c r="D1776" t="s">
        <v>22</v>
      </c>
      <c r="E1776" t="s">
        <v>23</v>
      </c>
      <c r="F1776">
        <v>2023</v>
      </c>
      <c r="G1776">
        <v>2023</v>
      </c>
      <c r="H1776">
        <v>7612</v>
      </c>
      <c r="I1776" t="s">
        <v>77</v>
      </c>
      <c r="J1776">
        <v>99</v>
      </c>
      <c r="K1776" t="s">
        <v>47</v>
      </c>
      <c r="L1776">
        <v>99</v>
      </c>
      <c r="M1776" t="s">
        <v>26</v>
      </c>
      <c r="N1776">
        <v>99</v>
      </c>
      <c r="O1776" t="s">
        <v>27</v>
      </c>
      <c r="P1776">
        <v>3</v>
      </c>
      <c r="Q1776" t="s">
        <v>28</v>
      </c>
      <c r="R1776">
        <v>600</v>
      </c>
      <c r="V1776" s="3" t="str">
        <f t="shared" si="55"/>
        <v>.</v>
      </c>
      <c r="W1776" s="3" t="str">
        <f>IF(AND(T1776&lt;&gt;"_U",T1776&lt;&gt;"c",J1776&lt;&gt;9,J1776&lt;&gt;99),IFERROR(VLOOKUP(A1776,'LBA Total'!$A$2:$W$10000,18,0),"."),".")</f>
        <v>.</v>
      </c>
    </row>
    <row r="1777" spans="1:23" x14ac:dyDescent="0.2">
      <c r="A1777" s="1" t="str">
        <f t="shared" si="54"/>
        <v>2023|Albert-Eden Local Board Area|Total - gender</v>
      </c>
      <c r="B1777" t="s">
        <v>20</v>
      </c>
      <c r="C1777" t="s">
        <v>21</v>
      </c>
      <c r="D1777" t="s">
        <v>22</v>
      </c>
      <c r="E1777" t="s">
        <v>23</v>
      </c>
      <c r="F1777">
        <v>2023</v>
      </c>
      <c r="G1777">
        <v>2023</v>
      </c>
      <c r="H1777">
        <v>7612</v>
      </c>
      <c r="I1777" t="s">
        <v>77</v>
      </c>
      <c r="J1777">
        <v>99</v>
      </c>
      <c r="K1777" t="s">
        <v>47</v>
      </c>
      <c r="L1777">
        <v>99</v>
      </c>
      <c r="M1777" t="s">
        <v>26</v>
      </c>
      <c r="N1777">
        <v>99</v>
      </c>
      <c r="O1777" t="s">
        <v>27</v>
      </c>
      <c r="P1777">
        <v>99</v>
      </c>
      <c r="Q1777" t="s">
        <v>42</v>
      </c>
      <c r="R1777">
        <v>81201</v>
      </c>
      <c r="V1777" s="3" t="str">
        <f t="shared" si="55"/>
        <v>.</v>
      </c>
      <c r="W1777" s="3" t="str">
        <f>IF(AND(T1777&lt;&gt;"_U",T1777&lt;&gt;"c",J1777&lt;&gt;9,J1777&lt;&gt;99),IFERROR(VLOOKUP(A1777,'LBA Total'!$A$2:$W$10000,18,0),"."),".")</f>
        <v>.</v>
      </c>
    </row>
    <row r="1778" spans="1:23" x14ac:dyDescent="0.2">
      <c r="A1778" s="1" t="str">
        <f t="shared" si="54"/>
        <v>2023|PuketÄpapa Local Board Area|Male / TÄne</v>
      </c>
      <c r="B1778" t="s">
        <v>20</v>
      </c>
      <c r="C1778" t="s">
        <v>21</v>
      </c>
      <c r="D1778" t="s">
        <v>22</v>
      </c>
      <c r="E1778" t="s">
        <v>23</v>
      </c>
      <c r="F1778">
        <v>2023</v>
      </c>
      <c r="G1778">
        <v>2023</v>
      </c>
      <c r="H1778">
        <v>7613</v>
      </c>
      <c r="I1778" t="s">
        <v>74</v>
      </c>
      <c r="J1778">
        <v>1</v>
      </c>
      <c r="K1778" t="s">
        <v>30</v>
      </c>
      <c r="L1778">
        <v>99</v>
      </c>
      <c r="M1778" t="s">
        <v>26</v>
      </c>
      <c r="N1778">
        <v>99</v>
      </c>
      <c r="O1778" t="s">
        <v>27</v>
      </c>
      <c r="P1778">
        <v>1</v>
      </c>
      <c r="Q1778" t="s">
        <v>34</v>
      </c>
      <c r="R1778">
        <v>10755</v>
      </c>
      <c r="V1778" s="3">
        <f t="shared" si="55"/>
        <v>49.44</v>
      </c>
      <c r="W1778" s="3">
        <f>IF(AND(T1778&lt;&gt;"_U",T1778&lt;&gt;"c",J1778&lt;&gt;9,J1778&lt;&gt;99),IFERROR(VLOOKUP(A1778,'LBA Total'!$A$2:$W$10000,18,0),"."),".")</f>
        <v>21753</v>
      </c>
    </row>
    <row r="1779" spans="1:23" x14ac:dyDescent="0.2">
      <c r="A1779" s="1" t="str">
        <f t="shared" si="54"/>
        <v>2023|PuketÄpapa Local Board Area|Female / Wahine</v>
      </c>
      <c r="B1779" t="s">
        <v>20</v>
      </c>
      <c r="C1779" t="s">
        <v>21</v>
      </c>
      <c r="D1779" t="s">
        <v>22</v>
      </c>
      <c r="E1779" t="s">
        <v>23</v>
      </c>
      <c r="F1779">
        <v>2023</v>
      </c>
      <c r="G1779">
        <v>2023</v>
      </c>
      <c r="H1779">
        <v>7613</v>
      </c>
      <c r="I1779" t="s">
        <v>74</v>
      </c>
      <c r="J1779">
        <v>1</v>
      </c>
      <c r="K1779" t="s">
        <v>30</v>
      </c>
      <c r="L1779">
        <v>99</v>
      </c>
      <c r="M1779" t="s">
        <v>26</v>
      </c>
      <c r="N1779">
        <v>99</v>
      </c>
      <c r="O1779" t="s">
        <v>27</v>
      </c>
      <c r="P1779">
        <v>2</v>
      </c>
      <c r="Q1779" t="s">
        <v>31</v>
      </c>
      <c r="R1779">
        <v>10473</v>
      </c>
      <c r="V1779" s="3">
        <f t="shared" si="55"/>
        <v>46.28</v>
      </c>
      <c r="W1779" s="3">
        <f>IF(AND(T1779&lt;&gt;"_U",T1779&lt;&gt;"c",J1779&lt;&gt;9,J1779&lt;&gt;99),IFERROR(VLOOKUP(A1779,'LBA Total'!$A$2:$W$10000,18,0),"."),".")</f>
        <v>22632</v>
      </c>
    </row>
    <row r="1780" spans="1:23" x14ac:dyDescent="0.2">
      <c r="A1780" s="1" t="str">
        <f t="shared" si="54"/>
        <v>2023|PuketÄpapa Local Board Area|Another gender / He ira kÄ“ anÅ</v>
      </c>
      <c r="B1780" t="s">
        <v>20</v>
      </c>
      <c r="C1780" t="s">
        <v>21</v>
      </c>
      <c r="D1780" t="s">
        <v>22</v>
      </c>
      <c r="E1780" t="s">
        <v>23</v>
      </c>
      <c r="F1780">
        <v>2023</v>
      </c>
      <c r="G1780">
        <v>2023</v>
      </c>
      <c r="H1780">
        <v>7613</v>
      </c>
      <c r="I1780" t="s">
        <v>74</v>
      </c>
      <c r="J1780">
        <v>1</v>
      </c>
      <c r="K1780" t="s">
        <v>30</v>
      </c>
      <c r="L1780">
        <v>99</v>
      </c>
      <c r="M1780" t="s">
        <v>26</v>
      </c>
      <c r="N1780">
        <v>99</v>
      </c>
      <c r="O1780" t="s">
        <v>27</v>
      </c>
      <c r="P1780">
        <v>3</v>
      </c>
      <c r="Q1780" t="s">
        <v>28</v>
      </c>
      <c r="R1780">
        <v>30</v>
      </c>
      <c r="V1780" s="3">
        <f t="shared" si="55"/>
        <v>16.39</v>
      </c>
      <c r="W1780" s="3">
        <f>IF(AND(T1780&lt;&gt;"_U",T1780&lt;&gt;"c",J1780&lt;&gt;9,J1780&lt;&gt;99),IFERROR(VLOOKUP(A1780,'LBA Total'!$A$2:$W$10000,18,0),"."),".")</f>
        <v>183</v>
      </c>
    </row>
    <row r="1781" spans="1:23" x14ac:dyDescent="0.2">
      <c r="A1781" s="1" t="str">
        <f t="shared" si="54"/>
        <v>2023|PuketÄpapa Local Board Area|Total - gender</v>
      </c>
      <c r="B1781" t="s">
        <v>20</v>
      </c>
      <c r="C1781" t="s">
        <v>21</v>
      </c>
      <c r="D1781" t="s">
        <v>22</v>
      </c>
      <c r="E1781" t="s">
        <v>23</v>
      </c>
      <c r="F1781">
        <v>2023</v>
      </c>
      <c r="G1781">
        <v>2023</v>
      </c>
      <c r="H1781">
        <v>7613</v>
      </c>
      <c r="I1781" t="s">
        <v>74</v>
      </c>
      <c r="J1781">
        <v>1</v>
      </c>
      <c r="K1781" t="s">
        <v>30</v>
      </c>
      <c r="L1781">
        <v>99</v>
      </c>
      <c r="M1781" t="s">
        <v>26</v>
      </c>
      <c r="N1781">
        <v>99</v>
      </c>
      <c r="O1781" t="s">
        <v>27</v>
      </c>
      <c r="P1781">
        <v>99</v>
      </c>
      <c r="Q1781" t="s">
        <v>42</v>
      </c>
      <c r="R1781">
        <v>21258</v>
      </c>
      <c r="V1781" s="3">
        <f t="shared" si="55"/>
        <v>47.7</v>
      </c>
      <c r="W1781" s="3">
        <f>IF(AND(T1781&lt;&gt;"_U",T1781&lt;&gt;"c",J1781&lt;&gt;9,J1781&lt;&gt;99),IFERROR(VLOOKUP(A1781,'LBA Total'!$A$2:$W$10000,18,0),"."),".")</f>
        <v>44565</v>
      </c>
    </row>
    <row r="1782" spans="1:23" x14ac:dyDescent="0.2">
      <c r="A1782" s="1" t="str">
        <f t="shared" si="54"/>
        <v>2023|PuketÄpapa Local Board Area|Male / TÄne</v>
      </c>
      <c r="B1782" t="s">
        <v>20</v>
      </c>
      <c r="C1782" t="s">
        <v>21</v>
      </c>
      <c r="D1782" t="s">
        <v>22</v>
      </c>
      <c r="E1782" t="s">
        <v>23</v>
      </c>
      <c r="F1782">
        <v>2023</v>
      </c>
      <c r="G1782">
        <v>2023</v>
      </c>
      <c r="H1782">
        <v>7613</v>
      </c>
      <c r="I1782" t="s">
        <v>74</v>
      </c>
      <c r="J1782">
        <v>2</v>
      </c>
      <c r="K1782" t="s">
        <v>41</v>
      </c>
      <c r="L1782">
        <v>99</v>
      </c>
      <c r="M1782" t="s">
        <v>26</v>
      </c>
      <c r="N1782">
        <v>99</v>
      </c>
      <c r="O1782" t="s">
        <v>27</v>
      </c>
      <c r="P1782">
        <v>1</v>
      </c>
      <c r="Q1782" t="s">
        <v>34</v>
      </c>
      <c r="R1782">
        <v>15</v>
      </c>
      <c r="V1782" s="3">
        <f t="shared" si="55"/>
        <v>7.0000000000000007E-2</v>
      </c>
      <c r="W1782" s="3">
        <f>IF(AND(T1782&lt;&gt;"_U",T1782&lt;&gt;"c",J1782&lt;&gt;9,J1782&lt;&gt;99),IFERROR(VLOOKUP(A1782,'LBA Total'!$A$2:$W$10000,18,0),"."),".")</f>
        <v>21753</v>
      </c>
    </row>
    <row r="1783" spans="1:23" x14ac:dyDescent="0.2">
      <c r="A1783" s="1" t="str">
        <f t="shared" si="54"/>
        <v>2023|PuketÄpapa Local Board Area|Female / Wahine</v>
      </c>
      <c r="B1783" t="s">
        <v>20</v>
      </c>
      <c r="C1783" t="s">
        <v>21</v>
      </c>
      <c r="D1783" t="s">
        <v>22</v>
      </c>
      <c r="E1783" t="s">
        <v>23</v>
      </c>
      <c r="F1783">
        <v>2023</v>
      </c>
      <c r="G1783">
        <v>2023</v>
      </c>
      <c r="H1783">
        <v>7613</v>
      </c>
      <c r="I1783" t="s">
        <v>74</v>
      </c>
      <c r="J1783">
        <v>2</v>
      </c>
      <c r="K1783" t="s">
        <v>41</v>
      </c>
      <c r="L1783">
        <v>99</v>
      </c>
      <c r="M1783" t="s">
        <v>26</v>
      </c>
      <c r="N1783">
        <v>99</v>
      </c>
      <c r="O1783" t="s">
        <v>27</v>
      </c>
      <c r="P1783">
        <v>2</v>
      </c>
      <c r="Q1783" t="s">
        <v>31</v>
      </c>
      <c r="R1783">
        <v>3</v>
      </c>
      <c r="V1783" s="3">
        <f t="shared" si="55"/>
        <v>0.01</v>
      </c>
      <c r="W1783" s="3">
        <f>IF(AND(T1783&lt;&gt;"_U",T1783&lt;&gt;"c",J1783&lt;&gt;9,J1783&lt;&gt;99),IFERROR(VLOOKUP(A1783,'LBA Total'!$A$2:$W$10000,18,0),"."),".")</f>
        <v>22632</v>
      </c>
    </row>
    <row r="1784" spans="1:23" x14ac:dyDescent="0.2">
      <c r="A1784" s="1" t="str">
        <f t="shared" si="54"/>
        <v>2023|PuketÄpapa Local Board Area|Another gender / He ira kÄ“ anÅ</v>
      </c>
      <c r="B1784" t="s">
        <v>20</v>
      </c>
      <c r="C1784" t="s">
        <v>21</v>
      </c>
      <c r="D1784" t="s">
        <v>22</v>
      </c>
      <c r="E1784" t="s">
        <v>23</v>
      </c>
      <c r="F1784">
        <v>2023</v>
      </c>
      <c r="G1784">
        <v>2023</v>
      </c>
      <c r="H1784">
        <v>7613</v>
      </c>
      <c r="I1784" t="s">
        <v>74</v>
      </c>
      <c r="J1784">
        <v>2</v>
      </c>
      <c r="K1784" t="s">
        <v>41</v>
      </c>
      <c r="L1784">
        <v>99</v>
      </c>
      <c r="M1784" t="s">
        <v>26</v>
      </c>
      <c r="N1784">
        <v>99</v>
      </c>
      <c r="O1784" t="s">
        <v>27</v>
      </c>
      <c r="P1784">
        <v>3</v>
      </c>
      <c r="Q1784" t="s">
        <v>28</v>
      </c>
      <c r="R1784">
        <v>0</v>
      </c>
      <c r="V1784" s="3">
        <f t="shared" si="55"/>
        <v>0</v>
      </c>
      <c r="W1784" s="3">
        <f>IF(AND(T1784&lt;&gt;"_U",T1784&lt;&gt;"c",J1784&lt;&gt;9,J1784&lt;&gt;99),IFERROR(VLOOKUP(A1784,'LBA Total'!$A$2:$W$10000,18,0),"."),".")</f>
        <v>183</v>
      </c>
    </row>
    <row r="1785" spans="1:23" x14ac:dyDescent="0.2">
      <c r="A1785" s="1" t="str">
        <f t="shared" si="54"/>
        <v>2023|PuketÄpapa Local Board Area|Total - gender</v>
      </c>
      <c r="B1785" t="s">
        <v>20</v>
      </c>
      <c r="C1785" t="s">
        <v>21</v>
      </c>
      <c r="D1785" t="s">
        <v>22</v>
      </c>
      <c r="E1785" t="s">
        <v>23</v>
      </c>
      <c r="F1785">
        <v>2023</v>
      </c>
      <c r="G1785">
        <v>2023</v>
      </c>
      <c r="H1785">
        <v>7613</v>
      </c>
      <c r="I1785" t="s">
        <v>74</v>
      </c>
      <c r="J1785">
        <v>2</v>
      </c>
      <c r="K1785" t="s">
        <v>41</v>
      </c>
      <c r="L1785">
        <v>99</v>
      </c>
      <c r="M1785" t="s">
        <v>26</v>
      </c>
      <c r="N1785">
        <v>99</v>
      </c>
      <c r="O1785" t="s">
        <v>27</v>
      </c>
      <c r="P1785">
        <v>99</v>
      </c>
      <c r="Q1785" t="s">
        <v>42</v>
      </c>
      <c r="R1785">
        <v>18</v>
      </c>
      <c r="V1785" s="3">
        <f t="shared" si="55"/>
        <v>0.04</v>
      </c>
      <c r="W1785" s="3">
        <f>IF(AND(T1785&lt;&gt;"_U",T1785&lt;&gt;"c",J1785&lt;&gt;9,J1785&lt;&gt;99),IFERROR(VLOOKUP(A1785,'LBA Total'!$A$2:$W$10000,18,0),"."),".")</f>
        <v>44565</v>
      </c>
    </row>
    <row r="1786" spans="1:23" x14ac:dyDescent="0.2">
      <c r="A1786" s="1" t="str">
        <f t="shared" si="54"/>
        <v>2023|PuketÄpapa Local Board Area|Male / TÄne</v>
      </c>
      <c r="B1786" t="s">
        <v>20</v>
      </c>
      <c r="C1786" t="s">
        <v>21</v>
      </c>
      <c r="D1786" t="s">
        <v>22</v>
      </c>
      <c r="E1786" t="s">
        <v>23</v>
      </c>
      <c r="F1786">
        <v>2023</v>
      </c>
      <c r="G1786">
        <v>2023</v>
      </c>
      <c r="H1786">
        <v>7613</v>
      </c>
      <c r="I1786" t="s">
        <v>74</v>
      </c>
      <c r="J1786">
        <v>3</v>
      </c>
      <c r="K1786" t="s">
        <v>39</v>
      </c>
      <c r="L1786">
        <v>99</v>
      </c>
      <c r="M1786" t="s">
        <v>26</v>
      </c>
      <c r="N1786">
        <v>99</v>
      </c>
      <c r="O1786" t="s">
        <v>27</v>
      </c>
      <c r="P1786">
        <v>1</v>
      </c>
      <c r="Q1786" t="s">
        <v>34</v>
      </c>
      <c r="R1786">
        <v>393</v>
      </c>
      <c r="V1786" s="3">
        <f t="shared" si="55"/>
        <v>1.81</v>
      </c>
      <c r="W1786" s="3">
        <f>IF(AND(T1786&lt;&gt;"_U",T1786&lt;&gt;"c",J1786&lt;&gt;9,J1786&lt;&gt;99),IFERROR(VLOOKUP(A1786,'LBA Total'!$A$2:$W$10000,18,0),"."),".")</f>
        <v>21753</v>
      </c>
    </row>
    <row r="1787" spans="1:23" x14ac:dyDescent="0.2">
      <c r="A1787" s="1" t="str">
        <f t="shared" si="54"/>
        <v>2023|PuketÄpapa Local Board Area|Female / Wahine</v>
      </c>
      <c r="B1787" t="s">
        <v>20</v>
      </c>
      <c r="C1787" t="s">
        <v>21</v>
      </c>
      <c r="D1787" t="s">
        <v>22</v>
      </c>
      <c r="E1787" t="s">
        <v>23</v>
      </c>
      <c r="F1787">
        <v>2023</v>
      </c>
      <c r="G1787">
        <v>2023</v>
      </c>
      <c r="H1787">
        <v>7613</v>
      </c>
      <c r="I1787" t="s">
        <v>74</v>
      </c>
      <c r="J1787">
        <v>3</v>
      </c>
      <c r="K1787" t="s">
        <v>39</v>
      </c>
      <c r="L1787">
        <v>99</v>
      </c>
      <c r="M1787" t="s">
        <v>26</v>
      </c>
      <c r="N1787">
        <v>99</v>
      </c>
      <c r="O1787" t="s">
        <v>27</v>
      </c>
      <c r="P1787">
        <v>2</v>
      </c>
      <c r="Q1787" t="s">
        <v>31</v>
      </c>
      <c r="R1787">
        <v>579</v>
      </c>
      <c r="V1787" s="3">
        <f t="shared" si="55"/>
        <v>2.56</v>
      </c>
      <c r="W1787" s="3">
        <f>IF(AND(T1787&lt;&gt;"_U",T1787&lt;&gt;"c",J1787&lt;&gt;9,J1787&lt;&gt;99),IFERROR(VLOOKUP(A1787,'LBA Total'!$A$2:$W$10000,18,0),"."),".")</f>
        <v>22632</v>
      </c>
    </row>
    <row r="1788" spans="1:23" x14ac:dyDescent="0.2">
      <c r="A1788" s="1" t="str">
        <f t="shared" si="54"/>
        <v>2023|PuketÄpapa Local Board Area|Another gender / He ira kÄ“ anÅ</v>
      </c>
      <c r="B1788" t="s">
        <v>20</v>
      </c>
      <c r="C1788" t="s">
        <v>21</v>
      </c>
      <c r="D1788" t="s">
        <v>22</v>
      </c>
      <c r="E1788" t="s">
        <v>23</v>
      </c>
      <c r="F1788">
        <v>2023</v>
      </c>
      <c r="G1788">
        <v>2023</v>
      </c>
      <c r="H1788">
        <v>7613</v>
      </c>
      <c r="I1788" t="s">
        <v>74</v>
      </c>
      <c r="J1788">
        <v>3</v>
      </c>
      <c r="K1788" t="s">
        <v>39</v>
      </c>
      <c r="L1788">
        <v>99</v>
      </c>
      <c r="M1788" t="s">
        <v>26</v>
      </c>
      <c r="N1788">
        <v>99</v>
      </c>
      <c r="O1788" t="s">
        <v>27</v>
      </c>
      <c r="P1788">
        <v>3</v>
      </c>
      <c r="Q1788" t="s">
        <v>28</v>
      </c>
      <c r="R1788">
        <v>0</v>
      </c>
      <c r="V1788" s="3">
        <f t="shared" si="55"/>
        <v>0</v>
      </c>
      <c r="W1788" s="3">
        <f>IF(AND(T1788&lt;&gt;"_U",T1788&lt;&gt;"c",J1788&lt;&gt;9,J1788&lt;&gt;99),IFERROR(VLOOKUP(A1788,'LBA Total'!$A$2:$W$10000,18,0),"."),".")</f>
        <v>183</v>
      </c>
    </row>
    <row r="1789" spans="1:23" x14ac:dyDescent="0.2">
      <c r="A1789" s="1" t="str">
        <f t="shared" si="54"/>
        <v>2023|PuketÄpapa Local Board Area|Total - gender</v>
      </c>
      <c r="B1789" t="s">
        <v>20</v>
      </c>
      <c r="C1789" t="s">
        <v>21</v>
      </c>
      <c r="D1789" t="s">
        <v>22</v>
      </c>
      <c r="E1789" t="s">
        <v>23</v>
      </c>
      <c r="F1789">
        <v>2023</v>
      </c>
      <c r="G1789">
        <v>2023</v>
      </c>
      <c r="H1789">
        <v>7613</v>
      </c>
      <c r="I1789" t="s">
        <v>74</v>
      </c>
      <c r="J1789">
        <v>3</v>
      </c>
      <c r="K1789" t="s">
        <v>39</v>
      </c>
      <c r="L1789">
        <v>99</v>
      </c>
      <c r="M1789" t="s">
        <v>26</v>
      </c>
      <c r="N1789">
        <v>99</v>
      </c>
      <c r="O1789" t="s">
        <v>27</v>
      </c>
      <c r="P1789">
        <v>99</v>
      </c>
      <c r="Q1789" t="s">
        <v>42</v>
      </c>
      <c r="R1789">
        <v>972</v>
      </c>
      <c r="V1789" s="3">
        <f t="shared" si="55"/>
        <v>2.1800000000000002</v>
      </c>
      <c r="W1789" s="3">
        <f>IF(AND(T1789&lt;&gt;"_U",T1789&lt;&gt;"c",J1789&lt;&gt;9,J1789&lt;&gt;99),IFERROR(VLOOKUP(A1789,'LBA Total'!$A$2:$W$10000,18,0),"."),".")</f>
        <v>44565</v>
      </c>
    </row>
    <row r="1790" spans="1:23" x14ac:dyDescent="0.2">
      <c r="A1790" s="1" t="str">
        <f t="shared" si="54"/>
        <v>2023|PuketÄpapa Local Board Area|Male / TÄne</v>
      </c>
      <c r="B1790" t="s">
        <v>20</v>
      </c>
      <c r="C1790" t="s">
        <v>21</v>
      </c>
      <c r="D1790" t="s">
        <v>22</v>
      </c>
      <c r="E1790" t="s">
        <v>23</v>
      </c>
      <c r="F1790">
        <v>2023</v>
      </c>
      <c r="G1790">
        <v>2023</v>
      </c>
      <c r="H1790">
        <v>7613</v>
      </c>
      <c r="I1790" t="s">
        <v>74</v>
      </c>
      <c r="J1790">
        <v>4</v>
      </c>
      <c r="K1790" t="s">
        <v>54</v>
      </c>
      <c r="L1790">
        <v>99</v>
      </c>
      <c r="M1790" t="s">
        <v>26</v>
      </c>
      <c r="N1790">
        <v>99</v>
      </c>
      <c r="O1790" t="s">
        <v>27</v>
      </c>
      <c r="P1790">
        <v>1</v>
      </c>
      <c r="Q1790" t="s">
        <v>34</v>
      </c>
      <c r="R1790">
        <v>1017</v>
      </c>
      <c r="V1790" s="3">
        <f t="shared" si="55"/>
        <v>4.68</v>
      </c>
      <c r="W1790" s="3">
        <f>IF(AND(T1790&lt;&gt;"_U",T1790&lt;&gt;"c",J1790&lt;&gt;9,J1790&lt;&gt;99),IFERROR(VLOOKUP(A1790,'LBA Total'!$A$2:$W$10000,18,0),"."),".")</f>
        <v>21753</v>
      </c>
    </row>
    <row r="1791" spans="1:23" x14ac:dyDescent="0.2">
      <c r="A1791" s="1" t="str">
        <f t="shared" si="54"/>
        <v>2023|PuketÄpapa Local Board Area|Female / Wahine</v>
      </c>
      <c r="B1791" t="s">
        <v>20</v>
      </c>
      <c r="C1791" t="s">
        <v>21</v>
      </c>
      <c r="D1791" t="s">
        <v>22</v>
      </c>
      <c r="E1791" t="s">
        <v>23</v>
      </c>
      <c r="F1791">
        <v>2023</v>
      </c>
      <c r="G1791">
        <v>2023</v>
      </c>
      <c r="H1791">
        <v>7613</v>
      </c>
      <c r="I1791" t="s">
        <v>74</v>
      </c>
      <c r="J1791">
        <v>4</v>
      </c>
      <c r="K1791" t="s">
        <v>54</v>
      </c>
      <c r="L1791">
        <v>99</v>
      </c>
      <c r="M1791" t="s">
        <v>26</v>
      </c>
      <c r="N1791">
        <v>99</v>
      </c>
      <c r="O1791" t="s">
        <v>27</v>
      </c>
      <c r="P1791">
        <v>2</v>
      </c>
      <c r="Q1791" t="s">
        <v>31</v>
      </c>
      <c r="R1791">
        <v>1545</v>
      </c>
      <c r="V1791" s="3">
        <f t="shared" si="55"/>
        <v>6.83</v>
      </c>
      <c r="W1791" s="3">
        <f>IF(AND(T1791&lt;&gt;"_U",T1791&lt;&gt;"c",J1791&lt;&gt;9,J1791&lt;&gt;99),IFERROR(VLOOKUP(A1791,'LBA Total'!$A$2:$W$10000,18,0),"."),".")</f>
        <v>22632</v>
      </c>
    </row>
    <row r="1792" spans="1:23" x14ac:dyDescent="0.2">
      <c r="A1792" s="1" t="str">
        <f t="shared" si="54"/>
        <v>2023|PuketÄpapa Local Board Area|Another gender / He ira kÄ“ anÅ</v>
      </c>
      <c r="B1792" t="s">
        <v>20</v>
      </c>
      <c r="C1792" t="s">
        <v>21</v>
      </c>
      <c r="D1792" t="s">
        <v>22</v>
      </c>
      <c r="E1792" t="s">
        <v>23</v>
      </c>
      <c r="F1792">
        <v>2023</v>
      </c>
      <c r="G1792">
        <v>2023</v>
      </c>
      <c r="H1792">
        <v>7613</v>
      </c>
      <c r="I1792" t="s">
        <v>74</v>
      </c>
      <c r="J1792">
        <v>4</v>
      </c>
      <c r="K1792" t="s">
        <v>54</v>
      </c>
      <c r="L1792">
        <v>99</v>
      </c>
      <c r="M1792" t="s">
        <v>26</v>
      </c>
      <c r="N1792">
        <v>99</v>
      </c>
      <c r="O1792" t="s">
        <v>27</v>
      </c>
      <c r="P1792">
        <v>3</v>
      </c>
      <c r="Q1792" t="s">
        <v>28</v>
      </c>
      <c r="R1792">
        <v>3</v>
      </c>
      <c r="V1792" s="3">
        <f t="shared" si="55"/>
        <v>1.64</v>
      </c>
      <c r="W1792" s="3">
        <f>IF(AND(T1792&lt;&gt;"_U",T1792&lt;&gt;"c",J1792&lt;&gt;9,J1792&lt;&gt;99),IFERROR(VLOOKUP(A1792,'LBA Total'!$A$2:$W$10000,18,0),"."),".")</f>
        <v>183</v>
      </c>
    </row>
    <row r="1793" spans="1:23" x14ac:dyDescent="0.2">
      <c r="A1793" s="1" t="str">
        <f t="shared" si="54"/>
        <v>2023|PuketÄpapa Local Board Area|Total - gender</v>
      </c>
      <c r="B1793" t="s">
        <v>20</v>
      </c>
      <c r="C1793" t="s">
        <v>21</v>
      </c>
      <c r="D1793" t="s">
        <v>22</v>
      </c>
      <c r="E1793" t="s">
        <v>23</v>
      </c>
      <c r="F1793">
        <v>2023</v>
      </c>
      <c r="G1793">
        <v>2023</v>
      </c>
      <c r="H1793">
        <v>7613</v>
      </c>
      <c r="I1793" t="s">
        <v>74</v>
      </c>
      <c r="J1793">
        <v>4</v>
      </c>
      <c r="K1793" t="s">
        <v>54</v>
      </c>
      <c r="L1793">
        <v>99</v>
      </c>
      <c r="M1793" t="s">
        <v>26</v>
      </c>
      <c r="N1793">
        <v>99</v>
      </c>
      <c r="O1793" t="s">
        <v>27</v>
      </c>
      <c r="P1793">
        <v>99</v>
      </c>
      <c r="Q1793" t="s">
        <v>42</v>
      </c>
      <c r="R1793">
        <v>2568</v>
      </c>
      <c r="V1793" s="3">
        <f t="shared" si="55"/>
        <v>5.76</v>
      </c>
      <c r="W1793" s="3">
        <f>IF(AND(T1793&lt;&gt;"_U",T1793&lt;&gt;"c",J1793&lt;&gt;9,J1793&lt;&gt;99),IFERROR(VLOOKUP(A1793,'LBA Total'!$A$2:$W$10000,18,0),"."),".")</f>
        <v>44565</v>
      </c>
    </row>
    <row r="1794" spans="1:23" x14ac:dyDescent="0.2">
      <c r="A1794" s="1" t="str">
        <f t="shared" si="54"/>
        <v>2023|PuketÄpapa Local Board Area|Male / TÄne</v>
      </c>
      <c r="B1794" t="s">
        <v>20</v>
      </c>
      <c r="C1794" t="s">
        <v>21</v>
      </c>
      <c r="D1794" t="s">
        <v>22</v>
      </c>
      <c r="E1794" t="s">
        <v>23</v>
      </c>
      <c r="F1794">
        <v>2023</v>
      </c>
      <c r="G1794">
        <v>2023</v>
      </c>
      <c r="H1794">
        <v>7613</v>
      </c>
      <c r="I1794" t="s">
        <v>74</v>
      </c>
      <c r="J1794">
        <v>5</v>
      </c>
      <c r="K1794" t="s">
        <v>33</v>
      </c>
      <c r="L1794">
        <v>99</v>
      </c>
      <c r="M1794" t="s">
        <v>26</v>
      </c>
      <c r="N1794">
        <v>99</v>
      </c>
      <c r="O1794" t="s">
        <v>27</v>
      </c>
      <c r="P1794">
        <v>1</v>
      </c>
      <c r="Q1794" t="s">
        <v>34</v>
      </c>
      <c r="R1794">
        <v>435</v>
      </c>
      <c r="V1794" s="3">
        <f t="shared" si="55"/>
        <v>2</v>
      </c>
      <c r="W1794" s="3">
        <f>IF(AND(T1794&lt;&gt;"_U",T1794&lt;&gt;"c",J1794&lt;&gt;9,J1794&lt;&gt;99),IFERROR(VLOOKUP(A1794,'LBA Total'!$A$2:$W$10000,18,0),"."),".")</f>
        <v>21753</v>
      </c>
    </row>
    <row r="1795" spans="1:23" x14ac:dyDescent="0.2">
      <c r="A1795" s="1" t="str">
        <f t="shared" ref="A1795:A1858" si="56">G1795&amp;"|"&amp;I1795&amp;"|"&amp;Q1795</f>
        <v>2023|PuketÄpapa Local Board Area|Female / Wahine</v>
      </c>
      <c r="B1795" t="s">
        <v>20</v>
      </c>
      <c r="C1795" t="s">
        <v>21</v>
      </c>
      <c r="D1795" t="s">
        <v>22</v>
      </c>
      <c r="E1795" t="s">
        <v>23</v>
      </c>
      <c r="F1795">
        <v>2023</v>
      </c>
      <c r="G1795">
        <v>2023</v>
      </c>
      <c r="H1795">
        <v>7613</v>
      </c>
      <c r="I1795" t="s">
        <v>74</v>
      </c>
      <c r="J1795">
        <v>5</v>
      </c>
      <c r="K1795" t="s">
        <v>33</v>
      </c>
      <c r="L1795">
        <v>99</v>
      </c>
      <c r="M1795" t="s">
        <v>26</v>
      </c>
      <c r="N1795">
        <v>99</v>
      </c>
      <c r="O1795" t="s">
        <v>27</v>
      </c>
      <c r="P1795">
        <v>2</v>
      </c>
      <c r="Q1795" t="s">
        <v>31</v>
      </c>
      <c r="R1795">
        <v>1581</v>
      </c>
      <c r="V1795" s="3">
        <f t="shared" ref="V1795:V1858" si="57">IF(T1795&lt;&gt;"_U",IFERROR((ROUND(R1795/W1795*100,2)),"."),".")</f>
        <v>6.99</v>
      </c>
      <c r="W1795" s="3">
        <f>IF(AND(T1795&lt;&gt;"_U",T1795&lt;&gt;"c",J1795&lt;&gt;9,J1795&lt;&gt;99),IFERROR(VLOOKUP(A1795,'LBA Total'!$A$2:$W$10000,18,0),"."),".")</f>
        <v>22632</v>
      </c>
    </row>
    <row r="1796" spans="1:23" x14ac:dyDescent="0.2">
      <c r="A1796" s="1" t="str">
        <f t="shared" si="56"/>
        <v>2023|PuketÄpapa Local Board Area|Another gender / He ira kÄ“ anÅ</v>
      </c>
      <c r="B1796" t="s">
        <v>20</v>
      </c>
      <c r="C1796" t="s">
        <v>21</v>
      </c>
      <c r="D1796" t="s">
        <v>22</v>
      </c>
      <c r="E1796" t="s">
        <v>23</v>
      </c>
      <c r="F1796">
        <v>2023</v>
      </c>
      <c r="G1796">
        <v>2023</v>
      </c>
      <c r="H1796">
        <v>7613</v>
      </c>
      <c r="I1796" t="s">
        <v>74</v>
      </c>
      <c r="J1796">
        <v>5</v>
      </c>
      <c r="K1796" t="s">
        <v>33</v>
      </c>
      <c r="L1796">
        <v>99</v>
      </c>
      <c r="M1796" t="s">
        <v>26</v>
      </c>
      <c r="N1796">
        <v>99</v>
      </c>
      <c r="O1796" t="s">
        <v>27</v>
      </c>
      <c r="P1796">
        <v>3</v>
      </c>
      <c r="Q1796" t="s">
        <v>28</v>
      </c>
      <c r="R1796">
        <v>3</v>
      </c>
      <c r="V1796" s="3">
        <f t="shared" si="57"/>
        <v>1.64</v>
      </c>
      <c r="W1796" s="3">
        <f>IF(AND(T1796&lt;&gt;"_U",T1796&lt;&gt;"c",J1796&lt;&gt;9,J1796&lt;&gt;99),IFERROR(VLOOKUP(A1796,'LBA Total'!$A$2:$W$10000,18,0),"."),".")</f>
        <v>183</v>
      </c>
    </row>
    <row r="1797" spans="1:23" x14ac:dyDescent="0.2">
      <c r="A1797" s="1" t="str">
        <f t="shared" si="56"/>
        <v>2023|PuketÄpapa Local Board Area|Total - gender</v>
      </c>
      <c r="B1797" t="s">
        <v>20</v>
      </c>
      <c r="C1797" t="s">
        <v>21</v>
      </c>
      <c r="D1797" t="s">
        <v>22</v>
      </c>
      <c r="E1797" t="s">
        <v>23</v>
      </c>
      <c r="F1797">
        <v>2023</v>
      </c>
      <c r="G1797">
        <v>2023</v>
      </c>
      <c r="H1797">
        <v>7613</v>
      </c>
      <c r="I1797" t="s">
        <v>74</v>
      </c>
      <c r="J1797">
        <v>5</v>
      </c>
      <c r="K1797" t="s">
        <v>33</v>
      </c>
      <c r="L1797">
        <v>99</v>
      </c>
      <c r="M1797" t="s">
        <v>26</v>
      </c>
      <c r="N1797">
        <v>99</v>
      </c>
      <c r="O1797" t="s">
        <v>27</v>
      </c>
      <c r="P1797">
        <v>99</v>
      </c>
      <c r="Q1797" t="s">
        <v>42</v>
      </c>
      <c r="R1797">
        <v>2022</v>
      </c>
      <c r="V1797" s="3">
        <f t="shared" si="57"/>
        <v>4.54</v>
      </c>
      <c r="W1797" s="3">
        <f>IF(AND(T1797&lt;&gt;"_U",T1797&lt;&gt;"c",J1797&lt;&gt;9,J1797&lt;&gt;99),IFERROR(VLOOKUP(A1797,'LBA Total'!$A$2:$W$10000,18,0),"."),".")</f>
        <v>44565</v>
      </c>
    </row>
    <row r="1798" spans="1:23" x14ac:dyDescent="0.2">
      <c r="A1798" s="1" t="str">
        <f t="shared" si="56"/>
        <v>2023|PuketÄpapa Local Board Area|Male / TÄne</v>
      </c>
      <c r="B1798" t="s">
        <v>20</v>
      </c>
      <c r="C1798" t="s">
        <v>21</v>
      </c>
      <c r="D1798" t="s">
        <v>22</v>
      </c>
      <c r="E1798" t="s">
        <v>23</v>
      </c>
      <c r="F1798">
        <v>2023</v>
      </c>
      <c r="G1798">
        <v>2023</v>
      </c>
      <c r="H1798">
        <v>7613</v>
      </c>
      <c r="I1798" t="s">
        <v>74</v>
      </c>
      <c r="J1798">
        <v>6</v>
      </c>
      <c r="K1798" t="s">
        <v>52</v>
      </c>
      <c r="L1798">
        <v>99</v>
      </c>
      <c r="M1798" t="s">
        <v>26</v>
      </c>
      <c r="N1798">
        <v>99</v>
      </c>
      <c r="O1798" t="s">
        <v>27</v>
      </c>
      <c r="P1798">
        <v>1</v>
      </c>
      <c r="Q1798" t="s">
        <v>34</v>
      </c>
      <c r="R1798">
        <v>9135</v>
      </c>
      <c r="V1798" s="3">
        <f t="shared" si="57"/>
        <v>41.99</v>
      </c>
      <c r="W1798" s="3">
        <f>IF(AND(T1798&lt;&gt;"_U",T1798&lt;&gt;"c",J1798&lt;&gt;9,J1798&lt;&gt;99),IFERROR(VLOOKUP(A1798,'LBA Total'!$A$2:$W$10000,18,0),"."),".")</f>
        <v>21753</v>
      </c>
    </row>
    <row r="1799" spans="1:23" x14ac:dyDescent="0.2">
      <c r="A1799" s="1" t="str">
        <f t="shared" si="56"/>
        <v>2023|PuketÄpapa Local Board Area|Female / Wahine</v>
      </c>
      <c r="B1799" t="s">
        <v>20</v>
      </c>
      <c r="C1799" t="s">
        <v>21</v>
      </c>
      <c r="D1799" t="s">
        <v>22</v>
      </c>
      <c r="E1799" t="s">
        <v>23</v>
      </c>
      <c r="F1799">
        <v>2023</v>
      </c>
      <c r="G1799">
        <v>2023</v>
      </c>
      <c r="H1799">
        <v>7613</v>
      </c>
      <c r="I1799" t="s">
        <v>74</v>
      </c>
      <c r="J1799">
        <v>6</v>
      </c>
      <c r="K1799" t="s">
        <v>52</v>
      </c>
      <c r="L1799">
        <v>99</v>
      </c>
      <c r="M1799" t="s">
        <v>26</v>
      </c>
      <c r="N1799">
        <v>99</v>
      </c>
      <c r="O1799" t="s">
        <v>27</v>
      </c>
      <c r="P1799">
        <v>2</v>
      </c>
      <c r="Q1799" t="s">
        <v>31</v>
      </c>
      <c r="R1799">
        <v>8448</v>
      </c>
      <c r="V1799" s="3">
        <f t="shared" si="57"/>
        <v>37.33</v>
      </c>
      <c r="W1799" s="3">
        <f>IF(AND(T1799&lt;&gt;"_U",T1799&lt;&gt;"c",J1799&lt;&gt;9,J1799&lt;&gt;99),IFERROR(VLOOKUP(A1799,'LBA Total'!$A$2:$W$10000,18,0),"."),".")</f>
        <v>22632</v>
      </c>
    </row>
    <row r="1800" spans="1:23" x14ac:dyDescent="0.2">
      <c r="A1800" s="1" t="str">
        <f t="shared" si="56"/>
        <v>2023|PuketÄpapa Local Board Area|Another gender / He ira kÄ“ anÅ</v>
      </c>
      <c r="B1800" t="s">
        <v>20</v>
      </c>
      <c r="C1800" t="s">
        <v>21</v>
      </c>
      <c r="D1800" t="s">
        <v>22</v>
      </c>
      <c r="E1800" t="s">
        <v>23</v>
      </c>
      <c r="F1800">
        <v>2023</v>
      </c>
      <c r="G1800">
        <v>2023</v>
      </c>
      <c r="H1800">
        <v>7613</v>
      </c>
      <c r="I1800" t="s">
        <v>74</v>
      </c>
      <c r="J1800">
        <v>6</v>
      </c>
      <c r="K1800" t="s">
        <v>52</v>
      </c>
      <c r="L1800">
        <v>99</v>
      </c>
      <c r="M1800" t="s">
        <v>26</v>
      </c>
      <c r="N1800">
        <v>99</v>
      </c>
      <c r="O1800" t="s">
        <v>27</v>
      </c>
      <c r="P1800">
        <v>3</v>
      </c>
      <c r="Q1800" t="s">
        <v>28</v>
      </c>
      <c r="R1800">
        <v>144</v>
      </c>
      <c r="V1800" s="3">
        <f t="shared" si="57"/>
        <v>78.69</v>
      </c>
      <c r="W1800" s="3">
        <f>IF(AND(T1800&lt;&gt;"_U",T1800&lt;&gt;"c",J1800&lt;&gt;9,J1800&lt;&gt;99),IFERROR(VLOOKUP(A1800,'LBA Total'!$A$2:$W$10000,18,0),"."),".")</f>
        <v>183</v>
      </c>
    </row>
    <row r="1801" spans="1:23" x14ac:dyDescent="0.2">
      <c r="A1801" s="1" t="str">
        <f t="shared" si="56"/>
        <v>2023|PuketÄpapa Local Board Area|Total - gender</v>
      </c>
      <c r="B1801" t="s">
        <v>20</v>
      </c>
      <c r="C1801" t="s">
        <v>21</v>
      </c>
      <c r="D1801" t="s">
        <v>22</v>
      </c>
      <c r="E1801" t="s">
        <v>23</v>
      </c>
      <c r="F1801">
        <v>2023</v>
      </c>
      <c r="G1801">
        <v>2023</v>
      </c>
      <c r="H1801">
        <v>7613</v>
      </c>
      <c r="I1801" t="s">
        <v>74</v>
      </c>
      <c r="J1801">
        <v>6</v>
      </c>
      <c r="K1801" t="s">
        <v>52</v>
      </c>
      <c r="L1801">
        <v>99</v>
      </c>
      <c r="M1801" t="s">
        <v>26</v>
      </c>
      <c r="N1801">
        <v>99</v>
      </c>
      <c r="O1801" t="s">
        <v>27</v>
      </c>
      <c r="P1801">
        <v>99</v>
      </c>
      <c r="Q1801" t="s">
        <v>42</v>
      </c>
      <c r="R1801">
        <v>17730</v>
      </c>
      <c r="V1801" s="3">
        <f t="shared" si="57"/>
        <v>39.78</v>
      </c>
      <c r="W1801" s="3">
        <f>IF(AND(T1801&lt;&gt;"_U",T1801&lt;&gt;"c",J1801&lt;&gt;9,J1801&lt;&gt;99),IFERROR(VLOOKUP(A1801,'LBA Total'!$A$2:$W$10000,18,0),"."),".")</f>
        <v>44565</v>
      </c>
    </row>
    <row r="1802" spans="1:23" x14ac:dyDescent="0.2">
      <c r="A1802" s="1" t="str">
        <f t="shared" si="56"/>
        <v>2023|PuketÄpapa Local Board Area|Male / TÄne</v>
      </c>
      <c r="B1802" t="s">
        <v>20</v>
      </c>
      <c r="C1802" t="s">
        <v>21</v>
      </c>
      <c r="D1802" t="s">
        <v>22</v>
      </c>
      <c r="E1802" t="s">
        <v>23</v>
      </c>
      <c r="F1802">
        <v>2023</v>
      </c>
      <c r="G1802">
        <v>2023</v>
      </c>
      <c r="H1802">
        <v>7613</v>
      </c>
      <c r="I1802" t="s">
        <v>74</v>
      </c>
      <c r="J1802">
        <v>9</v>
      </c>
      <c r="K1802" t="s">
        <v>25</v>
      </c>
      <c r="L1802">
        <v>99</v>
      </c>
      <c r="M1802" t="s">
        <v>26</v>
      </c>
      <c r="N1802">
        <v>99</v>
      </c>
      <c r="O1802" t="s">
        <v>27</v>
      </c>
      <c r="P1802">
        <v>1</v>
      </c>
      <c r="Q1802" t="s">
        <v>34</v>
      </c>
      <c r="R1802">
        <v>1722</v>
      </c>
      <c r="V1802" s="3" t="str">
        <f t="shared" si="57"/>
        <v>.</v>
      </c>
      <c r="W1802" s="3" t="str">
        <f>IF(AND(T1802&lt;&gt;"_U",T1802&lt;&gt;"c",J1802&lt;&gt;9,J1802&lt;&gt;99),IFERROR(VLOOKUP(A1802,'LBA Total'!$A$2:$W$10000,18,0),"."),".")</f>
        <v>.</v>
      </c>
    </row>
    <row r="1803" spans="1:23" x14ac:dyDescent="0.2">
      <c r="A1803" s="1" t="str">
        <f t="shared" si="56"/>
        <v>2023|PuketÄpapa Local Board Area|Female / Wahine</v>
      </c>
      <c r="B1803" t="s">
        <v>20</v>
      </c>
      <c r="C1803" t="s">
        <v>21</v>
      </c>
      <c r="D1803" t="s">
        <v>22</v>
      </c>
      <c r="E1803" t="s">
        <v>23</v>
      </c>
      <c r="F1803">
        <v>2023</v>
      </c>
      <c r="G1803">
        <v>2023</v>
      </c>
      <c r="H1803">
        <v>7613</v>
      </c>
      <c r="I1803" t="s">
        <v>74</v>
      </c>
      <c r="J1803">
        <v>9</v>
      </c>
      <c r="K1803" t="s">
        <v>25</v>
      </c>
      <c r="L1803">
        <v>99</v>
      </c>
      <c r="M1803" t="s">
        <v>26</v>
      </c>
      <c r="N1803">
        <v>99</v>
      </c>
      <c r="O1803" t="s">
        <v>27</v>
      </c>
      <c r="P1803">
        <v>2</v>
      </c>
      <c r="Q1803" t="s">
        <v>31</v>
      </c>
      <c r="R1803">
        <v>1101</v>
      </c>
      <c r="V1803" s="3" t="str">
        <f t="shared" si="57"/>
        <v>.</v>
      </c>
      <c r="W1803" s="3" t="str">
        <f>IF(AND(T1803&lt;&gt;"_U",T1803&lt;&gt;"c",J1803&lt;&gt;9,J1803&lt;&gt;99),IFERROR(VLOOKUP(A1803,'LBA Total'!$A$2:$W$10000,18,0),"."),".")</f>
        <v>.</v>
      </c>
    </row>
    <row r="1804" spans="1:23" x14ac:dyDescent="0.2">
      <c r="A1804" s="1" t="str">
        <f t="shared" si="56"/>
        <v>2023|PuketÄpapa Local Board Area|Another gender / He ira kÄ“ anÅ</v>
      </c>
      <c r="B1804" t="s">
        <v>20</v>
      </c>
      <c r="C1804" t="s">
        <v>21</v>
      </c>
      <c r="D1804" t="s">
        <v>22</v>
      </c>
      <c r="E1804" t="s">
        <v>23</v>
      </c>
      <c r="F1804">
        <v>2023</v>
      </c>
      <c r="G1804">
        <v>2023</v>
      </c>
      <c r="H1804">
        <v>7613</v>
      </c>
      <c r="I1804" t="s">
        <v>74</v>
      </c>
      <c r="J1804">
        <v>9</v>
      </c>
      <c r="K1804" t="s">
        <v>25</v>
      </c>
      <c r="L1804">
        <v>99</v>
      </c>
      <c r="M1804" t="s">
        <v>26</v>
      </c>
      <c r="N1804">
        <v>99</v>
      </c>
      <c r="O1804" t="s">
        <v>27</v>
      </c>
      <c r="P1804">
        <v>3</v>
      </c>
      <c r="Q1804" t="s">
        <v>28</v>
      </c>
      <c r="R1804">
        <v>9</v>
      </c>
      <c r="V1804" s="3" t="str">
        <f t="shared" si="57"/>
        <v>.</v>
      </c>
      <c r="W1804" s="3" t="str">
        <f>IF(AND(T1804&lt;&gt;"_U",T1804&lt;&gt;"c",J1804&lt;&gt;9,J1804&lt;&gt;99),IFERROR(VLOOKUP(A1804,'LBA Total'!$A$2:$W$10000,18,0),"."),".")</f>
        <v>.</v>
      </c>
    </row>
    <row r="1805" spans="1:23" x14ac:dyDescent="0.2">
      <c r="A1805" s="1" t="str">
        <f t="shared" si="56"/>
        <v>2023|PuketÄpapa Local Board Area|Total - gender</v>
      </c>
      <c r="B1805" t="s">
        <v>20</v>
      </c>
      <c r="C1805" t="s">
        <v>21</v>
      </c>
      <c r="D1805" t="s">
        <v>22</v>
      </c>
      <c r="E1805" t="s">
        <v>23</v>
      </c>
      <c r="F1805">
        <v>2023</v>
      </c>
      <c r="G1805">
        <v>2023</v>
      </c>
      <c r="H1805">
        <v>7613</v>
      </c>
      <c r="I1805" t="s">
        <v>74</v>
      </c>
      <c r="J1805">
        <v>9</v>
      </c>
      <c r="K1805" t="s">
        <v>25</v>
      </c>
      <c r="L1805">
        <v>99</v>
      </c>
      <c r="M1805" t="s">
        <v>26</v>
      </c>
      <c r="N1805">
        <v>99</v>
      </c>
      <c r="O1805" t="s">
        <v>27</v>
      </c>
      <c r="P1805">
        <v>99</v>
      </c>
      <c r="Q1805" t="s">
        <v>42</v>
      </c>
      <c r="R1805">
        <v>2832</v>
      </c>
      <c r="V1805" s="3" t="str">
        <f t="shared" si="57"/>
        <v>.</v>
      </c>
      <c r="W1805" s="3" t="str">
        <f>IF(AND(T1805&lt;&gt;"_U",T1805&lt;&gt;"c",J1805&lt;&gt;9,J1805&lt;&gt;99),IFERROR(VLOOKUP(A1805,'LBA Total'!$A$2:$W$10000,18,0),"."),".")</f>
        <v>.</v>
      </c>
    </row>
    <row r="1806" spans="1:23" x14ac:dyDescent="0.2">
      <c r="A1806" s="1" t="str">
        <f t="shared" si="56"/>
        <v>2023|PuketÄpapa Local Board Area|Male / TÄne</v>
      </c>
      <c r="B1806" t="s">
        <v>20</v>
      </c>
      <c r="C1806" t="s">
        <v>21</v>
      </c>
      <c r="D1806" t="s">
        <v>22</v>
      </c>
      <c r="E1806" t="s">
        <v>23</v>
      </c>
      <c r="F1806">
        <v>2023</v>
      </c>
      <c r="G1806">
        <v>2023</v>
      </c>
      <c r="H1806">
        <v>7613</v>
      </c>
      <c r="I1806" t="s">
        <v>74</v>
      </c>
      <c r="J1806">
        <v>77</v>
      </c>
      <c r="K1806" t="s">
        <v>49</v>
      </c>
      <c r="L1806">
        <v>99</v>
      </c>
      <c r="M1806" t="s">
        <v>26</v>
      </c>
      <c r="N1806">
        <v>99</v>
      </c>
      <c r="O1806" t="s">
        <v>27</v>
      </c>
      <c r="P1806">
        <v>1</v>
      </c>
      <c r="Q1806" t="s">
        <v>34</v>
      </c>
      <c r="R1806">
        <v>21753</v>
      </c>
      <c r="V1806" s="3">
        <f t="shared" si="57"/>
        <v>100</v>
      </c>
      <c r="W1806" s="3">
        <f>IF(AND(T1806&lt;&gt;"_U",T1806&lt;&gt;"c",J1806&lt;&gt;9,J1806&lt;&gt;99),IFERROR(VLOOKUP(A1806,'LBA Total'!$A$2:$W$10000,18,0),"."),".")</f>
        <v>21753</v>
      </c>
    </row>
    <row r="1807" spans="1:23" x14ac:dyDescent="0.2">
      <c r="A1807" s="1" t="str">
        <f t="shared" si="56"/>
        <v>2023|PuketÄpapa Local Board Area|Female / Wahine</v>
      </c>
      <c r="B1807" t="s">
        <v>20</v>
      </c>
      <c r="C1807" t="s">
        <v>21</v>
      </c>
      <c r="D1807" t="s">
        <v>22</v>
      </c>
      <c r="E1807" t="s">
        <v>23</v>
      </c>
      <c r="F1807">
        <v>2023</v>
      </c>
      <c r="G1807">
        <v>2023</v>
      </c>
      <c r="H1807">
        <v>7613</v>
      </c>
      <c r="I1807" t="s">
        <v>74</v>
      </c>
      <c r="J1807">
        <v>77</v>
      </c>
      <c r="K1807" t="s">
        <v>49</v>
      </c>
      <c r="L1807">
        <v>99</v>
      </c>
      <c r="M1807" t="s">
        <v>26</v>
      </c>
      <c r="N1807">
        <v>99</v>
      </c>
      <c r="O1807" t="s">
        <v>27</v>
      </c>
      <c r="P1807">
        <v>2</v>
      </c>
      <c r="Q1807" t="s">
        <v>31</v>
      </c>
      <c r="R1807">
        <v>22632</v>
      </c>
      <c r="V1807" s="3">
        <f t="shared" si="57"/>
        <v>100</v>
      </c>
      <c r="W1807" s="3">
        <f>IF(AND(T1807&lt;&gt;"_U",T1807&lt;&gt;"c",J1807&lt;&gt;9,J1807&lt;&gt;99),IFERROR(VLOOKUP(A1807,'LBA Total'!$A$2:$W$10000,18,0),"."),".")</f>
        <v>22632</v>
      </c>
    </row>
    <row r="1808" spans="1:23" x14ac:dyDescent="0.2">
      <c r="A1808" s="1" t="str">
        <f t="shared" si="56"/>
        <v>2023|PuketÄpapa Local Board Area|Another gender / He ira kÄ“ anÅ</v>
      </c>
      <c r="B1808" t="s">
        <v>20</v>
      </c>
      <c r="C1808" t="s">
        <v>21</v>
      </c>
      <c r="D1808" t="s">
        <v>22</v>
      </c>
      <c r="E1808" t="s">
        <v>23</v>
      </c>
      <c r="F1808">
        <v>2023</v>
      </c>
      <c r="G1808">
        <v>2023</v>
      </c>
      <c r="H1808">
        <v>7613</v>
      </c>
      <c r="I1808" t="s">
        <v>74</v>
      </c>
      <c r="J1808">
        <v>77</v>
      </c>
      <c r="K1808" t="s">
        <v>49</v>
      </c>
      <c r="L1808">
        <v>99</v>
      </c>
      <c r="M1808" t="s">
        <v>26</v>
      </c>
      <c r="N1808">
        <v>99</v>
      </c>
      <c r="O1808" t="s">
        <v>27</v>
      </c>
      <c r="P1808">
        <v>3</v>
      </c>
      <c r="Q1808" t="s">
        <v>28</v>
      </c>
      <c r="R1808">
        <v>183</v>
      </c>
      <c r="V1808" s="3">
        <f t="shared" si="57"/>
        <v>100</v>
      </c>
      <c r="W1808" s="3">
        <f>IF(AND(T1808&lt;&gt;"_U",T1808&lt;&gt;"c",J1808&lt;&gt;9,J1808&lt;&gt;99),IFERROR(VLOOKUP(A1808,'LBA Total'!$A$2:$W$10000,18,0),"."),".")</f>
        <v>183</v>
      </c>
    </row>
    <row r="1809" spans="1:23" x14ac:dyDescent="0.2">
      <c r="A1809" s="1" t="str">
        <f t="shared" si="56"/>
        <v>2023|PuketÄpapa Local Board Area|Total - gender</v>
      </c>
      <c r="B1809" t="s">
        <v>20</v>
      </c>
      <c r="C1809" t="s">
        <v>21</v>
      </c>
      <c r="D1809" t="s">
        <v>22</v>
      </c>
      <c r="E1809" t="s">
        <v>23</v>
      </c>
      <c r="F1809">
        <v>2023</v>
      </c>
      <c r="G1809">
        <v>2023</v>
      </c>
      <c r="H1809">
        <v>7613</v>
      </c>
      <c r="I1809" t="s">
        <v>74</v>
      </c>
      <c r="J1809">
        <v>77</v>
      </c>
      <c r="K1809" t="s">
        <v>49</v>
      </c>
      <c r="L1809">
        <v>99</v>
      </c>
      <c r="M1809" t="s">
        <v>26</v>
      </c>
      <c r="N1809">
        <v>99</v>
      </c>
      <c r="O1809" t="s">
        <v>27</v>
      </c>
      <c r="P1809">
        <v>99</v>
      </c>
      <c r="Q1809" t="s">
        <v>42</v>
      </c>
      <c r="R1809">
        <v>44565</v>
      </c>
      <c r="V1809" s="3">
        <f t="shared" si="57"/>
        <v>100</v>
      </c>
      <c r="W1809" s="3">
        <f>IF(AND(T1809&lt;&gt;"_U",T1809&lt;&gt;"c",J1809&lt;&gt;9,J1809&lt;&gt;99),IFERROR(VLOOKUP(A1809,'LBA Total'!$A$2:$W$10000,18,0),"."),".")</f>
        <v>44565</v>
      </c>
    </row>
    <row r="1810" spans="1:23" x14ac:dyDescent="0.2">
      <c r="A1810" s="1" t="str">
        <f t="shared" si="56"/>
        <v>2023|PuketÄpapa Local Board Area|Male / TÄne</v>
      </c>
      <c r="B1810" t="s">
        <v>20</v>
      </c>
      <c r="C1810" t="s">
        <v>21</v>
      </c>
      <c r="D1810" t="s">
        <v>22</v>
      </c>
      <c r="E1810" t="s">
        <v>23</v>
      </c>
      <c r="F1810">
        <v>2023</v>
      </c>
      <c r="G1810">
        <v>2023</v>
      </c>
      <c r="H1810">
        <v>7613</v>
      </c>
      <c r="I1810" t="s">
        <v>74</v>
      </c>
      <c r="J1810">
        <v>99</v>
      </c>
      <c r="K1810" t="s">
        <v>47</v>
      </c>
      <c r="L1810">
        <v>99</v>
      </c>
      <c r="M1810" t="s">
        <v>26</v>
      </c>
      <c r="N1810">
        <v>99</v>
      </c>
      <c r="O1810" t="s">
        <v>27</v>
      </c>
      <c r="P1810">
        <v>1</v>
      </c>
      <c r="Q1810" t="s">
        <v>34</v>
      </c>
      <c r="R1810">
        <v>23475</v>
      </c>
      <c r="V1810" s="3" t="str">
        <f t="shared" si="57"/>
        <v>.</v>
      </c>
      <c r="W1810" s="3" t="str">
        <f>IF(AND(T1810&lt;&gt;"_U",T1810&lt;&gt;"c",J1810&lt;&gt;9,J1810&lt;&gt;99),IFERROR(VLOOKUP(A1810,'LBA Total'!$A$2:$W$10000,18,0),"."),".")</f>
        <v>.</v>
      </c>
    </row>
    <row r="1811" spans="1:23" x14ac:dyDescent="0.2">
      <c r="A1811" s="1" t="str">
        <f t="shared" si="56"/>
        <v>2023|PuketÄpapa Local Board Area|Female / Wahine</v>
      </c>
      <c r="B1811" t="s">
        <v>20</v>
      </c>
      <c r="C1811" t="s">
        <v>21</v>
      </c>
      <c r="D1811" t="s">
        <v>22</v>
      </c>
      <c r="E1811" t="s">
        <v>23</v>
      </c>
      <c r="F1811">
        <v>2023</v>
      </c>
      <c r="G1811">
        <v>2023</v>
      </c>
      <c r="H1811">
        <v>7613</v>
      </c>
      <c r="I1811" t="s">
        <v>74</v>
      </c>
      <c r="J1811">
        <v>99</v>
      </c>
      <c r="K1811" t="s">
        <v>47</v>
      </c>
      <c r="L1811">
        <v>99</v>
      </c>
      <c r="M1811" t="s">
        <v>26</v>
      </c>
      <c r="N1811">
        <v>99</v>
      </c>
      <c r="O1811" t="s">
        <v>27</v>
      </c>
      <c r="P1811">
        <v>2</v>
      </c>
      <c r="Q1811" t="s">
        <v>31</v>
      </c>
      <c r="R1811">
        <v>23730</v>
      </c>
      <c r="V1811" s="3" t="str">
        <f t="shared" si="57"/>
        <v>.</v>
      </c>
      <c r="W1811" s="3" t="str">
        <f>IF(AND(T1811&lt;&gt;"_U",T1811&lt;&gt;"c",J1811&lt;&gt;9,J1811&lt;&gt;99),IFERROR(VLOOKUP(A1811,'LBA Total'!$A$2:$W$10000,18,0),"."),".")</f>
        <v>.</v>
      </c>
    </row>
    <row r="1812" spans="1:23" x14ac:dyDescent="0.2">
      <c r="A1812" s="1" t="str">
        <f t="shared" si="56"/>
        <v>2023|PuketÄpapa Local Board Area|Another gender / He ira kÄ“ anÅ</v>
      </c>
      <c r="B1812" t="s">
        <v>20</v>
      </c>
      <c r="C1812" t="s">
        <v>21</v>
      </c>
      <c r="D1812" t="s">
        <v>22</v>
      </c>
      <c r="E1812" t="s">
        <v>23</v>
      </c>
      <c r="F1812">
        <v>2023</v>
      </c>
      <c r="G1812">
        <v>2023</v>
      </c>
      <c r="H1812">
        <v>7613</v>
      </c>
      <c r="I1812" t="s">
        <v>74</v>
      </c>
      <c r="J1812">
        <v>99</v>
      </c>
      <c r="K1812" t="s">
        <v>47</v>
      </c>
      <c r="L1812">
        <v>99</v>
      </c>
      <c r="M1812" t="s">
        <v>26</v>
      </c>
      <c r="N1812">
        <v>99</v>
      </c>
      <c r="O1812" t="s">
        <v>27</v>
      </c>
      <c r="P1812">
        <v>3</v>
      </c>
      <c r="Q1812" t="s">
        <v>28</v>
      </c>
      <c r="R1812">
        <v>192</v>
      </c>
      <c r="V1812" s="3" t="str">
        <f t="shared" si="57"/>
        <v>.</v>
      </c>
      <c r="W1812" s="3" t="str">
        <f>IF(AND(T1812&lt;&gt;"_U",T1812&lt;&gt;"c",J1812&lt;&gt;9,J1812&lt;&gt;99),IFERROR(VLOOKUP(A1812,'LBA Total'!$A$2:$W$10000,18,0),"."),".")</f>
        <v>.</v>
      </c>
    </row>
    <row r="1813" spans="1:23" x14ac:dyDescent="0.2">
      <c r="A1813" s="1" t="str">
        <f t="shared" si="56"/>
        <v>2023|PuketÄpapa Local Board Area|Total - gender</v>
      </c>
      <c r="B1813" t="s">
        <v>20</v>
      </c>
      <c r="C1813" t="s">
        <v>21</v>
      </c>
      <c r="D1813" t="s">
        <v>22</v>
      </c>
      <c r="E1813" t="s">
        <v>23</v>
      </c>
      <c r="F1813">
        <v>2023</v>
      </c>
      <c r="G1813">
        <v>2023</v>
      </c>
      <c r="H1813">
        <v>7613</v>
      </c>
      <c r="I1813" t="s">
        <v>74</v>
      </c>
      <c r="J1813">
        <v>99</v>
      </c>
      <c r="K1813" t="s">
        <v>47</v>
      </c>
      <c r="L1813">
        <v>99</v>
      </c>
      <c r="M1813" t="s">
        <v>26</v>
      </c>
      <c r="N1813">
        <v>99</v>
      </c>
      <c r="O1813" t="s">
        <v>27</v>
      </c>
      <c r="P1813">
        <v>99</v>
      </c>
      <c r="Q1813" t="s">
        <v>42</v>
      </c>
      <c r="R1813">
        <v>47400</v>
      </c>
      <c r="V1813" s="3" t="str">
        <f t="shared" si="57"/>
        <v>.</v>
      </c>
      <c r="W1813" s="3" t="str">
        <f>IF(AND(T1813&lt;&gt;"_U",T1813&lt;&gt;"c",J1813&lt;&gt;9,J1813&lt;&gt;99),IFERROR(VLOOKUP(A1813,'LBA Total'!$A$2:$W$10000,18,0),"."),".")</f>
        <v>.</v>
      </c>
    </row>
    <row r="1814" spans="1:23" x14ac:dyDescent="0.2">
      <c r="A1814" s="1" t="str">
        <f t="shared" si="56"/>
        <v>2023|ÅŒrÄkei Local Board Area|Male / TÄne</v>
      </c>
      <c r="B1814" t="s">
        <v>20</v>
      </c>
      <c r="C1814" t="s">
        <v>21</v>
      </c>
      <c r="D1814" t="s">
        <v>22</v>
      </c>
      <c r="E1814" t="s">
        <v>23</v>
      </c>
      <c r="F1814">
        <v>2023</v>
      </c>
      <c r="G1814">
        <v>2023</v>
      </c>
      <c r="H1814">
        <v>7614</v>
      </c>
      <c r="I1814" t="s">
        <v>135</v>
      </c>
      <c r="J1814">
        <v>1</v>
      </c>
      <c r="K1814" t="s">
        <v>30</v>
      </c>
      <c r="L1814">
        <v>99</v>
      </c>
      <c r="M1814" t="s">
        <v>26</v>
      </c>
      <c r="N1814">
        <v>99</v>
      </c>
      <c r="O1814" t="s">
        <v>27</v>
      </c>
      <c r="P1814">
        <v>1</v>
      </c>
      <c r="Q1814" t="s">
        <v>34</v>
      </c>
      <c r="R1814">
        <v>16665</v>
      </c>
      <c r="V1814" s="3">
        <f t="shared" si="57"/>
        <v>53.08</v>
      </c>
      <c r="W1814" s="3">
        <f>IF(AND(T1814&lt;&gt;"_U",T1814&lt;&gt;"c",J1814&lt;&gt;9,J1814&lt;&gt;99),IFERROR(VLOOKUP(A1814,'LBA Total'!$A$2:$W$10000,18,0),"."),".")</f>
        <v>31398</v>
      </c>
    </row>
    <row r="1815" spans="1:23" x14ac:dyDescent="0.2">
      <c r="A1815" s="1" t="str">
        <f t="shared" si="56"/>
        <v>2023|ÅŒrÄkei Local Board Area|Female / Wahine</v>
      </c>
      <c r="B1815" t="s">
        <v>20</v>
      </c>
      <c r="C1815" t="s">
        <v>21</v>
      </c>
      <c r="D1815" t="s">
        <v>22</v>
      </c>
      <c r="E1815" t="s">
        <v>23</v>
      </c>
      <c r="F1815">
        <v>2023</v>
      </c>
      <c r="G1815">
        <v>2023</v>
      </c>
      <c r="H1815">
        <v>7614</v>
      </c>
      <c r="I1815" t="s">
        <v>135</v>
      </c>
      <c r="J1815">
        <v>1</v>
      </c>
      <c r="K1815" t="s">
        <v>30</v>
      </c>
      <c r="L1815">
        <v>99</v>
      </c>
      <c r="M1815" t="s">
        <v>26</v>
      </c>
      <c r="N1815">
        <v>99</v>
      </c>
      <c r="O1815" t="s">
        <v>27</v>
      </c>
      <c r="P1815">
        <v>2</v>
      </c>
      <c r="Q1815" t="s">
        <v>31</v>
      </c>
      <c r="R1815">
        <v>17067</v>
      </c>
      <c r="V1815" s="3">
        <f t="shared" si="57"/>
        <v>48.71</v>
      </c>
      <c r="W1815" s="3">
        <f>IF(AND(T1815&lt;&gt;"_U",T1815&lt;&gt;"c",J1815&lt;&gt;9,J1815&lt;&gt;99),IFERROR(VLOOKUP(A1815,'LBA Total'!$A$2:$W$10000,18,0),"."),".")</f>
        <v>35040</v>
      </c>
    </row>
    <row r="1816" spans="1:23" x14ac:dyDescent="0.2">
      <c r="A1816" s="1" t="str">
        <f t="shared" si="56"/>
        <v>2023|ÅŒrÄkei Local Board Area|Another gender / He ira kÄ“ anÅ</v>
      </c>
      <c r="B1816" t="s">
        <v>20</v>
      </c>
      <c r="C1816" t="s">
        <v>21</v>
      </c>
      <c r="D1816" t="s">
        <v>22</v>
      </c>
      <c r="E1816" t="s">
        <v>23</v>
      </c>
      <c r="F1816">
        <v>2023</v>
      </c>
      <c r="G1816">
        <v>2023</v>
      </c>
      <c r="H1816">
        <v>7614</v>
      </c>
      <c r="I1816" t="s">
        <v>135</v>
      </c>
      <c r="J1816">
        <v>1</v>
      </c>
      <c r="K1816" t="s">
        <v>30</v>
      </c>
      <c r="L1816">
        <v>99</v>
      </c>
      <c r="M1816" t="s">
        <v>26</v>
      </c>
      <c r="N1816">
        <v>99</v>
      </c>
      <c r="O1816" t="s">
        <v>27</v>
      </c>
      <c r="P1816">
        <v>3</v>
      </c>
      <c r="Q1816" t="s">
        <v>28</v>
      </c>
      <c r="R1816">
        <v>42</v>
      </c>
      <c r="V1816" s="3">
        <f t="shared" si="57"/>
        <v>17.95</v>
      </c>
      <c r="W1816" s="3">
        <f>IF(AND(T1816&lt;&gt;"_U",T1816&lt;&gt;"c",J1816&lt;&gt;9,J1816&lt;&gt;99),IFERROR(VLOOKUP(A1816,'LBA Total'!$A$2:$W$10000,18,0),"."),".")</f>
        <v>234</v>
      </c>
    </row>
    <row r="1817" spans="1:23" x14ac:dyDescent="0.2">
      <c r="A1817" s="1" t="str">
        <f t="shared" si="56"/>
        <v>2023|ÅŒrÄkei Local Board Area|Total - gender</v>
      </c>
      <c r="B1817" t="s">
        <v>20</v>
      </c>
      <c r="C1817" t="s">
        <v>21</v>
      </c>
      <c r="D1817" t="s">
        <v>22</v>
      </c>
      <c r="E1817" t="s">
        <v>23</v>
      </c>
      <c r="F1817">
        <v>2023</v>
      </c>
      <c r="G1817">
        <v>2023</v>
      </c>
      <c r="H1817">
        <v>7614</v>
      </c>
      <c r="I1817" t="s">
        <v>135</v>
      </c>
      <c r="J1817">
        <v>1</v>
      </c>
      <c r="K1817" t="s">
        <v>30</v>
      </c>
      <c r="L1817">
        <v>99</v>
      </c>
      <c r="M1817" t="s">
        <v>26</v>
      </c>
      <c r="N1817">
        <v>99</v>
      </c>
      <c r="O1817" t="s">
        <v>27</v>
      </c>
      <c r="P1817">
        <v>99</v>
      </c>
      <c r="Q1817" t="s">
        <v>42</v>
      </c>
      <c r="R1817">
        <v>33774</v>
      </c>
      <c r="V1817" s="3">
        <f t="shared" si="57"/>
        <v>50.66</v>
      </c>
      <c r="W1817" s="3">
        <f>IF(AND(T1817&lt;&gt;"_U",T1817&lt;&gt;"c",J1817&lt;&gt;9,J1817&lt;&gt;99),IFERROR(VLOOKUP(A1817,'LBA Total'!$A$2:$W$10000,18,0),"."),".")</f>
        <v>66672</v>
      </c>
    </row>
    <row r="1818" spans="1:23" x14ac:dyDescent="0.2">
      <c r="A1818" s="1" t="str">
        <f t="shared" si="56"/>
        <v>2023|ÅŒrÄkei Local Board Area|Male / TÄne</v>
      </c>
      <c r="B1818" t="s">
        <v>20</v>
      </c>
      <c r="C1818" t="s">
        <v>21</v>
      </c>
      <c r="D1818" t="s">
        <v>22</v>
      </c>
      <c r="E1818" t="s">
        <v>23</v>
      </c>
      <c r="F1818">
        <v>2023</v>
      </c>
      <c r="G1818">
        <v>2023</v>
      </c>
      <c r="H1818">
        <v>7614</v>
      </c>
      <c r="I1818" t="s">
        <v>135</v>
      </c>
      <c r="J1818">
        <v>2</v>
      </c>
      <c r="K1818" t="s">
        <v>41</v>
      </c>
      <c r="L1818">
        <v>99</v>
      </c>
      <c r="M1818" t="s">
        <v>26</v>
      </c>
      <c r="N1818">
        <v>99</v>
      </c>
      <c r="O1818" t="s">
        <v>27</v>
      </c>
      <c r="P1818">
        <v>1</v>
      </c>
      <c r="Q1818" t="s">
        <v>34</v>
      </c>
      <c r="R1818">
        <v>12</v>
      </c>
      <c r="V1818" s="3">
        <f t="shared" si="57"/>
        <v>0.04</v>
      </c>
      <c r="W1818" s="3">
        <f>IF(AND(T1818&lt;&gt;"_U",T1818&lt;&gt;"c",J1818&lt;&gt;9,J1818&lt;&gt;99),IFERROR(VLOOKUP(A1818,'LBA Total'!$A$2:$W$10000,18,0),"."),".")</f>
        <v>31398</v>
      </c>
    </row>
    <row r="1819" spans="1:23" x14ac:dyDescent="0.2">
      <c r="A1819" s="1" t="str">
        <f t="shared" si="56"/>
        <v>2023|ÅŒrÄkei Local Board Area|Female / Wahine</v>
      </c>
      <c r="B1819" t="s">
        <v>20</v>
      </c>
      <c r="C1819" t="s">
        <v>21</v>
      </c>
      <c r="D1819" t="s">
        <v>22</v>
      </c>
      <c r="E1819" t="s">
        <v>23</v>
      </c>
      <c r="F1819">
        <v>2023</v>
      </c>
      <c r="G1819">
        <v>2023</v>
      </c>
      <c r="H1819">
        <v>7614</v>
      </c>
      <c r="I1819" t="s">
        <v>135</v>
      </c>
      <c r="J1819">
        <v>2</v>
      </c>
      <c r="K1819" t="s">
        <v>41</v>
      </c>
      <c r="L1819">
        <v>99</v>
      </c>
      <c r="M1819" t="s">
        <v>26</v>
      </c>
      <c r="N1819">
        <v>99</v>
      </c>
      <c r="O1819" t="s">
        <v>27</v>
      </c>
      <c r="P1819">
        <v>2</v>
      </c>
      <c r="Q1819" t="s">
        <v>31</v>
      </c>
      <c r="R1819">
        <v>12</v>
      </c>
      <c r="V1819" s="3">
        <f t="shared" si="57"/>
        <v>0.03</v>
      </c>
      <c r="W1819" s="3">
        <f>IF(AND(T1819&lt;&gt;"_U",T1819&lt;&gt;"c",J1819&lt;&gt;9,J1819&lt;&gt;99),IFERROR(VLOOKUP(A1819,'LBA Total'!$A$2:$W$10000,18,0),"."),".")</f>
        <v>35040</v>
      </c>
    </row>
    <row r="1820" spans="1:23" x14ac:dyDescent="0.2">
      <c r="A1820" s="1" t="str">
        <f t="shared" si="56"/>
        <v>2023|ÅŒrÄkei Local Board Area|Another gender / He ira kÄ“ anÅ</v>
      </c>
      <c r="B1820" t="s">
        <v>20</v>
      </c>
      <c r="C1820" t="s">
        <v>21</v>
      </c>
      <c r="D1820" t="s">
        <v>22</v>
      </c>
      <c r="E1820" t="s">
        <v>23</v>
      </c>
      <c r="F1820">
        <v>2023</v>
      </c>
      <c r="G1820">
        <v>2023</v>
      </c>
      <c r="H1820">
        <v>7614</v>
      </c>
      <c r="I1820" t="s">
        <v>135</v>
      </c>
      <c r="J1820">
        <v>2</v>
      </c>
      <c r="K1820" t="s">
        <v>41</v>
      </c>
      <c r="L1820">
        <v>99</v>
      </c>
      <c r="M1820" t="s">
        <v>26</v>
      </c>
      <c r="N1820">
        <v>99</v>
      </c>
      <c r="O1820" t="s">
        <v>27</v>
      </c>
      <c r="P1820">
        <v>3</v>
      </c>
      <c r="Q1820" t="s">
        <v>28</v>
      </c>
      <c r="R1820">
        <v>0</v>
      </c>
      <c r="V1820" s="3">
        <f t="shared" si="57"/>
        <v>0</v>
      </c>
      <c r="W1820" s="3">
        <f>IF(AND(T1820&lt;&gt;"_U",T1820&lt;&gt;"c",J1820&lt;&gt;9,J1820&lt;&gt;99),IFERROR(VLOOKUP(A1820,'LBA Total'!$A$2:$W$10000,18,0),"."),".")</f>
        <v>234</v>
      </c>
    </row>
    <row r="1821" spans="1:23" x14ac:dyDescent="0.2">
      <c r="A1821" s="1" t="str">
        <f t="shared" si="56"/>
        <v>2023|ÅŒrÄkei Local Board Area|Total - gender</v>
      </c>
      <c r="B1821" t="s">
        <v>20</v>
      </c>
      <c r="C1821" t="s">
        <v>21</v>
      </c>
      <c r="D1821" t="s">
        <v>22</v>
      </c>
      <c r="E1821" t="s">
        <v>23</v>
      </c>
      <c r="F1821">
        <v>2023</v>
      </c>
      <c r="G1821">
        <v>2023</v>
      </c>
      <c r="H1821">
        <v>7614</v>
      </c>
      <c r="I1821" t="s">
        <v>135</v>
      </c>
      <c r="J1821">
        <v>2</v>
      </c>
      <c r="K1821" t="s">
        <v>41</v>
      </c>
      <c r="L1821">
        <v>99</v>
      </c>
      <c r="M1821" t="s">
        <v>26</v>
      </c>
      <c r="N1821">
        <v>99</v>
      </c>
      <c r="O1821" t="s">
        <v>27</v>
      </c>
      <c r="P1821">
        <v>99</v>
      </c>
      <c r="Q1821" t="s">
        <v>42</v>
      </c>
      <c r="R1821">
        <v>24</v>
      </c>
      <c r="V1821" s="3">
        <f t="shared" si="57"/>
        <v>0.04</v>
      </c>
      <c r="W1821" s="3">
        <f>IF(AND(T1821&lt;&gt;"_U",T1821&lt;&gt;"c",J1821&lt;&gt;9,J1821&lt;&gt;99),IFERROR(VLOOKUP(A1821,'LBA Total'!$A$2:$W$10000,18,0),"."),".")</f>
        <v>66672</v>
      </c>
    </row>
    <row r="1822" spans="1:23" x14ac:dyDescent="0.2">
      <c r="A1822" s="1" t="str">
        <f t="shared" si="56"/>
        <v>2023|ÅŒrÄkei Local Board Area|Male / TÄne</v>
      </c>
      <c r="B1822" t="s">
        <v>20</v>
      </c>
      <c r="C1822" t="s">
        <v>21</v>
      </c>
      <c r="D1822" t="s">
        <v>22</v>
      </c>
      <c r="E1822" t="s">
        <v>23</v>
      </c>
      <c r="F1822">
        <v>2023</v>
      </c>
      <c r="G1822">
        <v>2023</v>
      </c>
      <c r="H1822">
        <v>7614</v>
      </c>
      <c r="I1822" t="s">
        <v>135</v>
      </c>
      <c r="J1822">
        <v>3</v>
      </c>
      <c r="K1822" t="s">
        <v>39</v>
      </c>
      <c r="L1822">
        <v>99</v>
      </c>
      <c r="M1822" t="s">
        <v>26</v>
      </c>
      <c r="N1822">
        <v>99</v>
      </c>
      <c r="O1822" t="s">
        <v>27</v>
      </c>
      <c r="P1822">
        <v>1</v>
      </c>
      <c r="Q1822" t="s">
        <v>34</v>
      </c>
      <c r="R1822">
        <v>642</v>
      </c>
      <c r="V1822" s="3">
        <f t="shared" si="57"/>
        <v>2.04</v>
      </c>
      <c r="W1822" s="3">
        <f>IF(AND(T1822&lt;&gt;"_U",T1822&lt;&gt;"c",J1822&lt;&gt;9,J1822&lt;&gt;99),IFERROR(VLOOKUP(A1822,'LBA Total'!$A$2:$W$10000,18,0),"."),".")</f>
        <v>31398</v>
      </c>
    </row>
    <row r="1823" spans="1:23" x14ac:dyDescent="0.2">
      <c r="A1823" s="1" t="str">
        <f t="shared" si="56"/>
        <v>2023|ÅŒrÄkei Local Board Area|Female / Wahine</v>
      </c>
      <c r="B1823" t="s">
        <v>20</v>
      </c>
      <c r="C1823" t="s">
        <v>21</v>
      </c>
      <c r="D1823" t="s">
        <v>22</v>
      </c>
      <c r="E1823" t="s">
        <v>23</v>
      </c>
      <c r="F1823">
        <v>2023</v>
      </c>
      <c r="G1823">
        <v>2023</v>
      </c>
      <c r="H1823">
        <v>7614</v>
      </c>
      <c r="I1823" t="s">
        <v>135</v>
      </c>
      <c r="J1823">
        <v>3</v>
      </c>
      <c r="K1823" t="s">
        <v>39</v>
      </c>
      <c r="L1823">
        <v>99</v>
      </c>
      <c r="M1823" t="s">
        <v>26</v>
      </c>
      <c r="N1823">
        <v>99</v>
      </c>
      <c r="O1823" t="s">
        <v>27</v>
      </c>
      <c r="P1823">
        <v>2</v>
      </c>
      <c r="Q1823" t="s">
        <v>31</v>
      </c>
      <c r="R1823">
        <v>801</v>
      </c>
      <c r="V1823" s="3">
        <f t="shared" si="57"/>
        <v>2.29</v>
      </c>
      <c r="W1823" s="3">
        <f>IF(AND(T1823&lt;&gt;"_U",T1823&lt;&gt;"c",J1823&lt;&gt;9,J1823&lt;&gt;99),IFERROR(VLOOKUP(A1823,'LBA Total'!$A$2:$W$10000,18,0),"."),".")</f>
        <v>35040</v>
      </c>
    </row>
    <row r="1824" spans="1:23" x14ac:dyDescent="0.2">
      <c r="A1824" s="1" t="str">
        <f t="shared" si="56"/>
        <v>2023|ÅŒrÄkei Local Board Area|Another gender / He ira kÄ“ anÅ</v>
      </c>
      <c r="B1824" t="s">
        <v>20</v>
      </c>
      <c r="C1824" t="s">
        <v>21</v>
      </c>
      <c r="D1824" t="s">
        <v>22</v>
      </c>
      <c r="E1824" t="s">
        <v>23</v>
      </c>
      <c r="F1824">
        <v>2023</v>
      </c>
      <c r="G1824">
        <v>2023</v>
      </c>
      <c r="H1824">
        <v>7614</v>
      </c>
      <c r="I1824" t="s">
        <v>135</v>
      </c>
      <c r="J1824">
        <v>3</v>
      </c>
      <c r="K1824" t="s">
        <v>39</v>
      </c>
      <c r="L1824">
        <v>99</v>
      </c>
      <c r="M1824" t="s">
        <v>26</v>
      </c>
      <c r="N1824">
        <v>99</v>
      </c>
      <c r="O1824" t="s">
        <v>27</v>
      </c>
      <c r="P1824">
        <v>3</v>
      </c>
      <c r="Q1824" t="s">
        <v>28</v>
      </c>
      <c r="R1824">
        <v>0</v>
      </c>
      <c r="V1824" s="3">
        <f t="shared" si="57"/>
        <v>0</v>
      </c>
      <c r="W1824" s="3">
        <f>IF(AND(T1824&lt;&gt;"_U",T1824&lt;&gt;"c",J1824&lt;&gt;9,J1824&lt;&gt;99),IFERROR(VLOOKUP(A1824,'LBA Total'!$A$2:$W$10000,18,0),"."),".")</f>
        <v>234</v>
      </c>
    </row>
    <row r="1825" spans="1:23" x14ac:dyDescent="0.2">
      <c r="A1825" s="1" t="str">
        <f t="shared" si="56"/>
        <v>2023|ÅŒrÄkei Local Board Area|Total - gender</v>
      </c>
      <c r="B1825" t="s">
        <v>20</v>
      </c>
      <c r="C1825" t="s">
        <v>21</v>
      </c>
      <c r="D1825" t="s">
        <v>22</v>
      </c>
      <c r="E1825" t="s">
        <v>23</v>
      </c>
      <c r="F1825">
        <v>2023</v>
      </c>
      <c r="G1825">
        <v>2023</v>
      </c>
      <c r="H1825">
        <v>7614</v>
      </c>
      <c r="I1825" t="s">
        <v>135</v>
      </c>
      <c r="J1825">
        <v>3</v>
      </c>
      <c r="K1825" t="s">
        <v>39</v>
      </c>
      <c r="L1825">
        <v>99</v>
      </c>
      <c r="M1825" t="s">
        <v>26</v>
      </c>
      <c r="N1825">
        <v>99</v>
      </c>
      <c r="O1825" t="s">
        <v>27</v>
      </c>
      <c r="P1825">
        <v>99</v>
      </c>
      <c r="Q1825" t="s">
        <v>42</v>
      </c>
      <c r="R1825">
        <v>1446</v>
      </c>
      <c r="V1825" s="3">
        <f t="shared" si="57"/>
        <v>2.17</v>
      </c>
      <c r="W1825" s="3">
        <f>IF(AND(T1825&lt;&gt;"_U",T1825&lt;&gt;"c",J1825&lt;&gt;9,J1825&lt;&gt;99),IFERROR(VLOOKUP(A1825,'LBA Total'!$A$2:$W$10000,18,0),"."),".")</f>
        <v>66672</v>
      </c>
    </row>
    <row r="1826" spans="1:23" x14ac:dyDescent="0.2">
      <c r="A1826" s="1" t="str">
        <f t="shared" si="56"/>
        <v>2023|ÅŒrÄkei Local Board Area|Male / TÄne</v>
      </c>
      <c r="B1826" t="s">
        <v>20</v>
      </c>
      <c r="C1826" t="s">
        <v>21</v>
      </c>
      <c r="D1826" t="s">
        <v>22</v>
      </c>
      <c r="E1826" t="s">
        <v>23</v>
      </c>
      <c r="F1826">
        <v>2023</v>
      </c>
      <c r="G1826">
        <v>2023</v>
      </c>
      <c r="H1826">
        <v>7614</v>
      </c>
      <c r="I1826" t="s">
        <v>135</v>
      </c>
      <c r="J1826">
        <v>4</v>
      </c>
      <c r="K1826" t="s">
        <v>54</v>
      </c>
      <c r="L1826">
        <v>99</v>
      </c>
      <c r="M1826" t="s">
        <v>26</v>
      </c>
      <c r="N1826">
        <v>99</v>
      </c>
      <c r="O1826" t="s">
        <v>27</v>
      </c>
      <c r="P1826">
        <v>1</v>
      </c>
      <c r="Q1826" t="s">
        <v>34</v>
      </c>
      <c r="R1826">
        <v>1809</v>
      </c>
      <c r="V1826" s="3">
        <f t="shared" si="57"/>
        <v>5.76</v>
      </c>
      <c r="W1826" s="3">
        <f>IF(AND(T1826&lt;&gt;"_U",T1826&lt;&gt;"c",J1826&lt;&gt;9,J1826&lt;&gt;99),IFERROR(VLOOKUP(A1826,'LBA Total'!$A$2:$W$10000,18,0),"."),".")</f>
        <v>31398</v>
      </c>
    </row>
    <row r="1827" spans="1:23" x14ac:dyDescent="0.2">
      <c r="A1827" s="1" t="str">
        <f t="shared" si="56"/>
        <v>2023|ÅŒrÄkei Local Board Area|Female / Wahine</v>
      </c>
      <c r="B1827" t="s">
        <v>20</v>
      </c>
      <c r="C1827" t="s">
        <v>21</v>
      </c>
      <c r="D1827" t="s">
        <v>22</v>
      </c>
      <c r="E1827" t="s">
        <v>23</v>
      </c>
      <c r="F1827">
        <v>2023</v>
      </c>
      <c r="G1827">
        <v>2023</v>
      </c>
      <c r="H1827">
        <v>7614</v>
      </c>
      <c r="I1827" t="s">
        <v>135</v>
      </c>
      <c r="J1827">
        <v>4</v>
      </c>
      <c r="K1827" t="s">
        <v>54</v>
      </c>
      <c r="L1827">
        <v>99</v>
      </c>
      <c r="M1827" t="s">
        <v>26</v>
      </c>
      <c r="N1827">
        <v>99</v>
      </c>
      <c r="O1827" t="s">
        <v>27</v>
      </c>
      <c r="P1827">
        <v>2</v>
      </c>
      <c r="Q1827" t="s">
        <v>31</v>
      </c>
      <c r="R1827">
        <v>3111</v>
      </c>
      <c r="V1827" s="3">
        <f t="shared" si="57"/>
        <v>8.8800000000000008</v>
      </c>
      <c r="W1827" s="3">
        <f>IF(AND(T1827&lt;&gt;"_U",T1827&lt;&gt;"c",J1827&lt;&gt;9,J1827&lt;&gt;99),IFERROR(VLOOKUP(A1827,'LBA Total'!$A$2:$W$10000,18,0),"."),".")</f>
        <v>35040</v>
      </c>
    </row>
    <row r="1828" spans="1:23" x14ac:dyDescent="0.2">
      <c r="A1828" s="1" t="str">
        <f t="shared" si="56"/>
        <v>2023|ÅŒrÄkei Local Board Area|Another gender / He ira kÄ“ anÅ</v>
      </c>
      <c r="B1828" t="s">
        <v>20</v>
      </c>
      <c r="C1828" t="s">
        <v>21</v>
      </c>
      <c r="D1828" t="s">
        <v>22</v>
      </c>
      <c r="E1828" t="s">
        <v>23</v>
      </c>
      <c r="F1828">
        <v>2023</v>
      </c>
      <c r="G1828">
        <v>2023</v>
      </c>
      <c r="H1828">
        <v>7614</v>
      </c>
      <c r="I1828" t="s">
        <v>135</v>
      </c>
      <c r="J1828">
        <v>4</v>
      </c>
      <c r="K1828" t="s">
        <v>54</v>
      </c>
      <c r="L1828">
        <v>99</v>
      </c>
      <c r="M1828" t="s">
        <v>26</v>
      </c>
      <c r="N1828">
        <v>99</v>
      </c>
      <c r="O1828" t="s">
        <v>27</v>
      </c>
      <c r="P1828">
        <v>3</v>
      </c>
      <c r="Q1828" t="s">
        <v>28</v>
      </c>
      <c r="R1828">
        <v>12</v>
      </c>
      <c r="V1828" s="3">
        <f t="shared" si="57"/>
        <v>5.13</v>
      </c>
      <c r="W1828" s="3">
        <f>IF(AND(T1828&lt;&gt;"_U",T1828&lt;&gt;"c",J1828&lt;&gt;9,J1828&lt;&gt;99),IFERROR(VLOOKUP(A1828,'LBA Total'!$A$2:$W$10000,18,0),"."),".")</f>
        <v>234</v>
      </c>
    </row>
    <row r="1829" spans="1:23" x14ac:dyDescent="0.2">
      <c r="A1829" s="1" t="str">
        <f t="shared" si="56"/>
        <v>2023|ÅŒrÄkei Local Board Area|Total - gender</v>
      </c>
      <c r="B1829" t="s">
        <v>20</v>
      </c>
      <c r="C1829" t="s">
        <v>21</v>
      </c>
      <c r="D1829" t="s">
        <v>22</v>
      </c>
      <c r="E1829" t="s">
        <v>23</v>
      </c>
      <c r="F1829">
        <v>2023</v>
      </c>
      <c r="G1829">
        <v>2023</v>
      </c>
      <c r="H1829">
        <v>7614</v>
      </c>
      <c r="I1829" t="s">
        <v>135</v>
      </c>
      <c r="J1829">
        <v>4</v>
      </c>
      <c r="K1829" t="s">
        <v>54</v>
      </c>
      <c r="L1829">
        <v>99</v>
      </c>
      <c r="M1829" t="s">
        <v>26</v>
      </c>
      <c r="N1829">
        <v>99</v>
      </c>
      <c r="O1829" t="s">
        <v>27</v>
      </c>
      <c r="P1829">
        <v>99</v>
      </c>
      <c r="Q1829" t="s">
        <v>42</v>
      </c>
      <c r="R1829">
        <v>4932</v>
      </c>
      <c r="V1829" s="3">
        <f t="shared" si="57"/>
        <v>7.4</v>
      </c>
      <c r="W1829" s="3">
        <f>IF(AND(T1829&lt;&gt;"_U",T1829&lt;&gt;"c",J1829&lt;&gt;9,J1829&lt;&gt;99),IFERROR(VLOOKUP(A1829,'LBA Total'!$A$2:$W$10000,18,0),"."),".")</f>
        <v>66672</v>
      </c>
    </row>
    <row r="1830" spans="1:23" x14ac:dyDescent="0.2">
      <c r="A1830" s="1" t="str">
        <f t="shared" si="56"/>
        <v>2023|ÅŒrÄkei Local Board Area|Male / TÄne</v>
      </c>
      <c r="B1830" t="s">
        <v>20</v>
      </c>
      <c r="C1830" t="s">
        <v>21</v>
      </c>
      <c r="D1830" t="s">
        <v>22</v>
      </c>
      <c r="E1830" t="s">
        <v>23</v>
      </c>
      <c r="F1830">
        <v>2023</v>
      </c>
      <c r="G1830">
        <v>2023</v>
      </c>
      <c r="H1830">
        <v>7614</v>
      </c>
      <c r="I1830" t="s">
        <v>135</v>
      </c>
      <c r="J1830">
        <v>5</v>
      </c>
      <c r="K1830" t="s">
        <v>33</v>
      </c>
      <c r="L1830">
        <v>99</v>
      </c>
      <c r="M1830" t="s">
        <v>26</v>
      </c>
      <c r="N1830">
        <v>99</v>
      </c>
      <c r="O1830" t="s">
        <v>27</v>
      </c>
      <c r="P1830">
        <v>1</v>
      </c>
      <c r="Q1830" t="s">
        <v>34</v>
      </c>
      <c r="R1830">
        <v>558</v>
      </c>
      <c r="V1830" s="3">
        <f t="shared" si="57"/>
        <v>1.78</v>
      </c>
      <c r="W1830" s="3">
        <f>IF(AND(T1830&lt;&gt;"_U",T1830&lt;&gt;"c",J1830&lt;&gt;9,J1830&lt;&gt;99),IFERROR(VLOOKUP(A1830,'LBA Total'!$A$2:$W$10000,18,0),"."),".")</f>
        <v>31398</v>
      </c>
    </row>
    <row r="1831" spans="1:23" x14ac:dyDescent="0.2">
      <c r="A1831" s="1" t="str">
        <f t="shared" si="56"/>
        <v>2023|ÅŒrÄkei Local Board Area|Female / Wahine</v>
      </c>
      <c r="B1831" t="s">
        <v>20</v>
      </c>
      <c r="C1831" t="s">
        <v>21</v>
      </c>
      <c r="D1831" t="s">
        <v>22</v>
      </c>
      <c r="E1831" t="s">
        <v>23</v>
      </c>
      <c r="F1831">
        <v>2023</v>
      </c>
      <c r="G1831">
        <v>2023</v>
      </c>
      <c r="H1831">
        <v>7614</v>
      </c>
      <c r="I1831" t="s">
        <v>135</v>
      </c>
      <c r="J1831">
        <v>5</v>
      </c>
      <c r="K1831" t="s">
        <v>33</v>
      </c>
      <c r="L1831">
        <v>99</v>
      </c>
      <c r="M1831" t="s">
        <v>26</v>
      </c>
      <c r="N1831">
        <v>99</v>
      </c>
      <c r="O1831" t="s">
        <v>27</v>
      </c>
      <c r="P1831">
        <v>2</v>
      </c>
      <c r="Q1831" t="s">
        <v>31</v>
      </c>
      <c r="R1831">
        <v>2292</v>
      </c>
      <c r="V1831" s="3">
        <f t="shared" si="57"/>
        <v>6.54</v>
      </c>
      <c r="W1831" s="3">
        <f>IF(AND(T1831&lt;&gt;"_U",T1831&lt;&gt;"c",J1831&lt;&gt;9,J1831&lt;&gt;99),IFERROR(VLOOKUP(A1831,'LBA Total'!$A$2:$W$10000,18,0),"."),".")</f>
        <v>35040</v>
      </c>
    </row>
    <row r="1832" spans="1:23" x14ac:dyDescent="0.2">
      <c r="A1832" s="1" t="str">
        <f t="shared" si="56"/>
        <v>2023|ÅŒrÄkei Local Board Area|Another gender / He ira kÄ“ anÅ</v>
      </c>
      <c r="B1832" t="s">
        <v>20</v>
      </c>
      <c r="C1832" t="s">
        <v>21</v>
      </c>
      <c r="D1832" t="s">
        <v>22</v>
      </c>
      <c r="E1832" t="s">
        <v>23</v>
      </c>
      <c r="F1832">
        <v>2023</v>
      </c>
      <c r="G1832">
        <v>2023</v>
      </c>
      <c r="H1832">
        <v>7614</v>
      </c>
      <c r="I1832" t="s">
        <v>135</v>
      </c>
      <c r="J1832">
        <v>5</v>
      </c>
      <c r="K1832" t="s">
        <v>33</v>
      </c>
      <c r="L1832">
        <v>99</v>
      </c>
      <c r="M1832" t="s">
        <v>26</v>
      </c>
      <c r="N1832">
        <v>99</v>
      </c>
      <c r="O1832" t="s">
        <v>27</v>
      </c>
      <c r="P1832">
        <v>3</v>
      </c>
      <c r="Q1832" t="s">
        <v>28</v>
      </c>
      <c r="R1832">
        <v>3</v>
      </c>
      <c r="V1832" s="3">
        <f t="shared" si="57"/>
        <v>1.28</v>
      </c>
      <c r="W1832" s="3">
        <f>IF(AND(T1832&lt;&gt;"_U",T1832&lt;&gt;"c",J1832&lt;&gt;9,J1832&lt;&gt;99),IFERROR(VLOOKUP(A1832,'LBA Total'!$A$2:$W$10000,18,0),"."),".")</f>
        <v>234</v>
      </c>
    </row>
    <row r="1833" spans="1:23" x14ac:dyDescent="0.2">
      <c r="A1833" s="1" t="str">
        <f t="shared" si="56"/>
        <v>2023|ÅŒrÄkei Local Board Area|Total - gender</v>
      </c>
      <c r="B1833" t="s">
        <v>20</v>
      </c>
      <c r="C1833" t="s">
        <v>21</v>
      </c>
      <c r="D1833" t="s">
        <v>22</v>
      </c>
      <c r="E1833" t="s">
        <v>23</v>
      </c>
      <c r="F1833">
        <v>2023</v>
      </c>
      <c r="G1833">
        <v>2023</v>
      </c>
      <c r="H1833">
        <v>7614</v>
      </c>
      <c r="I1833" t="s">
        <v>135</v>
      </c>
      <c r="J1833">
        <v>5</v>
      </c>
      <c r="K1833" t="s">
        <v>33</v>
      </c>
      <c r="L1833">
        <v>99</v>
      </c>
      <c r="M1833" t="s">
        <v>26</v>
      </c>
      <c r="N1833">
        <v>99</v>
      </c>
      <c r="O1833" t="s">
        <v>27</v>
      </c>
      <c r="P1833">
        <v>99</v>
      </c>
      <c r="Q1833" t="s">
        <v>42</v>
      </c>
      <c r="R1833">
        <v>2853</v>
      </c>
      <c r="V1833" s="3">
        <f t="shared" si="57"/>
        <v>4.28</v>
      </c>
      <c r="W1833" s="3">
        <f>IF(AND(T1833&lt;&gt;"_U",T1833&lt;&gt;"c",J1833&lt;&gt;9,J1833&lt;&gt;99),IFERROR(VLOOKUP(A1833,'LBA Total'!$A$2:$W$10000,18,0),"."),".")</f>
        <v>66672</v>
      </c>
    </row>
    <row r="1834" spans="1:23" x14ac:dyDescent="0.2">
      <c r="A1834" s="1" t="str">
        <f t="shared" si="56"/>
        <v>2023|ÅŒrÄkei Local Board Area|Male / TÄne</v>
      </c>
      <c r="B1834" t="s">
        <v>20</v>
      </c>
      <c r="C1834" t="s">
        <v>21</v>
      </c>
      <c r="D1834" t="s">
        <v>22</v>
      </c>
      <c r="E1834" t="s">
        <v>23</v>
      </c>
      <c r="F1834">
        <v>2023</v>
      </c>
      <c r="G1834">
        <v>2023</v>
      </c>
      <c r="H1834">
        <v>7614</v>
      </c>
      <c r="I1834" t="s">
        <v>135</v>
      </c>
      <c r="J1834">
        <v>6</v>
      </c>
      <c r="K1834" t="s">
        <v>52</v>
      </c>
      <c r="L1834">
        <v>99</v>
      </c>
      <c r="M1834" t="s">
        <v>26</v>
      </c>
      <c r="N1834">
        <v>99</v>
      </c>
      <c r="O1834" t="s">
        <v>27</v>
      </c>
      <c r="P1834">
        <v>1</v>
      </c>
      <c r="Q1834" t="s">
        <v>34</v>
      </c>
      <c r="R1834">
        <v>11712</v>
      </c>
      <c r="V1834" s="3">
        <f t="shared" si="57"/>
        <v>37.299999999999997</v>
      </c>
      <c r="W1834" s="3">
        <f>IF(AND(T1834&lt;&gt;"_U",T1834&lt;&gt;"c",J1834&lt;&gt;9,J1834&lt;&gt;99),IFERROR(VLOOKUP(A1834,'LBA Total'!$A$2:$W$10000,18,0),"."),".")</f>
        <v>31398</v>
      </c>
    </row>
    <row r="1835" spans="1:23" x14ac:dyDescent="0.2">
      <c r="A1835" s="1" t="str">
        <f t="shared" si="56"/>
        <v>2023|ÅŒrÄkei Local Board Area|Female / Wahine</v>
      </c>
      <c r="B1835" t="s">
        <v>20</v>
      </c>
      <c r="C1835" t="s">
        <v>21</v>
      </c>
      <c r="D1835" t="s">
        <v>22</v>
      </c>
      <c r="E1835" t="s">
        <v>23</v>
      </c>
      <c r="F1835">
        <v>2023</v>
      </c>
      <c r="G1835">
        <v>2023</v>
      </c>
      <c r="H1835">
        <v>7614</v>
      </c>
      <c r="I1835" t="s">
        <v>135</v>
      </c>
      <c r="J1835">
        <v>6</v>
      </c>
      <c r="K1835" t="s">
        <v>52</v>
      </c>
      <c r="L1835">
        <v>99</v>
      </c>
      <c r="M1835" t="s">
        <v>26</v>
      </c>
      <c r="N1835">
        <v>99</v>
      </c>
      <c r="O1835" t="s">
        <v>27</v>
      </c>
      <c r="P1835">
        <v>2</v>
      </c>
      <c r="Q1835" t="s">
        <v>31</v>
      </c>
      <c r="R1835">
        <v>11754</v>
      </c>
      <c r="V1835" s="3">
        <f t="shared" si="57"/>
        <v>33.54</v>
      </c>
      <c r="W1835" s="3">
        <f>IF(AND(T1835&lt;&gt;"_U",T1835&lt;&gt;"c",J1835&lt;&gt;9,J1835&lt;&gt;99),IFERROR(VLOOKUP(A1835,'LBA Total'!$A$2:$W$10000,18,0),"."),".")</f>
        <v>35040</v>
      </c>
    </row>
    <row r="1836" spans="1:23" x14ac:dyDescent="0.2">
      <c r="A1836" s="1" t="str">
        <f t="shared" si="56"/>
        <v>2023|ÅŒrÄkei Local Board Area|Another gender / He ira kÄ“ anÅ</v>
      </c>
      <c r="B1836" t="s">
        <v>20</v>
      </c>
      <c r="C1836" t="s">
        <v>21</v>
      </c>
      <c r="D1836" t="s">
        <v>22</v>
      </c>
      <c r="E1836" t="s">
        <v>23</v>
      </c>
      <c r="F1836">
        <v>2023</v>
      </c>
      <c r="G1836">
        <v>2023</v>
      </c>
      <c r="H1836">
        <v>7614</v>
      </c>
      <c r="I1836" t="s">
        <v>135</v>
      </c>
      <c r="J1836">
        <v>6</v>
      </c>
      <c r="K1836" t="s">
        <v>52</v>
      </c>
      <c r="L1836">
        <v>99</v>
      </c>
      <c r="M1836" t="s">
        <v>26</v>
      </c>
      <c r="N1836">
        <v>99</v>
      </c>
      <c r="O1836" t="s">
        <v>27</v>
      </c>
      <c r="P1836">
        <v>3</v>
      </c>
      <c r="Q1836" t="s">
        <v>28</v>
      </c>
      <c r="R1836">
        <v>180</v>
      </c>
      <c r="V1836" s="3">
        <f t="shared" si="57"/>
        <v>76.92</v>
      </c>
      <c r="W1836" s="3">
        <f>IF(AND(T1836&lt;&gt;"_U",T1836&lt;&gt;"c",J1836&lt;&gt;9,J1836&lt;&gt;99),IFERROR(VLOOKUP(A1836,'LBA Total'!$A$2:$W$10000,18,0),"."),".")</f>
        <v>234</v>
      </c>
    </row>
    <row r="1837" spans="1:23" x14ac:dyDescent="0.2">
      <c r="A1837" s="1" t="str">
        <f t="shared" si="56"/>
        <v>2023|ÅŒrÄkei Local Board Area|Total - gender</v>
      </c>
      <c r="B1837" t="s">
        <v>20</v>
      </c>
      <c r="C1837" t="s">
        <v>21</v>
      </c>
      <c r="D1837" t="s">
        <v>22</v>
      </c>
      <c r="E1837" t="s">
        <v>23</v>
      </c>
      <c r="F1837">
        <v>2023</v>
      </c>
      <c r="G1837">
        <v>2023</v>
      </c>
      <c r="H1837">
        <v>7614</v>
      </c>
      <c r="I1837" t="s">
        <v>135</v>
      </c>
      <c r="J1837">
        <v>6</v>
      </c>
      <c r="K1837" t="s">
        <v>52</v>
      </c>
      <c r="L1837">
        <v>99</v>
      </c>
      <c r="M1837" t="s">
        <v>26</v>
      </c>
      <c r="N1837">
        <v>99</v>
      </c>
      <c r="O1837" t="s">
        <v>27</v>
      </c>
      <c r="P1837">
        <v>99</v>
      </c>
      <c r="Q1837" t="s">
        <v>42</v>
      </c>
      <c r="R1837">
        <v>23649</v>
      </c>
      <c r="V1837" s="3">
        <f t="shared" si="57"/>
        <v>35.47</v>
      </c>
      <c r="W1837" s="3">
        <f>IF(AND(T1837&lt;&gt;"_U",T1837&lt;&gt;"c",J1837&lt;&gt;9,J1837&lt;&gt;99),IFERROR(VLOOKUP(A1837,'LBA Total'!$A$2:$W$10000,18,0),"."),".")</f>
        <v>66672</v>
      </c>
    </row>
    <row r="1838" spans="1:23" x14ac:dyDescent="0.2">
      <c r="A1838" s="1" t="str">
        <f t="shared" si="56"/>
        <v>2023|ÅŒrÄkei Local Board Area|Male / TÄne</v>
      </c>
      <c r="B1838" t="s">
        <v>20</v>
      </c>
      <c r="C1838" t="s">
        <v>21</v>
      </c>
      <c r="D1838" t="s">
        <v>22</v>
      </c>
      <c r="E1838" t="s">
        <v>23</v>
      </c>
      <c r="F1838">
        <v>2023</v>
      </c>
      <c r="G1838">
        <v>2023</v>
      </c>
      <c r="H1838">
        <v>7614</v>
      </c>
      <c r="I1838" t="s">
        <v>135</v>
      </c>
      <c r="J1838">
        <v>9</v>
      </c>
      <c r="K1838" t="s">
        <v>25</v>
      </c>
      <c r="L1838">
        <v>99</v>
      </c>
      <c r="M1838" t="s">
        <v>26</v>
      </c>
      <c r="N1838">
        <v>99</v>
      </c>
      <c r="O1838" t="s">
        <v>27</v>
      </c>
      <c r="P1838">
        <v>1</v>
      </c>
      <c r="Q1838" t="s">
        <v>34</v>
      </c>
      <c r="R1838">
        <v>1032</v>
      </c>
      <c r="V1838" s="3" t="str">
        <f t="shared" si="57"/>
        <v>.</v>
      </c>
      <c r="W1838" s="3" t="str">
        <f>IF(AND(T1838&lt;&gt;"_U",T1838&lt;&gt;"c",J1838&lt;&gt;9,J1838&lt;&gt;99),IFERROR(VLOOKUP(A1838,'LBA Total'!$A$2:$W$10000,18,0),"."),".")</f>
        <v>.</v>
      </c>
    </row>
    <row r="1839" spans="1:23" x14ac:dyDescent="0.2">
      <c r="A1839" s="1" t="str">
        <f t="shared" si="56"/>
        <v>2023|ÅŒrÄkei Local Board Area|Female / Wahine</v>
      </c>
      <c r="B1839" t="s">
        <v>20</v>
      </c>
      <c r="C1839" t="s">
        <v>21</v>
      </c>
      <c r="D1839" t="s">
        <v>22</v>
      </c>
      <c r="E1839" t="s">
        <v>23</v>
      </c>
      <c r="F1839">
        <v>2023</v>
      </c>
      <c r="G1839">
        <v>2023</v>
      </c>
      <c r="H1839">
        <v>7614</v>
      </c>
      <c r="I1839" t="s">
        <v>135</v>
      </c>
      <c r="J1839">
        <v>9</v>
      </c>
      <c r="K1839" t="s">
        <v>25</v>
      </c>
      <c r="L1839">
        <v>99</v>
      </c>
      <c r="M1839" t="s">
        <v>26</v>
      </c>
      <c r="N1839">
        <v>99</v>
      </c>
      <c r="O1839" t="s">
        <v>27</v>
      </c>
      <c r="P1839">
        <v>2</v>
      </c>
      <c r="Q1839" t="s">
        <v>31</v>
      </c>
      <c r="R1839">
        <v>957</v>
      </c>
      <c r="V1839" s="3" t="str">
        <f t="shared" si="57"/>
        <v>.</v>
      </c>
      <c r="W1839" s="3" t="str">
        <f>IF(AND(T1839&lt;&gt;"_U",T1839&lt;&gt;"c",J1839&lt;&gt;9,J1839&lt;&gt;99),IFERROR(VLOOKUP(A1839,'LBA Total'!$A$2:$W$10000,18,0),"."),".")</f>
        <v>.</v>
      </c>
    </row>
    <row r="1840" spans="1:23" x14ac:dyDescent="0.2">
      <c r="A1840" s="1" t="str">
        <f t="shared" si="56"/>
        <v>2023|ÅŒrÄkei Local Board Area|Another gender / He ira kÄ“ anÅ</v>
      </c>
      <c r="B1840" t="s">
        <v>20</v>
      </c>
      <c r="C1840" t="s">
        <v>21</v>
      </c>
      <c r="D1840" t="s">
        <v>22</v>
      </c>
      <c r="E1840" t="s">
        <v>23</v>
      </c>
      <c r="F1840">
        <v>2023</v>
      </c>
      <c r="G1840">
        <v>2023</v>
      </c>
      <c r="H1840">
        <v>7614</v>
      </c>
      <c r="I1840" t="s">
        <v>135</v>
      </c>
      <c r="J1840">
        <v>9</v>
      </c>
      <c r="K1840" t="s">
        <v>25</v>
      </c>
      <c r="L1840">
        <v>99</v>
      </c>
      <c r="M1840" t="s">
        <v>26</v>
      </c>
      <c r="N1840">
        <v>99</v>
      </c>
      <c r="O1840" t="s">
        <v>27</v>
      </c>
      <c r="P1840">
        <v>3</v>
      </c>
      <c r="Q1840" t="s">
        <v>28</v>
      </c>
      <c r="R1840">
        <v>12</v>
      </c>
      <c r="V1840" s="3" t="str">
        <f t="shared" si="57"/>
        <v>.</v>
      </c>
      <c r="W1840" s="3" t="str">
        <f>IF(AND(T1840&lt;&gt;"_U",T1840&lt;&gt;"c",J1840&lt;&gt;9,J1840&lt;&gt;99),IFERROR(VLOOKUP(A1840,'LBA Total'!$A$2:$W$10000,18,0),"."),".")</f>
        <v>.</v>
      </c>
    </row>
    <row r="1841" spans="1:23" x14ac:dyDescent="0.2">
      <c r="A1841" s="1" t="str">
        <f t="shared" si="56"/>
        <v>2023|ÅŒrÄkei Local Board Area|Total - gender</v>
      </c>
      <c r="B1841" t="s">
        <v>20</v>
      </c>
      <c r="C1841" t="s">
        <v>21</v>
      </c>
      <c r="D1841" t="s">
        <v>22</v>
      </c>
      <c r="E1841" t="s">
        <v>23</v>
      </c>
      <c r="F1841">
        <v>2023</v>
      </c>
      <c r="G1841">
        <v>2023</v>
      </c>
      <c r="H1841">
        <v>7614</v>
      </c>
      <c r="I1841" t="s">
        <v>135</v>
      </c>
      <c r="J1841">
        <v>9</v>
      </c>
      <c r="K1841" t="s">
        <v>25</v>
      </c>
      <c r="L1841">
        <v>99</v>
      </c>
      <c r="M1841" t="s">
        <v>26</v>
      </c>
      <c r="N1841">
        <v>99</v>
      </c>
      <c r="O1841" t="s">
        <v>27</v>
      </c>
      <c r="P1841">
        <v>99</v>
      </c>
      <c r="Q1841" t="s">
        <v>42</v>
      </c>
      <c r="R1841">
        <v>2001</v>
      </c>
      <c r="V1841" s="3" t="str">
        <f t="shared" si="57"/>
        <v>.</v>
      </c>
      <c r="W1841" s="3" t="str">
        <f>IF(AND(T1841&lt;&gt;"_U",T1841&lt;&gt;"c",J1841&lt;&gt;9,J1841&lt;&gt;99),IFERROR(VLOOKUP(A1841,'LBA Total'!$A$2:$W$10000,18,0),"."),".")</f>
        <v>.</v>
      </c>
    </row>
    <row r="1842" spans="1:23" x14ac:dyDescent="0.2">
      <c r="A1842" s="1" t="str">
        <f t="shared" si="56"/>
        <v>2023|ÅŒrÄkei Local Board Area|Male / TÄne</v>
      </c>
      <c r="B1842" t="s">
        <v>20</v>
      </c>
      <c r="C1842" t="s">
        <v>21</v>
      </c>
      <c r="D1842" t="s">
        <v>22</v>
      </c>
      <c r="E1842" t="s">
        <v>23</v>
      </c>
      <c r="F1842">
        <v>2023</v>
      </c>
      <c r="G1842">
        <v>2023</v>
      </c>
      <c r="H1842">
        <v>7614</v>
      </c>
      <c r="I1842" t="s">
        <v>135</v>
      </c>
      <c r="J1842">
        <v>77</v>
      </c>
      <c r="K1842" t="s">
        <v>49</v>
      </c>
      <c r="L1842">
        <v>99</v>
      </c>
      <c r="M1842" t="s">
        <v>26</v>
      </c>
      <c r="N1842">
        <v>99</v>
      </c>
      <c r="O1842" t="s">
        <v>27</v>
      </c>
      <c r="P1842">
        <v>1</v>
      </c>
      <c r="Q1842" t="s">
        <v>34</v>
      </c>
      <c r="R1842">
        <v>31398</v>
      </c>
      <c r="V1842" s="3">
        <f t="shared" si="57"/>
        <v>100</v>
      </c>
      <c r="W1842" s="3">
        <f>IF(AND(T1842&lt;&gt;"_U",T1842&lt;&gt;"c",J1842&lt;&gt;9,J1842&lt;&gt;99),IFERROR(VLOOKUP(A1842,'LBA Total'!$A$2:$W$10000,18,0),"."),".")</f>
        <v>31398</v>
      </c>
    </row>
    <row r="1843" spans="1:23" x14ac:dyDescent="0.2">
      <c r="A1843" s="1" t="str">
        <f t="shared" si="56"/>
        <v>2023|ÅŒrÄkei Local Board Area|Female / Wahine</v>
      </c>
      <c r="B1843" t="s">
        <v>20</v>
      </c>
      <c r="C1843" t="s">
        <v>21</v>
      </c>
      <c r="D1843" t="s">
        <v>22</v>
      </c>
      <c r="E1843" t="s">
        <v>23</v>
      </c>
      <c r="F1843">
        <v>2023</v>
      </c>
      <c r="G1843">
        <v>2023</v>
      </c>
      <c r="H1843">
        <v>7614</v>
      </c>
      <c r="I1843" t="s">
        <v>135</v>
      </c>
      <c r="J1843">
        <v>77</v>
      </c>
      <c r="K1843" t="s">
        <v>49</v>
      </c>
      <c r="L1843">
        <v>99</v>
      </c>
      <c r="M1843" t="s">
        <v>26</v>
      </c>
      <c r="N1843">
        <v>99</v>
      </c>
      <c r="O1843" t="s">
        <v>27</v>
      </c>
      <c r="P1843">
        <v>2</v>
      </c>
      <c r="Q1843" t="s">
        <v>31</v>
      </c>
      <c r="R1843">
        <v>35040</v>
      </c>
      <c r="V1843" s="3">
        <f t="shared" si="57"/>
        <v>100</v>
      </c>
      <c r="W1843" s="3">
        <f>IF(AND(T1843&lt;&gt;"_U",T1843&lt;&gt;"c",J1843&lt;&gt;9,J1843&lt;&gt;99),IFERROR(VLOOKUP(A1843,'LBA Total'!$A$2:$W$10000,18,0),"."),".")</f>
        <v>35040</v>
      </c>
    </row>
    <row r="1844" spans="1:23" x14ac:dyDescent="0.2">
      <c r="A1844" s="1" t="str">
        <f t="shared" si="56"/>
        <v>2023|ÅŒrÄkei Local Board Area|Another gender / He ira kÄ“ anÅ</v>
      </c>
      <c r="B1844" t="s">
        <v>20</v>
      </c>
      <c r="C1844" t="s">
        <v>21</v>
      </c>
      <c r="D1844" t="s">
        <v>22</v>
      </c>
      <c r="E1844" t="s">
        <v>23</v>
      </c>
      <c r="F1844">
        <v>2023</v>
      </c>
      <c r="G1844">
        <v>2023</v>
      </c>
      <c r="H1844">
        <v>7614</v>
      </c>
      <c r="I1844" t="s">
        <v>135</v>
      </c>
      <c r="J1844">
        <v>77</v>
      </c>
      <c r="K1844" t="s">
        <v>49</v>
      </c>
      <c r="L1844">
        <v>99</v>
      </c>
      <c r="M1844" t="s">
        <v>26</v>
      </c>
      <c r="N1844">
        <v>99</v>
      </c>
      <c r="O1844" t="s">
        <v>27</v>
      </c>
      <c r="P1844">
        <v>3</v>
      </c>
      <c r="Q1844" t="s">
        <v>28</v>
      </c>
      <c r="R1844">
        <v>234</v>
      </c>
      <c r="V1844" s="3">
        <f t="shared" si="57"/>
        <v>100</v>
      </c>
      <c r="W1844" s="3">
        <f>IF(AND(T1844&lt;&gt;"_U",T1844&lt;&gt;"c",J1844&lt;&gt;9,J1844&lt;&gt;99),IFERROR(VLOOKUP(A1844,'LBA Total'!$A$2:$W$10000,18,0),"."),".")</f>
        <v>234</v>
      </c>
    </row>
    <row r="1845" spans="1:23" x14ac:dyDescent="0.2">
      <c r="A1845" s="1" t="str">
        <f t="shared" si="56"/>
        <v>2023|ÅŒrÄkei Local Board Area|Total - gender</v>
      </c>
      <c r="B1845" t="s">
        <v>20</v>
      </c>
      <c r="C1845" t="s">
        <v>21</v>
      </c>
      <c r="D1845" t="s">
        <v>22</v>
      </c>
      <c r="E1845" t="s">
        <v>23</v>
      </c>
      <c r="F1845">
        <v>2023</v>
      </c>
      <c r="G1845">
        <v>2023</v>
      </c>
      <c r="H1845">
        <v>7614</v>
      </c>
      <c r="I1845" t="s">
        <v>135</v>
      </c>
      <c r="J1845">
        <v>77</v>
      </c>
      <c r="K1845" t="s">
        <v>49</v>
      </c>
      <c r="L1845">
        <v>99</v>
      </c>
      <c r="M1845" t="s">
        <v>26</v>
      </c>
      <c r="N1845">
        <v>99</v>
      </c>
      <c r="O1845" t="s">
        <v>27</v>
      </c>
      <c r="P1845">
        <v>99</v>
      </c>
      <c r="Q1845" t="s">
        <v>42</v>
      </c>
      <c r="R1845">
        <v>66672</v>
      </c>
      <c r="V1845" s="3">
        <f t="shared" si="57"/>
        <v>100</v>
      </c>
      <c r="W1845" s="3">
        <f>IF(AND(T1845&lt;&gt;"_U",T1845&lt;&gt;"c",J1845&lt;&gt;9,J1845&lt;&gt;99),IFERROR(VLOOKUP(A1845,'LBA Total'!$A$2:$W$10000,18,0),"."),".")</f>
        <v>66672</v>
      </c>
    </row>
    <row r="1846" spans="1:23" x14ac:dyDescent="0.2">
      <c r="A1846" s="1" t="str">
        <f t="shared" si="56"/>
        <v>2023|ÅŒrÄkei Local Board Area|Male / TÄne</v>
      </c>
      <c r="B1846" t="s">
        <v>20</v>
      </c>
      <c r="C1846" t="s">
        <v>21</v>
      </c>
      <c r="D1846" t="s">
        <v>22</v>
      </c>
      <c r="E1846" t="s">
        <v>23</v>
      </c>
      <c r="F1846">
        <v>2023</v>
      </c>
      <c r="G1846">
        <v>2023</v>
      </c>
      <c r="H1846">
        <v>7614</v>
      </c>
      <c r="I1846" t="s">
        <v>135</v>
      </c>
      <c r="J1846">
        <v>99</v>
      </c>
      <c r="K1846" t="s">
        <v>47</v>
      </c>
      <c r="L1846">
        <v>99</v>
      </c>
      <c r="M1846" t="s">
        <v>26</v>
      </c>
      <c r="N1846">
        <v>99</v>
      </c>
      <c r="O1846" t="s">
        <v>27</v>
      </c>
      <c r="P1846">
        <v>1</v>
      </c>
      <c r="Q1846" t="s">
        <v>34</v>
      </c>
      <c r="R1846">
        <v>32430</v>
      </c>
      <c r="V1846" s="3" t="str">
        <f t="shared" si="57"/>
        <v>.</v>
      </c>
      <c r="W1846" s="3" t="str">
        <f>IF(AND(T1846&lt;&gt;"_U",T1846&lt;&gt;"c",J1846&lt;&gt;9,J1846&lt;&gt;99),IFERROR(VLOOKUP(A1846,'LBA Total'!$A$2:$W$10000,18,0),"."),".")</f>
        <v>.</v>
      </c>
    </row>
    <row r="1847" spans="1:23" x14ac:dyDescent="0.2">
      <c r="A1847" s="1" t="str">
        <f t="shared" si="56"/>
        <v>2023|ÅŒrÄkei Local Board Area|Female / Wahine</v>
      </c>
      <c r="B1847" t="s">
        <v>20</v>
      </c>
      <c r="C1847" t="s">
        <v>21</v>
      </c>
      <c r="D1847" t="s">
        <v>22</v>
      </c>
      <c r="E1847" t="s">
        <v>23</v>
      </c>
      <c r="F1847">
        <v>2023</v>
      </c>
      <c r="G1847">
        <v>2023</v>
      </c>
      <c r="H1847">
        <v>7614</v>
      </c>
      <c r="I1847" t="s">
        <v>135</v>
      </c>
      <c r="J1847">
        <v>99</v>
      </c>
      <c r="K1847" t="s">
        <v>47</v>
      </c>
      <c r="L1847">
        <v>99</v>
      </c>
      <c r="M1847" t="s">
        <v>26</v>
      </c>
      <c r="N1847">
        <v>99</v>
      </c>
      <c r="O1847" t="s">
        <v>27</v>
      </c>
      <c r="P1847">
        <v>2</v>
      </c>
      <c r="Q1847" t="s">
        <v>31</v>
      </c>
      <c r="R1847">
        <v>35997</v>
      </c>
      <c r="V1847" s="3" t="str">
        <f t="shared" si="57"/>
        <v>.</v>
      </c>
      <c r="W1847" s="3" t="str">
        <f>IF(AND(T1847&lt;&gt;"_U",T1847&lt;&gt;"c",J1847&lt;&gt;9,J1847&lt;&gt;99),IFERROR(VLOOKUP(A1847,'LBA Total'!$A$2:$W$10000,18,0),"."),".")</f>
        <v>.</v>
      </c>
    </row>
    <row r="1848" spans="1:23" x14ac:dyDescent="0.2">
      <c r="A1848" s="1" t="str">
        <f t="shared" si="56"/>
        <v>2023|ÅŒrÄkei Local Board Area|Another gender / He ira kÄ“ anÅ</v>
      </c>
      <c r="B1848" t="s">
        <v>20</v>
      </c>
      <c r="C1848" t="s">
        <v>21</v>
      </c>
      <c r="D1848" t="s">
        <v>22</v>
      </c>
      <c r="E1848" t="s">
        <v>23</v>
      </c>
      <c r="F1848">
        <v>2023</v>
      </c>
      <c r="G1848">
        <v>2023</v>
      </c>
      <c r="H1848">
        <v>7614</v>
      </c>
      <c r="I1848" t="s">
        <v>135</v>
      </c>
      <c r="J1848">
        <v>99</v>
      </c>
      <c r="K1848" t="s">
        <v>47</v>
      </c>
      <c r="L1848">
        <v>99</v>
      </c>
      <c r="M1848" t="s">
        <v>26</v>
      </c>
      <c r="N1848">
        <v>99</v>
      </c>
      <c r="O1848" t="s">
        <v>27</v>
      </c>
      <c r="P1848">
        <v>3</v>
      </c>
      <c r="Q1848" t="s">
        <v>28</v>
      </c>
      <c r="R1848">
        <v>249</v>
      </c>
      <c r="V1848" s="3" t="str">
        <f t="shared" si="57"/>
        <v>.</v>
      </c>
      <c r="W1848" s="3" t="str">
        <f>IF(AND(T1848&lt;&gt;"_U",T1848&lt;&gt;"c",J1848&lt;&gt;9,J1848&lt;&gt;99),IFERROR(VLOOKUP(A1848,'LBA Total'!$A$2:$W$10000,18,0),"."),".")</f>
        <v>.</v>
      </c>
    </row>
    <row r="1849" spans="1:23" x14ac:dyDescent="0.2">
      <c r="A1849" s="1" t="str">
        <f t="shared" si="56"/>
        <v>2023|ÅŒrÄkei Local Board Area|Total - gender</v>
      </c>
      <c r="B1849" t="s">
        <v>20</v>
      </c>
      <c r="C1849" t="s">
        <v>21</v>
      </c>
      <c r="D1849" t="s">
        <v>22</v>
      </c>
      <c r="E1849" t="s">
        <v>23</v>
      </c>
      <c r="F1849">
        <v>2023</v>
      </c>
      <c r="G1849">
        <v>2023</v>
      </c>
      <c r="H1849">
        <v>7614</v>
      </c>
      <c r="I1849" t="s">
        <v>135</v>
      </c>
      <c r="J1849">
        <v>99</v>
      </c>
      <c r="K1849" t="s">
        <v>47</v>
      </c>
      <c r="L1849">
        <v>99</v>
      </c>
      <c r="M1849" t="s">
        <v>26</v>
      </c>
      <c r="N1849">
        <v>99</v>
      </c>
      <c r="O1849" t="s">
        <v>27</v>
      </c>
      <c r="P1849">
        <v>99</v>
      </c>
      <c r="Q1849" t="s">
        <v>42</v>
      </c>
      <c r="R1849">
        <v>68673</v>
      </c>
      <c r="V1849" s="3" t="str">
        <f t="shared" si="57"/>
        <v>.</v>
      </c>
      <c r="W1849" s="3" t="str">
        <f>IF(AND(T1849&lt;&gt;"_U",T1849&lt;&gt;"c",J1849&lt;&gt;9,J1849&lt;&gt;99),IFERROR(VLOOKUP(A1849,'LBA Total'!$A$2:$W$10000,18,0),"."),".")</f>
        <v>.</v>
      </c>
    </row>
    <row r="1850" spans="1:23" x14ac:dyDescent="0.2">
      <c r="A1850" s="1" t="str">
        <f t="shared" si="56"/>
        <v>2023|Maungakiekie-TÄmaki Local Board Area|Male / TÄne</v>
      </c>
      <c r="B1850" t="s">
        <v>20</v>
      </c>
      <c r="C1850" t="s">
        <v>21</v>
      </c>
      <c r="D1850" t="s">
        <v>22</v>
      </c>
      <c r="E1850" t="s">
        <v>23</v>
      </c>
      <c r="F1850">
        <v>2023</v>
      </c>
      <c r="G1850">
        <v>2023</v>
      </c>
      <c r="H1850">
        <v>7615</v>
      </c>
      <c r="I1850" t="s">
        <v>145</v>
      </c>
      <c r="J1850">
        <v>1</v>
      </c>
      <c r="K1850" t="s">
        <v>30</v>
      </c>
      <c r="L1850">
        <v>99</v>
      </c>
      <c r="M1850" t="s">
        <v>26</v>
      </c>
      <c r="N1850">
        <v>99</v>
      </c>
      <c r="O1850" t="s">
        <v>27</v>
      </c>
      <c r="P1850">
        <v>1</v>
      </c>
      <c r="Q1850" t="s">
        <v>34</v>
      </c>
      <c r="R1850">
        <v>11991</v>
      </c>
      <c r="V1850" s="3">
        <f t="shared" si="57"/>
        <v>42.14</v>
      </c>
      <c r="W1850" s="3">
        <f>IF(AND(T1850&lt;&gt;"_U",T1850&lt;&gt;"c",J1850&lt;&gt;9,J1850&lt;&gt;99),IFERROR(VLOOKUP(A1850,'LBA Total'!$A$2:$W$10000,18,0),"."),".")</f>
        <v>28458</v>
      </c>
    </row>
    <row r="1851" spans="1:23" x14ac:dyDescent="0.2">
      <c r="A1851" s="1" t="str">
        <f t="shared" si="56"/>
        <v>2023|Maungakiekie-TÄmaki Local Board Area|Female / Wahine</v>
      </c>
      <c r="B1851" t="s">
        <v>20</v>
      </c>
      <c r="C1851" t="s">
        <v>21</v>
      </c>
      <c r="D1851" t="s">
        <v>22</v>
      </c>
      <c r="E1851" t="s">
        <v>23</v>
      </c>
      <c r="F1851">
        <v>2023</v>
      </c>
      <c r="G1851">
        <v>2023</v>
      </c>
      <c r="H1851">
        <v>7615</v>
      </c>
      <c r="I1851" t="s">
        <v>145</v>
      </c>
      <c r="J1851">
        <v>1</v>
      </c>
      <c r="K1851" t="s">
        <v>30</v>
      </c>
      <c r="L1851">
        <v>99</v>
      </c>
      <c r="M1851" t="s">
        <v>26</v>
      </c>
      <c r="N1851">
        <v>99</v>
      </c>
      <c r="O1851" t="s">
        <v>27</v>
      </c>
      <c r="P1851">
        <v>2</v>
      </c>
      <c r="Q1851" t="s">
        <v>31</v>
      </c>
      <c r="R1851">
        <v>11463</v>
      </c>
      <c r="V1851" s="3">
        <f t="shared" si="57"/>
        <v>37.450000000000003</v>
      </c>
      <c r="W1851" s="3">
        <f>IF(AND(T1851&lt;&gt;"_U",T1851&lt;&gt;"c",J1851&lt;&gt;9,J1851&lt;&gt;99),IFERROR(VLOOKUP(A1851,'LBA Total'!$A$2:$W$10000,18,0),"."),".")</f>
        <v>30612</v>
      </c>
    </row>
    <row r="1852" spans="1:23" x14ac:dyDescent="0.2">
      <c r="A1852" s="1" t="str">
        <f t="shared" si="56"/>
        <v>2023|Maungakiekie-TÄmaki Local Board Area|Another gender / He ira kÄ“ anÅ</v>
      </c>
      <c r="B1852" t="s">
        <v>20</v>
      </c>
      <c r="C1852" t="s">
        <v>21</v>
      </c>
      <c r="D1852" t="s">
        <v>22</v>
      </c>
      <c r="E1852" t="s">
        <v>23</v>
      </c>
      <c r="F1852">
        <v>2023</v>
      </c>
      <c r="G1852">
        <v>2023</v>
      </c>
      <c r="H1852">
        <v>7615</v>
      </c>
      <c r="I1852" t="s">
        <v>145</v>
      </c>
      <c r="J1852">
        <v>1</v>
      </c>
      <c r="K1852" t="s">
        <v>30</v>
      </c>
      <c r="L1852">
        <v>99</v>
      </c>
      <c r="M1852" t="s">
        <v>26</v>
      </c>
      <c r="N1852">
        <v>99</v>
      </c>
      <c r="O1852" t="s">
        <v>27</v>
      </c>
      <c r="P1852">
        <v>3</v>
      </c>
      <c r="Q1852" t="s">
        <v>28</v>
      </c>
      <c r="R1852">
        <v>42</v>
      </c>
      <c r="V1852" s="3">
        <f t="shared" si="57"/>
        <v>16.47</v>
      </c>
      <c r="W1852" s="3">
        <f>IF(AND(T1852&lt;&gt;"_U",T1852&lt;&gt;"c",J1852&lt;&gt;9,J1852&lt;&gt;99),IFERROR(VLOOKUP(A1852,'LBA Total'!$A$2:$W$10000,18,0),"."),".")</f>
        <v>255</v>
      </c>
    </row>
    <row r="1853" spans="1:23" x14ac:dyDescent="0.2">
      <c r="A1853" s="1" t="str">
        <f t="shared" si="56"/>
        <v>2023|Maungakiekie-TÄmaki Local Board Area|Total - gender</v>
      </c>
      <c r="B1853" t="s">
        <v>20</v>
      </c>
      <c r="C1853" t="s">
        <v>21</v>
      </c>
      <c r="D1853" t="s">
        <v>22</v>
      </c>
      <c r="E1853" t="s">
        <v>23</v>
      </c>
      <c r="F1853">
        <v>2023</v>
      </c>
      <c r="G1853">
        <v>2023</v>
      </c>
      <c r="H1853">
        <v>7615</v>
      </c>
      <c r="I1853" t="s">
        <v>145</v>
      </c>
      <c r="J1853">
        <v>1</v>
      </c>
      <c r="K1853" t="s">
        <v>30</v>
      </c>
      <c r="L1853">
        <v>99</v>
      </c>
      <c r="M1853" t="s">
        <v>26</v>
      </c>
      <c r="N1853">
        <v>99</v>
      </c>
      <c r="O1853" t="s">
        <v>27</v>
      </c>
      <c r="P1853">
        <v>99</v>
      </c>
      <c r="Q1853" t="s">
        <v>42</v>
      </c>
      <c r="R1853">
        <v>23496</v>
      </c>
      <c r="V1853" s="3">
        <f t="shared" si="57"/>
        <v>39.61</v>
      </c>
      <c r="W1853" s="3">
        <f>IF(AND(T1853&lt;&gt;"_U",T1853&lt;&gt;"c",J1853&lt;&gt;9,J1853&lt;&gt;99),IFERROR(VLOOKUP(A1853,'LBA Total'!$A$2:$W$10000,18,0),"."),".")</f>
        <v>59322</v>
      </c>
    </row>
    <row r="1854" spans="1:23" x14ac:dyDescent="0.2">
      <c r="A1854" s="1" t="str">
        <f t="shared" si="56"/>
        <v>2023|Maungakiekie-TÄmaki Local Board Area|Male / TÄne</v>
      </c>
      <c r="B1854" t="s">
        <v>20</v>
      </c>
      <c r="C1854" t="s">
        <v>21</v>
      </c>
      <c r="D1854" t="s">
        <v>22</v>
      </c>
      <c r="E1854" t="s">
        <v>23</v>
      </c>
      <c r="F1854">
        <v>2023</v>
      </c>
      <c r="G1854">
        <v>2023</v>
      </c>
      <c r="H1854">
        <v>7615</v>
      </c>
      <c r="I1854" t="s">
        <v>145</v>
      </c>
      <c r="J1854">
        <v>2</v>
      </c>
      <c r="K1854" t="s">
        <v>41</v>
      </c>
      <c r="L1854">
        <v>99</v>
      </c>
      <c r="M1854" t="s">
        <v>26</v>
      </c>
      <c r="N1854">
        <v>99</v>
      </c>
      <c r="O1854" t="s">
        <v>27</v>
      </c>
      <c r="P1854">
        <v>1</v>
      </c>
      <c r="Q1854" t="s">
        <v>34</v>
      </c>
      <c r="R1854">
        <v>18</v>
      </c>
      <c r="V1854" s="3">
        <f t="shared" si="57"/>
        <v>0.06</v>
      </c>
      <c r="W1854" s="3">
        <f>IF(AND(T1854&lt;&gt;"_U",T1854&lt;&gt;"c",J1854&lt;&gt;9,J1854&lt;&gt;99),IFERROR(VLOOKUP(A1854,'LBA Total'!$A$2:$W$10000,18,0),"."),".")</f>
        <v>28458</v>
      </c>
    </row>
    <row r="1855" spans="1:23" x14ac:dyDescent="0.2">
      <c r="A1855" s="1" t="str">
        <f t="shared" si="56"/>
        <v>2023|Maungakiekie-TÄmaki Local Board Area|Female / Wahine</v>
      </c>
      <c r="B1855" t="s">
        <v>20</v>
      </c>
      <c r="C1855" t="s">
        <v>21</v>
      </c>
      <c r="D1855" t="s">
        <v>22</v>
      </c>
      <c r="E1855" t="s">
        <v>23</v>
      </c>
      <c r="F1855">
        <v>2023</v>
      </c>
      <c r="G1855">
        <v>2023</v>
      </c>
      <c r="H1855">
        <v>7615</v>
      </c>
      <c r="I1855" t="s">
        <v>145</v>
      </c>
      <c r="J1855">
        <v>2</v>
      </c>
      <c r="K1855" t="s">
        <v>41</v>
      </c>
      <c r="L1855">
        <v>99</v>
      </c>
      <c r="M1855" t="s">
        <v>26</v>
      </c>
      <c r="N1855">
        <v>99</v>
      </c>
      <c r="O1855" t="s">
        <v>27</v>
      </c>
      <c r="P1855">
        <v>2</v>
      </c>
      <c r="Q1855" t="s">
        <v>31</v>
      </c>
      <c r="R1855">
        <v>24</v>
      </c>
      <c r="V1855" s="3">
        <f t="shared" si="57"/>
        <v>0.08</v>
      </c>
      <c r="W1855" s="3">
        <f>IF(AND(T1855&lt;&gt;"_U",T1855&lt;&gt;"c",J1855&lt;&gt;9,J1855&lt;&gt;99),IFERROR(VLOOKUP(A1855,'LBA Total'!$A$2:$W$10000,18,0),"."),".")</f>
        <v>30612</v>
      </c>
    </row>
    <row r="1856" spans="1:23" x14ac:dyDescent="0.2">
      <c r="A1856" s="1" t="str">
        <f t="shared" si="56"/>
        <v>2023|Maungakiekie-TÄmaki Local Board Area|Another gender / He ira kÄ“ anÅ</v>
      </c>
      <c r="B1856" t="s">
        <v>20</v>
      </c>
      <c r="C1856" t="s">
        <v>21</v>
      </c>
      <c r="D1856" t="s">
        <v>22</v>
      </c>
      <c r="E1856" t="s">
        <v>23</v>
      </c>
      <c r="F1856">
        <v>2023</v>
      </c>
      <c r="G1856">
        <v>2023</v>
      </c>
      <c r="H1856">
        <v>7615</v>
      </c>
      <c r="I1856" t="s">
        <v>145</v>
      </c>
      <c r="J1856">
        <v>2</v>
      </c>
      <c r="K1856" t="s">
        <v>41</v>
      </c>
      <c r="L1856">
        <v>99</v>
      </c>
      <c r="M1856" t="s">
        <v>26</v>
      </c>
      <c r="N1856">
        <v>99</v>
      </c>
      <c r="O1856" t="s">
        <v>27</v>
      </c>
      <c r="P1856">
        <v>3</v>
      </c>
      <c r="Q1856" t="s">
        <v>28</v>
      </c>
      <c r="R1856">
        <v>0</v>
      </c>
      <c r="V1856" s="3">
        <f t="shared" si="57"/>
        <v>0</v>
      </c>
      <c r="W1856" s="3">
        <f>IF(AND(T1856&lt;&gt;"_U",T1856&lt;&gt;"c",J1856&lt;&gt;9,J1856&lt;&gt;99),IFERROR(VLOOKUP(A1856,'LBA Total'!$A$2:$W$10000,18,0),"."),".")</f>
        <v>255</v>
      </c>
    </row>
    <row r="1857" spans="1:23" x14ac:dyDescent="0.2">
      <c r="A1857" s="1" t="str">
        <f t="shared" si="56"/>
        <v>2023|Maungakiekie-TÄmaki Local Board Area|Total - gender</v>
      </c>
      <c r="B1857" t="s">
        <v>20</v>
      </c>
      <c r="C1857" t="s">
        <v>21</v>
      </c>
      <c r="D1857" t="s">
        <v>22</v>
      </c>
      <c r="E1857" t="s">
        <v>23</v>
      </c>
      <c r="F1857">
        <v>2023</v>
      </c>
      <c r="G1857">
        <v>2023</v>
      </c>
      <c r="H1857">
        <v>7615</v>
      </c>
      <c r="I1857" t="s">
        <v>145</v>
      </c>
      <c r="J1857">
        <v>2</v>
      </c>
      <c r="K1857" t="s">
        <v>41</v>
      </c>
      <c r="L1857">
        <v>99</v>
      </c>
      <c r="M1857" t="s">
        <v>26</v>
      </c>
      <c r="N1857">
        <v>99</v>
      </c>
      <c r="O1857" t="s">
        <v>27</v>
      </c>
      <c r="P1857">
        <v>99</v>
      </c>
      <c r="Q1857" t="s">
        <v>42</v>
      </c>
      <c r="R1857">
        <v>42</v>
      </c>
      <c r="V1857" s="3">
        <f t="shared" si="57"/>
        <v>7.0000000000000007E-2</v>
      </c>
      <c r="W1857" s="3">
        <f>IF(AND(T1857&lt;&gt;"_U",T1857&lt;&gt;"c",J1857&lt;&gt;9,J1857&lt;&gt;99),IFERROR(VLOOKUP(A1857,'LBA Total'!$A$2:$W$10000,18,0),"."),".")</f>
        <v>59322</v>
      </c>
    </row>
    <row r="1858" spans="1:23" x14ac:dyDescent="0.2">
      <c r="A1858" s="1" t="str">
        <f t="shared" si="56"/>
        <v>2023|Maungakiekie-TÄmaki Local Board Area|Male / TÄne</v>
      </c>
      <c r="B1858" t="s">
        <v>20</v>
      </c>
      <c r="C1858" t="s">
        <v>21</v>
      </c>
      <c r="D1858" t="s">
        <v>22</v>
      </c>
      <c r="E1858" t="s">
        <v>23</v>
      </c>
      <c r="F1858">
        <v>2023</v>
      </c>
      <c r="G1858">
        <v>2023</v>
      </c>
      <c r="H1858">
        <v>7615</v>
      </c>
      <c r="I1858" t="s">
        <v>145</v>
      </c>
      <c r="J1858">
        <v>3</v>
      </c>
      <c r="K1858" t="s">
        <v>39</v>
      </c>
      <c r="L1858">
        <v>99</v>
      </c>
      <c r="M1858" t="s">
        <v>26</v>
      </c>
      <c r="N1858">
        <v>99</v>
      </c>
      <c r="O1858" t="s">
        <v>27</v>
      </c>
      <c r="P1858">
        <v>1</v>
      </c>
      <c r="Q1858" t="s">
        <v>34</v>
      </c>
      <c r="R1858">
        <v>726</v>
      </c>
      <c r="V1858" s="3">
        <f t="shared" si="57"/>
        <v>2.5499999999999998</v>
      </c>
      <c r="W1858" s="3">
        <f>IF(AND(T1858&lt;&gt;"_U",T1858&lt;&gt;"c",J1858&lt;&gt;9,J1858&lt;&gt;99),IFERROR(VLOOKUP(A1858,'LBA Total'!$A$2:$W$10000,18,0),"."),".")</f>
        <v>28458</v>
      </c>
    </row>
    <row r="1859" spans="1:23" x14ac:dyDescent="0.2">
      <c r="A1859" s="1" t="str">
        <f t="shared" ref="A1859:A1922" si="58">G1859&amp;"|"&amp;I1859&amp;"|"&amp;Q1859</f>
        <v>2023|Maungakiekie-TÄmaki Local Board Area|Female / Wahine</v>
      </c>
      <c r="B1859" t="s">
        <v>20</v>
      </c>
      <c r="C1859" t="s">
        <v>21</v>
      </c>
      <c r="D1859" t="s">
        <v>22</v>
      </c>
      <c r="E1859" t="s">
        <v>23</v>
      </c>
      <c r="F1859">
        <v>2023</v>
      </c>
      <c r="G1859">
        <v>2023</v>
      </c>
      <c r="H1859">
        <v>7615</v>
      </c>
      <c r="I1859" t="s">
        <v>145</v>
      </c>
      <c r="J1859">
        <v>3</v>
      </c>
      <c r="K1859" t="s">
        <v>39</v>
      </c>
      <c r="L1859">
        <v>99</v>
      </c>
      <c r="M1859" t="s">
        <v>26</v>
      </c>
      <c r="N1859">
        <v>99</v>
      </c>
      <c r="O1859" t="s">
        <v>27</v>
      </c>
      <c r="P1859">
        <v>2</v>
      </c>
      <c r="Q1859" t="s">
        <v>31</v>
      </c>
      <c r="R1859">
        <v>1023</v>
      </c>
      <c r="V1859" s="3">
        <f t="shared" ref="V1859:V1922" si="59">IF(T1859&lt;&gt;"_U",IFERROR((ROUND(R1859/W1859*100,2)),"."),".")</f>
        <v>3.34</v>
      </c>
      <c r="W1859" s="3">
        <f>IF(AND(T1859&lt;&gt;"_U",T1859&lt;&gt;"c",J1859&lt;&gt;9,J1859&lt;&gt;99),IFERROR(VLOOKUP(A1859,'LBA Total'!$A$2:$W$10000,18,0),"."),".")</f>
        <v>30612</v>
      </c>
    </row>
    <row r="1860" spans="1:23" x14ac:dyDescent="0.2">
      <c r="A1860" s="1" t="str">
        <f t="shared" si="58"/>
        <v>2023|Maungakiekie-TÄmaki Local Board Area|Another gender / He ira kÄ“ anÅ</v>
      </c>
      <c r="B1860" t="s">
        <v>20</v>
      </c>
      <c r="C1860" t="s">
        <v>21</v>
      </c>
      <c r="D1860" t="s">
        <v>22</v>
      </c>
      <c r="E1860" t="s">
        <v>23</v>
      </c>
      <c r="F1860">
        <v>2023</v>
      </c>
      <c r="G1860">
        <v>2023</v>
      </c>
      <c r="H1860">
        <v>7615</v>
      </c>
      <c r="I1860" t="s">
        <v>145</v>
      </c>
      <c r="J1860">
        <v>3</v>
      </c>
      <c r="K1860" t="s">
        <v>39</v>
      </c>
      <c r="L1860">
        <v>99</v>
      </c>
      <c r="M1860" t="s">
        <v>26</v>
      </c>
      <c r="N1860">
        <v>99</v>
      </c>
      <c r="O1860" t="s">
        <v>27</v>
      </c>
      <c r="P1860">
        <v>3</v>
      </c>
      <c r="Q1860" t="s">
        <v>28</v>
      </c>
      <c r="R1860">
        <v>3</v>
      </c>
      <c r="V1860" s="3">
        <f t="shared" si="59"/>
        <v>1.18</v>
      </c>
      <c r="W1860" s="3">
        <f>IF(AND(T1860&lt;&gt;"_U",T1860&lt;&gt;"c",J1860&lt;&gt;9,J1860&lt;&gt;99),IFERROR(VLOOKUP(A1860,'LBA Total'!$A$2:$W$10000,18,0),"."),".")</f>
        <v>255</v>
      </c>
    </row>
    <row r="1861" spans="1:23" x14ac:dyDescent="0.2">
      <c r="A1861" s="1" t="str">
        <f t="shared" si="58"/>
        <v>2023|Maungakiekie-TÄmaki Local Board Area|Total - gender</v>
      </c>
      <c r="B1861" t="s">
        <v>20</v>
      </c>
      <c r="C1861" t="s">
        <v>21</v>
      </c>
      <c r="D1861" t="s">
        <v>22</v>
      </c>
      <c r="E1861" t="s">
        <v>23</v>
      </c>
      <c r="F1861">
        <v>2023</v>
      </c>
      <c r="G1861">
        <v>2023</v>
      </c>
      <c r="H1861">
        <v>7615</v>
      </c>
      <c r="I1861" t="s">
        <v>145</v>
      </c>
      <c r="J1861">
        <v>3</v>
      </c>
      <c r="K1861" t="s">
        <v>39</v>
      </c>
      <c r="L1861">
        <v>99</v>
      </c>
      <c r="M1861" t="s">
        <v>26</v>
      </c>
      <c r="N1861">
        <v>99</v>
      </c>
      <c r="O1861" t="s">
        <v>27</v>
      </c>
      <c r="P1861">
        <v>99</v>
      </c>
      <c r="Q1861" t="s">
        <v>42</v>
      </c>
      <c r="R1861">
        <v>1752</v>
      </c>
      <c r="V1861" s="3">
        <f t="shared" si="59"/>
        <v>2.95</v>
      </c>
      <c r="W1861" s="3">
        <f>IF(AND(T1861&lt;&gt;"_U",T1861&lt;&gt;"c",J1861&lt;&gt;9,J1861&lt;&gt;99),IFERROR(VLOOKUP(A1861,'LBA Total'!$A$2:$W$10000,18,0),"."),".")</f>
        <v>59322</v>
      </c>
    </row>
    <row r="1862" spans="1:23" x14ac:dyDescent="0.2">
      <c r="A1862" s="1" t="str">
        <f t="shared" si="58"/>
        <v>2023|Maungakiekie-TÄmaki Local Board Area|Male / TÄne</v>
      </c>
      <c r="B1862" t="s">
        <v>20</v>
      </c>
      <c r="C1862" t="s">
        <v>21</v>
      </c>
      <c r="D1862" t="s">
        <v>22</v>
      </c>
      <c r="E1862" t="s">
        <v>23</v>
      </c>
      <c r="F1862">
        <v>2023</v>
      </c>
      <c r="G1862">
        <v>2023</v>
      </c>
      <c r="H1862">
        <v>7615</v>
      </c>
      <c r="I1862" t="s">
        <v>145</v>
      </c>
      <c r="J1862">
        <v>4</v>
      </c>
      <c r="K1862" t="s">
        <v>54</v>
      </c>
      <c r="L1862">
        <v>99</v>
      </c>
      <c r="M1862" t="s">
        <v>26</v>
      </c>
      <c r="N1862">
        <v>99</v>
      </c>
      <c r="O1862" t="s">
        <v>27</v>
      </c>
      <c r="P1862">
        <v>1</v>
      </c>
      <c r="Q1862" t="s">
        <v>34</v>
      </c>
      <c r="R1862">
        <v>1635</v>
      </c>
      <c r="V1862" s="3">
        <f t="shared" si="59"/>
        <v>5.75</v>
      </c>
      <c r="W1862" s="3">
        <f>IF(AND(T1862&lt;&gt;"_U",T1862&lt;&gt;"c",J1862&lt;&gt;9,J1862&lt;&gt;99),IFERROR(VLOOKUP(A1862,'LBA Total'!$A$2:$W$10000,18,0),"."),".")</f>
        <v>28458</v>
      </c>
    </row>
    <row r="1863" spans="1:23" x14ac:dyDescent="0.2">
      <c r="A1863" s="1" t="str">
        <f t="shared" si="58"/>
        <v>2023|Maungakiekie-TÄmaki Local Board Area|Female / Wahine</v>
      </c>
      <c r="B1863" t="s">
        <v>20</v>
      </c>
      <c r="C1863" t="s">
        <v>21</v>
      </c>
      <c r="D1863" t="s">
        <v>22</v>
      </c>
      <c r="E1863" t="s">
        <v>23</v>
      </c>
      <c r="F1863">
        <v>2023</v>
      </c>
      <c r="G1863">
        <v>2023</v>
      </c>
      <c r="H1863">
        <v>7615</v>
      </c>
      <c r="I1863" t="s">
        <v>145</v>
      </c>
      <c r="J1863">
        <v>4</v>
      </c>
      <c r="K1863" t="s">
        <v>54</v>
      </c>
      <c r="L1863">
        <v>99</v>
      </c>
      <c r="M1863" t="s">
        <v>26</v>
      </c>
      <c r="N1863">
        <v>99</v>
      </c>
      <c r="O1863" t="s">
        <v>27</v>
      </c>
      <c r="P1863">
        <v>2</v>
      </c>
      <c r="Q1863" t="s">
        <v>31</v>
      </c>
      <c r="R1863">
        <v>2415</v>
      </c>
      <c r="V1863" s="3">
        <f t="shared" si="59"/>
        <v>7.89</v>
      </c>
      <c r="W1863" s="3">
        <f>IF(AND(T1863&lt;&gt;"_U",T1863&lt;&gt;"c",J1863&lt;&gt;9,J1863&lt;&gt;99),IFERROR(VLOOKUP(A1863,'LBA Total'!$A$2:$W$10000,18,0),"."),".")</f>
        <v>30612</v>
      </c>
    </row>
    <row r="1864" spans="1:23" x14ac:dyDescent="0.2">
      <c r="A1864" s="1" t="str">
        <f t="shared" si="58"/>
        <v>2023|Maungakiekie-TÄmaki Local Board Area|Another gender / He ira kÄ“ anÅ</v>
      </c>
      <c r="B1864" t="s">
        <v>20</v>
      </c>
      <c r="C1864" t="s">
        <v>21</v>
      </c>
      <c r="D1864" t="s">
        <v>22</v>
      </c>
      <c r="E1864" t="s">
        <v>23</v>
      </c>
      <c r="F1864">
        <v>2023</v>
      </c>
      <c r="G1864">
        <v>2023</v>
      </c>
      <c r="H1864">
        <v>7615</v>
      </c>
      <c r="I1864" t="s">
        <v>145</v>
      </c>
      <c r="J1864">
        <v>4</v>
      </c>
      <c r="K1864" t="s">
        <v>54</v>
      </c>
      <c r="L1864">
        <v>99</v>
      </c>
      <c r="M1864" t="s">
        <v>26</v>
      </c>
      <c r="N1864">
        <v>99</v>
      </c>
      <c r="O1864" t="s">
        <v>27</v>
      </c>
      <c r="P1864">
        <v>3</v>
      </c>
      <c r="Q1864" t="s">
        <v>28</v>
      </c>
      <c r="R1864">
        <v>6</v>
      </c>
      <c r="V1864" s="3">
        <f t="shared" si="59"/>
        <v>2.35</v>
      </c>
      <c r="W1864" s="3">
        <f>IF(AND(T1864&lt;&gt;"_U",T1864&lt;&gt;"c",J1864&lt;&gt;9,J1864&lt;&gt;99),IFERROR(VLOOKUP(A1864,'LBA Total'!$A$2:$W$10000,18,0),"."),".")</f>
        <v>255</v>
      </c>
    </row>
    <row r="1865" spans="1:23" x14ac:dyDescent="0.2">
      <c r="A1865" s="1" t="str">
        <f t="shared" si="58"/>
        <v>2023|Maungakiekie-TÄmaki Local Board Area|Total - gender</v>
      </c>
      <c r="B1865" t="s">
        <v>20</v>
      </c>
      <c r="C1865" t="s">
        <v>21</v>
      </c>
      <c r="D1865" t="s">
        <v>22</v>
      </c>
      <c r="E1865" t="s">
        <v>23</v>
      </c>
      <c r="F1865">
        <v>2023</v>
      </c>
      <c r="G1865">
        <v>2023</v>
      </c>
      <c r="H1865">
        <v>7615</v>
      </c>
      <c r="I1865" t="s">
        <v>145</v>
      </c>
      <c r="J1865">
        <v>4</v>
      </c>
      <c r="K1865" t="s">
        <v>54</v>
      </c>
      <c r="L1865">
        <v>99</v>
      </c>
      <c r="M1865" t="s">
        <v>26</v>
      </c>
      <c r="N1865">
        <v>99</v>
      </c>
      <c r="O1865" t="s">
        <v>27</v>
      </c>
      <c r="P1865">
        <v>99</v>
      </c>
      <c r="Q1865" t="s">
        <v>42</v>
      </c>
      <c r="R1865">
        <v>4059</v>
      </c>
      <c r="V1865" s="3">
        <f t="shared" si="59"/>
        <v>6.84</v>
      </c>
      <c r="W1865" s="3">
        <f>IF(AND(T1865&lt;&gt;"_U",T1865&lt;&gt;"c",J1865&lt;&gt;9,J1865&lt;&gt;99),IFERROR(VLOOKUP(A1865,'LBA Total'!$A$2:$W$10000,18,0),"."),".")</f>
        <v>59322</v>
      </c>
    </row>
    <row r="1866" spans="1:23" x14ac:dyDescent="0.2">
      <c r="A1866" s="1" t="str">
        <f t="shared" si="58"/>
        <v>2023|Maungakiekie-TÄmaki Local Board Area|Male / TÄne</v>
      </c>
      <c r="B1866" t="s">
        <v>20</v>
      </c>
      <c r="C1866" t="s">
        <v>21</v>
      </c>
      <c r="D1866" t="s">
        <v>22</v>
      </c>
      <c r="E1866" t="s">
        <v>23</v>
      </c>
      <c r="F1866">
        <v>2023</v>
      </c>
      <c r="G1866">
        <v>2023</v>
      </c>
      <c r="H1866">
        <v>7615</v>
      </c>
      <c r="I1866" t="s">
        <v>145</v>
      </c>
      <c r="J1866">
        <v>5</v>
      </c>
      <c r="K1866" t="s">
        <v>33</v>
      </c>
      <c r="L1866">
        <v>99</v>
      </c>
      <c r="M1866" t="s">
        <v>26</v>
      </c>
      <c r="N1866">
        <v>99</v>
      </c>
      <c r="O1866" t="s">
        <v>27</v>
      </c>
      <c r="P1866">
        <v>1</v>
      </c>
      <c r="Q1866" t="s">
        <v>34</v>
      </c>
      <c r="R1866">
        <v>615</v>
      </c>
      <c r="V1866" s="3">
        <f t="shared" si="59"/>
        <v>2.16</v>
      </c>
      <c r="W1866" s="3">
        <f>IF(AND(T1866&lt;&gt;"_U",T1866&lt;&gt;"c",J1866&lt;&gt;9,J1866&lt;&gt;99),IFERROR(VLOOKUP(A1866,'LBA Total'!$A$2:$W$10000,18,0),"."),".")</f>
        <v>28458</v>
      </c>
    </row>
    <row r="1867" spans="1:23" x14ac:dyDescent="0.2">
      <c r="A1867" s="1" t="str">
        <f t="shared" si="58"/>
        <v>2023|Maungakiekie-TÄmaki Local Board Area|Female / Wahine</v>
      </c>
      <c r="B1867" t="s">
        <v>20</v>
      </c>
      <c r="C1867" t="s">
        <v>21</v>
      </c>
      <c r="D1867" t="s">
        <v>22</v>
      </c>
      <c r="E1867" t="s">
        <v>23</v>
      </c>
      <c r="F1867">
        <v>2023</v>
      </c>
      <c r="G1867">
        <v>2023</v>
      </c>
      <c r="H1867">
        <v>7615</v>
      </c>
      <c r="I1867" t="s">
        <v>145</v>
      </c>
      <c r="J1867">
        <v>5</v>
      </c>
      <c r="K1867" t="s">
        <v>33</v>
      </c>
      <c r="L1867">
        <v>99</v>
      </c>
      <c r="M1867" t="s">
        <v>26</v>
      </c>
      <c r="N1867">
        <v>99</v>
      </c>
      <c r="O1867" t="s">
        <v>27</v>
      </c>
      <c r="P1867">
        <v>2</v>
      </c>
      <c r="Q1867" t="s">
        <v>31</v>
      </c>
      <c r="R1867">
        <v>1998</v>
      </c>
      <c r="V1867" s="3">
        <f t="shared" si="59"/>
        <v>6.53</v>
      </c>
      <c r="W1867" s="3">
        <f>IF(AND(T1867&lt;&gt;"_U",T1867&lt;&gt;"c",J1867&lt;&gt;9,J1867&lt;&gt;99),IFERROR(VLOOKUP(A1867,'LBA Total'!$A$2:$W$10000,18,0),"."),".")</f>
        <v>30612</v>
      </c>
    </row>
    <row r="1868" spans="1:23" x14ac:dyDescent="0.2">
      <c r="A1868" s="1" t="str">
        <f t="shared" si="58"/>
        <v>2023|Maungakiekie-TÄmaki Local Board Area|Another gender / He ira kÄ“ anÅ</v>
      </c>
      <c r="B1868" t="s">
        <v>20</v>
      </c>
      <c r="C1868" t="s">
        <v>21</v>
      </c>
      <c r="D1868" t="s">
        <v>22</v>
      </c>
      <c r="E1868" t="s">
        <v>23</v>
      </c>
      <c r="F1868">
        <v>2023</v>
      </c>
      <c r="G1868">
        <v>2023</v>
      </c>
      <c r="H1868">
        <v>7615</v>
      </c>
      <c r="I1868" t="s">
        <v>145</v>
      </c>
      <c r="J1868">
        <v>5</v>
      </c>
      <c r="K1868" t="s">
        <v>33</v>
      </c>
      <c r="L1868">
        <v>99</v>
      </c>
      <c r="M1868" t="s">
        <v>26</v>
      </c>
      <c r="N1868">
        <v>99</v>
      </c>
      <c r="O1868" t="s">
        <v>27</v>
      </c>
      <c r="P1868">
        <v>3</v>
      </c>
      <c r="Q1868" t="s">
        <v>28</v>
      </c>
      <c r="R1868">
        <v>3</v>
      </c>
      <c r="V1868" s="3">
        <f t="shared" si="59"/>
        <v>1.18</v>
      </c>
      <c r="W1868" s="3">
        <f>IF(AND(T1868&lt;&gt;"_U",T1868&lt;&gt;"c",J1868&lt;&gt;9,J1868&lt;&gt;99),IFERROR(VLOOKUP(A1868,'LBA Total'!$A$2:$W$10000,18,0),"."),".")</f>
        <v>255</v>
      </c>
    </row>
    <row r="1869" spans="1:23" x14ac:dyDescent="0.2">
      <c r="A1869" s="1" t="str">
        <f t="shared" si="58"/>
        <v>2023|Maungakiekie-TÄmaki Local Board Area|Total - gender</v>
      </c>
      <c r="B1869" t="s">
        <v>20</v>
      </c>
      <c r="C1869" t="s">
        <v>21</v>
      </c>
      <c r="D1869" t="s">
        <v>22</v>
      </c>
      <c r="E1869" t="s">
        <v>23</v>
      </c>
      <c r="F1869">
        <v>2023</v>
      </c>
      <c r="G1869">
        <v>2023</v>
      </c>
      <c r="H1869">
        <v>7615</v>
      </c>
      <c r="I1869" t="s">
        <v>145</v>
      </c>
      <c r="J1869">
        <v>5</v>
      </c>
      <c r="K1869" t="s">
        <v>33</v>
      </c>
      <c r="L1869">
        <v>99</v>
      </c>
      <c r="M1869" t="s">
        <v>26</v>
      </c>
      <c r="N1869">
        <v>99</v>
      </c>
      <c r="O1869" t="s">
        <v>27</v>
      </c>
      <c r="P1869">
        <v>99</v>
      </c>
      <c r="Q1869" t="s">
        <v>42</v>
      </c>
      <c r="R1869">
        <v>2613</v>
      </c>
      <c r="V1869" s="3">
        <f t="shared" si="59"/>
        <v>4.4000000000000004</v>
      </c>
      <c r="W1869" s="3">
        <f>IF(AND(T1869&lt;&gt;"_U",T1869&lt;&gt;"c",J1869&lt;&gt;9,J1869&lt;&gt;99),IFERROR(VLOOKUP(A1869,'LBA Total'!$A$2:$W$10000,18,0),"."),".")</f>
        <v>59322</v>
      </c>
    </row>
    <row r="1870" spans="1:23" x14ac:dyDescent="0.2">
      <c r="A1870" s="1" t="str">
        <f t="shared" si="58"/>
        <v>2023|Maungakiekie-TÄmaki Local Board Area|Male / TÄne</v>
      </c>
      <c r="B1870" t="s">
        <v>20</v>
      </c>
      <c r="C1870" t="s">
        <v>21</v>
      </c>
      <c r="D1870" t="s">
        <v>22</v>
      </c>
      <c r="E1870" t="s">
        <v>23</v>
      </c>
      <c r="F1870">
        <v>2023</v>
      </c>
      <c r="G1870">
        <v>2023</v>
      </c>
      <c r="H1870">
        <v>7615</v>
      </c>
      <c r="I1870" t="s">
        <v>145</v>
      </c>
      <c r="J1870">
        <v>6</v>
      </c>
      <c r="K1870" t="s">
        <v>52</v>
      </c>
      <c r="L1870">
        <v>99</v>
      </c>
      <c r="M1870" t="s">
        <v>26</v>
      </c>
      <c r="N1870">
        <v>99</v>
      </c>
      <c r="O1870" t="s">
        <v>27</v>
      </c>
      <c r="P1870">
        <v>1</v>
      </c>
      <c r="Q1870" t="s">
        <v>34</v>
      </c>
      <c r="R1870">
        <v>13473</v>
      </c>
      <c r="V1870" s="3">
        <f t="shared" si="59"/>
        <v>47.34</v>
      </c>
      <c r="W1870" s="3">
        <f>IF(AND(T1870&lt;&gt;"_U",T1870&lt;&gt;"c",J1870&lt;&gt;9,J1870&lt;&gt;99),IFERROR(VLOOKUP(A1870,'LBA Total'!$A$2:$W$10000,18,0),"."),".")</f>
        <v>28458</v>
      </c>
    </row>
    <row r="1871" spans="1:23" x14ac:dyDescent="0.2">
      <c r="A1871" s="1" t="str">
        <f t="shared" si="58"/>
        <v>2023|Maungakiekie-TÄmaki Local Board Area|Female / Wahine</v>
      </c>
      <c r="B1871" t="s">
        <v>20</v>
      </c>
      <c r="C1871" t="s">
        <v>21</v>
      </c>
      <c r="D1871" t="s">
        <v>22</v>
      </c>
      <c r="E1871" t="s">
        <v>23</v>
      </c>
      <c r="F1871">
        <v>2023</v>
      </c>
      <c r="G1871">
        <v>2023</v>
      </c>
      <c r="H1871">
        <v>7615</v>
      </c>
      <c r="I1871" t="s">
        <v>145</v>
      </c>
      <c r="J1871">
        <v>6</v>
      </c>
      <c r="K1871" t="s">
        <v>52</v>
      </c>
      <c r="L1871">
        <v>99</v>
      </c>
      <c r="M1871" t="s">
        <v>26</v>
      </c>
      <c r="N1871">
        <v>99</v>
      </c>
      <c r="O1871" t="s">
        <v>27</v>
      </c>
      <c r="P1871">
        <v>2</v>
      </c>
      <c r="Q1871" t="s">
        <v>31</v>
      </c>
      <c r="R1871">
        <v>13692</v>
      </c>
      <c r="V1871" s="3">
        <f t="shared" si="59"/>
        <v>44.73</v>
      </c>
      <c r="W1871" s="3">
        <f>IF(AND(T1871&lt;&gt;"_U",T1871&lt;&gt;"c",J1871&lt;&gt;9,J1871&lt;&gt;99),IFERROR(VLOOKUP(A1871,'LBA Total'!$A$2:$W$10000,18,0),"."),".")</f>
        <v>30612</v>
      </c>
    </row>
    <row r="1872" spans="1:23" x14ac:dyDescent="0.2">
      <c r="A1872" s="1" t="str">
        <f t="shared" si="58"/>
        <v>2023|Maungakiekie-TÄmaki Local Board Area|Another gender / He ira kÄ“ anÅ</v>
      </c>
      <c r="B1872" t="s">
        <v>20</v>
      </c>
      <c r="C1872" t="s">
        <v>21</v>
      </c>
      <c r="D1872" t="s">
        <v>22</v>
      </c>
      <c r="E1872" t="s">
        <v>23</v>
      </c>
      <c r="F1872">
        <v>2023</v>
      </c>
      <c r="G1872">
        <v>2023</v>
      </c>
      <c r="H1872">
        <v>7615</v>
      </c>
      <c r="I1872" t="s">
        <v>145</v>
      </c>
      <c r="J1872">
        <v>6</v>
      </c>
      <c r="K1872" t="s">
        <v>52</v>
      </c>
      <c r="L1872">
        <v>99</v>
      </c>
      <c r="M1872" t="s">
        <v>26</v>
      </c>
      <c r="N1872">
        <v>99</v>
      </c>
      <c r="O1872" t="s">
        <v>27</v>
      </c>
      <c r="P1872">
        <v>3</v>
      </c>
      <c r="Q1872" t="s">
        <v>28</v>
      </c>
      <c r="R1872">
        <v>198</v>
      </c>
      <c r="V1872" s="3">
        <f t="shared" si="59"/>
        <v>77.650000000000006</v>
      </c>
      <c r="W1872" s="3">
        <f>IF(AND(T1872&lt;&gt;"_U",T1872&lt;&gt;"c",J1872&lt;&gt;9,J1872&lt;&gt;99),IFERROR(VLOOKUP(A1872,'LBA Total'!$A$2:$W$10000,18,0),"."),".")</f>
        <v>255</v>
      </c>
    </row>
    <row r="1873" spans="1:23" x14ac:dyDescent="0.2">
      <c r="A1873" s="1" t="str">
        <f t="shared" si="58"/>
        <v>2023|Maungakiekie-TÄmaki Local Board Area|Total - gender</v>
      </c>
      <c r="B1873" t="s">
        <v>20</v>
      </c>
      <c r="C1873" t="s">
        <v>21</v>
      </c>
      <c r="D1873" t="s">
        <v>22</v>
      </c>
      <c r="E1873" t="s">
        <v>23</v>
      </c>
      <c r="F1873">
        <v>2023</v>
      </c>
      <c r="G1873">
        <v>2023</v>
      </c>
      <c r="H1873">
        <v>7615</v>
      </c>
      <c r="I1873" t="s">
        <v>145</v>
      </c>
      <c r="J1873">
        <v>6</v>
      </c>
      <c r="K1873" t="s">
        <v>52</v>
      </c>
      <c r="L1873">
        <v>99</v>
      </c>
      <c r="M1873" t="s">
        <v>26</v>
      </c>
      <c r="N1873">
        <v>99</v>
      </c>
      <c r="O1873" t="s">
        <v>27</v>
      </c>
      <c r="P1873">
        <v>99</v>
      </c>
      <c r="Q1873" t="s">
        <v>42</v>
      </c>
      <c r="R1873">
        <v>27363</v>
      </c>
      <c r="V1873" s="3">
        <f t="shared" si="59"/>
        <v>46.13</v>
      </c>
      <c r="W1873" s="3">
        <f>IF(AND(T1873&lt;&gt;"_U",T1873&lt;&gt;"c",J1873&lt;&gt;9,J1873&lt;&gt;99),IFERROR(VLOOKUP(A1873,'LBA Total'!$A$2:$W$10000,18,0),"."),".")</f>
        <v>59322</v>
      </c>
    </row>
    <row r="1874" spans="1:23" x14ac:dyDescent="0.2">
      <c r="A1874" s="1" t="str">
        <f t="shared" si="58"/>
        <v>2023|Maungakiekie-TÄmaki Local Board Area|Male / TÄne</v>
      </c>
      <c r="B1874" t="s">
        <v>20</v>
      </c>
      <c r="C1874" t="s">
        <v>21</v>
      </c>
      <c r="D1874" t="s">
        <v>22</v>
      </c>
      <c r="E1874" t="s">
        <v>23</v>
      </c>
      <c r="F1874">
        <v>2023</v>
      </c>
      <c r="G1874">
        <v>2023</v>
      </c>
      <c r="H1874">
        <v>7615</v>
      </c>
      <c r="I1874" t="s">
        <v>145</v>
      </c>
      <c r="J1874">
        <v>9</v>
      </c>
      <c r="K1874" t="s">
        <v>25</v>
      </c>
      <c r="L1874">
        <v>99</v>
      </c>
      <c r="M1874" t="s">
        <v>26</v>
      </c>
      <c r="N1874">
        <v>99</v>
      </c>
      <c r="O1874" t="s">
        <v>27</v>
      </c>
      <c r="P1874">
        <v>1</v>
      </c>
      <c r="Q1874" t="s">
        <v>34</v>
      </c>
      <c r="R1874">
        <v>2322</v>
      </c>
      <c r="V1874" s="3" t="str">
        <f t="shared" si="59"/>
        <v>.</v>
      </c>
      <c r="W1874" s="3" t="str">
        <f>IF(AND(T1874&lt;&gt;"_U",T1874&lt;&gt;"c",J1874&lt;&gt;9,J1874&lt;&gt;99),IFERROR(VLOOKUP(A1874,'LBA Total'!$A$2:$W$10000,18,0),"."),".")</f>
        <v>.</v>
      </c>
    </row>
    <row r="1875" spans="1:23" x14ac:dyDescent="0.2">
      <c r="A1875" s="1" t="str">
        <f t="shared" si="58"/>
        <v>2023|Maungakiekie-TÄmaki Local Board Area|Female / Wahine</v>
      </c>
      <c r="B1875" t="s">
        <v>20</v>
      </c>
      <c r="C1875" t="s">
        <v>21</v>
      </c>
      <c r="D1875" t="s">
        <v>22</v>
      </c>
      <c r="E1875" t="s">
        <v>23</v>
      </c>
      <c r="F1875">
        <v>2023</v>
      </c>
      <c r="G1875">
        <v>2023</v>
      </c>
      <c r="H1875">
        <v>7615</v>
      </c>
      <c r="I1875" t="s">
        <v>145</v>
      </c>
      <c r="J1875">
        <v>9</v>
      </c>
      <c r="K1875" t="s">
        <v>25</v>
      </c>
      <c r="L1875">
        <v>99</v>
      </c>
      <c r="M1875" t="s">
        <v>26</v>
      </c>
      <c r="N1875">
        <v>99</v>
      </c>
      <c r="O1875" t="s">
        <v>27</v>
      </c>
      <c r="P1875">
        <v>2</v>
      </c>
      <c r="Q1875" t="s">
        <v>31</v>
      </c>
      <c r="R1875">
        <v>1650</v>
      </c>
      <c r="V1875" s="3" t="str">
        <f t="shared" si="59"/>
        <v>.</v>
      </c>
      <c r="W1875" s="3" t="str">
        <f>IF(AND(T1875&lt;&gt;"_U",T1875&lt;&gt;"c",J1875&lt;&gt;9,J1875&lt;&gt;99),IFERROR(VLOOKUP(A1875,'LBA Total'!$A$2:$W$10000,18,0),"."),".")</f>
        <v>.</v>
      </c>
    </row>
    <row r="1876" spans="1:23" x14ac:dyDescent="0.2">
      <c r="A1876" s="1" t="str">
        <f t="shared" si="58"/>
        <v>2023|Maungakiekie-TÄmaki Local Board Area|Another gender / He ira kÄ“ anÅ</v>
      </c>
      <c r="B1876" t="s">
        <v>20</v>
      </c>
      <c r="C1876" t="s">
        <v>21</v>
      </c>
      <c r="D1876" t="s">
        <v>22</v>
      </c>
      <c r="E1876" t="s">
        <v>23</v>
      </c>
      <c r="F1876">
        <v>2023</v>
      </c>
      <c r="G1876">
        <v>2023</v>
      </c>
      <c r="H1876">
        <v>7615</v>
      </c>
      <c r="I1876" t="s">
        <v>145</v>
      </c>
      <c r="J1876">
        <v>9</v>
      </c>
      <c r="K1876" t="s">
        <v>25</v>
      </c>
      <c r="L1876">
        <v>99</v>
      </c>
      <c r="M1876" t="s">
        <v>26</v>
      </c>
      <c r="N1876">
        <v>99</v>
      </c>
      <c r="O1876" t="s">
        <v>27</v>
      </c>
      <c r="P1876">
        <v>3</v>
      </c>
      <c r="Q1876" t="s">
        <v>28</v>
      </c>
      <c r="R1876">
        <v>21</v>
      </c>
      <c r="V1876" s="3" t="str">
        <f t="shared" si="59"/>
        <v>.</v>
      </c>
      <c r="W1876" s="3" t="str">
        <f>IF(AND(T1876&lt;&gt;"_U",T1876&lt;&gt;"c",J1876&lt;&gt;9,J1876&lt;&gt;99),IFERROR(VLOOKUP(A1876,'LBA Total'!$A$2:$W$10000,18,0),"."),".")</f>
        <v>.</v>
      </c>
    </row>
    <row r="1877" spans="1:23" x14ac:dyDescent="0.2">
      <c r="A1877" s="1" t="str">
        <f t="shared" si="58"/>
        <v>2023|Maungakiekie-TÄmaki Local Board Area|Total - gender</v>
      </c>
      <c r="B1877" t="s">
        <v>20</v>
      </c>
      <c r="C1877" t="s">
        <v>21</v>
      </c>
      <c r="D1877" t="s">
        <v>22</v>
      </c>
      <c r="E1877" t="s">
        <v>23</v>
      </c>
      <c r="F1877">
        <v>2023</v>
      </c>
      <c r="G1877">
        <v>2023</v>
      </c>
      <c r="H1877">
        <v>7615</v>
      </c>
      <c r="I1877" t="s">
        <v>145</v>
      </c>
      <c r="J1877">
        <v>9</v>
      </c>
      <c r="K1877" t="s">
        <v>25</v>
      </c>
      <c r="L1877">
        <v>99</v>
      </c>
      <c r="M1877" t="s">
        <v>26</v>
      </c>
      <c r="N1877">
        <v>99</v>
      </c>
      <c r="O1877" t="s">
        <v>27</v>
      </c>
      <c r="P1877">
        <v>99</v>
      </c>
      <c r="Q1877" t="s">
        <v>42</v>
      </c>
      <c r="R1877">
        <v>3996</v>
      </c>
      <c r="V1877" s="3" t="str">
        <f t="shared" si="59"/>
        <v>.</v>
      </c>
      <c r="W1877" s="3" t="str">
        <f>IF(AND(T1877&lt;&gt;"_U",T1877&lt;&gt;"c",J1877&lt;&gt;9,J1877&lt;&gt;99),IFERROR(VLOOKUP(A1877,'LBA Total'!$A$2:$W$10000,18,0),"."),".")</f>
        <v>.</v>
      </c>
    </row>
    <row r="1878" spans="1:23" x14ac:dyDescent="0.2">
      <c r="A1878" s="1" t="str">
        <f t="shared" si="58"/>
        <v>2023|Maungakiekie-TÄmaki Local Board Area|Male / TÄne</v>
      </c>
      <c r="B1878" t="s">
        <v>20</v>
      </c>
      <c r="C1878" t="s">
        <v>21</v>
      </c>
      <c r="D1878" t="s">
        <v>22</v>
      </c>
      <c r="E1878" t="s">
        <v>23</v>
      </c>
      <c r="F1878">
        <v>2023</v>
      </c>
      <c r="G1878">
        <v>2023</v>
      </c>
      <c r="H1878">
        <v>7615</v>
      </c>
      <c r="I1878" t="s">
        <v>145</v>
      </c>
      <c r="J1878">
        <v>77</v>
      </c>
      <c r="K1878" t="s">
        <v>49</v>
      </c>
      <c r="L1878">
        <v>99</v>
      </c>
      <c r="M1878" t="s">
        <v>26</v>
      </c>
      <c r="N1878">
        <v>99</v>
      </c>
      <c r="O1878" t="s">
        <v>27</v>
      </c>
      <c r="P1878">
        <v>1</v>
      </c>
      <c r="Q1878" t="s">
        <v>34</v>
      </c>
      <c r="R1878">
        <v>28458</v>
      </c>
      <c r="V1878" s="3">
        <f t="shared" si="59"/>
        <v>100</v>
      </c>
      <c r="W1878" s="3">
        <f>IF(AND(T1878&lt;&gt;"_U",T1878&lt;&gt;"c",J1878&lt;&gt;9,J1878&lt;&gt;99),IFERROR(VLOOKUP(A1878,'LBA Total'!$A$2:$W$10000,18,0),"."),".")</f>
        <v>28458</v>
      </c>
    </row>
    <row r="1879" spans="1:23" x14ac:dyDescent="0.2">
      <c r="A1879" s="1" t="str">
        <f t="shared" si="58"/>
        <v>2023|Maungakiekie-TÄmaki Local Board Area|Female / Wahine</v>
      </c>
      <c r="B1879" t="s">
        <v>20</v>
      </c>
      <c r="C1879" t="s">
        <v>21</v>
      </c>
      <c r="D1879" t="s">
        <v>22</v>
      </c>
      <c r="E1879" t="s">
        <v>23</v>
      </c>
      <c r="F1879">
        <v>2023</v>
      </c>
      <c r="G1879">
        <v>2023</v>
      </c>
      <c r="H1879">
        <v>7615</v>
      </c>
      <c r="I1879" t="s">
        <v>145</v>
      </c>
      <c r="J1879">
        <v>77</v>
      </c>
      <c r="K1879" t="s">
        <v>49</v>
      </c>
      <c r="L1879">
        <v>99</v>
      </c>
      <c r="M1879" t="s">
        <v>26</v>
      </c>
      <c r="N1879">
        <v>99</v>
      </c>
      <c r="O1879" t="s">
        <v>27</v>
      </c>
      <c r="P1879">
        <v>2</v>
      </c>
      <c r="Q1879" t="s">
        <v>31</v>
      </c>
      <c r="R1879">
        <v>30612</v>
      </c>
      <c r="V1879" s="3">
        <f t="shared" si="59"/>
        <v>100</v>
      </c>
      <c r="W1879" s="3">
        <f>IF(AND(T1879&lt;&gt;"_U",T1879&lt;&gt;"c",J1879&lt;&gt;9,J1879&lt;&gt;99),IFERROR(VLOOKUP(A1879,'LBA Total'!$A$2:$W$10000,18,0),"."),".")</f>
        <v>30612</v>
      </c>
    </row>
    <row r="1880" spans="1:23" x14ac:dyDescent="0.2">
      <c r="A1880" s="1" t="str">
        <f t="shared" si="58"/>
        <v>2023|Maungakiekie-TÄmaki Local Board Area|Another gender / He ira kÄ“ anÅ</v>
      </c>
      <c r="B1880" t="s">
        <v>20</v>
      </c>
      <c r="C1880" t="s">
        <v>21</v>
      </c>
      <c r="D1880" t="s">
        <v>22</v>
      </c>
      <c r="E1880" t="s">
        <v>23</v>
      </c>
      <c r="F1880">
        <v>2023</v>
      </c>
      <c r="G1880">
        <v>2023</v>
      </c>
      <c r="H1880">
        <v>7615</v>
      </c>
      <c r="I1880" t="s">
        <v>145</v>
      </c>
      <c r="J1880">
        <v>77</v>
      </c>
      <c r="K1880" t="s">
        <v>49</v>
      </c>
      <c r="L1880">
        <v>99</v>
      </c>
      <c r="M1880" t="s">
        <v>26</v>
      </c>
      <c r="N1880">
        <v>99</v>
      </c>
      <c r="O1880" t="s">
        <v>27</v>
      </c>
      <c r="P1880">
        <v>3</v>
      </c>
      <c r="Q1880" t="s">
        <v>28</v>
      </c>
      <c r="R1880">
        <v>255</v>
      </c>
      <c r="V1880" s="3">
        <f t="shared" si="59"/>
        <v>100</v>
      </c>
      <c r="W1880" s="3">
        <f>IF(AND(T1880&lt;&gt;"_U",T1880&lt;&gt;"c",J1880&lt;&gt;9,J1880&lt;&gt;99),IFERROR(VLOOKUP(A1880,'LBA Total'!$A$2:$W$10000,18,0),"."),".")</f>
        <v>255</v>
      </c>
    </row>
    <row r="1881" spans="1:23" x14ac:dyDescent="0.2">
      <c r="A1881" s="1" t="str">
        <f t="shared" si="58"/>
        <v>2023|Maungakiekie-TÄmaki Local Board Area|Total - gender</v>
      </c>
      <c r="B1881" t="s">
        <v>20</v>
      </c>
      <c r="C1881" t="s">
        <v>21</v>
      </c>
      <c r="D1881" t="s">
        <v>22</v>
      </c>
      <c r="E1881" t="s">
        <v>23</v>
      </c>
      <c r="F1881">
        <v>2023</v>
      </c>
      <c r="G1881">
        <v>2023</v>
      </c>
      <c r="H1881">
        <v>7615</v>
      </c>
      <c r="I1881" t="s">
        <v>145</v>
      </c>
      <c r="J1881">
        <v>77</v>
      </c>
      <c r="K1881" t="s">
        <v>49</v>
      </c>
      <c r="L1881">
        <v>99</v>
      </c>
      <c r="M1881" t="s">
        <v>26</v>
      </c>
      <c r="N1881">
        <v>99</v>
      </c>
      <c r="O1881" t="s">
        <v>27</v>
      </c>
      <c r="P1881">
        <v>99</v>
      </c>
      <c r="Q1881" t="s">
        <v>42</v>
      </c>
      <c r="R1881">
        <v>59322</v>
      </c>
      <c r="V1881" s="3">
        <f t="shared" si="59"/>
        <v>100</v>
      </c>
      <c r="W1881" s="3">
        <f>IF(AND(T1881&lt;&gt;"_U",T1881&lt;&gt;"c",J1881&lt;&gt;9,J1881&lt;&gt;99),IFERROR(VLOOKUP(A1881,'LBA Total'!$A$2:$W$10000,18,0),"."),".")</f>
        <v>59322</v>
      </c>
    </row>
    <row r="1882" spans="1:23" x14ac:dyDescent="0.2">
      <c r="A1882" s="1" t="str">
        <f t="shared" si="58"/>
        <v>2023|Maungakiekie-TÄmaki Local Board Area|Male / TÄne</v>
      </c>
      <c r="B1882" t="s">
        <v>20</v>
      </c>
      <c r="C1882" t="s">
        <v>21</v>
      </c>
      <c r="D1882" t="s">
        <v>22</v>
      </c>
      <c r="E1882" t="s">
        <v>23</v>
      </c>
      <c r="F1882">
        <v>2023</v>
      </c>
      <c r="G1882">
        <v>2023</v>
      </c>
      <c r="H1882">
        <v>7615</v>
      </c>
      <c r="I1882" t="s">
        <v>145</v>
      </c>
      <c r="J1882">
        <v>99</v>
      </c>
      <c r="K1882" t="s">
        <v>47</v>
      </c>
      <c r="L1882">
        <v>99</v>
      </c>
      <c r="M1882" t="s">
        <v>26</v>
      </c>
      <c r="N1882">
        <v>99</v>
      </c>
      <c r="O1882" t="s">
        <v>27</v>
      </c>
      <c r="P1882">
        <v>1</v>
      </c>
      <c r="Q1882" t="s">
        <v>34</v>
      </c>
      <c r="R1882">
        <v>30780</v>
      </c>
      <c r="V1882" s="3" t="str">
        <f t="shared" si="59"/>
        <v>.</v>
      </c>
      <c r="W1882" s="3" t="str">
        <f>IF(AND(T1882&lt;&gt;"_U",T1882&lt;&gt;"c",J1882&lt;&gt;9,J1882&lt;&gt;99),IFERROR(VLOOKUP(A1882,'LBA Total'!$A$2:$W$10000,18,0),"."),".")</f>
        <v>.</v>
      </c>
    </row>
    <row r="1883" spans="1:23" x14ac:dyDescent="0.2">
      <c r="A1883" s="1" t="str">
        <f t="shared" si="58"/>
        <v>2023|Maungakiekie-TÄmaki Local Board Area|Female / Wahine</v>
      </c>
      <c r="B1883" t="s">
        <v>20</v>
      </c>
      <c r="C1883" t="s">
        <v>21</v>
      </c>
      <c r="D1883" t="s">
        <v>22</v>
      </c>
      <c r="E1883" t="s">
        <v>23</v>
      </c>
      <c r="F1883">
        <v>2023</v>
      </c>
      <c r="G1883">
        <v>2023</v>
      </c>
      <c r="H1883">
        <v>7615</v>
      </c>
      <c r="I1883" t="s">
        <v>145</v>
      </c>
      <c r="J1883">
        <v>99</v>
      </c>
      <c r="K1883" t="s">
        <v>47</v>
      </c>
      <c r="L1883">
        <v>99</v>
      </c>
      <c r="M1883" t="s">
        <v>26</v>
      </c>
      <c r="N1883">
        <v>99</v>
      </c>
      <c r="O1883" t="s">
        <v>27</v>
      </c>
      <c r="P1883">
        <v>2</v>
      </c>
      <c r="Q1883" t="s">
        <v>31</v>
      </c>
      <c r="R1883">
        <v>32262</v>
      </c>
      <c r="V1883" s="3" t="str">
        <f t="shared" si="59"/>
        <v>.</v>
      </c>
      <c r="W1883" s="3" t="str">
        <f>IF(AND(T1883&lt;&gt;"_U",T1883&lt;&gt;"c",J1883&lt;&gt;9,J1883&lt;&gt;99),IFERROR(VLOOKUP(A1883,'LBA Total'!$A$2:$W$10000,18,0),"."),".")</f>
        <v>.</v>
      </c>
    </row>
    <row r="1884" spans="1:23" x14ac:dyDescent="0.2">
      <c r="A1884" s="1" t="str">
        <f t="shared" si="58"/>
        <v>2023|Maungakiekie-TÄmaki Local Board Area|Another gender / He ira kÄ“ anÅ</v>
      </c>
      <c r="B1884" t="s">
        <v>20</v>
      </c>
      <c r="C1884" t="s">
        <v>21</v>
      </c>
      <c r="D1884" t="s">
        <v>22</v>
      </c>
      <c r="E1884" t="s">
        <v>23</v>
      </c>
      <c r="F1884">
        <v>2023</v>
      </c>
      <c r="G1884">
        <v>2023</v>
      </c>
      <c r="H1884">
        <v>7615</v>
      </c>
      <c r="I1884" t="s">
        <v>145</v>
      </c>
      <c r="J1884">
        <v>99</v>
      </c>
      <c r="K1884" t="s">
        <v>47</v>
      </c>
      <c r="L1884">
        <v>99</v>
      </c>
      <c r="M1884" t="s">
        <v>26</v>
      </c>
      <c r="N1884">
        <v>99</v>
      </c>
      <c r="O1884" t="s">
        <v>27</v>
      </c>
      <c r="P1884">
        <v>3</v>
      </c>
      <c r="Q1884" t="s">
        <v>28</v>
      </c>
      <c r="R1884">
        <v>273</v>
      </c>
      <c r="V1884" s="3" t="str">
        <f t="shared" si="59"/>
        <v>.</v>
      </c>
      <c r="W1884" s="3" t="str">
        <f>IF(AND(T1884&lt;&gt;"_U",T1884&lt;&gt;"c",J1884&lt;&gt;9,J1884&lt;&gt;99),IFERROR(VLOOKUP(A1884,'LBA Total'!$A$2:$W$10000,18,0),"."),".")</f>
        <v>.</v>
      </c>
    </row>
    <row r="1885" spans="1:23" x14ac:dyDescent="0.2">
      <c r="A1885" s="1" t="str">
        <f t="shared" si="58"/>
        <v>2023|Maungakiekie-TÄmaki Local Board Area|Total - gender</v>
      </c>
      <c r="B1885" t="s">
        <v>20</v>
      </c>
      <c r="C1885" t="s">
        <v>21</v>
      </c>
      <c r="D1885" t="s">
        <v>22</v>
      </c>
      <c r="E1885" t="s">
        <v>23</v>
      </c>
      <c r="F1885">
        <v>2023</v>
      </c>
      <c r="G1885">
        <v>2023</v>
      </c>
      <c r="H1885">
        <v>7615</v>
      </c>
      <c r="I1885" t="s">
        <v>145</v>
      </c>
      <c r="J1885">
        <v>99</v>
      </c>
      <c r="K1885" t="s">
        <v>47</v>
      </c>
      <c r="L1885">
        <v>99</v>
      </c>
      <c r="M1885" t="s">
        <v>26</v>
      </c>
      <c r="N1885">
        <v>99</v>
      </c>
      <c r="O1885" t="s">
        <v>27</v>
      </c>
      <c r="P1885">
        <v>99</v>
      </c>
      <c r="Q1885" t="s">
        <v>42</v>
      </c>
      <c r="R1885">
        <v>63315</v>
      </c>
      <c r="V1885" s="3" t="str">
        <f t="shared" si="59"/>
        <v>.</v>
      </c>
      <c r="W1885" s="3" t="str">
        <f>IF(AND(T1885&lt;&gt;"_U",T1885&lt;&gt;"c",J1885&lt;&gt;9,J1885&lt;&gt;99),IFERROR(VLOOKUP(A1885,'LBA Total'!$A$2:$W$10000,18,0),"."),".")</f>
        <v>.</v>
      </c>
    </row>
    <row r="1886" spans="1:23" x14ac:dyDescent="0.2">
      <c r="A1886" s="1" t="str">
        <f t="shared" si="58"/>
        <v>2023|Howick Local Board Area|Male / TÄne</v>
      </c>
      <c r="B1886" t="s">
        <v>20</v>
      </c>
      <c r="C1886" t="s">
        <v>21</v>
      </c>
      <c r="D1886" t="s">
        <v>22</v>
      </c>
      <c r="E1886" t="s">
        <v>23</v>
      </c>
      <c r="F1886">
        <v>2023</v>
      </c>
      <c r="G1886">
        <v>2023</v>
      </c>
      <c r="H1886">
        <v>7616</v>
      </c>
      <c r="I1886" t="s">
        <v>127</v>
      </c>
      <c r="J1886">
        <v>1</v>
      </c>
      <c r="K1886" t="s">
        <v>30</v>
      </c>
      <c r="L1886">
        <v>99</v>
      </c>
      <c r="M1886" t="s">
        <v>26</v>
      </c>
      <c r="N1886">
        <v>99</v>
      </c>
      <c r="O1886" t="s">
        <v>27</v>
      </c>
      <c r="P1886">
        <v>1</v>
      </c>
      <c r="Q1886" t="s">
        <v>34</v>
      </c>
      <c r="R1886">
        <v>33000</v>
      </c>
      <c r="V1886" s="3">
        <f t="shared" si="59"/>
        <v>57.05</v>
      </c>
      <c r="W1886" s="3">
        <f>IF(AND(T1886&lt;&gt;"_U",T1886&lt;&gt;"c",J1886&lt;&gt;9,J1886&lt;&gt;99),IFERROR(VLOOKUP(A1886,'LBA Total'!$A$2:$W$10000,18,0),"."),".")</f>
        <v>57849</v>
      </c>
    </row>
    <row r="1887" spans="1:23" x14ac:dyDescent="0.2">
      <c r="A1887" s="1" t="str">
        <f t="shared" si="58"/>
        <v>2023|Howick Local Board Area|Female / Wahine</v>
      </c>
      <c r="B1887" t="s">
        <v>20</v>
      </c>
      <c r="C1887" t="s">
        <v>21</v>
      </c>
      <c r="D1887" t="s">
        <v>22</v>
      </c>
      <c r="E1887" t="s">
        <v>23</v>
      </c>
      <c r="F1887">
        <v>2023</v>
      </c>
      <c r="G1887">
        <v>2023</v>
      </c>
      <c r="H1887">
        <v>7616</v>
      </c>
      <c r="I1887" t="s">
        <v>127</v>
      </c>
      <c r="J1887">
        <v>1</v>
      </c>
      <c r="K1887" t="s">
        <v>30</v>
      </c>
      <c r="L1887">
        <v>99</v>
      </c>
      <c r="M1887" t="s">
        <v>26</v>
      </c>
      <c r="N1887">
        <v>99</v>
      </c>
      <c r="O1887" t="s">
        <v>27</v>
      </c>
      <c r="P1887">
        <v>2</v>
      </c>
      <c r="Q1887" t="s">
        <v>31</v>
      </c>
      <c r="R1887">
        <v>32700</v>
      </c>
      <c r="V1887" s="3">
        <f t="shared" si="59"/>
        <v>53.84</v>
      </c>
      <c r="W1887" s="3">
        <f>IF(AND(T1887&lt;&gt;"_U",T1887&lt;&gt;"c",J1887&lt;&gt;9,J1887&lt;&gt;99),IFERROR(VLOOKUP(A1887,'LBA Total'!$A$2:$W$10000,18,0),"."),".")</f>
        <v>60738</v>
      </c>
    </row>
    <row r="1888" spans="1:23" x14ac:dyDescent="0.2">
      <c r="A1888" s="1" t="str">
        <f t="shared" si="58"/>
        <v>2023|Howick Local Board Area|Another gender / He ira kÄ“ anÅ</v>
      </c>
      <c r="B1888" t="s">
        <v>20</v>
      </c>
      <c r="C1888" t="s">
        <v>21</v>
      </c>
      <c r="D1888" t="s">
        <v>22</v>
      </c>
      <c r="E1888" t="s">
        <v>23</v>
      </c>
      <c r="F1888">
        <v>2023</v>
      </c>
      <c r="G1888">
        <v>2023</v>
      </c>
      <c r="H1888">
        <v>7616</v>
      </c>
      <c r="I1888" t="s">
        <v>127</v>
      </c>
      <c r="J1888">
        <v>1</v>
      </c>
      <c r="K1888" t="s">
        <v>30</v>
      </c>
      <c r="L1888">
        <v>99</v>
      </c>
      <c r="M1888" t="s">
        <v>26</v>
      </c>
      <c r="N1888">
        <v>99</v>
      </c>
      <c r="O1888" t="s">
        <v>27</v>
      </c>
      <c r="P1888">
        <v>3</v>
      </c>
      <c r="Q1888" t="s">
        <v>28</v>
      </c>
      <c r="R1888">
        <v>78</v>
      </c>
      <c r="V1888" s="3">
        <f t="shared" si="59"/>
        <v>25.24</v>
      </c>
      <c r="W1888" s="3">
        <f>IF(AND(T1888&lt;&gt;"_U",T1888&lt;&gt;"c",J1888&lt;&gt;9,J1888&lt;&gt;99),IFERROR(VLOOKUP(A1888,'LBA Total'!$A$2:$W$10000,18,0),"."),".")</f>
        <v>309</v>
      </c>
    </row>
    <row r="1889" spans="1:23" x14ac:dyDescent="0.2">
      <c r="A1889" s="1" t="str">
        <f t="shared" si="58"/>
        <v>2023|Howick Local Board Area|Total - gender</v>
      </c>
      <c r="B1889" t="s">
        <v>20</v>
      </c>
      <c r="C1889" t="s">
        <v>21</v>
      </c>
      <c r="D1889" t="s">
        <v>22</v>
      </c>
      <c r="E1889" t="s">
        <v>23</v>
      </c>
      <c r="F1889">
        <v>2023</v>
      </c>
      <c r="G1889">
        <v>2023</v>
      </c>
      <c r="H1889">
        <v>7616</v>
      </c>
      <c r="I1889" t="s">
        <v>127</v>
      </c>
      <c r="J1889">
        <v>1</v>
      </c>
      <c r="K1889" t="s">
        <v>30</v>
      </c>
      <c r="L1889">
        <v>99</v>
      </c>
      <c r="M1889" t="s">
        <v>26</v>
      </c>
      <c r="N1889">
        <v>99</v>
      </c>
      <c r="O1889" t="s">
        <v>27</v>
      </c>
      <c r="P1889">
        <v>99</v>
      </c>
      <c r="Q1889" t="s">
        <v>42</v>
      </c>
      <c r="R1889">
        <v>65781</v>
      </c>
      <c r="V1889" s="3">
        <f t="shared" si="59"/>
        <v>55.33</v>
      </c>
      <c r="W1889" s="3">
        <f>IF(AND(T1889&lt;&gt;"_U",T1889&lt;&gt;"c",J1889&lt;&gt;9,J1889&lt;&gt;99),IFERROR(VLOOKUP(A1889,'LBA Total'!$A$2:$W$10000,18,0),"."),".")</f>
        <v>118893</v>
      </c>
    </row>
    <row r="1890" spans="1:23" x14ac:dyDescent="0.2">
      <c r="A1890" s="1" t="str">
        <f t="shared" si="58"/>
        <v>2023|Howick Local Board Area|Male / TÄne</v>
      </c>
      <c r="B1890" t="s">
        <v>20</v>
      </c>
      <c r="C1890" t="s">
        <v>21</v>
      </c>
      <c r="D1890" t="s">
        <v>22</v>
      </c>
      <c r="E1890" t="s">
        <v>23</v>
      </c>
      <c r="F1890">
        <v>2023</v>
      </c>
      <c r="G1890">
        <v>2023</v>
      </c>
      <c r="H1890">
        <v>7616</v>
      </c>
      <c r="I1890" t="s">
        <v>127</v>
      </c>
      <c r="J1890">
        <v>2</v>
      </c>
      <c r="K1890" t="s">
        <v>41</v>
      </c>
      <c r="L1890">
        <v>99</v>
      </c>
      <c r="M1890" t="s">
        <v>26</v>
      </c>
      <c r="N1890">
        <v>99</v>
      </c>
      <c r="O1890" t="s">
        <v>27</v>
      </c>
      <c r="P1890">
        <v>1</v>
      </c>
      <c r="Q1890" t="s">
        <v>34</v>
      </c>
      <c r="R1890">
        <v>12</v>
      </c>
      <c r="V1890" s="3">
        <f t="shared" si="59"/>
        <v>0.02</v>
      </c>
      <c r="W1890" s="3">
        <f>IF(AND(T1890&lt;&gt;"_U",T1890&lt;&gt;"c",J1890&lt;&gt;9,J1890&lt;&gt;99),IFERROR(VLOOKUP(A1890,'LBA Total'!$A$2:$W$10000,18,0),"."),".")</f>
        <v>57849</v>
      </c>
    </row>
    <row r="1891" spans="1:23" x14ac:dyDescent="0.2">
      <c r="A1891" s="1" t="str">
        <f t="shared" si="58"/>
        <v>2023|Howick Local Board Area|Female / Wahine</v>
      </c>
      <c r="B1891" t="s">
        <v>20</v>
      </c>
      <c r="C1891" t="s">
        <v>21</v>
      </c>
      <c r="D1891" t="s">
        <v>22</v>
      </c>
      <c r="E1891" t="s">
        <v>23</v>
      </c>
      <c r="F1891">
        <v>2023</v>
      </c>
      <c r="G1891">
        <v>2023</v>
      </c>
      <c r="H1891">
        <v>7616</v>
      </c>
      <c r="I1891" t="s">
        <v>127</v>
      </c>
      <c r="J1891">
        <v>2</v>
      </c>
      <c r="K1891" t="s">
        <v>41</v>
      </c>
      <c r="L1891">
        <v>99</v>
      </c>
      <c r="M1891" t="s">
        <v>26</v>
      </c>
      <c r="N1891">
        <v>99</v>
      </c>
      <c r="O1891" t="s">
        <v>27</v>
      </c>
      <c r="P1891">
        <v>2</v>
      </c>
      <c r="Q1891" t="s">
        <v>31</v>
      </c>
      <c r="R1891">
        <v>15</v>
      </c>
      <c r="V1891" s="3">
        <f t="shared" si="59"/>
        <v>0.02</v>
      </c>
      <c r="W1891" s="3">
        <f>IF(AND(T1891&lt;&gt;"_U",T1891&lt;&gt;"c",J1891&lt;&gt;9,J1891&lt;&gt;99),IFERROR(VLOOKUP(A1891,'LBA Total'!$A$2:$W$10000,18,0),"."),".")</f>
        <v>60738</v>
      </c>
    </row>
    <row r="1892" spans="1:23" x14ac:dyDescent="0.2">
      <c r="A1892" s="1" t="str">
        <f t="shared" si="58"/>
        <v>2023|Howick Local Board Area|Another gender / He ira kÄ“ anÅ</v>
      </c>
      <c r="B1892" t="s">
        <v>20</v>
      </c>
      <c r="C1892" t="s">
        <v>21</v>
      </c>
      <c r="D1892" t="s">
        <v>22</v>
      </c>
      <c r="E1892" t="s">
        <v>23</v>
      </c>
      <c r="F1892">
        <v>2023</v>
      </c>
      <c r="G1892">
        <v>2023</v>
      </c>
      <c r="H1892">
        <v>7616</v>
      </c>
      <c r="I1892" t="s">
        <v>127</v>
      </c>
      <c r="J1892">
        <v>2</v>
      </c>
      <c r="K1892" t="s">
        <v>41</v>
      </c>
      <c r="L1892">
        <v>99</v>
      </c>
      <c r="M1892" t="s">
        <v>26</v>
      </c>
      <c r="N1892">
        <v>99</v>
      </c>
      <c r="O1892" t="s">
        <v>27</v>
      </c>
      <c r="P1892">
        <v>3</v>
      </c>
      <c r="Q1892" t="s">
        <v>28</v>
      </c>
      <c r="R1892">
        <v>0</v>
      </c>
      <c r="V1892" s="3">
        <f t="shared" si="59"/>
        <v>0</v>
      </c>
      <c r="W1892" s="3">
        <f>IF(AND(T1892&lt;&gt;"_U",T1892&lt;&gt;"c",J1892&lt;&gt;9,J1892&lt;&gt;99),IFERROR(VLOOKUP(A1892,'LBA Total'!$A$2:$W$10000,18,0),"."),".")</f>
        <v>309</v>
      </c>
    </row>
    <row r="1893" spans="1:23" x14ac:dyDescent="0.2">
      <c r="A1893" s="1" t="str">
        <f t="shared" si="58"/>
        <v>2023|Howick Local Board Area|Total - gender</v>
      </c>
      <c r="B1893" t="s">
        <v>20</v>
      </c>
      <c r="C1893" t="s">
        <v>21</v>
      </c>
      <c r="D1893" t="s">
        <v>22</v>
      </c>
      <c r="E1893" t="s">
        <v>23</v>
      </c>
      <c r="F1893">
        <v>2023</v>
      </c>
      <c r="G1893">
        <v>2023</v>
      </c>
      <c r="H1893">
        <v>7616</v>
      </c>
      <c r="I1893" t="s">
        <v>127</v>
      </c>
      <c r="J1893">
        <v>2</v>
      </c>
      <c r="K1893" t="s">
        <v>41</v>
      </c>
      <c r="L1893">
        <v>99</v>
      </c>
      <c r="M1893" t="s">
        <v>26</v>
      </c>
      <c r="N1893">
        <v>99</v>
      </c>
      <c r="O1893" t="s">
        <v>27</v>
      </c>
      <c r="P1893">
        <v>99</v>
      </c>
      <c r="Q1893" t="s">
        <v>42</v>
      </c>
      <c r="R1893">
        <v>27</v>
      </c>
      <c r="V1893" s="3">
        <f t="shared" si="59"/>
        <v>0.02</v>
      </c>
      <c r="W1893" s="3">
        <f>IF(AND(T1893&lt;&gt;"_U",T1893&lt;&gt;"c",J1893&lt;&gt;9,J1893&lt;&gt;99),IFERROR(VLOOKUP(A1893,'LBA Total'!$A$2:$W$10000,18,0),"."),".")</f>
        <v>118893</v>
      </c>
    </row>
    <row r="1894" spans="1:23" x14ac:dyDescent="0.2">
      <c r="A1894" s="1" t="str">
        <f t="shared" si="58"/>
        <v>2023|Howick Local Board Area|Male / TÄne</v>
      </c>
      <c r="B1894" t="s">
        <v>20</v>
      </c>
      <c r="C1894" t="s">
        <v>21</v>
      </c>
      <c r="D1894" t="s">
        <v>22</v>
      </c>
      <c r="E1894" t="s">
        <v>23</v>
      </c>
      <c r="F1894">
        <v>2023</v>
      </c>
      <c r="G1894">
        <v>2023</v>
      </c>
      <c r="H1894">
        <v>7616</v>
      </c>
      <c r="I1894" t="s">
        <v>127</v>
      </c>
      <c r="J1894">
        <v>3</v>
      </c>
      <c r="K1894" t="s">
        <v>39</v>
      </c>
      <c r="L1894">
        <v>99</v>
      </c>
      <c r="M1894" t="s">
        <v>26</v>
      </c>
      <c r="N1894">
        <v>99</v>
      </c>
      <c r="O1894" t="s">
        <v>27</v>
      </c>
      <c r="P1894">
        <v>1</v>
      </c>
      <c r="Q1894" t="s">
        <v>34</v>
      </c>
      <c r="R1894">
        <v>960</v>
      </c>
      <c r="V1894" s="3">
        <f t="shared" si="59"/>
        <v>1.66</v>
      </c>
      <c r="W1894" s="3">
        <f>IF(AND(T1894&lt;&gt;"_U",T1894&lt;&gt;"c",J1894&lt;&gt;9,J1894&lt;&gt;99),IFERROR(VLOOKUP(A1894,'LBA Total'!$A$2:$W$10000,18,0),"."),".")</f>
        <v>57849</v>
      </c>
    </row>
    <row r="1895" spans="1:23" x14ac:dyDescent="0.2">
      <c r="A1895" s="1" t="str">
        <f t="shared" si="58"/>
        <v>2023|Howick Local Board Area|Female / Wahine</v>
      </c>
      <c r="B1895" t="s">
        <v>20</v>
      </c>
      <c r="C1895" t="s">
        <v>21</v>
      </c>
      <c r="D1895" t="s">
        <v>22</v>
      </c>
      <c r="E1895" t="s">
        <v>23</v>
      </c>
      <c r="F1895">
        <v>2023</v>
      </c>
      <c r="G1895">
        <v>2023</v>
      </c>
      <c r="H1895">
        <v>7616</v>
      </c>
      <c r="I1895" t="s">
        <v>127</v>
      </c>
      <c r="J1895">
        <v>3</v>
      </c>
      <c r="K1895" t="s">
        <v>39</v>
      </c>
      <c r="L1895">
        <v>99</v>
      </c>
      <c r="M1895" t="s">
        <v>26</v>
      </c>
      <c r="N1895">
        <v>99</v>
      </c>
      <c r="O1895" t="s">
        <v>27</v>
      </c>
      <c r="P1895">
        <v>2</v>
      </c>
      <c r="Q1895" t="s">
        <v>31</v>
      </c>
      <c r="R1895">
        <v>1392</v>
      </c>
      <c r="V1895" s="3">
        <f t="shared" si="59"/>
        <v>2.29</v>
      </c>
      <c r="W1895" s="3">
        <f>IF(AND(T1895&lt;&gt;"_U",T1895&lt;&gt;"c",J1895&lt;&gt;9,J1895&lt;&gt;99),IFERROR(VLOOKUP(A1895,'LBA Total'!$A$2:$W$10000,18,0),"."),".")</f>
        <v>60738</v>
      </c>
    </row>
    <row r="1896" spans="1:23" x14ac:dyDescent="0.2">
      <c r="A1896" s="1" t="str">
        <f t="shared" si="58"/>
        <v>2023|Howick Local Board Area|Another gender / He ira kÄ“ anÅ</v>
      </c>
      <c r="B1896" t="s">
        <v>20</v>
      </c>
      <c r="C1896" t="s">
        <v>21</v>
      </c>
      <c r="D1896" t="s">
        <v>22</v>
      </c>
      <c r="E1896" t="s">
        <v>23</v>
      </c>
      <c r="F1896">
        <v>2023</v>
      </c>
      <c r="G1896">
        <v>2023</v>
      </c>
      <c r="H1896">
        <v>7616</v>
      </c>
      <c r="I1896" t="s">
        <v>127</v>
      </c>
      <c r="J1896">
        <v>3</v>
      </c>
      <c r="K1896" t="s">
        <v>39</v>
      </c>
      <c r="L1896">
        <v>99</v>
      </c>
      <c r="M1896" t="s">
        <v>26</v>
      </c>
      <c r="N1896">
        <v>99</v>
      </c>
      <c r="O1896" t="s">
        <v>27</v>
      </c>
      <c r="P1896">
        <v>3</v>
      </c>
      <c r="Q1896" t="s">
        <v>28</v>
      </c>
      <c r="R1896">
        <v>6</v>
      </c>
      <c r="V1896" s="3">
        <f t="shared" si="59"/>
        <v>1.94</v>
      </c>
      <c r="W1896" s="3">
        <f>IF(AND(T1896&lt;&gt;"_U",T1896&lt;&gt;"c",J1896&lt;&gt;9,J1896&lt;&gt;99),IFERROR(VLOOKUP(A1896,'LBA Total'!$A$2:$W$10000,18,0),"."),".")</f>
        <v>309</v>
      </c>
    </row>
    <row r="1897" spans="1:23" x14ac:dyDescent="0.2">
      <c r="A1897" s="1" t="str">
        <f t="shared" si="58"/>
        <v>2023|Howick Local Board Area|Total - gender</v>
      </c>
      <c r="B1897" t="s">
        <v>20</v>
      </c>
      <c r="C1897" t="s">
        <v>21</v>
      </c>
      <c r="D1897" t="s">
        <v>22</v>
      </c>
      <c r="E1897" t="s">
        <v>23</v>
      </c>
      <c r="F1897">
        <v>2023</v>
      </c>
      <c r="G1897">
        <v>2023</v>
      </c>
      <c r="H1897">
        <v>7616</v>
      </c>
      <c r="I1897" t="s">
        <v>127</v>
      </c>
      <c r="J1897">
        <v>3</v>
      </c>
      <c r="K1897" t="s">
        <v>39</v>
      </c>
      <c r="L1897">
        <v>99</v>
      </c>
      <c r="M1897" t="s">
        <v>26</v>
      </c>
      <c r="N1897">
        <v>99</v>
      </c>
      <c r="O1897" t="s">
        <v>27</v>
      </c>
      <c r="P1897">
        <v>99</v>
      </c>
      <c r="Q1897" t="s">
        <v>42</v>
      </c>
      <c r="R1897">
        <v>2358</v>
      </c>
      <c r="V1897" s="3">
        <f t="shared" si="59"/>
        <v>1.98</v>
      </c>
      <c r="W1897" s="3">
        <f>IF(AND(T1897&lt;&gt;"_U",T1897&lt;&gt;"c",J1897&lt;&gt;9,J1897&lt;&gt;99),IFERROR(VLOOKUP(A1897,'LBA Total'!$A$2:$W$10000,18,0),"."),".")</f>
        <v>118893</v>
      </c>
    </row>
    <row r="1898" spans="1:23" x14ac:dyDescent="0.2">
      <c r="A1898" s="1" t="str">
        <f t="shared" si="58"/>
        <v>2023|Howick Local Board Area|Male / TÄne</v>
      </c>
      <c r="B1898" t="s">
        <v>20</v>
      </c>
      <c r="C1898" t="s">
        <v>21</v>
      </c>
      <c r="D1898" t="s">
        <v>22</v>
      </c>
      <c r="E1898" t="s">
        <v>23</v>
      </c>
      <c r="F1898">
        <v>2023</v>
      </c>
      <c r="G1898">
        <v>2023</v>
      </c>
      <c r="H1898">
        <v>7616</v>
      </c>
      <c r="I1898" t="s">
        <v>127</v>
      </c>
      <c r="J1898">
        <v>4</v>
      </c>
      <c r="K1898" t="s">
        <v>54</v>
      </c>
      <c r="L1898">
        <v>99</v>
      </c>
      <c r="M1898" t="s">
        <v>26</v>
      </c>
      <c r="N1898">
        <v>99</v>
      </c>
      <c r="O1898" t="s">
        <v>27</v>
      </c>
      <c r="P1898">
        <v>1</v>
      </c>
      <c r="Q1898" t="s">
        <v>34</v>
      </c>
      <c r="R1898">
        <v>2712</v>
      </c>
      <c r="V1898" s="3">
        <f t="shared" si="59"/>
        <v>4.6900000000000004</v>
      </c>
      <c r="W1898" s="3">
        <f>IF(AND(T1898&lt;&gt;"_U",T1898&lt;&gt;"c",J1898&lt;&gt;9,J1898&lt;&gt;99),IFERROR(VLOOKUP(A1898,'LBA Total'!$A$2:$W$10000,18,0),"."),".")</f>
        <v>57849</v>
      </c>
    </row>
    <row r="1899" spans="1:23" x14ac:dyDescent="0.2">
      <c r="A1899" s="1" t="str">
        <f t="shared" si="58"/>
        <v>2023|Howick Local Board Area|Female / Wahine</v>
      </c>
      <c r="B1899" t="s">
        <v>20</v>
      </c>
      <c r="C1899" t="s">
        <v>21</v>
      </c>
      <c r="D1899" t="s">
        <v>22</v>
      </c>
      <c r="E1899" t="s">
        <v>23</v>
      </c>
      <c r="F1899">
        <v>2023</v>
      </c>
      <c r="G1899">
        <v>2023</v>
      </c>
      <c r="H1899">
        <v>7616</v>
      </c>
      <c r="I1899" t="s">
        <v>127</v>
      </c>
      <c r="J1899">
        <v>4</v>
      </c>
      <c r="K1899" t="s">
        <v>54</v>
      </c>
      <c r="L1899">
        <v>99</v>
      </c>
      <c r="M1899" t="s">
        <v>26</v>
      </c>
      <c r="N1899">
        <v>99</v>
      </c>
      <c r="O1899" t="s">
        <v>27</v>
      </c>
      <c r="P1899">
        <v>2</v>
      </c>
      <c r="Q1899" t="s">
        <v>31</v>
      </c>
      <c r="R1899">
        <v>4485</v>
      </c>
      <c r="V1899" s="3">
        <f t="shared" si="59"/>
        <v>7.38</v>
      </c>
      <c r="W1899" s="3">
        <f>IF(AND(T1899&lt;&gt;"_U",T1899&lt;&gt;"c",J1899&lt;&gt;9,J1899&lt;&gt;99),IFERROR(VLOOKUP(A1899,'LBA Total'!$A$2:$W$10000,18,0),"."),".")</f>
        <v>60738</v>
      </c>
    </row>
    <row r="1900" spans="1:23" x14ac:dyDescent="0.2">
      <c r="A1900" s="1" t="str">
        <f t="shared" si="58"/>
        <v>2023|Howick Local Board Area|Another gender / He ira kÄ“ anÅ</v>
      </c>
      <c r="B1900" t="s">
        <v>20</v>
      </c>
      <c r="C1900" t="s">
        <v>21</v>
      </c>
      <c r="D1900" t="s">
        <v>22</v>
      </c>
      <c r="E1900" t="s">
        <v>23</v>
      </c>
      <c r="F1900">
        <v>2023</v>
      </c>
      <c r="G1900">
        <v>2023</v>
      </c>
      <c r="H1900">
        <v>7616</v>
      </c>
      <c r="I1900" t="s">
        <v>127</v>
      </c>
      <c r="J1900">
        <v>4</v>
      </c>
      <c r="K1900" t="s">
        <v>54</v>
      </c>
      <c r="L1900">
        <v>99</v>
      </c>
      <c r="M1900" t="s">
        <v>26</v>
      </c>
      <c r="N1900">
        <v>99</v>
      </c>
      <c r="O1900" t="s">
        <v>27</v>
      </c>
      <c r="P1900">
        <v>3</v>
      </c>
      <c r="Q1900" t="s">
        <v>28</v>
      </c>
      <c r="R1900">
        <v>9</v>
      </c>
      <c r="V1900" s="3">
        <f t="shared" si="59"/>
        <v>2.91</v>
      </c>
      <c r="W1900" s="3">
        <f>IF(AND(T1900&lt;&gt;"_U",T1900&lt;&gt;"c",J1900&lt;&gt;9,J1900&lt;&gt;99),IFERROR(VLOOKUP(A1900,'LBA Total'!$A$2:$W$10000,18,0),"."),".")</f>
        <v>309</v>
      </c>
    </row>
    <row r="1901" spans="1:23" x14ac:dyDescent="0.2">
      <c r="A1901" s="1" t="str">
        <f t="shared" si="58"/>
        <v>2023|Howick Local Board Area|Total - gender</v>
      </c>
      <c r="B1901" t="s">
        <v>20</v>
      </c>
      <c r="C1901" t="s">
        <v>21</v>
      </c>
      <c r="D1901" t="s">
        <v>22</v>
      </c>
      <c r="E1901" t="s">
        <v>23</v>
      </c>
      <c r="F1901">
        <v>2023</v>
      </c>
      <c r="G1901">
        <v>2023</v>
      </c>
      <c r="H1901">
        <v>7616</v>
      </c>
      <c r="I1901" t="s">
        <v>127</v>
      </c>
      <c r="J1901">
        <v>4</v>
      </c>
      <c r="K1901" t="s">
        <v>54</v>
      </c>
      <c r="L1901">
        <v>99</v>
      </c>
      <c r="M1901" t="s">
        <v>26</v>
      </c>
      <c r="N1901">
        <v>99</v>
      </c>
      <c r="O1901" t="s">
        <v>27</v>
      </c>
      <c r="P1901">
        <v>99</v>
      </c>
      <c r="Q1901" t="s">
        <v>42</v>
      </c>
      <c r="R1901">
        <v>7206</v>
      </c>
      <c r="V1901" s="3">
        <f t="shared" si="59"/>
        <v>6.06</v>
      </c>
      <c r="W1901" s="3">
        <f>IF(AND(T1901&lt;&gt;"_U",T1901&lt;&gt;"c",J1901&lt;&gt;9,J1901&lt;&gt;99),IFERROR(VLOOKUP(A1901,'LBA Total'!$A$2:$W$10000,18,0),"."),".")</f>
        <v>118893</v>
      </c>
    </row>
    <row r="1902" spans="1:23" x14ac:dyDescent="0.2">
      <c r="A1902" s="1" t="str">
        <f t="shared" si="58"/>
        <v>2023|Howick Local Board Area|Male / TÄne</v>
      </c>
      <c r="B1902" t="s">
        <v>20</v>
      </c>
      <c r="C1902" t="s">
        <v>21</v>
      </c>
      <c r="D1902" t="s">
        <v>22</v>
      </c>
      <c r="E1902" t="s">
        <v>23</v>
      </c>
      <c r="F1902">
        <v>2023</v>
      </c>
      <c r="G1902">
        <v>2023</v>
      </c>
      <c r="H1902">
        <v>7616</v>
      </c>
      <c r="I1902" t="s">
        <v>127</v>
      </c>
      <c r="J1902">
        <v>5</v>
      </c>
      <c r="K1902" t="s">
        <v>33</v>
      </c>
      <c r="L1902">
        <v>99</v>
      </c>
      <c r="M1902" t="s">
        <v>26</v>
      </c>
      <c r="N1902">
        <v>99</v>
      </c>
      <c r="O1902" t="s">
        <v>27</v>
      </c>
      <c r="P1902">
        <v>1</v>
      </c>
      <c r="Q1902" t="s">
        <v>34</v>
      </c>
      <c r="R1902">
        <v>954</v>
      </c>
      <c r="V1902" s="3">
        <f t="shared" si="59"/>
        <v>1.65</v>
      </c>
      <c r="W1902" s="3">
        <f>IF(AND(T1902&lt;&gt;"_U",T1902&lt;&gt;"c",J1902&lt;&gt;9,J1902&lt;&gt;99),IFERROR(VLOOKUP(A1902,'LBA Total'!$A$2:$W$10000,18,0),"."),".")</f>
        <v>57849</v>
      </c>
    </row>
    <row r="1903" spans="1:23" x14ac:dyDescent="0.2">
      <c r="A1903" s="1" t="str">
        <f t="shared" si="58"/>
        <v>2023|Howick Local Board Area|Female / Wahine</v>
      </c>
      <c r="B1903" t="s">
        <v>20</v>
      </c>
      <c r="C1903" t="s">
        <v>21</v>
      </c>
      <c r="D1903" t="s">
        <v>22</v>
      </c>
      <c r="E1903" t="s">
        <v>23</v>
      </c>
      <c r="F1903">
        <v>2023</v>
      </c>
      <c r="G1903">
        <v>2023</v>
      </c>
      <c r="H1903">
        <v>7616</v>
      </c>
      <c r="I1903" t="s">
        <v>127</v>
      </c>
      <c r="J1903">
        <v>5</v>
      </c>
      <c r="K1903" t="s">
        <v>33</v>
      </c>
      <c r="L1903">
        <v>99</v>
      </c>
      <c r="M1903" t="s">
        <v>26</v>
      </c>
      <c r="N1903">
        <v>99</v>
      </c>
      <c r="O1903" t="s">
        <v>27</v>
      </c>
      <c r="P1903">
        <v>2</v>
      </c>
      <c r="Q1903" t="s">
        <v>31</v>
      </c>
      <c r="R1903">
        <v>3957</v>
      </c>
      <c r="V1903" s="3">
        <f t="shared" si="59"/>
        <v>6.51</v>
      </c>
      <c r="W1903" s="3">
        <f>IF(AND(T1903&lt;&gt;"_U",T1903&lt;&gt;"c",J1903&lt;&gt;9,J1903&lt;&gt;99),IFERROR(VLOOKUP(A1903,'LBA Total'!$A$2:$W$10000,18,0),"."),".")</f>
        <v>60738</v>
      </c>
    </row>
    <row r="1904" spans="1:23" x14ac:dyDescent="0.2">
      <c r="A1904" s="1" t="str">
        <f t="shared" si="58"/>
        <v>2023|Howick Local Board Area|Another gender / He ira kÄ“ anÅ</v>
      </c>
      <c r="B1904" t="s">
        <v>20</v>
      </c>
      <c r="C1904" t="s">
        <v>21</v>
      </c>
      <c r="D1904" t="s">
        <v>22</v>
      </c>
      <c r="E1904" t="s">
        <v>23</v>
      </c>
      <c r="F1904">
        <v>2023</v>
      </c>
      <c r="G1904">
        <v>2023</v>
      </c>
      <c r="H1904">
        <v>7616</v>
      </c>
      <c r="I1904" t="s">
        <v>127</v>
      </c>
      <c r="J1904">
        <v>5</v>
      </c>
      <c r="K1904" t="s">
        <v>33</v>
      </c>
      <c r="L1904">
        <v>99</v>
      </c>
      <c r="M1904" t="s">
        <v>26</v>
      </c>
      <c r="N1904">
        <v>99</v>
      </c>
      <c r="O1904" t="s">
        <v>27</v>
      </c>
      <c r="P1904">
        <v>3</v>
      </c>
      <c r="Q1904" t="s">
        <v>28</v>
      </c>
      <c r="R1904">
        <v>3</v>
      </c>
      <c r="V1904" s="3">
        <f t="shared" si="59"/>
        <v>0.97</v>
      </c>
      <c r="W1904" s="3">
        <f>IF(AND(T1904&lt;&gt;"_U",T1904&lt;&gt;"c",J1904&lt;&gt;9,J1904&lt;&gt;99),IFERROR(VLOOKUP(A1904,'LBA Total'!$A$2:$W$10000,18,0),"."),".")</f>
        <v>309</v>
      </c>
    </row>
    <row r="1905" spans="1:23" x14ac:dyDescent="0.2">
      <c r="A1905" s="1" t="str">
        <f t="shared" si="58"/>
        <v>2023|Howick Local Board Area|Total - gender</v>
      </c>
      <c r="B1905" t="s">
        <v>20</v>
      </c>
      <c r="C1905" t="s">
        <v>21</v>
      </c>
      <c r="D1905" t="s">
        <v>22</v>
      </c>
      <c r="E1905" t="s">
        <v>23</v>
      </c>
      <c r="F1905">
        <v>2023</v>
      </c>
      <c r="G1905">
        <v>2023</v>
      </c>
      <c r="H1905">
        <v>7616</v>
      </c>
      <c r="I1905" t="s">
        <v>127</v>
      </c>
      <c r="J1905">
        <v>5</v>
      </c>
      <c r="K1905" t="s">
        <v>33</v>
      </c>
      <c r="L1905">
        <v>99</v>
      </c>
      <c r="M1905" t="s">
        <v>26</v>
      </c>
      <c r="N1905">
        <v>99</v>
      </c>
      <c r="O1905" t="s">
        <v>27</v>
      </c>
      <c r="P1905">
        <v>99</v>
      </c>
      <c r="Q1905" t="s">
        <v>42</v>
      </c>
      <c r="R1905">
        <v>4917</v>
      </c>
      <c r="V1905" s="3">
        <f t="shared" si="59"/>
        <v>4.1399999999999997</v>
      </c>
      <c r="W1905" s="3">
        <f>IF(AND(T1905&lt;&gt;"_U",T1905&lt;&gt;"c",J1905&lt;&gt;9,J1905&lt;&gt;99),IFERROR(VLOOKUP(A1905,'LBA Total'!$A$2:$W$10000,18,0),"."),".")</f>
        <v>118893</v>
      </c>
    </row>
    <row r="1906" spans="1:23" x14ac:dyDescent="0.2">
      <c r="A1906" s="1" t="str">
        <f t="shared" si="58"/>
        <v>2023|Howick Local Board Area|Male / TÄne</v>
      </c>
      <c r="B1906" t="s">
        <v>20</v>
      </c>
      <c r="C1906" t="s">
        <v>21</v>
      </c>
      <c r="D1906" t="s">
        <v>22</v>
      </c>
      <c r="E1906" t="s">
        <v>23</v>
      </c>
      <c r="F1906">
        <v>2023</v>
      </c>
      <c r="G1906">
        <v>2023</v>
      </c>
      <c r="H1906">
        <v>7616</v>
      </c>
      <c r="I1906" t="s">
        <v>127</v>
      </c>
      <c r="J1906">
        <v>6</v>
      </c>
      <c r="K1906" t="s">
        <v>52</v>
      </c>
      <c r="L1906">
        <v>99</v>
      </c>
      <c r="M1906" t="s">
        <v>26</v>
      </c>
      <c r="N1906">
        <v>99</v>
      </c>
      <c r="O1906" t="s">
        <v>27</v>
      </c>
      <c r="P1906">
        <v>1</v>
      </c>
      <c r="Q1906" t="s">
        <v>34</v>
      </c>
      <c r="R1906">
        <v>20208</v>
      </c>
      <c r="V1906" s="3">
        <f t="shared" si="59"/>
        <v>34.93</v>
      </c>
      <c r="W1906" s="3">
        <f>IF(AND(T1906&lt;&gt;"_U",T1906&lt;&gt;"c",J1906&lt;&gt;9,J1906&lt;&gt;99),IFERROR(VLOOKUP(A1906,'LBA Total'!$A$2:$W$10000,18,0),"."),".")</f>
        <v>57849</v>
      </c>
    </row>
    <row r="1907" spans="1:23" x14ac:dyDescent="0.2">
      <c r="A1907" s="1" t="str">
        <f t="shared" si="58"/>
        <v>2023|Howick Local Board Area|Female / Wahine</v>
      </c>
      <c r="B1907" t="s">
        <v>20</v>
      </c>
      <c r="C1907" t="s">
        <v>21</v>
      </c>
      <c r="D1907" t="s">
        <v>22</v>
      </c>
      <c r="E1907" t="s">
        <v>23</v>
      </c>
      <c r="F1907">
        <v>2023</v>
      </c>
      <c r="G1907">
        <v>2023</v>
      </c>
      <c r="H1907">
        <v>7616</v>
      </c>
      <c r="I1907" t="s">
        <v>127</v>
      </c>
      <c r="J1907">
        <v>6</v>
      </c>
      <c r="K1907" t="s">
        <v>52</v>
      </c>
      <c r="L1907">
        <v>99</v>
      </c>
      <c r="M1907" t="s">
        <v>26</v>
      </c>
      <c r="N1907">
        <v>99</v>
      </c>
      <c r="O1907" t="s">
        <v>27</v>
      </c>
      <c r="P1907">
        <v>2</v>
      </c>
      <c r="Q1907" t="s">
        <v>31</v>
      </c>
      <c r="R1907">
        <v>18186</v>
      </c>
      <c r="V1907" s="3">
        <f t="shared" si="59"/>
        <v>29.94</v>
      </c>
      <c r="W1907" s="3">
        <f>IF(AND(T1907&lt;&gt;"_U",T1907&lt;&gt;"c",J1907&lt;&gt;9,J1907&lt;&gt;99),IFERROR(VLOOKUP(A1907,'LBA Total'!$A$2:$W$10000,18,0),"."),".")</f>
        <v>60738</v>
      </c>
    </row>
    <row r="1908" spans="1:23" x14ac:dyDescent="0.2">
      <c r="A1908" s="1" t="str">
        <f t="shared" si="58"/>
        <v>2023|Howick Local Board Area|Another gender / He ira kÄ“ anÅ</v>
      </c>
      <c r="B1908" t="s">
        <v>20</v>
      </c>
      <c r="C1908" t="s">
        <v>21</v>
      </c>
      <c r="D1908" t="s">
        <v>22</v>
      </c>
      <c r="E1908" t="s">
        <v>23</v>
      </c>
      <c r="F1908">
        <v>2023</v>
      </c>
      <c r="G1908">
        <v>2023</v>
      </c>
      <c r="H1908">
        <v>7616</v>
      </c>
      <c r="I1908" t="s">
        <v>127</v>
      </c>
      <c r="J1908">
        <v>6</v>
      </c>
      <c r="K1908" t="s">
        <v>52</v>
      </c>
      <c r="L1908">
        <v>99</v>
      </c>
      <c r="M1908" t="s">
        <v>26</v>
      </c>
      <c r="N1908">
        <v>99</v>
      </c>
      <c r="O1908" t="s">
        <v>27</v>
      </c>
      <c r="P1908">
        <v>3</v>
      </c>
      <c r="Q1908" t="s">
        <v>28</v>
      </c>
      <c r="R1908">
        <v>213</v>
      </c>
      <c r="V1908" s="3">
        <f t="shared" si="59"/>
        <v>68.930000000000007</v>
      </c>
      <c r="W1908" s="3">
        <f>IF(AND(T1908&lt;&gt;"_U",T1908&lt;&gt;"c",J1908&lt;&gt;9,J1908&lt;&gt;99),IFERROR(VLOOKUP(A1908,'LBA Total'!$A$2:$W$10000,18,0),"."),".")</f>
        <v>309</v>
      </c>
    </row>
    <row r="1909" spans="1:23" x14ac:dyDescent="0.2">
      <c r="A1909" s="1" t="str">
        <f t="shared" si="58"/>
        <v>2023|Howick Local Board Area|Total - gender</v>
      </c>
      <c r="B1909" t="s">
        <v>20</v>
      </c>
      <c r="C1909" t="s">
        <v>21</v>
      </c>
      <c r="D1909" t="s">
        <v>22</v>
      </c>
      <c r="E1909" t="s">
        <v>23</v>
      </c>
      <c r="F1909">
        <v>2023</v>
      </c>
      <c r="G1909">
        <v>2023</v>
      </c>
      <c r="H1909">
        <v>7616</v>
      </c>
      <c r="I1909" t="s">
        <v>127</v>
      </c>
      <c r="J1909">
        <v>6</v>
      </c>
      <c r="K1909" t="s">
        <v>52</v>
      </c>
      <c r="L1909">
        <v>99</v>
      </c>
      <c r="M1909" t="s">
        <v>26</v>
      </c>
      <c r="N1909">
        <v>99</v>
      </c>
      <c r="O1909" t="s">
        <v>27</v>
      </c>
      <c r="P1909">
        <v>99</v>
      </c>
      <c r="Q1909" t="s">
        <v>42</v>
      </c>
      <c r="R1909">
        <v>38607</v>
      </c>
      <c r="V1909" s="3">
        <f t="shared" si="59"/>
        <v>32.47</v>
      </c>
      <c r="W1909" s="3">
        <f>IF(AND(T1909&lt;&gt;"_U",T1909&lt;&gt;"c",J1909&lt;&gt;9,J1909&lt;&gt;99),IFERROR(VLOOKUP(A1909,'LBA Total'!$A$2:$W$10000,18,0),"."),".")</f>
        <v>118893</v>
      </c>
    </row>
    <row r="1910" spans="1:23" x14ac:dyDescent="0.2">
      <c r="A1910" s="1" t="str">
        <f t="shared" si="58"/>
        <v>2023|Howick Local Board Area|Male / TÄne</v>
      </c>
      <c r="B1910" t="s">
        <v>20</v>
      </c>
      <c r="C1910" t="s">
        <v>21</v>
      </c>
      <c r="D1910" t="s">
        <v>22</v>
      </c>
      <c r="E1910" t="s">
        <v>23</v>
      </c>
      <c r="F1910">
        <v>2023</v>
      </c>
      <c r="G1910">
        <v>2023</v>
      </c>
      <c r="H1910">
        <v>7616</v>
      </c>
      <c r="I1910" t="s">
        <v>127</v>
      </c>
      <c r="J1910">
        <v>9</v>
      </c>
      <c r="K1910" t="s">
        <v>25</v>
      </c>
      <c r="L1910">
        <v>99</v>
      </c>
      <c r="M1910" t="s">
        <v>26</v>
      </c>
      <c r="N1910">
        <v>99</v>
      </c>
      <c r="O1910" t="s">
        <v>27</v>
      </c>
      <c r="P1910">
        <v>1</v>
      </c>
      <c r="Q1910" t="s">
        <v>34</v>
      </c>
      <c r="R1910">
        <v>3201</v>
      </c>
      <c r="V1910" s="3" t="str">
        <f t="shared" si="59"/>
        <v>.</v>
      </c>
      <c r="W1910" s="3" t="str">
        <f>IF(AND(T1910&lt;&gt;"_U",T1910&lt;&gt;"c",J1910&lt;&gt;9,J1910&lt;&gt;99),IFERROR(VLOOKUP(A1910,'LBA Total'!$A$2:$W$10000,18,0),"."),".")</f>
        <v>.</v>
      </c>
    </row>
    <row r="1911" spans="1:23" x14ac:dyDescent="0.2">
      <c r="A1911" s="1" t="str">
        <f t="shared" si="58"/>
        <v>2023|Howick Local Board Area|Female / Wahine</v>
      </c>
      <c r="B1911" t="s">
        <v>20</v>
      </c>
      <c r="C1911" t="s">
        <v>21</v>
      </c>
      <c r="D1911" t="s">
        <v>22</v>
      </c>
      <c r="E1911" t="s">
        <v>23</v>
      </c>
      <c r="F1911">
        <v>2023</v>
      </c>
      <c r="G1911">
        <v>2023</v>
      </c>
      <c r="H1911">
        <v>7616</v>
      </c>
      <c r="I1911" t="s">
        <v>127</v>
      </c>
      <c r="J1911">
        <v>9</v>
      </c>
      <c r="K1911" t="s">
        <v>25</v>
      </c>
      <c r="L1911">
        <v>99</v>
      </c>
      <c r="M1911" t="s">
        <v>26</v>
      </c>
      <c r="N1911">
        <v>99</v>
      </c>
      <c r="O1911" t="s">
        <v>27</v>
      </c>
      <c r="P1911">
        <v>2</v>
      </c>
      <c r="Q1911" t="s">
        <v>31</v>
      </c>
      <c r="R1911">
        <v>2253</v>
      </c>
      <c r="V1911" s="3" t="str">
        <f t="shared" si="59"/>
        <v>.</v>
      </c>
      <c r="W1911" s="3" t="str">
        <f>IF(AND(T1911&lt;&gt;"_U",T1911&lt;&gt;"c",J1911&lt;&gt;9,J1911&lt;&gt;99),IFERROR(VLOOKUP(A1911,'LBA Total'!$A$2:$W$10000,18,0),"."),".")</f>
        <v>.</v>
      </c>
    </row>
    <row r="1912" spans="1:23" x14ac:dyDescent="0.2">
      <c r="A1912" s="1" t="str">
        <f t="shared" si="58"/>
        <v>2023|Howick Local Board Area|Another gender / He ira kÄ“ anÅ</v>
      </c>
      <c r="B1912" t="s">
        <v>20</v>
      </c>
      <c r="C1912" t="s">
        <v>21</v>
      </c>
      <c r="D1912" t="s">
        <v>22</v>
      </c>
      <c r="E1912" t="s">
        <v>23</v>
      </c>
      <c r="F1912">
        <v>2023</v>
      </c>
      <c r="G1912">
        <v>2023</v>
      </c>
      <c r="H1912">
        <v>7616</v>
      </c>
      <c r="I1912" t="s">
        <v>127</v>
      </c>
      <c r="J1912">
        <v>9</v>
      </c>
      <c r="K1912" t="s">
        <v>25</v>
      </c>
      <c r="L1912">
        <v>99</v>
      </c>
      <c r="M1912" t="s">
        <v>26</v>
      </c>
      <c r="N1912">
        <v>99</v>
      </c>
      <c r="O1912" t="s">
        <v>27</v>
      </c>
      <c r="P1912">
        <v>3</v>
      </c>
      <c r="Q1912" t="s">
        <v>28</v>
      </c>
      <c r="R1912">
        <v>18</v>
      </c>
      <c r="V1912" s="3" t="str">
        <f t="shared" si="59"/>
        <v>.</v>
      </c>
      <c r="W1912" s="3" t="str">
        <f>IF(AND(T1912&lt;&gt;"_U",T1912&lt;&gt;"c",J1912&lt;&gt;9,J1912&lt;&gt;99),IFERROR(VLOOKUP(A1912,'LBA Total'!$A$2:$W$10000,18,0),"."),".")</f>
        <v>.</v>
      </c>
    </row>
    <row r="1913" spans="1:23" x14ac:dyDescent="0.2">
      <c r="A1913" s="1" t="str">
        <f t="shared" si="58"/>
        <v>2023|Howick Local Board Area|Total - gender</v>
      </c>
      <c r="B1913" t="s">
        <v>20</v>
      </c>
      <c r="C1913" t="s">
        <v>21</v>
      </c>
      <c r="D1913" t="s">
        <v>22</v>
      </c>
      <c r="E1913" t="s">
        <v>23</v>
      </c>
      <c r="F1913">
        <v>2023</v>
      </c>
      <c r="G1913">
        <v>2023</v>
      </c>
      <c r="H1913">
        <v>7616</v>
      </c>
      <c r="I1913" t="s">
        <v>127</v>
      </c>
      <c r="J1913">
        <v>9</v>
      </c>
      <c r="K1913" t="s">
        <v>25</v>
      </c>
      <c r="L1913">
        <v>99</v>
      </c>
      <c r="M1913" t="s">
        <v>26</v>
      </c>
      <c r="N1913">
        <v>99</v>
      </c>
      <c r="O1913" t="s">
        <v>27</v>
      </c>
      <c r="P1913">
        <v>99</v>
      </c>
      <c r="Q1913" t="s">
        <v>42</v>
      </c>
      <c r="R1913">
        <v>5472</v>
      </c>
      <c r="V1913" s="3" t="str">
        <f t="shared" si="59"/>
        <v>.</v>
      </c>
      <c r="W1913" s="3" t="str">
        <f>IF(AND(T1913&lt;&gt;"_U",T1913&lt;&gt;"c",J1913&lt;&gt;9,J1913&lt;&gt;99),IFERROR(VLOOKUP(A1913,'LBA Total'!$A$2:$W$10000,18,0),"."),".")</f>
        <v>.</v>
      </c>
    </row>
    <row r="1914" spans="1:23" x14ac:dyDescent="0.2">
      <c r="A1914" s="1" t="str">
        <f t="shared" si="58"/>
        <v>2023|Howick Local Board Area|Male / TÄne</v>
      </c>
      <c r="B1914" t="s">
        <v>20</v>
      </c>
      <c r="C1914" t="s">
        <v>21</v>
      </c>
      <c r="D1914" t="s">
        <v>22</v>
      </c>
      <c r="E1914" t="s">
        <v>23</v>
      </c>
      <c r="F1914">
        <v>2023</v>
      </c>
      <c r="G1914">
        <v>2023</v>
      </c>
      <c r="H1914">
        <v>7616</v>
      </c>
      <c r="I1914" t="s">
        <v>127</v>
      </c>
      <c r="J1914">
        <v>77</v>
      </c>
      <c r="K1914" t="s">
        <v>49</v>
      </c>
      <c r="L1914">
        <v>99</v>
      </c>
      <c r="M1914" t="s">
        <v>26</v>
      </c>
      <c r="N1914">
        <v>99</v>
      </c>
      <c r="O1914" t="s">
        <v>27</v>
      </c>
      <c r="P1914">
        <v>1</v>
      </c>
      <c r="Q1914" t="s">
        <v>34</v>
      </c>
      <c r="R1914">
        <v>57849</v>
      </c>
      <c r="V1914" s="3">
        <f t="shared" si="59"/>
        <v>100</v>
      </c>
      <c r="W1914" s="3">
        <f>IF(AND(T1914&lt;&gt;"_U",T1914&lt;&gt;"c",J1914&lt;&gt;9,J1914&lt;&gt;99),IFERROR(VLOOKUP(A1914,'LBA Total'!$A$2:$W$10000,18,0),"."),".")</f>
        <v>57849</v>
      </c>
    </row>
    <row r="1915" spans="1:23" x14ac:dyDescent="0.2">
      <c r="A1915" s="1" t="str">
        <f t="shared" si="58"/>
        <v>2023|Howick Local Board Area|Female / Wahine</v>
      </c>
      <c r="B1915" t="s">
        <v>20</v>
      </c>
      <c r="C1915" t="s">
        <v>21</v>
      </c>
      <c r="D1915" t="s">
        <v>22</v>
      </c>
      <c r="E1915" t="s">
        <v>23</v>
      </c>
      <c r="F1915">
        <v>2023</v>
      </c>
      <c r="G1915">
        <v>2023</v>
      </c>
      <c r="H1915">
        <v>7616</v>
      </c>
      <c r="I1915" t="s">
        <v>127</v>
      </c>
      <c r="J1915">
        <v>77</v>
      </c>
      <c r="K1915" t="s">
        <v>49</v>
      </c>
      <c r="L1915">
        <v>99</v>
      </c>
      <c r="M1915" t="s">
        <v>26</v>
      </c>
      <c r="N1915">
        <v>99</v>
      </c>
      <c r="O1915" t="s">
        <v>27</v>
      </c>
      <c r="P1915">
        <v>2</v>
      </c>
      <c r="Q1915" t="s">
        <v>31</v>
      </c>
      <c r="R1915">
        <v>60738</v>
      </c>
      <c r="V1915" s="3">
        <f t="shared" si="59"/>
        <v>100</v>
      </c>
      <c r="W1915" s="3">
        <f>IF(AND(T1915&lt;&gt;"_U",T1915&lt;&gt;"c",J1915&lt;&gt;9,J1915&lt;&gt;99),IFERROR(VLOOKUP(A1915,'LBA Total'!$A$2:$W$10000,18,0),"."),".")</f>
        <v>60738</v>
      </c>
    </row>
    <row r="1916" spans="1:23" x14ac:dyDescent="0.2">
      <c r="A1916" s="1" t="str">
        <f t="shared" si="58"/>
        <v>2023|Howick Local Board Area|Another gender / He ira kÄ“ anÅ</v>
      </c>
      <c r="B1916" t="s">
        <v>20</v>
      </c>
      <c r="C1916" t="s">
        <v>21</v>
      </c>
      <c r="D1916" t="s">
        <v>22</v>
      </c>
      <c r="E1916" t="s">
        <v>23</v>
      </c>
      <c r="F1916">
        <v>2023</v>
      </c>
      <c r="G1916">
        <v>2023</v>
      </c>
      <c r="H1916">
        <v>7616</v>
      </c>
      <c r="I1916" t="s">
        <v>127</v>
      </c>
      <c r="J1916">
        <v>77</v>
      </c>
      <c r="K1916" t="s">
        <v>49</v>
      </c>
      <c r="L1916">
        <v>99</v>
      </c>
      <c r="M1916" t="s">
        <v>26</v>
      </c>
      <c r="N1916">
        <v>99</v>
      </c>
      <c r="O1916" t="s">
        <v>27</v>
      </c>
      <c r="P1916">
        <v>3</v>
      </c>
      <c r="Q1916" t="s">
        <v>28</v>
      </c>
      <c r="R1916">
        <v>309</v>
      </c>
      <c r="V1916" s="3">
        <f t="shared" si="59"/>
        <v>100</v>
      </c>
      <c r="W1916" s="3">
        <f>IF(AND(T1916&lt;&gt;"_U",T1916&lt;&gt;"c",J1916&lt;&gt;9,J1916&lt;&gt;99),IFERROR(VLOOKUP(A1916,'LBA Total'!$A$2:$W$10000,18,0),"."),".")</f>
        <v>309</v>
      </c>
    </row>
    <row r="1917" spans="1:23" x14ac:dyDescent="0.2">
      <c r="A1917" s="1" t="str">
        <f t="shared" si="58"/>
        <v>2023|Howick Local Board Area|Total - gender</v>
      </c>
      <c r="B1917" t="s">
        <v>20</v>
      </c>
      <c r="C1917" t="s">
        <v>21</v>
      </c>
      <c r="D1917" t="s">
        <v>22</v>
      </c>
      <c r="E1917" t="s">
        <v>23</v>
      </c>
      <c r="F1917">
        <v>2023</v>
      </c>
      <c r="G1917">
        <v>2023</v>
      </c>
      <c r="H1917">
        <v>7616</v>
      </c>
      <c r="I1917" t="s">
        <v>127</v>
      </c>
      <c r="J1917">
        <v>77</v>
      </c>
      <c r="K1917" t="s">
        <v>49</v>
      </c>
      <c r="L1917">
        <v>99</v>
      </c>
      <c r="M1917" t="s">
        <v>26</v>
      </c>
      <c r="N1917">
        <v>99</v>
      </c>
      <c r="O1917" t="s">
        <v>27</v>
      </c>
      <c r="P1917">
        <v>99</v>
      </c>
      <c r="Q1917" t="s">
        <v>42</v>
      </c>
      <c r="R1917">
        <v>118893</v>
      </c>
      <c r="V1917" s="3">
        <f t="shared" si="59"/>
        <v>100</v>
      </c>
      <c r="W1917" s="3">
        <f>IF(AND(T1917&lt;&gt;"_U",T1917&lt;&gt;"c",J1917&lt;&gt;9,J1917&lt;&gt;99),IFERROR(VLOOKUP(A1917,'LBA Total'!$A$2:$W$10000,18,0),"."),".")</f>
        <v>118893</v>
      </c>
    </row>
    <row r="1918" spans="1:23" x14ac:dyDescent="0.2">
      <c r="A1918" s="1" t="str">
        <f t="shared" si="58"/>
        <v>2023|Howick Local Board Area|Male / TÄne</v>
      </c>
      <c r="B1918" t="s">
        <v>20</v>
      </c>
      <c r="C1918" t="s">
        <v>21</v>
      </c>
      <c r="D1918" t="s">
        <v>22</v>
      </c>
      <c r="E1918" t="s">
        <v>23</v>
      </c>
      <c r="F1918">
        <v>2023</v>
      </c>
      <c r="G1918">
        <v>2023</v>
      </c>
      <c r="H1918">
        <v>7616</v>
      </c>
      <c r="I1918" t="s">
        <v>127</v>
      </c>
      <c r="J1918">
        <v>99</v>
      </c>
      <c r="K1918" t="s">
        <v>47</v>
      </c>
      <c r="L1918">
        <v>99</v>
      </c>
      <c r="M1918" t="s">
        <v>26</v>
      </c>
      <c r="N1918">
        <v>99</v>
      </c>
      <c r="O1918" t="s">
        <v>27</v>
      </c>
      <c r="P1918">
        <v>1</v>
      </c>
      <c r="Q1918" t="s">
        <v>34</v>
      </c>
      <c r="R1918">
        <v>61047</v>
      </c>
      <c r="V1918" s="3" t="str">
        <f t="shared" si="59"/>
        <v>.</v>
      </c>
      <c r="W1918" s="3" t="str">
        <f>IF(AND(T1918&lt;&gt;"_U",T1918&lt;&gt;"c",J1918&lt;&gt;9,J1918&lt;&gt;99),IFERROR(VLOOKUP(A1918,'LBA Total'!$A$2:$W$10000,18,0),"."),".")</f>
        <v>.</v>
      </c>
    </row>
    <row r="1919" spans="1:23" x14ac:dyDescent="0.2">
      <c r="A1919" s="1" t="str">
        <f t="shared" si="58"/>
        <v>2023|Howick Local Board Area|Female / Wahine</v>
      </c>
      <c r="B1919" t="s">
        <v>20</v>
      </c>
      <c r="C1919" t="s">
        <v>21</v>
      </c>
      <c r="D1919" t="s">
        <v>22</v>
      </c>
      <c r="E1919" t="s">
        <v>23</v>
      </c>
      <c r="F1919">
        <v>2023</v>
      </c>
      <c r="G1919">
        <v>2023</v>
      </c>
      <c r="H1919">
        <v>7616</v>
      </c>
      <c r="I1919" t="s">
        <v>127</v>
      </c>
      <c r="J1919">
        <v>99</v>
      </c>
      <c r="K1919" t="s">
        <v>47</v>
      </c>
      <c r="L1919">
        <v>99</v>
      </c>
      <c r="M1919" t="s">
        <v>26</v>
      </c>
      <c r="N1919">
        <v>99</v>
      </c>
      <c r="O1919" t="s">
        <v>27</v>
      </c>
      <c r="P1919">
        <v>2</v>
      </c>
      <c r="Q1919" t="s">
        <v>31</v>
      </c>
      <c r="R1919">
        <v>62994</v>
      </c>
      <c r="V1919" s="3" t="str">
        <f t="shared" si="59"/>
        <v>.</v>
      </c>
      <c r="W1919" s="3" t="str">
        <f>IF(AND(T1919&lt;&gt;"_U",T1919&lt;&gt;"c",J1919&lt;&gt;9,J1919&lt;&gt;99),IFERROR(VLOOKUP(A1919,'LBA Total'!$A$2:$W$10000,18,0),"."),".")</f>
        <v>.</v>
      </c>
    </row>
    <row r="1920" spans="1:23" x14ac:dyDescent="0.2">
      <c r="A1920" s="1" t="str">
        <f t="shared" si="58"/>
        <v>2023|Howick Local Board Area|Another gender / He ira kÄ“ anÅ</v>
      </c>
      <c r="B1920" t="s">
        <v>20</v>
      </c>
      <c r="C1920" t="s">
        <v>21</v>
      </c>
      <c r="D1920" t="s">
        <v>22</v>
      </c>
      <c r="E1920" t="s">
        <v>23</v>
      </c>
      <c r="F1920">
        <v>2023</v>
      </c>
      <c r="G1920">
        <v>2023</v>
      </c>
      <c r="H1920">
        <v>7616</v>
      </c>
      <c r="I1920" t="s">
        <v>127</v>
      </c>
      <c r="J1920">
        <v>99</v>
      </c>
      <c r="K1920" t="s">
        <v>47</v>
      </c>
      <c r="L1920">
        <v>99</v>
      </c>
      <c r="M1920" t="s">
        <v>26</v>
      </c>
      <c r="N1920">
        <v>99</v>
      </c>
      <c r="O1920" t="s">
        <v>27</v>
      </c>
      <c r="P1920">
        <v>3</v>
      </c>
      <c r="Q1920" t="s">
        <v>28</v>
      </c>
      <c r="R1920">
        <v>324</v>
      </c>
      <c r="V1920" s="3" t="str">
        <f t="shared" si="59"/>
        <v>.</v>
      </c>
      <c r="W1920" s="3" t="str">
        <f>IF(AND(T1920&lt;&gt;"_U",T1920&lt;&gt;"c",J1920&lt;&gt;9,J1920&lt;&gt;99),IFERROR(VLOOKUP(A1920,'LBA Total'!$A$2:$W$10000,18,0),"."),".")</f>
        <v>.</v>
      </c>
    </row>
    <row r="1921" spans="1:23" x14ac:dyDescent="0.2">
      <c r="A1921" s="1" t="str">
        <f t="shared" si="58"/>
        <v>2023|Howick Local Board Area|Total - gender</v>
      </c>
      <c r="B1921" t="s">
        <v>20</v>
      </c>
      <c r="C1921" t="s">
        <v>21</v>
      </c>
      <c r="D1921" t="s">
        <v>22</v>
      </c>
      <c r="E1921" t="s">
        <v>23</v>
      </c>
      <c r="F1921">
        <v>2023</v>
      </c>
      <c r="G1921">
        <v>2023</v>
      </c>
      <c r="H1921">
        <v>7616</v>
      </c>
      <c r="I1921" t="s">
        <v>127</v>
      </c>
      <c r="J1921">
        <v>99</v>
      </c>
      <c r="K1921" t="s">
        <v>47</v>
      </c>
      <c r="L1921">
        <v>99</v>
      </c>
      <c r="M1921" t="s">
        <v>26</v>
      </c>
      <c r="N1921">
        <v>99</v>
      </c>
      <c r="O1921" t="s">
        <v>27</v>
      </c>
      <c r="P1921">
        <v>99</v>
      </c>
      <c r="Q1921" t="s">
        <v>42</v>
      </c>
      <c r="R1921">
        <v>124365</v>
      </c>
      <c r="V1921" s="3" t="str">
        <f t="shared" si="59"/>
        <v>.</v>
      </c>
      <c r="W1921" s="3" t="str">
        <f>IF(AND(T1921&lt;&gt;"_U",T1921&lt;&gt;"c",J1921&lt;&gt;9,J1921&lt;&gt;99),IFERROR(VLOOKUP(A1921,'LBA Total'!$A$2:$W$10000,18,0),"."),".")</f>
        <v>.</v>
      </c>
    </row>
    <row r="1922" spans="1:23" x14ac:dyDescent="0.2">
      <c r="A1922" s="1" t="str">
        <f t="shared" si="58"/>
        <v>2023|MÄngere-ÅŒtÄhuhu Local Board Area|Male / TÄne</v>
      </c>
      <c r="B1922" t="s">
        <v>20</v>
      </c>
      <c r="C1922" t="s">
        <v>21</v>
      </c>
      <c r="D1922" t="s">
        <v>22</v>
      </c>
      <c r="E1922" t="s">
        <v>23</v>
      </c>
      <c r="F1922">
        <v>2023</v>
      </c>
      <c r="G1922">
        <v>2023</v>
      </c>
      <c r="H1922">
        <v>7617</v>
      </c>
      <c r="I1922" t="s">
        <v>108</v>
      </c>
      <c r="J1922">
        <v>1</v>
      </c>
      <c r="K1922" t="s">
        <v>30</v>
      </c>
      <c r="L1922">
        <v>99</v>
      </c>
      <c r="M1922" t="s">
        <v>26</v>
      </c>
      <c r="N1922">
        <v>99</v>
      </c>
      <c r="O1922" t="s">
        <v>27</v>
      </c>
      <c r="P1922">
        <v>1</v>
      </c>
      <c r="Q1922" t="s">
        <v>34</v>
      </c>
      <c r="R1922">
        <v>11142</v>
      </c>
      <c r="V1922" s="3">
        <f t="shared" si="59"/>
        <v>42.58</v>
      </c>
      <c r="W1922" s="3">
        <f>IF(AND(T1922&lt;&gt;"_U",T1922&lt;&gt;"c",J1922&lt;&gt;9,J1922&lt;&gt;99),IFERROR(VLOOKUP(A1922,'LBA Total'!$A$2:$W$10000,18,0),"."),".")</f>
        <v>26169</v>
      </c>
    </row>
    <row r="1923" spans="1:23" x14ac:dyDescent="0.2">
      <c r="A1923" s="1" t="str">
        <f t="shared" ref="A1923:A1986" si="60">G1923&amp;"|"&amp;I1923&amp;"|"&amp;Q1923</f>
        <v>2023|MÄngere-ÅŒtÄhuhu Local Board Area|Female / Wahine</v>
      </c>
      <c r="B1923" t="s">
        <v>20</v>
      </c>
      <c r="C1923" t="s">
        <v>21</v>
      </c>
      <c r="D1923" t="s">
        <v>22</v>
      </c>
      <c r="E1923" t="s">
        <v>23</v>
      </c>
      <c r="F1923">
        <v>2023</v>
      </c>
      <c r="G1923">
        <v>2023</v>
      </c>
      <c r="H1923">
        <v>7617</v>
      </c>
      <c r="I1923" t="s">
        <v>108</v>
      </c>
      <c r="J1923">
        <v>1</v>
      </c>
      <c r="K1923" t="s">
        <v>30</v>
      </c>
      <c r="L1923">
        <v>99</v>
      </c>
      <c r="M1923" t="s">
        <v>26</v>
      </c>
      <c r="N1923">
        <v>99</v>
      </c>
      <c r="O1923" t="s">
        <v>27</v>
      </c>
      <c r="P1923">
        <v>2</v>
      </c>
      <c r="Q1923" t="s">
        <v>31</v>
      </c>
      <c r="R1923">
        <v>10755</v>
      </c>
      <c r="V1923" s="3">
        <f t="shared" ref="V1923:V1986" si="61">IF(T1923&lt;&gt;"_U",IFERROR((ROUND(R1923/W1923*100,2)),"."),".")</f>
        <v>38.51</v>
      </c>
      <c r="W1923" s="3">
        <f>IF(AND(T1923&lt;&gt;"_U",T1923&lt;&gt;"c",J1923&lt;&gt;9,J1923&lt;&gt;99),IFERROR(VLOOKUP(A1923,'LBA Total'!$A$2:$W$10000,18,0),"."),".")</f>
        <v>27930</v>
      </c>
    </row>
    <row r="1924" spans="1:23" x14ac:dyDescent="0.2">
      <c r="A1924" s="1" t="str">
        <f t="shared" si="60"/>
        <v>2023|MÄngere-ÅŒtÄhuhu Local Board Area|Another gender / He ira kÄ“ anÅ</v>
      </c>
      <c r="B1924" t="s">
        <v>20</v>
      </c>
      <c r="C1924" t="s">
        <v>21</v>
      </c>
      <c r="D1924" t="s">
        <v>22</v>
      </c>
      <c r="E1924" t="s">
        <v>23</v>
      </c>
      <c r="F1924">
        <v>2023</v>
      </c>
      <c r="G1924">
        <v>2023</v>
      </c>
      <c r="H1924">
        <v>7617</v>
      </c>
      <c r="I1924" t="s">
        <v>108</v>
      </c>
      <c r="J1924">
        <v>1</v>
      </c>
      <c r="K1924" t="s">
        <v>30</v>
      </c>
      <c r="L1924">
        <v>99</v>
      </c>
      <c r="M1924" t="s">
        <v>26</v>
      </c>
      <c r="N1924">
        <v>99</v>
      </c>
      <c r="O1924" t="s">
        <v>27</v>
      </c>
      <c r="P1924">
        <v>3</v>
      </c>
      <c r="Q1924" t="s">
        <v>28</v>
      </c>
      <c r="R1924">
        <v>33</v>
      </c>
      <c r="V1924" s="3">
        <f t="shared" si="61"/>
        <v>23.91</v>
      </c>
      <c r="W1924" s="3">
        <f>IF(AND(T1924&lt;&gt;"_U",T1924&lt;&gt;"c",J1924&lt;&gt;9,J1924&lt;&gt;99),IFERROR(VLOOKUP(A1924,'LBA Total'!$A$2:$W$10000,18,0),"."),".")</f>
        <v>138</v>
      </c>
    </row>
    <row r="1925" spans="1:23" x14ac:dyDescent="0.2">
      <c r="A1925" s="1" t="str">
        <f t="shared" si="60"/>
        <v>2023|MÄngere-ÅŒtÄhuhu Local Board Area|Total - gender</v>
      </c>
      <c r="B1925" t="s">
        <v>20</v>
      </c>
      <c r="C1925" t="s">
        <v>21</v>
      </c>
      <c r="D1925" t="s">
        <v>22</v>
      </c>
      <c r="E1925" t="s">
        <v>23</v>
      </c>
      <c r="F1925">
        <v>2023</v>
      </c>
      <c r="G1925">
        <v>2023</v>
      </c>
      <c r="H1925">
        <v>7617</v>
      </c>
      <c r="I1925" t="s">
        <v>108</v>
      </c>
      <c r="J1925">
        <v>1</v>
      </c>
      <c r="K1925" t="s">
        <v>30</v>
      </c>
      <c r="L1925">
        <v>99</v>
      </c>
      <c r="M1925" t="s">
        <v>26</v>
      </c>
      <c r="N1925">
        <v>99</v>
      </c>
      <c r="O1925" t="s">
        <v>27</v>
      </c>
      <c r="P1925">
        <v>99</v>
      </c>
      <c r="Q1925" t="s">
        <v>42</v>
      </c>
      <c r="R1925">
        <v>21927</v>
      </c>
      <c r="V1925" s="3">
        <f t="shared" si="61"/>
        <v>40.43</v>
      </c>
      <c r="W1925" s="3">
        <f>IF(AND(T1925&lt;&gt;"_U",T1925&lt;&gt;"c",J1925&lt;&gt;9,J1925&lt;&gt;99),IFERROR(VLOOKUP(A1925,'LBA Total'!$A$2:$W$10000,18,0),"."),".")</f>
        <v>54231</v>
      </c>
    </row>
    <row r="1926" spans="1:23" x14ac:dyDescent="0.2">
      <c r="A1926" s="1" t="str">
        <f t="shared" si="60"/>
        <v>2023|MÄngere-ÅŒtÄhuhu Local Board Area|Male / TÄne</v>
      </c>
      <c r="B1926" t="s">
        <v>20</v>
      </c>
      <c r="C1926" t="s">
        <v>21</v>
      </c>
      <c r="D1926" t="s">
        <v>22</v>
      </c>
      <c r="E1926" t="s">
        <v>23</v>
      </c>
      <c r="F1926">
        <v>2023</v>
      </c>
      <c r="G1926">
        <v>2023</v>
      </c>
      <c r="H1926">
        <v>7617</v>
      </c>
      <c r="I1926" t="s">
        <v>108</v>
      </c>
      <c r="J1926">
        <v>2</v>
      </c>
      <c r="K1926" t="s">
        <v>41</v>
      </c>
      <c r="L1926">
        <v>99</v>
      </c>
      <c r="M1926" t="s">
        <v>26</v>
      </c>
      <c r="N1926">
        <v>99</v>
      </c>
      <c r="O1926" t="s">
        <v>27</v>
      </c>
      <c r="P1926">
        <v>1</v>
      </c>
      <c r="Q1926" t="s">
        <v>34</v>
      </c>
      <c r="R1926">
        <v>9</v>
      </c>
      <c r="V1926" s="3">
        <f t="shared" si="61"/>
        <v>0.03</v>
      </c>
      <c r="W1926" s="3">
        <f>IF(AND(T1926&lt;&gt;"_U",T1926&lt;&gt;"c",J1926&lt;&gt;9,J1926&lt;&gt;99),IFERROR(VLOOKUP(A1926,'LBA Total'!$A$2:$W$10000,18,0),"."),".")</f>
        <v>26169</v>
      </c>
    </row>
    <row r="1927" spans="1:23" x14ac:dyDescent="0.2">
      <c r="A1927" s="1" t="str">
        <f t="shared" si="60"/>
        <v>2023|MÄngere-ÅŒtÄhuhu Local Board Area|Female / Wahine</v>
      </c>
      <c r="B1927" t="s">
        <v>20</v>
      </c>
      <c r="C1927" t="s">
        <v>21</v>
      </c>
      <c r="D1927" t="s">
        <v>22</v>
      </c>
      <c r="E1927" t="s">
        <v>23</v>
      </c>
      <c r="F1927">
        <v>2023</v>
      </c>
      <c r="G1927">
        <v>2023</v>
      </c>
      <c r="H1927">
        <v>7617</v>
      </c>
      <c r="I1927" t="s">
        <v>108</v>
      </c>
      <c r="J1927">
        <v>2</v>
      </c>
      <c r="K1927" t="s">
        <v>41</v>
      </c>
      <c r="L1927">
        <v>99</v>
      </c>
      <c r="M1927" t="s">
        <v>26</v>
      </c>
      <c r="N1927">
        <v>99</v>
      </c>
      <c r="O1927" t="s">
        <v>27</v>
      </c>
      <c r="P1927">
        <v>2</v>
      </c>
      <c r="Q1927" t="s">
        <v>31</v>
      </c>
      <c r="R1927">
        <v>6</v>
      </c>
      <c r="V1927" s="3">
        <f t="shared" si="61"/>
        <v>0.02</v>
      </c>
      <c r="W1927" s="3">
        <f>IF(AND(T1927&lt;&gt;"_U",T1927&lt;&gt;"c",J1927&lt;&gt;9,J1927&lt;&gt;99),IFERROR(VLOOKUP(A1927,'LBA Total'!$A$2:$W$10000,18,0),"."),".")</f>
        <v>27930</v>
      </c>
    </row>
    <row r="1928" spans="1:23" x14ac:dyDescent="0.2">
      <c r="A1928" s="1" t="str">
        <f t="shared" si="60"/>
        <v>2023|MÄngere-ÅŒtÄhuhu Local Board Area|Another gender / He ira kÄ“ anÅ</v>
      </c>
      <c r="B1928" t="s">
        <v>20</v>
      </c>
      <c r="C1928" t="s">
        <v>21</v>
      </c>
      <c r="D1928" t="s">
        <v>22</v>
      </c>
      <c r="E1928" t="s">
        <v>23</v>
      </c>
      <c r="F1928">
        <v>2023</v>
      </c>
      <c r="G1928">
        <v>2023</v>
      </c>
      <c r="H1928">
        <v>7617</v>
      </c>
      <c r="I1928" t="s">
        <v>108</v>
      </c>
      <c r="J1928">
        <v>2</v>
      </c>
      <c r="K1928" t="s">
        <v>41</v>
      </c>
      <c r="L1928">
        <v>99</v>
      </c>
      <c r="M1928" t="s">
        <v>26</v>
      </c>
      <c r="N1928">
        <v>99</v>
      </c>
      <c r="O1928" t="s">
        <v>27</v>
      </c>
      <c r="P1928">
        <v>3</v>
      </c>
      <c r="Q1928" t="s">
        <v>28</v>
      </c>
      <c r="R1928">
        <v>0</v>
      </c>
      <c r="V1928" s="3">
        <f t="shared" si="61"/>
        <v>0</v>
      </c>
      <c r="W1928" s="3">
        <f>IF(AND(T1928&lt;&gt;"_U",T1928&lt;&gt;"c",J1928&lt;&gt;9,J1928&lt;&gt;99),IFERROR(VLOOKUP(A1928,'LBA Total'!$A$2:$W$10000,18,0),"."),".")</f>
        <v>138</v>
      </c>
    </row>
    <row r="1929" spans="1:23" x14ac:dyDescent="0.2">
      <c r="A1929" s="1" t="str">
        <f t="shared" si="60"/>
        <v>2023|MÄngere-ÅŒtÄhuhu Local Board Area|Total - gender</v>
      </c>
      <c r="B1929" t="s">
        <v>20</v>
      </c>
      <c r="C1929" t="s">
        <v>21</v>
      </c>
      <c r="D1929" t="s">
        <v>22</v>
      </c>
      <c r="E1929" t="s">
        <v>23</v>
      </c>
      <c r="F1929">
        <v>2023</v>
      </c>
      <c r="G1929">
        <v>2023</v>
      </c>
      <c r="H1929">
        <v>7617</v>
      </c>
      <c r="I1929" t="s">
        <v>108</v>
      </c>
      <c r="J1929">
        <v>2</v>
      </c>
      <c r="K1929" t="s">
        <v>41</v>
      </c>
      <c r="L1929">
        <v>99</v>
      </c>
      <c r="M1929" t="s">
        <v>26</v>
      </c>
      <c r="N1929">
        <v>99</v>
      </c>
      <c r="O1929" t="s">
        <v>27</v>
      </c>
      <c r="P1929">
        <v>99</v>
      </c>
      <c r="Q1929" t="s">
        <v>42</v>
      </c>
      <c r="R1929">
        <v>18</v>
      </c>
      <c r="V1929" s="3">
        <f t="shared" si="61"/>
        <v>0.03</v>
      </c>
      <c r="W1929" s="3">
        <f>IF(AND(T1929&lt;&gt;"_U",T1929&lt;&gt;"c",J1929&lt;&gt;9,J1929&lt;&gt;99),IFERROR(VLOOKUP(A1929,'LBA Total'!$A$2:$W$10000,18,0),"."),".")</f>
        <v>54231</v>
      </c>
    </row>
    <row r="1930" spans="1:23" x14ac:dyDescent="0.2">
      <c r="A1930" s="1" t="str">
        <f t="shared" si="60"/>
        <v>2023|MÄngere-ÅŒtÄhuhu Local Board Area|Male / TÄne</v>
      </c>
      <c r="B1930" t="s">
        <v>20</v>
      </c>
      <c r="C1930" t="s">
        <v>21</v>
      </c>
      <c r="D1930" t="s">
        <v>22</v>
      </c>
      <c r="E1930" t="s">
        <v>23</v>
      </c>
      <c r="F1930">
        <v>2023</v>
      </c>
      <c r="G1930">
        <v>2023</v>
      </c>
      <c r="H1930">
        <v>7617</v>
      </c>
      <c r="I1930" t="s">
        <v>108</v>
      </c>
      <c r="J1930">
        <v>3</v>
      </c>
      <c r="K1930" t="s">
        <v>39</v>
      </c>
      <c r="L1930">
        <v>99</v>
      </c>
      <c r="M1930" t="s">
        <v>26</v>
      </c>
      <c r="N1930">
        <v>99</v>
      </c>
      <c r="O1930" t="s">
        <v>27</v>
      </c>
      <c r="P1930">
        <v>1</v>
      </c>
      <c r="Q1930" t="s">
        <v>34</v>
      </c>
      <c r="R1930">
        <v>687</v>
      </c>
      <c r="V1930" s="3">
        <f t="shared" si="61"/>
        <v>2.63</v>
      </c>
      <c r="W1930" s="3">
        <f>IF(AND(T1930&lt;&gt;"_U",T1930&lt;&gt;"c",J1930&lt;&gt;9,J1930&lt;&gt;99),IFERROR(VLOOKUP(A1930,'LBA Total'!$A$2:$W$10000,18,0),"."),".")</f>
        <v>26169</v>
      </c>
    </row>
    <row r="1931" spans="1:23" x14ac:dyDescent="0.2">
      <c r="A1931" s="1" t="str">
        <f t="shared" si="60"/>
        <v>2023|MÄngere-ÅŒtÄhuhu Local Board Area|Female / Wahine</v>
      </c>
      <c r="B1931" t="s">
        <v>20</v>
      </c>
      <c r="C1931" t="s">
        <v>21</v>
      </c>
      <c r="D1931" t="s">
        <v>22</v>
      </c>
      <c r="E1931" t="s">
        <v>23</v>
      </c>
      <c r="F1931">
        <v>2023</v>
      </c>
      <c r="G1931">
        <v>2023</v>
      </c>
      <c r="H1931">
        <v>7617</v>
      </c>
      <c r="I1931" t="s">
        <v>108</v>
      </c>
      <c r="J1931">
        <v>3</v>
      </c>
      <c r="K1931" t="s">
        <v>39</v>
      </c>
      <c r="L1931">
        <v>99</v>
      </c>
      <c r="M1931" t="s">
        <v>26</v>
      </c>
      <c r="N1931">
        <v>99</v>
      </c>
      <c r="O1931" t="s">
        <v>27</v>
      </c>
      <c r="P1931">
        <v>2</v>
      </c>
      <c r="Q1931" t="s">
        <v>31</v>
      </c>
      <c r="R1931">
        <v>1011</v>
      </c>
      <c r="V1931" s="3">
        <f t="shared" si="61"/>
        <v>3.62</v>
      </c>
      <c r="W1931" s="3">
        <f>IF(AND(T1931&lt;&gt;"_U",T1931&lt;&gt;"c",J1931&lt;&gt;9,J1931&lt;&gt;99),IFERROR(VLOOKUP(A1931,'LBA Total'!$A$2:$W$10000,18,0),"."),".")</f>
        <v>27930</v>
      </c>
    </row>
    <row r="1932" spans="1:23" x14ac:dyDescent="0.2">
      <c r="A1932" s="1" t="str">
        <f t="shared" si="60"/>
        <v>2023|MÄngere-ÅŒtÄhuhu Local Board Area|Another gender / He ira kÄ“ anÅ</v>
      </c>
      <c r="B1932" t="s">
        <v>20</v>
      </c>
      <c r="C1932" t="s">
        <v>21</v>
      </c>
      <c r="D1932" t="s">
        <v>22</v>
      </c>
      <c r="E1932" t="s">
        <v>23</v>
      </c>
      <c r="F1932">
        <v>2023</v>
      </c>
      <c r="G1932">
        <v>2023</v>
      </c>
      <c r="H1932">
        <v>7617</v>
      </c>
      <c r="I1932" t="s">
        <v>108</v>
      </c>
      <c r="J1932">
        <v>3</v>
      </c>
      <c r="K1932" t="s">
        <v>39</v>
      </c>
      <c r="L1932">
        <v>99</v>
      </c>
      <c r="M1932" t="s">
        <v>26</v>
      </c>
      <c r="N1932">
        <v>99</v>
      </c>
      <c r="O1932" t="s">
        <v>27</v>
      </c>
      <c r="P1932">
        <v>3</v>
      </c>
      <c r="Q1932" t="s">
        <v>28</v>
      </c>
      <c r="R1932">
        <v>3</v>
      </c>
      <c r="V1932" s="3">
        <f t="shared" si="61"/>
        <v>2.17</v>
      </c>
      <c r="W1932" s="3">
        <f>IF(AND(T1932&lt;&gt;"_U",T1932&lt;&gt;"c",J1932&lt;&gt;9,J1932&lt;&gt;99),IFERROR(VLOOKUP(A1932,'LBA Total'!$A$2:$W$10000,18,0),"."),".")</f>
        <v>138</v>
      </c>
    </row>
    <row r="1933" spans="1:23" x14ac:dyDescent="0.2">
      <c r="A1933" s="1" t="str">
        <f t="shared" si="60"/>
        <v>2023|MÄngere-ÅŒtÄhuhu Local Board Area|Total - gender</v>
      </c>
      <c r="B1933" t="s">
        <v>20</v>
      </c>
      <c r="C1933" t="s">
        <v>21</v>
      </c>
      <c r="D1933" t="s">
        <v>22</v>
      </c>
      <c r="E1933" t="s">
        <v>23</v>
      </c>
      <c r="F1933">
        <v>2023</v>
      </c>
      <c r="G1933">
        <v>2023</v>
      </c>
      <c r="H1933">
        <v>7617</v>
      </c>
      <c r="I1933" t="s">
        <v>108</v>
      </c>
      <c r="J1933">
        <v>3</v>
      </c>
      <c r="K1933" t="s">
        <v>39</v>
      </c>
      <c r="L1933">
        <v>99</v>
      </c>
      <c r="M1933" t="s">
        <v>26</v>
      </c>
      <c r="N1933">
        <v>99</v>
      </c>
      <c r="O1933" t="s">
        <v>27</v>
      </c>
      <c r="P1933">
        <v>99</v>
      </c>
      <c r="Q1933" t="s">
        <v>42</v>
      </c>
      <c r="R1933">
        <v>1701</v>
      </c>
      <c r="V1933" s="3">
        <f t="shared" si="61"/>
        <v>3.14</v>
      </c>
      <c r="W1933" s="3">
        <f>IF(AND(T1933&lt;&gt;"_U",T1933&lt;&gt;"c",J1933&lt;&gt;9,J1933&lt;&gt;99),IFERROR(VLOOKUP(A1933,'LBA Total'!$A$2:$W$10000,18,0),"."),".")</f>
        <v>54231</v>
      </c>
    </row>
    <row r="1934" spans="1:23" x14ac:dyDescent="0.2">
      <c r="A1934" s="1" t="str">
        <f t="shared" si="60"/>
        <v>2023|MÄngere-ÅŒtÄhuhu Local Board Area|Male / TÄne</v>
      </c>
      <c r="B1934" t="s">
        <v>20</v>
      </c>
      <c r="C1934" t="s">
        <v>21</v>
      </c>
      <c r="D1934" t="s">
        <v>22</v>
      </c>
      <c r="E1934" t="s">
        <v>23</v>
      </c>
      <c r="F1934">
        <v>2023</v>
      </c>
      <c r="G1934">
        <v>2023</v>
      </c>
      <c r="H1934">
        <v>7617</v>
      </c>
      <c r="I1934" t="s">
        <v>108</v>
      </c>
      <c r="J1934">
        <v>4</v>
      </c>
      <c r="K1934" t="s">
        <v>54</v>
      </c>
      <c r="L1934">
        <v>99</v>
      </c>
      <c r="M1934" t="s">
        <v>26</v>
      </c>
      <c r="N1934">
        <v>99</v>
      </c>
      <c r="O1934" t="s">
        <v>27</v>
      </c>
      <c r="P1934">
        <v>1</v>
      </c>
      <c r="Q1934" t="s">
        <v>34</v>
      </c>
      <c r="R1934">
        <v>1239</v>
      </c>
      <c r="V1934" s="3">
        <f t="shared" si="61"/>
        <v>4.7300000000000004</v>
      </c>
      <c r="W1934" s="3">
        <f>IF(AND(T1934&lt;&gt;"_U",T1934&lt;&gt;"c",J1934&lt;&gt;9,J1934&lt;&gt;99),IFERROR(VLOOKUP(A1934,'LBA Total'!$A$2:$W$10000,18,0),"."),".")</f>
        <v>26169</v>
      </c>
    </row>
    <row r="1935" spans="1:23" x14ac:dyDescent="0.2">
      <c r="A1935" s="1" t="str">
        <f t="shared" si="60"/>
        <v>2023|MÄngere-ÅŒtÄhuhu Local Board Area|Female / Wahine</v>
      </c>
      <c r="B1935" t="s">
        <v>20</v>
      </c>
      <c r="C1935" t="s">
        <v>21</v>
      </c>
      <c r="D1935" t="s">
        <v>22</v>
      </c>
      <c r="E1935" t="s">
        <v>23</v>
      </c>
      <c r="F1935">
        <v>2023</v>
      </c>
      <c r="G1935">
        <v>2023</v>
      </c>
      <c r="H1935">
        <v>7617</v>
      </c>
      <c r="I1935" t="s">
        <v>108</v>
      </c>
      <c r="J1935">
        <v>4</v>
      </c>
      <c r="K1935" t="s">
        <v>54</v>
      </c>
      <c r="L1935">
        <v>99</v>
      </c>
      <c r="M1935" t="s">
        <v>26</v>
      </c>
      <c r="N1935">
        <v>99</v>
      </c>
      <c r="O1935" t="s">
        <v>27</v>
      </c>
      <c r="P1935">
        <v>2</v>
      </c>
      <c r="Q1935" t="s">
        <v>31</v>
      </c>
      <c r="R1935">
        <v>1470</v>
      </c>
      <c r="V1935" s="3">
        <f t="shared" si="61"/>
        <v>5.26</v>
      </c>
      <c r="W1935" s="3">
        <f>IF(AND(T1935&lt;&gt;"_U",T1935&lt;&gt;"c",J1935&lt;&gt;9,J1935&lt;&gt;99),IFERROR(VLOOKUP(A1935,'LBA Total'!$A$2:$W$10000,18,0),"."),".")</f>
        <v>27930</v>
      </c>
    </row>
    <row r="1936" spans="1:23" x14ac:dyDescent="0.2">
      <c r="A1936" s="1" t="str">
        <f t="shared" si="60"/>
        <v>2023|MÄngere-ÅŒtÄhuhu Local Board Area|Another gender / He ira kÄ“ anÅ</v>
      </c>
      <c r="B1936" t="s">
        <v>20</v>
      </c>
      <c r="C1936" t="s">
        <v>21</v>
      </c>
      <c r="D1936" t="s">
        <v>22</v>
      </c>
      <c r="E1936" t="s">
        <v>23</v>
      </c>
      <c r="F1936">
        <v>2023</v>
      </c>
      <c r="G1936">
        <v>2023</v>
      </c>
      <c r="H1936">
        <v>7617</v>
      </c>
      <c r="I1936" t="s">
        <v>108</v>
      </c>
      <c r="J1936">
        <v>4</v>
      </c>
      <c r="K1936" t="s">
        <v>54</v>
      </c>
      <c r="L1936">
        <v>99</v>
      </c>
      <c r="M1936" t="s">
        <v>26</v>
      </c>
      <c r="N1936">
        <v>99</v>
      </c>
      <c r="O1936" t="s">
        <v>27</v>
      </c>
      <c r="P1936">
        <v>3</v>
      </c>
      <c r="Q1936" t="s">
        <v>28</v>
      </c>
      <c r="R1936">
        <v>3</v>
      </c>
      <c r="V1936" s="3">
        <f t="shared" si="61"/>
        <v>2.17</v>
      </c>
      <c r="W1936" s="3">
        <f>IF(AND(T1936&lt;&gt;"_U",T1936&lt;&gt;"c",J1936&lt;&gt;9,J1936&lt;&gt;99),IFERROR(VLOOKUP(A1936,'LBA Total'!$A$2:$W$10000,18,0),"."),".")</f>
        <v>138</v>
      </c>
    </row>
    <row r="1937" spans="1:23" x14ac:dyDescent="0.2">
      <c r="A1937" s="1" t="str">
        <f t="shared" si="60"/>
        <v>2023|MÄngere-ÅŒtÄhuhu Local Board Area|Total - gender</v>
      </c>
      <c r="B1937" t="s">
        <v>20</v>
      </c>
      <c r="C1937" t="s">
        <v>21</v>
      </c>
      <c r="D1937" t="s">
        <v>22</v>
      </c>
      <c r="E1937" t="s">
        <v>23</v>
      </c>
      <c r="F1937">
        <v>2023</v>
      </c>
      <c r="G1937">
        <v>2023</v>
      </c>
      <c r="H1937">
        <v>7617</v>
      </c>
      <c r="I1937" t="s">
        <v>108</v>
      </c>
      <c r="J1937">
        <v>4</v>
      </c>
      <c r="K1937" t="s">
        <v>54</v>
      </c>
      <c r="L1937">
        <v>99</v>
      </c>
      <c r="M1937" t="s">
        <v>26</v>
      </c>
      <c r="N1937">
        <v>99</v>
      </c>
      <c r="O1937" t="s">
        <v>27</v>
      </c>
      <c r="P1937">
        <v>99</v>
      </c>
      <c r="Q1937" t="s">
        <v>42</v>
      </c>
      <c r="R1937">
        <v>2712</v>
      </c>
      <c r="V1937" s="3">
        <f t="shared" si="61"/>
        <v>5</v>
      </c>
      <c r="W1937" s="3">
        <f>IF(AND(T1937&lt;&gt;"_U",T1937&lt;&gt;"c",J1937&lt;&gt;9,J1937&lt;&gt;99),IFERROR(VLOOKUP(A1937,'LBA Total'!$A$2:$W$10000,18,0),"."),".")</f>
        <v>54231</v>
      </c>
    </row>
    <row r="1938" spans="1:23" x14ac:dyDescent="0.2">
      <c r="A1938" s="1" t="str">
        <f t="shared" si="60"/>
        <v>2023|MÄngere-ÅŒtÄhuhu Local Board Area|Male / TÄne</v>
      </c>
      <c r="B1938" t="s">
        <v>20</v>
      </c>
      <c r="C1938" t="s">
        <v>21</v>
      </c>
      <c r="D1938" t="s">
        <v>22</v>
      </c>
      <c r="E1938" t="s">
        <v>23</v>
      </c>
      <c r="F1938">
        <v>2023</v>
      </c>
      <c r="G1938">
        <v>2023</v>
      </c>
      <c r="H1938">
        <v>7617</v>
      </c>
      <c r="I1938" t="s">
        <v>108</v>
      </c>
      <c r="J1938">
        <v>5</v>
      </c>
      <c r="K1938" t="s">
        <v>33</v>
      </c>
      <c r="L1938">
        <v>99</v>
      </c>
      <c r="M1938" t="s">
        <v>26</v>
      </c>
      <c r="N1938">
        <v>99</v>
      </c>
      <c r="O1938" t="s">
        <v>27</v>
      </c>
      <c r="P1938">
        <v>1</v>
      </c>
      <c r="Q1938" t="s">
        <v>34</v>
      </c>
      <c r="R1938">
        <v>636</v>
      </c>
      <c r="V1938" s="3">
        <f t="shared" si="61"/>
        <v>2.4300000000000002</v>
      </c>
      <c r="W1938" s="3">
        <f>IF(AND(T1938&lt;&gt;"_U",T1938&lt;&gt;"c",J1938&lt;&gt;9,J1938&lt;&gt;99),IFERROR(VLOOKUP(A1938,'LBA Total'!$A$2:$W$10000,18,0),"."),".")</f>
        <v>26169</v>
      </c>
    </row>
    <row r="1939" spans="1:23" x14ac:dyDescent="0.2">
      <c r="A1939" s="1" t="str">
        <f t="shared" si="60"/>
        <v>2023|MÄngere-ÅŒtÄhuhu Local Board Area|Female / Wahine</v>
      </c>
      <c r="B1939" t="s">
        <v>20</v>
      </c>
      <c r="C1939" t="s">
        <v>21</v>
      </c>
      <c r="D1939" t="s">
        <v>22</v>
      </c>
      <c r="E1939" t="s">
        <v>23</v>
      </c>
      <c r="F1939">
        <v>2023</v>
      </c>
      <c r="G1939">
        <v>2023</v>
      </c>
      <c r="H1939">
        <v>7617</v>
      </c>
      <c r="I1939" t="s">
        <v>108</v>
      </c>
      <c r="J1939">
        <v>5</v>
      </c>
      <c r="K1939" t="s">
        <v>33</v>
      </c>
      <c r="L1939">
        <v>99</v>
      </c>
      <c r="M1939" t="s">
        <v>26</v>
      </c>
      <c r="N1939">
        <v>99</v>
      </c>
      <c r="O1939" t="s">
        <v>27</v>
      </c>
      <c r="P1939">
        <v>2</v>
      </c>
      <c r="Q1939" t="s">
        <v>31</v>
      </c>
      <c r="R1939">
        <v>1863</v>
      </c>
      <c r="V1939" s="3">
        <f t="shared" si="61"/>
        <v>6.67</v>
      </c>
      <c r="W1939" s="3">
        <f>IF(AND(T1939&lt;&gt;"_U",T1939&lt;&gt;"c",J1939&lt;&gt;9,J1939&lt;&gt;99),IFERROR(VLOOKUP(A1939,'LBA Total'!$A$2:$W$10000,18,0),"."),".")</f>
        <v>27930</v>
      </c>
    </row>
    <row r="1940" spans="1:23" x14ac:dyDescent="0.2">
      <c r="A1940" s="1" t="str">
        <f t="shared" si="60"/>
        <v>2023|MÄngere-ÅŒtÄhuhu Local Board Area|Another gender / He ira kÄ“ anÅ</v>
      </c>
      <c r="B1940" t="s">
        <v>20</v>
      </c>
      <c r="C1940" t="s">
        <v>21</v>
      </c>
      <c r="D1940" t="s">
        <v>22</v>
      </c>
      <c r="E1940" t="s">
        <v>23</v>
      </c>
      <c r="F1940">
        <v>2023</v>
      </c>
      <c r="G1940">
        <v>2023</v>
      </c>
      <c r="H1940">
        <v>7617</v>
      </c>
      <c r="I1940" t="s">
        <v>108</v>
      </c>
      <c r="J1940">
        <v>5</v>
      </c>
      <c r="K1940" t="s">
        <v>33</v>
      </c>
      <c r="L1940">
        <v>99</v>
      </c>
      <c r="M1940" t="s">
        <v>26</v>
      </c>
      <c r="N1940">
        <v>99</v>
      </c>
      <c r="O1940" t="s">
        <v>27</v>
      </c>
      <c r="P1940">
        <v>3</v>
      </c>
      <c r="Q1940" t="s">
        <v>28</v>
      </c>
      <c r="R1940">
        <v>0</v>
      </c>
      <c r="V1940" s="3">
        <f t="shared" si="61"/>
        <v>0</v>
      </c>
      <c r="W1940" s="3">
        <f>IF(AND(T1940&lt;&gt;"_U",T1940&lt;&gt;"c",J1940&lt;&gt;9,J1940&lt;&gt;99),IFERROR(VLOOKUP(A1940,'LBA Total'!$A$2:$W$10000,18,0),"."),".")</f>
        <v>138</v>
      </c>
    </row>
    <row r="1941" spans="1:23" x14ac:dyDescent="0.2">
      <c r="A1941" s="1" t="str">
        <f t="shared" si="60"/>
        <v>2023|MÄngere-ÅŒtÄhuhu Local Board Area|Total - gender</v>
      </c>
      <c r="B1941" t="s">
        <v>20</v>
      </c>
      <c r="C1941" t="s">
        <v>21</v>
      </c>
      <c r="D1941" t="s">
        <v>22</v>
      </c>
      <c r="E1941" t="s">
        <v>23</v>
      </c>
      <c r="F1941">
        <v>2023</v>
      </c>
      <c r="G1941">
        <v>2023</v>
      </c>
      <c r="H1941">
        <v>7617</v>
      </c>
      <c r="I1941" t="s">
        <v>108</v>
      </c>
      <c r="J1941">
        <v>5</v>
      </c>
      <c r="K1941" t="s">
        <v>33</v>
      </c>
      <c r="L1941">
        <v>99</v>
      </c>
      <c r="M1941" t="s">
        <v>26</v>
      </c>
      <c r="N1941">
        <v>99</v>
      </c>
      <c r="O1941" t="s">
        <v>27</v>
      </c>
      <c r="P1941">
        <v>99</v>
      </c>
      <c r="Q1941" t="s">
        <v>42</v>
      </c>
      <c r="R1941">
        <v>2502</v>
      </c>
      <c r="V1941" s="3">
        <f t="shared" si="61"/>
        <v>4.6100000000000003</v>
      </c>
      <c r="W1941" s="3">
        <f>IF(AND(T1941&lt;&gt;"_U",T1941&lt;&gt;"c",J1941&lt;&gt;9,J1941&lt;&gt;99),IFERROR(VLOOKUP(A1941,'LBA Total'!$A$2:$W$10000,18,0),"."),".")</f>
        <v>54231</v>
      </c>
    </row>
    <row r="1942" spans="1:23" x14ac:dyDescent="0.2">
      <c r="A1942" s="1" t="str">
        <f t="shared" si="60"/>
        <v>2023|MÄngere-ÅŒtÄhuhu Local Board Area|Male / TÄne</v>
      </c>
      <c r="B1942" t="s">
        <v>20</v>
      </c>
      <c r="C1942" t="s">
        <v>21</v>
      </c>
      <c r="D1942" t="s">
        <v>22</v>
      </c>
      <c r="E1942" t="s">
        <v>23</v>
      </c>
      <c r="F1942">
        <v>2023</v>
      </c>
      <c r="G1942">
        <v>2023</v>
      </c>
      <c r="H1942">
        <v>7617</v>
      </c>
      <c r="I1942" t="s">
        <v>108</v>
      </c>
      <c r="J1942">
        <v>6</v>
      </c>
      <c r="K1942" t="s">
        <v>52</v>
      </c>
      <c r="L1942">
        <v>99</v>
      </c>
      <c r="M1942" t="s">
        <v>26</v>
      </c>
      <c r="N1942">
        <v>99</v>
      </c>
      <c r="O1942" t="s">
        <v>27</v>
      </c>
      <c r="P1942">
        <v>1</v>
      </c>
      <c r="Q1942" t="s">
        <v>34</v>
      </c>
      <c r="R1942">
        <v>12453</v>
      </c>
      <c r="V1942" s="3">
        <f t="shared" si="61"/>
        <v>47.59</v>
      </c>
      <c r="W1942" s="3">
        <f>IF(AND(T1942&lt;&gt;"_U",T1942&lt;&gt;"c",J1942&lt;&gt;9,J1942&lt;&gt;99),IFERROR(VLOOKUP(A1942,'LBA Total'!$A$2:$W$10000,18,0),"."),".")</f>
        <v>26169</v>
      </c>
    </row>
    <row r="1943" spans="1:23" x14ac:dyDescent="0.2">
      <c r="A1943" s="1" t="str">
        <f t="shared" si="60"/>
        <v>2023|MÄngere-ÅŒtÄhuhu Local Board Area|Female / Wahine</v>
      </c>
      <c r="B1943" t="s">
        <v>20</v>
      </c>
      <c r="C1943" t="s">
        <v>21</v>
      </c>
      <c r="D1943" t="s">
        <v>22</v>
      </c>
      <c r="E1943" t="s">
        <v>23</v>
      </c>
      <c r="F1943">
        <v>2023</v>
      </c>
      <c r="G1943">
        <v>2023</v>
      </c>
      <c r="H1943">
        <v>7617</v>
      </c>
      <c r="I1943" t="s">
        <v>108</v>
      </c>
      <c r="J1943">
        <v>6</v>
      </c>
      <c r="K1943" t="s">
        <v>52</v>
      </c>
      <c r="L1943">
        <v>99</v>
      </c>
      <c r="M1943" t="s">
        <v>26</v>
      </c>
      <c r="N1943">
        <v>99</v>
      </c>
      <c r="O1943" t="s">
        <v>27</v>
      </c>
      <c r="P1943">
        <v>2</v>
      </c>
      <c r="Q1943" t="s">
        <v>31</v>
      </c>
      <c r="R1943">
        <v>12822</v>
      </c>
      <c r="V1943" s="3">
        <f t="shared" si="61"/>
        <v>45.91</v>
      </c>
      <c r="W1943" s="3">
        <f>IF(AND(T1943&lt;&gt;"_U",T1943&lt;&gt;"c",J1943&lt;&gt;9,J1943&lt;&gt;99),IFERROR(VLOOKUP(A1943,'LBA Total'!$A$2:$W$10000,18,0),"."),".")</f>
        <v>27930</v>
      </c>
    </row>
    <row r="1944" spans="1:23" x14ac:dyDescent="0.2">
      <c r="A1944" s="1" t="str">
        <f t="shared" si="60"/>
        <v>2023|MÄngere-ÅŒtÄhuhu Local Board Area|Another gender / He ira kÄ“ anÅ</v>
      </c>
      <c r="B1944" t="s">
        <v>20</v>
      </c>
      <c r="C1944" t="s">
        <v>21</v>
      </c>
      <c r="D1944" t="s">
        <v>22</v>
      </c>
      <c r="E1944" t="s">
        <v>23</v>
      </c>
      <c r="F1944">
        <v>2023</v>
      </c>
      <c r="G1944">
        <v>2023</v>
      </c>
      <c r="H1944">
        <v>7617</v>
      </c>
      <c r="I1944" t="s">
        <v>108</v>
      </c>
      <c r="J1944">
        <v>6</v>
      </c>
      <c r="K1944" t="s">
        <v>52</v>
      </c>
      <c r="L1944">
        <v>99</v>
      </c>
      <c r="M1944" t="s">
        <v>26</v>
      </c>
      <c r="N1944">
        <v>99</v>
      </c>
      <c r="O1944" t="s">
        <v>27</v>
      </c>
      <c r="P1944">
        <v>3</v>
      </c>
      <c r="Q1944" t="s">
        <v>28</v>
      </c>
      <c r="R1944">
        <v>96</v>
      </c>
      <c r="V1944" s="3">
        <f t="shared" si="61"/>
        <v>69.569999999999993</v>
      </c>
      <c r="W1944" s="3">
        <f>IF(AND(T1944&lt;&gt;"_U",T1944&lt;&gt;"c",J1944&lt;&gt;9,J1944&lt;&gt;99),IFERROR(VLOOKUP(A1944,'LBA Total'!$A$2:$W$10000,18,0),"."),".")</f>
        <v>138</v>
      </c>
    </row>
    <row r="1945" spans="1:23" x14ac:dyDescent="0.2">
      <c r="A1945" s="1" t="str">
        <f t="shared" si="60"/>
        <v>2023|MÄngere-ÅŒtÄhuhu Local Board Area|Total - gender</v>
      </c>
      <c r="B1945" t="s">
        <v>20</v>
      </c>
      <c r="C1945" t="s">
        <v>21</v>
      </c>
      <c r="D1945" t="s">
        <v>22</v>
      </c>
      <c r="E1945" t="s">
        <v>23</v>
      </c>
      <c r="F1945">
        <v>2023</v>
      </c>
      <c r="G1945">
        <v>2023</v>
      </c>
      <c r="H1945">
        <v>7617</v>
      </c>
      <c r="I1945" t="s">
        <v>108</v>
      </c>
      <c r="J1945">
        <v>6</v>
      </c>
      <c r="K1945" t="s">
        <v>52</v>
      </c>
      <c r="L1945">
        <v>99</v>
      </c>
      <c r="M1945" t="s">
        <v>26</v>
      </c>
      <c r="N1945">
        <v>99</v>
      </c>
      <c r="O1945" t="s">
        <v>27</v>
      </c>
      <c r="P1945">
        <v>99</v>
      </c>
      <c r="Q1945" t="s">
        <v>42</v>
      </c>
      <c r="R1945">
        <v>25371</v>
      </c>
      <c r="V1945" s="3">
        <f t="shared" si="61"/>
        <v>46.78</v>
      </c>
      <c r="W1945" s="3">
        <f>IF(AND(T1945&lt;&gt;"_U",T1945&lt;&gt;"c",J1945&lt;&gt;9,J1945&lt;&gt;99),IFERROR(VLOOKUP(A1945,'LBA Total'!$A$2:$W$10000,18,0),"."),".")</f>
        <v>54231</v>
      </c>
    </row>
    <row r="1946" spans="1:23" x14ac:dyDescent="0.2">
      <c r="A1946" s="1" t="str">
        <f t="shared" si="60"/>
        <v>2023|MÄngere-ÅŒtÄhuhu Local Board Area|Male / TÄne</v>
      </c>
      <c r="B1946" t="s">
        <v>20</v>
      </c>
      <c r="C1946" t="s">
        <v>21</v>
      </c>
      <c r="D1946" t="s">
        <v>22</v>
      </c>
      <c r="E1946" t="s">
        <v>23</v>
      </c>
      <c r="F1946">
        <v>2023</v>
      </c>
      <c r="G1946">
        <v>2023</v>
      </c>
      <c r="H1946">
        <v>7617</v>
      </c>
      <c r="I1946" t="s">
        <v>108</v>
      </c>
      <c r="J1946">
        <v>9</v>
      </c>
      <c r="K1946" t="s">
        <v>25</v>
      </c>
      <c r="L1946">
        <v>99</v>
      </c>
      <c r="M1946" t="s">
        <v>26</v>
      </c>
      <c r="N1946">
        <v>99</v>
      </c>
      <c r="O1946" t="s">
        <v>27</v>
      </c>
      <c r="P1946">
        <v>1</v>
      </c>
      <c r="Q1946" t="s">
        <v>34</v>
      </c>
      <c r="R1946">
        <v>3264</v>
      </c>
      <c r="V1946" s="3" t="str">
        <f t="shared" si="61"/>
        <v>.</v>
      </c>
      <c r="W1946" s="3" t="str">
        <f>IF(AND(T1946&lt;&gt;"_U",T1946&lt;&gt;"c",J1946&lt;&gt;9,J1946&lt;&gt;99),IFERROR(VLOOKUP(A1946,'LBA Total'!$A$2:$W$10000,18,0),"."),".")</f>
        <v>.</v>
      </c>
    </row>
    <row r="1947" spans="1:23" x14ac:dyDescent="0.2">
      <c r="A1947" s="1" t="str">
        <f t="shared" si="60"/>
        <v>2023|MÄngere-ÅŒtÄhuhu Local Board Area|Female / Wahine</v>
      </c>
      <c r="B1947" t="s">
        <v>20</v>
      </c>
      <c r="C1947" t="s">
        <v>21</v>
      </c>
      <c r="D1947" t="s">
        <v>22</v>
      </c>
      <c r="E1947" t="s">
        <v>23</v>
      </c>
      <c r="F1947">
        <v>2023</v>
      </c>
      <c r="G1947">
        <v>2023</v>
      </c>
      <c r="H1947">
        <v>7617</v>
      </c>
      <c r="I1947" t="s">
        <v>108</v>
      </c>
      <c r="J1947">
        <v>9</v>
      </c>
      <c r="K1947" t="s">
        <v>25</v>
      </c>
      <c r="L1947">
        <v>99</v>
      </c>
      <c r="M1947" t="s">
        <v>26</v>
      </c>
      <c r="N1947">
        <v>99</v>
      </c>
      <c r="O1947" t="s">
        <v>27</v>
      </c>
      <c r="P1947">
        <v>2</v>
      </c>
      <c r="Q1947" t="s">
        <v>31</v>
      </c>
      <c r="R1947">
        <v>2370</v>
      </c>
      <c r="V1947" s="3" t="str">
        <f t="shared" si="61"/>
        <v>.</v>
      </c>
      <c r="W1947" s="3" t="str">
        <f>IF(AND(T1947&lt;&gt;"_U",T1947&lt;&gt;"c",J1947&lt;&gt;9,J1947&lt;&gt;99),IFERROR(VLOOKUP(A1947,'LBA Total'!$A$2:$W$10000,18,0),"."),".")</f>
        <v>.</v>
      </c>
    </row>
    <row r="1948" spans="1:23" x14ac:dyDescent="0.2">
      <c r="A1948" s="1" t="str">
        <f t="shared" si="60"/>
        <v>2023|MÄngere-ÅŒtÄhuhu Local Board Area|Another gender / He ira kÄ“ anÅ</v>
      </c>
      <c r="B1948" t="s">
        <v>20</v>
      </c>
      <c r="C1948" t="s">
        <v>21</v>
      </c>
      <c r="D1948" t="s">
        <v>22</v>
      </c>
      <c r="E1948" t="s">
        <v>23</v>
      </c>
      <c r="F1948">
        <v>2023</v>
      </c>
      <c r="G1948">
        <v>2023</v>
      </c>
      <c r="H1948">
        <v>7617</v>
      </c>
      <c r="I1948" t="s">
        <v>108</v>
      </c>
      <c r="J1948">
        <v>9</v>
      </c>
      <c r="K1948" t="s">
        <v>25</v>
      </c>
      <c r="L1948">
        <v>99</v>
      </c>
      <c r="M1948" t="s">
        <v>26</v>
      </c>
      <c r="N1948">
        <v>99</v>
      </c>
      <c r="O1948" t="s">
        <v>27</v>
      </c>
      <c r="P1948">
        <v>3</v>
      </c>
      <c r="Q1948" t="s">
        <v>28</v>
      </c>
      <c r="R1948">
        <v>24</v>
      </c>
      <c r="V1948" s="3" t="str">
        <f t="shared" si="61"/>
        <v>.</v>
      </c>
      <c r="W1948" s="3" t="str">
        <f>IF(AND(T1948&lt;&gt;"_U",T1948&lt;&gt;"c",J1948&lt;&gt;9,J1948&lt;&gt;99),IFERROR(VLOOKUP(A1948,'LBA Total'!$A$2:$W$10000,18,0),"."),".")</f>
        <v>.</v>
      </c>
    </row>
    <row r="1949" spans="1:23" x14ac:dyDescent="0.2">
      <c r="A1949" s="1" t="str">
        <f t="shared" si="60"/>
        <v>2023|MÄngere-ÅŒtÄhuhu Local Board Area|Total - gender</v>
      </c>
      <c r="B1949" t="s">
        <v>20</v>
      </c>
      <c r="C1949" t="s">
        <v>21</v>
      </c>
      <c r="D1949" t="s">
        <v>22</v>
      </c>
      <c r="E1949" t="s">
        <v>23</v>
      </c>
      <c r="F1949">
        <v>2023</v>
      </c>
      <c r="G1949">
        <v>2023</v>
      </c>
      <c r="H1949">
        <v>7617</v>
      </c>
      <c r="I1949" t="s">
        <v>108</v>
      </c>
      <c r="J1949">
        <v>9</v>
      </c>
      <c r="K1949" t="s">
        <v>25</v>
      </c>
      <c r="L1949">
        <v>99</v>
      </c>
      <c r="M1949" t="s">
        <v>26</v>
      </c>
      <c r="N1949">
        <v>99</v>
      </c>
      <c r="O1949" t="s">
        <v>27</v>
      </c>
      <c r="P1949">
        <v>99</v>
      </c>
      <c r="Q1949" t="s">
        <v>42</v>
      </c>
      <c r="R1949">
        <v>5655</v>
      </c>
      <c r="V1949" s="3" t="str">
        <f t="shared" si="61"/>
        <v>.</v>
      </c>
      <c r="W1949" s="3" t="str">
        <f>IF(AND(T1949&lt;&gt;"_U",T1949&lt;&gt;"c",J1949&lt;&gt;9,J1949&lt;&gt;99),IFERROR(VLOOKUP(A1949,'LBA Total'!$A$2:$W$10000,18,0),"."),".")</f>
        <v>.</v>
      </c>
    </row>
    <row r="1950" spans="1:23" x14ac:dyDescent="0.2">
      <c r="A1950" s="1" t="str">
        <f t="shared" si="60"/>
        <v>2023|MÄngere-ÅŒtÄhuhu Local Board Area|Male / TÄne</v>
      </c>
      <c r="B1950" t="s">
        <v>20</v>
      </c>
      <c r="C1950" t="s">
        <v>21</v>
      </c>
      <c r="D1950" t="s">
        <v>22</v>
      </c>
      <c r="E1950" t="s">
        <v>23</v>
      </c>
      <c r="F1950">
        <v>2023</v>
      </c>
      <c r="G1950">
        <v>2023</v>
      </c>
      <c r="H1950">
        <v>7617</v>
      </c>
      <c r="I1950" t="s">
        <v>108</v>
      </c>
      <c r="J1950">
        <v>77</v>
      </c>
      <c r="K1950" t="s">
        <v>49</v>
      </c>
      <c r="L1950">
        <v>99</v>
      </c>
      <c r="M1950" t="s">
        <v>26</v>
      </c>
      <c r="N1950">
        <v>99</v>
      </c>
      <c r="O1950" t="s">
        <v>27</v>
      </c>
      <c r="P1950">
        <v>1</v>
      </c>
      <c r="Q1950" t="s">
        <v>34</v>
      </c>
      <c r="R1950">
        <v>26169</v>
      </c>
      <c r="V1950" s="3">
        <f t="shared" si="61"/>
        <v>100</v>
      </c>
      <c r="W1950" s="3">
        <f>IF(AND(T1950&lt;&gt;"_U",T1950&lt;&gt;"c",J1950&lt;&gt;9,J1950&lt;&gt;99),IFERROR(VLOOKUP(A1950,'LBA Total'!$A$2:$W$10000,18,0),"."),".")</f>
        <v>26169</v>
      </c>
    </row>
    <row r="1951" spans="1:23" x14ac:dyDescent="0.2">
      <c r="A1951" s="1" t="str">
        <f t="shared" si="60"/>
        <v>2023|MÄngere-ÅŒtÄhuhu Local Board Area|Female / Wahine</v>
      </c>
      <c r="B1951" t="s">
        <v>20</v>
      </c>
      <c r="C1951" t="s">
        <v>21</v>
      </c>
      <c r="D1951" t="s">
        <v>22</v>
      </c>
      <c r="E1951" t="s">
        <v>23</v>
      </c>
      <c r="F1951">
        <v>2023</v>
      </c>
      <c r="G1951">
        <v>2023</v>
      </c>
      <c r="H1951">
        <v>7617</v>
      </c>
      <c r="I1951" t="s">
        <v>108</v>
      </c>
      <c r="J1951">
        <v>77</v>
      </c>
      <c r="K1951" t="s">
        <v>49</v>
      </c>
      <c r="L1951">
        <v>99</v>
      </c>
      <c r="M1951" t="s">
        <v>26</v>
      </c>
      <c r="N1951">
        <v>99</v>
      </c>
      <c r="O1951" t="s">
        <v>27</v>
      </c>
      <c r="P1951">
        <v>2</v>
      </c>
      <c r="Q1951" t="s">
        <v>31</v>
      </c>
      <c r="R1951">
        <v>27930</v>
      </c>
      <c r="V1951" s="3">
        <f t="shared" si="61"/>
        <v>100</v>
      </c>
      <c r="W1951" s="3">
        <f>IF(AND(T1951&lt;&gt;"_U",T1951&lt;&gt;"c",J1951&lt;&gt;9,J1951&lt;&gt;99),IFERROR(VLOOKUP(A1951,'LBA Total'!$A$2:$W$10000,18,0),"."),".")</f>
        <v>27930</v>
      </c>
    </row>
    <row r="1952" spans="1:23" x14ac:dyDescent="0.2">
      <c r="A1952" s="1" t="str">
        <f t="shared" si="60"/>
        <v>2023|MÄngere-ÅŒtÄhuhu Local Board Area|Another gender / He ira kÄ“ anÅ</v>
      </c>
      <c r="B1952" t="s">
        <v>20</v>
      </c>
      <c r="C1952" t="s">
        <v>21</v>
      </c>
      <c r="D1952" t="s">
        <v>22</v>
      </c>
      <c r="E1952" t="s">
        <v>23</v>
      </c>
      <c r="F1952">
        <v>2023</v>
      </c>
      <c r="G1952">
        <v>2023</v>
      </c>
      <c r="H1952">
        <v>7617</v>
      </c>
      <c r="I1952" t="s">
        <v>108</v>
      </c>
      <c r="J1952">
        <v>77</v>
      </c>
      <c r="K1952" t="s">
        <v>49</v>
      </c>
      <c r="L1952">
        <v>99</v>
      </c>
      <c r="M1952" t="s">
        <v>26</v>
      </c>
      <c r="N1952">
        <v>99</v>
      </c>
      <c r="O1952" t="s">
        <v>27</v>
      </c>
      <c r="P1952">
        <v>3</v>
      </c>
      <c r="Q1952" t="s">
        <v>28</v>
      </c>
      <c r="R1952">
        <v>138</v>
      </c>
      <c r="V1952" s="3">
        <f t="shared" si="61"/>
        <v>100</v>
      </c>
      <c r="W1952" s="3">
        <f>IF(AND(T1952&lt;&gt;"_U",T1952&lt;&gt;"c",J1952&lt;&gt;9,J1952&lt;&gt;99),IFERROR(VLOOKUP(A1952,'LBA Total'!$A$2:$W$10000,18,0),"."),".")</f>
        <v>138</v>
      </c>
    </row>
    <row r="1953" spans="1:23" x14ac:dyDescent="0.2">
      <c r="A1953" s="1" t="str">
        <f t="shared" si="60"/>
        <v>2023|MÄngere-ÅŒtÄhuhu Local Board Area|Total - gender</v>
      </c>
      <c r="B1953" t="s">
        <v>20</v>
      </c>
      <c r="C1953" t="s">
        <v>21</v>
      </c>
      <c r="D1953" t="s">
        <v>22</v>
      </c>
      <c r="E1953" t="s">
        <v>23</v>
      </c>
      <c r="F1953">
        <v>2023</v>
      </c>
      <c r="G1953">
        <v>2023</v>
      </c>
      <c r="H1953">
        <v>7617</v>
      </c>
      <c r="I1953" t="s">
        <v>108</v>
      </c>
      <c r="J1953">
        <v>77</v>
      </c>
      <c r="K1953" t="s">
        <v>49</v>
      </c>
      <c r="L1953">
        <v>99</v>
      </c>
      <c r="M1953" t="s">
        <v>26</v>
      </c>
      <c r="N1953">
        <v>99</v>
      </c>
      <c r="O1953" t="s">
        <v>27</v>
      </c>
      <c r="P1953">
        <v>99</v>
      </c>
      <c r="Q1953" t="s">
        <v>42</v>
      </c>
      <c r="R1953">
        <v>54231</v>
      </c>
      <c r="V1953" s="3">
        <f t="shared" si="61"/>
        <v>100</v>
      </c>
      <c r="W1953" s="3">
        <f>IF(AND(T1953&lt;&gt;"_U",T1953&lt;&gt;"c",J1953&lt;&gt;9,J1953&lt;&gt;99),IFERROR(VLOOKUP(A1953,'LBA Total'!$A$2:$W$10000,18,0),"."),".")</f>
        <v>54231</v>
      </c>
    </row>
    <row r="1954" spans="1:23" x14ac:dyDescent="0.2">
      <c r="A1954" s="1" t="str">
        <f t="shared" si="60"/>
        <v>2023|MÄngere-ÅŒtÄhuhu Local Board Area|Male / TÄne</v>
      </c>
      <c r="B1954" t="s">
        <v>20</v>
      </c>
      <c r="C1954" t="s">
        <v>21</v>
      </c>
      <c r="D1954" t="s">
        <v>22</v>
      </c>
      <c r="E1954" t="s">
        <v>23</v>
      </c>
      <c r="F1954">
        <v>2023</v>
      </c>
      <c r="G1954">
        <v>2023</v>
      </c>
      <c r="H1954">
        <v>7617</v>
      </c>
      <c r="I1954" t="s">
        <v>108</v>
      </c>
      <c r="J1954">
        <v>99</v>
      </c>
      <c r="K1954" t="s">
        <v>47</v>
      </c>
      <c r="L1954">
        <v>99</v>
      </c>
      <c r="M1954" t="s">
        <v>26</v>
      </c>
      <c r="N1954">
        <v>99</v>
      </c>
      <c r="O1954" t="s">
        <v>27</v>
      </c>
      <c r="P1954">
        <v>1</v>
      </c>
      <c r="Q1954" t="s">
        <v>34</v>
      </c>
      <c r="R1954">
        <v>29427</v>
      </c>
      <c r="V1954" s="3" t="str">
        <f t="shared" si="61"/>
        <v>.</v>
      </c>
      <c r="W1954" s="3" t="str">
        <f>IF(AND(T1954&lt;&gt;"_U",T1954&lt;&gt;"c",J1954&lt;&gt;9,J1954&lt;&gt;99),IFERROR(VLOOKUP(A1954,'LBA Total'!$A$2:$W$10000,18,0),"."),".")</f>
        <v>.</v>
      </c>
    </row>
    <row r="1955" spans="1:23" x14ac:dyDescent="0.2">
      <c r="A1955" s="1" t="str">
        <f t="shared" si="60"/>
        <v>2023|MÄngere-ÅŒtÄhuhu Local Board Area|Female / Wahine</v>
      </c>
      <c r="B1955" t="s">
        <v>20</v>
      </c>
      <c r="C1955" t="s">
        <v>21</v>
      </c>
      <c r="D1955" t="s">
        <v>22</v>
      </c>
      <c r="E1955" t="s">
        <v>23</v>
      </c>
      <c r="F1955">
        <v>2023</v>
      </c>
      <c r="G1955">
        <v>2023</v>
      </c>
      <c r="H1955">
        <v>7617</v>
      </c>
      <c r="I1955" t="s">
        <v>108</v>
      </c>
      <c r="J1955">
        <v>99</v>
      </c>
      <c r="K1955" t="s">
        <v>47</v>
      </c>
      <c r="L1955">
        <v>99</v>
      </c>
      <c r="M1955" t="s">
        <v>26</v>
      </c>
      <c r="N1955">
        <v>99</v>
      </c>
      <c r="O1955" t="s">
        <v>27</v>
      </c>
      <c r="P1955">
        <v>2</v>
      </c>
      <c r="Q1955" t="s">
        <v>31</v>
      </c>
      <c r="R1955">
        <v>30297</v>
      </c>
      <c r="V1955" s="3" t="str">
        <f t="shared" si="61"/>
        <v>.</v>
      </c>
      <c r="W1955" s="3" t="str">
        <f>IF(AND(T1955&lt;&gt;"_U",T1955&lt;&gt;"c",J1955&lt;&gt;9,J1955&lt;&gt;99),IFERROR(VLOOKUP(A1955,'LBA Total'!$A$2:$W$10000,18,0),"."),".")</f>
        <v>.</v>
      </c>
    </row>
    <row r="1956" spans="1:23" x14ac:dyDescent="0.2">
      <c r="A1956" s="1" t="str">
        <f t="shared" si="60"/>
        <v>2023|MÄngere-ÅŒtÄhuhu Local Board Area|Another gender / He ira kÄ“ anÅ</v>
      </c>
      <c r="B1956" t="s">
        <v>20</v>
      </c>
      <c r="C1956" t="s">
        <v>21</v>
      </c>
      <c r="D1956" t="s">
        <v>22</v>
      </c>
      <c r="E1956" t="s">
        <v>23</v>
      </c>
      <c r="F1956">
        <v>2023</v>
      </c>
      <c r="G1956">
        <v>2023</v>
      </c>
      <c r="H1956">
        <v>7617</v>
      </c>
      <c r="I1956" t="s">
        <v>108</v>
      </c>
      <c r="J1956">
        <v>99</v>
      </c>
      <c r="K1956" t="s">
        <v>47</v>
      </c>
      <c r="L1956">
        <v>99</v>
      </c>
      <c r="M1956" t="s">
        <v>26</v>
      </c>
      <c r="N1956">
        <v>99</v>
      </c>
      <c r="O1956" t="s">
        <v>27</v>
      </c>
      <c r="P1956">
        <v>3</v>
      </c>
      <c r="Q1956" t="s">
        <v>28</v>
      </c>
      <c r="R1956">
        <v>159</v>
      </c>
      <c r="V1956" s="3" t="str">
        <f t="shared" si="61"/>
        <v>.</v>
      </c>
      <c r="W1956" s="3" t="str">
        <f>IF(AND(T1956&lt;&gt;"_U",T1956&lt;&gt;"c",J1956&lt;&gt;9,J1956&lt;&gt;99),IFERROR(VLOOKUP(A1956,'LBA Total'!$A$2:$W$10000,18,0),"."),".")</f>
        <v>.</v>
      </c>
    </row>
    <row r="1957" spans="1:23" x14ac:dyDescent="0.2">
      <c r="A1957" s="1" t="str">
        <f t="shared" si="60"/>
        <v>2023|MÄngere-ÅŒtÄhuhu Local Board Area|Total - gender</v>
      </c>
      <c r="B1957" t="s">
        <v>20</v>
      </c>
      <c r="C1957" t="s">
        <v>21</v>
      </c>
      <c r="D1957" t="s">
        <v>22</v>
      </c>
      <c r="E1957" t="s">
        <v>23</v>
      </c>
      <c r="F1957">
        <v>2023</v>
      </c>
      <c r="G1957">
        <v>2023</v>
      </c>
      <c r="H1957">
        <v>7617</v>
      </c>
      <c r="I1957" t="s">
        <v>108</v>
      </c>
      <c r="J1957">
        <v>99</v>
      </c>
      <c r="K1957" t="s">
        <v>47</v>
      </c>
      <c r="L1957">
        <v>99</v>
      </c>
      <c r="M1957" t="s">
        <v>26</v>
      </c>
      <c r="N1957">
        <v>99</v>
      </c>
      <c r="O1957" t="s">
        <v>27</v>
      </c>
      <c r="P1957">
        <v>99</v>
      </c>
      <c r="Q1957" t="s">
        <v>42</v>
      </c>
      <c r="R1957">
        <v>59886</v>
      </c>
      <c r="V1957" s="3" t="str">
        <f t="shared" si="61"/>
        <v>.</v>
      </c>
      <c r="W1957" s="3" t="str">
        <f>IF(AND(T1957&lt;&gt;"_U",T1957&lt;&gt;"c",J1957&lt;&gt;9,J1957&lt;&gt;99),IFERROR(VLOOKUP(A1957,'LBA Total'!$A$2:$W$10000,18,0),"."),".")</f>
        <v>.</v>
      </c>
    </row>
    <row r="1958" spans="1:23" x14ac:dyDescent="0.2">
      <c r="A1958" s="1" t="str">
        <f t="shared" si="60"/>
        <v>2023|ÅŒtara-Papatoetoe Local Board Area|Male / TÄne</v>
      </c>
      <c r="B1958" t="s">
        <v>20</v>
      </c>
      <c r="C1958" t="s">
        <v>21</v>
      </c>
      <c r="D1958" t="s">
        <v>22</v>
      </c>
      <c r="E1958" t="s">
        <v>23</v>
      </c>
      <c r="F1958">
        <v>2023</v>
      </c>
      <c r="G1958">
        <v>2023</v>
      </c>
      <c r="H1958">
        <v>7618</v>
      </c>
      <c r="I1958" t="s">
        <v>88</v>
      </c>
      <c r="J1958">
        <v>1</v>
      </c>
      <c r="K1958" t="s">
        <v>30</v>
      </c>
      <c r="L1958">
        <v>99</v>
      </c>
      <c r="M1958" t="s">
        <v>26</v>
      </c>
      <c r="N1958">
        <v>99</v>
      </c>
      <c r="O1958" t="s">
        <v>27</v>
      </c>
      <c r="P1958">
        <v>1</v>
      </c>
      <c r="Q1958" t="s">
        <v>34</v>
      </c>
      <c r="R1958">
        <v>13632</v>
      </c>
      <c r="V1958" s="3">
        <f t="shared" si="61"/>
        <v>46.46</v>
      </c>
      <c r="W1958" s="3">
        <f>IF(AND(T1958&lt;&gt;"_U",T1958&lt;&gt;"c",J1958&lt;&gt;9,J1958&lt;&gt;99),IFERROR(VLOOKUP(A1958,'LBA Total'!$A$2:$W$10000,18,0),"."),".")</f>
        <v>29340</v>
      </c>
    </row>
    <row r="1959" spans="1:23" x14ac:dyDescent="0.2">
      <c r="A1959" s="1" t="str">
        <f t="shared" si="60"/>
        <v>2023|ÅŒtara-Papatoetoe Local Board Area|Female / Wahine</v>
      </c>
      <c r="B1959" t="s">
        <v>20</v>
      </c>
      <c r="C1959" t="s">
        <v>21</v>
      </c>
      <c r="D1959" t="s">
        <v>22</v>
      </c>
      <c r="E1959" t="s">
        <v>23</v>
      </c>
      <c r="F1959">
        <v>2023</v>
      </c>
      <c r="G1959">
        <v>2023</v>
      </c>
      <c r="H1959">
        <v>7618</v>
      </c>
      <c r="I1959" t="s">
        <v>88</v>
      </c>
      <c r="J1959">
        <v>1</v>
      </c>
      <c r="K1959" t="s">
        <v>30</v>
      </c>
      <c r="L1959">
        <v>99</v>
      </c>
      <c r="M1959" t="s">
        <v>26</v>
      </c>
      <c r="N1959">
        <v>99</v>
      </c>
      <c r="O1959" t="s">
        <v>27</v>
      </c>
      <c r="P1959">
        <v>2</v>
      </c>
      <c r="Q1959" t="s">
        <v>31</v>
      </c>
      <c r="R1959">
        <v>13161</v>
      </c>
      <c r="V1959" s="3">
        <f t="shared" si="61"/>
        <v>42.44</v>
      </c>
      <c r="W1959" s="3">
        <f>IF(AND(T1959&lt;&gt;"_U",T1959&lt;&gt;"c",J1959&lt;&gt;9,J1959&lt;&gt;99),IFERROR(VLOOKUP(A1959,'LBA Total'!$A$2:$W$10000,18,0),"."),".")</f>
        <v>31011</v>
      </c>
    </row>
    <row r="1960" spans="1:23" x14ac:dyDescent="0.2">
      <c r="A1960" s="1" t="str">
        <f t="shared" si="60"/>
        <v>2023|ÅŒtara-Papatoetoe Local Board Area|Another gender / He ira kÄ“ anÅ</v>
      </c>
      <c r="B1960" t="s">
        <v>20</v>
      </c>
      <c r="C1960" t="s">
        <v>21</v>
      </c>
      <c r="D1960" t="s">
        <v>22</v>
      </c>
      <c r="E1960" t="s">
        <v>23</v>
      </c>
      <c r="F1960">
        <v>2023</v>
      </c>
      <c r="G1960">
        <v>2023</v>
      </c>
      <c r="H1960">
        <v>7618</v>
      </c>
      <c r="I1960" t="s">
        <v>88</v>
      </c>
      <c r="J1960">
        <v>1</v>
      </c>
      <c r="K1960" t="s">
        <v>30</v>
      </c>
      <c r="L1960">
        <v>99</v>
      </c>
      <c r="M1960" t="s">
        <v>26</v>
      </c>
      <c r="N1960">
        <v>99</v>
      </c>
      <c r="O1960" t="s">
        <v>27</v>
      </c>
      <c r="P1960">
        <v>3</v>
      </c>
      <c r="Q1960" t="s">
        <v>28</v>
      </c>
      <c r="R1960">
        <v>30</v>
      </c>
      <c r="V1960" s="3">
        <f t="shared" si="61"/>
        <v>22.73</v>
      </c>
      <c r="W1960" s="3">
        <f>IF(AND(T1960&lt;&gt;"_U",T1960&lt;&gt;"c",J1960&lt;&gt;9,J1960&lt;&gt;99),IFERROR(VLOOKUP(A1960,'LBA Total'!$A$2:$W$10000,18,0),"."),".")</f>
        <v>132</v>
      </c>
    </row>
    <row r="1961" spans="1:23" x14ac:dyDescent="0.2">
      <c r="A1961" s="1" t="str">
        <f t="shared" si="60"/>
        <v>2023|ÅŒtara-Papatoetoe Local Board Area|Total - gender</v>
      </c>
      <c r="B1961" t="s">
        <v>20</v>
      </c>
      <c r="C1961" t="s">
        <v>21</v>
      </c>
      <c r="D1961" t="s">
        <v>22</v>
      </c>
      <c r="E1961" t="s">
        <v>23</v>
      </c>
      <c r="F1961">
        <v>2023</v>
      </c>
      <c r="G1961">
        <v>2023</v>
      </c>
      <c r="H1961">
        <v>7618</v>
      </c>
      <c r="I1961" t="s">
        <v>88</v>
      </c>
      <c r="J1961">
        <v>1</v>
      </c>
      <c r="K1961" t="s">
        <v>30</v>
      </c>
      <c r="L1961">
        <v>99</v>
      </c>
      <c r="M1961" t="s">
        <v>26</v>
      </c>
      <c r="N1961">
        <v>99</v>
      </c>
      <c r="O1961" t="s">
        <v>27</v>
      </c>
      <c r="P1961">
        <v>99</v>
      </c>
      <c r="Q1961" t="s">
        <v>42</v>
      </c>
      <c r="R1961">
        <v>26826</v>
      </c>
      <c r="V1961" s="3">
        <f t="shared" si="61"/>
        <v>44.35</v>
      </c>
      <c r="W1961" s="3">
        <f>IF(AND(T1961&lt;&gt;"_U",T1961&lt;&gt;"c",J1961&lt;&gt;9,J1961&lt;&gt;99),IFERROR(VLOOKUP(A1961,'LBA Total'!$A$2:$W$10000,18,0),"."),".")</f>
        <v>60486</v>
      </c>
    </row>
    <row r="1962" spans="1:23" x14ac:dyDescent="0.2">
      <c r="A1962" s="1" t="str">
        <f t="shared" si="60"/>
        <v>2023|ÅŒtara-Papatoetoe Local Board Area|Male / TÄne</v>
      </c>
      <c r="B1962" t="s">
        <v>20</v>
      </c>
      <c r="C1962" t="s">
        <v>21</v>
      </c>
      <c r="D1962" t="s">
        <v>22</v>
      </c>
      <c r="E1962" t="s">
        <v>23</v>
      </c>
      <c r="F1962">
        <v>2023</v>
      </c>
      <c r="G1962">
        <v>2023</v>
      </c>
      <c r="H1962">
        <v>7618</v>
      </c>
      <c r="I1962" t="s">
        <v>88</v>
      </c>
      <c r="J1962">
        <v>2</v>
      </c>
      <c r="K1962" t="s">
        <v>41</v>
      </c>
      <c r="L1962">
        <v>99</v>
      </c>
      <c r="M1962" t="s">
        <v>26</v>
      </c>
      <c r="N1962">
        <v>99</v>
      </c>
      <c r="O1962" t="s">
        <v>27</v>
      </c>
      <c r="P1962">
        <v>1</v>
      </c>
      <c r="Q1962" t="s">
        <v>34</v>
      </c>
      <c r="R1962">
        <v>6</v>
      </c>
      <c r="V1962" s="3">
        <f t="shared" si="61"/>
        <v>0.02</v>
      </c>
      <c r="W1962" s="3">
        <f>IF(AND(T1962&lt;&gt;"_U",T1962&lt;&gt;"c",J1962&lt;&gt;9,J1962&lt;&gt;99),IFERROR(VLOOKUP(A1962,'LBA Total'!$A$2:$W$10000,18,0),"."),".")</f>
        <v>29340</v>
      </c>
    </row>
    <row r="1963" spans="1:23" x14ac:dyDescent="0.2">
      <c r="A1963" s="1" t="str">
        <f t="shared" si="60"/>
        <v>2023|ÅŒtara-Papatoetoe Local Board Area|Female / Wahine</v>
      </c>
      <c r="B1963" t="s">
        <v>20</v>
      </c>
      <c r="C1963" t="s">
        <v>21</v>
      </c>
      <c r="D1963" t="s">
        <v>22</v>
      </c>
      <c r="E1963" t="s">
        <v>23</v>
      </c>
      <c r="F1963">
        <v>2023</v>
      </c>
      <c r="G1963">
        <v>2023</v>
      </c>
      <c r="H1963">
        <v>7618</v>
      </c>
      <c r="I1963" t="s">
        <v>88</v>
      </c>
      <c r="J1963">
        <v>2</v>
      </c>
      <c r="K1963" t="s">
        <v>41</v>
      </c>
      <c r="L1963">
        <v>99</v>
      </c>
      <c r="M1963" t="s">
        <v>26</v>
      </c>
      <c r="N1963">
        <v>99</v>
      </c>
      <c r="O1963" t="s">
        <v>27</v>
      </c>
      <c r="P1963">
        <v>2</v>
      </c>
      <c r="Q1963" t="s">
        <v>31</v>
      </c>
      <c r="R1963">
        <v>3</v>
      </c>
      <c r="V1963" s="3">
        <f t="shared" si="61"/>
        <v>0.01</v>
      </c>
      <c r="W1963" s="3">
        <f>IF(AND(T1963&lt;&gt;"_U",T1963&lt;&gt;"c",J1963&lt;&gt;9,J1963&lt;&gt;99),IFERROR(VLOOKUP(A1963,'LBA Total'!$A$2:$W$10000,18,0),"."),".")</f>
        <v>31011</v>
      </c>
    </row>
    <row r="1964" spans="1:23" x14ac:dyDescent="0.2">
      <c r="A1964" s="1" t="str">
        <f t="shared" si="60"/>
        <v>2023|ÅŒtara-Papatoetoe Local Board Area|Another gender / He ira kÄ“ anÅ</v>
      </c>
      <c r="B1964" t="s">
        <v>20</v>
      </c>
      <c r="C1964" t="s">
        <v>21</v>
      </c>
      <c r="D1964" t="s">
        <v>22</v>
      </c>
      <c r="E1964" t="s">
        <v>23</v>
      </c>
      <c r="F1964">
        <v>2023</v>
      </c>
      <c r="G1964">
        <v>2023</v>
      </c>
      <c r="H1964">
        <v>7618</v>
      </c>
      <c r="I1964" t="s">
        <v>88</v>
      </c>
      <c r="J1964">
        <v>2</v>
      </c>
      <c r="K1964" t="s">
        <v>41</v>
      </c>
      <c r="L1964">
        <v>99</v>
      </c>
      <c r="M1964" t="s">
        <v>26</v>
      </c>
      <c r="N1964">
        <v>99</v>
      </c>
      <c r="O1964" t="s">
        <v>27</v>
      </c>
      <c r="P1964">
        <v>3</v>
      </c>
      <c r="Q1964" t="s">
        <v>28</v>
      </c>
      <c r="R1964">
        <v>0</v>
      </c>
      <c r="V1964" s="3">
        <f t="shared" si="61"/>
        <v>0</v>
      </c>
      <c r="W1964" s="3">
        <f>IF(AND(T1964&lt;&gt;"_U",T1964&lt;&gt;"c",J1964&lt;&gt;9,J1964&lt;&gt;99),IFERROR(VLOOKUP(A1964,'LBA Total'!$A$2:$W$10000,18,0),"."),".")</f>
        <v>132</v>
      </c>
    </row>
    <row r="1965" spans="1:23" x14ac:dyDescent="0.2">
      <c r="A1965" s="1" t="str">
        <f t="shared" si="60"/>
        <v>2023|ÅŒtara-Papatoetoe Local Board Area|Total - gender</v>
      </c>
      <c r="B1965" t="s">
        <v>20</v>
      </c>
      <c r="C1965" t="s">
        <v>21</v>
      </c>
      <c r="D1965" t="s">
        <v>22</v>
      </c>
      <c r="E1965" t="s">
        <v>23</v>
      </c>
      <c r="F1965">
        <v>2023</v>
      </c>
      <c r="G1965">
        <v>2023</v>
      </c>
      <c r="H1965">
        <v>7618</v>
      </c>
      <c r="I1965" t="s">
        <v>88</v>
      </c>
      <c r="J1965">
        <v>2</v>
      </c>
      <c r="K1965" t="s">
        <v>41</v>
      </c>
      <c r="L1965">
        <v>99</v>
      </c>
      <c r="M1965" t="s">
        <v>26</v>
      </c>
      <c r="N1965">
        <v>99</v>
      </c>
      <c r="O1965" t="s">
        <v>27</v>
      </c>
      <c r="P1965">
        <v>99</v>
      </c>
      <c r="Q1965" t="s">
        <v>42</v>
      </c>
      <c r="R1965">
        <v>9</v>
      </c>
      <c r="V1965" s="3">
        <f t="shared" si="61"/>
        <v>0.01</v>
      </c>
      <c r="W1965" s="3">
        <f>IF(AND(T1965&lt;&gt;"_U",T1965&lt;&gt;"c",J1965&lt;&gt;9,J1965&lt;&gt;99),IFERROR(VLOOKUP(A1965,'LBA Total'!$A$2:$W$10000,18,0),"."),".")</f>
        <v>60486</v>
      </c>
    </row>
    <row r="1966" spans="1:23" x14ac:dyDescent="0.2">
      <c r="A1966" s="1" t="str">
        <f t="shared" si="60"/>
        <v>2023|ÅŒtara-Papatoetoe Local Board Area|Male / TÄne</v>
      </c>
      <c r="B1966" t="s">
        <v>20</v>
      </c>
      <c r="C1966" t="s">
        <v>21</v>
      </c>
      <c r="D1966" t="s">
        <v>22</v>
      </c>
      <c r="E1966" t="s">
        <v>23</v>
      </c>
      <c r="F1966">
        <v>2023</v>
      </c>
      <c r="G1966">
        <v>2023</v>
      </c>
      <c r="H1966">
        <v>7618</v>
      </c>
      <c r="I1966" t="s">
        <v>88</v>
      </c>
      <c r="J1966">
        <v>3</v>
      </c>
      <c r="K1966" t="s">
        <v>39</v>
      </c>
      <c r="L1966">
        <v>99</v>
      </c>
      <c r="M1966" t="s">
        <v>26</v>
      </c>
      <c r="N1966">
        <v>99</v>
      </c>
      <c r="O1966" t="s">
        <v>27</v>
      </c>
      <c r="P1966">
        <v>1</v>
      </c>
      <c r="Q1966" t="s">
        <v>34</v>
      </c>
      <c r="R1966">
        <v>729</v>
      </c>
      <c r="V1966" s="3">
        <f t="shared" si="61"/>
        <v>2.48</v>
      </c>
      <c r="W1966" s="3">
        <f>IF(AND(T1966&lt;&gt;"_U",T1966&lt;&gt;"c",J1966&lt;&gt;9,J1966&lt;&gt;99),IFERROR(VLOOKUP(A1966,'LBA Total'!$A$2:$W$10000,18,0),"."),".")</f>
        <v>29340</v>
      </c>
    </row>
    <row r="1967" spans="1:23" x14ac:dyDescent="0.2">
      <c r="A1967" s="1" t="str">
        <f t="shared" si="60"/>
        <v>2023|ÅŒtara-Papatoetoe Local Board Area|Female / Wahine</v>
      </c>
      <c r="B1967" t="s">
        <v>20</v>
      </c>
      <c r="C1967" t="s">
        <v>21</v>
      </c>
      <c r="D1967" t="s">
        <v>22</v>
      </c>
      <c r="E1967" t="s">
        <v>23</v>
      </c>
      <c r="F1967">
        <v>2023</v>
      </c>
      <c r="G1967">
        <v>2023</v>
      </c>
      <c r="H1967">
        <v>7618</v>
      </c>
      <c r="I1967" t="s">
        <v>88</v>
      </c>
      <c r="J1967">
        <v>3</v>
      </c>
      <c r="K1967" t="s">
        <v>39</v>
      </c>
      <c r="L1967">
        <v>99</v>
      </c>
      <c r="M1967" t="s">
        <v>26</v>
      </c>
      <c r="N1967">
        <v>99</v>
      </c>
      <c r="O1967" t="s">
        <v>27</v>
      </c>
      <c r="P1967">
        <v>2</v>
      </c>
      <c r="Q1967" t="s">
        <v>31</v>
      </c>
      <c r="R1967">
        <v>1026</v>
      </c>
      <c r="V1967" s="3">
        <f t="shared" si="61"/>
        <v>3.31</v>
      </c>
      <c r="W1967" s="3">
        <f>IF(AND(T1967&lt;&gt;"_U",T1967&lt;&gt;"c",J1967&lt;&gt;9,J1967&lt;&gt;99),IFERROR(VLOOKUP(A1967,'LBA Total'!$A$2:$W$10000,18,0),"."),".")</f>
        <v>31011</v>
      </c>
    </row>
    <row r="1968" spans="1:23" x14ac:dyDescent="0.2">
      <c r="A1968" s="1" t="str">
        <f t="shared" si="60"/>
        <v>2023|ÅŒtara-Papatoetoe Local Board Area|Another gender / He ira kÄ“ anÅ</v>
      </c>
      <c r="B1968" t="s">
        <v>20</v>
      </c>
      <c r="C1968" t="s">
        <v>21</v>
      </c>
      <c r="D1968" t="s">
        <v>22</v>
      </c>
      <c r="E1968" t="s">
        <v>23</v>
      </c>
      <c r="F1968">
        <v>2023</v>
      </c>
      <c r="G1968">
        <v>2023</v>
      </c>
      <c r="H1968">
        <v>7618</v>
      </c>
      <c r="I1968" t="s">
        <v>88</v>
      </c>
      <c r="J1968">
        <v>3</v>
      </c>
      <c r="K1968" t="s">
        <v>39</v>
      </c>
      <c r="L1968">
        <v>99</v>
      </c>
      <c r="M1968" t="s">
        <v>26</v>
      </c>
      <c r="N1968">
        <v>99</v>
      </c>
      <c r="O1968" t="s">
        <v>27</v>
      </c>
      <c r="P1968">
        <v>3</v>
      </c>
      <c r="Q1968" t="s">
        <v>28</v>
      </c>
      <c r="R1968">
        <v>0</v>
      </c>
      <c r="V1968" s="3">
        <f t="shared" si="61"/>
        <v>0</v>
      </c>
      <c r="W1968" s="3">
        <f>IF(AND(T1968&lt;&gt;"_U",T1968&lt;&gt;"c",J1968&lt;&gt;9,J1968&lt;&gt;99),IFERROR(VLOOKUP(A1968,'LBA Total'!$A$2:$W$10000,18,0),"."),".")</f>
        <v>132</v>
      </c>
    </row>
    <row r="1969" spans="1:23" x14ac:dyDescent="0.2">
      <c r="A1969" s="1" t="str">
        <f t="shared" si="60"/>
        <v>2023|ÅŒtara-Papatoetoe Local Board Area|Total - gender</v>
      </c>
      <c r="B1969" t="s">
        <v>20</v>
      </c>
      <c r="C1969" t="s">
        <v>21</v>
      </c>
      <c r="D1969" t="s">
        <v>22</v>
      </c>
      <c r="E1969" t="s">
        <v>23</v>
      </c>
      <c r="F1969">
        <v>2023</v>
      </c>
      <c r="G1969">
        <v>2023</v>
      </c>
      <c r="H1969">
        <v>7618</v>
      </c>
      <c r="I1969" t="s">
        <v>88</v>
      </c>
      <c r="J1969">
        <v>3</v>
      </c>
      <c r="K1969" t="s">
        <v>39</v>
      </c>
      <c r="L1969">
        <v>99</v>
      </c>
      <c r="M1969" t="s">
        <v>26</v>
      </c>
      <c r="N1969">
        <v>99</v>
      </c>
      <c r="O1969" t="s">
        <v>27</v>
      </c>
      <c r="P1969">
        <v>99</v>
      </c>
      <c r="Q1969" t="s">
        <v>42</v>
      </c>
      <c r="R1969">
        <v>1758</v>
      </c>
      <c r="V1969" s="3">
        <f t="shared" si="61"/>
        <v>2.91</v>
      </c>
      <c r="W1969" s="3">
        <f>IF(AND(T1969&lt;&gt;"_U",T1969&lt;&gt;"c",J1969&lt;&gt;9,J1969&lt;&gt;99),IFERROR(VLOOKUP(A1969,'LBA Total'!$A$2:$W$10000,18,0),"."),".")</f>
        <v>60486</v>
      </c>
    </row>
    <row r="1970" spans="1:23" x14ac:dyDescent="0.2">
      <c r="A1970" s="1" t="str">
        <f t="shared" si="60"/>
        <v>2023|ÅŒtara-Papatoetoe Local Board Area|Male / TÄne</v>
      </c>
      <c r="B1970" t="s">
        <v>20</v>
      </c>
      <c r="C1970" t="s">
        <v>21</v>
      </c>
      <c r="D1970" t="s">
        <v>22</v>
      </c>
      <c r="E1970" t="s">
        <v>23</v>
      </c>
      <c r="F1970">
        <v>2023</v>
      </c>
      <c r="G1970">
        <v>2023</v>
      </c>
      <c r="H1970">
        <v>7618</v>
      </c>
      <c r="I1970" t="s">
        <v>88</v>
      </c>
      <c r="J1970">
        <v>4</v>
      </c>
      <c r="K1970" t="s">
        <v>54</v>
      </c>
      <c r="L1970">
        <v>99</v>
      </c>
      <c r="M1970" t="s">
        <v>26</v>
      </c>
      <c r="N1970">
        <v>99</v>
      </c>
      <c r="O1970" t="s">
        <v>27</v>
      </c>
      <c r="P1970">
        <v>1</v>
      </c>
      <c r="Q1970" t="s">
        <v>34</v>
      </c>
      <c r="R1970">
        <v>1314</v>
      </c>
      <c r="V1970" s="3">
        <f t="shared" si="61"/>
        <v>4.4800000000000004</v>
      </c>
      <c r="W1970" s="3">
        <f>IF(AND(T1970&lt;&gt;"_U",T1970&lt;&gt;"c",J1970&lt;&gt;9,J1970&lt;&gt;99),IFERROR(VLOOKUP(A1970,'LBA Total'!$A$2:$W$10000,18,0),"."),".")</f>
        <v>29340</v>
      </c>
    </row>
    <row r="1971" spans="1:23" x14ac:dyDescent="0.2">
      <c r="A1971" s="1" t="str">
        <f t="shared" si="60"/>
        <v>2023|ÅŒtara-Papatoetoe Local Board Area|Female / Wahine</v>
      </c>
      <c r="B1971" t="s">
        <v>20</v>
      </c>
      <c r="C1971" t="s">
        <v>21</v>
      </c>
      <c r="D1971" t="s">
        <v>22</v>
      </c>
      <c r="E1971" t="s">
        <v>23</v>
      </c>
      <c r="F1971">
        <v>2023</v>
      </c>
      <c r="G1971">
        <v>2023</v>
      </c>
      <c r="H1971">
        <v>7618</v>
      </c>
      <c r="I1971" t="s">
        <v>88</v>
      </c>
      <c r="J1971">
        <v>4</v>
      </c>
      <c r="K1971" t="s">
        <v>54</v>
      </c>
      <c r="L1971">
        <v>99</v>
      </c>
      <c r="M1971" t="s">
        <v>26</v>
      </c>
      <c r="N1971">
        <v>99</v>
      </c>
      <c r="O1971" t="s">
        <v>27</v>
      </c>
      <c r="P1971">
        <v>2</v>
      </c>
      <c r="Q1971" t="s">
        <v>31</v>
      </c>
      <c r="R1971">
        <v>1776</v>
      </c>
      <c r="V1971" s="3">
        <f t="shared" si="61"/>
        <v>5.73</v>
      </c>
      <c r="W1971" s="3">
        <f>IF(AND(T1971&lt;&gt;"_U",T1971&lt;&gt;"c",J1971&lt;&gt;9,J1971&lt;&gt;99),IFERROR(VLOOKUP(A1971,'LBA Total'!$A$2:$W$10000,18,0),"."),".")</f>
        <v>31011</v>
      </c>
    </row>
    <row r="1972" spans="1:23" x14ac:dyDescent="0.2">
      <c r="A1972" s="1" t="str">
        <f t="shared" si="60"/>
        <v>2023|ÅŒtara-Papatoetoe Local Board Area|Another gender / He ira kÄ“ anÅ</v>
      </c>
      <c r="B1972" t="s">
        <v>20</v>
      </c>
      <c r="C1972" t="s">
        <v>21</v>
      </c>
      <c r="D1972" t="s">
        <v>22</v>
      </c>
      <c r="E1972" t="s">
        <v>23</v>
      </c>
      <c r="F1972">
        <v>2023</v>
      </c>
      <c r="G1972">
        <v>2023</v>
      </c>
      <c r="H1972">
        <v>7618</v>
      </c>
      <c r="I1972" t="s">
        <v>88</v>
      </c>
      <c r="J1972">
        <v>4</v>
      </c>
      <c r="K1972" t="s">
        <v>54</v>
      </c>
      <c r="L1972">
        <v>99</v>
      </c>
      <c r="M1972" t="s">
        <v>26</v>
      </c>
      <c r="N1972">
        <v>99</v>
      </c>
      <c r="O1972" t="s">
        <v>27</v>
      </c>
      <c r="P1972">
        <v>3</v>
      </c>
      <c r="Q1972" t="s">
        <v>28</v>
      </c>
      <c r="R1972">
        <v>6</v>
      </c>
      <c r="V1972" s="3">
        <f t="shared" si="61"/>
        <v>4.55</v>
      </c>
      <c r="W1972" s="3">
        <f>IF(AND(T1972&lt;&gt;"_U",T1972&lt;&gt;"c",J1972&lt;&gt;9,J1972&lt;&gt;99),IFERROR(VLOOKUP(A1972,'LBA Total'!$A$2:$W$10000,18,0),"."),".")</f>
        <v>132</v>
      </c>
    </row>
    <row r="1973" spans="1:23" x14ac:dyDescent="0.2">
      <c r="A1973" s="1" t="str">
        <f t="shared" si="60"/>
        <v>2023|ÅŒtara-Papatoetoe Local Board Area|Total - gender</v>
      </c>
      <c r="B1973" t="s">
        <v>20</v>
      </c>
      <c r="C1973" t="s">
        <v>21</v>
      </c>
      <c r="D1973" t="s">
        <v>22</v>
      </c>
      <c r="E1973" t="s">
        <v>23</v>
      </c>
      <c r="F1973">
        <v>2023</v>
      </c>
      <c r="G1973">
        <v>2023</v>
      </c>
      <c r="H1973">
        <v>7618</v>
      </c>
      <c r="I1973" t="s">
        <v>88</v>
      </c>
      <c r="J1973">
        <v>4</v>
      </c>
      <c r="K1973" t="s">
        <v>54</v>
      </c>
      <c r="L1973">
        <v>99</v>
      </c>
      <c r="M1973" t="s">
        <v>26</v>
      </c>
      <c r="N1973">
        <v>99</v>
      </c>
      <c r="O1973" t="s">
        <v>27</v>
      </c>
      <c r="P1973">
        <v>99</v>
      </c>
      <c r="Q1973" t="s">
        <v>42</v>
      </c>
      <c r="R1973">
        <v>3093</v>
      </c>
      <c r="V1973" s="3">
        <f t="shared" si="61"/>
        <v>5.1100000000000003</v>
      </c>
      <c r="W1973" s="3">
        <f>IF(AND(T1973&lt;&gt;"_U",T1973&lt;&gt;"c",J1973&lt;&gt;9,J1973&lt;&gt;99),IFERROR(VLOOKUP(A1973,'LBA Total'!$A$2:$W$10000,18,0),"."),".")</f>
        <v>60486</v>
      </c>
    </row>
    <row r="1974" spans="1:23" x14ac:dyDescent="0.2">
      <c r="A1974" s="1" t="str">
        <f t="shared" si="60"/>
        <v>2023|ÅŒtara-Papatoetoe Local Board Area|Male / TÄne</v>
      </c>
      <c r="B1974" t="s">
        <v>20</v>
      </c>
      <c r="C1974" t="s">
        <v>21</v>
      </c>
      <c r="D1974" t="s">
        <v>22</v>
      </c>
      <c r="E1974" t="s">
        <v>23</v>
      </c>
      <c r="F1974">
        <v>2023</v>
      </c>
      <c r="G1974">
        <v>2023</v>
      </c>
      <c r="H1974">
        <v>7618</v>
      </c>
      <c r="I1974" t="s">
        <v>88</v>
      </c>
      <c r="J1974">
        <v>5</v>
      </c>
      <c r="K1974" t="s">
        <v>33</v>
      </c>
      <c r="L1974">
        <v>99</v>
      </c>
      <c r="M1974" t="s">
        <v>26</v>
      </c>
      <c r="N1974">
        <v>99</v>
      </c>
      <c r="O1974" t="s">
        <v>27</v>
      </c>
      <c r="P1974">
        <v>1</v>
      </c>
      <c r="Q1974" t="s">
        <v>34</v>
      </c>
      <c r="R1974">
        <v>606</v>
      </c>
      <c r="V1974" s="3">
        <f t="shared" si="61"/>
        <v>2.0699999999999998</v>
      </c>
      <c r="W1974" s="3">
        <f>IF(AND(T1974&lt;&gt;"_U",T1974&lt;&gt;"c",J1974&lt;&gt;9,J1974&lt;&gt;99),IFERROR(VLOOKUP(A1974,'LBA Total'!$A$2:$W$10000,18,0),"."),".")</f>
        <v>29340</v>
      </c>
    </row>
    <row r="1975" spans="1:23" x14ac:dyDescent="0.2">
      <c r="A1975" s="1" t="str">
        <f t="shared" si="60"/>
        <v>2023|ÅŒtara-Papatoetoe Local Board Area|Female / Wahine</v>
      </c>
      <c r="B1975" t="s">
        <v>20</v>
      </c>
      <c r="C1975" t="s">
        <v>21</v>
      </c>
      <c r="D1975" t="s">
        <v>22</v>
      </c>
      <c r="E1975" t="s">
        <v>23</v>
      </c>
      <c r="F1975">
        <v>2023</v>
      </c>
      <c r="G1975">
        <v>2023</v>
      </c>
      <c r="H1975">
        <v>7618</v>
      </c>
      <c r="I1975" t="s">
        <v>88</v>
      </c>
      <c r="J1975">
        <v>5</v>
      </c>
      <c r="K1975" t="s">
        <v>33</v>
      </c>
      <c r="L1975">
        <v>99</v>
      </c>
      <c r="M1975" t="s">
        <v>26</v>
      </c>
      <c r="N1975">
        <v>99</v>
      </c>
      <c r="O1975" t="s">
        <v>27</v>
      </c>
      <c r="P1975">
        <v>2</v>
      </c>
      <c r="Q1975" t="s">
        <v>31</v>
      </c>
      <c r="R1975">
        <v>1974</v>
      </c>
      <c r="V1975" s="3">
        <f t="shared" si="61"/>
        <v>6.37</v>
      </c>
      <c r="W1975" s="3">
        <f>IF(AND(T1975&lt;&gt;"_U",T1975&lt;&gt;"c",J1975&lt;&gt;9,J1975&lt;&gt;99),IFERROR(VLOOKUP(A1975,'LBA Total'!$A$2:$W$10000,18,0),"."),".")</f>
        <v>31011</v>
      </c>
    </row>
    <row r="1976" spans="1:23" x14ac:dyDescent="0.2">
      <c r="A1976" s="1" t="str">
        <f t="shared" si="60"/>
        <v>2023|ÅŒtara-Papatoetoe Local Board Area|Another gender / He ira kÄ“ anÅ</v>
      </c>
      <c r="B1976" t="s">
        <v>20</v>
      </c>
      <c r="C1976" t="s">
        <v>21</v>
      </c>
      <c r="D1976" t="s">
        <v>22</v>
      </c>
      <c r="E1976" t="s">
        <v>23</v>
      </c>
      <c r="F1976">
        <v>2023</v>
      </c>
      <c r="G1976">
        <v>2023</v>
      </c>
      <c r="H1976">
        <v>7618</v>
      </c>
      <c r="I1976" t="s">
        <v>88</v>
      </c>
      <c r="J1976">
        <v>5</v>
      </c>
      <c r="K1976" t="s">
        <v>33</v>
      </c>
      <c r="L1976">
        <v>99</v>
      </c>
      <c r="M1976" t="s">
        <v>26</v>
      </c>
      <c r="N1976">
        <v>99</v>
      </c>
      <c r="O1976" t="s">
        <v>27</v>
      </c>
      <c r="P1976">
        <v>3</v>
      </c>
      <c r="Q1976" t="s">
        <v>28</v>
      </c>
      <c r="R1976">
        <v>3</v>
      </c>
      <c r="V1976" s="3">
        <f t="shared" si="61"/>
        <v>2.27</v>
      </c>
      <c r="W1976" s="3">
        <f>IF(AND(T1976&lt;&gt;"_U",T1976&lt;&gt;"c",J1976&lt;&gt;9,J1976&lt;&gt;99),IFERROR(VLOOKUP(A1976,'LBA Total'!$A$2:$W$10000,18,0),"."),".")</f>
        <v>132</v>
      </c>
    </row>
    <row r="1977" spans="1:23" x14ac:dyDescent="0.2">
      <c r="A1977" s="1" t="str">
        <f t="shared" si="60"/>
        <v>2023|ÅŒtara-Papatoetoe Local Board Area|Total - gender</v>
      </c>
      <c r="B1977" t="s">
        <v>20</v>
      </c>
      <c r="C1977" t="s">
        <v>21</v>
      </c>
      <c r="D1977" t="s">
        <v>22</v>
      </c>
      <c r="E1977" t="s">
        <v>23</v>
      </c>
      <c r="F1977">
        <v>2023</v>
      </c>
      <c r="G1977">
        <v>2023</v>
      </c>
      <c r="H1977">
        <v>7618</v>
      </c>
      <c r="I1977" t="s">
        <v>88</v>
      </c>
      <c r="J1977">
        <v>5</v>
      </c>
      <c r="K1977" t="s">
        <v>33</v>
      </c>
      <c r="L1977">
        <v>99</v>
      </c>
      <c r="M1977" t="s">
        <v>26</v>
      </c>
      <c r="N1977">
        <v>99</v>
      </c>
      <c r="O1977" t="s">
        <v>27</v>
      </c>
      <c r="P1977">
        <v>99</v>
      </c>
      <c r="Q1977" t="s">
        <v>42</v>
      </c>
      <c r="R1977">
        <v>2586</v>
      </c>
      <c r="V1977" s="3">
        <f t="shared" si="61"/>
        <v>4.28</v>
      </c>
      <c r="W1977" s="3">
        <f>IF(AND(T1977&lt;&gt;"_U",T1977&lt;&gt;"c",J1977&lt;&gt;9,J1977&lt;&gt;99),IFERROR(VLOOKUP(A1977,'LBA Total'!$A$2:$W$10000,18,0),"."),".")</f>
        <v>60486</v>
      </c>
    </row>
    <row r="1978" spans="1:23" x14ac:dyDescent="0.2">
      <c r="A1978" s="1" t="str">
        <f t="shared" si="60"/>
        <v>2023|ÅŒtara-Papatoetoe Local Board Area|Male / TÄne</v>
      </c>
      <c r="B1978" t="s">
        <v>20</v>
      </c>
      <c r="C1978" t="s">
        <v>21</v>
      </c>
      <c r="D1978" t="s">
        <v>22</v>
      </c>
      <c r="E1978" t="s">
        <v>23</v>
      </c>
      <c r="F1978">
        <v>2023</v>
      </c>
      <c r="G1978">
        <v>2023</v>
      </c>
      <c r="H1978">
        <v>7618</v>
      </c>
      <c r="I1978" t="s">
        <v>88</v>
      </c>
      <c r="J1978">
        <v>6</v>
      </c>
      <c r="K1978" t="s">
        <v>52</v>
      </c>
      <c r="L1978">
        <v>99</v>
      </c>
      <c r="M1978" t="s">
        <v>26</v>
      </c>
      <c r="N1978">
        <v>99</v>
      </c>
      <c r="O1978" t="s">
        <v>27</v>
      </c>
      <c r="P1978">
        <v>1</v>
      </c>
      <c r="Q1978" t="s">
        <v>34</v>
      </c>
      <c r="R1978">
        <v>13053</v>
      </c>
      <c r="V1978" s="3">
        <f t="shared" si="61"/>
        <v>44.49</v>
      </c>
      <c r="W1978" s="3">
        <f>IF(AND(T1978&lt;&gt;"_U",T1978&lt;&gt;"c",J1978&lt;&gt;9,J1978&lt;&gt;99),IFERROR(VLOOKUP(A1978,'LBA Total'!$A$2:$W$10000,18,0),"."),".")</f>
        <v>29340</v>
      </c>
    </row>
    <row r="1979" spans="1:23" x14ac:dyDescent="0.2">
      <c r="A1979" s="1" t="str">
        <f t="shared" si="60"/>
        <v>2023|ÅŒtara-Papatoetoe Local Board Area|Female / Wahine</v>
      </c>
      <c r="B1979" t="s">
        <v>20</v>
      </c>
      <c r="C1979" t="s">
        <v>21</v>
      </c>
      <c r="D1979" t="s">
        <v>22</v>
      </c>
      <c r="E1979" t="s">
        <v>23</v>
      </c>
      <c r="F1979">
        <v>2023</v>
      </c>
      <c r="G1979">
        <v>2023</v>
      </c>
      <c r="H1979">
        <v>7618</v>
      </c>
      <c r="I1979" t="s">
        <v>88</v>
      </c>
      <c r="J1979">
        <v>6</v>
      </c>
      <c r="K1979" t="s">
        <v>52</v>
      </c>
      <c r="L1979">
        <v>99</v>
      </c>
      <c r="M1979" t="s">
        <v>26</v>
      </c>
      <c r="N1979">
        <v>99</v>
      </c>
      <c r="O1979" t="s">
        <v>27</v>
      </c>
      <c r="P1979">
        <v>2</v>
      </c>
      <c r="Q1979" t="s">
        <v>31</v>
      </c>
      <c r="R1979">
        <v>13068</v>
      </c>
      <c r="V1979" s="3">
        <f t="shared" si="61"/>
        <v>42.14</v>
      </c>
      <c r="W1979" s="3">
        <f>IF(AND(T1979&lt;&gt;"_U",T1979&lt;&gt;"c",J1979&lt;&gt;9,J1979&lt;&gt;99),IFERROR(VLOOKUP(A1979,'LBA Total'!$A$2:$W$10000,18,0),"."),".")</f>
        <v>31011</v>
      </c>
    </row>
    <row r="1980" spans="1:23" x14ac:dyDescent="0.2">
      <c r="A1980" s="1" t="str">
        <f t="shared" si="60"/>
        <v>2023|ÅŒtara-Papatoetoe Local Board Area|Another gender / He ira kÄ“ anÅ</v>
      </c>
      <c r="B1980" t="s">
        <v>20</v>
      </c>
      <c r="C1980" t="s">
        <v>21</v>
      </c>
      <c r="D1980" t="s">
        <v>22</v>
      </c>
      <c r="E1980" t="s">
        <v>23</v>
      </c>
      <c r="F1980">
        <v>2023</v>
      </c>
      <c r="G1980">
        <v>2023</v>
      </c>
      <c r="H1980">
        <v>7618</v>
      </c>
      <c r="I1980" t="s">
        <v>88</v>
      </c>
      <c r="J1980">
        <v>6</v>
      </c>
      <c r="K1980" t="s">
        <v>52</v>
      </c>
      <c r="L1980">
        <v>99</v>
      </c>
      <c r="M1980" t="s">
        <v>26</v>
      </c>
      <c r="N1980">
        <v>99</v>
      </c>
      <c r="O1980" t="s">
        <v>27</v>
      </c>
      <c r="P1980">
        <v>3</v>
      </c>
      <c r="Q1980" t="s">
        <v>28</v>
      </c>
      <c r="R1980">
        <v>93</v>
      </c>
      <c r="V1980" s="3">
        <f t="shared" si="61"/>
        <v>70.45</v>
      </c>
      <c r="W1980" s="3">
        <f>IF(AND(T1980&lt;&gt;"_U",T1980&lt;&gt;"c",J1980&lt;&gt;9,J1980&lt;&gt;99),IFERROR(VLOOKUP(A1980,'LBA Total'!$A$2:$W$10000,18,0),"."),".")</f>
        <v>132</v>
      </c>
    </row>
    <row r="1981" spans="1:23" x14ac:dyDescent="0.2">
      <c r="A1981" s="1" t="str">
        <f t="shared" si="60"/>
        <v>2023|ÅŒtara-Papatoetoe Local Board Area|Total - gender</v>
      </c>
      <c r="B1981" t="s">
        <v>20</v>
      </c>
      <c r="C1981" t="s">
        <v>21</v>
      </c>
      <c r="D1981" t="s">
        <v>22</v>
      </c>
      <c r="E1981" t="s">
        <v>23</v>
      </c>
      <c r="F1981">
        <v>2023</v>
      </c>
      <c r="G1981">
        <v>2023</v>
      </c>
      <c r="H1981">
        <v>7618</v>
      </c>
      <c r="I1981" t="s">
        <v>88</v>
      </c>
      <c r="J1981">
        <v>6</v>
      </c>
      <c r="K1981" t="s">
        <v>52</v>
      </c>
      <c r="L1981">
        <v>99</v>
      </c>
      <c r="M1981" t="s">
        <v>26</v>
      </c>
      <c r="N1981">
        <v>99</v>
      </c>
      <c r="O1981" t="s">
        <v>27</v>
      </c>
      <c r="P1981">
        <v>99</v>
      </c>
      <c r="Q1981" t="s">
        <v>42</v>
      </c>
      <c r="R1981">
        <v>26214</v>
      </c>
      <c r="V1981" s="3">
        <f t="shared" si="61"/>
        <v>43.34</v>
      </c>
      <c r="W1981" s="3">
        <f>IF(AND(T1981&lt;&gt;"_U",T1981&lt;&gt;"c",J1981&lt;&gt;9,J1981&lt;&gt;99),IFERROR(VLOOKUP(A1981,'LBA Total'!$A$2:$W$10000,18,0),"."),".")</f>
        <v>60486</v>
      </c>
    </row>
    <row r="1982" spans="1:23" x14ac:dyDescent="0.2">
      <c r="A1982" s="1" t="str">
        <f t="shared" si="60"/>
        <v>2023|ÅŒtara-Papatoetoe Local Board Area|Male / TÄne</v>
      </c>
      <c r="B1982" t="s">
        <v>20</v>
      </c>
      <c r="C1982" t="s">
        <v>21</v>
      </c>
      <c r="D1982" t="s">
        <v>22</v>
      </c>
      <c r="E1982" t="s">
        <v>23</v>
      </c>
      <c r="F1982">
        <v>2023</v>
      </c>
      <c r="G1982">
        <v>2023</v>
      </c>
      <c r="H1982">
        <v>7618</v>
      </c>
      <c r="I1982" t="s">
        <v>88</v>
      </c>
      <c r="J1982">
        <v>9</v>
      </c>
      <c r="K1982" t="s">
        <v>25</v>
      </c>
      <c r="L1982">
        <v>99</v>
      </c>
      <c r="M1982" t="s">
        <v>26</v>
      </c>
      <c r="N1982">
        <v>99</v>
      </c>
      <c r="O1982" t="s">
        <v>27</v>
      </c>
      <c r="P1982">
        <v>1</v>
      </c>
      <c r="Q1982" t="s">
        <v>34</v>
      </c>
      <c r="R1982">
        <v>3582</v>
      </c>
      <c r="V1982" s="3" t="str">
        <f t="shared" si="61"/>
        <v>.</v>
      </c>
      <c r="W1982" s="3" t="str">
        <f>IF(AND(T1982&lt;&gt;"_U",T1982&lt;&gt;"c",J1982&lt;&gt;9,J1982&lt;&gt;99),IFERROR(VLOOKUP(A1982,'LBA Total'!$A$2:$W$10000,18,0),"."),".")</f>
        <v>.</v>
      </c>
    </row>
    <row r="1983" spans="1:23" x14ac:dyDescent="0.2">
      <c r="A1983" s="1" t="str">
        <f t="shared" si="60"/>
        <v>2023|ÅŒtara-Papatoetoe Local Board Area|Female / Wahine</v>
      </c>
      <c r="B1983" t="s">
        <v>20</v>
      </c>
      <c r="C1983" t="s">
        <v>21</v>
      </c>
      <c r="D1983" t="s">
        <v>22</v>
      </c>
      <c r="E1983" t="s">
        <v>23</v>
      </c>
      <c r="F1983">
        <v>2023</v>
      </c>
      <c r="G1983">
        <v>2023</v>
      </c>
      <c r="H1983">
        <v>7618</v>
      </c>
      <c r="I1983" t="s">
        <v>88</v>
      </c>
      <c r="J1983">
        <v>9</v>
      </c>
      <c r="K1983" t="s">
        <v>25</v>
      </c>
      <c r="L1983">
        <v>99</v>
      </c>
      <c r="M1983" t="s">
        <v>26</v>
      </c>
      <c r="N1983">
        <v>99</v>
      </c>
      <c r="O1983" t="s">
        <v>27</v>
      </c>
      <c r="P1983">
        <v>2</v>
      </c>
      <c r="Q1983" t="s">
        <v>31</v>
      </c>
      <c r="R1983">
        <v>2409</v>
      </c>
      <c r="V1983" s="3" t="str">
        <f t="shared" si="61"/>
        <v>.</v>
      </c>
      <c r="W1983" s="3" t="str">
        <f>IF(AND(T1983&lt;&gt;"_U",T1983&lt;&gt;"c",J1983&lt;&gt;9,J1983&lt;&gt;99),IFERROR(VLOOKUP(A1983,'LBA Total'!$A$2:$W$10000,18,0),"."),".")</f>
        <v>.</v>
      </c>
    </row>
    <row r="1984" spans="1:23" x14ac:dyDescent="0.2">
      <c r="A1984" s="1" t="str">
        <f t="shared" si="60"/>
        <v>2023|ÅŒtara-Papatoetoe Local Board Area|Another gender / He ira kÄ“ anÅ</v>
      </c>
      <c r="B1984" t="s">
        <v>20</v>
      </c>
      <c r="C1984" t="s">
        <v>21</v>
      </c>
      <c r="D1984" t="s">
        <v>22</v>
      </c>
      <c r="E1984" t="s">
        <v>23</v>
      </c>
      <c r="F1984">
        <v>2023</v>
      </c>
      <c r="G1984">
        <v>2023</v>
      </c>
      <c r="H1984">
        <v>7618</v>
      </c>
      <c r="I1984" t="s">
        <v>88</v>
      </c>
      <c r="J1984">
        <v>9</v>
      </c>
      <c r="K1984" t="s">
        <v>25</v>
      </c>
      <c r="L1984">
        <v>99</v>
      </c>
      <c r="M1984" t="s">
        <v>26</v>
      </c>
      <c r="N1984">
        <v>99</v>
      </c>
      <c r="O1984" t="s">
        <v>27</v>
      </c>
      <c r="P1984">
        <v>3</v>
      </c>
      <c r="Q1984" t="s">
        <v>28</v>
      </c>
      <c r="R1984">
        <v>24</v>
      </c>
      <c r="V1984" s="3" t="str">
        <f t="shared" si="61"/>
        <v>.</v>
      </c>
      <c r="W1984" s="3" t="str">
        <f>IF(AND(T1984&lt;&gt;"_U",T1984&lt;&gt;"c",J1984&lt;&gt;9,J1984&lt;&gt;99),IFERROR(VLOOKUP(A1984,'LBA Total'!$A$2:$W$10000,18,0),"."),".")</f>
        <v>.</v>
      </c>
    </row>
    <row r="1985" spans="1:23" x14ac:dyDescent="0.2">
      <c r="A1985" s="1" t="str">
        <f t="shared" si="60"/>
        <v>2023|ÅŒtara-Papatoetoe Local Board Area|Total - gender</v>
      </c>
      <c r="B1985" t="s">
        <v>20</v>
      </c>
      <c r="C1985" t="s">
        <v>21</v>
      </c>
      <c r="D1985" t="s">
        <v>22</v>
      </c>
      <c r="E1985" t="s">
        <v>23</v>
      </c>
      <c r="F1985">
        <v>2023</v>
      </c>
      <c r="G1985">
        <v>2023</v>
      </c>
      <c r="H1985">
        <v>7618</v>
      </c>
      <c r="I1985" t="s">
        <v>88</v>
      </c>
      <c r="J1985">
        <v>9</v>
      </c>
      <c r="K1985" t="s">
        <v>25</v>
      </c>
      <c r="L1985">
        <v>99</v>
      </c>
      <c r="M1985" t="s">
        <v>26</v>
      </c>
      <c r="N1985">
        <v>99</v>
      </c>
      <c r="O1985" t="s">
        <v>27</v>
      </c>
      <c r="P1985">
        <v>99</v>
      </c>
      <c r="Q1985" t="s">
        <v>42</v>
      </c>
      <c r="R1985">
        <v>6015</v>
      </c>
      <c r="V1985" s="3" t="str">
        <f t="shared" si="61"/>
        <v>.</v>
      </c>
      <c r="W1985" s="3" t="str">
        <f>IF(AND(T1985&lt;&gt;"_U",T1985&lt;&gt;"c",J1985&lt;&gt;9,J1985&lt;&gt;99),IFERROR(VLOOKUP(A1985,'LBA Total'!$A$2:$W$10000,18,0),"."),".")</f>
        <v>.</v>
      </c>
    </row>
    <row r="1986" spans="1:23" x14ac:dyDescent="0.2">
      <c r="A1986" s="1" t="str">
        <f t="shared" si="60"/>
        <v>2023|ÅŒtara-Papatoetoe Local Board Area|Male / TÄne</v>
      </c>
      <c r="B1986" t="s">
        <v>20</v>
      </c>
      <c r="C1986" t="s">
        <v>21</v>
      </c>
      <c r="D1986" t="s">
        <v>22</v>
      </c>
      <c r="E1986" t="s">
        <v>23</v>
      </c>
      <c r="F1986">
        <v>2023</v>
      </c>
      <c r="G1986">
        <v>2023</v>
      </c>
      <c r="H1986">
        <v>7618</v>
      </c>
      <c r="I1986" t="s">
        <v>88</v>
      </c>
      <c r="J1986">
        <v>77</v>
      </c>
      <c r="K1986" t="s">
        <v>49</v>
      </c>
      <c r="L1986">
        <v>99</v>
      </c>
      <c r="M1986" t="s">
        <v>26</v>
      </c>
      <c r="N1986">
        <v>99</v>
      </c>
      <c r="O1986" t="s">
        <v>27</v>
      </c>
      <c r="P1986">
        <v>1</v>
      </c>
      <c r="Q1986" t="s">
        <v>34</v>
      </c>
      <c r="R1986">
        <v>29340</v>
      </c>
      <c r="V1986" s="3">
        <f t="shared" si="61"/>
        <v>100</v>
      </c>
      <c r="W1986" s="3">
        <f>IF(AND(T1986&lt;&gt;"_U",T1986&lt;&gt;"c",J1986&lt;&gt;9,J1986&lt;&gt;99),IFERROR(VLOOKUP(A1986,'LBA Total'!$A$2:$W$10000,18,0),"."),".")</f>
        <v>29340</v>
      </c>
    </row>
    <row r="1987" spans="1:23" x14ac:dyDescent="0.2">
      <c r="A1987" s="1" t="str">
        <f t="shared" ref="A1987:A2050" si="62">G1987&amp;"|"&amp;I1987&amp;"|"&amp;Q1987</f>
        <v>2023|ÅŒtara-Papatoetoe Local Board Area|Female / Wahine</v>
      </c>
      <c r="B1987" t="s">
        <v>20</v>
      </c>
      <c r="C1987" t="s">
        <v>21</v>
      </c>
      <c r="D1987" t="s">
        <v>22</v>
      </c>
      <c r="E1987" t="s">
        <v>23</v>
      </c>
      <c r="F1987">
        <v>2023</v>
      </c>
      <c r="G1987">
        <v>2023</v>
      </c>
      <c r="H1987">
        <v>7618</v>
      </c>
      <c r="I1987" t="s">
        <v>88</v>
      </c>
      <c r="J1987">
        <v>77</v>
      </c>
      <c r="K1987" t="s">
        <v>49</v>
      </c>
      <c r="L1987">
        <v>99</v>
      </c>
      <c r="M1987" t="s">
        <v>26</v>
      </c>
      <c r="N1987">
        <v>99</v>
      </c>
      <c r="O1987" t="s">
        <v>27</v>
      </c>
      <c r="P1987">
        <v>2</v>
      </c>
      <c r="Q1987" t="s">
        <v>31</v>
      </c>
      <c r="R1987">
        <v>31011</v>
      </c>
      <c r="V1987" s="3">
        <f t="shared" ref="V1987:V2050" si="63">IF(T1987&lt;&gt;"_U",IFERROR((ROUND(R1987/W1987*100,2)),"."),".")</f>
        <v>100</v>
      </c>
      <c r="W1987" s="3">
        <f>IF(AND(T1987&lt;&gt;"_U",T1987&lt;&gt;"c",J1987&lt;&gt;9,J1987&lt;&gt;99),IFERROR(VLOOKUP(A1987,'LBA Total'!$A$2:$W$10000,18,0),"."),".")</f>
        <v>31011</v>
      </c>
    </row>
    <row r="1988" spans="1:23" x14ac:dyDescent="0.2">
      <c r="A1988" s="1" t="str">
        <f t="shared" si="62"/>
        <v>2023|ÅŒtara-Papatoetoe Local Board Area|Another gender / He ira kÄ“ anÅ</v>
      </c>
      <c r="B1988" t="s">
        <v>20</v>
      </c>
      <c r="C1988" t="s">
        <v>21</v>
      </c>
      <c r="D1988" t="s">
        <v>22</v>
      </c>
      <c r="E1988" t="s">
        <v>23</v>
      </c>
      <c r="F1988">
        <v>2023</v>
      </c>
      <c r="G1988">
        <v>2023</v>
      </c>
      <c r="H1988">
        <v>7618</v>
      </c>
      <c r="I1988" t="s">
        <v>88</v>
      </c>
      <c r="J1988">
        <v>77</v>
      </c>
      <c r="K1988" t="s">
        <v>49</v>
      </c>
      <c r="L1988">
        <v>99</v>
      </c>
      <c r="M1988" t="s">
        <v>26</v>
      </c>
      <c r="N1988">
        <v>99</v>
      </c>
      <c r="O1988" t="s">
        <v>27</v>
      </c>
      <c r="P1988">
        <v>3</v>
      </c>
      <c r="Q1988" t="s">
        <v>28</v>
      </c>
      <c r="R1988">
        <v>132</v>
      </c>
      <c r="V1988" s="3">
        <f t="shared" si="63"/>
        <v>100</v>
      </c>
      <c r="W1988" s="3">
        <f>IF(AND(T1988&lt;&gt;"_U",T1988&lt;&gt;"c",J1988&lt;&gt;9,J1988&lt;&gt;99),IFERROR(VLOOKUP(A1988,'LBA Total'!$A$2:$W$10000,18,0),"."),".")</f>
        <v>132</v>
      </c>
    </row>
    <row r="1989" spans="1:23" x14ac:dyDescent="0.2">
      <c r="A1989" s="1" t="str">
        <f t="shared" si="62"/>
        <v>2023|ÅŒtara-Papatoetoe Local Board Area|Total - gender</v>
      </c>
      <c r="B1989" t="s">
        <v>20</v>
      </c>
      <c r="C1989" t="s">
        <v>21</v>
      </c>
      <c r="D1989" t="s">
        <v>22</v>
      </c>
      <c r="E1989" t="s">
        <v>23</v>
      </c>
      <c r="F1989">
        <v>2023</v>
      </c>
      <c r="G1989">
        <v>2023</v>
      </c>
      <c r="H1989">
        <v>7618</v>
      </c>
      <c r="I1989" t="s">
        <v>88</v>
      </c>
      <c r="J1989">
        <v>77</v>
      </c>
      <c r="K1989" t="s">
        <v>49</v>
      </c>
      <c r="L1989">
        <v>99</v>
      </c>
      <c r="M1989" t="s">
        <v>26</v>
      </c>
      <c r="N1989">
        <v>99</v>
      </c>
      <c r="O1989" t="s">
        <v>27</v>
      </c>
      <c r="P1989">
        <v>99</v>
      </c>
      <c r="Q1989" t="s">
        <v>42</v>
      </c>
      <c r="R1989">
        <v>60486</v>
      </c>
      <c r="V1989" s="3">
        <f t="shared" si="63"/>
        <v>100</v>
      </c>
      <c r="W1989" s="3">
        <f>IF(AND(T1989&lt;&gt;"_U",T1989&lt;&gt;"c",J1989&lt;&gt;9,J1989&lt;&gt;99),IFERROR(VLOOKUP(A1989,'LBA Total'!$A$2:$W$10000,18,0),"."),".")</f>
        <v>60486</v>
      </c>
    </row>
    <row r="1990" spans="1:23" x14ac:dyDescent="0.2">
      <c r="A1990" s="1" t="str">
        <f t="shared" si="62"/>
        <v>2023|ÅŒtara-Papatoetoe Local Board Area|Male / TÄne</v>
      </c>
      <c r="B1990" t="s">
        <v>20</v>
      </c>
      <c r="C1990" t="s">
        <v>21</v>
      </c>
      <c r="D1990" t="s">
        <v>22</v>
      </c>
      <c r="E1990" t="s">
        <v>23</v>
      </c>
      <c r="F1990">
        <v>2023</v>
      </c>
      <c r="G1990">
        <v>2023</v>
      </c>
      <c r="H1990">
        <v>7618</v>
      </c>
      <c r="I1990" t="s">
        <v>88</v>
      </c>
      <c r="J1990">
        <v>99</v>
      </c>
      <c r="K1990" t="s">
        <v>47</v>
      </c>
      <c r="L1990">
        <v>99</v>
      </c>
      <c r="M1990" t="s">
        <v>26</v>
      </c>
      <c r="N1990">
        <v>99</v>
      </c>
      <c r="O1990" t="s">
        <v>27</v>
      </c>
      <c r="P1990">
        <v>1</v>
      </c>
      <c r="Q1990" t="s">
        <v>34</v>
      </c>
      <c r="R1990">
        <v>32925</v>
      </c>
      <c r="V1990" s="3" t="str">
        <f t="shared" si="63"/>
        <v>.</v>
      </c>
      <c r="W1990" s="3" t="str">
        <f>IF(AND(T1990&lt;&gt;"_U",T1990&lt;&gt;"c",J1990&lt;&gt;9,J1990&lt;&gt;99),IFERROR(VLOOKUP(A1990,'LBA Total'!$A$2:$W$10000,18,0),"."),".")</f>
        <v>.</v>
      </c>
    </row>
    <row r="1991" spans="1:23" x14ac:dyDescent="0.2">
      <c r="A1991" s="1" t="str">
        <f t="shared" si="62"/>
        <v>2023|ÅŒtara-Papatoetoe Local Board Area|Female / Wahine</v>
      </c>
      <c r="B1991" t="s">
        <v>20</v>
      </c>
      <c r="C1991" t="s">
        <v>21</v>
      </c>
      <c r="D1991" t="s">
        <v>22</v>
      </c>
      <c r="E1991" t="s">
        <v>23</v>
      </c>
      <c r="F1991">
        <v>2023</v>
      </c>
      <c r="G1991">
        <v>2023</v>
      </c>
      <c r="H1991">
        <v>7618</v>
      </c>
      <c r="I1991" t="s">
        <v>88</v>
      </c>
      <c r="J1991">
        <v>99</v>
      </c>
      <c r="K1991" t="s">
        <v>47</v>
      </c>
      <c r="L1991">
        <v>99</v>
      </c>
      <c r="M1991" t="s">
        <v>26</v>
      </c>
      <c r="N1991">
        <v>99</v>
      </c>
      <c r="O1991" t="s">
        <v>27</v>
      </c>
      <c r="P1991">
        <v>2</v>
      </c>
      <c r="Q1991" t="s">
        <v>31</v>
      </c>
      <c r="R1991">
        <v>33420</v>
      </c>
      <c r="V1991" s="3" t="str">
        <f t="shared" si="63"/>
        <v>.</v>
      </c>
      <c r="W1991" s="3" t="str">
        <f>IF(AND(T1991&lt;&gt;"_U",T1991&lt;&gt;"c",J1991&lt;&gt;9,J1991&lt;&gt;99),IFERROR(VLOOKUP(A1991,'LBA Total'!$A$2:$W$10000,18,0),"."),".")</f>
        <v>.</v>
      </c>
    </row>
    <row r="1992" spans="1:23" x14ac:dyDescent="0.2">
      <c r="A1992" s="1" t="str">
        <f t="shared" si="62"/>
        <v>2023|ÅŒtara-Papatoetoe Local Board Area|Another gender / He ira kÄ“ anÅ</v>
      </c>
      <c r="B1992" t="s">
        <v>20</v>
      </c>
      <c r="C1992" t="s">
        <v>21</v>
      </c>
      <c r="D1992" t="s">
        <v>22</v>
      </c>
      <c r="E1992" t="s">
        <v>23</v>
      </c>
      <c r="F1992">
        <v>2023</v>
      </c>
      <c r="G1992">
        <v>2023</v>
      </c>
      <c r="H1992">
        <v>7618</v>
      </c>
      <c r="I1992" t="s">
        <v>88</v>
      </c>
      <c r="J1992">
        <v>99</v>
      </c>
      <c r="K1992" t="s">
        <v>47</v>
      </c>
      <c r="L1992">
        <v>99</v>
      </c>
      <c r="M1992" t="s">
        <v>26</v>
      </c>
      <c r="N1992">
        <v>99</v>
      </c>
      <c r="O1992" t="s">
        <v>27</v>
      </c>
      <c r="P1992">
        <v>3</v>
      </c>
      <c r="Q1992" t="s">
        <v>28</v>
      </c>
      <c r="R1992">
        <v>156</v>
      </c>
      <c r="V1992" s="3" t="str">
        <f t="shared" si="63"/>
        <v>.</v>
      </c>
      <c r="W1992" s="3" t="str">
        <f>IF(AND(T1992&lt;&gt;"_U",T1992&lt;&gt;"c",J1992&lt;&gt;9,J1992&lt;&gt;99),IFERROR(VLOOKUP(A1992,'LBA Total'!$A$2:$W$10000,18,0),"."),".")</f>
        <v>.</v>
      </c>
    </row>
    <row r="1993" spans="1:23" x14ac:dyDescent="0.2">
      <c r="A1993" s="1" t="str">
        <f t="shared" si="62"/>
        <v>2023|ÅŒtara-Papatoetoe Local Board Area|Total - gender</v>
      </c>
      <c r="B1993" t="s">
        <v>20</v>
      </c>
      <c r="C1993" t="s">
        <v>21</v>
      </c>
      <c r="D1993" t="s">
        <v>22</v>
      </c>
      <c r="E1993" t="s">
        <v>23</v>
      </c>
      <c r="F1993">
        <v>2023</v>
      </c>
      <c r="G1993">
        <v>2023</v>
      </c>
      <c r="H1993">
        <v>7618</v>
      </c>
      <c r="I1993" t="s">
        <v>88</v>
      </c>
      <c r="J1993">
        <v>99</v>
      </c>
      <c r="K1993" t="s">
        <v>47</v>
      </c>
      <c r="L1993">
        <v>99</v>
      </c>
      <c r="M1993" t="s">
        <v>26</v>
      </c>
      <c r="N1993">
        <v>99</v>
      </c>
      <c r="O1993" t="s">
        <v>27</v>
      </c>
      <c r="P1993">
        <v>99</v>
      </c>
      <c r="Q1993" t="s">
        <v>42</v>
      </c>
      <c r="R1993">
        <v>66501</v>
      </c>
      <c r="V1993" s="3" t="str">
        <f t="shared" si="63"/>
        <v>.</v>
      </c>
      <c r="W1993" s="3" t="str">
        <f>IF(AND(T1993&lt;&gt;"_U",T1993&lt;&gt;"c",J1993&lt;&gt;9,J1993&lt;&gt;99),IFERROR(VLOOKUP(A1993,'LBA Total'!$A$2:$W$10000,18,0),"."),".")</f>
        <v>.</v>
      </c>
    </row>
    <row r="1994" spans="1:23" x14ac:dyDescent="0.2">
      <c r="A1994" s="1" t="str">
        <f t="shared" si="62"/>
        <v>2023|Manurewa Local Board Area|Male / TÄne</v>
      </c>
      <c r="B1994" t="s">
        <v>20</v>
      </c>
      <c r="C1994" t="s">
        <v>21</v>
      </c>
      <c r="D1994" t="s">
        <v>22</v>
      </c>
      <c r="E1994" t="s">
        <v>23</v>
      </c>
      <c r="F1994">
        <v>2023</v>
      </c>
      <c r="G1994">
        <v>2023</v>
      </c>
      <c r="H1994">
        <v>7619</v>
      </c>
      <c r="I1994" t="s">
        <v>137</v>
      </c>
      <c r="J1994">
        <v>1</v>
      </c>
      <c r="K1994" t="s">
        <v>30</v>
      </c>
      <c r="L1994">
        <v>99</v>
      </c>
      <c r="M1994" t="s">
        <v>26</v>
      </c>
      <c r="N1994">
        <v>99</v>
      </c>
      <c r="O1994" t="s">
        <v>27</v>
      </c>
      <c r="P1994">
        <v>1</v>
      </c>
      <c r="Q1994" t="s">
        <v>34</v>
      </c>
      <c r="R1994">
        <v>14568</v>
      </c>
      <c r="V1994" s="3">
        <f t="shared" si="63"/>
        <v>44.35</v>
      </c>
      <c r="W1994" s="3">
        <f>IF(AND(T1994&lt;&gt;"_U",T1994&lt;&gt;"c",J1994&lt;&gt;9,J1994&lt;&gt;99),IFERROR(VLOOKUP(A1994,'LBA Total'!$A$2:$W$10000,18,0),"."),".")</f>
        <v>32847</v>
      </c>
    </row>
    <row r="1995" spans="1:23" x14ac:dyDescent="0.2">
      <c r="A1995" s="1" t="str">
        <f t="shared" si="62"/>
        <v>2023|Manurewa Local Board Area|Female / Wahine</v>
      </c>
      <c r="B1995" t="s">
        <v>20</v>
      </c>
      <c r="C1995" t="s">
        <v>21</v>
      </c>
      <c r="D1995" t="s">
        <v>22</v>
      </c>
      <c r="E1995" t="s">
        <v>23</v>
      </c>
      <c r="F1995">
        <v>2023</v>
      </c>
      <c r="G1995">
        <v>2023</v>
      </c>
      <c r="H1995">
        <v>7619</v>
      </c>
      <c r="I1995" t="s">
        <v>137</v>
      </c>
      <c r="J1995">
        <v>1</v>
      </c>
      <c r="K1995" t="s">
        <v>30</v>
      </c>
      <c r="L1995">
        <v>99</v>
      </c>
      <c r="M1995" t="s">
        <v>26</v>
      </c>
      <c r="N1995">
        <v>99</v>
      </c>
      <c r="O1995" t="s">
        <v>27</v>
      </c>
      <c r="P1995">
        <v>2</v>
      </c>
      <c r="Q1995" t="s">
        <v>31</v>
      </c>
      <c r="R1995">
        <v>14232</v>
      </c>
      <c r="V1995" s="3">
        <f t="shared" si="63"/>
        <v>40.82</v>
      </c>
      <c r="W1995" s="3">
        <f>IF(AND(T1995&lt;&gt;"_U",T1995&lt;&gt;"c",J1995&lt;&gt;9,J1995&lt;&gt;99),IFERROR(VLOOKUP(A1995,'LBA Total'!$A$2:$W$10000,18,0),"."),".")</f>
        <v>34869</v>
      </c>
    </row>
    <row r="1996" spans="1:23" x14ac:dyDescent="0.2">
      <c r="A1996" s="1" t="str">
        <f t="shared" si="62"/>
        <v>2023|Manurewa Local Board Area|Another gender / He ira kÄ“ anÅ</v>
      </c>
      <c r="B1996" t="s">
        <v>20</v>
      </c>
      <c r="C1996" t="s">
        <v>21</v>
      </c>
      <c r="D1996" t="s">
        <v>22</v>
      </c>
      <c r="E1996" t="s">
        <v>23</v>
      </c>
      <c r="F1996">
        <v>2023</v>
      </c>
      <c r="G1996">
        <v>2023</v>
      </c>
      <c r="H1996">
        <v>7619</v>
      </c>
      <c r="I1996" t="s">
        <v>137</v>
      </c>
      <c r="J1996">
        <v>1</v>
      </c>
      <c r="K1996" t="s">
        <v>30</v>
      </c>
      <c r="L1996">
        <v>99</v>
      </c>
      <c r="M1996" t="s">
        <v>26</v>
      </c>
      <c r="N1996">
        <v>99</v>
      </c>
      <c r="O1996" t="s">
        <v>27</v>
      </c>
      <c r="P1996">
        <v>3</v>
      </c>
      <c r="Q1996" t="s">
        <v>28</v>
      </c>
      <c r="R1996">
        <v>42</v>
      </c>
      <c r="V1996" s="3">
        <f t="shared" si="63"/>
        <v>24.14</v>
      </c>
      <c r="W1996" s="3">
        <f>IF(AND(T1996&lt;&gt;"_U",T1996&lt;&gt;"c",J1996&lt;&gt;9,J1996&lt;&gt;99),IFERROR(VLOOKUP(A1996,'LBA Total'!$A$2:$W$10000,18,0),"."),".")</f>
        <v>174</v>
      </c>
    </row>
    <row r="1997" spans="1:23" x14ac:dyDescent="0.2">
      <c r="A1997" s="1" t="str">
        <f t="shared" si="62"/>
        <v>2023|Manurewa Local Board Area|Total - gender</v>
      </c>
      <c r="B1997" t="s">
        <v>20</v>
      </c>
      <c r="C1997" t="s">
        <v>21</v>
      </c>
      <c r="D1997" t="s">
        <v>22</v>
      </c>
      <c r="E1997" t="s">
        <v>23</v>
      </c>
      <c r="F1997">
        <v>2023</v>
      </c>
      <c r="G1997">
        <v>2023</v>
      </c>
      <c r="H1997">
        <v>7619</v>
      </c>
      <c r="I1997" t="s">
        <v>137</v>
      </c>
      <c r="J1997">
        <v>1</v>
      </c>
      <c r="K1997" t="s">
        <v>30</v>
      </c>
      <c r="L1997">
        <v>99</v>
      </c>
      <c r="M1997" t="s">
        <v>26</v>
      </c>
      <c r="N1997">
        <v>99</v>
      </c>
      <c r="O1997" t="s">
        <v>27</v>
      </c>
      <c r="P1997">
        <v>99</v>
      </c>
      <c r="Q1997" t="s">
        <v>42</v>
      </c>
      <c r="R1997">
        <v>28845</v>
      </c>
      <c r="V1997" s="3">
        <f t="shared" si="63"/>
        <v>42.49</v>
      </c>
      <c r="W1997" s="3">
        <f>IF(AND(T1997&lt;&gt;"_U",T1997&lt;&gt;"c",J1997&lt;&gt;9,J1997&lt;&gt;99),IFERROR(VLOOKUP(A1997,'LBA Total'!$A$2:$W$10000,18,0),"."),".")</f>
        <v>67893</v>
      </c>
    </row>
    <row r="1998" spans="1:23" x14ac:dyDescent="0.2">
      <c r="A1998" s="1" t="str">
        <f t="shared" si="62"/>
        <v>2023|Manurewa Local Board Area|Male / TÄne</v>
      </c>
      <c r="B1998" t="s">
        <v>20</v>
      </c>
      <c r="C1998" t="s">
        <v>21</v>
      </c>
      <c r="D1998" t="s">
        <v>22</v>
      </c>
      <c r="E1998" t="s">
        <v>23</v>
      </c>
      <c r="F1998">
        <v>2023</v>
      </c>
      <c r="G1998">
        <v>2023</v>
      </c>
      <c r="H1998">
        <v>7619</v>
      </c>
      <c r="I1998" t="s">
        <v>137</v>
      </c>
      <c r="J1998">
        <v>2</v>
      </c>
      <c r="K1998" t="s">
        <v>41</v>
      </c>
      <c r="L1998">
        <v>99</v>
      </c>
      <c r="M1998" t="s">
        <v>26</v>
      </c>
      <c r="N1998">
        <v>99</v>
      </c>
      <c r="O1998" t="s">
        <v>27</v>
      </c>
      <c r="P1998">
        <v>1</v>
      </c>
      <c r="Q1998" t="s">
        <v>34</v>
      </c>
      <c r="R1998">
        <v>12</v>
      </c>
      <c r="V1998" s="3">
        <f t="shared" si="63"/>
        <v>0.04</v>
      </c>
      <c r="W1998" s="3">
        <f>IF(AND(T1998&lt;&gt;"_U",T1998&lt;&gt;"c",J1998&lt;&gt;9,J1998&lt;&gt;99),IFERROR(VLOOKUP(A1998,'LBA Total'!$A$2:$W$10000,18,0),"."),".")</f>
        <v>32847</v>
      </c>
    </row>
    <row r="1999" spans="1:23" x14ac:dyDescent="0.2">
      <c r="A1999" s="1" t="str">
        <f t="shared" si="62"/>
        <v>2023|Manurewa Local Board Area|Female / Wahine</v>
      </c>
      <c r="B1999" t="s">
        <v>20</v>
      </c>
      <c r="C1999" t="s">
        <v>21</v>
      </c>
      <c r="D1999" t="s">
        <v>22</v>
      </c>
      <c r="E1999" t="s">
        <v>23</v>
      </c>
      <c r="F1999">
        <v>2023</v>
      </c>
      <c r="G1999">
        <v>2023</v>
      </c>
      <c r="H1999">
        <v>7619</v>
      </c>
      <c r="I1999" t="s">
        <v>137</v>
      </c>
      <c r="J1999">
        <v>2</v>
      </c>
      <c r="K1999" t="s">
        <v>41</v>
      </c>
      <c r="L1999">
        <v>99</v>
      </c>
      <c r="M1999" t="s">
        <v>26</v>
      </c>
      <c r="N1999">
        <v>99</v>
      </c>
      <c r="O1999" t="s">
        <v>27</v>
      </c>
      <c r="P1999">
        <v>2</v>
      </c>
      <c r="Q1999" t="s">
        <v>31</v>
      </c>
      <c r="R1999">
        <v>9</v>
      </c>
      <c r="V1999" s="3">
        <f t="shared" si="63"/>
        <v>0.03</v>
      </c>
      <c r="W1999" s="3">
        <f>IF(AND(T1999&lt;&gt;"_U",T1999&lt;&gt;"c",J1999&lt;&gt;9,J1999&lt;&gt;99),IFERROR(VLOOKUP(A1999,'LBA Total'!$A$2:$W$10000,18,0),"."),".")</f>
        <v>34869</v>
      </c>
    </row>
    <row r="2000" spans="1:23" x14ac:dyDescent="0.2">
      <c r="A2000" s="1" t="str">
        <f t="shared" si="62"/>
        <v>2023|Manurewa Local Board Area|Another gender / He ira kÄ“ anÅ</v>
      </c>
      <c r="B2000" t="s">
        <v>20</v>
      </c>
      <c r="C2000" t="s">
        <v>21</v>
      </c>
      <c r="D2000" t="s">
        <v>22</v>
      </c>
      <c r="E2000" t="s">
        <v>23</v>
      </c>
      <c r="F2000">
        <v>2023</v>
      </c>
      <c r="G2000">
        <v>2023</v>
      </c>
      <c r="H2000">
        <v>7619</v>
      </c>
      <c r="I2000" t="s">
        <v>137</v>
      </c>
      <c r="J2000">
        <v>2</v>
      </c>
      <c r="K2000" t="s">
        <v>41</v>
      </c>
      <c r="L2000">
        <v>99</v>
      </c>
      <c r="M2000" t="s">
        <v>26</v>
      </c>
      <c r="N2000">
        <v>99</v>
      </c>
      <c r="O2000" t="s">
        <v>27</v>
      </c>
      <c r="P2000">
        <v>3</v>
      </c>
      <c r="Q2000" t="s">
        <v>28</v>
      </c>
      <c r="R2000">
        <v>0</v>
      </c>
      <c r="V2000" s="3">
        <f t="shared" si="63"/>
        <v>0</v>
      </c>
      <c r="W2000" s="3">
        <f>IF(AND(T2000&lt;&gt;"_U",T2000&lt;&gt;"c",J2000&lt;&gt;9,J2000&lt;&gt;99),IFERROR(VLOOKUP(A2000,'LBA Total'!$A$2:$W$10000,18,0),"."),".")</f>
        <v>174</v>
      </c>
    </row>
    <row r="2001" spans="1:23" x14ac:dyDescent="0.2">
      <c r="A2001" s="1" t="str">
        <f t="shared" si="62"/>
        <v>2023|Manurewa Local Board Area|Total - gender</v>
      </c>
      <c r="B2001" t="s">
        <v>20</v>
      </c>
      <c r="C2001" t="s">
        <v>21</v>
      </c>
      <c r="D2001" t="s">
        <v>22</v>
      </c>
      <c r="E2001" t="s">
        <v>23</v>
      </c>
      <c r="F2001">
        <v>2023</v>
      </c>
      <c r="G2001">
        <v>2023</v>
      </c>
      <c r="H2001">
        <v>7619</v>
      </c>
      <c r="I2001" t="s">
        <v>137</v>
      </c>
      <c r="J2001">
        <v>2</v>
      </c>
      <c r="K2001" t="s">
        <v>41</v>
      </c>
      <c r="L2001">
        <v>99</v>
      </c>
      <c r="M2001" t="s">
        <v>26</v>
      </c>
      <c r="N2001">
        <v>99</v>
      </c>
      <c r="O2001" t="s">
        <v>27</v>
      </c>
      <c r="P2001">
        <v>99</v>
      </c>
      <c r="Q2001" t="s">
        <v>42</v>
      </c>
      <c r="R2001">
        <v>21</v>
      </c>
      <c r="V2001" s="3">
        <f t="shared" si="63"/>
        <v>0.03</v>
      </c>
      <c r="W2001" s="3">
        <f>IF(AND(T2001&lt;&gt;"_U",T2001&lt;&gt;"c",J2001&lt;&gt;9,J2001&lt;&gt;99),IFERROR(VLOOKUP(A2001,'LBA Total'!$A$2:$W$10000,18,0),"."),".")</f>
        <v>67893</v>
      </c>
    </row>
    <row r="2002" spans="1:23" x14ac:dyDescent="0.2">
      <c r="A2002" s="1" t="str">
        <f t="shared" si="62"/>
        <v>2023|Manurewa Local Board Area|Male / TÄne</v>
      </c>
      <c r="B2002" t="s">
        <v>20</v>
      </c>
      <c r="C2002" t="s">
        <v>21</v>
      </c>
      <c r="D2002" t="s">
        <v>22</v>
      </c>
      <c r="E2002" t="s">
        <v>23</v>
      </c>
      <c r="F2002">
        <v>2023</v>
      </c>
      <c r="G2002">
        <v>2023</v>
      </c>
      <c r="H2002">
        <v>7619</v>
      </c>
      <c r="I2002" t="s">
        <v>137</v>
      </c>
      <c r="J2002">
        <v>3</v>
      </c>
      <c r="K2002" t="s">
        <v>39</v>
      </c>
      <c r="L2002">
        <v>99</v>
      </c>
      <c r="M2002" t="s">
        <v>26</v>
      </c>
      <c r="N2002">
        <v>99</v>
      </c>
      <c r="O2002" t="s">
        <v>27</v>
      </c>
      <c r="P2002">
        <v>1</v>
      </c>
      <c r="Q2002" t="s">
        <v>34</v>
      </c>
      <c r="R2002">
        <v>765</v>
      </c>
      <c r="V2002" s="3">
        <f t="shared" si="63"/>
        <v>2.33</v>
      </c>
      <c r="W2002" s="3">
        <f>IF(AND(T2002&lt;&gt;"_U",T2002&lt;&gt;"c",J2002&lt;&gt;9,J2002&lt;&gt;99),IFERROR(VLOOKUP(A2002,'LBA Total'!$A$2:$W$10000,18,0),"."),".")</f>
        <v>32847</v>
      </c>
    </row>
    <row r="2003" spans="1:23" x14ac:dyDescent="0.2">
      <c r="A2003" s="1" t="str">
        <f t="shared" si="62"/>
        <v>2023|Manurewa Local Board Area|Female / Wahine</v>
      </c>
      <c r="B2003" t="s">
        <v>20</v>
      </c>
      <c r="C2003" t="s">
        <v>21</v>
      </c>
      <c r="D2003" t="s">
        <v>22</v>
      </c>
      <c r="E2003" t="s">
        <v>23</v>
      </c>
      <c r="F2003">
        <v>2023</v>
      </c>
      <c r="G2003">
        <v>2023</v>
      </c>
      <c r="H2003">
        <v>7619</v>
      </c>
      <c r="I2003" t="s">
        <v>137</v>
      </c>
      <c r="J2003">
        <v>3</v>
      </c>
      <c r="K2003" t="s">
        <v>39</v>
      </c>
      <c r="L2003">
        <v>99</v>
      </c>
      <c r="M2003" t="s">
        <v>26</v>
      </c>
      <c r="N2003">
        <v>99</v>
      </c>
      <c r="O2003" t="s">
        <v>27</v>
      </c>
      <c r="P2003">
        <v>2</v>
      </c>
      <c r="Q2003" t="s">
        <v>31</v>
      </c>
      <c r="R2003">
        <v>1182</v>
      </c>
      <c r="V2003" s="3">
        <f t="shared" si="63"/>
        <v>3.39</v>
      </c>
      <c r="W2003" s="3">
        <f>IF(AND(T2003&lt;&gt;"_U",T2003&lt;&gt;"c",J2003&lt;&gt;9,J2003&lt;&gt;99),IFERROR(VLOOKUP(A2003,'LBA Total'!$A$2:$W$10000,18,0),"."),".")</f>
        <v>34869</v>
      </c>
    </row>
    <row r="2004" spans="1:23" x14ac:dyDescent="0.2">
      <c r="A2004" s="1" t="str">
        <f t="shared" si="62"/>
        <v>2023|Manurewa Local Board Area|Another gender / He ira kÄ“ anÅ</v>
      </c>
      <c r="B2004" t="s">
        <v>20</v>
      </c>
      <c r="C2004" t="s">
        <v>21</v>
      </c>
      <c r="D2004" t="s">
        <v>22</v>
      </c>
      <c r="E2004" t="s">
        <v>23</v>
      </c>
      <c r="F2004">
        <v>2023</v>
      </c>
      <c r="G2004">
        <v>2023</v>
      </c>
      <c r="H2004">
        <v>7619</v>
      </c>
      <c r="I2004" t="s">
        <v>137</v>
      </c>
      <c r="J2004">
        <v>3</v>
      </c>
      <c r="K2004" t="s">
        <v>39</v>
      </c>
      <c r="L2004">
        <v>99</v>
      </c>
      <c r="M2004" t="s">
        <v>26</v>
      </c>
      <c r="N2004">
        <v>99</v>
      </c>
      <c r="O2004" t="s">
        <v>27</v>
      </c>
      <c r="P2004">
        <v>3</v>
      </c>
      <c r="Q2004" t="s">
        <v>28</v>
      </c>
      <c r="R2004">
        <v>0</v>
      </c>
      <c r="V2004" s="3">
        <f t="shared" si="63"/>
        <v>0</v>
      </c>
      <c r="W2004" s="3">
        <f>IF(AND(T2004&lt;&gt;"_U",T2004&lt;&gt;"c",J2004&lt;&gt;9,J2004&lt;&gt;99),IFERROR(VLOOKUP(A2004,'LBA Total'!$A$2:$W$10000,18,0),"."),".")</f>
        <v>174</v>
      </c>
    </row>
    <row r="2005" spans="1:23" x14ac:dyDescent="0.2">
      <c r="A2005" s="1" t="str">
        <f t="shared" si="62"/>
        <v>2023|Manurewa Local Board Area|Total - gender</v>
      </c>
      <c r="B2005" t="s">
        <v>20</v>
      </c>
      <c r="C2005" t="s">
        <v>21</v>
      </c>
      <c r="D2005" t="s">
        <v>22</v>
      </c>
      <c r="E2005" t="s">
        <v>23</v>
      </c>
      <c r="F2005">
        <v>2023</v>
      </c>
      <c r="G2005">
        <v>2023</v>
      </c>
      <c r="H2005">
        <v>7619</v>
      </c>
      <c r="I2005" t="s">
        <v>137</v>
      </c>
      <c r="J2005">
        <v>3</v>
      </c>
      <c r="K2005" t="s">
        <v>39</v>
      </c>
      <c r="L2005">
        <v>99</v>
      </c>
      <c r="M2005" t="s">
        <v>26</v>
      </c>
      <c r="N2005">
        <v>99</v>
      </c>
      <c r="O2005" t="s">
        <v>27</v>
      </c>
      <c r="P2005">
        <v>99</v>
      </c>
      <c r="Q2005" t="s">
        <v>42</v>
      </c>
      <c r="R2005">
        <v>1950</v>
      </c>
      <c r="V2005" s="3">
        <f t="shared" si="63"/>
        <v>2.87</v>
      </c>
      <c r="W2005" s="3">
        <f>IF(AND(T2005&lt;&gt;"_U",T2005&lt;&gt;"c",J2005&lt;&gt;9,J2005&lt;&gt;99),IFERROR(VLOOKUP(A2005,'LBA Total'!$A$2:$W$10000,18,0),"."),".")</f>
        <v>67893</v>
      </c>
    </row>
    <row r="2006" spans="1:23" x14ac:dyDescent="0.2">
      <c r="A2006" s="1" t="str">
        <f t="shared" si="62"/>
        <v>2023|Manurewa Local Board Area|Male / TÄne</v>
      </c>
      <c r="B2006" t="s">
        <v>20</v>
      </c>
      <c r="C2006" t="s">
        <v>21</v>
      </c>
      <c r="D2006" t="s">
        <v>22</v>
      </c>
      <c r="E2006" t="s">
        <v>23</v>
      </c>
      <c r="F2006">
        <v>2023</v>
      </c>
      <c r="G2006">
        <v>2023</v>
      </c>
      <c r="H2006">
        <v>7619</v>
      </c>
      <c r="I2006" t="s">
        <v>137</v>
      </c>
      <c r="J2006">
        <v>4</v>
      </c>
      <c r="K2006" t="s">
        <v>54</v>
      </c>
      <c r="L2006">
        <v>99</v>
      </c>
      <c r="M2006" t="s">
        <v>26</v>
      </c>
      <c r="N2006">
        <v>99</v>
      </c>
      <c r="O2006" t="s">
        <v>27</v>
      </c>
      <c r="P2006">
        <v>1</v>
      </c>
      <c r="Q2006" t="s">
        <v>34</v>
      </c>
      <c r="R2006">
        <v>1515</v>
      </c>
      <c r="V2006" s="3">
        <f t="shared" si="63"/>
        <v>4.6100000000000003</v>
      </c>
      <c r="W2006" s="3">
        <f>IF(AND(T2006&lt;&gt;"_U",T2006&lt;&gt;"c",J2006&lt;&gt;9,J2006&lt;&gt;99),IFERROR(VLOOKUP(A2006,'LBA Total'!$A$2:$W$10000,18,0),"."),".")</f>
        <v>32847</v>
      </c>
    </row>
    <row r="2007" spans="1:23" x14ac:dyDescent="0.2">
      <c r="A2007" s="1" t="str">
        <f t="shared" si="62"/>
        <v>2023|Manurewa Local Board Area|Female / Wahine</v>
      </c>
      <c r="B2007" t="s">
        <v>20</v>
      </c>
      <c r="C2007" t="s">
        <v>21</v>
      </c>
      <c r="D2007" t="s">
        <v>22</v>
      </c>
      <c r="E2007" t="s">
        <v>23</v>
      </c>
      <c r="F2007">
        <v>2023</v>
      </c>
      <c r="G2007">
        <v>2023</v>
      </c>
      <c r="H2007">
        <v>7619</v>
      </c>
      <c r="I2007" t="s">
        <v>137</v>
      </c>
      <c r="J2007">
        <v>4</v>
      </c>
      <c r="K2007" t="s">
        <v>54</v>
      </c>
      <c r="L2007">
        <v>99</v>
      </c>
      <c r="M2007" t="s">
        <v>26</v>
      </c>
      <c r="N2007">
        <v>99</v>
      </c>
      <c r="O2007" t="s">
        <v>27</v>
      </c>
      <c r="P2007">
        <v>2</v>
      </c>
      <c r="Q2007" t="s">
        <v>31</v>
      </c>
      <c r="R2007">
        <v>2076</v>
      </c>
      <c r="V2007" s="3">
        <f t="shared" si="63"/>
        <v>5.95</v>
      </c>
      <c r="W2007" s="3">
        <f>IF(AND(T2007&lt;&gt;"_U",T2007&lt;&gt;"c",J2007&lt;&gt;9,J2007&lt;&gt;99),IFERROR(VLOOKUP(A2007,'LBA Total'!$A$2:$W$10000,18,0),"."),".")</f>
        <v>34869</v>
      </c>
    </row>
    <row r="2008" spans="1:23" x14ac:dyDescent="0.2">
      <c r="A2008" s="1" t="str">
        <f t="shared" si="62"/>
        <v>2023|Manurewa Local Board Area|Another gender / He ira kÄ“ anÅ</v>
      </c>
      <c r="B2008" t="s">
        <v>20</v>
      </c>
      <c r="C2008" t="s">
        <v>21</v>
      </c>
      <c r="D2008" t="s">
        <v>22</v>
      </c>
      <c r="E2008" t="s">
        <v>23</v>
      </c>
      <c r="F2008">
        <v>2023</v>
      </c>
      <c r="G2008">
        <v>2023</v>
      </c>
      <c r="H2008">
        <v>7619</v>
      </c>
      <c r="I2008" t="s">
        <v>137</v>
      </c>
      <c r="J2008">
        <v>4</v>
      </c>
      <c r="K2008" t="s">
        <v>54</v>
      </c>
      <c r="L2008">
        <v>99</v>
      </c>
      <c r="M2008" t="s">
        <v>26</v>
      </c>
      <c r="N2008">
        <v>99</v>
      </c>
      <c r="O2008" t="s">
        <v>27</v>
      </c>
      <c r="P2008">
        <v>3</v>
      </c>
      <c r="Q2008" t="s">
        <v>28</v>
      </c>
      <c r="R2008">
        <v>9</v>
      </c>
      <c r="V2008" s="3">
        <f t="shared" si="63"/>
        <v>5.17</v>
      </c>
      <c r="W2008" s="3">
        <f>IF(AND(T2008&lt;&gt;"_U",T2008&lt;&gt;"c",J2008&lt;&gt;9,J2008&lt;&gt;99),IFERROR(VLOOKUP(A2008,'LBA Total'!$A$2:$W$10000,18,0),"."),".")</f>
        <v>174</v>
      </c>
    </row>
    <row r="2009" spans="1:23" x14ac:dyDescent="0.2">
      <c r="A2009" s="1" t="str">
        <f t="shared" si="62"/>
        <v>2023|Manurewa Local Board Area|Total - gender</v>
      </c>
      <c r="B2009" t="s">
        <v>20</v>
      </c>
      <c r="C2009" t="s">
        <v>21</v>
      </c>
      <c r="D2009" t="s">
        <v>22</v>
      </c>
      <c r="E2009" t="s">
        <v>23</v>
      </c>
      <c r="F2009">
        <v>2023</v>
      </c>
      <c r="G2009">
        <v>2023</v>
      </c>
      <c r="H2009">
        <v>7619</v>
      </c>
      <c r="I2009" t="s">
        <v>137</v>
      </c>
      <c r="J2009">
        <v>4</v>
      </c>
      <c r="K2009" t="s">
        <v>54</v>
      </c>
      <c r="L2009">
        <v>99</v>
      </c>
      <c r="M2009" t="s">
        <v>26</v>
      </c>
      <c r="N2009">
        <v>99</v>
      </c>
      <c r="O2009" t="s">
        <v>27</v>
      </c>
      <c r="P2009">
        <v>99</v>
      </c>
      <c r="Q2009" t="s">
        <v>42</v>
      </c>
      <c r="R2009">
        <v>3600</v>
      </c>
      <c r="V2009" s="3">
        <f t="shared" si="63"/>
        <v>5.3</v>
      </c>
      <c r="W2009" s="3">
        <f>IF(AND(T2009&lt;&gt;"_U",T2009&lt;&gt;"c",J2009&lt;&gt;9,J2009&lt;&gt;99),IFERROR(VLOOKUP(A2009,'LBA Total'!$A$2:$W$10000,18,0),"."),".")</f>
        <v>67893</v>
      </c>
    </row>
    <row r="2010" spans="1:23" x14ac:dyDescent="0.2">
      <c r="A2010" s="1" t="str">
        <f t="shared" si="62"/>
        <v>2023|Manurewa Local Board Area|Male / TÄne</v>
      </c>
      <c r="B2010" t="s">
        <v>20</v>
      </c>
      <c r="C2010" t="s">
        <v>21</v>
      </c>
      <c r="D2010" t="s">
        <v>22</v>
      </c>
      <c r="E2010" t="s">
        <v>23</v>
      </c>
      <c r="F2010">
        <v>2023</v>
      </c>
      <c r="G2010">
        <v>2023</v>
      </c>
      <c r="H2010">
        <v>7619</v>
      </c>
      <c r="I2010" t="s">
        <v>137</v>
      </c>
      <c r="J2010">
        <v>5</v>
      </c>
      <c r="K2010" t="s">
        <v>33</v>
      </c>
      <c r="L2010">
        <v>99</v>
      </c>
      <c r="M2010" t="s">
        <v>26</v>
      </c>
      <c r="N2010">
        <v>99</v>
      </c>
      <c r="O2010" t="s">
        <v>27</v>
      </c>
      <c r="P2010">
        <v>1</v>
      </c>
      <c r="Q2010" t="s">
        <v>34</v>
      </c>
      <c r="R2010">
        <v>714</v>
      </c>
      <c r="V2010" s="3">
        <f t="shared" si="63"/>
        <v>2.17</v>
      </c>
      <c r="W2010" s="3">
        <f>IF(AND(T2010&lt;&gt;"_U",T2010&lt;&gt;"c",J2010&lt;&gt;9,J2010&lt;&gt;99),IFERROR(VLOOKUP(A2010,'LBA Total'!$A$2:$W$10000,18,0),"."),".")</f>
        <v>32847</v>
      </c>
    </row>
    <row r="2011" spans="1:23" x14ac:dyDescent="0.2">
      <c r="A2011" s="1" t="str">
        <f t="shared" si="62"/>
        <v>2023|Manurewa Local Board Area|Female / Wahine</v>
      </c>
      <c r="B2011" t="s">
        <v>20</v>
      </c>
      <c r="C2011" t="s">
        <v>21</v>
      </c>
      <c r="D2011" t="s">
        <v>22</v>
      </c>
      <c r="E2011" t="s">
        <v>23</v>
      </c>
      <c r="F2011">
        <v>2023</v>
      </c>
      <c r="G2011">
        <v>2023</v>
      </c>
      <c r="H2011">
        <v>7619</v>
      </c>
      <c r="I2011" t="s">
        <v>137</v>
      </c>
      <c r="J2011">
        <v>5</v>
      </c>
      <c r="K2011" t="s">
        <v>33</v>
      </c>
      <c r="L2011">
        <v>99</v>
      </c>
      <c r="M2011" t="s">
        <v>26</v>
      </c>
      <c r="N2011">
        <v>99</v>
      </c>
      <c r="O2011" t="s">
        <v>27</v>
      </c>
      <c r="P2011">
        <v>2</v>
      </c>
      <c r="Q2011" t="s">
        <v>31</v>
      </c>
      <c r="R2011">
        <v>2220</v>
      </c>
      <c r="V2011" s="3">
        <f t="shared" si="63"/>
        <v>6.37</v>
      </c>
      <c r="W2011" s="3">
        <f>IF(AND(T2011&lt;&gt;"_U",T2011&lt;&gt;"c",J2011&lt;&gt;9,J2011&lt;&gt;99),IFERROR(VLOOKUP(A2011,'LBA Total'!$A$2:$W$10000,18,0),"."),".")</f>
        <v>34869</v>
      </c>
    </row>
    <row r="2012" spans="1:23" x14ac:dyDescent="0.2">
      <c r="A2012" s="1" t="str">
        <f t="shared" si="62"/>
        <v>2023|Manurewa Local Board Area|Another gender / He ira kÄ“ anÅ</v>
      </c>
      <c r="B2012" t="s">
        <v>20</v>
      </c>
      <c r="C2012" t="s">
        <v>21</v>
      </c>
      <c r="D2012" t="s">
        <v>22</v>
      </c>
      <c r="E2012" t="s">
        <v>23</v>
      </c>
      <c r="F2012">
        <v>2023</v>
      </c>
      <c r="G2012">
        <v>2023</v>
      </c>
      <c r="H2012">
        <v>7619</v>
      </c>
      <c r="I2012" t="s">
        <v>137</v>
      </c>
      <c r="J2012">
        <v>5</v>
      </c>
      <c r="K2012" t="s">
        <v>33</v>
      </c>
      <c r="L2012">
        <v>99</v>
      </c>
      <c r="M2012" t="s">
        <v>26</v>
      </c>
      <c r="N2012">
        <v>99</v>
      </c>
      <c r="O2012" t="s">
        <v>27</v>
      </c>
      <c r="P2012">
        <v>3</v>
      </c>
      <c r="Q2012" t="s">
        <v>28</v>
      </c>
      <c r="R2012">
        <v>3</v>
      </c>
      <c r="V2012" s="3">
        <f t="shared" si="63"/>
        <v>1.72</v>
      </c>
      <c r="W2012" s="3">
        <f>IF(AND(T2012&lt;&gt;"_U",T2012&lt;&gt;"c",J2012&lt;&gt;9,J2012&lt;&gt;99),IFERROR(VLOOKUP(A2012,'LBA Total'!$A$2:$W$10000,18,0),"."),".")</f>
        <v>174</v>
      </c>
    </row>
    <row r="2013" spans="1:23" x14ac:dyDescent="0.2">
      <c r="A2013" s="1" t="str">
        <f t="shared" si="62"/>
        <v>2023|Manurewa Local Board Area|Total - gender</v>
      </c>
      <c r="B2013" t="s">
        <v>20</v>
      </c>
      <c r="C2013" t="s">
        <v>21</v>
      </c>
      <c r="D2013" t="s">
        <v>22</v>
      </c>
      <c r="E2013" t="s">
        <v>23</v>
      </c>
      <c r="F2013">
        <v>2023</v>
      </c>
      <c r="G2013">
        <v>2023</v>
      </c>
      <c r="H2013">
        <v>7619</v>
      </c>
      <c r="I2013" t="s">
        <v>137</v>
      </c>
      <c r="J2013">
        <v>5</v>
      </c>
      <c r="K2013" t="s">
        <v>33</v>
      </c>
      <c r="L2013">
        <v>99</v>
      </c>
      <c r="M2013" t="s">
        <v>26</v>
      </c>
      <c r="N2013">
        <v>99</v>
      </c>
      <c r="O2013" t="s">
        <v>27</v>
      </c>
      <c r="P2013">
        <v>99</v>
      </c>
      <c r="Q2013" t="s">
        <v>42</v>
      </c>
      <c r="R2013">
        <v>2940</v>
      </c>
      <c r="V2013" s="3">
        <f t="shared" si="63"/>
        <v>4.33</v>
      </c>
      <c r="W2013" s="3">
        <f>IF(AND(T2013&lt;&gt;"_U",T2013&lt;&gt;"c",J2013&lt;&gt;9,J2013&lt;&gt;99),IFERROR(VLOOKUP(A2013,'LBA Total'!$A$2:$W$10000,18,0),"."),".")</f>
        <v>67893</v>
      </c>
    </row>
    <row r="2014" spans="1:23" x14ac:dyDescent="0.2">
      <c r="A2014" s="1" t="str">
        <f t="shared" si="62"/>
        <v>2023|Manurewa Local Board Area|Male / TÄne</v>
      </c>
      <c r="B2014" t="s">
        <v>20</v>
      </c>
      <c r="C2014" t="s">
        <v>21</v>
      </c>
      <c r="D2014" t="s">
        <v>22</v>
      </c>
      <c r="E2014" t="s">
        <v>23</v>
      </c>
      <c r="F2014">
        <v>2023</v>
      </c>
      <c r="G2014">
        <v>2023</v>
      </c>
      <c r="H2014">
        <v>7619</v>
      </c>
      <c r="I2014" t="s">
        <v>137</v>
      </c>
      <c r="J2014">
        <v>6</v>
      </c>
      <c r="K2014" t="s">
        <v>52</v>
      </c>
      <c r="L2014">
        <v>99</v>
      </c>
      <c r="M2014" t="s">
        <v>26</v>
      </c>
      <c r="N2014">
        <v>99</v>
      </c>
      <c r="O2014" t="s">
        <v>27</v>
      </c>
      <c r="P2014">
        <v>1</v>
      </c>
      <c r="Q2014" t="s">
        <v>34</v>
      </c>
      <c r="R2014">
        <v>15273</v>
      </c>
      <c r="V2014" s="3">
        <f t="shared" si="63"/>
        <v>46.5</v>
      </c>
      <c r="W2014" s="3">
        <f>IF(AND(T2014&lt;&gt;"_U",T2014&lt;&gt;"c",J2014&lt;&gt;9,J2014&lt;&gt;99),IFERROR(VLOOKUP(A2014,'LBA Total'!$A$2:$W$10000,18,0),"."),".")</f>
        <v>32847</v>
      </c>
    </row>
    <row r="2015" spans="1:23" x14ac:dyDescent="0.2">
      <c r="A2015" s="1" t="str">
        <f t="shared" si="62"/>
        <v>2023|Manurewa Local Board Area|Female / Wahine</v>
      </c>
      <c r="B2015" t="s">
        <v>20</v>
      </c>
      <c r="C2015" t="s">
        <v>21</v>
      </c>
      <c r="D2015" t="s">
        <v>22</v>
      </c>
      <c r="E2015" t="s">
        <v>23</v>
      </c>
      <c r="F2015">
        <v>2023</v>
      </c>
      <c r="G2015">
        <v>2023</v>
      </c>
      <c r="H2015">
        <v>7619</v>
      </c>
      <c r="I2015" t="s">
        <v>137</v>
      </c>
      <c r="J2015">
        <v>6</v>
      </c>
      <c r="K2015" t="s">
        <v>52</v>
      </c>
      <c r="L2015">
        <v>99</v>
      </c>
      <c r="M2015" t="s">
        <v>26</v>
      </c>
      <c r="N2015">
        <v>99</v>
      </c>
      <c r="O2015" t="s">
        <v>27</v>
      </c>
      <c r="P2015">
        <v>2</v>
      </c>
      <c r="Q2015" t="s">
        <v>31</v>
      </c>
      <c r="R2015">
        <v>15147</v>
      </c>
      <c r="V2015" s="3">
        <f t="shared" si="63"/>
        <v>43.44</v>
      </c>
      <c r="W2015" s="3">
        <f>IF(AND(T2015&lt;&gt;"_U",T2015&lt;&gt;"c",J2015&lt;&gt;9,J2015&lt;&gt;99),IFERROR(VLOOKUP(A2015,'LBA Total'!$A$2:$W$10000,18,0),"."),".")</f>
        <v>34869</v>
      </c>
    </row>
    <row r="2016" spans="1:23" x14ac:dyDescent="0.2">
      <c r="A2016" s="1" t="str">
        <f t="shared" si="62"/>
        <v>2023|Manurewa Local Board Area|Another gender / He ira kÄ“ anÅ</v>
      </c>
      <c r="B2016" t="s">
        <v>20</v>
      </c>
      <c r="C2016" t="s">
        <v>21</v>
      </c>
      <c r="D2016" t="s">
        <v>22</v>
      </c>
      <c r="E2016" t="s">
        <v>23</v>
      </c>
      <c r="F2016">
        <v>2023</v>
      </c>
      <c r="G2016">
        <v>2023</v>
      </c>
      <c r="H2016">
        <v>7619</v>
      </c>
      <c r="I2016" t="s">
        <v>137</v>
      </c>
      <c r="J2016">
        <v>6</v>
      </c>
      <c r="K2016" t="s">
        <v>52</v>
      </c>
      <c r="L2016">
        <v>99</v>
      </c>
      <c r="M2016" t="s">
        <v>26</v>
      </c>
      <c r="N2016">
        <v>99</v>
      </c>
      <c r="O2016" t="s">
        <v>27</v>
      </c>
      <c r="P2016">
        <v>3</v>
      </c>
      <c r="Q2016" t="s">
        <v>28</v>
      </c>
      <c r="R2016">
        <v>120</v>
      </c>
      <c r="V2016" s="3">
        <f t="shared" si="63"/>
        <v>68.97</v>
      </c>
      <c r="W2016" s="3">
        <f>IF(AND(T2016&lt;&gt;"_U",T2016&lt;&gt;"c",J2016&lt;&gt;9,J2016&lt;&gt;99),IFERROR(VLOOKUP(A2016,'LBA Total'!$A$2:$W$10000,18,0),"."),".")</f>
        <v>174</v>
      </c>
    </row>
    <row r="2017" spans="1:23" x14ac:dyDescent="0.2">
      <c r="A2017" s="1" t="str">
        <f t="shared" si="62"/>
        <v>2023|Manurewa Local Board Area|Total - gender</v>
      </c>
      <c r="B2017" t="s">
        <v>20</v>
      </c>
      <c r="C2017" t="s">
        <v>21</v>
      </c>
      <c r="D2017" t="s">
        <v>22</v>
      </c>
      <c r="E2017" t="s">
        <v>23</v>
      </c>
      <c r="F2017">
        <v>2023</v>
      </c>
      <c r="G2017">
        <v>2023</v>
      </c>
      <c r="H2017">
        <v>7619</v>
      </c>
      <c r="I2017" t="s">
        <v>137</v>
      </c>
      <c r="J2017">
        <v>6</v>
      </c>
      <c r="K2017" t="s">
        <v>52</v>
      </c>
      <c r="L2017">
        <v>99</v>
      </c>
      <c r="M2017" t="s">
        <v>26</v>
      </c>
      <c r="N2017">
        <v>99</v>
      </c>
      <c r="O2017" t="s">
        <v>27</v>
      </c>
      <c r="P2017">
        <v>99</v>
      </c>
      <c r="Q2017" t="s">
        <v>42</v>
      </c>
      <c r="R2017">
        <v>30537</v>
      </c>
      <c r="V2017" s="3">
        <f t="shared" si="63"/>
        <v>44.98</v>
      </c>
      <c r="W2017" s="3">
        <f>IF(AND(T2017&lt;&gt;"_U",T2017&lt;&gt;"c",J2017&lt;&gt;9,J2017&lt;&gt;99),IFERROR(VLOOKUP(A2017,'LBA Total'!$A$2:$W$10000,18,0),"."),".")</f>
        <v>67893</v>
      </c>
    </row>
    <row r="2018" spans="1:23" x14ac:dyDescent="0.2">
      <c r="A2018" s="1" t="str">
        <f t="shared" si="62"/>
        <v>2023|Manurewa Local Board Area|Male / TÄne</v>
      </c>
      <c r="B2018" t="s">
        <v>20</v>
      </c>
      <c r="C2018" t="s">
        <v>21</v>
      </c>
      <c r="D2018" t="s">
        <v>22</v>
      </c>
      <c r="E2018" t="s">
        <v>23</v>
      </c>
      <c r="F2018">
        <v>2023</v>
      </c>
      <c r="G2018">
        <v>2023</v>
      </c>
      <c r="H2018">
        <v>7619</v>
      </c>
      <c r="I2018" t="s">
        <v>137</v>
      </c>
      <c r="J2018">
        <v>9</v>
      </c>
      <c r="K2018" t="s">
        <v>25</v>
      </c>
      <c r="L2018">
        <v>99</v>
      </c>
      <c r="M2018" t="s">
        <v>26</v>
      </c>
      <c r="N2018">
        <v>99</v>
      </c>
      <c r="O2018" t="s">
        <v>27</v>
      </c>
      <c r="P2018">
        <v>1</v>
      </c>
      <c r="Q2018" t="s">
        <v>34</v>
      </c>
      <c r="R2018">
        <v>4113</v>
      </c>
      <c r="V2018" s="3" t="str">
        <f t="shared" si="63"/>
        <v>.</v>
      </c>
      <c r="W2018" s="3" t="str">
        <f>IF(AND(T2018&lt;&gt;"_U",T2018&lt;&gt;"c",J2018&lt;&gt;9,J2018&lt;&gt;99),IFERROR(VLOOKUP(A2018,'LBA Total'!$A$2:$W$10000,18,0),"."),".")</f>
        <v>.</v>
      </c>
    </row>
    <row r="2019" spans="1:23" x14ac:dyDescent="0.2">
      <c r="A2019" s="1" t="str">
        <f t="shared" si="62"/>
        <v>2023|Manurewa Local Board Area|Female / Wahine</v>
      </c>
      <c r="B2019" t="s">
        <v>20</v>
      </c>
      <c r="C2019" t="s">
        <v>21</v>
      </c>
      <c r="D2019" t="s">
        <v>22</v>
      </c>
      <c r="E2019" t="s">
        <v>23</v>
      </c>
      <c r="F2019">
        <v>2023</v>
      </c>
      <c r="G2019">
        <v>2023</v>
      </c>
      <c r="H2019">
        <v>7619</v>
      </c>
      <c r="I2019" t="s">
        <v>137</v>
      </c>
      <c r="J2019">
        <v>9</v>
      </c>
      <c r="K2019" t="s">
        <v>25</v>
      </c>
      <c r="L2019">
        <v>99</v>
      </c>
      <c r="M2019" t="s">
        <v>26</v>
      </c>
      <c r="N2019">
        <v>99</v>
      </c>
      <c r="O2019" t="s">
        <v>27</v>
      </c>
      <c r="P2019">
        <v>2</v>
      </c>
      <c r="Q2019" t="s">
        <v>31</v>
      </c>
      <c r="R2019">
        <v>2751</v>
      </c>
      <c r="V2019" s="3" t="str">
        <f t="shared" si="63"/>
        <v>.</v>
      </c>
      <c r="W2019" s="3" t="str">
        <f>IF(AND(T2019&lt;&gt;"_U",T2019&lt;&gt;"c",J2019&lt;&gt;9,J2019&lt;&gt;99),IFERROR(VLOOKUP(A2019,'LBA Total'!$A$2:$W$10000,18,0),"."),".")</f>
        <v>.</v>
      </c>
    </row>
    <row r="2020" spans="1:23" x14ac:dyDescent="0.2">
      <c r="A2020" s="1" t="str">
        <f t="shared" si="62"/>
        <v>2023|Manurewa Local Board Area|Another gender / He ira kÄ“ anÅ</v>
      </c>
      <c r="B2020" t="s">
        <v>20</v>
      </c>
      <c r="C2020" t="s">
        <v>21</v>
      </c>
      <c r="D2020" t="s">
        <v>22</v>
      </c>
      <c r="E2020" t="s">
        <v>23</v>
      </c>
      <c r="F2020">
        <v>2023</v>
      </c>
      <c r="G2020">
        <v>2023</v>
      </c>
      <c r="H2020">
        <v>7619</v>
      </c>
      <c r="I2020" t="s">
        <v>137</v>
      </c>
      <c r="J2020">
        <v>9</v>
      </c>
      <c r="K2020" t="s">
        <v>25</v>
      </c>
      <c r="L2020">
        <v>99</v>
      </c>
      <c r="M2020" t="s">
        <v>26</v>
      </c>
      <c r="N2020">
        <v>99</v>
      </c>
      <c r="O2020" t="s">
        <v>27</v>
      </c>
      <c r="P2020">
        <v>3</v>
      </c>
      <c r="Q2020" t="s">
        <v>28</v>
      </c>
      <c r="R2020">
        <v>24</v>
      </c>
      <c r="V2020" s="3" t="str">
        <f t="shared" si="63"/>
        <v>.</v>
      </c>
      <c r="W2020" s="3" t="str">
        <f>IF(AND(T2020&lt;&gt;"_U",T2020&lt;&gt;"c",J2020&lt;&gt;9,J2020&lt;&gt;99),IFERROR(VLOOKUP(A2020,'LBA Total'!$A$2:$W$10000,18,0),"."),".")</f>
        <v>.</v>
      </c>
    </row>
    <row r="2021" spans="1:23" x14ac:dyDescent="0.2">
      <c r="A2021" s="1" t="str">
        <f t="shared" si="62"/>
        <v>2023|Manurewa Local Board Area|Total - gender</v>
      </c>
      <c r="B2021" t="s">
        <v>20</v>
      </c>
      <c r="C2021" t="s">
        <v>21</v>
      </c>
      <c r="D2021" t="s">
        <v>22</v>
      </c>
      <c r="E2021" t="s">
        <v>23</v>
      </c>
      <c r="F2021">
        <v>2023</v>
      </c>
      <c r="G2021">
        <v>2023</v>
      </c>
      <c r="H2021">
        <v>7619</v>
      </c>
      <c r="I2021" t="s">
        <v>137</v>
      </c>
      <c r="J2021">
        <v>9</v>
      </c>
      <c r="K2021" t="s">
        <v>25</v>
      </c>
      <c r="L2021">
        <v>99</v>
      </c>
      <c r="M2021" t="s">
        <v>26</v>
      </c>
      <c r="N2021">
        <v>99</v>
      </c>
      <c r="O2021" t="s">
        <v>27</v>
      </c>
      <c r="P2021">
        <v>99</v>
      </c>
      <c r="Q2021" t="s">
        <v>42</v>
      </c>
      <c r="R2021">
        <v>6888</v>
      </c>
      <c r="V2021" s="3" t="str">
        <f t="shared" si="63"/>
        <v>.</v>
      </c>
      <c r="W2021" s="3" t="str">
        <f>IF(AND(T2021&lt;&gt;"_U",T2021&lt;&gt;"c",J2021&lt;&gt;9,J2021&lt;&gt;99),IFERROR(VLOOKUP(A2021,'LBA Total'!$A$2:$W$10000,18,0),"."),".")</f>
        <v>.</v>
      </c>
    </row>
    <row r="2022" spans="1:23" x14ac:dyDescent="0.2">
      <c r="A2022" s="1" t="str">
        <f t="shared" si="62"/>
        <v>2023|Manurewa Local Board Area|Male / TÄne</v>
      </c>
      <c r="B2022" t="s">
        <v>20</v>
      </c>
      <c r="C2022" t="s">
        <v>21</v>
      </c>
      <c r="D2022" t="s">
        <v>22</v>
      </c>
      <c r="E2022" t="s">
        <v>23</v>
      </c>
      <c r="F2022">
        <v>2023</v>
      </c>
      <c r="G2022">
        <v>2023</v>
      </c>
      <c r="H2022">
        <v>7619</v>
      </c>
      <c r="I2022" t="s">
        <v>137</v>
      </c>
      <c r="J2022">
        <v>77</v>
      </c>
      <c r="K2022" t="s">
        <v>49</v>
      </c>
      <c r="L2022">
        <v>99</v>
      </c>
      <c r="M2022" t="s">
        <v>26</v>
      </c>
      <c r="N2022">
        <v>99</v>
      </c>
      <c r="O2022" t="s">
        <v>27</v>
      </c>
      <c r="P2022">
        <v>1</v>
      </c>
      <c r="Q2022" t="s">
        <v>34</v>
      </c>
      <c r="R2022">
        <v>32847</v>
      </c>
      <c r="V2022" s="3">
        <f t="shared" si="63"/>
        <v>100</v>
      </c>
      <c r="W2022" s="3">
        <f>IF(AND(T2022&lt;&gt;"_U",T2022&lt;&gt;"c",J2022&lt;&gt;9,J2022&lt;&gt;99),IFERROR(VLOOKUP(A2022,'LBA Total'!$A$2:$W$10000,18,0),"."),".")</f>
        <v>32847</v>
      </c>
    </row>
    <row r="2023" spans="1:23" x14ac:dyDescent="0.2">
      <c r="A2023" s="1" t="str">
        <f t="shared" si="62"/>
        <v>2023|Manurewa Local Board Area|Female / Wahine</v>
      </c>
      <c r="B2023" t="s">
        <v>20</v>
      </c>
      <c r="C2023" t="s">
        <v>21</v>
      </c>
      <c r="D2023" t="s">
        <v>22</v>
      </c>
      <c r="E2023" t="s">
        <v>23</v>
      </c>
      <c r="F2023">
        <v>2023</v>
      </c>
      <c r="G2023">
        <v>2023</v>
      </c>
      <c r="H2023">
        <v>7619</v>
      </c>
      <c r="I2023" t="s">
        <v>137</v>
      </c>
      <c r="J2023">
        <v>77</v>
      </c>
      <c r="K2023" t="s">
        <v>49</v>
      </c>
      <c r="L2023">
        <v>99</v>
      </c>
      <c r="M2023" t="s">
        <v>26</v>
      </c>
      <c r="N2023">
        <v>99</v>
      </c>
      <c r="O2023" t="s">
        <v>27</v>
      </c>
      <c r="P2023">
        <v>2</v>
      </c>
      <c r="Q2023" t="s">
        <v>31</v>
      </c>
      <c r="R2023">
        <v>34869</v>
      </c>
      <c r="V2023" s="3">
        <f t="shared" si="63"/>
        <v>100</v>
      </c>
      <c r="W2023" s="3">
        <f>IF(AND(T2023&lt;&gt;"_U",T2023&lt;&gt;"c",J2023&lt;&gt;9,J2023&lt;&gt;99),IFERROR(VLOOKUP(A2023,'LBA Total'!$A$2:$W$10000,18,0),"."),".")</f>
        <v>34869</v>
      </c>
    </row>
    <row r="2024" spans="1:23" x14ac:dyDescent="0.2">
      <c r="A2024" s="1" t="str">
        <f t="shared" si="62"/>
        <v>2023|Manurewa Local Board Area|Another gender / He ira kÄ“ anÅ</v>
      </c>
      <c r="B2024" t="s">
        <v>20</v>
      </c>
      <c r="C2024" t="s">
        <v>21</v>
      </c>
      <c r="D2024" t="s">
        <v>22</v>
      </c>
      <c r="E2024" t="s">
        <v>23</v>
      </c>
      <c r="F2024">
        <v>2023</v>
      </c>
      <c r="G2024">
        <v>2023</v>
      </c>
      <c r="H2024">
        <v>7619</v>
      </c>
      <c r="I2024" t="s">
        <v>137</v>
      </c>
      <c r="J2024">
        <v>77</v>
      </c>
      <c r="K2024" t="s">
        <v>49</v>
      </c>
      <c r="L2024">
        <v>99</v>
      </c>
      <c r="M2024" t="s">
        <v>26</v>
      </c>
      <c r="N2024">
        <v>99</v>
      </c>
      <c r="O2024" t="s">
        <v>27</v>
      </c>
      <c r="P2024">
        <v>3</v>
      </c>
      <c r="Q2024" t="s">
        <v>28</v>
      </c>
      <c r="R2024">
        <v>174</v>
      </c>
      <c r="V2024" s="3">
        <f t="shared" si="63"/>
        <v>100</v>
      </c>
      <c r="W2024" s="3">
        <f>IF(AND(T2024&lt;&gt;"_U",T2024&lt;&gt;"c",J2024&lt;&gt;9,J2024&lt;&gt;99),IFERROR(VLOOKUP(A2024,'LBA Total'!$A$2:$W$10000,18,0),"."),".")</f>
        <v>174</v>
      </c>
    </row>
    <row r="2025" spans="1:23" x14ac:dyDescent="0.2">
      <c r="A2025" s="1" t="str">
        <f t="shared" si="62"/>
        <v>2023|Manurewa Local Board Area|Total - gender</v>
      </c>
      <c r="B2025" t="s">
        <v>20</v>
      </c>
      <c r="C2025" t="s">
        <v>21</v>
      </c>
      <c r="D2025" t="s">
        <v>22</v>
      </c>
      <c r="E2025" t="s">
        <v>23</v>
      </c>
      <c r="F2025">
        <v>2023</v>
      </c>
      <c r="G2025">
        <v>2023</v>
      </c>
      <c r="H2025">
        <v>7619</v>
      </c>
      <c r="I2025" t="s">
        <v>137</v>
      </c>
      <c r="J2025">
        <v>77</v>
      </c>
      <c r="K2025" t="s">
        <v>49</v>
      </c>
      <c r="L2025">
        <v>99</v>
      </c>
      <c r="M2025" t="s">
        <v>26</v>
      </c>
      <c r="N2025">
        <v>99</v>
      </c>
      <c r="O2025" t="s">
        <v>27</v>
      </c>
      <c r="P2025">
        <v>99</v>
      </c>
      <c r="Q2025" t="s">
        <v>42</v>
      </c>
      <c r="R2025">
        <v>67893</v>
      </c>
      <c r="V2025" s="3">
        <f t="shared" si="63"/>
        <v>100</v>
      </c>
      <c r="W2025" s="3">
        <f>IF(AND(T2025&lt;&gt;"_U",T2025&lt;&gt;"c",J2025&lt;&gt;9,J2025&lt;&gt;99),IFERROR(VLOOKUP(A2025,'LBA Total'!$A$2:$W$10000,18,0),"."),".")</f>
        <v>67893</v>
      </c>
    </row>
    <row r="2026" spans="1:23" x14ac:dyDescent="0.2">
      <c r="A2026" s="1" t="str">
        <f t="shared" si="62"/>
        <v>2023|Manurewa Local Board Area|Male / TÄne</v>
      </c>
      <c r="B2026" t="s">
        <v>20</v>
      </c>
      <c r="C2026" t="s">
        <v>21</v>
      </c>
      <c r="D2026" t="s">
        <v>22</v>
      </c>
      <c r="E2026" t="s">
        <v>23</v>
      </c>
      <c r="F2026">
        <v>2023</v>
      </c>
      <c r="G2026">
        <v>2023</v>
      </c>
      <c r="H2026">
        <v>7619</v>
      </c>
      <c r="I2026" t="s">
        <v>137</v>
      </c>
      <c r="J2026">
        <v>99</v>
      </c>
      <c r="K2026" t="s">
        <v>47</v>
      </c>
      <c r="L2026">
        <v>99</v>
      </c>
      <c r="M2026" t="s">
        <v>26</v>
      </c>
      <c r="N2026">
        <v>99</v>
      </c>
      <c r="O2026" t="s">
        <v>27</v>
      </c>
      <c r="P2026">
        <v>1</v>
      </c>
      <c r="Q2026" t="s">
        <v>34</v>
      </c>
      <c r="R2026">
        <v>36963</v>
      </c>
      <c r="V2026" s="3" t="str">
        <f t="shared" si="63"/>
        <v>.</v>
      </c>
      <c r="W2026" s="3" t="str">
        <f>IF(AND(T2026&lt;&gt;"_U",T2026&lt;&gt;"c",J2026&lt;&gt;9,J2026&lt;&gt;99),IFERROR(VLOOKUP(A2026,'LBA Total'!$A$2:$W$10000,18,0),"."),".")</f>
        <v>.</v>
      </c>
    </row>
    <row r="2027" spans="1:23" x14ac:dyDescent="0.2">
      <c r="A2027" s="1" t="str">
        <f t="shared" si="62"/>
        <v>2023|Manurewa Local Board Area|Female / Wahine</v>
      </c>
      <c r="B2027" t="s">
        <v>20</v>
      </c>
      <c r="C2027" t="s">
        <v>21</v>
      </c>
      <c r="D2027" t="s">
        <v>22</v>
      </c>
      <c r="E2027" t="s">
        <v>23</v>
      </c>
      <c r="F2027">
        <v>2023</v>
      </c>
      <c r="G2027">
        <v>2023</v>
      </c>
      <c r="H2027">
        <v>7619</v>
      </c>
      <c r="I2027" t="s">
        <v>137</v>
      </c>
      <c r="J2027">
        <v>99</v>
      </c>
      <c r="K2027" t="s">
        <v>47</v>
      </c>
      <c r="L2027">
        <v>99</v>
      </c>
      <c r="M2027" t="s">
        <v>26</v>
      </c>
      <c r="N2027">
        <v>99</v>
      </c>
      <c r="O2027" t="s">
        <v>27</v>
      </c>
      <c r="P2027">
        <v>2</v>
      </c>
      <c r="Q2027" t="s">
        <v>31</v>
      </c>
      <c r="R2027">
        <v>37620</v>
      </c>
      <c r="V2027" s="3" t="str">
        <f t="shared" si="63"/>
        <v>.</v>
      </c>
      <c r="W2027" s="3" t="str">
        <f>IF(AND(T2027&lt;&gt;"_U",T2027&lt;&gt;"c",J2027&lt;&gt;9,J2027&lt;&gt;99),IFERROR(VLOOKUP(A2027,'LBA Total'!$A$2:$W$10000,18,0),"."),".")</f>
        <v>.</v>
      </c>
    </row>
    <row r="2028" spans="1:23" x14ac:dyDescent="0.2">
      <c r="A2028" s="1" t="str">
        <f t="shared" si="62"/>
        <v>2023|Manurewa Local Board Area|Another gender / He ira kÄ“ anÅ</v>
      </c>
      <c r="B2028" t="s">
        <v>20</v>
      </c>
      <c r="C2028" t="s">
        <v>21</v>
      </c>
      <c r="D2028" t="s">
        <v>22</v>
      </c>
      <c r="E2028" t="s">
        <v>23</v>
      </c>
      <c r="F2028">
        <v>2023</v>
      </c>
      <c r="G2028">
        <v>2023</v>
      </c>
      <c r="H2028">
        <v>7619</v>
      </c>
      <c r="I2028" t="s">
        <v>137</v>
      </c>
      <c r="J2028">
        <v>99</v>
      </c>
      <c r="K2028" t="s">
        <v>47</v>
      </c>
      <c r="L2028">
        <v>99</v>
      </c>
      <c r="M2028" t="s">
        <v>26</v>
      </c>
      <c r="N2028">
        <v>99</v>
      </c>
      <c r="O2028" t="s">
        <v>27</v>
      </c>
      <c r="P2028">
        <v>3</v>
      </c>
      <c r="Q2028" t="s">
        <v>28</v>
      </c>
      <c r="R2028">
        <v>201</v>
      </c>
      <c r="V2028" s="3" t="str">
        <f t="shared" si="63"/>
        <v>.</v>
      </c>
      <c r="W2028" s="3" t="str">
        <f>IF(AND(T2028&lt;&gt;"_U",T2028&lt;&gt;"c",J2028&lt;&gt;9,J2028&lt;&gt;99),IFERROR(VLOOKUP(A2028,'LBA Total'!$A$2:$W$10000,18,0),"."),".")</f>
        <v>.</v>
      </c>
    </row>
    <row r="2029" spans="1:23" x14ac:dyDescent="0.2">
      <c r="A2029" s="1" t="str">
        <f t="shared" si="62"/>
        <v>2023|Manurewa Local Board Area|Total - gender</v>
      </c>
      <c r="B2029" t="s">
        <v>20</v>
      </c>
      <c r="C2029" t="s">
        <v>21</v>
      </c>
      <c r="D2029" t="s">
        <v>22</v>
      </c>
      <c r="E2029" t="s">
        <v>23</v>
      </c>
      <c r="F2029">
        <v>2023</v>
      </c>
      <c r="G2029">
        <v>2023</v>
      </c>
      <c r="H2029">
        <v>7619</v>
      </c>
      <c r="I2029" t="s">
        <v>137</v>
      </c>
      <c r="J2029">
        <v>99</v>
      </c>
      <c r="K2029" t="s">
        <v>47</v>
      </c>
      <c r="L2029">
        <v>99</v>
      </c>
      <c r="M2029" t="s">
        <v>26</v>
      </c>
      <c r="N2029">
        <v>99</v>
      </c>
      <c r="O2029" t="s">
        <v>27</v>
      </c>
      <c r="P2029">
        <v>99</v>
      </c>
      <c r="Q2029" t="s">
        <v>42</v>
      </c>
      <c r="R2029">
        <v>74784</v>
      </c>
      <c r="V2029" s="3" t="str">
        <f t="shared" si="63"/>
        <v>.</v>
      </c>
      <c r="W2029" s="3" t="str">
        <f>IF(AND(T2029&lt;&gt;"_U",T2029&lt;&gt;"c",J2029&lt;&gt;9,J2029&lt;&gt;99),IFERROR(VLOOKUP(A2029,'LBA Total'!$A$2:$W$10000,18,0),"."),".")</f>
        <v>.</v>
      </c>
    </row>
    <row r="2030" spans="1:23" x14ac:dyDescent="0.2">
      <c r="A2030" s="1" t="str">
        <f t="shared" si="62"/>
        <v>2023|Papakura Local Board Area|Male / TÄne</v>
      </c>
      <c r="B2030" t="s">
        <v>20</v>
      </c>
      <c r="C2030" t="s">
        <v>21</v>
      </c>
      <c r="D2030" t="s">
        <v>22</v>
      </c>
      <c r="E2030" t="s">
        <v>23</v>
      </c>
      <c r="F2030">
        <v>2023</v>
      </c>
      <c r="G2030">
        <v>2023</v>
      </c>
      <c r="H2030">
        <v>7620</v>
      </c>
      <c r="I2030" t="s">
        <v>79</v>
      </c>
      <c r="J2030">
        <v>1</v>
      </c>
      <c r="K2030" t="s">
        <v>30</v>
      </c>
      <c r="L2030">
        <v>99</v>
      </c>
      <c r="M2030" t="s">
        <v>26</v>
      </c>
      <c r="N2030">
        <v>99</v>
      </c>
      <c r="O2030" t="s">
        <v>27</v>
      </c>
      <c r="P2030">
        <v>1</v>
      </c>
      <c r="Q2030" t="s">
        <v>34</v>
      </c>
      <c r="R2030">
        <v>11895</v>
      </c>
      <c r="V2030" s="3">
        <f t="shared" si="63"/>
        <v>48.25</v>
      </c>
      <c r="W2030" s="3">
        <f>IF(AND(T2030&lt;&gt;"_U",T2030&lt;&gt;"c",J2030&lt;&gt;9,J2030&lt;&gt;99),IFERROR(VLOOKUP(A2030,'LBA Total'!$A$2:$W$10000,18,0),"."),".")</f>
        <v>24651</v>
      </c>
    </row>
    <row r="2031" spans="1:23" x14ac:dyDescent="0.2">
      <c r="A2031" s="1" t="str">
        <f t="shared" si="62"/>
        <v>2023|Papakura Local Board Area|Female / Wahine</v>
      </c>
      <c r="B2031" t="s">
        <v>20</v>
      </c>
      <c r="C2031" t="s">
        <v>21</v>
      </c>
      <c r="D2031" t="s">
        <v>22</v>
      </c>
      <c r="E2031" t="s">
        <v>23</v>
      </c>
      <c r="F2031">
        <v>2023</v>
      </c>
      <c r="G2031">
        <v>2023</v>
      </c>
      <c r="H2031">
        <v>7620</v>
      </c>
      <c r="I2031" t="s">
        <v>79</v>
      </c>
      <c r="J2031">
        <v>1</v>
      </c>
      <c r="K2031" t="s">
        <v>30</v>
      </c>
      <c r="L2031">
        <v>99</v>
      </c>
      <c r="M2031" t="s">
        <v>26</v>
      </c>
      <c r="N2031">
        <v>99</v>
      </c>
      <c r="O2031" t="s">
        <v>27</v>
      </c>
      <c r="P2031">
        <v>2</v>
      </c>
      <c r="Q2031" t="s">
        <v>31</v>
      </c>
      <c r="R2031">
        <v>11628</v>
      </c>
      <c r="V2031" s="3">
        <f t="shared" si="63"/>
        <v>44.86</v>
      </c>
      <c r="W2031" s="3">
        <f>IF(AND(T2031&lt;&gt;"_U",T2031&lt;&gt;"c",J2031&lt;&gt;9,J2031&lt;&gt;99),IFERROR(VLOOKUP(A2031,'LBA Total'!$A$2:$W$10000,18,0),"."),".")</f>
        <v>25923</v>
      </c>
    </row>
    <row r="2032" spans="1:23" x14ac:dyDescent="0.2">
      <c r="A2032" s="1" t="str">
        <f t="shared" si="62"/>
        <v>2023|Papakura Local Board Area|Another gender / He ira kÄ“ anÅ</v>
      </c>
      <c r="B2032" t="s">
        <v>20</v>
      </c>
      <c r="C2032" t="s">
        <v>21</v>
      </c>
      <c r="D2032" t="s">
        <v>22</v>
      </c>
      <c r="E2032" t="s">
        <v>23</v>
      </c>
      <c r="F2032">
        <v>2023</v>
      </c>
      <c r="G2032">
        <v>2023</v>
      </c>
      <c r="H2032">
        <v>7620</v>
      </c>
      <c r="I2032" t="s">
        <v>79</v>
      </c>
      <c r="J2032">
        <v>1</v>
      </c>
      <c r="K2032" t="s">
        <v>30</v>
      </c>
      <c r="L2032">
        <v>99</v>
      </c>
      <c r="M2032" t="s">
        <v>26</v>
      </c>
      <c r="N2032">
        <v>99</v>
      </c>
      <c r="O2032" t="s">
        <v>27</v>
      </c>
      <c r="P2032">
        <v>3</v>
      </c>
      <c r="Q2032" t="s">
        <v>28</v>
      </c>
      <c r="R2032">
        <v>21</v>
      </c>
      <c r="V2032" s="3">
        <f t="shared" si="63"/>
        <v>16.670000000000002</v>
      </c>
      <c r="W2032" s="3">
        <f>IF(AND(T2032&lt;&gt;"_U",T2032&lt;&gt;"c",J2032&lt;&gt;9,J2032&lt;&gt;99),IFERROR(VLOOKUP(A2032,'LBA Total'!$A$2:$W$10000,18,0),"."),".")</f>
        <v>126</v>
      </c>
    </row>
    <row r="2033" spans="1:23" x14ac:dyDescent="0.2">
      <c r="A2033" s="1" t="str">
        <f t="shared" si="62"/>
        <v>2023|Papakura Local Board Area|Total - gender</v>
      </c>
      <c r="B2033" t="s">
        <v>20</v>
      </c>
      <c r="C2033" t="s">
        <v>21</v>
      </c>
      <c r="D2033" t="s">
        <v>22</v>
      </c>
      <c r="E2033" t="s">
        <v>23</v>
      </c>
      <c r="F2033">
        <v>2023</v>
      </c>
      <c r="G2033">
        <v>2023</v>
      </c>
      <c r="H2033">
        <v>7620</v>
      </c>
      <c r="I2033" t="s">
        <v>79</v>
      </c>
      <c r="J2033">
        <v>1</v>
      </c>
      <c r="K2033" t="s">
        <v>30</v>
      </c>
      <c r="L2033">
        <v>99</v>
      </c>
      <c r="M2033" t="s">
        <v>26</v>
      </c>
      <c r="N2033">
        <v>99</v>
      </c>
      <c r="O2033" t="s">
        <v>27</v>
      </c>
      <c r="P2033">
        <v>99</v>
      </c>
      <c r="Q2033" t="s">
        <v>42</v>
      </c>
      <c r="R2033">
        <v>23544</v>
      </c>
      <c r="V2033" s="3">
        <f t="shared" si="63"/>
        <v>46.44</v>
      </c>
      <c r="W2033" s="3">
        <f>IF(AND(T2033&lt;&gt;"_U",T2033&lt;&gt;"c",J2033&lt;&gt;9,J2033&lt;&gt;99),IFERROR(VLOOKUP(A2033,'LBA Total'!$A$2:$W$10000,18,0),"."),".")</f>
        <v>50700</v>
      </c>
    </row>
    <row r="2034" spans="1:23" x14ac:dyDescent="0.2">
      <c r="A2034" s="1" t="str">
        <f t="shared" si="62"/>
        <v>2023|Papakura Local Board Area|Male / TÄne</v>
      </c>
      <c r="B2034" t="s">
        <v>20</v>
      </c>
      <c r="C2034" t="s">
        <v>21</v>
      </c>
      <c r="D2034" t="s">
        <v>22</v>
      </c>
      <c r="E2034" t="s">
        <v>23</v>
      </c>
      <c r="F2034">
        <v>2023</v>
      </c>
      <c r="G2034">
        <v>2023</v>
      </c>
      <c r="H2034">
        <v>7620</v>
      </c>
      <c r="I2034" t="s">
        <v>79</v>
      </c>
      <c r="J2034">
        <v>2</v>
      </c>
      <c r="K2034" t="s">
        <v>41</v>
      </c>
      <c r="L2034">
        <v>99</v>
      </c>
      <c r="M2034" t="s">
        <v>26</v>
      </c>
      <c r="N2034">
        <v>99</v>
      </c>
      <c r="O2034" t="s">
        <v>27</v>
      </c>
      <c r="P2034">
        <v>1</v>
      </c>
      <c r="Q2034" t="s">
        <v>34</v>
      </c>
      <c r="R2034">
        <v>12</v>
      </c>
      <c r="V2034" s="3">
        <f t="shared" si="63"/>
        <v>0.05</v>
      </c>
      <c r="W2034" s="3">
        <f>IF(AND(T2034&lt;&gt;"_U",T2034&lt;&gt;"c",J2034&lt;&gt;9,J2034&lt;&gt;99),IFERROR(VLOOKUP(A2034,'LBA Total'!$A$2:$W$10000,18,0),"."),".")</f>
        <v>24651</v>
      </c>
    </row>
    <row r="2035" spans="1:23" x14ac:dyDescent="0.2">
      <c r="A2035" s="1" t="str">
        <f t="shared" si="62"/>
        <v>2023|Papakura Local Board Area|Female / Wahine</v>
      </c>
      <c r="B2035" t="s">
        <v>20</v>
      </c>
      <c r="C2035" t="s">
        <v>21</v>
      </c>
      <c r="D2035" t="s">
        <v>22</v>
      </c>
      <c r="E2035" t="s">
        <v>23</v>
      </c>
      <c r="F2035">
        <v>2023</v>
      </c>
      <c r="G2035">
        <v>2023</v>
      </c>
      <c r="H2035">
        <v>7620</v>
      </c>
      <c r="I2035" t="s">
        <v>79</v>
      </c>
      <c r="J2035">
        <v>2</v>
      </c>
      <c r="K2035" t="s">
        <v>41</v>
      </c>
      <c r="L2035">
        <v>99</v>
      </c>
      <c r="M2035" t="s">
        <v>26</v>
      </c>
      <c r="N2035">
        <v>99</v>
      </c>
      <c r="O2035" t="s">
        <v>27</v>
      </c>
      <c r="P2035">
        <v>2</v>
      </c>
      <c r="Q2035" t="s">
        <v>31</v>
      </c>
      <c r="R2035">
        <v>15</v>
      </c>
      <c r="V2035" s="3">
        <f t="shared" si="63"/>
        <v>0.06</v>
      </c>
      <c r="W2035" s="3">
        <f>IF(AND(T2035&lt;&gt;"_U",T2035&lt;&gt;"c",J2035&lt;&gt;9,J2035&lt;&gt;99),IFERROR(VLOOKUP(A2035,'LBA Total'!$A$2:$W$10000,18,0),"."),".")</f>
        <v>25923</v>
      </c>
    </row>
    <row r="2036" spans="1:23" x14ac:dyDescent="0.2">
      <c r="A2036" s="1" t="str">
        <f t="shared" si="62"/>
        <v>2023|Papakura Local Board Area|Another gender / He ira kÄ“ anÅ</v>
      </c>
      <c r="B2036" t="s">
        <v>20</v>
      </c>
      <c r="C2036" t="s">
        <v>21</v>
      </c>
      <c r="D2036" t="s">
        <v>22</v>
      </c>
      <c r="E2036" t="s">
        <v>23</v>
      </c>
      <c r="F2036">
        <v>2023</v>
      </c>
      <c r="G2036">
        <v>2023</v>
      </c>
      <c r="H2036">
        <v>7620</v>
      </c>
      <c r="I2036" t="s">
        <v>79</v>
      </c>
      <c r="J2036">
        <v>2</v>
      </c>
      <c r="K2036" t="s">
        <v>41</v>
      </c>
      <c r="L2036">
        <v>99</v>
      </c>
      <c r="M2036" t="s">
        <v>26</v>
      </c>
      <c r="N2036">
        <v>99</v>
      </c>
      <c r="O2036" t="s">
        <v>27</v>
      </c>
      <c r="P2036">
        <v>3</v>
      </c>
      <c r="Q2036" t="s">
        <v>28</v>
      </c>
      <c r="R2036">
        <v>0</v>
      </c>
      <c r="V2036" s="3">
        <f t="shared" si="63"/>
        <v>0</v>
      </c>
      <c r="W2036" s="3">
        <f>IF(AND(T2036&lt;&gt;"_U",T2036&lt;&gt;"c",J2036&lt;&gt;9,J2036&lt;&gt;99),IFERROR(VLOOKUP(A2036,'LBA Total'!$A$2:$W$10000,18,0),"."),".")</f>
        <v>126</v>
      </c>
    </row>
    <row r="2037" spans="1:23" x14ac:dyDescent="0.2">
      <c r="A2037" s="1" t="str">
        <f t="shared" si="62"/>
        <v>2023|Papakura Local Board Area|Total - gender</v>
      </c>
      <c r="B2037" t="s">
        <v>20</v>
      </c>
      <c r="C2037" t="s">
        <v>21</v>
      </c>
      <c r="D2037" t="s">
        <v>22</v>
      </c>
      <c r="E2037" t="s">
        <v>23</v>
      </c>
      <c r="F2037">
        <v>2023</v>
      </c>
      <c r="G2037">
        <v>2023</v>
      </c>
      <c r="H2037">
        <v>7620</v>
      </c>
      <c r="I2037" t="s">
        <v>79</v>
      </c>
      <c r="J2037">
        <v>2</v>
      </c>
      <c r="K2037" t="s">
        <v>41</v>
      </c>
      <c r="L2037">
        <v>99</v>
      </c>
      <c r="M2037" t="s">
        <v>26</v>
      </c>
      <c r="N2037">
        <v>99</v>
      </c>
      <c r="O2037" t="s">
        <v>27</v>
      </c>
      <c r="P2037">
        <v>99</v>
      </c>
      <c r="Q2037" t="s">
        <v>42</v>
      </c>
      <c r="R2037">
        <v>27</v>
      </c>
      <c r="V2037" s="3">
        <f t="shared" si="63"/>
        <v>0.05</v>
      </c>
      <c r="W2037" s="3">
        <f>IF(AND(T2037&lt;&gt;"_U",T2037&lt;&gt;"c",J2037&lt;&gt;9,J2037&lt;&gt;99),IFERROR(VLOOKUP(A2037,'LBA Total'!$A$2:$W$10000,18,0),"."),".")</f>
        <v>50700</v>
      </c>
    </row>
    <row r="2038" spans="1:23" x14ac:dyDescent="0.2">
      <c r="A2038" s="1" t="str">
        <f t="shared" si="62"/>
        <v>2023|Papakura Local Board Area|Male / TÄne</v>
      </c>
      <c r="B2038" t="s">
        <v>20</v>
      </c>
      <c r="C2038" t="s">
        <v>21</v>
      </c>
      <c r="D2038" t="s">
        <v>22</v>
      </c>
      <c r="E2038" t="s">
        <v>23</v>
      </c>
      <c r="F2038">
        <v>2023</v>
      </c>
      <c r="G2038">
        <v>2023</v>
      </c>
      <c r="H2038">
        <v>7620</v>
      </c>
      <c r="I2038" t="s">
        <v>79</v>
      </c>
      <c r="J2038">
        <v>3</v>
      </c>
      <c r="K2038" t="s">
        <v>39</v>
      </c>
      <c r="L2038">
        <v>99</v>
      </c>
      <c r="M2038" t="s">
        <v>26</v>
      </c>
      <c r="N2038">
        <v>99</v>
      </c>
      <c r="O2038" t="s">
        <v>27</v>
      </c>
      <c r="P2038">
        <v>1</v>
      </c>
      <c r="Q2038" t="s">
        <v>34</v>
      </c>
      <c r="R2038">
        <v>588</v>
      </c>
      <c r="V2038" s="3">
        <f t="shared" si="63"/>
        <v>2.39</v>
      </c>
      <c r="W2038" s="3">
        <f>IF(AND(T2038&lt;&gt;"_U",T2038&lt;&gt;"c",J2038&lt;&gt;9,J2038&lt;&gt;99),IFERROR(VLOOKUP(A2038,'LBA Total'!$A$2:$W$10000,18,0),"."),".")</f>
        <v>24651</v>
      </c>
    </row>
    <row r="2039" spans="1:23" x14ac:dyDescent="0.2">
      <c r="A2039" s="1" t="str">
        <f t="shared" si="62"/>
        <v>2023|Papakura Local Board Area|Female / Wahine</v>
      </c>
      <c r="B2039" t="s">
        <v>20</v>
      </c>
      <c r="C2039" t="s">
        <v>21</v>
      </c>
      <c r="D2039" t="s">
        <v>22</v>
      </c>
      <c r="E2039" t="s">
        <v>23</v>
      </c>
      <c r="F2039">
        <v>2023</v>
      </c>
      <c r="G2039">
        <v>2023</v>
      </c>
      <c r="H2039">
        <v>7620</v>
      </c>
      <c r="I2039" t="s">
        <v>79</v>
      </c>
      <c r="J2039">
        <v>3</v>
      </c>
      <c r="K2039" t="s">
        <v>39</v>
      </c>
      <c r="L2039">
        <v>99</v>
      </c>
      <c r="M2039" t="s">
        <v>26</v>
      </c>
      <c r="N2039">
        <v>99</v>
      </c>
      <c r="O2039" t="s">
        <v>27</v>
      </c>
      <c r="P2039">
        <v>2</v>
      </c>
      <c r="Q2039" t="s">
        <v>31</v>
      </c>
      <c r="R2039">
        <v>843</v>
      </c>
      <c r="V2039" s="3">
        <f t="shared" si="63"/>
        <v>3.25</v>
      </c>
      <c r="W2039" s="3">
        <f>IF(AND(T2039&lt;&gt;"_U",T2039&lt;&gt;"c",J2039&lt;&gt;9,J2039&lt;&gt;99),IFERROR(VLOOKUP(A2039,'LBA Total'!$A$2:$W$10000,18,0),"."),".")</f>
        <v>25923</v>
      </c>
    </row>
    <row r="2040" spans="1:23" x14ac:dyDescent="0.2">
      <c r="A2040" s="1" t="str">
        <f t="shared" si="62"/>
        <v>2023|Papakura Local Board Area|Another gender / He ira kÄ“ anÅ</v>
      </c>
      <c r="B2040" t="s">
        <v>20</v>
      </c>
      <c r="C2040" t="s">
        <v>21</v>
      </c>
      <c r="D2040" t="s">
        <v>22</v>
      </c>
      <c r="E2040" t="s">
        <v>23</v>
      </c>
      <c r="F2040">
        <v>2023</v>
      </c>
      <c r="G2040">
        <v>2023</v>
      </c>
      <c r="H2040">
        <v>7620</v>
      </c>
      <c r="I2040" t="s">
        <v>79</v>
      </c>
      <c r="J2040">
        <v>3</v>
      </c>
      <c r="K2040" t="s">
        <v>39</v>
      </c>
      <c r="L2040">
        <v>99</v>
      </c>
      <c r="M2040" t="s">
        <v>26</v>
      </c>
      <c r="N2040">
        <v>99</v>
      </c>
      <c r="O2040" t="s">
        <v>27</v>
      </c>
      <c r="P2040">
        <v>3</v>
      </c>
      <c r="Q2040" t="s">
        <v>28</v>
      </c>
      <c r="R2040">
        <v>0</v>
      </c>
      <c r="V2040" s="3">
        <f t="shared" si="63"/>
        <v>0</v>
      </c>
      <c r="W2040" s="3">
        <f>IF(AND(T2040&lt;&gt;"_U",T2040&lt;&gt;"c",J2040&lt;&gt;9,J2040&lt;&gt;99),IFERROR(VLOOKUP(A2040,'LBA Total'!$A$2:$W$10000,18,0),"."),".")</f>
        <v>126</v>
      </c>
    </row>
    <row r="2041" spans="1:23" x14ac:dyDescent="0.2">
      <c r="A2041" s="1" t="str">
        <f t="shared" si="62"/>
        <v>2023|Papakura Local Board Area|Total - gender</v>
      </c>
      <c r="B2041" t="s">
        <v>20</v>
      </c>
      <c r="C2041" t="s">
        <v>21</v>
      </c>
      <c r="D2041" t="s">
        <v>22</v>
      </c>
      <c r="E2041" t="s">
        <v>23</v>
      </c>
      <c r="F2041">
        <v>2023</v>
      </c>
      <c r="G2041">
        <v>2023</v>
      </c>
      <c r="H2041">
        <v>7620</v>
      </c>
      <c r="I2041" t="s">
        <v>79</v>
      </c>
      <c r="J2041">
        <v>3</v>
      </c>
      <c r="K2041" t="s">
        <v>39</v>
      </c>
      <c r="L2041">
        <v>99</v>
      </c>
      <c r="M2041" t="s">
        <v>26</v>
      </c>
      <c r="N2041">
        <v>99</v>
      </c>
      <c r="O2041" t="s">
        <v>27</v>
      </c>
      <c r="P2041">
        <v>99</v>
      </c>
      <c r="Q2041" t="s">
        <v>42</v>
      </c>
      <c r="R2041">
        <v>1431</v>
      </c>
      <c r="V2041" s="3">
        <f t="shared" si="63"/>
        <v>2.82</v>
      </c>
      <c r="W2041" s="3">
        <f>IF(AND(T2041&lt;&gt;"_U",T2041&lt;&gt;"c",J2041&lt;&gt;9,J2041&lt;&gt;99),IFERROR(VLOOKUP(A2041,'LBA Total'!$A$2:$W$10000,18,0),"."),".")</f>
        <v>50700</v>
      </c>
    </row>
    <row r="2042" spans="1:23" x14ac:dyDescent="0.2">
      <c r="A2042" s="1" t="str">
        <f t="shared" si="62"/>
        <v>2023|Papakura Local Board Area|Male / TÄne</v>
      </c>
      <c r="B2042" t="s">
        <v>20</v>
      </c>
      <c r="C2042" t="s">
        <v>21</v>
      </c>
      <c r="D2042" t="s">
        <v>22</v>
      </c>
      <c r="E2042" t="s">
        <v>23</v>
      </c>
      <c r="F2042">
        <v>2023</v>
      </c>
      <c r="G2042">
        <v>2023</v>
      </c>
      <c r="H2042">
        <v>7620</v>
      </c>
      <c r="I2042" t="s">
        <v>79</v>
      </c>
      <c r="J2042">
        <v>4</v>
      </c>
      <c r="K2042" t="s">
        <v>54</v>
      </c>
      <c r="L2042">
        <v>99</v>
      </c>
      <c r="M2042" t="s">
        <v>26</v>
      </c>
      <c r="N2042">
        <v>99</v>
      </c>
      <c r="O2042" t="s">
        <v>27</v>
      </c>
      <c r="P2042">
        <v>1</v>
      </c>
      <c r="Q2042" t="s">
        <v>34</v>
      </c>
      <c r="R2042">
        <v>1242</v>
      </c>
      <c r="V2042" s="3">
        <f t="shared" si="63"/>
        <v>5.04</v>
      </c>
      <c r="W2042" s="3">
        <f>IF(AND(T2042&lt;&gt;"_U",T2042&lt;&gt;"c",J2042&lt;&gt;9,J2042&lt;&gt;99),IFERROR(VLOOKUP(A2042,'LBA Total'!$A$2:$W$10000,18,0),"."),".")</f>
        <v>24651</v>
      </c>
    </row>
    <row r="2043" spans="1:23" x14ac:dyDescent="0.2">
      <c r="A2043" s="1" t="str">
        <f t="shared" si="62"/>
        <v>2023|Papakura Local Board Area|Female / Wahine</v>
      </c>
      <c r="B2043" t="s">
        <v>20</v>
      </c>
      <c r="C2043" t="s">
        <v>21</v>
      </c>
      <c r="D2043" t="s">
        <v>22</v>
      </c>
      <c r="E2043" t="s">
        <v>23</v>
      </c>
      <c r="F2043">
        <v>2023</v>
      </c>
      <c r="G2043">
        <v>2023</v>
      </c>
      <c r="H2043">
        <v>7620</v>
      </c>
      <c r="I2043" t="s">
        <v>79</v>
      </c>
      <c r="J2043">
        <v>4</v>
      </c>
      <c r="K2043" t="s">
        <v>54</v>
      </c>
      <c r="L2043">
        <v>99</v>
      </c>
      <c r="M2043" t="s">
        <v>26</v>
      </c>
      <c r="N2043">
        <v>99</v>
      </c>
      <c r="O2043" t="s">
        <v>27</v>
      </c>
      <c r="P2043">
        <v>2</v>
      </c>
      <c r="Q2043" t="s">
        <v>31</v>
      </c>
      <c r="R2043">
        <v>1776</v>
      </c>
      <c r="V2043" s="3">
        <f t="shared" si="63"/>
        <v>6.85</v>
      </c>
      <c r="W2043" s="3">
        <f>IF(AND(T2043&lt;&gt;"_U",T2043&lt;&gt;"c",J2043&lt;&gt;9,J2043&lt;&gt;99),IFERROR(VLOOKUP(A2043,'LBA Total'!$A$2:$W$10000,18,0),"."),".")</f>
        <v>25923</v>
      </c>
    </row>
    <row r="2044" spans="1:23" x14ac:dyDescent="0.2">
      <c r="A2044" s="1" t="str">
        <f t="shared" si="62"/>
        <v>2023|Papakura Local Board Area|Another gender / He ira kÄ“ anÅ</v>
      </c>
      <c r="B2044" t="s">
        <v>20</v>
      </c>
      <c r="C2044" t="s">
        <v>21</v>
      </c>
      <c r="D2044" t="s">
        <v>22</v>
      </c>
      <c r="E2044" t="s">
        <v>23</v>
      </c>
      <c r="F2044">
        <v>2023</v>
      </c>
      <c r="G2044">
        <v>2023</v>
      </c>
      <c r="H2044">
        <v>7620</v>
      </c>
      <c r="I2044" t="s">
        <v>79</v>
      </c>
      <c r="J2044">
        <v>4</v>
      </c>
      <c r="K2044" t="s">
        <v>54</v>
      </c>
      <c r="L2044">
        <v>99</v>
      </c>
      <c r="M2044" t="s">
        <v>26</v>
      </c>
      <c r="N2044">
        <v>99</v>
      </c>
      <c r="O2044" t="s">
        <v>27</v>
      </c>
      <c r="P2044">
        <v>3</v>
      </c>
      <c r="Q2044" t="s">
        <v>28</v>
      </c>
      <c r="R2044">
        <v>6</v>
      </c>
      <c r="V2044" s="3">
        <f t="shared" si="63"/>
        <v>4.76</v>
      </c>
      <c r="W2044" s="3">
        <f>IF(AND(T2044&lt;&gt;"_U",T2044&lt;&gt;"c",J2044&lt;&gt;9,J2044&lt;&gt;99),IFERROR(VLOOKUP(A2044,'LBA Total'!$A$2:$W$10000,18,0),"."),".")</f>
        <v>126</v>
      </c>
    </row>
    <row r="2045" spans="1:23" x14ac:dyDescent="0.2">
      <c r="A2045" s="1" t="str">
        <f t="shared" si="62"/>
        <v>2023|Papakura Local Board Area|Total - gender</v>
      </c>
      <c r="B2045" t="s">
        <v>20</v>
      </c>
      <c r="C2045" t="s">
        <v>21</v>
      </c>
      <c r="D2045" t="s">
        <v>22</v>
      </c>
      <c r="E2045" t="s">
        <v>23</v>
      </c>
      <c r="F2045">
        <v>2023</v>
      </c>
      <c r="G2045">
        <v>2023</v>
      </c>
      <c r="H2045">
        <v>7620</v>
      </c>
      <c r="I2045" t="s">
        <v>79</v>
      </c>
      <c r="J2045">
        <v>4</v>
      </c>
      <c r="K2045" t="s">
        <v>54</v>
      </c>
      <c r="L2045">
        <v>99</v>
      </c>
      <c r="M2045" t="s">
        <v>26</v>
      </c>
      <c r="N2045">
        <v>99</v>
      </c>
      <c r="O2045" t="s">
        <v>27</v>
      </c>
      <c r="P2045">
        <v>99</v>
      </c>
      <c r="Q2045" t="s">
        <v>42</v>
      </c>
      <c r="R2045">
        <v>3021</v>
      </c>
      <c r="V2045" s="3">
        <f t="shared" si="63"/>
        <v>5.96</v>
      </c>
      <c r="W2045" s="3">
        <f>IF(AND(T2045&lt;&gt;"_U",T2045&lt;&gt;"c",J2045&lt;&gt;9,J2045&lt;&gt;99),IFERROR(VLOOKUP(A2045,'LBA Total'!$A$2:$W$10000,18,0),"."),".")</f>
        <v>50700</v>
      </c>
    </row>
    <row r="2046" spans="1:23" x14ac:dyDescent="0.2">
      <c r="A2046" s="1" t="str">
        <f t="shared" si="62"/>
        <v>2023|Papakura Local Board Area|Male / TÄne</v>
      </c>
      <c r="B2046" t="s">
        <v>20</v>
      </c>
      <c r="C2046" t="s">
        <v>21</v>
      </c>
      <c r="D2046" t="s">
        <v>22</v>
      </c>
      <c r="E2046" t="s">
        <v>23</v>
      </c>
      <c r="F2046">
        <v>2023</v>
      </c>
      <c r="G2046">
        <v>2023</v>
      </c>
      <c r="H2046">
        <v>7620</v>
      </c>
      <c r="I2046" t="s">
        <v>79</v>
      </c>
      <c r="J2046">
        <v>5</v>
      </c>
      <c r="K2046" t="s">
        <v>33</v>
      </c>
      <c r="L2046">
        <v>99</v>
      </c>
      <c r="M2046" t="s">
        <v>26</v>
      </c>
      <c r="N2046">
        <v>99</v>
      </c>
      <c r="O2046" t="s">
        <v>27</v>
      </c>
      <c r="P2046">
        <v>1</v>
      </c>
      <c r="Q2046" t="s">
        <v>34</v>
      </c>
      <c r="R2046">
        <v>459</v>
      </c>
      <c r="V2046" s="3">
        <f t="shared" si="63"/>
        <v>1.86</v>
      </c>
      <c r="W2046" s="3">
        <f>IF(AND(T2046&lt;&gt;"_U",T2046&lt;&gt;"c",J2046&lt;&gt;9,J2046&lt;&gt;99),IFERROR(VLOOKUP(A2046,'LBA Total'!$A$2:$W$10000,18,0),"."),".")</f>
        <v>24651</v>
      </c>
    </row>
    <row r="2047" spans="1:23" x14ac:dyDescent="0.2">
      <c r="A2047" s="1" t="str">
        <f t="shared" si="62"/>
        <v>2023|Papakura Local Board Area|Female / Wahine</v>
      </c>
      <c r="B2047" t="s">
        <v>20</v>
      </c>
      <c r="C2047" t="s">
        <v>21</v>
      </c>
      <c r="D2047" t="s">
        <v>22</v>
      </c>
      <c r="E2047" t="s">
        <v>23</v>
      </c>
      <c r="F2047">
        <v>2023</v>
      </c>
      <c r="G2047">
        <v>2023</v>
      </c>
      <c r="H2047">
        <v>7620</v>
      </c>
      <c r="I2047" t="s">
        <v>79</v>
      </c>
      <c r="J2047">
        <v>5</v>
      </c>
      <c r="K2047" t="s">
        <v>33</v>
      </c>
      <c r="L2047">
        <v>99</v>
      </c>
      <c r="M2047" t="s">
        <v>26</v>
      </c>
      <c r="N2047">
        <v>99</v>
      </c>
      <c r="O2047" t="s">
        <v>27</v>
      </c>
      <c r="P2047">
        <v>2</v>
      </c>
      <c r="Q2047" t="s">
        <v>31</v>
      </c>
      <c r="R2047">
        <v>1584</v>
      </c>
      <c r="V2047" s="3">
        <f t="shared" si="63"/>
        <v>6.11</v>
      </c>
      <c r="W2047" s="3">
        <f>IF(AND(T2047&lt;&gt;"_U",T2047&lt;&gt;"c",J2047&lt;&gt;9,J2047&lt;&gt;99),IFERROR(VLOOKUP(A2047,'LBA Total'!$A$2:$W$10000,18,0),"."),".")</f>
        <v>25923</v>
      </c>
    </row>
    <row r="2048" spans="1:23" x14ac:dyDescent="0.2">
      <c r="A2048" s="1" t="str">
        <f t="shared" si="62"/>
        <v>2023|Papakura Local Board Area|Another gender / He ira kÄ“ anÅ</v>
      </c>
      <c r="B2048" t="s">
        <v>20</v>
      </c>
      <c r="C2048" t="s">
        <v>21</v>
      </c>
      <c r="D2048" t="s">
        <v>22</v>
      </c>
      <c r="E2048" t="s">
        <v>23</v>
      </c>
      <c r="F2048">
        <v>2023</v>
      </c>
      <c r="G2048">
        <v>2023</v>
      </c>
      <c r="H2048">
        <v>7620</v>
      </c>
      <c r="I2048" t="s">
        <v>79</v>
      </c>
      <c r="J2048">
        <v>5</v>
      </c>
      <c r="K2048" t="s">
        <v>33</v>
      </c>
      <c r="L2048">
        <v>99</v>
      </c>
      <c r="M2048" t="s">
        <v>26</v>
      </c>
      <c r="N2048">
        <v>99</v>
      </c>
      <c r="O2048" t="s">
        <v>27</v>
      </c>
      <c r="P2048">
        <v>3</v>
      </c>
      <c r="Q2048" t="s">
        <v>28</v>
      </c>
      <c r="R2048">
        <v>3</v>
      </c>
      <c r="V2048" s="3">
        <f t="shared" si="63"/>
        <v>2.38</v>
      </c>
      <c r="W2048" s="3">
        <f>IF(AND(T2048&lt;&gt;"_U",T2048&lt;&gt;"c",J2048&lt;&gt;9,J2048&lt;&gt;99),IFERROR(VLOOKUP(A2048,'LBA Total'!$A$2:$W$10000,18,0),"."),".")</f>
        <v>126</v>
      </c>
    </row>
    <row r="2049" spans="1:23" x14ac:dyDescent="0.2">
      <c r="A2049" s="1" t="str">
        <f t="shared" si="62"/>
        <v>2023|Papakura Local Board Area|Total - gender</v>
      </c>
      <c r="B2049" t="s">
        <v>20</v>
      </c>
      <c r="C2049" t="s">
        <v>21</v>
      </c>
      <c r="D2049" t="s">
        <v>22</v>
      </c>
      <c r="E2049" t="s">
        <v>23</v>
      </c>
      <c r="F2049">
        <v>2023</v>
      </c>
      <c r="G2049">
        <v>2023</v>
      </c>
      <c r="H2049">
        <v>7620</v>
      </c>
      <c r="I2049" t="s">
        <v>79</v>
      </c>
      <c r="J2049">
        <v>5</v>
      </c>
      <c r="K2049" t="s">
        <v>33</v>
      </c>
      <c r="L2049">
        <v>99</v>
      </c>
      <c r="M2049" t="s">
        <v>26</v>
      </c>
      <c r="N2049">
        <v>99</v>
      </c>
      <c r="O2049" t="s">
        <v>27</v>
      </c>
      <c r="P2049">
        <v>99</v>
      </c>
      <c r="Q2049" t="s">
        <v>42</v>
      </c>
      <c r="R2049">
        <v>2046</v>
      </c>
      <c r="V2049" s="3">
        <f t="shared" si="63"/>
        <v>4.04</v>
      </c>
      <c r="W2049" s="3">
        <f>IF(AND(T2049&lt;&gt;"_U",T2049&lt;&gt;"c",J2049&lt;&gt;9,J2049&lt;&gt;99),IFERROR(VLOOKUP(A2049,'LBA Total'!$A$2:$W$10000,18,0),"."),".")</f>
        <v>50700</v>
      </c>
    </row>
    <row r="2050" spans="1:23" x14ac:dyDescent="0.2">
      <c r="A2050" s="1" t="str">
        <f t="shared" si="62"/>
        <v>2023|Papakura Local Board Area|Male / TÄne</v>
      </c>
      <c r="B2050" t="s">
        <v>20</v>
      </c>
      <c r="C2050" t="s">
        <v>21</v>
      </c>
      <c r="D2050" t="s">
        <v>22</v>
      </c>
      <c r="E2050" t="s">
        <v>23</v>
      </c>
      <c r="F2050">
        <v>2023</v>
      </c>
      <c r="G2050">
        <v>2023</v>
      </c>
      <c r="H2050">
        <v>7620</v>
      </c>
      <c r="I2050" t="s">
        <v>79</v>
      </c>
      <c r="J2050">
        <v>6</v>
      </c>
      <c r="K2050" t="s">
        <v>52</v>
      </c>
      <c r="L2050">
        <v>99</v>
      </c>
      <c r="M2050" t="s">
        <v>26</v>
      </c>
      <c r="N2050">
        <v>99</v>
      </c>
      <c r="O2050" t="s">
        <v>27</v>
      </c>
      <c r="P2050">
        <v>1</v>
      </c>
      <c r="Q2050" t="s">
        <v>34</v>
      </c>
      <c r="R2050">
        <v>10461</v>
      </c>
      <c r="V2050" s="3">
        <f t="shared" si="63"/>
        <v>42.44</v>
      </c>
      <c r="W2050" s="3">
        <f>IF(AND(T2050&lt;&gt;"_U",T2050&lt;&gt;"c",J2050&lt;&gt;9,J2050&lt;&gt;99),IFERROR(VLOOKUP(A2050,'LBA Total'!$A$2:$W$10000,18,0),"."),".")</f>
        <v>24651</v>
      </c>
    </row>
    <row r="2051" spans="1:23" x14ac:dyDescent="0.2">
      <c r="A2051" s="1" t="str">
        <f t="shared" ref="A2051:A2101" si="64">G2051&amp;"|"&amp;I2051&amp;"|"&amp;Q2051</f>
        <v>2023|Papakura Local Board Area|Female / Wahine</v>
      </c>
      <c r="B2051" t="s">
        <v>20</v>
      </c>
      <c r="C2051" t="s">
        <v>21</v>
      </c>
      <c r="D2051" t="s">
        <v>22</v>
      </c>
      <c r="E2051" t="s">
        <v>23</v>
      </c>
      <c r="F2051">
        <v>2023</v>
      </c>
      <c r="G2051">
        <v>2023</v>
      </c>
      <c r="H2051">
        <v>7620</v>
      </c>
      <c r="I2051" t="s">
        <v>79</v>
      </c>
      <c r="J2051">
        <v>6</v>
      </c>
      <c r="K2051" t="s">
        <v>52</v>
      </c>
      <c r="L2051">
        <v>99</v>
      </c>
      <c r="M2051" t="s">
        <v>26</v>
      </c>
      <c r="N2051">
        <v>99</v>
      </c>
      <c r="O2051" t="s">
        <v>27</v>
      </c>
      <c r="P2051">
        <v>2</v>
      </c>
      <c r="Q2051" t="s">
        <v>31</v>
      </c>
      <c r="R2051">
        <v>10077</v>
      </c>
      <c r="V2051" s="3">
        <f t="shared" ref="V2051:V2101" si="65">IF(T2051&lt;&gt;"_U",IFERROR((ROUND(R2051/W2051*100,2)),"."),".")</f>
        <v>38.869999999999997</v>
      </c>
      <c r="W2051" s="3">
        <f>IF(AND(T2051&lt;&gt;"_U",T2051&lt;&gt;"c",J2051&lt;&gt;9,J2051&lt;&gt;99),IFERROR(VLOOKUP(A2051,'LBA Total'!$A$2:$W$10000,18,0),"."),".")</f>
        <v>25923</v>
      </c>
    </row>
    <row r="2052" spans="1:23" x14ac:dyDescent="0.2">
      <c r="A2052" s="1" t="str">
        <f t="shared" si="64"/>
        <v>2023|Papakura Local Board Area|Another gender / He ira kÄ“ anÅ</v>
      </c>
      <c r="B2052" t="s">
        <v>20</v>
      </c>
      <c r="C2052" t="s">
        <v>21</v>
      </c>
      <c r="D2052" t="s">
        <v>22</v>
      </c>
      <c r="E2052" t="s">
        <v>23</v>
      </c>
      <c r="F2052">
        <v>2023</v>
      </c>
      <c r="G2052">
        <v>2023</v>
      </c>
      <c r="H2052">
        <v>7620</v>
      </c>
      <c r="I2052" t="s">
        <v>79</v>
      </c>
      <c r="J2052">
        <v>6</v>
      </c>
      <c r="K2052" t="s">
        <v>52</v>
      </c>
      <c r="L2052">
        <v>99</v>
      </c>
      <c r="M2052" t="s">
        <v>26</v>
      </c>
      <c r="N2052">
        <v>99</v>
      </c>
      <c r="O2052" t="s">
        <v>27</v>
      </c>
      <c r="P2052">
        <v>3</v>
      </c>
      <c r="Q2052" t="s">
        <v>28</v>
      </c>
      <c r="R2052">
        <v>90</v>
      </c>
      <c r="V2052" s="3">
        <f t="shared" si="65"/>
        <v>71.430000000000007</v>
      </c>
      <c r="W2052" s="3">
        <f>IF(AND(T2052&lt;&gt;"_U",T2052&lt;&gt;"c",J2052&lt;&gt;9,J2052&lt;&gt;99),IFERROR(VLOOKUP(A2052,'LBA Total'!$A$2:$W$10000,18,0),"."),".")</f>
        <v>126</v>
      </c>
    </row>
    <row r="2053" spans="1:23" x14ac:dyDescent="0.2">
      <c r="A2053" s="1" t="str">
        <f t="shared" si="64"/>
        <v>2023|Papakura Local Board Area|Total - gender</v>
      </c>
      <c r="B2053" t="s">
        <v>20</v>
      </c>
      <c r="C2053" t="s">
        <v>21</v>
      </c>
      <c r="D2053" t="s">
        <v>22</v>
      </c>
      <c r="E2053" t="s">
        <v>23</v>
      </c>
      <c r="F2053">
        <v>2023</v>
      </c>
      <c r="G2053">
        <v>2023</v>
      </c>
      <c r="H2053">
        <v>7620</v>
      </c>
      <c r="I2053" t="s">
        <v>79</v>
      </c>
      <c r="J2053">
        <v>6</v>
      </c>
      <c r="K2053" t="s">
        <v>52</v>
      </c>
      <c r="L2053">
        <v>99</v>
      </c>
      <c r="M2053" t="s">
        <v>26</v>
      </c>
      <c r="N2053">
        <v>99</v>
      </c>
      <c r="O2053" t="s">
        <v>27</v>
      </c>
      <c r="P2053">
        <v>99</v>
      </c>
      <c r="Q2053" t="s">
        <v>42</v>
      </c>
      <c r="R2053">
        <v>20628</v>
      </c>
      <c r="V2053" s="3">
        <f t="shared" si="65"/>
        <v>40.69</v>
      </c>
      <c r="W2053" s="3">
        <f>IF(AND(T2053&lt;&gt;"_U",T2053&lt;&gt;"c",J2053&lt;&gt;9,J2053&lt;&gt;99),IFERROR(VLOOKUP(A2053,'LBA Total'!$A$2:$W$10000,18,0),"."),".")</f>
        <v>50700</v>
      </c>
    </row>
    <row r="2054" spans="1:23" x14ac:dyDescent="0.2">
      <c r="A2054" s="1" t="str">
        <f t="shared" si="64"/>
        <v>2023|Papakura Local Board Area|Male / TÄne</v>
      </c>
      <c r="B2054" t="s">
        <v>20</v>
      </c>
      <c r="C2054" t="s">
        <v>21</v>
      </c>
      <c r="D2054" t="s">
        <v>22</v>
      </c>
      <c r="E2054" t="s">
        <v>23</v>
      </c>
      <c r="F2054">
        <v>2023</v>
      </c>
      <c r="G2054">
        <v>2023</v>
      </c>
      <c r="H2054">
        <v>7620</v>
      </c>
      <c r="I2054" t="s">
        <v>79</v>
      </c>
      <c r="J2054">
        <v>9</v>
      </c>
      <c r="K2054" t="s">
        <v>25</v>
      </c>
      <c r="L2054">
        <v>99</v>
      </c>
      <c r="M2054" t="s">
        <v>26</v>
      </c>
      <c r="N2054">
        <v>99</v>
      </c>
      <c r="O2054" t="s">
        <v>27</v>
      </c>
      <c r="P2054">
        <v>1</v>
      </c>
      <c r="Q2054" t="s">
        <v>34</v>
      </c>
      <c r="R2054">
        <v>2682</v>
      </c>
      <c r="V2054" s="3" t="str">
        <f t="shared" si="65"/>
        <v>.</v>
      </c>
      <c r="W2054" s="3" t="str">
        <f>IF(AND(T2054&lt;&gt;"_U",T2054&lt;&gt;"c",J2054&lt;&gt;9,J2054&lt;&gt;99),IFERROR(VLOOKUP(A2054,'LBA Total'!$A$2:$W$10000,18,0),"."),".")</f>
        <v>.</v>
      </c>
    </row>
    <row r="2055" spans="1:23" x14ac:dyDescent="0.2">
      <c r="A2055" s="1" t="str">
        <f t="shared" si="64"/>
        <v>2023|Papakura Local Board Area|Female / Wahine</v>
      </c>
      <c r="B2055" t="s">
        <v>20</v>
      </c>
      <c r="C2055" t="s">
        <v>21</v>
      </c>
      <c r="D2055" t="s">
        <v>22</v>
      </c>
      <c r="E2055" t="s">
        <v>23</v>
      </c>
      <c r="F2055">
        <v>2023</v>
      </c>
      <c r="G2055">
        <v>2023</v>
      </c>
      <c r="H2055">
        <v>7620</v>
      </c>
      <c r="I2055" t="s">
        <v>79</v>
      </c>
      <c r="J2055">
        <v>9</v>
      </c>
      <c r="K2055" t="s">
        <v>25</v>
      </c>
      <c r="L2055">
        <v>99</v>
      </c>
      <c r="M2055" t="s">
        <v>26</v>
      </c>
      <c r="N2055">
        <v>99</v>
      </c>
      <c r="O2055" t="s">
        <v>27</v>
      </c>
      <c r="P2055">
        <v>2</v>
      </c>
      <c r="Q2055" t="s">
        <v>31</v>
      </c>
      <c r="R2055">
        <v>1791</v>
      </c>
      <c r="V2055" s="3" t="str">
        <f t="shared" si="65"/>
        <v>.</v>
      </c>
      <c r="W2055" s="3" t="str">
        <f>IF(AND(T2055&lt;&gt;"_U",T2055&lt;&gt;"c",J2055&lt;&gt;9,J2055&lt;&gt;99),IFERROR(VLOOKUP(A2055,'LBA Total'!$A$2:$W$10000,18,0),"."),".")</f>
        <v>.</v>
      </c>
    </row>
    <row r="2056" spans="1:23" x14ac:dyDescent="0.2">
      <c r="A2056" s="1" t="str">
        <f t="shared" si="64"/>
        <v>2023|Papakura Local Board Area|Another gender / He ira kÄ“ anÅ</v>
      </c>
      <c r="B2056" t="s">
        <v>20</v>
      </c>
      <c r="C2056" t="s">
        <v>21</v>
      </c>
      <c r="D2056" t="s">
        <v>22</v>
      </c>
      <c r="E2056" t="s">
        <v>23</v>
      </c>
      <c r="F2056">
        <v>2023</v>
      </c>
      <c r="G2056">
        <v>2023</v>
      </c>
      <c r="H2056">
        <v>7620</v>
      </c>
      <c r="I2056" t="s">
        <v>79</v>
      </c>
      <c r="J2056">
        <v>9</v>
      </c>
      <c r="K2056" t="s">
        <v>25</v>
      </c>
      <c r="L2056">
        <v>99</v>
      </c>
      <c r="M2056" t="s">
        <v>26</v>
      </c>
      <c r="N2056">
        <v>99</v>
      </c>
      <c r="O2056" t="s">
        <v>27</v>
      </c>
      <c r="P2056">
        <v>3</v>
      </c>
      <c r="Q2056" t="s">
        <v>28</v>
      </c>
      <c r="R2056">
        <v>18</v>
      </c>
      <c r="V2056" s="3" t="str">
        <f t="shared" si="65"/>
        <v>.</v>
      </c>
      <c r="W2056" s="3" t="str">
        <f>IF(AND(T2056&lt;&gt;"_U",T2056&lt;&gt;"c",J2056&lt;&gt;9,J2056&lt;&gt;99),IFERROR(VLOOKUP(A2056,'LBA Total'!$A$2:$W$10000,18,0),"."),".")</f>
        <v>.</v>
      </c>
    </row>
    <row r="2057" spans="1:23" x14ac:dyDescent="0.2">
      <c r="A2057" s="1" t="str">
        <f t="shared" si="64"/>
        <v>2023|Papakura Local Board Area|Total - gender</v>
      </c>
      <c r="B2057" t="s">
        <v>20</v>
      </c>
      <c r="C2057" t="s">
        <v>21</v>
      </c>
      <c r="D2057" t="s">
        <v>22</v>
      </c>
      <c r="E2057" t="s">
        <v>23</v>
      </c>
      <c r="F2057">
        <v>2023</v>
      </c>
      <c r="G2057">
        <v>2023</v>
      </c>
      <c r="H2057">
        <v>7620</v>
      </c>
      <c r="I2057" t="s">
        <v>79</v>
      </c>
      <c r="J2057">
        <v>9</v>
      </c>
      <c r="K2057" t="s">
        <v>25</v>
      </c>
      <c r="L2057">
        <v>99</v>
      </c>
      <c r="M2057" t="s">
        <v>26</v>
      </c>
      <c r="N2057">
        <v>99</v>
      </c>
      <c r="O2057" t="s">
        <v>27</v>
      </c>
      <c r="P2057">
        <v>99</v>
      </c>
      <c r="Q2057" t="s">
        <v>42</v>
      </c>
      <c r="R2057">
        <v>4491</v>
      </c>
      <c r="V2057" s="3" t="str">
        <f t="shared" si="65"/>
        <v>.</v>
      </c>
      <c r="W2057" s="3" t="str">
        <f>IF(AND(T2057&lt;&gt;"_U",T2057&lt;&gt;"c",J2057&lt;&gt;9,J2057&lt;&gt;99),IFERROR(VLOOKUP(A2057,'LBA Total'!$A$2:$W$10000,18,0),"."),".")</f>
        <v>.</v>
      </c>
    </row>
    <row r="2058" spans="1:23" x14ac:dyDescent="0.2">
      <c r="A2058" s="1" t="str">
        <f t="shared" si="64"/>
        <v>2023|Papakura Local Board Area|Male / TÄne</v>
      </c>
      <c r="B2058" t="s">
        <v>20</v>
      </c>
      <c r="C2058" t="s">
        <v>21</v>
      </c>
      <c r="D2058" t="s">
        <v>22</v>
      </c>
      <c r="E2058" t="s">
        <v>23</v>
      </c>
      <c r="F2058">
        <v>2023</v>
      </c>
      <c r="G2058">
        <v>2023</v>
      </c>
      <c r="H2058">
        <v>7620</v>
      </c>
      <c r="I2058" t="s">
        <v>79</v>
      </c>
      <c r="J2058">
        <v>77</v>
      </c>
      <c r="K2058" t="s">
        <v>49</v>
      </c>
      <c r="L2058">
        <v>99</v>
      </c>
      <c r="M2058" t="s">
        <v>26</v>
      </c>
      <c r="N2058">
        <v>99</v>
      </c>
      <c r="O2058" t="s">
        <v>27</v>
      </c>
      <c r="P2058">
        <v>1</v>
      </c>
      <c r="Q2058" t="s">
        <v>34</v>
      </c>
      <c r="R2058">
        <v>24651</v>
      </c>
      <c r="V2058" s="3">
        <f t="shared" si="65"/>
        <v>100</v>
      </c>
      <c r="W2058" s="3">
        <f>IF(AND(T2058&lt;&gt;"_U",T2058&lt;&gt;"c",J2058&lt;&gt;9,J2058&lt;&gt;99),IFERROR(VLOOKUP(A2058,'LBA Total'!$A$2:$W$10000,18,0),"."),".")</f>
        <v>24651</v>
      </c>
    </row>
    <row r="2059" spans="1:23" x14ac:dyDescent="0.2">
      <c r="A2059" s="1" t="str">
        <f t="shared" si="64"/>
        <v>2023|Papakura Local Board Area|Female / Wahine</v>
      </c>
      <c r="B2059" t="s">
        <v>20</v>
      </c>
      <c r="C2059" t="s">
        <v>21</v>
      </c>
      <c r="D2059" t="s">
        <v>22</v>
      </c>
      <c r="E2059" t="s">
        <v>23</v>
      </c>
      <c r="F2059">
        <v>2023</v>
      </c>
      <c r="G2059">
        <v>2023</v>
      </c>
      <c r="H2059">
        <v>7620</v>
      </c>
      <c r="I2059" t="s">
        <v>79</v>
      </c>
      <c r="J2059">
        <v>77</v>
      </c>
      <c r="K2059" t="s">
        <v>49</v>
      </c>
      <c r="L2059">
        <v>99</v>
      </c>
      <c r="M2059" t="s">
        <v>26</v>
      </c>
      <c r="N2059">
        <v>99</v>
      </c>
      <c r="O2059" t="s">
        <v>27</v>
      </c>
      <c r="P2059">
        <v>2</v>
      </c>
      <c r="Q2059" t="s">
        <v>31</v>
      </c>
      <c r="R2059">
        <v>25923</v>
      </c>
      <c r="V2059" s="3">
        <f t="shared" si="65"/>
        <v>100</v>
      </c>
      <c r="W2059" s="3">
        <f>IF(AND(T2059&lt;&gt;"_U",T2059&lt;&gt;"c",J2059&lt;&gt;9,J2059&lt;&gt;99),IFERROR(VLOOKUP(A2059,'LBA Total'!$A$2:$W$10000,18,0),"."),".")</f>
        <v>25923</v>
      </c>
    </row>
    <row r="2060" spans="1:23" x14ac:dyDescent="0.2">
      <c r="A2060" s="1" t="str">
        <f t="shared" si="64"/>
        <v>2023|Papakura Local Board Area|Another gender / He ira kÄ“ anÅ</v>
      </c>
      <c r="B2060" t="s">
        <v>20</v>
      </c>
      <c r="C2060" t="s">
        <v>21</v>
      </c>
      <c r="D2060" t="s">
        <v>22</v>
      </c>
      <c r="E2060" t="s">
        <v>23</v>
      </c>
      <c r="F2060">
        <v>2023</v>
      </c>
      <c r="G2060">
        <v>2023</v>
      </c>
      <c r="H2060">
        <v>7620</v>
      </c>
      <c r="I2060" t="s">
        <v>79</v>
      </c>
      <c r="J2060">
        <v>77</v>
      </c>
      <c r="K2060" t="s">
        <v>49</v>
      </c>
      <c r="L2060">
        <v>99</v>
      </c>
      <c r="M2060" t="s">
        <v>26</v>
      </c>
      <c r="N2060">
        <v>99</v>
      </c>
      <c r="O2060" t="s">
        <v>27</v>
      </c>
      <c r="P2060">
        <v>3</v>
      </c>
      <c r="Q2060" t="s">
        <v>28</v>
      </c>
      <c r="R2060">
        <v>126</v>
      </c>
      <c r="V2060" s="3">
        <f t="shared" si="65"/>
        <v>100</v>
      </c>
      <c r="W2060" s="3">
        <f>IF(AND(T2060&lt;&gt;"_U",T2060&lt;&gt;"c",J2060&lt;&gt;9,J2060&lt;&gt;99),IFERROR(VLOOKUP(A2060,'LBA Total'!$A$2:$W$10000,18,0),"."),".")</f>
        <v>126</v>
      </c>
    </row>
    <row r="2061" spans="1:23" x14ac:dyDescent="0.2">
      <c r="A2061" s="1" t="str">
        <f t="shared" si="64"/>
        <v>2023|Papakura Local Board Area|Total - gender</v>
      </c>
      <c r="B2061" t="s">
        <v>20</v>
      </c>
      <c r="C2061" t="s">
        <v>21</v>
      </c>
      <c r="D2061" t="s">
        <v>22</v>
      </c>
      <c r="E2061" t="s">
        <v>23</v>
      </c>
      <c r="F2061">
        <v>2023</v>
      </c>
      <c r="G2061">
        <v>2023</v>
      </c>
      <c r="H2061">
        <v>7620</v>
      </c>
      <c r="I2061" t="s">
        <v>79</v>
      </c>
      <c r="J2061">
        <v>77</v>
      </c>
      <c r="K2061" t="s">
        <v>49</v>
      </c>
      <c r="L2061">
        <v>99</v>
      </c>
      <c r="M2061" t="s">
        <v>26</v>
      </c>
      <c r="N2061">
        <v>99</v>
      </c>
      <c r="O2061" t="s">
        <v>27</v>
      </c>
      <c r="P2061">
        <v>99</v>
      </c>
      <c r="Q2061" t="s">
        <v>42</v>
      </c>
      <c r="R2061">
        <v>50700</v>
      </c>
      <c r="V2061" s="3">
        <f t="shared" si="65"/>
        <v>100</v>
      </c>
      <c r="W2061" s="3">
        <f>IF(AND(T2061&lt;&gt;"_U",T2061&lt;&gt;"c",J2061&lt;&gt;9,J2061&lt;&gt;99),IFERROR(VLOOKUP(A2061,'LBA Total'!$A$2:$W$10000,18,0),"."),".")</f>
        <v>50700</v>
      </c>
    </row>
    <row r="2062" spans="1:23" x14ac:dyDescent="0.2">
      <c r="A2062" s="1" t="str">
        <f t="shared" si="64"/>
        <v>2023|Papakura Local Board Area|Male / TÄne</v>
      </c>
      <c r="B2062" t="s">
        <v>20</v>
      </c>
      <c r="C2062" t="s">
        <v>21</v>
      </c>
      <c r="D2062" t="s">
        <v>22</v>
      </c>
      <c r="E2062" t="s">
        <v>23</v>
      </c>
      <c r="F2062">
        <v>2023</v>
      </c>
      <c r="G2062">
        <v>2023</v>
      </c>
      <c r="H2062">
        <v>7620</v>
      </c>
      <c r="I2062" t="s">
        <v>79</v>
      </c>
      <c r="J2062">
        <v>99</v>
      </c>
      <c r="K2062" t="s">
        <v>47</v>
      </c>
      <c r="L2062">
        <v>99</v>
      </c>
      <c r="M2062" t="s">
        <v>26</v>
      </c>
      <c r="N2062">
        <v>99</v>
      </c>
      <c r="O2062" t="s">
        <v>27</v>
      </c>
      <c r="P2062">
        <v>1</v>
      </c>
      <c r="Q2062" t="s">
        <v>34</v>
      </c>
      <c r="R2062">
        <v>27333</v>
      </c>
      <c r="V2062" s="3" t="str">
        <f t="shared" si="65"/>
        <v>.</v>
      </c>
      <c r="W2062" s="3" t="str">
        <f>IF(AND(T2062&lt;&gt;"_U",T2062&lt;&gt;"c",J2062&lt;&gt;9,J2062&lt;&gt;99),IFERROR(VLOOKUP(A2062,'LBA Total'!$A$2:$W$10000,18,0),"."),".")</f>
        <v>.</v>
      </c>
    </row>
    <row r="2063" spans="1:23" x14ac:dyDescent="0.2">
      <c r="A2063" s="1" t="str">
        <f t="shared" si="64"/>
        <v>2023|Papakura Local Board Area|Female / Wahine</v>
      </c>
      <c r="B2063" t="s">
        <v>20</v>
      </c>
      <c r="C2063" t="s">
        <v>21</v>
      </c>
      <c r="D2063" t="s">
        <v>22</v>
      </c>
      <c r="E2063" t="s">
        <v>23</v>
      </c>
      <c r="F2063">
        <v>2023</v>
      </c>
      <c r="G2063">
        <v>2023</v>
      </c>
      <c r="H2063">
        <v>7620</v>
      </c>
      <c r="I2063" t="s">
        <v>79</v>
      </c>
      <c r="J2063">
        <v>99</v>
      </c>
      <c r="K2063" t="s">
        <v>47</v>
      </c>
      <c r="L2063">
        <v>99</v>
      </c>
      <c r="M2063" t="s">
        <v>26</v>
      </c>
      <c r="N2063">
        <v>99</v>
      </c>
      <c r="O2063" t="s">
        <v>27</v>
      </c>
      <c r="P2063">
        <v>2</v>
      </c>
      <c r="Q2063" t="s">
        <v>31</v>
      </c>
      <c r="R2063">
        <v>27717</v>
      </c>
      <c r="V2063" s="3" t="str">
        <f t="shared" si="65"/>
        <v>.</v>
      </c>
      <c r="W2063" s="3" t="str">
        <f>IF(AND(T2063&lt;&gt;"_U",T2063&lt;&gt;"c",J2063&lt;&gt;9,J2063&lt;&gt;99),IFERROR(VLOOKUP(A2063,'LBA Total'!$A$2:$W$10000,18,0),"."),".")</f>
        <v>.</v>
      </c>
    </row>
    <row r="2064" spans="1:23" x14ac:dyDescent="0.2">
      <c r="A2064" s="1" t="str">
        <f t="shared" si="64"/>
        <v>2023|Papakura Local Board Area|Another gender / He ira kÄ“ anÅ</v>
      </c>
      <c r="B2064" t="s">
        <v>20</v>
      </c>
      <c r="C2064" t="s">
        <v>21</v>
      </c>
      <c r="D2064" t="s">
        <v>22</v>
      </c>
      <c r="E2064" t="s">
        <v>23</v>
      </c>
      <c r="F2064">
        <v>2023</v>
      </c>
      <c r="G2064">
        <v>2023</v>
      </c>
      <c r="H2064">
        <v>7620</v>
      </c>
      <c r="I2064" t="s">
        <v>79</v>
      </c>
      <c r="J2064">
        <v>99</v>
      </c>
      <c r="K2064" t="s">
        <v>47</v>
      </c>
      <c r="L2064">
        <v>99</v>
      </c>
      <c r="M2064" t="s">
        <v>26</v>
      </c>
      <c r="N2064">
        <v>99</v>
      </c>
      <c r="O2064" t="s">
        <v>27</v>
      </c>
      <c r="P2064">
        <v>3</v>
      </c>
      <c r="Q2064" t="s">
        <v>28</v>
      </c>
      <c r="R2064">
        <v>141</v>
      </c>
      <c r="V2064" s="3" t="str">
        <f t="shared" si="65"/>
        <v>.</v>
      </c>
      <c r="W2064" s="3" t="str">
        <f>IF(AND(T2064&lt;&gt;"_U",T2064&lt;&gt;"c",J2064&lt;&gt;9,J2064&lt;&gt;99),IFERROR(VLOOKUP(A2064,'LBA Total'!$A$2:$W$10000,18,0),"."),".")</f>
        <v>.</v>
      </c>
    </row>
    <row r="2065" spans="1:23" x14ac:dyDescent="0.2">
      <c r="A2065" s="1" t="str">
        <f t="shared" si="64"/>
        <v>2023|Papakura Local Board Area|Total - gender</v>
      </c>
      <c r="B2065" t="s">
        <v>20</v>
      </c>
      <c r="C2065" t="s">
        <v>21</v>
      </c>
      <c r="D2065" t="s">
        <v>22</v>
      </c>
      <c r="E2065" t="s">
        <v>23</v>
      </c>
      <c r="F2065">
        <v>2023</v>
      </c>
      <c r="G2065">
        <v>2023</v>
      </c>
      <c r="H2065">
        <v>7620</v>
      </c>
      <c r="I2065" t="s">
        <v>79</v>
      </c>
      <c r="J2065">
        <v>99</v>
      </c>
      <c r="K2065" t="s">
        <v>47</v>
      </c>
      <c r="L2065">
        <v>99</v>
      </c>
      <c r="M2065" t="s">
        <v>26</v>
      </c>
      <c r="N2065">
        <v>99</v>
      </c>
      <c r="O2065" t="s">
        <v>27</v>
      </c>
      <c r="P2065">
        <v>99</v>
      </c>
      <c r="Q2065" t="s">
        <v>42</v>
      </c>
      <c r="R2065">
        <v>55191</v>
      </c>
      <c r="V2065" s="3" t="str">
        <f t="shared" si="65"/>
        <v>.</v>
      </c>
      <c r="W2065" s="3" t="str">
        <f>IF(AND(T2065&lt;&gt;"_U",T2065&lt;&gt;"c",J2065&lt;&gt;9,J2065&lt;&gt;99),IFERROR(VLOOKUP(A2065,'LBA Total'!$A$2:$W$10000,18,0),"."),".")</f>
        <v>.</v>
      </c>
    </row>
    <row r="2066" spans="1:23" x14ac:dyDescent="0.2">
      <c r="A2066" s="1" t="str">
        <f t="shared" si="64"/>
        <v>2023|Franklin Local Board Area|Male / TÄne</v>
      </c>
      <c r="B2066" t="s">
        <v>20</v>
      </c>
      <c r="C2066" t="s">
        <v>21</v>
      </c>
      <c r="D2066" t="s">
        <v>22</v>
      </c>
      <c r="E2066" t="s">
        <v>23</v>
      </c>
      <c r="F2066">
        <v>2023</v>
      </c>
      <c r="G2066">
        <v>2023</v>
      </c>
      <c r="H2066">
        <v>7621</v>
      </c>
      <c r="I2066" t="s">
        <v>102</v>
      </c>
      <c r="J2066">
        <v>1</v>
      </c>
      <c r="K2066" t="s">
        <v>30</v>
      </c>
      <c r="L2066">
        <v>99</v>
      </c>
      <c r="M2066" t="s">
        <v>26</v>
      </c>
      <c r="N2066">
        <v>99</v>
      </c>
      <c r="O2066" t="s">
        <v>27</v>
      </c>
      <c r="P2066">
        <v>1</v>
      </c>
      <c r="Q2066" t="s">
        <v>34</v>
      </c>
      <c r="R2066">
        <v>16659</v>
      </c>
      <c r="V2066" s="3">
        <f t="shared" si="65"/>
        <v>52.39</v>
      </c>
      <c r="W2066" s="3">
        <f>IF(AND(T2066&lt;&gt;"_U",T2066&lt;&gt;"c",J2066&lt;&gt;9,J2066&lt;&gt;99),IFERROR(VLOOKUP(A2066,'LBA Total'!$A$2:$W$10000,18,0),"."),".")</f>
        <v>31800</v>
      </c>
    </row>
    <row r="2067" spans="1:23" x14ac:dyDescent="0.2">
      <c r="A2067" s="1" t="str">
        <f t="shared" si="64"/>
        <v>2023|Franklin Local Board Area|Female / Wahine</v>
      </c>
      <c r="B2067" t="s">
        <v>20</v>
      </c>
      <c r="C2067" t="s">
        <v>21</v>
      </c>
      <c r="D2067" t="s">
        <v>22</v>
      </c>
      <c r="E2067" t="s">
        <v>23</v>
      </c>
      <c r="F2067">
        <v>2023</v>
      </c>
      <c r="G2067">
        <v>2023</v>
      </c>
      <c r="H2067">
        <v>7621</v>
      </c>
      <c r="I2067" t="s">
        <v>102</v>
      </c>
      <c r="J2067">
        <v>1</v>
      </c>
      <c r="K2067" t="s">
        <v>30</v>
      </c>
      <c r="L2067">
        <v>99</v>
      </c>
      <c r="M2067" t="s">
        <v>26</v>
      </c>
      <c r="N2067">
        <v>99</v>
      </c>
      <c r="O2067" t="s">
        <v>27</v>
      </c>
      <c r="P2067">
        <v>2</v>
      </c>
      <c r="Q2067" t="s">
        <v>31</v>
      </c>
      <c r="R2067">
        <v>16584</v>
      </c>
      <c r="V2067" s="3">
        <f t="shared" si="65"/>
        <v>50.17</v>
      </c>
      <c r="W2067" s="3">
        <f>IF(AND(T2067&lt;&gt;"_U",T2067&lt;&gt;"c",J2067&lt;&gt;9,J2067&lt;&gt;99),IFERROR(VLOOKUP(A2067,'LBA Total'!$A$2:$W$10000,18,0),"."),".")</f>
        <v>33054</v>
      </c>
    </row>
    <row r="2068" spans="1:23" x14ac:dyDescent="0.2">
      <c r="A2068" s="1" t="str">
        <f t="shared" si="64"/>
        <v>2023|Franklin Local Board Area|Another gender / He ira kÄ“ anÅ</v>
      </c>
      <c r="B2068" t="s">
        <v>20</v>
      </c>
      <c r="C2068" t="s">
        <v>21</v>
      </c>
      <c r="D2068" t="s">
        <v>22</v>
      </c>
      <c r="E2068" t="s">
        <v>23</v>
      </c>
      <c r="F2068">
        <v>2023</v>
      </c>
      <c r="G2068">
        <v>2023</v>
      </c>
      <c r="H2068">
        <v>7621</v>
      </c>
      <c r="I2068" t="s">
        <v>102</v>
      </c>
      <c r="J2068">
        <v>1</v>
      </c>
      <c r="K2068" t="s">
        <v>30</v>
      </c>
      <c r="L2068">
        <v>99</v>
      </c>
      <c r="M2068" t="s">
        <v>26</v>
      </c>
      <c r="N2068">
        <v>99</v>
      </c>
      <c r="O2068" t="s">
        <v>27</v>
      </c>
      <c r="P2068">
        <v>3</v>
      </c>
      <c r="Q2068" t="s">
        <v>28</v>
      </c>
      <c r="R2068">
        <v>54</v>
      </c>
      <c r="V2068" s="3">
        <f t="shared" si="65"/>
        <v>28.57</v>
      </c>
      <c r="W2068" s="3">
        <f>IF(AND(T2068&lt;&gt;"_U",T2068&lt;&gt;"c",J2068&lt;&gt;9,J2068&lt;&gt;99),IFERROR(VLOOKUP(A2068,'LBA Total'!$A$2:$W$10000,18,0),"."),".")</f>
        <v>189</v>
      </c>
    </row>
    <row r="2069" spans="1:23" x14ac:dyDescent="0.2">
      <c r="A2069" s="1" t="str">
        <f t="shared" si="64"/>
        <v>2023|Franklin Local Board Area|Total - gender</v>
      </c>
      <c r="B2069" t="s">
        <v>20</v>
      </c>
      <c r="C2069" t="s">
        <v>21</v>
      </c>
      <c r="D2069" t="s">
        <v>22</v>
      </c>
      <c r="E2069" t="s">
        <v>23</v>
      </c>
      <c r="F2069">
        <v>2023</v>
      </c>
      <c r="G2069">
        <v>2023</v>
      </c>
      <c r="H2069">
        <v>7621</v>
      </c>
      <c r="I2069" t="s">
        <v>102</v>
      </c>
      <c r="J2069">
        <v>1</v>
      </c>
      <c r="K2069" t="s">
        <v>30</v>
      </c>
      <c r="L2069">
        <v>99</v>
      </c>
      <c r="M2069" t="s">
        <v>26</v>
      </c>
      <c r="N2069">
        <v>99</v>
      </c>
      <c r="O2069" t="s">
        <v>27</v>
      </c>
      <c r="P2069">
        <v>99</v>
      </c>
      <c r="Q2069" t="s">
        <v>42</v>
      </c>
      <c r="R2069">
        <v>33297</v>
      </c>
      <c r="V2069" s="3">
        <f t="shared" si="65"/>
        <v>51.19</v>
      </c>
      <c r="W2069" s="3">
        <f>IF(AND(T2069&lt;&gt;"_U",T2069&lt;&gt;"c",J2069&lt;&gt;9,J2069&lt;&gt;99),IFERROR(VLOOKUP(A2069,'LBA Total'!$A$2:$W$10000,18,0),"."),".")</f>
        <v>65046</v>
      </c>
    </row>
    <row r="2070" spans="1:23" x14ac:dyDescent="0.2">
      <c r="A2070" s="1" t="str">
        <f t="shared" si="64"/>
        <v>2023|Franklin Local Board Area|Male / TÄne</v>
      </c>
      <c r="B2070" t="s">
        <v>20</v>
      </c>
      <c r="C2070" t="s">
        <v>21</v>
      </c>
      <c r="D2070" t="s">
        <v>22</v>
      </c>
      <c r="E2070" t="s">
        <v>23</v>
      </c>
      <c r="F2070">
        <v>2023</v>
      </c>
      <c r="G2070">
        <v>2023</v>
      </c>
      <c r="H2070">
        <v>7621</v>
      </c>
      <c r="I2070" t="s">
        <v>102</v>
      </c>
      <c r="J2070">
        <v>2</v>
      </c>
      <c r="K2070" t="s">
        <v>41</v>
      </c>
      <c r="L2070">
        <v>99</v>
      </c>
      <c r="M2070" t="s">
        <v>26</v>
      </c>
      <c r="N2070">
        <v>99</v>
      </c>
      <c r="O2070" t="s">
        <v>27</v>
      </c>
      <c r="P2070">
        <v>1</v>
      </c>
      <c r="Q2070" t="s">
        <v>34</v>
      </c>
      <c r="R2070">
        <v>12</v>
      </c>
      <c r="V2070" s="3">
        <f t="shared" si="65"/>
        <v>0.04</v>
      </c>
      <c r="W2070" s="3">
        <f>IF(AND(T2070&lt;&gt;"_U",T2070&lt;&gt;"c",J2070&lt;&gt;9,J2070&lt;&gt;99),IFERROR(VLOOKUP(A2070,'LBA Total'!$A$2:$W$10000,18,0),"."),".")</f>
        <v>31800</v>
      </c>
    </row>
    <row r="2071" spans="1:23" x14ac:dyDescent="0.2">
      <c r="A2071" s="1" t="str">
        <f t="shared" si="64"/>
        <v>2023|Franklin Local Board Area|Female / Wahine</v>
      </c>
      <c r="B2071" t="s">
        <v>20</v>
      </c>
      <c r="C2071" t="s">
        <v>21</v>
      </c>
      <c r="D2071" t="s">
        <v>22</v>
      </c>
      <c r="E2071" t="s">
        <v>23</v>
      </c>
      <c r="F2071">
        <v>2023</v>
      </c>
      <c r="G2071">
        <v>2023</v>
      </c>
      <c r="H2071">
        <v>7621</v>
      </c>
      <c r="I2071" t="s">
        <v>102</v>
      </c>
      <c r="J2071">
        <v>2</v>
      </c>
      <c r="K2071" t="s">
        <v>41</v>
      </c>
      <c r="L2071">
        <v>99</v>
      </c>
      <c r="M2071" t="s">
        <v>26</v>
      </c>
      <c r="N2071">
        <v>99</v>
      </c>
      <c r="O2071" t="s">
        <v>27</v>
      </c>
      <c r="P2071">
        <v>2</v>
      </c>
      <c r="Q2071" t="s">
        <v>31</v>
      </c>
      <c r="R2071">
        <v>21</v>
      </c>
      <c r="V2071" s="3">
        <f t="shared" si="65"/>
        <v>0.06</v>
      </c>
      <c r="W2071" s="3">
        <f>IF(AND(T2071&lt;&gt;"_U",T2071&lt;&gt;"c",J2071&lt;&gt;9,J2071&lt;&gt;99),IFERROR(VLOOKUP(A2071,'LBA Total'!$A$2:$W$10000,18,0),"."),".")</f>
        <v>33054</v>
      </c>
    </row>
    <row r="2072" spans="1:23" x14ac:dyDescent="0.2">
      <c r="A2072" s="1" t="str">
        <f t="shared" si="64"/>
        <v>2023|Franklin Local Board Area|Another gender / He ira kÄ“ anÅ</v>
      </c>
      <c r="B2072" t="s">
        <v>20</v>
      </c>
      <c r="C2072" t="s">
        <v>21</v>
      </c>
      <c r="D2072" t="s">
        <v>22</v>
      </c>
      <c r="E2072" t="s">
        <v>23</v>
      </c>
      <c r="F2072">
        <v>2023</v>
      </c>
      <c r="G2072">
        <v>2023</v>
      </c>
      <c r="H2072">
        <v>7621</v>
      </c>
      <c r="I2072" t="s">
        <v>102</v>
      </c>
      <c r="J2072">
        <v>2</v>
      </c>
      <c r="K2072" t="s">
        <v>41</v>
      </c>
      <c r="L2072">
        <v>99</v>
      </c>
      <c r="M2072" t="s">
        <v>26</v>
      </c>
      <c r="N2072">
        <v>99</v>
      </c>
      <c r="O2072" t="s">
        <v>27</v>
      </c>
      <c r="P2072">
        <v>3</v>
      </c>
      <c r="Q2072" t="s">
        <v>28</v>
      </c>
      <c r="R2072">
        <v>0</v>
      </c>
      <c r="V2072" s="3">
        <f t="shared" si="65"/>
        <v>0</v>
      </c>
      <c r="W2072" s="3">
        <f>IF(AND(T2072&lt;&gt;"_U",T2072&lt;&gt;"c",J2072&lt;&gt;9,J2072&lt;&gt;99),IFERROR(VLOOKUP(A2072,'LBA Total'!$A$2:$W$10000,18,0),"."),".")</f>
        <v>189</v>
      </c>
    </row>
    <row r="2073" spans="1:23" x14ac:dyDescent="0.2">
      <c r="A2073" s="1" t="str">
        <f t="shared" si="64"/>
        <v>2023|Franklin Local Board Area|Total - gender</v>
      </c>
      <c r="B2073" t="s">
        <v>20</v>
      </c>
      <c r="C2073" t="s">
        <v>21</v>
      </c>
      <c r="D2073" t="s">
        <v>22</v>
      </c>
      <c r="E2073" t="s">
        <v>23</v>
      </c>
      <c r="F2073">
        <v>2023</v>
      </c>
      <c r="G2073">
        <v>2023</v>
      </c>
      <c r="H2073">
        <v>7621</v>
      </c>
      <c r="I2073" t="s">
        <v>102</v>
      </c>
      <c r="J2073">
        <v>2</v>
      </c>
      <c r="K2073" t="s">
        <v>41</v>
      </c>
      <c r="L2073">
        <v>99</v>
      </c>
      <c r="M2073" t="s">
        <v>26</v>
      </c>
      <c r="N2073">
        <v>99</v>
      </c>
      <c r="O2073" t="s">
        <v>27</v>
      </c>
      <c r="P2073">
        <v>99</v>
      </c>
      <c r="Q2073" t="s">
        <v>42</v>
      </c>
      <c r="R2073">
        <v>30</v>
      </c>
      <c r="V2073" s="3">
        <f t="shared" si="65"/>
        <v>0.05</v>
      </c>
      <c r="W2073" s="3">
        <f>IF(AND(T2073&lt;&gt;"_U",T2073&lt;&gt;"c",J2073&lt;&gt;9,J2073&lt;&gt;99),IFERROR(VLOOKUP(A2073,'LBA Total'!$A$2:$W$10000,18,0),"."),".")</f>
        <v>65046</v>
      </c>
    </row>
    <row r="2074" spans="1:23" x14ac:dyDescent="0.2">
      <c r="A2074" s="1" t="str">
        <f t="shared" si="64"/>
        <v>2023|Franklin Local Board Area|Male / TÄne</v>
      </c>
      <c r="B2074" t="s">
        <v>20</v>
      </c>
      <c r="C2074" t="s">
        <v>21</v>
      </c>
      <c r="D2074" t="s">
        <v>22</v>
      </c>
      <c r="E2074" t="s">
        <v>23</v>
      </c>
      <c r="F2074">
        <v>2023</v>
      </c>
      <c r="G2074">
        <v>2023</v>
      </c>
      <c r="H2074">
        <v>7621</v>
      </c>
      <c r="I2074" t="s">
        <v>102</v>
      </c>
      <c r="J2074">
        <v>3</v>
      </c>
      <c r="K2074" t="s">
        <v>39</v>
      </c>
      <c r="L2074">
        <v>99</v>
      </c>
      <c r="M2074" t="s">
        <v>26</v>
      </c>
      <c r="N2074">
        <v>99</v>
      </c>
      <c r="O2074" t="s">
        <v>27</v>
      </c>
      <c r="P2074">
        <v>1</v>
      </c>
      <c r="Q2074" t="s">
        <v>34</v>
      </c>
      <c r="R2074">
        <v>774</v>
      </c>
      <c r="V2074" s="3">
        <f t="shared" si="65"/>
        <v>2.4300000000000002</v>
      </c>
      <c r="W2074" s="3">
        <f>IF(AND(T2074&lt;&gt;"_U",T2074&lt;&gt;"c",J2074&lt;&gt;9,J2074&lt;&gt;99),IFERROR(VLOOKUP(A2074,'LBA Total'!$A$2:$W$10000,18,0),"."),".")</f>
        <v>31800</v>
      </c>
    </row>
    <row r="2075" spans="1:23" x14ac:dyDescent="0.2">
      <c r="A2075" s="1" t="str">
        <f t="shared" si="64"/>
        <v>2023|Franklin Local Board Area|Female / Wahine</v>
      </c>
      <c r="B2075" t="s">
        <v>20</v>
      </c>
      <c r="C2075" t="s">
        <v>21</v>
      </c>
      <c r="D2075" t="s">
        <v>22</v>
      </c>
      <c r="E2075" t="s">
        <v>23</v>
      </c>
      <c r="F2075">
        <v>2023</v>
      </c>
      <c r="G2075">
        <v>2023</v>
      </c>
      <c r="H2075">
        <v>7621</v>
      </c>
      <c r="I2075" t="s">
        <v>102</v>
      </c>
      <c r="J2075">
        <v>3</v>
      </c>
      <c r="K2075" t="s">
        <v>39</v>
      </c>
      <c r="L2075">
        <v>99</v>
      </c>
      <c r="M2075" t="s">
        <v>26</v>
      </c>
      <c r="N2075">
        <v>99</v>
      </c>
      <c r="O2075" t="s">
        <v>27</v>
      </c>
      <c r="P2075">
        <v>2</v>
      </c>
      <c r="Q2075" t="s">
        <v>31</v>
      </c>
      <c r="R2075">
        <v>969</v>
      </c>
      <c r="V2075" s="3">
        <f t="shared" si="65"/>
        <v>2.93</v>
      </c>
      <c r="W2075" s="3">
        <f>IF(AND(T2075&lt;&gt;"_U",T2075&lt;&gt;"c",J2075&lt;&gt;9,J2075&lt;&gt;99),IFERROR(VLOOKUP(A2075,'LBA Total'!$A$2:$W$10000,18,0),"."),".")</f>
        <v>33054</v>
      </c>
    </row>
    <row r="2076" spans="1:23" x14ac:dyDescent="0.2">
      <c r="A2076" s="1" t="str">
        <f t="shared" si="64"/>
        <v>2023|Franklin Local Board Area|Another gender / He ira kÄ“ anÅ</v>
      </c>
      <c r="B2076" t="s">
        <v>20</v>
      </c>
      <c r="C2076" t="s">
        <v>21</v>
      </c>
      <c r="D2076" t="s">
        <v>22</v>
      </c>
      <c r="E2076" t="s">
        <v>23</v>
      </c>
      <c r="F2076">
        <v>2023</v>
      </c>
      <c r="G2076">
        <v>2023</v>
      </c>
      <c r="H2076">
        <v>7621</v>
      </c>
      <c r="I2076" t="s">
        <v>102</v>
      </c>
      <c r="J2076">
        <v>3</v>
      </c>
      <c r="K2076" t="s">
        <v>39</v>
      </c>
      <c r="L2076">
        <v>99</v>
      </c>
      <c r="M2076" t="s">
        <v>26</v>
      </c>
      <c r="N2076">
        <v>99</v>
      </c>
      <c r="O2076" t="s">
        <v>27</v>
      </c>
      <c r="P2076">
        <v>3</v>
      </c>
      <c r="Q2076" t="s">
        <v>28</v>
      </c>
      <c r="R2076">
        <v>6</v>
      </c>
      <c r="V2076" s="3">
        <f t="shared" si="65"/>
        <v>3.17</v>
      </c>
      <c r="W2076" s="3">
        <f>IF(AND(T2076&lt;&gt;"_U",T2076&lt;&gt;"c",J2076&lt;&gt;9,J2076&lt;&gt;99),IFERROR(VLOOKUP(A2076,'LBA Total'!$A$2:$W$10000,18,0),"."),".")</f>
        <v>189</v>
      </c>
    </row>
    <row r="2077" spans="1:23" x14ac:dyDescent="0.2">
      <c r="A2077" s="1" t="str">
        <f t="shared" si="64"/>
        <v>2023|Franklin Local Board Area|Total - gender</v>
      </c>
      <c r="B2077" t="s">
        <v>20</v>
      </c>
      <c r="C2077" t="s">
        <v>21</v>
      </c>
      <c r="D2077" t="s">
        <v>22</v>
      </c>
      <c r="E2077" t="s">
        <v>23</v>
      </c>
      <c r="F2077">
        <v>2023</v>
      </c>
      <c r="G2077">
        <v>2023</v>
      </c>
      <c r="H2077">
        <v>7621</v>
      </c>
      <c r="I2077" t="s">
        <v>102</v>
      </c>
      <c r="J2077">
        <v>3</v>
      </c>
      <c r="K2077" t="s">
        <v>39</v>
      </c>
      <c r="L2077">
        <v>99</v>
      </c>
      <c r="M2077" t="s">
        <v>26</v>
      </c>
      <c r="N2077">
        <v>99</v>
      </c>
      <c r="O2077" t="s">
        <v>27</v>
      </c>
      <c r="P2077">
        <v>99</v>
      </c>
      <c r="Q2077" t="s">
        <v>42</v>
      </c>
      <c r="R2077">
        <v>1746</v>
      </c>
      <c r="V2077" s="3">
        <f t="shared" si="65"/>
        <v>2.68</v>
      </c>
      <c r="W2077" s="3">
        <f>IF(AND(T2077&lt;&gt;"_U",T2077&lt;&gt;"c",J2077&lt;&gt;9,J2077&lt;&gt;99),IFERROR(VLOOKUP(A2077,'LBA Total'!$A$2:$W$10000,18,0),"."),".")</f>
        <v>65046</v>
      </c>
    </row>
    <row r="2078" spans="1:23" x14ac:dyDescent="0.2">
      <c r="A2078" s="1" t="str">
        <f t="shared" si="64"/>
        <v>2023|Franklin Local Board Area|Male / TÄne</v>
      </c>
      <c r="B2078" t="s">
        <v>20</v>
      </c>
      <c r="C2078" t="s">
        <v>21</v>
      </c>
      <c r="D2078" t="s">
        <v>22</v>
      </c>
      <c r="E2078" t="s">
        <v>23</v>
      </c>
      <c r="F2078">
        <v>2023</v>
      </c>
      <c r="G2078">
        <v>2023</v>
      </c>
      <c r="H2078">
        <v>7621</v>
      </c>
      <c r="I2078" t="s">
        <v>102</v>
      </c>
      <c r="J2078">
        <v>4</v>
      </c>
      <c r="K2078" t="s">
        <v>54</v>
      </c>
      <c r="L2078">
        <v>99</v>
      </c>
      <c r="M2078" t="s">
        <v>26</v>
      </c>
      <c r="N2078">
        <v>99</v>
      </c>
      <c r="O2078" t="s">
        <v>27</v>
      </c>
      <c r="P2078">
        <v>1</v>
      </c>
      <c r="Q2078" t="s">
        <v>34</v>
      </c>
      <c r="R2078">
        <v>2262</v>
      </c>
      <c r="V2078" s="3">
        <f t="shared" si="65"/>
        <v>7.11</v>
      </c>
      <c r="W2078" s="3">
        <f>IF(AND(T2078&lt;&gt;"_U",T2078&lt;&gt;"c",J2078&lt;&gt;9,J2078&lt;&gt;99),IFERROR(VLOOKUP(A2078,'LBA Total'!$A$2:$W$10000,18,0),"."),".")</f>
        <v>31800</v>
      </c>
    </row>
    <row r="2079" spans="1:23" x14ac:dyDescent="0.2">
      <c r="A2079" s="1" t="str">
        <f t="shared" si="64"/>
        <v>2023|Franklin Local Board Area|Female / Wahine</v>
      </c>
      <c r="B2079" t="s">
        <v>20</v>
      </c>
      <c r="C2079" t="s">
        <v>21</v>
      </c>
      <c r="D2079" t="s">
        <v>22</v>
      </c>
      <c r="E2079" t="s">
        <v>23</v>
      </c>
      <c r="F2079">
        <v>2023</v>
      </c>
      <c r="G2079">
        <v>2023</v>
      </c>
      <c r="H2079">
        <v>7621</v>
      </c>
      <c r="I2079" t="s">
        <v>102</v>
      </c>
      <c r="J2079">
        <v>4</v>
      </c>
      <c r="K2079" t="s">
        <v>54</v>
      </c>
      <c r="L2079">
        <v>99</v>
      </c>
      <c r="M2079" t="s">
        <v>26</v>
      </c>
      <c r="N2079">
        <v>99</v>
      </c>
      <c r="O2079" t="s">
        <v>27</v>
      </c>
      <c r="P2079">
        <v>2</v>
      </c>
      <c r="Q2079" t="s">
        <v>31</v>
      </c>
      <c r="R2079">
        <v>2880</v>
      </c>
      <c r="V2079" s="3">
        <f t="shared" si="65"/>
        <v>8.7100000000000009</v>
      </c>
      <c r="W2079" s="3">
        <f>IF(AND(T2079&lt;&gt;"_U",T2079&lt;&gt;"c",J2079&lt;&gt;9,J2079&lt;&gt;99),IFERROR(VLOOKUP(A2079,'LBA Total'!$A$2:$W$10000,18,0),"."),".")</f>
        <v>33054</v>
      </c>
    </row>
    <row r="2080" spans="1:23" x14ac:dyDescent="0.2">
      <c r="A2080" s="1" t="str">
        <f t="shared" si="64"/>
        <v>2023|Franklin Local Board Area|Another gender / He ira kÄ“ anÅ</v>
      </c>
      <c r="B2080" t="s">
        <v>20</v>
      </c>
      <c r="C2080" t="s">
        <v>21</v>
      </c>
      <c r="D2080" t="s">
        <v>22</v>
      </c>
      <c r="E2080" t="s">
        <v>23</v>
      </c>
      <c r="F2080">
        <v>2023</v>
      </c>
      <c r="G2080">
        <v>2023</v>
      </c>
      <c r="H2080">
        <v>7621</v>
      </c>
      <c r="I2080" t="s">
        <v>102</v>
      </c>
      <c r="J2080">
        <v>4</v>
      </c>
      <c r="K2080" t="s">
        <v>54</v>
      </c>
      <c r="L2080">
        <v>99</v>
      </c>
      <c r="M2080" t="s">
        <v>26</v>
      </c>
      <c r="N2080">
        <v>99</v>
      </c>
      <c r="O2080" t="s">
        <v>27</v>
      </c>
      <c r="P2080">
        <v>3</v>
      </c>
      <c r="Q2080" t="s">
        <v>28</v>
      </c>
      <c r="R2080">
        <v>9</v>
      </c>
      <c r="V2080" s="3">
        <f t="shared" si="65"/>
        <v>4.76</v>
      </c>
      <c r="W2080" s="3">
        <f>IF(AND(T2080&lt;&gt;"_U",T2080&lt;&gt;"c",J2080&lt;&gt;9,J2080&lt;&gt;99),IFERROR(VLOOKUP(A2080,'LBA Total'!$A$2:$W$10000,18,0),"."),".")</f>
        <v>189</v>
      </c>
    </row>
    <row r="2081" spans="1:23" x14ac:dyDescent="0.2">
      <c r="A2081" s="1" t="str">
        <f t="shared" si="64"/>
        <v>2023|Franklin Local Board Area|Total - gender</v>
      </c>
      <c r="B2081" t="s">
        <v>20</v>
      </c>
      <c r="C2081" t="s">
        <v>21</v>
      </c>
      <c r="D2081" t="s">
        <v>22</v>
      </c>
      <c r="E2081" t="s">
        <v>23</v>
      </c>
      <c r="F2081">
        <v>2023</v>
      </c>
      <c r="G2081">
        <v>2023</v>
      </c>
      <c r="H2081">
        <v>7621</v>
      </c>
      <c r="I2081" t="s">
        <v>102</v>
      </c>
      <c r="J2081">
        <v>4</v>
      </c>
      <c r="K2081" t="s">
        <v>54</v>
      </c>
      <c r="L2081">
        <v>99</v>
      </c>
      <c r="M2081" t="s">
        <v>26</v>
      </c>
      <c r="N2081">
        <v>99</v>
      </c>
      <c r="O2081" t="s">
        <v>27</v>
      </c>
      <c r="P2081">
        <v>99</v>
      </c>
      <c r="Q2081" t="s">
        <v>42</v>
      </c>
      <c r="R2081">
        <v>5148</v>
      </c>
      <c r="V2081" s="3">
        <f t="shared" si="65"/>
        <v>7.91</v>
      </c>
      <c r="W2081" s="3">
        <f>IF(AND(T2081&lt;&gt;"_U",T2081&lt;&gt;"c",J2081&lt;&gt;9,J2081&lt;&gt;99),IFERROR(VLOOKUP(A2081,'LBA Total'!$A$2:$W$10000,18,0),"."),".")</f>
        <v>65046</v>
      </c>
    </row>
    <row r="2082" spans="1:23" x14ac:dyDescent="0.2">
      <c r="A2082" s="1" t="str">
        <f t="shared" si="64"/>
        <v>2023|Franklin Local Board Area|Male / TÄne</v>
      </c>
      <c r="B2082" t="s">
        <v>20</v>
      </c>
      <c r="C2082" t="s">
        <v>21</v>
      </c>
      <c r="D2082" t="s">
        <v>22</v>
      </c>
      <c r="E2082" t="s">
        <v>23</v>
      </c>
      <c r="F2082">
        <v>2023</v>
      </c>
      <c r="G2082">
        <v>2023</v>
      </c>
      <c r="H2082">
        <v>7621</v>
      </c>
      <c r="I2082" t="s">
        <v>102</v>
      </c>
      <c r="J2082">
        <v>5</v>
      </c>
      <c r="K2082" t="s">
        <v>33</v>
      </c>
      <c r="L2082">
        <v>99</v>
      </c>
      <c r="M2082" t="s">
        <v>26</v>
      </c>
      <c r="N2082">
        <v>99</v>
      </c>
      <c r="O2082" t="s">
        <v>27</v>
      </c>
      <c r="P2082">
        <v>1</v>
      </c>
      <c r="Q2082" t="s">
        <v>34</v>
      </c>
      <c r="R2082">
        <v>720</v>
      </c>
      <c r="V2082" s="3">
        <f t="shared" si="65"/>
        <v>2.2599999999999998</v>
      </c>
      <c r="W2082" s="3">
        <f>IF(AND(T2082&lt;&gt;"_U",T2082&lt;&gt;"c",J2082&lt;&gt;9,J2082&lt;&gt;99),IFERROR(VLOOKUP(A2082,'LBA Total'!$A$2:$W$10000,18,0),"."),".")</f>
        <v>31800</v>
      </c>
    </row>
    <row r="2083" spans="1:23" x14ac:dyDescent="0.2">
      <c r="A2083" s="1" t="str">
        <f t="shared" si="64"/>
        <v>2023|Franklin Local Board Area|Female / Wahine</v>
      </c>
      <c r="B2083" t="s">
        <v>20</v>
      </c>
      <c r="C2083" t="s">
        <v>21</v>
      </c>
      <c r="D2083" t="s">
        <v>22</v>
      </c>
      <c r="E2083" t="s">
        <v>23</v>
      </c>
      <c r="F2083">
        <v>2023</v>
      </c>
      <c r="G2083">
        <v>2023</v>
      </c>
      <c r="H2083">
        <v>7621</v>
      </c>
      <c r="I2083" t="s">
        <v>102</v>
      </c>
      <c r="J2083">
        <v>5</v>
      </c>
      <c r="K2083" t="s">
        <v>33</v>
      </c>
      <c r="L2083">
        <v>99</v>
      </c>
      <c r="M2083" t="s">
        <v>26</v>
      </c>
      <c r="N2083">
        <v>99</v>
      </c>
      <c r="O2083" t="s">
        <v>27</v>
      </c>
      <c r="P2083">
        <v>2</v>
      </c>
      <c r="Q2083" t="s">
        <v>31</v>
      </c>
      <c r="R2083">
        <v>2265</v>
      </c>
      <c r="V2083" s="3">
        <f t="shared" si="65"/>
        <v>6.85</v>
      </c>
      <c r="W2083" s="3">
        <f>IF(AND(T2083&lt;&gt;"_U",T2083&lt;&gt;"c",J2083&lt;&gt;9,J2083&lt;&gt;99),IFERROR(VLOOKUP(A2083,'LBA Total'!$A$2:$W$10000,18,0),"."),".")</f>
        <v>33054</v>
      </c>
    </row>
    <row r="2084" spans="1:23" x14ac:dyDescent="0.2">
      <c r="A2084" s="1" t="str">
        <f t="shared" si="64"/>
        <v>2023|Franklin Local Board Area|Another gender / He ira kÄ“ anÅ</v>
      </c>
      <c r="B2084" t="s">
        <v>20</v>
      </c>
      <c r="C2084" t="s">
        <v>21</v>
      </c>
      <c r="D2084" t="s">
        <v>22</v>
      </c>
      <c r="E2084" t="s">
        <v>23</v>
      </c>
      <c r="F2084">
        <v>2023</v>
      </c>
      <c r="G2084">
        <v>2023</v>
      </c>
      <c r="H2084">
        <v>7621</v>
      </c>
      <c r="I2084" t="s">
        <v>102</v>
      </c>
      <c r="J2084">
        <v>5</v>
      </c>
      <c r="K2084" t="s">
        <v>33</v>
      </c>
      <c r="L2084">
        <v>99</v>
      </c>
      <c r="M2084" t="s">
        <v>26</v>
      </c>
      <c r="N2084">
        <v>99</v>
      </c>
      <c r="O2084" t="s">
        <v>27</v>
      </c>
      <c r="P2084">
        <v>3</v>
      </c>
      <c r="Q2084" t="s">
        <v>28</v>
      </c>
      <c r="R2084">
        <v>0</v>
      </c>
      <c r="V2084" s="3">
        <f t="shared" si="65"/>
        <v>0</v>
      </c>
      <c r="W2084" s="3">
        <f>IF(AND(T2084&lt;&gt;"_U",T2084&lt;&gt;"c",J2084&lt;&gt;9,J2084&lt;&gt;99),IFERROR(VLOOKUP(A2084,'LBA Total'!$A$2:$W$10000,18,0),"."),".")</f>
        <v>189</v>
      </c>
    </row>
    <row r="2085" spans="1:23" x14ac:dyDescent="0.2">
      <c r="A2085" s="1" t="str">
        <f t="shared" si="64"/>
        <v>2023|Franklin Local Board Area|Total - gender</v>
      </c>
      <c r="B2085" t="s">
        <v>20</v>
      </c>
      <c r="C2085" t="s">
        <v>21</v>
      </c>
      <c r="D2085" t="s">
        <v>22</v>
      </c>
      <c r="E2085" t="s">
        <v>23</v>
      </c>
      <c r="F2085">
        <v>2023</v>
      </c>
      <c r="G2085">
        <v>2023</v>
      </c>
      <c r="H2085">
        <v>7621</v>
      </c>
      <c r="I2085" t="s">
        <v>102</v>
      </c>
      <c r="J2085">
        <v>5</v>
      </c>
      <c r="K2085" t="s">
        <v>33</v>
      </c>
      <c r="L2085">
        <v>99</v>
      </c>
      <c r="M2085" t="s">
        <v>26</v>
      </c>
      <c r="N2085">
        <v>99</v>
      </c>
      <c r="O2085" t="s">
        <v>27</v>
      </c>
      <c r="P2085">
        <v>99</v>
      </c>
      <c r="Q2085" t="s">
        <v>42</v>
      </c>
      <c r="R2085">
        <v>2985</v>
      </c>
      <c r="V2085" s="3">
        <f t="shared" si="65"/>
        <v>4.59</v>
      </c>
      <c r="W2085" s="3">
        <f>IF(AND(T2085&lt;&gt;"_U",T2085&lt;&gt;"c",J2085&lt;&gt;9,J2085&lt;&gt;99),IFERROR(VLOOKUP(A2085,'LBA Total'!$A$2:$W$10000,18,0),"."),".")</f>
        <v>65046</v>
      </c>
    </row>
    <row r="2086" spans="1:23" x14ac:dyDescent="0.2">
      <c r="A2086" s="1" t="str">
        <f t="shared" si="64"/>
        <v>2023|Franklin Local Board Area|Male / TÄne</v>
      </c>
      <c r="B2086" t="s">
        <v>20</v>
      </c>
      <c r="C2086" t="s">
        <v>21</v>
      </c>
      <c r="D2086" t="s">
        <v>22</v>
      </c>
      <c r="E2086" t="s">
        <v>23</v>
      </c>
      <c r="F2086">
        <v>2023</v>
      </c>
      <c r="G2086">
        <v>2023</v>
      </c>
      <c r="H2086">
        <v>7621</v>
      </c>
      <c r="I2086" t="s">
        <v>102</v>
      </c>
      <c r="J2086">
        <v>6</v>
      </c>
      <c r="K2086" t="s">
        <v>52</v>
      </c>
      <c r="L2086">
        <v>99</v>
      </c>
      <c r="M2086" t="s">
        <v>26</v>
      </c>
      <c r="N2086">
        <v>99</v>
      </c>
      <c r="O2086" t="s">
        <v>27</v>
      </c>
      <c r="P2086">
        <v>1</v>
      </c>
      <c r="Q2086" t="s">
        <v>34</v>
      </c>
      <c r="R2086">
        <v>11379</v>
      </c>
      <c r="V2086" s="3">
        <f t="shared" si="65"/>
        <v>35.78</v>
      </c>
      <c r="W2086" s="3">
        <f>IF(AND(T2086&lt;&gt;"_U",T2086&lt;&gt;"c",J2086&lt;&gt;9,J2086&lt;&gt;99),IFERROR(VLOOKUP(A2086,'LBA Total'!$A$2:$W$10000,18,0),"."),".")</f>
        <v>31800</v>
      </c>
    </row>
    <row r="2087" spans="1:23" x14ac:dyDescent="0.2">
      <c r="A2087" s="1" t="str">
        <f t="shared" si="64"/>
        <v>2023|Franklin Local Board Area|Female / Wahine</v>
      </c>
      <c r="B2087" t="s">
        <v>20</v>
      </c>
      <c r="C2087" t="s">
        <v>21</v>
      </c>
      <c r="D2087" t="s">
        <v>22</v>
      </c>
      <c r="E2087" t="s">
        <v>23</v>
      </c>
      <c r="F2087">
        <v>2023</v>
      </c>
      <c r="G2087">
        <v>2023</v>
      </c>
      <c r="H2087">
        <v>7621</v>
      </c>
      <c r="I2087" t="s">
        <v>102</v>
      </c>
      <c r="J2087">
        <v>6</v>
      </c>
      <c r="K2087" t="s">
        <v>52</v>
      </c>
      <c r="L2087">
        <v>99</v>
      </c>
      <c r="M2087" t="s">
        <v>26</v>
      </c>
      <c r="N2087">
        <v>99</v>
      </c>
      <c r="O2087" t="s">
        <v>27</v>
      </c>
      <c r="P2087">
        <v>2</v>
      </c>
      <c r="Q2087" t="s">
        <v>31</v>
      </c>
      <c r="R2087">
        <v>10341</v>
      </c>
      <c r="V2087" s="3">
        <f t="shared" si="65"/>
        <v>31.29</v>
      </c>
      <c r="W2087" s="3">
        <f>IF(AND(T2087&lt;&gt;"_U",T2087&lt;&gt;"c",J2087&lt;&gt;9,J2087&lt;&gt;99),IFERROR(VLOOKUP(A2087,'LBA Total'!$A$2:$W$10000,18,0),"."),".")</f>
        <v>33054</v>
      </c>
    </row>
    <row r="2088" spans="1:23" x14ac:dyDescent="0.2">
      <c r="A2088" s="1" t="str">
        <f t="shared" si="64"/>
        <v>2023|Franklin Local Board Area|Another gender / He ira kÄ“ anÅ</v>
      </c>
      <c r="B2088" t="s">
        <v>20</v>
      </c>
      <c r="C2088" t="s">
        <v>21</v>
      </c>
      <c r="D2088" t="s">
        <v>22</v>
      </c>
      <c r="E2088" t="s">
        <v>23</v>
      </c>
      <c r="F2088">
        <v>2023</v>
      </c>
      <c r="G2088">
        <v>2023</v>
      </c>
      <c r="H2088">
        <v>7621</v>
      </c>
      <c r="I2088" t="s">
        <v>102</v>
      </c>
      <c r="J2088">
        <v>6</v>
      </c>
      <c r="K2088" t="s">
        <v>52</v>
      </c>
      <c r="L2088">
        <v>99</v>
      </c>
      <c r="M2088" t="s">
        <v>26</v>
      </c>
      <c r="N2088">
        <v>99</v>
      </c>
      <c r="O2088" t="s">
        <v>27</v>
      </c>
      <c r="P2088">
        <v>3</v>
      </c>
      <c r="Q2088" t="s">
        <v>28</v>
      </c>
      <c r="R2088">
        <v>117</v>
      </c>
      <c r="V2088" s="3">
        <f t="shared" si="65"/>
        <v>61.9</v>
      </c>
      <c r="W2088" s="3">
        <f>IF(AND(T2088&lt;&gt;"_U",T2088&lt;&gt;"c",J2088&lt;&gt;9,J2088&lt;&gt;99),IFERROR(VLOOKUP(A2088,'LBA Total'!$A$2:$W$10000,18,0),"."),".")</f>
        <v>189</v>
      </c>
    </row>
    <row r="2089" spans="1:23" x14ac:dyDescent="0.2">
      <c r="A2089" s="1" t="str">
        <f t="shared" si="64"/>
        <v>2023|Franklin Local Board Area|Total - gender</v>
      </c>
      <c r="B2089" t="s">
        <v>20</v>
      </c>
      <c r="C2089" t="s">
        <v>21</v>
      </c>
      <c r="D2089" t="s">
        <v>22</v>
      </c>
      <c r="E2089" t="s">
        <v>23</v>
      </c>
      <c r="F2089">
        <v>2023</v>
      </c>
      <c r="G2089">
        <v>2023</v>
      </c>
      <c r="H2089">
        <v>7621</v>
      </c>
      <c r="I2089" t="s">
        <v>102</v>
      </c>
      <c r="J2089">
        <v>6</v>
      </c>
      <c r="K2089" t="s">
        <v>52</v>
      </c>
      <c r="L2089">
        <v>99</v>
      </c>
      <c r="M2089" t="s">
        <v>26</v>
      </c>
      <c r="N2089">
        <v>99</v>
      </c>
      <c r="O2089" t="s">
        <v>27</v>
      </c>
      <c r="P2089">
        <v>99</v>
      </c>
      <c r="Q2089" t="s">
        <v>42</v>
      </c>
      <c r="R2089">
        <v>21837</v>
      </c>
      <c r="V2089" s="3">
        <f t="shared" si="65"/>
        <v>33.57</v>
      </c>
      <c r="W2089" s="3">
        <f>IF(AND(T2089&lt;&gt;"_U",T2089&lt;&gt;"c",J2089&lt;&gt;9,J2089&lt;&gt;99),IFERROR(VLOOKUP(A2089,'LBA Total'!$A$2:$W$10000,18,0),"."),".")</f>
        <v>65046</v>
      </c>
    </row>
    <row r="2090" spans="1:23" x14ac:dyDescent="0.2">
      <c r="A2090" s="1" t="str">
        <f t="shared" si="64"/>
        <v>2023|Franklin Local Board Area|Male / TÄne</v>
      </c>
      <c r="B2090" t="s">
        <v>20</v>
      </c>
      <c r="C2090" t="s">
        <v>21</v>
      </c>
      <c r="D2090" t="s">
        <v>22</v>
      </c>
      <c r="E2090" t="s">
        <v>23</v>
      </c>
      <c r="F2090">
        <v>2023</v>
      </c>
      <c r="G2090">
        <v>2023</v>
      </c>
      <c r="H2090">
        <v>7621</v>
      </c>
      <c r="I2090" t="s">
        <v>102</v>
      </c>
      <c r="J2090">
        <v>9</v>
      </c>
      <c r="K2090" t="s">
        <v>25</v>
      </c>
      <c r="L2090">
        <v>99</v>
      </c>
      <c r="M2090" t="s">
        <v>26</v>
      </c>
      <c r="N2090">
        <v>99</v>
      </c>
      <c r="O2090" t="s">
        <v>27</v>
      </c>
      <c r="P2090">
        <v>1</v>
      </c>
      <c r="Q2090" t="s">
        <v>34</v>
      </c>
      <c r="R2090">
        <v>1428</v>
      </c>
      <c r="V2090" s="3" t="str">
        <f t="shared" si="65"/>
        <v>.</v>
      </c>
      <c r="W2090" s="3" t="str">
        <f>IF(AND(T2090&lt;&gt;"_U",T2090&lt;&gt;"c",J2090&lt;&gt;9,J2090&lt;&gt;99),IFERROR(VLOOKUP(A2090,'LBA Total'!$A$2:$W$10000,18,0),"."),".")</f>
        <v>.</v>
      </c>
    </row>
    <row r="2091" spans="1:23" x14ac:dyDescent="0.2">
      <c r="A2091" s="1" t="str">
        <f t="shared" si="64"/>
        <v>2023|Franklin Local Board Area|Female / Wahine</v>
      </c>
      <c r="B2091" t="s">
        <v>20</v>
      </c>
      <c r="C2091" t="s">
        <v>21</v>
      </c>
      <c r="D2091" t="s">
        <v>22</v>
      </c>
      <c r="E2091" t="s">
        <v>23</v>
      </c>
      <c r="F2091">
        <v>2023</v>
      </c>
      <c r="G2091">
        <v>2023</v>
      </c>
      <c r="H2091">
        <v>7621</v>
      </c>
      <c r="I2091" t="s">
        <v>102</v>
      </c>
      <c r="J2091">
        <v>9</v>
      </c>
      <c r="K2091" t="s">
        <v>25</v>
      </c>
      <c r="L2091">
        <v>99</v>
      </c>
      <c r="M2091" t="s">
        <v>26</v>
      </c>
      <c r="N2091">
        <v>99</v>
      </c>
      <c r="O2091" t="s">
        <v>27</v>
      </c>
      <c r="P2091">
        <v>2</v>
      </c>
      <c r="Q2091" t="s">
        <v>31</v>
      </c>
      <c r="R2091">
        <v>939</v>
      </c>
      <c r="V2091" s="3" t="str">
        <f t="shared" si="65"/>
        <v>.</v>
      </c>
      <c r="W2091" s="3" t="str">
        <f>IF(AND(T2091&lt;&gt;"_U",T2091&lt;&gt;"c",J2091&lt;&gt;9,J2091&lt;&gt;99),IFERROR(VLOOKUP(A2091,'LBA Total'!$A$2:$W$10000,18,0),"."),".")</f>
        <v>.</v>
      </c>
    </row>
    <row r="2092" spans="1:23" x14ac:dyDescent="0.2">
      <c r="A2092" s="1" t="str">
        <f t="shared" si="64"/>
        <v>2023|Franklin Local Board Area|Another gender / He ira kÄ“ anÅ</v>
      </c>
      <c r="B2092" t="s">
        <v>20</v>
      </c>
      <c r="C2092" t="s">
        <v>21</v>
      </c>
      <c r="D2092" t="s">
        <v>22</v>
      </c>
      <c r="E2092" t="s">
        <v>23</v>
      </c>
      <c r="F2092">
        <v>2023</v>
      </c>
      <c r="G2092">
        <v>2023</v>
      </c>
      <c r="H2092">
        <v>7621</v>
      </c>
      <c r="I2092" t="s">
        <v>102</v>
      </c>
      <c r="J2092">
        <v>9</v>
      </c>
      <c r="K2092" t="s">
        <v>25</v>
      </c>
      <c r="L2092">
        <v>99</v>
      </c>
      <c r="M2092" t="s">
        <v>26</v>
      </c>
      <c r="N2092">
        <v>99</v>
      </c>
      <c r="O2092" t="s">
        <v>27</v>
      </c>
      <c r="P2092">
        <v>3</v>
      </c>
      <c r="Q2092" t="s">
        <v>28</v>
      </c>
      <c r="R2092">
        <v>18</v>
      </c>
      <c r="V2092" s="3" t="str">
        <f t="shared" si="65"/>
        <v>.</v>
      </c>
      <c r="W2092" s="3" t="str">
        <f>IF(AND(T2092&lt;&gt;"_U",T2092&lt;&gt;"c",J2092&lt;&gt;9,J2092&lt;&gt;99),IFERROR(VLOOKUP(A2092,'LBA Total'!$A$2:$W$10000,18,0),"."),".")</f>
        <v>.</v>
      </c>
    </row>
    <row r="2093" spans="1:23" x14ac:dyDescent="0.2">
      <c r="A2093" s="1" t="str">
        <f t="shared" si="64"/>
        <v>2023|Franklin Local Board Area|Total - gender</v>
      </c>
      <c r="B2093" t="s">
        <v>20</v>
      </c>
      <c r="C2093" t="s">
        <v>21</v>
      </c>
      <c r="D2093" t="s">
        <v>22</v>
      </c>
      <c r="E2093" t="s">
        <v>23</v>
      </c>
      <c r="F2093">
        <v>2023</v>
      </c>
      <c r="G2093">
        <v>2023</v>
      </c>
      <c r="H2093">
        <v>7621</v>
      </c>
      <c r="I2093" t="s">
        <v>102</v>
      </c>
      <c r="J2093">
        <v>9</v>
      </c>
      <c r="K2093" t="s">
        <v>25</v>
      </c>
      <c r="L2093">
        <v>99</v>
      </c>
      <c r="M2093" t="s">
        <v>26</v>
      </c>
      <c r="N2093">
        <v>99</v>
      </c>
      <c r="O2093" t="s">
        <v>27</v>
      </c>
      <c r="P2093">
        <v>99</v>
      </c>
      <c r="Q2093" t="s">
        <v>42</v>
      </c>
      <c r="R2093">
        <v>2385</v>
      </c>
      <c r="V2093" s="3" t="str">
        <f t="shared" si="65"/>
        <v>.</v>
      </c>
      <c r="W2093" s="3" t="str">
        <f>IF(AND(T2093&lt;&gt;"_U",T2093&lt;&gt;"c",J2093&lt;&gt;9,J2093&lt;&gt;99),IFERROR(VLOOKUP(A2093,'LBA Total'!$A$2:$W$10000,18,0),"."),".")</f>
        <v>.</v>
      </c>
    </row>
    <row r="2094" spans="1:23" x14ac:dyDescent="0.2">
      <c r="A2094" s="1" t="str">
        <f t="shared" si="64"/>
        <v>2023|Franklin Local Board Area|Male / TÄne</v>
      </c>
      <c r="B2094" t="s">
        <v>20</v>
      </c>
      <c r="C2094" t="s">
        <v>21</v>
      </c>
      <c r="D2094" t="s">
        <v>22</v>
      </c>
      <c r="E2094" t="s">
        <v>23</v>
      </c>
      <c r="F2094">
        <v>2023</v>
      </c>
      <c r="G2094">
        <v>2023</v>
      </c>
      <c r="H2094">
        <v>7621</v>
      </c>
      <c r="I2094" t="s">
        <v>102</v>
      </c>
      <c r="J2094">
        <v>77</v>
      </c>
      <c r="K2094" t="s">
        <v>49</v>
      </c>
      <c r="L2094">
        <v>99</v>
      </c>
      <c r="M2094" t="s">
        <v>26</v>
      </c>
      <c r="N2094">
        <v>99</v>
      </c>
      <c r="O2094" t="s">
        <v>27</v>
      </c>
      <c r="P2094">
        <v>1</v>
      </c>
      <c r="Q2094" t="s">
        <v>34</v>
      </c>
      <c r="R2094">
        <v>31800</v>
      </c>
      <c r="V2094" s="3">
        <f t="shared" si="65"/>
        <v>100</v>
      </c>
      <c r="W2094" s="3">
        <f>IF(AND(T2094&lt;&gt;"_U",T2094&lt;&gt;"c",J2094&lt;&gt;9,J2094&lt;&gt;99),IFERROR(VLOOKUP(A2094,'LBA Total'!$A$2:$W$10000,18,0),"."),".")</f>
        <v>31800</v>
      </c>
    </row>
    <row r="2095" spans="1:23" x14ac:dyDescent="0.2">
      <c r="A2095" s="1" t="str">
        <f t="shared" si="64"/>
        <v>2023|Franklin Local Board Area|Female / Wahine</v>
      </c>
      <c r="B2095" t="s">
        <v>20</v>
      </c>
      <c r="C2095" t="s">
        <v>21</v>
      </c>
      <c r="D2095" t="s">
        <v>22</v>
      </c>
      <c r="E2095" t="s">
        <v>23</v>
      </c>
      <c r="F2095">
        <v>2023</v>
      </c>
      <c r="G2095">
        <v>2023</v>
      </c>
      <c r="H2095">
        <v>7621</v>
      </c>
      <c r="I2095" t="s">
        <v>102</v>
      </c>
      <c r="J2095">
        <v>77</v>
      </c>
      <c r="K2095" t="s">
        <v>49</v>
      </c>
      <c r="L2095">
        <v>99</v>
      </c>
      <c r="M2095" t="s">
        <v>26</v>
      </c>
      <c r="N2095">
        <v>99</v>
      </c>
      <c r="O2095" t="s">
        <v>27</v>
      </c>
      <c r="P2095">
        <v>2</v>
      </c>
      <c r="Q2095" t="s">
        <v>31</v>
      </c>
      <c r="R2095">
        <v>33054</v>
      </c>
      <c r="V2095" s="3">
        <f t="shared" si="65"/>
        <v>100</v>
      </c>
      <c r="W2095" s="3">
        <f>IF(AND(T2095&lt;&gt;"_U",T2095&lt;&gt;"c",J2095&lt;&gt;9,J2095&lt;&gt;99),IFERROR(VLOOKUP(A2095,'LBA Total'!$A$2:$W$10000,18,0),"."),".")</f>
        <v>33054</v>
      </c>
    </row>
    <row r="2096" spans="1:23" x14ac:dyDescent="0.2">
      <c r="A2096" s="1" t="str">
        <f t="shared" si="64"/>
        <v>2023|Franklin Local Board Area|Another gender / He ira kÄ“ anÅ</v>
      </c>
      <c r="B2096" t="s">
        <v>20</v>
      </c>
      <c r="C2096" t="s">
        <v>21</v>
      </c>
      <c r="D2096" t="s">
        <v>22</v>
      </c>
      <c r="E2096" t="s">
        <v>23</v>
      </c>
      <c r="F2096">
        <v>2023</v>
      </c>
      <c r="G2096">
        <v>2023</v>
      </c>
      <c r="H2096">
        <v>7621</v>
      </c>
      <c r="I2096" t="s">
        <v>102</v>
      </c>
      <c r="J2096">
        <v>77</v>
      </c>
      <c r="K2096" t="s">
        <v>49</v>
      </c>
      <c r="L2096">
        <v>99</v>
      </c>
      <c r="M2096" t="s">
        <v>26</v>
      </c>
      <c r="N2096">
        <v>99</v>
      </c>
      <c r="O2096" t="s">
        <v>27</v>
      </c>
      <c r="P2096">
        <v>3</v>
      </c>
      <c r="Q2096" t="s">
        <v>28</v>
      </c>
      <c r="R2096">
        <v>189</v>
      </c>
      <c r="V2096" s="3">
        <f t="shared" si="65"/>
        <v>100</v>
      </c>
      <c r="W2096" s="3">
        <f>IF(AND(T2096&lt;&gt;"_U",T2096&lt;&gt;"c",J2096&lt;&gt;9,J2096&lt;&gt;99),IFERROR(VLOOKUP(A2096,'LBA Total'!$A$2:$W$10000,18,0),"."),".")</f>
        <v>189</v>
      </c>
    </row>
    <row r="2097" spans="1:23" x14ac:dyDescent="0.2">
      <c r="A2097" s="1" t="str">
        <f t="shared" si="64"/>
        <v>2023|Franklin Local Board Area|Total - gender</v>
      </c>
      <c r="B2097" t="s">
        <v>20</v>
      </c>
      <c r="C2097" t="s">
        <v>21</v>
      </c>
      <c r="D2097" t="s">
        <v>22</v>
      </c>
      <c r="E2097" t="s">
        <v>23</v>
      </c>
      <c r="F2097">
        <v>2023</v>
      </c>
      <c r="G2097">
        <v>2023</v>
      </c>
      <c r="H2097">
        <v>7621</v>
      </c>
      <c r="I2097" t="s">
        <v>102</v>
      </c>
      <c r="J2097">
        <v>77</v>
      </c>
      <c r="K2097" t="s">
        <v>49</v>
      </c>
      <c r="L2097">
        <v>99</v>
      </c>
      <c r="M2097" t="s">
        <v>26</v>
      </c>
      <c r="N2097">
        <v>99</v>
      </c>
      <c r="O2097" t="s">
        <v>27</v>
      </c>
      <c r="P2097">
        <v>99</v>
      </c>
      <c r="Q2097" t="s">
        <v>42</v>
      </c>
      <c r="R2097">
        <v>65046</v>
      </c>
      <c r="V2097" s="3">
        <f t="shared" si="65"/>
        <v>100</v>
      </c>
      <c r="W2097" s="3">
        <f>IF(AND(T2097&lt;&gt;"_U",T2097&lt;&gt;"c",J2097&lt;&gt;9,J2097&lt;&gt;99),IFERROR(VLOOKUP(A2097,'LBA Total'!$A$2:$W$10000,18,0),"."),".")</f>
        <v>65046</v>
      </c>
    </row>
    <row r="2098" spans="1:23" x14ac:dyDescent="0.2">
      <c r="A2098" s="1" t="str">
        <f t="shared" si="64"/>
        <v>2023|Franklin Local Board Area|Male / TÄne</v>
      </c>
      <c r="B2098" t="s">
        <v>20</v>
      </c>
      <c r="C2098" t="s">
        <v>21</v>
      </c>
      <c r="D2098" t="s">
        <v>22</v>
      </c>
      <c r="E2098" t="s">
        <v>23</v>
      </c>
      <c r="F2098">
        <v>2023</v>
      </c>
      <c r="G2098">
        <v>2023</v>
      </c>
      <c r="H2098">
        <v>7621</v>
      </c>
      <c r="I2098" t="s">
        <v>102</v>
      </c>
      <c r="J2098">
        <v>99</v>
      </c>
      <c r="K2098" t="s">
        <v>47</v>
      </c>
      <c r="L2098">
        <v>99</v>
      </c>
      <c r="M2098" t="s">
        <v>26</v>
      </c>
      <c r="N2098">
        <v>99</v>
      </c>
      <c r="O2098" t="s">
        <v>27</v>
      </c>
      <c r="P2098">
        <v>1</v>
      </c>
      <c r="Q2098" t="s">
        <v>34</v>
      </c>
      <c r="R2098">
        <v>33231</v>
      </c>
      <c r="V2098" s="3" t="str">
        <f t="shared" si="65"/>
        <v>.</v>
      </c>
      <c r="W2098" s="3" t="str">
        <f>IF(AND(T2098&lt;&gt;"_U",T2098&lt;&gt;"c",J2098&lt;&gt;9,J2098&lt;&gt;99),IFERROR(VLOOKUP(A2098,'LBA Total'!$A$2:$W$10000,18,0),"."),".")</f>
        <v>.</v>
      </c>
    </row>
    <row r="2099" spans="1:23" x14ac:dyDescent="0.2">
      <c r="A2099" s="1" t="str">
        <f t="shared" si="64"/>
        <v>2023|Franklin Local Board Area|Female / Wahine</v>
      </c>
      <c r="B2099" t="s">
        <v>20</v>
      </c>
      <c r="C2099" t="s">
        <v>21</v>
      </c>
      <c r="D2099" t="s">
        <v>22</v>
      </c>
      <c r="E2099" t="s">
        <v>23</v>
      </c>
      <c r="F2099">
        <v>2023</v>
      </c>
      <c r="G2099">
        <v>2023</v>
      </c>
      <c r="H2099">
        <v>7621</v>
      </c>
      <c r="I2099" t="s">
        <v>102</v>
      </c>
      <c r="J2099">
        <v>99</v>
      </c>
      <c r="K2099" t="s">
        <v>47</v>
      </c>
      <c r="L2099">
        <v>99</v>
      </c>
      <c r="M2099" t="s">
        <v>26</v>
      </c>
      <c r="N2099">
        <v>99</v>
      </c>
      <c r="O2099" t="s">
        <v>27</v>
      </c>
      <c r="P2099">
        <v>2</v>
      </c>
      <c r="Q2099" t="s">
        <v>31</v>
      </c>
      <c r="R2099">
        <v>33993</v>
      </c>
      <c r="V2099" s="3" t="str">
        <f t="shared" si="65"/>
        <v>.</v>
      </c>
      <c r="W2099" s="3" t="str">
        <f>IF(AND(T2099&lt;&gt;"_U",T2099&lt;&gt;"c",J2099&lt;&gt;9,J2099&lt;&gt;99),IFERROR(VLOOKUP(A2099,'LBA Total'!$A$2:$W$10000,18,0),"."),".")</f>
        <v>.</v>
      </c>
    </row>
    <row r="2100" spans="1:23" x14ac:dyDescent="0.2">
      <c r="A2100" s="1" t="str">
        <f t="shared" si="64"/>
        <v>2023|Franklin Local Board Area|Another gender / He ira kÄ“ anÅ</v>
      </c>
      <c r="B2100" t="s">
        <v>20</v>
      </c>
      <c r="C2100" t="s">
        <v>21</v>
      </c>
      <c r="D2100" t="s">
        <v>22</v>
      </c>
      <c r="E2100" t="s">
        <v>23</v>
      </c>
      <c r="F2100">
        <v>2023</v>
      </c>
      <c r="G2100">
        <v>2023</v>
      </c>
      <c r="H2100">
        <v>7621</v>
      </c>
      <c r="I2100" t="s">
        <v>102</v>
      </c>
      <c r="J2100">
        <v>99</v>
      </c>
      <c r="K2100" t="s">
        <v>47</v>
      </c>
      <c r="L2100">
        <v>99</v>
      </c>
      <c r="M2100" t="s">
        <v>26</v>
      </c>
      <c r="N2100">
        <v>99</v>
      </c>
      <c r="O2100" t="s">
        <v>27</v>
      </c>
      <c r="P2100">
        <v>3</v>
      </c>
      <c r="Q2100" t="s">
        <v>28</v>
      </c>
      <c r="R2100">
        <v>207</v>
      </c>
      <c r="V2100" s="3" t="str">
        <f t="shared" si="65"/>
        <v>.</v>
      </c>
      <c r="W2100" s="3" t="str">
        <f>IF(AND(T2100&lt;&gt;"_U",T2100&lt;&gt;"c",J2100&lt;&gt;9,J2100&lt;&gt;99),IFERROR(VLOOKUP(A2100,'LBA Total'!$A$2:$W$10000,18,0),"."),".")</f>
        <v>.</v>
      </c>
    </row>
    <row r="2101" spans="1:23" x14ac:dyDescent="0.2">
      <c r="A2101" s="1" t="str">
        <f t="shared" si="64"/>
        <v>2023|Franklin Local Board Area|Total - gender</v>
      </c>
      <c r="B2101" t="s">
        <v>20</v>
      </c>
      <c r="C2101" t="s">
        <v>21</v>
      </c>
      <c r="D2101" t="s">
        <v>22</v>
      </c>
      <c r="E2101" t="s">
        <v>23</v>
      </c>
      <c r="F2101">
        <v>2023</v>
      </c>
      <c r="G2101">
        <v>2023</v>
      </c>
      <c r="H2101">
        <v>7621</v>
      </c>
      <c r="I2101" t="s">
        <v>102</v>
      </c>
      <c r="J2101">
        <v>99</v>
      </c>
      <c r="K2101" t="s">
        <v>47</v>
      </c>
      <c r="L2101">
        <v>99</v>
      </c>
      <c r="M2101" t="s">
        <v>26</v>
      </c>
      <c r="N2101">
        <v>99</v>
      </c>
      <c r="O2101" t="s">
        <v>27</v>
      </c>
      <c r="P2101">
        <v>99</v>
      </c>
      <c r="Q2101" t="s">
        <v>42</v>
      </c>
      <c r="R2101">
        <v>67431</v>
      </c>
      <c r="V2101" s="3" t="str">
        <f t="shared" si="65"/>
        <v>.</v>
      </c>
      <c r="W2101" s="3" t="str">
        <f>IF(AND(T2101&lt;&gt;"_U",T2101&lt;&gt;"c",J2101&lt;&gt;9,J2101&lt;&gt;99),IFERROR(VLOOKUP(A2101,'LBA Total'!$A$2:$W$10000,18,0),"."),".")</f>
        <v>.</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BF541E-7321-4773-B259-4E33D690CC5F}">
  <dimension ref="A1:U253"/>
  <sheetViews>
    <sheetView workbookViewId="0">
      <selection activeCell="I24" sqref="I24"/>
    </sheetView>
  </sheetViews>
  <sheetFormatPr baseColWidth="10" defaultColWidth="8.83203125" defaultRowHeight="15" x14ac:dyDescent="0.2"/>
  <sheetData>
    <row r="1" spans="1:21" x14ac:dyDescent="0.2">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row>
    <row r="2" spans="1:21" x14ac:dyDescent="0.2">
      <c r="A2" s="1" t="s">
        <v>1220</v>
      </c>
      <c r="B2" t="s">
        <v>20</v>
      </c>
      <c r="C2" t="s">
        <v>21</v>
      </c>
      <c r="D2" t="s">
        <v>22</v>
      </c>
      <c r="E2" t="s">
        <v>23</v>
      </c>
      <c r="F2">
        <v>2013</v>
      </c>
      <c r="G2">
        <v>2013</v>
      </c>
      <c r="H2">
        <v>7601</v>
      </c>
      <c r="I2" t="s">
        <v>60</v>
      </c>
      <c r="J2">
        <v>77</v>
      </c>
      <c r="K2" t="s">
        <v>49</v>
      </c>
      <c r="L2">
        <v>99</v>
      </c>
      <c r="M2" t="s">
        <v>26</v>
      </c>
      <c r="N2">
        <v>99</v>
      </c>
      <c r="O2" t="s">
        <v>27</v>
      </c>
      <c r="P2">
        <v>1</v>
      </c>
      <c r="Q2" t="s">
        <v>34</v>
      </c>
      <c r="R2">
        <v>19182</v>
      </c>
    </row>
    <row r="3" spans="1:21" x14ac:dyDescent="0.2">
      <c r="A3" s="1" t="s">
        <v>1221</v>
      </c>
      <c r="B3" t="s">
        <v>20</v>
      </c>
      <c r="C3" t="s">
        <v>21</v>
      </c>
      <c r="D3" t="s">
        <v>22</v>
      </c>
      <c r="E3" t="s">
        <v>23</v>
      </c>
      <c r="F3">
        <v>2013</v>
      </c>
      <c r="G3">
        <v>2013</v>
      </c>
      <c r="H3">
        <v>7601</v>
      </c>
      <c r="I3" t="s">
        <v>60</v>
      </c>
      <c r="J3">
        <v>77</v>
      </c>
      <c r="K3" t="s">
        <v>49</v>
      </c>
      <c r="L3">
        <v>99</v>
      </c>
      <c r="M3" t="s">
        <v>26</v>
      </c>
      <c r="N3">
        <v>99</v>
      </c>
      <c r="O3" t="s">
        <v>27</v>
      </c>
      <c r="P3">
        <v>2</v>
      </c>
      <c r="Q3" t="s">
        <v>31</v>
      </c>
      <c r="R3">
        <v>20304</v>
      </c>
    </row>
    <row r="4" spans="1:21" x14ac:dyDescent="0.2">
      <c r="A4" s="1" t="s">
        <v>1222</v>
      </c>
      <c r="B4" t="s">
        <v>20</v>
      </c>
      <c r="C4" t="s">
        <v>21</v>
      </c>
      <c r="D4" t="s">
        <v>22</v>
      </c>
      <c r="E4" t="s">
        <v>23</v>
      </c>
      <c r="F4">
        <v>2013</v>
      </c>
      <c r="G4">
        <v>2013</v>
      </c>
      <c r="H4">
        <v>7601</v>
      </c>
      <c r="I4" t="s">
        <v>60</v>
      </c>
      <c r="J4">
        <v>77</v>
      </c>
      <c r="K4" t="s">
        <v>49</v>
      </c>
      <c r="L4">
        <v>99</v>
      </c>
      <c r="M4" t="s">
        <v>26</v>
      </c>
      <c r="N4">
        <v>99</v>
      </c>
      <c r="O4" t="s">
        <v>27</v>
      </c>
      <c r="P4">
        <v>3</v>
      </c>
      <c r="Q4" t="s">
        <v>28</v>
      </c>
      <c r="T4" t="s">
        <v>36</v>
      </c>
      <c r="U4" t="s">
        <v>37</v>
      </c>
    </row>
    <row r="5" spans="1:21" x14ac:dyDescent="0.2">
      <c r="A5" s="1" t="s">
        <v>1223</v>
      </c>
      <c r="B5" t="s">
        <v>20</v>
      </c>
      <c r="C5" t="s">
        <v>21</v>
      </c>
      <c r="D5" t="s">
        <v>22</v>
      </c>
      <c r="E5" t="s">
        <v>23</v>
      </c>
      <c r="F5">
        <v>2013</v>
      </c>
      <c r="G5">
        <v>2013</v>
      </c>
      <c r="H5">
        <v>7601</v>
      </c>
      <c r="I5" t="s">
        <v>60</v>
      </c>
      <c r="J5">
        <v>77</v>
      </c>
      <c r="K5" t="s">
        <v>49</v>
      </c>
      <c r="L5">
        <v>99</v>
      </c>
      <c r="M5" t="s">
        <v>26</v>
      </c>
      <c r="N5">
        <v>99</v>
      </c>
      <c r="O5" t="s">
        <v>27</v>
      </c>
      <c r="P5">
        <v>99</v>
      </c>
      <c r="Q5" t="s">
        <v>42</v>
      </c>
      <c r="R5">
        <v>39489</v>
      </c>
    </row>
    <row r="6" spans="1:21" x14ac:dyDescent="0.2">
      <c r="A6" s="1" t="s">
        <v>1224</v>
      </c>
      <c r="B6" t="s">
        <v>20</v>
      </c>
      <c r="C6" t="s">
        <v>21</v>
      </c>
      <c r="D6" t="s">
        <v>22</v>
      </c>
      <c r="E6" t="s">
        <v>23</v>
      </c>
      <c r="F6">
        <v>2013</v>
      </c>
      <c r="G6">
        <v>2013</v>
      </c>
      <c r="H6">
        <v>7602</v>
      </c>
      <c r="I6" t="s">
        <v>128</v>
      </c>
      <c r="J6">
        <v>77</v>
      </c>
      <c r="K6" t="s">
        <v>49</v>
      </c>
      <c r="L6">
        <v>99</v>
      </c>
      <c r="M6" t="s">
        <v>26</v>
      </c>
      <c r="N6">
        <v>99</v>
      </c>
      <c r="O6" t="s">
        <v>27</v>
      </c>
      <c r="P6">
        <v>1</v>
      </c>
      <c r="Q6" t="s">
        <v>34</v>
      </c>
      <c r="R6">
        <v>32133</v>
      </c>
    </row>
    <row r="7" spans="1:21" x14ac:dyDescent="0.2">
      <c r="A7" s="1" t="s">
        <v>1225</v>
      </c>
      <c r="B7" t="s">
        <v>20</v>
      </c>
      <c r="C7" t="s">
        <v>21</v>
      </c>
      <c r="D7" t="s">
        <v>22</v>
      </c>
      <c r="E7" t="s">
        <v>23</v>
      </c>
      <c r="F7">
        <v>2013</v>
      </c>
      <c r="G7">
        <v>2013</v>
      </c>
      <c r="H7">
        <v>7602</v>
      </c>
      <c r="I7" t="s">
        <v>128</v>
      </c>
      <c r="J7">
        <v>77</v>
      </c>
      <c r="K7" t="s">
        <v>49</v>
      </c>
      <c r="L7">
        <v>99</v>
      </c>
      <c r="M7" t="s">
        <v>26</v>
      </c>
      <c r="N7">
        <v>99</v>
      </c>
      <c r="O7" t="s">
        <v>27</v>
      </c>
      <c r="P7">
        <v>2</v>
      </c>
      <c r="Q7" t="s">
        <v>31</v>
      </c>
      <c r="R7">
        <v>35868</v>
      </c>
    </row>
    <row r="8" spans="1:21" x14ac:dyDescent="0.2">
      <c r="A8" s="1" t="s">
        <v>1226</v>
      </c>
      <c r="B8" t="s">
        <v>20</v>
      </c>
      <c r="C8" t="s">
        <v>21</v>
      </c>
      <c r="D8" t="s">
        <v>22</v>
      </c>
      <c r="E8" t="s">
        <v>23</v>
      </c>
      <c r="F8">
        <v>2013</v>
      </c>
      <c r="G8">
        <v>2013</v>
      </c>
      <c r="H8">
        <v>7602</v>
      </c>
      <c r="I8" t="s">
        <v>128</v>
      </c>
      <c r="J8">
        <v>77</v>
      </c>
      <c r="K8" t="s">
        <v>49</v>
      </c>
      <c r="L8">
        <v>99</v>
      </c>
      <c r="M8" t="s">
        <v>26</v>
      </c>
      <c r="N8">
        <v>99</v>
      </c>
      <c r="O8" t="s">
        <v>27</v>
      </c>
      <c r="P8">
        <v>3</v>
      </c>
      <c r="Q8" t="s">
        <v>28</v>
      </c>
      <c r="T8" t="s">
        <v>36</v>
      </c>
      <c r="U8" t="s">
        <v>37</v>
      </c>
    </row>
    <row r="9" spans="1:21" x14ac:dyDescent="0.2">
      <c r="A9" s="1" t="s">
        <v>1227</v>
      </c>
      <c r="B9" t="s">
        <v>20</v>
      </c>
      <c r="C9" t="s">
        <v>21</v>
      </c>
      <c r="D9" t="s">
        <v>22</v>
      </c>
      <c r="E9" t="s">
        <v>23</v>
      </c>
      <c r="F9">
        <v>2013</v>
      </c>
      <c r="G9">
        <v>2013</v>
      </c>
      <c r="H9">
        <v>7602</v>
      </c>
      <c r="I9" t="s">
        <v>128</v>
      </c>
      <c r="J9">
        <v>77</v>
      </c>
      <c r="K9" t="s">
        <v>49</v>
      </c>
      <c r="L9">
        <v>99</v>
      </c>
      <c r="M9" t="s">
        <v>26</v>
      </c>
      <c r="N9">
        <v>99</v>
      </c>
      <c r="O9" t="s">
        <v>27</v>
      </c>
      <c r="P9">
        <v>99</v>
      </c>
      <c r="Q9" t="s">
        <v>42</v>
      </c>
      <c r="R9">
        <v>68001</v>
      </c>
    </row>
    <row r="10" spans="1:21" x14ac:dyDescent="0.2">
      <c r="A10" s="1" t="s">
        <v>1228</v>
      </c>
      <c r="B10" t="s">
        <v>20</v>
      </c>
      <c r="C10" t="s">
        <v>21</v>
      </c>
      <c r="D10" t="s">
        <v>22</v>
      </c>
      <c r="E10" t="s">
        <v>23</v>
      </c>
      <c r="F10">
        <v>2013</v>
      </c>
      <c r="G10">
        <v>2013</v>
      </c>
      <c r="H10">
        <v>7603</v>
      </c>
      <c r="I10" t="s">
        <v>120</v>
      </c>
      <c r="J10">
        <v>77</v>
      </c>
      <c r="K10" t="s">
        <v>49</v>
      </c>
      <c r="L10">
        <v>99</v>
      </c>
      <c r="M10" t="s">
        <v>26</v>
      </c>
      <c r="N10">
        <v>99</v>
      </c>
      <c r="O10" t="s">
        <v>27</v>
      </c>
      <c r="P10">
        <v>1</v>
      </c>
      <c r="Q10" t="s">
        <v>34</v>
      </c>
      <c r="R10">
        <v>19131</v>
      </c>
    </row>
    <row r="11" spans="1:21" x14ac:dyDescent="0.2">
      <c r="A11" s="1" t="s">
        <v>1229</v>
      </c>
      <c r="B11" t="s">
        <v>20</v>
      </c>
      <c r="C11" t="s">
        <v>21</v>
      </c>
      <c r="D11" t="s">
        <v>22</v>
      </c>
      <c r="E11" t="s">
        <v>23</v>
      </c>
      <c r="F11">
        <v>2013</v>
      </c>
      <c r="G11">
        <v>2013</v>
      </c>
      <c r="H11">
        <v>7603</v>
      </c>
      <c r="I11" t="s">
        <v>120</v>
      </c>
      <c r="J11">
        <v>77</v>
      </c>
      <c r="K11" t="s">
        <v>49</v>
      </c>
      <c r="L11">
        <v>99</v>
      </c>
      <c r="M11" t="s">
        <v>26</v>
      </c>
      <c r="N11">
        <v>99</v>
      </c>
      <c r="O11" t="s">
        <v>27</v>
      </c>
      <c r="P11">
        <v>2</v>
      </c>
      <c r="Q11" t="s">
        <v>31</v>
      </c>
      <c r="R11">
        <v>20505</v>
      </c>
    </row>
    <row r="12" spans="1:21" x14ac:dyDescent="0.2">
      <c r="A12" s="1" t="s">
        <v>1230</v>
      </c>
      <c r="B12" t="s">
        <v>20</v>
      </c>
      <c r="C12" t="s">
        <v>21</v>
      </c>
      <c r="D12" t="s">
        <v>22</v>
      </c>
      <c r="E12" t="s">
        <v>23</v>
      </c>
      <c r="F12">
        <v>2013</v>
      </c>
      <c r="G12">
        <v>2013</v>
      </c>
      <c r="H12">
        <v>7603</v>
      </c>
      <c r="I12" t="s">
        <v>120</v>
      </c>
      <c r="J12">
        <v>77</v>
      </c>
      <c r="K12" t="s">
        <v>49</v>
      </c>
      <c r="L12">
        <v>99</v>
      </c>
      <c r="M12" t="s">
        <v>26</v>
      </c>
      <c r="N12">
        <v>99</v>
      </c>
      <c r="O12" t="s">
        <v>27</v>
      </c>
      <c r="P12">
        <v>3</v>
      </c>
      <c r="Q12" t="s">
        <v>28</v>
      </c>
      <c r="T12" t="s">
        <v>36</v>
      </c>
      <c r="U12" t="s">
        <v>37</v>
      </c>
    </row>
    <row r="13" spans="1:21" x14ac:dyDescent="0.2">
      <c r="A13" s="1" t="s">
        <v>1231</v>
      </c>
      <c r="B13" t="s">
        <v>20</v>
      </c>
      <c r="C13" t="s">
        <v>21</v>
      </c>
      <c r="D13" t="s">
        <v>22</v>
      </c>
      <c r="E13" t="s">
        <v>23</v>
      </c>
      <c r="F13">
        <v>2013</v>
      </c>
      <c r="G13">
        <v>2013</v>
      </c>
      <c r="H13">
        <v>7603</v>
      </c>
      <c r="I13" t="s">
        <v>120</v>
      </c>
      <c r="J13">
        <v>77</v>
      </c>
      <c r="K13" t="s">
        <v>49</v>
      </c>
      <c r="L13">
        <v>99</v>
      </c>
      <c r="M13" t="s">
        <v>26</v>
      </c>
      <c r="N13">
        <v>99</v>
      </c>
      <c r="O13" t="s">
        <v>27</v>
      </c>
      <c r="P13">
        <v>99</v>
      </c>
      <c r="Q13" t="s">
        <v>42</v>
      </c>
      <c r="R13">
        <v>39636</v>
      </c>
    </row>
    <row r="14" spans="1:21" x14ac:dyDescent="0.2">
      <c r="A14" s="1" t="s">
        <v>1232</v>
      </c>
      <c r="B14" t="s">
        <v>20</v>
      </c>
      <c r="C14" t="s">
        <v>21</v>
      </c>
      <c r="D14" t="s">
        <v>22</v>
      </c>
      <c r="E14" t="s">
        <v>23</v>
      </c>
      <c r="F14">
        <v>2013</v>
      </c>
      <c r="G14">
        <v>2013</v>
      </c>
      <c r="H14">
        <v>7604</v>
      </c>
      <c r="I14" t="s">
        <v>115</v>
      </c>
      <c r="J14">
        <v>77</v>
      </c>
      <c r="K14" t="s">
        <v>49</v>
      </c>
      <c r="L14">
        <v>99</v>
      </c>
      <c r="M14" t="s">
        <v>26</v>
      </c>
      <c r="N14">
        <v>99</v>
      </c>
      <c r="O14" t="s">
        <v>27</v>
      </c>
      <c r="P14">
        <v>1</v>
      </c>
      <c r="Q14" t="s">
        <v>34</v>
      </c>
      <c r="R14">
        <v>28926</v>
      </c>
    </row>
    <row r="15" spans="1:21" x14ac:dyDescent="0.2">
      <c r="A15" s="1" t="s">
        <v>1233</v>
      </c>
      <c r="B15" t="s">
        <v>20</v>
      </c>
      <c r="C15" t="s">
        <v>21</v>
      </c>
      <c r="D15" t="s">
        <v>22</v>
      </c>
      <c r="E15" t="s">
        <v>23</v>
      </c>
      <c r="F15">
        <v>2013</v>
      </c>
      <c r="G15">
        <v>2013</v>
      </c>
      <c r="H15">
        <v>7604</v>
      </c>
      <c r="I15" t="s">
        <v>115</v>
      </c>
      <c r="J15">
        <v>77</v>
      </c>
      <c r="K15" t="s">
        <v>49</v>
      </c>
      <c r="L15">
        <v>99</v>
      </c>
      <c r="M15" t="s">
        <v>26</v>
      </c>
      <c r="N15">
        <v>99</v>
      </c>
      <c r="O15" t="s">
        <v>27</v>
      </c>
      <c r="P15">
        <v>2</v>
      </c>
      <c r="Q15" t="s">
        <v>31</v>
      </c>
      <c r="R15">
        <v>31695</v>
      </c>
    </row>
    <row r="16" spans="1:21" x14ac:dyDescent="0.2">
      <c r="A16" s="1" t="s">
        <v>1234</v>
      </c>
      <c r="B16" t="s">
        <v>20</v>
      </c>
      <c r="C16" t="s">
        <v>21</v>
      </c>
      <c r="D16" t="s">
        <v>22</v>
      </c>
      <c r="E16" t="s">
        <v>23</v>
      </c>
      <c r="F16">
        <v>2013</v>
      </c>
      <c r="G16">
        <v>2013</v>
      </c>
      <c r="H16">
        <v>7604</v>
      </c>
      <c r="I16" t="s">
        <v>115</v>
      </c>
      <c r="J16">
        <v>77</v>
      </c>
      <c r="K16" t="s">
        <v>49</v>
      </c>
      <c r="L16">
        <v>99</v>
      </c>
      <c r="M16" t="s">
        <v>26</v>
      </c>
      <c r="N16">
        <v>99</v>
      </c>
      <c r="O16" t="s">
        <v>27</v>
      </c>
      <c r="P16">
        <v>3</v>
      </c>
      <c r="Q16" t="s">
        <v>28</v>
      </c>
      <c r="T16" t="s">
        <v>36</v>
      </c>
      <c r="U16" t="s">
        <v>37</v>
      </c>
    </row>
    <row r="17" spans="1:21" x14ac:dyDescent="0.2">
      <c r="A17" s="1" t="s">
        <v>1235</v>
      </c>
      <c r="B17" t="s">
        <v>20</v>
      </c>
      <c r="C17" t="s">
        <v>21</v>
      </c>
      <c r="D17" t="s">
        <v>22</v>
      </c>
      <c r="E17" t="s">
        <v>23</v>
      </c>
      <c r="F17">
        <v>2013</v>
      </c>
      <c r="G17">
        <v>2013</v>
      </c>
      <c r="H17">
        <v>7604</v>
      </c>
      <c r="I17" t="s">
        <v>115</v>
      </c>
      <c r="J17">
        <v>77</v>
      </c>
      <c r="K17" t="s">
        <v>49</v>
      </c>
      <c r="L17">
        <v>99</v>
      </c>
      <c r="M17" t="s">
        <v>26</v>
      </c>
      <c r="N17">
        <v>99</v>
      </c>
      <c r="O17" t="s">
        <v>27</v>
      </c>
      <c r="P17">
        <v>99</v>
      </c>
      <c r="Q17" t="s">
        <v>42</v>
      </c>
      <c r="R17">
        <v>60621</v>
      </c>
    </row>
    <row r="18" spans="1:21" x14ac:dyDescent="0.2">
      <c r="A18" s="1" t="s">
        <v>1236</v>
      </c>
      <c r="B18" t="s">
        <v>20</v>
      </c>
      <c r="C18" t="s">
        <v>21</v>
      </c>
      <c r="D18" t="s">
        <v>22</v>
      </c>
      <c r="E18" t="s">
        <v>23</v>
      </c>
      <c r="F18">
        <v>2013</v>
      </c>
      <c r="G18">
        <v>2013</v>
      </c>
      <c r="H18">
        <v>7605</v>
      </c>
      <c r="I18" t="s">
        <v>83</v>
      </c>
      <c r="J18">
        <v>77</v>
      </c>
      <c r="K18" t="s">
        <v>49</v>
      </c>
      <c r="L18">
        <v>99</v>
      </c>
      <c r="M18" t="s">
        <v>26</v>
      </c>
      <c r="N18">
        <v>99</v>
      </c>
      <c r="O18" t="s">
        <v>27</v>
      </c>
      <c r="P18">
        <v>1</v>
      </c>
      <c r="Q18" t="s">
        <v>34</v>
      </c>
      <c r="R18">
        <v>19896</v>
      </c>
    </row>
    <row r="19" spans="1:21" x14ac:dyDescent="0.2">
      <c r="A19" s="1" t="s">
        <v>1237</v>
      </c>
      <c r="B19" t="s">
        <v>20</v>
      </c>
      <c r="C19" t="s">
        <v>21</v>
      </c>
      <c r="D19" t="s">
        <v>22</v>
      </c>
      <c r="E19" t="s">
        <v>23</v>
      </c>
      <c r="F19">
        <v>2013</v>
      </c>
      <c r="G19">
        <v>2013</v>
      </c>
      <c r="H19">
        <v>7605</v>
      </c>
      <c r="I19" t="s">
        <v>83</v>
      </c>
      <c r="J19">
        <v>77</v>
      </c>
      <c r="K19" t="s">
        <v>49</v>
      </c>
      <c r="L19">
        <v>99</v>
      </c>
      <c r="M19" t="s">
        <v>26</v>
      </c>
      <c r="N19">
        <v>99</v>
      </c>
      <c r="O19" t="s">
        <v>27</v>
      </c>
      <c r="P19">
        <v>2</v>
      </c>
      <c r="Q19" t="s">
        <v>31</v>
      </c>
      <c r="R19">
        <v>22539</v>
      </c>
    </row>
    <row r="20" spans="1:21" x14ac:dyDescent="0.2">
      <c r="A20" s="1" t="s">
        <v>1238</v>
      </c>
      <c r="B20" t="s">
        <v>20</v>
      </c>
      <c r="C20" t="s">
        <v>21</v>
      </c>
      <c r="D20" t="s">
        <v>22</v>
      </c>
      <c r="E20" t="s">
        <v>23</v>
      </c>
      <c r="F20">
        <v>2013</v>
      </c>
      <c r="G20">
        <v>2013</v>
      </c>
      <c r="H20">
        <v>7605</v>
      </c>
      <c r="I20" t="s">
        <v>83</v>
      </c>
      <c r="J20">
        <v>77</v>
      </c>
      <c r="K20" t="s">
        <v>49</v>
      </c>
      <c r="L20">
        <v>99</v>
      </c>
      <c r="M20" t="s">
        <v>26</v>
      </c>
      <c r="N20">
        <v>99</v>
      </c>
      <c r="O20" t="s">
        <v>27</v>
      </c>
      <c r="P20">
        <v>3</v>
      </c>
      <c r="Q20" t="s">
        <v>28</v>
      </c>
      <c r="T20" t="s">
        <v>36</v>
      </c>
      <c r="U20" t="s">
        <v>37</v>
      </c>
    </row>
    <row r="21" spans="1:21" x14ac:dyDescent="0.2">
      <c r="A21" s="1" t="s">
        <v>1239</v>
      </c>
      <c r="B21" t="s">
        <v>20</v>
      </c>
      <c r="C21" t="s">
        <v>21</v>
      </c>
      <c r="D21" t="s">
        <v>22</v>
      </c>
      <c r="E21" t="s">
        <v>23</v>
      </c>
      <c r="F21">
        <v>2013</v>
      </c>
      <c r="G21">
        <v>2013</v>
      </c>
      <c r="H21">
        <v>7605</v>
      </c>
      <c r="I21" t="s">
        <v>83</v>
      </c>
      <c r="J21">
        <v>77</v>
      </c>
      <c r="K21" t="s">
        <v>49</v>
      </c>
      <c r="L21">
        <v>99</v>
      </c>
      <c r="M21" t="s">
        <v>26</v>
      </c>
      <c r="N21">
        <v>99</v>
      </c>
      <c r="O21" t="s">
        <v>27</v>
      </c>
      <c r="P21">
        <v>99</v>
      </c>
      <c r="Q21" t="s">
        <v>42</v>
      </c>
      <c r="R21">
        <v>42432</v>
      </c>
    </row>
    <row r="22" spans="1:21" x14ac:dyDescent="0.2">
      <c r="A22" s="1" t="s">
        <v>1240</v>
      </c>
      <c r="B22" t="s">
        <v>20</v>
      </c>
      <c r="C22" t="s">
        <v>21</v>
      </c>
      <c r="D22" t="s">
        <v>22</v>
      </c>
      <c r="E22" t="s">
        <v>23</v>
      </c>
      <c r="F22">
        <v>2013</v>
      </c>
      <c r="G22">
        <v>2013</v>
      </c>
      <c r="H22">
        <v>7606</v>
      </c>
      <c r="I22" t="s">
        <v>141</v>
      </c>
      <c r="J22">
        <v>77</v>
      </c>
      <c r="K22" t="s">
        <v>49</v>
      </c>
      <c r="L22">
        <v>99</v>
      </c>
      <c r="M22" t="s">
        <v>26</v>
      </c>
      <c r="N22">
        <v>99</v>
      </c>
      <c r="O22" t="s">
        <v>27</v>
      </c>
      <c r="P22">
        <v>1</v>
      </c>
      <c r="Q22" t="s">
        <v>34</v>
      </c>
      <c r="R22">
        <v>34581</v>
      </c>
    </row>
    <row r="23" spans="1:21" x14ac:dyDescent="0.2">
      <c r="A23" s="1" t="s">
        <v>1241</v>
      </c>
      <c r="B23" t="s">
        <v>20</v>
      </c>
      <c r="C23" t="s">
        <v>21</v>
      </c>
      <c r="D23" t="s">
        <v>22</v>
      </c>
      <c r="E23" t="s">
        <v>23</v>
      </c>
      <c r="F23">
        <v>2013</v>
      </c>
      <c r="G23">
        <v>2013</v>
      </c>
      <c r="H23">
        <v>7606</v>
      </c>
      <c r="I23" t="s">
        <v>141</v>
      </c>
      <c r="J23">
        <v>77</v>
      </c>
      <c r="K23" t="s">
        <v>49</v>
      </c>
      <c r="L23">
        <v>99</v>
      </c>
      <c r="M23" t="s">
        <v>26</v>
      </c>
      <c r="N23">
        <v>99</v>
      </c>
      <c r="O23" t="s">
        <v>27</v>
      </c>
      <c r="P23">
        <v>2</v>
      </c>
      <c r="Q23" t="s">
        <v>31</v>
      </c>
      <c r="R23">
        <v>38826</v>
      </c>
    </row>
    <row r="24" spans="1:21" x14ac:dyDescent="0.2">
      <c r="A24" s="1" t="s">
        <v>1242</v>
      </c>
      <c r="B24" t="s">
        <v>20</v>
      </c>
      <c r="C24" t="s">
        <v>21</v>
      </c>
      <c r="D24" t="s">
        <v>22</v>
      </c>
      <c r="E24" t="s">
        <v>23</v>
      </c>
      <c r="F24">
        <v>2013</v>
      </c>
      <c r="G24">
        <v>2013</v>
      </c>
      <c r="H24">
        <v>7606</v>
      </c>
      <c r="I24" t="s">
        <v>141</v>
      </c>
      <c r="J24">
        <v>77</v>
      </c>
      <c r="K24" t="s">
        <v>49</v>
      </c>
      <c r="L24">
        <v>99</v>
      </c>
      <c r="M24" t="s">
        <v>26</v>
      </c>
      <c r="N24">
        <v>99</v>
      </c>
      <c r="O24" t="s">
        <v>27</v>
      </c>
      <c r="P24">
        <v>3</v>
      </c>
      <c r="Q24" t="s">
        <v>28</v>
      </c>
      <c r="T24" t="s">
        <v>36</v>
      </c>
      <c r="U24" t="s">
        <v>37</v>
      </c>
    </row>
    <row r="25" spans="1:21" x14ac:dyDescent="0.2">
      <c r="A25" s="1" t="s">
        <v>1243</v>
      </c>
      <c r="B25" t="s">
        <v>20</v>
      </c>
      <c r="C25" t="s">
        <v>21</v>
      </c>
      <c r="D25" t="s">
        <v>22</v>
      </c>
      <c r="E25" t="s">
        <v>23</v>
      </c>
      <c r="F25">
        <v>2013</v>
      </c>
      <c r="G25">
        <v>2013</v>
      </c>
      <c r="H25">
        <v>7606</v>
      </c>
      <c r="I25" t="s">
        <v>141</v>
      </c>
      <c r="J25">
        <v>77</v>
      </c>
      <c r="K25" t="s">
        <v>49</v>
      </c>
      <c r="L25">
        <v>99</v>
      </c>
      <c r="M25" t="s">
        <v>26</v>
      </c>
      <c r="N25">
        <v>99</v>
      </c>
      <c r="O25" t="s">
        <v>27</v>
      </c>
      <c r="P25">
        <v>99</v>
      </c>
      <c r="Q25" t="s">
        <v>42</v>
      </c>
      <c r="R25">
        <v>73407</v>
      </c>
    </row>
    <row r="26" spans="1:21" x14ac:dyDescent="0.2">
      <c r="A26" s="1" t="s">
        <v>1244</v>
      </c>
      <c r="B26" t="s">
        <v>20</v>
      </c>
      <c r="C26" t="s">
        <v>21</v>
      </c>
      <c r="D26" t="s">
        <v>22</v>
      </c>
      <c r="E26" t="s">
        <v>23</v>
      </c>
      <c r="F26">
        <v>2013</v>
      </c>
      <c r="G26">
        <v>2013</v>
      </c>
      <c r="H26">
        <v>7607</v>
      </c>
      <c r="I26" t="s">
        <v>116</v>
      </c>
      <c r="J26">
        <v>77</v>
      </c>
      <c r="K26" t="s">
        <v>49</v>
      </c>
      <c r="L26">
        <v>99</v>
      </c>
      <c r="M26" t="s">
        <v>26</v>
      </c>
      <c r="N26">
        <v>99</v>
      </c>
      <c r="O26" t="s">
        <v>27</v>
      </c>
      <c r="P26">
        <v>1</v>
      </c>
      <c r="Q26" t="s">
        <v>34</v>
      </c>
      <c r="R26">
        <v>16161</v>
      </c>
    </row>
    <row r="27" spans="1:21" x14ac:dyDescent="0.2">
      <c r="A27" s="1" t="s">
        <v>1245</v>
      </c>
      <c r="B27" t="s">
        <v>20</v>
      </c>
      <c r="C27" t="s">
        <v>21</v>
      </c>
      <c r="D27" t="s">
        <v>22</v>
      </c>
      <c r="E27" t="s">
        <v>23</v>
      </c>
      <c r="F27">
        <v>2013</v>
      </c>
      <c r="G27">
        <v>2013</v>
      </c>
      <c r="H27">
        <v>7607</v>
      </c>
      <c r="I27" t="s">
        <v>116</v>
      </c>
      <c r="J27">
        <v>77</v>
      </c>
      <c r="K27" t="s">
        <v>49</v>
      </c>
      <c r="L27">
        <v>99</v>
      </c>
      <c r="M27" t="s">
        <v>26</v>
      </c>
      <c r="N27">
        <v>99</v>
      </c>
      <c r="O27" t="s">
        <v>27</v>
      </c>
      <c r="P27">
        <v>2</v>
      </c>
      <c r="Q27" t="s">
        <v>31</v>
      </c>
      <c r="R27">
        <v>17715</v>
      </c>
    </row>
    <row r="28" spans="1:21" x14ac:dyDescent="0.2">
      <c r="A28" s="1" t="s">
        <v>1246</v>
      </c>
      <c r="B28" t="s">
        <v>20</v>
      </c>
      <c r="C28" t="s">
        <v>21</v>
      </c>
      <c r="D28" t="s">
        <v>22</v>
      </c>
      <c r="E28" t="s">
        <v>23</v>
      </c>
      <c r="F28">
        <v>2013</v>
      </c>
      <c r="G28">
        <v>2013</v>
      </c>
      <c r="H28">
        <v>7607</v>
      </c>
      <c r="I28" t="s">
        <v>116</v>
      </c>
      <c r="J28">
        <v>77</v>
      </c>
      <c r="K28" t="s">
        <v>49</v>
      </c>
      <c r="L28">
        <v>99</v>
      </c>
      <c r="M28" t="s">
        <v>26</v>
      </c>
      <c r="N28">
        <v>99</v>
      </c>
      <c r="O28" t="s">
        <v>27</v>
      </c>
      <c r="P28">
        <v>3</v>
      </c>
      <c r="Q28" t="s">
        <v>28</v>
      </c>
      <c r="T28" t="s">
        <v>36</v>
      </c>
      <c r="U28" t="s">
        <v>37</v>
      </c>
    </row>
    <row r="29" spans="1:21" x14ac:dyDescent="0.2">
      <c r="A29" s="1" t="s">
        <v>1247</v>
      </c>
      <c r="B29" t="s">
        <v>20</v>
      </c>
      <c r="C29" t="s">
        <v>21</v>
      </c>
      <c r="D29" t="s">
        <v>22</v>
      </c>
      <c r="E29" t="s">
        <v>23</v>
      </c>
      <c r="F29">
        <v>2013</v>
      </c>
      <c r="G29">
        <v>2013</v>
      </c>
      <c r="H29">
        <v>7607</v>
      </c>
      <c r="I29" t="s">
        <v>116</v>
      </c>
      <c r="J29">
        <v>77</v>
      </c>
      <c r="K29" t="s">
        <v>49</v>
      </c>
      <c r="L29">
        <v>99</v>
      </c>
      <c r="M29" t="s">
        <v>26</v>
      </c>
      <c r="N29">
        <v>99</v>
      </c>
      <c r="O29" t="s">
        <v>27</v>
      </c>
      <c r="P29">
        <v>99</v>
      </c>
      <c r="Q29" t="s">
        <v>42</v>
      </c>
      <c r="R29">
        <v>33876</v>
      </c>
    </row>
    <row r="30" spans="1:21" x14ac:dyDescent="0.2">
      <c r="A30" s="1" t="s">
        <v>1248</v>
      </c>
      <c r="B30" t="s">
        <v>20</v>
      </c>
      <c r="C30" t="s">
        <v>21</v>
      </c>
      <c r="D30" t="s">
        <v>22</v>
      </c>
      <c r="E30" t="s">
        <v>23</v>
      </c>
      <c r="F30">
        <v>2013</v>
      </c>
      <c r="G30">
        <v>2013</v>
      </c>
      <c r="H30">
        <v>7608</v>
      </c>
      <c r="I30" t="s">
        <v>132</v>
      </c>
      <c r="J30">
        <v>77</v>
      </c>
      <c r="K30" t="s">
        <v>49</v>
      </c>
      <c r="L30">
        <v>99</v>
      </c>
      <c r="M30" t="s">
        <v>26</v>
      </c>
      <c r="N30">
        <v>99</v>
      </c>
      <c r="O30" t="s">
        <v>27</v>
      </c>
      <c r="P30">
        <v>1</v>
      </c>
      <c r="Q30" t="s">
        <v>34</v>
      </c>
      <c r="R30">
        <v>363</v>
      </c>
    </row>
    <row r="31" spans="1:21" x14ac:dyDescent="0.2">
      <c r="A31" s="1" t="s">
        <v>1249</v>
      </c>
      <c r="B31" t="s">
        <v>20</v>
      </c>
      <c r="C31" t="s">
        <v>21</v>
      </c>
      <c r="D31" t="s">
        <v>22</v>
      </c>
      <c r="E31" t="s">
        <v>23</v>
      </c>
      <c r="F31">
        <v>2013</v>
      </c>
      <c r="G31">
        <v>2013</v>
      </c>
      <c r="H31">
        <v>7608</v>
      </c>
      <c r="I31" t="s">
        <v>132</v>
      </c>
      <c r="J31">
        <v>77</v>
      </c>
      <c r="K31" t="s">
        <v>49</v>
      </c>
      <c r="L31">
        <v>99</v>
      </c>
      <c r="M31" t="s">
        <v>26</v>
      </c>
      <c r="N31">
        <v>99</v>
      </c>
      <c r="O31" t="s">
        <v>27</v>
      </c>
      <c r="P31">
        <v>2</v>
      </c>
      <c r="Q31" t="s">
        <v>31</v>
      </c>
      <c r="R31">
        <v>306</v>
      </c>
    </row>
    <row r="32" spans="1:21" x14ac:dyDescent="0.2">
      <c r="A32" s="1" t="s">
        <v>1250</v>
      </c>
      <c r="B32" t="s">
        <v>20</v>
      </c>
      <c r="C32" t="s">
        <v>21</v>
      </c>
      <c r="D32" t="s">
        <v>22</v>
      </c>
      <c r="E32" t="s">
        <v>23</v>
      </c>
      <c r="F32">
        <v>2013</v>
      </c>
      <c r="G32">
        <v>2013</v>
      </c>
      <c r="H32">
        <v>7608</v>
      </c>
      <c r="I32" t="s">
        <v>132</v>
      </c>
      <c r="J32">
        <v>77</v>
      </c>
      <c r="K32" t="s">
        <v>49</v>
      </c>
      <c r="L32">
        <v>99</v>
      </c>
      <c r="M32" t="s">
        <v>26</v>
      </c>
      <c r="N32">
        <v>99</v>
      </c>
      <c r="O32" t="s">
        <v>27</v>
      </c>
      <c r="P32">
        <v>3</v>
      </c>
      <c r="Q32" t="s">
        <v>28</v>
      </c>
      <c r="T32" t="s">
        <v>36</v>
      </c>
      <c r="U32" t="s">
        <v>37</v>
      </c>
    </row>
    <row r="33" spans="1:21" x14ac:dyDescent="0.2">
      <c r="A33" s="1" t="s">
        <v>1251</v>
      </c>
      <c r="B33" t="s">
        <v>20</v>
      </c>
      <c r="C33" t="s">
        <v>21</v>
      </c>
      <c r="D33" t="s">
        <v>22</v>
      </c>
      <c r="E33" t="s">
        <v>23</v>
      </c>
      <c r="F33">
        <v>2013</v>
      </c>
      <c r="G33">
        <v>2013</v>
      </c>
      <c r="H33">
        <v>7608</v>
      </c>
      <c r="I33" t="s">
        <v>132</v>
      </c>
      <c r="J33">
        <v>77</v>
      </c>
      <c r="K33" t="s">
        <v>49</v>
      </c>
      <c r="L33">
        <v>99</v>
      </c>
      <c r="M33" t="s">
        <v>26</v>
      </c>
      <c r="N33">
        <v>99</v>
      </c>
      <c r="O33" t="s">
        <v>27</v>
      </c>
      <c r="P33">
        <v>99</v>
      </c>
      <c r="Q33" t="s">
        <v>42</v>
      </c>
      <c r="R33">
        <v>669</v>
      </c>
    </row>
    <row r="34" spans="1:21" x14ac:dyDescent="0.2">
      <c r="A34" s="1" t="s">
        <v>1252</v>
      </c>
      <c r="B34" t="s">
        <v>20</v>
      </c>
      <c r="C34" t="s">
        <v>21</v>
      </c>
      <c r="D34" t="s">
        <v>22</v>
      </c>
      <c r="E34" t="s">
        <v>23</v>
      </c>
      <c r="F34">
        <v>2013</v>
      </c>
      <c r="G34">
        <v>2013</v>
      </c>
      <c r="H34">
        <v>7609</v>
      </c>
      <c r="I34" t="s">
        <v>92</v>
      </c>
      <c r="J34">
        <v>77</v>
      </c>
      <c r="K34" t="s">
        <v>49</v>
      </c>
      <c r="L34">
        <v>99</v>
      </c>
      <c r="M34" t="s">
        <v>26</v>
      </c>
      <c r="N34">
        <v>99</v>
      </c>
      <c r="O34" t="s">
        <v>27</v>
      </c>
      <c r="P34">
        <v>1</v>
      </c>
      <c r="Q34" t="s">
        <v>34</v>
      </c>
      <c r="R34">
        <v>2958</v>
      </c>
    </row>
    <row r="35" spans="1:21" x14ac:dyDescent="0.2">
      <c r="A35" s="1" t="s">
        <v>1253</v>
      </c>
      <c r="B35" t="s">
        <v>20</v>
      </c>
      <c r="C35" t="s">
        <v>21</v>
      </c>
      <c r="D35" t="s">
        <v>22</v>
      </c>
      <c r="E35" t="s">
        <v>23</v>
      </c>
      <c r="F35">
        <v>2013</v>
      </c>
      <c r="G35">
        <v>2013</v>
      </c>
      <c r="H35">
        <v>7609</v>
      </c>
      <c r="I35" t="s">
        <v>92</v>
      </c>
      <c r="J35">
        <v>77</v>
      </c>
      <c r="K35" t="s">
        <v>49</v>
      </c>
      <c r="L35">
        <v>99</v>
      </c>
      <c r="M35" t="s">
        <v>26</v>
      </c>
      <c r="N35">
        <v>99</v>
      </c>
      <c r="O35" t="s">
        <v>27</v>
      </c>
      <c r="P35">
        <v>2</v>
      </c>
      <c r="Q35" t="s">
        <v>31</v>
      </c>
      <c r="R35">
        <v>3222</v>
      </c>
    </row>
    <row r="36" spans="1:21" x14ac:dyDescent="0.2">
      <c r="A36" s="1" t="s">
        <v>1254</v>
      </c>
      <c r="B36" t="s">
        <v>20</v>
      </c>
      <c r="C36" t="s">
        <v>21</v>
      </c>
      <c r="D36" t="s">
        <v>22</v>
      </c>
      <c r="E36" t="s">
        <v>23</v>
      </c>
      <c r="F36">
        <v>2013</v>
      </c>
      <c r="G36">
        <v>2013</v>
      </c>
      <c r="H36">
        <v>7609</v>
      </c>
      <c r="I36" t="s">
        <v>92</v>
      </c>
      <c r="J36">
        <v>77</v>
      </c>
      <c r="K36" t="s">
        <v>49</v>
      </c>
      <c r="L36">
        <v>99</v>
      </c>
      <c r="M36" t="s">
        <v>26</v>
      </c>
      <c r="N36">
        <v>99</v>
      </c>
      <c r="O36" t="s">
        <v>27</v>
      </c>
      <c r="P36">
        <v>3</v>
      </c>
      <c r="Q36" t="s">
        <v>28</v>
      </c>
      <c r="T36" t="s">
        <v>36</v>
      </c>
      <c r="U36" t="s">
        <v>37</v>
      </c>
    </row>
    <row r="37" spans="1:21" x14ac:dyDescent="0.2">
      <c r="A37" s="1" t="s">
        <v>1255</v>
      </c>
      <c r="B37" t="s">
        <v>20</v>
      </c>
      <c r="C37" t="s">
        <v>21</v>
      </c>
      <c r="D37" t="s">
        <v>22</v>
      </c>
      <c r="E37" t="s">
        <v>23</v>
      </c>
      <c r="F37">
        <v>2013</v>
      </c>
      <c r="G37">
        <v>2013</v>
      </c>
      <c r="H37">
        <v>7609</v>
      </c>
      <c r="I37" t="s">
        <v>92</v>
      </c>
      <c r="J37">
        <v>77</v>
      </c>
      <c r="K37" t="s">
        <v>49</v>
      </c>
      <c r="L37">
        <v>99</v>
      </c>
      <c r="M37" t="s">
        <v>26</v>
      </c>
      <c r="N37">
        <v>99</v>
      </c>
      <c r="O37" t="s">
        <v>27</v>
      </c>
      <c r="P37">
        <v>99</v>
      </c>
      <c r="Q37" t="s">
        <v>42</v>
      </c>
      <c r="R37">
        <v>6177</v>
      </c>
    </row>
    <row r="38" spans="1:21" x14ac:dyDescent="0.2">
      <c r="A38" s="1" t="s">
        <v>1256</v>
      </c>
      <c r="B38" t="s">
        <v>20</v>
      </c>
      <c r="C38" t="s">
        <v>21</v>
      </c>
      <c r="D38" t="s">
        <v>22</v>
      </c>
      <c r="E38" t="s">
        <v>23</v>
      </c>
      <c r="F38">
        <v>2013</v>
      </c>
      <c r="G38">
        <v>2013</v>
      </c>
      <c r="H38">
        <v>7610</v>
      </c>
      <c r="I38" t="s">
        <v>122</v>
      </c>
      <c r="J38">
        <v>77</v>
      </c>
      <c r="K38" t="s">
        <v>49</v>
      </c>
      <c r="L38">
        <v>99</v>
      </c>
      <c r="M38" t="s">
        <v>26</v>
      </c>
      <c r="N38">
        <v>99</v>
      </c>
      <c r="O38" t="s">
        <v>27</v>
      </c>
      <c r="P38">
        <v>1</v>
      </c>
      <c r="Q38" t="s">
        <v>34</v>
      </c>
      <c r="R38">
        <v>30063</v>
      </c>
    </row>
    <row r="39" spans="1:21" x14ac:dyDescent="0.2">
      <c r="A39" s="1" t="s">
        <v>1257</v>
      </c>
      <c r="B39" t="s">
        <v>20</v>
      </c>
      <c r="C39" t="s">
        <v>21</v>
      </c>
      <c r="D39" t="s">
        <v>22</v>
      </c>
      <c r="E39" t="s">
        <v>23</v>
      </c>
      <c r="F39">
        <v>2013</v>
      </c>
      <c r="G39">
        <v>2013</v>
      </c>
      <c r="H39">
        <v>7610</v>
      </c>
      <c r="I39" t="s">
        <v>122</v>
      </c>
      <c r="J39">
        <v>77</v>
      </c>
      <c r="K39" t="s">
        <v>49</v>
      </c>
      <c r="L39">
        <v>99</v>
      </c>
      <c r="M39" t="s">
        <v>26</v>
      </c>
      <c r="N39">
        <v>99</v>
      </c>
      <c r="O39" t="s">
        <v>27</v>
      </c>
      <c r="P39">
        <v>2</v>
      </c>
      <c r="Q39" t="s">
        <v>31</v>
      </c>
      <c r="R39">
        <v>30573</v>
      </c>
    </row>
    <row r="40" spans="1:21" x14ac:dyDescent="0.2">
      <c r="A40" s="1" t="s">
        <v>1258</v>
      </c>
      <c r="B40" t="s">
        <v>20</v>
      </c>
      <c r="C40" t="s">
        <v>21</v>
      </c>
      <c r="D40" t="s">
        <v>22</v>
      </c>
      <c r="E40" t="s">
        <v>23</v>
      </c>
      <c r="F40">
        <v>2013</v>
      </c>
      <c r="G40">
        <v>2013</v>
      </c>
      <c r="H40">
        <v>7610</v>
      </c>
      <c r="I40" t="s">
        <v>122</v>
      </c>
      <c r="J40">
        <v>77</v>
      </c>
      <c r="K40" t="s">
        <v>49</v>
      </c>
      <c r="L40">
        <v>99</v>
      </c>
      <c r="M40" t="s">
        <v>26</v>
      </c>
      <c r="N40">
        <v>99</v>
      </c>
      <c r="O40" t="s">
        <v>27</v>
      </c>
      <c r="P40">
        <v>3</v>
      </c>
      <c r="Q40" t="s">
        <v>28</v>
      </c>
      <c r="T40" t="s">
        <v>36</v>
      </c>
      <c r="U40" t="s">
        <v>37</v>
      </c>
    </row>
    <row r="41" spans="1:21" x14ac:dyDescent="0.2">
      <c r="A41" s="1" t="s">
        <v>1259</v>
      </c>
      <c r="B41" t="s">
        <v>20</v>
      </c>
      <c r="C41" t="s">
        <v>21</v>
      </c>
      <c r="D41" t="s">
        <v>22</v>
      </c>
      <c r="E41" t="s">
        <v>23</v>
      </c>
      <c r="F41">
        <v>2013</v>
      </c>
      <c r="G41">
        <v>2013</v>
      </c>
      <c r="H41">
        <v>7610</v>
      </c>
      <c r="I41" t="s">
        <v>122</v>
      </c>
      <c r="J41">
        <v>77</v>
      </c>
      <c r="K41" t="s">
        <v>49</v>
      </c>
      <c r="L41">
        <v>99</v>
      </c>
      <c r="M41" t="s">
        <v>26</v>
      </c>
      <c r="N41">
        <v>99</v>
      </c>
      <c r="O41" t="s">
        <v>27</v>
      </c>
      <c r="P41">
        <v>99</v>
      </c>
      <c r="Q41" t="s">
        <v>42</v>
      </c>
      <c r="R41">
        <v>60633</v>
      </c>
    </row>
    <row r="42" spans="1:21" x14ac:dyDescent="0.2">
      <c r="A42" s="1" t="s">
        <v>1260</v>
      </c>
      <c r="B42" t="s">
        <v>20</v>
      </c>
      <c r="C42" t="s">
        <v>21</v>
      </c>
      <c r="D42" t="s">
        <v>22</v>
      </c>
      <c r="E42" t="s">
        <v>23</v>
      </c>
      <c r="F42">
        <v>2013</v>
      </c>
      <c r="G42">
        <v>2013</v>
      </c>
      <c r="H42">
        <v>7611</v>
      </c>
      <c r="I42" t="s">
        <v>113</v>
      </c>
      <c r="J42">
        <v>77</v>
      </c>
      <c r="K42" t="s">
        <v>49</v>
      </c>
      <c r="L42">
        <v>99</v>
      </c>
      <c r="M42" t="s">
        <v>26</v>
      </c>
      <c r="N42">
        <v>99</v>
      </c>
      <c r="O42" t="s">
        <v>27</v>
      </c>
      <c r="P42">
        <v>1</v>
      </c>
      <c r="Q42" t="s">
        <v>34</v>
      </c>
      <c r="R42">
        <v>24543</v>
      </c>
    </row>
    <row r="43" spans="1:21" x14ac:dyDescent="0.2">
      <c r="A43" s="1" t="s">
        <v>1261</v>
      </c>
      <c r="B43" t="s">
        <v>20</v>
      </c>
      <c r="C43" t="s">
        <v>21</v>
      </c>
      <c r="D43" t="s">
        <v>22</v>
      </c>
      <c r="E43" t="s">
        <v>23</v>
      </c>
      <c r="F43">
        <v>2013</v>
      </c>
      <c r="G43">
        <v>2013</v>
      </c>
      <c r="H43">
        <v>7611</v>
      </c>
      <c r="I43" t="s">
        <v>113</v>
      </c>
      <c r="J43">
        <v>77</v>
      </c>
      <c r="K43" t="s">
        <v>49</v>
      </c>
      <c r="L43">
        <v>99</v>
      </c>
      <c r="M43" t="s">
        <v>26</v>
      </c>
      <c r="N43">
        <v>99</v>
      </c>
      <c r="O43" t="s">
        <v>27</v>
      </c>
      <c r="P43">
        <v>2</v>
      </c>
      <c r="Q43" t="s">
        <v>31</v>
      </c>
      <c r="R43">
        <v>26985</v>
      </c>
    </row>
    <row r="44" spans="1:21" x14ac:dyDescent="0.2">
      <c r="A44" s="1" t="s">
        <v>1262</v>
      </c>
      <c r="B44" t="s">
        <v>20</v>
      </c>
      <c r="C44" t="s">
        <v>21</v>
      </c>
      <c r="D44" t="s">
        <v>22</v>
      </c>
      <c r="E44" t="s">
        <v>23</v>
      </c>
      <c r="F44">
        <v>2013</v>
      </c>
      <c r="G44">
        <v>2013</v>
      </c>
      <c r="H44">
        <v>7611</v>
      </c>
      <c r="I44" t="s">
        <v>113</v>
      </c>
      <c r="J44">
        <v>77</v>
      </c>
      <c r="K44" t="s">
        <v>49</v>
      </c>
      <c r="L44">
        <v>99</v>
      </c>
      <c r="M44" t="s">
        <v>26</v>
      </c>
      <c r="N44">
        <v>99</v>
      </c>
      <c r="O44" t="s">
        <v>27</v>
      </c>
      <c r="P44">
        <v>3</v>
      </c>
      <c r="Q44" t="s">
        <v>28</v>
      </c>
      <c r="T44" t="s">
        <v>36</v>
      </c>
      <c r="U44" t="s">
        <v>37</v>
      </c>
    </row>
    <row r="45" spans="1:21" x14ac:dyDescent="0.2">
      <c r="A45" s="1" t="s">
        <v>1263</v>
      </c>
      <c r="B45" t="s">
        <v>20</v>
      </c>
      <c r="C45" t="s">
        <v>21</v>
      </c>
      <c r="D45" t="s">
        <v>22</v>
      </c>
      <c r="E45" t="s">
        <v>23</v>
      </c>
      <c r="F45">
        <v>2013</v>
      </c>
      <c r="G45">
        <v>2013</v>
      </c>
      <c r="H45">
        <v>7611</v>
      </c>
      <c r="I45" t="s">
        <v>113</v>
      </c>
      <c r="J45">
        <v>77</v>
      </c>
      <c r="K45" t="s">
        <v>49</v>
      </c>
      <c r="L45">
        <v>99</v>
      </c>
      <c r="M45" t="s">
        <v>26</v>
      </c>
      <c r="N45">
        <v>99</v>
      </c>
      <c r="O45" t="s">
        <v>27</v>
      </c>
      <c r="P45">
        <v>99</v>
      </c>
      <c r="Q45" t="s">
        <v>42</v>
      </c>
      <c r="R45">
        <v>51528</v>
      </c>
    </row>
    <row r="46" spans="1:21" x14ac:dyDescent="0.2">
      <c r="A46" s="1" t="s">
        <v>1264</v>
      </c>
      <c r="B46" t="s">
        <v>20</v>
      </c>
      <c r="C46" t="s">
        <v>21</v>
      </c>
      <c r="D46" t="s">
        <v>22</v>
      </c>
      <c r="E46" t="s">
        <v>23</v>
      </c>
      <c r="F46">
        <v>2013</v>
      </c>
      <c r="G46">
        <v>2013</v>
      </c>
      <c r="H46">
        <v>7612</v>
      </c>
      <c r="I46" t="s">
        <v>77</v>
      </c>
      <c r="J46">
        <v>77</v>
      </c>
      <c r="K46" t="s">
        <v>49</v>
      </c>
      <c r="L46">
        <v>99</v>
      </c>
      <c r="M46" t="s">
        <v>26</v>
      </c>
      <c r="N46">
        <v>99</v>
      </c>
      <c r="O46" t="s">
        <v>27</v>
      </c>
      <c r="P46">
        <v>1</v>
      </c>
      <c r="Q46" t="s">
        <v>34</v>
      </c>
      <c r="R46">
        <v>33432</v>
      </c>
    </row>
    <row r="47" spans="1:21" x14ac:dyDescent="0.2">
      <c r="A47" s="1" t="s">
        <v>1265</v>
      </c>
      <c r="B47" t="s">
        <v>20</v>
      </c>
      <c r="C47" t="s">
        <v>21</v>
      </c>
      <c r="D47" t="s">
        <v>22</v>
      </c>
      <c r="E47" t="s">
        <v>23</v>
      </c>
      <c r="F47">
        <v>2013</v>
      </c>
      <c r="G47">
        <v>2013</v>
      </c>
      <c r="H47">
        <v>7612</v>
      </c>
      <c r="I47" t="s">
        <v>77</v>
      </c>
      <c r="J47">
        <v>77</v>
      </c>
      <c r="K47" t="s">
        <v>49</v>
      </c>
      <c r="L47">
        <v>99</v>
      </c>
      <c r="M47" t="s">
        <v>26</v>
      </c>
      <c r="N47">
        <v>99</v>
      </c>
      <c r="O47" t="s">
        <v>27</v>
      </c>
      <c r="P47">
        <v>2</v>
      </c>
      <c r="Q47" t="s">
        <v>31</v>
      </c>
      <c r="R47">
        <v>36021</v>
      </c>
    </row>
    <row r="48" spans="1:21" x14ac:dyDescent="0.2">
      <c r="A48" s="1" t="s">
        <v>1266</v>
      </c>
      <c r="B48" t="s">
        <v>20</v>
      </c>
      <c r="C48" t="s">
        <v>21</v>
      </c>
      <c r="D48" t="s">
        <v>22</v>
      </c>
      <c r="E48" t="s">
        <v>23</v>
      </c>
      <c r="F48">
        <v>2013</v>
      </c>
      <c r="G48">
        <v>2013</v>
      </c>
      <c r="H48">
        <v>7612</v>
      </c>
      <c r="I48" t="s">
        <v>77</v>
      </c>
      <c r="J48">
        <v>77</v>
      </c>
      <c r="K48" t="s">
        <v>49</v>
      </c>
      <c r="L48">
        <v>99</v>
      </c>
      <c r="M48" t="s">
        <v>26</v>
      </c>
      <c r="N48">
        <v>99</v>
      </c>
      <c r="O48" t="s">
        <v>27</v>
      </c>
      <c r="P48">
        <v>3</v>
      </c>
      <c r="Q48" t="s">
        <v>28</v>
      </c>
      <c r="T48" t="s">
        <v>36</v>
      </c>
      <c r="U48" t="s">
        <v>37</v>
      </c>
    </row>
    <row r="49" spans="1:21" x14ac:dyDescent="0.2">
      <c r="A49" s="1" t="s">
        <v>1267</v>
      </c>
      <c r="B49" t="s">
        <v>20</v>
      </c>
      <c r="C49" t="s">
        <v>21</v>
      </c>
      <c r="D49" t="s">
        <v>22</v>
      </c>
      <c r="E49" t="s">
        <v>23</v>
      </c>
      <c r="F49">
        <v>2013</v>
      </c>
      <c r="G49">
        <v>2013</v>
      </c>
      <c r="H49">
        <v>7612</v>
      </c>
      <c r="I49" t="s">
        <v>77</v>
      </c>
      <c r="J49">
        <v>77</v>
      </c>
      <c r="K49" t="s">
        <v>49</v>
      </c>
      <c r="L49">
        <v>99</v>
      </c>
      <c r="M49" t="s">
        <v>26</v>
      </c>
      <c r="N49">
        <v>99</v>
      </c>
      <c r="O49" t="s">
        <v>27</v>
      </c>
      <c r="P49">
        <v>99</v>
      </c>
      <c r="Q49" t="s">
        <v>42</v>
      </c>
      <c r="R49">
        <v>69453</v>
      </c>
    </row>
    <row r="50" spans="1:21" x14ac:dyDescent="0.2">
      <c r="A50" s="1" t="s">
        <v>1268</v>
      </c>
      <c r="B50" t="s">
        <v>20</v>
      </c>
      <c r="C50" t="s">
        <v>21</v>
      </c>
      <c r="D50" t="s">
        <v>22</v>
      </c>
      <c r="E50" t="s">
        <v>23</v>
      </c>
      <c r="F50">
        <v>2013</v>
      </c>
      <c r="G50">
        <v>2013</v>
      </c>
      <c r="H50">
        <v>7613</v>
      </c>
      <c r="I50" t="s">
        <v>74</v>
      </c>
      <c r="J50">
        <v>77</v>
      </c>
      <c r="K50" t="s">
        <v>49</v>
      </c>
      <c r="L50">
        <v>99</v>
      </c>
      <c r="M50" t="s">
        <v>26</v>
      </c>
      <c r="N50">
        <v>99</v>
      </c>
      <c r="O50" t="s">
        <v>27</v>
      </c>
      <c r="P50">
        <v>1</v>
      </c>
      <c r="Q50" t="s">
        <v>34</v>
      </c>
      <c r="R50">
        <v>18522</v>
      </c>
    </row>
    <row r="51" spans="1:21" x14ac:dyDescent="0.2">
      <c r="A51" s="1" t="s">
        <v>1269</v>
      </c>
      <c r="B51" t="s">
        <v>20</v>
      </c>
      <c r="C51" t="s">
        <v>21</v>
      </c>
      <c r="D51" t="s">
        <v>22</v>
      </c>
      <c r="E51" t="s">
        <v>23</v>
      </c>
      <c r="F51">
        <v>2013</v>
      </c>
      <c r="G51">
        <v>2013</v>
      </c>
      <c r="H51">
        <v>7613</v>
      </c>
      <c r="I51" t="s">
        <v>74</v>
      </c>
      <c r="J51">
        <v>77</v>
      </c>
      <c r="K51" t="s">
        <v>49</v>
      </c>
      <c r="L51">
        <v>99</v>
      </c>
      <c r="M51" t="s">
        <v>26</v>
      </c>
      <c r="N51">
        <v>99</v>
      </c>
      <c r="O51" t="s">
        <v>27</v>
      </c>
      <c r="P51">
        <v>2</v>
      </c>
      <c r="Q51" t="s">
        <v>31</v>
      </c>
      <c r="R51">
        <v>20271</v>
      </c>
    </row>
    <row r="52" spans="1:21" x14ac:dyDescent="0.2">
      <c r="A52" s="1" t="s">
        <v>1270</v>
      </c>
      <c r="B52" t="s">
        <v>20</v>
      </c>
      <c r="C52" t="s">
        <v>21</v>
      </c>
      <c r="D52" t="s">
        <v>22</v>
      </c>
      <c r="E52" t="s">
        <v>23</v>
      </c>
      <c r="F52">
        <v>2013</v>
      </c>
      <c r="G52">
        <v>2013</v>
      </c>
      <c r="H52">
        <v>7613</v>
      </c>
      <c r="I52" t="s">
        <v>74</v>
      </c>
      <c r="J52">
        <v>77</v>
      </c>
      <c r="K52" t="s">
        <v>49</v>
      </c>
      <c r="L52">
        <v>99</v>
      </c>
      <c r="M52" t="s">
        <v>26</v>
      </c>
      <c r="N52">
        <v>99</v>
      </c>
      <c r="O52" t="s">
        <v>27</v>
      </c>
      <c r="P52">
        <v>3</v>
      </c>
      <c r="Q52" t="s">
        <v>28</v>
      </c>
      <c r="T52" t="s">
        <v>36</v>
      </c>
      <c r="U52" t="s">
        <v>37</v>
      </c>
    </row>
    <row r="53" spans="1:21" x14ac:dyDescent="0.2">
      <c r="A53" s="1" t="s">
        <v>1271</v>
      </c>
      <c r="B53" t="s">
        <v>20</v>
      </c>
      <c r="C53" t="s">
        <v>21</v>
      </c>
      <c r="D53" t="s">
        <v>22</v>
      </c>
      <c r="E53" t="s">
        <v>23</v>
      </c>
      <c r="F53">
        <v>2013</v>
      </c>
      <c r="G53">
        <v>2013</v>
      </c>
      <c r="H53">
        <v>7613</v>
      </c>
      <c r="I53" t="s">
        <v>74</v>
      </c>
      <c r="J53">
        <v>77</v>
      </c>
      <c r="K53" t="s">
        <v>49</v>
      </c>
      <c r="L53">
        <v>99</v>
      </c>
      <c r="M53" t="s">
        <v>26</v>
      </c>
      <c r="N53">
        <v>99</v>
      </c>
      <c r="O53" t="s">
        <v>27</v>
      </c>
      <c r="P53">
        <v>99</v>
      </c>
      <c r="Q53" t="s">
        <v>42</v>
      </c>
      <c r="R53">
        <v>38793</v>
      </c>
    </row>
    <row r="54" spans="1:21" x14ac:dyDescent="0.2">
      <c r="A54" s="1" t="s">
        <v>1272</v>
      </c>
      <c r="B54" t="s">
        <v>20</v>
      </c>
      <c r="C54" t="s">
        <v>21</v>
      </c>
      <c r="D54" t="s">
        <v>22</v>
      </c>
      <c r="E54" t="s">
        <v>23</v>
      </c>
      <c r="F54">
        <v>2013</v>
      </c>
      <c r="G54">
        <v>2013</v>
      </c>
      <c r="H54">
        <v>7614</v>
      </c>
      <c r="I54" t="s">
        <v>135</v>
      </c>
      <c r="J54">
        <v>77</v>
      </c>
      <c r="K54" t="s">
        <v>49</v>
      </c>
      <c r="L54">
        <v>99</v>
      </c>
      <c r="M54" t="s">
        <v>26</v>
      </c>
      <c r="N54">
        <v>99</v>
      </c>
      <c r="O54" t="s">
        <v>27</v>
      </c>
      <c r="P54">
        <v>1</v>
      </c>
      <c r="Q54" t="s">
        <v>34</v>
      </c>
      <c r="R54">
        <v>27624</v>
      </c>
    </row>
    <row r="55" spans="1:21" x14ac:dyDescent="0.2">
      <c r="A55" s="1" t="s">
        <v>1273</v>
      </c>
      <c r="B55" t="s">
        <v>20</v>
      </c>
      <c r="C55" t="s">
        <v>21</v>
      </c>
      <c r="D55" t="s">
        <v>22</v>
      </c>
      <c r="E55" t="s">
        <v>23</v>
      </c>
      <c r="F55">
        <v>2013</v>
      </c>
      <c r="G55">
        <v>2013</v>
      </c>
      <c r="H55">
        <v>7614</v>
      </c>
      <c r="I55" t="s">
        <v>135</v>
      </c>
      <c r="J55">
        <v>77</v>
      </c>
      <c r="K55" t="s">
        <v>49</v>
      </c>
      <c r="L55">
        <v>99</v>
      </c>
      <c r="M55" t="s">
        <v>26</v>
      </c>
      <c r="N55">
        <v>99</v>
      </c>
      <c r="O55" t="s">
        <v>27</v>
      </c>
      <c r="P55">
        <v>2</v>
      </c>
      <c r="Q55" t="s">
        <v>31</v>
      </c>
      <c r="R55">
        <v>31893</v>
      </c>
    </row>
    <row r="56" spans="1:21" x14ac:dyDescent="0.2">
      <c r="A56" s="1" t="s">
        <v>1274</v>
      </c>
      <c r="B56" t="s">
        <v>20</v>
      </c>
      <c r="C56" t="s">
        <v>21</v>
      </c>
      <c r="D56" t="s">
        <v>22</v>
      </c>
      <c r="E56" t="s">
        <v>23</v>
      </c>
      <c r="F56">
        <v>2013</v>
      </c>
      <c r="G56">
        <v>2013</v>
      </c>
      <c r="H56">
        <v>7614</v>
      </c>
      <c r="I56" t="s">
        <v>135</v>
      </c>
      <c r="J56">
        <v>77</v>
      </c>
      <c r="K56" t="s">
        <v>49</v>
      </c>
      <c r="L56">
        <v>99</v>
      </c>
      <c r="M56" t="s">
        <v>26</v>
      </c>
      <c r="N56">
        <v>99</v>
      </c>
      <c r="O56" t="s">
        <v>27</v>
      </c>
      <c r="P56">
        <v>3</v>
      </c>
      <c r="Q56" t="s">
        <v>28</v>
      </c>
      <c r="T56" t="s">
        <v>36</v>
      </c>
      <c r="U56" t="s">
        <v>37</v>
      </c>
    </row>
    <row r="57" spans="1:21" x14ac:dyDescent="0.2">
      <c r="A57" s="1" t="s">
        <v>1275</v>
      </c>
      <c r="B57" t="s">
        <v>20</v>
      </c>
      <c r="C57" t="s">
        <v>21</v>
      </c>
      <c r="D57" t="s">
        <v>22</v>
      </c>
      <c r="E57" t="s">
        <v>23</v>
      </c>
      <c r="F57">
        <v>2013</v>
      </c>
      <c r="G57">
        <v>2013</v>
      </c>
      <c r="H57">
        <v>7614</v>
      </c>
      <c r="I57" t="s">
        <v>135</v>
      </c>
      <c r="J57">
        <v>77</v>
      </c>
      <c r="K57" t="s">
        <v>49</v>
      </c>
      <c r="L57">
        <v>99</v>
      </c>
      <c r="M57" t="s">
        <v>26</v>
      </c>
      <c r="N57">
        <v>99</v>
      </c>
      <c r="O57" t="s">
        <v>27</v>
      </c>
      <c r="P57">
        <v>99</v>
      </c>
      <c r="Q57" t="s">
        <v>42</v>
      </c>
      <c r="R57">
        <v>59517</v>
      </c>
    </row>
    <row r="58" spans="1:21" x14ac:dyDescent="0.2">
      <c r="A58" s="1" t="s">
        <v>1276</v>
      </c>
      <c r="B58" t="s">
        <v>20</v>
      </c>
      <c r="C58" t="s">
        <v>21</v>
      </c>
      <c r="D58" t="s">
        <v>22</v>
      </c>
      <c r="E58" t="s">
        <v>23</v>
      </c>
      <c r="F58">
        <v>2013</v>
      </c>
      <c r="G58">
        <v>2013</v>
      </c>
      <c r="H58">
        <v>7615</v>
      </c>
      <c r="I58" t="s">
        <v>145</v>
      </c>
      <c r="J58">
        <v>77</v>
      </c>
      <c r="K58" t="s">
        <v>49</v>
      </c>
      <c r="L58">
        <v>99</v>
      </c>
      <c r="M58" t="s">
        <v>26</v>
      </c>
      <c r="N58">
        <v>99</v>
      </c>
      <c r="O58" t="s">
        <v>27</v>
      </c>
      <c r="P58">
        <v>1</v>
      </c>
      <c r="Q58" t="s">
        <v>34</v>
      </c>
      <c r="R58">
        <v>22233</v>
      </c>
    </row>
    <row r="59" spans="1:21" x14ac:dyDescent="0.2">
      <c r="A59" s="1" t="s">
        <v>1277</v>
      </c>
      <c r="B59" t="s">
        <v>20</v>
      </c>
      <c r="C59" t="s">
        <v>21</v>
      </c>
      <c r="D59" t="s">
        <v>22</v>
      </c>
      <c r="E59" t="s">
        <v>23</v>
      </c>
      <c r="F59">
        <v>2013</v>
      </c>
      <c r="G59">
        <v>2013</v>
      </c>
      <c r="H59">
        <v>7615</v>
      </c>
      <c r="I59" t="s">
        <v>145</v>
      </c>
      <c r="J59">
        <v>77</v>
      </c>
      <c r="K59" t="s">
        <v>49</v>
      </c>
      <c r="L59">
        <v>99</v>
      </c>
      <c r="M59" t="s">
        <v>26</v>
      </c>
      <c r="N59">
        <v>99</v>
      </c>
      <c r="O59" t="s">
        <v>27</v>
      </c>
      <c r="P59">
        <v>2</v>
      </c>
      <c r="Q59" t="s">
        <v>31</v>
      </c>
      <c r="R59">
        <v>25404</v>
      </c>
    </row>
    <row r="60" spans="1:21" x14ac:dyDescent="0.2">
      <c r="A60" s="1" t="s">
        <v>1278</v>
      </c>
      <c r="B60" t="s">
        <v>20</v>
      </c>
      <c r="C60" t="s">
        <v>21</v>
      </c>
      <c r="D60" t="s">
        <v>22</v>
      </c>
      <c r="E60" t="s">
        <v>23</v>
      </c>
      <c r="F60">
        <v>2013</v>
      </c>
      <c r="G60">
        <v>2013</v>
      </c>
      <c r="H60">
        <v>7615</v>
      </c>
      <c r="I60" t="s">
        <v>145</v>
      </c>
      <c r="J60">
        <v>77</v>
      </c>
      <c r="K60" t="s">
        <v>49</v>
      </c>
      <c r="L60">
        <v>99</v>
      </c>
      <c r="M60" t="s">
        <v>26</v>
      </c>
      <c r="N60">
        <v>99</v>
      </c>
      <c r="O60" t="s">
        <v>27</v>
      </c>
      <c r="P60">
        <v>3</v>
      </c>
      <c r="Q60" t="s">
        <v>28</v>
      </c>
      <c r="T60" t="s">
        <v>36</v>
      </c>
      <c r="U60" t="s">
        <v>37</v>
      </c>
    </row>
    <row r="61" spans="1:21" x14ac:dyDescent="0.2">
      <c r="A61" s="1" t="s">
        <v>1279</v>
      </c>
      <c r="B61" t="s">
        <v>20</v>
      </c>
      <c r="C61" t="s">
        <v>21</v>
      </c>
      <c r="D61" t="s">
        <v>22</v>
      </c>
      <c r="E61" t="s">
        <v>23</v>
      </c>
      <c r="F61">
        <v>2013</v>
      </c>
      <c r="G61">
        <v>2013</v>
      </c>
      <c r="H61">
        <v>7615</v>
      </c>
      <c r="I61" t="s">
        <v>145</v>
      </c>
      <c r="J61">
        <v>77</v>
      </c>
      <c r="K61" t="s">
        <v>49</v>
      </c>
      <c r="L61">
        <v>99</v>
      </c>
      <c r="M61" t="s">
        <v>26</v>
      </c>
      <c r="N61">
        <v>99</v>
      </c>
      <c r="O61" t="s">
        <v>27</v>
      </c>
      <c r="P61">
        <v>99</v>
      </c>
      <c r="Q61" t="s">
        <v>42</v>
      </c>
      <c r="R61">
        <v>47634</v>
      </c>
    </row>
    <row r="62" spans="1:21" x14ac:dyDescent="0.2">
      <c r="A62" s="1" t="s">
        <v>1280</v>
      </c>
      <c r="B62" t="s">
        <v>20</v>
      </c>
      <c r="C62" t="s">
        <v>21</v>
      </c>
      <c r="D62" t="s">
        <v>22</v>
      </c>
      <c r="E62" t="s">
        <v>23</v>
      </c>
      <c r="F62">
        <v>2013</v>
      </c>
      <c r="G62">
        <v>2013</v>
      </c>
      <c r="H62">
        <v>7616</v>
      </c>
      <c r="I62" t="s">
        <v>127</v>
      </c>
      <c r="J62">
        <v>77</v>
      </c>
      <c r="K62" t="s">
        <v>49</v>
      </c>
      <c r="L62">
        <v>99</v>
      </c>
      <c r="M62" t="s">
        <v>26</v>
      </c>
      <c r="N62">
        <v>99</v>
      </c>
      <c r="O62" t="s">
        <v>27</v>
      </c>
      <c r="P62">
        <v>1</v>
      </c>
      <c r="Q62" t="s">
        <v>34</v>
      </c>
      <c r="R62">
        <v>45321</v>
      </c>
    </row>
    <row r="63" spans="1:21" x14ac:dyDescent="0.2">
      <c r="A63" s="1" t="s">
        <v>1281</v>
      </c>
      <c r="B63" t="s">
        <v>20</v>
      </c>
      <c r="C63" t="s">
        <v>21</v>
      </c>
      <c r="D63" t="s">
        <v>22</v>
      </c>
      <c r="E63" t="s">
        <v>23</v>
      </c>
      <c r="F63">
        <v>2013</v>
      </c>
      <c r="G63">
        <v>2013</v>
      </c>
      <c r="H63">
        <v>7616</v>
      </c>
      <c r="I63" t="s">
        <v>127</v>
      </c>
      <c r="J63">
        <v>77</v>
      </c>
      <c r="K63" t="s">
        <v>49</v>
      </c>
      <c r="L63">
        <v>99</v>
      </c>
      <c r="M63" t="s">
        <v>26</v>
      </c>
      <c r="N63">
        <v>99</v>
      </c>
      <c r="O63" t="s">
        <v>27</v>
      </c>
      <c r="P63">
        <v>2</v>
      </c>
      <c r="Q63" t="s">
        <v>31</v>
      </c>
      <c r="R63">
        <v>49725</v>
      </c>
    </row>
    <row r="64" spans="1:21" x14ac:dyDescent="0.2">
      <c r="A64" s="1" t="s">
        <v>1282</v>
      </c>
      <c r="B64" t="s">
        <v>20</v>
      </c>
      <c r="C64" t="s">
        <v>21</v>
      </c>
      <c r="D64" t="s">
        <v>22</v>
      </c>
      <c r="E64" t="s">
        <v>23</v>
      </c>
      <c r="F64">
        <v>2013</v>
      </c>
      <c r="G64">
        <v>2013</v>
      </c>
      <c r="H64">
        <v>7616</v>
      </c>
      <c r="I64" t="s">
        <v>127</v>
      </c>
      <c r="J64">
        <v>77</v>
      </c>
      <c r="K64" t="s">
        <v>49</v>
      </c>
      <c r="L64">
        <v>99</v>
      </c>
      <c r="M64" t="s">
        <v>26</v>
      </c>
      <c r="N64">
        <v>99</v>
      </c>
      <c r="O64" t="s">
        <v>27</v>
      </c>
      <c r="P64">
        <v>3</v>
      </c>
      <c r="Q64" t="s">
        <v>28</v>
      </c>
      <c r="T64" t="s">
        <v>36</v>
      </c>
      <c r="U64" t="s">
        <v>37</v>
      </c>
    </row>
    <row r="65" spans="1:21" x14ac:dyDescent="0.2">
      <c r="A65" s="1" t="s">
        <v>1283</v>
      </c>
      <c r="B65" t="s">
        <v>20</v>
      </c>
      <c r="C65" t="s">
        <v>21</v>
      </c>
      <c r="D65" t="s">
        <v>22</v>
      </c>
      <c r="E65" t="s">
        <v>23</v>
      </c>
      <c r="F65">
        <v>2013</v>
      </c>
      <c r="G65">
        <v>2013</v>
      </c>
      <c r="H65">
        <v>7616</v>
      </c>
      <c r="I65" t="s">
        <v>127</v>
      </c>
      <c r="J65">
        <v>77</v>
      </c>
      <c r="K65" t="s">
        <v>49</v>
      </c>
      <c r="L65">
        <v>99</v>
      </c>
      <c r="M65" t="s">
        <v>26</v>
      </c>
      <c r="N65">
        <v>99</v>
      </c>
      <c r="O65" t="s">
        <v>27</v>
      </c>
      <c r="P65">
        <v>99</v>
      </c>
      <c r="Q65" t="s">
        <v>42</v>
      </c>
      <c r="R65">
        <v>95049</v>
      </c>
    </row>
    <row r="66" spans="1:21" x14ac:dyDescent="0.2">
      <c r="A66" s="1" t="s">
        <v>1284</v>
      </c>
      <c r="B66" t="s">
        <v>20</v>
      </c>
      <c r="C66" t="s">
        <v>21</v>
      </c>
      <c r="D66" t="s">
        <v>22</v>
      </c>
      <c r="E66" t="s">
        <v>23</v>
      </c>
      <c r="F66">
        <v>2013</v>
      </c>
      <c r="G66">
        <v>2013</v>
      </c>
      <c r="H66">
        <v>7617</v>
      </c>
      <c r="I66" t="s">
        <v>108</v>
      </c>
      <c r="J66">
        <v>77</v>
      </c>
      <c r="K66" t="s">
        <v>49</v>
      </c>
      <c r="L66">
        <v>99</v>
      </c>
      <c r="M66" t="s">
        <v>26</v>
      </c>
      <c r="N66">
        <v>99</v>
      </c>
      <c r="O66" t="s">
        <v>27</v>
      </c>
      <c r="P66">
        <v>1</v>
      </c>
      <c r="Q66" t="s">
        <v>34</v>
      </c>
      <c r="R66">
        <v>19602</v>
      </c>
    </row>
    <row r="67" spans="1:21" x14ac:dyDescent="0.2">
      <c r="A67" s="1" t="s">
        <v>1285</v>
      </c>
      <c r="B67" t="s">
        <v>20</v>
      </c>
      <c r="C67" t="s">
        <v>21</v>
      </c>
      <c r="D67" t="s">
        <v>22</v>
      </c>
      <c r="E67" t="s">
        <v>23</v>
      </c>
      <c r="F67">
        <v>2013</v>
      </c>
      <c r="G67">
        <v>2013</v>
      </c>
      <c r="H67">
        <v>7617</v>
      </c>
      <c r="I67" t="s">
        <v>108</v>
      </c>
      <c r="J67">
        <v>77</v>
      </c>
      <c r="K67" t="s">
        <v>49</v>
      </c>
      <c r="L67">
        <v>99</v>
      </c>
      <c r="M67" t="s">
        <v>26</v>
      </c>
      <c r="N67">
        <v>99</v>
      </c>
      <c r="O67" t="s">
        <v>27</v>
      </c>
      <c r="P67">
        <v>2</v>
      </c>
      <c r="Q67" t="s">
        <v>31</v>
      </c>
      <c r="R67">
        <v>21948</v>
      </c>
    </row>
    <row r="68" spans="1:21" x14ac:dyDescent="0.2">
      <c r="A68" s="1" t="s">
        <v>1286</v>
      </c>
      <c r="B68" t="s">
        <v>20</v>
      </c>
      <c r="C68" t="s">
        <v>21</v>
      </c>
      <c r="D68" t="s">
        <v>22</v>
      </c>
      <c r="E68" t="s">
        <v>23</v>
      </c>
      <c r="F68">
        <v>2013</v>
      </c>
      <c r="G68">
        <v>2013</v>
      </c>
      <c r="H68">
        <v>7617</v>
      </c>
      <c r="I68" t="s">
        <v>108</v>
      </c>
      <c r="J68">
        <v>77</v>
      </c>
      <c r="K68" t="s">
        <v>49</v>
      </c>
      <c r="L68">
        <v>99</v>
      </c>
      <c r="M68" t="s">
        <v>26</v>
      </c>
      <c r="N68">
        <v>99</v>
      </c>
      <c r="O68" t="s">
        <v>27</v>
      </c>
      <c r="P68">
        <v>3</v>
      </c>
      <c r="Q68" t="s">
        <v>28</v>
      </c>
      <c r="T68" t="s">
        <v>36</v>
      </c>
      <c r="U68" t="s">
        <v>37</v>
      </c>
    </row>
    <row r="69" spans="1:21" x14ac:dyDescent="0.2">
      <c r="A69" s="1" t="s">
        <v>1287</v>
      </c>
      <c r="B69" t="s">
        <v>20</v>
      </c>
      <c r="C69" t="s">
        <v>21</v>
      </c>
      <c r="D69" t="s">
        <v>22</v>
      </c>
      <c r="E69" t="s">
        <v>23</v>
      </c>
      <c r="F69">
        <v>2013</v>
      </c>
      <c r="G69">
        <v>2013</v>
      </c>
      <c r="H69">
        <v>7617</v>
      </c>
      <c r="I69" t="s">
        <v>108</v>
      </c>
      <c r="J69">
        <v>77</v>
      </c>
      <c r="K69" t="s">
        <v>49</v>
      </c>
      <c r="L69">
        <v>99</v>
      </c>
      <c r="M69" t="s">
        <v>26</v>
      </c>
      <c r="N69">
        <v>99</v>
      </c>
      <c r="O69" t="s">
        <v>27</v>
      </c>
      <c r="P69">
        <v>99</v>
      </c>
      <c r="Q69" t="s">
        <v>42</v>
      </c>
      <c r="R69">
        <v>41550</v>
      </c>
    </row>
    <row r="70" spans="1:21" x14ac:dyDescent="0.2">
      <c r="A70" s="1" t="s">
        <v>1288</v>
      </c>
      <c r="B70" t="s">
        <v>20</v>
      </c>
      <c r="C70" t="s">
        <v>21</v>
      </c>
      <c r="D70" t="s">
        <v>22</v>
      </c>
      <c r="E70" t="s">
        <v>23</v>
      </c>
      <c r="F70">
        <v>2013</v>
      </c>
      <c r="G70">
        <v>2013</v>
      </c>
      <c r="H70">
        <v>7618</v>
      </c>
      <c r="I70" t="s">
        <v>88</v>
      </c>
      <c r="J70">
        <v>77</v>
      </c>
      <c r="K70" t="s">
        <v>49</v>
      </c>
      <c r="L70">
        <v>99</v>
      </c>
      <c r="M70" t="s">
        <v>26</v>
      </c>
      <c r="N70">
        <v>99</v>
      </c>
      <c r="O70" t="s">
        <v>27</v>
      </c>
      <c r="P70">
        <v>1</v>
      </c>
      <c r="Q70" t="s">
        <v>34</v>
      </c>
      <c r="R70">
        <v>22038</v>
      </c>
    </row>
    <row r="71" spans="1:21" x14ac:dyDescent="0.2">
      <c r="A71" s="1" t="s">
        <v>1289</v>
      </c>
      <c r="B71" t="s">
        <v>20</v>
      </c>
      <c r="C71" t="s">
        <v>21</v>
      </c>
      <c r="D71" t="s">
        <v>22</v>
      </c>
      <c r="E71" t="s">
        <v>23</v>
      </c>
      <c r="F71">
        <v>2013</v>
      </c>
      <c r="G71">
        <v>2013</v>
      </c>
      <c r="H71">
        <v>7618</v>
      </c>
      <c r="I71" t="s">
        <v>88</v>
      </c>
      <c r="J71">
        <v>77</v>
      </c>
      <c r="K71" t="s">
        <v>49</v>
      </c>
      <c r="L71">
        <v>99</v>
      </c>
      <c r="M71" t="s">
        <v>26</v>
      </c>
      <c r="N71">
        <v>99</v>
      </c>
      <c r="O71" t="s">
        <v>27</v>
      </c>
      <c r="P71">
        <v>2</v>
      </c>
      <c r="Q71" t="s">
        <v>31</v>
      </c>
      <c r="R71">
        <v>24408</v>
      </c>
    </row>
    <row r="72" spans="1:21" x14ac:dyDescent="0.2">
      <c r="A72" s="1" t="s">
        <v>1290</v>
      </c>
      <c r="B72" t="s">
        <v>20</v>
      </c>
      <c r="C72" t="s">
        <v>21</v>
      </c>
      <c r="D72" t="s">
        <v>22</v>
      </c>
      <c r="E72" t="s">
        <v>23</v>
      </c>
      <c r="F72">
        <v>2013</v>
      </c>
      <c r="G72">
        <v>2013</v>
      </c>
      <c r="H72">
        <v>7618</v>
      </c>
      <c r="I72" t="s">
        <v>88</v>
      </c>
      <c r="J72">
        <v>77</v>
      </c>
      <c r="K72" t="s">
        <v>49</v>
      </c>
      <c r="L72">
        <v>99</v>
      </c>
      <c r="M72" t="s">
        <v>26</v>
      </c>
      <c r="N72">
        <v>99</v>
      </c>
      <c r="O72" t="s">
        <v>27</v>
      </c>
      <c r="P72">
        <v>3</v>
      </c>
      <c r="Q72" t="s">
        <v>28</v>
      </c>
      <c r="T72" t="s">
        <v>36</v>
      </c>
      <c r="U72" t="s">
        <v>37</v>
      </c>
    </row>
    <row r="73" spans="1:21" x14ac:dyDescent="0.2">
      <c r="A73" s="1" t="s">
        <v>1291</v>
      </c>
      <c r="B73" t="s">
        <v>20</v>
      </c>
      <c r="C73" t="s">
        <v>21</v>
      </c>
      <c r="D73" t="s">
        <v>22</v>
      </c>
      <c r="E73" t="s">
        <v>23</v>
      </c>
      <c r="F73">
        <v>2013</v>
      </c>
      <c r="G73">
        <v>2013</v>
      </c>
      <c r="H73">
        <v>7618</v>
      </c>
      <c r="I73" t="s">
        <v>88</v>
      </c>
      <c r="J73">
        <v>77</v>
      </c>
      <c r="K73" t="s">
        <v>49</v>
      </c>
      <c r="L73">
        <v>99</v>
      </c>
      <c r="M73" t="s">
        <v>26</v>
      </c>
      <c r="N73">
        <v>99</v>
      </c>
      <c r="O73" t="s">
        <v>27</v>
      </c>
      <c r="P73">
        <v>99</v>
      </c>
      <c r="Q73" t="s">
        <v>42</v>
      </c>
      <c r="R73">
        <v>46443</v>
      </c>
    </row>
    <row r="74" spans="1:21" x14ac:dyDescent="0.2">
      <c r="A74" s="1" t="s">
        <v>1292</v>
      </c>
      <c r="B74" t="s">
        <v>20</v>
      </c>
      <c r="C74" t="s">
        <v>21</v>
      </c>
      <c r="D74" t="s">
        <v>22</v>
      </c>
      <c r="E74" t="s">
        <v>23</v>
      </c>
      <c r="F74">
        <v>2013</v>
      </c>
      <c r="G74">
        <v>2013</v>
      </c>
      <c r="H74">
        <v>7619</v>
      </c>
      <c r="I74" t="s">
        <v>137</v>
      </c>
      <c r="J74">
        <v>77</v>
      </c>
      <c r="K74" t="s">
        <v>49</v>
      </c>
      <c r="L74">
        <v>99</v>
      </c>
      <c r="M74" t="s">
        <v>26</v>
      </c>
      <c r="N74">
        <v>99</v>
      </c>
      <c r="O74" t="s">
        <v>27</v>
      </c>
      <c r="P74">
        <v>1</v>
      </c>
      <c r="Q74" t="s">
        <v>34</v>
      </c>
      <c r="R74">
        <v>23670</v>
      </c>
    </row>
    <row r="75" spans="1:21" x14ac:dyDescent="0.2">
      <c r="A75" s="1" t="s">
        <v>1293</v>
      </c>
      <c r="B75" t="s">
        <v>20</v>
      </c>
      <c r="C75" t="s">
        <v>21</v>
      </c>
      <c r="D75" t="s">
        <v>22</v>
      </c>
      <c r="E75" t="s">
        <v>23</v>
      </c>
      <c r="F75">
        <v>2013</v>
      </c>
      <c r="G75">
        <v>2013</v>
      </c>
      <c r="H75">
        <v>7619</v>
      </c>
      <c r="I75" t="s">
        <v>137</v>
      </c>
      <c r="J75">
        <v>77</v>
      </c>
      <c r="K75" t="s">
        <v>49</v>
      </c>
      <c r="L75">
        <v>99</v>
      </c>
      <c r="M75" t="s">
        <v>26</v>
      </c>
      <c r="N75">
        <v>99</v>
      </c>
      <c r="O75" t="s">
        <v>27</v>
      </c>
      <c r="P75">
        <v>2</v>
      </c>
      <c r="Q75" t="s">
        <v>31</v>
      </c>
      <c r="R75">
        <v>27057</v>
      </c>
    </row>
    <row r="76" spans="1:21" x14ac:dyDescent="0.2">
      <c r="A76" s="1" t="s">
        <v>1294</v>
      </c>
      <c r="B76" t="s">
        <v>20</v>
      </c>
      <c r="C76" t="s">
        <v>21</v>
      </c>
      <c r="D76" t="s">
        <v>22</v>
      </c>
      <c r="E76" t="s">
        <v>23</v>
      </c>
      <c r="F76">
        <v>2013</v>
      </c>
      <c r="G76">
        <v>2013</v>
      </c>
      <c r="H76">
        <v>7619</v>
      </c>
      <c r="I76" t="s">
        <v>137</v>
      </c>
      <c r="J76">
        <v>77</v>
      </c>
      <c r="K76" t="s">
        <v>49</v>
      </c>
      <c r="L76">
        <v>99</v>
      </c>
      <c r="M76" t="s">
        <v>26</v>
      </c>
      <c r="N76">
        <v>99</v>
      </c>
      <c r="O76" t="s">
        <v>27</v>
      </c>
      <c r="P76">
        <v>3</v>
      </c>
      <c r="Q76" t="s">
        <v>28</v>
      </c>
      <c r="T76" t="s">
        <v>36</v>
      </c>
      <c r="U76" t="s">
        <v>37</v>
      </c>
    </row>
    <row r="77" spans="1:21" x14ac:dyDescent="0.2">
      <c r="A77" s="1" t="s">
        <v>1295</v>
      </c>
      <c r="B77" t="s">
        <v>20</v>
      </c>
      <c r="C77" t="s">
        <v>21</v>
      </c>
      <c r="D77" t="s">
        <v>22</v>
      </c>
      <c r="E77" t="s">
        <v>23</v>
      </c>
      <c r="F77">
        <v>2013</v>
      </c>
      <c r="G77">
        <v>2013</v>
      </c>
      <c r="H77">
        <v>7619</v>
      </c>
      <c r="I77" t="s">
        <v>137</v>
      </c>
      <c r="J77">
        <v>77</v>
      </c>
      <c r="K77" t="s">
        <v>49</v>
      </c>
      <c r="L77">
        <v>99</v>
      </c>
      <c r="M77" t="s">
        <v>26</v>
      </c>
      <c r="N77">
        <v>99</v>
      </c>
      <c r="O77" t="s">
        <v>27</v>
      </c>
      <c r="P77">
        <v>99</v>
      </c>
      <c r="Q77" t="s">
        <v>42</v>
      </c>
      <c r="R77">
        <v>50727</v>
      </c>
    </row>
    <row r="78" spans="1:21" x14ac:dyDescent="0.2">
      <c r="A78" s="1" t="s">
        <v>1296</v>
      </c>
      <c r="B78" t="s">
        <v>20</v>
      </c>
      <c r="C78" t="s">
        <v>21</v>
      </c>
      <c r="D78" t="s">
        <v>22</v>
      </c>
      <c r="E78" t="s">
        <v>23</v>
      </c>
      <c r="F78">
        <v>2013</v>
      </c>
      <c r="G78">
        <v>2013</v>
      </c>
      <c r="H78">
        <v>7620</v>
      </c>
      <c r="I78" t="s">
        <v>79</v>
      </c>
      <c r="J78">
        <v>77</v>
      </c>
      <c r="K78" t="s">
        <v>49</v>
      </c>
      <c r="L78">
        <v>99</v>
      </c>
      <c r="M78" t="s">
        <v>26</v>
      </c>
      <c r="N78">
        <v>99</v>
      </c>
      <c r="O78" t="s">
        <v>27</v>
      </c>
      <c r="P78">
        <v>1</v>
      </c>
      <c r="Q78" t="s">
        <v>34</v>
      </c>
      <c r="R78">
        <v>14115</v>
      </c>
    </row>
    <row r="79" spans="1:21" x14ac:dyDescent="0.2">
      <c r="A79" s="1" t="s">
        <v>1297</v>
      </c>
      <c r="B79" t="s">
        <v>20</v>
      </c>
      <c r="C79" t="s">
        <v>21</v>
      </c>
      <c r="D79" t="s">
        <v>22</v>
      </c>
      <c r="E79" t="s">
        <v>23</v>
      </c>
      <c r="F79">
        <v>2013</v>
      </c>
      <c r="G79">
        <v>2013</v>
      </c>
      <c r="H79">
        <v>7620</v>
      </c>
      <c r="I79" t="s">
        <v>79</v>
      </c>
      <c r="J79">
        <v>77</v>
      </c>
      <c r="K79" t="s">
        <v>49</v>
      </c>
      <c r="L79">
        <v>99</v>
      </c>
      <c r="M79" t="s">
        <v>26</v>
      </c>
      <c r="N79">
        <v>99</v>
      </c>
      <c r="O79" t="s">
        <v>27</v>
      </c>
      <c r="P79">
        <v>2</v>
      </c>
      <c r="Q79" t="s">
        <v>31</v>
      </c>
      <c r="R79">
        <v>16080</v>
      </c>
    </row>
    <row r="80" spans="1:21" x14ac:dyDescent="0.2">
      <c r="A80" s="1" t="s">
        <v>1298</v>
      </c>
      <c r="B80" t="s">
        <v>20</v>
      </c>
      <c r="C80" t="s">
        <v>21</v>
      </c>
      <c r="D80" t="s">
        <v>22</v>
      </c>
      <c r="E80" t="s">
        <v>23</v>
      </c>
      <c r="F80">
        <v>2013</v>
      </c>
      <c r="G80">
        <v>2013</v>
      </c>
      <c r="H80">
        <v>7620</v>
      </c>
      <c r="I80" t="s">
        <v>79</v>
      </c>
      <c r="J80">
        <v>77</v>
      </c>
      <c r="K80" t="s">
        <v>49</v>
      </c>
      <c r="L80">
        <v>99</v>
      </c>
      <c r="M80" t="s">
        <v>26</v>
      </c>
      <c r="N80">
        <v>99</v>
      </c>
      <c r="O80" t="s">
        <v>27</v>
      </c>
      <c r="P80">
        <v>3</v>
      </c>
      <c r="Q80" t="s">
        <v>28</v>
      </c>
      <c r="T80" t="s">
        <v>36</v>
      </c>
      <c r="U80" t="s">
        <v>37</v>
      </c>
    </row>
    <row r="81" spans="1:21" x14ac:dyDescent="0.2">
      <c r="A81" s="1" t="s">
        <v>1299</v>
      </c>
      <c r="B81" t="s">
        <v>20</v>
      </c>
      <c r="C81" t="s">
        <v>21</v>
      </c>
      <c r="D81" t="s">
        <v>22</v>
      </c>
      <c r="E81" t="s">
        <v>23</v>
      </c>
      <c r="F81">
        <v>2013</v>
      </c>
      <c r="G81">
        <v>2013</v>
      </c>
      <c r="H81">
        <v>7620</v>
      </c>
      <c r="I81" t="s">
        <v>79</v>
      </c>
      <c r="J81">
        <v>77</v>
      </c>
      <c r="K81" t="s">
        <v>49</v>
      </c>
      <c r="L81">
        <v>99</v>
      </c>
      <c r="M81" t="s">
        <v>26</v>
      </c>
      <c r="N81">
        <v>99</v>
      </c>
      <c r="O81" t="s">
        <v>27</v>
      </c>
      <c r="P81">
        <v>99</v>
      </c>
      <c r="Q81" t="s">
        <v>42</v>
      </c>
      <c r="R81">
        <v>30198</v>
      </c>
    </row>
    <row r="82" spans="1:21" x14ac:dyDescent="0.2">
      <c r="A82" s="1" t="s">
        <v>1300</v>
      </c>
      <c r="B82" t="s">
        <v>20</v>
      </c>
      <c r="C82" t="s">
        <v>21</v>
      </c>
      <c r="D82" t="s">
        <v>22</v>
      </c>
      <c r="E82" t="s">
        <v>23</v>
      </c>
      <c r="F82">
        <v>2013</v>
      </c>
      <c r="G82">
        <v>2013</v>
      </c>
      <c r="H82">
        <v>7621</v>
      </c>
      <c r="I82" t="s">
        <v>102</v>
      </c>
      <c r="J82">
        <v>77</v>
      </c>
      <c r="K82" t="s">
        <v>49</v>
      </c>
      <c r="L82">
        <v>99</v>
      </c>
      <c r="M82" t="s">
        <v>26</v>
      </c>
      <c r="N82">
        <v>99</v>
      </c>
      <c r="O82" t="s">
        <v>27</v>
      </c>
      <c r="P82">
        <v>1</v>
      </c>
      <c r="Q82" t="s">
        <v>34</v>
      </c>
      <c r="R82">
        <v>22491</v>
      </c>
    </row>
    <row r="83" spans="1:21" x14ac:dyDescent="0.2">
      <c r="A83" s="1" t="s">
        <v>1301</v>
      </c>
      <c r="B83" t="s">
        <v>20</v>
      </c>
      <c r="C83" t="s">
        <v>21</v>
      </c>
      <c r="D83" t="s">
        <v>22</v>
      </c>
      <c r="E83" t="s">
        <v>23</v>
      </c>
      <c r="F83">
        <v>2013</v>
      </c>
      <c r="G83">
        <v>2013</v>
      </c>
      <c r="H83">
        <v>7621</v>
      </c>
      <c r="I83" t="s">
        <v>102</v>
      </c>
      <c r="J83">
        <v>77</v>
      </c>
      <c r="K83" t="s">
        <v>49</v>
      </c>
      <c r="L83">
        <v>99</v>
      </c>
      <c r="M83" t="s">
        <v>26</v>
      </c>
      <c r="N83">
        <v>99</v>
      </c>
      <c r="O83" t="s">
        <v>27</v>
      </c>
      <c r="P83">
        <v>2</v>
      </c>
      <c r="Q83" t="s">
        <v>31</v>
      </c>
      <c r="R83">
        <v>24075</v>
      </c>
    </row>
    <row r="84" spans="1:21" x14ac:dyDescent="0.2">
      <c r="A84" s="1" t="s">
        <v>1302</v>
      </c>
      <c r="B84" t="s">
        <v>20</v>
      </c>
      <c r="C84" t="s">
        <v>21</v>
      </c>
      <c r="D84" t="s">
        <v>22</v>
      </c>
      <c r="E84" t="s">
        <v>23</v>
      </c>
      <c r="F84">
        <v>2013</v>
      </c>
      <c r="G84">
        <v>2013</v>
      </c>
      <c r="H84">
        <v>7621</v>
      </c>
      <c r="I84" t="s">
        <v>102</v>
      </c>
      <c r="J84">
        <v>77</v>
      </c>
      <c r="K84" t="s">
        <v>49</v>
      </c>
      <c r="L84">
        <v>99</v>
      </c>
      <c r="M84" t="s">
        <v>26</v>
      </c>
      <c r="N84">
        <v>99</v>
      </c>
      <c r="O84" t="s">
        <v>27</v>
      </c>
      <c r="P84">
        <v>3</v>
      </c>
      <c r="Q84" t="s">
        <v>28</v>
      </c>
      <c r="T84" t="s">
        <v>36</v>
      </c>
      <c r="U84" t="s">
        <v>37</v>
      </c>
    </row>
    <row r="85" spans="1:21" x14ac:dyDescent="0.2">
      <c r="A85" s="1" t="s">
        <v>1303</v>
      </c>
      <c r="B85" t="s">
        <v>20</v>
      </c>
      <c r="C85" t="s">
        <v>21</v>
      </c>
      <c r="D85" t="s">
        <v>22</v>
      </c>
      <c r="E85" t="s">
        <v>23</v>
      </c>
      <c r="F85">
        <v>2013</v>
      </c>
      <c r="G85">
        <v>2013</v>
      </c>
      <c r="H85">
        <v>7621</v>
      </c>
      <c r="I85" t="s">
        <v>102</v>
      </c>
      <c r="J85">
        <v>77</v>
      </c>
      <c r="K85" t="s">
        <v>49</v>
      </c>
      <c r="L85">
        <v>99</v>
      </c>
      <c r="M85" t="s">
        <v>26</v>
      </c>
      <c r="N85">
        <v>99</v>
      </c>
      <c r="O85" t="s">
        <v>27</v>
      </c>
      <c r="P85">
        <v>99</v>
      </c>
      <c r="Q85" t="s">
        <v>42</v>
      </c>
      <c r="R85">
        <v>46566</v>
      </c>
    </row>
    <row r="86" spans="1:21" x14ac:dyDescent="0.2">
      <c r="A86" s="1" t="s">
        <v>1304</v>
      </c>
      <c r="B86" t="s">
        <v>20</v>
      </c>
      <c r="C86" t="s">
        <v>21</v>
      </c>
      <c r="D86" t="s">
        <v>22</v>
      </c>
      <c r="E86" t="s">
        <v>23</v>
      </c>
      <c r="F86">
        <v>2018</v>
      </c>
      <c r="G86">
        <v>2018</v>
      </c>
      <c r="H86">
        <v>7601</v>
      </c>
      <c r="I86" t="s">
        <v>60</v>
      </c>
      <c r="J86">
        <v>77</v>
      </c>
      <c r="K86" t="s">
        <v>49</v>
      </c>
      <c r="L86">
        <v>99</v>
      </c>
      <c r="M86" t="s">
        <v>26</v>
      </c>
      <c r="N86">
        <v>99</v>
      </c>
      <c r="O86" t="s">
        <v>27</v>
      </c>
      <c r="P86">
        <v>1</v>
      </c>
      <c r="Q86" t="s">
        <v>34</v>
      </c>
      <c r="R86">
        <v>21471</v>
      </c>
    </row>
    <row r="87" spans="1:21" x14ac:dyDescent="0.2">
      <c r="A87" s="1" t="s">
        <v>1305</v>
      </c>
      <c r="B87" t="s">
        <v>20</v>
      </c>
      <c r="C87" t="s">
        <v>21</v>
      </c>
      <c r="D87" t="s">
        <v>22</v>
      </c>
      <c r="E87" t="s">
        <v>23</v>
      </c>
      <c r="F87">
        <v>2018</v>
      </c>
      <c r="G87">
        <v>2018</v>
      </c>
      <c r="H87">
        <v>7601</v>
      </c>
      <c r="I87" t="s">
        <v>60</v>
      </c>
      <c r="J87">
        <v>77</v>
      </c>
      <c r="K87" t="s">
        <v>49</v>
      </c>
      <c r="L87">
        <v>99</v>
      </c>
      <c r="M87" t="s">
        <v>26</v>
      </c>
      <c r="N87">
        <v>99</v>
      </c>
      <c r="O87" t="s">
        <v>27</v>
      </c>
      <c r="P87">
        <v>2</v>
      </c>
      <c r="Q87" t="s">
        <v>31</v>
      </c>
      <c r="R87">
        <v>22740</v>
      </c>
    </row>
    <row r="88" spans="1:21" x14ac:dyDescent="0.2">
      <c r="A88" s="1" t="s">
        <v>1306</v>
      </c>
      <c r="B88" t="s">
        <v>20</v>
      </c>
      <c r="C88" t="s">
        <v>21</v>
      </c>
      <c r="D88" t="s">
        <v>22</v>
      </c>
      <c r="E88" t="s">
        <v>23</v>
      </c>
      <c r="F88">
        <v>2018</v>
      </c>
      <c r="G88">
        <v>2018</v>
      </c>
      <c r="H88">
        <v>7601</v>
      </c>
      <c r="I88" t="s">
        <v>60</v>
      </c>
      <c r="J88">
        <v>77</v>
      </c>
      <c r="K88" t="s">
        <v>49</v>
      </c>
      <c r="L88">
        <v>99</v>
      </c>
      <c r="M88" t="s">
        <v>26</v>
      </c>
      <c r="N88">
        <v>99</v>
      </c>
      <c r="O88" t="s">
        <v>27</v>
      </c>
      <c r="P88">
        <v>3</v>
      </c>
      <c r="Q88" t="s">
        <v>28</v>
      </c>
      <c r="T88" t="s">
        <v>36</v>
      </c>
      <c r="U88" t="s">
        <v>37</v>
      </c>
    </row>
    <row r="89" spans="1:21" x14ac:dyDescent="0.2">
      <c r="A89" s="1" t="s">
        <v>1307</v>
      </c>
      <c r="B89" t="s">
        <v>20</v>
      </c>
      <c r="C89" t="s">
        <v>21</v>
      </c>
      <c r="D89" t="s">
        <v>22</v>
      </c>
      <c r="E89" t="s">
        <v>23</v>
      </c>
      <c r="F89">
        <v>2018</v>
      </c>
      <c r="G89">
        <v>2018</v>
      </c>
      <c r="H89">
        <v>7601</v>
      </c>
      <c r="I89" t="s">
        <v>60</v>
      </c>
      <c r="J89">
        <v>77</v>
      </c>
      <c r="K89" t="s">
        <v>49</v>
      </c>
      <c r="L89">
        <v>99</v>
      </c>
      <c r="M89" t="s">
        <v>26</v>
      </c>
      <c r="N89">
        <v>99</v>
      </c>
      <c r="O89" t="s">
        <v>27</v>
      </c>
      <c r="P89">
        <v>99</v>
      </c>
      <c r="Q89" t="s">
        <v>42</v>
      </c>
      <c r="R89">
        <v>44211</v>
      </c>
    </row>
    <row r="90" spans="1:21" x14ac:dyDescent="0.2">
      <c r="A90" s="1" t="s">
        <v>1308</v>
      </c>
      <c r="B90" t="s">
        <v>20</v>
      </c>
      <c r="C90" t="s">
        <v>21</v>
      </c>
      <c r="D90" t="s">
        <v>22</v>
      </c>
      <c r="E90" t="s">
        <v>23</v>
      </c>
      <c r="F90">
        <v>2018</v>
      </c>
      <c r="G90">
        <v>2018</v>
      </c>
      <c r="H90">
        <v>7602</v>
      </c>
      <c r="I90" t="s">
        <v>128</v>
      </c>
      <c r="J90">
        <v>77</v>
      </c>
      <c r="K90" t="s">
        <v>49</v>
      </c>
      <c r="L90">
        <v>99</v>
      </c>
      <c r="M90" t="s">
        <v>26</v>
      </c>
      <c r="N90">
        <v>99</v>
      </c>
      <c r="O90" t="s">
        <v>27</v>
      </c>
      <c r="P90">
        <v>1</v>
      </c>
      <c r="Q90" t="s">
        <v>34</v>
      </c>
      <c r="R90">
        <v>35016</v>
      </c>
    </row>
    <row r="91" spans="1:21" x14ac:dyDescent="0.2">
      <c r="A91" s="1" t="s">
        <v>1309</v>
      </c>
      <c r="B91" t="s">
        <v>20</v>
      </c>
      <c r="C91" t="s">
        <v>21</v>
      </c>
      <c r="D91" t="s">
        <v>22</v>
      </c>
      <c r="E91" t="s">
        <v>23</v>
      </c>
      <c r="F91">
        <v>2018</v>
      </c>
      <c r="G91">
        <v>2018</v>
      </c>
      <c r="H91">
        <v>7602</v>
      </c>
      <c r="I91" t="s">
        <v>128</v>
      </c>
      <c r="J91">
        <v>77</v>
      </c>
      <c r="K91" t="s">
        <v>49</v>
      </c>
      <c r="L91">
        <v>99</v>
      </c>
      <c r="M91" t="s">
        <v>26</v>
      </c>
      <c r="N91">
        <v>99</v>
      </c>
      <c r="O91" t="s">
        <v>27</v>
      </c>
      <c r="P91">
        <v>2</v>
      </c>
      <c r="Q91" t="s">
        <v>31</v>
      </c>
      <c r="R91">
        <v>39021</v>
      </c>
    </row>
    <row r="92" spans="1:21" x14ac:dyDescent="0.2">
      <c r="A92" s="1" t="s">
        <v>1310</v>
      </c>
      <c r="B92" t="s">
        <v>20</v>
      </c>
      <c r="C92" t="s">
        <v>21</v>
      </c>
      <c r="D92" t="s">
        <v>22</v>
      </c>
      <c r="E92" t="s">
        <v>23</v>
      </c>
      <c r="F92">
        <v>2018</v>
      </c>
      <c r="G92">
        <v>2018</v>
      </c>
      <c r="H92">
        <v>7602</v>
      </c>
      <c r="I92" t="s">
        <v>128</v>
      </c>
      <c r="J92">
        <v>77</v>
      </c>
      <c r="K92" t="s">
        <v>49</v>
      </c>
      <c r="L92">
        <v>99</v>
      </c>
      <c r="M92" t="s">
        <v>26</v>
      </c>
      <c r="N92">
        <v>99</v>
      </c>
      <c r="O92" t="s">
        <v>27</v>
      </c>
      <c r="P92">
        <v>3</v>
      </c>
      <c r="Q92" t="s">
        <v>28</v>
      </c>
      <c r="T92" t="s">
        <v>36</v>
      </c>
      <c r="U92" t="s">
        <v>37</v>
      </c>
    </row>
    <row r="93" spans="1:21" x14ac:dyDescent="0.2">
      <c r="A93" s="1" t="s">
        <v>1311</v>
      </c>
      <c r="B93" t="s">
        <v>20</v>
      </c>
      <c r="C93" t="s">
        <v>21</v>
      </c>
      <c r="D93" t="s">
        <v>22</v>
      </c>
      <c r="E93" t="s">
        <v>23</v>
      </c>
      <c r="F93">
        <v>2018</v>
      </c>
      <c r="G93">
        <v>2018</v>
      </c>
      <c r="H93">
        <v>7602</v>
      </c>
      <c r="I93" t="s">
        <v>128</v>
      </c>
      <c r="J93">
        <v>77</v>
      </c>
      <c r="K93" t="s">
        <v>49</v>
      </c>
      <c r="L93">
        <v>99</v>
      </c>
      <c r="M93" t="s">
        <v>26</v>
      </c>
      <c r="N93">
        <v>99</v>
      </c>
      <c r="O93" t="s">
        <v>27</v>
      </c>
      <c r="P93">
        <v>99</v>
      </c>
      <c r="Q93" t="s">
        <v>42</v>
      </c>
      <c r="R93">
        <v>74037</v>
      </c>
    </row>
    <row r="94" spans="1:21" x14ac:dyDescent="0.2">
      <c r="A94" s="1" t="s">
        <v>1312</v>
      </c>
      <c r="B94" t="s">
        <v>20</v>
      </c>
      <c r="C94" t="s">
        <v>21</v>
      </c>
      <c r="D94" t="s">
        <v>22</v>
      </c>
      <c r="E94" t="s">
        <v>23</v>
      </c>
      <c r="F94">
        <v>2018</v>
      </c>
      <c r="G94">
        <v>2018</v>
      </c>
      <c r="H94">
        <v>7603</v>
      </c>
      <c r="I94" t="s">
        <v>120</v>
      </c>
      <c r="J94">
        <v>77</v>
      </c>
      <c r="K94" t="s">
        <v>49</v>
      </c>
      <c r="L94">
        <v>99</v>
      </c>
      <c r="M94" t="s">
        <v>26</v>
      </c>
      <c r="N94">
        <v>99</v>
      </c>
      <c r="O94" t="s">
        <v>27</v>
      </c>
      <c r="P94">
        <v>1</v>
      </c>
      <c r="Q94" t="s">
        <v>34</v>
      </c>
      <c r="R94">
        <v>20802</v>
      </c>
    </row>
    <row r="95" spans="1:21" x14ac:dyDescent="0.2">
      <c r="A95" s="1" t="s">
        <v>1313</v>
      </c>
      <c r="B95" t="s">
        <v>20</v>
      </c>
      <c r="C95" t="s">
        <v>21</v>
      </c>
      <c r="D95" t="s">
        <v>22</v>
      </c>
      <c r="E95" t="s">
        <v>23</v>
      </c>
      <c r="F95">
        <v>2018</v>
      </c>
      <c r="G95">
        <v>2018</v>
      </c>
      <c r="H95">
        <v>7603</v>
      </c>
      <c r="I95" t="s">
        <v>120</v>
      </c>
      <c r="J95">
        <v>77</v>
      </c>
      <c r="K95" t="s">
        <v>49</v>
      </c>
      <c r="L95">
        <v>99</v>
      </c>
      <c r="M95" t="s">
        <v>26</v>
      </c>
      <c r="N95">
        <v>99</v>
      </c>
      <c r="O95" t="s">
        <v>27</v>
      </c>
      <c r="P95">
        <v>2</v>
      </c>
      <c r="Q95" t="s">
        <v>31</v>
      </c>
      <c r="R95">
        <v>22719</v>
      </c>
    </row>
    <row r="96" spans="1:21" x14ac:dyDescent="0.2">
      <c r="A96" s="1" t="s">
        <v>1314</v>
      </c>
      <c r="B96" t="s">
        <v>20</v>
      </c>
      <c r="C96" t="s">
        <v>21</v>
      </c>
      <c r="D96" t="s">
        <v>22</v>
      </c>
      <c r="E96" t="s">
        <v>23</v>
      </c>
      <c r="F96">
        <v>2018</v>
      </c>
      <c r="G96">
        <v>2018</v>
      </c>
      <c r="H96">
        <v>7603</v>
      </c>
      <c r="I96" t="s">
        <v>120</v>
      </c>
      <c r="J96">
        <v>77</v>
      </c>
      <c r="K96" t="s">
        <v>49</v>
      </c>
      <c r="L96">
        <v>99</v>
      </c>
      <c r="M96" t="s">
        <v>26</v>
      </c>
      <c r="N96">
        <v>99</v>
      </c>
      <c r="O96" t="s">
        <v>27</v>
      </c>
      <c r="P96">
        <v>3</v>
      </c>
      <c r="Q96" t="s">
        <v>28</v>
      </c>
      <c r="T96" t="s">
        <v>36</v>
      </c>
      <c r="U96" t="s">
        <v>37</v>
      </c>
    </row>
    <row r="97" spans="1:21" x14ac:dyDescent="0.2">
      <c r="A97" s="1" t="s">
        <v>1315</v>
      </c>
      <c r="B97" t="s">
        <v>20</v>
      </c>
      <c r="C97" t="s">
        <v>21</v>
      </c>
      <c r="D97" t="s">
        <v>22</v>
      </c>
      <c r="E97" t="s">
        <v>23</v>
      </c>
      <c r="F97">
        <v>2018</v>
      </c>
      <c r="G97">
        <v>2018</v>
      </c>
      <c r="H97">
        <v>7603</v>
      </c>
      <c r="I97" t="s">
        <v>120</v>
      </c>
      <c r="J97">
        <v>77</v>
      </c>
      <c r="K97" t="s">
        <v>49</v>
      </c>
      <c r="L97">
        <v>99</v>
      </c>
      <c r="M97" t="s">
        <v>26</v>
      </c>
      <c r="N97">
        <v>99</v>
      </c>
      <c r="O97" t="s">
        <v>27</v>
      </c>
      <c r="P97">
        <v>99</v>
      </c>
      <c r="Q97" t="s">
        <v>42</v>
      </c>
      <c r="R97">
        <v>43521</v>
      </c>
    </row>
    <row r="98" spans="1:21" x14ac:dyDescent="0.2">
      <c r="A98" s="1" t="s">
        <v>1316</v>
      </c>
      <c r="B98" t="s">
        <v>20</v>
      </c>
      <c r="C98" t="s">
        <v>21</v>
      </c>
      <c r="D98" t="s">
        <v>22</v>
      </c>
      <c r="E98" t="s">
        <v>23</v>
      </c>
      <c r="F98">
        <v>2018</v>
      </c>
      <c r="G98">
        <v>2018</v>
      </c>
      <c r="H98">
        <v>7604</v>
      </c>
      <c r="I98" t="s">
        <v>115</v>
      </c>
      <c r="J98">
        <v>77</v>
      </c>
      <c r="K98" t="s">
        <v>49</v>
      </c>
      <c r="L98">
        <v>99</v>
      </c>
      <c r="M98" t="s">
        <v>26</v>
      </c>
      <c r="N98">
        <v>99</v>
      </c>
      <c r="O98" t="s">
        <v>27</v>
      </c>
      <c r="P98">
        <v>1</v>
      </c>
      <c r="Q98" t="s">
        <v>34</v>
      </c>
      <c r="R98">
        <v>28422</v>
      </c>
    </row>
    <row r="99" spans="1:21" x14ac:dyDescent="0.2">
      <c r="A99" s="1" t="s">
        <v>1317</v>
      </c>
      <c r="B99" t="s">
        <v>20</v>
      </c>
      <c r="C99" t="s">
        <v>21</v>
      </c>
      <c r="D99" t="s">
        <v>22</v>
      </c>
      <c r="E99" t="s">
        <v>23</v>
      </c>
      <c r="F99">
        <v>2018</v>
      </c>
      <c r="G99">
        <v>2018</v>
      </c>
      <c r="H99">
        <v>7604</v>
      </c>
      <c r="I99" t="s">
        <v>115</v>
      </c>
      <c r="J99">
        <v>77</v>
      </c>
      <c r="K99" t="s">
        <v>49</v>
      </c>
      <c r="L99">
        <v>99</v>
      </c>
      <c r="M99" t="s">
        <v>26</v>
      </c>
      <c r="N99">
        <v>99</v>
      </c>
      <c r="O99" t="s">
        <v>27</v>
      </c>
      <c r="P99">
        <v>2</v>
      </c>
      <c r="Q99" t="s">
        <v>31</v>
      </c>
      <c r="R99">
        <v>31380</v>
      </c>
    </row>
    <row r="100" spans="1:21" x14ac:dyDescent="0.2">
      <c r="A100" s="1" t="s">
        <v>1318</v>
      </c>
      <c r="B100" t="s">
        <v>20</v>
      </c>
      <c r="C100" t="s">
        <v>21</v>
      </c>
      <c r="D100" t="s">
        <v>22</v>
      </c>
      <c r="E100" t="s">
        <v>23</v>
      </c>
      <c r="F100">
        <v>2018</v>
      </c>
      <c r="G100">
        <v>2018</v>
      </c>
      <c r="H100">
        <v>7604</v>
      </c>
      <c r="I100" t="s">
        <v>115</v>
      </c>
      <c r="J100">
        <v>77</v>
      </c>
      <c r="K100" t="s">
        <v>49</v>
      </c>
      <c r="L100">
        <v>99</v>
      </c>
      <c r="M100" t="s">
        <v>26</v>
      </c>
      <c r="N100">
        <v>99</v>
      </c>
      <c r="O100" t="s">
        <v>27</v>
      </c>
      <c r="P100">
        <v>3</v>
      </c>
      <c r="Q100" t="s">
        <v>28</v>
      </c>
      <c r="T100" t="s">
        <v>36</v>
      </c>
      <c r="U100" t="s">
        <v>37</v>
      </c>
    </row>
    <row r="101" spans="1:21" x14ac:dyDescent="0.2">
      <c r="A101" s="1" t="s">
        <v>1319</v>
      </c>
      <c r="B101" t="s">
        <v>20</v>
      </c>
      <c r="C101" t="s">
        <v>21</v>
      </c>
      <c r="D101" t="s">
        <v>22</v>
      </c>
      <c r="E101" t="s">
        <v>23</v>
      </c>
      <c r="F101">
        <v>2018</v>
      </c>
      <c r="G101">
        <v>2018</v>
      </c>
      <c r="H101">
        <v>7604</v>
      </c>
      <c r="I101" t="s">
        <v>115</v>
      </c>
      <c r="J101">
        <v>77</v>
      </c>
      <c r="K101" t="s">
        <v>49</v>
      </c>
      <c r="L101">
        <v>99</v>
      </c>
      <c r="M101" t="s">
        <v>26</v>
      </c>
      <c r="N101">
        <v>99</v>
      </c>
      <c r="O101" t="s">
        <v>27</v>
      </c>
      <c r="P101">
        <v>99</v>
      </c>
      <c r="Q101" t="s">
        <v>42</v>
      </c>
      <c r="R101">
        <v>59805</v>
      </c>
    </row>
    <row r="102" spans="1:21" x14ac:dyDescent="0.2">
      <c r="A102" s="1" t="s">
        <v>1320</v>
      </c>
      <c r="B102" t="s">
        <v>20</v>
      </c>
      <c r="C102" t="s">
        <v>21</v>
      </c>
      <c r="D102" t="s">
        <v>22</v>
      </c>
      <c r="E102" t="s">
        <v>23</v>
      </c>
      <c r="F102">
        <v>2018</v>
      </c>
      <c r="G102">
        <v>2018</v>
      </c>
      <c r="H102">
        <v>7605</v>
      </c>
      <c r="I102" t="s">
        <v>83</v>
      </c>
      <c r="J102">
        <v>77</v>
      </c>
      <c r="K102" t="s">
        <v>49</v>
      </c>
      <c r="L102">
        <v>99</v>
      </c>
      <c r="M102" t="s">
        <v>26</v>
      </c>
      <c r="N102">
        <v>99</v>
      </c>
      <c r="O102" t="s">
        <v>27</v>
      </c>
      <c r="P102">
        <v>1</v>
      </c>
      <c r="Q102" t="s">
        <v>34</v>
      </c>
      <c r="R102">
        <v>19368</v>
      </c>
    </row>
    <row r="103" spans="1:21" x14ac:dyDescent="0.2">
      <c r="A103" s="1" t="s">
        <v>1321</v>
      </c>
      <c r="B103" t="s">
        <v>20</v>
      </c>
      <c r="C103" t="s">
        <v>21</v>
      </c>
      <c r="D103" t="s">
        <v>22</v>
      </c>
      <c r="E103" t="s">
        <v>23</v>
      </c>
      <c r="F103">
        <v>2018</v>
      </c>
      <c r="G103">
        <v>2018</v>
      </c>
      <c r="H103">
        <v>7605</v>
      </c>
      <c r="I103" t="s">
        <v>83</v>
      </c>
      <c r="J103">
        <v>77</v>
      </c>
      <c r="K103" t="s">
        <v>49</v>
      </c>
      <c r="L103">
        <v>99</v>
      </c>
      <c r="M103" t="s">
        <v>26</v>
      </c>
      <c r="N103">
        <v>99</v>
      </c>
      <c r="O103" t="s">
        <v>27</v>
      </c>
      <c r="P103">
        <v>2</v>
      </c>
      <c r="Q103" t="s">
        <v>31</v>
      </c>
      <c r="R103">
        <v>21963</v>
      </c>
    </row>
    <row r="104" spans="1:21" x14ac:dyDescent="0.2">
      <c r="A104" s="1" t="s">
        <v>1322</v>
      </c>
      <c r="B104" t="s">
        <v>20</v>
      </c>
      <c r="C104" t="s">
        <v>21</v>
      </c>
      <c r="D104" t="s">
        <v>22</v>
      </c>
      <c r="E104" t="s">
        <v>23</v>
      </c>
      <c r="F104">
        <v>2018</v>
      </c>
      <c r="G104">
        <v>2018</v>
      </c>
      <c r="H104">
        <v>7605</v>
      </c>
      <c r="I104" t="s">
        <v>83</v>
      </c>
      <c r="J104">
        <v>77</v>
      </c>
      <c r="K104" t="s">
        <v>49</v>
      </c>
      <c r="L104">
        <v>99</v>
      </c>
      <c r="M104" t="s">
        <v>26</v>
      </c>
      <c r="N104">
        <v>99</v>
      </c>
      <c r="O104" t="s">
        <v>27</v>
      </c>
      <c r="P104">
        <v>3</v>
      </c>
      <c r="Q104" t="s">
        <v>28</v>
      </c>
      <c r="T104" t="s">
        <v>36</v>
      </c>
      <c r="U104" t="s">
        <v>37</v>
      </c>
    </row>
    <row r="105" spans="1:21" x14ac:dyDescent="0.2">
      <c r="A105" s="1" t="s">
        <v>1323</v>
      </c>
      <c r="B105" t="s">
        <v>20</v>
      </c>
      <c r="C105" t="s">
        <v>21</v>
      </c>
      <c r="D105" t="s">
        <v>22</v>
      </c>
      <c r="E105" t="s">
        <v>23</v>
      </c>
      <c r="F105">
        <v>2018</v>
      </c>
      <c r="G105">
        <v>2018</v>
      </c>
      <c r="H105">
        <v>7605</v>
      </c>
      <c r="I105" t="s">
        <v>83</v>
      </c>
      <c r="J105">
        <v>77</v>
      </c>
      <c r="K105" t="s">
        <v>49</v>
      </c>
      <c r="L105">
        <v>99</v>
      </c>
      <c r="M105" t="s">
        <v>26</v>
      </c>
      <c r="N105">
        <v>99</v>
      </c>
      <c r="O105" t="s">
        <v>27</v>
      </c>
      <c r="P105">
        <v>99</v>
      </c>
      <c r="Q105" t="s">
        <v>42</v>
      </c>
      <c r="R105">
        <v>41331</v>
      </c>
    </row>
    <row r="106" spans="1:21" x14ac:dyDescent="0.2">
      <c r="A106" s="1" t="s">
        <v>1324</v>
      </c>
      <c r="B106" t="s">
        <v>20</v>
      </c>
      <c r="C106" t="s">
        <v>21</v>
      </c>
      <c r="D106" t="s">
        <v>22</v>
      </c>
      <c r="E106" t="s">
        <v>23</v>
      </c>
      <c r="F106">
        <v>2018</v>
      </c>
      <c r="G106">
        <v>2018</v>
      </c>
      <c r="H106">
        <v>7606</v>
      </c>
      <c r="I106" t="s">
        <v>141</v>
      </c>
      <c r="J106">
        <v>77</v>
      </c>
      <c r="K106" t="s">
        <v>49</v>
      </c>
      <c r="L106">
        <v>99</v>
      </c>
      <c r="M106" t="s">
        <v>26</v>
      </c>
      <c r="N106">
        <v>99</v>
      </c>
      <c r="O106" t="s">
        <v>27</v>
      </c>
      <c r="P106">
        <v>1</v>
      </c>
      <c r="Q106" t="s">
        <v>34</v>
      </c>
      <c r="R106">
        <v>33180</v>
      </c>
    </row>
    <row r="107" spans="1:21" x14ac:dyDescent="0.2">
      <c r="A107" s="1" t="s">
        <v>1325</v>
      </c>
      <c r="B107" t="s">
        <v>20</v>
      </c>
      <c r="C107" t="s">
        <v>21</v>
      </c>
      <c r="D107" t="s">
        <v>22</v>
      </c>
      <c r="E107" t="s">
        <v>23</v>
      </c>
      <c r="F107">
        <v>2018</v>
      </c>
      <c r="G107">
        <v>2018</v>
      </c>
      <c r="H107">
        <v>7606</v>
      </c>
      <c r="I107" t="s">
        <v>141</v>
      </c>
      <c r="J107">
        <v>77</v>
      </c>
      <c r="K107" t="s">
        <v>49</v>
      </c>
      <c r="L107">
        <v>99</v>
      </c>
      <c r="M107" t="s">
        <v>26</v>
      </c>
      <c r="N107">
        <v>99</v>
      </c>
      <c r="O107" t="s">
        <v>27</v>
      </c>
      <c r="P107">
        <v>2</v>
      </c>
      <c r="Q107" t="s">
        <v>31</v>
      </c>
      <c r="R107">
        <v>37299</v>
      </c>
    </row>
    <row r="108" spans="1:21" x14ac:dyDescent="0.2">
      <c r="A108" s="1" t="s">
        <v>1326</v>
      </c>
      <c r="B108" t="s">
        <v>20</v>
      </c>
      <c r="C108" t="s">
        <v>21</v>
      </c>
      <c r="D108" t="s">
        <v>22</v>
      </c>
      <c r="E108" t="s">
        <v>23</v>
      </c>
      <c r="F108">
        <v>2018</v>
      </c>
      <c r="G108">
        <v>2018</v>
      </c>
      <c r="H108">
        <v>7606</v>
      </c>
      <c r="I108" t="s">
        <v>141</v>
      </c>
      <c r="J108">
        <v>77</v>
      </c>
      <c r="K108" t="s">
        <v>49</v>
      </c>
      <c r="L108">
        <v>99</v>
      </c>
      <c r="M108" t="s">
        <v>26</v>
      </c>
      <c r="N108">
        <v>99</v>
      </c>
      <c r="O108" t="s">
        <v>27</v>
      </c>
      <c r="P108">
        <v>3</v>
      </c>
      <c r="Q108" t="s">
        <v>28</v>
      </c>
      <c r="T108" t="s">
        <v>36</v>
      </c>
      <c r="U108" t="s">
        <v>37</v>
      </c>
    </row>
    <row r="109" spans="1:21" x14ac:dyDescent="0.2">
      <c r="A109" s="1" t="s">
        <v>1327</v>
      </c>
      <c r="B109" t="s">
        <v>20</v>
      </c>
      <c r="C109" t="s">
        <v>21</v>
      </c>
      <c r="D109" t="s">
        <v>22</v>
      </c>
      <c r="E109" t="s">
        <v>23</v>
      </c>
      <c r="F109">
        <v>2018</v>
      </c>
      <c r="G109">
        <v>2018</v>
      </c>
      <c r="H109">
        <v>7606</v>
      </c>
      <c r="I109" t="s">
        <v>141</v>
      </c>
      <c r="J109">
        <v>77</v>
      </c>
      <c r="K109" t="s">
        <v>49</v>
      </c>
      <c r="L109">
        <v>99</v>
      </c>
      <c r="M109" t="s">
        <v>26</v>
      </c>
      <c r="N109">
        <v>99</v>
      </c>
      <c r="O109" t="s">
        <v>27</v>
      </c>
      <c r="P109">
        <v>99</v>
      </c>
      <c r="Q109" t="s">
        <v>42</v>
      </c>
      <c r="R109">
        <v>70479</v>
      </c>
    </row>
    <row r="110" spans="1:21" x14ac:dyDescent="0.2">
      <c r="A110" s="1" t="s">
        <v>1328</v>
      </c>
      <c r="B110" t="s">
        <v>20</v>
      </c>
      <c r="C110" t="s">
        <v>21</v>
      </c>
      <c r="D110" t="s">
        <v>22</v>
      </c>
      <c r="E110" t="s">
        <v>23</v>
      </c>
      <c r="F110">
        <v>2018</v>
      </c>
      <c r="G110">
        <v>2018</v>
      </c>
      <c r="H110">
        <v>7607</v>
      </c>
      <c r="I110" t="s">
        <v>116</v>
      </c>
      <c r="J110">
        <v>77</v>
      </c>
      <c r="K110" t="s">
        <v>49</v>
      </c>
      <c r="L110">
        <v>99</v>
      </c>
      <c r="M110" t="s">
        <v>26</v>
      </c>
      <c r="N110">
        <v>99</v>
      </c>
      <c r="O110" t="s">
        <v>27</v>
      </c>
      <c r="P110">
        <v>1</v>
      </c>
      <c r="Q110" t="s">
        <v>34</v>
      </c>
      <c r="R110">
        <v>16056</v>
      </c>
    </row>
    <row r="111" spans="1:21" x14ac:dyDescent="0.2">
      <c r="A111" s="1" t="s">
        <v>1329</v>
      </c>
      <c r="B111" t="s">
        <v>20</v>
      </c>
      <c r="C111" t="s">
        <v>21</v>
      </c>
      <c r="D111" t="s">
        <v>22</v>
      </c>
      <c r="E111" t="s">
        <v>23</v>
      </c>
      <c r="F111">
        <v>2018</v>
      </c>
      <c r="G111">
        <v>2018</v>
      </c>
      <c r="H111">
        <v>7607</v>
      </c>
      <c r="I111" t="s">
        <v>116</v>
      </c>
      <c r="J111">
        <v>77</v>
      </c>
      <c r="K111" t="s">
        <v>49</v>
      </c>
      <c r="L111">
        <v>99</v>
      </c>
      <c r="M111" t="s">
        <v>26</v>
      </c>
      <c r="N111">
        <v>99</v>
      </c>
      <c r="O111" t="s">
        <v>27</v>
      </c>
      <c r="P111">
        <v>2</v>
      </c>
      <c r="Q111" t="s">
        <v>31</v>
      </c>
      <c r="R111">
        <v>17547</v>
      </c>
    </row>
    <row r="112" spans="1:21" x14ac:dyDescent="0.2">
      <c r="A112" s="1" t="s">
        <v>1330</v>
      </c>
      <c r="B112" t="s">
        <v>20</v>
      </c>
      <c r="C112" t="s">
        <v>21</v>
      </c>
      <c r="D112" t="s">
        <v>22</v>
      </c>
      <c r="E112" t="s">
        <v>23</v>
      </c>
      <c r="F112">
        <v>2018</v>
      </c>
      <c r="G112">
        <v>2018</v>
      </c>
      <c r="H112">
        <v>7607</v>
      </c>
      <c r="I112" t="s">
        <v>116</v>
      </c>
      <c r="J112">
        <v>77</v>
      </c>
      <c r="K112" t="s">
        <v>49</v>
      </c>
      <c r="L112">
        <v>99</v>
      </c>
      <c r="M112" t="s">
        <v>26</v>
      </c>
      <c r="N112">
        <v>99</v>
      </c>
      <c r="O112" t="s">
        <v>27</v>
      </c>
      <c r="P112">
        <v>3</v>
      </c>
      <c r="Q112" t="s">
        <v>28</v>
      </c>
      <c r="T112" t="s">
        <v>36</v>
      </c>
      <c r="U112" t="s">
        <v>37</v>
      </c>
    </row>
    <row r="113" spans="1:21" x14ac:dyDescent="0.2">
      <c r="A113" s="1" t="s">
        <v>1331</v>
      </c>
      <c r="B113" t="s">
        <v>20</v>
      </c>
      <c r="C113" t="s">
        <v>21</v>
      </c>
      <c r="D113" t="s">
        <v>22</v>
      </c>
      <c r="E113" t="s">
        <v>23</v>
      </c>
      <c r="F113">
        <v>2018</v>
      </c>
      <c r="G113">
        <v>2018</v>
      </c>
      <c r="H113">
        <v>7607</v>
      </c>
      <c r="I113" t="s">
        <v>116</v>
      </c>
      <c r="J113">
        <v>77</v>
      </c>
      <c r="K113" t="s">
        <v>49</v>
      </c>
      <c r="L113">
        <v>99</v>
      </c>
      <c r="M113" t="s">
        <v>26</v>
      </c>
      <c r="N113">
        <v>99</v>
      </c>
      <c r="O113" t="s">
        <v>27</v>
      </c>
      <c r="P113">
        <v>99</v>
      </c>
      <c r="Q113" t="s">
        <v>42</v>
      </c>
      <c r="R113">
        <v>33603</v>
      </c>
    </row>
    <row r="114" spans="1:21" x14ac:dyDescent="0.2">
      <c r="A114" s="1" t="s">
        <v>1332</v>
      </c>
      <c r="B114" t="s">
        <v>20</v>
      </c>
      <c r="C114" t="s">
        <v>21</v>
      </c>
      <c r="D114" t="s">
        <v>22</v>
      </c>
      <c r="E114" t="s">
        <v>23</v>
      </c>
      <c r="F114">
        <v>2018</v>
      </c>
      <c r="G114">
        <v>2018</v>
      </c>
      <c r="H114">
        <v>7608</v>
      </c>
      <c r="I114" t="s">
        <v>132</v>
      </c>
      <c r="J114">
        <v>77</v>
      </c>
      <c r="K114" t="s">
        <v>49</v>
      </c>
      <c r="L114">
        <v>99</v>
      </c>
      <c r="M114" t="s">
        <v>26</v>
      </c>
      <c r="N114">
        <v>99</v>
      </c>
      <c r="O114" t="s">
        <v>27</v>
      </c>
      <c r="P114">
        <v>1</v>
      </c>
      <c r="Q114" t="s">
        <v>34</v>
      </c>
      <c r="R114">
        <v>297</v>
      </c>
    </row>
    <row r="115" spans="1:21" x14ac:dyDescent="0.2">
      <c r="A115" s="1" t="s">
        <v>1333</v>
      </c>
      <c r="B115" t="s">
        <v>20</v>
      </c>
      <c r="C115" t="s">
        <v>21</v>
      </c>
      <c r="D115" t="s">
        <v>22</v>
      </c>
      <c r="E115" t="s">
        <v>23</v>
      </c>
      <c r="F115">
        <v>2018</v>
      </c>
      <c r="G115">
        <v>2018</v>
      </c>
      <c r="H115">
        <v>7608</v>
      </c>
      <c r="I115" t="s">
        <v>132</v>
      </c>
      <c r="J115">
        <v>77</v>
      </c>
      <c r="K115" t="s">
        <v>49</v>
      </c>
      <c r="L115">
        <v>99</v>
      </c>
      <c r="M115" t="s">
        <v>26</v>
      </c>
      <c r="N115">
        <v>99</v>
      </c>
      <c r="O115" t="s">
        <v>27</v>
      </c>
      <c r="P115">
        <v>2</v>
      </c>
      <c r="Q115" t="s">
        <v>31</v>
      </c>
      <c r="R115">
        <v>273</v>
      </c>
    </row>
    <row r="116" spans="1:21" x14ac:dyDescent="0.2">
      <c r="A116" s="1" t="s">
        <v>1334</v>
      </c>
      <c r="B116" t="s">
        <v>20</v>
      </c>
      <c r="C116" t="s">
        <v>21</v>
      </c>
      <c r="D116" t="s">
        <v>22</v>
      </c>
      <c r="E116" t="s">
        <v>23</v>
      </c>
      <c r="F116">
        <v>2018</v>
      </c>
      <c r="G116">
        <v>2018</v>
      </c>
      <c r="H116">
        <v>7608</v>
      </c>
      <c r="I116" t="s">
        <v>132</v>
      </c>
      <c r="J116">
        <v>77</v>
      </c>
      <c r="K116" t="s">
        <v>49</v>
      </c>
      <c r="L116">
        <v>99</v>
      </c>
      <c r="M116" t="s">
        <v>26</v>
      </c>
      <c r="N116">
        <v>99</v>
      </c>
      <c r="O116" t="s">
        <v>27</v>
      </c>
      <c r="P116">
        <v>3</v>
      </c>
      <c r="Q116" t="s">
        <v>28</v>
      </c>
      <c r="T116" t="s">
        <v>36</v>
      </c>
      <c r="U116" t="s">
        <v>37</v>
      </c>
    </row>
    <row r="117" spans="1:21" x14ac:dyDescent="0.2">
      <c r="A117" s="1" t="s">
        <v>1335</v>
      </c>
      <c r="B117" t="s">
        <v>20</v>
      </c>
      <c r="C117" t="s">
        <v>21</v>
      </c>
      <c r="D117" t="s">
        <v>22</v>
      </c>
      <c r="E117" t="s">
        <v>23</v>
      </c>
      <c r="F117">
        <v>2018</v>
      </c>
      <c r="G117">
        <v>2018</v>
      </c>
      <c r="H117">
        <v>7608</v>
      </c>
      <c r="I117" t="s">
        <v>132</v>
      </c>
      <c r="J117">
        <v>77</v>
      </c>
      <c r="K117" t="s">
        <v>49</v>
      </c>
      <c r="L117">
        <v>99</v>
      </c>
      <c r="M117" t="s">
        <v>26</v>
      </c>
      <c r="N117">
        <v>99</v>
      </c>
      <c r="O117" t="s">
        <v>27</v>
      </c>
      <c r="P117">
        <v>99</v>
      </c>
      <c r="Q117" t="s">
        <v>42</v>
      </c>
      <c r="R117">
        <v>570</v>
      </c>
    </row>
    <row r="118" spans="1:21" x14ac:dyDescent="0.2">
      <c r="A118" s="1" t="s">
        <v>1336</v>
      </c>
      <c r="B118" t="s">
        <v>20</v>
      </c>
      <c r="C118" t="s">
        <v>21</v>
      </c>
      <c r="D118" t="s">
        <v>22</v>
      </c>
      <c r="E118" t="s">
        <v>23</v>
      </c>
      <c r="F118">
        <v>2018</v>
      </c>
      <c r="G118">
        <v>2018</v>
      </c>
      <c r="H118">
        <v>7609</v>
      </c>
      <c r="I118" t="s">
        <v>92</v>
      </c>
      <c r="J118">
        <v>77</v>
      </c>
      <c r="K118" t="s">
        <v>49</v>
      </c>
      <c r="L118">
        <v>99</v>
      </c>
      <c r="M118" t="s">
        <v>26</v>
      </c>
      <c r="N118">
        <v>99</v>
      </c>
      <c r="O118" t="s">
        <v>27</v>
      </c>
      <c r="P118">
        <v>1</v>
      </c>
      <c r="Q118" t="s">
        <v>34</v>
      </c>
      <c r="R118">
        <v>2889</v>
      </c>
    </row>
    <row r="119" spans="1:21" x14ac:dyDescent="0.2">
      <c r="A119" s="1" t="s">
        <v>1337</v>
      </c>
      <c r="B119" t="s">
        <v>20</v>
      </c>
      <c r="C119" t="s">
        <v>21</v>
      </c>
      <c r="D119" t="s">
        <v>22</v>
      </c>
      <c r="E119" t="s">
        <v>23</v>
      </c>
      <c r="F119">
        <v>2018</v>
      </c>
      <c r="G119">
        <v>2018</v>
      </c>
      <c r="H119">
        <v>7609</v>
      </c>
      <c r="I119" t="s">
        <v>92</v>
      </c>
      <c r="J119">
        <v>77</v>
      </c>
      <c r="K119" t="s">
        <v>49</v>
      </c>
      <c r="L119">
        <v>99</v>
      </c>
      <c r="M119" t="s">
        <v>26</v>
      </c>
      <c r="N119">
        <v>99</v>
      </c>
      <c r="O119" t="s">
        <v>27</v>
      </c>
      <c r="P119">
        <v>2</v>
      </c>
      <c r="Q119" t="s">
        <v>31</v>
      </c>
      <c r="R119">
        <v>3150</v>
      </c>
    </row>
    <row r="120" spans="1:21" x14ac:dyDescent="0.2">
      <c r="A120" s="1" t="s">
        <v>1338</v>
      </c>
      <c r="B120" t="s">
        <v>20</v>
      </c>
      <c r="C120" t="s">
        <v>21</v>
      </c>
      <c r="D120" t="s">
        <v>22</v>
      </c>
      <c r="E120" t="s">
        <v>23</v>
      </c>
      <c r="F120">
        <v>2018</v>
      </c>
      <c r="G120">
        <v>2018</v>
      </c>
      <c r="H120">
        <v>7609</v>
      </c>
      <c r="I120" t="s">
        <v>92</v>
      </c>
      <c r="J120">
        <v>77</v>
      </c>
      <c r="K120" t="s">
        <v>49</v>
      </c>
      <c r="L120">
        <v>99</v>
      </c>
      <c r="M120" t="s">
        <v>26</v>
      </c>
      <c r="N120">
        <v>99</v>
      </c>
      <c r="O120" t="s">
        <v>27</v>
      </c>
      <c r="P120">
        <v>3</v>
      </c>
      <c r="Q120" t="s">
        <v>28</v>
      </c>
      <c r="T120" t="s">
        <v>36</v>
      </c>
      <c r="U120" t="s">
        <v>37</v>
      </c>
    </row>
    <row r="121" spans="1:21" x14ac:dyDescent="0.2">
      <c r="A121" s="1" t="s">
        <v>1339</v>
      </c>
      <c r="B121" t="s">
        <v>20</v>
      </c>
      <c r="C121" t="s">
        <v>21</v>
      </c>
      <c r="D121" t="s">
        <v>22</v>
      </c>
      <c r="E121" t="s">
        <v>23</v>
      </c>
      <c r="F121">
        <v>2018</v>
      </c>
      <c r="G121">
        <v>2018</v>
      </c>
      <c r="H121">
        <v>7609</v>
      </c>
      <c r="I121" t="s">
        <v>92</v>
      </c>
      <c r="J121">
        <v>77</v>
      </c>
      <c r="K121" t="s">
        <v>49</v>
      </c>
      <c r="L121">
        <v>99</v>
      </c>
      <c r="M121" t="s">
        <v>26</v>
      </c>
      <c r="N121">
        <v>99</v>
      </c>
      <c r="O121" t="s">
        <v>27</v>
      </c>
      <c r="P121">
        <v>99</v>
      </c>
      <c r="Q121" t="s">
        <v>42</v>
      </c>
      <c r="R121">
        <v>6036</v>
      </c>
    </row>
    <row r="122" spans="1:21" x14ac:dyDescent="0.2">
      <c r="A122" s="1" t="s">
        <v>1340</v>
      </c>
      <c r="B122" t="s">
        <v>20</v>
      </c>
      <c r="C122" t="s">
        <v>21</v>
      </c>
      <c r="D122" t="s">
        <v>22</v>
      </c>
      <c r="E122" t="s">
        <v>23</v>
      </c>
      <c r="F122">
        <v>2018</v>
      </c>
      <c r="G122">
        <v>2018</v>
      </c>
      <c r="H122">
        <v>7610</v>
      </c>
      <c r="I122" t="s">
        <v>122</v>
      </c>
      <c r="J122">
        <v>77</v>
      </c>
      <c r="K122" t="s">
        <v>49</v>
      </c>
      <c r="L122">
        <v>99</v>
      </c>
      <c r="M122" t="s">
        <v>26</v>
      </c>
      <c r="N122">
        <v>99</v>
      </c>
      <c r="O122" t="s">
        <v>27</v>
      </c>
      <c r="P122">
        <v>1</v>
      </c>
      <c r="Q122" t="s">
        <v>34</v>
      </c>
      <c r="R122">
        <v>29346</v>
      </c>
    </row>
    <row r="123" spans="1:21" x14ac:dyDescent="0.2">
      <c r="A123" s="1" t="s">
        <v>1341</v>
      </c>
      <c r="B123" t="s">
        <v>20</v>
      </c>
      <c r="C123" t="s">
        <v>21</v>
      </c>
      <c r="D123" t="s">
        <v>22</v>
      </c>
      <c r="E123" t="s">
        <v>23</v>
      </c>
      <c r="F123">
        <v>2018</v>
      </c>
      <c r="G123">
        <v>2018</v>
      </c>
      <c r="H123">
        <v>7610</v>
      </c>
      <c r="I123" t="s">
        <v>122</v>
      </c>
      <c r="J123">
        <v>77</v>
      </c>
      <c r="K123" t="s">
        <v>49</v>
      </c>
      <c r="L123">
        <v>99</v>
      </c>
      <c r="M123" t="s">
        <v>26</v>
      </c>
      <c r="N123">
        <v>99</v>
      </c>
      <c r="O123" t="s">
        <v>27</v>
      </c>
      <c r="P123">
        <v>2</v>
      </c>
      <c r="Q123" t="s">
        <v>31</v>
      </c>
      <c r="R123">
        <v>30516</v>
      </c>
    </row>
    <row r="124" spans="1:21" x14ac:dyDescent="0.2">
      <c r="A124" s="1" t="s">
        <v>1342</v>
      </c>
      <c r="B124" t="s">
        <v>20</v>
      </c>
      <c r="C124" t="s">
        <v>21</v>
      </c>
      <c r="D124" t="s">
        <v>22</v>
      </c>
      <c r="E124" t="s">
        <v>23</v>
      </c>
      <c r="F124">
        <v>2018</v>
      </c>
      <c r="G124">
        <v>2018</v>
      </c>
      <c r="H124">
        <v>7610</v>
      </c>
      <c r="I124" t="s">
        <v>122</v>
      </c>
      <c r="J124">
        <v>77</v>
      </c>
      <c r="K124" t="s">
        <v>49</v>
      </c>
      <c r="L124">
        <v>99</v>
      </c>
      <c r="M124" t="s">
        <v>26</v>
      </c>
      <c r="N124">
        <v>99</v>
      </c>
      <c r="O124" t="s">
        <v>27</v>
      </c>
      <c r="P124">
        <v>3</v>
      </c>
      <c r="Q124" t="s">
        <v>28</v>
      </c>
      <c r="T124" t="s">
        <v>36</v>
      </c>
      <c r="U124" t="s">
        <v>37</v>
      </c>
    </row>
    <row r="125" spans="1:21" x14ac:dyDescent="0.2">
      <c r="A125" s="1" t="s">
        <v>1343</v>
      </c>
      <c r="B125" t="s">
        <v>20</v>
      </c>
      <c r="C125" t="s">
        <v>21</v>
      </c>
      <c r="D125" t="s">
        <v>22</v>
      </c>
      <c r="E125" t="s">
        <v>23</v>
      </c>
      <c r="F125">
        <v>2018</v>
      </c>
      <c r="G125">
        <v>2018</v>
      </c>
      <c r="H125">
        <v>7610</v>
      </c>
      <c r="I125" t="s">
        <v>122</v>
      </c>
      <c r="J125">
        <v>77</v>
      </c>
      <c r="K125" t="s">
        <v>49</v>
      </c>
      <c r="L125">
        <v>99</v>
      </c>
      <c r="M125" t="s">
        <v>26</v>
      </c>
      <c r="N125">
        <v>99</v>
      </c>
      <c r="O125" t="s">
        <v>27</v>
      </c>
      <c r="P125">
        <v>99</v>
      </c>
      <c r="Q125" t="s">
        <v>42</v>
      </c>
      <c r="R125">
        <v>59862</v>
      </c>
    </row>
    <row r="126" spans="1:21" x14ac:dyDescent="0.2">
      <c r="A126" s="1" t="s">
        <v>1344</v>
      </c>
      <c r="B126" t="s">
        <v>20</v>
      </c>
      <c r="C126" t="s">
        <v>21</v>
      </c>
      <c r="D126" t="s">
        <v>22</v>
      </c>
      <c r="E126" t="s">
        <v>23</v>
      </c>
      <c r="F126">
        <v>2018</v>
      </c>
      <c r="G126">
        <v>2018</v>
      </c>
      <c r="H126">
        <v>7611</v>
      </c>
      <c r="I126" t="s">
        <v>113</v>
      </c>
      <c r="J126">
        <v>77</v>
      </c>
      <c r="K126" t="s">
        <v>49</v>
      </c>
      <c r="L126">
        <v>99</v>
      </c>
      <c r="M126" t="s">
        <v>26</v>
      </c>
      <c r="N126">
        <v>99</v>
      </c>
      <c r="O126" t="s">
        <v>27</v>
      </c>
      <c r="P126">
        <v>1</v>
      </c>
      <c r="Q126" t="s">
        <v>34</v>
      </c>
      <c r="R126">
        <v>23952</v>
      </c>
    </row>
    <row r="127" spans="1:21" x14ac:dyDescent="0.2">
      <c r="A127" s="1" t="s">
        <v>1345</v>
      </c>
      <c r="B127" t="s">
        <v>20</v>
      </c>
      <c r="C127" t="s">
        <v>21</v>
      </c>
      <c r="D127" t="s">
        <v>22</v>
      </c>
      <c r="E127" t="s">
        <v>23</v>
      </c>
      <c r="F127">
        <v>2018</v>
      </c>
      <c r="G127">
        <v>2018</v>
      </c>
      <c r="H127">
        <v>7611</v>
      </c>
      <c r="I127" t="s">
        <v>113</v>
      </c>
      <c r="J127">
        <v>77</v>
      </c>
      <c r="K127" t="s">
        <v>49</v>
      </c>
      <c r="L127">
        <v>99</v>
      </c>
      <c r="M127" t="s">
        <v>26</v>
      </c>
      <c r="N127">
        <v>99</v>
      </c>
      <c r="O127" t="s">
        <v>27</v>
      </c>
      <c r="P127">
        <v>2</v>
      </c>
      <c r="Q127" t="s">
        <v>31</v>
      </c>
      <c r="R127">
        <v>26085</v>
      </c>
    </row>
    <row r="128" spans="1:21" x14ac:dyDescent="0.2">
      <c r="A128" s="1" t="s">
        <v>1346</v>
      </c>
      <c r="B128" t="s">
        <v>20</v>
      </c>
      <c r="C128" t="s">
        <v>21</v>
      </c>
      <c r="D128" t="s">
        <v>22</v>
      </c>
      <c r="E128" t="s">
        <v>23</v>
      </c>
      <c r="F128">
        <v>2018</v>
      </c>
      <c r="G128">
        <v>2018</v>
      </c>
      <c r="H128">
        <v>7611</v>
      </c>
      <c r="I128" t="s">
        <v>113</v>
      </c>
      <c r="J128">
        <v>77</v>
      </c>
      <c r="K128" t="s">
        <v>49</v>
      </c>
      <c r="L128">
        <v>99</v>
      </c>
      <c r="M128" t="s">
        <v>26</v>
      </c>
      <c r="N128">
        <v>99</v>
      </c>
      <c r="O128" t="s">
        <v>27</v>
      </c>
      <c r="P128">
        <v>3</v>
      </c>
      <c r="Q128" t="s">
        <v>28</v>
      </c>
      <c r="T128" t="s">
        <v>36</v>
      </c>
      <c r="U128" t="s">
        <v>37</v>
      </c>
    </row>
    <row r="129" spans="1:21" x14ac:dyDescent="0.2">
      <c r="A129" s="1" t="s">
        <v>1347</v>
      </c>
      <c r="B129" t="s">
        <v>20</v>
      </c>
      <c r="C129" t="s">
        <v>21</v>
      </c>
      <c r="D129" t="s">
        <v>22</v>
      </c>
      <c r="E129" t="s">
        <v>23</v>
      </c>
      <c r="F129">
        <v>2018</v>
      </c>
      <c r="G129">
        <v>2018</v>
      </c>
      <c r="H129">
        <v>7611</v>
      </c>
      <c r="I129" t="s">
        <v>113</v>
      </c>
      <c r="J129">
        <v>77</v>
      </c>
      <c r="K129" t="s">
        <v>49</v>
      </c>
      <c r="L129">
        <v>99</v>
      </c>
      <c r="M129" t="s">
        <v>26</v>
      </c>
      <c r="N129">
        <v>99</v>
      </c>
      <c r="O129" t="s">
        <v>27</v>
      </c>
      <c r="P129">
        <v>99</v>
      </c>
      <c r="Q129" t="s">
        <v>42</v>
      </c>
      <c r="R129">
        <v>50034</v>
      </c>
    </row>
    <row r="130" spans="1:21" x14ac:dyDescent="0.2">
      <c r="A130" s="1" t="s">
        <v>1348</v>
      </c>
      <c r="B130" t="s">
        <v>20</v>
      </c>
      <c r="C130" t="s">
        <v>21</v>
      </c>
      <c r="D130" t="s">
        <v>22</v>
      </c>
      <c r="E130" t="s">
        <v>23</v>
      </c>
      <c r="F130">
        <v>2018</v>
      </c>
      <c r="G130">
        <v>2018</v>
      </c>
      <c r="H130">
        <v>7612</v>
      </c>
      <c r="I130" t="s">
        <v>77</v>
      </c>
      <c r="J130">
        <v>77</v>
      </c>
      <c r="K130" t="s">
        <v>49</v>
      </c>
      <c r="L130">
        <v>99</v>
      </c>
      <c r="M130" t="s">
        <v>26</v>
      </c>
      <c r="N130">
        <v>99</v>
      </c>
      <c r="O130" t="s">
        <v>27</v>
      </c>
      <c r="P130">
        <v>1</v>
      </c>
      <c r="Q130" t="s">
        <v>34</v>
      </c>
      <c r="R130">
        <v>32277</v>
      </c>
    </row>
    <row r="131" spans="1:21" x14ac:dyDescent="0.2">
      <c r="A131" s="1" t="s">
        <v>1349</v>
      </c>
      <c r="B131" t="s">
        <v>20</v>
      </c>
      <c r="C131" t="s">
        <v>21</v>
      </c>
      <c r="D131" t="s">
        <v>22</v>
      </c>
      <c r="E131" t="s">
        <v>23</v>
      </c>
      <c r="F131">
        <v>2018</v>
      </c>
      <c r="G131">
        <v>2018</v>
      </c>
      <c r="H131">
        <v>7612</v>
      </c>
      <c r="I131" t="s">
        <v>77</v>
      </c>
      <c r="J131">
        <v>77</v>
      </c>
      <c r="K131" t="s">
        <v>49</v>
      </c>
      <c r="L131">
        <v>99</v>
      </c>
      <c r="M131" t="s">
        <v>26</v>
      </c>
      <c r="N131">
        <v>99</v>
      </c>
      <c r="O131" t="s">
        <v>27</v>
      </c>
      <c r="P131">
        <v>2</v>
      </c>
      <c r="Q131" t="s">
        <v>31</v>
      </c>
      <c r="R131">
        <v>35340</v>
      </c>
    </row>
    <row r="132" spans="1:21" x14ac:dyDescent="0.2">
      <c r="A132" s="1" t="s">
        <v>1350</v>
      </c>
      <c r="B132" t="s">
        <v>20</v>
      </c>
      <c r="C132" t="s">
        <v>21</v>
      </c>
      <c r="D132" t="s">
        <v>22</v>
      </c>
      <c r="E132" t="s">
        <v>23</v>
      </c>
      <c r="F132">
        <v>2018</v>
      </c>
      <c r="G132">
        <v>2018</v>
      </c>
      <c r="H132">
        <v>7612</v>
      </c>
      <c r="I132" t="s">
        <v>77</v>
      </c>
      <c r="J132">
        <v>77</v>
      </c>
      <c r="K132" t="s">
        <v>49</v>
      </c>
      <c r="L132">
        <v>99</v>
      </c>
      <c r="M132" t="s">
        <v>26</v>
      </c>
      <c r="N132">
        <v>99</v>
      </c>
      <c r="O132" t="s">
        <v>27</v>
      </c>
      <c r="P132">
        <v>3</v>
      </c>
      <c r="Q132" t="s">
        <v>28</v>
      </c>
      <c r="T132" t="s">
        <v>36</v>
      </c>
      <c r="U132" t="s">
        <v>37</v>
      </c>
    </row>
    <row r="133" spans="1:21" x14ac:dyDescent="0.2">
      <c r="A133" s="1" t="s">
        <v>1351</v>
      </c>
      <c r="B133" t="s">
        <v>20</v>
      </c>
      <c r="C133" t="s">
        <v>21</v>
      </c>
      <c r="D133" t="s">
        <v>22</v>
      </c>
      <c r="E133" t="s">
        <v>23</v>
      </c>
      <c r="F133">
        <v>2018</v>
      </c>
      <c r="G133">
        <v>2018</v>
      </c>
      <c r="H133">
        <v>7612</v>
      </c>
      <c r="I133" t="s">
        <v>77</v>
      </c>
      <c r="J133">
        <v>77</v>
      </c>
      <c r="K133" t="s">
        <v>49</v>
      </c>
      <c r="L133">
        <v>99</v>
      </c>
      <c r="M133" t="s">
        <v>26</v>
      </c>
      <c r="N133">
        <v>99</v>
      </c>
      <c r="O133" t="s">
        <v>27</v>
      </c>
      <c r="P133">
        <v>99</v>
      </c>
      <c r="Q133" t="s">
        <v>42</v>
      </c>
      <c r="R133">
        <v>67617</v>
      </c>
    </row>
    <row r="134" spans="1:21" x14ac:dyDescent="0.2">
      <c r="A134" s="1" t="s">
        <v>1352</v>
      </c>
      <c r="B134" t="s">
        <v>20</v>
      </c>
      <c r="C134" t="s">
        <v>21</v>
      </c>
      <c r="D134" t="s">
        <v>22</v>
      </c>
      <c r="E134" t="s">
        <v>23</v>
      </c>
      <c r="F134">
        <v>2018</v>
      </c>
      <c r="G134">
        <v>2018</v>
      </c>
      <c r="H134">
        <v>7613</v>
      </c>
      <c r="I134" t="s">
        <v>74</v>
      </c>
      <c r="J134">
        <v>77</v>
      </c>
      <c r="K134" t="s">
        <v>49</v>
      </c>
      <c r="L134">
        <v>99</v>
      </c>
      <c r="M134" t="s">
        <v>26</v>
      </c>
      <c r="N134">
        <v>99</v>
      </c>
      <c r="O134" t="s">
        <v>27</v>
      </c>
      <c r="P134">
        <v>1</v>
      </c>
      <c r="Q134" t="s">
        <v>34</v>
      </c>
      <c r="R134">
        <v>17871</v>
      </c>
    </row>
    <row r="135" spans="1:21" x14ac:dyDescent="0.2">
      <c r="A135" s="1" t="s">
        <v>1353</v>
      </c>
      <c r="B135" t="s">
        <v>20</v>
      </c>
      <c r="C135" t="s">
        <v>21</v>
      </c>
      <c r="D135" t="s">
        <v>22</v>
      </c>
      <c r="E135" t="s">
        <v>23</v>
      </c>
      <c r="F135">
        <v>2018</v>
      </c>
      <c r="G135">
        <v>2018</v>
      </c>
      <c r="H135">
        <v>7613</v>
      </c>
      <c r="I135" t="s">
        <v>74</v>
      </c>
      <c r="J135">
        <v>77</v>
      </c>
      <c r="K135" t="s">
        <v>49</v>
      </c>
      <c r="L135">
        <v>99</v>
      </c>
      <c r="M135" t="s">
        <v>26</v>
      </c>
      <c r="N135">
        <v>99</v>
      </c>
      <c r="O135" t="s">
        <v>27</v>
      </c>
      <c r="P135">
        <v>2</v>
      </c>
      <c r="Q135" t="s">
        <v>31</v>
      </c>
      <c r="R135">
        <v>19371</v>
      </c>
    </row>
    <row r="136" spans="1:21" x14ac:dyDescent="0.2">
      <c r="A136" s="1" t="s">
        <v>1354</v>
      </c>
      <c r="B136" t="s">
        <v>20</v>
      </c>
      <c r="C136" t="s">
        <v>21</v>
      </c>
      <c r="D136" t="s">
        <v>22</v>
      </c>
      <c r="E136" t="s">
        <v>23</v>
      </c>
      <c r="F136">
        <v>2018</v>
      </c>
      <c r="G136">
        <v>2018</v>
      </c>
      <c r="H136">
        <v>7613</v>
      </c>
      <c r="I136" t="s">
        <v>74</v>
      </c>
      <c r="J136">
        <v>77</v>
      </c>
      <c r="K136" t="s">
        <v>49</v>
      </c>
      <c r="L136">
        <v>99</v>
      </c>
      <c r="M136" t="s">
        <v>26</v>
      </c>
      <c r="N136">
        <v>99</v>
      </c>
      <c r="O136" t="s">
        <v>27</v>
      </c>
      <c r="P136">
        <v>3</v>
      </c>
      <c r="Q136" t="s">
        <v>28</v>
      </c>
      <c r="T136" t="s">
        <v>36</v>
      </c>
      <c r="U136" t="s">
        <v>37</v>
      </c>
    </row>
    <row r="137" spans="1:21" x14ac:dyDescent="0.2">
      <c r="A137" s="1" t="s">
        <v>1355</v>
      </c>
      <c r="B137" t="s">
        <v>20</v>
      </c>
      <c r="C137" t="s">
        <v>21</v>
      </c>
      <c r="D137" t="s">
        <v>22</v>
      </c>
      <c r="E137" t="s">
        <v>23</v>
      </c>
      <c r="F137">
        <v>2018</v>
      </c>
      <c r="G137">
        <v>2018</v>
      </c>
      <c r="H137">
        <v>7613</v>
      </c>
      <c r="I137" t="s">
        <v>74</v>
      </c>
      <c r="J137">
        <v>77</v>
      </c>
      <c r="K137" t="s">
        <v>49</v>
      </c>
      <c r="L137">
        <v>99</v>
      </c>
      <c r="M137" t="s">
        <v>26</v>
      </c>
      <c r="N137">
        <v>99</v>
      </c>
      <c r="O137" t="s">
        <v>27</v>
      </c>
      <c r="P137">
        <v>99</v>
      </c>
      <c r="Q137" t="s">
        <v>42</v>
      </c>
      <c r="R137">
        <v>37242</v>
      </c>
    </row>
    <row r="138" spans="1:21" x14ac:dyDescent="0.2">
      <c r="A138" s="1" t="s">
        <v>1356</v>
      </c>
      <c r="B138" t="s">
        <v>20</v>
      </c>
      <c r="C138" t="s">
        <v>21</v>
      </c>
      <c r="D138" t="s">
        <v>22</v>
      </c>
      <c r="E138" t="s">
        <v>23</v>
      </c>
      <c r="F138">
        <v>2018</v>
      </c>
      <c r="G138">
        <v>2018</v>
      </c>
      <c r="H138">
        <v>7614</v>
      </c>
      <c r="I138" t="s">
        <v>135</v>
      </c>
      <c r="J138">
        <v>77</v>
      </c>
      <c r="K138" t="s">
        <v>49</v>
      </c>
      <c r="L138">
        <v>99</v>
      </c>
      <c r="M138" t="s">
        <v>26</v>
      </c>
      <c r="N138">
        <v>99</v>
      </c>
      <c r="O138" t="s">
        <v>27</v>
      </c>
      <c r="P138">
        <v>1</v>
      </c>
      <c r="Q138" t="s">
        <v>34</v>
      </c>
      <c r="R138">
        <v>28212</v>
      </c>
    </row>
    <row r="139" spans="1:21" x14ac:dyDescent="0.2">
      <c r="A139" s="1" t="s">
        <v>1357</v>
      </c>
      <c r="B139" t="s">
        <v>20</v>
      </c>
      <c r="C139" t="s">
        <v>21</v>
      </c>
      <c r="D139" t="s">
        <v>22</v>
      </c>
      <c r="E139" t="s">
        <v>23</v>
      </c>
      <c r="F139">
        <v>2018</v>
      </c>
      <c r="G139">
        <v>2018</v>
      </c>
      <c r="H139">
        <v>7614</v>
      </c>
      <c r="I139" t="s">
        <v>135</v>
      </c>
      <c r="J139">
        <v>77</v>
      </c>
      <c r="K139" t="s">
        <v>49</v>
      </c>
      <c r="L139">
        <v>99</v>
      </c>
      <c r="M139" t="s">
        <v>26</v>
      </c>
      <c r="N139">
        <v>99</v>
      </c>
      <c r="O139" t="s">
        <v>27</v>
      </c>
      <c r="P139">
        <v>2</v>
      </c>
      <c r="Q139" t="s">
        <v>31</v>
      </c>
      <c r="R139">
        <v>32397</v>
      </c>
    </row>
    <row r="140" spans="1:21" x14ac:dyDescent="0.2">
      <c r="A140" s="1" t="s">
        <v>1358</v>
      </c>
      <c r="B140" t="s">
        <v>20</v>
      </c>
      <c r="C140" t="s">
        <v>21</v>
      </c>
      <c r="D140" t="s">
        <v>22</v>
      </c>
      <c r="E140" t="s">
        <v>23</v>
      </c>
      <c r="F140">
        <v>2018</v>
      </c>
      <c r="G140">
        <v>2018</v>
      </c>
      <c r="H140">
        <v>7614</v>
      </c>
      <c r="I140" t="s">
        <v>135</v>
      </c>
      <c r="J140">
        <v>77</v>
      </c>
      <c r="K140" t="s">
        <v>49</v>
      </c>
      <c r="L140">
        <v>99</v>
      </c>
      <c r="M140" t="s">
        <v>26</v>
      </c>
      <c r="N140">
        <v>99</v>
      </c>
      <c r="O140" t="s">
        <v>27</v>
      </c>
      <c r="P140">
        <v>3</v>
      </c>
      <c r="Q140" t="s">
        <v>28</v>
      </c>
      <c r="T140" t="s">
        <v>36</v>
      </c>
      <c r="U140" t="s">
        <v>37</v>
      </c>
    </row>
    <row r="141" spans="1:21" x14ac:dyDescent="0.2">
      <c r="A141" s="1" t="s">
        <v>1359</v>
      </c>
      <c r="B141" t="s">
        <v>20</v>
      </c>
      <c r="C141" t="s">
        <v>21</v>
      </c>
      <c r="D141" t="s">
        <v>22</v>
      </c>
      <c r="E141" t="s">
        <v>23</v>
      </c>
      <c r="F141">
        <v>2018</v>
      </c>
      <c r="G141">
        <v>2018</v>
      </c>
      <c r="H141">
        <v>7614</v>
      </c>
      <c r="I141" t="s">
        <v>135</v>
      </c>
      <c r="J141">
        <v>77</v>
      </c>
      <c r="K141" t="s">
        <v>49</v>
      </c>
      <c r="L141">
        <v>99</v>
      </c>
      <c r="M141" t="s">
        <v>26</v>
      </c>
      <c r="N141">
        <v>99</v>
      </c>
      <c r="O141" t="s">
        <v>27</v>
      </c>
      <c r="P141">
        <v>99</v>
      </c>
      <c r="Q141" t="s">
        <v>42</v>
      </c>
      <c r="R141">
        <v>60606</v>
      </c>
    </row>
    <row r="142" spans="1:21" x14ac:dyDescent="0.2">
      <c r="A142" s="1" t="s">
        <v>1360</v>
      </c>
      <c r="B142" t="s">
        <v>20</v>
      </c>
      <c r="C142" t="s">
        <v>21</v>
      </c>
      <c r="D142" t="s">
        <v>22</v>
      </c>
      <c r="E142" t="s">
        <v>23</v>
      </c>
      <c r="F142">
        <v>2018</v>
      </c>
      <c r="G142">
        <v>2018</v>
      </c>
      <c r="H142">
        <v>7615</v>
      </c>
      <c r="I142" t="s">
        <v>145</v>
      </c>
      <c r="J142">
        <v>77</v>
      </c>
      <c r="K142" t="s">
        <v>49</v>
      </c>
      <c r="L142">
        <v>99</v>
      </c>
      <c r="M142" t="s">
        <v>26</v>
      </c>
      <c r="N142">
        <v>99</v>
      </c>
      <c r="O142" t="s">
        <v>27</v>
      </c>
      <c r="P142">
        <v>1</v>
      </c>
      <c r="Q142" t="s">
        <v>34</v>
      </c>
      <c r="R142">
        <v>22092</v>
      </c>
    </row>
    <row r="143" spans="1:21" x14ac:dyDescent="0.2">
      <c r="A143" s="1" t="s">
        <v>1361</v>
      </c>
      <c r="B143" t="s">
        <v>20</v>
      </c>
      <c r="C143" t="s">
        <v>21</v>
      </c>
      <c r="D143" t="s">
        <v>22</v>
      </c>
      <c r="E143" t="s">
        <v>23</v>
      </c>
      <c r="F143">
        <v>2018</v>
      </c>
      <c r="G143">
        <v>2018</v>
      </c>
      <c r="H143">
        <v>7615</v>
      </c>
      <c r="I143" t="s">
        <v>145</v>
      </c>
      <c r="J143">
        <v>77</v>
      </c>
      <c r="K143" t="s">
        <v>49</v>
      </c>
      <c r="L143">
        <v>99</v>
      </c>
      <c r="M143" t="s">
        <v>26</v>
      </c>
      <c r="N143">
        <v>99</v>
      </c>
      <c r="O143" t="s">
        <v>27</v>
      </c>
      <c r="P143">
        <v>2</v>
      </c>
      <c r="Q143" t="s">
        <v>31</v>
      </c>
      <c r="R143">
        <v>24849</v>
      </c>
    </row>
    <row r="144" spans="1:21" x14ac:dyDescent="0.2">
      <c r="A144" s="1" t="s">
        <v>1362</v>
      </c>
      <c r="B144" t="s">
        <v>20</v>
      </c>
      <c r="C144" t="s">
        <v>21</v>
      </c>
      <c r="D144" t="s">
        <v>22</v>
      </c>
      <c r="E144" t="s">
        <v>23</v>
      </c>
      <c r="F144">
        <v>2018</v>
      </c>
      <c r="G144">
        <v>2018</v>
      </c>
      <c r="H144">
        <v>7615</v>
      </c>
      <c r="I144" t="s">
        <v>145</v>
      </c>
      <c r="J144">
        <v>77</v>
      </c>
      <c r="K144" t="s">
        <v>49</v>
      </c>
      <c r="L144">
        <v>99</v>
      </c>
      <c r="M144" t="s">
        <v>26</v>
      </c>
      <c r="N144">
        <v>99</v>
      </c>
      <c r="O144" t="s">
        <v>27</v>
      </c>
      <c r="P144">
        <v>3</v>
      </c>
      <c r="Q144" t="s">
        <v>28</v>
      </c>
      <c r="T144" t="s">
        <v>36</v>
      </c>
      <c r="U144" t="s">
        <v>37</v>
      </c>
    </row>
    <row r="145" spans="1:21" x14ac:dyDescent="0.2">
      <c r="A145" s="1" t="s">
        <v>1363</v>
      </c>
      <c r="B145" t="s">
        <v>20</v>
      </c>
      <c r="C145" t="s">
        <v>21</v>
      </c>
      <c r="D145" t="s">
        <v>22</v>
      </c>
      <c r="E145" t="s">
        <v>23</v>
      </c>
      <c r="F145">
        <v>2018</v>
      </c>
      <c r="G145">
        <v>2018</v>
      </c>
      <c r="H145">
        <v>7615</v>
      </c>
      <c r="I145" t="s">
        <v>145</v>
      </c>
      <c r="J145">
        <v>77</v>
      </c>
      <c r="K145" t="s">
        <v>49</v>
      </c>
      <c r="L145">
        <v>99</v>
      </c>
      <c r="M145" t="s">
        <v>26</v>
      </c>
      <c r="N145">
        <v>99</v>
      </c>
      <c r="O145" t="s">
        <v>27</v>
      </c>
      <c r="P145">
        <v>99</v>
      </c>
      <c r="Q145" t="s">
        <v>42</v>
      </c>
      <c r="R145">
        <v>46938</v>
      </c>
    </row>
    <row r="146" spans="1:21" x14ac:dyDescent="0.2">
      <c r="A146" s="1" t="s">
        <v>1364</v>
      </c>
      <c r="B146" t="s">
        <v>20</v>
      </c>
      <c r="C146" t="s">
        <v>21</v>
      </c>
      <c r="D146" t="s">
        <v>22</v>
      </c>
      <c r="E146" t="s">
        <v>23</v>
      </c>
      <c r="F146">
        <v>2018</v>
      </c>
      <c r="G146">
        <v>2018</v>
      </c>
      <c r="H146">
        <v>7616</v>
      </c>
      <c r="I146" t="s">
        <v>127</v>
      </c>
      <c r="J146">
        <v>77</v>
      </c>
      <c r="K146" t="s">
        <v>49</v>
      </c>
      <c r="L146">
        <v>99</v>
      </c>
      <c r="M146" t="s">
        <v>26</v>
      </c>
      <c r="N146">
        <v>99</v>
      </c>
      <c r="O146" t="s">
        <v>27</v>
      </c>
      <c r="P146">
        <v>1</v>
      </c>
      <c r="Q146" t="s">
        <v>34</v>
      </c>
      <c r="R146">
        <v>46191</v>
      </c>
    </row>
    <row r="147" spans="1:21" x14ac:dyDescent="0.2">
      <c r="A147" s="1" t="s">
        <v>1365</v>
      </c>
      <c r="B147" t="s">
        <v>20</v>
      </c>
      <c r="C147" t="s">
        <v>21</v>
      </c>
      <c r="D147" t="s">
        <v>22</v>
      </c>
      <c r="E147" t="s">
        <v>23</v>
      </c>
      <c r="F147">
        <v>2018</v>
      </c>
      <c r="G147">
        <v>2018</v>
      </c>
      <c r="H147">
        <v>7616</v>
      </c>
      <c r="I147" t="s">
        <v>127</v>
      </c>
      <c r="J147">
        <v>77</v>
      </c>
      <c r="K147" t="s">
        <v>49</v>
      </c>
      <c r="L147">
        <v>99</v>
      </c>
      <c r="M147" t="s">
        <v>26</v>
      </c>
      <c r="N147">
        <v>99</v>
      </c>
      <c r="O147" t="s">
        <v>27</v>
      </c>
      <c r="P147">
        <v>2</v>
      </c>
      <c r="Q147" t="s">
        <v>31</v>
      </c>
      <c r="R147">
        <v>50376</v>
      </c>
    </row>
    <row r="148" spans="1:21" x14ac:dyDescent="0.2">
      <c r="A148" s="1" t="s">
        <v>1366</v>
      </c>
      <c r="B148" t="s">
        <v>20</v>
      </c>
      <c r="C148" t="s">
        <v>21</v>
      </c>
      <c r="D148" t="s">
        <v>22</v>
      </c>
      <c r="E148" t="s">
        <v>23</v>
      </c>
      <c r="F148">
        <v>2018</v>
      </c>
      <c r="G148">
        <v>2018</v>
      </c>
      <c r="H148">
        <v>7616</v>
      </c>
      <c r="I148" t="s">
        <v>127</v>
      </c>
      <c r="J148">
        <v>77</v>
      </c>
      <c r="K148" t="s">
        <v>49</v>
      </c>
      <c r="L148">
        <v>99</v>
      </c>
      <c r="M148" t="s">
        <v>26</v>
      </c>
      <c r="N148">
        <v>99</v>
      </c>
      <c r="O148" t="s">
        <v>27</v>
      </c>
      <c r="P148">
        <v>3</v>
      </c>
      <c r="Q148" t="s">
        <v>28</v>
      </c>
      <c r="T148" t="s">
        <v>36</v>
      </c>
      <c r="U148" t="s">
        <v>37</v>
      </c>
    </row>
    <row r="149" spans="1:21" x14ac:dyDescent="0.2">
      <c r="A149" s="1" t="s">
        <v>1367</v>
      </c>
      <c r="B149" t="s">
        <v>20</v>
      </c>
      <c r="C149" t="s">
        <v>21</v>
      </c>
      <c r="D149" t="s">
        <v>22</v>
      </c>
      <c r="E149" t="s">
        <v>23</v>
      </c>
      <c r="F149">
        <v>2018</v>
      </c>
      <c r="G149">
        <v>2018</v>
      </c>
      <c r="H149">
        <v>7616</v>
      </c>
      <c r="I149" t="s">
        <v>127</v>
      </c>
      <c r="J149">
        <v>77</v>
      </c>
      <c r="K149" t="s">
        <v>49</v>
      </c>
      <c r="L149">
        <v>99</v>
      </c>
      <c r="M149" t="s">
        <v>26</v>
      </c>
      <c r="N149">
        <v>99</v>
      </c>
      <c r="O149" t="s">
        <v>27</v>
      </c>
      <c r="P149">
        <v>99</v>
      </c>
      <c r="Q149" t="s">
        <v>42</v>
      </c>
      <c r="R149">
        <v>96567</v>
      </c>
    </row>
    <row r="150" spans="1:21" x14ac:dyDescent="0.2">
      <c r="A150" s="1" t="s">
        <v>1368</v>
      </c>
      <c r="B150" t="s">
        <v>20</v>
      </c>
      <c r="C150" t="s">
        <v>21</v>
      </c>
      <c r="D150" t="s">
        <v>22</v>
      </c>
      <c r="E150" t="s">
        <v>23</v>
      </c>
      <c r="F150">
        <v>2018</v>
      </c>
      <c r="G150">
        <v>2018</v>
      </c>
      <c r="H150">
        <v>7617</v>
      </c>
      <c r="I150" t="s">
        <v>108</v>
      </c>
      <c r="J150">
        <v>77</v>
      </c>
      <c r="K150" t="s">
        <v>49</v>
      </c>
      <c r="L150">
        <v>99</v>
      </c>
      <c r="M150" t="s">
        <v>26</v>
      </c>
      <c r="N150">
        <v>99</v>
      </c>
      <c r="O150" t="s">
        <v>27</v>
      </c>
      <c r="P150">
        <v>1</v>
      </c>
      <c r="Q150" t="s">
        <v>34</v>
      </c>
      <c r="R150">
        <v>17868</v>
      </c>
    </row>
    <row r="151" spans="1:21" x14ac:dyDescent="0.2">
      <c r="A151" s="1" t="s">
        <v>1369</v>
      </c>
      <c r="B151" t="s">
        <v>20</v>
      </c>
      <c r="C151" t="s">
        <v>21</v>
      </c>
      <c r="D151" t="s">
        <v>22</v>
      </c>
      <c r="E151" t="s">
        <v>23</v>
      </c>
      <c r="F151">
        <v>2018</v>
      </c>
      <c r="G151">
        <v>2018</v>
      </c>
      <c r="H151">
        <v>7617</v>
      </c>
      <c r="I151" t="s">
        <v>108</v>
      </c>
      <c r="J151">
        <v>77</v>
      </c>
      <c r="K151" t="s">
        <v>49</v>
      </c>
      <c r="L151">
        <v>99</v>
      </c>
      <c r="M151" t="s">
        <v>26</v>
      </c>
      <c r="N151">
        <v>99</v>
      </c>
      <c r="O151" t="s">
        <v>27</v>
      </c>
      <c r="P151">
        <v>2</v>
      </c>
      <c r="Q151" t="s">
        <v>31</v>
      </c>
      <c r="R151">
        <v>20157</v>
      </c>
    </row>
    <row r="152" spans="1:21" x14ac:dyDescent="0.2">
      <c r="A152" s="1" t="s">
        <v>1370</v>
      </c>
      <c r="B152" t="s">
        <v>20</v>
      </c>
      <c r="C152" t="s">
        <v>21</v>
      </c>
      <c r="D152" t="s">
        <v>22</v>
      </c>
      <c r="E152" t="s">
        <v>23</v>
      </c>
      <c r="F152">
        <v>2018</v>
      </c>
      <c r="G152">
        <v>2018</v>
      </c>
      <c r="H152">
        <v>7617</v>
      </c>
      <c r="I152" t="s">
        <v>108</v>
      </c>
      <c r="J152">
        <v>77</v>
      </c>
      <c r="K152" t="s">
        <v>49</v>
      </c>
      <c r="L152">
        <v>99</v>
      </c>
      <c r="M152" t="s">
        <v>26</v>
      </c>
      <c r="N152">
        <v>99</v>
      </c>
      <c r="O152" t="s">
        <v>27</v>
      </c>
      <c r="P152">
        <v>3</v>
      </c>
      <c r="Q152" t="s">
        <v>28</v>
      </c>
      <c r="T152" t="s">
        <v>36</v>
      </c>
      <c r="U152" t="s">
        <v>37</v>
      </c>
    </row>
    <row r="153" spans="1:21" x14ac:dyDescent="0.2">
      <c r="A153" s="1" t="s">
        <v>1371</v>
      </c>
      <c r="B153" t="s">
        <v>20</v>
      </c>
      <c r="C153" t="s">
        <v>21</v>
      </c>
      <c r="D153" t="s">
        <v>22</v>
      </c>
      <c r="E153" t="s">
        <v>23</v>
      </c>
      <c r="F153">
        <v>2018</v>
      </c>
      <c r="G153">
        <v>2018</v>
      </c>
      <c r="H153">
        <v>7617</v>
      </c>
      <c r="I153" t="s">
        <v>108</v>
      </c>
      <c r="J153">
        <v>77</v>
      </c>
      <c r="K153" t="s">
        <v>49</v>
      </c>
      <c r="L153">
        <v>99</v>
      </c>
      <c r="M153" t="s">
        <v>26</v>
      </c>
      <c r="N153">
        <v>99</v>
      </c>
      <c r="O153" t="s">
        <v>27</v>
      </c>
      <c r="P153">
        <v>99</v>
      </c>
      <c r="Q153" t="s">
        <v>42</v>
      </c>
      <c r="R153">
        <v>38025</v>
      </c>
    </row>
    <row r="154" spans="1:21" x14ac:dyDescent="0.2">
      <c r="A154" s="1" t="s">
        <v>1372</v>
      </c>
      <c r="B154" t="s">
        <v>20</v>
      </c>
      <c r="C154" t="s">
        <v>21</v>
      </c>
      <c r="D154" t="s">
        <v>22</v>
      </c>
      <c r="E154" t="s">
        <v>23</v>
      </c>
      <c r="F154">
        <v>2018</v>
      </c>
      <c r="G154">
        <v>2018</v>
      </c>
      <c r="H154">
        <v>7618</v>
      </c>
      <c r="I154" t="s">
        <v>88</v>
      </c>
      <c r="J154">
        <v>77</v>
      </c>
      <c r="K154" t="s">
        <v>49</v>
      </c>
      <c r="L154">
        <v>99</v>
      </c>
      <c r="M154" t="s">
        <v>26</v>
      </c>
      <c r="N154">
        <v>99</v>
      </c>
      <c r="O154" t="s">
        <v>27</v>
      </c>
      <c r="P154">
        <v>1</v>
      </c>
      <c r="Q154" t="s">
        <v>34</v>
      </c>
      <c r="R154">
        <v>20052</v>
      </c>
    </row>
    <row r="155" spans="1:21" x14ac:dyDescent="0.2">
      <c r="A155" s="1" t="s">
        <v>1373</v>
      </c>
      <c r="B155" t="s">
        <v>20</v>
      </c>
      <c r="C155" t="s">
        <v>21</v>
      </c>
      <c r="D155" t="s">
        <v>22</v>
      </c>
      <c r="E155" t="s">
        <v>23</v>
      </c>
      <c r="F155">
        <v>2018</v>
      </c>
      <c r="G155">
        <v>2018</v>
      </c>
      <c r="H155">
        <v>7618</v>
      </c>
      <c r="I155" t="s">
        <v>88</v>
      </c>
      <c r="J155">
        <v>77</v>
      </c>
      <c r="K155" t="s">
        <v>49</v>
      </c>
      <c r="L155">
        <v>99</v>
      </c>
      <c r="M155" t="s">
        <v>26</v>
      </c>
      <c r="N155">
        <v>99</v>
      </c>
      <c r="O155" t="s">
        <v>27</v>
      </c>
      <c r="P155">
        <v>2</v>
      </c>
      <c r="Q155" t="s">
        <v>31</v>
      </c>
      <c r="R155">
        <v>22116</v>
      </c>
    </row>
    <row r="156" spans="1:21" x14ac:dyDescent="0.2">
      <c r="A156" s="1" t="s">
        <v>1374</v>
      </c>
      <c r="B156" t="s">
        <v>20</v>
      </c>
      <c r="C156" t="s">
        <v>21</v>
      </c>
      <c r="D156" t="s">
        <v>22</v>
      </c>
      <c r="E156" t="s">
        <v>23</v>
      </c>
      <c r="F156">
        <v>2018</v>
      </c>
      <c r="G156">
        <v>2018</v>
      </c>
      <c r="H156">
        <v>7618</v>
      </c>
      <c r="I156" t="s">
        <v>88</v>
      </c>
      <c r="J156">
        <v>77</v>
      </c>
      <c r="K156" t="s">
        <v>49</v>
      </c>
      <c r="L156">
        <v>99</v>
      </c>
      <c r="M156" t="s">
        <v>26</v>
      </c>
      <c r="N156">
        <v>99</v>
      </c>
      <c r="O156" t="s">
        <v>27</v>
      </c>
      <c r="P156">
        <v>3</v>
      </c>
      <c r="Q156" t="s">
        <v>28</v>
      </c>
      <c r="T156" t="s">
        <v>36</v>
      </c>
      <c r="U156" t="s">
        <v>37</v>
      </c>
    </row>
    <row r="157" spans="1:21" x14ac:dyDescent="0.2">
      <c r="A157" s="1" t="s">
        <v>1375</v>
      </c>
      <c r="B157" t="s">
        <v>20</v>
      </c>
      <c r="C157" t="s">
        <v>21</v>
      </c>
      <c r="D157" t="s">
        <v>22</v>
      </c>
      <c r="E157" t="s">
        <v>23</v>
      </c>
      <c r="F157">
        <v>2018</v>
      </c>
      <c r="G157">
        <v>2018</v>
      </c>
      <c r="H157">
        <v>7618</v>
      </c>
      <c r="I157" t="s">
        <v>88</v>
      </c>
      <c r="J157">
        <v>77</v>
      </c>
      <c r="K157" t="s">
        <v>49</v>
      </c>
      <c r="L157">
        <v>99</v>
      </c>
      <c r="M157" t="s">
        <v>26</v>
      </c>
      <c r="N157">
        <v>99</v>
      </c>
      <c r="O157" t="s">
        <v>27</v>
      </c>
      <c r="P157">
        <v>99</v>
      </c>
      <c r="Q157" t="s">
        <v>42</v>
      </c>
      <c r="R157">
        <v>42168</v>
      </c>
    </row>
    <row r="158" spans="1:21" x14ac:dyDescent="0.2">
      <c r="A158" s="1" t="s">
        <v>1376</v>
      </c>
      <c r="B158" t="s">
        <v>20</v>
      </c>
      <c r="C158" t="s">
        <v>21</v>
      </c>
      <c r="D158" t="s">
        <v>22</v>
      </c>
      <c r="E158" t="s">
        <v>23</v>
      </c>
      <c r="F158">
        <v>2018</v>
      </c>
      <c r="G158">
        <v>2018</v>
      </c>
      <c r="H158">
        <v>7619</v>
      </c>
      <c r="I158" t="s">
        <v>137</v>
      </c>
      <c r="J158">
        <v>77</v>
      </c>
      <c r="K158" t="s">
        <v>49</v>
      </c>
      <c r="L158">
        <v>99</v>
      </c>
      <c r="M158" t="s">
        <v>26</v>
      </c>
      <c r="N158">
        <v>99</v>
      </c>
      <c r="O158" t="s">
        <v>27</v>
      </c>
      <c r="P158">
        <v>1</v>
      </c>
      <c r="Q158" t="s">
        <v>34</v>
      </c>
      <c r="R158">
        <v>23358</v>
      </c>
    </row>
    <row r="159" spans="1:21" x14ac:dyDescent="0.2">
      <c r="A159" s="1" t="s">
        <v>1377</v>
      </c>
      <c r="B159" t="s">
        <v>20</v>
      </c>
      <c r="C159" t="s">
        <v>21</v>
      </c>
      <c r="D159" t="s">
        <v>22</v>
      </c>
      <c r="E159" t="s">
        <v>23</v>
      </c>
      <c r="F159">
        <v>2018</v>
      </c>
      <c r="G159">
        <v>2018</v>
      </c>
      <c r="H159">
        <v>7619</v>
      </c>
      <c r="I159" t="s">
        <v>137</v>
      </c>
      <c r="J159">
        <v>77</v>
      </c>
      <c r="K159" t="s">
        <v>49</v>
      </c>
      <c r="L159">
        <v>99</v>
      </c>
      <c r="M159" t="s">
        <v>26</v>
      </c>
      <c r="N159">
        <v>99</v>
      </c>
      <c r="O159" t="s">
        <v>27</v>
      </c>
      <c r="P159">
        <v>2</v>
      </c>
      <c r="Q159" t="s">
        <v>31</v>
      </c>
      <c r="R159">
        <v>25929</v>
      </c>
    </row>
    <row r="160" spans="1:21" x14ac:dyDescent="0.2">
      <c r="A160" s="1" t="s">
        <v>1378</v>
      </c>
      <c r="B160" t="s">
        <v>20</v>
      </c>
      <c r="C160" t="s">
        <v>21</v>
      </c>
      <c r="D160" t="s">
        <v>22</v>
      </c>
      <c r="E160" t="s">
        <v>23</v>
      </c>
      <c r="F160">
        <v>2018</v>
      </c>
      <c r="G160">
        <v>2018</v>
      </c>
      <c r="H160">
        <v>7619</v>
      </c>
      <c r="I160" t="s">
        <v>137</v>
      </c>
      <c r="J160">
        <v>77</v>
      </c>
      <c r="K160" t="s">
        <v>49</v>
      </c>
      <c r="L160">
        <v>99</v>
      </c>
      <c r="M160" t="s">
        <v>26</v>
      </c>
      <c r="N160">
        <v>99</v>
      </c>
      <c r="O160" t="s">
        <v>27</v>
      </c>
      <c r="P160">
        <v>3</v>
      </c>
      <c r="Q160" t="s">
        <v>28</v>
      </c>
      <c r="T160" t="s">
        <v>36</v>
      </c>
      <c r="U160" t="s">
        <v>37</v>
      </c>
    </row>
    <row r="161" spans="1:21" x14ac:dyDescent="0.2">
      <c r="A161" s="1" t="s">
        <v>1379</v>
      </c>
      <c r="B161" t="s">
        <v>20</v>
      </c>
      <c r="C161" t="s">
        <v>21</v>
      </c>
      <c r="D161" t="s">
        <v>22</v>
      </c>
      <c r="E161" t="s">
        <v>23</v>
      </c>
      <c r="F161">
        <v>2018</v>
      </c>
      <c r="G161">
        <v>2018</v>
      </c>
      <c r="H161">
        <v>7619</v>
      </c>
      <c r="I161" t="s">
        <v>137</v>
      </c>
      <c r="J161">
        <v>77</v>
      </c>
      <c r="K161" t="s">
        <v>49</v>
      </c>
      <c r="L161">
        <v>99</v>
      </c>
      <c r="M161" t="s">
        <v>26</v>
      </c>
      <c r="N161">
        <v>99</v>
      </c>
      <c r="O161" t="s">
        <v>27</v>
      </c>
      <c r="P161">
        <v>99</v>
      </c>
      <c r="Q161" t="s">
        <v>42</v>
      </c>
      <c r="R161">
        <v>49287</v>
      </c>
    </row>
    <row r="162" spans="1:21" x14ac:dyDescent="0.2">
      <c r="A162" s="1" t="s">
        <v>1380</v>
      </c>
      <c r="B162" t="s">
        <v>20</v>
      </c>
      <c r="C162" t="s">
        <v>21</v>
      </c>
      <c r="D162" t="s">
        <v>22</v>
      </c>
      <c r="E162" t="s">
        <v>23</v>
      </c>
      <c r="F162">
        <v>2018</v>
      </c>
      <c r="G162">
        <v>2018</v>
      </c>
      <c r="H162">
        <v>7620</v>
      </c>
      <c r="I162" t="s">
        <v>79</v>
      </c>
      <c r="J162">
        <v>77</v>
      </c>
      <c r="K162" t="s">
        <v>49</v>
      </c>
      <c r="L162">
        <v>99</v>
      </c>
      <c r="M162" t="s">
        <v>26</v>
      </c>
      <c r="N162">
        <v>99</v>
      </c>
      <c r="O162" t="s">
        <v>27</v>
      </c>
      <c r="P162">
        <v>1</v>
      </c>
      <c r="Q162" t="s">
        <v>34</v>
      </c>
      <c r="R162">
        <v>16020</v>
      </c>
    </row>
    <row r="163" spans="1:21" x14ac:dyDescent="0.2">
      <c r="A163" s="1" t="s">
        <v>1381</v>
      </c>
      <c r="B163" t="s">
        <v>20</v>
      </c>
      <c r="C163" t="s">
        <v>21</v>
      </c>
      <c r="D163" t="s">
        <v>22</v>
      </c>
      <c r="E163" t="s">
        <v>23</v>
      </c>
      <c r="F163">
        <v>2018</v>
      </c>
      <c r="G163">
        <v>2018</v>
      </c>
      <c r="H163">
        <v>7620</v>
      </c>
      <c r="I163" t="s">
        <v>79</v>
      </c>
      <c r="J163">
        <v>77</v>
      </c>
      <c r="K163" t="s">
        <v>49</v>
      </c>
      <c r="L163">
        <v>99</v>
      </c>
      <c r="M163" t="s">
        <v>26</v>
      </c>
      <c r="N163">
        <v>99</v>
      </c>
      <c r="O163" t="s">
        <v>27</v>
      </c>
      <c r="P163">
        <v>2</v>
      </c>
      <c r="Q163" t="s">
        <v>31</v>
      </c>
      <c r="R163">
        <v>17733</v>
      </c>
    </row>
    <row r="164" spans="1:21" x14ac:dyDescent="0.2">
      <c r="A164" s="1" t="s">
        <v>1382</v>
      </c>
      <c r="B164" t="s">
        <v>20</v>
      </c>
      <c r="C164" t="s">
        <v>21</v>
      </c>
      <c r="D164" t="s">
        <v>22</v>
      </c>
      <c r="E164" t="s">
        <v>23</v>
      </c>
      <c r="F164">
        <v>2018</v>
      </c>
      <c r="G164">
        <v>2018</v>
      </c>
      <c r="H164">
        <v>7620</v>
      </c>
      <c r="I164" t="s">
        <v>79</v>
      </c>
      <c r="J164">
        <v>77</v>
      </c>
      <c r="K164" t="s">
        <v>49</v>
      </c>
      <c r="L164">
        <v>99</v>
      </c>
      <c r="M164" t="s">
        <v>26</v>
      </c>
      <c r="N164">
        <v>99</v>
      </c>
      <c r="O164" t="s">
        <v>27</v>
      </c>
      <c r="P164">
        <v>3</v>
      </c>
      <c r="Q164" t="s">
        <v>28</v>
      </c>
      <c r="T164" t="s">
        <v>36</v>
      </c>
      <c r="U164" t="s">
        <v>37</v>
      </c>
    </row>
    <row r="165" spans="1:21" x14ac:dyDescent="0.2">
      <c r="A165" s="1" t="s">
        <v>1383</v>
      </c>
      <c r="B165" t="s">
        <v>20</v>
      </c>
      <c r="C165" t="s">
        <v>21</v>
      </c>
      <c r="D165" t="s">
        <v>22</v>
      </c>
      <c r="E165" t="s">
        <v>23</v>
      </c>
      <c r="F165">
        <v>2018</v>
      </c>
      <c r="G165">
        <v>2018</v>
      </c>
      <c r="H165">
        <v>7620</v>
      </c>
      <c r="I165" t="s">
        <v>79</v>
      </c>
      <c r="J165">
        <v>77</v>
      </c>
      <c r="K165" t="s">
        <v>49</v>
      </c>
      <c r="L165">
        <v>99</v>
      </c>
      <c r="M165" t="s">
        <v>26</v>
      </c>
      <c r="N165">
        <v>99</v>
      </c>
      <c r="O165" t="s">
        <v>27</v>
      </c>
      <c r="P165">
        <v>99</v>
      </c>
      <c r="Q165" t="s">
        <v>42</v>
      </c>
      <c r="R165">
        <v>33753</v>
      </c>
    </row>
    <row r="166" spans="1:21" x14ac:dyDescent="0.2">
      <c r="A166" s="1" t="s">
        <v>1384</v>
      </c>
      <c r="B166" t="s">
        <v>20</v>
      </c>
      <c r="C166" t="s">
        <v>21</v>
      </c>
      <c r="D166" t="s">
        <v>22</v>
      </c>
      <c r="E166" t="s">
        <v>23</v>
      </c>
      <c r="F166">
        <v>2018</v>
      </c>
      <c r="G166">
        <v>2018</v>
      </c>
      <c r="H166">
        <v>7621</v>
      </c>
      <c r="I166" t="s">
        <v>102</v>
      </c>
      <c r="J166">
        <v>77</v>
      </c>
      <c r="K166" t="s">
        <v>49</v>
      </c>
      <c r="L166">
        <v>99</v>
      </c>
      <c r="M166" t="s">
        <v>26</v>
      </c>
      <c r="N166">
        <v>99</v>
      </c>
      <c r="O166" t="s">
        <v>27</v>
      </c>
      <c r="P166">
        <v>1</v>
      </c>
      <c r="Q166" t="s">
        <v>34</v>
      </c>
      <c r="R166">
        <v>24024</v>
      </c>
    </row>
    <row r="167" spans="1:21" x14ac:dyDescent="0.2">
      <c r="A167" s="1" t="s">
        <v>1385</v>
      </c>
      <c r="B167" t="s">
        <v>20</v>
      </c>
      <c r="C167" t="s">
        <v>21</v>
      </c>
      <c r="D167" t="s">
        <v>22</v>
      </c>
      <c r="E167" t="s">
        <v>23</v>
      </c>
      <c r="F167">
        <v>2018</v>
      </c>
      <c r="G167">
        <v>2018</v>
      </c>
      <c r="H167">
        <v>7621</v>
      </c>
      <c r="I167" t="s">
        <v>102</v>
      </c>
      <c r="J167">
        <v>77</v>
      </c>
      <c r="K167" t="s">
        <v>49</v>
      </c>
      <c r="L167">
        <v>99</v>
      </c>
      <c r="M167" t="s">
        <v>26</v>
      </c>
      <c r="N167">
        <v>99</v>
      </c>
      <c r="O167" t="s">
        <v>27</v>
      </c>
      <c r="P167">
        <v>2</v>
      </c>
      <c r="Q167" t="s">
        <v>31</v>
      </c>
      <c r="R167">
        <v>25836</v>
      </c>
    </row>
    <row r="168" spans="1:21" x14ac:dyDescent="0.2">
      <c r="A168" s="1" t="s">
        <v>1386</v>
      </c>
      <c r="B168" t="s">
        <v>20</v>
      </c>
      <c r="C168" t="s">
        <v>21</v>
      </c>
      <c r="D168" t="s">
        <v>22</v>
      </c>
      <c r="E168" t="s">
        <v>23</v>
      </c>
      <c r="F168">
        <v>2018</v>
      </c>
      <c r="G168">
        <v>2018</v>
      </c>
      <c r="H168">
        <v>7621</v>
      </c>
      <c r="I168" t="s">
        <v>102</v>
      </c>
      <c r="J168">
        <v>77</v>
      </c>
      <c r="K168" t="s">
        <v>49</v>
      </c>
      <c r="L168">
        <v>99</v>
      </c>
      <c r="M168" t="s">
        <v>26</v>
      </c>
      <c r="N168">
        <v>99</v>
      </c>
      <c r="O168" t="s">
        <v>27</v>
      </c>
      <c r="P168">
        <v>3</v>
      </c>
      <c r="Q168" t="s">
        <v>28</v>
      </c>
      <c r="T168" t="s">
        <v>36</v>
      </c>
      <c r="U168" t="s">
        <v>37</v>
      </c>
    </row>
    <row r="169" spans="1:21" x14ac:dyDescent="0.2">
      <c r="A169" s="1" t="s">
        <v>1387</v>
      </c>
      <c r="B169" t="s">
        <v>20</v>
      </c>
      <c r="C169" t="s">
        <v>21</v>
      </c>
      <c r="D169" t="s">
        <v>22</v>
      </c>
      <c r="E169" t="s">
        <v>23</v>
      </c>
      <c r="F169">
        <v>2018</v>
      </c>
      <c r="G169">
        <v>2018</v>
      </c>
      <c r="H169">
        <v>7621</v>
      </c>
      <c r="I169" t="s">
        <v>102</v>
      </c>
      <c r="J169">
        <v>77</v>
      </c>
      <c r="K169" t="s">
        <v>49</v>
      </c>
      <c r="L169">
        <v>99</v>
      </c>
      <c r="M169" t="s">
        <v>26</v>
      </c>
      <c r="N169">
        <v>99</v>
      </c>
      <c r="O169" t="s">
        <v>27</v>
      </c>
      <c r="P169">
        <v>99</v>
      </c>
      <c r="Q169" t="s">
        <v>42</v>
      </c>
      <c r="R169">
        <v>49863</v>
      </c>
    </row>
    <row r="170" spans="1:21" x14ac:dyDescent="0.2">
      <c r="A170" s="1" t="s">
        <v>1388</v>
      </c>
      <c r="B170" t="s">
        <v>20</v>
      </c>
      <c r="C170" t="s">
        <v>21</v>
      </c>
      <c r="D170" t="s">
        <v>22</v>
      </c>
      <c r="E170" t="s">
        <v>23</v>
      </c>
      <c r="F170">
        <v>2023</v>
      </c>
      <c r="G170">
        <v>2023</v>
      </c>
      <c r="H170">
        <v>7601</v>
      </c>
      <c r="I170" t="s">
        <v>60</v>
      </c>
      <c r="J170">
        <v>77</v>
      </c>
      <c r="K170" t="s">
        <v>49</v>
      </c>
      <c r="L170">
        <v>99</v>
      </c>
      <c r="M170" t="s">
        <v>26</v>
      </c>
      <c r="N170">
        <v>99</v>
      </c>
      <c r="O170" t="s">
        <v>27</v>
      </c>
      <c r="P170">
        <v>1</v>
      </c>
      <c r="Q170" t="s">
        <v>34</v>
      </c>
      <c r="R170">
        <v>29538</v>
      </c>
    </row>
    <row r="171" spans="1:21" x14ac:dyDescent="0.2">
      <c r="A171" s="1" t="s">
        <v>1389</v>
      </c>
      <c r="B171" t="s">
        <v>20</v>
      </c>
      <c r="C171" t="s">
        <v>21</v>
      </c>
      <c r="D171" t="s">
        <v>22</v>
      </c>
      <c r="E171" t="s">
        <v>23</v>
      </c>
      <c r="F171">
        <v>2023</v>
      </c>
      <c r="G171">
        <v>2023</v>
      </c>
      <c r="H171">
        <v>7601</v>
      </c>
      <c r="I171" t="s">
        <v>60</v>
      </c>
      <c r="J171">
        <v>77</v>
      </c>
      <c r="K171" t="s">
        <v>49</v>
      </c>
      <c r="L171">
        <v>99</v>
      </c>
      <c r="M171" t="s">
        <v>26</v>
      </c>
      <c r="N171">
        <v>99</v>
      </c>
      <c r="O171" t="s">
        <v>27</v>
      </c>
      <c r="P171">
        <v>2</v>
      </c>
      <c r="Q171" t="s">
        <v>31</v>
      </c>
      <c r="R171">
        <v>30540</v>
      </c>
    </row>
    <row r="172" spans="1:21" x14ac:dyDescent="0.2">
      <c r="A172" s="1" t="s">
        <v>1390</v>
      </c>
      <c r="B172" t="s">
        <v>20</v>
      </c>
      <c r="C172" t="s">
        <v>21</v>
      </c>
      <c r="D172" t="s">
        <v>22</v>
      </c>
      <c r="E172" t="s">
        <v>23</v>
      </c>
      <c r="F172">
        <v>2023</v>
      </c>
      <c r="G172">
        <v>2023</v>
      </c>
      <c r="H172">
        <v>7601</v>
      </c>
      <c r="I172" t="s">
        <v>60</v>
      </c>
      <c r="J172">
        <v>77</v>
      </c>
      <c r="K172" t="s">
        <v>49</v>
      </c>
      <c r="L172">
        <v>99</v>
      </c>
      <c r="M172" t="s">
        <v>26</v>
      </c>
      <c r="N172">
        <v>99</v>
      </c>
      <c r="O172" t="s">
        <v>27</v>
      </c>
      <c r="P172">
        <v>3</v>
      </c>
      <c r="Q172" t="s">
        <v>28</v>
      </c>
      <c r="R172">
        <v>210</v>
      </c>
    </row>
    <row r="173" spans="1:21" x14ac:dyDescent="0.2">
      <c r="A173" s="1" t="s">
        <v>1391</v>
      </c>
      <c r="B173" t="s">
        <v>20</v>
      </c>
      <c r="C173" t="s">
        <v>21</v>
      </c>
      <c r="D173" t="s">
        <v>22</v>
      </c>
      <c r="E173" t="s">
        <v>23</v>
      </c>
      <c r="F173">
        <v>2023</v>
      </c>
      <c r="G173">
        <v>2023</v>
      </c>
      <c r="H173">
        <v>7601</v>
      </c>
      <c r="I173" t="s">
        <v>60</v>
      </c>
      <c r="J173">
        <v>77</v>
      </c>
      <c r="K173" t="s">
        <v>49</v>
      </c>
      <c r="L173">
        <v>99</v>
      </c>
      <c r="M173" t="s">
        <v>26</v>
      </c>
      <c r="N173">
        <v>99</v>
      </c>
      <c r="O173" t="s">
        <v>27</v>
      </c>
      <c r="P173">
        <v>99</v>
      </c>
      <c r="Q173" t="s">
        <v>42</v>
      </c>
      <c r="R173">
        <v>60288</v>
      </c>
    </row>
    <row r="174" spans="1:21" x14ac:dyDescent="0.2">
      <c r="A174" s="1" t="s">
        <v>1392</v>
      </c>
      <c r="B174" t="s">
        <v>20</v>
      </c>
      <c r="C174" t="s">
        <v>21</v>
      </c>
      <c r="D174" t="s">
        <v>22</v>
      </c>
      <c r="E174" t="s">
        <v>23</v>
      </c>
      <c r="F174">
        <v>2023</v>
      </c>
      <c r="G174">
        <v>2023</v>
      </c>
      <c r="H174">
        <v>7602</v>
      </c>
      <c r="I174" t="s">
        <v>128</v>
      </c>
      <c r="J174">
        <v>77</v>
      </c>
      <c r="K174" t="s">
        <v>49</v>
      </c>
      <c r="L174">
        <v>99</v>
      </c>
      <c r="M174" t="s">
        <v>26</v>
      </c>
      <c r="N174">
        <v>99</v>
      </c>
      <c r="O174" t="s">
        <v>27</v>
      </c>
      <c r="P174">
        <v>1</v>
      </c>
      <c r="Q174" t="s">
        <v>34</v>
      </c>
      <c r="R174">
        <v>42909</v>
      </c>
    </row>
    <row r="175" spans="1:21" x14ac:dyDescent="0.2">
      <c r="A175" s="1" t="s">
        <v>1393</v>
      </c>
      <c r="B175" t="s">
        <v>20</v>
      </c>
      <c r="C175" t="s">
        <v>21</v>
      </c>
      <c r="D175" t="s">
        <v>22</v>
      </c>
      <c r="E175" t="s">
        <v>23</v>
      </c>
      <c r="F175">
        <v>2023</v>
      </c>
      <c r="G175">
        <v>2023</v>
      </c>
      <c r="H175">
        <v>7602</v>
      </c>
      <c r="I175" t="s">
        <v>128</v>
      </c>
      <c r="J175">
        <v>77</v>
      </c>
      <c r="K175" t="s">
        <v>49</v>
      </c>
      <c r="L175">
        <v>99</v>
      </c>
      <c r="M175" t="s">
        <v>26</v>
      </c>
      <c r="N175">
        <v>99</v>
      </c>
      <c r="O175" t="s">
        <v>27</v>
      </c>
      <c r="P175">
        <v>2</v>
      </c>
      <c r="Q175" t="s">
        <v>31</v>
      </c>
      <c r="R175">
        <v>46620</v>
      </c>
    </row>
    <row r="176" spans="1:21" x14ac:dyDescent="0.2">
      <c r="A176" s="1" t="s">
        <v>1394</v>
      </c>
      <c r="B176" t="s">
        <v>20</v>
      </c>
      <c r="C176" t="s">
        <v>21</v>
      </c>
      <c r="D176" t="s">
        <v>22</v>
      </c>
      <c r="E176" t="s">
        <v>23</v>
      </c>
      <c r="F176">
        <v>2023</v>
      </c>
      <c r="G176">
        <v>2023</v>
      </c>
      <c r="H176">
        <v>7602</v>
      </c>
      <c r="I176" t="s">
        <v>128</v>
      </c>
      <c r="J176">
        <v>77</v>
      </c>
      <c r="K176" t="s">
        <v>49</v>
      </c>
      <c r="L176">
        <v>99</v>
      </c>
      <c r="M176" t="s">
        <v>26</v>
      </c>
      <c r="N176">
        <v>99</v>
      </c>
      <c r="O176" t="s">
        <v>27</v>
      </c>
      <c r="P176">
        <v>3</v>
      </c>
      <c r="Q176" t="s">
        <v>28</v>
      </c>
      <c r="R176">
        <v>327</v>
      </c>
    </row>
    <row r="177" spans="1:18" x14ac:dyDescent="0.2">
      <c r="A177" s="1" t="s">
        <v>1395</v>
      </c>
      <c r="B177" t="s">
        <v>20</v>
      </c>
      <c r="C177" t="s">
        <v>21</v>
      </c>
      <c r="D177" t="s">
        <v>22</v>
      </c>
      <c r="E177" t="s">
        <v>23</v>
      </c>
      <c r="F177">
        <v>2023</v>
      </c>
      <c r="G177">
        <v>2023</v>
      </c>
      <c r="H177">
        <v>7602</v>
      </c>
      <c r="I177" t="s">
        <v>128</v>
      </c>
      <c r="J177">
        <v>77</v>
      </c>
      <c r="K177" t="s">
        <v>49</v>
      </c>
      <c r="L177">
        <v>99</v>
      </c>
      <c r="M177" t="s">
        <v>26</v>
      </c>
      <c r="N177">
        <v>99</v>
      </c>
      <c r="O177" t="s">
        <v>27</v>
      </c>
      <c r="P177">
        <v>99</v>
      </c>
      <c r="Q177" t="s">
        <v>42</v>
      </c>
      <c r="R177">
        <v>89856</v>
      </c>
    </row>
    <row r="178" spans="1:18" x14ac:dyDescent="0.2">
      <c r="A178" s="1" t="s">
        <v>1396</v>
      </c>
      <c r="B178" t="s">
        <v>20</v>
      </c>
      <c r="C178" t="s">
        <v>21</v>
      </c>
      <c r="D178" t="s">
        <v>22</v>
      </c>
      <c r="E178" t="s">
        <v>23</v>
      </c>
      <c r="F178">
        <v>2023</v>
      </c>
      <c r="G178">
        <v>2023</v>
      </c>
      <c r="H178">
        <v>7603</v>
      </c>
      <c r="I178" t="s">
        <v>120</v>
      </c>
      <c r="J178">
        <v>77</v>
      </c>
      <c r="K178" t="s">
        <v>49</v>
      </c>
      <c r="L178">
        <v>99</v>
      </c>
      <c r="M178" t="s">
        <v>26</v>
      </c>
      <c r="N178">
        <v>99</v>
      </c>
      <c r="O178" t="s">
        <v>27</v>
      </c>
      <c r="P178">
        <v>1</v>
      </c>
      <c r="Q178" t="s">
        <v>34</v>
      </c>
      <c r="R178">
        <v>29283</v>
      </c>
    </row>
    <row r="179" spans="1:18" x14ac:dyDescent="0.2">
      <c r="A179" s="1" t="s">
        <v>1397</v>
      </c>
      <c r="B179" t="s">
        <v>20</v>
      </c>
      <c r="C179" t="s">
        <v>21</v>
      </c>
      <c r="D179" t="s">
        <v>22</v>
      </c>
      <c r="E179" t="s">
        <v>23</v>
      </c>
      <c r="F179">
        <v>2023</v>
      </c>
      <c r="G179">
        <v>2023</v>
      </c>
      <c r="H179">
        <v>7603</v>
      </c>
      <c r="I179" t="s">
        <v>120</v>
      </c>
      <c r="J179">
        <v>77</v>
      </c>
      <c r="K179" t="s">
        <v>49</v>
      </c>
      <c r="L179">
        <v>99</v>
      </c>
      <c r="M179" t="s">
        <v>26</v>
      </c>
      <c r="N179">
        <v>99</v>
      </c>
      <c r="O179" t="s">
        <v>27</v>
      </c>
      <c r="P179">
        <v>2</v>
      </c>
      <c r="Q179" t="s">
        <v>31</v>
      </c>
      <c r="R179">
        <v>30885</v>
      </c>
    </row>
    <row r="180" spans="1:18" x14ac:dyDescent="0.2">
      <c r="A180" s="1" t="s">
        <v>1398</v>
      </c>
      <c r="B180" t="s">
        <v>20</v>
      </c>
      <c r="C180" t="s">
        <v>21</v>
      </c>
      <c r="D180" t="s">
        <v>22</v>
      </c>
      <c r="E180" t="s">
        <v>23</v>
      </c>
      <c r="F180">
        <v>2023</v>
      </c>
      <c r="G180">
        <v>2023</v>
      </c>
      <c r="H180">
        <v>7603</v>
      </c>
      <c r="I180" t="s">
        <v>120</v>
      </c>
      <c r="J180">
        <v>77</v>
      </c>
      <c r="K180" t="s">
        <v>49</v>
      </c>
      <c r="L180">
        <v>99</v>
      </c>
      <c r="M180" t="s">
        <v>26</v>
      </c>
      <c r="N180">
        <v>99</v>
      </c>
      <c r="O180" t="s">
        <v>27</v>
      </c>
      <c r="P180">
        <v>3</v>
      </c>
      <c r="Q180" t="s">
        <v>28</v>
      </c>
      <c r="R180">
        <v>189</v>
      </c>
    </row>
    <row r="181" spans="1:18" x14ac:dyDescent="0.2">
      <c r="A181" s="1" t="s">
        <v>1399</v>
      </c>
      <c r="B181" t="s">
        <v>20</v>
      </c>
      <c r="C181" t="s">
        <v>21</v>
      </c>
      <c r="D181" t="s">
        <v>22</v>
      </c>
      <c r="E181" t="s">
        <v>23</v>
      </c>
      <c r="F181">
        <v>2023</v>
      </c>
      <c r="G181">
        <v>2023</v>
      </c>
      <c r="H181">
        <v>7603</v>
      </c>
      <c r="I181" t="s">
        <v>120</v>
      </c>
      <c r="J181">
        <v>77</v>
      </c>
      <c r="K181" t="s">
        <v>49</v>
      </c>
      <c r="L181">
        <v>99</v>
      </c>
      <c r="M181" t="s">
        <v>26</v>
      </c>
      <c r="N181">
        <v>99</v>
      </c>
      <c r="O181" t="s">
        <v>27</v>
      </c>
      <c r="P181">
        <v>99</v>
      </c>
      <c r="Q181" t="s">
        <v>42</v>
      </c>
      <c r="R181">
        <v>60360</v>
      </c>
    </row>
    <row r="182" spans="1:18" x14ac:dyDescent="0.2">
      <c r="A182" s="1" t="s">
        <v>1400</v>
      </c>
      <c r="B182" t="s">
        <v>20</v>
      </c>
      <c r="C182" t="s">
        <v>21</v>
      </c>
      <c r="D182" t="s">
        <v>22</v>
      </c>
      <c r="E182" t="s">
        <v>23</v>
      </c>
      <c r="F182">
        <v>2023</v>
      </c>
      <c r="G182">
        <v>2023</v>
      </c>
      <c r="H182">
        <v>7604</v>
      </c>
      <c r="I182" t="s">
        <v>115</v>
      </c>
      <c r="J182">
        <v>77</v>
      </c>
      <c r="K182" t="s">
        <v>49</v>
      </c>
      <c r="L182">
        <v>99</v>
      </c>
      <c r="M182" t="s">
        <v>26</v>
      </c>
      <c r="N182">
        <v>99</v>
      </c>
      <c r="O182" t="s">
        <v>27</v>
      </c>
      <c r="P182">
        <v>1</v>
      </c>
      <c r="Q182" t="s">
        <v>34</v>
      </c>
      <c r="R182">
        <v>33489</v>
      </c>
    </row>
    <row r="183" spans="1:18" x14ac:dyDescent="0.2">
      <c r="A183" s="1" t="s">
        <v>1401</v>
      </c>
      <c r="B183" t="s">
        <v>20</v>
      </c>
      <c r="C183" t="s">
        <v>21</v>
      </c>
      <c r="D183" t="s">
        <v>22</v>
      </c>
      <c r="E183" t="s">
        <v>23</v>
      </c>
      <c r="F183">
        <v>2023</v>
      </c>
      <c r="G183">
        <v>2023</v>
      </c>
      <c r="H183">
        <v>7604</v>
      </c>
      <c r="I183" t="s">
        <v>115</v>
      </c>
      <c r="J183">
        <v>77</v>
      </c>
      <c r="K183" t="s">
        <v>49</v>
      </c>
      <c r="L183">
        <v>99</v>
      </c>
      <c r="M183" t="s">
        <v>26</v>
      </c>
      <c r="N183">
        <v>99</v>
      </c>
      <c r="O183" t="s">
        <v>27</v>
      </c>
      <c r="P183">
        <v>2</v>
      </c>
      <c r="Q183" t="s">
        <v>31</v>
      </c>
      <c r="R183">
        <v>35286</v>
      </c>
    </row>
    <row r="184" spans="1:18" x14ac:dyDescent="0.2">
      <c r="A184" s="1" t="s">
        <v>1402</v>
      </c>
      <c r="B184" t="s">
        <v>20</v>
      </c>
      <c r="C184" t="s">
        <v>21</v>
      </c>
      <c r="D184" t="s">
        <v>22</v>
      </c>
      <c r="E184" t="s">
        <v>23</v>
      </c>
      <c r="F184">
        <v>2023</v>
      </c>
      <c r="G184">
        <v>2023</v>
      </c>
      <c r="H184">
        <v>7604</v>
      </c>
      <c r="I184" t="s">
        <v>115</v>
      </c>
      <c r="J184">
        <v>77</v>
      </c>
      <c r="K184" t="s">
        <v>49</v>
      </c>
      <c r="L184">
        <v>99</v>
      </c>
      <c r="M184" t="s">
        <v>26</v>
      </c>
      <c r="N184">
        <v>99</v>
      </c>
      <c r="O184" t="s">
        <v>27</v>
      </c>
      <c r="P184">
        <v>3</v>
      </c>
      <c r="Q184" t="s">
        <v>28</v>
      </c>
      <c r="R184">
        <v>294</v>
      </c>
    </row>
    <row r="185" spans="1:18" x14ac:dyDescent="0.2">
      <c r="A185" s="1" t="s">
        <v>1403</v>
      </c>
      <c r="B185" t="s">
        <v>20</v>
      </c>
      <c r="C185" t="s">
        <v>21</v>
      </c>
      <c r="D185" t="s">
        <v>22</v>
      </c>
      <c r="E185" t="s">
        <v>23</v>
      </c>
      <c r="F185">
        <v>2023</v>
      </c>
      <c r="G185">
        <v>2023</v>
      </c>
      <c r="H185">
        <v>7604</v>
      </c>
      <c r="I185" t="s">
        <v>115</v>
      </c>
      <c r="J185">
        <v>77</v>
      </c>
      <c r="K185" t="s">
        <v>49</v>
      </c>
      <c r="L185">
        <v>99</v>
      </c>
      <c r="M185" t="s">
        <v>26</v>
      </c>
      <c r="N185">
        <v>99</v>
      </c>
      <c r="O185" t="s">
        <v>27</v>
      </c>
      <c r="P185">
        <v>99</v>
      </c>
      <c r="Q185" t="s">
        <v>42</v>
      </c>
      <c r="R185">
        <v>69072</v>
      </c>
    </row>
    <row r="186" spans="1:18" x14ac:dyDescent="0.2">
      <c r="A186" s="1" t="s">
        <v>1404</v>
      </c>
      <c r="B186" t="s">
        <v>20</v>
      </c>
      <c r="C186" t="s">
        <v>21</v>
      </c>
      <c r="D186" t="s">
        <v>22</v>
      </c>
      <c r="E186" t="s">
        <v>23</v>
      </c>
      <c r="F186">
        <v>2023</v>
      </c>
      <c r="G186">
        <v>2023</v>
      </c>
      <c r="H186">
        <v>7605</v>
      </c>
      <c r="I186" t="s">
        <v>83</v>
      </c>
      <c r="J186">
        <v>77</v>
      </c>
      <c r="K186" t="s">
        <v>49</v>
      </c>
      <c r="L186">
        <v>99</v>
      </c>
      <c r="M186" t="s">
        <v>26</v>
      </c>
      <c r="N186">
        <v>99</v>
      </c>
      <c r="O186" t="s">
        <v>27</v>
      </c>
      <c r="P186">
        <v>1</v>
      </c>
      <c r="Q186" t="s">
        <v>34</v>
      </c>
      <c r="R186">
        <v>22113</v>
      </c>
    </row>
    <row r="187" spans="1:18" x14ac:dyDescent="0.2">
      <c r="A187" s="1" t="s">
        <v>1405</v>
      </c>
      <c r="B187" t="s">
        <v>20</v>
      </c>
      <c r="C187" t="s">
        <v>21</v>
      </c>
      <c r="D187" t="s">
        <v>22</v>
      </c>
      <c r="E187" t="s">
        <v>23</v>
      </c>
      <c r="F187">
        <v>2023</v>
      </c>
      <c r="G187">
        <v>2023</v>
      </c>
      <c r="H187">
        <v>7605</v>
      </c>
      <c r="I187" t="s">
        <v>83</v>
      </c>
      <c r="J187">
        <v>77</v>
      </c>
      <c r="K187" t="s">
        <v>49</v>
      </c>
      <c r="L187">
        <v>99</v>
      </c>
      <c r="M187" t="s">
        <v>26</v>
      </c>
      <c r="N187">
        <v>99</v>
      </c>
      <c r="O187" t="s">
        <v>27</v>
      </c>
      <c r="P187">
        <v>2</v>
      </c>
      <c r="Q187" t="s">
        <v>31</v>
      </c>
      <c r="R187">
        <v>24210</v>
      </c>
    </row>
    <row r="188" spans="1:18" x14ac:dyDescent="0.2">
      <c r="A188" s="1" t="s">
        <v>1406</v>
      </c>
      <c r="B188" t="s">
        <v>20</v>
      </c>
      <c r="C188" t="s">
        <v>21</v>
      </c>
      <c r="D188" t="s">
        <v>22</v>
      </c>
      <c r="E188" t="s">
        <v>23</v>
      </c>
      <c r="F188">
        <v>2023</v>
      </c>
      <c r="G188">
        <v>2023</v>
      </c>
      <c r="H188">
        <v>7605</v>
      </c>
      <c r="I188" t="s">
        <v>83</v>
      </c>
      <c r="J188">
        <v>77</v>
      </c>
      <c r="K188" t="s">
        <v>49</v>
      </c>
      <c r="L188">
        <v>99</v>
      </c>
      <c r="M188" t="s">
        <v>26</v>
      </c>
      <c r="N188">
        <v>99</v>
      </c>
      <c r="O188" t="s">
        <v>27</v>
      </c>
      <c r="P188">
        <v>3</v>
      </c>
      <c r="Q188" t="s">
        <v>28</v>
      </c>
      <c r="R188">
        <v>168</v>
      </c>
    </row>
    <row r="189" spans="1:18" x14ac:dyDescent="0.2">
      <c r="A189" s="1" t="s">
        <v>1407</v>
      </c>
      <c r="B189" t="s">
        <v>20</v>
      </c>
      <c r="C189" t="s">
        <v>21</v>
      </c>
      <c r="D189" t="s">
        <v>22</v>
      </c>
      <c r="E189" t="s">
        <v>23</v>
      </c>
      <c r="F189">
        <v>2023</v>
      </c>
      <c r="G189">
        <v>2023</v>
      </c>
      <c r="H189">
        <v>7605</v>
      </c>
      <c r="I189" t="s">
        <v>83</v>
      </c>
      <c r="J189">
        <v>77</v>
      </c>
      <c r="K189" t="s">
        <v>49</v>
      </c>
      <c r="L189">
        <v>99</v>
      </c>
      <c r="M189" t="s">
        <v>26</v>
      </c>
      <c r="N189">
        <v>99</v>
      </c>
      <c r="O189" t="s">
        <v>27</v>
      </c>
      <c r="P189">
        <v>99</v>
      </c>
      <c r="Q189" t="s">
        <v>42</v>
      </c>
      <c r="R189">
        <v>46491</v>
      </c>
    </row>
    <row r="190" spans="1:18" x14ac:dyDescent="0.2">
      <c r="A190" s="1" t="s">
        <v>1408</v>
      </c>
      <c r="B190" t="s">
        <v>20</v>
      </c>
      <c r="C190" t="s">
        <v>21</v>
      </c>
      <c r="D190" t="s">
        <v>22</v>
      </c>
      <c r="E190" t="s">
        <v>23</v>
      </c>
      <c r="F190">
        <v>2023</v>
      </c>
      <c r="G190">
        <v>2023</v>
      </c>
      <c r="H190">
        <v>7606</v>
      </c>
      <c r="I190" t="s">
        <v>141</v>
      </c>
      <c r="J190">
        <v>77</v>
      </c>
      <c r="K190" t="s">
        <v>49</v>
      </c>
      <c r="L190">
        <v>99</v>
      </c>
      <c r="M190" t="s">
        <v>26</v>
      </c>
      <c r="N190">
        <v>99</v>
      </c>
      <c r="O190" t="s">
        <v>27</v>
      </c>
      <c r="P190">
        <v>1</v>
      </c>
      <c r="Q190" t="s">
        <v>34</v>
      </c>
      <c r="R190">
        <v>44586</v>
      </c>
    </row>
    <row r="191" spans="1:18" x14ac:dyDescent="0.2">
      <c r="A191" s="1" t="s">
        <v>1409</v>
      </c>
      <c r="B191" t="s">
        <v>20</v>
      </c>
      <c r="C191" t="s">
        <v>21</v>
      </c>
      <c r="D191" t="s">
        <v>22</v>
      </c>
      <c r="E191" t="s">
        <v>23</v>
      </c>
      <c r="F191">
        <v>2023</v>
      </c>
      <c r="G191">
        <v>2023</v>
      </c>
      <c r="H191">
        <v>7606</v>
      </c>
      <c r="I191" t="s">
        <v>141</v>
      </c>
      <c r="J191">
        <v>77</v>
      </c>
      <c r="K191" t="s">
        <v>49</v>
      </c>
      <c r="L191">
        <v>99</v>
      </c>
      <c r="M191" t="s">
        <v>26</v>
      </c>
      <c r="N191">
        <v>99</v>
      </c>
      <c r="O191" t="s">
        <v>27</v>
      </c>
      <c r="P191">
        <v>2</v>
      </c>
      <c r="Q191" t="s">
        <v>31</v>
      </c>
      <c r="R191">
        <v>47382</v>
      </c>
    </row>
    <row r="192" spans="1:18" x14ac:dyDescent="0.2">
      <c r="A192" s="1" t="s">
        <v>1410</v>
      </c>
      <c r="B192" t="s">
        <v>20</v>
      </c>
      <c r="C192" t="s">
        <v>21</v>
      </c>
      <c r="D192" t="s">
        <v>22</v>
      </c>
      <c r="E192" t="s">
        <v>23</v>
      </c>
      <c r="F192">
        <v>2023</v>
      </c>
      <c r="G192">
        <v>2023</v>
      </c>
      <c r="H192">
        <v>7606</v>
      </c>
      <c r="I192" t="s">
        <v>141</v>
      </c>
      <c r="J192">
        <v>77</v>
      </c>
      <c r="K192" t="s">
        <v>49</v>
      </c>
      <c r="L192">
        <v>99</v>
      </c>
      <c r="M192" t="s">
        <v>26</v>
      </c>
      <c r="N192">
        <v>99</v>
      </c>
      <c r="O192" t="s">
        <v>27</v>
      </c>
      <c r="P192">
        <v>3</v>
      </c>
      <c r="Q192" t="s">
        <v>28</v>
      </c>
      <c r="R192">
        <v>315</v>
      </c>
    </row>
    <row r="193" spans="1:18" x14ac:dyDescent="0.2">
      <c r="A193" s="1" t="s">
        <v>1411</v>
      </c>
      <c r="B193" t="s">
        <v>20</v>
      </c>
      <c r="C193" t="s">
        <v>21</v>
      </c>
      <c r="D193" t="s">
        <v>22</v>
      </c>
      <c r="E193" t="s">
        <v>23</v>
      </c>
      <c r="F193">
        <v>2023</v>
      </c>
      <c r="G193">
        <v>2023</v>
      </c>
      <c r="H193">
        <v>7606</v>
      </c>
      <c r="I193" t="s">
        <v>141</v>
      </c>
      <c r="J193">
        <v>77</v>
      </c>
      <c r="K193" t="s">
        <v>49</v>
      </c>
      <c r="L193">
        <v>99</v>
      </c>
      <c r="M193" t="s">
        <v>26</v>
      </c>
      <c r="N193">
        <v>99</v>
      </c>
      <c r="O193" t="s">
        <v>27</v>
      </c>
      <c r="P193">
        <v>99</v>
      </c>
      <c r="Q193" t="s">
        <v>42</v>
      </c>
      <c r="R193">
        <v>92283</v>
      </c>
    </row>
    <row r="194" spans="1:18" x14ac:dyDescent="0.2">
      <c r="A194" s="1" t="s">
        <v>1412</v>
      </c>
      <c r="B194" t="s">
        <v>20</v>
      </c>
      <c r="C194" t="s">
        <v>21</v>
      </c>
      <c r="D194" t="s">
        <v>22</v>
      </c>
      <c r="E194" t="s">
        <v>23</v>
      </c>
      <c r="F194">
        <v>2023</v>
      </c>
      <c r="G194">
        <v>2023</v>
      </c>
      <c r="H194">
        <v>7607</v>
      </c>
      <c r="I194" t="s">
        <v>116</v>
      </c>
      <c r="J194">
        <v>77</v>
      </c>
      <c r="K194" t="s">
        <v>49</v>
      </c>
      <c r="L194">
        <v>99</v>
      </c>
      <c r="M194" t="s">
        <v>26</v>
      </c>
      <c r="N194">
        <v>99</v>
      </c>
      <c r="O194" t="s">
        <v>27</v>
      </c>
      <c r="P194">
        <v>1</v>
      </c>
      <c r="Q194" t="s">
        <v>34</v>
      </c>
      <c r="R194">
        <v>20028</v>
      </c>
    </row>
    <row r="195" spans="1:18" x14ac:dyDescent="0.2">
      <c r="A195" s="1" t="s">
        <v>1413</v>
      </c>
      <c r="B195" t="s">
        <v>20</v>
      </c>
      <c r="C195" t="s">
        <v>21</v>
      </c>
      <c r="D195" t="s">
        <v>22</v>
      </c>
      <c r="E195" t="s">
        <v>23</v>
      </c>
      <c r="F195">
        <v>2023</v>
      </c>
      <c r="G195">
        <v>2023</v>
      </c>
      <c r="H195">
        <v>7607</v>
      </c>
      <c r="I195" t="s">
        <v>116</v>
      </c>
      <c r="J195">
        <v>77</v>
      </c>
      <c r="K195" t="s">
        <v>49</v>
      </c>
      <c r="L195">
        <v>99</v>
      </c>
      <c r="M195" t="s">
        <v>26</v>
      </c>
      <c r="N195">
        <v>99</v>
      </c>
      <c r="O195" t="s">
        <v>27</v>
      </c>
      <c r="P195">
        <v>2</v>
      </c>
      <c r="Q195" t="s">
        <v>31</v>
      </c>
      <c r="R195">
        <v>20796</v>
      </c>
    </row>
    <row r="196" spans="1:18" x14ac:dyDescent="0.2">
      <c r="A196" s="1" t="s">
        <v>1414</v>
      </c>
      <c r="B196" t="s">
        <v>20</v>
      </c>
      <c r="C196" t="s">
        <v>21</v>
      </c>
      <c r="D196" t="s">
        <v>22</v>
      </c>
      <c r="E196" t="s">
        <v>23</v>
      </c>
      <c r="F196">
        <v>2023</v>
      </c>
      <c r="G196">
        <v>2023</v>
      </c>
      <c r="H196">
        <v>7607</v>
      </c>
      <c r="I196" t="s">
        <v>116</v>
      </c>
      <c r="J196">
        <v>77</v>
      </c>
      <c r="K196" t="s">
        <v>49</v>
      </c>
      <c r="L196">
        <v>99</v>
      </c>
      <c r="M196" t="s">
        <v>26</v>
      </c>
      <c r="N196">
        <v>99</v>
      </c>
      <c r="O196" t="s">
        <v>27</v>
      </c>
      <c r="P196">
        <v>3</v>
      </c>
      <c r="Q196" t="s">
        <v>28</v>
      </c>
      <c r="R196">
        <v>225</v>
      </c>
    </row>
    <row r="197" spans="1:18" x14ac:dyDescent="0.2">
      <c r="A197" s="1" t="s">
        <v>1415</v>
      </c>
      <c r="B197" t="s">
        <v>20</v>
      </c>
      <c r="C197" t="s">
        <v>21</v>
      </c>
      <c r="D197" t="s">
        <v>22</v>
      </c>
      <c r="E197" t="s">
        <v>23</v>
      </c>
      <c r="F197">
        <v>2023</v>
      </c>
      <c r="G197">
        <v>2023</v>
      </c>
      <c r="H197">
        <v>7607</v>
      </c>
      <c r="I197" t="s">
        <v>116</v>
      </c>
      <c r="J197">
        <v>77</v>
      </c>
      <c r="K197" t="s">
        <v>49</v>
      </c>
      <c r="L197">
        <v>99</v>
      </c>
      <c r="M197" t="s">
        <v>26</v>
      </c>
      <c r="N197">
        <v>99</v>
      </c>
      <c r="O197" t="s">
        <v>27</v>
      </c>
      <c r="P197">
        <v>99</v>
      </c>
      <c r="Q197" t="s">
        <v>42</v>
      </c>
      <c r="R197">
        <v>41052</v>
      </c>
    </row>
    <row r="198" spans="1:18" x14ac:dyDescent="0.2">
      <c r="A198" s="1" t="s">
        <v>1416</v>
      </c>
      <c r="B198" t="s">
        <v>20</v>
      </c>
      <c r="C198" t="s">
        <v>21</v>
      </c>
      <c r="D198" t="s">
        <v>22</v>
      </c>
      <c r="E198" t="s">
        <v>23</v>
      </c>
      <c r="F198">
        <v>2023</v>
      </c>
      <c r="G198">
        <v>2023</v>
      </c>
      <c r="H198">
        <v>7608</v>
      </c>
      <c r="I198" t="s">
        <v>132</v>
      </c>
      <c r="J198">
        <v>77</v>
      </c>
      <c r="K198" t="s">
        <v>49</v>
      </c>
      <c r="L198">
        <v>99</v>
      </c>
      <c r="M198" t="s">
        <v>26</v>
      </c>
      <c r="N198">
        <v>99</v>
      </c>
      <c r="O198" t="s">
        <v>27</v>
      </c>
      <c r="P198">
        <v>1</v>
      </c>
      <c r="Q198" t="s">
        <v>34</v>
      </c>
      <c r="R198">
        <v>525</v>
      </c>
    </row>
    <row r="199" spans="1:18" x14ac:dyDescent="0.2">
      <c r="A199" s="1" t="s">
        <v>1417</v>
      </c>
      <c r="B199" t="s">
        <v>20</v>
      </c>
      <c r="C199" t="s">
        <v>21</v>
      </c>
      <c r="D199" t="s">
        <v>22</v>
      </c>
      <c r="E199" t="s">
        <v>23</v>
      </c>
      <c r="F199">
        <v>2023</v>
      </c>
      <c r="G199">
        <v>2023</v>
      </c>
      <c r="H199">
        <v>7608</v>
      </c>
      <c r="I199" t="s">
        <v>132</v>
      </c>
      <c r="J199">
        <v>77</v>
      </c>
      <c r="K199" t="s">
        <v>49</v>
      </c>
      <c r="L199">
        <v>99</v>
      </c>
      <c r="M199" t="s">
        <v>26</v>
      </c>
      <c r="N199">
        <v>99</v>
      </c>
      <c r="O199" t="s">
        <v>27</v>
      </c>
      <c r="P199">
        <v>2</v>
      </c>
      <c r="Q199" t="s">
        <v>31</v>
      </c>
      <c r="R199">
        <v>477</v>
      </c>
    </row>
    <row r="200" spans="1:18" x14ac:dyDescent="0.2">
      <c r="A200" s="1" t="s">
        <v>1418</v>
      </c>
      <c r="B200" t="s">
        <v>20</v>
      </c>
      <c r="C200" t="s">
        <v>21</v>
      </c>
      <c r="D200" t="s">
        <v>22</v>
      </c>
      <c r="E200" t="s">
        <v>23</v>
      </c>
      <c r="F200">
        <v>2023</v>
      </c>
      <c r="G200">
        <v>2023</v>
      </c>
      <c r="H200">
        <v>7608</v>
      </c>
      <c r="I200" t="s">
        <v>132</v>
      </c>
      <c r="J200">
        <v>77</v>
      </c>
      <c r="K200" t="s">
        <v>49</v>
      </c>
      <c r="L200">
        <v>99</v>
      </c>
      <c r="M200" t="s">
        <v>26</v>
      </c>
      <c r="N200">
        <v>99</v>
      </c>
      <c r="O200" t="s">
        <v>27</v>
      </c>
      <c r="P200">
        <v>3</v>
      </c>
      <c r="Q200" t="s">
        <v>28</v>
      </c>
      <c r="R200">
        <v>3</v>
      </c>
    </row>
    <row r="201" spans="1:18" x14ac:dyDescent="0.2">
      <c r="A201" s="1" t="s">
        <v>1419</v>
      </c>
      <c r="B201" t="s">
        <v>20</v>
      </c>
      <c r="C201" t="s">
        <v>21</v>
      </c>
      <c r="D201" t="s">
        <v>22</v>
      </c>
      <c r="E201" t="s">
        <v>23</v>
      </c>
      <c r="F201">
        <v>2023</v>
      </c>
      <c r="G201">
        <v>2023</v>
      </c>
      <c r="H201">
        <v>7608</v>
      </c>
      <c r="I201" t="s">
        <v>132</v>
      </c>
      <c r="J201">
        <v>77</v>
      </c>
      <c r="K201" t="s">
        <v>49</v>
      </c>
      <c r="L201">
        <v>99</v>
      </c>
      <c r="M201" t="s">
        <v>26</v>
      </c>
      <c r="N201">
        <v>99</v>
      </c>
      <c r="O201" t="s">
        <v>27</v>
      </c>
      <c r="P201">
        <v>99</v>
      </c>
      <c r="Q201" t="s">
        <v>42</v>
      </c>
      <c r="R201">
        <v>1008</v>
      </c>
    </row>
    <row r="202" spans="1:18" x14ac:dyDescent="0.2">
      <c r="A202" s="1" t="s">
        <v>1420</v>
      </c>
      <c r="B202" t="s">
        <v>20</v>
      </c>
      <c r="C202" t="s">
        <v>21</v>
      </c>
      <c r="D202" t="s">
        <v>22</v>
      </c>
      <c r="E202" t="s">
        <v>23</v>
      </c>
      <c r="F202">
        <v>2023</v>
      </c>
      <c r="G202">
        <v>2023</v>
      </c>
      <c r="H202">
        <v>7609</v>
      </c>
      <c r="I202" t="s">
        <v>92</v>
      </c>
      <c r="J202">
        <v>77</v>
      </c>
      <c r="K202" t="s">
        <v>49</v>
      </c>
      <c r="L202">
        <v>99</v>
      </c>
      <c r="M202" t="s">
        <v>26</v>
      </c>
      <c r="N202">
        <v>99</v>
      </c>
      <c r="O202" t="s">
        <v>27</v>
      </c>
      <c r="P202">
        <v>1</v>
      </c>
      <c r="Q202" t="s">
        <v>34</v>
      </c>
      <c r="R202">
        <v>3573</v>
      </c>
    </row>
    <row r="203" spans="1:18" x14ac:dyDescent="0.2">
      <c r="A203" s="1" t="s">
        <v>1421</v>
      </c>
      <c r="B203" t="s">
        <v>20</v>
      </c>
      <c r="C203" t="s">
        <v>21</v>
      </c>
      <c r="D203" t="s">
        <v>22</v>
      </c>
      <c r="E203" t="s">
        <v>23</v>
      </c>
      <c r="F203">
        <v>2023</v>
      </c>
      <c r="G203">
        <v>2023</v>
      </c>
      <c r="H203">
        <v>7609</v>
      </c>
      <c r="I203" t="s">
        <v>92</v>
      </c>
      <c r="J203">
        <v>77</v>
      </c>
      <c r="K203" t="s">
        <v>49</v>
      </c>
      <c r="L203">
        <v>99</v>
      </c>
      <c r="M203" t="s">
        <v>26</v>
      </c>
      <c r="N203">
        <v>99</v>
      </c>
      <c r="O203" t="s">
        <v>27</v>
      </c>
      <c r="P203">
        <v>2</v>
      </c>
      <c r="Q203" t="s">
        <v>31</v>
      </c>
      <c r="R203">
        <v>3774</v>
      </c>
    </row>
    <row r="204" spans="1:18" x14ac:dyDescent="0.2">
      <c r="A204" s="1" t="s">
        <v>1422</v>
      </c>
      <c r="B204" t="s">
        <v>20</v>
      </c>
      <c r="C204" t="s">
        <v>21</v>
      </c>
      <c r="D204" t="s">
        <v>22</v>
      </c>
      <c r="E204" t="s">
        <v>23</v>
      </c>
      <c r="F204">
        <v>2023</v>
      </c>
      <c r="G204">
        <v>2023</v>
      </c>
      <c r="H204">
        <v>7609</v>
      </c>
      <c r="I204" t="s">
        <v>92</v>
      </c>
      <c r="J204">
        <v>77</v>
      </c>
      <c r="K204" t="s">
        <v>49</v>
      </c>
      <c r="L204">
        <v>99</v>
      </c>
      <c r="M204" t="s">
        <v>26</v>
      </c>
      <c r="N204">
        <v>99</v>
      </c>
      <c r="O204" t="s">
        <v>27</v>
      </c>
      <c r="P204">
        <v>3</v>
      </c>
      <c r="Q204" t="s">
        <v>28</v>
      </c>
      <c r="R204">
        <v>30</v>
      </c>
    </row>
    <row r="205" spans="1:18" x14ac:dyDescent="0.2">
      <c r="A205" s="1" t="s">
        <v>1423</v>
      </c>
      <c r="B205" t="s">
        <v>20</v>
      </c>
      <c r="C205" t="s">
        <v>21</v>
      </c>
      <c r="D205" t="s">
        <v>22</v>
      </c>
      <c r="E205" t="s">
        <v>23</v>
      </c>
      <c r="F205">
        <v>2023</v>
      </c>
      <c r="G205">
        <v>2023</v>
      </c>
      <c r="H205">
        <v>7609</v>
      </c>
      <c r="I205" t="s">
        <v>92</v>
      </c>
      <c r="J205">
        <v>77</v>
      </c>
      <c r="K205" t="s">
        <v>49</v>
      </c>
      <c r="L205">
        <v>99</v>
      </c>
      <c r="M205" t="s">
        <v>26</v>
      </c>
      <c r="N205">
        <v>99</v>
      </c>
      <c r="O205" t="s">
        <v>27</v>
      </c>
      <c r="P205">
        <v>99</v>
      </c>
      <c r="Q205" t="s">
        <v>42</v>
      </c>
      <c r="R205">
        <v>7380</v>
      </c>
    </row>
    <row r="206" spans="1:18" x14ac:dyDescent="0.2">
      <c r="A206" s="1" t="s">
        <v>1424</v>
      </c>
      <c r="B206" t="s">
        <v>20</v>
      </c>
      <c r="C206" t="s">
        <v>21</v>
      </c>
      <c r="D206" t="s">
        <v>22</v>
      </c>
      <c r="E206" t="s">
        <v>23</v>
      </c>
      <c r="F206">
        <v>2023</v>
      </c>
      <c r="G206">
        <v>2023</v>
      </c>
      <c r="H206">
        <v>7610</v>
      </c>
      <c r="I206" t="s">
        <v>122</v>
      </c>
      <c r="J206">
        <v>77</v>
      </c>
      <c r="K206" t="s">
        <v>49</v>
      </c>
      <c r="L206">
        <v>99</v>
      </c>
      <c r="M206" t="s">
        <v>26</v>
      </c>
      <c r="N206">
        <v>99</v>
      </c>
      <c r="O206" t="s">
        <v>27</v>
      </c>
      <c r="P206">
        <v>1</v>
      </c>
      <c r="Q206" t="s">
        <v>34</v>
      </c>
      <c r="R206">
        <v>34140</v>
      </c>
    </row>
    <row r="207" spans="1:18" x14ac:dyDescent="0.2">
      <c r="A207" s="1" t="s">
        <v>1425</v>
      </c>
      <c r="B207" t="s">
        <v>20</v>
      </c>
      <c r="C207" t="s">
        <v>21</v>
      </c>
      <c r="D207" t="s">
        <v>22</v>
      </c>
      <c r="E207" t="s">
        <v>23</v>
      </c>
      <c r="F207">
        <v>2023</v>
      </c>
      <c r="G207">
        <v>2023</v>
      </c>
      <c r="H207">
        <v>7610</v>
      </c>
      <c r="I207" t="s">
        <v>122</v>
      </c>
      <c r="J207">
        <v>77</v>
      </c>
      <c r="K207" t="s">
        <v>49</v>
      </c>
      <c r="L207">
        <v>99</v>
      </c>
      <c r="M207" t="s">
        <v>26</v>
      </c>
      <c r="N207">
        <v>99</v>
      </c>
      <c r="O207" t="s">
        <v>27</v>
      </c>
      <c r="P207">
        <v>2</v>
      </c>
      <c r="Q207" t="s">
        <v>31</v>
      </c>
      <c r="R207">
        <v>35088</v>
      </c>
    </row>
    <row r="208" spans="1:18" x14ac:dyDescent="0.2">
      <c r="A208" s="1" t="s">
        <v>1426</v>
      </c>
      <c r="B208" t="s">
        <v>20</v>
      </c>
      <c r="C208" t="s">
        <v>21</v>
      </c>
      <c r="D208" t="s">
        <v>22</v>
      </c>
      <c r="E208" t="s">
        <v>23</v>
      </c>
      <c r="F208">
        <v>2023</v>
      </c>
      <c r="G208">
        <v>2023</v>
      </c>
      <c r="H208">
        <v>7610</v>
      </c>
      <c r="I208" t="s">
        <v>122</v>
      </c>
      <c r="J208">
        <v>77</v>
      </c>
      <c r="K208" t="s">
        <v>49</v>
      </c>
      <c r="L208">
        <v>99</v>
      </c>
      <c r="M208" t="s">
        <v>26</v>
      </c>
      <c r="N208">
        <v>99</v>
      </c>
      <c r="O208" t="s">
        <v>27</v>
      </c>
      <c r="P208">
        <v>3</v>
      </c>
      <c r="Q208" t="s">
        <v>28</v>
      </c>
      <c r="R208">
        <v>627</v>
      </c>
    </row>
    <row r="209" spans="1:18" x14ac:dyDescent="0.2">
      <c r="A209" s="1" t="s">
        <v>1427</v>
      </c>
      <c r="B209" t="s">
        <v>20</v>
      </c>
      <c r="C209" t="s">
        <v>21</v>
      </c>
      <c r="D209" t="s">
        <v>22</v>
      </c>
      <c r="E209" t="s">
        <v>23</v>
      </c>
      <c r="F209">
        <v>2023</v>
      </c>
      <c r="G209">
        <v>2023</v>
      </c>
      <c r="H209">
        <v>7610</v>
      </c>
      <c r="I209" t="s">
        <v>122</v>
      </c>
      <c r="J209">
        <v>77</v>
      </c>
      <c r="K209" t="s">
        <v>49</v>
      </c>
      <c r="L209">
        <v>99</v>
      </c>
      <c r="M209" t="s">
        <v>26</v>
      </c>
      <c r="N209">
        <v>99</v>
      </c>
      <c r="O209" t="s">
        <v>27</v>
      </c>
      <c r="P209">
        <v>99</v>
      </c>
      <c r="Q209" t="s">
        <v>42</v>
      </c>
      <c r="R209">
        <v>69858</v>
      </c>
    </row>
    <row r="210" spans="1:18" x14ac:dyDescent="0.2">
      <c r="A210" s="1" t="s">
        <v>1428</v>
      </c>
      <c r="B210" t="s">
        <v>20</v>
      </c>
      <c r="C210" t="s">
        <v>21</v>
      </c>
      <c r="D210" t="s">
        <v>22</v>
      </c>
      <c r="E210" t="s">
        <v>23</v>
      </c>
      <c r="F210">
        <v>2023</v>
      </c>
      <c r="G210">
        <v>2023</v>
      </c>
      <c r="H210">
        <v>7611</v>
      </c>
      <c r="I210" t="s">
        <v>113</v>
      </c>
      <c r="J210">
        <v>77</v>
      </c>
      <c r="K210" t="s">
        <v>49</v>
      </c>
      <c r="L210">
        <v>99</v>
      </c>
      <c r="M210" t="s">
        <v>26</v>
      </c>
      <c r="N210">
        <v>99</v>
      </c>
      <c r="O210" t="s">
        <v>27</v>
      </c>
      <c r="P210">
        <v>1</v>
      </c>
      <c r="Q210" t="s">
        <v>34</v>
      </c>
      <c r="R210">
        <v>30402</v>
      </c>
    </row>
    <row r="211" spans="1:18" x14ac:dyDescent="0.2">
      <c r="A211" s="1" t="s">
        <v>1429</v>
      </c>
      <c r="B211" t="s">
        <v>20</v>
      </c>
      <c r="C211" t="s">
        <v>21</v>
      </c>
      <c r="D211" t="s">
        <v>22</v>
      </c>
      <c r="E211" t="s">
        <v>23</v>
      </c>
      <c r="F211">
        <v>2023</v>
      </c>
      <c r="G211">
        <v>2023</v>
      </c>
      <c r="H211">
        <v>7611</v>
      </c>
      <c r="I211" t="s">
        <v>113</v>
      </c>
      <c r="J211">
        <v>77</v>
      </c>
      <c r="K211" t="s">
        <v>49</v>
      </c>
      <c r="L211">
        <v>99</v>
      </c>
      <c r="M211" t="s">
        <v>26</v>
      </c>
      <c r="N211">
        <v>99</v>
      </c>
      <c r="O211" t="s">
        <v>27</v>
      </c>
      <c r="P211">
        <v>2</v>
      </c>
      <c r="Q211" t="s">
        <v>31</v>
      </c>
      <c r="R211">
        <v>31173</v>
      </c>
    </row>
    <row r="212" spans="1:18" x14ac:dyDescent="0.2">
      <c r="A212" s="1" t="s">
        <v>1430</v>
      </c>
      <c r="B212" t="s">
        <v>20</v>
      </c>
      <c r="C212" t="s">
        <v>21</v>
      </c>
      <c r="D212" t="s">
        <v>22</v>
      </c>
      <c r="E212" t="s">
        <v>23</v>
      </c>
      <c r="F212">
        <v>2023</v>
      </c>
      <c r="G212">
        <v>2023</v>
      </c>
      <c r="H212">
        <v>7611</v>
      </c>
      <c r="I212" t="s">
        <v>113</v>
      </c>
      <c r="J212">
        <v>77</v>
      </c>
      <c r="K212" t="s">
        <v>49</v>
      </c>
      <c r="L212">
        <v>99</v>
      </c>
      <c r="M212" t="s">
        <v>26</v>
      </c>
      <c r="N212">
        <v>99</v>
      </c>
      <c r="O212" t="s">
        <v>27</v>
      </c>
      <c r="P212">
        <v>3</v>
      </c>
      <c r="Q212" t="s">
        <v>28</v>
      </c>
      <c r="R212">
        <v>270</v>
      </c>
    </row>
    <row r="213" spans="1:18" x14ac:dyDescent="0.2">
      <c r="A213" s="1" t="s">
        <v>1431</v>
      </c>
      <c r="B213" t="s">
        <v>20</v>
      </c>
      <c r="C213" t="s">
        <v>21</v>
      </c>
      <c r="D213" t="s">
        <v>22</v>
      </c>
      <c r="E213" t="s">
        <v>23</v>
      </c>
      <c r="F213">
        <v>2023</v>
      </c>
      <c r="G213">
        <v>2023</v>
      </c>
      <c r="H213">
        <v>7611</v>
      </c>
      <c r="I213" t="s">
        <v>113</v>
      </c>
      <c r="J213">
        <v>77</v>
      </c>
      <c r="K213" t="s">
        <v>49</v>
      </c>
      <c r="L213">
        <v>99</v>
      </c>
      <c r="M213" t="s">
        <v>26</v>
      </c>
      <c r="N213">
        <v>99</v>
      </c>
      <c r="O213" t="s">
        <v>27</v>
      </c>
      <c r="P213">
        <v>99</v>
      </c>
      <c r="Q213" t="s">
        <v>42</v>
      </c>
      <c r="R213">
        <v>61845</v>
      </c>
    </row>
    <row r="214" spans="1:18" x14ac:dyDescent="0.2">
      <c r="A214" s="1" t="s">
        <v>1432</v>
      </c>
      <c r="B214" t="s">
        <v>20</v>
      </c>
      <c r="C214" t="s">
        <v>21</v>
      </c>
      <c r="D214" t="s">
        <v>22</v>
      </c>
      <c r="E214" t="s">
        <v>23</v>
      </c>
      <c r="F214">
        <v>2023</v>
      </c>
      <c r="G214">
        <v>2023</v>
      </c>
      <c r="H214">
        <v>7612</v>
      </c>
      <c r="I214" t="s">
        <v>77</v>
      </c>
      <c r="J214">
        <v>77</v>
      </c>
      <c r="K214" t="s">
        <v>49</v>
      </c>
      <c r="L214">
        <v>99</v>
      </c>
      <c r="M214" t="s">
        <v>26</v>
      </c>
      <c r="N214">
        <v>99</v>
      </c>
      <c r="O214" t="s">
        <v>27</v>
      </c>
      <c r="P214">
        <v>1</v>
      </c>
      <c r="Q214" t="s">
        <v>34</v>
      </c>
      <c r="R214">
        <v>37350</v>
      </c>
    </row>
    <row r="215" spans="1:18" x14ac:dyDescent="0.2">
      <c r="A215" s="1" t="s">
        <v>1433</v>
      </c>
      <c r="B215" t="s">
        <v>20</v>
      </c>
      <c r="C215" t="s">
        <v>21</v>
      </c>
      <c r="D215" t="s">
        <v>22</v>
      </c>
      <c r="E215" t="s">
        <v>23</v>
      </c>
      <c r="F215">
        <v>2023</v>
      </c>
      <c r="G215">
        <v>2023</v>
      </c>
      <c r="H215">
        <v>7612</v>
      </c>
      <c r="I215" t="s">
        <v>77</v>
      </c>
      <c r="J215">
        <v>77</v>
      </c>
      <c r="K215" t="s">
        <v>49</v>
      </c>
      <c r="L215">
        <v>99</v>
      </c>
      <c r="M215" t="s">
        <v>26</v>
      </c>
      <c r="N215">
        <v>99</v>
      </c>
      <c r="O215" t="s">
        <v>27</v>
      </c>
      <c r="P215">
        <v>2</v>
      </c>
      <c r="Q215" t="s">
        <v>31</v>
      </c>
      <c r="R215">
        <v>39669</v>
      </c>
    </row>
    <row r="216" spans="1:18" x14ac:dyDescent="0.2">
      <c r="A216" s="1" t="s">
        <v>1434</v>
      </c>
      <c r="B216" t="s">
        <v>20</v>
      </c>
      <c r="C216" t="s">
        <v>21</v>
      </c>
      <c r="D216" t="s">
        <v>22</v>
      </c>
      <c r="E216" t="s">
        <v>23</v>
      </c>
      <c r="F216">
        <v>2023</v>
      </c>
      <c r="G216">
        <v>2023</v>
      </c>
      <c r="H216">
        <v>7612</v>
      </c>
      <c r="I216" t="s">
        <v>77</v>
      </c>
      <c r="J216">
        <v>77</v>
      </c>
      <c r="K216" t="s">
        <v>49</v>
      </c>
      <c r="L216">
        <v>99</v>
      </c>
      <c r="M216" t="s">
        <v>26</v>
      </c>
      <c r="N216">
        <v>99</v>
      </c>
      <c r="O216" t="s">
        <v>27</v>
      </c>
      <c r="P216">
        <v>3</v>
      </c>
      <c r="Q216" t="s">
        <v>28</v>
      </c>
      <c r="R216">
        <v>567</v>
      </c>
    </row>
    <row r="217" spans="1:18" x14ac:dyDescent="0.2">
      <c r="A217" s="1" t="s">
        <v>1435</v>
      </c>
      <c r="B217" t="s">
        <v>20</v>
      </c>
      <c r="C217" t="s">
        <v>21</v>
      </c>
      <c r="D217" t="s">
        <v>22</v>
      </c>
      <c r="E217" t="s">
        <v>23</v>
      </c>
      <c r="F217">
        <v>2023</v>
      </c>
      <c r="G217">
        <v>2023</v>
      </c>
      <c r="H217">
        <v>7612</v>
      </c>
      <c r="I217" t="s">
        <v>77</v>
      </c>
      <c r="J217">
        <v>77</v>
      </c>
      <c r="K217" t="s">
        <v>49</v>
      </c>
      <c r="L217">
        <v>99</v>
      </c>
      <c r="M217" t="s">
        <v>26</v>
      </c>
      <c r="N217">
        <v>99</v>
      </c>
      <c r="O217" t="s">
        <v>27</v>
      </c>
      <c r="P217">
        <v>99</v>
      </c>
      <c r="Q217" t="s">
        <v>42</v>
      </c>
      <c r="R217">
        <v>77586</v>
      </c>
    </row>
    <row r="218" spans="1:18" x14ac:dyDescent="0.2">
      <c r="A218" s="1" t="s">
        <v>1436</v>
      </c>
      <c r="B218" t="s">
        <v>20</v>
      </c>
      <c r="C218" t="s">
        <v>21</v>
      </c>
      <c r="D218" t="s">
        <v>22</v>
      </c>
      <c r="E218" t="s">
        <v>23</v>
      </c>
      <c r="F218">
        <v>2023</v>
      </c>
      <c r="G218">
        <v>2023</v>
      </c>
      <c r="H218">
        <v>7613</v>
      </c>
      <c r="I218" t="s">
        <v>74</v>
      </c>
      <c r="J218">
        <v>77</v>
      </c>
      <c r="K218" t="s">
        <v>49</v>
      </c>
      <c r="L218">
        <v>99</v>
      </c>
      <c r="M218" t="s">
        <v>26</v>
      </c>
      <c r="N218">
        <v>99</v>
      </c>
      <c r="O218" t="s">
        <v>27</v>
      </c>
      <c r="P218">
        <v>1</v>
      </c>
      <c r="Q218" t="s">
        <v>34</v>
      </c>
      <c r="R218">
        <v>21753</v>
      </c>
    </row>
    <row r="219" spans="1:18" x14ac:dyDescent="0.2">
      <c r="A219" s="1" t="s">
        <v>1437</v>
      </c>
      <c r="B219" t="s">
        <v>20</v>
      </c>
      <c r="C219" t="s">
        <v>21</v>
      </c>
      <c r="D219" t="s">
        <v>22</v>
      </c>
      <c r="E219" t="s">
        <v>23</v>
      </c>
      <c r="F219">
        <v>2023</v>
      </c>
      <c r="G219">
        <v>2023</v>
      </c>
      <c r="H219">
        <v>7613</v>
      </c>
      <c r="I219" t="s">
        <v>74</v>
      </c>
      <c r="J219">
        <v>77</v>
      </c>
      <c r="K219" t="s">
        <v>49</v>
      </c>
      <c r="L219">
        <v>99</v>
      </c>
      <c r="M219" t="s">
        <v>26</v>
      </c>
      <c r="N219">
        <v>99</v>
      </c>
      <c r="O219" t="s">
        <v>27</v>
      </c>
      <c r="P219">
        <v>2</v>
      </c>
      <c r="Q219" t="s">
        <v>31</v>
      </c>
      <c r="R219">
        <v>22632</v>
      </c>
    </row>
    <row r="220" spans="1:18" x14ac:dyDescent="0.2">
      <c r="A220" s="1" t="s">
        <v>1438</v>
      </c>
      <c r="B220" t="s">
        <v>20</v>
      </c>
      <c r="C220" t="s">
        <v>21</v>
      </c>
      <c r="D220" t="s">
        <v>22</v>
      </c>
      <c r="E220" t="s">
        <v>23</v>
      </c>
      <c r="F220">
        <v>2023</v>
      </c>
      <c r="G220">
        <v>2023</v>
      </c>
      <c r="H220">
        <v>7613</v>
      </c>
      <c r="I220" t="s">
        <v>74</v>
      </c>
      <c r="J220">
        <v>77</v>
      </c>
      <c r="K220" t="s">
        <v>49</v>
      </c>
      <c r="L220">
        <v>99</v>
      </c>
      <c r="M220" t="s">
        <v>26</v>
      </c>
      <c r="N220">
        <v>99</v>
      </c>
      <c r="O220" t="s">
        <v>27</v>
      </c>
      <c r="P220">
        <v>3</v>
      </c>
      <c r="Q220" t="s">
        <v>28</v>
      </c>
      <c r="R220">
        <v>183</v>
      </c>
    </row>
    <row r="221" spans="1:18" x14ac:dyDescent="0.2">
      <c r="A221" s="1" t="s">
        <v>1439</v>
      </c>
      <c r="B221" t="s">
        <v>20</v>
      </c>
      <c r="C221" t="s">
        <v>21</v>
      </c>
      <c r="D221" t="s">
        <v>22</v>
      </c>
      <c r="E221" t="s">
        <v>23</v>
      </c>
      <c r="F221">
        <v>2023</v>
      </c>
      <c r="G221">
        <v>2023</v>
      </c>
      <c r="H221">
        <v>7613</v>
      </c>
      <c r="I221" t="s">
        <v>74</v>
      </c>
      <c r="J221">
        <v>77</v>
      </c>
      <c r="K221" t="s">
        <v>49</v>
      </c>
      <c r="L221">
        <v>99</v>
      </c>
      <c r="M221" t="s">
        <v>26</v>
      </c>
      <c r="N221">
        <v>99</v>
      </c>
      <c r="O221" t="s">
        <v>27</v>
      </c>
      <c r="P221">
        <v>99</v>
      </c>
      <c r="Q221" t="s">
        <v>42</v>
      </c>
      <c r="R221">
        <v>44565</v>
      </c>
    </row>
    <row r="222" spans="1:18" x14ac:dyDescent="0.2">
      <c r="A222" s="1" t="s">
        <v>1440</v>
      </c>
      <c r="B222" t="s">
        <v>20</v>
      </c>
      <c r="C222" t="s">
        <v>21</v>
      </c>
      <c r="D222" t="s">
        <v>22</v>
      </c>
      <c r="E222" t="s">
        <v>23</v>
      </c>
      <c r="F222">
        <v>2023</v>
      </c>
      <c r="G222">
        <v>2023</v>
      </c>
      <c r="H222">
        <v>7614</v>
      </c>
      <c r="I222" t="s">
        <v>135</v>
      </c>
      <c r="J222">
        <v>77</v>
      </c>
      <c r="K222" t="s">
        <v>49</v>
      </c>
      <c r="L222">
        <v>99</v>
      </c>
      <c r="M222" t="s">
        <v>26</v>
      </c>
      <c r="N222">
        <v>99</v>
      </c>
      <c r="O222" t="s">
        <v>27</v>
      </c>
      <c r="P222">
        <v>1</v>
      </c>
      <c r="Q222" t="s">
        <v>34</v>
      </c>
      <c r="R222">
        <v>31398</v>
      </c>
    </row>
    <row r="223" spans="1:18" x14ac:dyDescent="0.2">
      <c r="A223" s="1" t="s">
        <v>1441</v>
      </c>
      <c r="B223" t="s">
        <v>20</v>
      </c>
      <c r="C223" t="s">
        <v>21</v>
      </c>
      <c r="D223" t="s">
        <v>22</v>
      </c>
      <c r="E223" t="s">
        <v>23</v>
      </c>
      <c r="F223">
        <v>2023</v>
      </c>
      <c r="G223">
        <v>2023</v>
      </c>
      <c r="H223">
        <v>7614</v>
      </c>
      <c r="I223" t="s">
        <v>135</v>
      </c>
      <c r="J223">
        <v>77</v>
      </c>
      <c r="K223" t="s">
        <v>49</v>
      </c>
      <c r="L223">
        <v>99</v>
      </c>
      <c r="M223" t="s">
        <v>26</v>
      </c>
      <c r="N223">
        <v>99</v>
      </c>
      <c r="O223" t="s">
        <v>27</v>
      </c>
      <c r="P223">
        <v>2</v>
      </c>
      <c r="Q223" t="s">
        <v>31</v>
      </c>
      <c r="R223">
        <v>35040</v>
      </c>
    </row>
    <row r="224" spans="1:18" x14ac:dyDescent="0.2">
      <c r="A224" s="1" t="s">
        <v>1442</v>
      </c>
      <c r="B224" t="s">
        <v>20</v>
      </c>
      <c r="C224" t="s">
        <v>21</v>
      </c>
      <c r="D224" t="s">
        <v>22</v>
      </c>
      <c r="E224" t="s">
        <v>23</v>
      </c>
      <c r="F224">
        <v>2023</v>
      </c>
      <c r="G224">
        <v>2023</v>
      </c>
      <c r="H224">
        <v>7614</v>
      </c>
      <c r="I224" t="s">
        <v>135</v>
      </c>
      <c r="J224">
        <v>77</v>
      </c>
      <c r="K224" t="s">
        <v>49</v>
      </c>
      <c r="L224">
        <v>99</v>
      </c>
      <c r="M224" t="s">
        <v>26</v>
      </c>
      <c r="N224">
        <v>99</v>
      </c>
      <c r="O224" t="s">
        <v>27</v>
      </c>
      <c r="P224">
        <v>3</v>
      </c>
      <c r="Q224" t="s">
        <v>28</v>
      </c>
      <c r="R224">
        <v>234</v>
      </c>
    </row>
    <row r="225" spans="1:18" x14ac:dyDescent="0.2">
      <c r="A225" s="1" t="s">
        <v>1443</v>
      </c>
      <c r="B225" t="s">
        <v>20</v>
      </c>
      <c r="C225" t="s">
        <v>21</v>
      </c>
      <c r="D225" t="s">
        <v>22</v>
      </c>
      <c r="E225" t="s">
        <v>23</v>
      </c>
      <c r="F225">
        <v>2023</v>
      </c>
      <c r="G225">
        <v>2023</v>
      </c>
      <c r="H225">
        <v>7614</v>
      </c>
      <c r="I225" t="s">
        <v>135</v>
      </c>
      <c r="J225">
        <v>77</v>
      </c>
      <c r="K225" t="s">
        <v>49</v>
      </c>
      <c r="L225">
        <v>99</v>
      </c>
      <c r="M225" t="s">
        <v>26</v>
      </c>
      <c r="N225">
        <v>99</v>
      </c>
      <c r="O225" t="s">
        <v>27</v>
      </c>
      <c r="P225">
        <v>99</v>
      </c>
      <c r="Q225" t="s">
        <v>42</v>
      </c>
      <c r="R225">
        <v>66672</v>
      </c>
    </row>
    <row r="226" spans="1:18" x14ac:dyDescent="0.2">
      <c r="A226" s="1" t="s">
        <v>1444</v>
      </c>
      <c r="B226" t="s">
        <v>20</v>
      </c>
      <c r="C226" t="s">
        <v>21</v>
      </c>
      <c r="D226" t="s">
        <v>22</v>
      </c>
      <c r="E226" t="s">
        <v>23</v>
      </c>
      <c r="F226">
        <v>2023</v>
      </c>
      <c r="G226">
        <v>2023</v>
      </c>
      <c r="H226">
        <v>7615</v>
      </c>
      <c r="I226" t="s">
        <v>145</v>
      </c>
      <c r="J226">
        <v>77</v>
      </c>
      <c r="K226" t="s">
        <v>49</v>
      </c>
      <c r="L226">
        <v>99</v>
      </c>
      <c r="M226" t="s">
        <v>26</v>
      </c>
      <c r="N226">
        <v>99</v>
      </c>
      <c r="O226" t="s">
        <v>27</v>
      </c>
      <c r="P226">
        <v>1</v>
      </c>
      <c r="Q226" t="s">
        <v>34</v>
      </c>
      <c r="R226">
        <v>28458</v>
      </c>
    </row>
    <row r="227" spans="1:18" x14ac:dyDescent="0.2">
      <c r="A227" s="1" t="s">
        <v>1445</v>
      </c>
      <c r="B227" t="s">
        <v>20</v>
      </c>
      <c r="C227" t="s">
        <v>21</v>
      </c>
      <c r="D227" t="s">
        <v>22</v>
      </c>
      <c r="E227" t="s">
        <v>23</v>
      </c>
      <c r="F227">
        <v>2023</v>
      </c>
      <c r="G227">
        <v>2023</v>
      </c>
      <c r="H227">
        <v>7615</v>
      </c>
      <c r="I227" t="s">
        <v>145</v>
      </c>
      <c r="J227">
        <v>77</v>
      </c>
      <c r="K227" t="s">
        <v>49</v>
      </c>
      <c r="L227">
        <v>99</v>
      </c>
      <c r="M227" t="s">
        <v>26</v>
      </c>
      <c r="N227">
        <v>99</v>
      </c>
      <c r="O227" t="s">
        <v>27</v>
      </c>
      <c r="P227">
        <v>2</v>
      </c>
      <c r="Q227" t="s">
        <v>31</v>
      </c>
      <c r="R227">
        <v>30612</v>
      </c>
    </row>
    <row r="228" spans="1:18" x14ac:dyDescent="0.2">
      <c r="A228" s="1" t="s">
        <v>1446</v>
      </c>
      <c r="B228" t="s">
        <v>20</v>
      </c>
      <c r="C228" t="s">
        <v>21</v>
      </c>
      <c r="D228" t="s">
        <v>22</v>
      </c>
      <c r="E228" t="s">
        <v>23</v>
      </c>
      <c r="F228">
        <v>2023</v>
      </c>
      <c r="G228">
        <v>2023</v>
      </c>
      <c r="H228">
        <v>7615</v>
      </c>
      <c r="I228" t="s">
        <v>145</v>
      </c>
      <c r="J228">
        <v>77</v>
      </c>
      <c r="K228" t="s">
        <v>49</v>
      </c>
      <c r="L228">
        <v>99</v>
      </c>
      <c r="M228" t="s">
        <v>26</v>
      </c>
      <c r="N228">
        <v>99</v>
      </c>
      <c r="O228" t="s">
        <v>27</v>
      </c>
      <c r="P228">
        <v>3</v>
      </c>
      <c r="Q228" t="s">
        <v>28</v>
      </c>
      <c r="R228">
        <v>255</v>
      </c>
    </row>
    <row r="229" spans="1:18" x14ac:dyDescent="0.2">
      <c r="A229" s="1" t="s">
        <v>1447</v>
      </c>
      <c r="B229" t="s">
        <v>20</v>
      </c>
      <c r="C229" t="s">
        <v>21</v>
      </c>
      <c r="D229" t="s">
        <v>22</v>
      </c>
      <c r="E229" t="s">
        <v>23</v>
      </c>
      <c r="F229">
        <v>2023</v>
      </c>
      <c r="G229">
        <v>2023</v>
      </c>
      <c r="H229">
        <v>7615</v>
      </c>
      <c r="I229" t="s">
        <v>145</v>
      </c>
      <c r="J229">
        <v>77</v>
      </c>
      <c r="K229" t="s">
        <v>49</v>
      </c>
      <c r="L229">
        <v>99</v>
      </c>
      <c r="M229" t="s">
        <v>26</v>
      </c>
      <c r="N229">
        <v>99</v>
      </c>
      <c r="O229" t="s">
        <v>27</v>
      </c>
      <c r="P229">
        <v>99</v>
      </c>
      <c r="Q229" t="s">
        <v>42</v>
      </c>
      <c r="R229">
        <v>59322</v>
      </c>
    </row>
    <row r="230" spans="1:18" x14ac:dyDescent="0.2">
      <c r="A230" s="1" t="s">
        <v>1448</v>
      </c>
      <c r="B230" t="s">
        <v>20</v>
      </c>
      <c r="C230" t="s">
        <v>21</v>
      </c>
      <c r="D230" t="s">
        <v>22</v>
      </c>
      <c r="E230" t="s">
        <v>23</v>
      </c>
      <c r="F230">
        <v>2023</v>
      </c>
      <c r="G230">
        <v>2023</v>
      </c>
      <c r="H230">
        <v>7616</v>
      </c>
      <c r="I230" t="s">
        <v>127</v>
      </c>
      <c r="J230">
        <v>77</v>
      </c>
      <c r="K230" t="s">
        <v>49</v>
      </c>
      <c r="L230">
        <v>99</v>
      </c>
      <c r="M230" t="s">
        <v>26</v>
      </c>
      <c r="N230">
        <v>99</v>
      </c>
      <c r="O230" t="s">
        <v>27</v>
      </c>
      <c r="P230">
        <v>1</v>
      </c>
      <c r="Q230" t="s">
        <v>34</v>
      </c>
      <c r="R230">
        <v>57849</v>
      </c>
    </row>
    <row r="231" spans="1:18" x14ac:dyDescent="0.2">
      <c r="A231" s="1" t="s">
        <v>1449</v>
      </c>
      <c r="B231" t="s">
        <v>20</v>
      </c>
      <c r="C231" t="s">
        <v>21</v>
      </c>
      <c r="D231" t="s">
        <v>22</v>
      </c>
      <c r="E231" t="s">
        <v>23</v>
      </c>
      <c r="F231">
        <v>2023</v>
      </c>
      <c r="G231">
        <v>2023</v>
      </c>
      <c r="H231">
        <v>7616</v>
      </c>
      <c r="I231" t="s">
        <v>127</v>
      </c>
      <c r="J231">
        <v>77</v>
      </c>
      <c r="K231" t="s">
        <v>49</v>
      </c>
      <c r="L231">
        <v>99</v>
      </c>
      <c r="M231" t="s">
        <v>26</v>
      </c>
      <c r="N231">
        <v>99</v>
      </c>
      <c r="O231" t="s">
        <v>27</v>
      </c>
      <c r="P231">
        <v>2</v>
      </c>
      <c r="Q231" t="s">
        <v>31</v>
      </c>
      <c r="R231">
        <v>60738</v>
      </c>
    </row>
    <row r="232" spans="1:18" x14ac:dyDescent="0.2">
      <c r="A232" s="1" t="s">
        <v>1450</v>
      </c>
      <c r="B232" t="s">
        <v>20</v>
      </c>
      <c r="C232" t="s">
        <v>21</v>
      </c>
      <c r="D232" t="s">
        <v>22</v>
      </c>
      <c r="E232" t="s">
        <v>23</v>
      </c>
      <c r="F232">
        <v>2023</v>
      </c>
      <c r="G232">
        <v>2023</v>
      </c>
      <c r="H232">
        <v>7616</v>
      </c>
      <c r="I232" t="s">
        <v>127</v>
      </c>
      <c r="J232">
        <v>77</v>
      </c>
      <c r="K232" t="s">
        <v>49</v>
      </c>
      <c r="L232">
        <v>99</v>
      </c>
      <c r="M232" t="s">
        <v>26</v>
      </c>
      <c r="N232">
        <v>99</v>
      </c>
      <c r="O232" t="s">
        <v>27</v>
      </c>
      <c r="P232">
        <v>3</v>
      </c>
      <c r="Q232" t="s">
        <v>28</v>
      </c>
      <c r="R232">
        <v>309</v>
      </c>
    </row>
    <row r="233" spans="1:18" x14ac:dyDescent="0.2">
      <c r="A233" s="1" t="s">
        <v>1451</v>
      </c>
      <c r="B233" t="s">
        <v>20</v>
      </c>
      <c r="C233" t="s">
        <v>21</v>
      </c>
      <c r="D233" t="s">
        <v>22</v>
      </c>
      <c r="E233" t="s">
        <v>23</v>
      </c>
      <c r="F233">
        <v>2023</v>
      </c>
      <c r="G233">
        <v>2023</v>
      </c>
      <c r="H233">
        <v>7616</v>
      </c>
      <c r="I233" t="s">
        <v>127</v>
      </c>
      <c r="J233">
        <v>77</v>
      </c>
      <c r="K233" t="s">
        <v>49</v>
      </c>
      <c r="L233">
        <v>99</v>
      </c>
      <c r="M233" t="s">
        <v>26</v>
      </c>
      <c r="N233">
        <v>99</v>
      </c>
      <c r="O233" t="s">
        <v>27</v>
      </c>
      <c r="P233">
        <v>99</v>
      </c>
      <c r="Q233" t="s">
        <v>42</v>
      </c>
      <c r="R233">
        <v>118893</v>
      </c>
    </row>
    <row r="234" spans="1:18" x14ac:dyDescent="0.2">
      <c r="A234" s="1" t="s">
        <v>1452</v>
      </c>
      <c r="B234" t="s">
        <v>20</v>
      </c>
      <c r="C234" t="s">
        <v>21</v>
      </c>
      <c r="D234" t="s">
        <v>22</v>
      </c>
      <c r="E234" t="s">
        <v>23</v>
      </c>
      <c r="F234">
        <v>2023</v>
      </c>
      <c r="G234">
        <v>2023</v>
      </c>
      <c r="H234">
        <v>7617</v>
      </c>
      <c r="I234" t="s">
        <v>108</v>
      </c>
      <c r="J234">
        <v>77</v>
      </c>
      <c r="K234" t="s">
        <v>49</v>
      </c>
      <c r="L234">
        <v>99</v>
      </c>
      <c r="M234" t="s">
        <v>26</v>
      </c>
      <c r="N234">
        <v>99</v>
      </c>
      <c r="O234" t="s">
        <v>27</v>
      </c>
      <c r="P234">
        <v>1</v>
      </c>
      <c r="Q234" t="s">
        <v>34</v>
      </c>
      <c r="R234">
        <v>26169</v>
      </c>
    </row>
    <row r="235" spans="1:18" x14ac:dyDescent="0.2">
      <c r="A235" s="1" t="s">
        <v>1453</v>
      </c>
      <c r="B235" t="s">
        <v>20</v>
      </c>
      <c r="C235" t="s">
        <v>21</v>
      </c>
      <c r="D235" t="s">
        <v>22</v>
      </c>
      <c r="E235" t="s">
        <v>23</v>
      </c>
      <c r="F235">
        <v>2023</v>
      </c>
      <c r="G235">
        <v>2023</v>
      </c>
      <c r="H235">
        <v>7617</v>
      </c>
      <c r="I235" t="s">
        <v>108</v>
      </c>
      <c r="J235">
        <v>77</v>
      </c>
      <c r="K235" t="s">
        <v>49</v>
      </c>
      <c r="L235">
        <v>99</v>
      </c>
      <c r="M235" t="s">
        <v>26</v>
      </c>
      <c r="N235">
        <v>99</v>
      </c>
      <c r="O235" t="s">
        <v>27</v>
      </c>
      <c r="P235">
        <v>2</v>
      </c>
      <c r="Q235" t="s">
        <v>31</v>
      </c>
      <c r="R235">
        <v>27930</v>
      </c>
    </row>
    <row r="236" spans="1:18" x14ac:dyDescent="0.2">
      <c r="A236" s="1" t="s">
        <v>1454</v>
      </c>
      <c r="B236" t="s">
        <v>20</v>
      </c>
      <c r="C236" t="s">
        <v>21</v>
      </c>
      <c r="D236" t="s">
        <v>22</v>
      </c>
      <c r="E236" t="s">
        <v>23</v>
      </c>
      <c r="F236">
        <v>2023</v>
      </c>
      <c r="G236">
        <v>2023</v>
      </c>
      <c r="H236">
        <v>7617</v>
      </c>
      <c r="I236" t="s">
        <v>108</v>
      </c>
      <c r="J236">
        <v>77</v>
      </c>
      <c r="K236" t="s">
        <v>49</v>
      </c>
      <c r="L236">
        <v>99</v>
      </c>
      <c r="M236" t="s">
        <v>26</v>
      </c>
      <c r="N236">
        <v>99</v>
      </c>
      <c r="O236" t="s">
        <v>27</v>
      </c>
      <c r="P236">
        <v>3</v>
      </c>
      <c r="Q236" t="s">
        <v>28</v>
      </c>
      <c r="R236">
        <v>138</v>
      </c>
    </row>
    <row r="237" spans="1:18" x14ac:dyDescent="0.2">
      <c r="A237" s="1" t="s">
        <v>1455</v>
      </c>
      <c r="B237" t="s">
        <v>20</v>
      </c>
      <c r="C237" t="s">
        <v>21</v>
      </c>
      <c r="D237" t="s">
        <v>22</v>
      </c>
      <c r="E237" t="s">
        <v>23</v>
      </c>
      <c r="F237">
        <v>2023</v>
      </c>
      <c r="G237">
        <v>2023</v>
      </c>
      <c r="H237">
        <v>7617</v>
      </c>
      <c r="I237" t="s">
        <v>108</v>
      </c>
      <c r="J237">
        <v>77</v>
      </c>
      <c r="K237" t="s">
        <v>49</v>
      </c>
      <c r="L237">
        <v>99</v>
      </c>
      <c r="M237" t="s">
        <v>26</v>
      </c>
      <c r="N237">
        <v>99</v>
      </c>
      <c r="O237" t="s">
        <v>27</v>
      </c>
      <c r="P237">
        <v>99</v>
      </c>
      <c r="Q237" t="s">
        <v>42</v>
      </c>
      <c r="R237">
        <v>54231</v>
      </c>
    </row>
    <row r="238" spans="1:18" x14ac:dyDescent="0.2">
      <c r="A238" s="1" t="s">
        <v>1456</v>
      </c>
      <c r="B238" t="s">
        <v>20</v>
      </c>
      <c r="C238" t="s">
        <v>21</v>
      </c>
      <c r="D238" t="s">
        <v>22</v>
      </c>
      <c r="E238" t="s">
        <v>23</v>
      </c>
      <c r="F238">
        <v>2023</v>
      </c>
      <c r="G238">
        <v>2023</v>
      </c>
      <c r="H238">
        <v>7618</v>
      </c>
      <c r="I238" t="s">
        <v>88</v>
      </c>
      <c r="J238">
        <v>77</v>
      </c>
      <c r="K238" t="s">
        <v>49</v>
      </c>
      <c r="L238">
        <v>99</v>
      </c>
      <c r="M238" t="s">
        <v>26</v>
      </c>
      <c r="N238">
        <v>99</v>
      </c>
      <c r="O238" t="s">
        <v>27</v>
      </c>
      <c r="P238">
        <v>1</v>
      </c>
      <c r="Q238" t="s">
        <v>34</v>
      </c>
      <c r="R238">
        <v>29340</v>
      </c>
    </row>
    <row r="239" spans="1:18" x14ac:dyDescent="0.2">
      <c r="A239" s="1" t="s">
        <v>1457</v>
      </c>
      <c r="B239" t="s">
        <v>20</v>
      </c>
      <c r="C239" t="s">
        <v>21</v>
      </c>
      <c r="D239" t="s">
        <v>22</v>
      </c>
      <c r="E239" t="s">
        <v>23</v>
      </c>
      <c r="F239">
        <v>2023</v>
      </c>
      <c r="G239">
        <v>2023</v>
      </c>
      <c r="H239">
        <v>7618</v>
      </c>
      <c r="I239" t="s">
        <v>88</v>
      </c>
      <c r="J239">
        <v>77</v>
      </c>
      <c r="K239" t="s">
        <v>49</v>
      </c>
      <c r="L239">
        <v>99</v>
      </c>
      <c r="M239" t="s">
        <v>26</v>
      </c>
      <c r="N239">
        <v>99</v>
      </c>
      <c r="O239" t="s">
        <v>27</v>
      </c>
      <c r="P239">
        <v>2</v>
      </c>
      <c r="Q239" t="s">
        <v>31</v>
      </c>
      <c r="R239">
        <v>31011</v>
      </c>
    </row>
    <row r="240" spans="1:18" x14ac:dyDescent="0.2">
      <c r="A240" s="1" t="s">
        <v>1458</v>
      </c>
      <c r="B240" t="s">
        <v>20</v>
      </c>
      <c r="C240" t="s">
        <v>21</v>
      </c>
      <c r="D240" t="s">
        <v>22</v>
      </c>
      <c r="E240" t="s">
        <v>23</v>
      </c>
      <c r="F240">
        <v>2023</v>
      </c>
      <c r="G240">
        <v>2023</v>
      </c>
      <c r="H240">
        <v>7618</v>
      </c>
      <c r="I240" t="s">
        <v>88</v>
      </c>
      <c r="J240">
        <v>77</v>
      </c>
      <c r="K240" t="s">
        <v>49</v>
      </c>
      <c r="L240">
        <v>99</v>
      </c>
      <c r="M240" t="s">
        <v>26</v>
      </c>
      <c r="N240">
        <v>99</v>
      </c>
      <c r="O240" t="s">
        <v>27</v>
      </c>
      <c r="P240">
        <v>3</v>
      </c>
      <c r="Q240" t="s">
        <v>28</v>
      </c>
      <c r="R240">
        <v>132</v>
      </c>
    </row>
    <row r="241" spans="1:18" x14ac:dyDescent="0.2">
      <c r="A241" s="1" t="s">
        <v>1459</v>
      </c>
      <c r="B241" t="s">
        <v>20</v>
      </c>
      <c r="C241" t="s">
        <v>21</v>
      </c>
      <c r="D241" t="s">
        <v>22</v>
      </c>
      <c r="E241" t="s">
        <v>23</v>
      </c>
      <c r="F241">
        <v>2023</v>
      </c>
      <c r="G241">
        <v>2023</v>
      </c>
      <c r="H241">
        <v>7618</v>
      </c>
      <c r="I241" t="s">
        <v>88</v>
      </c>
      <c r="J241">
        <v>77</v>
      </c>
      <c r="K241" t="s">
        <v>49</v>
      </c>
      <c r="L241">
        <v>99</v>
      </c>
      <c r="M241" t="s">
        <v>26</v>
      </c>
      <c r="N241">
        <v>99</v>
      </c>
      <c r="O241" t="s">
        <v>27</v>
      </c>
      <c r="P241">
        <v>99</v>
      </c>
      <c r="Q241" t="s">
        <v>42</v>
      </c>
      <c r="R241">
        <v>60486</v>
      </c>
    </row>
    <row r="242" spans="1:18" x14ac:dyDescent="0.2">
      <c r="A242" s="1" t="s">
        <v>1460</v>
      </c>
      <c r="B242" t="s">
        <v>20</v>
      </c>
      <c r="C242" t="s">
        <v>21</v>
      </c>
      <c r="D242" t="s">
        <v>22</v>
      </c>
      <c r="E242" t="s">
        <v>23</v>
      </c>
      <c r="F242">
        <v>2023</v>
      </c>
      <c r="G242">
        <v>2023</v>
      </c>
      <c r="H242">
        <v>7619</v>
      </c>
      <c r="I242" t="s">
        <v>137</v>
      </c>
      <c r="J242">
        <v>77</v>
      </c>
      <c r="K242" t="s">
        <v>49</v>
      </c>
      <c r="L242">
        <v>99</v>
      </c>
      <c r="M242" t="s">
        <v>26</v>
      </c>
      <c r="N242">
        <v>99</v>
      </c>
      <c r="O242" t="s">
        <v>27</v>
      </c>
      <c r="P242">
        <v>1</v>
      </c>
      <c r="Q242" t="s">
        <v>34</v>
      </c>
      <c r="R242">
        <v>32847</v>
      </c>
    </row>
    <row r="243" spans="1:18" x14ac:dyDescent="0.2">
      <c r="A243" s="1" t="s">
        <v>1461</v>
      </c>
      <c r="B243" t="s">
        <v>20</v>
      </c>
      <c r="C243" t="s">
        <v>21</v>
      </c>
      <c r="D243" t="s">
        <v>22</v>
      </c>
      <c r="E243" t="s">
        <v>23</v>
      </c>
      <c r="F243">
        <v>2023</v>
      </c>
      <c r="G243">
        <v>2023</v>
      </c>
      <c r="H243">
        <v>7619</v>
      </c>
      <c r="I243" t="s">
        <v>137</v>
      </c>
      <c r="J243">
        <v>77</v>
      </c>
      <c r="K243" t="s">
        <v>49</v>
      </c>
      <c r="L243">
        <v>99</v>
      </c>
      <c r="M243" t="s">
        <v>26</v>
      </c>
      <c r="N243">
        <v>99</v>
      </c>
      <c r="O243" t="s">
        <v>27</v>
      </c>
      <c r="P243">
        <v>2</v>
      </c>
      <c r="Q243" t="s">
        <v>31</v>
      </c>
      <c r="R243">
        <v>34869</v>
      </c>
    </row>
    <row r="244" spans="1:18" x14ac:dyDescent="0.2">
      <c r="A244" s="1" t="s">
        <v>1462</v>
      </c>
      <c r="B244" t="s">
        <v>20</v>
      </c>
      <c r="C244" t="s">
        <v>21</v>
      </c>
      <c r="D244" t="s">
        <v>22</v>
      </c>
      <c r="E244" t="s">
        <v>23</v>
      </c>
      <c r="F244">
        <v>2023</v>
      </c>
      <c r="G244">
        <v>2023</v>
      </c>
      <c r="H244">
        <v>7619</v>
      </c>
      <c r="I244" t="s">
        <v>137</v>
      </c>
      <c r="J244">
        <v>77</v>
      </c>
      <c r="K244" t="s">
        <v>49</v>
      </c>
      <c r="L244">
        <v>99</v>
      </c>
      <c r="M244" t="s">
        <v>26</v>
      </c>
      <c r="N244">
        <v>99</v>
      </c>
      <c r="O244" t="s">
        <v>27</v>
      </c>
      <c r="P244">
        <v>3</v>
      </c>
      <c r="Q244" t="s">
        <v>28</v>
      </c>
      <c r="R244">
        <v>174</v>
      </c>
    </row>
    <row r="245" spans="1:18" x14ac:dyDescent="0.2">
      <c r="A245" s="1" t="s">
        <v>1463</v>
      </c>
      <c r="B245" t="s">
        <v>20</v>
      </c>
      <c r="C245" t="s">
        <v>21</v>
      </c>
      <c r="D245" t="s">
        <v>22</v>
      </c>
      <c r="E245" t="s">
        <v>23</v>
      </c>
      <c r="F245">
        <v>2023</v>
      </c>
      <c r="G245">
        <v>2023</v>
      </c>
      <c r="H245">
        <v>7619</v>
      </c>
      <c r="I245" t="s">
        <v>137</v>
      </c>
      <c r="J245">
        <v>77</v>
      </c>
      <c r="K245" t="s">
        <v>49</v>
      </c>
      <c r="L245">
        <v>99</v>
      </c>
      <c r="M245" t="s">
        <v>26</v>
      </c>
      <c r="N245">
        <v>99</v>
      </c>
      <c r="O245" t="s">
        <v>27</v>
      </c>
      <c r="P245">
        <v>99</v>
      </c>
      <c r="Q245" t="s">
        <v>42</v>
      </c>
      <c r="R245">
        <v>67893</v>
      </c>
    </row>
    <row r="246" spans="1:18" x14ac:dyDescent="0.2">
      <c r="A246" s="1" t="s">
        <v>1464</v>
      </c>
      <c r="B246" t="s">
        <v>20</v>
      </c>
      <c r="C246" t="s">
        <v>21</v>
      </c>
      <c r="D246" t="s">
        <v>22</v>
      </c>
      <c r="E246" t="s">
        <v>23</v>
      </c>
      <c r="F246">
        <v>2023</v>
      </c>
      <c r="G246">
        <v>2023</v>
      </c>
      <c r="H246">
        <v>7620</v>
      </c>
      <c r="I246" t="s">
        <v>79</v>
      </c>
      <c r="J246">
        <v>77</v>
      </c>
      <c r="K246" t="s">
        <v>49</v>
      </c>
      <c r="L246">
        <v>99</v>
      </c>
      <c r="M246" t="s">
        <v>26</v>
      </c>
      <c r="N246">
        <v>99</v>
      </c>
      <c r="O246" t="s">
        <v>27</v>
      </c>
      <c r="P246">
        <v>1</v>
      </c>
      <c r="Q246" t="s">
        <v>34</v>
      </c>
      <c r="R246">
        <v>24651</v>
      </c>
    </row>
    <row r="247" spans="1:18" x14ac:dyDescent="0.2">
      <c r="A247" s="1" t="s">
        <v>1465</v>
      </c>
      <c r="B247" t="s">
        <v>20</v>
      </c>
      <c r="C247" t="s">
        <v>21</v>
      </c>
      <c r="D247" t="s">
        <v>22</v>
      </c>
      <c r="E247" t="s">
        <v>23</v>
      </c>
      <c r="F247">
        <v>2023</v>
      </c>
      <c r="G247">
        <v>2023</v>
      </c>
      <c r="H247">
        <v>7620</v>
      </c>
      <c r="I247" t="s">
        <v>79</v>
      </c>
      <c r="J247">
        <v>77</v>
      </c>
      <c r="K247" t="s">
        <v>49</v>
      </c>
      <c r="L247">
        <v>99</v>
      </c>
      <c r="M247" t="s">
        <v>26</v>
      </c>
      <c r="N247">
        <v>99</v>
      </c>
      <c r="O247" t="s">
        <v>27</v>
      </c>
      <c r="P247">
        <v>2</v>
      </c>
      <c r="Q247" t="s">
        <v>31</v>
      </c>
      <c r="R247">
        <v>25923</v>
      </c>
    </row>
    <row r="248" spans="1:18" x14ac:dyDescent="0.2">
      <c r="A248" s="1" t="s">
        <v>1466</v>
      </c>
      <c r="B248" t="s">
        <v>20</v>
      </c>
      <c r="C248" t="s">
        <v>21</v>
      </c>
      <c r="D248" t="s">
        <v>22</v>
      </c>
      <c r="E248" t="s">
        <v>23</v>
      </c>
      <c r="F248">
        <v>2023</v>
      </c>
      <c r="G248">
        <v>2023</v>
      </c>
      <c r="H248">
        <v>7620</v>
      </c>
      <c r="I248" t="s">
        <v>79</v>
      </c>
      <c r="J248">
        <v>77</v>
      </c>
      <c r="K248" t="s">
        <v>49</v>
      </c>
      <c r="L248">
        <v>99</v>
      </c>
      <c r="M248" t="s">
        <v>26</v>
      </c>
      <c r="N248">
        <v>99</v>
      </c>
      <c r="O248" t="s">
        <v>27</v>
      </c>
      <c r="P248">
        <v>3</v>
      </c>
      <c r="Q248" t="s">
        <v>28</v>
      </c>
      <c r="R248">
        <v>126</v>
      </c>
    </row>
    <row r="249" spans="1:18" x14ac:dyDescent="0.2">
      <c r="A249" s="1" t="s">
        <v>1467</v>
      </c>
      <c r="B249" t="s">
        <v>20</v>
      </c>
      <c r="C249" t="s">
        <v>21</v>
      </c>
      <c r="D249" t="s">
        <v>22</v>
      </c>
      <c r="E249" t="s">
        <v>23</v>
      </c>
      <c r="F249">
        <v>2023</v>
      </c>
      <c r="G249">
        <v>2023</v>
      </c>
      <c r="H249">
        <v>7620</v>
      </c>
      <c r="I249" t="s">
        <v>79</v>
      </c>
      <c r="J249">
        <v>77</v>
      </c>
      <c r="K249" t="s">
        <v>49</v>
      </c>
      <c r="L249">
        <v>99</v>
      </c>
      <c r="M249" t="s">
        <v>26</v>
      </c>
      <c r="N249">
        <v>99</v>
      </c>
      <c r="O249" t="s">
        <v>27</v>
      </c>
      <c r="P249">
        <v>99</v>
      </c>
      <c r="Q249" t="s">
        <v>42</v>
      </c>
      <c r="R249">
        <v>50700</v>
      </c>
    </row>
    <row r="250" spans="1:18" x14ac:dyDescent="0.2">
      <c r="A250" s="1" t="s">
        <v>1468</v>
      </c>
      <c r="B250" t="s">
        <v>20</v>
      </c>
      <c r="C250" t="s">
        <v>21</v>
      </c>
      <c r="D250" t="s">
        <v>22</v>
      </c>
      <c r="E250" t="s">
        <v>23</v>
      </c>
      <c r="F250">
        <v>2023</v>
      </c>
      <c r="G250">
        <v>2023</v>
      </c>
      <c r="H250">
        <v>7621</v>
      </c>
      <c r="I250" t="s">
        <v>102</v>
      </c>
      <c r="J250">
        <v>77</v>
      </c>
      <c r="K250" t="s">
        <v>49</v>
      </c>
      <c r="L250">
        <v>99</v>
      </c>
      <c r="M250" t="s">
        <v>26</v>
      </c>
      <c r="N250">
        <v>99</v>
      </c>
      <c r="O250" t="s">
        <v>27</v>
      </c>
      <c r="P250">
        <v>1</v>
      </c>
      <c r="Q250" t="s">
        <v>34</v>
      </c>
      <c r="R250">
        <v>31800</v>
      </c>
    </row>
    <row r="251" spans="1:18" x14ac:dyDescent="0.2">
      <c r="A251" s="1" t="s">
        <v>1469</v>
      </c>
      <c r="B251" t="s">
        <v>20</v>
      </c>
      <c r="C251" t="s">
        <v>21</v>
      </c>
      <c r="D251" t="s">
        <v>22</v>
      </c>
      <c r="E251" t="s">
        <v>23</v>
      </c>
      <c r="F251">
        <v>2023</v>
      </c>
      <c r="G251">
        <v>2023</v>
      </c>
      <c r="H251">
        <v>7621</v>
      </c>
      <c r="I251" t="s">
        <v>102</v>
      </c>
      <c r="J251">
        <v>77</v>
      </c>
      <c r="K251" t="s">
        <v>49</v>
      </c>
      <c r="L251">
        <v>99</v>
      </c>
      <c r="M251" t="s">
        <v>26</v>
      </c>
      <c r="N251">
        <v>99</v>
      </c>
      <c r="O251" t="s">
        <v>27</v>
      </c>
      <c r="P251">
        <v>2</v>
      </c>
      <c r="Q251" t="s">
        <v>31</v>
      </c>
      <c r="R251">
        <v>33054</v>
      </c>
    </row>
    <row r="252" spans="1:18" x14ac:dyDescent="0.2">
      <c r="A252" s="1" t="s">
        <v>1470</v>
      </c>
      <c r="B252" t="s">
        <v>20</v>
      </c>
      <c r="C252" t="s">
        <v>21</v>
      </c>
      <c r="D252" t="s">
        <v>22</v>
      </c>
      <c r="E252" t="s">
        <v>23</v>
      </c>
      <c r="F252">
        <v>2023</v>
      </c>
      <c r="G252">
        <v>2023</v>
      </c>
      <c r="H252">
        <v>7621</v>
      </c>
      <c r="I252" t="s">
        <v>102</v>
      </c>
      <c r="J252">
        <v>77</v>
      </c>
      <c r="K252" t="s">
        <v>49</v>
      </c>
      <c r="L252">
        <v>99</v>
      </c>
      <c r="M252" t="s">
        <v>26</v>
      </c>
      <c r="N252">
        <v>99</v>
      </c>
      <c r="O252" t="s">
        <v>27</v>
      </c>
      <c r="P252">
        <v>3</v>
      </c>
      <c r="Q252" t="s">
        <v>28</v>
      </c>
      <c r="R252">
        <v>189</v>
      </c>
    </row>
    <row r="253" spans="1:18" x14ac:dyDescent="0.2">
      <c r="A253" s="1" t="s">
        <v>1471</v>
      </c>
      <c r="B253" t="s">
        <v>20</v>
      </c>
      <c r="C253" t="s">
        <v>21</v>
      </c>
      <c r="D253" t="s">
        <v>22</v>
      </c>
      <c r="E253" t="s">
        <v>23</v>
      </c>
      <c r="F253">
        <v>2023</v>
      </c>
      <c r="G253">
        <v>2023</v>
      </c>
      <c r="H253">
        <v>7621</v>
      </c>
      <c r="I253" t="s">
        <v>102</v>
      </c>
      <c r="J253">
        <v>77</v>
      </c>
      <c r="K253" t="s">
        <v>49</v>
      </c>
      <c r="L253">
        <v>99</v>
      </c>
      <c r="M253" t="s">
        <v>26</v>
      </c>
      <c r="N253">
        <v>99</v>
      </c>
      <c r="O253" t="s">
        <v>27</v>
      </c>
      <c r="P253">
        <v>99</v>
      </c>
      <c r="Q253" t="s">
        <v>42</v>
      </c>
      <c r="R253">
        <v>65046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76A2B-66A2-4A12-8F8A-BC5D6F8B3D61}">
  <dimension ref="A1:W2501"/>
  <sheetViews>
    <sheetView tabSelected="1" workbookViewId="0">
      <selection activeCell="K25" sqref="K25"/>
    </sheetView>
  </sheetViews>
  <sheetFormatPr baseColWidth="10" defaultColWidth="8.83203125" defaultRowHeight="15" x14ac:dyDescent="0.2"/>
  <cols>
    <col min="1" max="1" width="17.1640625" customWidth="1"/>
  </cols>
  <sheetData>
    <row r="1" spans="1:23" x14ac:dyDescent="0.2">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c r="V1" s="2" t="s">
        <v>1760</v>
      </c>
      <c r="W1" s="3" t="s">
        <v>1761</v>
      </c>
    </row>
    <row r="2" spans="1:23" x14ac:dyDescent="0.2">
      <c r="A2" s="1" t="str">
        <f>G2&amp;"|"&amp;I2&amp;"|"&amp;Q2</f>
        <v>2013|Northern Region|Male / TÄne</v>
      </c>
      <c r="B2" t="s">
        <v>20</v>
      </c>
      <c r="C2" t="s">
        <v>21</v>
      </c>
      <c r="D2" t="s">
        <v>22</v>
      </c>
      <c r="E2" t="s">
        <v>23</v>
      </c>
      <c r="F2">
        <v>2013</v>
      </c>
      <c r="G2">
        <v>2013</v>
      </c>
      <c r="H2">
        <v>10</v>
      </c>
      <c r="I2" t="s">
        <v>174</v>
      </c>
      <c r="J2">
        <v>1</v>
      </c>
      <c r="K2" t="s">
        <v>30</v>
      </c>
      <c r="L2">
        <v>99</v>
      </c>
      <c r="M2" t="s">
        <v>26</v>
      </c>
      <c r="N2">
        <v>99</v>
      </c>
      <c r="O2" t="s">
        <v>27</v>
      </c>
      <c r="P2">
        <v>1</v>
      </c>
      <c r="Q2" t="s">
        <v>34</v>
      </c>
      <c r="R2">
        <v>270420</v>
      </c>
      <c r="V2" s="3">
        <f>IF(T2&lt;&gt;"_U",IFERROR((ROUND(R2/W2*100,2)),"."),".")</f>
        <v>50.86</v>
      </c>
      <c r="W2" s="3">
        <f>IF(AND(T2&lt;&gt;"_U",T2&lt;&gt;"c",J2&lt;&gt;9,J2&lt;&gt;99),IFERROR(VLOOKUP(A2,'Health Total'!$A$2:$W$10000,18,0),"."),".")</f>
        <v>531696</v>
      </c>
    </row>
    <row r="3" spans="1:23" x14ac:dyDescent="0.2">
      <c r="A3" s="1" t="str">
        <f t="shared" ref="A3:A66" si="0">G3&amp;"|"&amp;I3&amp;"|"&amp;Q3</f>
        <v>2013|Northern Region|Female / Wahine</v>
      </c>
      <c r="B3" t="s">
        <v>20</v>
      </c>
      <c r="C3" t="s">
        <v>21</v>
      </c>
      <c r="D3" t="s">
        <v>22</v>
      </c>
      <c r="E3" t="s">
        <v>23</v>
      </c>
      <c r="F3">
        <v>2013</v>
      </c>
      <c r="G3">
        <v>2013</v>
      </c>
      <c r="H3">
        <v>10</v>
      </c>
      <c r="I3" t="s">
        <v>174</v>
      </c>
      <c r="J3">
        <v>1</v>
      </c>
      <c r="K3" t="s">
        <v>30</v>
      </c>
      <c r="L3">
        <v>99</v>
      </c>
      <c r="M3" t="s">
        <v>26</v>
      </c>
      <c r="N3">
        <v>99</v>
      </c>
      <c r="O3" t="s">
        <v>27</v>
      </c>
      <c r="P3">
        <v>2</v>
      </c>
      <c r="Q3" t="s">
        <v>31</v>
      </c>
      <c r="R3">
        <v>275148</v>
      </c>
      <c r="V3" s="3">
        <f t="shared" ref="V3:V66" si="1">IF(T3&lt;&gt;"_U",IFERROR((ROUND(R3/W3*100,2)),"."),".")</f>
        <v>46.98</v>
      </c>
      <c r="W3" s="3">
        <f>IF(AND(T3&lt;&gt;"_U",T3&lt;&gt;"c",J3&lt;&gt;9,J3&lt;&gt;99),IFERROR(VLOOKUP(A3,'Health Total'!$A$2:$W$10000,18,0),"."),".")</f>
        <v>585609</v>
      </c>
    </row>
    <row r="4" spans="1:23" x14ac:dyDescent="0.2">
      <c r="A4" s="1" t="str">
        <f t="shared" si="0"/>
        <v>2013|Northern Region|Another gender / He ira kÄ“ anÅ</v>
      </c>
      <c r="B4" t="s">
        <v>20</v>
      </c>
      <c r="C4" t="s">
        <v>21</v>
      </c>
      <c r="D4" t="s">
        <v>22</v>
      </c>
      <c r="E4" t="s">
        <v>23</v>
      </c>
      <c r="F4">
        <v>2013</v>
      </c>
      <c r="G4">
        <v>2013</v>
      </c>
      <c r="H4">
        <v>10</v>
      </c>
      <c r="I4" t="s">
        <v>174</v>
      </c>
      <c r="J4">
        <v>1</v>
      </c>
      <c r="K4" t="s">
        <v>30</v>
      </c>
      <c r="L4">
        <v>99</v>
      </c>
      <c r="M4" t="s">
        <v>26</v>
      </c>
      <c r="N4">
        <v>99</v>
      </c>
      <c r="O4" t="s">
        <v>27</v>
      </c>
      <c r="P4">
        <v>3</v>
      </c>
      <c r="Q4" t="s">
        <v>28</v>
      </c>
      <c r="T4" t="s">
        <v>36</v>
      </c>
      <c r="U4" t="s">
        <v>37</v>
      </c>
      <c r="V4" s="3" t="str">
        <f t="shared" si="1"/>
        <v>.</v>
      </c>
      <c r="W4" s="3" t="str">
        <f>IF(AND(T4&lt;&gt;"_U",T4&lt;&gt;"c",J4&lt;&gt;9,J4&lt;&gt;99),IFERROR(VLOOKUP(A4,'Health Total'!$A$2:$W$10000,18,0),"."),".")</f>
        <v>.</v>
      </c>
    </row>
    <row r="5" spans="1:23" x14ac:dyDescent="0.2">
      <c r="A5" s="1" t="str">
        <f t="shared" si="0"/>
        <v>2013|Northern Region|Total - gender</v>
      </c>
      <c r="B5" t="s">
        <v>20</v>
      </c>
      <c r="C5" t="s">
        <v>21</v>
      </c>
      <c r="D5" t="s">
        <v>22</v>
      </c>
      <c r="E5" t="s">
        <v>23</v>
      </c>
      <c r="F5">
        <v>2013</v>
      </c>
      <c r="G5">
        <v>2013</v>
      </c>
      <c r="H5">
        <v>10</v>
      </c>
      <c r="I5" t="s">
        <v>174</v>
      </c>
      <c r="J5">
        <v>1</v>
      </c>
      <c r="K5" t="s">
        <v>30</v>
      </c>
      <c r="L5">
        <v>99</v>
      </c>
      <c r="M5" t="s">
        <v>26</v>
      </c>
      <c r="N5">
        <v>99</v>
      </c>
      <c r="O5" t="s">
        <v>27</v>
      </c>
      <c r="P5">
        <v>99</v>
      </c>
      <c r="Q5" t="s">
        <v>42</v>
      </c>
      <c r="R5">
        <v>545568</v>
      </c>
      <c r="V5" s="3">
        <f t="shared" si="1"/>
        <v>48.83</v>
      </c>
      <c r="W5" s="3">
        <f>IF(AND(T5&lt;&gt;"_U",T5&lt;&gt;"c",J5&lt;&gt;9,J5&lt;&gt;99),IFERROR(VLOOKUP(A5,'Health Total'!$A$2:$W$10000,18,0),"."),".")</f>
        <v>1117302</v>
      </c>
    </row>
    <row r="6" spans="1:23" x14ac:dyDescent="0.2">
      <c r="A6" s="1" t="str">
        <f t="shared" si="0"/>
        <v>2013|Northern Region|Male / TÄne</v>
      </c>
      <c r="B6" t="s">
        <v>20</v>
      </c>
      <c r="C6" t="s">
        <v>21</v>
      </c>
      <c r="D6" t="s">
        <v>22</v>
      </c>
      <c r="E6" t="s">
        <v>23</v>
      </c>
      <c r="F6">
        <v>2013</v>
      </c>
      <c r="G6">
        <v>2013</v>
      </c>
      <c r="H6">
        <v>10</v>
      </c>
      <c r="I6" t="s">
        <v>174</v>
      </c>
      <c r="J6">
        <v>3</v>
      </c>
      <c r="K6" t="s">
        <v>39</v>
      </c>
      <c r="L6">
        <v>99</v>
      </c>
      <c r="M6" t="s">
        <v>26</v>
      </c>
      <c r="N6">
        <v>99</v>
      </c>
      <c r="O6" t="s">
        <v>27</v>
      </c>
      <c r="P6">
        <v>1</v>
      </c>
      <c r="Q6" t="s">
        <v>34</v>
      </c>
      <c r="R6">
        <v>15489</v>
      </c>
      <c r="V6" s="3">
        <f t="shared" si="1"/>
        <v>2.91</v>
      </c>
      <c r="W6" s="3">
        <f>IF(AND(T6&lt;&gt;"_U",T6&lt;&gt;"c",J6&lt;&gt;9,J6&lt;&gt;99),IFERROR(VLOOKUP(A6,'Health Total'!$A$2:$W$10000,18,0),"."),".")</f>
        <v>531696</v>
      </c>
    </row>
    <row r="7" spans="1:23" x14ac:dyDescent="0.2">
      <c r="A7" s="1" t="str">
        <f t="shared" si="0"/>
        <v>2013|Northern Region|Female / Wahine</v>
      </c>
      <c r="B7" t="s">
        <v>20</v>
      </c>
      <c r="C7" t="s">
        <v>21</v>
      </c>
      <c r="D7" t="s">
        <v>22</v>
      </c>
      <c r="E7" t="s">
        <v>23</v>
      </c>
      <c r="F7">
        <v>2013</v>
      </c>
      <c r="G7">
        <v>2013</v>
      </c>
      <c r="H7">
        <v>10</v>
      </c>
      <c r="I7" t="s">
        <v>174</v>
      </c>
      <c r="J7">
        <v>3</v>
      </c>
      <c r="K7" t="s">
        <v>39</v>
      </c>
      <c r="L7">
        <v>99</v>
      </c>
      <c r="M7" t="s">
        <v>26</v>
      </c>
      <c r="N7">
        <v>99</v>
      </c>
      <c r="O7" t="s">
        <v>27</v>
      </c>
      <c r="P7">
        <v>2</v>
      </c>
      <c r="Q7" t="s">
        <v>31</v>
      </c>
      <c r="R7">
        <v>21306</v>
      </c>
      <c r="V7" s="3">
        <f t="shared" si="1"/>
        <v>3.64</v>
      </c>
      <c r="W7" s="3">
        <f>IF(AND(T7&lt;&gt;"_U",T7&lt;&gt;"c",J7&lt;&gt;9,J7&lt;&gt;99),IFERROR(VLOOKUP(A7,'Health Total'!$A$2:$W$10000,18,0),"."),".")</f>
        <v>585609</v>
      </c>
    </row>
    <row r="8" spans="1:23" x14ac:dyDescent="0.2">
      <c r="A8" s="1" t="str">
        <f t="shared" si="0"/>
        <v>2013|Northern Region|Another gender / He ira kÄ“ anÅ</v>
      </c>
      <c r="B8" t="s">
        <v>20</v>
      </c>
      <c r="C8" t="s">
        <v>21</v>
      </c>
      <c r="D8" t="s">
        <v>22</v>
      </c>
      <c r="E8" t="s">
        <v>23</v>
      </c>
      <c r="F8">
        <v>2013</v>
      </c>
      <c r="G8">
        <v>2013</v>
      </c>
      <c r="H8">
        <v>10</v>
      </c>
      <c r="I8" t="s">
        <v>174</v>
      </c>
      <c r="J8">
        <v>3</v>
      </c>
      <c r="K8" t="s">
        <v>39</v>
      </c>
      <c r="L8">
        <v>99</v>
      </c>
      <c r="M8" t="s">
        <v>26</v>
      </c>
      <c r="N8">
        <v>99</v>
      </c>
      <c r="O8" t="s">
        <v>27</v>
      </c>
      <c r="P8">
        <v>3</v>
      </c>
      <c r="Q8" t="s">
        <v>28</v>
      </c>
      <c r="T8" t="s">
        <v>36</v>
      </c>
      <c r="U8" t="s">
        <v>37</v>
      </c>
      <c r="V8" s="3" t="str">
        <f t="shared" si="1"/>
        <v>.</v>
      </c>
      <c r="W8" s="3" t="str">
        <f>IF(AND(T8&lt;&gt;"_U",T8&lt;&gt;"c",J8&lt;&gt;9,J8&lt;&gt;99),IFERROR(VLOOKUP(A8,'Health Total'!$A$2:$W$10000,18,0),"."),".")</f>
        <v>.</v>
      </c>
    </row>
    <row r="9" spans="1:23" x14ac:dyDescent="0.2">
      <c r="A9" s="1" t="str">
        <f t="shared" si="0"/>
        <v>2013|Northern Region|Total - gender</v>
      </c>
      <c r="B9" t="s">
        <v>20</v>
      </c>
      <c r="C9" t="s">
        <v>21</v>
      </c>
      <c r="D9" t="s">
        <v>22</v>
      </c>
      <c r="E9" t="s">
        <v>23</v>
      </c>
      <c r="F9">
        <v>2013</v>
      </c>
      <c r="G9">
        <v>2013</v>
      </c>
      <c r="H9">
        <v>10</v>
      </c>
      <c r="I9" t="s">
        <v>174</v>
      </c>
      <c r="J9">
        <v>3</v>
      </c>
      <c r="K9" t="s">
        <v>39</v>
      </c>
      <c r="L9">
        <v>99</v>
      </c>
      <c r="M9" t="s">
        <v>26</v>
      </c>
      <c r="N9">
        <v>99</v>
      </c>
      <c r="O9" t="s">
        <v>27</v>
      </c>
      <c r="P9">
        <v>99</v>
      </c>
      <c r="Q9" t="s">
        <v>42</v>
      </c>
      <c r="R9">
        <v>36795</v>
      </c>
      <c r="V9" s="3">
        <f t="shared" si="1"/>
        <v>3.29</v>
      </c>
      <c r="W9" s="3">
        <f>IF(AND(T9&lt;&gt;"_U",T9&lt;&gt;"c",J9&lt;&gt;9,J9&lt;&gt;99),IFERROR(VLOOKUP(A9,'Health Total'!$A$2:$W$10000,18,0),"."),".")</f>
        <v>1117302</v>
      </c>
    </row>
    <row r="10" spans="1:23" x14ac:dyDescent="0.2">
      <c r="A10" s="1" t="str">
        <f t="shared" si="0"/>
        <v>2013|Northern Region|Male / TÄne</v>
      </c>
      <c r="B10" t="s">
        <v>20</v>
      </c>
      <c r="C10" t="s">
        <v>21</v>
      </c>
      <c r="D10" t="s">
        <v>22</v>
      </c>
      <c r="E10" t="s">
        <v>23</v>
      </c>
      <c r="F10">
        <v>2013</v>
      </c>
      <c r="G10">
        <v>2013</v>
      </c>
      <c r="H10">
        <v>10</v>
      </c>
      <c r="I10" t="s">
        <v>174</v>
      </c>
      <c r="J10">
        <v>4</v>
      </c>
      <c r="K10" t="s">
        <v>54</v>
      </c>
      <c r="L10">
        <v>99</v>
      </c>
      <c r="M10" t="s">
        <v>26</v>
      </c>
      <c r="N10">
        <v>99</v>
      </c>
      <c r="O10" t="s">
        <v>27</v>
      </c>
      <c r="P10">
        <v>1</v>
      </c>
      <c r="Q10" t="s">
        <v>34</v>
      </c>
      <c r="R10">
        <v>33108</v>
      </c>
      <c r="V10" s="3">
        <f t="shared" si="1"/>
        <v>6.23</v>
      </c>
      <c r="W10" s="3">
        <f>IF(AND(T10&lt;&gt;"_U",T10&lt;&gt;"c",J10&lt;&gt;9,J10&lt;&gt;99),IFERROR(VLOOKUP(A10,'Health Total'!$A$2:$W$10000,18,0),"."),".")</f>
        <v>531696</v>
      </c>
    </row>
    <row r="11" spans="1:23" x14ac:dyDescent="0.2">
      <c r="A11" s="1" t="str">
        <f t="shared" si="0"/>
        <v>2013|Northern Region|Female / Wahine</v>
      </c>
      <c r="B11" t="s">
        <v>20</v>
      </c>
      <c r="C11" t="s">
        <v>21</v>
      </c>
      <c r="D11" t="s">
        <v>22</v>
      </c>
      <c r="E11" t="s">
        <v>23</v>
      </c>
      <c r="F11">
        <v>2013</v>
      </c>
      <c r="G11">
        <v>2013</v>
      </c>
      <c r="H11">
        <v>10</v>
      </c>
      <c r="I11" t="s">
        <v>174</v>
      </c>
      <c r="J11">
        <v>4</v>
      </c>
      <c r="K11" t="s">
        <v>54</v>
      </c>
      <c r="L11">
        <v>99</v>
      </c>
      <c r="M11" t="s">
        <v>26</v>
      </c>
      <c r="N11">
        <v>99</v>
      </c>
      <c r="O11" t="s">
        <v>27</v>
      </c>
      <c r="P11">
        <v>2</v>
      </c>
      <c r="Q11" t="s">
        <v>31</v>
      </c>
      <c r="R11">
        <v>49209</v>
      </c>
      <c r="V11" s="3">
        <f t="shared" si="1"/>
        <v>8.4</v>
      </c>
      <c r="W11" s="3">
        <f>IF(AND(T11&lt;&gt;"_U",T11&lt;&gt;"c",J11&lt;&gt;9,J11&lt;&gt;99),IFERROR(VLOOKUP(A11,'Health Total'!$A$2:$W$10000,18,0),"."),".")</f>
        <v>585609</v>
      </c>
    </row>
    <row r="12" spans="1:23" x14ac:dyDescent="0.2">
      <c r="A12" s="1" t="str">
        <f t="shared" si="0"/>
        <v>2013|Northern Region|Another gender / He ira kÄ“ anÅ</v>
      </c>
      <c r="B12" t="s">
        <v>20</v>
      </c>
      <c r="C12" t="s">
        <v>21</v>
      </c>
      <c r="D12" t="s">
        <v>22</v>
      </c>
      <c r="E12" t="s">
        <v>23</v>
      </c>
      <c r="F12">
        <v>2013</v>
      </c>
      <c r="G12">
        <v>2013</v>
      </c>
      <c r="H12">
        <v>10</v>
      </c>
      <c r="I12" t="s">
        <v>174</v>
      </c>
      <c r="J12">
        <v>4</v>
      </c>
      <c r="K12" t="s">
        <v>54</v>
      </c>
      <c r="L12">
        <v>99</v>
      </c>
      <c r="M12" t="s">
        <v>26</v>
      </c>
      <c r="N12">
        <v>99</v>
      </c>
      <c r="O12" t="s">
        <v>27</v>
      </c>
      <c r="P12">
        <v>3</v>
      </c>
      <c r="Q12" t="s">
        <v>28</v>
      </c>
      <c r="T12" t="s">
        <v>36</v>
      </c>
      <c r="U12" t="s">
        <v>37</v>
      </c>
      <c r="V12" s="3" t="str">
        <f t="shared" si="1"/>
        <v>.</v>
      </c>
      <c r="W12" s="3" t="str">
        <f>IF(AND(T12&lt;&gt;"_U",T12&lt;&gt;"c",J12&lt;&gt;9,J12&lt;&gt;99),IFERROR(VLOOKUP(A12,'Health Total'!$A$2:$W$10000,18,0),"."),".")</f>
        <v>.</v>
      </c>
    </row>
    <row r="13" spans="1:23" x14ac:dyDescent="0.2">
      <c r="A13" s="1" t="str">
        <f t="shared" si="0"/>
        <v>2013|Northern Region|Total - gender</v>
      </c>
      <c r="B13" t="s">
        <v>20</v>
      </c>
      <c r="C13" t="s">
        <v>21</v>
      </c>
      <c r="D13" t="s">
        <v>22</v>
      </c>
      <c r="E13" t="s">
        <v>23</v>
      </c>
      <c r="F13">
        <v>2013</v>
      </c>
      <c r="G13">
        <v>2013</v>
      </c>
      <c r="H13">
        <v>10</v>
      </c>
      <c r="I13" t="s">
        <v>174</v>
      </c>
      <c r="J13">
        <v>4</v>
      </c>
      <c r="K13" t="s">
        <v>54</v>
      </c>
      <c r="L13">
        <v>99</v>
      </c>
      <c r="M13" t="s">
        <v>26</v>
      </c>
      <c r="N13">
        <v>99</v>
      </c>
      <c r="O13" t="s">
        <v>27</v>
      </c>
      <c r="P13">
        <v>99</v>
      </c>
      <c r="Q13" t="s">
        <v>42</v>
      </c>
      <c r="R13">
        <v>82317</v>
      </c>
      <c r="V13" s="3">
        <f t="shared" si="1"/>
        <v>7.37</v>
      </c>
      <c r="W13" s="3">
        <f>IF(AND(T13&lt;&gt;"_U",T13&lt;&gt;"c",J13&lt;&gt;9,J13&lt;&gt;99),IFERROR(VLOOKUP(A13,'Health Total'!$A$2:$W$10000,18,0),"."),".")</f>
        <v>1117302</v>
      </c>
    </row>
    <row r="14" spans="1:23" x14ac:dyDescent="0.2">
      <c r="A14" s="1" t="str">
        <f t="shared" si="0"/>
        <v>2013|Northern Region|Male / TÄne</v>
      </c>
      <c r="B14" t="s">
        <v>20</v>
      </c>
      <c r="C14" t="s">
        <v>21</v>
      </c>
      <c r="D14" t="s">
        <v>22</v>
      </c>
      <c r="E14" t="s">
        <v>23</v>
      </c>
      <c r="F14">
        <v>2013</v>
      </c>
      <c r="G14">
        <v>2013</v>
      </c>
      <c r="H14">
        <v>10</v>
      </c>
      <c r="I14" t="s">
        <v>174</v>
      </c>
      <c r="J14">
        <v>5</v>
      </c>
      <c r="K14" t="s">
        <v>33</v>
      </c>
      <c r="L14">
        <v>99</v>
      </c>
      <c r="M14" t="s">
        <v>26</v>
      </c>
      <c r="N14">
        <v>99</v>
      </c>
      <c r="O14" t="s">
        <v>27</v>
      </c>
      <c r="P14">
        <v>1</v>
      </c>
      <c r="Q14" t="s">
        <v>34</v>
      </c>
      <c r="R14">
        <v>11124</v>
      </c>
      <c r="V14" s="3">
        <f t="shared" si="1"/>
        <v>2.09</v>
      </c>
      <c r="W14" s="3">
        <f>IF(AND(T14&lt;&gt;"_U",T14&lt;&gt;"c",J14&lt;&gt;9,J14&lt;&gt;99),IFERROR(VLOOKUP(A14,'Health Total'!$A$2:$W$10000,18,0),"."),".")</f>
        <v>531696</v>
      </c>
    </row>
    <row r="15" spans="1:23" x14ac:dyDescent="0.2">
      <c r="A15" s="1" t="str">
        <f t="shared" si="0"/>
        <v>2013|Northern Region|Female / Wahine</v>
      </c>
      <c r="B15" t="s">
        <v>20</v>
      </c>
      <c r="C15" t="s">
        <v>21</v>
      </c>
      <c r="D15" t="s">
        <v>22</v>
      </c>
      <c r="E15" t="s">
        <v>23</v>
      </c>
      <c r="F15">
        <v>2013</v>
      </c>
      <c r="G15">
        <v>2013</v>
      </c>
      <c r="H15">
        <v>10</v>
      </c>
      <c r="I15" t="s">
        <v>174</v>
      </c>
      <c r="J15">
        <v>5</v>
      </c>
      <c r="K15" t="s">
        <v>33</v>
      </c>
      <c r="L15">
        <v>99</v>
      </c>
      <c r="M15" t="s">
        <v>26</v>
      </c>
      <c r="N15">
        <v>99</v>
      </c>
      <c r="O15" t="s">
        <v>27</v>
      </c>
      <c r="P15">
        <v>2</v>
      </c>
      <c r="Q15" t="s">
        <v>31</v>
      </c>
      <c r="R15">
        <v>42609</v>
      </c>
      <c r="V15" s="3">
        <f t="shared" si="1"/>
        <v>7.28</v>
      </c>
      <c r="W15" s="3">
        <f>IF(AND(T15&lt;&gt;"_U",T15&lt;&gt;"c",J15&lt;&gt;9,J15&lt;&gt;99),IFERROR(VLOOKUP(A15,'Health Total'!$A$2:$W$10000,18,0),"."),".")</f>
        <v>585609</v>
      </c>
    </row>
    <row r="16" spans="1:23" x14ac:dyDescent="0.2">
      <c r="A16" s="1" t="str">
        <f t="shared" si="0"/>
        <v>2013|Northern Region|Another gender / He ira kÄ“ anÅ</v>
      </c>
      <c r="B16" t="s">
        <v>20</v>
      </c>
      <c r="C16" t="s">
        <v>21</v>
      </c>
      <c r="D16" t="s">
        <v>22</v>
      </c>
      <c r="E16" t="s">
        <v>23</v>
      </c>
      <c r="F16">
        <v>2013</v>
      </c>
      <c r="G16">
        <v>2013</v>
      </c>
      <c r="H16">
        <v>10</v>
      </c>
      <c r="I16" t="s">
        <v>174</v>
      </c>
      <c r="J16">
        <v>5</v>
      </c>
      <c r="K16" t="s">
        <v>33</v>
      </c>
      <c r="L16">
        <v>99</v>
      </c>
      <c r="M16" t="s">
        <v>26</v>
      </c>
      <c r="N16">
        <v>99</v>
      </c>
      <c r="O16" t="s">
        <v>27</v>
      </c>
      <c r="P16">
        <v>3</v>
      </c>
      <c r="Q16" t="s">
        <v>28</v>
      </c>
      <c r="T16" t="s">
        <v>36</v>
      </c>
      <c r="U16" t="s">
        <v>37</v>
      </c>
      <c r="V16" s="3" t="str">
        <f t="shared" si="1"/>
        <v>.</v>
      </c>
      <c r="W16" s="3" t="str">
        <f>IF(AND(T16&lt;&gt;"_U",T16&lt;&gt;"c",J16&lt;&gt;9,J16&lt;&gt;99),IFERROR(VLOOKUP(A16,'Health Total'!$A$2:$W$10000,18,0),"."),".")</f>
        <v>.</v>
      </c>
    </row>
    <row r="17" spans="1:23" x14ac:dyDescent="0.2">
      <c r="A17" s="1" t="str">
        <f t="shared" si="0"/>
        <v>2013|Northern Region|Total - gender</v>
      </c>
      <c r="B17" t="s">
        <v>20</v>
      </c>
      <c r="C17" t="s">
        <v>21</v>
      </c>
      <c r="D17" t="s">
        <v>22</v>
      </c>
      <c r="E17" t="s">
        <v>23</v>
      </c>
      <c r="F17">
        <v>2013</v>
      </c>
      <c r="G17">
        <v>2013</v>
      </c>
      <c r="H17">
        <v>10</v>
      </c>
      <c r="I17" t="s">
        <v>174</v>
      </c>
      <c r="J17">
        <v>5</v>
      </c>
      <c r="K17" t="s">
        <v>33</v>
      </c>
      <c r="L17">
        <v>99</v>
      </c>
      <c r="M17" t="s">
        <v>26</v>
      </c>
      <c r="N17">
        <v>99</v>
      </c>
      <c r="O17" t="s">
        <v>27</v>
      </c>
      <c r="P17">
        <v>99</v>
      </c>
      <c r="Q17" t="s">
        <v>42</v>
      </c>
      <c r="R17">
        <v>53733</v>
      </c>
      <c r="V17" s="3">
        <f t="shared" si="1"/>
        <v>4.8099999999999996</v>
      </c>
      <c r="W17" s="3">
        <f>IF(AND(T17&lt;&gt;"_U",T17&lt;&gt;"c",J17&lt;&gt;9,J17&lt;&gt;99),IFERROR(VLOOKUP(A17,'Health Total'!$A$2:$W$10000,18,0),"."),".")</f>
        <v>1117302</v>
      </c>
    </row>
    <row r="18" spans="1:23" x14ac:dyDescent="0.2">
      <c r="A18" s="1" t="str">
        <f t="shared" si="0"/>
        <v>2013|Northern Region|Male / TÄne</v>
      </c>
      <c r="B18" t="s">
        <v>20</v>
      </c>
      <c r="C18" t="s">
        <v>21</v>
      </c>
      <c r="D18" t="s">
        <v>22</v>
      </c>
      <c r="E18" t="s">
        <v>23</v>
      </c>
      <c r="F18">
        <v>2013</v>
      </c>
      <c r="G18">
        <v>2013</v>
      </c>
      <c r="H18">
        <v>10</v>
      </c>
      <c r="I18" t="s">
        <v>174</v>
      </c>
      <c r="J18">
        <v>6</v>
      </c>
      <c r="K18" t="s">
        <v>52</v>
      </c>
      <c r="L18">
        <v>99</v>
      </c>
      <c r="M18" t="s">
        <v>26</v>
      </c>
      <c r="N18">
        <v>99</v>
      </c>
      <c r="O18" t="s">
        <v>27</v>
      </c>
      <c r="P18">
        <v>1</v>
      </c>
      <c r="Q18" t="s">
        <v>34</v>
      </c>
      <c r="R18">
        <v>201555</v>
      </c>
      <c r="V18" s="3">
        <f t="shared" si="1"/>
        <v>37.909999999999997</v>
      </c>
      <c r="W18" s="3">
        <f>IF(AND(T18&lt;&gt;"_U",T18&lt;&gt;"c",J18&lt;&gt;9,J18&lt;&gt;99),IFERROR(VLOOKUP(A18,'Health Total'!$A$2:$W$10000,18,0),"."),".")</f>
        <v>531696</v>
      </c>
    </row>
    <row r="19" spans="1:23" x14ac:dyDescent="0.2">
      <c r="A19" s="1" t="str">
        <f t="shared" si="0"/>
        <v>2013|Northern Region|Female / Wahine</v>
      </c>
      <c r="B19" t="s">
        <v>20</v>
      </c>
      <c r="C19" t="s">
        <v>21</v>
      </c>
      <c r="D19" t="s">
        <v>22</v>
      </c>
      <c r="E19" t="s">
        <v>23</v>
      </c>
      <c r="F19">
        <v>2013</v>
      </c>
      <c r="G19">
        <v>2013</v>
      </c>
      <c r="H19">
        <v>10</v>
      </c>
      <c r="I19" t="s">
        <v>174</v>
      </c>
      <c r="J19">
        <v>6</v>
      </c>
      <c r="K19" t="s">
        <v>52</v>
      </c>
      <c r="L19">
        <v>99</v>
      </c>
      <c r="M19" t="s">
        <v>26</v>
      </c>
      <c r="N19">
        <v>99</v>
      </c>
      <c r="O19" t="s">
        <v>27</v>
      </c>
      <c r="P19">
        <v>2</v>
      </c>
      <c r="Q19" t="s">
        <v>31</v>
      </c>
      <c r="R19">
        <v>197334</v>
      </c>
      <c r="V19" s="3">
        <f t="shared" si="1"/>
        <v>33.700000000000003</v>
      </c>
      <c r="W19" s="3">
        <f>IF(AND(T19&lt;&gt;"_U",T19&lt;&gt;"c",J19&lt;&gt;9,J19&lt;&gt;99),IFERROR(VLOOKUP(A19,'Health Total'!$A$2:$W$10000,18,0),"."),".")</f>
        <v>585609</v>
      </c>
    </row>
    <row r="20" spans="1:23" x14ac:dyDescent="0.2">
      <c r="A20" s="1" t="str">
        <f t="shared" si="0"/>
        <v>2013|Northern Region|Another gender / He ira kÄ“ anÅ</v>
      </c>
      <c r="B20" t="s">
        <v>20</v>
      </c>
      <c r="C20" t="s">
        <v>21</v>
      </c>
      <c r="D20" t="s">
        <v>22</v>
      </c>
      <c r="E20" t="s">
        <v>23</v>
      </c>
      <c r="F20">
        <v>2013</v>
      </c>
      <c r="G20">
        <v>2013</v>
      </c>
      <c r="H20">
        <v>10</v>
      </c>
      <c r="I20" t="s">
        <v>174</v>
      </c>
      <c r="J20">
        <v>6</v>
      </c>
      <c r="K20" t="s">
        <v>52</v>
      </c>
      <c r="L20">
        <v>99</v>
      </c>
      <c r="M20" t="s">
        <v>26</v>
      </c>
      <c r="N20">
        <v>99</v>
      </c>
      <c r="O20" t="s">
        <v>27</v>
      </c>
      <c r="P20">
        <v>3</v>
      </c>
      <c r="Q20" t="s">
        <v>28</v>
      </c>
      <c r="T20" t="s">
        <v>36</v>
      </c>
      <c r="U20" t="s">
        <v>37</v>
      </c>
      <c r="V20" s="3" t="str">
        <f t="shared" si="1"/>
        <v>.</v>
      </c>
      <c r="W20" s="3" t="str">
        <f>IF(AND(T20&lt;&gt;"_U",T20&lt;&gt;"c",J20&lt;&gt;9,J20&lt;&gt;99),IFERROR(VLOOKUP(A20,'Health Total'!$A$2:$W$10000,18,0),"."),".")</f>
        <v>.</v>
      </c>
    </row>
    <row r="21" spans="1:23" x14ac:dyDescent="0.2">
      <c r="A21" s="1" t="str">
        <f t="shared" si="0"/>
        <v>2013|Northern Region|Total - gender</v>
      </c>
      <c r="B21" t="s">
        <v>20</v>
      </c>
      <c r="C21" t="s">
        <v>21</v>
      </c>
      <c r="D21" t="s">
        <v>22</v>
      </c>
      <c r="E21" t="s">
        <v>23</v>
      </c>
      <c r="F21">
        <v>2013</v>
      </c>
      <c r="G21">
        <v>2013</v>
      </c>
      <c r="H21">
        <v>10</v>
      </c>
      <c r="I21" t="s">
        <v>174</v>
      </c>
      <c r="J21">
        <v>6</v>
      </c>
      <c r="K21" t="s">
        <v>52</v>
      </c>
      <c r="L21">
        <v>99</v>
      </c>
      <c r="M21" t="s">
        <v>26</v>
      </c>
      <c r="N21">
        <v>99</v>
      </c>
      <c r="O21" t="s">
        <v>27</v>
      </c>
      <c r="P21">
        <v>99</v>
      </c>
      <c r="Q21" t="s">
        <v>42</v>
      </c>
      <c r="R21">
        <v>398892</v>
      </c>
      <c r="V21" s="3">
        <f t="shared" si="1"/>
        <v>35.700000000000003</v>
      </c>
      <c r="W21" s="3">
        <f>IF(AND(T21&lt;&gt;"_U",T21&lt;&gt;"c",J21&lt;&gt;9,J21&lt;&gt;99),IFERROR(VLOOKUP(A21,'Health Total'!$A$2:$W$10000,18,0),"."),".")</f>
        <v>1117302</v>
      </c>
    </row>
    <row r="22" spans="1:23" x14ac:dyDescent="0.2">
      <c r="A22" s="1" t="str">
        <f t="shared" si="0"/>
        <v>2013|Northern Region|Male / TÄne</v>
      </c>
      <c r="B22" t="s">
        <v>20</v>
      </c>
      <c r="C22" t="s">
        <v>21</v>
      </c>
      <c r="D22" t="s">
        <v>22</v>
      </c>
      <c r="E22" t="s">
        <v>23</v>
      </c>
      <c r="F22">
        <v>2013</v>
      </c>
      <c r="G22">
        <v>2013</v>
      </c>
      <c r="H22">
        <v>10</v>
      </c>
      <c r="I22" t="s">
        <v>174</v>
      </c>
      <c r="J22">
        <v>9</v>
      </c>
      <c r="K22" t="s">
        <v>25</v>
      </c>
      <c r="L22">
        <v>99</v>
      </c>
      <c r="M22" t="s">
        <v>26</v>
      </c>
      <c r="N22">
        <v>99</v>
      </c>
      <c r="O22" t="s">
        <v>27</v>
      </c>
      <c r="P22">
        <v>1</v>
      </c>
      <c r="Q22" t="s">
        <v>34</v>
      </c>
      <c r="R22">
        <v>66765</v>
      </c>
      <c r="V22" s="3" t="str">
        <f t="shared" si="1"/>
        <v>.</v>
      </c>
      <c r="W22" s="3" t="str">
        <f>IF(AND(T22&lt;&gt;"_U",T22&lt;&gt;"c",J22&lt;&gt;9,J22&lt;&gt;99),IFERROR(VLOOKUP(A22,'Health Total'!$A$2:$W$10000,18,0),"."),".")</f>
        <v>.</v>
      </c>
    </row>
    <row r="23" spans="1:23" x14ac:dyDescent="0.2">
      <c r="A23" s="1" t="str">
        <f t="shared" si="0"/>
        <v>2013|Northern Region|Female / Wahine</v>
      </c>
      <c r="B23" t="s">
        <v>20</v>
      </c>
      <c r="C23" t="s">
        <v>21</v>
      </c>
      <c r="D23" t="s">
        <v>22</v>
      </c>
      <c r="E23" t="s">
        <v>23</v>
      </c>
      <c r="F23">
        <v>2013</v>
      </c>
      <c r="G23">
        <v>2013</v>
      </c>
      <c r="H23">
        <v>10</v>
      </c>
      <c r="I23" t="s">
        <v>174</v>
      </c>
      <c r="J23">
        <v>9</v>
      </c>
      <c r="K23" t="s">
        <v>25</v>
      </c>
      <c r="L23">
        <v>99</v>
      </c>
      <c r="M23" t="s">
        <v>26</v>
      </c>
      <c r="N23">
        <v>99</v>
      </c>
      <c r="O23" t="s">
        <v>27</v>
      </c>
      <c r="P23">
        <v>2</v>
      </c>
      <c r="Q23" t="s">
        <v>31</v>
      </c>
      <c r="R23">
        <v>65970</v>
      </c>
      <c r="V23" s="3" t="str">
        <f t="shared" si="1"/>
        <v>.</v>
      </c>
      <c r="W23" s="3" t="str">
        <f>IF(AND(T23&lt;&gt;"_U",T23&lt;&gt;"c",J23&lt;&gt;9,J23&lt;&gt;99),IFERROR(VLOOKUP(A23,'Health Total'!$A$2:$W$10000,18,0),"."),".")</f>
        <v>.</v>
      </c>
    </row>
    <row r="24" spans="1:23" x14ac:dyDescent="0.2">
      <c r="A24" s="1" t="str">
        <f t="shared" si="0"/>
        <v>2013|Northern Region|Another gender / He ira kÄ“ anÅ</v>
      </c>
      <c r="B24" t="s">
        <v>20</v>
      </c>
      <c r="C24" t="s">
        <v>21</v>
      </c>
      <c r="D24" t="s">
        <v>22</v>
      </c>
      <c r="E24" t="s">
        <v>23</v>
      </c>
      <c r="F24">
        <v>2013</v>
      </c>
      <c r="G24">
        <v>2013</v>
      </c>
      <c r="H24">
        <v>10</v>
      </c>
      <c r="I24" t="s">
        <v>174</v>
      </c>
      <c r="J24">
        <v>9</v>
      </c>
      <c r="K24" t="s">
        <v>25</v>
      </c>
      <c r="L24">
        <v>99</v>
      </c>
      <c r="M24" t="s">
        <v>26</v>
      </c>
      <c r="N24">
        <v>99</v>
      </c>
      <c r="O24" t="s">
        <v>27</v>
      </c>
      <c r="P24">
        <v>3</v>
      </c>
      <c r="Q24" t="s">
        <v>28</v>
      </c>
      <c r="T24" t="s">
        <v>36</v>
      </c>
      <c r="U24" t="s">
        <v>37</v>
      </c>
      <c r="V24" s="3" t="str">
        <f t="shared" si="1"/>
        <v>.</v>
      </c>
      <c r="W24" s="3" t="str">
        <f>IF(AND(T24&lt;&gt;"_U",T24&lt;&gt;"c",J24&lt;&gt;9,J24&lt;&gt;99),IFERROR(VLOOKUP(A24,'Health Total'!$A$2:$W$10000,18,0),"."),".")</f>
        <v>.</v>
      </c>
    </row>
    <row r="25" spans="1:23" x14ac:dyDescent="0.2">
      <c r="A25" s="1" t="str">
        <f t="shared" si="0"/>
        <v>2013|Northern Region|Total - gender</v>
      </c>
      <c r="B25" t="s">
        <v>20</v>
      </c>
      <c r="C25" t="s">
        <v>21</v>
      </c>
      <c r="D25" t="s">
        <v>22</v>
      </c>
      <c r="E25" t="s">
        <v>23</v>
      </c>
      <c r="F25">
        <v>2013</v>
      </c>
      <c r="G25">
        <v>2013</v>
      </c>
      <c r="H25">
        <v>10</v>
      </c>
      <c r="I25" t="s">
        <v>174</v>
      </c>
      <c r="J25">
        <v>9</v>
      </c>
      <c r="K25" t="s">
        <v>25</v>
      </c>
      <c r="L25">
        <v>99</v>
      </c>
      <c r="M25" t="s">
        <v>26</v>
      </c>
      <c r="N25">
        <v>99</v>
      </c>
      <c r="O25" t="s">
        <v>27</v>
      </c>
      <c r="P25">
        <v>99</v>
      </c>
      <c r="Q25" t="s">
        <v>42</v>
      </c>
      <c r="R25">
        <v>132732</v>
      </c>
      <c r="V25" s="3" t="str">
        <f t="shared" si="1"/>
        <v>.</v>
      </c>
      <c r="W25" s="3" t="str">
        <f>IF(AND(T25&lt;&gt;"_U",T25&lt;&gt;"c",J25&lt;&gt;9,J25&lt;&gt;99),IFERROR(VLOOKUP(A25,'Health Total'!$A$2:$W$10000,18,0),"."),".")</f>
        <v>.</v>
      </c>
    </row>
    <row r="26" spans="1:23" x14ac:dyDescent="0.2">
      <c r="A26" s="1" t="str">
        <f t="shared" si="0"/>
        <v>2013|Northern Region|Male / TÄne</v>
      </c>
      <c r="B26" t="s">
        <v>20</v>
      </c>
      <c r="C26" t="s">
        <v>21</v>
      </c>
      <c r="D26" t="s">
        <v>22</v>
      </c>
      <c r="E26" t="s">
        <v>23</v>
      </c>
      <c r="F26">
        <v>2013</v>
      </c>
      <c r="G26">
        <v>2013</v>
      </c>
      <c r="H26">
        <v>10</v>
      </c>
      <c r="I26" t="s">
        <v>174</v>
      </c>
      <c r="J26">
        <v>77</v>
      </c>
      <c r="K26" t="s">
        <v>49</v>
      </c>
      <c r="L26">
        <v>99</v>
      </c>
      <c r="M26" t="s">
        <v>26</v>
      </c>
      <c r="N26">
        <v>99</v>
      </c>
      <c r="O26" t="s">
        <v>27</v>
      </c>
      <c r="P26">
        <v>1</v>
      </c>
      <c r="Q26" t="s">
        <v>34</v>
      </c>
      <c r="R26">
        <v>531696</v>
      </c>
      <c r="V26" s="3">
        <f t="shared" si="1"/>
        <v>100</v>
      </c>
      <c r="W26" s="3">
        <f>IF(AND(T26&lt;&gt;"_U",T26&lt;&gt;"c",J26&lt;&gt;9,J26&lt;&gt;99),IFERROR(VLOOKUP(A26,'Health Total'!$A$2:$W$10000,18,0),"."),".")</f>
        <v>531696</v>
      </c>
    </row>
    <row r="27" spans="1:23" x14ac:dyDescent="0.2">
      <c r="A27" s="1" t="str">
        <f t="shared" si="0"/>
        <v>2013|Northern Region|Female / Wahine</v>
      </c>
      <c r="B27" t="s">
        <v>20</v>
      </c>
      <c r="C27" t="s">
        <v>21</v>
      </c>
      <c r="D27" t="s">
        <v>22</v>
      </c>
      <c r="E27" t="s">
        <v>23</v>
      </c>
      <c r="F27">
        <v>2013</v>
      </c>
      <c r="G27">
        <v>2013</v>
      </c>
      <c r="H27">
        <v>10</v>
      </c>
      <c r="I27" t="s">
        <v>174</v>
      </c>
      <c r="J27">
        <v>77</v>
      </c>
      <c r="K27" t="s">
        <v>49</v>
      </c>
      <c r="L27">
        <v>99</v>
      </c>
      <c r="M27" t="s">
        <v>26</v>
      </c>
      <c r="N27">
        <v>99</v>
      </c>
      <c r="O27" t="s">
        <v>27</v>
      </c>
      <c r="P27">
        <v>2</v>
      </c>
      <c r="Q27" t="s">
        <v>31</v>
      </c>
      <c r="R27">
        <v>585609</v>
      </c>
      <c r="V27" s="3">
        <f t="shared" si="1"/>
        <v>100</v>
      </c>
      <c r="W27" s="3">
        <f>IF(AND(T27&lt;&gt;"_U",T27&lt;&gt;"c",J27&lt;&gt;9,J27&lt;&gt;99),IFERROR(VLOOKUP(A27,'Health Total'!$A$2:$W$10000,18,0),"."),".")</f>
        <v>585609</v>
      </c>
    </row>
    <row r="28" spans="1:23" x14ac:dyDescent="0.2">
      <c r="A28" s="1" t="str">
        <f t="shared" si="0"/>
        <v>2013|Northern Region|Another gender / He ira kÄ“ anÅ</v>
      </c>
      <c r="B28" t="s">
        <v>20</v>
      </c>
      <c r="C28" t="s">
        <v>21</v>
      </c>
      <c r="D28" t="s">
        <v>22</v>
      </c>
      <c r="E28" t="s">
        <v>23</v>
      </c>
      <c r="F28">
        <v>2013</v>
      </c>
      <c r="G28">
        <v>2013</v>
      </c>
      <c r="H28">
        <v>10</v>
      </c>
      <c r="I28" t="s">
        <v>174</v>
      </c>
      <c r="J28">
        <v>77</v>
      </c>
      <c r="K28" t="s">
        <v>49</v>
      </c>
      <c r="L28">
        <v>99</v>
      </c>
      <c r="M28" t="s">
        <v>26</v>
      </c>
      <c r="N28">
        <v>99</v>
      </c>
      <c r="O28" t="s">
        <v>27</v>
      </c>
      <c r="P28">
        <v>3</v>
      </c>
      <c r="Q28" t="s">
        <v>28</v>
      </c>
      <c r="T28" t="s">
        <v>36</v>
      </c>
      <c r="U28" t="s">
        <v>37</v>
      </c>
      <c r="V28" s="3" t="str">
        <f t="shared" si="1"/>
        <v>.</v>
      </c>
      <c r="W28" s="3" t="str">
        <f>IF(AND(T28&lt;&gt;"_U",T28&lt;&gt;"c",J28&lt;&gt;9,J28&lt;&gt;99),IFERROR(VLOOKUP(A28,'Health Total'!$A$2:$W$10000,18,0),"."),".")</f>
        <v>.</v>
      </c>
    </row>
    <row r="29" spans="1:23" x14ac:dyDescent="0.2">
      <c r="A29" s="1" t="str">
        <f t="shared" si="0"/>
        <v>2013|Northern Region|Total - gender</v>
      </c>
      <c r="B29" t="s">
        <v>20</v>
      </c>
      <c r="C29" t="s">
        <v>21</v>
      </c>
      <c r="D29" t="s">
        <v>22</v>
      </c>
      <c r="E29" t="s">
        <v>23</v>
      </c>
      <c r="F29">
        <v>2013</v>
      </c>
      <c r="G29">
        <v>2013</v>
      </c>
      <c r="H29">
        <v>10</v>
      </c>
      <c r="I29" t="s">
        <v>174</v>
      </c>
      <c r="J29">
        <v>77</v>
      </c>
      <c r="K29" t="s">
        <v>49</v>
      </c>
      <c r="L29">
        <v>99</v>
      </c>
      <c r="M29" t="s">
        <v>26</v>
      </c>
      <c r="N29">
        <v>99</v>
      </c>
      <c r="O29" t="s">
        <v>27</v>
      </c>
      <c r="P29">
        <v>99</v>
      </c>
      <c r="Q29" t="s">
        <v>42</v>
      </c>
      <c r="R29">
        <v>1117302</v>
      </c>
      <c r="V29" s="3">
        <f t="shared" si="1"/>
        <v>100</v>
      </c>
      <c r="W29" s="3">
        <f>IF(AND(T29&lt;&gt;"_U",T29&lt;&gt;"c",J29&lt;&gt;9,J29&lt;&gt;99),IFERROR(VLOOKUP(A29,'Health Total'!$A$2:$W$10000,18,0),"."),".")</f>
        <v>1117302</v>
      </c>
    </row>
    <row r="30" spans="1:23" x14ac:dyDescent="0.2">
      <c r="A30" s="1" t="str">
        <f t="shared" si="0"/>
        <v>2013|Northern Region|Male / TÄne</v>
      </c>
      <c r="B30" t="s">
        <v>20</v>
      </c>
      <c r="C30" t="s">
        <v>21</v>
      </c>
      <c r="D30" t="s">
        <v>22</v>
      </c>
      <c r="E30" t="s">
        <v>23</v>
      </c>
      <c r="F30">
        <v>2013</v>
      </c>
      <c r="G30">
        <v>2013</v>
      </c>
      <c r="H30">
        <v>10</v>
      </c>
      <c r="I30" t="s">
        <v>174</v>
      </c>
      <c r="J30">
        <v>99</v>
      </c>
      <c r="K30" t="s">
        <v>47</v>
      </c>
      <c r="L30">
        <v>99</v>
      </c>
      <c r="M30" t="s">
        <v>26</v>
      </c>
      <c r="N30">
        <v>99</v>
      </c>
      <c r="O30" t="s">
        <v>27</v>
      </c>
      <c r="P30">
        <v>1</v>
      </c>
      <c r="Q30" t="s">
        <v>34</v>
      </c>
      <c r="R30">
        <v>598458</v>
      </c>
      <c r="V30" s="3" t="str">
        <f t="shared" si="1"/>
        <v>.</v>
      </c>
      <c r="W30" s="3" t="str">
        <f>IF(AND(T30&lt;&gt;"_U",T30&lt;&gt;"c",J30&lt;&gt;9,J30&lt;&gt;99),IFERROR(VLOOKUP(A30,'Health Total'!$A$2:$W$10000,18,0),"."),".")</f>
        <v>.</v>
      </c>
    </row>
    <row r="31" spans="1:23" x14ac:dyDescent="0.2">
      <c r="A31" s="1" t="str">
        <f t="shared" si="0"/>
        <v>2013|Northern Region|Female / Wahine</v>
      </c>
      <c r="B31" t="s">
        <v>20</v>
      </c>
      <c r="C31" t="s">
        <v>21</v>
      </c>
      <c r="D31" t="s">
        <v>22</v>
      </c>
      <c r="E31" t="s">
        <v>23</v>
      </c>
      <c r="F31">
        <v>2013</v>
      </c>
      <c r="G31">
        <v>2013</v>
      </c>
      <c r="H31">
        <v>10</v>
      </c>
      <c r="I31" t="s">
        <v>174</v>
      </c>
      <c r="J31">
        <v>99</v>
      </c>
      <c r="K31" t="s">
        <v>47</v>
      </c>
      <c r="L31">
        <v>99</v>
      </c>
      <c r="M31" t="s">
        <v>26</v>
      </c>
      <c r="N31">
        <v>99</v>
      </c>
      <c r="O31" t="s">
        <v>27</v>
      </c>
      <c r="P31">
        <v>2</v>
      </c>
      <c r="Q31" t="s">
        <v>31</v>
      </c>
      <c r="R31">
        <v>651576</v>
      </c>
      <c r="V31" s="3" t="str">
        <f t="shared" si="1"/>
        <v>.</v>
      </c>
      <c r="W31" s="3" t="str">
        <f>IF(AND(T31&lt;&gt;"_U",T31&lt;&gt;"c",J31&lt;&gt;9,J31&lt;&gt;99),IFERROR(VLOOKUP(A31,'Health Total'!$A$2:$W$10000,18,0),"."),".")</f>
        <v>.</v>
      </c>
    </row>
    <row r="32" spans="1:23" x14ac:dyDescent="0.2">
      <c r="A32" s="1" t="str">
        <f t="shared" si="0"/>
        <v>2013|Northern Region|Another gender / He ira kÄ“ anÅ</v>
      </c>
      <c r="B32" t="s">
        <v>20</v>
      </c>
      <c r="C32" t="s">
        <v>21</v>
      </c>
      <c r="D32" t="s">
        <v>22</v>
      </c>
      <c r="E32" t="s">
        <v>23</v>
      </c>
      <c r="F32">
        <v>2013</v>
      </c>
      <c r="G32">
        <v>2013</v>
      </c>
      <c r="H32">
        <v>10</v>
      </c>
      <c r="I32" t="s">
        <v>174</v>
      </c>
      <c r="J32">
        <v>99</v>
      </c>
      <c r="K32" t="s">
        <v>47</v>
      </c>
      <c r="L32">
        <v>99</v>
      </c>
      <c r="M32" t="s">
        <v>26</v>
      </c>
      <c r="N32">
        <v>99</v>
      </c>
      <c r="O32" t="s">
        <v>27</v>
      </c>
      <c r="P32">
        <v>3</v>
      </c>
      <c r="Q32" t="s">
        <v>28</v>
      </c>
      <c r="T32" t="s">
        <v>36</v>
      </c>
      <c r="U32" t="s">
        <v>37</v>
      </c>
      <c r="V32" s="3" t="str">
        <f t="shared" si="1"/>
        <v>.</v>
      </c>
      <c r="W32" s="3" t="str">
        <f>IF(AND(T32&lt;&gt;"_U",T32&lt;&gt;"c",J32&lt;&gt;9,J32&lt;&gt;99),IFERROR(VLOOKUP(A32,'Health Total'!$A$2:$W$10000,18,0),"."),".")</f>
        <v>.</v>
      </c>
    </row>
    <row r="33" spans="1:23" x14ac:dyDescent="0.2">
      <c r="A33" s="1" t="str">
        <f t="shared" si="0"/>
        <v>2013|Northern Region|Total - gender</v>
      </c>
      <c r="B33" t="s">
        <v>20</v>
      </c>
      <c r="C33" t="s">
        <v>21</v>
      </c>
      <c r="D33" t="s">
        <v>22</v>
      </c>
      <c r="E33" t="s">
        <v>23</v>
      </c>
      <c r="F33">
        <v>2013</v>
      </c>
      <c r="G33">
        <v>2013</v>
      </c>
      <c r="H33">
        <v>10</v>
      </c>
      <c r="I33" t="s">
        <v>174</v>
      </c>
      <c r="J33">
        <v>99</v>
      </c>
      <c r="K33" t="s">
        <v>47</v>
      </c>
      <c r="L33">
        <v>99</v>
      </c>
      <c r="M33" t="s">
        <v>26</v>
      </c>
      <c r="N33">
        <v>99</v>
      </c>
      <c r="O33" t="s">
        <v>27</v>
      </c>
      <c r="P33">
        <v>99</v>
      </c>
      <c r="Q33" t="s">
        <v>42</v>
      </c>
      <c r="R33">
        <v>1250034</v>
      </c>
      <c r="V33" s="3" t="str">
        <f t="shared" si="1"/>
        <v>.</v>
      </c>
      <c r="W33" s="3" t="str">
        <f>IF(AND(T33&lt;&gt;"_U",T33&lt;&gt;"c",J33&lt;&gt;9,J33&lt;&gt;99),IFERROR(VLOOKUP(A33,'Health Total'!$A$2:$W$10000,18,0),"."),".")</f>
        <v>.</v>
      </c>
    </row>
    <row r="34" spans="1:23" x14ac:dyDescent="0.2">
      <c r="A34" s="1" t="str">
        <f t="shared" si="0"/>
        <v>2013|Te Manawa Taki|Male / TÄne</v>
      </c>
      <c r="B34" t="s">
        <v>20</v>
      </c>
      <c r="C34" t="s">
        <v>21</v>
      </c>
      <c r="D34" t="s">
        <v>22</v>
      </c>
      <c r="E34" t="s">
        <v>23</v>
      </c>
      <c r="F34">
        <v>2013</v>
      </c>
      <c r="G34">
        <v>2013</v>
      </c>
      <c r="H34">
        <v>20</v>
      </c>
      <c r="I34" t="s">
        <v>173</v>
      </c>
      <c r="J34">
        <v>1</v>
      </c>
      <c r="K34" t="s">
        <v>30</v>
      </c>
      <c r="L34">
        <v>99</v>
      </c>
      <c r="M34" t="s">
        <v>26</v>
      </c>
      <c r="N34">
        <v>99</v>
      </c>
      <c r="O34" t="s">
        <v>27</v>
      </c>
      <c r="P34">
        <v>1</v>
      </c>
      <c r="Q34" t="s">
        <v>34</v>
      </c>
      <c r="R34">
        <v>137925</v>
      </c>
      <c r="V34" s="3">
        <f t="shared" si="1"/>
        <v>50.54</v>
      </c>
      <c r="W34" s="3">
        <f>IF(AND(T34&lt;&gt;"_U",T34&lt;&gt;"c",J34&lt;&gt;9,J34&lt;&gt;99),IFERROR(VLOOKUP(A34,'Health Total'!$A$2:$W$10000,18,0),"."),".")</f>
        <v>272898</v>
      </c>
    </row>
    <row r="35" spans="1:23" x14ac:dyDescent="0.2">
      <c r="A35" s="1" t="str">
        <f t="shared" si="0"/>
        <v>2013|Te Manawa Taki|Female / Wahine</v>
      </c>
      <c r="B35" t="s">
        <v>20</v>
      </c>
      <c r="C35" t="s">
        <v>21</v>
      </c>
      <c r="D35" t="s">
        <v>22</v>
      </c>
      <c r="E35" t="s">
        <v>23</v>
      </c>
      <c r="F35">
        <v>2013</v>
      </c>
      <c r="G35">
        <v>2013</v>
      </c>
      <c r="H35">
        <v>20</v>
      </c>
      <c r="I35" t="s">
        <v>173</v>
      </c>
      <c r="J35">
        <v>1</v>
      </c>
      <c r="K35" t="s">
        <v>30</v>
      </c>
      <c r="L35">
        <v>99</v>
      </c>
      <c r="M35" t="s">
        <v>26</v>
      </c>
      <c r="N35">
        <v>99</v>
      </c>
      <c r="O35" t="s">
        <v>27</v>
      </c>
      <c r="P35">
        <v>2</v>
      </c>
      <c r="Q35" t="s">
        <v>31</v>
      </c>
      <c r="R35">
        <v>139362</v>
      </c>
      <c r="V35" s="3">
        <f t="shared" si="1"/>
        <v>46.06</v>
      </c>
      <c r="W35" s="3">
        <f>IF(AND(T35&lt;&gt;"_U",T35&lt;&gt;"c",J35&lt;&gt;9,J35&lt;&gt;99),IFERROR(VLOOKUP(A35,'Health Total'!$A$2:$W$10000,18,0),"."),".")</f>
        <v>302556</v>
      </c>
    </row>
    <row r="36" spans="1:23" x14ac:dyDescent="0.2">
      <c r="A36" s="1" t="str">
        <f t="shared" si="0"/>
        <v>2013|Te Manawa Taki|Another gender / He ira kÄ“ anÅ</v>
      </c>
      <c r="B36" t="s">
        <v>20</v>
      </c>
      <c r="C36" t="s">
        <v>21</v>
      </c>
      <c r="D36" t="s">
        <v>22</v>
      </c>
      <c r="E36" t="s">
        <v>23</v>
      </c>
      <c r="F36">
        <v>2013</v>
      </c>
      <c r="G36">
        <v>2013</v>
      </c>
      <c r="H36">
        <v>20</v>
      </c>
      <c r="I36" t="s">
        <v>173</v>
      </c>
      <c r="J36">
        <v>1</v>
      </c>
      <c r="K36" t="s">
        <v>30</v>
      </c>
      <c r="L36">
        <v>99</v>
      </c>
      <c r="M36" t="s">
        <v>26</v>
      </c>
      <c r="N36">
        <v>99</v>
      </c>
      <c r="O36" t="s">
        <v>27</v>
      </c>
      <c r="P36">
        <v>3</v>
      </c>
      <c r="Q36" t="s">
        <v>28</v>
      </c>
      <c r="T36" t="s">
        <v>36</v>
      </c>
      <c r="U36" t="s">
        <v>37</v>
      </c>
      <c r="V36" s="3" t="str">
        <f t="shared" si="1"/>
        <v>.</v>
      </c>
      <c r="W36" s="3" t="str">
        <f>IF(AND(T36&lt;&gt;"_U",T36&lt;&gt;"c",J36&lt;&gt;9,J36&lt;&gt;99),IFERROR(VLOOKUP(A36,'Health Total'!$A$2:$W$10000,18,0),"."),".")</f>
        <v>.</v>
      </c>
    </row>
    <row r="37" spans="1:23" x14ac:dyDescent="0.2">
      <c r="A37" s="1" t="str">
        <f t="shared" si="0"/>
        <v>2013|Te Manawa Taki|Total - gender</v>
      </c>
      <c r="B37" t="s">
        <v>20</v>
      </c>
      <c r="C37" t="s">
        <v>21</v>
      </c>
      <c r="D37" t="s">
        <v>22</v>
      </c>
      <c r="E37" t="s">
        <v>23</v>
      </c>
      <c r="F37">
        <v>2013</v>
      </c>
      <c r="G37">
        <v>2013</v>
      </c>
      <c r="H37">
        <v>20</v>
      </c>
      <c r="I37" t="s">
        <v>173</v>
      </c>
      <c r="J37">
        <v>1</v>
      </c>
      <c r="K37" t="s">
        <v>30</v>
      </c>
      <c r="L37">
        <v>99</v>
      </c>
      <c r="M37" t="s">
        <v>26</v>
      </c>
      <c r="N37">
        <v>99</v>
      </c>
      <c r="O37" t="s">
        <v>27</v>
      </c>
      <c r="P37">
        <v>99</v>
      </c>
      <c r="Q37" t="s">
        <v>42</v>
      </c>
      <c r="R37">
        <v>277284</v>
      </c>
      <c r="V37" s="3">
        <f t="shared" si="1"/>
        <v>48.19</v>
      </c>
      <c r="W37" s="3">
        <f>IF(AND(T37&lt;&gt;"_U",T37&lt;&gt;"c",J37&lt;&gt;9,J37&lt;&gt;99),IFERROR(VLOOKUP(A37,'Health Total'!$A$2:$W$10000,18,0),"."),".")</f>
        <v>575451</v>
      </c>
    </row>
    <row r="38" spans="1:23" x14ac:dyDescent="0.2">
      <c r="A38" s="1" t="str">
        <f t="shared" si="0"/>
        <v>2013|Te Manawa Taki|Male / TÄne</v>
      </c>
      <c r="B38" t="s">
        <v>20</v>
      </c>
      <c r="C38" t="s">
        <v>21</v>
      </c>
      <c r="D38" t="s">
        <v>22</v>
      </c>
      <c r="E38" t="s">
        <v>23</v>
      </c>
      <c r="F38">
        <v>2013</v>
      </c>
      <c r="G38">
        <v>2013</v>
      </c>
      <c r="H38">
        <v>20</v>
      </c>
      <c r="I38" t="s">
        <v>173</v>
      </c>
      <c r="J38">
        <v>3</v>
      </c>
      <c r="K38" t="s">
        <v>39</v>
      </c>
      <c r="L38">
        <v>99</v>
      </c>
      <c r="M38" t="s">
        <v>26</v>
      </c>
      <c r="N38">
        <v>99</v>
      </c>
      <c r="O38" t="s">
        <v>27</v>
      </c>
      <c r="P38">
        <v>1</v>
      </c>
      <c r="Q38" t="s">
        <v>34</v>
      </c>
      <c r="R38">
        <v>9609</v>
      </c>
      <c r="V38" s="3">
        <f t="shared" si="1"/>
        <v>3.52</v>
      </c>
      <c r="W38" s="3">
        <f>IF(AND(T38&lt;&gt;"_U",T38&lt;&gt;"c",J38&lt;&gt;9,J38&lt;&gt;99),IFERROR(VLOOKUP(A38,'Health Total'!$A$2:$W$10000,18,0),"."),".")</f>
        <v>272898</v>
      </c>
    </row>
    <row r="39" spans="1:23" x14ac:dyDescent="0.2">
      <c r="A39" s="1" t="str">
        <f t="shared" si="0"/>
        <v>2013|Te Manawa Taki|Female / Wahine</v>
      </c>
      <c r="B39" t="s">
        <v>20</v>
      </c>
      <c r="C39" t="s">
        <v>21</v>
      </c>
      <c r="D39" t="s">
        <v>22</v>
      </c>
      <c r="E39" t="s">
        <v>23</v>
      </c>
      <c r="F39">
        <v>2013</v>
      </c>
      <c r="G39">
        <v>2013</v>
      </c>
      <c r="H39">
        <v>20</v>
      </c>
      <c r="I39" t="s">
        <v>173</v>
      </c>
      <c r="J39">
        <v>3</v>
      </c>
      <c r="K39" t="s">
        <v>39</v>
      </c>
      <c r="L39">
        <v>99</v>
      </c>
      <c r="M39" t="s">
        <v>26</v>
      </c>
      <c r="N39">
        <v>99</v>
      </c>
      <c r="O39" t="s">
        <v>27</v>
      </c>
      <c r="P39">
        <v>2</v>
      </c>
      <c r="Q39" t="s">
        <v>31</v>
      </c>
      <c r="R39">
        <v>12270</v>
      </c>
      <c r="V39" s="3">
        <f t="shared" si="1"/>
        <v>4.0599999999999996</v>
      </c>
      <c r="W39" s="3">
        <f>IF(AND(T39&lt;&gt;"_U",T39&lt;&gt;"c",J39&lt;&gt;9,J39&lt;&gt;99),IFERROR(VLOOKUP(A39,'Health Total'!$A$2:$W$10000,18,0),"."),".")</f>
        <v>302556</v>
      </c>
    </row>
    <row r="40" spans="1:23" x14ac:dyDescent="0.2">
      <c r="A40" s="1" t="str">
        <f t="shared" si="0"/>
        <v>2013|Te Manawa Taki|Another gender / He ira kÄ“ anÅ</v>
      </c>
      <c r="B40" t="s">
        <v>20</v>
      </c>
      <c r="C40" t="s">
        <v>21</v>
      </c>
      <c r="D40" t="s">
        <v>22</v>
      </c>
      <c r="E40" t="s">
        <v>23</v>
      </c>
      <c r="F40">
        <v>2013</v>
      </c>
      <c r="G40">
        <v>2013</v>
      </c>
      <c r="H40">
        <v>20</v>
      </c>
      <c r="I40" t="s">
        <v>173</v>
      </c>
      <c r="J40">
        <v>3</v>
      </c>
      <c r="K40" t="s">
        <v>39</v>
      </c>
      <c r="L40">
        <v>99</v>
      </c>
      <c r="M40" t="s">
        <v>26</v>
      </c>
      <c r="N40">
        <v>99</v>
      </c>
      <c r="O40" t="s">
        <v>27</v>
      </c>
      <c r="P40">
        <v>3</v>
      </c>
      <c r="Q40" t="s">
        <v>28</v>
      </c>
      <c r="T40" t="s">
        <v>36</v>
      </c>
      <c r="U40" t="s">
        <v>37</v>
      </c>
      <c r="V40" s="3" t="str">
        <f t="shared" si="1"/>
        <v>.</v>
      </c>
      <c r="W40" s="3" t="str">
        <f>IF(AND(T40&lt;&gt;"_U",T40&lt;&gt;"c",J40&lt;&gt;9,J40&lt;&gt;99),IFERROR(VLOOKUP(A40,'Health Total'!$A$2:$W$10000,18,0),"."),".")</f>
        <v>.</v>
      </c>
    </row>
    <row r="41" spans="1:23" x14ac:dyDescent="0.2">
      <c r="A41" s="1" t="str">
        <f t="shared" si="0"/>
        <v>2013|Te Manawa Taki|Total - gender</v>
      </c>
      <c r="B41" t="s">
        <v>20</v>
      </c>
      <c r="C41" t="s">
        <v>21</v>
      </c>
      <c r="D41" t="s">
        <v>22</v>
      </c>
      <c r="E41" t="s">
        <v>23</v>
      </c>
      <c r="F41">
        <v>2013</v>
      </c>
      <c r="G41">
        <v>2013</v>
      </c>
      <c r="H41">
        <v>20</v>
      </c>
      <c r="I41" t="s">
        <v>173</v>
      </c>
      <c r="J41">
        <v>3</v>
      </c>
      <c r="K41" t="s">
        <v>39</v>
      </c>
      <c r="L41">
        <v>99</v>
      </c>
      <c r="M41" t="s">
        <v>26</v>
      </c>
      <c r="N41">
        <v>99</v>
      </c>
      <c r="O41" t="s">
        <v>27</v>
      </c>
      <c r="P41">
        <v>99</v>
      </c>
      <c r="Q41" t="s">
        <v>42</v>
      </c>
      <c r="R41">
        <v>21876</v>
      </c>
      <c r="V41" s="3">
        <f t="shared" si="1"/>
        <v>3.8</v>
      </c>
      <c r="W41" s="3">
        <f>IF(AND(T41&lt;&gt;"_U",T41&lt;&gt;"c",J41&lt;&gt;9,J41&lt;&gt;99),IFERROR(VLOOKUP(A41,'Health Total'!$A$2:$W$10000,18,0),"."),".")</f>
        <v>575451</v>
      </c>
    </row>
    <row r="42" spans="1:23" x14ac:dyDescent="0.2">
      <c r="A42" s="1" t="str">
        <f t="shared" si="0"/>
        <v>2013|Te Manawa Taki|Male / TÄne</v>
      </c>
      <c r="B42" t="s">
        <v>20</v>
      </c>
      <c r="C42" t="s">
        <v>21</v>
      </c>
      <c r="D42" t="s">
        <v>22</v>
      </c>
      <c r="E42" t="s">
        <v>23</v>
      </c>
      <c r="F42">
        <v>2013</v>
      </c>
      <c r="G42">
        <v>2013</v>
      </c>
      <c r="H42">
        <v>20</v>
      </c>
      <c r="I42" t="s">
        <v>173</v>
      </c>
      <c r="J42">
        <v>4</v>
      </c>
      <c r="K42" t="s">
        <v>54</v>
      </c>
      <c r="L42">
        <v>99</v>
      </c>
      <c r="M42" t="s">
        <v>26</v>
      </c>
      <c r="N42">
        <v>99</v>
      </c>
      <c r="O42" t="s">
        <v>27</v>
      </c>
      <c r="P42">
        <v>1</v>
      </c>
      <c r="Q42" t="s">
        <v>34</v>
      </c>
      <c r="R42">
        <v>20313</v>
      </c>
      <c r="V42" s="3">
        <f t="shared" si="1"/>
        <v>7.44</v>
      </c>
      <c r="W42" s="3">
        <f>IF(AND(T42&lt;&gt;"_U",T42&lt;&gt;"c",J42&lt;&gt;9,J42&lt;&gt;99),IFERROR(VLOOKUP(A42,'Health Total'!$A$2:$W$10000,18,0),"."),".")</f>
        <v>272898</v>
      </c>
    </row>
    <row r="43" spans="1:23" x14ac:dyDescent="0.2">
      <c r="A43" s="1" t="str">
        <f t="shared" si="0"/>
        <v>2013|Te Manawa Taki|Female / Wahine</v>
      </c>
      <c r="B43" t="s">
        <v>20</v>
      </c>
      <c r="C43" t="s">
        <v>21</v>
      </c>
      <c r="D43" t="s">
        <v>22</v>
      </c>
      <c r="E43" t="s">
        <v>23</v>
      </c>
      <c r="F43">
        <v>2013</v>
      </c>
      <c r="G43">
        <v>2013</v>
      </c>
      <c r="H43">
        <v>20</v>
      </c>
      <c r="I43" t="s">
        <v>173</v>
      </c>
      <c r="J43">
        <v>4</v>
      </c>
      <c r="K43" t="s">
        <v>54</v>
      </c>
      <c r="L43">
        <v>99</v>
      </c>
      <c r="M43" t="s">
        <v>26</v>
      </c>
      <c r="N43">
        <v>99</v>
      </c>
      <c r="O43" t="s">
        <v>27</v>
      </c>
      <c r="P43">
        <v>2</v>
      </c>
      <c r="Q43" t="s">
        <v>31</v>
      </c>
      <c r="R43">
        <v>27945</v>
      </c>
      <c r="V43" s="3">
        <f t="shared" si="1"/>
        <v>9.24</v>
      </c>
      <c r="W43" s="3">
        <f>IF(AND(T43&lt;&gt;"_U",T43&lt;&gt;"c",J43&lt;&gt;9,J43&lt;&gt;99),IFERROR(VLOOKUP(A43,'Health Total'!$A$2:$W$10000,18,0),"."),".")</f>
        <v>302556</v>
      </c>
    </row>
    <row r="44" spans="1:23" x14ac:dyDescent="0.2">
      <c r="A44" s="1" t="str">
        <f t="shared" si="0"/>
        <v>2013|Te Manawa Taki|Another gender / He ira kÄ“ anÅ</v>
      </c>
      <c r="B44" t="s">
        <v>20</v>
      </c>
      <c r="C44" t="s">
        <v>21</v>
      </c>
      <c r="D44" t="s">
        <v>22</v>
      </c>
      <c r="E44" t="s">
        <v>23</v>
      </c>
      <c r="F44">
        <v>2013</v>
      </c>
      <c r="G44">
        <v>2013</v>
      </c>
      <c r="H44">
        <v>20</v>
      </c>
      <c r="I44" t="s">
        <v>173</v>
      </c>
      <c r="J44">
        <v>4</v>
      </c>
      <c r="K44" t="s">
        <v>54</v>
      </c>
      <c r="L44">
        <v>99</v>
      </c>
      <c r="M44" t="s">
        <v>26</v>
      </c>
      <c r="N44">
        <v>99</v>
      </c>
      <c r="O44" t="s">
        <v>27</v>
      </c>
      <c r="P44">
        <v>3</v>
      </c>
      <c r="Q44" t="s">
        <v>28</v>
      </c>
      <c r="T44" t="s">
        <v>36</v>
      </c>
      <c r="U44" t="s">
        <v>37</v>
      </c>
      <c r="V44" s="3" t="str">
        <f t="shared" si="1"/>
        <v>.</v>
      </c>
      <c r="W44" s="3" t="str">
        <f>IF(AND(T44&lt;&gt;"_U",T44&lt;&gt;"c",J44&lt;&gt;9,J44&lt;&gt;99),IFERROR(VLOOKUP(A44,'Health Total'!$A$2:$W$10000,18,0),"."),".")</f>
        <v>.</v>
      </c>
    </row>
    <row r="45" spans="1:23" x14ac:dyDescent="0.2">
      <c r="A45" s="1" t="str">
        <f t="shared" si="0"/>
        <v>2013|Te Manawa Taki|Total - gender</v>
      </c>
      <c r="B45" t="s">
        <v>20</v>
      </c>
      <c r="C45" t="s">
        <v>21</v>
      </c>
      <c r="D45" t="s">
        <v>22</v>
      </c>
      <c r="E45" t="s">
        <v>23</v>
      </c>
      <c r="F45">
        <v>2013</v>
      </c>
      <c r="G45">
        <v>2013</v>
      </c>
      <c r="H45">
        <v>20</v>
      </c>
      <c r="I45" t="s">
        <v>173</v>
      </c>
      <c r="J45">
        <v>4</v>
      </c>
      <c r="K45" t="s">
        <v>54</v>
      </c>
      <c r="L45">
        <v>99</v>
      </c>
      <c r="M45" t="s">
        <v>26</v>
      </c>
      <c r="N45">
        <v>99</v>
      </c>
      <c r="O45" t="s">
        <v>27</v>
      </c>
      <c r="P45">
        <v>99</v>
      </c>
      <c r="Q45" t="s">
        <v>42</v>
      </c>
      <c r="R45">
        <v>48255</v>
      </c>
      <c r="V45" s="3">
        <f t="shared" si="1"/>
        <v>8.39</v>
      </c>
      <c r="W45" s="3">
        <f>IF(AND(T45&lt;&gt;"_U",T45&lt;&gt;"c",J45&lt;&gt;9,J45&lt;&gt;99),IFERROR(VLOOKUP(A45,'Health Total'!$A$2:$W$10000,18,0),"."),".")</f>
        <v>575451</v>
      </c>
    </row>
    <row r="46" spans="1:23" x14ac:dyDescent="0.2">
      <c r="A46" s="1" t="str">
        <f t="shared" si="0"/>
        <v>2013|Te Manawa Taki|Male / TÄne</v>
      </c>
      <c r="B46" t="s">
        <v>20</v>
      </c>
      <c r="C46" t="s">
        <v>21</v>
      </c>
      <c r="D46" t="s">
        <v>22</v>
      </c>
      <c r="E46" t="s">
        <v>23</v>
      </c>
      <c r="F46">
        <v>2013</v>
      </c>
      <c r="G46">
        <v>2013</v>
      </c>
      <c r="H46">
        <v>20</v>
      </c>
      <c r="I46" t="s">
        <v>173</v>
      </c>
      <c r="J46">
        <v>5</v>
      </c>
      <c r="K46" t="s">
        <v>33</v>
      </c>
      <c r="L46">
        <v>99</v>
      </c>
      <c r="M46" t="s">
        <v>26</v>
      </c>
      <c r="N46">
        <v>99</v>
      </c>
      <c r="O46" t="s">
        <v>27</v>
      </c>
      <c r="P46">
        <v>1</v>
      </c>
      <c r="Q46" t="s">
        <v>34</v>
      </c>
      <c r="R46">
        <v>8283</v>
      </c>
      <c r="V46" s="3">
        <f t="shared" si="1"/>
        <v>3.04</v>
      </c>
      <c r="W46" s="3">
        <f>IF(AND(T46&lt;&gt;"_U",T46&lt;&gt;"c",J46&lt;&gt;9,J46&lt;&gt;99),IFERROR(VLOOKUP(A46,'Health Total'!$A$2:$W$10000,18,0),"."),".")</f>
        <v>272898</v>
      </c>
    </row>
    <row r="47" spans="1:23" x14ac:dyDescent="0.2">
      <c r="A47" s="1" t="str">
        <f t="shared" si="0"/>
        <v>2013|Te Manawa Taki|Female / Wahine</v>
      </c>
      <c r="B47" t="s">
        <v>20</v>
      </c>
      <c r="C47" t="s">
        <v>21</v>
      </c>
      <c r="D47" t="s">
        <v>22</v>
      </c>
      <c r="E47" t="s">
        <v>23</v>
      </c>
      <c r="F47">
        <v>2013</v>
      </c>
      <c r="G47">
        <v>2013</v>
      </c>
      <c r="H47">
        <v>20</v>
      </c>
      <c r="I47" t="s">
        <v>173</v>
      </c>
      <c r="J47">
        <v>5</v>
      </c>
      <c r="K47" t="s">
        <v>33</v>
      </c>
      <c r="L47">
        <v>99</v>
      </c>
      <c r="M47" t="s">
        <v>26</v>
      </c>
      <c r="N47">
        <v>99</v>
      </c>
      <c r="O47" t="s">
        <v>27</v>
      </c>
      <c r="P47">
        <v>2</v>
      </c>
      <c r="Q47" t="s">
        <v>31</v>
      </c>
      <c r="R47">
        <v>28833</v>
      </c>
      <c r="V47" s="3">
        <f t="shared" si="1"/>
        <v>9.5299999999999994</v>
      </c>
      <c r="W47" s="3">
        <f>IF(AND(T47&lt;&gt;"_U",T47&lt;&gt;"c",J47&lt;&gt;9,J47&lt;&gt;99),IFERROR(VLOOKUP(A47,'Health Total'!$A$2:$W$10000,18,0),"."),".")</f>
        <v>302556</v>
      </c>
    </row>
    <row r="48" spans="1:23" x14ac:dyDescent="0.2">
      <c r="A48" s="1" t="str">
        <f t="shared" si="0"/>
        <v>2013|Te Manawa Taki|Another gender / He ira kÄ“ anÅ</v>
      </c>
      <c r="B48" t="s">
        <v>20</v>
      </c>
      <c r="C48" t="s">
        <v>21</v>
      </c>
      <c r="D48" t="s">
        <v>22</v>
      </c>
      <c r="E48" t="s">
        <v>23</v>
      </c>
      <c r="F48">
        <v>2013</v>
      </c>
      <c r="G48">
        <v>2013</v>
      </c>
      <c r="H48">
        <v>20</v>
      </c>
      <c r="I48" t="s">
        <v>173</v>
      </c>
      <c r="J48">
        <v>5</v>
      </c>
      <c r="K48" t="s">
        <v>33</v>
      </c>
      <c r="L48">
        <v>99</v>
      </c>
      <c r="M48" t="s">
        <v>26</v>
      </c>
      <c r="N48">
        <v>99</v>
      </c>
      <c r="O48" t="s">
        <v>27</v>
      </c>
      <c r="P48">
        <v>3</v>
      </c>
      <c r="Q48" t="s">
        <v>28</v>
      </c>
      <c r="T48" t="s">
        <v>36</v>
      </c>
      <c r="U48" t="s">
        <v>37</v>
      </c>
      <c r="V48" s="3" t="str">
        <f t="shared" si="1"/>
        <v>.</v>
      </c>
      <c r="W48" s="3" t="str">
        <f>IF(AND(T48&lt;&gt;"_U",T48&lt;&gt;"c",J48&lt;&gt;9,J48&lt;&gt;99),IFERROR(VLOOKUP(A48,'Health Total'!$A$2:$W$10000,18,0),"."),".")</f>
        <v>.</v>
      </c>
    </row>
    <row r="49" spans="1:23" x14ac:dyDescent="0.2">
      <c r="A49" s="1" t="str">
        <f t="shared" si="0"/>
        <v>2013|Te Manawa Taki|Total - gender</v>
      </c>
      <c r="B49" t="s">
        <v>20</v>
      </c>
      <c r="C49" t="s">
        <v>21</v>
      </c>
      <c r="D49" t="s">
        <v>22</v>
      </c>
      <c r="E49" t="s">
        <v>23</v>
      </c>
      <c r="F49">
        <v>2013</v>
      </c>
      <c r="G49">
        <v>2013</v>
      </c>
      <c r="H49">
        <v>20</v>
      </c>
      <c r="I49" t="s">
        <v>173</v>
      </c>
      <c r="J49">
        <v>5</v>
      </c>
      <c r="K49" t="s">
        <v>33</v>
      </c>
      <c r="L49">
        <v>99</v>
      </c>
      <c r="M49" t="s">
        <v>26</v>
      </c>
      <c r="N49">
        <v>99</v>
      </c>
      <c r="O49" t="s">
        <v>27</v>
      </c>
      <c r="P49">
        <v>99</v>
      </c>
      <c r="Q49" t="s">
        <v>42</v>
      </c>
      <c r="R49">
        <v>37113</v>
      </c>
      <c r="V49" s="3">
        <f t="shared" si="1"/>
        <v>6.45</v>
      </c>
      <c r="W49" s="3">
        <f>IF(AND(T49&lt;&gt;"_U",T49&lt;&gt;"c",J49&lt;&gt;9,J49&lt;&gt;99),IFERROR(VLOOKUP(A49,'Health Total'!$A$2:$W$10000,18,0),"."),".")</f>
        <v>575451</v>
      </c>
    </row>
    <row r="50" spans="1:23" x14ac:dyDescent="0.2">
      <c r="A50" s="1" t="str">
        <f t="shared" si="0"/>
        <v>2013|Te Manawa Taki|Male / TÄne</v>
      </c>
      <c r="B50" t="s">
        <v>20</v>
      </c>
      <c r="C50" t="s">
        <v>21</v>
      </c>
      <c r="D50" t="s">
        <v>22</v>
      </c>
      <c r="E50" t="s">
        <v>23</v>
      </c>
      <c r="F50">
        <v>2013</v>
      </c>
      <c r="G50">
        <v>2013</v>
      </c>
      <c r="H50">
        <v>20</v>
      </c>
      <c r="I50" t="s">
        <v>173</v>
      </c>
      <c r="J50">
        <v>6</v>
      </c>
      <c r="K50" t="s">
        <v>52</v>
      </c>
      <c r="L50">
        <v>99</v>
      </c>
      <c r="M50" t="s">
        <v>26</v>
      </c>
      <c r="N50">
        <v>99</v>
      </c>
      <c r="O50" t="s">
        <v>27</v>
      </c>
      <c r="P50">
        <v>1</v>
      </c>
      <c r="Q50" t="s">
        <v>34</v>
      </c>
      <c r="R50">
        <v>96768</v>
      </c>
      <c r="V50" s="3">
        <f t="shared" si="1"/>
        <v>35.46</v>
      </c>
      <c r="W50" s="3">
        <f>IF(AND(T50&lt;&gt;"_U",T50&lt;&gt;"c",J50&lt;&gt;9,J50&lt;&gt;99),IFERROR(VLOOKUP(A50,'Health Total'!$A$2:$W$10000,18,0),"."),".")</f>
        <v>272898</v>
      </c>
    </row>
    <row r="51" spans="1:23" x14ac:dyDescent="0.2">
      <c r="A51" s="1" t="str">
        <f t="shared" si="0"/>
        <v>2013|Te Manawa Taki|Female / Wahine</v>
      </c>
      <c r="B51" t="s">
        <v>20</v>
      </c>
      <c r="C51" t="s">
        <v>21</v>
      </c>
      <c r="D51" t="s">
        <v>22</v>
      </c>
      <c r="E51" t="s">
        <v>23</v>
      </c>
      <c r="F51">
        <v>2013</v>
      </c>
      <c r="G51">
        <v>2013</v>
      </c>
      <c r="H51">
        <v>20</v>
      </c>
      <c r="I51" t="s">
        <v>173</v>
      </c>
      <c r="J51">
        <v>6</v>
      </c>
      <c r="K51" t="s">
        <v>52</v>
      </c>
      <c r="L51">
        <v>99</v>
      </c>
      <c r="M51" t="s">
        <v>26</v>
      </c>
      <c r="N51">
        <v>99</v>
      </c>
      <c r="O51" t="s">
        <v>27</v>
      </c>
      <c r="P51">
        <v>2</v>
      </c>
      <c r="Q51" t="s">
        <v>31</v>
      </c>
      <c r="R51">
        <v>94149</v>
      </c>
      <c r="V51" s="3">
        <f t="shared" si="1"/>
        <v>31.12</v>
      </c>
      <c r="W51" s="3">
        <f>IF(AND(T51&lt;&gt;"_U",T51&lt;&gt;"c",J51&lt;&gt;9,J51&lt;&gt;99),IFERROR(VLOOKUP(A51,'Health Total'!$A$2:$W$10000,18,0),"."),".")</f>
        <v>302556</v>
      </c>
    </row>
    <row r="52" spans="1:23" x14ac:dyDescent="0.2">
      <c r="A52" s="1" t="str">
        <f t="shared" si="0"/>
        <v>2013|Te Manawa Taki|Another gender / He ira kÄ“ anÅ</v>
      </c>
      <c r="B52" t="s">
        <v>20</v>
      </c>
      <c r="C52" t="s">
        <v>21</v>
      </c>
      <c r="D52" t="s">
        <v>22</v>
      </c>
      <c r="E52" t="s">
        <v>23</v>
      </c>
      <c r="F52">
        <v>2013</v>
      </c>
      <c r="G52">
        <v>2013</v>
      </c>
      <c r="H52">
        <v>20</v>
      </c>
      <c r="I52" t="s">
        <v>173</v>
      </c>
      <c r="J52">
        <v>6</v>
      </c>
      <c r="K52" t="s">
        <v>52</v>
      </c>
      <c r="L52">
        <v>99</v>
      </c>
      <c r="M52" t="s">
        <v>26</v>
      </c>
      <c r="N52">
        <v>99</v>
      </c>
      <c r="O52" t="s">
        <v>27</v>
      </c>
      <c r="P52">
        <v>3</v>
      </c>
      <c r="Q52" t="s">
        <v>28</v>
      </c>
      <c r="T52" t="s">
        <v>36</v>
      </c>
      <c r="U52" t="s">
        <v>37</v>
      </c>
      <c r="V52" s="3" t="str">
        <f t="shared" si="1"/>
        <v>.</v>
      </c>
      <c r="W52" s="3" t="str">
        <f>IF(AND(T52&lt;&gt;"_U",T52&lt;&gt;"c",J52&lt;&gt;9,J52&lt;&gt;99),IFERROR(VLOOKUP(A52,'Health Total'!$A$2:$W$10000,18,0),"."),".")</f>
        <v>.</v>
      </c>
    </row>
    <row r="53" spans="1:23" x14ac:dyDescent="0.2">
      <c r="A53" s="1" t="str">
        <f t="shared" si="0"/>
        <v>2013|Te Manawa Taki|Total - gender</v>
      </c>
      <c r="B53" t="s">
        <v>20</v>
      </c>
      <c r="C53" t="s">
        <v>21</v>
      </c>
      <c r="D53" t="s">
        <v>22</v>
      </c>
      <c r="E53" t="s">
        <v>23</v>
      </c>
      <c r="F53">
        <v>2013</v>
      </c>
      <c r="G53">
        <v>2013</v>
      </c>
      <c r="H53">
        <v>20</v>
      </c>
      <c r="I53" t="s">
        <v>173</v>
      </c>
      <c r="J53">
        <v>6</v>
      </c>
      <c r="K53" t="s">
        <v>52</v>
      </c>
      <c r="L53">
        <v>99</v>
      </c>
      <c r="M53" t="s">
        <v>26</v>
      </c>
      <c r="N53">
        <v>99</v>
      </c>
      <c r="O53" t="s">
        <v>27</v>
      </c>
      <c r="P53">
        <v>99</v>
      </c>
      <c r="Q53" t="s">
        <v>42</v>
      </c>
      <c r="R53">
        <v>190917</v>
      </c>
      <c r="V53" s="3">
        <f t="shared" si="1"/>
        <v>33.18</v>
      </c>
      <c r="W53" s="3">
        <f>IF(AND(T53&lt;&gt;"_U",T53&lt;&gt;"c",J53&lt;&gt;9,J53&lt;&gt;99),IFERROR(VLOOKUP(A53,'Health Total'!$A$2:$W$10000,18,0),"."),".")</f>
        <v>575451</v>
      </c>
    </row>
    <row r="54" spans="1:23" x14ac:dyDescent="0.2">
      <c r="A54" s="1" t="str">
        <f t="shared" si="0"/>
        <v>2013|Te Manawa Taki|Male / TÄne</v>
      </c>
      <c r="B54" t="s">
        <v>20</v>
      </c>
      <c r="C54" t="s">
        <v>21</v>
      </c>
      <c r="D54" t="s">
        <v>22</v>
      </c>
      <c r="E54" t="s">
        <v>23</v>
      </c>
      <c r="F54">
        <v>2013</v>
      </c>
      <c r="G54">
        <v>2013</v>
      </c>
      <c r="H54">
        <v>20</v>
      </c>
      <c r="I54" t="s">
        <v>173</v>
      </c>
      <c r="J54">
        <v>9</v>
      </c>
      <c r="K54" t="s">
        <v>25</v>
      </c>
      <c r="L54">
        <v>99</v>
      </c>
      <c r="M54" t="s">
        <v>26</v>
      </c>
      <c r="N54">
        <v>99</v>
      </c>
      <c r="O54" t="s">
        <v>27</v>
      </c>
      <c r="P54">
        <v>1</v>
      </c>
      <c r="Q54" t="s">
        <v>34</v>
      </c>
      <c r="R54">
        <v>33114</v>
      </c>
      <c r="V54" s="3" t="str">
        <f t="shared" si="1"/>
        <v>.</v>
      </c>
      <c r="W54" s="3" t="str">
        <f>IF(AND(T54&lt;&gt;"_U",T54&lt;&gt;"c",J54&lt;&gt;9,J54&lt;&gt;99),IFERROR(VLOOKUP(A54,'Health Total'!$A$2:$W$10000,18,0),"."),".")</f>
        <v>.</v>
      </c>
    </row>
    <row r="55" spans="1:23" x14ac:dyDescent="0.2">
      <c r="A55" s="1" t="str">
        <f t="shared" si="0"/>
        <v>2013|Te Manawa Taki|Female / Wahine</v>
      </c>
      <c r="B55" t="s">
        <v>20</v>
      </c>
      <c r="C55" t="s">
        <v>21</v>
      </c>
      <c r="D55" t="s">
        <v>22</v>
      </c>
      <c r="E55" t="s">
        <v>23</v>
      </c>
      <c r="F55">
        <v>2013</v>
      </c>
      <c r="G55">
        <v>2013</v>
      </c>
      <c r="H55">
        <v>20</v>
      </c>
      <c r="I55" t="s">
        <v>173</v>
      </c>
      <c r="J55">
        <v>9</v>
      </c>
      <c r="K55" t="s">
        <v>25</v>
      </c>
      <c r="L55">
        <v>99</v>
      </c>
      <c r="M55" t="s">
        <v>26</v>
      </c>
      <c r="N55">
        <v>99</v>
      </c>
      <c r="O55" t="s">
        <v>27</v>
      </c>
      <c r="P55">
        <v>2</v>
      </c>
      <c r="Q55" t="s">
        <v>31</v>
      </c>
      <c r="R55">
        <v>31152</v>
      </c>
      <c r="V55" s="3" t="str">
        <f t="shared" si="1"/>
        <v>.</v>
      </c>
      <c r="W55" s="3" t="str">
        <f>IF(AND(T55&lt;&gt;"_U",T55&lt;&gt;"c",J55&lt;&gt;9,J55&lt;&gt;99),IFERROR(VLOOKUP(A55,'Health Total'!$A$2:$W$10000,18,0),"."),".")</f>
        <v>.</v>
      </c>
    </row>
    <row r="56" spans="1:23" x14ac:dyDescent="0.2">
      <c r="A56" s="1" t="str">
        <f t="shared" si="0"/>
        <v>2013|Te Manawa Taki|Another gender / He ira kÄ“ anÅ</v>
      </c>
      <c r="B56" t="s">
        <v>20</v>
      </c>
      <c r="C56" t="s">
        <v>21</v>
      </c>
      <c r="D56" t="s">
        <v>22</v>
      </c>
      <c r="E56" t="s">
        <v>23</v>
      </c>
      <c r="F56">
        <v>2013</v>
      </c>
      <c r="G56">
        <v>2013</v>
      </c>
      <c r="H56">
        <v>20</v>
      </c>
      <c r="I56" t="s">
        <v>173</v>
      </c>
      <c r="J56">
        <v>9</v>
      </c>
      <c r="K56" t="s">
        <v>25</v>
      </c>
      <c r="L56">
        <v>99</v>
      </c>
      <c r="M56" t="s">
        <v>26</v>
      </c>
      <c r="N56">
        <v>99</v>
      </c>
      <c r="O56" t="s">
        <v>27</v>
      </c>
      <c r="P56">
        <v>3</v>
      </c>
      <c r="Q56" t="s">
        <v>28</v>
      </c>
      <c r="T56" t="s">
        <v>36</v>
      </c>
      <c r="U56" t="s">
        <v>37</v>
      </c>
      <c r="V56" s="3" t="str">
        <f t="shared" si="1"/>
        <v>.</v>
      </c>
      <c r="W56" s="3" t="str">
        <f>IF(AND(T56&lt;&gt;"_U",T56&lt;&gt;"c",J56&lt;&gt;9,J56&lt;&gt;99),IFERROR(VLOOKUP(A56,'Health Total'!$A$2:$W$10000,18,0),"."),".")</f>
        <v>.</v>
      </c>
    </row>
    <row r="57" spans="1:23" x14ac:dyDescent="0.2">
      <c r="A57" s="1" t="str">
        <f t="shared" si="0"/>
        <v>2013|Te Manawa Taki|Total - gender</v>
      </c>
      <c r="B57" t="s">
        <v>20</v>
      </c>
      <c r="C57" t="s">
        <v>21</v>
      </c>
      <c r="D57" t="s">
        <v>22</v>
      </c>
      <c r="E57" t="s">
        <v>23</v>
      </c>
      <c r="F57">
        <v>2013</v>
      </c>
      <c r="G57">
        <v>2013</v>
      </c>
      <c r="H57">
        <v>20</v>
      </c>
      <c r="I57" t="s">
        <v>173</v>
      </c>
      <c r="J57">
        <v>9</v>
      </c>
      <c r="K57" t="s">
        <v>25</v>
      </c>
      <c r="L57">
        <v>99</v>
      </c>
      <c r="M57" t="s">
        <v>26</v>
      </c>
      <c r="N57">
        <v>99</v>
      </c>
      <c r="O57" t="s">
        <v>27</v>
      </c>
      <c r="P57">
        <v>99</v>
      </c>
      <c r="Q57" t="s">
        <v>42</v>
      </c>
      <c r="R57">
        <v>64266</v>
      </c>
      <c r="V57" s="3" t="str">
        <f t="shared" si="1"/>
        <v>.</v>
      </c>
      <c r="W57" s="3" t="str">
        <f>IF(AND(T57&lt;&gt;"_U",T57&lt;&gt;"c",J57&lt;&gt;9,J57&lt;&gt;99),IFERROR(VLOOKUP(A57,'Health Total'!$A$2:$W$10000,18,0),"."),".")</f>
        <v>.</v>
      </c>
    </row>
    <row r="58" spans="1:23" x14ac:dyDescent="0.2">
      <c r="A58" s="1" t="str">
        <f t="shared" si="0"/>
        <v>2013|Te Manawa Taki|Male / TÄne</v>
      </c>
      <c r="B58" t="s">
        <v>20</v>
      </c>
      <c r="C58" t="s">
        <v>21</v>
      </c>
      <c r="D58" t="s">
        <v>22</v>
      </c>
      <c r="E58" t="s">
        <v>23</v>
      </c>
      <c r="F58">
        <v>2013</v>
      </c>
      <c r="G58">
        <v>2013</v>
      </c>
      <c r="H58">
        <v>20</v>
      </c>
      <c r="I58" t="s">
        <v>173</v>
      </c>
      <c r="J58">
        <v>77</v>
      </c>
      <c r="K58" t="s">
        <v>49</v>
      </c>
      <c r="L58">
        <v>99</v>
      </c>
      <c r="M58" t="s">
        <v>26</v>
      </c>
      <c r="N58">
        <v>99</v>
      </c>
      <c r="O58" t="s">
        <v>27</v>
      </c>
      <c r="P58">
        <v>1</v>
      </c>
      <c r="Q58" t="s">
        <v>34</v>
      </c>
      <c r="R58">
        <v>272898</v>
      </c>
      <c r="V58" s="3">
        <f t="shared" si="1"/>
        <v>100</v>
      </c>
      <c r="W58" s="3">
        <f>IF(AND(T58&lt;&gt;"_U",T58&lt;&gt;"c",J58&lt;&gt;9,J58&lt;&gt;99),IFERROR(VLOOKUP(A58,'Health Total'!$A$2:$W$10000,18,0),"."),".")</f>
        <v>272898</v>
      </c>
    </row>
    <row r="59" spans="1:23" x14ac:dyDescent="0.2">
      <c r="A59" s="1" t="str">
        <f t="shared" si="0"/>
        <v>2013|Te Manawa Taki|Female / Wahine</v>
      </c>
      <c r="B59" t="s">
        <v>20</v>
      </c>
      <c r="C59" t="s">
        <v>21</v>
      </c>
      <c r="D59" t="s">
        <v>22</v>
      </c>
      <c r="E59" t="s">
        <v>23</v>
      </c>
      <c r="F59">
        <v>2013</v>
      </c>
      <c r="G59">
        <v>2013</v>
      </c>
      <c r="H59">
        <v>20</v>
      </c>
      <c r="I59" t="s">
        <v>173</v>
      </c>
      <c r="J59">
        <v>77</v>
      </c>
      <c r="K59" t="s">
        <v>49</v>
      </c>
      <c r="L59">
        <v>99</v>
      </c>
      <c r="M59" t="s">
        <v>26</v>
      </c>
      <c r="N59">
        <v>99</v>
      </c>
      <c r="O59" t="s">
        <v>27</v>
      </c>
      <c r="P59">
        <v>2</v>
      </c>
      <c r="Q59" t="s">
        <v>31</v>
      </c>
      <c r="R59">
        <v>302556</v>
      </c>
      <c r="V59" s="3">
        <f t="shared" si="1"/>
        <v>100</v>
      </c>
      <c r="W59" s="3">
        <f>IF(AND(T59&lt;&gt;"_U",T59&lt;&gt;"c",J59&lt;&gt;9,J59&lt;&gt;99),IFERROR(VLOOKUP(A59,'Health Total'!$A$2:$W$10000,18,0),"."),".")</f>
        <v>302556</v>
      </c>
    </row>
    <row r="60" spans="1:23" x14ac:dyDescent="0.2">
      <c r="A60" s="1" t="str">
        <f t="shared" si="0"/>
        <v>2013|Te Manawa Taki|Another gender / He ira kÄ“ anÅ</v>
      </c>
      <c r="B60" t="s">
        <v>20</v>
      </c>
      <c r="C60" t="s">
        <v>21</v>
      </c>
      <c r="D60" t="s">
        <v>22</v>
      </c>
      <c r="E60" t="s">
        <v>23</v>
      </c>
      <c r="F60">
        <v>2013</v>
      </c>
      <c r="G60">
        <v>2013</v>
      </c>
      <c r="H60">
        <v>20</v>
      </c>
      <c r="I60" t="s">
        <v>173</v>
      </c>
      <c r="J60">
        <v>77</v>
      </c>
      <c r="K60" t="s">
        <v>49</v>
      </c>
      <c r="L60">
        <v>99</v>
      </c>
      <c r="M60" t="s">
        <v>26</v>
      </c>
      <c r="N60">
        <v>99</v>
      </c>
      <c r="O60" t="s">
        <v>27</v>
      </c>
      <c r="P60">
        <v>3</v>
      </c>
      <c r="Q60" t="s">
        <v>28</v>
      </c>
      <c r="T60" t="s">
        <v>36</v>
      </c>
      <c r="U60" t="s">
        <v>37</v>
      </c>
      <c r="V60" s="3" t="str">
        <f t="shared" si="1"/>
        <v>.</v>
      </c>
      <c r="W60" s="3" t="str">
        <f>IF(AND(T60&lt;&gt;"_U",T60&lt;&gt;"c",J60&lt;&gt;9,J60&lt;&gt;99),IFERROR(VLOOKUP(A60,'Health Total'!$A$2:$W$10000,18,0),"."),".")</f>
        <v>.</v>
      </c>
    </row>
    <row r="61" spans="1:23" x14ac:dyDescent="0.2">
      <c r="A61" s="1" t="str">
        <f t="shared" si="0"/>
        <v>2013|Te Manawa Taki|Total - gender</v>
      </c>
      <c r="B61" t="s">
        <v>20</v>
      </c>
      <c r="C61" t="s">
        <v>21</v>
      </c>
      <c r="D61" t="s">
        <v>22</v>
      </c>
      <c r="E61" t="s">
        <v>23</v>
      </c>
      <c r="F61">
        <v>2013</v>
      </c>
      <c r="G61">
        <v>2013</v>
      </c>
      <c r="H61">
        <v>20</v>
      </c>
      <c r="I61" t="s">
        <v>173</v>
      </c>
      <c r="J61">
        <v>77</v>
      </c>
      <c r="K61" t="s">
        <v>49</v>
      </c>
      <c r="L61">
        <v>99</v>
      </c>
      <c r="M61" t="s">
        <v>26</v>
      </c>
      <c r="N61">
        <v>99</v>
      </c>
      <c r="O61" t="s">
        <v>27</v>
      </c>
      <c r="P61">
        <v>99</v>
      </c>
      <c r="Q61" t="s">
        <v>42</v>
      </c>
      <c r="R61">
        <v>575451</v>
      </c>
      <c r="V61" s="3">
        <f t="shared" si="1"/>
        <v>100</v>
      </c>
      <c r="W61" s="3">
        <f>IF(AND(T61&lt;&gt;"_U",T61&lt;&gt;"c",J61&lt;&gt;9,J61&lt;&gt;99),IFERROR(VLOOKUP(A61,'Health Total'!$A$2:$W$10000,18,0),"."),".")</f>
        <v>575451</v>
      </c>
    </row>
    <row r="62" spans="1:23" x14ac:dyDescent="0.2">
      <c r="A62" s="1" t="str">
        <f t="shared" si="0"/>
        <v>2013|Te Manawa Taki|Male / TÄne</v>
      </c>
      <c r="B62" t="s">
        <v>20</v>
      </c>
      <c r="C62" t="s">
        <v>21</v>
      </c>
      <c r="D62" t="s">
        <v>22</v>
      </c>
      <c r="E62" t="s">
        <v>23</v>
      </c>
      <c r="F62">
        <v>2013</v>
      </c>
      <c r="G62">
        <v>2013</v>
      </c>
      <c r="H62">
        <v>20</v>
      </c>
      <c r="I62" t="s">
        <v>173</v>
      </c>
      <c r="J62">
        <v>99</v>
      </c>
      <c r="K62" t="s">
        <v>47</v>
      </c>
      <c r="L62">
        <v>99</v>
      </c>
      <c r="M62" t="s">
        <v>26</v>
      </c>
      <c r="N62">
        <v>99</v>
      </c>
      <c r="O62" t="s">
        <v>27</v>
      </c>
      <c r="P62">
        <v>1</v>
      </c>
      <c r="Q62" t="s">
        <v>34</v>
      </c>
      <c r="R62">
        <v>306009</v>
      </c>
      <c r="V62" s="3" t="str">
        <f t="shared" si="1"/>
        <v>.</v>
      </c>
      <c r="W62" s="3" t="str">
        <f>IF(AND(T62&lt;&gt;"_U",T62&lt;&gt;"c",J62&lt;&gt;9,J62&lt;&gt;99),IFERROR(VLOOKUP(A62,'Health Total'!$A$2:$W$10000,18,0),"."),".")</f>
        <v>.</v>
      </c>
    </row>
    <row r="63" spans="1:23" x14ac:dyDescent="0.2">
      <c r="A63" s="1" t="str">
        <f t="shared" si="0"/>
        <v>2013|Te Manawa Taki|Female / Wahine</v>
      </c>
      <c r="B63" t="s">
        <v>20</v>
      </c>
      <c r="C63" t="s">
        <v>21</v>
      </c>
      <c r="D63" t="s">
        <v>22</v>
      </c>
      <c r="E63" t="s">
        <v>23</v>
      </c>
      <c r="F63">
        <v>2013</v>
      </c>
      <c r="G63">
        <v>2013</v>
      </c>
      <c r="H63">
        <v>20</v>
      </c>
      <c r="I63" t="s">
        <v>173</v>
      </c>
      <c r="J63">
        <v>99</v>
      </c>
      <c r="K63" t="s">
        <v>47</v>
      </c>
      <c r="L63">
        <v>99</v>
      </c>
      <c r="M63" t="s">
        <v>26</v>
      </c>
      <c r="N63">
        <v>99</v>
      </c>
      <c r="O63" t="s">
        <v>27</v>
      </c>
      <c r="P63">
        <v>2</v>
      </c>
      <c r="Q63" t="s">
        <v>31</v>
      </c>
      <c r="R63">
        <v>333708</v>
      </c>
      <c r="V63" s="3" t="str">
        <f t="shared" si="1"/>
        <v>.</v>
      </c>
      <c r="W63" s="3" t="str">
        <f>IF(AND(T63&lt;&gt;"_U",T63&lt;&gt;"c",J63&lt;&gt;9,J63&lt;&gt;99),IFERROR(VLOOKUP(A63,'Health Total'!$A$2:$W$10000,18,0),"."),".")</f>
        <v>.</v>
      </c>
    </row>
    <row r="64" spans="1:23" x14ac:dyDescent="0.2">
      <c r="A64" s="1" t="str">
        <f t="shared" si="0"/>
        <v>2013|Te Manawa Taki|Another gender / He ira kÄ“ anÅ</v>
      </c>
      <c r="B64" t="s">
        <v>20</v>
      </c>
      <c r="C64" t="s">
        <v>21</v>
      </c>
      <c r="D64" t="s">
        <v>22</v>
      </c>
      <c r="E64" t="s">
        <v>23</v>
      </c>
      <c r="F64">
        <v>2013</v>
      </c>
      <c r="G64">
        <v>2013</v>
      </c>
      <c r="H64">
        <v>20</v>
      </c>
      <c r="I64" t="s">
        <v>173</v>
      </c>
      <c r="J64">
        <v>99</v>
      </c>
      <c r="K64" t="s">
        <v>47</v>
      </c>
      <c r="L64">
        <v>99</v>
      </c>
      <c r="M64" t="s">
        <v>26</v>
      </c>
      <c r="N64">
        <v>99</v>
      </c>
      <c r="O64" t="s">
        <v>27</v>
      </c>
      <c r="P64">
        <v>3</v>
      </c>
      <c r="Q64" t="s">
        <v>28</v>
      </c>
      <c r="T64" t="s">
        <v>36</v>
      </c>
      <c r="U64" t="s">
        <v>37</v>
      </c>
      <c r="V64" s="3" t="str">
        <f t="shared" si="1"/>
        <v>.</v>
      </c>
      <c r="W64" s="3" t="str">
        <f>IF(AND(T64&lt;&gt;"_U",T64&lt;&gt;"c",J64&lt;&gt;9,J64&lt;&gt;99),IFERROR(VLOOKUP(A64,'Health Total'!$A$2:$W$10000,18,0),"."),".")</f>
        <v>.</v>
      </c>
    </row>
    <row r="65" spans="1:23" x14ac:dyDescent="0.2">
      <c r="A65" s="1" t="str">
        <f t="shared" si="0"/>
        <v>2013|Te Manawa Taki|Total - gender</v>
      </c>
      <c r="B65" t="s">
        <v>20</v>
      </c>
      <c r="C65" t="s">
        <v>21</v>
      </c>
      <c r="D65" t="s">
        <v>22</v>
      </c>
      <c r="E65" t="s">
        <v>23</v>
      </c>
      <c r="F65">
        <v>2013</v>
      </c>
      <c r="G65">
        <v>2013</v>
      </c>
      <c r="H65">
        <v>20</v>
      </c>
      <c r="I65" t="s">
        <v>173</v>
      </c>
      <c r="J65">
        <v>99</v>
      </c>
      <c r="K65" t="s">
        <v>47</v>
      </c>
      <c r="L65">
        <v>99</v>
      </c>
      <c r="M65" t="s">
        <v>26</v>
      </c>
      <c r="N65">
        <v>99</v>
      </c>
      <c r="O65" t="s">
        <v>27</v>
      </c>
      <c r="P65">
        <v>99</v>
      </c>
      <c r="Q65" t="s">
        <v>42</v>
      </c>
      <c r="R65">
        <v>639717</v>
      </c>
      <c r="V65" s="3" t="str">
        <f t="shared" si="1"/>
        <v>.</v>
      </c>
      <c r="W65" s="3" t="str">
        <f>IF(AND(T65&lt;&gt;"_U",T65&lt;&gt;"c",J65&lt;&gt;9,J65&lt;&gt;99),IFERROR(VLOOKUP(A65,'Health Total'!$A$2:$W$10000,18,0),"."),".")</f>
        <v>.</v>
      </c>
    </row>
    <row r="66" spans="1:23" x14ac:dyDescent="0.2">
      <c r="A66" s="1" t="str">
        <f t="shared" si="0"/>
        <v>2013|Central Region|Male / TÄne</v>
      </c>
      <c r="B66" t="s">
        <v>20</v>
      </c>
      <c r="C66" t="s">
        <v>21</v>
      </c>
      <c r="D66" t="s">
        <v>22</v>
      </c>
      <c r="E66" t="s">
        <v>23</v>
      </c>
      <c r="F66">
        <v>2013</v>
      </c>
      <c r="G66">
        <v>2013</v>
      </c>
      <c r="H66">
        <v>30</v>
      </c>
      <c r="I66" t="s">
        <v>172</v>
      </c>
      <c r="J66">
        <v>1</v>
      </c>
      <c r="K66" t="s">
        <v>30</v>
      </c>
      <c r="L66">
        <v>99</v>
      </c>
      <c r="M66" t="s">
        <v>26</v>
      </c>
      <c r="N66">
        <v>99</v>
      </c>
      <c r="O66" t="s">
        <v>27</v>
      </c>
      <c r="P66">
        <v>1</v>
      </c>
      <c r="Q66" t="s">
        <v>34</v>
      </c>
      <c r="R66">
        <v>138990</v>
      </c>
      <c r="V66" s="3">
        <f t="shared" si="1"/>
        <v>48.22</v>
      </c>
      <c r="W66" s="3">
        <f>IF(AND(T66&lt;&gt;"_U",T66&lt;&gt;"c",J66&lt;&gt;9,J66&lt;&gt;99),IFERROR(VLOOKUP(A66,'Health Total'!$A$2:$W$10000,18,0),"."),".")</f>
        <v>288225</v>
      </c>
    </row>
    <row r="67" spans="1:23" x14ac:dyDescent="0.2">
      <c r="A67" s="1" t="str">
        <f t="shared" ref="A67:A130" si="2">G67&amp;"|"&amp;I67&amp;"|"&amp;Q67</f>
        <v>2013|Central Region|Female / Wahine</v>
      </c>
      <c r="B67" t="s">
        <v>20</v>
      </c>
      <c r="C67" t="s">
        <v>21</v>
      </c>
      <c r="D67" t="s">
        <v>22</v>
      </c>
      <c r="E67" t="s">
        <v>23</v>
      </c>
      <c r="F67">
        <v>2013</v>
      </c>
      <c r="G67">
        <v>2013</v>
      </c>
      <c r="H67">
        <v>30</v>
      </c>
      <c r="I67" t="s">
        <v>172</v>
      </c>
      <c r="J67">
        <v>1</v>
      </c>
      <c r="K67" t="s">
        <v>30</v>
      </c>
      <c r="L67">
        <v>99</v>
      </c>
      <c r="M67" t="s">
        <v>26</v>
      </c>
      <c r="N67">
        <v>99</v>
      </c>
      <c r="O67" t="s">
        <v>27</v>
      </c>
      <c r="P67">
        <v>2</v>
      </c>
      <c r="Q67" t="s">
        <v>31</v>
      </c>
      <c r="R67">
        <v>140406</v>
      </c>
      <c r="V67" s="3">
        <f t="shared" ref="V67:V130" si="3">IF(T67&lt;&gt;"_U",IFERROR((ROUND(R67/W67*100,2)),"."),".")</f>
        <v>43.72</v>
      </c>
      <c r="W67" s="3">
        <f>IF(AND(T67&lt;&gt;"_U",T67&lt;&gt;"c",J67&lt;&gt;9,J67&lt;&gt;99),IFERROR(VLOOKUP(A67,'Health Total'!$A$2:$W$10000,18,0),"."),".")</f>
        <v>321120</v>
      </c>
    </row>
    <row r="68" spans="1:23" x14ac:dyDescent="0.2">
      <c r="A68" s="1" t="str">
        <f t="shared" si="2"/>
        <v>2013|Central Region|Another gender / He ira kÄ“ anÅ</v>
      </c>
      <c r="B68" t="s">
        <v>20</v>
      </c>
      <c r="C68" t="s">
        <v>21</v>
      </c>
      <c r="D68" t="s">
        <v>22</v>
      </c>
      <c r="E68" t="s">
        <v>23</v>
      </c>
      <c r="F68">
        <v>2013</v>
      </c>
      <c r="G68">
        <v>2013</v>
      </c>
      <c r="H68">
        <v>30</v>
      </c>
      <c r="I68" t="s">
        <v>172</v>
      </c>
      <c r="J68">
        <v>1</v>
      </c>
      <c r="K68" t="s">
        <v>30</v>
      </c>
      <c r="L68">
        <v>99</v>
      </c>
      <c r="M68" t="s">
        <v>26</v>
      </c>
      <c r="N68">
        <v>99</v>
      </c>
      <c r="O68" t="s">
        <v>27</v>
      </c>
      <c r="P68">
        <v>3</v>
      </c>
      <c r="Q68" t="s">
        <v>28</v>
      </c>
      <c r="T68" t="s">
        <v>36</v>
      </c>
      <c r="U68" t="s">
        <v>37</v>
      </c>
      <c r="V68" s="3" t="str">
        <f t="shared" si="3"/>
        <v>.</v>
      </c>
      <c r="W68" s="3" t="str">
        <f>IF(AND(T68&lt;&gt;"_U",T68&lt;&gt;"c",J68&lt;&gt;9,J68&lt;&gt;99),IFERROR(VLOOKUP(A68,'Health Total'!$A$2:$W$10000,18,0),"."),".")</f>
        <v>.</v>
      </c>
    </row>
    <row r="69" spans="1:23" x14ac:dyDescent="0.2">
      <c r="A69" s="1" t="str">
        <f t="shared" si="2"/>
        <v>2013|Central Region|Total - gender</v>
      </c>
      <c r="B69" t="s">
        <v>20</v>
      </c>
      <c r="C69" t="s">
        <v>21</v>
      </c>
      <c r="D69" t="s">
        <v>22</v>
      </c>
      <c r="E69" t="s">
        <v>23</v>
      </c>
      <c r="F69">
        <v>2013</v>
      </c>
      <c r="G69">
        <v>2013</v>
      </c>
      <c r="H69">
        <v>30</v>
      </c>
      <c r="I69" t="s">
        <v>172</v>
      </c>
      <c r="J69">
        <v>1</v>
      </c>
      <c r="K69" t="s">
        <v>30</v>
      </c>
      <c r="L69">
        <v>99</v>
      </c>
      <c r="M69" t="s">
        <v>26</v>
      </c>
      <c r="N69">
        <v>99</v>
      </c>
      <c r="O69" t="s">
        <v>27</v>
      </c>
      <c r="P69">
        <v>99</v>
      </c>
      <c r="Q69" t="s">
        <v>42</v>
      </c>
      <c r="R69">
        <v>279396</v>
      </c>
      <c r="V69" s="3">
        <f t="shared" si="3"/>
        <v>45.85</v>
      </c>
      <c r="W69" s="3">
        <f>IF(AND(T69&lt;&gt;"_U",T69&lt;&gt;"c",J69&lt;&gt;9,J69&lt;&gt;99),IFERROR(VLOOKUP(A69,'Health Total'!$A$2:$W$10000,18,0),"."),".")</f>
        <v>609345</v>
      </c>
    </row>
    <row r="70" spans="1:23" x14ac:dyDescent="0.2">
      <c r="A70" s="1" t="str">
        <f t="shared" si="2"/>
        <v>2013|Central Region|Male / TÄne</v>
      </c>
      <c r="B70" t="s">
        <v>20</v>
      </c>
      <c r="C70" t="s">
        <v>21</v>
      </c>
      <c r="D70" t="s">
        <v>22</v>
      </c>
      <c r="E70" t="s">
        <v>23</v>
      </c>
      <c r="F70">
        <v>2013</v>
      </c>
      <c r="G70">
        <v>2013</v>
      </c>
      <c r="H70">
        <v>30</v>
      </c>
      <c r="I70" t="s">
        <v>172</v>
      </c>
      <c r="J70">
        <v>3</v>
      </c>
      <c r="K70" t="s">
        <v>39</v>
      </c>
      <c r="L70">
        <v>99</v>
      </c>
      <c r="M70" t="s">
        <v>26</v>
      </c>
      <c r="N70">
        <v>99</v>
      </c>
      <c r="O70" t="s">
        <v>27</v>
      </c>
      <c r="P70">
        <v>1</v>
      </c>
      <c r="Q70" t="s">
        <v>34</v>
      </c>
      <c r="R70">
        <v>9465</v>
      </c>
      <c r="V70" s="3">
        <f t="shared" si="3"/>
        <v>3.28</v>
      </c>
      <c r="W70" s="3">
        <f>IF(AND(T70&lt;&gt;"_U",T70&lt;&gt;"c",J70&lt;&gt;9,J70&lt;&gt;99),IFERROR(VLOOKUP(A70,'Health Total'!$A$2:$W$10000,18,0),"."),".")</f>
        <v>288225</v>
      </c>
    </row>
    <row r="71" spans="1:23" x14ac:dyDescent="0.2">
      <c r="A71" s="1" t="str">
        <f t="shared" si="2"/>
        <v>2013|Central Region|Female / Wahine</v>
      </c>
      <c r="B71" t="s">
        <v>20</v>
      </c>
      <c r="C71" t="s">
        <v>21</v>
      </c>
      <c r="D71" t="s">
        <v>22</v>
      </c>
      <c r="E71" t="s">
        <v>23</v>
      </c>
      <c r="F71">
        <v>2013</v>
      </c>
      <c r="G71">
        <v>2013</v>
      </c>
      <c r="H71">
        <v>30</v>
      </c>
      <c r="I71" t="s">
        <v>172</v>
      </c>
      <c r="J71">
        <v>3</v>
      </c>
      <c r="K71" t="s">
        <v>39</v>
      </c>
      <c r="L71">
        <v>99</v>
      </c>
      <c r="M71" t="s">
        <v>26</v>
      </c>
      <c r="N71">
        <v>99</v>
      </c>
      <c r="O71" t="s">
        <v>27</v>
      </c>
      <c r="P71">
        <v>2</v>
      </c>
      <c r="Q71" t="s">
        <v>31</v>
      </c>
      <c r="R71">
        <v>11967</v>
      </c>
      <c r="V71" s="3">
        <f t="shared" si="3"/>
        <v>3.73</v>
      </c>
      <c r="W71" s="3">
        <f>IF(AND(T71&lt;&gt;"_U",T71&lt;&gt;"c",J71&lt;&gt;9,J71&lt;&gt;99),IFERROR(VLOOKUP(A71,'Health Total'!$A$2:$W$10000,18,0),"."),".")</f>
        <v>321120</v>
      </c>
    </row>
    <row r="72" spans="1:23" x14ac:dyDescent="0.2">
      <c r="A72" s="1" t="str">
        <f t="shared" si="2"/>
        <v>2013|Central Region|Another gender / He ira kÄ“ anÅ</v>
      </c>
      <c r="B72" t="s">
        <v>20</v>
      </c>
      <c r="C72" t="s">
        <v>21</v>
      </c>
      <c r="D72" t="s">
        <v>22</v>
      </c>
      <c r="E72" t="s">
        <v>23</v>
      </c>
      <c r="F72">
        <v>2013</v>
      </c>
      <c r="G72">
        <v>2013</v>
      </c>
      <c r="H72">
        <v>30</v>
      </c>
      <c r="I72" t="s">
        <v>172</v>
      </c>
      <c r="J72">
        <v>3</v>
      </c>
      <c r="K72" t="s">
        <v>39</v>
      </c>
      <c r="L72">
        <v>99</v>
      </c>
      <c r="M72" t="s">
        <v>26</v>
      </c>
      <c r="N72">
        <v>99</v>
      </c>
      <c r="O72" t="s">
        <v>27</v>
      </c>
      <c r="P72">
        <v>3</v>
      </c>
      <c r="Q72" t="s">
        <v>28</v>
      </c>
      <c r="T72" t="s">
        <v>36</v>
      </c>
      <c r="U72" t="s">
        <v>37</v>
      </c>
      <c r="V72" s="3" t="str">
        <f t="shared" si="3"/>
        <v>.</v>
      </c>
      <c r="W72" s="3" t="str">
        <f>IF(AND(T72&lt;&gt;"_U",T72&lt;&gt;"c",J72&lt;&gt;9,J72&lt;&gt;99),IFERROR(VLOOKUP(A72,'Health Total'!$A$2:$W$10000,18,0),"."),".")</f>
        <v>.</v>
      </c>
    </row>
    <row r="73" spans="1:23" x14ac:dyDescent="0.2">
      <c r="A73" s="1" t="str">
        <f t="shared" si="2"/>
        <v>2013|Central Region|Total - gender</v>
      </c>
      <c r="B73" t="s">
        <v>20</v>
      </c>
      <c r="C73" t="s">
        <v>21</v>
      </c>
      <c r="D73" t="s">
        <v>22</v>
      </c>
      <c r="E73" t="s">
        <v>23</v>
      </c>
      <c r="F73">
        <v>2013</v>
      </c>
      <c r="G73">
        <v>2013</v>
      </c>
      <c r="H73">
        <v>30</v>
      </c>
      <c r="I73" t="s">
        <v>172</v>
      </c>
      <c r="J73">
        <v>3</v>
      </c>
      <c r="K73" t="s">
        <v>39</v>
      </c>
      <c r="L73">
        <v>99</v>
      </c>
      <c r="M73" t="s">
        <v>26</v>
      </c>
      <c r="N73">
        <v>99</v>
      </c>
      <c r="O73" t="s">
        <v>27</v>
      </c>
      <c r="P73">
        <v>99</v>
      </c>
      <c r="Q73" t="s">
        <v>42</v>
      </c>
      <c r="R73">
        <v>21435</v>
      </c>
      <c r="V73" s="3">
        <f t="shared" si="3"/>
        <v>3.52</v>
      </c>
      <c r="W73" s="3">
        <f>IF(AND(T73&lt;&gt;"_U",T73&lt;&gt;"c",J73&lt;&gt;9,J73&lt;&gt;99),IFERROR(VLOOKUP(A73,'Health Total'!$A$2:$W$10000,18,0),"."),".")</f>
        <v>609345</v>
      </c>
    </row>
    <row r="74" spans="1:23" x14ac:dyDescent="0.2">
      <c r="A74" s="1" t="str">
        <f t="shared" si="2"/>
        <v>2013|Central Region|Male / TÄne</v>
      </c>
      <c r="B74" t="s">
        <v>20</v>
      </c>
      <c r="C74" t="s">
        <v>21</v>
      </c>
      <c r="D74" t="s">
        <v>22</v>
      </c>
      <c r="E74" t="s">
        <v>23</v>
      </c>
      <c r="F74">
        <v>2013</v>
      </c>
      <c r="G74">
        <v>2013</v>
      </c>
      <c r="H74">
        <v>30</v>
      </c>
      <c r="I74" t="s">
        <v>172</v>
      </c>
      <c r="J74">
        <v>4</v>
      </c>
      <c r="K74" t="s">
        <v>54</v>
      </c>
      <c r="L74">
        <v>99</v>
      </c>
      <c r="M74" t="s">
        <v>26</v>
      </c>
      <c r="N74">
        <v>99</v>
      </c>
      <c r="O74" t="s">
        <v>27</v>
      </c>
      <c r="P74">
        <v>1</v>
      </c>
      <c r="Q74" t="s">
        <v>34</v>
      </c>
      <c r="R74">
        <v>20100</v>
      </c>
      <c r="V74" s="3">
        <f t="shared" si="3"/>
        <v>6.97</v>
      </c>
      <c r="W74" s="3">
        <f>IF(AND(T74&lt;&gt;"_U",T74&lt;&gt;"c",J74&lt;&gt;9,J74&lt;&gt;99),IFERROR(VLOOKUP(A74,'Health Total'!$A$2:$W$10000,18,0),"."),".")</f>
        <v>288225</v>
      </c>
    </row>
    <row r="75" spans="1:23" x14ac:dyDescent="0.2">
      <c r="A75" s="1" t="str">
        <f t="shared" si="2"/>
        <v>2013|Central Region|Female / Wahine</v>
      </c>
      <c r="B75" t="s">
        <v>20</v>
      </c>
      <c r="C75" t="s">
        <v>21</v>
      </c>
      <c r="D75" t="s">
        <v>22</v>
      </c>
      <c r="E75" t="s">
        <v>23</v>
      </c>
      <c r="F75">
        <v>2013</v>
      </c>
      <c r="G75">
        <v>2013</v>
      </c>
      <c r="H75">
        <v>30</v>
      </c>
      <c r="I75" t="s">
        <v>172</v>
      </c>
      <c r="J75">
        <v>4</v>
      </c>
      <c r="K75" t="s">
        <v>54</v>
      </c>
      <c r="L75">
        <v>99</v>
      </c>
      <c r="M75" t="s">
        <v>26</v>
      </c>
      <c r="N75">
        <v>99</v>
      </c>
      <c r="O75" t="s">
        <v>27</v>
      </c>
      <c r="P75">
        <v>2</v>
      </c>
      <c r="Q75" t="s">
        <v>31</v>
      </c>
      <c r="R75">
        <v>28821</v>
      </c>
      <c r="V75" s="3">
        <f t="shared" si="3"/>
        <v>8.98</v>
      </c>
      <c r="W75" s="3">
        <f>IF(AND(T75&lt;&gt;"_U",T75&lt;&gt;"c",J75&lt;&gt;9,J75&lt;&gt;99),IFERROR(VLOOKUP(A75,'Health Total'!$A$2:$W$10000,18,0),"."),".")</f>
        <v>321120</v>
      </c>
    </row>
    <row r="76" spans="1:23" x14ac:dyDescent="0.2">
      <c r="A76" s="1" t="str">
        <f t="shared" si="2"/>
        <v>2013|Central Region|Another gender / He ira kÄ“ anÅ</v>
      </c>
      <c r="B76" t="s">
        <v>20</v>
      </c>
      <c r="C76" t="s">
        <v>21</v>
      </c>
      <c r="D76" t="s">
        <v>22</v>
      </c>
      <c r="E76" t="s">
        <v>23</v>
      </c>
      <c r="F76">
        <v>2013</v>
      </c>
      <c r="G76">
        <v>2013</v>
      </c>
      <c r="H76">
        <v>30</v>
      </c>
      <c r="I76" t="s">
        <v>172</v>
      </c>
      <c r="J76">
        <v>4</v>
      </c>
      <c r="K76" t="s">
        <v>54</v>
      </c>
      <c r="L76">
        <v>99</v>
      </c>
      <c r="M76" t="s">
        <v>26</v>
      </c>
      <c r="N76">
        <v>99</v>
      </c>
      <c r="O76" t="s">
        <v>27</v>
      </c>
      <c r="P76">
        <v>3</v>
      </c>
      <c r="Q76" t="s">
        <v>28</v>
      </c>
      <c r="T76" t="s">
        <v>36</v>
      </c>
      <c r="U76" t="s">
        <v>37</v>
      </c>
      <c r="V76" s="3" t="str">
        <f t="shared" si="3"/>
        <v>.</v>
      </c>
      <c r="W76" s="3" t="str">
        <f>IF(AND(T76&lt;&gt;"_U",T76&lt;&gt;"c",J76&lt;&gt;9,J76&lt;&gt;99),IFERROR(VLOOKUP(A76,'Health Total'!$A$2:$W$10000,18,0),"."),".")</f>
        <v>.</v>
      </c>
    </row>
    <row r="77" spans="1:23" x14ac:dyDescent="0.2">
      <c r="A77" s="1" t="str">
        <f t="shared" si="2"/>
        <v>2013|Central Region|Total - gender</v>
      </c>
      <c r="B77" t="s">
        <v>20</v>
      </c>
      <c r="C77" t="s">
        <v>21</v>
      </c>
      <c r="D77" t="s">
        <v>22</v>
      </c>
      <c r="E77" t="s">
        <v>23</v>
      </c>
      <c r="F77">
        <v>2013</v>
      </c>
      <c r="G77">
        <v>2013</v>
      </c>
      <c r="H77">
        <v>30</v>
      </c>
      <c r="I77" t="s">
        <v>172</v>
      </c>
      <c r="J77">
        <v>4</v>
      </c>
      <c r="K77" t="s">
        <v>54</v>
      </c>
      <c r="L77">
        <v>99</v>
      </c>
      <c r="M77" t="s">
        <v>26</v>
      </c>
      <c r="N77">
        <v>99</v>
      </c>
      <c r="O77" t="s">
        <v>27</v>
      </c>
      <c r="P77">
        <v>99</v>
      </c>
      <c r="Q77" t="s">
        <v>42</v>
      </c>
      <c r="R77">
        <v>48918</v>
      </c>
      <c r="V77" s="3">
        <f t="shared" si="3"/>
        <v>8.0299999999999994</v>
      </c>
      <c r="W77" s="3">
        <f>IF(AND(T77&lt;&gt;"_U",T77&lt;&gt;"c",J77&lt;&gt;9,J77&lt;&gt;99),IFERROR(VLOOKUP(A77,'Health Total'!$A$2:$W$10000,18,0),"."),".")</f>
        <v>609345</v>
      </c>
    </row>
    <row r="78" spans="1:23" x14ac:dyDescent="0.2">
      <c r="A78" s="1" t="str">
        <f t="shared" si="2"/>
        <v>2013|Central Region|Male / TÄne</v>
      </c>
      <c r="B78" t="s">
        <v>20</v>
      </c>
      <c r="C78" t="s">
        <v>21</v>
      </c>
      <c r="D78" t="s">
        <v>22</v>
      </c>
      <c r="E78" t="s">
        <v>23</v>
      </c>
      <c r="F78">
        <v>2013</v>
      </c>
      <c r="G78">
        <v>2013</v>
      </c>
      <c r="H78">
        <v>30</v>
      </c>
      <c r="I78" t="s">
        <v>172</v>
      </c>
      <c r="J78">
        <v>5</v>
      </c>
      <c r="K78" t="s">
        <v>33</v>
      </c>
      <c r="L78">
        <v>99</v>
      </c>
      <c r="M78" t="s">
        <v>26</v>
      </c>
      <c r="N78">
        <v>99</v>
      </c>
      <c r="O78" t="s">
        <v>27</v>
      </c>
      <c r="P78">
        <v>1</v>
      </c>
      <c r="Q78" t="s">
        <v>34</v>
      </c>
      <c r="R78">
        <v>7878</v>
      </c>
      <c r="V78" s="3">
        <f t="shared" si="3"/>
        <v>2.73</v>
      </c>
      <c r="W78" s="3">
        <f>IF(AND(T78&lt;&gt;"_U",T78&lt;&gt;"c",J78&lt;&gt;9,J78&lt;&gt;99),IFERROR(VLOOKUP(A78,'Health Total'!$A$2:$W$10000,18,0),"."),".")</f>
        <v>288225</v>
      </c>
    </row>
    <row r="79" spans="1:23" x14ac:dyDescent="0.2">
      <c r="A79" s="1" t="str">
        <f t="shared" si="2"/>
        <v>2013|Central Region|Female / Wahine</v>
      </c>
      <c r="B79" t="s">
        <v>20</v>
      </c>
      <c r="C79" t="s">
        <v>21</v>
      </c>
      <c r="D79" t="s">
        <v>22</v>
      </c>
      <c r="E79" t="s">
        <v>23</v>
      </c>
      <c r="F79">
        <v>2013</v>
      </c>
      <c r="G79">
        <v>2013</v>
      </c>
      <c r="H79">
        <v>30</v>
      </c>
      <c r="I79" t="s">
        <v>172</v>
      </c>
      <c r="J79">
        <v>5</v>
      </c>
      <c r="K79" t="s">
        <v>33</v>
      </c>
      <c r="L79">
        <v>99</v>
      </c>
      <c r="M79" t="s">
        <v>26</v>
      </c>
      <c r="N79">
        <v>99</v>
      </c>
      <c r="O79" t="s">
        <v>27</v>
      </c>
      <c r="P79">
        <v>2</v>
      </c>
      <c r="Q79" t="s">
        <v>31</v>
      </c>
      <c r="R79">
        <v>27789</v>
      </c>
      <c r="V79" s="3">
        <f t="shared" si="3"/>
        <v>8.65</v>
      </c>
      <c r="W79" s="3">
        <f>IF(AND(T79&lt;&gt;"_U",T79&lt;&gt;"c",J79&lt;&gt;9,J79&lt;&gt;99),IFERROR(VLOOKUP(A79,'Health Total'!$A$2:$W$10000,18,0),"."),".")</f>
        <v>321120</v>
      </c>
    </row>
    <row r="80" spans="1:23" x14ac:dyDescent="0.2">
      <c r="A80" s="1" t="str">
        <f t="shared" si="2"/>
        <v>2013|Central Region|Another gender / He ira kÄ“ anÅ</v>
      </c>
      <c r="B80" t="s">
        <v>20</v>
      </c>
      <c r="C80" t="s">
        <v>21</v>
      </c>
      <c r="D80" t="s">
        <v>22</v>
      </c>
      <c r="E80" t="s">
        <v>23</v>
      </c>
      <c r="F80">
        <v>2013</v>
      </c>
      <c r="G80">
        <v>2013</v>
      </c>
      <c r="H80">
        <v>30</v>
      </c>
      <c r="I80" t="s">
        <v>172</v>
      </c>
      <c r="J80">
        <v>5</v>
      </c>
      <c r="K80" t="s">
        <v>33</v>
      </c>
      <c r="L80">
        <v>99</v>
      </c>
      <c r="M80" t="s">
        <v>26</v>
      </c>
      <c r="N80">
        <v>99</v>
      </c>
      <c r="O80" t="s">
        <v>27</v>
      </c>
      <c r="P80">
        <v>3</v>
      </c>
      <c r="Q80" t="s">
        <v>28</v>
      </c>
      <c r="T80" t="s">
        <v>36</v>
      </c>
      <c r="U80" t="s">
        <v>37</v>
      </c>
      <c r="V80" s="3" t="str">
        <f t="shared" si="3"/>
        <v>.</v>
      </c>
      <c r="W80" s="3" t="str">
        <f>IF(AND(T80&lt;&gt;"_U",T80&lt;&gt;"c",J80&lt;&gt;9,J80&lt;&gt;99),IFERROR(VLOOKUP(A80,'Health Total'!$A$2:$W$10000,18,0),"."),".")</f>
        <v>.</v>
      </c>
    </row>
    <row r="81" spans="1:23" x14ac:dyDescent="0.2">
      <c r="A81" s="1" t="str">
        <f t="shared" si="2"/>
        <v>2013|Central Region|Total - gender</v>
      </c>
      <c r="B81" t="s">
        <v>20</v>
      </c>
      <c r="C81" t="s">
        <v>21</v>
      </c>
      <c r="D81" t="s">
        <v>22</v>
      </c>
      <c r="E81" t="s">
        <v>23</v>
      </c>
      <c r="F81">
        <v>2013</v>
      </c>
      <c r="G81">
        <v>2013</v>
      </c>
      <c r="H81">
        <v>30</v>
      </c>
      <c r="I81" t="s">
        <v>172</v>
      </c>
      <c r="J81">
        <v>5</v>
      </c>
      <c r="K81" t="s">
        <v>33</v>
      </c>
      <c r="L81">
        <v>99</v>
      </c>
      <c r="M81" t="s">
        <v>26</v>
      </c>
      <c r="N81">
        <v>99</v>
      </c>
      <c r="O81" t="s">
        <v>27</v>
      </c>
      <c r="P81">
        <v>99</v>
      </c>
      <c r="Q81" t="s">
        <v>42</v>
      </c>
      <c r="R81">
        <v>35664</v>
      </c>
      <c r="V81" s="3">
        <f t="shared" si="3"/>
        <v>5.85</v>
      </c>
      <c r="W81" s="3">
        <f>IF(AND(T81&lt;&gt;"_U",T81&lt;&gt;"c",J81&lt;&gt;9,J81&lt;&gt;99),IFERROR(VLOOKUP(A81,'Health Total'!$A$2:$W$10000,18,0),"."),".")</f>
        <v>609345</v>
      </c>
    </row>
    <row r="82" spans="1:23" x14ac:dyDescent="0.2">
      <c r="A82" s="1" t="str">
        <f t="shared" si="2"/>
        <v>2013|Central Region|Male / TÄne</v>
      </c>
      <c r="B82" t="s">
        <v>20</v>
      </c>
      <c r="C82" t="s">
        <v>21</v>
      </c>
      <c r="D82" t="s">
        <v>22</v>
      </c>
      <c r="E82" t="s">
        <v>23</v>
      </c>
      <c r="F82">
        <v>2013</v>
      </c>
      <c r="G82">
        <v>2013</v>
      </c>
      <c r="H82">
        <v>30</v>
      </c>
      <c r="I82" t="s">
        <v>172</v>
      </c>
      <c r="J82">
        <v>6</v>
      </c>
      <c r="K82" t="s">
        <v>52</v>
      </c>
      <c r="L82">
        <v>99</v>
      </c>
      <c r="M82" t="s">
        <v>26</v>
      </c>
      <c r="N82">
        <v>99</v>
      </c>
      <c r="O82" t="s">
        <v>27</v>
      </c>
      <c r="P82">
        <v>1</v>
      </c>
      <c r="Q82" t="s">
        <v>34</v>
      </c>
      <c r="R82">
        <v>111792</v>
      </c>
      <c r="V82" s="3">
        <f t="shared" si="3"/>
        <v>38.79</v>
      </c>
      <c r="W82" s="3">
        <f>IF(AND(T82&lt;&gt;"_U",T82&lt;&gt;"c",J82&lt;&gt;9,J82&lt;&gt;99),IFERROR(VLOOKUP(A82,'Health Total'!$A$2:$W$10000,18,0),"."),".")</f>
        <v>288225</v>
      </c>
    </row>
    <row r="83" spans="1:23" x14ac:dyDescent="0.2">
      <c r="A83" s="1" t="str">
        <f t="shared" si="2"/>
        <v>2013|Central Region|Female / Wahine</v>
      </c>
      <c r="B83" t="s">
        <v>20</v>
      </c>
      <c r="C83" t="s">
        <v>21</v>
      </c>
      <c r="D83" t="s">
        <v>22</v>
      </c>
      <c r="E83" t="s">
        <v>23</v>
      </c>
      <c r="F83">
        <v>2013</v>
      </c>
      <c r="G83">
        <v>2013</v>
      </c>
      <c r="H83">
        <v>30</v>
      </c>
      <c r="I83" t="s">
        <v>172</v>
      </c>
      <c r="J83">
        <v>6</v>
      </c>
      <c r="K83" t="s">
        <v>52</v>
      </c>
      <c r="L83">
        <v>99</v>
      </c>
      <c r="M83" t="s">
        <v>26</v>
      </c>
      <c r="N83">
        <v>99</v>
      </c>
      <c r="O83" t="s">
        <v>27</v>
      </c>
      <c r="P83">
        <v>2</v>
      </c>
      <c r="Q83" t="s">
        <v>31</v>
      </c>
      <c r="R83">
        <v>112143</v>
      </c>
      <c r="V83" s="3">
        <f t="shared" si="3"/>
        <v>34.92</v>
      </c>
      <c r="W83" s="3">
        <f>IF(AND(T83&lt;&gt;"_U",T83&lt;&gt;"c",J83&lt;&gt;9,J83&lt;&gt;99),IFERROR(VLOOKUP(A83,'Health Total'!$A$2:$W$10000,18,0),"."),".")</f>
        <v>321120</v>
      </c>
    </row>
    <row r="84" spans="1:23" x14ac:dyDescent="0.2">
      <c r="A84" s="1" t="str">
        <f t="shared" si="2"/>
        <v>2013|Central Region|Another gender / He ira kÄ“ anÅ</v>
      </c>
      <c r="B84" t="s">
        <v>20</v>
      </c>
      <c r="C84" t="s">
        <v>21</v>
      </c>
      <c r="D84" t="s">
        <v>22</v>
      </c>
      <c r="E84" t="s">
        <v>23</v>
      </c>
      <c r="F84">
        <v>2013</v>
      </c>
      <c r="G84">
        <v>2013</v>
      </c>
      <c r="H84">
        <v>30</v>
      </c>
      <c r="I84" t="s">
        <v>172</v>
      </c>
      <c r="J84">
        <v>6</v>
      </c>
      <c r="K84" t="s">
        <v>52</v>
      </c>
      <c r="L84">
        <v>99</v>
      </c>
      <c r="M84" t="s">
        <v>26</v>
      </c>
      <c r="N84">
        <v>99</v>
      </c>
      <c r="O84" t="s">
        <v>27</v>
      </c>
      <c r="P84">
        <v>3</v>
      </c>
      <c r="Q84" t="s">
        <v>28</v>
      </c>
      <c r="T84" t="s">
        <v>36</v>
      </c>
      <c r="U84" t="s">
        <v>37</v>
      </c>
      <c r="V84" s="3" t="str">
        <f t="shared" si="3"/>
        <v>.</v>
      </c>
      <c r="W84" s="3" t="str">
        <f>IF(AND(T84&lt;&gt;"_U",T84&lt;&gt;"c",J84&lt;&gt;9,J84&lt;&gt;99),IFERROR(VLOOKUP(A84,'Health Total'!$A$2:$W$10000,18,0),"."),".")</f>
        <v>.</v>
      </c>
    </row>
    <row r="85" spans="1:23" x14ac:dyDescent="0.2">
      <c r="A85" s="1" t="str">
        <f t="shared" si="2"/>
        <v>2013|Central Region|Total - gender</v>
      </c>
      <c r="B85" t="s">
        <v>20</v>
      </c>
      <c r="C85" t="s">
        <v>21</v>
      </c>
      <c r="D85" t="s">
        <v>22</v>
      </c>
      <c r="E85" t="s">
        <v>23</v>
      </c>
      <c r="F85">
        <v>2013</v>
      </c>
      <c r="G85">
        <v>2013</v>
      </c>
      <c r="H85">
        <v>30</v>
      </c>
      <c r="I85" t="s">
        <v>172</v>
      </c>
      <c r="J85">
        <v>6</v>
      </c>
      <c r="K85" t="s">
        <v>52</v>
      </c>
      <c r="L85">
        <v>99</v>
      </c>
      <c r="M85" t="s">
        <v>26</v>
      </c>
      <c r="N85">
        <v>99</v>
      </c>
      <c r="O85" t="s">
        <v>27</v>
      </c>
      <c r="P85">
        <v>99</v>
      </c>
      <c r="Q85" t="s">
        <v>42</v>
      </c>
      <c r="R85">
        <v>223935</v>
      </c>
      <c r="V85" s="3">
        <f t="shared" si="3"/>
        <v>36.75</v>
      </c>
      <c r="W85" s="3">
        <f>IF(AND(T85&lt;&gt;"_U",T85&lt;&gt;"c",J85&lt;&gt;9,J85&lt;&gt;99),IFERROR(VLOOKUP(A85,'Health Total'!$A$2:$W$10000,18,0),"."),".")</f>
        <v>609345</v>
      </c>
    </row>
    <row r="86" spans="1:23" x14ac:dyDescent="0.2">
      <c r="A86" s="1" t="str">
        <f t="shared" si="2"/>
        <v>2013|Central Region|Male / TÄne</v>
      </c>
      <c r="B86" t="s">
        <v>20</v>
      </c>
      <c r="C86" t="s">
        <v>21</v>
      </c>
      <c r="D86" t="s">
        <v>22</v>
      </c>
      <c r="E86" t="s">
        <v>23</v>
      </c>
      <c r="F86">
        <v>2013</v>
      </c>
      <c r="G86">
        <v>2013</v>
      </c>
      <c r="H86">
        <v>30</v>
      </c>
      <c r="I86" t="s">
        <v>172</v>
      </c>
      <c r="J86">
        <v>9</v>
      </c>
      <c r="K86" t="s">
        <v>25</v>
      </c>
      <c r="L86">
        <v>99</v>
      </c>
      <c r="M86" t="s">
        <v>26</v>
      </c>
      <c r="N86">
        <v>99</v>
      </c>
      <c r="O86" t="s">
        <v>27</v>
      </c>
      <c r="P86">
        <v>1</v>
      </c>
      <c r="Q86" t="s">
        <v>34</v>
      </c>
      <c r="R86">
        <v>30144</v>
      </c>
      <c r="V86" s="3" t="str">
        <f t="shared" si="3"/>
        <v>.</v>
      </c>
      <c r="W86" s="3" t="str">
        <f>IF(AND(T86&lt;&gt;"_U",T86&lt;&gt;"c",J86&lt;&gt;9,J86&lt;&gt;99),IFERROR(VLOOKUP(A86,'Health Total'!$A$2:$W$10000,18,0),"."),".")</f>
        <v>.</v>
      </c>
    </row>
    <row r="87" spans="1:23" x14ac:dyDescent="0.2">
      <c r="A87" s="1" t="str">
        <f t="shared" si="2"/>
        <v>2013|Central Region|Female / Wahine</v>
      </c>
      <c r="B87" t="s">
        <v>20</v>
      </c>
      <c r="C87" t="s">
        <v>21</v>
      </c>
      <c r="D87" t="s">
        <v>22</v>
      </c>
      <c r="E87" t="s">
        <v>23</v>
      </c>
      <c r="F87">
        <v>2013</v>
      </c>
      <c r="G87">
        <v>2013</v>
      </c>
      <c r="H87">
        <v>30</v>
      </c>
      <c r="I87" t="s">
        <v>172</v>
      </c>
      <c r="J87">
        <v>9</v>
      </c>
      <c r="K87" t="s">
        <v>25</v>
      </c>
      <c r="L87">
        <v>99</v>
      </c>
      <c r="M87" t="s">
        <v>26</v>
      </c>
      <c r="N87">
        <v>99</v>
      </c>
      <c r="O87" t="s">
        <v>27</v>
      </c>
      <c r="P87">
        <v>2</v>
      </c>
      <c r="Q87" t="s">
        <v>31</v>
      </c>
      <c r="R87">
        <v>28905</v>
      </c>
      <c r="V87" s="3" t="str">
        <f t="shared" si="3"/>
        <v>.</v>
      </c>
      <c r="W87" s="3" t="str">
        <f>IF(AND(T87&lt;&gt;"_U",T87&lt;&gt;"c",J87&lt;&gt;9,J87&lt;&gt;99),IFERROR(VLOOKUP(A87,'Health Total'!$A$2:$W$10000,18,0),"."),".")</f>
        <v>.</v>
      </c>
    </row>
    <row r="88" spans="1:23" x14ac:dyDescent="0.2">
      <c r="A88" s="1" t="str">
        <f t="shared" si="2"/>
        <v>2013|Central Region|Another gender / He ira kÄ“ anÅ</v>
      </c>
      <c r="B88" t="s">
        <v>20</v>
      </c>
      <c r="C88" t="s">
        <v>21</v>
      </c>
      <c r="D88" t="s">
        <v>22</v>
      </c>
      <c r="E88" t="s">
        <v>23</v>
      </c>
      <c r="F88">
        <v>2013</v>
      </c>
      <c r="G88">
        <v>2013</v>
      </c>
      <c r="H88">
        <v>30</v>
      </c>
      <c r="I88" t="s">
        <v>172</v>
      </c>
      <c r="J88">
        <v>9</v>
      </c>
      <c r="K88" t="s">
        <v>25</v>
      </c>
      <c r="L88">
        <v>99</v>
      </c>
      <c r="M88" t="s">
        <v>26</v>
      </c>
      <c r="N88">
        <v>99</v>
      </c>
      <c r="O88" t="s">
        <v>27</v>
      </c>
      <c r="P88">
        <v>3</v>
      </c>
      <c r="Q88" t="s">
        <v>28</v>
      </c>
      <c r="T88" t="s">
        <v>36</v>
      </c>
      <c r="U88" t="s">
        <v>37</v>
      </c>
      <c r="V88" s="3" t="str">
        <f t="shared" si="3"/>
        <v>.</v>
      </c>
      <c r="W88" s="3" t="str">
        <f>IF(AND(T88&lt;&gt;"_U",T88&lt;&gt;"c",J88&lt;&gt;9,J88&lt;&gt;99),IFERROR(VLOOKUP(A88,'Health Total'!$A$2:$W$10000,18,0),"."),".")</f>
        <v>.</v>
      </c>
    </row>
    <row r="89" spans="1:23" x14ac:dyDescent="0.2">
      <c r="A89" s="1" t="str">
        <f t="shared" si="2"/>
        <v>2013|Central Region|Total - gender</v>
      </c>
      <c r="B89" t="s">
        <v>20</v>
      </c>
      <c r="C89" t="s">
        <v>21</v>
      </c>
      <c r="D89" t="s">
        <v>22</v>
      </c>
      <c r="E89" t="s">
        <v>23</v>
      </c>
      <c r="F89">
        <v>2013</v>
      </c>
      <c r="G89">
        <v>2013</v>
      </c>
      <c r="H89">
        <v>30</v>
      </c>
      <c r="I89" t="s">
        <v>172</v>
      </c>
      <c r="J89">
        <v>9</v>
      </c>
      <c r="K89" t="s">
        <v>25</v>
      </c>
      <c r="L89">
        <v>99</v>
      </c>
      <c r="M89" t="s">
        <v>26</v>
      </c>
      <c r="N89">
        <v>99</v>
      </c>
      <c r="O89" t="s">
        <v>27</v>
      </c>
      <c r="P89">
        <v>99</v>
      </c>
      <c r="Q89" t="s">
        <v>42</v>
      </c>
      <c r="R89">
        <v>59046</v>
      </c>
      <c r="V89" s="3" t="str">
        <f t="shared" si="3"/>
        <v>.</v>
      </c>
      <c r="W89" s="3" t="str">
        <f>IF(AND(T89&lt;&gt;"_U",T89&lt;&gt;"c",J89&lt;&gt;9,J89&lt;&gt;99),IFERROR(VLOOKUP(A89,'Health Total'!$A$2:$W$10000,18,0),"."),".")</f>
        <v>.</v>
      </c>
    </row>
    <row r="90" spans="1:23" x14ac:dyDescent="0.2">
      <c r="A90" s="1" t="str">
        <f t="shared" si="2"/>
        <v>2013|Central Region|Male / TÄne</v>
      </c>
      <c r="B90" t="s">
        <v>20</v>
      </c>
      <c r="C90" t="s">
        <v>21</v>
      </c>
      <c r="D90" t="s">
        <v>22</v>
      </c>
      <c r="E90" t="s">
        <v>23</v>
      </c>
      <c r="F90">
        <v>2013</v>
      </c>
      <c r="G90">
        <v>2013</v>
      </c>
      <c r="H90">
        <v>30</v>
      </c>
      <c r="I90" t="s">
        <v>172</v>
      </c>
      <c r="J90">
        <v>77</v>
      </c>
      <c r="K90" t="s">
        <v>49</v>
      </c>
      <c r="L90">
        <v>99</v>
      </c>
      <c r="M90" t="s">
        <v>26</v>
      </c>
      <c r="N90">
        <v>99</v>
      </c>
      <c r="O90" t="s">
        <v>27</v>
      </c>
      <c r="P90">
        <v>1</v>
      </c>
      <c r="Q90" t="s">
        <v>34</v>
      </c>
      <c r="R90">
        <v>288225</v>
      </c>
      <c r="V90" s="3">
        <f t="shared" si="3"/>
        <v>100</v>
      </c>
      <c r="W90" s="3">
        <f>IF(AND(T90&lt;&gt;"_U",T90&lt;&gt;"c",J90&lt;&gt;9,J90&lt;&gt;99),IFERROR(VLOOKUP(A90,'Health Total'!$A$2:$W$10000,18,0),"."),".")</f>
        <v>288225</v>
      </c>
    </row>
    <row r="91" spans="1:23" x14ac:dyDescent="0.2">
      <c r="A91" s="1" t="str">
        <f t="shared" si="2"/>
        <v>2013|Central Region|Female / Wahine</v>
      </c>
      <c r="B91" t="s">
        <v>20</v>
      </c>
      <c r="C91" t="s">
        <v>21</v>
      </c>
      <c r="D91" t="s">
        <v>22</v>
      </c>
      <c r="E91" t="s">
        <v>23</v>
      </c>
      <c r="F91">
        <v>2013</v>
      </c>
      <c r="G91">
        <v>2013</v>
      </c>
      <c r="H91">
        <v>30</v>
      </c>
      <c r="I91" t="s">
        <v>172</v>
      </c>
      <c r="J91">
        <v>77</v>
      </c>
      <c r="K91" t="s">
        <v>49</v>
      </c>
      <c r="L91">
        <v>99</v>
      </c>
      <c r="M91" t="s">
        <v>26</v>
      </c>
      <c r="N91">
        <v>99</v>
      </c>
      <c r="O91" t="s">
        <v>27</v>
      </c>
      <c r="P91">
        <v>2</v>
      </c>
      <c r="Q91" t="s">
        <v>31</v>
      </c>
      <c r="R91">
        <v>321120</v>
      </c>
      <c r="V91" s="3">
        <f t="shared" si="3"/>
        <v>100</v>
      </c>
      <c r="W91" s="3">
        <f>IF(AND(T91&lt;&gt;"_U",T91&lt;&gt;"c",J91&lt;&gt;9,J91&lt;&gt;99),IFERROR(VLOOKUP(A91,'Health Total'!$A$2:$W$10000,18,0),"."),".")</f>
        <v>321120</v>
      </c>
    </row>
    <row r="92" spans="1:23" x14ac:dyDescent="0.2">
      <c r="A92" s="1" t="str">
        <f t="shared" si="2"/>
        <v>2013|Central Region|Another gender / He ira kÄ“ anÅ</v>
      </c>
      <c r="B92" t="s">
        <v>20</v>
      </c>
      <c r="C92" t="s">
        <v>21</v>
      </c>
      <c r="D92" t="s">
        <v>22</v>
      </c>
      <c r="E92" t="s">
        <v>23</v>
      </c>
      <c r="F92">
        <v>2013</v>
      </c>
      <c r="G92">
        <v>2013</v>
      </c>
      <c r="H92">
        <v>30</v>
      </c>
      <c r="I92" t="s">
        <v>172</v>
      </c>
      <c r="J92">
        <v>77</v>
      </c>
      <c r="K92" t="s">
        <v>49</v>
      </c>
      <c r="L92">
        <v>99</v>
      </c>
      <c r="M92" t="s">
        <v>26</v>
      </c>
      <c r="N92">
        <v>99</v>
      </c>
      <c r="O92" t="s">
        <v>27</v>
      </c>
      <c r="P92">
        <v>3</v>
      </c>
      <c r="Q92" t="s">
        <v>28</v>
      </c>
      <c r="T92" t="s">
        <v>36</v>
      </c>
      <c r="U92" t="s">
        <v>37</v>
      </c>
      <c r="V92" s="3" t="str">
        <f t="shared" si="3"/>
        <v>.</v>
      </c>
      <c r="W92" s="3" t="str">
        <f>IF(AND(T92&lt;&gt;"_U",T92&lt;&gt;"c",J92&lt;&gt;9,J92&lt;&gt;99),IFERROR(VLOOKUP(A92,'Health Total'!$A$2:$W$10000,18,0),"."),".")</f>
        <v>.</v>
      </c>
    </row>
    <row r="93" spans="1:23" x14ac:dyDescent="0.2">
      <c r="A93" s="1" t="str">
        <f t="shared" si="2"/>
        <v>2013|Central Region|Total - gender</v>
      </c>
      <c r="B93" t="s">
        <v>20</v>
      </c>
      <c r="C93" t="s">
        <v>21</v>
      </c>
      <c r="D93" t="s">
        <v>22</v>
      </c>
      <c r="E93" t="s">
        <v>23</v>
      </c>
      <c r="F93">
        <v>2013</v>
      </c>
      <c r="G93">
        <v>2013</v>
      </c>
      <c r="H93">
        <v>30</v>
      </c>
      <c r="I93" t="s">
        <v>172</v>
      </c>
      <c r="J93">
        <v>77</v>
      </c>
      <c r="K93" t="s">
        <v>49</v>
      </c>
      <c r="L93">
        <v>99</v>
      </c>
      <c r="M93" t="s">
        <v>26</v>
      </c>
      <c r="N93">
        <v>99</v>
      </c>
      <c r="O93" t="s">
        <v>27</v>
      </c>
      <c r="P93">
        <v>99</v>
      </c>
      <c r="Q93" t="s">
        <v>42</v>
      </c>
      <c r="R93">
        <v>609345</v>
      </c>
      <c r="V93" s="3">
        <f t="shared" si="3"/>
        <v>100</v>
      </c>
      <c r="W93" s="3">
        <f>IF(AND(T93&lt;&gt;"_U",T93&lt;&gt;"c",J93&lt;&gt;9,J93&lt;&gt;99),IFERROR(VLOOKUP(A93,'Health Total'!$A$2:$W$10000,18,0),"."),".")</f>
        <v>609345</v>
      </c>
    </row>
    <row r="94" spans="1:23" x14ac:dyDescent="0.2">
      <c r="A94" s="1" t="str">
        <f t="shared" si="2"/>
        <v>2013|Central Region|Male / TÄne</v>
      </c>
      <c r="B94" t="s">
        <v>20</v>
      </c>
      <c r="C94" t="s">
        <v>21</v>
      </c>
      <c r="D94" t="s">
        <v>22</v>
      </c>
      <c r="E94" t="s">
        <v>23</v>
      </c>
      <c r="F94">
        <v>2013</v>
      </c>
      <c r="G94">
        <v>2013</v>
      </c>
      <c r="H94">
        <v>30</v>
      </c>
      <c r="I94" t="s">
        <v>172</v>
      </c>
      <c r="J94">
        <v>99</v>
      </c>
      <c r="K94" t="s">
        <v>47</v>
      </c>
      <c r="L94">
        <v>99</v>
      </c>
      <c r="M94" t="s">
        <v>26</v>
      </c>
      <c r="N94">
        <v>99</v>
      </c>
      <c r="O94" t="s">
        <v>27</v>
      </c>
      <c r="P94">
        <v>1</v>
      </c>
      <c r="Q94" t="s">
        <v>34</v>
      </c>
      <c r="R94">
        <v>318366</v>
      </c>
      <c r="V94" s="3" t="str">
        <f t="shared" si="3"/>
        <v>.</v>
      </c>
      <c r="W94" s="3" t="str">
        <f>IF(AND(T94&lt;&gt;"_U",T94&lt;&gt;"c",J94&lt;&gt;9,J94&lt;&gt;99),IFERROR(VLOOKUP(A94,'Health Total'!$A$2:$W$10000,18,0),"."),".")</f>
        <v>.</v>
      </c>
    </row>
    <row r="95" spans="1:23" x14ac:dyDescent="0.2">
      <c r="A95" s="1" t="str">
        <f t="shared" si="2"/>
        <v>2013|Central Region|Female / Wahine</v>
      </c>
      <c r="B95" t="s">
        <v>20</v>
      </c>
      <c r="C95" t="s">
        <v>21</v>
      </c>
      <c r="D95" t="s">
        <v>22</v>
      </c>
      <c r="E95" t="s">
        <v>23</v>
      </c>
      <c r="F95">
        <v>2013</v>
      </c>
      <c r="G95">
        <v>2013</v>
      </c>
      <c r="H95">
        <v>30</v>
      </c>
      <c r="I95" t="s">
        <v>172</v>
      </c>
      <c r="J95">
        <v>99</v>
      </c>
      <c r="K95" t="s">
        <v>47</v>
      </c>
      <c r="L95">
        <v>99</v>
      </c>
      <c r="M95" t="s">
        <v>26</v>
      </c>
      <c r="N95">
        <v>99</v>
      </c>
      <c r="O95" t="s">
        <v>27</v>
      </c>
      <c r="P95">
        <v>2</v>
      </c>
      <c r="Q95" t="s">
        <v>31</v>
      </c>
      <c r="R95">
        <v>350025</v>
      </c>
      <c r="V95" s="3" t="str">
        <f t="shared" si="3"/>
        <v>.</v>
      </c>
      <c r="W95" s="3" t="str">
        <f>IF(AND(T95&lt;&gt;"_U",T95&lt;&gt;"c",J95&lt;&gt;9,J95&lt;&gt;99),IFERROR(VLOOKUP(A95,'Health Total'!$A$2:$W$10000,18,0),"."),".")</f>
        <v>.</v>
      </c>
    </row>
    <row r="96" spans="1:23" x14ac:dyDescent="0.2">
      <c r="A96" s="1" t="str">
        <f t="shared" si="2"/>
        <v>2013|Central Region|Another gender / He ira kÄ“ anÅ</v>
      </c>
      <c r="B96" t="s">
        <v>20</v>
      </c>
      <c r="C96" t="s">
        <v>21</v>
      </c>
      <c r="D96" t="s">
        <v>22</v>
      </c>
      <c r="E96" t="s">
        <v>23</v>
      </c>
      <c r="F96">
        <v>2013</v>
      </c>
      <c r="G96">
        <v>2013</v>
      </c>
      <c r="H96">
        <v>30</v>
      </c>
      <c r="I96" t="s">
        <v>172</v>
      </c>
      <c r="J96">
        <v>99</v>
      </c>
      <c r="K96" t="s">
        <v>47</v>
      </c>
      <c r="L96">
        <v>99</v>
      </c>
      <c r="M96" t="s">
        <v>26</v>
      </c>
      <c r="N96">
        <v>99</v>
      </c>
      <c r="O96" t="s">
        <v>27</v>
      </c>
      <c r="P96">
        <v>3</v>
      </c>
      <c r="Q96" t="s">
        <v>28</v>
      </c>
      <c r="T96" t="s">
        <v>36</v>
      </c>
      <c r="U96" t="s">
        <v>37</v>
      </c>
      <c r="V96" s="3" t="str">
        <f t="shared" si="3"/>
        <v>.</v>
      </c>
      <c r="W96" s="3" t="str">
        <f>IF(AND(T96&lt;&gt;"_U",T96&lt;&gt;"c",J96&lt;&gt;9,J96&lt;&gt;99),IFERROR(VLOOKUP(A96,'Health Total'!$A$2:$W$10000,18,0),"."),".")</f>
        <v>.</v>
      </c>
    </row>
    <row r="97" spans="1:23" x14ac:dyDescent="0.2">
      <c r="A97" s="1" t="str">
        <f t="shared" si="2"/>
        <v>2013|Central Region|Total - gender</v>
      </c>
      <c r="B97" t="s">
        <v>20</v>
      </c>
      <c r="C97" t="s">
        <v>21</v>
      </c>
      <c r="D97" t="s">
        <v>22</v>
      </c>
      <c r="E97" t="s">
        <v>23</v>
      </c>
      <c r="F97">
        <v>2013</v>
      </c>
      <c r="G97">
        <v>2013</v>
      </c>
      <c r="H97">
        <v>30</v>
      </c>
      <c r="I97" t="s">
        <v>172</v>
      </c>
      <c r="J97">
        <v>99</v>
      </c>
      <c r="K97" t="s">
        <v>47</v>
      </c>
      <c r="L97">
        <v>99</v>
      </c>
      <c r="M97" t="s">
        <v>26</v>
      </c>
      <c r="N97">
        <v>99</v>
      </c>
      <c r="O97" t="s">
        <v>27</v>
      </c>
      <c r="P97">
        <v>99</v>
      </c>
      <c r="Q97" t="s">
        <v>42</v>
      </c>
      <c r="R97">
        <v>668394</v>
      </c>
      <c r="V97" s="3" t="str">
        <f t="shared" si="3"/>
        <v>.</v>
      </c>
      <c r="W97" s="3" t="str">
        <f>IF(AND(T97&lt;&gt;"_U",T97&lt;&gt;"c",J97&lt;&gt;9,J97&lt;&gt;99),IFERROR(VLOOKUP(A97,'Health Total'!$A$2:$W$10000,18,0),"."),".")</f>
        <v>.</v>
      </c>
    </row>
    <row r="98" spans="1:23" x14ac:dyDescent="0.2">
      <c r="A98" s="1" t="str">
        <f t="shared" si="2"/>
        <v>2013|Te Waipounamu|Male / TÄne</v>
      </c>
      <c r="B98" t="s">
        <v>20</v>
      </c>
      <c r="C98" t="s">
        <v>21</v>
      </c>
      <c r="D98" t="s">
        <v>22</v>
      </c>
      <c r="E98" t="s">
        <v>23</v>
      </c>
      <c r="F98">
        <v>2013</v>
      </c>
      <c r="G98">
        <v>2013</v>
      </c>
      <c r="H98">
        <v>40</v>
      </c>
      <c r="I98" t="s">
        <v>171</v>
      </c>
      <c r="J98">
        <v>1</v>
      </c>
      <c r="K98" t="s">
        <v>30</v>
      </c>
      <c r="L98">
        <v>99</v>
      </c>
      <c r="M98" t="s">
        <v>26</v>
      </c>
      <c r="N98">
        <v>99</v>
      </c>
      <c r="O98" t="s">
        <v>27</v>
      </c>
      <c r="P98">
        <v>1</v>
      </c>
      <c r="Q98" t="s">
        <v>34</v>
      </c>
      <c r="R98">
        <v>183273</v>
      </c>
      <c r="V98" s="3">
        <f t="shared" si="3"/>
        <v>50.11</v>
      </c>
      <c r="W98" s="3">
        <f>IF(AND(T98&lt;&gt;"_U",T98&lt;&gt;"c",J98&lt;&gt;9,J98&lt;&gt;99),IFERROR(VLOOKUP(A98,'Health Total'!$A$2:$W$10000,18,0),"."),".")</f>
        <v>365772</v>
      </c>
    </row>
    <row r="99" spans="1:23" x14ac:dyDescent="0.2">
      <c r="A99" s="1" t="str">
        <f t="shared" si="2"/>
        <v>2013|Te Waipounamu|Female / Wahine</v>
      </c>
      <c r="B99" t="s">
        <v>20</v>
      </c>
      <c r="C99" t="s">
        <v>21</v>
      </c>
      <c r="D99" t="s">
        <v>22</v>
      </c>
      <c r="E99" t="s">
        <v>23</v>
      </c>
      <c r="F99">
        <v>2013</v>
      </c>
      <c r="G99">
        <v>2013</v>
      </c>
      <c r="H99">
        <v>40</v>
      </c>
      <c r="I99" t="s">
        <v>171</v>
      </c>
      <c r="J99">
        <v>1</v>
      </c>
      <c r="K99" t="s">
        <v>30</v>
      </c>
      <c r="L99">
        <v>99</v>
      </c>
      <c r="M99" t="s">
        <v>26</v>
      </c>
      <c r="N99">
        <v>99</v>
      </c>
      <c r="O99" t="s">
        <v>27</v>
      </c>
      <c r="P99">
        <v>2</v>
      </c>
      <c r="Q99" t="s">
        <v>31</v>
      </c>
      <c r="R99">
        <v>184197</v>
      </c>
      <c r="V99" s="3">
        <f t="shared" si="3"/>
        <v>47.39</v>
      </c>
      <c r="W99" s="3">
        <f>IF(AND(T99&lt;&gt;"_U",T99&lt;&gt;"c",J99&lt;&gt;9,J99&lt;&gt;99),IFERROR(VLOOKUP(A99,'Health Total'!$A$2:$W$10000,18,0),"."),".")</f>
        <v>388653</v>
      </c>
    </row>
    <row r="100" spans="1:23" x14ac:dyDescent="0.2">
      <c r="A100" s="1" t="str">
        <f t="shared" si="2"/>
        <v>2013|Te Waipounamu|Another gender / He ira kÄ“ anÅ</v>
      </c>
      <c r="B100" t="s">
        <v>20</v>
      </c>
      <c r="C100" t="s">
        <v>21</v>
      </c>
      <c r="D100" t="s">
        <v>22</v>
      </c>
      <c r="E100" t="s">
        <v>23</v>
      </c>
      <c r="F100">
        <v>2013</v>
      </c>
      <c r="G100">
        <v>2013</v>
      </c>
      <c r="H100">
        <v>40</v>
      </c>
      <c r="I100" t="s">
        <v>171</v>
      </c>
      <c r="J100">
        <v>1</v>
      </c>
      <c r="K100" t="s">
        <v>30</v>
      </c>
      <c r="L100">
        <v>99</v>
      </c>
      <c r="M100" t="s">
        <v>26</v>
      </c>
      <c r="N100">
        <v>99</v>
      </c>
      <c r="O100" t="s">
        <v>27</v>
      </c>
      <c r="P100">
        <v>3</v>
      </c>
      <c r="Q100" t="s">
        <v>28</v>
      </c>
      <c r="T100" t="s">
        <v>36</v>
      </c>
      <c r="U100" t="s">
        <v>37</v>
      </c>
      <c r="V100" s="3" t="str">
        <f t="shared" si="3"/>
        <v>.</v>
      </c>
      <c r="W100" s="3" t="str">
        <f>IF(AND(T100&lt;&gt;"_U",T100&lt;&gt;"c",J100&lt;&gt;9,J100&lt;&gt;99),IFERROR(VLOOKUP(A100,'Health Total'!$A$2:$W$10000,18,0),"."),".")</f>
        <v>.</v>
      </c>
    </row>
    <row r="101" spans="1:23" x14ac:dyDescent="0.2">
      <c r="A101" s="1" t="str">
        <f t="shared" si="2"/>
        <v>2013|Te Waipounamu|Total - gender</v>
      </c>
      <c r="B101" t="s">
        <v>20</v>
      </c>
      <c r="C101" t="s">
        <v>21</v>
      </c>
      <c r="D101" t="s">
        <v>22</v>
      </c>
      <c r="E101" t="s">
        <v>23</v>
      </c>
      <c r="F101">
        <v>2013</v>
      </c>
      <c r="G101">
        <v>2013</v>
      </c>
      <c r="H101">
        <v>40</v>
      </c>
      <c r="I101" t="s">
        <v>171</v>
      </c>
      <c r="J101">
        <v>1</v>
      </c>
      <c r="K101" t="s">
        <v>30</v>
      </c>
      <c r="L101">
        <v>99</v>
      </c>
      <c r="M101" t="s">
        <v>26</v>
      </c>
      <c r="N101">
        <v>99</v>
      </c>
      <c r="O101" t="s">
        <v>27</v>
      </c>
      <c r="P101">
        <v>99</v>
      </c>
      <c r="Q101" t="s">
        <v>42</v>
      </c>
      <c r="R101">
        <v>367473</v>
      </c>
      <c r="V101" s="3">
        <f t="shared" si="3"/>
        <v>48.71</v>
      </c>
      <c r="W101" s="3">
        <f>IF(AND(T101&lt;&gt;"_U",T101&lt;&gt;"c",J101&lt;&gt;9,J101&lt;&gt;99),IFERROR(VLOOKUP(A101,'Health Total'!$A$2:$W$10000,18,0),"."),".")</f>
        <v>754422</v>
      </c>
    </row>
    <row r="102" spans="1:23" x14ac:dyDescent="0.2">
      <c r="A102" s="1" t="str">
        <f t="shared" si="2"/>
        <v>2013|Te Waipounamu|Male / TÄne</v>
      </c>
      <c r="B102" t="s">
        <v>20</v>
      </c>
      <c r="C102" t="s">
        <v>21</v>
      </c>
      <c r="D102" t="s">
        <v>22</v>
      </c>
      <c r="E102" t="s">
        <v>23</v>
      </c>
      <c r="F102">
        <v>2013</v>
      </c>
      <c r="G102">
        <v>2013</v>
      </c>
      <c r="H102">
        <v>40</v>
      </c>
      <c r="I102" t="s">
        <v>171</v>
      </c>
      <c r="J102">
        <v>3</v>
      </c>
      <c r="K102" t="s">
        <v>39</v>
      </c>
      <c r="L102">
        <v>99</v>
      </c>
      <c r="M102" t="s">
        <v>26</v>
      </c>
      <c r="N102">
        <v>99</v>
      </c>
      <c r="O102" t="s">
        <v>27</v>
      </c>
      <c r="P102">
        <v>1</v>
      </c>
      <c r="Q102" t="s">
        <v>34</v>
      </c>
      <c r="R102">
        <v>12009</v>
      </c>
      <c r="V102" s="3">
        <f t="shared" si="3"/>
        <v>3.28</v>
      </c>
      <c r="W102" s="3">
        <f>IF(AND(T102&lt;&gt;"_U",T102&lt;&gt;"c",J102&lt;&gt;9,J102&lt;&gt;99),IFERROR(VLOOKUP(A102,'Health Total'!$A$2:$W$10000,18,0),"."),".")</f>
        <v>365772</v>
      </c>
    </row>
    <row r="103" spans="1:23" x14ac:dyDescent="0.2">
      <c r="A103" s="1" t="str">
        <f t="shared" si="2"/>
        <v>2013|Te Waipounamu|Female / Wahine</v>
      </c>
      <c r="B103" t="s">
        <v>20</v>
      </c>
      <c r="C103" t="s">
        <v>21</v>
      </c>
      <c r="D103" t="s">
        <v>22</v>
      </c>
      <c r="E103" t="s">
        <v>23</v>
      </c>
      <c r="F103">
        <v>2013</v>
      </c>
      <c r="G103">
        <v>2013</v>
      </c>
      <c r="H103">
        <v>40</v>
      </c>
      <c r="I103" t="s">
        <v>171</v>
      </c>
      <c r="J103">
        <v>3</v>
      </c>
      <c r="K103" t="s">
        <v>39</v>
      </c>
      <c r="L103">
        <v>99</v>
      </c>
      <c r="M103" t="s">
        <v>26</v>
      </c>
      <c r="N103">
        <v>99</v>
      </c>
      <c r="O103" t="s">
        <v>27</v>
      </c>
      <c r="P103">
        <v>2</v>
      </c>
      <c r="Q103" t="s">
        <v>31</v>
      </c>
      <c r="R103">
        <v>14118</v>
      </c>
      <c r="V103" s="3">
        <f t="shared" si="3"/>
        <v>3.63</v>
      </c>
      <c r="W103" s="3">
        <f>IF(AND(T103&lt;&gt;"_U",T103&lt;&gt;"c",J103&lt;&gt;9,J103&lt;&gt;99),IFERROR(VLOOKUP(A103,'Health Total'!$A$2:$W$10000,18,0),"."),".")</f>
        <v>388653</v>
      </c>
    </row>
    <row r="104" spans="1:23" x14ac:dyDescent="0.2">
      <c r="A104" s="1" t="str">
        <f t="shared" si="2"/>
        <v>2013|Te Waipounamu|Another gender / He ira kÄ“ anÅ</v>
      </c>
      <c r="B104" t="s">
        <v>20</v>
      </c>
      <c r="C104" t="s">
        <v>21</v>
      </c>
      <c r="D104" t="s">
        <v>22</v>
      </c>
      <c r="E104" t="s">
        <v>23</v>
      </c>
      <c r="F104">
        <v>2013</v>
      </c>
      <c r="G104">
        <v>2013</v>
      </c>
      <c r="H104">
        <v>40</v>
      </c>
      <c r="I104" t="s">
        <v>171</v>
      </c>
      <c r="J104">
        <v>3</v>
      </c>
      <c r="K104" t="s">
        <v>39</v>
      </c>
      <c r="L104">
        <v>99</v>
      </c>
      <c r="M104" t="s">
        <v>26</v>
      </c>
      <c r="N104">
        <v>99</v>
      </c>
      <c r="O104" t="s">
        <v>27</v>
      </c>
      <c r="P104">
        <v>3</v>
      </c>
      <c r="Q104" t="s">
        <v>28</v>
      </c>
      <c r="T104" t="s">
        <v>36</v>
      </c>
      <c r="U104" t="s">
        <v>37</v>
      </c>
      <c r="V104" s="3" t="str">
        <f t="shared" si="3"/>
        <v>.</v>
      </c>
      <c r="W104" s="3" t="str">
        <f>IF(AND(T104&lt;&gt;"_U",T104&lt;&gt;"c",J104&lt;&gt;9,J104&lt;&gt;99),IFERROR(VLOOKUP(A104,'Health Total'!$A$2:$W$10000,18,0),"."),".")</f>
        <v>.</v>
      </c>
    </row>
    <row r="105" spans="1:23" x14ac:dyDescent="0.2">
      <c r="A105" s="1" t="str">
        <f t="shared" si="2"/>
        <v>2013|Te Waipounamu|Total - gender</v>
      </c>
      <c r="B105" t="s">
        <v>20</v>
      </c>
      <c r="C105" t="s">
        <v>21</v>
      </c>
      <c r="D105" t="s">
        <v>22</v>
      </c>
      <c r="E105" t="s">
        <v>23</v>
      </c>
      <c r="F105">
        <v>2013</v>
      </c>
      <c r="G105">
        <v>2013</v>
      </c>
      <c r="H105">
        <v>40</v>
      </c>
      <c r="I105" t="s">
        <v>171</v>
      </c>
      <c r="J105">
        <v>3</v>
      </c>
      <c r="K105" t="s">
        <v>39</v>
      </c>
      <c r="L105">
        <v>99</v>
      </c>
      <c r="M105" t="s">
        <v>26</v>
      </c>
      <c r="N105">
        <v>99</v>
      </c>
      <c r="O105" t="s">
        <v>27</v>
      </c>
      <c r="P105">
        <v>99</v>
      </c>
      <c r="Q105" t="s">
        <v>42</v>
      </c>
      <c r="R105">
        <v>26127</v>
      </c>
      <c r="V105" s="3">
        <f t="shared" si="3"/>
        <v>3.46</v>
      </c>
      <c r="W105" s="3">
        <f>IF(AND(T105&lt;&gt;"_U",T105&lt;&gt;"c",J105&lt;&gt;9,J105&lt;&gt;99),IFERROR(VLOOKUP(A105,'Health Total'!$A$2:$W$10000,18,0),"."),".")</f>
        <v>754422</v>
      </c>
    </row>
    <row r="106" spans="1:23" x14ac:dyDescent="0.2">
      <c r="A106" s="1" t="str">
        <f t="shared" si="2"/>
        <v>2013|Te Waipounamu|Male / TÄne</v>
      </c>
      <c r="B106" t="s">
        <v>20</v>
      </c>
      <c r="C106" t="s">
        <v>21</v>
      </c>
      <c r="D106" t="s">
        <v>22</v>
      </c>
      <c r="E106" t="s">
        <v>23</v>
      </c>
      <c r="F106">
        <v>2013</v>
      </c>
      <c r="G106">
        <v>2013</v>
      </c>
      <c r="H106">
        <v>40</v>
      </c>
      <c r="I106" t="s">
        <v>171</v>
      </c>
      <c r="J106">
        <v>4</v>
      </c>
      <c r="K106" t="s">
        <v>54</v>
      </c>
      <c r="L106">
        <v>99</v>
      </c>
      <c r="M106" t="s">
        <v>26</v>
      </c>
      <c r="N106">
        <v>99</v>
      </c>
      <c r="O106" t="s">
        <v>27</v>
      </c>
      <c r="P106">
        <v>1</v>
      </c>
      <c r="Q106" t="s">
        <v>34</v>
      </c>
      <c r="R106">
        <v>26304</v>
      </c>
      <c r="V106" s="3">
        <f t="shared" si="3"/>
        <v>7.19</v>
      </c>
      <c r="W106" s="3">
        <f>IF(AND(T106&lt;&gt;"_U",T106&lt;&gt;"c",J106&lt;&gt;9,J106&lt;&gt;99),IFERROR(VLOOKUP(A106,'Health Total'!$A$2:$W$10000,18,0),"."),".")</f>
        <v>365772</v>
      </c>
    </row>
    <row r="107" spans="1:23" x14ac:dyDescent="0.2">
      <c r="A107" s="1" t="str">
        <f t="shared" si="2"/>
        <v>2013|Te Waipounamu|Female / Wahine</v>
      </c>
      <c r="B107" t="s">
        <v>20</v>
      </c>
      <c r="C107" t="s">
        <v>21</v>
      </c>
      <c r="D107" t="s">
        <v>22</v>
      </c>
      <c r="E107" t="s">
        <v>23</v>
      </c>
      <c r="F107">
        <v>2013</v>
      </c>
      <c r="G107">
        <v>2013</v>
      </c>
      <c r="H107">
        <v>40</v>
      </c>
      <c r="I107" t="s">
        <v>171</v>
      </c>
      <c r="J107">
        <v>4</v>
      </c>
      <c r="K107" t="s">
        <v>54</v>
      </c>
      <c r="L107">
        <v>99</v>
      </c>
      <c r="M107" t="s">
        <v>26</v>
      </c>
      <c r="N107">
        <v>99</v>
      </c>
      <c r="O107" t="s">
        <v>27</v>
      </c>
      <c r="P107">
        <v>2</v>
      </c>
      <c r="Q107" t="s">
        <v>31</v>
      </c>
      <c r="R107">
        <v>35034</v>
      </c>
      <c r="V107" s="3">
        <f t="shared" si="3"/>
        <v>9.01</v>
      </c>
      <c r="W107" s="3">
        <f>IF(AND(T107&lt;&gt;"_U",T107&lt;&gt;"c",J107&lt;&gt;9,J107&lt;&gt;99),IFERROR(VLOOKUP(A107,'Health Total'!$A$2:$W$10000,18,0),"."),".")</f>
        <v>388653</v>
      </c>
    </row>
    <row r="108" spans="1:23" x14ac:dyDescent="0.2">
      <c r="A108" s="1" t="str">
        <f t="shared" si="2"/>
        <v>2013|Te Waipounamu|Another gender / He ira kÄ“ anÅ</v>
      </c>
      <c r="B108" t="s">
        <v>20</v>
      </c>
      <c r="C108" t="s">
        <v>21</v>
      </c>
      <c r="D108" t="s">
        <v>22</v>
      </c>
      <c r="E108" t="s">
        <v>23</v>
      </c>
      <c r="F108">
        <v>2013</v>
      </c>
      <c r="G108">
        <v>2013</v>
      </c>
      <c r="H108">
        <v>40</v>
      </c>
      <c r="I108" t="s">
        <v>171</v>
      </c>
      <c r="J108">
        <v>4</v>
      </c>
      <c r="K108" t="s">
        <v>54</v>
      </c>
      <c r="L108">
        <v>99</v>
      </c>
      <c r="M108" t="s">
        <v>26</v>
      </c>
      <c r="N108">
        <v>99</v>
      </c>
      <c r="O108" t="s">
        <v>27</v>
      </c>
      <c r="P108">
        <v>3</v>
      </c>
      <c r="Q108" t="s">
        <v>28</v>
      </c>
      <c r="T108" t="s">
        <v>36</v>
      </c>
      <c r="U108" t="s">
        <v>37</v>
      </c>
      <c r="V108" s="3" t="str">
        <f t="shared" si="3"/>
        <v>.</v>
      </c>
      <c r="W108" s="3" t="str">
        <f>IF(AND(T108&lt;&gt;"_U",T108&lt;&gt;"c",J108&lt;&gt;9,J108&lt;&gt;99),IFERROR(VLOOKUP(A108,'Health Total'!$A$2:$W$10000,18,0),"."),".")</f>
        <v>.</v>
      </c>
    </row>
    <row r="109" spans="1:23" x14ac:dyDescent="0.2">
      <c r="A109" s="1" t="str">
        <f t="shared" si="2"/>
        <v>2013|Te Waipounamu|Total - gender</v>
      </c>
      <c r="B109" t="s">
        <v>20</v>
      </c>
      <c r="C109" t="s">
        <v>21</v>
      </c>
      <c r="D109" t="s">
        <v>22</v>
      </c>
      <c r="E109" t="s">
        <v>23</v>
      </c>
      <c r="F109">
        <v>2013</v>
      </c>
      <c r="G109">
        <v>2013</v>
      </c>
      <c r="H109">
        <v>40</v>
      </c>
      <c r="I109" t="s">
        <v>171</v>
      </c>
      <c r="J109">
        <v>4</v>
      </c>
      <c r="K109" t="s">
        <v>54</v>
      </c>
      <c r="L109">
        <v>99</v>
      </c>
      <c r="M109" t="s">
        <v>26</v>
      </c>
      <c r="N109">
        <v>99</v>
      </c>
      <c r="O109" t="s">
        <v>27</v>
      </c>
      <c r="P109">
        <v>99</v>
      </c>
      <c r="Q109" t="s">
        <v>42</v>
      </c>
      <c r="R109">
        <v>61335</v>
      </c>
      <c r="V109" s="3">
        <f t="shared" si="3"/>
        <v>8.1300000000000008</v>
      </c>
      <c r="W109" s="3">
        <f>IF(AND(T109&lt;&gt;"_U",T109&lt;&gt;"c",J109&lt;&gt;9,J109&lt;&gt;99),IFERROR(VLOOKUP(A109,'Health Total'!$A$2:$W$10000,18,0),"."),".")</f>
        <v>754422</v>
      </c>
    </row>
    <row r="110" spans="1:23" x14ac:dyDescent="0.2">
      <c r="A110" s="1" t="str">
        <f t="shared" si="2"/>
        <v>2013|Te Waipounamu|Male / TÄne</v>
      </c>
      <c r="B110" t="s">
        <v>20</v>
      </c>
      <c r="C110" t="s">
        <v>21</v>
      </c>
      <c r="D110" t="s">
        <v>22</v>
      </c>
      <c r="E110" t="s">
        <v>23</v>
      </c>
      <c r="F110">
        <v>2013</v>
      </c>
      <c r="G110">
        <v>2013</v>
      </c>
      <c r="H110">
        <v>40</v>
      </c>
      <c r="I110" t="s">
        <v>171</v>
      </c>
      <c r="J110">
        <v>5</v>
      </c>
      <c r="K110" t="s">
        <v>33</v>
      </c>
      <c r="L110">
        <v>99</v>
      </c>
      <c r="M110" t="s">
        <v>26</v>
      </c>
      <c r="N110">
        <v>99</v>
      </c>
      <c r="O110" t="s">
        <v>27</v>
      </c>
      <c r="P110">
        <v>1</v>
      </c>
      <c r="Q110" t="s">
        <v>34</v>
      </c>
      <c r="R110">
        <v>10065</v>
      </c>
      <c r="V110" s="3">
        <f t="shared" si="3"/>
        <v>2.75</v>
      </c>
      <c r="W110" s="3">
        <f>IF(AND(T110&lt;&gt;"_U",T110&lt;&gt;"c",J110&lt;&gt;9,J110&lt;&gt;99),IFERROR(VLOOKUP(A110,'Health Total'!$A$2:$W$10000,18,0),"."),".")</f>
        <v>365772</v>
      </c>
    </row>
    <row r="111" spans="1:23" x14ac:dyDescent="0.2">
      <c r="A111" s="1" t="str">
        <f t="shared" si="2"/>
        <v>2013|Te Waipounamu|Female / Wahine</v>
      </c>
      <c r="B111" t="s">
        <v>20</v>
      </c>
      <c r="C111" t="s">
        <v>21</v>
      </c>
      <c r="D111" t="s">
        <v>22</v>
      </c>
      <c r="E111" t="s">
        <v>23</v>
      </c>
      <c r="F111">
        <v>2013</v>
      </c>
      <c r="G111">
        <v>2013</v>
      </c>
      <c r="H111">
        <v>40</v>
      </c>
      <c r="I111" t="s">
        <v>171</v>
      </c>
      <c r="J111">
        <v>5</v>
      </c>
      <c r="K111" t="s">
        <v>33</v>
      </c>
      <c r="L111">
        <v>99</v>
      </c>
      <c r="M111" t="s">
        <v>26</v>
      </c>
      <c r="N111">
        <v>99</v>
      </c>
      <c r="O111" t="s">
        <v>27</v>
      </c>
      <c r="P111">
        <v>2</v>
      </c>
      <c r="Q111" t="s">
        <v>31</v>
      </c>
      <c r="R111">
        <v>34728</v>
      </c>
      <c r="V111" s="3">
        <f t="shared" si="3"/>
        <v>8.94</v>
      </c>
      <c r="W111" s="3">
        <f>IF(AND(T111&lt;&gt;"_U",T111&lt;&gt;"c",J111&lt;&gt;9,J111&lt;&gt;99),IFERROR(VLOOKUP(A111,'Health Total'!$A$2:$W$10000,18,0),"."),".")</f>
        <v>388653</v>
      </c>
    </row>
    <row r="112" spans="1:23" x14ac:dyDescent="0.2">
      <c r="A112" s="1" t="str">
        <f t="shared" si="2"/>
        <v>2013|Te Waipounamu|Another gender / He ira kÄ“ anÅ</v>
      </c>
      <c r="B112" t="s">
        <v>20</v>
      </c>
      <c r="C112" t="s">
        <v>21</v>
      </c>
      <c r="D112" t="s">
        <v>22</v>
      </c>
      <c r="E112" t="s">
        <v>23</v>
      </c>
      <c r="F112">
        <v>2013</v>
      </c>
      <c r="G112">
        <v>2013</v>
      </c>
      <c r="H112">
        <v>40</v>
      </c>
      <c r="I112" t="s">
        <v>171</v>
      </c>
      <c r="J112">
        <v>5</v>
      </c>
      <c r="K112" t="s">
        <v>33</v>
      </c>
      <c r="L112">
        <v>99</v>
      </c>
      <c r="M112" t="s">
        <v>26</v>
      </c>
      <c r="N112">
        <v>99</v>
      </c>
      <c r="O112" t="s">
        <v>27</v>
      </c>
      <c r="P112">
        <v>3</v>
      </c>
      <c r="Q112" t="s">
        <v>28</v>
      </c>
      <c r="T112" t="s">
        <v>36</v>
      </c>
      <c r="U112" t="s">
        <v>37</v>
      </c>
      <c r="V112" s="3" t="str">
        <f t="shared" si="3"/>
        <v>.</v>
      </c>
      <c r="W112" s="3" t="str">
        <f>IF(AND(T112&lt;&gt;"_U",T112&lt;&gt;"c",J112&lt;&gt;9,J112&lt;&gt;99),IFERROR(VLOOKUP(A112,'Health Total'!$A$2:$W$10000,18,0),"."),".")</f>
        <v>.</v>
      </c>
    </row>
    <row r="113" spans="1:23" x14ac:dyDescent="0.2">
      <c r="A113" s="1" t="str">
        <f t="shared" si="2"/>
        <v>2013|Te Waipounamu|Total - gender</v>
      </c>
      <c r="B113" t="s">
        <v>20</v>
      </c>
      <c r="C113" t="s">
        <v>21</v>
      </c>
      <c r="D113" t="s">
        <v>22</v>
      </c>
      <c r="E113" t="s">
        <v>23</v>
      </c>
      <c r="F113">
        <v>2013</v>
      </c>
      <c r="G113">
        <v>2013</v>
      </c>
      <c r="H113">
        <v>40</v>
      </c>
      <c r="I113" t="s">
        <v>171</v>
      </c>
      <c r="J113">
        <v>5</v>
      </c>
      <c r="K113" t="s">
        <v>33</v>
      </c>
      <c r="L113">
        <v>99</v>
      </c>
      <c r="M113" t="s">
        <v>26</v>
      </c>
      <c r="N113">
        <v>99</v>
      </c>
      <c r="O113" t="s">
        <v>27</v>
      </c>
      <c r="P113">
        <v>99</v>
      </c>
      <c r="Q113" t="s">
        <v>42</v>
      </c>
      <c r="R113">
        <v>44793</v>
      </c>
      <c r="V113" s="3">
        <f t="shared" si="3"/>
        <v>5.94</v>
      </c>
      <c r="W113" s="3">
        <f>IF(AND(T113&lt;&gt;"_U",T113&lt;&gt;"c",J113&lt;&gt;9,J113&lt;&gt;99),IFERROR(VLOOKUP(A113,'Health Total'!$A$2:$W$10000,18,0),"."),".")</f>
        <v>754422</v>
      </c>
    </row>
    <row r="114" spans="1:23" x14ac:dyDescent="0.2">
      <c r="A114" s="1" t="str">
        <f t="shared" si="2"/>
        <v>2013|Te Waipounamu|Male / TÄne</v>
      </c>
      <c r="B114" t="s">
        <v>20</v>
      </c>
      <c r="C114" t="s">
        <v>21</v>
      </c>
      <c r="D114" t="s">
        <v>22</v>
      </c>
      <c r="E114" t="s">
        <v>23</v>
      </c>
      <c r="F114">
        <v>2013</v>
      </c>
      <c r="G114">
        <v>2013</v>
      </c>
      <c r="H114">
        <v>40</v>
      </c>
      <c r="I114" t="s">
        <v>171</v>
      </c>
      <c r="J114">
        <v>6</v>
      </c>
      <c r="K114" t="s">
        <v>52</v>
      </c>
      <c r="L114">
        <v>99</v>
      </c>
      <c r="M114" t="s">
        <v>26</v>
      </c>
      <c r="N114">
        <v>99</v>
      </c>
      <c r="O114" t="s">
        <v>27</v>
      </c>
      <c r="P114">
        <v>1</v>
      </c>
      <c r="Q114" t="s">
        <v>34</v>
      </c>
      <c r="R114">
        <v>134118</v>
      </c>
      <c r="V114" s="3">
        <f t="shared" si="3"/>
        <v>36.67</v>
      </c>
      <c r="W114" s="3">
        <f>IF(AND(T114&lt;&gt;"_U",T114&lt;&gt;"c",J114&lt;&gt;9,J114&lt;&gt;99),IFERROR(VLOOKUP(A114,'Health Total'!$A$2:$W$10000,18,0),"."),".")</f>
        <v>365772</v>
      </c>
    </row>
    <row r="115" spans="1:23" x14ac:dyDescent="0.2">
      <c r="A115" s="1" t="str">
        <f t="shared" si="2"/>
        <v>2013|Te Waipounamu|Female / Wahine</v>
      </c>
      <c r="B115" t="s">
        <v>20</v>
      </c>
      <c r="C115" t="s">
        <v>21</v>
      </c>
      <c r="D115" t="s">
        <v>22</v>
      </c>
      <c r="E115" t="s">
        <v>23</v>
      </c>
      <c r="F115">
        <v>2013</v>
      </c>
      <c r="G115">
        <v>2013</v>
      </c>
      <c r="H115">
        <v>40</v>
      </c>
      <c r="I115" t="s">
        <v>171</v>
      </c>
      <c r="J115">
        <v>6</v>
      </c>
      <c r="K115" t="s">
        <v>52</v>
      </c>
      <c r="L115">
        <v>99</v>
      </c>
      <c r="M115" t="s">
        <v>26</v>
      </c>
      <c r="N115">
        <v>99</v>
      </c>
      <c r="O115" t="s">
        <v>27</v>
      </c>
      <c r="P115">
        <v>2</v>
      </c>
      <c r="Q115" t="s">
        <v>31</v>
      </c>
      <c r="R115">
        <v>120570</v>
      </c>
      <c r="V115" s="3">
        <f t="shared" si="3"/>
        <v>31.02</v>
      </c>
      <c r="W115" s="3">
        <f>IF(AND(T115&lt;&gt;"_U",T115&lt;&gt;"c",J115&lt;&gt;9,J115&lt;&gt;99),IFERROR(VLOOKUP(A115,'Health Total'!$A$2:$W$10000,18,0),"."),".")</f>
        <v>388653</v>
      </c>
    </row>
    <row r="116" spans="1:23" x14ac:dyDescent="0.2">
      <c r="A116" s="1" t="str">
        <f t="shared" si="2"/>
        <v>2013|Te Waipounamu|Another gender / He ira kÄ“ anÅ</v>
      </c>
      <c r="B116" t="s">
        <v>20</v>
      </c>
      <c r="C116" t="s">
        <v>21</v>
      </c>
      <c r="D116" t="s">
        <v>22</v>
      </c>
      <c r="E116" t="s">
        <v>23</v>
      </c>
      <c r="F116">
        <v>2013</v>
      </c>
      <c r="G116">
        <v>2013</v>
      </c>
      <c r="H116">
        <v>40</v>
      </c>
      <c r="I116" t="s">
        <v>171</v>
      </c>
      <c r="J116">
        <v>6</v>
      </c>
      <c r="K116" t="s">
        <v>52</v>
      </c>
      <c r="L116">
        <v>99</v>
      </c>
      <c r="M116" t="s">
        <v>26</v>
      </c>
      <c r="N116">
        <v>99</v>
      </c>
      <c r="O116" t="s">
        <v>27</v>
      </c>
      <c r="P116">
        <v>3</v>
      </c>
      <c r="Q116" t="s">
        <v>28</v>
      </c>
      <c r="T116" t="s">
        <v>36</v>
      </c>
      <c r="U116" t="s">
        <v>37</v>
      </c>
      <c r="V116" s="3" t="str">
        <f t="shared" si="3"/>
        <v>.</v>
      </c>
      <c r="W116" s="3" t="str">
        <f>IF(AND(T116&lt;&gt;"_U",T116&lt;&gt;"c",J116&lt;&gt;9,J116&lt;&gt;99),IFERROR(VLOOKUP(A116,'Health Total'!$A$2:$W$10000,18,0),"."),".")</f>
        <v>.</v>
      </c>
    </row>
    <row r="117" spans="1:23" x14ac:dyDescent="0.2">
      <c r="A117" s="1" t="str">
        <f t="shared" si="2"/>
        <v>2013|Te Waipounamu|Total - gender</v>
      </c>
      <c r="B117" t="s">
        <v>20</v>
      </c>
      <c r="C117" t="s">
        <v>21</v>
      </c>
      <c r="D117" t="s">
        <v>22</v>
      </c>
      <c r="E117" t="s">
        <v>23</v>
      </c>
      <c r="F117">
        <v>2013</v>
      </c>
      <c r="G117">
        <v>2013</v>
      </c>
      <c r="H117">
        <v>40</v>
      </c>
      <c r="I117" t="s">
        <v>171</v>
      </c>
      <c r="J117">
        <v>6</v>
      </c>
      <c r="K117" t="s">
        <v>52</v>
      </c>
      <c r="L117">
        <v>99</v>
      </c>
      <c r="M117" t="s">
        <v>26</v>
      </c>
      <c r="N117">
        <v>99</v>
      </c>
      <c r="O117" t="s">
        <v>27</v>
      </c>
      <c r="P117">
        <v>99</v>
      </c>
      <c r="Q117" t="s">
        <v>42</v>
      </c>
      <c r="R117">
        <v>254691</v>
      </c>
      <c r="V117" s="3">
        <f t="shared" si="3"/>
        <v>33.76</v>
      </c>
      <c r="W117" s="3">
        <f>IF(AND(T117&lt;&gt;"_U",T117&lt;&gt;"c",J117&lt;&gt;9,J117&lt;&gt;99),IFERROR(VLOOKUP(A117,'Health Total'!$A$2:$W$10000,18,0),"."),".")</f>
        <v>754422</v>
      </c>
    </row>
    <row r="118" spans="1:23" x14ac:dyDescent="0.2">
      <c r="A118" s="1" t="str">
        <f t="shared" si="2"/>
        <v>2013|Te Waipounamu|Male / TÄne</v>
      </c>
      <c r="B118" t="s">
        <v>20</v>
      </c>
      <c r="C118" t="s">
        <v>21</v>
      </c>
      <c r="D118" t="s">
        <v>22</v>
      </c>
      <c r="E118" t="s">
        <v>23</v>
      </c>
      <c r="F118">
        <v>2013</v>
      </c>
      <c r="G118">
        <v>2013</v>
      </c>
      <c r="H118">
        <v>40</v>
      </c>
      <c r="I118" t="s">
        <v>171</v>
      </c>
      <c r="J118">
        <v>9</v>
      </c>
      <c r="K118" t="s">
        <v>25</v>
      </c>
      <c r="L118">
        <v>99</v>
      </c>
      <c r="M118" t="s">
        <v>26</v>
      </c>
      <c r="N118">
        <v>99</v>
      </c>
      <c r="O118" t="s">
        <v>27</v>
      </c>
      <c r="P118">
        <v>1</v>
      </c>
      <c r="Q118" t="s">
        <v>34</v>
      </c>
      <c r="R118">
        <v>33060</v>
      </c>
      <c r="V118" s="3" t="str">
        <f t="shared" si="3"/>
        <v>.</v>
      </c>
      <c r="W118" s="3" t="str">
        <f>IF(AND(T118&lt;&gt;"_U",T118&lt;&gt;"c",J118&lt;&gt;9,J118&lt;&gt;99),IFERROR(VLOOKUP(A118,'Health Total'!$A$2:$W$10000,18,0),"."),".")</f>
        <v>.</v>
      </c>
    </row>
    <row r="119" spans="1:23" x14ac:dyDescent="0.2">
      <c r="A119" s="1" t="str">
        <f t="shared" si="2"/>
        <v>2013|Te Waipounamu|Female / Wahine</v>
      </c>
      <c r="B119" t="s">
        <v>20</v>
      </c>
      <c r="C119" t="s">
        <v>21</v>
      </c>
      <c r="D119" t="s">
        <v>22</v>
      </c>
      <c r="E119" t="s">
        <v>23</v>
      </c>
      <c r="F119">
        <v>2013</v>
      </c>
      <c r="G119">
        <v>2013</v>
      </c>
      <c r="H119">
        <v>40</v>
      </c>
      <c r="I119" t="s">
        <v>171</v>
      </c>
      <c r="J119">
        <v>9</v>
      </c>
      <c r="K119" t="s">
        <v>25</v>
      </c>
      <c r="L119">
        <v>99</v>
      </c>
      <c r="M119" t="s">
        <v>26</v>
      </c>
      <c r="N119">
        <v>99</v>
      </c>
      <c r="O119" t="s">
        <v>27</v>
      </c>
      <c r="P119">
        <v>2</v>
      </c>
      <c r="Q119" t="s">
        <v>31</v>
      </c>
      <c r="R119">
        <v>30504</v>
      </c>
      <c r="V119" s="3" t="str">
        <f t="shared" si="3"/>
        <v>.</v>
      </c>
      <c r="W119" s="3" t="str">
        <f>IF(AND(T119&lt;&gt;"_U",T119&lt;&gt;"c",J119&lt;&gt;9,J119&lt;&gt;99),IFERROR(VLOOKUP(A119,'Health Total'!$A$2:$W$10000,18,0),"."),".")</f>
        <v>.</v>
      </c>
    </row>
    <row r="120" spans="1:23" x14ac:dyDescent="0.2">
      <c r="A120" s="1" t="str">
        <f t="shared" si="2"/>
        <v>2013|Te Waipounamu|Another gender / He ira kÄ“ anÅ</v>
      </c>
      <c r="B120" t="s">
        <v>20</v>
      </c>
      <c r="C120" t="s">
        <v>21</v>
      </c>
      <c r="D120" t="s">
        <v>22</v>
      </c>
      <c r="E120" t="s">
        <v>23</v>
      </c>
      <c r="F120">
        <v>2013</v>
      </c>
      <c r="G120">
        <v>2013</v>
      </c>
      <c r="H120">
        <v>40</v>
      </c>
      <c r="I120" t="s">
        <v>171</v>
      </c>
      <c r="J120">
        <v>9</v>
      </c>
      <c r="K120" t="s">
        <v>25</v>
      </c>
      <c r="L120">
        <v>99</v>
      </c>
      <c r="M120" t="s">
        <v>26</v>
      </c>
      <c r="N120">
        <v>99</v>
      </c>
      <c r="O120" t="s">
        <v>27</v>
      </c>
      <c r="P120">
        <v>3</v>
      </c>
      <c r="Q120" t="s">
        <v>28</v>
      </c>
      <c r="T120" t="s">
        <v>36</v>
      </c>
      <c r="U120" t="s">
        <v>37</v>
      </c>
      <c r="V120" s="3" t="str">
        <f t="shared" si="3"/>
        <v>.</v>
      </c>
      <c r="W120" s="3" t="str">
        <f>IF(AND(T120&lt;&gt;"_U",T120&lt;&gt;"c",J120&lt;&gt;9,J120&lt;&gt;99),IFERROR(VLOOKUP(A120,'Health Total'!$A$2:$W$10000,18,0),"."),".")</f>
        <v>.</v>
      </c>
    </row>
    <row r="121" spans="1:23" x14ac:dyDescent="0.2">
      <c r="A121" s="1" t="str">
        <f t="shared" si="2"/>
        <v>2013|Te Waipounamu|Total - gender</v>
      </c>
      <c r="B121" t="s">
        <v>20</v>
      </c>
      <c r="C121" t="s">
        <v>21</v>
      </c>
      <c r="D121" t="s">
        <v>22</v>
      </c>
      <c r="E121" t="s">
        <v>23</v>
      </c>
      <c r="F121">
        <v>2013</v>
      </c>
      <c r="G121">
        <v>2013</v>
      </c>
      <c r="H121">
        <v>40</v>
      </c>
      <c r="I121" t="s">
        <v>171</v>
      </c>
      <c r="J121">
        <v>9</v>
      </c>
      <c r="K121" t="s">
        <v>25</v>
      </c>
      <c r="L121">
        <v>99</v>
      </c>
      <c r="M121" t="s">
        <v>26</v>
      </c>
      <c r="N121">
        <v>99</v>
      </c>
      <c r="O121" t="s">
        <v>27</v>
      </c>
      <c r="P121">
        <v>99</v>
      </c>
      <c r="Q121" t="s">
        <v>42</v>
      </c>
      <c r="R121">
        <v>63564</v>
      </c>
      <c r="V121" s="3" t="str">
        <f t="shared" si="3"/>
        <v>.</v>
      </c>
      <c r="W121" s="3" t="str">
        <f>IF(AND(T121&lt;&gt;"_U",T121&lt;&gt;"c",J121&lt;&gt;9,J121&lt;&gt;99),IFERROR(VLOOKUP(A121,'Health Total'!$A$2:$W$10000,18,0),"."),".")</f>
        <v>.</v>
      </c>
    </row>
    <row r="122" spans="1:23" x14ac:dyDescent="0.2">
      <c r="A122" s="1" t="str">
        <f t="shared" si="2"/>
        <v>2013|Te Waipounamu|Male / TÄne</v>
      </c>
      <c r="B122" t="s">
        <v>20</v>
      </c>
      <c r="C122" t="s">
        <v>21</v>
      </c>
      <c r="D122" t="s">
        <v>22</v>
      </c>
      <c r="E122" t="s">
        <v>23</v>
      </c>
      <c r="F122">
        <v>2013</v>
      </c>
      <c r="G122">
        <v>2013</v>
      </c>
      <c r="H122">
        <v>40</v>
      </c>
      <c r="I122" t="s">
        <v>171</v>
      </c>
      <c r="J122">
        <v>77</v>
      </c>
      <c r="K122" t="s">
        <v>49</v>
      </c>
      <c r="L122">
        <v>99</v>
      </c>
      <c r="M122" t="s">
        <v>26</v>
      </c>
      <c r="N122">
        <v>99</v>
      </c>
      <c r="O122" t="s">
        <v>27</v>
      </c>
      <c r="P122">
        <v>1</v>
      </c>
      <c r="Q122" t="s">
        <v>34</v>
      </c>
      <c r="R122">
        <v>365772</v>
      </c>
      <c r="V122" s="3">
        <f t="shared" si="3"/>
        <v>100</v>
      </c>
      <c r="W122" s="3">
        <f>IF(AND(T122&lt;&gt;"_U",T122&lt;&gt;"c",J122&lt;&gt;9,J122&lt;&gt;99),IFERROR(VLOOKUP(A122,'Health Total'!$A$2:$W$10000,18,0),"."),".")</f>
        <v>365772</v>
      </c>
    </row>
    <row r="123" spans="1:23" x14ac:dyDescent="0.2">
      <c r="A123" s="1" t="str">
        <f t="shared" si="2"/>
        <v>2013|Te Waipounamu|Female / Wahine</v>
      </c>
      <c r="B123" t="s">
        <v>20</v>
      </c>
      <c r="C123" t="s">
        <v>21</v>
      </c>
      <c r="D123" t="s">
        <v>22</v>
      </c>
      <c r="E123" t="s">
        <v>23</v>
      </c>
      <c r="F123">
        <v>2013</v>
      </c>
      <c r="G123">
        <v>2013</v>
      </c>
      <c r="H123">
        <v>40</v>
      </c>
      <c r="I123" t="s">
        <v>171</v>
      </c>
      <c r="J123">
        <v>77</v>
      </c>
      <c r="K123" t="s">
        <v>49</v>
      </c>
      <c r="L123">
        <v>99</v>
      </c>
      <c r="M123" t="s">
        <v>26</v>
      </c>
      <c r="N123">
        <v>99</v>
      </c>
      <c r="O123" t="s">
        <v>27</v>
      </c>
      <c r="P123">
        <v>2</v>
      </c>
      <c r="Q123" t="s">
        <v>31</v>
      </c>
      <c r="R123">
        <v>388653</v>
      </c>
      <c r="V123" s="3">
        <f t="shared" si="3"/>
        <v>100</v>
      </c>
      <c r="W123" s="3">
        <f>IF(AND(T123&lt;&gt;"_U",T123&lt;&gt;"c",J123&lt;&gt;9,J123&lt;&gt;99),IFERROR(VLOOKUP(A123,'Health Total'!$A$2:$W$10000,18,0),"."),".")</f>
        <v>388653</v>
      </c>
    </row>
    <row r="124" spans="1:23" x14ac:dyDescent="0.2">
      <c r="A124" s="1" t="str">
        <f t="shared" si="2"/>
        <v>2013|Te Waipounamu|Another gender / He ira kÄ“ anÅ</v>
      </c>
      <c r="B124" t="s">
        <v>20</v>
      </c>
      <c r="C124" t="s">
        <v>21</v>
      </c>
      <c r="D124" t="s">
        <v>22</v>
      </c>
      <c r="E124" t="s">
        <v>23</v>
      </c>
      <c r="F124">
        <v>2013</v>
      </c>
      <c r="G124">
        <v>2013</v>
      </c>
      <c r="H124">
        <v>40</v>
      </c>
      <c r="I124" t="s">
        <v>171</v>
      </c>
      <c r="J124">
        <v>77</v>
      </c>
      <c r="K124" t="s">
        <v>49</v>
      </c>
      <c r="L124">
        <v>99</v>
      </c>
      <c r="M124" t="s">
        <v>26</v>
      </c>
      <c r="N124">
        <v>99</v>
      </c>
      <c r="O124" t="s">
        <v>27</v>
      </c>
      <c r="P124">
        <v>3</v>
      </c>
      <c r="Q124" t="s">
        <v>28</v>
      </c>
      <c r="T124" t="s">
        <v>36</v>
      </c>
      <c r="U124" t="s">
        <v>37</v>
      </c>
      <c r="V124" s="3" t="str">
        <f t="shared" si="3"/>
        <v>.</v>
      </c>
      <c r="W124" s="3" t="str">
        <f>IF(AND(T124&lt;&gt;"_U",T124&lt;&gt;"c",J124&lt;&gt;9,J124&lt;&gt;99),IFERROR(VLOOKUP(A124,'Health Total'!$A$2:$W$10000,18,0),"."),".")</f>
        <v>.</v>
      </c>
    </row>
    <row r="125" spans="1:23" x14ac:dyDescent="0.2">
      <c r="A125" s="1" t="str">
        <f t="shared" si="2"/>
        <v>2013|Te Waipounamu|Total - gender</v>
      </c>
      <c r="B125" t="s">
        <v>20</v>
      </c>
      <c r="C125" t="s">
        <v>21</v>
      </c>
      <c r="D125" t="s">
        <v>22</v>
      </c>
      <c r="E125" t="s">
        <v>23</v>
      </c>
      <c r="F125">
        <v>2013</v>
      </c>
      <c r="G125">
        <v>2013</v>
      </c>
      <c r="H125">
        <v>40</v>
      </c>
      <c r="I125" t="s">
        <v>171</v>
      </c>
      <c r="J125">
        <v>77</v>
      </c>
      <c r="K125" t="s">
        <v>49</v>
      </c>
      <c r="L125">
        <v>99</v>
      </c>
      <c r="M125" t="s">
        <v>26</v>
      </c>
      <c r="N125">
        <v>99</v>
      </c>
      <c r="O125" t="s">
        <v>27</v>
      </c>
      <c r="P125">
        <v>99</v>
      </c>
      <c r="Q125" t="s">
        <v>42</v>
      </c>
      <c r="R125">
        <v>754422</v>
      </c>
      <c r="V125" s="3">
        <f t="shared" si="3"/>
        <v>100</v>
      </c>
      <c r="W125" s="3">
        <f>IF(AND(T125&lt;&gt;"_U",T125&lt;&gt;"c",J125&lt;&gt;9,J125&lt;&gt;99),IFERROR(VLOOKUP(A125,'Health Total'!$A$2:$W$10000,18,0),"."),".")</f>
        <v>754422</v>
      </c>
    </row>
    <row r="126" spans="1:23" x14ac:dyDescent="0.2">
      <c r="A126" s="1" t="str">
        <f t="shared" si="2"/>
        <v>2013|Te Waipounamu|Male / TÄne</v>
      </c>
      <c r="B126" t="s">
        <v>20</v>
      </c>
      <c r="C126" t="s">
        <v>21</v>
      </c>
      <c r="D126" t="s">
        <v>22</v>
      </c>
      <c r="E126" t="s">
        <v>23</v>
      </c>
      <c r="F126">
        <v>2013</v>
      </c>
      <c r="G126">
        <v>2013</v>
      </c>
      <c r="H126">
        <v>40</v>
      </c>
      <c r="I126" t="s">
        <v>171</v>
      </c>
      <c r="J126">
        <v>99</v>
      </c>
      <c r="K126" t="s">
        <v>47</v>
      </c>
      <c r="L126">
        <v>99</v>
      </c>
      <c r="M126" t="s">
        <v>26</v>
      </c>
      <c r="N126">
        <v>99</v>
      </c>
      <c r="O126" t="s">
        <v>27</v>
      </c>
      <c r="P126">
        <v>1</v>
      </c>
      <c r="Q126" t="s">
        <v>34</v>
      </c>
      <c r="R126">
        <v>398829</v>
      </c>
      <c r="V126" s="3" t="str">
        <f t="shared" si="3"/>
        <v>.</v>
      </c>
      <c r="W126" s="3" t="str">
        <f>IF(AND(T126&lt;&gt;"_U",T126&lt;&gt;"c",J126&lt;&gt;9,J126&lt;&gt;99),IFERROR(VLOOKUP(A126,'Health Total'!$A$2:$W$10000,18,0),"."),".")</f>
        <v>.</v>
      </c>
    </row>
    <row r="127" spans="1:23" x14ac:dyDescent="0.2">
      <c r="A127" s="1" t="str">
        <f t="shared" si="2"/>
        <v>2013|Te Waipounamu|Female / Wahine</v>
      </c>
      <c r="B127" t="s">
        <v>20</v>
      </c>
      <c r="C127" t="s">
        <v>21</v>
      </c>
      <c r="D127" t="s">
        <v>22</v>
      </c>
      <c r="E127" t="s">
        <v>23</v>
      </c>
      <c r="F127">
        <v>2013</v>
      </c>
      <c r="G127">
        <v>2013</v>
      </c>
      <c r="H127">
        <v>40</v>
      </c>
      <c r="I127" t="s">
        <v>171</v>
      </c>
      <c r="J127">
        <v>99</v>
      </c>
      <c r="K127" t="s">
        <v>47</v>
      </c>
      <c r="L127">
        <v>99</v>
      </c>
      <c r="M127" t="s">
        <v>26</v>
      </c>
      <c r="N127">
        <v>99</v>
      </c>
      <c r="O127" t="s">
        <v>27</v>
      </c>
      <c r="P127">
        <v>2</v>
      </c>
      <c r="Q127" t="s">
        <v>31</v>
      </c>
      <c r="R127">
        <v>419157</v>
      </c>
      <c r="V127" s="3" t="str">
        <f t="shared" si="3"/>
        <v>.</v>
      </c>
      <c r="W127" s="3" t="str">
        <f>IF(AND(T127&lt;&gt;"_U",T127&lt;&gt;"c",J127&lt;&gt;9,J127&lt;&gt;99),IFERROR(VLOOKUP(A127,'Health Total'!$A$2:$W$10000,18,0),"."),".")</f>
        <v>.</v>
      </c>
    </row>
    <row r="128" spans="1:23" x14ac:dyDescent="0.2">
      <c r="A128" s="1" t="str">
        <f t="shared" si="2"/>
        <v>2013|Te Waipounamu|Another gender / He ira kÄ“ anÅ</v>
      </c>
      <c r="B128" t="s">
        <v>20</v>
      </c>
      <c r="C128" t="s">
        <v>21</v>
      </c>
      <c r="D128" t="s">
        <v>22</v>
      </c>
      <c r="E128" t="s">
        <v>23</v>
      </c>
      <c r="F128">
        <v>2013</v>
      </c>
      <c r="G128">
        <v>2013</v>
      </c>
      <c r="H128">
        <v>40</v>
      </c>
      <c r="I128" t="s">
        <v>171</v>
      </c>
      <c r="J128">
        <v>99</v>
      </c>
      <c r="K128" t="s">
        <v>47</v>
      </c>
      <c r="L128">
        <v>99</v>
      </c>
      <c r="M128" t="s">
        <v>26</v>
      </c>
      <c r="N128">
        <v>99</v>
      </c>
      <c r="O128" t="s">
        <v>27</v>
      </c>
      <c r="P128">
        <v>3</v>
      </c>
      <c r="Q128" t="s">
        <v>28</v>
      </c>
      <c r="T128" t="s">
        <v>36</v>
      </c>
      <c r="U128" t="s">
        <v>37</v>
      </c>
      <c r="V128" s="3" t="str">
        <f t="shared" si="3"/>
        <v>.</v>
      </c>
      <c r="W128" s="3" t="str">
        <f>IF(AND(T128&lt;&gt;"_U",T128&lt;&gt;"c",J128&lt;&gt;9,J128&lt;&gt;99),IFERROR(VLOOKUP(A128,'Health Total'!$A$2:$W$10000,18,0),"."),".")</f>
        <v>.</v>
      </c>
    </row>
    <row r="129" spans="1:23" x14ac:dyDescent="0.2">
      <c r="A129" s="1" t="str">
        <f t="shared" si="2"/>
        <v>2013|Te Waipounamu|Total - gender</v>
      </c>
      <c r="B129" t="s">
        <v>20</v>
      </c>
      <c r="C129" t="s">
        <v>21</v>
      </c>
      <c r="D129" t="s">
        <v>22</v>
      </c>
      <c r="E129" t="s">
        <v>23</v>
      </c>
      <c r="F129">
        <v>2013</v>
      </c>
      <c r="G129">
        <v>2013</v>
      </c>
      <c r="H129">
        <v>40</v>
      </c>
      <c r="I129" t="s">
        <v>171</v>
      </c>
      <c r="J129">
        <v>99</v>
      </c>
      <c r="K129" t="s">
        <v>47</v>
      </c>
      <c r="L129">
        <v>99</v>
      </c>
      <c r="M129" t="s">
        <v>26</v>
      </c>
      <c r="N129">
        <v>99</v>
      </c>
      <c r="O129" t="s">
        <v>27</v>
      </c>
      <c r="P129">
        <v>99</v>
      </c>
      <c r="Q129" t="s">
        <v>42</v>
      </c>
      <c r="R129">
        <v>817986</v>
      </c>
      <c r="V129" s="3" t="str">
        <f t="shared" si="3"/>
        <v>.</v>
      </c>
      <c r="W129" s="3" t="str">
        <f>IF(AND(T129&lt;&gt;"_U",T129&lt;&gt;"c",J129&lt;&gt;9,J129&lt;&gt;99),IFERROR(VLOOKUP(A129,'Health Total'!$A$2:$W$10000,18,0),"."),".")</f>
        <v>.</v>
      </c>
    </row>
    <row r="130" spans="1:23" x14ac:dyDescent="0.2">
      <c r="A130" s="1" t="str">
        <f t="shared" si="2"/>
        <v>2013|Area outside health region|Male / TÄne</v>
      </c>
      <c r="B130" t="s">
        <v>20</v>
      </c>
      <c r="C130" t="s">
        <v>21</v>
      </c>
      <c r="D130" t="s">
        <v>22</v>
      </c>
      <c r="E130" t="s">
        <v>23</v>
      </c>
      <c r="F130">
        <v>2013</v>
      </c>
      <c r="G130">
        <v>2013</v>
      </c>
      <c r="H130">
        <v>90</v>
      </c>
      <c r="I130" t="s">
        <v>170</v>
      </c>
      <c r="J130">
        <v>1</v>
      </c>
      <c r="K130" t="s">
        <v>30</v>
      </c>
      <c r="L130">
        <v>99</v>
      </c>
      <c r="M130" t="s">
        <v>26</v>
      </c>
      <c r="N130">
        <v>99</v>
      </c>
      <c r="O130" t="s">
        <v>27</v>
      </c>
      <c r="P130">
        <v>1</v>
      </c>
      <c r="Q130" t="s">
        <v>34</v>
      </c>
      <c r="R130">
        <v>51</v>
      </c>
      <c r="V130" s="3">
        <f t="shared" si="3"/>
        <v>32.69</v>
      </c>
      <c r="W130" s="3">
        <f>IF(AND(T130&lt;&gt;"_U",T130&lt;&gt;"c",J130&lt;&gt;9,J130&lt;&gt;99),IFERROR(VLOOKUP(A130,'Health Total'!$A$2:$W$10000,18,0),"."),".")</f>
        <v>156</v>
      </c>
    </row>
    <row r="131" spans="1:23" x14ac:dyDescent="0.2">
      <c r="A131" s="1" t="str">
        <f t="shared" ref="A131:A194" si="4">G131&amp;"|"&amp;I131&amp;"|"&amp;Q131</f>
        <v>2013|Area outside health region|Female / Wahine</v>
      </c>
      <c r="B131" t="s">
        <v>20</v>
      </c>
      <c r="C131" t="s">
        <v>21</v>
      </c>
      <c r="D131" t="s">
        <v>22</v>
      </c>
      <c r="E131" t="s">
        <v>23</v>
      </c>
      <c r="F131">
        <v>2013</v>
      </c>
      <c r="G131">
        <v>2013</v>
      </c>
      <c r="H131">
        <v>90</v>
      </c>
      <c r="I131" t="s">
        <v>170</v>
      </c>
      <c r="J131">
        <v>1</v>
      </c>
      <c r="K131" t="s">
        <v>30</v>
      </c>
      <c r="L131">
        <v>99</v>
      </c>
      <c r="M131" t="s">
        <v>26</v>
      </c>
      <c r="N131">
        <v>99</v>
      </c>
      <c r="O131" t="s">
        <v>27</v>
      </c>
      <c r="P131">
        <v>2</v>
      </c>
      <c r="Q131" t="s">
        <v>31</v>
      </c>
      <c r="R131">
        <v>48</v>
      </c>
      <c r="V131" s="3">
        <f t="shared" ref="V131:V194" si="5">IF(T131&lt;&gt;"_U",IFERROR((ROUND(R131/W131*100,2)),"."),".")</f>
        <v>59.26</v>
      </c>
      <c r="W131" s="3">
        <f>IF(AND(T131&lt;&gt;"_U",T131&lt;&gt;"c",J131&lt;&gt;9,J131&lt;&gt;99),IFERROR(VLOOKUP(A131,'Health Total'!$A$2:$W$10000,18,0),"."),".")</f>
        <v>81</v>
      </c>
    </row>
    <row r="132" spans="1:23" x14ac:dyDescent="0.2">
      <c r="A132" s="1" t="str">
        <f t="shared" si="4"/>
        <v>2013|Area outside health region|Another gender / He ira kÄ“ anÅ</v>
      </c>
      <c r="B132" t="s">
        <v>20</v>
      </c>
      <c r="C132" t="s">
        <v>21</v>
      </c>
      <c r="D132" t="s">
        <v>22</v>
      </c>
      <c r="E132" t="s">
        <v>23</v>
      </c>
      <c r="F132">
        <v>2013</v>
      </c>
      <c r="G132">
        <v>2013</v>
      </c>
      <c r="H132">
        <v>90</v>
      </c>
      <c r="I132" t="s">
        <v>170</v>
      </c>
      <c r="J132">
        <v>1</v>
      </c>
      <c r="K132" t="s">
        <v>30</v>
      </c>
      <c r="L132">
        <v>99</v>
      </c>
      <c r="M132" t="s">
        <v>26</v>
      </c>
      <c r="N132">
        <v>99</v>
      </c>
      <c r="O132" t="s">
        <v>27</v>
      </c>
      <c r="P132">
        <v>3</v>
      </c>
      <c r="Q132" t="s">
        <v>28</v>
      </c>
      <c r="T132" t="s">
        <v>36</v>
      </c>
      <c r="U132" t="s">
        <v>37</v>
      </c>
      <c r="V132" s="3" t="str">
        <f t="shared" si="5"/>
        <v>.</v>
      </c>
      <c r="W132" s="3" t="str">
        <f>IF(AND(T132&lt;&gt;"_U",T132&lt;&gt;"c",J132&lt;&gt;9,J132&lt;&gt;99),IFERROR(VLOOKUP(A132,'Health Total'!$A$2:$W$10000,18,0),"."),".")</f>
        <v>.</v>
      </c>
    </row>
    <row r="133" spans="1:23" x14ac:dyDescent="0.2">
      <c r="A133" s="1" t="str">
        <f t="shared" si="4"/>
        <v>2013|Area outside health region|Total - gender</v>
      </c>
      <c r="B133" t="s">
        <v>20</v>
      </c>
      <c r="C133" t="s">
        <v>21</v>
      </c>
      <c r="D133" t="s">
        <v>22</v>
      </c>
      <c r="E133" t="s">
        <v>23</v>
      </c>
      <c r="F133">
        <v>2013</v>
      </c>
      <c r="G133">
        <v>2013</v>
      </c>
      <c r="H133">
        <v>90</v>
      </c>
      <c r="I133" t="s">
        <v>170</v>
      </c>
      <c r="J133">
        <v>1</v>
      </c>
      <c r="K133" t="s">
        <v>30</v>
      </c>
      <c r="L133">
        <v>99</v>
      </c>
      <c r="M133" t="s">
        <v>26</v>
      </c>
      <c r="N133">
        <v>99</v>
      </c>
      <c r="O133" t="s">
        <v>27</v>
      </c>
      <c r="P133">
        <v>99</v>
      </c>
      <c r="Q133" t="s">
        <v>42</v>
      </c>
      <c r="R133">
        <v>96</v>
      </c>
      <c r="V133" s="3">
        <f t="shared" si="5"/>
        <v>40</v>
      </c>
      <c r="W133" s="3">
        <f>IF(AND(T133&lt;&gt;"_U",T133&lt;&gt;"c",J133&lt;&gt;9,J133&lt;&gt;99),IFERROR(VLOOKUP(A133,'Health Total'!$A$2:$W$10000,18,0),"."),".")</f>
        <v>240</v>
      </c>
    </row>
    <row r="134" spans="1:23" x14ac:dyDescent="0.2">
      <c r="A134" s="1" t="str">
        <f t="shared" si="4"/>
        <v>2013|Area outside health region|Male / TÄne</v>
      </c>
      <c r="B134" t="s">
        <v>20</v>
      </c>
      <c r="C134" t="s">
        <v>21</v>
      </c>
      <c r="D134" t="s">
        <v>22</v>
      </c>
      <c r="E134" t="s">
        <v>23</v>
      </c>
      <c r="F134">
        <v>2013</v>
      </c>
      <c r="G134">
        <v>2013</v>
      </c>
      <c r="H134">
        <v>90</v>
      </c>
      <c r="I134" t="s">
        <v>170</v>
      </c>
      <c r="J134">
        <v>3</v>
      </c>
      <c r="K134" t="s">
        <v>39</v>
      </c>
      <c r="L134">
        <v>99</v>
      </c>
      <c r="M134" t="s">
        <v>26</v>
      </c>
      <c r="N134">
        <v>99</v>
      </c>
      <c r="O134" t="s">
        <v>27</v>
      </c>
      <c r="P134">
        <v>1</v>
      </c>
      <c r="Q134" t="s">
        <v>34</v>
      </c>
      <c r="R134">
        <v>12</v>
      </c>
      <c r="V134" s="3">
        <f t="shared" si="5"/>
        <v>7.69</v>
      </c>
      <c r="W134" s="3">
        <f>IF(AND(T134&lt;&gt;"_U",T134&lt;&gt;"c",J134&lt;&gt;9,J134&lt;&gt;99),IFERROR(VLOOKUP(A134,'Health Total'!$A$2:$W$10000,18,0),"."),".")</f>
        <v>156</v>
      </c>
    </row>
    <row r="135" spans="1:23" x14ac:dyDescent="0.2">
      <c r="A135" s="1" t="str">
        <f t="shared" si="4"/>
        <v>2013|Area outside health region|Female / Wahine</v>
      </c>
      <c r="B135" t="s">
        <v>20</v>
      </c>
      <c r="C135" t="s">
        <v>21</v>
      </c>
      <c r="D135" t="s">
        <v>22</v>
      </c>
      <c r="E135" t="s">
        <v>23</v>
      </c>
      <c r="F135">
        <v>2013</v>
      </c>
      <c r="G135">
        <v>2013</v>
      </c>
      <c r="H135">
        <v>90</v>
      </c>
      <c r="I135" t="s">
        <v>170</v>
      </c>
      <c r="J135">
        <v>3</v>
      </c>
      <c r="K135" t="s">
        <v>39</v>
      </c>
      <c r="L135">
        <v>99</v>
      </c>
      <c r="M135" t="s">
        <v>26</v>
      </c>
      <c r="N135">
        <v>99</v>
      </c>
      <c r="O135" t="s">
        <v>27</v>
      </c>
      <c r="P135">
        <v>2</v>
      </c>
      <c r="Q135" t="s">
        <v>31</v>
      </c>
      <c r="R135">
        <v>3</v>
      </c>
      <c r="V135" s="3">
        <f t="shared" si="5"/>
        <v>3.7</v>
      </c>
      <c r="W135" s="3">
        <f>IF(AND(T135&lt;&gt;"_U",T135&lt;&gt;"c",J135&lt;&gt;9,J135&lt;&gt;99),IFERROR(VLOOKUP(A135,'Health Total'!$A$2:$W$10000,18,0),"."),".")</f>
        <v>81</v>
      </c>
    </row>
    <row r="136" spans="1:23" x14ac:dyDescent="0.2">
      <c r="A136" s="1" t="str">
        <f t="shared" si="4"/>
        <v>2013|Area outside health region|Another gender / He ira kÄ“ anÅ</v>
      </c>
      <c r="B136" t="s">
        <v>20</v>
      </c>
      <c r="C136" t="s">
        <v>21</v>
      </c>
      <c r="D136" t="s">
        <v>22</v>
      </c>
      <c r="E136" t="s">
        <v>23</v>
      </c>
      <c r="F136">
        <v>2013</v>
      </c>
      <c r="G136">
        <v>2013</v>
      </c>
      <c r="H136">
        <v>90</v>
      </c>
      <c r="I136" t="s">
        <v>170</v>
      </c>
      <c r="J136">
        <v>3</v>
      </c>
      <c r="K136" t="s">
        <v>39</v>
      </c>
      <c r="L136">
        <v>99</v>
      </c>
      <c r="M136" t="s">
        <v>26</v>
      </c>
      <c r="N136">
        <v>99</v>
      </c>
      <c r="O136" t="s">
        <v>27</v>
      </c>
      <c r="P136">
        <v>3</v>
      </c>
      <c r="Q136" t="s">
        <v>28</v>
      </c>
      <c r="T136" t="s">
        <v>36</v>
      </c>
      <c r="U136" t="s">
        <v>37</v>
      </c>
      <c r="V136" s="3" t="str">
        <f t="shared" si="5"/>
        <v>.</v>
      </c>
      <c r="W136" s="3" t="str">
        <f>IF(AND(T136&lt;&gt;"_U",T136&lt;&gt;"c",J136&lt;&gt;9,J136&lt;&gt;99),IFERROR(VLOOKUP(A136,'Health Total'!$A$2:$W$10000,18,0),"."),".")</f>
        <v>.</v>
      </c>
    </row>
    <row r="137" spans="1:23" x14ac:dyDescent="0.2">
      <c r="A137" s="1" t="str">
        <f t="shared" si="4"/>
        <v>2013|Area outside health region|Total - gender</v>
      </c>
      <c r="B137" t="s">
        <v>20</v>
      </c>
      <c r="C137" t="s">
        <v>21</v>
      </c>
      <c r="D137" t="s">
        <v>22</v>
      </c>
      <c r="E137" t="s">
        <v>23</v>
      </c>
      <c r="F137">
        <v>2013</v>
      </c>
      <c r="G137">
        <v>2013</v>
      </c>
      <c r="H137">
        <v>90</v>
      </c>
      <c r="I137" t="s">
        <v>170</v>
      </c>
      <c r="J137">
        <v>3</v>
      </c>
      <c r="K137" t="s">
        <v>39</v>
      </c>
      <c r="L137">
        <v>99</v>
      </c>
      <c r="M137" t="s">
        <v>26</v>
      </c>
      <c r="N137">
        <v>99</v>
      </c>
      <c r="O137" t="s">
        <v>27</v>
      </c>
      <c r="P137">
        <v>99</v>
      </c>
      <c r="Q137" t="s">
        <v>42</v>
      </c>
      <c r="R137">
        <v>15</v>
      </c>
      <c r="V137" s="3">
        <f t="shared" si="5"/>
        <v>6.25</v>
      </c>
      <c r="W137" s="3">
        <f>IF(AND(T137&lt;&gt;"_U",T137&lt;&gt;"c",J137&lt;&gt;9,J137&lt;&gt;99),IFERROR(VLOOKUP(A137,'Health Total'!$A$2:$W$10000,18,0),"."),".")</f>
        <v>240</v>
      </c>
    </row>
    <row r="138" spans="1:23" x14ac:dyDescent="0.2">
      <c r="A138" s="1" t="str">
        <f t="shared" si="4"/>
        <v>2013|Area outside health region|Male / TÄne</v>
      </c>
      <c r="B138" t="s">
        <v>20</v>
      </c>
      <c r="C138" t="s">
        <v>21</v>
      </c>
      <c r="D138" t="s">
        <v>22</v>
      </c>
      <c r="E138" t="s">
        <v>23</v>
      </c>
      <c r="F138">
        <v>2013</v>
      </c>
      <c r="G138">
        <v>2013</v>
      </c>
      <c r="H138">
        <v>90</v>
      </c>
      <c r="I138" t="s">
        <v>170</v>
      </c>
      <c r="J138">
        <v>4</v>
      </c>
      <c r="K138" t="s">
        <v>54</v>
      </c>
      <c r="L138">
        <v>99</v>
      </c>
      <c r="M138" t="s">
        <v>26</v>
      </c>
      <c r="N138">
        <v>99</v>
      </c>
      <c r="O138" t="s">
        <v>27</v>
      </c>
      <c r="P138">
        <v>1</v>
      </c>
      <c r="Q138" t="s">
        <v>34</v>
      </c>
      <c r="R138">
        <v>48</v>
      </c>
      <c r="V138" s="3">
        <f t="shared" si="5"/>
        <v>30.77</v>
      </c>
      <c r="W138" s="3">
        <f>IF(AND(T138&lt;&gt;"_U",T138&lt;&gt;"c",J138&lt;&gt;9,J138&lt;&gt;99),IFERROR(VLOOKUP(A138,'Health Total'!$A$2:$W$10000,18,0),"."),".")</f>
        <v>156</v>
      </c>
    </row>
    <row r="139" spans="1:23" x14ac:dyDescent="0.2">
      <c r="A139" s="1" t="str">
        <f t="shared" si="4"/>
        <v>2013|Area outside health region|Female / Wahine</v>
      </c>
      <c r="B139" t="s">
        <v>20</v>
      </c>
      <c r="C139" t="s">
        <v>21</v>
      </c>
      <c r="D139" t="s">
        <v>22</v>
      </c>
      <c r="E139" t="s">
        <v>23</v>
      </c>
      <c r="F139">
        <v>2013</v>
      </c>
      <c r="G139">
        <v>2013</v>
      </c>
      <c r="H139">
        <v>90</v>
      </c>
      <c r="I139" t="s">
        <v>170</v>
      </c>
      <c r="J139">
        <v>4</v>
      </c>
      <c r="K139" t="s">
        <v>54</v>
      </c>
      <c r="L139">
        <v>99</v>
      </c>
      <c r="M139" t="s">
        <v>26</v>
      </c>
      <c r="N139">
        <v>99</v>
      </c>
      <c r="O139" t="s">
        <v>27</v>
      </c>
      <c r="P139">
        <v>2</v>
      </c>
      <c r="Q139" t="s">
        <v>31</v>
      </c>
      <c r="R139">
        <v>12</v>
      </c>
      <c r="V139" s="3">
        <f t="shared" si="5"/>
        <v>14.81</v>
      </c>
      <c r="W139" s="3">
        <f>IF(AND(T139&lt;&gt;"_U",T139&lt;&gt;"c",J139&lt;&gt;9,J139&lt;&gt;99),IFERROR(VLOOKUP(A139,'Health Total'!$A$2:$W$10000,18,0),"."),".")</f>
        <v>81</v>
      </c>
    </row>
    <row r="140" spans="1:23" x14ac:dyDescent="0.2">
      <c r="A140" s="1" t="str">
        <f t="shared" si="4"/>
        <v>2013|Area outside health region|Another gender / He ira kÄ“ anÅ</v>
      </c>
      <c r="B140" t="s">
        <v>20</v>
      </c>
      <c r="C140" t="s">
        <v>21</v>
      </c>
      <c r="D140" t="s">
        <v>22</v>
      </c>
      <c r="E140" t="s">
        <v>23</v>
      </c>
      <c r="F140">
        <v>2013</v>
      </c>
      <c r="G140">
        <v>2013</v>
      </c>
      <c r="H140">
        <v>90</v>
      </c>
      <c r="I140" t="s">
        <v>170</v>
      </c>
      <c r="J140">
        <v>4</v>
      </c>
      <c r="K140" t="s">
        <v>54</v>
      </c>
      <c r="L140">
        <v>99</v>
      </c>
      <c r="M140" t="s">
        <v>26</v>
      </c>
      <c r="N140">
        <v>99</v>
      </c>
      <c r="O140" t="s">
        <v>27</v>
      </c>
      <c r="P140">
        <v>3</v>
      </c>
      <c r="Q140" t="s">
        <v>28</v>
      </c>
      <c r="T140" t="s">
        <v>36</v>
      </c>
      <c r="U140" t="s">
        <v>37</v>
      </c>
      <c r="V140" s="3" t="str">
        <f t="shared" si="5"/>
        <v>.</v>
      </c>
      <c r="W140" s="3" t="str">
        <f>IF(AND(T140&lt;&gt;"_U",T140&lt;&gt;"c",J140&lt;&gt;9,J140&lt;&gt;99),IFERROR(VLOOKUP(A140,'Health Total'!$A$2:$W$10000,18,0),"."),".")</f>
        <v>.</v>
      </c>
    </row>
    <row r="141" spans="1:23" x14ac:dyDescent="0.2">
      <c r="A141" s="1" t="str">
        <f t="shared" si="4"/>
        <v>2013|Area outside health region|Total - gender</v>
      </c>
      <c r="B141" t="s">
        <v>20</v>
      </c>
      <c r="C141" t="s">
        <v>21</v>
      </c>
      <c r="D141" t="s">
        <v>22</v>
      </c>
      <c r="E141" t="s">
        <v>23</v>
      </c>
      <c r="F141">
        <v>2013</v>
      </c>
      <c r="G141">
        <v>2013</v>
      </c>
      <c r="H141">
        <v>90</v>
      </c>
      <c r="I141" t="s">
        <v>170</v>
      </c>
      <c r="J141">
        <v>4</v>
      </c>
      <c r="K141" t="s">
        <v>54</v>
      </c>
      <c r="L141">
        <v>99</v>
      </c>
      <c r="M141" t="s">
        <v>26</v>
      </c>
      <c r="N141">
        <v>99</v>
      </c>
      <c r="O141" t="s">
        <v>27</v>
      </c>
      <c r="P141">
        <v>99</v>
      </c>
      <c r="Q141" t="s">
        <v>42</v>
      </c>
      <c r="R141">
        <v>60</v>
      </c>
      <c r="V141" s="3">
        <f t="shared" si="5"/>
        <v>25</v>
      </c>
      <c r="W141" s="3">
        <f>IF(AND(T141&lt;&gt;"_U",T141&lt;&gt;"c",J141&lt;&gt;9,J141&lt;&gt;99),IFERROR(VLOOKUP(A141,'Health Total'!$A$2:$W$10000,18,0),"."),".")</f>
        <v>240</v>
      </c>
    </row>
    <row r="142" spans="1:23" x14ac:dyDescent="0.2">
      <c r="A142" s="1" t="str">
        <f t="shared" si="4"/>
        <v>2013|Area outside health region|Male / TÄne</v>
      </c>
      <c r="B142" t="s">
        <v>20</v>
      </c>
      <c r="C142" t="s">
        <v>21</v>
      </c>
      <c r="D142" t="s">
        <v>22</v>
      </c>
      <c r="E142" t="s">
        <v>23</v>
      </c>
      <c r="F142">
        <v>2013</v>
      </c>
      <c r="G142">
        <v>2013</v>
      </c>
      <c r="H142">
        <v>90</v>
      </c>
      <c r="I142" t="s">
        <v>170</v>
      </c>
      <c r="J142">
        <v>5</v>
      </c>
      <c r="K142" t="s">
        <v>33</v>
      </c>
      <c r="L142">
        <v>99</v>
      </c>
      <c r="M142" t="s">
        <v>26</v>
      </c>
      <c r="N142">
        <v>99</v>
      </c>
      <c r="O142" t="s">
        <v>27</v>
      </c>
      <c r="P142">
        <v>1</v>
      </c>
      <c r="Q142" t="s">
        <v>34</v>
      </c>
      <c r="R142">
        <v>3</v>
      </c>
      <c r="V142" s="3">
        <f t="shared" si="5"/>
        <v>1.92</v>
      </c>
      <c r="W142" s="3">
        <f>IF(AND(T142&lt;&gt;"_U",T142&lt;&gt;"c",J142&lt;&gt;9,J142&lt;&gt;99),IFERROR(VLOOKUP(A142,'Health Total'!$A$2:$W$10000,18,0),"."),".")</f>
        <v>156</v>
      </c>
    </row>
    <row r="143" spans="1:23" x14ac:dyDescent="0.2">
      <c r="A143" s="1" t="str">
        <f t="shared" si="4"/>
        <v>2013|Area outside health region|Female / Wahine</v>
      </c>
      <c r="B143" t="s">
        <v>20</v>
      </c>
      <c r="C143" t="s">
        <v>21</v>
      </c>
      <c r="D143" t="s">
        <v>22</v>
      </c>
      <c r="E143" t="s">
        <v>23</v>
      </c>
      <c r="F143">
        <v>2013</v>
      </c>
      <c r="G143">
        <v>2013</v>
      </c>
      <c r="H143">
        <v>90</v>
      </c>
      <c r="I143" t="s">
        <v>170</v>
      </c>
      <c r="J143">
        <v>5</v>
      </c>
      <c r="K143" t="s">
        <v>33</v>
      </c>
      <c r="L143">
        <v>99</v>
      </c>
      <c r="M143" t="s">
        <v>26</v>
      </c>
      <c r="N143">
        <v>99</v>
      </c>
      <c r="O143" t="s">
        <v>27</v>
      </c>
      <c r="P143">
        <v>2</v>
      </c>
      <c r="Q143" t="s">
        <v>31</v>
      </c>
      <c r="R143">
        <v>0</v>
      </c>
      <c r="V143" s="3">
        <f t="shared" si="5"/>
        <v>0</v>
      </c>
      <c r="W143" s="3">
        <f>IF(AND(T143&lt;&gt;"_U",T143&lt;&gt;"c",J143&lt;&gt;9,J143&lt;&gt;99),IFERROR(VLOOKUP(A143,'Health Total'!$A$2:$W$10000,18,0),"."),".")</f>
        <v>81</v>
      </c>
    </row>
    <row r="144" spans="1:23" x14ac:dyDescent="0.2">
      <c r="A144" s="1" t="str">
        <f t="shared" si="4"/>
        <v>2013|Area outside health region|Another gender / He ira kÄ“ anÅ</v>
      </c>
      <c r="B144" t="s">
        <v>20</v>
      </c>
      <c r="C144" t="s">
        <v>21</v>
      </c>
      <c r="D144" t="s">
        <v>22</v>
      </c>
      <c r="E144" t="s">
        <v>23</v>
      </c>
      <c r="F144">
        <v>2013</v>
      </c>
      <c r="G144">
        <v>2013</v>
      </c>
      <c r="H144">
        <v>90</v>
      </c>
      <c r="I144" t="s">
        <v>170</v>
      </c>
      <c r="J144">
        <v>5</v>
      </c>
      <c r="K144" t="s">
        <v>33</v>
      </c>
      <c r="L144">
        <v>99</v>
      </c>
      <c r="M144" t="s">
        <v>26</v>
      </c>
      <c r="N144">
        <v>99</v>
      </c>
      <c r="O144" t="s">
        <v>27</v>
      </c>
      <c r="P144">
        <v>3</v>
      </c>
      <c r="Q144" t="s">
        <v>28</v>
      </c>
      <c r="T144" t="s">
        <v>36</v>
      </c>
      <c r="U144" t="s">
        <v>37</v>
      </c>
      <c r="V144" s="3" t="str">
        <f t="shared" si="5"/>
        <v>.</v>
      </c>
      <c r="W144" s="3" t="str">
        <f>IF(AND(T144&lt;&gt;"_U",T144&lt;&gt;"c",J144&lt;&gt;9,J144&lt;&gt;99),IFERROR(VLOOKUP(A144,'Health Total'!$A$2:$W$10000,18,0),"."),".")</f>
        <v>.</v>
      </c>
    </row>
    <row r="145" spans="1:23" x14ac:dyDescent="0.2">
      <c r="A145" s="1" t="str">
        <f t="shared" si="4"/>
        <v>2013|Area outside health region|Total - gender</v>
      </c>
      <c r="B145" t="s">
        <v>20</v>
      </c>
      <c r="C145" t="s">
        <v>21</v>
      </c>
      <c r="D145" t="s">
        <v>22</v>
      </c>
      <c r="E145" t="s">
        <v>23</v>
      </c>
      <c r="F145">
        <v>2013</v>
      </c>
      <c r="G145">
        <v>2013</v>
      </c>
      <c r="H145">
        <v>90</v>
      </c>
      <c r="I145" t="s">
        <v>170</v>
      </c>
      <c r="J145">
        <v>5</v>
      </c>
      <c r="K145" t="s">
        <v>33</v>
      </c>
      <c r="L145">
        <v>99</v>
      </c>
      <c r="M145" t="s">
        <v>26</v>
      </c>
      <c r="N145">
        <v>99</v>
      </c>
      <c r="O145" t="s">
        <v>27</v>
      </c>
      <c r="P145">
        <v>99</v>
      </c>
      <c r="Q145" t="s">
        <v>42</v>
      </c>
      <c r="R145">
        <v>6</v>
      </c>
      <c r="V145" s="3">
        <f t="shared" si="5"/>
        <v>2.5</v>
      </c>
      <c r="W145" s="3">
        <f>IF(AND(T145&lt;&gt;"_U",T145&lt;&gt;"c",J145&lt;&gt;9,J145&lt;&gt;99),IFERROR(VLOOKUP(A145,'Health Total'!$A$2:$W$10000,18,0),"."),".")</f>
        <v>240</v>
      </c>
    </row>
    <row r="146" spans="1:23" x14ac:dyDescent="0.2">
      <c r="A146" s="1" t="str">
        <f t="shared" si="4"/>
        <v>2013|Area outside health region|Male / TÄne</v>
      </c>
      <c r="B146" t="s">
        <v>20</v>
      </c>
      <c r="C146" t="s">
        <v>21</v>
      </c>
      <c r="D146" t="s">
        <v>22</v>
      </c>
      <c r="E146" t="s">
        <v>23</v>
      </c>
      <c r="F146">
        <v>2013</v>
      </c>
      <c r="G146">
        <v>2013</v>
      </c>
      <c r="H146">
        <v>90</v>
      </c>
      <c r="I146" t="s">
        <v>170</v>
      </c>
      <c r="J146">
        <v>6</v>
      </c>
      <c r="K146" t="s">
        <v>52</v>
      </c>
      <c r="L146">
        <v>99</v>
      </c>
      <c r="M146" t="s">
        <v>26</v>
      </c>
      <c r="N146">
        <v>99</v>
      </c>
      <c r="O146" t="s">
        <v>27</v>
      </c>
      <c r="P146">
        <v>1</v>
      </c>
      <c r="Q146" t="s">
        <v>34</v>
      </c>
      <c r="R146">
        <v>45</v>
      </c>
      <c r="V146" s="3">
        <f t="shared" si="5"/>
        <v>28.85</v>
      </c>
      <c r="W146" s="3">
        <f>IF(AND(T146&lt;&gt;"_U",T146&lt;&gt;"c",J146&lt;&gt;9,J146&lt;&gt;99),IFERROR(VLOOKUP(A146,'Health Total'!$A$2:$W$10000,18,0),"."),".")</f>
        <v>156</v>
      </c>
    </row>
    <row r="147" spans="1:23" x14ac:dyDescent="0.2">
      <c r="A147" s="1" t="str">
        <f t="shared" si="4"/>
        <v>2013|Area outside health region|Female / Wahine</v>
      </c>
      <c r="B147" t="s">
        <v>20</v>
      </c>
      <c r="C147" t="s">
        <v>21</v>
      </c>
      <c r="D147" t="s">
        <v>22</v>
      </c>
      <c r="E147" t="s">
        <v>23</v>
      </c>
      <c r="F147">
        <v>2013</v>
      </c>
      <c r="G147">
        <v>2013</v>
      </c>
      <c r="H147">
        <v>90</v>
      </c>
      <c r="I147" t="s">
        <v>170</v>
      </c>
      <c r="J147">
        <v>6</v>
      </c>
      <c r="K147" t="s">
        <v>52</v>
      </c>
      <c r="L147">
        <v>99</v>
      </c>
      <c r="M147" t="s">
        <v>26</v>
      </c>
      <c r="N147">
        <v>99</v>
      </c>
      <c r="O147" t="s">
        <v>27</v>
      </c>
      <c r="P147">
        <v>2</v>
      </c>
      <c r="Q147" t="s">
        <v>31</v>
      </c>
      <c r="R147">
        <v>18</v>
      </c>
      <c r="V147" s="3">
        <f t="shared" si="5"/>
        <v>22.22</v>
      </c>
      <c r="W147" s="3">
        <f>IF(AND(T147&lt;&gt;"_U",T147&lt;&gt;"c",J147&lt;&gt;9,J147&lt;&gt;99),IFERROR(VLOOKUP(A147,'Health Total'!$A$2:$W$10000,18,0),"."),".")</f>
        <v>81</v>
      </c>
    </row>
    <row r="148" spans="1:23" x14ac:dyDescent="0.2">
      <c r="A148" s="1" t="str">
        <f t="shared" si="4"/>
        <v>2013|Area outside health region|Another gender / He ira kÄ“ anÅ</v>
      </c>
      <c r="B148" t="s">
        <v>20</v>
      </c>
      <c r="C148" t="s">
        <v>21</v>
      </c>
      <c r="D148" t="s">
        <v>22</v>
      </c>
      <c r="E148" t="s">
        <v>23</v>
      </c>
      <c r="F148">
        <v>2013</v>
      </c>
      <c r="G148">
        <v>2013</v>
      </c>
      <c r="H148">
        <v>90</v>
      </c>
      <c r="I148" t="s">
        <v>170</v>
      </c>
      <c r="J148">
        <v>6</v>
      </c>
      <c r="K148" t="s">
        <v>52</v>
      </c>
      <c r="L148">
        <v>99</v>
      </c>
      <c r="M148" t="s">
        <v>26</v>
      </c>
      <c r="N148">
        <v>99</v>
      </c>
      <c r="O148" t="s">
        <v>27</v>
      </c>
      <c r="P148">
        <v>3</v>
      </c>
      <c r="Q148" t="s">
        <v>28</v>
      </c>
      <c r="T148" t="s">
        <v>36</v>
      </c>
      <c r="U148" t="s">
        <v>37</v>
      </c>
      <c r="V148" s="3" t="str">
        <f t="shared" si="5"/>
        <v>.</v>
      </c>
      <c r="W148" s="3" t="str">
        <f>IF(AND(T148&lt;&gt;"_U",T148&lt;&gt;"c",J148&lt;&gt;9,J148&lt;&gt;99),IFERROR(VLOOKUP(A148,'Health Total'!$A$2:$W$10000,18,0),"."),".")</f>
        <v>.</v>
      </c>
    </row>
    <row r="149" spans="1:23" x14ac:dyDescent="0.2">
      <c r="A149" s="1" t="str">
        <f t="shared" si="4"/>
        <v>2013|Area outside health region|Total - gender</v>
      </c>
      <c r="B149" t="s">
        <v>20</v>
      </c>
      <c r="C149" t="s">
        <v>21</v>
      </c>
      <c r="D149" t="s">
        <v>22</v>
      </c>
      <c r="E149" t="s">
        <v>23</v>
      </c>
      <c r="F149">
        <v>2013</v>
      </c>
      <c r="G149">
        <v>2013</v>
      </c>
      <c r="H149">
        <v>90</v>
      </c>
      <c r="I149" t="s">
        <v>170</v>
      </c>
      <c r="J149">
        <v>6</v>
      </c>
      <c r="K149" t="s">
        <v>52</v>
      </c>
      <c r="L149">
        <v>99</v>
      </c>
      <c r="M149" t="s">
        <v>26</v>
      </c>
      <c r="N149">
        <v>99</v>
      </c>
      <c r="O149" t="s">
        <v>27</v>
      </c>
      <c r="P149">
        <v>99</v>
      </c>
      <c r="Q149" t="s">
        <v>42</v>
      </c>
      <c r="R149">
        <v>60</v>
      </c>
      <c r="V149" s="3">
        <f t="shared" si="5"/>
        <v>25</v>
      </c>
      <c r="W149" s="3">
        <f>IF(AND(T149&lt;&gt;"_U",T149&lt;&gt;"c",J149&lt;&gt;9,J149&lt;&gt;99),IFERROR(VLOOKUP(A149,'Health Total'!$A$2:$W$10000,18,0),"."),".")</f>
        <v>240</v>
      </c>
    </row>
    <row r="150" spans="1:23" x14ac:dyDescent="0.2">
      <c r="A150" s="1" t="str">
        <f t="shared" si="4"/>
        <v>2013|Area outside health region|Male / TÄne</v>
      </c>
      <c r="B150" t="s">
        <v>20</v>
      </c>
      <c r="C150" t="s">
        <v>21</v>
      </c>
      <c r="D150" t="s">
        <v>22</v>
      </c>
      <c r="E150" t="s">
        <v>23</v>
      </c>
      <c r="F150">
        <v>2013</v>
      </c>
      <c r="G150">
        <v>2013</v>
      </c>
      <c r="H150">
        <v>90</v>
      </c>
      <c r="I150" t="s">
        <v>170</v>
      </c>
      <c r="J150">
        <v>9</v>
      </c>
      <c r="K150" t="s">
        <v>25</v>
      </c>
      <c r="L150">
        <v>99</v>
      </c>
      <c r="M150" t="s">
        <v>26</v>
      </c>
      <c r="N150">
        <v>99</v>
      </c>
      <c r="O150" t="s">
        <v>27</v>
      </c>
      <c r="P150">
        <v>1</v>
      </c>
      <c r="Q150" t="s">
        <v>34</v>
      </c>
      <c r="R150">
        <v>24</v>
      </c>
      <c r="V150" s="3" t="str">
        <f t="shared" si="5"/>
        <v>.</v>
      </c>
      <c r="W150" s="3" t="str">
        <f>IF(AND(T150&lt;&gt;"_U",T150&lt;&gt;"c",J150&lt;&gt;9,J150&lt;&gt;99),IFERROR(VLOOKUP(A150,'Health Total'!$A$2:$W$10000,18,0),"."),".")</f>
        <v>.</v>
      </c>
    </row>
    <row r="151" spans="1:23" x14ac:dyDescent="0.2">
      <c r="A151" s="1" t="str">
        <f t="shared" si="4"/>
        <v>2013|Area outside health region|Female / Wahine</v>
      </c>
      <c r="B151" t="s">
        <v>20</v>
      </c>
      <c r="C151" t="s">
        <v>21</v>
      </c>
      <c r="D151" t="s">
        <v>22</v>
      </c>
      <c r="E151" t="s">
        <v>23</v>
      </c>
      <c r="F151">
        <v>2013</v>
      </c>
      <c r="G151">
        <v>2013</v>
      </c>
      <c r="H151">
        <v>90</v>
      </c>
      <c r="I151" t="s">
        <v>170</v>
      </c>
      <c r="J151">
        <v>9</v>
      </c>
      <c r="K151" t="s">
        <v>25</v>
      </c>
      <c r="L151">
        <v>99</v>
      </c>
      <c r="M151" t="s">
        <v>26</v>
      </c>
      <c r="N151">
        <v>99</v>
      </c>
      <c r="O151" t="s">
        <v>27</v>
      </c>
      <c r="P151">
        <v>2</v>
      </c>
      <c r="Q151" t="s">
        <v>31</v>
      </c>
      <c r="R151">
        <v>27</v>
      </c>
      <c r="V151" s="3" t="str">
        <f t="shared" si="5"/>
        <v>.</v>
      </c>
      <c r="W151" s="3" t="str">
        <f>IF(AND(T151&lt;&gt;"_U",T151&lt;&gt;"c",J151&lt;&gt;9,J151&lt;&gt;99),IFERROR(VLOOKUP(A151,'Health Total'!$A$2:$W$10000,18,0),"."),".")</f>
        <v>.</v>
      </c>
    </row>
    <row r="152" spans="1:23" x14ac:dyDescent="0.2">
      <c r="A152" s="1" t="str">
        <f t="shared" si="4"/>
        <v>2013|Area outside health region|Another gender / He ira kÄ“ anÅ</v>
      </c>
      <c r="B152" t="s">
        <v>20</v>
      </c>
      <c r="C152" t="s">
        <v>21</v>
      </c>
      <c r="D152" t="s">
        <v>22</v>
      </c>
      <c r="E152" t="s">
        <v>23</v>
      </c>
      <c r="F152">
        <v>2013</v>
      </c>
      <c r="G152">
        <v>2013</v>
      </c>
      <c r="H152">
        <v>90</v>
      </c>
      <c r="I152" t="s">
        <v>170</v>
      </c>
      <c r="J152">
        <v>9</v>
      </c>
      <c r="K152" t="s">
        <v>25</v>
      </c>
      <c r="L152">
        <v>99</v>
      </c>
      <c r="M152" t="s">
        <v>26</v>
      </c>
      <c r="N152">
        <v>99</v>
      </c>
      <c r="O152" t="s">
        <v>27</v>
      </c>
      <c r="P152">
        <v>3</v>
      </c>
      <c r="Q152" t="s">
        <v>28</v>
      </c>
      <c r="T152" t="s">
        <v>36</v>
      </c>
      <c r="U152" t="s">
        <v>37</v>
      </c>
      <c r="V152" s="3" t="str">
        <f t="shared" si="5"/>
        <v>.</v>
      </c>
      <c r="W152" s="3" t="str">
        <f>IF(AND(T152&lt;&gt;"_U",T152&lt;&gt;"c",J152&lt;&gt;9,J152&lt;&gt;99),IFERROR(VLOOKUP(A152,'Health Total'!$A$2:$W$10000,18,0),"."),".")</f>
        <v>.</v>
      </c>
    </row>
    <row r="153" spans="1:23" x14ac:dyDescent="0.2">
      <c r="A153" s="1" t="str">
        <f t="shared" si="4"/>
        <v>2013|Area outside health region|Total - gender</v>
      </c>
      <c r="B153" t="s">
        <v>20</v>
      </c>
      <c r="C153" t="s">
        <v>21</v>
      </c>
      <c r="D153" t="s">
        <v>22</v>
      </c>
      <c r="E153" t="s">
        <v>23</v>
      </c>
      <c r="F153">
        <v>2013</v>
      </c>
      <c r="G153">
        <v>2013</v>
      </c>
      <c r="H153">
        <v>90</v>
      </c>
      <c r="I153" t="s">
        <v>170</v>
      </c>
      <c r="J153">
        <v>9</v>
      </c>
      <c r="K153" t="s">
        <v>25</v>
      </c>
      <c r="L153">
        <v>99</v>
      </c>
      <c r="M153" t="s">
        <v>26</v>
      </c>
      <c r="N153">
        <v>99</v>
      </c>
      <c r="O153" t="s">
        <v>27</v>
      </c>
      <c r="P153">
        <v>99</v>
      </c>
      <c r="Q153" t="s">
        <v>42</v>
      </c>
      <c r="R153">
        <v>51</v>
      </c>
      <c r="V153" s="3" t="str">
        <f t="shared" si="5"/>
        <v>.</v>
      </c>
      <c r="W153" s="3" t="str">
        <f>IF(AND(T153&lt;&gt;"_U",T153&lt;&gt;"c",J153&lt;&gt;9,J153&lt;&gt;99),IFERROR(VLOOKUP(A153,'Health Total'!$A$2:$W$10000,18,0),"."),".")</f>
        <v>.</v>
      </c>
    </row>
    <row r="154" spans="1:23" x14ac:dyDescent="0.2">
      <c r="A154" s="1" t="str">
        <f t="shared" si="4"/>
        <v>2013|Area outside health region|Male / TÄne</v>
      </c>
      <c r="B154" t="s">
        <v>20</v>
      </c>
      <c r="C154" t="s">
        <v>21</v>
      </c>
      <c r="D154" t="s">
        <v>22</v>
      </c>
      <c r="E154" t="s">
        <v>23</v>
      </c>
      <c r="F154">
        <v>2013</v>
      </c>
      <c r="G154">
        <v>2013</v>
      </c>
      <c r="H154">
        <v>90</v>
      </c>
      <c r="I154" t="s">
        <v>170</v>
      </c>
      <c r="J154">
        <v>77</v>
      </c>
      <c r="K154" t="s">
        <v>49</v>
      </c>
      <c r="L154">
        <v>99</v>
      </c>
      <c r="M154" t="s">
        <v>26</v>
      </c>
      <c r="N154">
        <v>99</v>
      </c>
      <c r="O154" t="s">
        <v>27</v>
      </c>
      <c r="P154">
        <v>1</v>
      </c>
      <c r="Q154" t="s">
        <v>34</v>
      </c>
      <c r="R154">
        <v>156</v>
      </c>
      <c r="V154" s="3">
        <f t="shared" si="5"/>
        <v>100</v>
      </c>
      <c r="W154" s="3">
        <f>IF(AND(T154&lt;&gt;"_U",T154&lt;&gt;"c",J154&lt;&gt;9,J154&lt;&gt;99),IFERROR(VLOOKUP(A154,'Health Total'!$A$2:$W$10000,18,0),"."),".")</f>
        <v>156</v>
      </c>
    </row>
    <row r="155" spans="1:23" x14ac:dyDescent="0.2">
      <c r="A155" s="1" t="str">
        <f t="shared" si="4"/>
        <v>2013|Area outside health region|Female / Wahine</v>
      </c>
      <c r="B155" t="s">
        <v>20</v>
      </c>
      <c r="C155" t="s">
        <v>21</v>
      </c>
      <c r="D155" t="s">
        <v>22</v>
      </c>
      <c r="E155" t="s">
        <v>23</v>
      </c>
      <c r="F155">
        <v>2013</v>
      </c>
      <c r="G155">
        <v>2013</v>
      </c>
      <c r="H155">
        <v>90</v>
      </c>
      <c r="I155" t="s">
        <v>170</v>
      </c>
      <c r="J155">
        <v>77</v>
      </c>
      <c r="K155" t="s">
        <v>49</v>
      </c>
      <c r="L155">
        <v>99</v>
      </c>
      <c r="M155" t="s">
        <v>26</v>
      </c>
      <c r="N155">
        <v>99</v>
      </c>
      <c r="O155" t="s">
        <v>27</v>
      </c>
      <c r="P155">
        <v>2</v>
      </c>
      <c r="Q155" t="s">
        <v>31</v>
      </c>
      <c r="R155">
        <v>81</v>
      </c>
      <c r="V155" s="3">
        <f t="shared" si="5"/>
        <v>100</v>
      </c>
      <c r="W155" s="3">
        <f>IF(AND(T155&lt;&gt;"_U",T155&lt;&gt;"c",J155&lt;&gt;9,J155&lt;&gt;99),IFERROR(VLOOKUP(A155,'Health Total'!$A$2:$W$10000,18,0),"."),".")</f>
        <v>81</v>
      </c>
    </row>
    <row r="156" spans="1:23" x14ac:dyDescent="0.2">
      <c r="A156" s="1" t="str">
        <f t="shared" si="4"/>
        <v>2013|Area outside health region|Another gender / He ira kÄ“ anÅ</v>
      </c>
      <c r="B156" t="s">
        <v>20</v>
      </c>
      <c r="C156" t="s">
        <v>21</v>
      </c>
      <c r="D156" t="s">
        <v>22</v>
      </c>
      <c r="E156" t="s">
        <v>23</v>
      </c>
      <c r="F156">
        <v>2013</v>
      </c>
      <c r="G156">
        <v>2013</v>
      </c>
      <c r="H156">
        <v>90</v>
      </c>
      <c r="I156" t="s">
        <v>170</v>
      </c>
      <c r="J156">
        <v>77</v>
      </c>
      <c r="K156" t="s">
        <v>49</v>
      </c>
      <c r="L156">
        <v>99</v>
      </c>
      <c r="M156" t="s">
        <v>26</v>
      </c>
      <c r="N156">
        <v>99</v>
      </c>
      <c r="O156" t="s">
        <v>27</v>
      </c>
      <c r="P156">
        <v>3</v>
      </c>
      <c r="Q156" t="s">
        <v>28</v>
      </c>
      <c r="T156" t="s">
        <v>36</v>
      </c>
      <c r="U156" t="s">
        <v>37</v>
      </c>
      <c r="V156" s="3" t="str">
        <f t="shared" si="5"/>
        <v>.</v>
      </c>
      <c r="W156" s="3" t="str">
        <f>IF(AND(T156&lt;&gt;"_U",T156&lt;&gt;"c",J156&lt;&gt;9,J156&lt;&gt;99),IFERROR(VLOOKUP(A156,'Health Total'!$A$2:$W$10000,18,0),"."),".")</f>
        <v>.</v>
      </c>
    </row>
    <row r="157" spans="1:23" x14ac:dyDescent="0.2">
      <c r="A157" s="1" t="str">
        <f t="shared" si="4"/>
        <v>2013|Area outside health region|Total - gender</v>
      </c>
      <c r="B157" t="s">
        <v>20</v>
      </c>
      <c r="C157" t="s">
        <v>21</v>
      </c>
      <c r="D157" t="s">
        <v>22</v>
      </c>
      <c r="E157" t="s">
        <v>23</v>
      </c>
      <c r="F157">
        <v>2013</v>
      </c>
      <c r="G157">
        <v>2013</v>
      </c>
      <c r="H157">
        <v>90</v>
      </c>
      <c r="I157" t="s">
        <v>170</v>
      </c>
      <c r="J157">
        <v>77</v>
      </c>
      <c r="K157" t="s">
        <v>49</v>
      </c>
      <c r="L157">
        <v>99</v>
      </c>
      <c r="M157" t="s">
        <v>26</v>
      </c>
      <c r="N157">
        <v>99</v>
      </c>
      <c r="O157" t="s">
        <v>27</v>
      </c>
      <c r="P157">
        <v>99</v>
      </c>
      <c r="Q157" t="s">
        <v>42</v>
      </c>
      <c r="R157">
        <v>240</v>
      </c>
      <c r="V157" s="3">
        <f t="shared" si="5"/>
        <v>100</v>
      </c>
      <c r="W157" s="3">
        <f>IF(AND(T157&lt;&gt;"_U",T157&lt;&gt;"c",J157&lt;&gt;9,J157&lt;&gt;99),IFERROR(VLOOKUP(A157,'Health Total'!$A$2:$W$10000,18,0),"."),".")</f>
        <v>240</v>
      </c>
    </row>
    <row r="158" spans="1:23" x14ac:dyDescent="0.2">
      <c r="A158" s="1" t="str">
        <f t="shared" si="4"/>
        <v>2013|Area outside health region|Male / TÄne</v>
      </c>
      <c r="B158" t="s">
        <v>20</v>
      </c>
      <c r="C158" t="s">
        <v>21</v>
      </c>
      <c r="D158" t="s">
        <v>22</v>
      </c>
      <c r="E158" t="s">
        <v>23</v>
      </c>
      <c r="F158">
        <v>2013</v>
      </c>
      <c r="G158">
        <v>2013</v>
      </c>
      <c r="H158">
        <v>90</v>
      </c>
      <c r="I158" t="s">
        <v>170</v>
      </c>
      <c r="J158">
        <v>99</v>
      </c>
      <c r="K158" t="s">
        <v>47</v>
      </c>
      <c r="L158">
        <v>99</v>
      </c>
      <c r="M158" t="s">
        <v>26</v>
      </c>
      <c r="N158">
        <v>99</v>
      </c>
      <c r="O158" t="s">
        <v>27</v>
      </c>
      <c r="P158">
        <v>1</v>
      </c>
      <c r="Q158" t="s">
        <v>34</v>
      </c>
      <c r="R158">
        <v>180</v>
      </c>
      <c r="V158" s="3" t="str">
        <f t="shared" si="5"/>
        <v>.</v>
      </c>
      <c r="W158" s="3" t="str">
        <f>IF(AND(T158&lt;&gt;"_U",T158&lt;&gt;"c",J158&lt;&gt;9,J158&lt;&gt;99),IFERROR(VLOOKUP(A158,'Health Total'!$A$2:$W$10000,18,0),"."),".")</f>
        <v>.</v>
      </c>
    </row>
    <row r="159" spans="1:23" x14ac:dyDescent="0.2">
      <c r="A159" s="1" t="str">
        <f t="shared" si="4"/>
        <v>2013|Area outside health region|Female / Wahine</v>
      </c>
      <c r="B159" t="s">
        <v>20</v>
      </c>
      <c r="C159" t="s">
        <v>21</v>
      </c>
      <c r="D159" t="s">
        <v>22</v>
      </c>
      <c r="E159" t="s">
        <v>23</v>
      </c>
      <c r="F159">
        <v>2013</v>
      </c>
      <c r="G159">
        <v>2013</v>
      </c>
      <c r="H159">
        <v>90</v>
      </c>
      <c r="I159" t="s">
        <v>170</v>
      </c>
      <c r="J159">
        <v>99</v>
      </c>
      <c r="K159" t="s">
        <v>47</v>
      </c>
      <c r="L159">
        <v>99</v>
      </c>
      <c r="M159" t="s">
        <v>26</v>
      </c>
      <c r="N159">
        <v>99</v>
      </c>
      <c r="O159" t="s">
        <v>27</v>
      </c>
      <c r="P159">
        <v>2</v>
      </c>
      <c r="Q159" t="s">
        <v>31</v>
      </c>
      <c r="R159">
        <v>105</v>
      </c>
      <c r="V159" s="3" t="str">
        <f t="shared" si="5"/>
        <v>.</v>
      </c>
      <c r="W159" s="3" t="str">
        <f>IF(AND(T159&lt;&gt;"_U",T159&lt;&gt;"c",J159&lt;&gt;9,J159&lt;&gt;99),IFERROR(VLOOKUP(A159,'Health Total'!$A$2:$W$10000,18,0),"."),".")</f>
        <v>.</v>
      </c>
    </row>
    <row r="160" spans="1:23" x14ac:dyDescent="0.2">
      <c r="A160" s="1" t="str">
        <f t="shared" si="4"/>
        <v>2013|Area outside health region|Another gender / He ira kÄ“ anÅ</v>
      </c>
      <c r="B160" t="s">
        <v>20</v>
      </c>
      <c r="C160" t="s">
        <v>21</v>
      </c>
      <c r="D160" t="s">
        <v>22</v>
      </c>
      <c r="E160" t="s">
        <v>23</v>
      </c>
      <c r="F160">
        <v>2013</v>
      </c>
      <c r="G160">
        <v>2013</v>
      </c>
      <c r="H160">
        <v>90</v>
      </c>
      <c r="I160" t="s">
        <v>170</v>
      </c>
      <c r="J160">
        <v>99</v>
      </c>
      <c r="K160" t="s">
        <v>47</v>
      </c>
      <c r="L160">
        <v>99</v>
      </c>
      <c r="M160" t="s">
        <v>26</v>
      </c>
      <c r="N160">
        <v>99</v>
      </c>
      <c r="O160" t="s">
        <v>27</v>
      </c>
      <c r="P160">
        <v>3</v>
      </c>
      <c r="Q160" t="s">
        <v>28</v>
      </c>
      <c r="T160" t="s">
        <v>36</v>
      </c>
      <c r="U160" t="s">
        <v>37</v>
      </c>
      <c r="V160" s="3" t="str">
        <f t="shared" si="5"/>
        <v>.</v>
      </c>
      <c r="W160" s="3" t="str">
        <f>IF(AND(T160&lt;&gt;"_U",T160&lt;&gt;"c",J160&lt;&gt;9,J160&lt;&gt;99),IFERROR(VLOOKUP(A160,'Health Total'!$A$2:$W$10000,18,0),"."),".")</f>
        <v>.</v>
      </c>
    </row>
    <row r="161" spans="1:23" x14ac:dyDescent="0.2">
      <c r="A161" s="1" t="str">
        <f t="shared" si="4"/>
        <v>2013|Area outside health region|Total - gender</v>
      </c>
      <c r="B161" t="s">
        <v>20</v>
      </c>
      <c r="C161" t="s">
        <v>21</v>
      </c>
      <c r="D161" t="s">
        <v>22</v>
      </c>
      <c r="E161" t="s">
        <v>23</v>
      </c>
      <c r="F161">
        <v>2013</v>
      </c>
      <c r="G161">
        <v>2013</v>
      </c>
      <c r="H161">
        <v>90</v>
      </c>
      <c r="I161" t="s">
        <v>170</v>
      </c>
      <c r="J161">
        <v>99</v>
      </c>
      <c r="K161" t="s">
        <v>47</v>
      </c>
      <c r="L161">
        <v>99</v>
      </c>
      <c r="M161" t="s">
        <v>26</v>
      </c>
      <c r="N161">
        <v>99</v>
      </c>
      <c r="O161" t="s">
        <v>27</v>
      </c>
      <c r="P161">
        <v>99</v>
      </c>
      <c r="Q161" t="s">
        <v>42</v>
      </c>
      <c r="R161">
        <v>288</v>
      </c>
      <c r="V161" s="3" t="str">
        <f t="shared" si="5"/>
        <v>.</v>
      </c>
      <c r="W161" s="3" t="str">
        <f>IF(AND(T161&lt;&gt;"_U",T161&lt;&gt;"c",J161&lt;&gt;9,J161&lt;&gt;99),IFERROR(VLOOKUP(A161,'Health Total'!$A$2:$W$10000,18,0),"."),".")</f>
        <v>.</v>
      </c>
    </row>
    <row r="162" spans="1:23" x14ac:dyDescent="0.2">
      <c r="A162" s="1" t="str">
        <f t="shared" si="4"/>
        <v>2013|Northland|Male / TÄne</v>
      </c>
      <c r="B162" t="s">
        <v>20</v>
      </c>
      <c r="C162" t="s">
        <v>21</v>
      </c>
      <c r="D162" t="s">
        <v>22</v>
      </c>
      <c r="E162" t="s">
        <v>23</v>
      </c>
      <c r="F162">
        <v>2013</v>
      </c>
      <c r="G162">
        <v>2013</v>
      </c>
      <c r="H162">
        <v>100</v>
      </c>
      <c r="I162" t="s">
        <v>169</v>
      </c>
      <c r="J162">
        <v>1</v>
      </c>
      <c r="K162" t="s">
        <v>30</v>
      </c>
      <c r="L162">
        <v>99</v>
      </c>
      <c r="M162" t="s">
        <v>26</v>
      </c>
      <c r="N162">
        <v>99</v>
      </c>
      <c r="O162" t="s">
        <v>27</v>
      </c>
      <c r="P162">
        <v>1</v>
      </c>
      <c r="Q162" t="s">
        <v>34</v>
      </c>
      <c r="R162">
        <v>25116</v>
      </c>
      <c r="V162" s="3">
        <f t="shared" si="5"/>
        <v>50.81</v>
      </c>
      <c r="W162" s="3">
        <f>IF(AND(T162&lt;&gt;"_U",T162&lt;&gt;"c",J162&lt;&gt;9,J162&lt;&gt;99),IFERROR(VLOOKUP(A162,'Health Total'!$A$2:$W$10000,18,0),"."),".")</f>
        <v>49428</v>
      </c>
    </row>
    <row r="163" spans="1:23" x14ac:dyDescent="0.2">
      <c r="A163" s="1" t="str">
        <f t="shared" si="4"/>
        <v>2013|Northland|Female / Wahine</v>
      </c>
      <c r="B163" t="s">
        <v>20</v>
      </c>
      <c r="C163" t="s">
        <v>21</v>
      </c>
      <c r="D163" t="s">
        <v>22</v>
      </c>
      <c r="E163" t="s">
        <v>23</v>
      </c>
      <c r="F163">
        <v>2013</v>
      </c>
      <c r="G163">
        <v>2013</v>
      </c>
      <c r="H163">
        <v>100</v>
      </c>
      <c r="I163" t="s">
        <v>169</v>
      </c>
      <c r="J163">
        <v>1</v>
      </c>
      <c r="K163" t="s">
        <v>30</v>
      </c>
      <c r="L163">
        <v>99</v>
      </c>
      <c r="M163" t="s">
        <v>26</v>
      </c>
      <c r="N163">
        <v>99</v>
      </c>
      <c r="O163" t="s">
        <v>27</v>
      </c>
      <c r="P163">
        <v>2</v>
      </c>
      <c r="Q163" t="s">
        <v>31</v>
      </c>
      <c r="R163">
        <v>25446</v>
      </c>
      <c r="V163" s="3">
        <f t="shared" si="5"/>
        <v>46.5</v>
      </c>
      <c r="W163" s="3">
        <f>IF(AND(T163&lt;&gt;"_U",T163&lt;&gt;"c",J163&lt;&gt;9,J163&lt;&gt;99),IFERROR(VLOOKUP(A163,'Health Total'!$A$2:$W$10000,18,0),"."),".")</f>
        <v>54720</v>
      </c>
    </row>
    <row r="164" spans="1:23" x14ac:dyDescent="0.2">
      <c r="A164" s="1" t="str">
        <f t="shared" si="4"/>
        <v>2013|Northland|Another gender / He ira kÄ“ anÅ</v>
      </c>
      <c r="B164" t="s">
        <v>20</v>
      </c>
      <c r="C164" t="s">
        <v>21</v>
      </c>
      <c r="D164" t="s">
        <v>22</v>
      </c>
      <c r="E164" t="s">
        <v>23</v>
      </c>
      <c r="F164">
        <v>2013</v>
      </c>
      <c r="G164">
        <v>2013</v>
      </c>
      <c r="H164">
        <v>100</v>
      </c>
      <c r="I164" t="s">
        <v>169</v>
      </c>
      <c r="J164">
        <v>1</v>
      </c>
      <c r="K164" t="s">
        <v>30</v>
      </c>
      <c r="L164">
        <v>99</v>
      </c>
      <c r="M164" t="s">
        <v>26</v>
      </c>
      <c r="N164">
        <v>99</v>
      </c>
      <c r="O164" t="s">
        <v>27</v>
      </c>
      <c r="P164">
        <v>3</v>
      </c>
      <c r="Q164" t="s">
        <v>28</v>
      </c>
      <c r="T164" t="s">
        <v>36</v>
      </c>
      <c r="U164" t="s">
        <v>37</v>
      </c>
      <c r="V164" s="3" t="str">
        <f t="shared" si="5"/>
        <v>.</v>
      </c>
      <c r="W164" s="3" t="str">
        <f>IF(AND(T164&lt;&gt;"_U",T164&lt;&gt;"c",J164&lt;&gt;9,J164&lt;&gt;99),IFERROR(VLOOKUP(A164,'Health Total'!$A$2:$W$10000,18,0),"."),".")</f>
        <v>.</v>
      </c>
    </row>
    <row r="165" spans="1:23" x14ac:dyDescent="0.2">
      <c r="A165" s="1" t="str">
        <f t="shared" si="4"/>
        <v>2013|Northland|Total - gender</v>
      </c>
      <c r="B165" t="s">
        <v>20</v>
      </c>
      <c r="C165" t="s">
        <v>21</v>
      </c>
      <c r="D165" t="s">
        <v>22</v>
      </c>
      <c r="E165" t="s">
        <v>23</v>
      </c>
      <c r="F165">
        <v>2013</v>
      </c>
      <c r="G165">
        <v>2013</v>
      </c>
      <c r="H165">
        <v>100</v>
      </c>
      <c r="I165" t="s">
        <v>169</v>
      </c>
      <c r="J165">
        <v>1</v>
      </c>
      <c r="K165" t="s">
        <v>30</v>
      </c>
      <c r="L165">
        <v>99</v>
      </c>
      <c r="M165" t="s">
        <v>26</v>
      </c>
      <c r="N165">
        <v>99</v>
      </c>
      <c r="O165" t="s">
        <v>27</v>
      </c>
      <c r="P165">
        <v>99</v>
      </c>
      <c r="Q165" t="s">
        <v>42</v>
      </c>
      <c r="R165">
        <v>50562</v>
      </c>
      <c r="V165" s="3">
        <f t="shared" si="5"/>
        <v>48.55</v>
      </c>
      <c r="W165" s="3">
        <f>IF(AND(T165&lt;&gt;"_U",T165&lt;&gt;"c",J165&lt;&gt;9,J165&lt;&gt;99),IFERROR(VLOOKUP(A165,'Health Total'!$A$2:$W$10000,18,0),"."),".")</f>
        <v>104148</v>
      </c>
    </row>
    <row r="166" spans="1:23" x14ac:dyDescent="0.2">
      <c r="A166" s="1" t="str">
        <f t="shared" si="4"/>
        <v>2013|Northland|Male / TÄne</v>
      </c>
      <c r="B166" t="s">
        <v>20</v>
      </c>
      <c r="C166" t="s">
        <v>21</v>
      </c>
      <c r="D166" t="s">
        <v>22</v>
      </c>
      <c r="E166" t="s">
        <v>23</v>
      </c>
      <c r="F166">
        <v>2013</v>
      </c>
      <c r="G166">
        <v>2013</v>
      </c>
      <c r="H166">
        <v>100</v>
      </c>
      <c r="I166" t="s">
        <v>169</v>
      </c>
      <c r="J166">
        <v>3</v>
      </c>
      <c r="K166" t="s">
        <v>39</v>
      </c>
      <c r="L166">
        <v>99</v>
      </c>
      <c r="M166" t="s">
        <v>26</v>
      </c>
      <c r="N166">
        <v>99</v>
      </c>
      <c r="O166" t="s">
        <v>27</v>
      </c>
      <c r="P166">
        <v>1</v>
      </c>
      <c r="Q166" t="s">
        <v>34</v>
      </c>
      <c r="R166">
        <v>2001</v>
      </c>
      <c r="V166" s="3">
        <f t="shared" si="5"/>
        <v>4.05</v>
      </c>
      <c r="W166" s="3">
        <f>IF(AND(T166&lt;&gt;"_U",T166&lt;&gt;"c",J166&lt;&gt;9,J166&lt;&gt;99),IFERROR(VLOOKUP(A166,'Health Total'!$A$2:$W$10000,18,0),"."),".")</f>
        <v>49428</v>
      </c>
    </row>
    <row r="167" spans="1:23" x14ac:dyDescent="0.2">
      <c r="A167" s="1" t="str">
        <f t="shared" si="4"/>
        <v>2013|Northland|Female / Wahine</v>
      </c>
      <c r="B167" t="s">
        <v>20</v>
      </c>
      <c r="C167" t="s">
        <v>21</v>
      </c>
      <c r="D167" t="s">
        <v>22</v>
      </c>
      <c r="E167" t="s">
        <v>23</v>
      </c>
      <c r="F167">
        <v>2013</v>
      </c>
      <c r="G167">
        <v>2013</v>
      </c>
      <c r="H167">
        <v>100</v>
      </c>
      <c r="I167" t="s">
        <v>169</v>
      </c>
      <c r="J167">
        <v>3</v>
      </c>
      <c r="K167" t="s">
        <v>39</v>
      </c>
      <c r="L167">
        <v>99</v>
      </c>
      <c r="M167" t="s">
        <v>26</v>
      </c>
      <c r="N167">
        <v>99</v>
      </c>
      <c r="O167" t="s">
        <v>27</v>
      </c>
      <c r="P167">
        <v>2</v>
      </c>
      <c r="Q167" t="s">
        <v>31</v>
      </c>
      <c r="R167">
        <v>2391</v>
      </c>
      <c r="V167" s="3">
        <f t="shared" si="5"/>
        <v>4.37</v>
      </c>
      <c r="W167" s="3">
        <f>IF(AND(T167&lt;&gt;"_U",T167&lt;&gt;"c",J167&lt;&gt;9,J167&lt;&gt;99),IFERROR(VLOOKUP(A167,'Health Total'!$A$2:$W$10000,18,0),"."),".")</f>
        <v>54720</v>
      </c>
    </row>
    <row r="168" spans="1:23" x14ac:dyDescent="0.2">
      <c r="A168" s="1" t="str">
        <f t="shared" si="4"/>
        <v>2013|Northland|Another gender / He ira kÄ“ anÅ</v>
      </c>
      <c r="B168" t="s">
        <v>20</v>
      </c>
      <c r="C168" t="s">
        <v>21</v>
      </c>
      <c r="D168" t="s">
        <v>22</v>
      </c>
      <c r="E168" t="s">
        <v>23</v>
      </c>
      <c r="F168">
        <v>2013</v>
      </c>
      <c r="G168">
        <v>2013</v>
      </c>
      <c r="H168">
        <v>100</v>
      </c>
      <c r="I168" t="s">
        <v>169</v>
      </c>
      <c r="J168">
        <v>3</v>
      </c>
      <c r="K168" t="s">
        <v>39</v>
      </c>
      <c r="L168">
        <v>99</v>
      </c>
      <c r="M168" t="s">
        <v>26</v>
      </c>
      <c r="N168">
        <v>99</v>
      </c>
      <c r="O168" t="s">
        <v>27</v>
      </c>
      <c r="P168">
        <v>3</v>
      </c>
      <c r="Q168" t="s">
        <v>28</v>
      </c>
      <c r="T168" t="s">
        <v>36</v>
      </c>
      <c r="U168" t="s">
        <v>37</v>
      </c>
      <c r="V168" s="3" t="str">
        <f t="shared" si="5"/>
        <v>.</v>
      </c>
      <c r="W168" s="3" t="str">
        <f>IF(AND(T168&lt;&gt;"_U",T168&lt;&gt;"c",J168&lt;&gt;9,J168&lt;&gt;99),IFERROR(VLOOKUP(A168,'Health Total'!$A$2:$W$10000,18,0),"."),".")</f>
        <v>.</v>
      </c>
    </row>
    <row r="169" spans="1:23" x14ac:dyDescent="0.2">
      <c r="A169" s="1" t="str">
        <f t="shared" si="4"/>
        <v>2013|Northland|Total - gender</v>
      </c>
      <c r="B169" t="s">
        <v>20</v>
      </c>
      <c r="C169" t="s">
        <v>21</v>
      </c>
      <c r="D169" t="s">
        <v>22</v>
      </c>
      <c r="E169" t="s">
        <v>23</v>
      </c>
      <c r="F169">
        <v>2013</v>
      </c>
      <c r="G169">
        <v>2013</v>
      </c>
      <c r="H169">
        <v>100</v>
      </c>
      <c r="I169" t="s">
        <v>169</v>
      </c>
      <c r="J169">
        <v>3</v>
      </c>
      <c r="K169" t="s">
        <v>39</v>
      </c>
      <c r="L169">
        <v>99</v>
      </c>
      <c r="M169" t="s">
        <v>26</v>
      </c>
      <c r="N169">
        <v>99</v>
      </c>
      <c r="O169" t="s">
        <v>27</v>
      </c>
      <c r="P169">
        <v>99</v>
      </c>
      <c r="Q169" t="s">
        <v>42</v>
      </c>
      <c r="R169">
        <v>4395</v>
      </c>
      <c r="V169" s="3">
        <f t="shared" si="5"/>
        <v>4.22</v>
      </c>
      <c r="W169" s="3">
        <f>IF(AND(T169&lt;&gt;"_U",T169&lt;&gt;"c",J169&lt;&gt;9,J169&lt;&gt;99),IFERROR(VLOOKUP(A169,'Health Total'!$A$2:$W$10000,18,0),"."),".")</f>
        <v>104148</v>
      </c>
    </row>
    <row r="170" spans="1:23" x14ac:dyDescent="0.2">
      <c r="A170" s="1" t="str">
        <f t="shared" si="4"/>
        <v>2013|Northland|Male / TÄne</v>
      </c>
      <c r="B170" t="s">
        <v>20</v>
      </c>
      <c r="C170" t="s">
        <v>21</v>
      </c>
      <c r="D170" t="s">
        <v>22</v>
      </c>
      <c r="E170" t="s">
        <v>23</v>
      </c>
      <c r="F170">
        <v>2013</v>
      </c>
      <c r="G170">
        <v>2013</v>
      </c>
      <c r="H170">
        <v>100</v>
      </c>
      <c r="I170" t="s">
        <v>169</v>
      </c>
      <c r="J170">
        <v>4</v>
      </c>
      <c r="K170" t="s">
        <v>54</v>
      </c>
      <c r="L170">
        <v>99</v>
      </c>
      <c r="M170" t="s">
        <v>26</v>
      </c>
      <c r="N170">
        <v>99</v>
      </c>
      <c r="O170" t="s">
        <v>27</v>
      </c>
      <c r="P170">
        <v>1</v>
      </c>
      <c r="Q170" t="s">
        <v>34</v>
      </c>
      <c r="R170">
        <v>4368</v>
      </c>
      <c r="V170" s="3">
        <f t="shared" si="5"/>
        <v>8.84</v>
      </c>
      <c r="W170" s="3">
        <f>IF(AND(T170&lt;&gt;"_U",T170&lt;&gt;"c",J170&lt;&gt;9,J170&lt;&gt;99),IFERROR(VLOOKUP(A170,'Health Total'!$A$2:$W$10000,18,0),"."),".")</f>
        <v>49428</v>
      </c>
    </row>
    <row r="171" spans="1:23" x14ac:dyDescent="0.2">
      <c r="A171" s="1" t="str">
        <f t="shared" si="4"/>
        <v>2013|Northland|Female / Wahine</v>
      </c>
      <c r="B171" t="s">
        <v>20</v>
      </c>
      <c r="C171" t="s">
        <v>21</v>
      </c>
      <c r="D171" t="s">
        <v>22</v>
      </c>
      <c r="E171" t="s">
        <v>23</v>
      </c>
      <c r="F171">
        <v>2013</v>
      </c>
      <c r="G171">
        <v>2013</v>
      </c>
      <c r="H171">
        <v>100</v>
      </c>
      <c r="I171" t="s">
        <v>169</v>
      </c>
      <c r="J171">
        <v>4</v>
      </c>
      <c r="K171" t="s">
        <v>54</v>
      </c>
      <c r="L171">
        <v>99</v>
      </c>
      <c r="M171" t="s">
        <v>26</v>
      </c>
      <c r="N171">
        <v>99</v>
      </c>
      <c r="O171" t="s">
        <v>27</v>
      </c>
      <c r="P171">
        <v>2</v>
      </c>
      <c r="Q171" t="s">
        <v>31</v>
      </c>
      <c r="R171">
        <v>5331</v>
      </c>
      <c r="V171" s="3">
        <f t="shared" si="5"/>
        <v>9.74</v>
      </c>
      <c r="W171" s="3">
        <f>IF(AND(T171&lt;&gt;"_U",T171&lt;&gt;"c",J171&lt;&gt;9,J171&lt;&gt;99),IFERROR(VLOOKUP(A171,'Health Total'!$A$2:$W$10000,18,0),"."),".")</f>
        <v>54720</v>
      </c>
    </row>
    <row r="172" spans="1:23" x14ac:dyDescent="0.2">
      <c r="A172" s="1" t="str">
        <f t="shared" si="4"/>
        <v>2013|Northland|Another gender / He ira kÄ“ anÅ</v>
      </c>
      <c r="B172" t="s">
        <v>20</v>
      </c>
      <c r="C172" t="s">
        <v>21</v>
      </c>
      <c r="D172" t="s">
        <v>22</v>
      </c>
      <c r="E172" t="s">
        <v>23</v>
      </c>
      <c r="F172">
        <v>2013</v>
      </c>
      <c r="G172">
        <v>2013</v>
      </c>
      <c r="H172">
        <v>100</v>
      </c>
      <c r="I172" t="s">
        <v>169</v>
      </c>
      <c r="J172">
        <v>4</v>
      </c>
      <c r="K172" t="s">
        <v>54</v>
      </c>
      <c r="L172">
        <v>99</v>
      </c>
      <c r="M172" t="s">
        <v>26</v>
      </c>
      <c r="N172">
        <v>99</v>
      </c>
      <c r="O172" t="s">
        <v>27</v>
      </c>
      <c r="P172">
        <v>3</v>
      </c>
      <c r="Q172" t="s">
        <v>28</v>
      </c>
      <c r="T172" t="s">
        <v>36</v>
      </c>
      <c r="U172" t="s">
        <v>37</v>
      </c>
      <c r="V172" s="3" t="str">
        <f t="shared" si="5"/>
        <v>.</v>
      </c>
      <c r="W172" s="3" t="str">
        <f>IF(AND(T172&lt;&gt;"_U",T172&lt;&gt;"c",J172&lt;&gt;9,J172&lt;&gt;99),IFERROR(VLOOKUP(A172,'Health Total'!$A$2:$W$10000,18,0),"."),".")</f>
        <v>.</v>
      </c>
    </row>
    <row r="173" spans="1:23" x14ac:dyDescent="0.2">
      <c r="A173" s="1" t="str">
        <f t="shared" si="4"/>
        <v>2013|Northland|Total - gender</v>
      </c>
      <c r="B173" t="s">
        <v>20</v>
      </c>
      <c r="C173" t="s">
        <v>21</v>
      </c>
      <c r="D173" t="s">
        <v>22</v>
      </c>
      <c r="E173" t="s">
        <v>23</v>
      </c>
      <c r="F173">
        <v>2013</v>
      </c>
      <c r="G173">
        <v>2013</v>
      </c>
      <c r="H173">
        <v>100</v>
      </c>
      <c r="I173" t="s">
        <v>169</v>
      </c>
      <c r="J173">
        <v>4</v>
      </c>
      <c r="K173" t="s">
        <v>54</v>
      </c>
      <c r="L173">
        <v>99</v>
      </c>
      <c r="M173" t="s">
        <v>26</v>
      </c>
      <c r="N173">
        <v>99</v>
      </c>
      <c r="O173" t="s">
        <v>27</v>
      </c>
      <c r="P173">
        <v>99</v>
      </c>
      <c r="Q173" t="s">
        <v>42</v>
      </c>
      <c r="R173">
        <v>9702</v>
      </c>
      <c r="V173" s="3">
        <f t="shared" si="5"/>
        <v>9.32</v>
      </c>
      <c r="W173" s="3">
        <f>IF(AND(T173&lt;&gt;"_U",T173&lt;&gt;"c",J173&lt;&gt;9,J173&lt;&gt;99),IFERROR(VLOOKUP(A173,'Health Total'!$A$2:$W$10000,18,0),"."),".")</f>
        <v>104148</v>
      </c>
    </row>
    <row r="174" spans="1:23" x14ac:dyDescent="0.2">
      <c r="A174" s="1" t="str">
        <f t="shared" si="4"/>
        <v>2013|Northland|Male / TÄne</v>
      </c>
      <c r="B174" t="s">
        <v>20</v>
      </c>
      <c r="C174" t="s">
        <v>21</v>
      </c>
      <c r="D174" t="s">
        <v>22</v>
      </c>
      <c r="E174" t="s">
        <v>23</v>
      </c>
      <c r="F174">
        <v>2013</v>
      </c>
      <c r="G174">
        <v>2013</v>
      </c>
      <c r="H174">
        <v>100</v>
      </c>
      <c r="I174" t="s">
        <v>169</v>
      </c>
      <c r="J174">
        <v>5</v>
      </c>
      <c r="K174" t="s">
        <v>33</v>
      </c>
      <c r="L174">
        <v>99</v>
      </c>
      <c r="M174" t="s">
        <v>26</v>
      </c>
      <c r="N174">
        <v>99</v>
      </c>
      <c r="O174" t="s">
        <v>27</v>
      </c>
      <c r="P174">
        <v>1</v>
      </c>
      <c r="Q174" t="s">
        <v>34</v>
      </c>
      <c r="R174">
        <v>1770</v>
      </c>
      <c r="V174" s="3">
        <f t="shared" si="5"/>
        <v>3.58</v>
      </c>
      <c r="W174" s="3">
        <f>IF(AND(T174&lt;&gt;"_U",T174&lt;&gt;"c",J174&lt;&gt;9,J174&lt;&gt;99),IFERROR(VLOOKUP(A174,'Health Total'!$A$2:$W$10000,18,0),"."),".")</f>
        <v>49428</v>
      </c>
    </row>
    <row r="175" spans="1:23" x14ac:dyDescent="0.2">
      <c r="A175" s="1" t="str">
        <f t="shared" si="4"/>
        <v>2013|Northland|Female / Wahine</v>
      </c>
      <c r="B175" t="s">
        <v>20</v>
      </c>
      <c r="C175" t="s">
        <v>21</v>
      </c>
      <c r="D175" t="s">
        <v>22</v>
      </c>
      <c r="E175" t="s">
        <v>23</v>
      </c>
      <c r="F175">
        <v>2013</v>
      </c>
      <c r="G175">
        <v>2013</v>
      </c>
      <c r="H175">
        <v>100</v>
      </c>
      <c r="I175" t="s">
        <v>169</v>
      </c>
      <c r="J175">
        <v>5</v>
      </c>
      <c r="K175" t="s">
        <v>33</v>
      </c>
      <c r="L175">
        <v>99</v>
      </c>
      <c r="M175" t="s">
        <v>26</v>
      </c>
      <c r="N175">
        <v>99</v>
      </c>
      <c r="O175" t="s">
        <v>27</v>
      </c>
      <c r="P175">
        <v>2</v>
      </c>
      <c r="Q175" t="s">
        <v>31</v>
      </c>
      <c r="R175">
        <v>5778</v>
      </c>
      <c r="V175" s="3">
        <f t="shared" si="5"/>
        <v>10.56</v>
      </c>
      <c r="W175" s="3">
        <f>IF(AND(T175&lt;&gt;"_U",T175&lt;&gt;"c",J175&lt;&gt;9,J175&lt;&gt;99),IFERROR(VLOOKUP(A175,'Health Total'!$A$2:$W$10000,18,0),"."),".")</f>
        <v>54720</v>
      </c>
    </row>
    <row r="176" spans="1:23" x14ac:dyDescent="0.2">
      <c r="A176" s="1" t="str">
        <f t="shared" si="4"/>
        <v>2013|Northland|Another gender / He ira kÄ“ anÅ</v>
      </c>
      <c r="B176" t="s">
        <v>20</v>
      </c>
      <c r="C176" t="s">
        <v>21</v>
      </c>
      <c r="D176" t="s">
        <v>22</v>
      </c>
      <c r="E176" t="s">
        <v>23</v>
      </c>
      <c r="F176">
        <v>2013</v>
      </c>
      <c r="G176">
        <v>2013</v>
      </c>
      <c r="H176">
        <v>100</v>
      </c>
      <c r="I176" t="s">
        <v>169</v>
      </c>
      <c r="J176">
        <v>5</v>
      </c>
      <c r="K176" t="s">
        <v>33</v>
      </c>
      <c r="L176">
        <v>99</v>
      </c>
      <c r="M176" t="s">
        <v>26</v>
      </c>
      <c r="N176">
        <v>99</v>
      </c>
      <c r="O176" t="s">
        <v>27</v>
      </c>
      <c r="P176">
        <v>3</v>
      </c>
      <c r="Q176" t="s">
        <v>28</v>
      </c>
      <c r="T176" t="s">
        <v>36</v>
      </c>
      <c r="U176" t="s">
        <v>37</v>
      </c>
      <c r="V176" s="3" t="str">
        <f t="shared" si="5"/>
        <v>.</v>
      </c>
      <c r="W176" s="3" t="str">
        <f>IF(AND(T176&lt;&gt;"_U",T176&lt;&gt;"c",J176&lt;&gt;9,J176&lt;&gt;99),IFERROR(VLOOKUP(A176,'Health Total'!$A$2:$W$10000,18,0),"."),".")</f>
        <v>.</v>
      </c>
    </row>
    <row r="177" spans="1:23" x14ac:dyDescent="0.2">
      <c r="A177" s="1" t="str">
        <f t="shared" si="4"/>
        <v>2013|Northland|Total - gender</v>
      </c>
      <c r="B177" t="s">
        <v>20</v>
      </c>
      <c r="C177" t="s">
        <v>21</v>
      </c>
      <c r="D177" t="s">
        <v>22</v>
      </c>
      <c r="E177" t="s">
        <v>23</v>
      </c>
      <c r="F177">
        <v>2013</v>
      </c>
      <c r="G177">
        <v>2013</v>
      </c>
      <c r="H177">
        <v>100</v>
      </c>
      <c r="I177" t="s">
        <v>169</v>
      </c>
      <c r="J177">
        <v>5</v>
      </c>
      <c r="K177" t="s">
        <v>33</v>
      </c>
      <c r="L177">
        <v>99</v>
      </c>
      <c r="M177" t="s">
        <v>26</v>
      </c>
      <c r="N177">
        <v>99</v>
      </c>
      <c r="O177" t="s">
        <v>27</v>
      </c>
      <c r="P177">
        <v>99</v>
      </c>
      <c r="Q177" t="s">
        <v>42</v>
      </c>
      <c r="R177">
        <v>7545</v>
      </c>
      <c r="V177" s="3">
        <f t="shared" si="5"/>
        <v>7.24</v>
      </c>
      <c r="W177" s="3">
        <f>IF(AND(T177&lt;&gt;"_U",T177&lt;&gt;"c",J177&lt;&gt;9,J177&lt;&gt;99),IFERROR(VLOOKUP(A177,'Health Total'!$A$2:$W$10000,18,0),"."),".")</f>
        <v>104148</v>
      </c>
    </row>
    <row r="178" spans="1:23" x14ac:dyDescent="0.2">
      <c r="A178" s="1" t="str">
        <f t="shared" si="4"/>
        <v>2013|Northland|Male / TÄne</v>
      </c>
      <c r="B178" t="s">
        <v>20</v>
      </c>
      <c r="C178" t="s">
        <v>21</v>
      </c>
      <c r="D178" t="s">
        <v>22</v>
      </c>
      <c r="E178" t="s">
        <v>23</v>
      </c>
      <c r="F178">
        <v>2013</v>
      </c>
      <c r="G178">
        <v>2013</v>
      </c>
      <c r="H178">
        <v>100</v>
      </c>
      <c r="I178" t="s">
        <v>169</v>
      </c>
      <c r="J178">
        <v>6</v>
      </c>
      <c r="K178" t="s">
        <v>52</v>
      </c>
      <c r="L178">
        <v>99</v>
      </c>
      <c r="M178" t="s">
        <v>26</v>
      </c>
      <c r="N178">
        <v>99</v>
      </c>
      <c r="O178" t="s">
        <v>27</v>
      </c>
      <c r="P178">
        <v>1</v>
      </c>
      <c r="Q178" t="s">
        <v>34</v>
      </c>
      <c r="R178">
        <v>16173</v>
      </c>
      <c r="V178" s="3">
        <f t="shared" si="5"/>
        <v>32.72</v>
      </c>
      <c r="W178" s="3">
        <f>IF(AND(T178&lt;&gt;"_U",T178&lt;&gt;"c",J178&lt;&gt;9,J178&lt;&gt;99),IFERROR(VLOOKUP(A178,'Health Total'!$A$2:$W$10000,18,0),"."),".")</f>
        <v>49428</v>
      </c>
    </row>
    <row r="179" spans="1:23" x14ac:dyDescent="0.2">
      <c r="A179" s="1" t="str">
        <f t="shared" si="4"/>
        <v>2013|Northland|Female / Wahine</v>
      </c>
      <c r="B179" t="s">
        <v>20</v>
      </c>
      <c r="C179" t="s">
        <v>21</v>
      </c>
      <c r="D179" t="s">
        <v>22</v>
      </c>
      <c r="E179" t="s">
        <v>23</v>
      </c>
      <c r="F179">
        <v>2013</v>
      </c>
      <c r="G179">
        <v>2013</v>
      </c>
      <c r="H179">
        <v>100</v>
      </c>
      <c r="I179" t="s">
        <v>169</v>
      </c>
      <c r="J179">
        <v>6</v>
      </c>
      <c r="K179" t="s">
        <v>52</v>
      </c>
      <c r="L179">
        <v>99</v>
      </c>
      <c r="M179" t="s">
        <v>26</v>
      </c>
      <c r="N179">
        <v>99</v>
      </c>
      <c r="O179" t="s">
        <v>27</v>
      </c>
      <c r="P179">
        <v>2</v>
      </c>
      <c r="Q179" t="s">
        <v>31</v>
      </c>
      <c r="R179">
        <v>15774</v>
      </c>
      <c r="V179" s="3">
        <f t="shared" si="5"/>
        <v>28.83</v>
      </c>
      <c r="W179" s="3">
        <f>IF(AND(T179&lt;&gt;"_U",T179&lt;&gt;"c",J179&lt;&gt;9,J179&lt;&gt;99),IFERROR(VLOOKUP(A179,'Health Total'!$A$2:$W$10000,18,0),"."),".")</f>
        <v>54720</v>
      </c>
    </row>
    <row r="180" spans="1:23" x14ac:dyDescent="0.2">
      <c r="A180" s="1" t="str">
        <f t="shared" si="4"/>
        <v>2013|Northland|Another gender / He ira kÄ“ anÅ</v>
      </c>
      <c r="B180" t="s">
        <v>20</v>
      </c>
      <c r="C180" t="s">
        <v>21</v>
      </c>
      <c r="D180" t="s">
        <v>22</v>
      </c>
      <c r="E180" t="s">
        <v>23</v>
      </c>
      <c r="F180">
        <v>2013</v>
      </c>
      <c r="G180">
        <v>2013</v>
      </c>
      <c r="H180">
        <v>100</v>
      </c>
      <c r="I180" t="s">
        <v>169</v>
      </c>
      <c r="J180">
        <v>6</v>
      </c>
      <c r="K180" t="s">
        <v>52</v>
      </c>
      <c r="L180">
        <v>99</v>
      </c>
      <c r="M180" t="s">
        <v>26</v>
      </c>
      <c r="N180">
        <v>99</v>
      </c>
      <c r="O180" t="s">
        <v>27</v>
      </c>
      <c r="P180">
        <v>3</v>
      </c>
      <c r="Q180" t="s">
        <v>28</v>
      </c>
      <c r="T180" t="s">
        <v>36</v>
      </c>
      <c r="U180" t="s">
        <v>37</v>
      </c>
      <c r="V180" s="3" t="str">
        <f t="shared" si="5"/>
        <v>.</v>
      </c>
      <c r="W180" s="3" t="str">
        <f>IF(AND(T180&lt;&gt;"_U",T180&lt;&gt;"c",J180&lt;&gt;9,J180&lt;&gt;99),IFERROR(VLOOKUP(A180,'Health Total'!$A$2:$W$10000,18,0),"."),".")</f>
        <v>.</v>
      </c>
    </row>
    <row r="181" spans="1:23" x14ac:dyDescent="0.2">
      <c r="A181" s="1" t="str">
        <f t="shared" si="4"/>
        <v>2013|Northland|Total - gender</v>
      </c>
      <c r="B181" t="s">
        <v>20</v>
      </c>
      <c r="C181" t="s">
        <v>21</v>
      </c>
      <c r="D181" t="s">
        <v>22</v>
      </c>
      <c r="E181" t="s">
        <v>23</v>
      </c>
      <c r="F181">
        <v>2013</v>
      </c>
      <c r="G181">
        <v>2013</v>
      </c>
      <c r="H181">
        <v>100</v>
      </c>
      <c r="I181" t="s">
        <v>169</v>
      </c>
      <c r="J181">
        <v>6</v>
      </c>
      <c r="K181" t="s">
        <v>52</v>
      </c>
      <c r="L181">
        <v>99</v>
      </c>
      <c r="M181" t="s">
        <v>26</v>
      </c>
      <c r="N181">
        <v>99</v>
      </c>
      <c r="O181" t="s">
        <v>27</v>
      </c>
      <c r="P181">
        <v>99</v>
      </c>
      <c r="Q181" t="s">
        <v>42</v>
      </c>
      <c r="R181">
        <v>31944</v>
      </c>
      <c r="V181" s="3">
        <f t="shared" si="5"/>
        <v>30.67</v>
      </c>
      <c r="W181" s="3">
        <f>IF(AND(T181&lt;&gt;"_U",T181&lt;&gt;"c",J181&lt;&gt;9,J181&lt;&gt;99),IFERROR(VLOOKUP(A181,'Health Total'!$A$2:$W$10000,18,0),"."),".")</f>
        <v>104148</v>
      </c>
    </row>
    <row r="182" spans="1:23" x14ac:dyDescent="0.2">
      <c r="A182" s="1" t="str">
        <f t="shared" si="4"/>
        <v>2013|Northland|Male / TÄne</v>
      </c>
      <c r="B182" t="s">
        <v>20</v>
      </c>
      <c r="C182" t="s">
        <v>21</v>
      </c>
      <c r="D182" t="s">
        <v>22</v>
      </c>
      <c r="E182" t="s">
        <v>23</v>
      </c>
      <c r="F182">
        <v>2013</v>
      </c>
      <c r="G182">
        <v>2013</v>
      </c>
      <c r="H182">
        <v>100</v>
      </c>
      <c r="I182" t="s">
        <v>169</v>
      </c>
      <c r="J182">
        <v>9</v>
      </c>
      <c r="K182" t="s">
        <v>25</v>
      </c>
      <c r="L182">
        <v>99</v>
      </c>
      <c r="M182" t="s">
        <v>26</v>
      </c>
      <c r="N182">
        <v>99</v>
      </c>
      <c r="O182" t="s">
        <v>27</v>
      </c>
      <c r="P182">
        <v>1</v>
      </c>
      <c r="Q182" t="s">
        <v>34</v>
      </c>
      <c r="R182">
        <v>7479</v>
      </c>
      <c r="V182" s="3" t="str">
        <f t="shared" si="5"/>
        <v>.</v>
      </c>
      <c r="W182" s="3" t="str">
        <f>IF(AND(T182&lt;&gt;"_U",T182&lt;&gt;"c",J182&lt;&gt;9,J182&lt;&gt;99),IFERROR(VLOOKUP(A182,'Health Total'!$A$2:$W$10000,18,0),"."),".")</f>
        <v>.</v>
      </c>
    </row>
    <row r="183" spans="1:23" x14ac:dyDescent="0.2">
      <c r="A183" s="1" t="str">
        <f t="shared" si="4"/>
        <v>2013|Northland|Female / Wahine</v>
      </c>
      <c r="B183" t="s">
        <v>20</v>
      </c>
      <c r="C183" t="s">
        <v>21</v>
      </c>
      <c r="D183" t="s">
        <v>22</v>
      </c>
      <c r="E183" t="s">
        <v>23</v>
      </c>
      <c r="F183">
        <v>2013</v>
      </c>
      <c r="G183">
        <v>2013</v>
      </c>
      <c r="H183">
        <v>100</v>
      </c>
      <c r="I183" t="s">
        <v>169</v>
      </c>
      <c r="J183">
        <v>9</v>
      </c>
      <c r="K183" t="s">
        <v>25</v>
      </c>
      <c r="L183">
        <v>99</v>
      </c>
      <c r="M183" t="s">
        <v>26</v>
      </c>
      <c r="N183">
        <v>99</v>
      </c>
      <c r="O183" t="s">
        <v>27</v>
      </c>
      <c r="P183">
        <v>2</v>
      </c>
      <c r="Q183" t="s">
        <v>31</v>
      </c>
      <c r="R183">
        <v>7314</v>
      </c>
      <c r="V183" s="3" t="str">
        <f t="shared" si="5"/>
        <v>.</v>
      </c>
      <c r="W183" s="3" t="str">
        <f>IF(AND(T183&lt;&gt;"_U",T183&lt;&gt;"c",J183&lt;&gt;9,J183&lt;&gt;99),IFERROR(VLOOKUP(A183,'Health Total'!$A$2:$W$10000,18,0),"."),".")</f>
        <v>.</v>
      </c>
    </row>
    <row r="184" spans="1:23" x14ac:dyDescent="0.2">
      <c r="A184" s="1" t="str">
        <f t="shared" si="4"/>
        <v>2013|Northland|Another gender / He ira kÄ“ anÅ</v>
      </c>
      <c r="B184" t="s">
        <v>20</v>
      </c>
      <c r="C184" t="s">
        <v>21</v>
      </c>
      <c r="D184" t="s">
        <v>22</v>
      </c>
      <c r="E184" t="s">
        <v>23</v>
      </c>
      <c r="F184">
        <v>2013</v>
      </c>
      <c r="G184">
        <v>2013</v>
      </c>
      <c r="H184">
        <v>100</v>
      </c>
      <c r="I184" t="s">
        <v>169</v>
      </c>
      <c r="J184">
        <v>9</v>
      </c>
      <c r="K184" t="s">
        <v>25</v>
      </c>
      <c r="L184">
        <v>99</v>
      </c>
      <c r="M184" t="s">
        <v>26</v>
      </c>
      <c r="N184">
        <v>99</v>
      </c>
      <c r="O184" t="s">
        <v>27</v>
      </c>
      <c r="P184">
        <v>3</v>
      </c>
      <c r="Q184" t="s">
        <v>28</v>
      </c>
      <c r="T184" t="s">
        <v>36</v>
      </c>
      <c r="U184" t="s">
        <v>37</v>
      </c>
      <c r="V184" s="3" t="str">
        <f t="shared" si="5"/>
        <v>.</v>
      </c>
      <c r="W184" s="3" t="str">
        <f>IF(AND(T184&lt;&gt;"_U",T184&lt;&gt;"c",J184&lt;&gt;9,J184&lt;&gt;99),IFERROR(VLOOKUP(A184,'Health Total'!$A$2:$W$10000,18,0),"."),".")</f>
        <v>.</v>
      </c>
    </row>
    <row r="185" spans="1:23" x14ac:dyDescent="0.2">
      <c r="A185" s="1" t="str">
        <f t="shared" si="4"/>
        <v>2013|Northland|Total - gender</v>
      </c>
      <c r="B185" t="s">
        <v>20</v>
      </c>
      <c r="C185" t="s">
        <v>21</v>
      </c>
      <c r="D185" t="s">
        <v>22</v>
      </c>
      <c r="E185" t="s">
        <v>23</v>
      </c>
      <c r="F185">
        <v>2013</v>
      </c>
      <c r="G185">
        <v>2013</v>
      </c>
      <c r="H185">
        <v>100</v>
      </c>
      <c r="I185" t="s">
        <v>169</v>
      </c>
      <c r="J185">
        <v>9</v>
      </c>
      <c r="K185" t="s">
        <v>25</v>
      </c>
      <c r="L185">
        <v>99</v>
      </c>
      <c r="M185" t="s">
        <v>26</v>
      </c>
      <c r="N185">
        <v>99</v>
      </c>
      <c r="O185" t="s">
        <v>27</v>
      </c>
      <c r="P185">
        <v>99</v>
      </c>
      <c r="Q185" t="s">
        <v>42</v>
      </c>
      <c r="R185">
        <v>14793</v>
      </c>
      <c r="V185" s="3" t="str">
        <f t="shared" si="5"/>
        <v>.</v>
      </c>
      <c r="W185" s="3" t="str">
        <f>IF(AND(T185&lt;&gt;"_U",T185&lt;&gt;"c",J185&lt;&gt;9,J185&lt;&gt;99),IFERROR(VLOOKUP(A185,'Health Total'!$A$2:$W$10000,18,0),"."),".")</f>
        <v>.</v>
      </c>
    </row>
    <row r="186" spans="1:23" x14ac:dyDescent="0.2">
      <c r="A186" s="1" t="str">
        <f t="shared" si="4"/>
        <v>2013|Northland|Male / TÄne</v>
      </c>
      <c r="B186" t="s">
        <v>20</v>
      </c>
      <c r="C186" t="s">
        <v>21</v>
      </c>
      <c r="D186" t="s">
        <v>22</v>
      </c>
      <c r="E186" t="s">
        <v>23</v>
      </c>
      <c r="F186">
        <v>2013</v>
      </c>
      <c r="G186">
        <v>2013</v>
      </c>
      <c r="H186">
        <v>100</v>
      </c>
      <c r="I186" t="s">
        <v>169</v>
      </c>
      <c r="J186">
        <v>77</v>
      </c>
      <c r="K186" t="s">
        <v>49</v>
      </c>
      <c r="L186">
        <v>99</v>
      </c>
      <c r="M186" t="s">
        <v>26</v>
      </c>
      <c r="N186">
        <v>99</v>
      </c>
      <c r="O186" t="s">
        <v>27</v>
      </c>
      <c r="P186">
        <v>1</v>
      </c>
      <c r="Q186" t="s">
        <v>34</v>
      </c>
      <c r="R186">
        <v>49428</v>
      </c>
      <c r="V186" s="3">
        <f t="shared" si="5"/>
        <v>100</v>
      </c>
      <c r="W186" s="3">
        <f>IF(AND(T186&lt;&gt;"_U",T186&lt;&gt;"c",J186&lt;&gt;9,J186&lt;&gt;99),IFERROR(VLOOKUP(A186,'Health Total'!$A$2:$W$10000,18,0),"."),".")</f>
        <v>49428</v>
      </c>
    </row>
    <row r="187" spans="1:23" x14ac:dyDescent="0.2">
      <c r="A187" s="1" t="str">
        <f t="shared" si="4"/>
        <v>2013|Northland|Female / Wahine</v>
      </c>
      <c r="B187" t="s">
        <v>20</v>
      </c>
      <c r="C187" t="s">
        <v>21</v>
      </c>
      <c r="D187" t="s">
        <v>22</v>
      </c>
      <c r="E187" t="s">
        <v>23</v>
      </c>
      <c r="F187">
        <v>2013</v>
      </c>
      <c r="G187">
        <v>2013</v>
      </c>
      <c r="H187">
        <v>100</v>
      </c>
      <c r="I187" t="s">
        <v>169</v>
      </c>
      <c r="J187">
        <v>77</v>
      </c>
      <c r="K187" t="s">
        <v>49</v>
      </c>
      <c r="L187">
        <v>99</v>
      </c>
      <c r="M187" t="s">
        <v>26</v>
      </c>
      <c r="N187">
        <v>99</v>
      </c>
      <c r="O187" t="s">
        <v>27</v>
      </c>
      <c r="P187">
        <v>2</v>
      </c>
      <c r="Q187" t="s">
        <v>31</v>
      </c>
      <c r="R187">
        <v>54720</v>
      </c>
      <c r="V187" s="3">
        <f t="shared" si="5"/>
        <v>100</v>
      </c>
      <c r="W187" s="3">
        <f>IF(AND(T187&lt;&gt;"_U",T187&lt;&gt;"c",J187&lt;&gt;9,J187&lt;&gt;99),IFERROR(VLOOKUP(A187,'Health Total'!$A$2:$W$10000,18,0),"."),".")</f>
        <v>54720</v>
      </c>
    </row>
    <row r="188" spans="1:23" x14ac:dyDescent="0.2">
      <c r="A188" s="1" t="str">
        <f t="shared" si="4"/>
        <v>2013|Northland|Another gender / He ira kÄ“ anÅ</v>
      </c>
      <c r="B188" t="s">
        <v>20</v>
      </c>
      <c r="C188" t="s">
        <v>21</v>
      </c>
      <c r="D188" t="s">
        <v>22</v>
      </c>
      <c r="E188" t="s">
        <v>23</v>
      </c>
      <c r="F188">
        <v>2013</v>
      </c>
      <c r="G188">
        <v>2013</v>
      </c>
      <c r="H188">
        <v>100</v>
      </c>
      <c r="I188" t="s">
        <v>169</v>
      </c>
      <c r="J188">
        <v>77</v>
      </c>
      <c r="K188" t="s">
        <v>49</v>
      </c>
      <c r="L188">
        <v>99</v>
      </c>
      <c r="M188" t="s">
        <v>26</v>
      </c>
      <c r="N188">
        <v>99</v>
      </c>
      <c r="O188" t="s">
        <v>27</v>
      </c>
      <c r="P188">
        <v>3</v>
      </c>
      <c r="Q188" t="s">
        <v>28</v>
      </c>
      <c r="T188" t="s">
        <v>36</v>
      </c>
      <c r="U188" t="s">
        <v>37</v>
      </c>
      <c r="V188" s="3" t="str">
        <f t="shared" si="5"/>
        <v>.</v>
      </c>
      <c r="W188" s="3" t="str">
        <f>IF(AND(T188&lt;&gt;"_U",T188&lt;&gt;"c",J188&lt;&gt;9,J188&lt;&gt;99),IFERROR(VLOOKUP(A188,'Health Total'!$A$2:$W$10000,18,0),"."),".")</f>
        <v>.</v>
      </c>
    </row>
    <row r="189" spans="1:23" x14ac:dyDescent="0.2">
      <c r="A189" s="1" t="str">
        <f t="shared" si="4"/>
        <v>2013|Northland|Total - gender</v>
      </c>
      <c r="B189" t="s">
        <v>20</v>
      </c>
      <c r="C189" t="s">
        <v>21</v>
      </c>
      <c r="D189" t="s">
        <v>22</v>
      </c>
      <c r="E189" t="s">
        <v>23</v>
      </c>
      <c r="F189">
        <v>2013</v>
      </c>
      <c r="G189">
        <v>2013</v>
      </c>
      <c r="H189">
        <v>100</v>
      </c>
      <c r="I189" t="s">
        <v>169</v>
      </c>
      <c r="J189">
        <v>77</v>
      </c>
      <c r="K189" t="s">
        <v>49</v>
      </c>
      <c r="L189">
        <v>99</v>
      </c>
      <c r="M189" t="s">
        <v>26</v>
      </c>
      <c r="N189">
        <v>99</v>
      </c>
      <c r="O189" t="s">
        <v>27</v>
      </c>
      <c r="P189">
        <v>99</v>
      </c>
      <c r="Q189" t="s">
        <v>42</v>
      </c>
      <c r="R189">
        <v>104148</v>
      </c>
      <c r="V189" s="3">
        <f t="shared" si="5"/>
        <v>100</v>
      </c>
      <c r="W189" s="3">
        <f>IF(AND(T189&lt;&gt;"_U",T189&lt;&gt;"c",J189&lt;&gt;9,J189&lt;&gt;99),IFERROR(VLOOKUP(A189,'Health Total'!$A$2:$W$10000,18,0),"."),".")</f>
        <v>104148</v>
      </c>
    </row>
    <row r="190" spans="1:23" x14ac:dyDescent="0.2">
      <c r="A190" s="1" t="str">
        <f t="shared" si="4"/>
        <v>2013|Northland|Male / TÄne</v>
      </c>
      <c r="B190" t="s">
        <v>20</v>
      </c>
      <c r="C190" t="s">
        <v>21</v>
      </c>
      <c r="D190" t="s">
        <v>22</v>
      </c>
      <c r="E190" t="s">
        <v>23</v>
      </c>
      <c r="F190">
        <v>2013</v>
      </c>
      <c r="G190">
        <v>2013</v>
      </c>
      <c r="H190">
        <v>100</v>
      </c>
      <c r="I190" t="s">
        <v>169</v>
      </c>
      <c r="J190">
        <v>99</v>
      </c>
      <c r="K190" t="s">
        <v>47</v>
      </c>
      <c r="L190">
        <v>99</v>
      </c>
      <c r="M190" t="s">
        <v>26</v>
      </c>
      <c r="N190">
        <v>99</v>
      </c>
      <c r="O190" t="s">
        <v>27</v>
      </c>
      <c r="P190">
        <v>1</v>
      </c>
      <c r="Q190" t="s">
        <v>34</v>
      </c>
      <c r="R190">
        <v>56907</v>
      </c>
      <c r="V190" s="3" t="str">
        <f t="shared" si="5"/>
        <v>.</v>
      </c>
      <c r="W190" s="3" t="str">
        <f>IF(AND(T190&lt;&gt;"_U",T190&lt;&gt;"c",J190&lt;&gt;9,J190&lt;&gt;99),IFERROR(VLOOKUP(A190,'Health Total'!$A$2:$W$10000,18,0),"."),".")</f>
        <v>.</v>
      </c>
    </row>
    <row r="191" spans="1:23" x14ac:dyDescent="0.2">
      <c r="A191" s="1" t="str">
        <f t="shared" si="4"/>
        <v>2013|Northland|Female / Wahine</v>
      </c>
      <c r="B191" t="s">
        <v>20</v>
      </c>
      <c r="C191" t="s">
        <v>21</v>
      </c>
      <c r="D191" t="s">
        <v>22</v>
      </c>
      <c r="E191" t="s">
        <v>23</v>
      </c>
      <c r="F191">
        <v>2013</v>
      </c>
      <c r="G191">
        <v>2013</v>
      </c>
      <c r="H191">
        <v>100</v>
      </c>
      <c r="I191" t="s">
        <v>169</v>
      </c>
      <c r="J191">
        <v>99</v>
      </c>
      <c r="K191" t="s">
        <v>47</v>
      </c>
      <c r="L191">
        <v>99</v>
      </c>
      <c r="M191" t="s">
        <v>26</v>
      </c>
      <c r="N191">
        <v>99</v>
      </c>
      <c r="O191" t="s">
        <v>27</v>
      </c>
      <c r="P191">
        <v>2</v>
      </c>
      <c r="Q191" t="s">
        <v>31</v>
      </c>
      <c r="R191">
        <v>62034</v>
      </c>
      <c r="V191" s="3" t="str">
        <f t="shared" si="5"/>
        <v>.</v>
      </c>
      <c r="W191" s="3" t="str">
        <f>IF(AND(T191&lt;&gt;"_U",T191&lt;&gt;"c",J191&lt;&gt;9,J191&lt;&gt;99),IFERROR(VLOOKUP(A191,'Health Total'!$A$2:$W$10000,18,0),"."),".")</f>
        <v>.</v>
      </c>
    </row>
    <row r="192" spans="1:23" x14ac:dyDescent="0.2">
      <c r="A192" s="1" t="str">
        <f t="shared" si="4"/>
        <v>2013|Northland|Another gender / He ira kÄ“ anÅ</v>
      </c>
      <c r="B192" t="s">
        <v>20</v>
      </c>
      <c r="C192" t="s">
        <v>21</v>
      </c>
      <c r="D192" t="s">
        <v>22</v>
      </c>
      <c r="E192" t="s">
        <v>23</v>
      </c>
      <c r="F192">
        <v>2013</v>
      </c>
      <c r="G192">
        <v>2013</v>
      </c>
      <c r="H192">
        <v>100</v>
      </c>
      <c r="I192" t="s">
        <v>169</v>
      </c>
      <c r="J192">
        <v>99</v>
      </c>
      <c r="K192" t="s">
        <v>47</v>
      </c>
      <c r="L192">
        <v>99</v>
      </c>
      <c r="M192" t="s">
        <v>26</v>
      </c>
      <c r="N192">
        <v>99</v>
      </c>
      <c r="O192" t="s">
        <v>27</v>
      </c>
      <c r="P192">
        <v>3</v>
      </c>
      <c r="Q192" t="s">
        <v>28</v>
      </c>
      <c r="T192" t="s">
        <v>36</v>
      </c>
      <c r="U192" t="s">
        <v>37</v>
      </c>
      <c r="V192" s="3" t="str">
        <f t="shared" si="5"/>
        <v>.</v>
      </c>
      <c r="W192" s="3" t="str">
        <f>IF(AND(T192&lt;&gt;"_U",T192&lt;&gt;"c",J192&lt;&gt;9,J192&lt;&gt;99),IFERROR(VLOOKUP(A192,'Health Total'!$A$2:$W$10000,18,0),"."),".")</f>
        <v>.</v>
      </c>
    </row>
    <row r="193" spans="1:23" x14ac:dyDescent="0.2">
      <c r="A193" s="1" t="str">
        <f t="shared" si="4"/>
        <v>2013|Northland|Total - gender</v>
      </c>
      <c r="B193" t="s">
        <v>20</v>
      </c>
      <c r="C193" t="s">
        <v>21</v>
      </c>
      <c r="D193" t="s">
        <v>22</v>
      </c>
      <c r="E193" t="s">
        <v>23</v>
      </c>
      <c r="F193">
        <v>2013</v>
      </c>
      <c r="G193">
        <v>2013</v>
      </c>
      <c r="H193">
        <v>100</v>
      </c>
      <c r="I193" t="s">
        <v>169</v>
      </c>
      <c r="J193">
        <v>99</v>
      </c>
      <c r="K193" t="s">
        <v>47</v>
      </c>
      <c r="L193">
        <v>99</v>
      </c>
      <c r="M193" t="s">
        <v>26</v>
      </c>
      <c r="N193">
        <v>99</v>
      </c>
      <c r="O193" t="s">
        <v>27</v>
      </c>
      <c r="P193">
        <v>99</v>
      </c>
      <c r="Q193" t="s">
        <v>42</v>
      </c>
      <c r="R193">
        <v>118941</v>
      </c>
      <c r="V193" s="3" t="str">
        <f t="shared" si="5"/>
        <v>.</v>
      </c>
      <c r="W193" s="3" t="str">
        <f>IF(AND(T193&lt;&gt;"_U",T193&lt;&gt;"c",J193&lt;&gt;9,J193&lt;&gt;99),IFERROR(VLOOKUP(A193,'Health Total'!$A$2:$W$10000,18,0),"."),".")</f>
        <v>.</v>
      </c>
    </row>
    <row r="194" spans="1:23" x14ac:dyDescent="0.2">
      <c r="A194" s="1" t="str">
        <f t="shared" si="4"/>
        <v>2013|WaitematÄ|Male / TÄne</v>
      </c>
      <c r="B194" t="s">
        <v>20</v>
      </c>
      <c r="C194" t="s">
        <v>21</v>
      </c>
      <c r="D194" t="s">
        <v>22</v>
      </c>
      <c r="E194" t="s">
        <v>23</v>
      </c>
      <c r="F194">
        <v>2013</v>
      </c>
      <c r="G194">
        <v>2013</v>
      </c>
      <c r="H194">
        <v>101</v>
      </c>
      <c r="I194" t="s">
        <v>168</v>
      </c>
      <c r="J194">
        <v>1</v>
      </c>
      <c r="K194" t="s">
        <v>30</v>
      </c>
      <c r="L194">
        <v>99</v>
      </c>
      <c r="M194" t="s">
        <v>26</v>
      </c>
      <c r="N194">
        <v>99</v>
      </c>
      <c r="O194" t="s">
        <v>27</v>
      </c>
      <c r="P194">
        <v>1</v>
      </c>
      <c r="Q194" t="s">
        <v>34</v>
      </c>
      <c r="R194">
        <v>97080</v>
      </c>
      <c r="V194" s="3">
        <f t="shared" si="5"/>
        <v>53.68</v>
      </c>
      <c r="W194" s="3">
        <f>IF(AND(T194&lt;&gt;"_U",T194&lt;&gt;"c",J194&lt;&gt;9,J194&lt;&gt;99),IFERROR(VLOOKUP(A194,'Health Total'!$A$2:$W$10000,18,0),"."),".")</f>
        <v>180864</v>
      </c>
    </row>
    <row r="195" spans="1:23" x14ac:dyDescent="0.2">
      <c r="A195" s="1" t="str">
        <f t="shared" ref="A195:A258" si="6">G195&amp;"|"&amp;I195&amp;"|"&amp;Q195</f>
        <v>2013|WaitematÄ|Female / Wahine</v>
      </c>
      <c r="B195" t="s">
        <v>20</v>
      </c>
      <c r="C195" t="s">
        <v>21</v>
      </c>
      <c r="D195" t="s">
        <v>22</v>
      </c>
      <c r="E195" t="s">
        <v>23</v>
      </c>
      <c r="F195">
        <v>2013</v>
      </c>
      <c r="G195">
        <v>2013</v>
      </c>
      <c r="H195">
        <v>101</v>
      </c>
      <c r="I195" t="s">
        <v>168</v>
      </c>
      <c r="J195">
        <v>1</v>
      </c>
      <c r="K195" t="s">
        <v>30</v>
      </c>
      <c r="L195">
        <v>99</v>
      </c>
      <c r="M195" t="s">
        <v>26</v>
      </c>
      <c r="N195">
        <v>99</v>
      </c>
      <c r="O195" t="s">
        <v>27</v>
      </c>
      <c r="P195">
        <v>2</v>
      </c>
      <c r="Q195" t="s">
        <v>31</v>
      </c>
      <c r="R195">
        <v>98898</v>
      </c>
      <c r="V195" s="3">
        <f t="shared" ref="V195:V258" si="7">IF(T195&lt;&gt;"_U",IFERROR((ROUND(R195/W195*100,2)),"."),".")</f>
        <v>49.5</v>
      </c>
      <c r="W195" s="3">
        <f>IF(AND(T195&lt;&gt;"_U",T195&lt;&gt;"c",J195&lt;&gt;9,J195&lt;&gt;99),IFERROR(VLOOKUP(A195,'Health Total'!$A$2:$W$10000,18,0),"."),".")</f>
        <v>199794</v>
      </c>
    </row>
    <row r="196" spans="1:23" x14ac:dyDescent="0.2">
      <c r="A196" s="1" t="str">
        <f t="shared" si="6"/>
        <v>2013|WaitematÄ|Another gender / He ira kÄ“ anÅ</v>
      </c>
      <c r="B196" t="s">
        <v>20</v>
      </c>
      <c r="C196" t="s">
        <v>21</v>
      </c>
      <c r="D196" t="s">
        <v>22</v>
      </c>
      <c r="E196" t="s">
        <v>23</v>
      </c>
      <c r="F196">
        <v>2013</v>
      </c>
      <c r="G196">
        <v>2013</v>
      </c>
      <c r="H196">
        <v>101</v>
      </c>
      <c r="I196" t="s">
        <v>168</v>
      </c>
      <c r="J196">
        <v>1</v>
      </c>
      <c r="K196" t="s">
        <v>30</v>
      </c>
      <c r="L196">
        <v>99</v>
      </c>
      <c r="M196" t="s">
        <v>26</v>
      </c>
      <c r="N196">
        <v>99</v>
      </c>
      <c r="O196" t="s">
        <v>27</v>
      </c>
      <c r="P196">
        <v>3</v>
      </c>
      <c r="Q196" t="s">
        <v>28</v>
      </c>
      <c r="T196" t="s">
        <v>36</v>
      </c>
      <c r="U196" t="s">
        <v>37</v>
      </c>
      <c r="V196" s="3" t="str">
        <f t="shared" si="7"/>
        <v>.</v>
      </c>
      <c r="W196" s="3" t="str">
        <f>IF(AND(T196&lt;&gt;"_U",T196&lt;&gt;"c",J196&lt;&gt;9,J196&lt;&gt;99),IFERROR(VLOOKUP(A196,'Health Total'!$A$2:$W$10000,18,0),"."),".")</f>
        <v>.</v>
      </c>
    </row>
    <row r="197" spans="1:23" x14ac:dyDescent="0.2">
      <c r="A197" s="1" t="str">
        <f t="shared" si="6"/>
        <v>2013|WaitematÄ|Total - gender</v>
      </c>
      <c r="B197" t="s">
        <v>20</v>
      </c>
      <c r="C197" t="s">
        <v>21</v>
      </c>
      <c r="D197" t="s">
        <v>22</v>
      </c>
      <c r="E197" t="s">
        <v>23</v>
      </c>
      <c r="F197">
        <v>2013</v>
      </c>
      <c r="G197">
        <v>2013</v>
      </c>
      <c r="H197">
        <v>101</v>
      </c>
      <c r="I197" t="s">
        <v>168</v>
      </c>
      <c r="J197">
        <v>1</v>
      </c>
      <c r="K197" t="s">
        <v>30</v>
      </c>
      <c r="L197">
        <v>99</v>
      </c>
      <c r="M197" t="s">
        <v>26</v>
      </c>
      <c r="N197">
        <v>99</v>
      </c>
      <c r="O197" t="s">
        <v>27</v>
      </c>
      <c r="P197">
        <v>99</v>
      </c>
      <c r="Q197" t="s">
        <v>42</v>
      </c>
      <c r="R197">
        <v>195978</v>
      </c>
      <c r="V197" s="3">
        <f t="shared" si="7"/>
        <v>51.48</v>
      </c>
      <c r="W197" s="3">
        <f>IF(AND(T197&lt;&gt;"_U",T197&lt;&gt;"c",J197&lt;&gt;9,J197&lt;&gt;99),IFERROR(VLOOKUP(A197,'Health Total'!$A$2:$W$10000,18,0),"."),".")</f>
        <v>380655</v>
      </c>
    </row>
    <row r="198" spans="1:23" x14ac:dyDescent="0.2">
      <c r="A198" s="1" t="str">
        <f t="shared" si="6"/>
        <v>2013|WaitematÄ|Male / TÄne</v>
      </c>
      <c r="B198" t="s">
        <v>20</v>
      </c>
      <c r="C198" t="s">
        <v>21</v>
      </c>
      <c r="D198" t="s">
        <v>22</v>
      </c>
      <c r="E198" t="s">
        <v>23</v>
      </c>
      <c r="F198">
        <v>2013</v>
      </c>
      <c r="G198">
        <v>2013</v>
      </c>
      <c r="H198">
        <v>101</v>
      </c>
      <c r="I198" t="s">
        <v>168</v>
      </c>
      <c r="J198">
        <v>3</v>
      </c>
      <c r="K198" t="s">
        <v>39</v>
      </c>
      <c r="L198">
        <v>99</v>
      </c>
      <c r="M198" t="s">
        <v>26</v>
      </c>
      <c r="N198">
        <v>99</v>
      </c>
      <c r="O198" t="s">
        <v>27</v>
      </c>
      <c r="P198">
        <v>1</v>
      </c>
      <c r="Q198" t="s">
        <v>34</v>
      </c>
      <c r="R198">
        <v>5016</v>
      </c>
      <c r="V198" s="3">
        <f t="shared" si="7"/>
        <v>2.77</v>
      </c>
      <c r="W198" s="3">
        <f>IF(AND(T198&lt;&gt;"_U",T198&lt;&gt;"c",J198&lt;&gt;9,J198&lt;&gt;99),IFERROR(VLOOKUP(A198,'Health Total'!$A$2:$W$10000,18,0),"."),".")</f>
        <v>180864</v>
      </c>
    </row>
    <row r="199" spans="1:23" x14ac:dyDescent="0.2">
      <c r="A199" s="1" t="str">
        <f t="shared" si="6"/>
        <v>2013|WaitematÄ|Female / Wahine</v>
      </c>
      <c r="B199" t="s">
        <v>20</v>
      </c>
      <c r="C199" t="s">
        <v>21</v>
      </c>
      <c r="D199" t="s">
        <v>22</v>
      </c>
      <c r="E199" t="s">
        <v>23</v>
      </c>
      <c r="F199">
        <v>2013</v>
      </c>
      <c r="G199">
        <v>2013</v>
      </c>
      <c r="H199">
        <v>101</v>
      </c>
      <c r="I199" t="s">
        <v>168</v>
      </c>
      <c r="J199">
        <v>3</v>
      </c>
      <c r="K199" t="s">
        <v>39</v>
      </c>
      <c r="L199">
        <v>99</v>
      </c>
      <c r="M199" t="s">
        <v>26</v>
      </c>
      <c r="N199">
        <v>99</v>
      </c>
      <c r="O199" t="s">
        <v>27</v>
      </c>
      <c r="P199">
        <v>2</v>
      </c>
      <c r="Q199" t="s">
        <v>31</v>
      </c>
      <c r="R199">
        <v>7035</v>
      </c>
      <c r="V199" s="3">
        <f t="shared" si="7"/>
        <v>3.52</v>
      </c>
      <c r="W199" s="3">
        <f>IF(AND(T199&lt;&gt;"_U",T199&lt;&gt;"c",J199&lt;&gt;9,J199&lt;&gt;99),IFERROR(VLOOKUP(A199,'Health Total'!$A$2:$W$10000,18,0),"."),".")</f>
        <v>199794</v>
      </c>
    </row>
    <row r="200" spans="1:23" x14ac:dyDescent="0.2">
      <c r="A200" s="1" t="str">
        <f t="shared" si="6"/>
        <v>2013|WaitematÄ|Another gender / He ira kÄ“ anÅ</v>
      </c>
      <c r="B200" t="s">
        <v>20</v>
      </c>
      <c r="C200" t="s">
        <v>21</v>
      </c>
      <c r="D200" t="s">
        <v>22</v>
      </c>
      <c r="E200" t="s">
        <v>23</v>
      </c>
      <c r="F200">
        <v>2013</v>
      </c>
      <c r="G200">
        <v>2013</v>
      </c>
      <c r="H200">
        <v>101</v>
      </c>
      <c r="I200" t="s">
        <v>168</v>
      </c>
      <c r="J200">
        <v>3</v>
      </c>
      <c r="K200" t="s">
        <v>39</v>
      </c>
      <c r="L200">
        <v>99</v>
      </c>
      <c r="M200" t="s">
        <v>26</v>
      </c>
      <c r="N200">
        <v>99</v>
      </c>
      <c r="O200" t="s">
        <v>27</v>
      </c>
      <c r="P200">
        <v>3</v>
      </c>
      <c r="Q200" t="s">
        <v>28</v>
      </c>
      <c r="T200" t="s">
        <v>36</v>
      </c>
      <c r="U200" t="s">
        <v>37</v>
      </c>
      <c r="V200" s="3" t="str">
        <f t="shared" si="7"/>
        <v>.</v>
      </c>
      <c r="W200" s="3" t="str">
        <f>IF(AND(T200&lt;&gt;"_U",T200&lt;&gt;"c",J200&lt;&gt;9,J200&lt;&gt;99),IFERROR(VLOOKUP(A200,'Health Total'!$A$2:$W$10000,18,0),"."),".")</f>
        <v>.</v>
      </c>
    </row>
    <row r="201" spans="1:23" x14ac:dyDescent="0.2">
      <c r="A201" s="1" t="str">
        <f t="shared" si="6"/>
        <v>2013|WaitematÄ|Total - gender</v>
      </c>
      <c r="B201" t="s">
        <v>20</v>
      </c>
      <c r="C201" t="s">
        <v>21</v>
      </c>
      <c r="D201" t="s">
        <v>22</v>
      </c>
      <c r="E201" t="s">
        <v>23</v>
      </c>
      <c r="F201">
        <v>2013</v>
      </c>
      <c r="G201">
        <v>2013</v>
      </c>
      <c r="H201">
        <v>101</v>
      </c>
      <c r="I201" t="s">
        <v>168</v>
      </c>
      <c r="J201">
        <v>3</v>
      </c>
      <c r="K201" t="s">
        <v>39</v>
      </c>
      <c r="L201">
        <v>99</v>
      </c>
      <c r="M201" t="s">
        <v>26</v>
      </c>
      <c r="N201">
        <v>99</v>
      </c>
      <c r="O201" t="s">
        <v>27</v>
      </c>
      <c r="P201">
        <v>99</v>
      </c>
      <c r="Q201" t="s">
        <v>42</v>
      </c>
      <c r="R201">
        <v>12051</v>
      </c>
      <c r="V201" s="3">
        <f t="shared" si="7"/>
        <v>3.17</v>
      </c>
      <c r="W201" s="3">
        <f>IF(AND(T201&lt;&gt;"_U",T201&lt;&gt;"c",J201&lt;&gt;9,J201&lt;&gt;99),IFERROR(VLOOKUP(A201,'Health Total'!$A$2:$W$10000,18,0),"."),".")</f>
        <v>380655</v>
      </c>
    </row>
    <row r="202" spans="1:23" x14ac:dyDescent="0.2">
      <c r="A202" s="1" t="str">
        <f t="shared" si="6"/>
        <v>2013|WaitematÄ|Male / TÄne</v>
      </c>
      <c r="B202" t="s">
        <v>20</v>
      </c>
      <c r="C202" t="s">
        <v>21</v>
      </c>
      <c r="D202" t="s">
        <v>22</v>
      </c>
      <c r="E202" t="s">
        <v>23</v>
      </c>
      <c r="F202">
        <v>2013</v>
      </c>
      <c r="G202">
        <v>2013</v>
      </c>
      <c r="H202">
        <v>101</v>
      </c>
      <c r="I202" t="s">
        <v>168</v>
      </c>
      <c r="J202">
        <v>4</v>
      </c>
      <c r="K202" t="s">
        <v>54</v>
      </c>
      <c r="L202">
        <v>99</v>
      </c>
      <c r="M202" t="s">
        <v>26</v>
      </c>
      <c r="N202">
        <v>99</v>
      </c>
      <c r="O202" t="s">
        <v>27</v>
      </c>
      <c r="P202">
        <v>1</v>
      </c>
      <c r="Q202" t="s">
        <v>34</v>
      </c>
      <c r="R202">
        <v>11463</v>
      </c>
      <c r="V202" s="3">
        <f t="shared" si="7"/>
        <v>6.34</v>
      </c>
      <c r="W202" s="3">
        <f>IF(AND(T202&lt;&gt;"_U",T202&lt;&gt;"c",J202&lt;&gt;9,J202&lt;&gt;99),IFERROR(VLOOKUP(A202,'Health Total'!$A$2:$W$10000,18,0),"."),".")</f>
        <v>180864</v>
      </c>
    </row>
    <row r="203" spans="1:23" x14ac:dyDescent="0.2">
      <c r="A203" s="1" t="str">
        <f t="shared" si="6"/>
        <v>2013|WaitematÄ|Female / Wahine</v>
      </c>
      <c r="B203" t="s">
        <v>20</v>
      </c>
      <c r="C203" t="s">
        <v>21</v>
      </c>
      <c r="D203" t="s">
        <v>22</v>
      </c>
      <c r="E203" t="s">
        <v>23</v>
      </c>
      <c r="F203">
        <v>2013</v>
      </c>
      <c r="G203">
        <v>2013</v>
      </c>
      <c r="H203">
        <v>101</v>
      </c>
      <c r="I203" t="s">
        <v>168</v>
      </c>
      <c r="J203">
        <v>4</v>
      </c>
      <c r="K203" t="s">
        <v>54</v>
      </c>
      <c r="L203">
        <v>99</v>
      </c>
      <c r="M203" t="s">
        <v>26</v>
      </c>
      <c r="N203">
        <v>99</v>
      </c>
      <c r="O203" t="s">
        <v>27</v>
      </c>
      <c r="P203">
        <v>2</v>
      </c>
      <c r="Q203" t="s">
        <v>31</v>
      </c>
      <c r="R203">
        <v>18258</v>
      </c>
      <c r="V203" s="3">
        <f t="shared" si="7"/>
        <v>9.14</v>
      </c>
      <c r="W203" s="3">
        <f>IF(AND(T203&lt;&gt;"_U",T203&lt;&gt;"c",J203&lt;&gt;9,J203&lt;&gt;99),IFERROR(VLOOKUP(A203,'Health Total'!$A$2:$W$10000,18,0),"."),".")</f>
        <v>199794</v>
      </c>
    </row>
    <row r="204" spans="1:23" x14ac:dyDescent="0.2">
      <c r="A204" s="1" t="str">
        <f t="shared" si="6"/>
        <v>2013|WaitematÄ|Another gender / He ira kÄ“ anÅ</v>
      </c>
      <c r="B204" t="s">
        <v>20</v>
      </c>
      <c r="C204" t="s">
        <v>21</v>
      </c>
      <c r="D204" t="s">
        <v>22</v>
      </c>
      <c r="E204" t="s">
        <v>23</v>
      </c>
      <c r="F204">
        <v>2013</v>
      </c>
      <c r="G204">
        <v>2013</v>
      </c>
      <c r="H204">
        <v>101</v>
      </c>
      <c r="I204" t="s">
        <v>168</v>
      </c>
      <c r="J204">
        <v>4</v>
      </c>
      <c r="K204" t="s">
        <v>54</v>
      </c>
      <c r="L204">
        <v>99</v>
      </c>
      <c r="M204" t="s">
        <v>26</v>
      </c>
      <c r="N204">
        <v>99</v>
      </c>
      <c r="O204" t="s">
        <v>27</v>
      </c>
      <c r="P204">
        <v>3</v>
      </c>
      <c r="Q204" t="s">
        <v>28</v>
      </c>
      <c r="T204" t="s">
        <v>36</v>
      </c>
      <c r="U204" t="s">
        <v>37</v>
      </c>
      <c r="V204" s="3" t="str">
        <f t="shared" si="7"/>
        <v>.</v>
      </c>
      <c r="W204" s="3" t="str">
        <f>IF(AND(T204&lt;&gt;"_U",T204&lt;&gt;"c",J204&lt;&gt;9,J204&lt;&gt;99),IFERROR(VLOOKUP(A204,'Health Total'!$A$2:$W$10000,18,0),"."),".")</f>
        <v>.</v>
      </c>
    </row>
    <row r="205" spans="1:23" x14ac:dyDescent="0.2">
      <c r="A205" s="1" t="str">
        <f t="shared" si="6"/>
        <v>2013|WaitematÄ|Total - gender</v>
      </c>
      <c r="B205" t="s">
        <v>20</v>
      </c>
      <c r="C205" t="s">
        <v>21</v>
      </c>
      <c r="D205" t="s">
        <v>22</v>
      </c>
      <c r="E205" t="s">
        <v>23</v>
      </c>
      <c r="F205">
        <v>2013</v>
      </c>
      <c r="G205">
        <v>2013</v>
      </c>
      <c r="H205">
        <v>101</v>
      </c>
      <c r="I205" t="s">
        <v>168</v>
      </c>
      <c r="J205">
        <v>4</v>
      </c>
      <c r="K205" t="s">
        <v>54</v>
      </c>
      <c r="L205">
        <v>99</v>
      </c>
      <c r="M205" t="s">
        <v>26</v>
      </c>
      <c r="N205">
        <v>99</v>
      </c>
      <c r="O205" t="s">
        <v>27</v>
      </c>
      <c r="P205">
        <v>99</v>
      </c>
      <c r="Q205" t="s">
        <v>42</v>
      </c>
      <c r="R205">
        <v>29721</v>
      </c>
      <c r="V205" s="3">
        <f t="shared" si="7"/>
        <v>7.81</v>
      </c>
      <c r="W205" s="3">
        <f>IF(AND(T205&lt;&gt;"_U",T205&lt;&gt;"c",J205&lt;&gt;9,J205&lt;&gt;99),IFERROR(VLOOKUP(A205,'Health Total'!$A$2:$W$10000,18,0),"."),".")</f>
        <v>380655</v>
      </c>
    </row>
    <row r="206" spans="1:23" x14ac:dyDescent="0.2">
      <c r="A206" s="1" t="str">
        <f t="shared" si="6"/>
        <v>2013|WaitematÄ|Male / TÄne</v>
      </c>
      <c r="B206" t="s">
        <v>20</v>
      </c>
      <c r="C206" t="s">
        <v>21</v>
      </c>
      <c r="D206" t="s">
        <v>22</v>
      </c>
      <c r="E206" t="s">
        <v>23</v>
      </c>
      <c r="F206">
        <v>2013</v>
      </c>
      <c r="G206">
        <v>2013</v>
      </c>
      <c r="H206">
        <v>101</v>
      </c>
      <c r="I206" t="s">
        <v>168</v>
      </c>
      <c r="J206">
        <v>5</v>
      </c>
      <c r="K206" t="s">
        <v>33</v>
      </c>
      <c r="L206">
        <v>99</v>
      </c>
      <c r="M206" t="s">
        <v>26</v>
      </c>
      <c r="N206">
        <v>99</v>
      </c>
      <c r="O206" t="s">
        <v>27</v>
      </c>
      <c r="P206">
        <v>1</v>
      </c>
      <c r="Q206" t="s">
        <v>34</v>
      </c>
      <c r="R206">
        <v>3699</v>
      </c>
      <c r="V206" s="3">
        <f t="shared" si="7"/>
        <v>2.0499999999999998</v>
      </c>
      <c r="W206" s="3">
        <f>IF(AND(T206&lt;&gt;"_U",T206&lt;&gt;"c",J206&lt;&gt;9,J206&lt;&gt;99),IFERROR(VLOOKUP(A206,'Health Total'!$A$2:$W$10000,18,0),"."),".")</f>
        <v>180864</v>
      </c>
    </row>
    <row r="207" spans="1:23" x14ac:dyDescent="0.2">
      <c r="A207" s="1" t="str">
        <f t="shared" si="6"/>
        <v>2013|WaitematÄ|Female / Wahine</v>
      </c>
      <c r="B207" t="s">
        <v>20</v>
      </c>
      <c r="C207" t="s">
        <v>21</v>
      </c>
      <c r="D207" t="s">
        <v>22</v>
      </c>
      <c r="E207" t="s">
        <v>23</v>
      </c>
      <c r="F207">
        <v>2013</v>
      </c>
      <c r="G207">
        <v>2013</v>
      </c>
      <c r="H207">
        <v>101</v>
      </c>
      <c r="I207" t="s">
        <v>168</v>
      </c>
      <c r="J207">
        <v>5</v>
      </c>
      <c r="K207" t="s">
        <v>33</v>
      </c>
      <c r="L207">
        <v>99</v>
      </c>
      <c r="M207" t="s">
        <v>26</v>
      </c>
      <c r="N207">
        <v>99</v>
      </c>
      <c r="O207" t="s">
        <v>27</v>
      </c>
      <c r="P207">
        <v>2</v>
      </c>
      <c r="Q207" t="s">
        <v>31</v>
      </c>
      <c r="R207">
        <v>14346</v>
      </c>
      <c r="V207" s="3">
        <f t="shared" si="7"/>
        <v>7.18</v>
      </c>
      <c r="W207" s="3">
        <f>IF(AND(T207&lt;&gt;"_U",T207&lt;&gt;"c",J207&lt;&gt;9,J207&lt;&gt;99),IFERROR(VLOOKUP(A207,'Health Total'!$A$2:$W$10000,18,0),"."),".")</f>
        <v>199794</v>
      </c>
    </row>
    <row r="208" spans="1:23" x14ac:dyDescent="0.2">
      <c r="A208" s="1" t="str">
        <f t="shared" si="6"/>
        <v>2013|WaitematÄ|Another gender / He ira kÄ“ anÅ</v>
      </c>
      <c r="B208" t="s">
        <v>20</v>
      </c>
      <c r="C208" t="s">
        <v>21</v>
      </c>
      <c r="D208" t="s">
        <v>22</v>
      </c>
      <c r="E208" t="s">
        <v>23</v>
      </c>
      <c r="F208">
        <v>2013</v>
      </c>
      <c r="G208">
        <v>2013</v>
      </c>
      <c r="H208">
        <v>101</v>
      </c>
      <c r="I208" t="s">
        <v>168</v>
      </c>
      <c r="J208">
        <v>5</v>
      </c>
      <c r="K208" t="s">
        <v>33</v>
      </c>
      <c r="L208">
        <v>99</v>
      </c>
      <c r="M208" t="s">
        <v>26</v>
      </c>
      <c r="N208">
        <v>99</v>
      </c>
      <c r="O208" t="s">
        <v>27</v>
      </c>
      <c r="P208">
        <v>3</v>
      </c>
      <c r="Q208" t="s">
        <v>28</v>
      </c>
      <c r="T208" t="s">
        <v>36</v>
      </c>
      <c r="U208" t="s">
        <v>37</v>
      </c>
      <c r="V208" s="3" t="str">
        <f t="shared" si="7"/>
        <v>.</v>
      </c>
      <c r="W208" s="3" t="str">
        <f>IF(AND(T208&lt;&gt;"_U",T208&lt;&gt;"c",J208&lt;&gt;9,J208&lt;&gt;99),IFERROR(VLOOKUP(A208,'Health Total'!$A$2:$W$10000,18,0),"."),".")</f>
        <v>.</v>
      </c>
    </row>
    <row r="209" spans="1:23" x14ac:dyDescent="0.2">
      <c r="A209" s="1" t="str">
        <f t="shared" si="6"/>
        <v>2013|WaitematÄ|Total - gender</v>
      </c>
      <c r="B209" t="s">
        <v>20</v>
      </c>
      <c r="C209" t="s">
        <v>21</v>
      </c>
      <c r="D209" t="s">
        <v>22</v>
      </c>
      <c r="E209" t="s">
        <v>23</v>
      </c>
      <c r="F209">
        <v>2013</v>
      </c>
      <c r="G209">
        <v>2013</v>
      </c>
      <c r="H209">
        <v>101</v>
      </c>
      <c r="I209" t="s">
        <v>168</v>
      </c>
      <c r="J209">
        <v>5</v>
      </c>
      <c r="K209" t="s">
        <v>33</v>
      </c>
      <c r="L209">
        <v>99</v>
      </c>
      <c r="M209" t="s">
        <v>26</v>
      </c>
      <c r="N209">
        <v>99</v>
      </c>
      <c r="O209" t="s">
        <v>27</v>
      </c>
      <c r="P209">
        <v>99</v>
      </c>
      <c r="Q209" t="s">
        <v>42</v>
      </c>
      <c r="R209">
        <v>18048</v>
      </c>
      <c r="V209" s="3">
        <f t="shared" si="7"/>
        <v>4.74</v>
      </c>
      <c r="W209" s="3">
        <f>IF(AND(T209&lt;&gt;"_U",T209&lt;&gt;"c",J209&lt;&gt;9,J209&lt;&gt;99),IFERROR(VLOOKUP(A209,'Health Total'!$A$2:$W$10000,18,0),"."),".")</f>
        <v>380655</v>
      </c>
    </row>
    <row r="210" spans="1:23" x14ac:dyDescent="0.2">
      <c r="A210" s="1" t="str">
        <f t="shared" si="6"/>
        <v>2013|WaitematÄ|Male / TÄne</v>
      </c>
      <c r="B210" t="s">
        <v>20</v>
      </c>
      <c r="C210" t="s">
        <v>21</v>
      </c>
      <c r="D210" t="s">
        <v>22</v>
      </c>
      <c r="E210" t="s">
        <v>23</v>
      </c>
      <c r="F210">
        <v>2013</v>
      </c>
      <c r="G210">
        <v>2013</v>
      </c>
      <c r="H210">
        <v>101</v>
      </c>
      <c r="I210" t="s">
        <v>168</v>
      </c>
      <c r="J210">
        <v>6</v>
      </c>
      <c r="K210" t="s">
        <v>52</v>
      </c>
      <c r="L210">
        <v>99</v>
      </c>
      <c r="M210" t="s">
        <v>26</v>
      </c>
      <c r="N210">
        <v>99</v>
      </c>
      <c r="O210" t="s">
        <v>27</v>
      </c>
      <c r="P210">
        <v>1</v>
      </c>
      <c r="Q210" t="s">
        <v>34</v>
      </c>
      <c r="R210">
        <v>63606</v>
      </c>
      <c r="V210" s="3">
        <f t="shared" si="7"/>
        <v>35.17</v>
      </c>
      <c r="W210" s="3">
        <f>IF(AND(T210&lt;&gt;"_U",T210&lt;&gt;"c",J210&lt;&gt;9,J210&lt;&gt;99),IFERROR(VLOOKUP(A210,'Health Total'!$A$2:$W$10000,18,0),"."),".")</f>
        <v>180864</v>
      </c>
    </row>
    <row r="211" spans="1:23" x14ac:dyDescent="0.2">
      <c r="A211" s="1" t="str">
        <f t="shared" si="6"/>
        <v>2013|WaitematÄ|Female / Wahine</v>
      </c>
      <c r="B211" t="s">
        <v>20</v>
      </c>
      <c r="C211" t="s">
        <v>21</v>
      </c>
      <c r="D211" t="s">
        <v>22</v>
      </c>
      <c r="E211" t="s">
        <v>23</v>
      </c>
      <c r="F211">
        <v>2013</v>
      </c>
      <c r="G211">
        <v>2013</v>
      </c>
      <c r="H211">
        <v>101</v>
      </c>
      <c r="I211" t="s">
        <v>168</v>
      </c>
      <c r="J211">
        <v>6</v>
      </c>
      <c r="K211" t="s">
        <v>52</v>
      </c>
      <c r="L211">
        <v>99</v>
      </c>
      <c r="M211" t="s">
        <v>26</v>
      </c>
      <c r="N211">
        <v>99</v>
      </c>
      <c r="O211" t="s">
        <v>27</v>
      </c>
      <c r="P211">
        <v>2</v>
      </c>
      <c r="Q211" t="s">
        <v>31</v>
      </c>
      <c r="R211">
        <v>61254</v>
      </c>
      <c r="V211" s="3">
        <f t="shared" si="7"/>
        <v>30.66</v>
      </c>
      <c r="W211" s="3">
        <f>IF(AND(T211&lt;&gt;"_U",T211&lt;&gt;"c",J211&lt;&gt;9,J211&lt;&gt;99),IFERROR(VLOOKUP(A211,'Health Total'!$A$2:$W$10000,18,0),"."),".")</f>
        <v>199794</v>
      </c>
    </row>
    <row r="212" spans="1:23" x14ac:dyDescent="0.2">
      <c r="A212" s="1" t="str">
        <f t="shared" si="6"/>
        <v>2013|WaitematÄ|Another gender / He ira kÄ“ anÅ</v>
      </c>
      <c r="B212" t="s">
        <v>20</v>
      </c>
      <c r="C212" t="s">
        <v>21</v>
      </c>
      <c r="D212" t="s">
        <v>22</v>
      </c>
      <c r="E212" t="s">
        <v>23</v>
      </c>
      <c r="F212">
        <v>2013</v>
      </c>
      <c r="G212">
        <v>2013</v>
      </c>
      <c r="H212">
        <v>101</v>
      </c>
      <c r="I212" t="s">
        <v>168</v>
      </c>
      <c r="J212">
        <v>6</v>
      </c>
      <c r="K212" t="s">
        <v>52</v>
      </c>
      <c r="L212">
        <v>99</v>
      </c>
      <c r="M212" t="s">
        <v>26</v>
      </c>
      <c r="N212">
        <v>99</v>
      </c>
      <c r="O212" t="s">
        <v>27</v>
      </c>
      <c r="P212">
        <v>3</v>
      </c>
      <c r="Q212" t="s">
        <v>28</v>
      </c>
      <c r="T212" t="s">
        <v>36</v>
      </c>
      <c r="U212" t="s">
        <v>37</v>
      </c>
      <c r="V212" s="3" t="str">
        <f t="shared" si="7"/>
        <v>.</v>
      </c>
      <c r="W212" s="3" t="str">
        <f>IF(AND(T212&lt;&gt;"_U",T212&lt;&gt;"c",J212&lt;&gt;9,J212&lt;&gt;99),IFERROR(VLOOKUP(A212,'Health Total'!$A$2:$W$10000,18,0),"."),".")</f>
        <v>.</v>
      </c>
    </row>
    <row r="213" spans="1:23" x14ac:dyDescent="0.2">
      <c r="A213" s="1" t="str">
        <f t="shared" si="6"/>
        <v>2013|WaitematÄ|Total - gender</v>
      </c>
      <c r="B213" t="s">
        <v>20</v>
      </c>
      <c r="C213" t="s">
        <v>21</v>
      </c>
      <c r="D213" t="s">
        <v>22</v>
      </c>
      <c r="E213" t="s">
        <v>23</v>
      </c>
      <c r="F213">
        <v>2013</v>
      </c>
      <c r="G213">
        <v>2013</v>
      </c>
      <c r="H213">
        <v>101</v>
      </c>
      <c r="I213" t="s">
        <v>168</v>
      </c>
      <c r="J213">
        <v>6</v>
      </c>
      <c r="K213" t="s">
        <v>52</v>
      </c>
      <c r="L213">
        <v>99</v>
      </c>
      <c r="M213" t="s">
        <v>26</v>
      </c>
      <c r="N213">
        <v>99</v>
      </c>
      <c r="O213" t="s">
        <v>27</v>
      </c>
      <c r="P213">
        <v>99</v>
      </c>
      <c r="Q213" t="s">
        <v>42</v>
      </c>
      <c r="R213">
        <v>124863</v>
      </c>
      <c r="V213" s="3">
        <f t="shared" si="7"/>
        <v>32.799999999999997</v>
      </c>
      <c r="W213" s="3">
        <f>IF(AND(T213&lt;&gt;"_U",T213&lt;&gt;"c",J213&lt;&gt;9,J213&lt;&gt;99),IFERROR(VLOOKUP(A213,'Health Total'!$A$2:$W$10000,18,0),"."),".")</f>
        <v>380655</v>
      </c>
    </row>
    <row r="214" spans="1:23" x14ac:dyDescent="0.2">
      <c r="A214" s="1" t="str">
        <f t="shared" si="6"/>
        <v>2013|WaitematÄ|Male / TÄne</v>
      </c>
      <c r="B214" t="s">
        <v>20</v>
      </c>
      <c r="C214" t="s">
        <v>21</v>
      </c>
      <c r="D214" t="s">
        <v>22</v>
      </c>
      <c r="E214" t="s">
        <v>23</v>
      </c>
      <c r="F214">
        <v>2013</v>
      </c>
      <c r="G214">
        <v>2013</v>
      </c>
      <c r="H214">
        <v>101</v>
      </c>
      <c r="I214" t="s">
        <v>168</v>
      </c>
      <c r="J214">
        <v>9</v>
      </c>
      <c r="K214" t="s">
        <v>25</v>
      </c>
      <c r="L214">
        <v>99</v>
      </c>
      <c r="M214" t="s">
        <v>26</v>
      </c>
      <c r="N214">
        <v>99</v>
      </c>
      <c r="O214" t="s">
        <v>27</v>
      </c>
      <c r="P214">
        <v>1</v>
      </c>
      <c r="Q214" t="s">
        <v>34</v>
      </c>
      <c r="R214">
        <v>18618</v>
      </c>
      <c r="V214" s="3" t="str">
        <f t="shared" si="7"/>
        <v>.</v>
      </c>
      <c r="W214" s="3" t="str">
        <f>IF(AND(T214&lt;&gt;"_U",T214&lt;&gt;"c",J214&lt;&gt;9,J214&lt;&gt;99),IFERROR(VLOOKUP(A214,'Health Total'!$A$2:$W$10000,18,0),"."),".")</f>
        <v>.</v>
      </c>
    </row>
    <row r="215" spans="1:23" x14ac:dyDescent="0.2">
      <c r="A215" s="1" t="str">
        <f t="shared" si="6"/>
        <v>2013|WaitematÄ|Female / Wahine</v>
      </c>
      <c r="B215" t="s">
        <v>20</v>
      </c>
      <c r="C215" t="s">
        <v>21</v>
      </c>
      <c r="D215" t="s">
        <v>22</v>
      </c>
      <c r="E215" t="s">
        <v>23</v>
      </c>
      <c r="F215">
        <v>2013</v>
      </c>
      <c r="G215">
        <v>2013</v>
      </c>
      <c r="H215">
        <v>101</v>
      </c>
      <c r="I215" t="s">
        <v>168</v>
      </c>
      <c r="J215">
        <v>9</v>
      </c>
      <c r="K215" t="s">
        <v>25</v>
      </c>
      <c r="L215">
        <v>99</v>
      </c>
      <c r="M215" t="s">
        <v>26</v>
      </c>
      <c r="N215">
        <v>99</v>
      </c>
      <c r="O215" t="s">
        <v>27</v>
      </c>
      <c r="P215">
        <v>2</v>
      </c>
      <c r="Q215" t="s">
        <v>31</v>
      </c>
      <c r="R215">
        <v>18294</v>
      </c>
      <c r="V215" s="3" t="str">
        <f t="shared" si="7"/>
        <v>.</v>
      </c>
      <c r="W215" s="3" t="str">
        <f>IF(AND(T215&lt;&gt;"_U",T215&lt;&gt;"c",J215&lt;&gt;9,J215&lt;&gt;99),IFERROR(VLOOKUP(A215,'Health Total'!$A$2:$W$10000,18,0),"."),".")</f>
        <v>.</v>
      </c>
    </row>
    <row r="216" spans="1:23" x14ac:dyDescent="0.2">
      <c r="A216" s="1" t="str">
        <f t="shared" si="6"/>
        <v>2013|WaitematÄ|Another gender / He ira kÄ“ anÅ</v>
      </c>
      <c r="B216" t="s">
        <v>20</v>
      </c>
      <c r="C216" t="s">
        <v>21</v>
      </c>
      <c r="D216" t="s">
        <v>22</v>
      </c>
      <c r="E216" t="s">
        <v>23</v>
      </c>
      <c r="F216">
        <v>2013</v>
      </c>
      <c r="G216">
        <v>2013</v>
      </c>
      <c r="H216">
        <v>101</v>
      </c>
      <c r="I216" t="s">
        <v>168</v>
      </c>
      <c r="J216">
        <v>9</v>
      </c>
      <c r="K216" t="s">
        <v>25</v>
      </c>
      <c r="L216">
        <v>99</v>
      </c>
      <c r="M216" t="s">
        <v>26</v>
      </c>
      <c r="N216">
        <v>99</v>
      </c>
      <c r="O216" t="s">
        <v>27</v>
      </c>
      <c r="P216">
        <v>3</v>
      </c>
      <c r="Q216" t="s">
        <v>28</v>
      </c>
      <c r="T216" t="s">
        <v>36</v>
      </c>
      <c r="U216" t="s">
        <v>37</v>
      </c>
      <c r="V216" s="3" t="str">
        <f t="shared" si="7"/>
        <v>.</v>
      </c>
      <c r="W216" s="3" t="str">
        <f>IF(AND(T216&lt;&gt;"_U",T216&lt;&gt;"c",J216&lt;&gt;9,J216&lt;&gt;99),IFERROR(VLOOKUP(A216,'Health Total'!$A$2:$W$10000,18,0),"."),".")</f>
        <v>.</v>
      </c>
    </row>
    <row r="217" spans="1:23" x14ac:dyDescent="0.2">
      <c r="A217" s="1" t="str">
        <f t="shared" si="6"/>
        <v>2013|WaitematÄ|Total - gender</v>
      </c>
      <c r="B217" t="s">
        <v>20</v>
      </c>
      <c r="C217" t="s">
        <v>21</v>
      </c>
      <c r="D217" t="s">
        <v>22</v>
      </c>
      <c r="E217" t="s">
        <v>23</v>
      </c>
      <c r="F217">
        <v>2013</v>
      </c>
      <c r="G217">
        <v>2013</v>
      </c>
      <c r="H217">
        <v>101</v>
      </c>
      <c r="I217" t="s">
        <v>168</v>
      </c>
      <c r="J217">
        <v>9</v>
      </c>
      <c r="K217" t="s">
        <v>25</v>
      </c>
      <c r="L217">
        <v>99</v>
      </c>
      <c r="M217" t="s">
        <v>26</v>
      </c>
      <c r="N217">
        <v>99</v>
      </c>
      <c r="O217" t="s">
        <v>27</v>
      </c>
      <c r="P217">
        <v>99</v>
      </c>
      <c r="Q217" t="s">
        <v>42</v>
      </c>
      <c r="R217">
        <v>36912</v>
      </c>
      <c r="V217" s="3" t="str">
        <f t="shared" si="7"/>
        <v>.</v>
      </c>
      <c r="W217" s="3" t="str">
        <f>IF(AND(T217&lt;&gt;"_U",T217&lt;&gt;"c",J217&lt;&gt;9,J217&lt;&gt;99),IFERROR(VLOOKUP(A217,'Health Total'!$A$2:$W$10000,18,0),"."),".")</f>
        <v>.</v>
      </c>
    </row>
    <row r="218" spans="1:23" x14ac:dyDescent="0.2">
      <c r="A218" s="1" t="str">
        <f t="shared" si="6"/>
        <v>2013|WaitematÄ|Male / TÄne</v>
      </c>
      <c r="B218" t="s">
        <v>20</v>
      </c>
      <c r="C218" t="s">
        <v>21</v>
      </c>
      <c r="D218" t="s">
        <v>22</v>
      </c>
      <c r="E218" t="s">
        <v>23</v>
      </c>
      <c r="F218">
        <v>2013</v>
      </c>
      <c r="G218">
        <v>2013</v>
      </c>
      <c r="H218">
        <v>101</v>
      </c>
      <c r="I218" t="s">
        <v>168</v>
      </c>
      <c r="J218">
        <v>77</v>
      </c>
      <c r="K218" t="s">
        <v>49</v>
      </c>
      <c r="L218">
        <v>99</v>
      </c>
      <c r="M218" t="s">
        <v>26</v>
      </c>
      <c r="N218">
        <v>99</v>
      </c>
      <c r="O218" t="s">
        <v>27</v>
      </c>
      <c r="P218">
        <v>1</v>
      </c>
      <c r="Q218" t="s">
        <v>34</v>
      </c>
      <c r="R218">
        <v>180864</v>
      </c>
      <c r="V218" s="3">
        <f t="shared" si="7"/>
        <v>100</v>
      </c>
      <c r="W218" s="3">
        <f>IF(AND(T218&lt;&gt;"_U",T218&lt;&gt;"c",J218&lt;&gt;9,J218&lt;&gt;99),IFERROR(VLOOKUP(A218,'Health Total'!$A$2:$W$10000,18,0),"."),".")</f>
        <v>180864</v>
      </c>
    </row>
    <row r="219" spans="1:23" x14ac:dyDescent="0.2">
      <c r="A219" s="1" t="str">
        <f t="shared" si="6"/>
        <v>2013|WaitematÄ|Female / Wahine</v>
      </c>
      <c r="B219" t="s">
        <v>20</v>
      </c>
      <c r="C219" t="s">
        <v>21</v>
      </c>
      <c r="D219" t="s">
        <v>22</v>
      </c>
      <c r="E219" t="s">
        <v>23</v>
      </c>
      <c r="F219">
        <v>2013</v>
      </c>
      <c r="G219">
        <v>2013</v>
      </c>
      <c r="H219">
        <v>101</v>
      </c>
      <c r="I219" t="s">
        <v>168</v>
      </c>
      <c r="J219">
        <v>77</v>
      </c>
      <c r="K219" t="s">
        <v>49</v>
      </c>
      <c r="L219">
        <v>99</v>
      </c>
      <c r="M219" t="s">
        <v>26</v>
      </c>
      <c r="N219">
        <v>99</v>
      </c>
      <c r="O219" t="s">
        <v>27</v>
      </c>
      <c r="P219">
        <v>2</v>
      </c>
      <c r="Q219" t="s">
        <v>31</v>
      </c>
      <c r="R219">
        <v>199794</v>
      </c>
      <c r="V219" s="3">
        <f t="shared" si="7"/>
        <v>100</v>
      </c>
      <c r="W219" s="3">
        <f>IF(AND(T219&lt;&gt;"_U",T219&lt;&gt;"c",J219&lt;&gt;9,J219&lt;&gt;99),IFERROR(VLOOKUP(A219,'Health Total'!$A$2:$W$10000,18,0),"."),".")</f>
        <v>199794</v>
      </c>
    </row>
    <row r="220" spans="1:23" x14ac:dyDescent="0.2">
      <c r="A220" s="1" t="str">
        <f t="shared" si="6"/>
        <v>2013|WaitematÄ|Another gender / He ira kÄ“ anÅ</v>
      </c>
      <c r="B220" t="s">
        <v>20</v>
      </c>
      <c r="C220" t="s">
        <v>21</v>
      </c>
      <c r="D220" t="s">
        <v>22</v>
      </c>
      <c r="E220" t="s">
        <v>23</v>
      </c>
      <c r="F220">
        <v>2013</v>
      </c>
      <c r="G220">
        <v>2013</v>
      </c>
      <c r="H220">
        <v>101</v>
      </c>
      <c r="I220" t="s">
        <v>168</v>
      </c>
      <c r="J220">
        <v>77</v>
      </c>
      <c r="K220" t="s">
        <v>49</v>
      </c>
      <c r="L220">
        <v>99</v>
      </c>
      <c r="M220" t="s">
        <v>26</v>
      </c>
      <c r="N220">
        <v>99</v>
      </c>
      <c r="O220" t="s">
        <v>27</v>
      </c>
      <c r="P220">
        <v>3</v>
      </c>
      <c r="Q220" t="s">
        <v>28</v>
      </c>
      <c r="T220" t="s">
        <v>36</v>
      </c>
      <c r="U220" t="s">
        <v>37</v>
      </c>
      <c r="V220" s="3" t="str">
        <f t="shared" si="7"/>
        <v>.</v>
      </c>
      <c r="W220" s="3" t="str">
        <f>IF(AND(T220&lt;&gt;"_U",T220&lt;&gt;"c",J220&lt;&gt;9,J220&lt;&gt;99),IFERROR(VLOOKUP(A220,'Health Total'!$A$2:$W$10000,18,0),"."),".")</f>
        <v>.</v>
      </c>
    </row>
    <row r="221" spans="1:23" x14ac:dyDescent="0.2">
      <c r="A221" s="1" t="str">
        <f t="shared" si="6"/>
        <v>2013|WaitematÄ|Total - gender</v>
      </c>
      <c r="B221" t="s">
        <v>20</v>
      </c>
      <c r="C221" t="s">
        <v>21</v>
      </c>
      <c r="D221" t="s">
        <v>22</v>
      </c>
      <c r="E221" t="s">
        <v>23</v>
      </c>
      <c r="F221">
        <v>2013</v>
      </c>
      <c r="G221">
        <v>2013</v>
      </c>
      <c r="H221">
        <v>101</v>
      </c>
      <c r="I221" t="s">
        <v>168</v>
      </c>
      <c r="J221">
        <v>77</v>
      </c>
      <c r="K221" t="s">
        <v>49</v>
      </c>
      <c r="L221">
        <v>99</v>
      </c>
      <c r="M221" t="s">
        <v>26</v>
      </c>
      <c r="N221">
        <v>99</v>
      </c>
      <c r="O221" t="s">
        <v>27</v>
      </c>
      <c r="P221">
        <v>99</v>
      </c>
      <c r="Q221" t="s">
        <v>42</v>
      </c>
      <c r="R221">
        <v>380655</v>
      </c>
      <c r="V221" s="3">
        <f t="shared" si="7"/>
        <v>100</v>
      </c>
      <c r="W221" s="3">
        <f>IF(AND(T221&lt;&gt;"_U",T221&lt;&gt;"c",J221&lt;&gt;9,J221&lt;&gt;99),IFERROR(VLOOKUP(A221,'Health Total'!$A$2:$W$10000,18,0),"."),".")</f>
        <v>380655</v>
      </c>
    </row>
    <row r="222" spans="1:23" x14ac:dyDescent="0.2">
      <c r="A222" s="1" t="str">
        <f t="shared" si="6"/>
        <v>2013|WaitematÄ|Male / TÄne</v>
      </c>
      <c r="B222" t="s">
        <v>20</v>
      </c>
      <c r="C222" t="s">
        <v>21</v>
      </c>
      <c r="D222" t="s">
        <v>22</v>
      </c>
      <c r="E222" t="s">
        <v>23</v>
      </c>
      <c r="F222">
        <v>2013</v>
      </c>
      <c r="G222">
        <v>2013</v>
      </c>
      <c r="H222">
        <v>101</v>
      </c>
      <c r="I222" t="s">
        <v>168</v>
      </c>
      <c r="J222">
        <v>99</v>
      </c>
      <c r="K222" t="s">
        <v>47</v>
      </c>
      <c r="L222">
        <v>99</v>
      </c>
      <c r="M222" t="s">
        <v>26</v>
      </c>
      <c r="N222">
        <v>99</v>
      </c>
      <c r="O222" t="s">
        <v>27</v>
      </c>
      <c r="P222">
        <v>1</v>
      </c>
      <c r="Q222" t="s">
        <v>34</v>
      </c>
      <c r="R222">
        <v>199482</v>
      </c>
      <c r="V222" s="3" t="str">
        <f t="shared" si="7"/>
        <v>.</v>
      </c>
      <c r="W222" s="3" t="str">
        <f>IF(AND(T222&lt;&gt;"_U",T222&lt;&gt;"c",J222&lt;&gt;9,J222&lt;&gt;99),IFERROR(VLOOKUP(A222,'Health Total'!$A$2:$W$10000,18,0),"."),".")</f>
        <v>.</v>
      </c>
    </row>
    <row r="223" spans="1:23" x14ac:dyDescent="0.2">
      <c r="A223" s="1" t="str">
        <f t="shared" si="6"/>
        <v>2013|WaitematÄ|Female / Wahine</v>
      </c>
      <c r="B223" t="s">
        <v>20</v>
      </c>
      <c r="C223" t="s">
        <v>21</v>
      </c>
      <c r="D223" t="s">
        <v>22</v>
      </c>
      <c r="E223" t="s">
        <v>23</v>
      </c>
      <c r="F223">
        <v>2013</v>
      </c>
      <c r="G223">
        <v>2013</v>
      </c>
      <c r="H223">
        <v>101</v>
      </c>
      <c r="I223" t="s">
        <v>168</v>
      </c>
      <c r="J223">
        <v>99</v>
      </c>
      <c r="K223" t="s">
        <v>47</v>
      </c>
      <c r="L223">
        <v>99</v>
      </c>
      <c r="M223" t="s">
        <v>26</v>
      </c>
      <c r="N223">
        <v>99</v>
      </c>
      <c r="O223" t="s">
        <v>27</v>
      </c>
      <c r="P223">
        <v>2</v>
      </c>
      <c r="Q223" t="s">
        <v>31</v>
      </c>
      <c r="R223">
        <v>218085</v>
      </c>
      <c r="V223" s="3" t="str">
        <f t="shared" si="7"/>
        <v>.</v>
      </c>
      <c r="W223" s="3" t="str">
        <f>IF(AND(T223&lt;&gt;"_U",T223&lt;&gt;"c",J223&lt;&gt;9,J223&lt;&gt;99),IFERROR(VLOOKUP(A223,'Health Total'!$A$2:$W$10000,18,0),"."),".")</f>
        <v>.</v>
      </c>
    </row>
    <row r="224" spans="1:23" x14ac:dyDescent="0.2">
      <c r="A224" s="1" t="str">
        <f t="shared" si="6"/>
        <v>2013|WaitematÄ|Another gender / He ira kÄ“ anÅ</v>
      </c>
      <c r="B224" t="s">
        <v>20</v>
      </c>
      <c r="C224" t="s">
        <v>21</v>
      </c>
      <c r="D224" t="s">
        <v>22</v>
      </c>
      <c r="E224" t="s">
        <v>23</v>
      </c>
      <c r="F224">
        <v>2013</v>
      </c>
      <c r="G224">
        <v>2013</v>
      </c>
      <c r="H224">
        <v>101</v>
      </c>
      <c r="I224" t="s">
        <v>168</v>
      </c>
      <c r="J224">
        <v>99</v>
      </c>
      <c r="K224" t="s">
        <v>47</v>
      </c>
      <c r="L224">
        <v>99</v>
      </c>
      <c r="M224" t="s">
        <v>26</v>
      </c>
      <c r="N224">
        <v>99</v>
      </c>
      <c r="O224" t="s">
        <v>27</v>
      </c>
      <c r="P224">
        <v>3</v>
      </c>
      <c r="Q224" t="s">
        <v>28</v>
      </c>
      <c r="T224" t="s">
        <v>36</v>
      </c>
      <c r="U224" t="s">
        <v>37</v>
      </c>
      <c r="V224" s="3" t="str">
        <f t="shared" si="7"/>
        <v>.</v>
      </c>
      <c r="W224" s="3" t="str">
        <f>IF(AND(T224&lt;&gt;"_U",T224&lt;&gt;"c",J224&lt;&gt;9,J224&lt;&gt;99),IFERROR(VLOOKUP(A224,'Health Total'!$A$2:$W$10000,18,0),"."),".")</f>
        <v>.</v>
      </c>
    </row>
    <row r="225" spans="1:23" x14ac:dyDescent="0.2">
      <c r="A225" s="1" t="str">
        <f t="shared" si="6"/>
        <v>2013|WaitematÄ|Total - gender</v>
      </c>
      <c r="B225" t="s">
        <v>20</v>
      </c>
      <c r="C225" t="s">
        <v>21</v>
      </c>
      <c r="D225" t="s">
        <v>22</v>
      </c>
      <c r="E225" t="s">
        <v>23</v>
      </c>
      <c r="F225">
        <v>2013</v>
      </c>
      <c r="G225">
        <v>2013</v>
      </c>
      <c r="H225">
        <v>101</v>
      </c>
      <c r="I225" t="s">
        <v>168</v>
      </c>
      <c r="J225">
        <v>99</v>
      </c>
      <c r="K225" t="s">
        <v>47</v>
      </c>
      <c r="L225">
        <v>99</v>
      </c>
      <c r="M225" t="s">
        <v>26</v>
      </c>
      <c r="N225">
        <v>99</v>
      </c>
      <c r="O225" t="s">
        <v>27</v>
      </c>
      <c r="P225">
        <v>99</v>
      </c>
      <c r="Q225" t="s">
        <v>42</v>
      </c>
      <c r="R225">
        <v>417567</v>
      </c>
      <c r="V225" s="3" t="str">
        <f t="shared" si="7"/>
        <v>.</v>
      </c>
      <c r="W225" s="3" t="str">
        <f>IF(AND(T225&lt;&gt;"_U",T225&lt;&gt;"c",J225&lt;&gt;9,J225&lt;&gt;99),IFERROR(VLOOKUP(A225,'Health Total'!$A$2:$W$10000,18,0),"."),".")</f>
        <v>.</v>
      </c>
    </row>
    <row r="226" spans="1:23" x14ac:dyDescent="0.2">
      <c r="A226" s="1" t="str">
        <f t="shared" si="6"/>
        <v>2013|Auckland|Male / TÄne</v>
      </c>
      <c r="B226" t="s">
        <v>20</v>
      </c>
      <c r="C226" t="s">
        <v>21</v>
      </c>
      <c r="D226" t="s">
        <v>22</v>
      </c>
      <c r="E226" t="s">
        <v>23</v>
      </c>
      <c r="F226">
        <v>2013</v>
      </c>
      <c r="G226">
        <v>2013</v>
      </c>
      <c r="H226">
        <v>102</v>
      </c>
      <c r="I226" t="s">
        <v>86</v>
      </c>
      <c r="J226">
        <v>1</v>
      </c>
      <c r="K226" t="s">
        <v>30</v>
      </c>
      <c r="L226">
        <v>99</v>
      </c>
      <c r="M226" t="s">
        <v>26</v>
      </c>
      <c r="N226">
        <v>99</v>
      </c>
      <c r="O226" t="s">
        <v>27</v>
      </c>
      <c r="P226">
        <v>1</v>
      </c>
      <c r="Q226" t="s">
        <v>34</v>
      </c>
      <c r="R226">
        <v>69096</v>
      </c>
      <c r="V226" s="3">
        <f t="shared" si="7"/>
        <v>45.21</v>
      </c>
      <c r="W226" s="3">
        <f>IF(AND(T226&lt;&gt;"_U",T226&lt;&gt;"c",J226&lt;&gt;9,J226&lt;&gt;99),IFERROR(VLOOKUP(A226,'Health Total'!$A$2:$W$10000,18,0),"."),".")</f>
        <v>152823</v>
      </c>
    </row>
    <row r="227" spans="1:23" x14ac:dyDescent="0.2">
      <c r="A227" s="1" t="str">
        <f t="shared" si="6"/>
        <v>2013|Auckland|Female / Wahine</v>
      </c>
      <c r="B227" t="s">
        <v>20</v>
      </c>
      <c r="C227" t="s">
        <v>21</v>
      </c>
      <c r="D227" t="s">
        <v>22</v>
      </c>
      <c r="E227" t="s">
        <v>23</v>
      </c>
      <c r="F227">
        <v>2013</v>
      </c>
      <c r="G227">
        <v>2013</v>
      </c>
      <c r="H227">
        <v>102</v>
      </c>
      <c r="I227" t="s">
        <v>86</v>
      </c>
      <c r="J227">
        <v>1</v>
      </c>
      <c r="K227" t="s">
        <v>30</v>
      </c>
      <c r="L227">
        <v>99</v>
      </c>
      <c r="M227" t="s">
        <v>26</v>
      </c>
      <c r="N227">
        <v>99</v>
      </c>
      <c r="O227" t="s">
        <v>27</v>
      </c>
      <c r="P227">
        <v>2</v>
      </c>
      <c r="Q227" t="s">
        <v>31</v>
      </c>
      <c r="R227">
        <v>70332</v>
      </c>
      <c r="V227" s="3">
        <f t="shared" si="7"/>
        <v>42.24</v>
      </c>
      <c r="W227" s="3">
        <f>IF(AND(T227&lt;&gt;"_U",T227&lt;&gt;"c",J227&lt;&gt;9,J227&lt;&gt;99),IFERROR(VLOOKUP(A227,'Health Total'!$A$2:$W$10000,18,0),"."),".")</f>
        <v>166497</v>
      </c>
    </row>
    <row r="228" spans="1:23" x14ac:dyDescent="0.2">
      <c r="A228" s="1" t="str">
        <f t="shared" si="6"/>
        <v>2013|Auckland|Another gender / He ira kÄ“ anÅ</v>
      </c>
      <c r="B228" t="s">
        <v>20</v>
      </c>
      <c r="C228" t="s">
        <v>21</v>
      </c>
      <c r="D228" t="s">
        <v>22</v>
      </c>
      <c r="E228" t="s">
        <v>23</v>
      </c>
      <c r="F228">
        <v>2013</v>
      </c>
      <c r="G228">
        <v>2013</v>
      </c>
      <c r="H228">
        <v>102</v>
      </c>
      <c r="I228" t="s">
        <v>86</v>
      </c>
      <c r="J228">
        <v>1</v>
      </c>
      <c r="K228" t="s">
        <v>30</v>
      </c>
      <c r="L228">
        <v>99</v>
      </c>
      <c r="M228" t="s">
        <v>26</v>
      </c>
      <c r="N228">
        <v>99</v>
      </c>
      <c r="O228" t="s">
        <v>27</v>
      </c>
      <c r="P228">
        <v>3</v>
      </c>
      <c r="Q228" t="s">
        <v>28</v>
      </c>
      <c r="T228" t="s">
        <v>36</v>
      </c>
      <c r="U228" t="s">
        <v>37</v>
      </c>
      <c r="V228" s="3" t="str">
        <f t="shared" si="7"/>
        <v>.</v>
      </c>
      <c r="W228" s="3" t="str">
        <f>IF(AND(T228&lt;&gt;"_U",T228&lt;&gt;"c",J228&lt;&gt;9,J228&lt;&gt;99),IFERROR(VLOOKUP(A228,'Health Total'!$A$2:$W$10000,18,0),"."),".")</f>
        <v>.</v>
      </c>
    </row>
    <row r="229" spans="1:23" x14ac:dyDescent="0.2">
      <c r="A229" s="1" t="str">
        <f t="shared" si="6"/>
        <v>2013|Auckland|Total - gender</v>
      </c>
      <c r="B229" t="s">
        <v>20</v>
      </c>
      <c r="C229" t="s">
        <v>21</v>
      </c>
      <c r="D229" t="s">
        <v>22</v>
      </c>
      <c r="E229" t="s">
        <v>23</v>
      </c>
      <c r="F229">
        <v>2013</v>
      </c>
      <c r="G229">
        <v>2013</v>
      </c>
      <c r="H229">
        <v>102</v>
      </c>
      <c r="I229" t="s">
        <v>86</v>
      </c>
      <c r="J229">
        <v>1</v>
      </c>
      <c r="K229" t="s">
        <v>30</v>
      </c>
      <c r="L229">
        <v>99</v>
      </c>
      <c r="M229" t="s">
        <v>26</v>
      </c>
      <c r="N229">
        <v>99</v>
      </c>
      <c r="O229" t="s">
        <v>27</v>
      </c>
      <c r="P229">
        <v>99</v>
      </c>
      <c r="Q229" t="s">
        <v>42</v>
      </c>
      <c r="R229">
        <v>139425</v>
      </c>
      <c r="V229" s="3">
        <f t="shared" si="7"/>
        <v>43.66</v>
      </c>
      <c r="W229" s="3">
        <f>IF(AND(T229&lt;&gt;"_U",T229&lt;&gt;"c",J229&lt;&gt;9,J229&lt;&gt;99),IFERROR(VLOOKUP(A229,'Health Total'!$A$2:$W$10000,18,0),"."),".")</f>
        <v>319320</v>
      </c>
    </row>
    <row r="230" spans="1:23" x14ac:dyDescent="0.2">
      <c r="A230" s="1" t="str">
        <f t="shared" si="6"/>
        <v>2013|Auckland|Male / TÄne</v>
      </c>
      <c r="B230" t="s">
        <v>20</v>
      </c>
      <c r="C230" t="s">
        <v>21</v>
      </c>
      <c r="D230" t="s">
        <v>22</v>
      </c>
      <c r="E230" t="s">
        <v>23</v>
      </c>
      <c r="F230">
        <v>2013</v>
      </c>
      <c r="G230">
        <v>2013</v>
      </c>
      <c r="H230">
        <v>102</v>
      </c>
      <c r="I230" t="s">
        <v>86</v>
      </c>
      <c r="J230">
        <v>3</v>
      </c>
      <c r="K230" t="s">
        <v>39</v>
      </c>
      <c r="L230">
        <v>99</v>
      </c>
      <c r="M230" t="s">
        <v>26</v>
      </c>
      <c r="N230">
        <v>99</v>
      </c>
      <c r="O230" t="s">
        <v>27</v>
      </c>
      <c r="P230">
        <v>1</v>
      </c>
      <c r="Q230" t="s">
        <v>34</v>
      </c>
      <c r="R230">
        <v>4029</v>
      </c>
      <c r="V230" s="3">
        <f t="shared" si="7"/>
        <v>2.64</v>
      </c>
      <c r="W230" s="3">
        <f>IF(AND(T230&lt;&gt;"_U",T230&lt;&gt;"c",J230&lt;&gt;9,J230&lt;&gt;99),IFERROR(VLOOKUP(A230,'Health Total'!$A$2:$W$10000,18,0),"."),".")</f>
        <v>152823</v>
      </c>
    </row>
    <row r="231" spans="1:23" x14ac:dyDescent="0.2">
      <c r="A231" s="1" t="str">
        <f t="shared" si="6"/>
        <v>2013|Auckland|Female / Wahine</v>
      </c>
      <c r="B231" t="s">
        <v>20</v>
      </c>
      <c r="C231" t="s">
        <v>21</v>
      </c>
      <c r="D231" t="s">
        <v>22</v>
      </c>
      <c r="E231" t="s">
        <v>23</v>
      </c>
      <c r="F231">
        <v>2013</v>
      </c>
      <c r="G231">
        <v>2013</v>
      </c>
      <c r="H231">
        <v>102</v>
      </c>
      <c r="I231" t="s">
        <v>86</v>
      </c>
      <c r="J231">
        <v>3</v>
      </c>
      <c r="K231" t="s">
        <v>39</v>
      </c>
      <c r="L231">
        <v>99</v>
      </c>
      <c r="M231" t="s">
        <v>26</v>
      </c>
      <c r="N231">
        <v>99</v>
      </c>
      <c r="O231" t="s">
        <v>27</v>
      </c>
      <c r="P231">
        <v>2</v>
      </c>
      <c r="Q231" t="s">
        <v>31</v>
      </c>
      <c r="R231">
        <v>5370</v>
      </c>
      <c r="V231" s="3">
        <f t="shared" si="7"/>
        <v>3.23</v>
      </c>
      <c r="W231" s="3">
        <f>IF(AND(T231&lt;&gt;"_U",T231&lt;&gt;"c",J231&lt;&gt;9,J231&lt;&gt;99),IFERROR(VLOOKUP(A231,'Health Total'!$A$2:$W$10000,18,0),"."),".")</f>
        <v>166497</v>
      </c>
    </row>
    <row r="232" spans="1:23" x14ac:dyDescent="0.2">
      <c r="A232" s="1" t="str">
        <f t="shared" si="6"/>
        <v>2013|Auckland|Another gender / He ira kÄ“ anÅ</v>
      </c>
      <c r="B232" t="s">
        <v>20</v>
      </c>
      <c r="C232" t="s">
        <v>21</v>
      </c>
      <c r="D232" t="s">
        <v>22</v>
      </c>
      <c r="E232" t="s">
        <v>23</v>
      </c>
      <c r="F232">
        <v>2013</v>
      </c>
      <c r="G232">
        <v>2013</v>
      </c>
      <c r="H232">
        <v>102</v>
      </c>
      <c r="I232" t="s">
        <v>86</v>
      </c>
      <c r="J232">
        <v>3</v>
      </c>
      <c r="K232" t="s">
        <v>39</v>
      </c>
      <c r="L232">
        <v>99</v>
      </c>
      <c r="M232" t="s">
        <v>26</v>
      </c>
      <c r="N232">
        <v>99</v>
      </c>
      <c r="O232" t="s">
        <v>27</v>
      </c>
      <c r="P232">
        <v>3</v>
      </c>
      <c r="Q232" t="s">
        <v>28</v>
      </c>
      <c r="T232" t="s">
        <v>36</v>
      </c>
      <c r="U232" t="s">
        <v>37</v>
      </c>
      <c r="V232" s="3" t="str">
        <f t="shared" si="7"/>
        <v>.</v>
      </c>
      <c r="W232" s="3" t="str">
        <f>IF(AND(T232&lt;&gt;"_U",T232&lt;&gt;"c",J232&lt;&gt;9,J232&lt;&gt;99),IFERROR(VLOOKUP(A232,'Health Total'!$A$2:$W$10000,18,0),"."),".")</f>
        <v>.</v>
      </c>
    </row>
    <row r="233" spans="1:23" x14ac:dyDescent="0.2">
      <c r="A233" s="1" t="str">
        <f t="shared" si="6"/>
        <v>2013|Auckland|Total - gender</v>
      </c>
      <c r="B233" t="s">
        <v>20</v>
      </c>
      <c r="C233" t="s">
        <v>21</v>
      </c>
      <c r="D233" t="s">
        <v>22</v>
      </c>
      <c r="E233" t="s">
        <v>23</v>
      </c>
      <c r="F233">
        <v>2013</v>
      </c>
      <c r="G233">
        <v>2013</v>
      </c>
      <c r="H233">
        <v>102</v>
      </c>
      <c r="I233" t="s">
        <v>86</v>
      </c>
      <c r="J233">
        <v>3</v>
      </c>
      <c r="K233" t="s">
        <v>39</v>
      </c>
      <c r="L233">
        <v>99</v>
      </c>
      <c r="M233" t="s">
        <v>26</v>
      </c>
      <c r="N233">
        <v>99</v>
      </c>
      <c r="O233" t="s">
        <v>27</v>
      </c>
      <c r="P233">
        <v>99</v>
      </c>
      <c r="Q233" t="s">
        <v>42</v>
      </c>
      <c r="R233">
        <v>9396</v>
      </c>
      <c r="V233" s="3">
        <f t="shared" si="7"/>
        <v>2.94</v>
      </c>
      <c r="W233" s="3">
        <f>IF(AND(T233&lt;&gt;"_U",T233&lt;&gt;"c",J233&lt;&gt;9,J233&lt;&gt;99),IFERROR(VLOOKUP(A233,'Health Total'!$A$2:$W$10000,18,0),"."),".")</f>
        <v>319320</v>
      </c>
    </row>
    <row r="234" spans="1:23" x14ac:dyDescent="0.2">
      <c r="A234" s="1" t="str">
        <f t="shared" si="6"/>
        <v>2013|Auckland|Male / TÄne</v>
      </c>
      <c r="B234" t="s">
        <v>20</v>
      </c>
      <c r="C234" t="s">
        <v>21</v>
      </c>
      <c r="D234" t="s">
        <v>22</v>
      </c>
      <c r="E234" t="s">
        <v>23</v>
      </c>
      <c r="F234">
        <v>2013</v>
      </c>
      <c r="G234">
        <v>2013</v>
      </c>
      <c r="H234">
        <v>102</v>
      </c>
      <c r="I234" t="s">
        <v>86</v>
      </c>
      <c r="J234">
        <v>4</v>
      </c>
      <c r="K234" t="s">
        <v>54</v>
      </c>
      <c r="L234">
        <v>99</v>
      </c>
      <c r="M234" t="s">
        <v>26</v>
      </c>
      <c r="N234">
        <v>99</v>
      </c>
      <c r="O234" t="s">
        <v>27</v>
      </c>
      <c r="P234">
        <v>1</v>
      </c>
      <c r="Q234" t="s">
        <v>34</v>
      </c>
      <c r="R234">
        <v>9252</v>
      </c>
      <c r="V234" s="3">
        <f t="shared" si="7"/>
        <v>6.05</v>
      </c>
      <c r="W234" s="3">
        <f>IF(AND(T234&lt;&gt;"_U",T234&lt;&gt;"c",J234&lt;&gt;9,J234&lt;&gt;99),IFERROR(VLOOKUP(A234,'Health Total'!$A$2:$W$10000,18,0),"."),".")</f>
        <v>152823</v>
      </c>
    </row>
    <row r="235" spans="1:23" x14ac:dyDescent="0.2">
      <c r="A235" s="1" t="str">
        <f t="shared" si="6"/>
        <v>2013|Auckland|Female / Wahine</v>
      </c>
      <c r="B235" t="s">
        <v>20</v>
      </c>
      <c r="C235" t="s">
        <v>21</v>
      </c>
      <c r="D235" t="s">
        <v>22</v>
      </c>
      <c r="E235" t="s">
        <v>23</v>
      </c>
      <c r="F235">
        <v>2013</v>
      </c>
      <c r="G235">
        <v>2013</v>
      </c>
      <c r="H235">
        <v>102</v>
      </c>
      <c r="I235" t="s">
        <v>86</v>
      </c>
      <c r="J235">
        <v>4</v>
      </c>
      <c r="K235" t="s">
        <v>54</v>
      </c>
      <c r="L235">
        <v>99</v>
      </c>
      <c r="M235" t="s">
        <v>26</v>
      </c>
      <c r="N235">
        <v>99</v>
      </c>
      <c r="O235" t="s">
        <v>27</v>
      </c>
      <c r="P235">
        <v>2</v>
      </c>
      <c r="Q235" t="s">
        <v>31</v>
      </c>
      <c r="R235">
        <v>13806</v>
      </c>
      <c r="V235" s="3">
        <f t="shared" si="7"/>
        <v>8.2899999999999991</v>
      </c>
      <c r="W235" s="3">
        <f>IF(AND(T235&lt;&gt;"_U",T235&lt;&gt;"c",J235&lt;&gt;9,J235&lt;&gt;99),IFERROR(VLOOKUP(A235,'Health Total'!$A$2:$W$10000,18,0),"."),".")</f>
        <v>166497</v>
      </c>
    </row>
    <row r="236" spans="1:23" x14ac:dyDescent="0.2">
      <c r="A236" s="1" t="str">
        <f t="shared" si="6"/>
        <v>2013|Auckland|Another gender / He ira kÄ“ anÅ</v>
      </c>
      <c r="B236" t="s">
        <v>20</v>
      </c>
      <c r="C236" t="s">
        <v>21</v>
      </c>
      <c r="D236" t="s">
        <v>22</v>
      </c>
      <c r="E236" t="s">
        <v>23</v>
      </c>
      <c r="F236">
        <v>2013</v>
      </c>
      <c r="G236">
        <v>2013</v>
      </c>
      <c r="H236">
        <v>102</v>
      </c>
      <c r="I236" t="s">
        <v>86</v>
      </c>
      <c r="J236">
        <v>4</v>
      </c>
      <c r="K236" t="s">
        <v>54</v>
      </c>
      <c r="L236">
        <v>99</v>
      </c>
      <c r="M236" t="s">
        <v>26</v>
      </c>
      <c r="N236">
        <v>99</v>
      </c>
      <c r="O236" t="s">
        <v>27</v>
      </c>
      <c r="P236">
        <v>3</v>
      </c>
      <c r="Q236" t="s">
        <v>28</v>
      </c>
      <c r="T236" t="s">
        <v>36</v>
      </c>
      <c r="U236" t="s">
        <v>37</v>
      </c>
      <c r="V236" s="3" t="str">
        <f t="shared" si="7"/>
        <v>.</v>
      </c>
      <c r="W236" s="3" t="str">
        <f>IF(AND(T236&lt;&gt;"_U",T236&lt;&gt;"c",J236&lt;&gt;9,J236&lt;&gt;99),IFERROR(VLOOKUP(A236,'Health Total'!$A$2:$W$10000,18,0),"."),".")</f>
        <v>.</v>
      </c>
    </row>
    <row r="237" spans="1:23" x14ac:dyDescent="0.2">
      <c r="A237" s="1" t="str">
        <f t="shared" si="6"/>
        <v>2013|Auckland|Total - gender</v>
      </c>
      <c r="B237" t="s">
        <v>20</v>
      </c>
      <c r="C237" t="s">
        <v>21</v>
      </c>
      <c r="D237" t="s">
        <v>22</v>
      </c>
      <c r="E237" t="s">
        <v>23</v>
      </c>
      <c r="F237">
        <v>2013</v>
      </c>
      <c r="G237">
        <v>2013</v>
      </c>
      <c r="H237">
        <v>102</v>
      </c>
      <c r="I237" t="s">
        <v>86</v>
      </c>
      <c r="J237">
        <v>4</v>
      </c>
      <c r="K237" t="s">
        <v>54</v>
      </c>
      <c r="L237">
        <v>99</v>
      </c>
      <c r="M237" t="s">
        <v>26</v>
      </c>
      <c r="N237">
        <v>99</v>
      </c>
      <c r="O237" t="s">
        <v>27</v>
      </c>
      <c r="P237">
        <v>99</v>
      </c>
      <c r="Q237" t="s">
        <v>42</v>
      </c>
      <c r="R237">
        <v>23055</v>
      </c>
      <c r="V237" s="3">
        <f t="shared" si="7"/>
        <v>7.22</v>
      </c>
      <c r="W237" s="3">
        <f>IF(AND(T237&lt;&gt;"_U",T237&lt;&gt;"c",J237&lt;&gt;9,J237&lt;&gt;99),IFERROR(VLOOKUP(A237,'Health Total'!$A$2:$W$10000,18,0),"."),".")</f>
        <v>319320</v>
      </c>
    </row>
    <row r="238" spans="1:23" x14ac:dyDescent="0.2">
      <c r="A238" s="1" t="str">
        <f t="shared" si="6"/>
        <v>2013|Auckland|Male / TÄne</v>
      </c>
      <c r="B238" t="s">
        <v>20</v>
      </c>
      <c r="C238" t="s">
        <v>21</v>
      </c>
      <c r="D238" t="s">
        <v>22</v>
      </c>
      <c r="E238" t="s">
        <v>23</v>
      </c>
      <c r="F238">
        <v>2013</v>
      </c>
      <c r="G238">
        <v>2013</v>
      </c>
      <c r="H238">
        <v>102</v>
      </c>
      <c r="I238" t="s">
        <v>86</v>
      </c>
      <c r="J238">
        <v>5</v>
      </c>
      <c r="K238" t="s">
        <v>33</v>
      </c>
      <c r="L238">
        <v>99</v>
      </c>
      <c r="M238" t="s">
        <v>26</v>
      </c>
      <c r="N238">
        <v>99</v>
      </c>
      <c r="O238" t="s">
        <v>27</v>
      </c>
      <c r="P238">
        <v>1</v>
      </c>
      <c r="Q238" t="s">
        <v>34</v>
      </c>
      <c r="R238">
        <v>2577</v>
      </c>
      <c r="V238" s="3">
        <f t="shared" si="7"/>
        <v>1.69</v>
      </c>
      <c r="W238" s="3">
        <f>IF(AND(T238&lt;&gt;"_U",T238&lt;&gt;"c",J238&lt;&gt;9,J238&lt;&gt;99),IFERROR(VLOOKUP(A238,'Health Total'!$A$2:$W$10000,18,0),"."),".")</f>
        <v>152823</v>
      </c>
    </row>
    <row r="239" spans="1:23" x14ac:dyDescent="0.2">
      <c r="A239" s="1" t="str">
        <f t="shared" si="6"/>
        <v>2013|Auckland|Female / Wahine</v>
      </c>
      <c r="B239" t="s">
        <v>20</v>
      </c>
      <c r="C239" t="s">
        <v>21</v>
      </c>
      <c r="D239" t="s">
        <v>22</v>
      </c>
      <c r="E239" t="s">
        <v>23</v>
      </c>
      <c r="F239">
        <v>2013</v>
      </c>
      <c r="G239">
        <v>2013</v>
      </c>
      <c r="H239">
        <v>102</v>
      </c>
      <c r="I239" t="s">
        <v>86</v>
      </c>
      <c r="J239">
        <v>5</v>
      </c>
      <c r="K239" t="s">
        <v>33</v>
      </c>
      <c r="L239">
        <v>99</v>
      </c>
      <c r="M239" t="s">
        <v>26</v>
      </c>
      <c r="N239">
        <v>99</v>
      </c>
      <c r="O239" t="s">
        <v>27</v>
      </c>
      <c r="P239">
        <v>2</v>
      </c>
      <c r="Q239" t="s">
        <v>31</v>
      </c>
      <c r="R239">
        <v>10311</v>
      </c>
      <c r="V239" s="3">
        <f t="shared" si="7"/>
        <v>6.19</v>
      </c>
      <c r="W239" s="3">
        <f>IF(AND(T239&lt;&gt;"_U",T239&lt;&gt;"c",J239&lt;&gt;9,J239&lt;&gt;99),IFERROR(VLOOKUP(A239,'Health Total'!$A$2:$W$10000,18,0),"."),".")</f>
        <v>166497</v>
      </c>
    </row>
    <row r="240" spans="1:23" x14ac:dyDescent="0.2">
      <c r="A240" s="1" t="str">
        <f t="shared" si="6"/>
        <v>2013|Auckland|Another gender / He ira kÄ“ anÅ</v>
      </c>
      <c r="B240" t="s">
        <v>20</v>
      </c>
      <c r="C240" t="s">
        <v>21</v>
      </c>
      <c r="D240" t="s">
        <v>22</v>
      </c>
      <c r="E240" t="s">
        <v>23</v>
      </c>
      <c r="F240">
        <v>2013</v>
      </c>
      <c r="G240">
        <v>2013</v>
      </c>
      <c r="H240">
        <v>102</v>
      </c>
      <c r="I240" t="s">
        <v>86</v>
      </c>
      <c r="J240">
        <v>5</v>
      </c>
      <c r="K240" t="s">
        <v>33</v>
      </c>
      <c r="L240">
        <v>99</v>
      </c>
      <c r="M240" t="s">
        <v>26</v>
      </c>
      <c r="N240">
        <v>99</v>
      </c>
      <c r="O240" t="s">
        <v>27</v>
      </c>
      <c r="P240">
        <v>3</v>
      </c>
      <c r="Q240" t="s">
        <v>28</v>
      </c>
      <c r="T240" t="s">
        <v>36</v>
      </c>
      <c r="U240" t="s">
        <v>37</v>
      </c>
      <c r="V240" s="3" t="str">
        <f t="shared" si="7"/>
        <v>.</v>
      </c>
      <c r="W240" s="3" t="str">
        <f>IF(AND(T240&lt;&gt;"_U",T240&lt;&gt;"c",J240&lt;&gt;9,J240&lt;&gt;99),IFERROR(VLOOKUP(A240,'Health Total'!$A$2:$W$10000,18,0),"."),".")</f>
        <v>.</v>
      </c>
    </row>
    <row r="241" spans="1:23" x14ac:dyDescent="0.2">
      <c r="A241" s="1" t="str">
        <f t="shared" si="6"/>
        <v>2013|Auckland|Total - gender</v>
      </c>
      <c r="B241" t="s">
        <v>20</v>
      </c>
      <c r="C241" t="s">
        <v>21</v>
      </c>
      <c r="D241" t="s">
        <v>22</v>
      </c>
      <c r="E241" t="s">
        <v>23</v>
      </c>
      <c r="F241">
        <v>2013</v>
      </c>
      <c r="G241">
        <v>2013</v>
      </c>
      <c r="H241">
        <v>102</v>
      </c>
      <c r="I241" t="s">
        <v>86</v>
      </c>
      <c r="J241">
        <v>5</v>
      </c>
      <c r="K241" t="s">
        <v>33</v>
      </c>
      <c r="L241">
        <v>99</v>
      </c>
      <c r="M241" t="s">
        <v>26</v>
      </c>
      <c r="N241">
        <v>99</v>
      </c>
      <c r="O241" t="s">
        <v>27</v>
      </c>
      <c r="P241">
        <v>99</v>
      </c>
      <c r="Q241" t="s">
        <v>42</v>
      </c>
      <c r="R241">
        <v>12888</v>
      </c>
      <c r="V241" s="3">
        <f t="shared" si="7"/>
        <v>4.04</v>
      </c>
      <c r="W241" s="3">
        <f>IF(AND(T241&lt;&gt;"_U",T241&lt;&gt;"c",J241&lt;&gt;9,J241&lt;&gt;99),IFERROR(VLOOKUP(A241,'Health Total'!$A$2:$W$10000,18,0),"."),".")</f>
        <v>319320</v>
      </c>
    </row>
    <row r="242" spans="1:23" x14ac:dyDescent="0.2">
      <c r="A242" s="1" t="str">
        <f t="shared" si="6"/>
        <v>2013|Auckland|Male / TÄne</v>
      </c>
      <c r="B242" t="s">
        <v>20</v>
      </c>
      <c r="C242" t="s">
        <v>21</v>
      </c>
      <c r="D242" t="s">
        <v>22</v>
      </c>
      <c r="E242" t="s">
        <v>23</v>
      </c>
      <c r="F242">
        <v>2013</v>
      </c>
      <c r="G242">
        <v>2013</v>
      </c>
      <c r="H242">
        <v>102</v>
      </c>
      <c r="I242" t="s">
        <v>86</v>
      </c>
      <c r="J242">
        <v>6</v>
      </c>
      <c r="K242" t="s">
        <v>52</v>
      </c>
      <c r="L242">
        <v>99</v>
      </c>
      <c r="M242" t="s">
        <v>26</v>
      </c>
      <c r="N242">
        <v>99</v>
      </c>
      <c r="O242" t="s">
        <v>27</v>
      </c>
      <c r="P242">
        <v>1</v>
      </c>
      <c r="Q242" t="s">
        <v>34</v>
      </c>
      <c r="R242">
        <v>67875</v>
      </c>
      <c r="V242" s="3">
        <f t="shared" si="7"/>
        <v>44.41</v>
      </c>
      <c r="W242" s="3">
        <f>IF(AND(T242&lt;&gt;"_U",T242&lt;&gt;"c",J242&lt;&gt;9,J242&lt;&gt;99),IFERROR(VLOOKUP(A242,'Health Total'!$A$2:$W$10000,18,0),"."),".")</f>
        <v>152823</v>
      </c>
    </row>
    <row r="243" spans="1:23" x14ac:dyDescent="0.2">
      <c r="A243" s="1" t="str">
        <f t="shared" si="6"/>
        <v>2013|Auckland|Female / Wahine</v>
      </c>
      <c r="B243" t="s">
        <v>20</v>
      </c>
      <c r="C243" t="s">
        <v>21</v>
      </c>
      <c r="D243" t="s">
        <v>22</v>
      </c>
      <c r="E243" t="s">
        <v>23</v>
      </c>
      <c r="F243">
        <v>2013</v>
      </c>
      <c r="G243">
        <v>2013</v>
      </c>
      <c r="H243">
        <v>102</v>
      </c>
      <c r="I243" t="s">
        <v>86</v>
      </c>
      <c r="J243">
        <v>6</v>
      </c>
      <c r="K243" t="s">
        <v>52</v>
      </c>
      <c r="L243">
        <v>99</v>
      </c>
      <c r="M243" t="s">
        <v>26</v>
      </c>
      <c r="N243">
        <v>99</v>
      </c>
      <c r="O243" t="s">
        <v>27</v>
      </c>
      <c r="P243">
        <v>2</v>
      </c>
      <c r="Q243" t="s">
        <v>31</v>
      </c>
      <c r="R243">
        <v>66681</v>
      </c>
      <c r="V243" s="3">
        <f t="shared" si="7"/>
        <v>40.049999999999997</v>
      </c>
      <c r="W243" s="3">
        <f>IF(AND(T243&lt;&gt;"_U",T243&lt;&gt;"c",J243&lt;&gt;9,J243&lt;&gt;99),IFERROR(VLOOKUP(A243,'Health Total'!$A$2:$W$10000,18,0),"."),".")</f>
        <v>166497</v>
      </c>
    </row>
    <row r="244" spans="1:23" x14ac:dyDescent="0.2">
      <c r="A244" s="1" t="str">
        <f t="shared" si="6"/>
        <v>2013|Auckland|Another gender / He ira kÄ“ anÅ</v>
      </c>
      <c r="B244" t="s">
        <v>20</v>
      </c>
      <c r="C244" t="s">
        <v>21</v>
      </c>
      <c r="D244" t="s">
        <v>22</v>
      </c>
      <c r="E244" t="s">
        <v>23</v>
      </c>
      <c r="F244">
        <v>2013</v>
      </c>
      <c r="G244">
        <v>2013</v>
      </c>
      <c r="H244">
        <v>102</v>
      </c>
      <c r="I244" t="s">
        <v>86</v>
      </c>
      <c r="J244">
        <v>6</v>
      </c>
      <c r="K244" t="s">
        <v>52</v>
      </c>
      <c r="L244">
        <v>99</v>
      </c>
      <c r="M244" t="s">
        <v>26</v>
      </c>
      <c r="N244">
        <v>99</v>
      </c>
      <c r="O244" t="s">
        <v>27</v>
      </c>
      <c r="P244">
        <v>3</v>
      </c>
      <c r="Q244" t="s">
        <v>28</v>
      </c>
      <c r="T244" t="s">
        <v>36</v>
      </c>
      <c r="U244" t="s">
        <v>37</v>
      </c>
      <c r="V244" s="3" t="str">
        <f t="shared" si="7"/>
        <v>.</v>
      </c>
      <c r="W244" s="3" t="str">
        <f>IF(AND(T244&lt;&gt;"_U",T244&lt;&gt;"c",J244&lt;&gt;9,J244&lt;&gt;99),IFERROR(VLOOKUP(A244,'Health Total'!$A$2:$W$10000,18,0),"."),".")</f>
        <v>.</v>
      </c>
    </row>
    <row r="245" spans="1:23" x14ac:dyDescent="0.2">
      <c r="A245" s="1" t="str">
        <f t="shared" si="6"/>
        <v>2013|Auckland|Total - gender</v>
      </c>
      <c r="B245" t="s">
        <v>20</v>
      </c>
      <c r="C245" t="s">
        <v>21</v>
      </c>
      <c r="D245" t="s">
        <v>22</v>
      </c>
      <c r="E245" t="s">
        <v>23</v>
      </c>
      <c r="F245">
        <v>2013</v>
      </c>
      <c r="G245">
        <v>2013</v>
      </c>
      <c r="H245">
        <v>102</v>
      </c>
      <c r="I245" t="s">
        <v>86</v>
      </c>
      <c r="J245">
        <v>6</v>
      </c>
      <c r="K245" t="s">
        <v>52</v>
      </c>
      <c r="L245">
        <v>99</v>
      </c>
      <c r="M245" t="s">
        <v>26</v>
      </c>
      <c r="N245">
        <v>99</v>
      </c>
      <c r="O245" t="s">
        <v>27</v>
      </c>
      <c r="P245">
        <v>99</v>
      </c>
      <c r="Q245" t="s">
        <v>42</v>
      </c>
      <c r="R245">
        <v>134556</v>
      </c>
      <c r="V245" s="3">
        <f t="shared" si="7"/>
        <v>42.14</v>
      </c>
      <c r="W245" s="3">
        <f>IF(AND(T245&lt;&gt;"_U",T245&lt;&gt;"c",J245&lt;&gt;9,J245&lt;&gt;99),IFERROR(VLOOKUP(A245,'Health Total'!$A$2:$W$10000,18,0),"."),".")</f>
        <v>319320</v>
      </c>
    </row>
    <row r="246" spans="1:23" x14ac:dyDescent="0.2">
      <c r="A246" s="1" t="str">
        <f t="shared" si="6"/>
        <v>2013|Auckland|Male / TÄne</v>
      </c>
      <c r="B246" t="s">
        <v>20</v>
      </c>
      <c r="C246" t="s">
        <v>21</v>
      </c>
      <c r="D246" t="s">
        <v>22</v>
      </c>
      <c r="E246" t="s">
        <v>23</v>
      </c>
      <c r="F246">
        <v>2013</v>
      </c>
      <c r="G246">
        <v>2013</v>
      </c>
      <c r="H246">
        <v>102</v>
      </c>
      <c r="I246" t="s">
        <v>86</v>
      </c>
      <c r="J246">
        <v>9</v>
      </c>
      <c r="K246" t="s">
        <v>25</v>
      </c>
      <c r="L246">
        <v>99</v>
      </c>
      <c r="M246" t="s">
        <v>26</v>
      </c>
      <c r="N246">
        <v>99</v>
      </c>
      <c r="O246" t="s">
        <v>27</v>
      </c>
      <c r="P246">
        <v>1</v>
      </c>
      <c r="Q246" t="s">
        <v>34</v>
      </c>
      <c r="R246">
        <v>19089</v>
      </c>
      <c r="V246" s="3" t="str">
        <f t="shared" si="7"/>
        <v>.</v>
      </c>
      <c r="W246" s="3" t="str">
        <f>IF(AND(T246&lt;&gt;"_U",T246&lt;&gt;"c",J246&lt;&gt;9,J246&lt;&gt;99),IFERROR(VLOOKUP(A246,'Health Total'!$A$2:$W$10000,18,0),"."),".")</f>
        <v>.</v>
      </c>
    </row>
    <row r="247" spans="1:23" x14ac:dyDescent="0.2">
      <c r="A247" s="1" t="str">
        <f t="shared" si="6"/>
        <v>2013|Auckland|Female / Wahine</v>
      </c>
      <c r="B247" t="s">
        <v>20</v>
      </c>
      <c r="C247" t="s">
        <v>21</v>
      </c>
      <c r="D247" t="s">
        <v>22</v>
      </c>
      <c r="E247" t="s">
        <v>23</v>
      </c>
      <c r="F247">
        <v>2013</v>
      </c>
      <c r="G247">
        <v>2013</v>
      </c>
      <c r="H247">
        <v>102</v>
      </c>
      <c r="I247" t="s">
        <v>86</v>
      </c>
      <c r="J247">
        <v>9</v>
      </c>
      <c r="K247" t="s">
        <v>25</v>
      </c>
      <c r="L247">
        <v>99</v>
      </c>
      <c r="M247" t="s">
        <v>26</v>
      </c>
      <c r="N247">
        <v>99</v>
      </c>
      <c r="O247" t="s">
        <v>27</v>
      </c>
      <c r="P247">
        <v>2</v>
      </c>
      <c r="Q247" t="s">
        <v>31</v>
      </c>
      <c r="R247">
        <v>18936</v>
      </c>
      <c r="V247" s="3" t="str">
        <f t="shared" si="7"/>
        <v>.</v>
      </c>
      <c r="W247" s="3" t="str">
        <f>IF(AND(T247&lt;&gt;"_U",T247&lt;&gt;"c",J247&lt;&gt;9,J247&lt;&gt;99),IFERROR(VLOOKUP(A247,'Health Total'!$A$2:$W$10000,18,0),"."),".")</f>
        <v>.</v>
      </c>
    </row>
    <row r="248" spans="1:23" x14ac:dyDescent="0.2">
      <c r="A248" s="1" t="str">
        <f t="shared" si="6"/>
        <v>2013|Auckland|Another gender / He ira kÄ“ anÅ</v>
      </c>
      <c r="B248" t="s">
        <v>20</v>
      </c>
      <c r="C248" t="s">
        <v>21</v>
      </c>
      <c r="D248" t="s">
        <v>22</v>
      </c>
      <c r="E248" t="s">
        <v>23</v>
      </c>
      <c r="F248">
        <v>2013</v>
      </c>
      <c r="G248">
        <v>2013</v>
      </c>
      <c r="H248">
        <v>102</v>
      </c>
      <c r="I248" t="s">
        <v>86</v>
      </c>
      <c r="J248">
        <v>9</v>
      </c>
      <c r="K248" t="s">
        <v>25</v>
      </c>
      <c r="L248">
        <v>99</v>
      </c>
      <c r="M248" t="s">
        <v>26</v>
      </c>
      <c r="N248">
        <v>99</v>
      </c>
      <c r="O248" t="s">
        <v>27</v>
      </c>
      <c r="P248">
        <v>3</v>
      </c>
      <c r="Q248" t="s">
        <v>28</v>
      </c>
      <c r="T248" t="s">
        <v>36</v>
      </c>
      <c r="U248" t="s">
        <v>37</v>
      </c>
      <c r="V248" s="3" t="str">
        <f t="shared" si="7"/>
        <v>.</v>
      </c>
      <c r="W248" s="3" t="str">
        <f>IF(AND(T248&lt;&gt;"_U",T248&lt;&gt;"c",J248&lt;&gt;9,J248&lt;&gt;99),IFERROR(VLOOKUP(A248,'Health Total'!$A$2:$W$10000,18,0),"."),".")</f>
        <v>.</v>
      </c>
    </row>
    <row r="249" spans="1:23" x14ac:dyDescent="0.2">
      <c r="A249" s="1" t="str">
        <f t="shared" si="6"/>
        <v>2013|Auckland|Total - gender</v>
      </c>
      <c r="B249" t="s">
        <v>20</v>
      </c>
      <c r="C249" t="s">
        <v>21</v>
      </c>
      <c r="D249" t="s">
        <v>22</v>
      </c>
      <c r="E249" t="s">
        <v>23</v>
      </c>
      <c r="F249">
        <v>2013</v>
      </c>
      <c r="G249">
        <v>2013</v>
      </c>
      <c r="H249">
        <v>102</v>
      </c>
      <c r="I249" t="s">
        <v>86</v>
      </c>
      <c r="J249">
        <v>9</v>
      </c>
      <c r="K249" t="s">
        <v>25</v>
      </c>
      <c r="L249">
        <v>99</v>
      </c>
      <c r="M249" t="s">
        <v>26</v>
      </c>
      <c r="N249">
        <v>99</v>
      </c>
      <c r="O249" t="s">
        <v>27</v>
      </c>
      <c r="P249">
        <v>99</v>
      </c>
      <c r="Q249" t="s">
        <v>42</v>
      </c>
      <c r="R249">
        <v>38025</v>
      </c>
      <c r="V249" s="3" t="str">
        <f t="shared" si="7"/>
        <v>.</v>
      </c>
      <c r="W249" s="3" t="str">
        <f>IF(AND(T249&lt;&gt;"_U",T249&lt;&gt;"c",J249&lt;&gt;9,J249&lt;&gt;99),IFERROR(VLOOKUP(A249,'Health Total'!$A$2:$W$10000,18,0),"."),".")</f>
        <v>.</v>
      </c>
    </row>
    <row r="250" spans="1:23" x14ac:dyDescent="0.2">
      <c r="A250" s="1" t="str">
        <f t="shared" si="6"/>
        <v>2013|Auckland|Male / TÄne</v>
      </c>
      <c r="B250" t="s">
        <v>20</v>
      </c>
      <c r="C250" t="s">
        <v>21</v>
      </c>
      <c r="D250" t="s">
        <v>22</v>
      </c>
      <c r="E250" t="s">
        <v>23</v>
      </c>
      <c r="F250">
        <v>2013</v>
      </c>
      <c r="G250">
        <v>2013</v>
      </c>
      <c r="H250">
        <v>102</v>
      </c>
      <c r="I250" t="s">
        <v>86</v>
      </c>
      <c r="J250">
        <v>77</v>
      </c>
      <c r="K250" t="s">
        <v>49</v>
      </c>
      <c r="L250">
        <v>99</v>
      </c>
      <c r="M250" t="s">
        <v>26</v>
      </c>
      <c r="N250">
        <v>99</v>
      </c>
      <c r="O250" t="s">
        <v>27</v>
      </c>
      <c r="P250">
        <v>1</v>
      </c>
      <c r="Q250" t="s">
        <v>34</v>
      </c>
      <c r="R250">
        <v>152823</v>
      </c>
      <c r="V250" s="3">
        <f t="shared" si="7"/>
        <v>100</v>
      </c>
      <c r="W250" s="3">
        <f>IF(AND(T250&lt;&gt;"_U",T250&lt;&gt;"c",J250&lt;&gt;9,J250&lt;&gt;99),IFERROR(VLOOKUP(A250,'Health Total'!$A$2:$W$10000,18,0),"."),".")</f>
        <v>152823</v>
      </c>
    </row>
    <row r="251" spans="1:23" x14ac:dyDescent="0.2">
      <c r="A251" s="1" t="str">
        <f t="shared" si="6"/>
        <v>2013|Auckland|Female / Wahine</v>
      </c>
      <c r="B251" t="s">
        <v>20</v>
      </c>
      <c r="C251" t="s">
        <v>21</v>
      </c>
      <c r="D251" t="s">
        <v>22</v>
      </c>
      <c r="E251" t="s">
        <v>23</v>
      </c>
      <c r="F251">
        <v>2013</v>
      </c>
      <c r="G251">
        <v>2013</v>
      </c>
      <c r="H251">
        <v>102</v>
      </c>
      <c r="I251" t="s">
        <v>86</v>
      </c>
      <c r="J251">
        <v>77</v>
      </c>
      <c r="K251" t="s">
        <v>49</v>
      </c>
      <c r="L251">
        <v>99</v>
      </c>
      <c r="M251" t="s">
        <v>26</v>
      </c>
      <c r="N251">
        <v>99</v>
      </c>
      <c r="O251" t="s">
        <v>27</v>
      </c>
      <c r="P251">
        <v>2</v>
      </c>
      <c r="Q251" t="s">
        <v>31</v>
      </c>
      <c r="R251">
        <v>166497</v>
      </c>
      <c r="V251" s="3">
        <f t="shared" si="7"/>
        <v>100</v>
      </c>
      <c r="W251" s="3">
        <f>IF(AND(T251&lt;&gt;"_U",T251&lt;&gt;"c",J251&lt;&gt;9,J251&lt;&gt;99),IFERROR(VLOOKUP(A251,'Health Total'!$A$2:$W$10000,18,0),"."),".")</f>
        <v>166497</v>
      </c>
    </row>
    <row r="252" spans="1:23" x14ac:dyDescent="0.2">
      <c r="A252" s="1" t="str">
        <f t="shared" si="6"/>
        <v>2013|Auckland|Another gender / He ira kÄ“ anÅ</v>
      </c>
      <c r="B252" t="s">
        <v>20</v>
      </c>
      <c r="C252" t="s">
        <v>21</v>
      </c>
      <c r="D252" t="s">
        <v>22</v>
      </c>
      <c r="E252" t="s">
        <v>23</v>
      </c>
      <c r="F252">
        <v>2013</v>
      </c>
      <c r="G252">
        <v>2013</v>
      </c>
      <c r="H252">
        <v>102</v>
      </c>
      <c r="I252" t="s">
        <v>86</v>
      </c>
      <c r="J252">
        <v>77</v>
      </c>
      <c r="K252" t="s">
        <v>49</v>
      </c>
      <c r="L252">
        <v>99</v>
      </c>
      <c r="M252" t="s">
        <v>26</v>
      </c>
      <c r="N252">
        <v>99</v>
      </c>
      <c r="O252" t="s">
        <v>27</v>
      </c>
      <c r="P252">
        <v>3</v>
      </c>
      <c r="Q252" t="s">
        <v>28</v>
      </c>
      <c r="T252" t="s">
        <v>36</v>
      </c>
      <c r="U252" t="s">
        <v>37</v>
      </c>
      <c r="V252" s="3" t="str">
        <f t="shared" si="7"/>
        <v>.</v>
      </c>
      <c r="W252" s="3" t="str">
        <f>IF(AND(T252&lt;&gt;"_U",T252&lt;&gt;"c",J252&lt;&gt;9,J252&lt;&gt;99),IFERROR(VLOOKUP(A252,'Health Total'!$A$2:$W$10000,18,0),"."),".")</f>
        <v>.</v>
      </c>
    </row>
    <row r="253" spans="1:23" x14ac:dyDescent="0.2">
      <c r="A253" s="1" t="str">
        <f t="shared" si="6"/>
        <v>2013|Auckland|Total - gender</v>
      </c>
      <c r="B253" t="s">
        <v>20</v>
      </c>
      <c r="C253" t="s">
        <v>21</v>
      </c>
      <c r="D253" t="s">
        <v>22</v>
      </c>
      <c r="E253" t="s">
        <v>23</v>
      </c>
      <c r="F253">
        <v>2013</v>
      </c>
      <c r="G253">
        <v>2013</v>
      </c>
      <c r="H253">
        <v>102</v>
      </c>
      <c r="I253" t="s">
        <v>86</v>
      </c>
      <c r="J253">
        <v>77</v>
      </c>
      <c r="K253" t="s">
        <v>49</v>
      </c>
      <c r="L253">
        <v>99</v>
      </c>
      <c r="M253" t="s">
        <v>26</v>
      </c>
      <c r="N253">
        <v>99</v>
      </c>
      <c r="O253" t="s">
        <v>27</v>
      </c>
      <c r="P253">
        <v>99</v>
      </c>
      <c r="Q253" t="s">
        <v>42</v>
      </c>
      <c r="R253">
        <v>319320</v>
      </c>
      <c r="V253" s="3">
        <f t="shared" si="7"/>
        <v>100</v>
      </c>
      <c r="W253" s="3">
        <f>IF(AND(T253&lt;&gt;"_U",T253&lt;&gt;"c",J253&lt;&gt;9,J253&lt;&gt;99),IFERROR(VLOOKUP(A253,'Health Total'!$A$2:$W$10000,18,0),"."),".")</f>
        <v>319320</v>
      </c>
    </row>
    <row r="254" spans="1:23" x14ac:dyDescent="0.2">
      <c r="A254" s="1" t="str">
        <f t="shared" si="6"/>
        <v>2013|Auckland|Male / TÄne</v>
      </c>
      <c r="B254" t="s">
        <v>20</v>
      </c>
      <c r="C254" t="s">
        <v>21</v>
      </c>
      <c r="D254" t="s">
        <v>22</v>
      </c>
      <c r="E254" t="s">
        <v>23</v>
      </c>
      <c r="F254">
        <v>2013</v>
      </c>
      <c r="G254">
        <v>2013</v>
      </c>
      <c r="H254">
        <v>102</v>
      </c>
      <c r="I254" t="s">
        <v>86</v>
      </c>
      <c r="J254">
        <v>99</v>
      </c>
      <c r="K254" t="s">
        <v>47</v>
      </c>
      <c r="L254">
        <v>99</v>
      </c>
      <c r="M254" t="s">
        <v>26</v>
      </c>
      <c r="N254">
        <v>99</v>
      </c>
      <c r="O254" t="s">
        <v>27</v>
      </c>
      <c r="P254">
        <v>1</v>
      </c>
      <c r="Q254" t="s">
        <v>34</v>
      </c>
      <c r="R254">
        <v>171909</v>
      </c>
      <c r="V254" s="3" t="str">
        <f t="shared" si="7"/>
        <v>.</v>
      </c>
      <c r="W254" s="3" t="str">
        <f>IF(AND(T254&lt;&gt;"_U",T254&lt;&gt;"c",J254&lt;&gt;9,J254&lt;&gt;99),IFERROR(VLOOKUP(A254,'Health Total'!$A$2:$W$10000,18,0),"."),".")</f>
        <v>.</v>
      </c>
    </row>
    <row r="255" spans="1:23" x14ac:dyDescent="0.2">
      <c r="A255" s="1" t="str">
        <f t="shared" si="6"/>
        <v>2013|Auckland|Female / Wahine</v>
      </c>
      <c r="B255" t="s">
        <v>20</v>
      </c>
      <c r="C255" t="s">
        <v>21</v>
      </c>
      <c r="D255" t="s">
        <v>22</v>
      </c>
      <c r="E255" t="s">
        <v>23</v>
      </c>
      <c r="F255">
        <v>2013</v>
      </c>
      <c r="G255">
        <v>2013</v>
      </c>
      <c r="H255">
        <v>102</v>
      </c>
      <c r="I255" t="s">
        <v>86</v>
      </c>
      <c r="J255">
        <v>99</v>
      </c>
      <c r="K255" t="s">
        <v>47</v>
      </c>
      <c r="L255">
        <v>99</v>
      </c>
      <c r="M255" t="s">
        <v>26</v>
      </c>
      <c r="N255">
        <v>99</v>
      </c>
      <c r="O255" t="s">
        <v>27</v>
      </c>
      <c r="P255">
        <v>2</v>
      </c>
      <c r="Q255" t="s">
        <v>31</v>
      </c>
      <c r="R255">
        <v>185433</v>
      </c>
      <c r="V255" s="3" t="str">
        <f t="shared" si="7"/>
        <v>.</v>
      </c>
      <c r="W255" s="3" t="str">
        <f>IF(AND(T255&lt;&gt;"_U",T255&lt;&gt;"c",J255&lt;&gt;9,J255&lt;&gt;99),IFERROR(VLOOKUP(A255,'Health Total'!$A$2:$W$10000,18,0),"."),".")</f>
        <v>.</v>
      </c>
    </row>
    <row r="256" spans="1:23" x14ac:dyDescent="0.2">
      <c r="A256" s="1" t="str">
        <f t="shared" si="6"/>
        <v>2013|Auckland|Another gender / He ira kÄ“ anÅ</v>
      </c>
      <c r="B256" t="s">
        <v>20</v>
      </c>
      <c r="C256" t="s">
        <v>21</v>
      </c>
      <c r="D256" t="s">
        <v>22</v>
      </c>
      <c r="E256" t="s">
        <v>23</v>
      </c>
      <c r="F256">
        <v>2013</v>
      </c>
      <c r="G256">
        <v>2013</v>
      </c>
      <c r="H256">
        <v>102</v>
      </c>
      <c r="I256" t="s">
        <v>86</v>
      </c>
      <c r="J256">
        <v>99</v>
      </c>
      <c r="K256" t="s">
        <v>47</v>
      </c>
      <c r="L256">
        <v>99</v>
      </c>
      <c r="M256" t="s">
        <v>26</v>
      </c>
      <c r="N256">
        <v>99</v>
      </c>
      <c r="O256" t="s">
        <v>27</v>
      </c>
      <c r="P256">
        <v>3</v>
      </c>
      <c r="Q256" t="s">
        <v>28</v>
      </c>
      <c r="T256" t="s">
        <v>36</v>
      </c>
      <c r="U256" t="s">
        <v>37</v>
      </c>
      <c r="V256" s="3" t="str">
        <f t="shared" si="7"/>
        <v>.</v>
      </c>
      <c r="W256" s="3" t="str">
        <f>IF(AND(T256&lt;&gt;"_U",T256&lt;&gt;"c",J256&lt;&gt;9,J256&lt;&gt;99),IFERROR(VLOOKUP(A256,'Health Total'!$A$2:$W$10000,18,0),"."),".")</f>
        <v>.</v>
      </c>
    </row>
    <row r="257" spans="1:23" x14ac:dyDescent="0.2">
      <c r="A257" s="1" t="str">
        <f t="shared" si="6"/>
        <v>2013|Auckland|Total - gender</v>
      </c>
      <c r="B257" t="s">
        <v>20</v>
      </c>
      <c r="C257" t="s">
        <v>21</v>
      </c>
      <c r="D257" t="s">
        <v>22</v>
      </c>
      <c r="E257" t="s">
        <v>23</v>
      </c>
      <c r="F257">
        <v>2013</v>
      </c>
      <c r="G257">
        <v>2013</v>
      </c>
      <c r="H257">
        <v>102</v>
      </c>
      <c r="I257" t="s">
        <v>86</v>
      </c>
      <c r="J257">
        <v>99</v>
      </c>
      <c r="K257" t="s">
        <v>47</v>
      </c>
      <c r="L257">
        <v>99</v>
      </c>
      <c r="M257" t="s">
        <v>26</v>
      </c>
      <c r="N257">
        <v>99</v>
      </c>
      <c r="O257" t="s">
        <v>27</v>
      </c>
      <c r="P257">
        <v>99</v>
      </c>
      <c r="Q257" t="s">
        <v>42</v>
      </c>
      <c r="R257">
        <v>357342</v>
      </c>
      <c r="V257" s="3" t="str">
        <f t="shared" si="7"/>
        <v>.</v>
      </c>
      <c r="W257" s="3" t="str">
        <f>IF(AND(T257&lt;&gt;"_U",T257&lt;&gt;"c",J257&lt;&gt;9,J257&lt;&gt;99),IFERROR(VLOOKUP(A257,'Health Total'!$A$2:$W$10000,18,0),"."),".")</f>
        <v>.</v>
      </c>
    </row>
    <row r="258" spans="1:23" x14ac:dyDescent="0.2">
      <c r="A258" s="1" t="str">
        <f t="shared" si="6"/>
        <v>2013|Counties Manukau|Male / TÄne</v>
      </c>
      <c r="B258" t="s">
        <v>20</v>
      </c>
      <c r="C258" t="s">
        <v>21</v>
      </c>
      <c r="D258" t="s">
        <v>22</v>
      </c>
      <c r="E258" t="s">
        <v>23</v>
      </c>
      <c r="F258">
        <v>2013</v>
      </c>
      <c r="G258">
        <v>2013</v>
      </c>
      <c r="H258">
        <v>103</v>
      </c>
      <c r="I258" t="s">
        <v>167</v>
      </c>
      <c r="J258">
        <v>1</v>
      </c>
      <c r="K258" t="s">
        <v>30</v>
      </c>
      <c r="L258">
        <v>99</v>
      </c>
      <c r="M258" t="s">
        <v>26</v>
      </c>
      <c r="N258">
        <v>99</v>
      </c>
      <c r="O258" t="s">
        <v>27</v>
      </c>
      <c r="P258">
        <v>1</v>
      </c>
      <c r="Q258" t="s">
        <v>34</v>
      </c>
      <c r="R258">
        <v>79131</v>
      </c>
      <c r="V258" s="3">
        <f t="shared" si="7"/>
        <v>53.26</v>
      </c>
      <c r="W258" s="3">
        <f>IF(AND(T258&lt;&gt;"_U",T258&lt;&gt;"c",J258&lt;&gt;9,J258&lt;&gt;99),IFERROR(VLOOKUP(A258,'Health Total'!$A$2:$W$10000,18,0),"."),".")</f>
        <v>148581</v>
      </c>
    </row>
    <row r="259" spans="1:23" x14ac:dyDescent="0.2">
      <c r="A259" s="1" t="str">
        <f t="shared" ref="A259:A322" si="8">G259&amp;"|"&amp;I259&amp;"|"&amp;Q259</f>
        <v>2013|Counties Manukau|Female / Wahine</v>
      </c>
      <c r="B259" t="s">
        <v>20</v>
      </c>
      <c r="C259" t="s">
        <v>21</v>
      </c>
      <c r="D259" t="s">
        <v>22</v>
      </c>
      <c r="E259" t="s">
        <v>23</v>
      </c>
      <c r="F259">
        <v>2013</v>
      </c>
      <c r="G259">
        <v>2013</v>
      </c>
      <c r="H259">
        <v>103</v>
      </c>
      <c r="I259" t="s">
        <v>167</v>
      </c>
      <c r="J259">
        <v>1</v>
      </c>
      <c r="K259" t="s">
        <v>30</v>
      </c>
      <c r="L259">
        <v>99</v>
      </c>
      <c r="M259" t="s">
        <v>26</v>
      </c>
      <c r="N259">
        <v>99</v>
      </c>
      <c r="O259" t="s">
        <v>27</v>
      </c>
      <c r="P259">
        <v>2</v>
      </c>
      <c r="Q259" t="s">
        <v>31</v>
      </c>
      <c r="R259">
        <v>80472</v>
      </c>
      <c r="V259" s="3">
        <f t="shared" ref="V259:V322" si="9">IF(T259&lt;&gt;"_U",IFERROR((ROUND(R259/W259*100,2)),"."),".")</f>
        <v>48.89</v>
      </c>
      <c r="W259" s="3">
        <f>IF(AND(T259&lt;&gt;"_U",T259&lt;&gt;"c",J259&lt;&gt;9,J259&lt;&gt;99),IFERROR(VLOOKUP(A259,'Health Total'!$A$2:$W$10000,18,0),"."),".")</f>
        <v>164601</v>
      </c>
    </row>
    <row r="260" spans="1:23" x14ac:dyDescent="0.2">
      <c r="A260" s="1" t="str">
        <f t="shared" si="8"/>
        <v>2013|Counties Manukau|Another gender / He ira kÄ“ anÅ</v>
      </c>
      <c r="B260" t="s">
        <v>20</v>
      </c>
      <c r="C260" t="s">
        <v>21</v>
      </c>
      <c r="D260" t="s">
        <v>22</v>
      </c>
      <c r="E260" t="s">
        <v>23</v>
      </c>
      <c r="F260">
        <v>2013</v>
      </c>
      <c r="G260">
        <v>2013</v>
      </c>
      <c r="H260">
        <v>103</v>
      </c>
      <c r="I260" t="s">
        <v>167</v>
      </c>
      <c r="J260">
        <v>1</v>
      </c>
      <c r="K260" t="s">
        <v>30</v>
      </c>
      <c r="L260">
        <v>99</v>
      </c>
      <c r="M260" t="s">
        <v>26</v>
      </c>
      <c r="N260">
        <v>99</v>
      </c>
      <c r="O260" t="s">
        <v>27</v>
      </c>
      <c r="P260">
        <v>3</v>
      </c>
      <c r="Q260" t="s">
        <v>28</v>
      </c>
      <c r="T260" t="s">
        <v>36</v>
      </c>
      <c r="U260" t="s">
        <v>37</v>
      </c>
      <c r="V260" s="3" t="str">
        <f t="shared" si="9"/>
        <v>.</v>
      </c>
      <c r="W260" s="3" t="str">
        <f>IF(AND(T260&lt;&gt;"_U",T260&lt;&gt;"c",J260&lt;&gt;9,J260&lt;&gt;99),IFERROR(VLOOKUP(A260,'Health Total'!$A$2:$W$10000,18,0),"."),".")</f>
        <v>.</v>
      </c>
    </row>
    <row r="261" spans="1:23" x14ac:dyDescent="0.2">
      <c r="A261" s="1" t="str">
        <f t="shared" si="8"/>
        <v>2013|Counties Manukau|Total - gender</v>
      </c>
      <c r="B261" t="s">
        <v>20</v>
      </c>
      <c r="C261" t="s">
        <v>21</v>
      </c>
      <c r="D261" t="s">
        <v>22</v>
      </c>
      <c r="E261" t="s">
        <v>23</v>
      </c>
      <c r="F261">
        <v>2013</v>
      </c>
      <c r="G261">
        <v>2013</v>
      </c>
      <c r="H261">
        <v>103</v>
      </c>
      <c r="I261" t="s">
        <v>167</v>
      </c>
      <c r="J261">
        <v>1</v>
      </c>
      <c r="K261" t="s">
        <v>30</v>
      </c>
      <c r="L261">
        <v>99</v>
      </c>
      <c r="M261" t="s">
        <v>26</v>
      </c>
      <c r="N261">
        <v>99</v>
      </c>
      <c r="O261" t="s">
        <v>27</v>
      </c>
      <c r="P261">
        <v>99</v>
      </c>
      <c r="Q261" t="s">
        <v>42</v>
      </c>
      <c r="R261">
        <v>159603</v>
      </c>
      <c r="V261" s="3">
        <f t="shared" si="9"/>
        <v>50.96</v>
      </c>
      <c r="W261" s="3">
        <f>IF(AND(T261&lt;&gt;"_U",T261&lt;&gt;"c",J261&lt;&gt;9,J261&lt;&gt;99),IFERROR(VLOOKUP(A261,'Health Total'!$A$2:$W$10000,18,0),"."),".")</f>
        <v>313182</v>
      </c>
    </row>
    <row r="262" spans="1:23" x14ac:dyDescent="0.2">
      <c r="A262" s="1" t="str">
        <f t="shared" si="8"/>
        <v>2013|Counties Manukau|Male / TÄne</v>
      </c>
      <c r="B262" t="s">
        <v>20</v>
      </c>
      <c r="C262" t="s">
        <v>21</v>
      </c>
      <c r="D262" t="s">
        <v>22</v>
      </c>
      <c r="E262" t="s">
        <v>23</v>
      </c>
      <c r="F262">
        <v>2013</v>
      </c>
      <c r="G262">
        <v>2013</v>
      </c>
      <c r="H262">
        <v>103</v>
      </c>
      <c r="I262" t="s">
        <v>167</v>
      </c>
      <c r="J262">
        <v>3</v>
      </c>
      <c r="K262" t="s">
        <v>39</v>
      </c>
      <c r="L262">
        <v>99</v>
      </c>
      <c r="M262" t="s">
        <v>26</v>
      </c>
      <c r="N262">
        <v>99</v>
      </c>
      <c r="O262" t="s">
        <v>27</v>
      </c>
      <c r="P262">
        <v>1</v>
      </c>
      <c r="Q262" t="s">
        <v>34</v>
      </c>
      <c r="R262">
        <v>4443</v>
      </c>
      <c r="V262" s="3">
        <f t="shared" si="9"/>
        <v>2.99</v>
      </c>
      <c r="W262" s="3">
        <f>IF(AND(T262&lt;&gt;"_U",T262&lt;&gt;"c",J262&lt;&gt;9,J262&lt;&gt;99),IFERROR(VLOOKUP(A262,'Health Total'!$A$2:$W$10000,18,0),"."),".")</f>
        <v>148581</v>
      </c>
    </row>
    <row r="263" spans="1:23" x14ac:dyDescent="0.2">
      <c r="A263" s="1" t="str">
        <f t="shared" si="8"/>
        <v>2013|Counties Manukau|Female / Wahine</v>
      </c>
      <c r="B263" t="s">
        <v>20</v>
      </c>
      <c r="C263" t="s">
        <v>21</v>
      </c>
      <c r="D263" t="s">
        <v>22</v>
      </c>
      <c r="E263" t="s">
        <v>23</v>
      </c>
      <c r="F263">
        <v>2013</v>
      </c>
      <c r="G263">
        <v>2013</v>
      </c>
      <c r="H263">
        <v>103</v>
      </c>
      <c r="I263" t="s">
        <v>167</v>
      </c>
      <c r="J263">
        <v>3</v>
      </c>
      <c r="K263" t="s">
        <v>39</v>
      </c>
      <c r="L263">
        <v>99</v>
      </c>
      <c r="M263" t="s">
        <v>26</v>
      </c>
      <c r="N263">
        <v>99</v>
      </c>
      <c r="O263" t="s">
        <v>27</v>
      </c>
      <c r="P263">
        <v>2</v>
      </c>
      <c r="Q263" t="s">
        <v>31</v>
      </c>
      <c r="R263">
        <v>6507</v>
      </c>
      <c r="V263" s="3">
        <f t="shared" si="9"/>
        <v>3.95</v>
      </c>
      <c r="W263" s="3">
        <f>IF(AND(T263&lt;&gt;"_U",T263&lt;&gt;"c",J263&lt;&gt;9,J263&lt;&gt;99),IFERROR(VLOOKUP(A263,'Health Total'!$A$2:$W$10000,18,0),"."),".")</f>
        <v>164601</v>
      </c>
    </row>
    <row r="264" spans="1:23" x14ac:dyDescent="0.2">
      <c r="A264" s="1" t="str">
        <f t="shared" si="8"/>
        <v>2013|Counties Manukau|Another gender / He ira kÄ“ anÅ</v>
      </c>
      <c r="B264" t="s">
        <v>20</v>
      </c>
      <c r="C264" t="s">
        <v>21</v>
      </c>
      <c r="D264" t="s">
        <v>22</v>
      </c>
      <c r="E264" t="s">
        <v>23</v>
      </c>
      <c r="F264">
        <v>2013</v>
      </c>
      <c r="G264">
        <v>2013</v>
      </c>
      <c r="H264">
        <v>103</v>
      </c>
      <c r="I264" t="s">
        <v>167</v>
      </c>
      <c r="J264">
        <v>3</v>
      </c>
      <c r="K264" t="s">
        <v>39</v>
      </c>
      <c r="L264">
        <v>99</v>
      </c>
      <c r="M264" t="s">
        <v>26</v>
      </c>
      <c r="N264">
        <v>99</v>
      </c>
      <c r="O264" t="s">
        <v>27</v>
      </c>
      <c r="P264">
        <v>3</v>
      </c>
      <c r="Q264" t="s">
        <v>28</v>
      </c>
      <c r="T264" t="s">
        <v>36</v>
      </c>
      <c r="U264" t="s">
        <v>37</v>
      </c>
      <c r="V264" s="3" t="str">
        <f t="shared" si="9"/>
        <v>.</v>
      </c>
      <c r="W264" s="3" t="str">
        <f>IF(AND(T264&lt;&gt;"_U",T264&lt;&gt;"c",J264&lt;&gt;9,J264&lt;&gt;99),IFERROR(VLOOKUP(A264,'Health Total'!$A$2:$W$10000,18,0),"."),".")</f>
        <v>.</v>
      </c>
    </row>
    <row r="265" spans="1:23" x14ac:dyDescent="0.2">
      <c r="A265" s="1" t="str">
        <f t="shared" si="8"/>
        <v>2013|Counties Manukau|Total - gender</v>
      </c>
      <c r="B265" t="s">
        <v>20</v>
      </c>
      <c r="C265" t="s">
        <v>21</v>
      </c>
      <c r="D265" t="s">
        <v>22</v>
      </c>
      <c r="E265" t="s">
        <v>23</v>
      </c>
      <c r="F265">
        <v>2013</v>
      </c>
      <c r="G265">
        <v>2013</v>
      </c>
      <c r="H265">
        <v>103</v>
      </c>
      <c r="I265" t="s">
        <v>167</v>
      </c>
      <c r="J265">
        <v>3</v>
      </c>
      <c r="K265" t="s">
        <v>39</v>
      </c>
      <c r="L265">
        <v>99</v>
      </c>
      <c r="M265" t="s">
        <v>26</v>
      </c>
      <c r="N265">
        <v>99</v>
      </c>
      <c r="O265" t="s">
        <v>27</v>
      </c>
      <c r="P265">
        <v>99</v>
      </c>
      <c r="Q265" t="s">
        <v>42</v>
      </c>
      <c r="R265">
        <v>10950</v>
      </c>
      <c r="V265" s="3">
        <f t="shared" si="9"/>
        <v>3.5</v>
      </c>
      <c r="W265" s="3">
        <f>IF(AND(T265&lt;&gt;"_U",T265&lt;&gt;"c",J265&lt;&gt;9,J265&lt;&gt;99),IFERROR(VLOOKUP(A265,'Health Total'!$A$2:$W$10000,18,0),"."),".")</f>
        <v>313182</v>
      </c>
    </row>
    <row r="266" spans="1:23" x14ac:dyDescent="0.2">
      <c r="A266" s="1" t="str">
        <f t="shared" si="8"/>
        <v>2013|Counties Manukau|Male / TÄne</v>
      </c>
      <c r="B266" t="s">
        <v>20</v>
      </c>
      <c r="C266" t="s">
        <v>21</v>
      </c>
      <c r="D266" t="s">
        <v>22</v>
      </c>
      <c r="E266" t="s">
        <v>23</v>
      </c>
      <c r="F266">
        <v>2013</v>
      </c>
      <c r="G266">
        <v>2013</v>
      </c>
      <c r="H266">
        <v>103</v>
      </c>
      <c r="I266" t="s">
        <v>167</v>
      </c>
      <c r="J266">
        <v>4</v>
      </c>
      <c r="K266" t="s">
        <v>54</v>
      </c>
      <c r="L266">
        <v>99</v>
      </c>
      <c r="M266" t="s">
        <v>26</v>
      </c>
      <c r="N266">
        <v>99</v>
      </c>
      <c r="O266" t="s">
        <v>27</v>
      </c>
      <c r="P266">
        <v>1</v>
      </c>
      <c r="Q266" t="s">
        <v>34</v>
      </c>
      <c r="R266">
        <v>8025</v>
      </c>
      <c r="V266" s="3">
        <f t="shared" si="9"/>
        <v>5.4</v>
      </c>
      <c r="W266" s="3">
        <f>IF(AND(T266&lt;&gt;"_U",T266&lt;&gt;"c",J266&lt;&gt;9,J266&lt;&gt;99),IFERROR(VLOOKUP(A266,'Health Total'!$A$2:$W$10000,18,0),"."),".")</f>
        <v>148581</v>
      </c>
    </row>
    <row r="267" spans="1:23" x14ac:dyDescent="0.2">
      <c r="A267" s="1" t="str">
        <f t="shared" si="8"/>
        <v>2013|Counties Manukau|Female / Wahine</v>
      </c>
      <c r="B267" t="s">
        <v>20</v>
      </c>
      <c r="C267" t="s">
        <v>21</v>
      </c>
      <c r="D267" t="s">
        <v>22</v>
      </c>
      <c r="E267" t="s">
        <v>23</v>
      </c>
      <c r="F267">
        <v>2013</v>
      </c>
      <c r="G267">
        <v>2013</v>
      </c>
      <c r="H267">
        <v>103</v>
      </c>
      <c r="I267" t="s">
        <v>167</v>
      </c>
      <c r="J267">
        <v>4</v>
      </c>
      <c r="K267" t="s">
        <v>54</v>
      </c>
      <c r="L267">
        <v>99</v>
      </c>
      <c r="M267" t="s">
        <v>26</v>
      </c>
      <c r="N267">
        <v>99</v>
      </c>
      <c r="O267" t="s">
        <v>27</v>
      </c>
      <c r="P267">
        <v>2</v>
      </c>
      <c r="Q267" t="s">
        <v>31</v>
      </c>
      <c r="R267">
        <v>11817</v>
      </c>
      <c r="V267" s="3">
        <f t="shared" si="9"/>
        <v>7.18</v>
      </c>
      <c r="W267" s="3">
        <f>IF(AND(T267&lt;&gt;"_U",T267&lt;&gt;"c",J267&lt;&gt;9,J267&lt;&gt;99),IFERROR(VLOOKUP(A267,'Health Total'!$A$2:$W$10000,18,0),"."),".")</f>
        <v>164601</v>
      </c>
    </row>
    <row r="268" spans="1:23" x14ac:dyDescent="0.2">
      <c r="A268" s="1" t="str">
        <f t="shared" si="8"/>
        <v>2013|Counties Manukau|Another gender / He ira kÄ“ anÅ</v>
      </c>
      <c r="B268" t="s">
        <v>20</v>
      </c>
      <c r="C268" t="s">
        <v>21</v>
      </c>
      <c r="D268" t="s">
        <v>22</v>
      </c>
      <c r="E268" t="s">
        <v>23</v>
      </c>
      <c r="F268">
        <v>2013</v>
      </c>
      <c r="G268">
        <v>2013</v>
      </c>
      <c r="H268">
        <v>103</v>
      </c>
      <c r="I268" t="s">
        <v>167</v>
      </c>
      <c r="J268">
        <v>4</v>
      </c>
      <c r="K268" t="s">
        <v>54</v>
      </c>
      <c r="L268">
        <v>99</v>
      </c>
      <c r="M268" t="s">
        <v>26</v>
      </c>
      <c r="N268">
        <v>99</v>
      </c>
      <c r="O268" t="s">
        <v>27</v>
      </c>
      <c r="P268">
        <v>3</v>
      </c>
      <c r="Q268" t="s">
        <v>28</v>
      </c>
      <c r="T268" t="s">
        <v>36</v>
      </c>
      <c r="U268" t="s">
        <v>37</v>
      </c>
      <c r="V268" s="3" t="str">
        <f t="shared" si="9"/>
        <v>.</v>
      </c>
      <c r="W268" s="3" t="str">
        <f>IF(AND(T268&lt;&gt;"_U",T268&lt;&gt;"c",J268&lt;&gt;9,J268&lt;&gt;99),IFERROR(VLOOKUP(A268,'Health Total'!$A$2:$W$10000,18,0),"."),".")</f>
        <v>.</v>
      </c>
    </row>
    <row r="269" spans="1:23" x14ac:dyDescent="0.2">
      <c r="A269" s="1" t="str">
        <f t="shared" si="8"/>
        <v>2013|Counties Manukau|Total - gender</v>
      </c>
      <c r="B269" t="s">
        <v>20</v>
      </c>
      <c r="C269" t="s">
        <v>21</v>
      </c>
      <c r="D269" t="s">
        <v>22</v>
      </c>
      <c r="E269" t="s">
        <v>23</v>
      </c>
      <c r="F269">
        <v>2013</v>
      </c>
      <c r="G269">
        <v>2013</v>
      </c>
      <c r="H269">
        <v>103</v>
      </c>
      <c r="I269" t="s">
        <v>167</v>
      </c>
      <c r="J269">
        <v>4</v>
      </c>
      <c r="K269" t="s">
        <v>54</v>
      </c>
      <c r="L269">
        <v>99</v>
      </c>
      <c r="M269" t="s">
        <v>26</v>
      </c>
      <c r="N269">
        <v>99</v>
      </c>
      <c r="O269" t="s">
        <v>27</v>
      </c>
      <c r="P269">
        <v>99</v>
      </c>
      <c r="Q269" t="s">
        <v>42</v>
      </c>
      <c r="R269">
        <v>19845</v>
      </c>
      <c r="V269" s="3">
        <f t="shared" si="9"/>
        <v>6.34</v>
      </c>
      <c r="W269" s="3">
        <f>IF(AND(T269&lt;&gt;"_U",T269&lt;&gt;"c",J269&lt;&gt;9,J269&lt;&gt;99),IFERROR(VLOOKUP(A269,'Health Total'!$A$2:$W$10000,18,0),"."),".")</f>
        <v>313182</v>
      </c>
    </row>
    <row r="270" spans="1:23" x14ac:dyDescent="0.2">
      <c r="A270" s="1" t="str">
        <f t="shared" si="8"/>
        <v>2013|Counties Manukau|Male / TÄne</v>
      </c>
      <c r="B270" t="s">
        <v>20</v>
      </c>
      <c r="C270" t="s">
        <v>21</v>
      </c>
      <c r="D270" t="s">
        <v>22</v>
      </c>
      <c r="E270" t="s">
        <v>23</v>
      </c>
      <c r="F270">
        <v>2013</v>
      </c>
      <c r="G270">
        <v>2013</v>
      </c>
      <c r="H270">
        <v>103</v>
      </c>
      <c r="I270" t="s">
        <v>167</v>
      </c>
      <c r="J270">
        <v>5</v>
      </c>
      <c r="K270" t="s">
        <v>33</v>
      </c>
      <c r="L270">
        <v>99</v>
      </c>
      <c r="M270" t="s">
        <v>26</v>
      </c>
      <c r="N270">
        <v>99</v>
      </c>
      <c r="O270" t="s">
        <v>27</v>
      </c>
      <c r="P270">
        <v>1</v>
      </c>
      <c r="Q270" t="s">
        <v>34</v>
      </c>
      <c r="R270">
        <v>3081</v>
      </c>
      <c r="V270" s="3">
        <f t="shared" si="9"/>
        <v>2.0699999999999998</v>
      </c>
      <c r="W270" s="3">
        <f>IF(AND(T270&lt;&gt;"_U",T270&lt;&gt;"c",J270&lt;&gt;9,J270&lt;&gt;99),IFERROR(VLOOKUP(A270,'Health Total'!$A$2:$W$10000,18,0),"."),".")</f>
        <v>148581</v>
      </c>
    </row>
    <row r="271" spans="1:23" x14ac:dyDescent="0.2">
      <c r="A271" s="1" t="str">
        <f t="shared" si="8"/>
        <v>2013|Counties Manukau|Female / Wahine</v>
      </c>
      <c r="B271" t="s">
        <v>20</v>
      </c>
      <c r="C271" t="s">
        <v>21</v>
      </c>
      <c r="D271" t="s">
        <v>22</v>
      </c>
      <c r="E271" t="s">
        <v>23</v>
      </c>
      <c r="F271">
        <v>2013</v>
      </c>
      <c r="G271">
        <v>2013</v>
      </c>
      <c r="H271">
        <v>103</v>
      </c>
      <c r="I271" t="s">
        <v>167</v>
      </c>
      <c r="J271">
        <v>5</v>
      </c>
      <c r="K271" t="s">
        <v>33</v>
      </c>
      <c r="L271">
        <v>99</v>
      </c>
      <c r="M271" t="s">
        <v>26</v>
      </c>
      <c r="N271">
        <v>99</v>
      </c>
      <c r="O271" t="s">
        <v>27</v>
      </c>
      <c r="P271">
        <v>2</v>
      </c>
      <c r="Q271" t="s">
        <v>31</v>
      </c>
      <c r="R271">
        <v>12174</v>
      </c>
      <c r="V271" s="3">
        <f t="shared" si="9"/>
        <v>7.4</v>
      </c>
      <c r="W271" s="3">
        <f>IF(AND(T271&lt;&gt;"_U",T271&lt;&gt;"c",J271&lt;&gt;9,J271&lt;&gt;99),IFERROR(VLOOKUP(A271,'Health Total'!$A$2:$W$10000,18,0),"."),".")</f>
        <v>164601</v>
      </c>
    </row>
    <row r="272" spans="1:23" x14ac:dyDescent="0.2">
      <c r="A272" s="1" t="str">
        <f t="shared" si="8"/>
        <v>2013|Counties Manukau|Another gender / He ira kÄ“ anÅ</v>
      </c>
      <c r="B272" t="s">
        <v>20</v>
      </c>
      <c r="C272" t="s">
        <v>21</v>
      </c>
      <c r="D272" t="s">
        <v>22</v>
      </c>
      <c r="E272" t="s">
        <v>23</v>
      </c>
      <c r="F272">
        <v>2013</v>
      </c>
      <c r="G272">
        <v>2013</v>
      </c>
      <c r="H272">
        <v>103</v>
      </c>
      <c r="I272" t="s">
        <v>167</v>
      </c>
      <c r="J272">
        <v>5</v>
      </c>
      <c r="K272" t="s">
        <v>33</v>
      </c>
      <c r="L272">
        <v>99</v>
      </c>
      <c r="M272" t="s">
        <v>26</v>
      </c>
      <c r="N272">
        <v>99</v>
      </c>
      <c r="O272" t="s">
        <v>27</v>
      </c>
      <c r="P272">
        <v>3</v>
      </c>
      <c r="Q272" t="s">
        <v>28</v>
      </c>
      <c r="T272" t="s">
        <v>36</v>
      </c>
      <c r="U272" t="s">
        <v>37</v>
      </c>
      <c r="V272" s="3" t="str">
        <f t="shared" si="9"/>
        <v>.</v>
      </c>
      <c r="W272" s="3" t="str">
        <f>IF(AND(T272&lt;&gt;"_U",T272&lt;&gt;"c",J272&lt;&gt;9,J272&lt;&gt;99),IFERROR(VLOOKUP(A272,'Health Total'!$A$2:$W$10000,18,0),"."),".")</f>
        <v>.</v>
      </c>
    </row>
    <row r="273" spans="1:23" x14ac:dyDescent="0.2">
      <c r="A273" s="1" t="str">
        <f t="shared" si="8"/>
        <v>2013|Counties Manukau|Total - gender</v>
      </c>
      <c r="B273" t="s">
        <v>20</v>
      </c>
      <c r="C273" t="s">
        <v>21</v>
      </c>
      <c r="D273" t="s">
        <v>22</v>
      </c>
      <c r="E273" t="s">
        <v>23</v>
      </c>
      <c r="F273">
        <v>2013</v>
      </c>
      <c r="G273">
        <v>2013</v>
      </c>
      <c r="H273">
        <v>103</v>
      </c>
      <c r="I273" t="s">
        <v>167</v>
      </c>
      <c r="J273">
        <v>5</v>
      </c>
      <c r="K273" t="s">
        <v>33</v>
      </c>
      <c r="L273">
        <v>99</v>
      </c>
      <c r="M273" t="s">
        <v>26</v>
      </c>
      <c r="N273">
        <v>99</v>
      </c>
      <c r="O273" t="s">
        <v>27</v>
      </c>
      <c r="P273">
        <v>99</v>
      </c>
      <c r="Q273" t="s">
        <v>42</v>
      </c>
      <c r="R273">
        <v>15252</v>
      </c>
      <c r="V273" s="3">
        <f t="shared" si="9"/>
        <v>4.87</v>
      </c>
      <c r="W273" s="3">
        <f>IF(AND(T273&lt;&gt;"_U",T273&lt;&gt;"c",J273&lt;&gt;9,J273&lt;&gt;99),IFERROR(VLOOKUP(A273,'Health Total'!$A$2:$W$10000,18,0),"."),".")</f>
        <v>313182</v>
      </c>
    </row>
    <row r="274" spans="1:23" x14ac:dyDescent="0.2">
      <c r="A274" s="1" t="str">
        <f t="shared" si="8"/>
        <v>2013|Counties Manukau|Male / TÄne</v>
      </c>
      <c r="B274" t="s">
        <v>20</v>
      </c>
      <c r="C274" t="s">
        <v>21</v>
      </c>
      <c r="D274" t="s">
        <v>22</v>
      </c>
      <c r="E274" t="s">
        <v>23</v>
      </c>
      <c r="F274">
        <v>2013</v>
      </c>
      <c r="G274">
        <v>2013</v>
      </c>
      <c r="H274">
        <v>103</v>
      </c>
      <c r="I274" t="s">
        <v>167</v>
      </c>
      <c r="J274">
        <v>6</v>
      </c>
      <c r="K274" t="s">
        <v>52</v>
      </c>
      <c r="L274">
        <v>99</v>
      </c>
      <c r="M274" t="s">
        <v>26</v>
      </c>
      <c r="N274">
        <v>99</v>
      </c>
      <c r="O274" t="s">
        <v>27</v>
      </c>
      <c r="P274">
        <v>1</v>
      </c>
      <c r="Q274" t="s">
        <v>34</v>
      </c>
      <c r="R274">
        <v>53901</v>
      </c>
      <c r="V274" s="3">
        <f t="shared" si="9"/>
        <v>36.28</v>
      </c>
      <c r="W274" s="3">
        <f>IF(AND(T274&lt;&gt;"_U",T274&lt;&gt;"c",J274&lt;&gt;9,J274&lt;&gt;99),IFERROR(VLOOKUP(A274,'Health Total'!$A$2:$W$10000,18,0),"."),".")</f>
        <v>148581</v>
      </c>
    </row>
    <row r="275" spans="1:23" x14ac:dyDescent="0.2">
      <c r="A275" s="1" t="str">
        <f t="shared" si="8"/>
        <v>2013|Counties Manukau|Female / Wahine</v>
      </c>
      <c r="B275" t="s">
        <v>20</v>
      </c>
      <c r="C275" t="s">
        <v>21</v>
      </c>
      <c r="D275" t="s">
        <v>22</v>
      </c>
      <c r="E275" t="s">
        <v>23</v>
      </c>
      <c r="F275">
        <v>2013</v>
      </c>
      <c r="G275">
        <v>2013</v>
      </c>
      <c r="H275">
        <v>103</v>
      </c>
      <c r="I275" t="s">
        <v>167</v>
      </c>
      <c r="J275">
        <v>6</v>
      </c>
      <c r="K275" t="s">
        <v>52</v>
      </c>
      <c r="L275">
        <v>99</v>
      </c>
      <c r="M275" t="s">
        <v>26</v>
      </c>
      <c r="N275">
        <v>99</v>
      </c>
      <c r="O275" t="s">
        <v>27</v>
      </c>
      <c r="P275">
        <v>2</v>
      </c>
      <c r="Q275" t="s">
        <v>31</v>
      </c>
      <c r="R275">
        <v>53628</v>
      </c>
      <c r="V275" s="3">
        <f t="shared" si="9"/>
        <v>32.58</v>
      </c>
      <c r="W275" s="3">
        <f>IF(AND(T275&lt;&gt;"_U",T275&lt;&gt;"c",J275&lt;&gt;9,J275&lt;&gt;99),IFERROR(VLOOKUP(A275,'Health Total'!$A$2:$W$10000,18,0),"."),".")</f>
        <v>164601</v>
      </c>
    </row>
    <row r="276" spans="1:23" x14ac:dyDescent="0.2">
      <c r="A276" s="1" t="str">
        <f t="shared" si="8"/>
        <v>2013|Counties Manukau|Another gender / He ira kÄ“ anÅ</v>
      </c>
      <c r="B276" t="s">
        <v>20</v>
      </c>
      <c r="C276" t="s">
        <v>21</v>
      </c>
      <c r="D276" t="s">
        <v>22</v>
      </c>
      <c r="E276" t="s">
        <v>23</v>
      </c>
      <c r="F276">
        <v>2013</v>
      </c>
      <c r="G276">
        <v>2013</v>
      </c>
      <c r="H276">
        <v>103</v>
      </c>
      <c r="I276" t="s">
        <v>167</v>
      </c>
      <c r="J276">
        <v>6</v>
      </c>
      <c r="K276" t="s">
        <v>52</v>
      </c>
      <c r="L276">
        <v>99</v>
      </c>
      <c r="M276" t="s">
        <v>26</v>
      </c>
      <c r="N276">
        <v>99</v>
      </c>
      <c r="O276" t="s">
        <v>27</v>
      </c>
      <c r="P276">
        <v>3</v>
      </c>
      <c r="Q276" t="s">
        <v>28</v>
      </c>
      <c r="T276" t="s">
        <v>36</v>
      </c>
      <c r="U276" t="s">
        <v>37</v>
      </c>
      <c r="V276" s="3" t="str">
        <f t="shared" si="9"/>
        <v>.</v>
      </c>
      <c r="W276" s="3" t="str">
        <f>IF(AND(T276&lt;&gt;"_U",T276&lt;&gt;"c",J276&lt;&gt;9,J276&lt;&gt;99),IFERROR(VLOOKUP(A276,'Health Total'!$A$2:$W$10000,18,0),"."),".")</f>
        <v>.</v>
      </c>
    </row>
    <row r="277" spans="1:23" x14ac:dyDescent="0.2">
      <c r="A277" s="1" t="str">
        <f t="shared" si="8"/>
        <v>2013|Counties Manukau|Total - gender</v>
      </c>
      <c r="B277" t="s">
        <v>20</v>
      </c>
      <c r="C277" t="s">
        <v>21</v>
      </c>
      <c r="D277" t="s">
        <v>22</v>
      </c>
      <c r="E277" t="s">
        <v>23</v>
      </c>
      <c r="F277">
        <v>2013</v>
      </c>
      <c r="G277">
        <v>2013</v>
      </c>
      <c r="H277">
        <v>103</v>
      </c>
      <c r="I277" t="s">
        <v>167</v>
      </c>
      <c r="J277">
        <v>6</v>
      </c>
      <c r="K277" t="s">
        <v>52</v>
      </c>
      <c r="L277">
        <v>99</v>
      </c>
      <c r="M277" t="s">
        <v>26</v>
      </c>
      <c r="N277">
        <v>99</v>
      </c>
      <c r="O277" t="s">
        <v>27</v>
      </c>
      <c r="P277">
        <v>99</v>
      </c>
      <c r="Q277" t="s">
        <v>42</v>
      </c>
      <c r="R277">
        <v>107529</v>
      </c>
      <c r="V277" s="3">
        <f t="shared" si="9"/>
        <v>34.33</v>
      </c>
      <c r="W277" s="3">
        <f>IF(AND(T277&lt;&gt;"_U",T277&lt;&gt;"c",J277&lt;&gt;9,J277&lt;&gt;99),IFERROR(VLOOKUP(A277,'Health Total'!$A$2:$W$10000,18,0),"."),".")</f>
        <v>313182</v>
      </c>
    </row>
    <row r="278" spans="1:23" x14ac:dyDescent="0.2">
      <c r="A278" s="1" t="str">
        <f t="shared" si="8"/>
        <v>2013|Counties Manukau|Male / TÄne</v>
      </c>
      <c r="B278" t="s">
        <v>20</v>
      </c>
      <c r="C278" t="s">
        <v>21</v>
      </c>
      <c r="D278" t="s">
        <v>22</v>
      </c>
      <c r="E278" t="s">
        <v>23</v>
      </c>
      <c r="F278">
        <v>2013</v>
      </c>
      <c r="G278">
        <v>2013</v>
      </c>
      <c r="H278">
        <v>103</v>
      </c>
      <c r="I278" t="s">
        <v>167</v>
      </c>
      <c r="J278">
        <v>9</v>
      </c>
      <c r="K278" t="s">
        <v>25</v>
      </c>
      <c r="L278">
        <v>99</v>
      </c>
      <c r="M278" t="s">
        <v>26</v>
      </c>
      <c r="N278">
        <v>99</v>
      </c>
      <c r="O278" t="s">
        <v>27</v>
      </c>
      <c r="P278">
        <v>1</v>
      </c>
      <c r="Q278" t="s">
        <v>34</v>
      </c>
      <c r="R278">
        <v>21576</v>
      </c>
      <c r="V278" s="3" t="str">
        <f t="shared" si="9"/>
        <v>.</v>
      </c>
      <c r="W278" s="3" t="str">
        <f>IF(AND(T278&lt;&gt;"_U",T278&lt;&gt;"c",J278&lt;&gt;9,J278&lt;&gt;99),IFERROR(VLOOKUP(A278,'Health Total'!$A$2:$W$10000,18,0),"."),".")</f>
        <v>.</v>
      </c>
    </row>
    <row r="279" spans="1:23" x14ac:dyDescent="0.2">
      <c r="A279" s="1" t="str">
        <f t="shared" si="8"/>
        <v>2013|Counties Manukau|Female / Wahine</v>
      </c>
      <c r="B279" t="s">
        <v>20</v>
      </c>
      <c r="C279" t="s">
        <v>21</v>
      </c>
      <c r="D279" t="s">
        <v>22</v>
      </c>
      <c r="E279" t="s">
        <v>23</v>
      </c>
      <c r="F279">
        <v>2013</v>
      </c>
      <c r="G279">
        <v>2013</v>
      </c>
      <c r="H279">
        <v>103</v>
      </c>
      <c r="I279" t="s">
        <v>167</v>
      </c>
      <c r="J279">
        <v>9</v>
      </c>
      <c r="K279" t="s">
        <v>25</v>
      </c>
      <c r="L279">
        <v>99</v>
      </c>
      <c r="M279" t="s">
        <v>26</v>
      </c>
      <c r="N279">
        <v>99</v>
      </c>
      <c r="O279" t="s">
        <v>27</v>
      </c>
      <c r="P279">
        <v>2</v>
      </c>
      <c r="Q279" t="s">
        <v>31</v>
      </c>
      <c r="R279">
        <v>21426</v>
      </c>
      <c r="V279" s="3" t="str">
        <f t="shared" si="9"/>
        <v>.</v>
      </c>
      <c r="W279" s="3" t="str">
        <f>IF(AND(T279&lt;&gt;"_U",T279&lt;&gt;"c",J279&lt;&gt;9,J279&lt;&gt;99),IFERROR(VLOOKUP(A279,'Health Total'!$A$2:$W$10000,18,0),"."),".")</f>
        <v>.</v>
      </c>
    </row>
    <row r="280" spans="1:23" x14ac:dyDescent="0.2">
      <c r="A280" s="1" t="str">
        <f t="shared" si="8"/>
        <v>2013|Counties Manukau|Another gender / He ira kÄ“ anÅ</v>
      </c>
      <c r="B280" t="s">
        <v>20</v>
      </c>
      <c r="C280" t="s">
        <v>21</v>
      </c>
      <c r="D280" t="s">
        <v>22</v>
      </c>
      <c r="E280" t="s">
        <v>23</v>
      </c>
      <c r="F280">
        <v>2013</v>
      </c>
      <c r="G280">
        <v>2013</v>
      </c>
      <c r="H280">
        <v>103</v>
      </c>
      <c r="I280" t="s">
        <v>167</v>
      </c>
      <c r="J280">
        <v>9</v>
      </c>
      <c r="K280" t="s">
        <v>25</v>
      </c>
      <c r="L280">
        <v>99</v>
      </c>
      <c r="M280" t="s">
        <v>26</v>
      </c>
      <c r="N280">
        <v>99</v>
      </c>
      <c r="O280" t="s">
        <v>27</v>
      </c>
      <c r="P280">
        <v>3</v>
      </c>
      <c r="Q280" t="s">
        <v>28</v>
      </c>
      <c r="T280" t="s">
        <v>36</v>
      </c>
      <c r="U280" t="s">
        <v>37</v>
      </c>
      <c r="V280" s="3" t="str">
        <f t="shared" si="9"/>
        <v>.</v>
      </c>
      <c r="W280" s="3" t="str">
        <f>IF(AND(T280&lt;&gt;"_U",T280&lt;&gt;"c",J280&lt;&gt;9,J280&lt;&gt;99),IFERROR(VLOOKUP(A280,'Health Total'!$A$2:$W$10000,18,0),"."),".")</f>
        <v>.</v>
      </c>
    </row>
    <row r="281" spans="1:23" x14ac:dyDescent="0.2">
      <c r="A281" s="1" t="str">
        <f t="shared" si="8"/>
        <v>2013|Counties Manukau|Total - gender</v>
      </c>
      <c r="B281" t="s">
        <v>20</v>
      </c>
      <c r="C281" t="s">
        <v>21</v>
      </c>
      <c r="D281" t="s">
        <v>22</v>
      </c>
      <c r="E281" t="s">
        <v>23</v>
      </c>
      <c r="F281">
        <v>2013</v>
      </c>
      <c r="G281">
        <v>2013</v>
      </c>
      <c r="H281">
        <v>103</v>
      </c>
      <c r="I281" t="s">
        <v>167</v>
      </c>
      <c r="J281">
        <v>9</v>
      </c>
      <c r="K281" t="s">
        <v>25</v>
      </c>
      <c r="L281">
        <v>99</v>
      </c>
      <c r="M281" t="s">
        <v>26</v>
      </c>
      <c r="N281">
        <v>99</v>
      </c>
      <c r="O281" t="s">
        <v>27</v>
      </c>
      <c r="P281">
        <v>99</v>
      </c>
      <c r="Q281" t="s">
        <v>42</v>
      </c>
      <c r="R281">
        <v>43005</v>
      </c>
      <c r="V281" s="3" t="str">
        <f t="shared" si="9"/>
        <v>.</v>
      </c>
      <c r="W281" s="3" t="str">
        <f>IF(AND(T281&lt;&gt;"_U",T281&lt;&gt;"c",J281&lt;&gt;9,J281&lt;&gt;99),IFERROR(VLOOKUP(A281,'Health Total'!$A$2:$W$10000,18,0),"."),".")</f>
        <v>.</v>
      </c>
    </row>
    <row r="282" spans="1:23" x14ac:dyDescent="0.2">
      <c r="A282" s="1" t="str">
        <f t="shared" si="8"/>
        <v>2013|Counties Manukau|Male / TÄne</v>
      </c>
      <c r="B282" t="s">
        <v>20</v>
      </c>
      <c r="C282" t="s">
        <v>21</v>
      </c>
      <c r="D282" t="s">
        <v>22</v>
      </c>
      <c r="E282" t="s">
        <v>23</v>
      </c>
      <c r="F282">
        <v>2013</v>
      </c>
      <c r="G282">
        <v>2013</v>
      </c>
      <c r="H282">
        <v>103</v>
      </c>
      <c r="I282" t="s">
        <v>167</v>
      </c>
      <c r="J282">
        <v>77</v>
      </c>
      <c r="K282" t="s">
        <v>49</v>
      </c>
      <c r="L282">
        <v>99</v>
      </c>
      <c r="M282" t="s">
        <v>26</v>
      </c>
      <c r="N282">
        <v>99</v>
      </c>
      <c r="O282" t="s">
        <v>27</v>
      </c>
      <c r="P282">
        <v>1</v>
      </c>
      <c r="Q282" t="s">
        <v>34</v>
      </c>
      <c r="R282">
        <v>148581</v>
      </c>
      <c r="V282" s="3">
        <f t="shared" si="9"/>
        <v>100</v>
      </c>
      <c r="W282" s="3">
        <f>IF(AND(T282&lt;&gt;"_U",T282&lt;&gt;"c",J282&lt;&gt;9,J282&lt;&gt;99),IFERROR(VLOOKUP(A282,'Health Total'!$A$2:$W$10000,18,0),"."),".")</f>
        <v>148581</v>
      </c>
    </row>
    <row r="283" spans="1:23" x14ac:dyDescent="0.2">
      <c r="A283" s="1" t="str">
        <f t="shared" si="8"/>
        <v>2013|Counties Manukau|Female / Wahine</v>
      </c>
      <c r="B283" t="s">
        <v>20</v>
      </c>
      <c r="C283" t="s">
        <v>21</v>
      </c>
      <c r="D283" t="s">
        <v>22</v>
      </c>
      <c r="E283" t="s">
        <v>23</v>
      </c>
      <c r="F283">
        <v>2013</v>
      </c>
      <c r="G283">
        <v>2013</v>
      </c>
      <c r="H283">
        <v>103</v>
      </c>
      <c r="I283" t="s">
        <v>167</v>
      </c>
      <c r="J283">
        <v>77</v>
      </c>
      <c r="K283" t="s">
        <v>49</v>
      </c>
      <c r="L283">
        <v>99</v>
      </c>
      <c r="M283" t="s">
        <v>26</v>
      </c>
      <c r="N283">
        <v>99</v>
      </c>
      <c r="O283" t="s">
        <v>27</v>
      </c>
      <c r="P283">
        <v>2</v>
      </c>
      <c r="Q283" t="s">
        <v>31</v>
      </c>
      <c r="R283">
        <v>164601</v>
      </c>
      <c r="V283" s="3">
        <f t="shared" si="9"/>
        <v>100</v>
      </c>
      <c r="W283" s="3">
        <f>IF(AND(T283&lt;&gt;"_U",T283&lt;&gt;"c",J283&lt;&gt;9,J283&lt;&gt;99),IFERROR(VLOOKUP(A283,'Health Total'!$A$2:$W$10000,18,0),"."),".")</f>
        <v>164601</v>
      </c>
    </row>
    <row r="284" spans="1:23" x14ac:dyDescent="0.2">
      <c r="A284" s="1" t="str">
        <f t="shared" si="8"/>
        <v>2013|Counties Manukau|Another gender / He ira kÄ“ anÅ</v>
      </c>
      <c r="B284" t="s">
        <v>20</v>
      </c>
      <c r="C284" t="s">
        <v>21</v>
      </c>
      <c r="D284" t="s">
        <v>22</v>
      </c>
      <c r="E284" t="s">
        <v>23</v>
      </c>
      <c r="F284">
        <v>2013</v>
      </c>
      <c r="G284">
        <v>2013</v>
      </c>
      <c r="H284">
        <v>103</v>
      </c>
      <c r="I284" t="s">
        <v>167</v>
      </c>
      <c r="J284">
        <v>77</v>
      </c>
      <c r="K284" t="s">
        <v>49</v>
      </c>
      <c r="L284">
        <v>99</v>
      </c>
      <c r="M284" t="s">
        <v>26</v>
      </c>
      <c r="N284">
        <v>99</v>
      </c>
      <c r="O284" t="s">
        <v>27</v>
      </c>
      <c r="P284">
        <v>3</v>
      </c>
      <c r="Q284" t="s">
        <v>28</v>
      </c>
      <c r="T284" t="s">
        <v>36</v>
      </c>
      <c r="U284" t="s">
        <v>37</v>
      </c>
      <c r="V284" s="3" t="str">
        <f t="shared" si="9"/>
        <v>.</v>
      </c>
      <c r="W284" s="3" t="str">
        <f>IF(AND(T284&lt;&gt;"_U",T284&lt;&gt;"c",J284&lt;&gt;9,J284&lt;&gt;99),IFERROR(VLOOKUP(A284,'Health Total'!$A$2:$W$10000,18,0),"."),".")</f>
        <v>.</v>
      </c>
    </row>
    <row r="285" spans="1:23" x14ac:dyDescent="0.2">
      <c r="A285" s="1" t="str">
        <f t="shared" si="8"/>
        <v>2013|Counties Manukau|Total - gender</v>
      </c>
      <c r="B285" t="s">
        <v>20</v>
      </c>
      <c r="C285" t="s">
        <v>21</v>
      </c>
      <c r="D285" t="s">
        <v>22</v>
      </c>
      <c r="E285" t="s">
        <v>23</v>
      </c>
      <c r="F285">
        <v>2013</v>
      </c>
      <c r="G285">
        <v>2013</v>
      </c>
      <c r="H285">
        <v>103</v>
      </c>
      <c r="I285" t="s">
        <v>167</v>
      </c>
      <c r="J285">
        <v>77</v>
      </c>
      <c r="K285" t="s">
        <v>49</v>
      </c>
      <c r="L285">
        <v>99</v>
      </c>
      <c r="M285" t="s">
        <v>26</v>
      </c>
      <c r="N285">
        <v>99</v>
      </c>
      <c r="O285" t="s">
        <v>27</v>
      </c>
      <c r="P285">
        <v>99</v>
      </c>
      <c r="Q285" t="s">
        <v>42</v>
      </c>
      <c r="R285">
        <v>313182</v>
      </c>
      <c r="V285" s="3">
        <f t="shared" si="9"/>
        <v>100</v>
      </c>
      <c r="W285" s="3">
        <f>IF(AND(T285&lt;&gt;"_U",T285&lt;&gt;"c",J285&lt;&gt;9,J285&lt;&gt;99),IFERROR(VLOOKUP(A285,'Health Total'!$A$2:$W$10000,18,0),"."),".")</f>
        <v>313182</v>
      </c>
    </row>
    <row r="286" spans="1:23" x14ac:dyDescent="0.2">
      <c r="A286" s="1" t="str">
        <f t="shared" si="8"/>
        <v>2013|Counties Manukau|Male / TÄne</v>
      </c>
      <c r="B286" t="s">
        <v>20</v>
      </c>
      <c r="C286" t="s">
        <v>21</v>
      </c>
      <c r="D286" t="s">
        <v>22</v>
      </c>
      <c r="E286" t="s">
        <v>23</v>
      </c>
      <c r="F286">
        <v>2013</v>
      </c>
      <c r="G286">
        <v>2013</v>
      </c>
      <c r="H286">
        <v>103</v>
      </c>
      <c r="I286" t="s">
        <v>167</v>
      </c>
      <c r="J286">
        <v>99</v>
      </c>
      <c r="K286" t="s">
        <v>47</v>
      </c>
      <c r="L286">
        <v>99</v>
      </c>
      <c r="M286" t="s">
        <v>26</v>
      </c>
      <c r="N286">
        <v>99</v>
      </c>
      <c r="O286" t="s">
        <v>27</v>
      </c>
      <c r="P286">
        <v>1</v>
      </c>
      <c r="Q286" t="s">
        <v>34</v>
      </c>
      <c r="R286">
        <v>170160</v>
      </c>
      <c r="V286" s="3" t="str">
        <f t="shared" si="9"/>
        <v>.</v>
      </c>
      <c r="W286" s="3" t="str">
        <f>IF(AND(T286&lt;&gt;"_U",T286&lt;&gt;"c",J286&lt;&gt;9,J286&lt;&gt;99),IFERROR(VLOOKUP(A286,'Health Total'!$A$2:$W$10000,18,0),"."),".")</f>
        <v>.</v>
      </c>
    </row>
    <row r="287" spans="1:23" x14ac:dyDescent="0.2">
      <c r="A287" s="1" t="str">
        <f t="shared" si="8"/>
        <v>2013|Counties Manukau|Female / Wahine</v>
      </c>
      <c r="B287" t="s">
        <v>20</v>
      </c>
      <c r="C287" t="s">
        <v>21</v>
      </c>
      <c r="D287" t="s">
        <v>22</v>
      </c>
      <c r="E287" t="s">
        <v>23</v>
      </c>
      <c r="F287">
        <v>2013</v>
      </c>
      <c r="G287">
        <v>2013</v>
      </c>
      <c r="H287">
        <v>103</v>
      </c>
      <c r="I287" t="s">
        <v>167</v>
      </c>
      <c r="J287">
        <v>99</v>
      </c>
      <c r="K287" t="s">
        <v>47</v>
      </c>
      <c r="L287">
        <v>99</v>
      </c>
      <c r="M287" t="s">
        <v>26</v>
      </c>
      <c r="N287">
        <v>99</v>
      </c>
      <c r="O287" t="s">
        <v>27</v>
      </c>
      <c r="P287">
        <v>2</v>
      </c>
      <c r="Q287" t="s">
        <v>31</v>
      </c>
      <c r="R287">
        <v>186027</v>
      </c>
      <c r="V287" s="3" t="str">
        <f t="shared" si="9"/>
        <v>.</v>
      </c>
      <c r="W287" s="3" t="str">
        <f>IF(AND(T287&lt;&gt;"_U",T287&lt;&gt;"c",J287&lt;&gt;9,J287&lt;&gt;99),IFERROR(VLOOKUP(A287,'Health Total'!$A$2:$W$10000,18,0),"."),".")</f>
        <v>.</v>
      </c>
    </row>
    <row r="288" spans="1:23" x14ac:dyDescent="0.2">
      <c r="A288" s="1" t="str">
        <f t="shared" si="8"/>
        <v>2013|Counties Manukau|Another gender / He ira kÄ“ anÅ</v>
      </c>
      <c r="B288" t="s">
        <v>20</v>
      </c>
      <c r="C288" t="s">
        <v>21</v>
      </c>
      <c r="D288" t="s">
        <v>22</v>
      </c>
      <c r="E288" t="s">
        <v>23</v>
      </c>
      <c r="F288">
        <v>2013</v>
      </c>
      <c r="G288">
        <v>2013</v>
      </c>
      <c r="H288">
        <v>103</v>
      </c>
      <c r="I288" t="s">
        <v>167</v>
      </c>
      <c r="J288">
        <v>99</v>
      </c>
      <c r="K288" t="s">
        <v>47</v>
      </c>
      <c r="L288">
        <v>99</v>
      </c>
      <c r="M288" t="s">
        <v>26</v>
      </c>
      <c r="N288">
        <v>99</v>
      </c>
      <c r="O288" t="s">
        <v>27</v>
      </c>
      <c r="P288">
        <v>3</v>
      </c>
      <c r="Q288" t="s">
        <v>28</v>
      </c>
      <c r="T288" t="s">
        <v>36</v>
      </c>
      <c r="U288" t="s">
        <v>37</v>
      </c>
      <c r="V288" s="3" t="str">
        <f t="shared" si="9"/>
        <v>.</v>
      </c>
      <c r="W288" s="3" t="str">
        <f>IF(AND(T288&lt;&gt;"_U",T288&lt;&gt;"c",J288&lt;&gt;9,J288&lt;&gt;99),IFERROR(VLOOKUP(A288,'Health Total'!$A$2:$W$10000,18,0),"."),".")</f>
        <v>.</v>
      </c>
    </row>
    <row r="289" spans="1:23" x14ac:dyDescent="0.2">
      <c r="A289" s="1" t="str">
        <f t="shared" si="8"/>
        <v>2013|Counties Manukau|Total - gender</v>
      </c>
      <c r="B289" t="s">
        <v>20</v>
      </c>
      <c r="C289" t="s">
        <v>21</v>
      </c>
      <c r="D289" t="s">
        <v>22</v>
      </c>
      <c r="E289" t="s">
        <v>23</v>
      </c>
      <c r="F289">
        <v>2013</v>
      </c>
      <c r="G289">
        <v>2013</v>
      </c>
      <c r="H289">
        <v>103</v>
      </c>
      <c r="I289" t="s">
        <v>167</v>
      </c>
      <c r="J289">
        <v>99</v>
      </c>
      <c r="K289" t="s">
        <v>47</v>
      </c>
      <c r="L289">
        <v>99</v>
      </c>
      <c r="M289" t="s">
        <v>26</v>
      </c>
      <c r="N289">
        <v>99</v>
      </c>
      <c r="O289" t="s">
        <v>27</v>
      </c>
      <c r="P289">
        <v>99</v>
      </c>
      <c r="Q289" t="s">
        <v>42</v>
      </c>
      <c r="R289">
        <v>356187</v>
      </c>
      <c r="V289" s="3" t="str">
        <f t="shared" si="9"/>
        <v>.</v>
      </c>
      <c r="W289" s="3" t="str">
        <f>IF(AND(T289&lt;&gt;"_U",T289&lt;&gt;"c",J289&lt;&gt;9,J289&lt;&gt;99),IFERROR(VLOOKUP(A289,'Health Total'!$A$2:$W$10000,18,0),"."),".")</f>
        <v>.</v>
      </c>
    </row>
    <row r="290" spans="1:23" x14ac:dyDescent="0.2">
      <c r="A290" s="1" t="str">
        <f t="shared" si="8"/>
        <v>2013|Waikato|Male / TÄne</v>
      </c>
      <c r="B290" t="s">
        <v>20</v>
      </c>
      <c r="C290" t="s">
        <v>21</v>
      </c>
      <c r="D290" t="s">
        <v>22</v>
      </c>
      <c r="E290" t="s">
        <v>23</v>
      </c>
      <c r="F290">
        <v>2013</v>
      </c>
      <c r="G290">
        <v>2013</v>
      </c>
      <c r="H290">
        <v>200</v>
      </c>
      <c r="I290" t="s">
        <v>166</v>
      </c>
      <c r="J290">
        <v>1</v>
      </c>
      <c r="K290" t="s">
        <v>30</v>
      </c>
      <c r="L290">
        <v>99</v>
      </c>
      <c r="M290" t="s">
        <v>26</v>
      </c>
      <c r="N290">
        <v>99</v>
      </c>
      <c r="O290" t="s">
        <v>27</v>
      </c>
      <c r="P290">
        <v>1</v>
      </c>
      <c r="Q290" t="s">
        <v>34</v>
      </c>
      <c r="R290">
        <v>60441</v>
      </c>
      <c r="V290" s="3">
        <f t="shared" si="9"/>
        <v>49.8</v>
      </c>
      <c r="W290" s="3">
        <f>IF(AND(T290&lt;&gt;"_U",T290&lt;&gt;"c",J290&lt;&gt;9,J290&lt;&gt;99),IFERROR(VLOOKUP(A290,'Health Total'!$A$2:$W$10000,18,0),"."),".")</f>
        <v>121371</v>
      </c>
    </row>
    <row r="291" spans="1:23" x14ac:dyDescent="0.2">
      <c r="A291" s="1" t="str">
        <f t="shared" si="8"/>
        <v>2013|Waikato|Female / Wahine</v>
      </c>
      <c r="B291" t="s">
        <v>20</v>
      </c>
      <c r="C291" t="s">
        <v>21</v>
      </c>
      <c r="D291" t="s">
        <v>22</v>
      </c>
      <c r="E291" t="s">
        <v>23</v>
      </c>
      <c r="F291">
        <v>2013</v>
      </c>
      <c r="G291">
        <v>2013</v>
      </c>
      <c r="H291">
        <v>200</v>
      </c>
      <c r="I291" t="s">
        <v>166</v>
      </c>
      <c r="J291">
        <v>1</v>
      </c>
      <c r="K291" t="s">
        <v>30</v>
      </c>
      <c r="L291">
        <v>99</v>
      </c>
      <c r="M291" t="s">
        <v>26</v>
      </c>
      <c r="N291">
        <v>99</v>
      </c>
      <c r="O291" t="s">
        <v>27</v>
      </c>
      <c r="P291">
        <v>2</v>
      </c>
      <c r="Q291" t="s">
        <v>31</v>
      </c>
      <c r="R291">
        <v>60957</v>
      </c>
      <c r="V291" s="3">
        <f t="shared" si="9"/>
        <v>45.74</v>
      </c>
      <c r="W291" s="3">
        <f>IF(AND(T291&lt;&gt;"_U",T291&lt;&gt;"c",J291&lt;&gt;9,J291&lt;&gt;99),IFERROR(VLOOKUP(A291,'Health Total'!$A$2:$W$10000,18,0),"."),".")</f>
        <v>133272</v>
      </c>
    </row>
    <row r="292" spans="1:23" x14ac:dyDescent="0.2">
      <c r="A292" s="1" t="str">
        <f t="shared" si="8"/>
        <v>2013|Waikato|Another gender / He ira kÄ“ anÅ</v>
      </c>
      <c r="B292" t="s">
        <v>20</v>
      </c>
      <c r="C292" t="s">
        <v>21</v>
      </c>
      <c r="D292" t="s">
        <v>22</v>
      </c>
      <c r="E292" t="s">
        <v>23</v>
      </c>
      <c r="F292">
        <v>2013</v>
      </c>
      <c r="G292">
        <v>2013</v>
      </c>
      <c r="H292">
        <v>200</v>
      </c>
      <c r="I292" t="s">
        <v>166</v>
      </c>
      <c r="J292">
        <v>1</v>
      </c>
      <c r="K292" t="s">
        <v>30</v>
      </c>
      <c r="L292">
        <v>99</v>
      </c>
      <c r="M292" t="s">
        <v>26</v>
      </c>
      <c r="N292">
        <v>99</v>
      </c>
      <c r="O292" t="s">
        <v>27</v>
      </c>
      <c r="P292">
        <v>3</v>
      </c>
      <c r="Q292" t="s">
        <v>28</v>
      </c>
      <c r="T292" t="s">
        <v>36</v>
      </c>
      <c r="U292" t="s">
        <v>37</v>
      </c>
      <c r="V292" s="3" t="str">
        <f t="shared" si="9"/>
        <v>.</v>
      </c>
      <c r="W292" s="3" t="str">
        <f>IF(AND(T292&lt;&gt;"_U",T292&lt;&gt;"c",J292&lt;&gt;9,J292&lt;&gt;99),IFERROR(VLOOKUP(A292,'Health Total'!$A$2:$W$10000,18,0),"."),".")</f>
        <v>.</v>
      </c>
    </row>
    <row r="293" spans="1:23" x14ac:dyDescent="0.2">
      <c r="A293" s="1" t="str">
        <f t="shared" si="8"/>
        <v>2013|Waikato|Total - gender</v>
      </c>
      <c r="B293" t="s">
        <v>20</v>
      </c>
      <c r="C293" t="s">
        <v>21</v>
      </c>
      <c r="D293" t="s">
        <v>22</v>
      </c>
      <c r="E293" t="s">
        <v>23</v>
      </c>
      <c r="F293">
        <v>2013</v>
      </c>
      <c r="G293">
        <v>2013</v>
      </c>
      <c r="H293">
        <v>200</v>
      </c>
      <c r="I293" t="s">
        <v>166</v>
      </c>
      <c r="J293">
        <v>1</v>
      </c>
      <c r="K293" t="s">
        <v>30</v>
      </c>
      <c r="L293">
        <v>99</v>
      </c>
      <c r="M293" t="s">
        <v>26</v>
      </c>
      <c r="N293">
        <v>99</v>
      </c>
      <c r="O293" t="s">
        <v>27</v>
      </c>
      <c r="P293">
        <v>99</v>
      </c>
      <c r="Q293" t="s">
        <v>42</v>
      </c>
      <c r="R293">
        <v>121398</v>
      </c>
      <c r="V293" s="3">
        <f t="shared" si="9"/>
        <v>47.67</v>
      </c>
      <c r="W293" s="3">
        <f>IF(AND(T293&lt;&gt;"_U",T293&lt;&gt;"c",J293&lt;&gt;9,J293&lt;&gt;99),IFERROR(VLOOKUP(A293,'Health Total'!$A$2:$W$10000,18,0),"."),".")</f>
        <v>254643</v>
      </c>
    </row>
    <row r="294" spans="1:23" x14ac:dyDescent="0.2">
      <c r="A294" s="1" t="str">
        <f t="shared" si="8"/>
        <v>2013|Waikato|Male / TÄne</v>
      </c>
      <c r="B294" t="s">
        <v>20</v>
      </c>
      <c r="C294" t="s">
        <v>21</v>
      </c>
      <c r="D294" t="s">
        <v>22</v>
      </c>
      <c r="E294" t="s">
        <v>23</v>
      </c>
      <c r="F294">
        <v>2013</v>
      </c>
      <c r="G294">
        <v>2013</v>
      </c>
      <c r="H294">
        <v>200</v>
      </c>
      <c r="I294" t="s">
        <v>166</v>
      </c>
      <c r="J294">
        <v>3</v>
      </c>
      <c r="K294" t="s">
        <v>39</v>
      </c>
      <c r="L294">
        <v>99</v>
      </c>
      <c r="M294" t="s">
        <v>26</v>
      </c>
      <c r="N294">
        <v>99</v>
      </c>
      <c r="O294" t="s">
        <v>27</v>
      </c>
      <c r="P294">
        <v>1</v>
      </c>
      <c r="Q294" t="s">
        <v>34</v>
      </c>
      <c r="R294">
        <v>4155</v>
      </c>
      <c r="V294" s="3">
        <f t="shared" si="9"/>
        <v>3.42</v>
      </c>
      <c r="W294" s="3">
        <f>IF(AND(T294&lt;&gt;"_U",T294&lt;&gt;"c",J294&lt;&gt;9,J294&lt;&gt;99),IFERROR(VLOOKUP(A294,'Health Total'!$A$2:$W$10000,18,0),"."),".")</f>
        <v>121371</v>
      </c>
    </row>
    <row r="295" spans="1:23" x14ac:dyDescent="0.2">
      <c r="A295" s="1" t="str">
        <f t="shared" si="8"/>
        <v>2013|Waikato|Female / Wahine</v>
      </c>
      <c r="B295" t="s">
        <v>20</v>
      </c>
      <c r="C295" t="s">
        <v>21</v>
      </c>
      <c r="D295" t="s">
        <v>22</v>
      </c>
      <c r="E295" t="s">
        <v>23</v>
      </c>
      <c r="F295">
        <v>2013</v>
      </c>
      <c r="G295">
        <v>2013</v>
      </c>
      <c r="H295">
        <v>200</v>
      </c>
      <c r="I295" t="s">
        <v>166</v>
      </c>
      <c r="J295">
        <v>3</v>
      </c>
      <c r="K295" t="s">
        <v>39</v>
      </c>
      <c r="L295">
        <v>99</v>
      </c>
      <c r="M295" t="s">
        <v>26</v>
      </c>
      <c r="N295">
        <v>99</v>
      </c>
      <c r="O295" t="s">
        <v>27</v>
      </c>
      <c r="P295">
        <v>2</v>
      </c>
      <c r="Q295" t="s">
        <v>31</v>
      </c>
      <c r="R295">
        <v>5352</v>
      </c>
      <c r="V295" s="3">
        <f t="shared" si="9"/>
        <v>4.0199999999999996</v>
      </c>
      <c r="W295" s="3">
        <f>IF(AND(T295&lt;&gt;"_U",T295&lt;&gt;"c",J295&lt;&gt;9,J295&lt;&gt;99),IFERROR(VLOOKUP(A295,'Health Total'!$A$2:$W$10000,18,0),"."),".")</f>
        <v>133272</v>
      </c>
    </row>
    <row r="296" spans="1:23" x14ac:dyDescent="0.2">
      <c r="A296" s="1" t="str">
        <f t="shared" si="8"/>
        <v>2013|Waikato|Another gender / He ira kÄ“ anÅ</v>
      </c>
      <c r="B296" t="s">
        <v>20</v>
      </c>
      <c r="C296" t="s">
        <v>21</v>
      </c>
      <c r="D296" t="s">
        <v>22</v>
      </c>
      <c r="E296" t="s">
        <v>23</v>
      </c>
      <c r="F296">
        <v>2013</v>
      </c>
      <c r="G296">
        <v>2013</v>
      </c>
      <c r="H296">
        <v>200</v>
      </c>
      <c r="I296" t="s">
        <v>166</v>
      </c>
      <c r="J296">
        <v>3</v>
      </c>
      <c r="K296" t="s">
        <v>39</v>
      </c>
      <c r="L296">
        <v>99</v>
      </c>
      <c r="M296" t="s">
        <v>26</v>
      </c>
      <c r="N296">
        <v>99</v>
      </c>
      <c r="O296" t="s">
        <v>27</v>
      </c>
      <c r="P296">
        <v>3</v>
      </c>
      <c r="Q296" t="s">
        <v>28</v>
      </c>
      <c r="T296" t="s">
        <v>36</v>
      </c>
      <c r="U296" t="s">
        <v>37</v>
      </c>
      <c r="V296" s="3" t="str">
        <f t="shared" si="9"/>
        <v>.</v>
      </c>
      <c r="W296" s="3" t="str">
        <f>IF(AND(T296&lt;&gt;"_U",T296&lt;&gt;"c",J296&lt;&gt;9,J296&lt;&gt;99),IFERROR(VLOOKUP(A296,'Health Total'!$A$2:$W$10000,18,0),"."),".")</f>
        <v>.</v>
      </c>
    </row>
    <row r="297" spans="1:23" x14ac:dyDescent="0.2">
      <c r="A297" s="1" t="str">
        <f t="shared" si="8"/>
        <v>2013|Waikato|Total - gender</v>
      </c>
      <c r="B297" t="s">
        <v>20</v>
      </c>
      <c r="C297" t="s">
        <v>21</v>
      </c>
      <c r="D297" t="s">
        <v>22</v>
      </c>
      <c r="E297" t="s">
        <v>23</v>
      </c>
      <c r="F297">
        <v>2013</v>
      </c>
      <c r="G297">
        <v>2013</v>
      </c>
      <c r="H297">
        <v>200</v>
      </c>
      <c r="I297" t="s">
        <v>166</v>
      </c>
      <c r="J297">
        <v>3</v>
      </c>
      <c r="K297" t="s">
        <v>39</v>
      </c>
      <c r="L297">
        <v>99</v>
      </c>
      <c r="M297" t="s">
        <v>26</v>
      </c>
      <c r="N297">
        <v>99</v>
      </c>
      <c r="O297" t="s">
        <v>27</v>
      </c>
      <c r="P297">
        <v>99</v>
      </c>
      <c r="Q297" t="s">
        <v>42</v>
      </c>
      <c r="R297">
        <v>9507</v>
      </c>
      <c r="V297" s="3">
        <f t="shared" si="9"/>
        <v>3.73</v>
      </c>
      <c r="W297" s="3">
        <f>IF(AND(T297&lt;&gt;"_U",T297&lt;&gt;"c",J297&lt;&gt;9,J297&lt;&gt;99),IFERROR(VLOOKUP(A297,'Health Total'!$A$2:$W$10000,18,0),"."),".")</f>
        <v>254643</v>
      </c>
    </row>
    <row r="298" spans="1:23" x14ac:dyDescent="0.2">
      <c r="A298" s="1" t="str">
        <f t="shared" si="8"/>
        <v>2013|Waikato|Male / TÄne</v>
      </c>
      <c r="B298" t="s">
        <v>20</v>
      </c>
      <c r="C298" t="s">
        <v>21</v>
      </c>
      <c r="D298" t="s">
        <v>22</v>
      </c>
      <c r="E298" t="s">
        <v>23</v>
      </c>
      <c r="F298">
        <v>2013</v>
      </c>
      <c r="G298">
        <v>2013</v>
      </c>
      <c r="H298">
        <v>200</v>
      </c>
      <c r="I298" t="s">
        <v>166</v>
      </c>
      <c r="J298">
        <v>4</v>
      </c>
      <c r="K298" t="s">
        <v>54</v>
      </c>
      <c r="L298">
        <v>99</v>
      </c>
      <c r="M298" t="s">
        <v>26</v>
      </c>
      <c r="N298">
        <v>99</v>
      </c>
      <c r="O298" t="s">
        <v>27</v>
      </c>
      <c r="P298">
        <v>1</v>
      </c>
      <c r="Q298" t="s">
        <v>34</v>
      </c>
      <c r="R298">
        <v>8628</v>
      </c>
      <c r="V298" s="3">
        <f t="shared" si="9"/>
        <v>7.11</v>
      </c>
      <c r="W298" s="3">
        <f>IF(AND(T298&lt;&gt;"_U",T298&lt;&gt;"c",J298&lt;&gt;9,J298&lt;&gt;99),IFERROR(VLOOKUP(A298,'Health Total'!$A$2:$W$10000,18,0),"."),".")</f>
        <v>121371</v>
      </c>
    </row>
    <row r="299" spans="1:23" x14ac:dyDescent="0.2">
      <c r="A299" s="1" t="str">
        <f t="shared" si="8"/>
        <v>2013|Waikato|Female / Wahine</v>
      </c>
      <c r="B299" t="s">
        <v>20</v>
      </c>
      <c r="C299" t="s">
        <v>21</v>
      </c>
      <c r="D299" t="s">
        <v>22</v>
      </c>
      <c r="E299" t="s">
        <v>23</v>
      </c>
      <c r="F299">
        <v>2013</v>
      </c>
      <c r="G299">
        <v>2013</v>
      </c>
      <c r="H299">
        <v>200</v>
      </c>
      <c r="I299" t="s">
        <v>166</v>
      </c>
      <c r="J299">
        <v>4</v>
      </c>
      <c r="K299" t="s">
        <v>54</v>
      </c>
      <c r="L299">
        <v>99</v>
      </c>
      <c r="M299" t="s">
        <v>26</v>
      </c>
      <c r="N299">
        <v>99</v>
      </c>
      <c r="O299" t="s">
        <v>27</v>
      </c>
      <c r="P299">
        <v>2</v>
      </c>
      <c r="Q299" t="s">
        <v>31</v>
      </c>
      <c r="R299">
        <v>11868</v>
      </c>
      <c r="V299" s="3">
        <f t="shared" si="9"/>
        <v>8.91</v>
      </c>
      <c r="W299" s="3">
        <f>IF(AND(T299&lt;&gt;"_U",T299&lt;&gt;"c",J299&lt;&gt;9,J299&lt;&gt;99),IFERROR(VLOOKUP(A299,'Health Total'!$A$2:$W$10000,18,0),"."),".")</f>
        <v>133272</v>
      </c>
    </row>
    <row r="300" spans="1:23" x14ac:dyDescent="0.2">
      <c r="A300" s="1" t="str">
        <f t="shared" si="8"/>
        <v>2013|Waikato|Another gender / He ira kÄ“ anÅ</v>
      </c>
      <c r="B300" t="s">
        <v>20</v>
      </c>
      <c r="C300" t="s">
        <v>21</v>
      </c>
      <c r="D300" t="s">
        <v>22</v>
      </c>
      <c r="E300" t="s">
        <v>23</v>
      </c>
      <c r="F300">
        <v>2013</v>
      </c>
      <c r="G300">
        <v>2013</v>
      </c>
      <c r="H300">
        <v>200</v>
      </c>
      <c r="I300" t="s">
        <v>166</v>
      </c>
      <c r="J300">
        <v>4</v>
      </c>
      <c r="K300" t="s">
        <v>54</v>
      </c>
      <c r="L300">
        <v>99</v>
      </c>
      <c r="M300" t="s">
        <v>26</v>
      </c>
      <c r="N300">
        <v>99</v>
      </c>
      <c r="O300" t="s">
        <v>27</v>
      </c>
      <c r="P300">
        <v>3</v>
      </c>
      <c r="Q300" t="s">
        <v>28</v>
      </c>
      <c r="T300" t="s">
        <v>36</v>
      </c>
      <c r="U300" t="s">
        <v>37</v>
      </c>
      <c r="V300" s="3" t="str">
        <f t="shared" si="9"/>
        <v>.</v>
      </c>
      <c r="W300" s="3" t="str">
        <f>IF(AND(T300&lt;&gt;"_U",T300&lt;&gt;"c",J300&lt;&gt;9,J300&lt;&gt;99),IFERROR(VLOOKUP(A300,'Health Total'!$A$2:$W$10000,18,0),"."),".")</f>
        <v>.</v>
      </c>
    </row>
    <row r="301" spans="1:23" x14ac:dyDescent="0.2">
      <c r="A301" s="1" t="str">
        <f t="shared" si="8"/>
        <v>2013|Waikato|Total - gender</v>
      </c>
      <c r="B301" t="s">
        <v>20</v>
      </c>
      <c r="C301" t="s">
        <v>21</v>
      </c>
      <c r="D301" t="s">
        <v>22</v>
      </c>
      <c r="E301" t="s">
        <v>23</v>
      </c>
      <c r="F301">
        <v>2013</v>
      </c>
      <c r="G301">
        <v>2013</v>
      </c>
      <c r="H301">
        <v>200</v>
      </c>
      <c r="I301" t="s">
        <v>166</v>
      </c>
      <c r="J301">
        <v>4</v>
      </c>
      <c r="K301" t="s">
        <v>54</v>
      </c>
      <c r="L301">
        <v>99</v>
      </c>
      <c r="M301" t="s">
        <v>26</v>
      </c>
      <c r="N301">
        <v>99</v>
      </c>
      <c r="O301" t="s">
        <v>27</v>
      </c>
      <c r="P301">
        <v>99</v>
      </c>
      <c r="Q301" t="s">
        <v>42</v>
      </c>
      <c r="R301">
        <v>20496</v>
      </c>
      <c r="V301" s="3">
        <f t="shared" si="9"/>
        <v>8.0500000000000007</v>
      </c>
      <c r="W301" s="3">
        <f>IF(AND(T301&lt;&gt;"_U",T301&lt;&gt;"c",J301&lt;&gt;9,J301&lt;&gt;99),IFERROR(VLOOKUP(A301,'Health Total'!$A$2:$W$10000,18,0),"."),".")</f>
        <v>254643</v>
      </c>
    </row>
    <row r="302" spans="1:23" x14ac:dyDescent="0.2">
      <c r="A302" s="1" t="str">
        <f t="shared" si="8"/>
        <v>2013|Waikato|Male / TÄne</v>
      </c>
      <c r="B302" t="s">
        <v>20</v>
      </c>
      <c r="C302" t="s">
        <v>21</v>
      </c>
      <c r="D302" t="s">
        <v>22</v>
      </c>
      <c r="E302" t="s">
        <v>23</v>
      </c>
      <c r="F302">
        <v>2013</v>
      </c>
      <c r="G302">
        <v>2013</v>
      </c>
      <c r="H302">
        <v>200</v>
      </c>
      <c r="I302" t="s">
        <v>166</v>
      </c>
      <c r="J302">
        <v>5</v>
      </c>
      <c r="K302" t="s">
        <v>33</v>
      </c>
      <c r="L302">
        <v>99</v>
      </c>
      <c r="M302" t="s">
        <v>26</v>
      </c>
      <c r="N302">
        <v>99</v>
      </c>
      <c r="O302" t="s">
        <v>27</v>
      </c>
      <c r="P302">
        <v>1</v>
      </c>
      <c r="Q302" t="s">
        <v>34</v>
      </c>
      <c r="R302">
        <v>3312</v>
      </c>
      <c r="V302" s="3">
        <f t="shared" si="9"/>
        <v>2.73</v>
      </c>
      <c r="W302" s="3">
        <f>IF(AND(T302&lt;&gt;"_U",T302&lt;&gt;"c",J302&lt;&gt;9,J302&lt;&gt;99),IFERROR(VLOOKUP(A302,'Health Total'!$A$2:$W$10000,18,0),"."),".")</f>
        <v>121371</v>
      </c>
    </row>
    <row r="303" spans="1:23" x14ac:dyDescent="0.2">
      <c r="A303" s="1" t="str">
        <f t="shared" si="8"/>
        <v>2013|Waikato|Female / Wahine</v>
      </c>
      <c r="B303" t="s">
        <v>20</v>
      </c>
      <c r="C303" t="s">
        <v>21</v>
      </c>
      <c r="D303" t="s">
        <v>22</v>
      </c>
      <c r="E303" t="s">
        <v>23</v>
      </c>
      <c r="F303">
        <v>2013</v>
      </c>
      <c r="G303">
        <v>2013</v>
      </c>
      <c r="H303">
        <v>200</v>
      </c>
      <c r="I303" t="s">
        <v>166</v>
      </c>
      <c r="J303">
        <v>5</v>
      </c>
      <c r="K303" t="s">
        <v>33</v>
      </c>
      <c r="L303">
        <v>99</v>
      </c>
      <c r="M303" t="s">
        <v>26</v>
      </c>
      <c r="N303">
        <v>99</v>
      </c>
      <c r="O303" t="s">
        <v>27</v>
      </c>
      <c r="P303">
        <v>2</v>
      </c>
      <c r="Q303" t="s">
        <v>31</v>
      </c>
      <c r="R303">
        <v>11847</v>
      </c>
      <c r="V303" s="3">
        <f t="shared" si="9"/>
        <v>8.89</v>
      </c>
      <c r="W303" s="3">
        <f>IF(AND(T303&lt;&gt;"_U",T303&lt;&gt;"c",J303&lt;&gt;9,J303&lt;&gt;99),IFERROR(VLOOKUP(A303,'Health Total'!$A$2:$W$10000,18,0),"."),".")</f>
        <v>133272</v>
      </c>
    </row>
    <row r="304" spans="1:23" x14ac:dyDescent="0.2">
      <c r="A304" s="1" t="str">
        <f t="shared" si="8"/>
        <v>2013|Waikato|Another gender / He ira kÄ“ anÅ</v>
      </c>
      <c r="B304" t="s">
        <v>20</v>
      </c>
      <c r="C304" t="s">
        <v>21</v>
      </c>
      <c r="D304" t="s">
        <v>22</v>
      </c>
      <c r="E304" t="s">
        <v>23</v>
      </c>
      <c r="F304">
        <v>2013</v>
      </c>
      <c r="G304">
        <v>2013</v>
      </c>
      <c r="H304">
        <v>200</v>
      </c>
      <c r="I304" t="s">
        <v>166</v>
      </c>
      <c r="J304">
        <v>5</v>
      </c>
      <c r="K304" t="s">
        <v>33</v>
      </c>
      <c r="L304">
        <v>99</v>
      </c>
      <c r="M304" t="s">
        <v>26</v>
      </c>
      <c r="N304">
        <v>99</v>
      </c>
      <c r="O304" t="s">
        <v>27</v>
      </c>
      <c r="P304">
        <v>3</v>
      </c>
      <c r="Q304" t="s">
        <v>28</v>
      </c>
      <c r="T304" t="s">
        <v>36</v>
      </c>
      <c r="U304" t="s">
        <v>37</v>
      </c>
      <c r="V304" s="3" t="str">
        <f t="shared" si="9"/>
        <v>.</v>
      </c>
      <c r="W304" s="3" t="str">
        <f>IF(AND(T304&lt;&gt;"_U",T304&lt;&gt;"c",J304&lt;&gt;9,J304&lt;&gt;99),IFERROR(VLOOKUP(A304,'Health Total'!$A$2:$W$10000,18,0),"."),".")</f>
        <v>.</v>
      </c>
    </row>
    <row r="305" spans="1:23" x14ac:dyDescent="0.2">
      <c r="A305" s="1" t="str">
        <f t="shared" si="8"/>
        <v>2013|Waikato|Total - gender</v>
      </c>
      <c r="B305" t="s">
        <v>20</v>
      </c>
      <c r="C305" t="s">
        <v>21</v>
      </c>
      <c r="D305" t="s">
        <v>22</v>
      </c>
      <c r="E305" t="s">
        <v>23</v>
      </c>
      <c r="F305">
        <v>2013</v>
      </c>
      <c r="G305">
        <v>2013</v>
      </c>
      <c r="H305">
        <v>200</v>
      </c>
      <c r="I305" t="s">
        <v>166</v>
      </c>
      <c r="J305">
        <v>5</v>
      </c>
      <c r="K305" t="s">
        <v>33</v>
      </c>
      <c r="L305">
        <v>99</v>
      </c>
      <c r="M305" t="s">
        <v>26</v>
      </c>
      <c r="N305">
        <v>99</v>
      </c>
      <c r="O305" t="s">
        <v>27</v>
      </c>
      <c r="P305">
        <v>99</v>
      </c>
      <c r="Q305" t="s">
        <v>42</v>
      </c>
      <c r="R305">
        <v>15159</v>
      </c>
      <c r="V305" s="3">
        <f t="shared" si="9"/>
        <v>5.95</v>
      </c>
      <c r="W305" s="3">
        <f>IF(AND(T305&lt;&gt;"_U",T305&lt;&gt;"c",J305&lt;&gt;9,J305&lt;&gt;99),IFERROR(VLOOKUP(A305,'Health Total'!$A$2:$W$10000,18,0),"."),".")</f>
        <v>254643</v>
      </c>
    </row>
    <row r="306" spans="1:23" x14ac:dyDescent="0.2">
      <c r="A306" s="1" t="str">
        <f t="shared" si="8"/>
        <v>2013|Waikato|Male / TÄne</v>
      </c>
      <c r="B306" t="s">
        <v>20</v>
      </c>
      <c r="C306" t="s">
        <v>21</v>
      </c>
      <c r="D306" t="s">
        <v>22</v>
      </c>
      <c r="E306" t="s">
        <v>23</v>
      </c>
      <c r="F306">
        <v>2013</v>
      </c>
      <c r="G306">
        <v>2013</v>
      </c>
      <c r="H306">
        <v>200</v>
      </c>
      <c r="I306" t="s">
        <v>166</v>
      </c>
      <c r="J306">
        <v>6</v>
      </c>
      <c r="K306" t="s">
        <v>52</v>
      </c>
      <c r="L306">
        <v>99</v>
      </c>
      <c r="M306" t="s">
        <v>26</v>
      </c>
      <c r="N306">
        <v>99</v>
      </c>
      <c r="O306" t="s">
        <v>27</v>
      </c>
      <c r="P306">
        <v>1</v>
      </c>
      <c r="Q306" t="s">
        <v>34</v>
      </c>
      <c r="R306">
        <v>44838</v>
      </c>
      <c r="V306" s="3">
        <f t="shared" si="9"/>
        <v>36.94</v>
      </c>
      <c r="W306" s="3">
        <f>IF(AND(T306&lt;&gt;"_U",T306&lt;&gt;"c",J306&lt;&gt;9,J306&lt;&gt;99),IFERROR(VLOOKUP(A306,'Health Total'!$A$2:$W$10000,18,0),"."),".")</f>
        <v>121371</v>
      </c>
    </row>
    <row r="307" spans="1:23" x14ac:dyDescent="0.2">
      <c r="A307" s="1" t="str">
        <f t="shared" si="8"/>
        <v>2013|Waikato|Female / Wahine</v>
      </c>
      <c r="B307" t="s">
        <v>20</v>
      </c>
      <c r="C307" t="s">
        <v>21</v>
      </c>
      <c r="D307" t="s">
        <v>22</v>
      </c>
      <c r="E307" t="s">
        <v>23</v>
      </c>
      <c r="F307">
        <v>2013</v>
      </c>
      <c r="G307">
        <v>2013</v>
      </c>
      <c r="H307">
        <v>200</v>
      </c>
      <c r="I307" t="s">
        <v>166</v>
      </c>
      <c r="J307">
        <v>6</v>
      </c>
      <c r="K307" t="s">
        <v>52</v>
      </c>
      <c r="L307">
        <v>99</v>
      </c>
      <c r="M307" t="s">
        <v>26</v>
      </c>
      <c r="N307">
        <v>99</v>
      </c>
      <c r="O307" t="s">
        <v>27</v>
      </c>
      <c r="P307">
        <v>2</v>
      </c>
      <c r="Q307" t="s">
        <v>31</v>
      </c>
      <c r="R307">
        <v>43245</v>
      </c>
      <c r="V307" s="3">
        <f t="shared" si="9"/>
        <v>32.450000000000003</v>
      </c>
      <c r="W307" s="3">
        <f>IF(AND(T307&lt;&gt;"_U",T307&lt;&gt;"c",J307&lt;&gt;9,J307&lt;&gt;99),IFERROR(VLOOKUP(A307,'Health Total'!$A$2:$W$10000,18,0),"."),".")</f>
        <v>133272</v>
      </c>
    </row>
    <row r="308" spans="1:23" x14ac:dyDescent="0.2">
      <c r="A308" s="1" t="str">
        <f t="shared" si="8"/>
        <v>2013|Waikato|Another gender / He ira kÄ“ anÅ</v>
      </c>
      <c r="B308" t="s">
        <v>20</v>
      </c>
      <c r="C308" t="s">
        <v>21</v>
      </c>
      <c r="D308" t="s">
        <v>22</v>
      </c>
      <c r="E308" t="s">
        <v>23</v>
      </c>
      <c r="F308">
        <v>2013</v>
      </c>
      <c r="G308">
        <v>2013</v>
      </c>
      <c r="H308">
        <v>200</v>
      </c>
      <c r="I308" t="s">
        <v>166</v>
      </c>
      <c r="J308">
        <v>6</v>
      </c>
      <c r="K308" t="s">
        <v>52</v>
      </c>
      <c r="L308">
        <v>99</v>
      </c>
      <c r="M308" t="s">
        <v>26</v>
      </c>
      <c r="N308">
        <v>99</v>
      </c>
      <c r="O308" t="s">
        <v>27</v>
      </c>
      <c r="P308">
        <v>3</v>
      </c>
      <c r="Q308" t="s">
        <v>28</v>
      </c>
      <c r="T308" t="s">
        <v>36</v>
      </c>
      <c r="U308" t="s">
        <v>37</v>
      </c>
      <c r="V308" s="3" t="str">
        <f t="shared" si="9"/>
        <v>.</v>
      </c>
      <c r="W308" s="3" t="str">
        <f>IF(AND(T308&lt;&gt;"_U",T308&lt;&gt;"c",J308&lt;&gt;9,J308&lt;&gt;99),IFERROR(VLOOKUP(A308,'Health Total'!$A$2:$W$10000,18,0),"."),".")</f>
        <v>.</v>
      </c>
    </row>
    <row r="309" spans="1:23" x14ac:dyDescent="0.2">
      <c r="A309" s="1" t="str">
        <f t="shared" si="8"/>
        <v>2013|Waikato|Total - gender</v>
      </c>
      <c r="B309" t="s">
        <v>20</v>
      </c>
      <c r="C309" t="s">
        <v>21</v>
      </c>
      <c r="D309" t="s">
        <v>22</v>
      </c>
      <c r="E309" t="s">
        <v>23</v>
      </c>
      <c r="F309">
        <v>2013</v>
      </c>
      <c r="G309">
        <v>2013</v>
      </c>
      <c r="H309">
        <v>200</v>
      </c>
      <c r="I309" t="s">
        <v>166</v>
      </c>
      <c r="J309">
        <v>6</v>
      </c>
      <c r="K309" t="s">
        <v>52</v>
      </c>
      <c r="L309">
        <v>99</v>
      </c>
      <c r="M309" t="s">
        <v>26</v>
      </c>
      <c r="N309">
        <v>99</v>
      </c>
      <c r="O309" t="s">
        <v>27</v>
      </c>
      <c r="P309">
        <v>99</v>
      </c>
      <c r="Q309" t="s">
        <v>42</v>
      </c>
      <c r="R309">
        <v>88083</v>
      </c>
      <c r="V309" s="3">
        <f t="shared" si="9"/>
        <v>34.590000000000003</v>
      </c>
      <c r="W309" s="3">
        <f>IF(AND(T309&lt;&gt;"_U",T309&lt;&gt;"c",J309&lt;&gt;9,J309&lt;&gt;99),IFERROR(VLOOKUP(A309,'Health Total'!$A$2:$W$10000,18,0),"."),".")</f>
        <v>254643</v>
      </c>
    </row>
    <row r="310" spans="1:23" x14ac:dyDescent="0.2">
      <c r="A310" s="1" t="str">
        <f t="shared" si="8"/>
        <v>2013|Waikato|Male / TÄne</v>
      </c>
      <c r="B310" t="s">
        <v>20</v>
      </c>
      <c r="C310" t="s">
        <v>21</v>
      </c>
      <c r="D310" t="s">
        <v>22</v>
      </c>
      <c r="E310" t="s">
        <v>23</v>
      </c>
      <c r="F310">
        <v>2013</v>
      </c>
      <c r="G310">
        <v>2013</v>
      </c>
      <c r="H310">
        <v>200</v>
      </c>
      <c r="I310" t="s">
        <v>166</v>
      </c>
      <c r="J310">
        <v>9</v>
      </c>
      <c r="K310" t="s">
        <v>25</v>
      </c>
      <c r="L310">
        <v>99</v>
      </c>
      <c r="M310" t="s">
        <v>26</v>
      </c>
      <c r="N310">
        <v>99</v>
      </c>
      <c r="O310" t="s">
        <v>27</v>
      </c>
      <c r="P310">
        <v>1</v>
      </c>
      <c r="Q310" t="s">
        <v>34</v>
      </c>
      <c r="R310">
        <v>14094</v>
      </c>
      <c r="V310" s="3" t="str">
        <f t="shared" si="9"/>
        <v>.</v>
      </c>
      <c r="W310" s="3" t="str">
        <f>IF(AND(T310&lt;&gt;"_U",T310&lt;&gt;"c",J310&lt;&gt;9,J310&lt;&gt;99),IFERROR(VLOOKUP(A310,'Health Total'!$A$2:$W$10000,18,0),"."),".")</f>
        <v>.</v>
      </c>
    </row>
    <row r="311" spans="1:23" x14ac:dyDescent="0.2">
      <c r="A311" s="1" t="str">
        <f t="shared" si="8"/>
        <v>2013|Waikato|Female / Wahine</v>
      </c>
      <c r="B311" t="s">
        <v>20</v>
      </c>
      <c r="C311" t="s">
        <v>21</v>
      </c>
      <c r="D311" t="s">
        <v>22</v>
      </c>
      <c r="E311" t="s">
        <v>23</v>
      </c>
      <c r="F311">
        <v>2013</v>
      </c>
      <c r="G311">
        <v>2013</v>
      </c>
      <c r="H311">
        <v>200</v>
      </c>
      <c r="I311" t="s">
        <v>166</v>
      </c>
      <c r="J311">
        <v>9</v>
      </c>
      <c r="K311" t="s">
        <v>25</v>
      </c>
      <c r="L311">
        <v>99</v>
      </c>
      <c r="M311" t="s">
        <v>26</v>
      </c>
      <c r="N311">
        <v>99</v>
      </c>
      <c r="O311" t="s">
        <v>27</v>
      </c>
      <c r="P311">
        <v>2</v>
      </c>
      <c r="Q311" t="s">
        <v>31</v>
      </c>
      <c r="R311">
        <v>12990</v>
      </c>
      <c r="V311" s="3" t="str">
        <f t="shared" si="9"/>
        <v>.</v>
      </c>
      <c r="W311" s="3" t="str">
        <f>IF(AND(T311&lt;&gt;"_U",T311&lt;&gt;"c",J311&lt;&gt;9,J311&lt;&gt;99),IFERROR(VLOOKUP(A311,'Health Total'!$A$2:$W$10000,18,0),"."),".")</f>
        <v>.</v>
      </c>
    </row>
    <row r="312" spans="1:23" x14ac:dyDescent="0.2">
      <c r="A312" s="1" t="str">
        <f t="shared" si="8"/>
        <v>2013|Waikato|Another gender / He ira kÄ“ anÅ</v>
      </c>
      <c r="B312" t="s">
        <v>20</v>
      </c>
      <c r="C312" t="s">
        <v>21</v>
      </c>
      <c r="D312" t="s">
        <v>22</v>
      </c>
      <c r="E312" t="s">
        <v>23</v>
      </c>
      <c r="F312">
        <v>2013</v>
      </c>
      <c r="G312">
        <v>2013</v>
      </c>
      <c r="H312">
        <v>200</v>
      </c>
      <c r="I312" t="s">
        <v>166</v>
      </c>
      <c r="J312">
        <v>9</v>
      </c>
      <c r="K312" t="s">
        <v>25</v>
      </c>
      <c r="L312">
        <v>99</v>
      </c>
      <c r="M312" t="s">
        <v>26</v>
      </c>
      <c r="N312">
        <v>99</v>
      </c>
      <c r="O312" t="s">
        <v>27</v>
      </c>
      <c r="P312">
        <v>3</v>
      </c>
      <c r="Q312" t="s">
        <v>28</v>
      </c>
      <c r="T312" t="s">
        <v>36</v>
      </c>
      <c r="U312" t="s">
        <v>37</v>
      </c>
      <c r="V312" s="3" t="str">
        <f t="shared" si="9"/>
        <v>.</v>
      </c>
      <c r="W312" s="3" t="str">
        <f>IF(AND(T312&lt;&gt;"_U",T312&lt;&gt;"c",J312&lt;&gt;9,J312&lt;&gt;99),IFERROR(VLOOKUP(A312,'Health Total'!$A$2:$W$10000,18,0),"."),".")</f>
        <v>.</v>
      </c>
    </row>
    <row r="313" spans="1:23" x14ac:dyDescent="0.2">
      <c r="A313" s="1" t="str">
        <f t="shared" si="8"/>
        <v>2013|Waikato|Total - gender</v>
      </c>
      <c r="B313" t="s">
        <v>20</v>
      </c>
      <c r="C313" t="s">
        <v>21</v>
      </c>
      <c r="D313" t="s">
        <v>22</v>
      </c>
      <c r="E313" t="s">
        <v>23</v>
      </c>
      <c r="F313">
        <v>2013</v>
      </c>
      <c r="G313">
        <v>2013</v>
      </c>
      <c r="H313">
        <v>200</v>
      </c>
      <c r="I313" t="s">
        <v>166</v>
      </c>
      <c r="J313">
        <v>9</v>
      </c>
      <c r="K313" t="s">
        <v>25</v>
      </c>
      <c r="L313">
        <v>99</v>
      </c>
      <c r="M313" t="s">
        <v>26</v>
      </c>
      <c r="N313">
        <v>99</v>
      </c>
      <c r="O313" t="s">
        <v>27</v>
      </c>
      <c r="P313">
        <v>99</v>
      </c>
      <c r="Q313" t="s">
        <v>42</v>
      </c>
      <c r="R313">
        <v>27084</v>
      </c>
      <c r="V313" s="3" t="str">
        <f t="shared" si="9"/>
        <v>.</v>
      </c>
      <c r="W313" s="3" t="str">
        <f>IF(AND(T313&lt;&gt;"_U",T313&lt;&gt;"c",J313&lt;&gt;9,J313&lt;&gt;99),IFERROR(VLOOKUP(A313,'Health Total'!$A$2:$W$10000,18,0),"."),".")</f>
        <v>.</v>
      </c>
    </row>
    <row r="314" spans="1:23" x14ac:dyDescent="0.2">
      <c r="A314" s="1" t="str">
        <f t="shared" si="8"/>
        <v>2013|Waikato|Male / TÄne</v>
      </c>
      <c r="B314" t="s">
        <v>20</v>
      </c>
      <c r="C314" t="s">
        <v>21</v>
      </c>
      <c r="D314" t="s">
        <v>22</v>
      </c>
      <c r="E314" t="s">
        <v>23</v>
      </c>
      <c r="F314">
        <v>2013</v>
      </c>
      <c r="G314">
        <v>2013</v>
      </c>
      <c r="H314">
        <v>200</v>
      </c>
      <c r="I314" t="s">
        <v>166</v>
      </c>
      <c r="J314">
        <v>77</v>
      </c>
      <c r="K314" t="s">
        <v>49</v>
      </c>
      <c r="L314">
        <v>99</v>
      </c>
      <c r="M314" t="s">
        <v>26</v>
      </c>
      <c r="N314">
        <v>99</v>
      </c>
      <c r="O314" t="s">
        <v>27</v>
      </c>
      <c r="P314">
        <v>1</v>
      </c>
      <c r="Q314" t="s">
        <v>34</v>
      </c>
      <c r="R314">
        <v>121371</v>
      </c>
      <c r="V314" s="3">
        <f t="shared" si="9"/>
        <v>100</v>
      </c>
      <c r="W314" s="3">
        <f>IF(AND(T314&lt;&gt;"_U",T314&lt;&gt;"c",J314&lt;&gt;9,J314&lt;&gt;99),IFERROR(VLOOKUP(A314,'Health Total'!$A$2:$W$10000,18,0),"."),".")</f>
        <v>121371</v>
      </c>
    </row>
    <row r="315" spans="1:23" x14ac:dyDescent="0.2">
      <c r="A315" s="1" t="str">
        <f t="shared" si="8"/>
        <v>2013|Waikato|Female / Wahine</v>
      </c>
      <c r="B315" t="s">
        <v>20</v>
      </c>
      <c r="C315" t="s">
        <v>21</v>
      </c>
      <c r="D315" t="s">
        <v>22</v>
      </c>
      <c r="E315" t="s">
        <v>23</v>
      </c>
      <c r="F315">
        <v>2013</v>
      </c>
      <c r="G315">
        <v>2013</v>
      </c>
      <c r="H315">
        <v>200</v>
      </c>
      <c r="I315" t="s">
        <v>166</v>
      </c>
      <c r="J315">
        <v>77</v>
      </c>
      <c r="K315" t="s">
        <v>49</v>
      </c>
      <c r="L315">
        <v>99</v>
      </c>
      <c r="M315" t="s">
        <v>26</v>
      </c>
      <c r="N315">
        <v>99</v>
      </c>
      <c r="O315" t="s">
        <v>27</v>
      </c>
      <c r="P315">
        <v>2</v>
      </c>
      <c r="Q315" t="s">
        <v>31</v>
      </c>
      <c r="R315">
        <v>133272</v>
      </c>
      <c r="V315" s="3">
        <f t="shared" si="9"/>
        <v>100</v>
      </c>
      <c r="W315" s="3">
        <f>IF(AND(T315&lt;&gt;"_U",T315&lt;&gt;"c",J315&lt;&gt;9,J315&lt;&gt;99),IFERROR(VLOOKUP(A315,'Health Total'!$A$2:$W$10000,18,0),"."),".")</f>
        <v>133272</v>
      </c>
    </row>
    <row r="316" spans="1:23" x14ac:dyDescent="0.2">
      <c r="A316" s="1" t="str">
        <f t="shared" si="8"/>
        <v>2013|Waikato|Another gender / He ira kÄ“ anÅ</v>
      </c>
      <c r="B316" t="s">
        <v>20</v>
      </c>
      <c r="C316" t="s">
        <v>21</v>
      </c>
      <c r="D316" t="s">
        <v>22</v>
      </c>
      <c r="E316" t="s">
        <v>23</v>
      </c>
      <c r="F316">
        <v>2013</v>
      </c>
      <c r="G316">
        <v>2013</v>
      </c>
      <c r="H316">
        <v>200</v>
      </c>
      <c r="I316" t="s">
        <v>166</v>
      </c>
      <c r="J316">
        <v>77</v>
      </c>
      <c r="K316" t="s">
        <v>49</v>
      </c>
      <c r="L316">
        <v>99</v>
      </c>
      <c r="M316" t="s">
        <v>26</v>
      </c>
      <c r="N316">
        <v>99</v>
      </c>
      <c r="O316" t="s">
        <v>27</v>
      </c>
      <c r="P316">
        <v>3</v>
      </c>
      <c r="Q316" t="s">
        <v>28</v>
      </c>
      <c r="T316" t="s">
        <v>36</v>
      </c>
      <c r="U316" t="s">
        <v>37</v>
      </c>
      <c r="V316" s="3" t="str">
        <f t="shared" si="9"/>
        <v>.</v>
      </c>
      <c r="W316" s="3" t="str">
        <f>IF(AND(T316&lt;&gt;"_U",T316&lt;&gt;"c",J316&lt;&gt;9,J316&lt;&gt;99),IFERROR(VLOOKUP(A316,'Health Total'!$A$2:$W$10000,18,0),"."),".")</f>
        <v>.</v>
      </c>
    </row>
    <row r="317" spans="1:23" x14ac:dyDescent="0.2">
      <c r="A317" s="1" t="str">
        <f t="shared" si="8"/>
        <v>2013|Waikato|Total - gender</v>
      </c>
      <c r="B317" t="s">
        <v>20</v>
      </c>
      <c r="C317" t="s">
        <v>21</v>
      </c>
      <c r="D317" t="s">
        <v>22</v>
      </c>
      <c r="E317" t="s">
        <v>23</v>
      </c>
      <c r="F317">
        <v>2013</v>
      </c>
      <c r="G317">
        <v>2013</v>
      </c>
      <c r="H317">
        <v>200</v>
      </c>
      <c r="I317" t="s">
        <v>166</v>
      </c>
      <c r="J317">
        <v>77</v>
      </c>
      <c r="K317" t="s">
        <v>49</v>
      </c>
      <c r="L317">
        <v>99</v>
      </c>
      <c r="M317" t="s">
        <v>26</v>
      </c>
      <c r="N317">
        <v>99</v>
      </c>
      <c r="O317" t="s">
        <v>27</v>
      </c>
      <c r="P317">
        <v>99</v>
      </c>
      <c r="Q317" t="s">
        <v>42</v>
      </c>
      <c r="R317">
        <v>254643</v>
      </c>
      <c r="V317" s="3">
        <f t="shared" si="9"/>
        <v>100</v>
      </c>
      <c r="W317" s="3">
        <f>IF(AND(T317&lt;&gt;"_U",T317&lt;&gt;"c",J317&lt;&gt;9,J317&lt;&gt;99),IFERROR(VLOOKUP(A317,'Health Total'!$A$2:$W$10000,18,0),"."),".")</f>
        <v>254643</v>
      </c>
    </row>
    <row r="318" spans="1:23" x14ac:dyDescent="0.2">
      <c r="A318" s="1" t="str">
        <f t="shared" si="8"/>
        <v>2013|Waikato|Male / TÄne</v>
      </c>
      <c r="B318" t="s">
        <v>20</v>
      </c>
      <c r="C318" t="s">
        <v>21</v>
      </c>
      <c r="D318" t="s">
        <v>22</v>
      </c>
      <c r="E318" t="s">
        <v>23</v>
      </c>
      <c r="F318">
        <v>2013</v>
      </c>
      <c r="G318">
        <v>2013</v>
      </c>
      <c r="H318">
        <v>200</v>
      </c>
      <c r="I318" t="s">
        <v>166</v>
      </c>
      <c r="J318">
        <v>99</v>
      </c>
      <c r="K318" t="s">
        <v>47</v>
      </c>
      <c r="L318">
        <v>99</v>
      </c>
      <c r="M318" t="s">
        <v>26</v>
      </c>
      <c r="N318">
        <v>99</v>
      </c>
      <c r="O318" t="s">
        <v>27</v>
      </c>
      <c r="P318">
        <v>1</v>
      </c>
      <c r="Q318" t="s">
        <v>34</v>
      </c>
      <c r="R318">
        <v>135462</v>
      </c>
      <c r="V318" s="3" t="str">
        <f t="shared" si="9"/>
        <v>.</v>
      </c>
      <c r="W318" s="3" t="str">
        <f>IF(AND(T318&lt;&gt;"_U",T318&lt;&gt;"c",J318&lt;&gt;9,J318&lt;&gt;99),IFERROR(VLOOKUP(A318,'Health Total'!$A$2:$W$10000,18,0),"."),".")</f>
        <v>.</v>
      </c>
    </row>
    <row r="319" spans="1:23" x14ac:dyDescent="0.2">
      <c r="A319" s="1" t="str">
        <f t="shared" si="8"/>
        <v>2013|Waikato|Female / Wahine</v>
      </c>
      <c r="B319" t="s">
        <v>20</v>
      </c>
      <c r="C319" t="s">
        <v>21</v>
      </c>
      <c r="D319" t="s">
        <v>22</v>
      </c>
      <c r="E319" t="s">
        <v>23</v>
      </c>
      <c r="F319">
        <v>2013</v>
      </c>
      <c r="G319">
        <v>2013</v>
      </c>
      <c r="H319">
        <v>200</v>
      </c>
      <c r="I319" t="s">
        <v>166</v>
      </c>
      <c r="J319">
        <v>99</v>
      </c>
      <c r="K319" t="s">
        <v>47</v>
      </c>
      <c r="L319">
        <v>99</v>
      </c>
      <c r="M319" t="s">
        <v>26</v>
      </c>
      <c r="N319">
        <v>99</v>
      </c>
      <c r="O319" t="s">
        <v>27</v>
      </c>
      <c r="P319">
        <v>2</v>
      </c>
      <c r="Q319" t="s">
        <v>31</v>
      </c>
      <c r="R319">
        <v>146262</v>
      </c>
      <c r="V319" s="3" t="str">
        <f t="shared" si="9"/>
        <v>.</v>
      </c>
      <c r="W319" s="3" t="str">
        <f>IF(AND(T319&lt;&gt;"_U",T319&lt;&gt;"c",J319&lt;&gt;9,J319&lt;&gt;99),IFERROR(VLOOKUP(A319,'Health Total'!$A$2:$W$10000,18,0),"."),".")</f>
        <v>.</v>
      </c>
    </row>
    <row r="320" spans="1:23" x14ac:dyDescent="0.2">
      <c r="A320" s="1" t="str">
        <f t="shared" si="8"/>
        <v>2013|Waikato|Another gender / He ira kÄ“ anÅ</v>
      </c>
      <c r="B320" t="s">
        <v>20</v>
      </c>
      <c r="C320" t="s">
        <v>21</v>
      </c>
      <c r="D320" t="s">
        <v>22</v>
      </c>
      <c r="E320" t="s">
        <v>23</v>
      </c>
      <c r="F320">
        <v>2013</v>
      </c>
      <c r="G320">
        <v>2013</v>
      </c>
      <c r="H320">
        <v>200</v>
      </c>
      <c r="I320" t="s">
        <v>166</v>
      </c>
      <c r="J320">
        <v>99</v>
      </c>
      <c r="K320" t="s">
        <v>47</v>
      </c>
      <c r="L320">
        <v>99</v>
      </c>
      <c r="M320" t="s">
        <v>26</v>
      </c>
      <c r="N320">
        <v>99</v>
      </c>
      <c r="O320" t="s">
        <v>27</v>
      </c>
      <c r="P320">
        <v>3</v>
      </c>
      <c r="Q320" t="s">
        <v>28</v>
      </c>
      <c r="T320" t="s">
        <v>36</v>
      </c>
      <c r="U320" t="s">
        <v>37</v>
      </c>
      <c r="V320" s="3" t="str">
        <f t="shared" si="9"/>
        <v>.</v>
      </c>
      <c r="W320" s="3" t="str">
        <f>IF(AND(T320&lt;&gt;"_U",T320&lt;&gt;"c",J320&lt;&gt;9,J320&lt;&gt;99),IFERROR(VLOOKUP(A320,'Health Total'!$A$2:$W$10000,18,0),"."),".")</f>
        <v>.</v>
      </c>
    </row>
    <row r="321" spans="1:23" x14ac:dyDescent="0.2">
      <c r="A321" s="1" t="str">
        <f t="shared" si="8"/>
        <v>2013|Waikato|Total - gender</v>
      </c>
      <c r="B321" t="s">
        <v>20</v>
      </c>
      <c r="C321" t="s">
        <v>21</v>
      </c>
      <c r="D321" t="s">
        <v>22</v>
      </c>
      <c r="E321" t="s">
        <v>23</v>
      </c>
      <c r="F321">
        <v>2013</v>
      </c>
      <c r="G321">
        <v>2013</v>
      </c>
      <c r="H321">
        <v>200</v>
      </c>
      <c r="I321" t="s">
        <v>166</v>
      </c>
      <c r="J321">
        <v>99</v>
      </c>
      <c r="K321" t="s">
        <v>47</v>
      </c>
      <c r="L321">
        <v>99</v>
      </c>
      <c r="M321" t="s">
        <v>26</v>
      </c>
      <c r="N321">
        <v>99</v>
      </c>
      <c r="O321" t="s">
        <v>27</v>
      </c>
      <c r="P321">
        <v>99</v>
      </c>
      <c r="Q321" t="s">
        <v>42</v>
      </c>
      <c r="R321">
        <v>281724</v>
      </c>
      <c r="V321" s="3" t="str">
        <f t="shared" si="9"/>
        <v>.</v>
      </c>
      <c r="W321" s="3" t="str">
        <f>IF(AND(T321&lt;&gt;"_U",T321&lt;&gt;"c",J321&lt;&gt;9,J321&lt;&gt;99),IFERROR(VLOOKUP(A321,'Health Total'!$A$2:$W$10000,18,0),"."),".")</f>
        <v>.</v>
      </c>
    </row>
    <row r="322" spans="1:23" x14ac:dyDescent="0.2">
      <c r="A322" s="1" t="str">
        <f t="shared" si="8"/>
        <v>2013|Lakes|Male / TÄne</v>
      </c>
      <c r="B322" t="s">
        <v>20</v>
      </c>
      <c r="C322" t="s">
        <v>21</v>
      </c>
      <c r="D322" t="s">
        <v>22</v>
      </c>
      <c r="E322" t="s">
        <v>23</v>
      </c>
      <c r="F322">
        <v>2013</v>
      </c>
      <c r="G322">
        <v>2013</v>
      </c>
      <c r="H322">
        <v>201</v>
      </c>
      <c r="I322" t="s">
        <v>165</v>
      </c>
      <c r="J322">
        <v>1</v>
      </c>
      <c r="K322" t="s">
        <v>30</v>
      </c>
      <c r="L322">
        <v>99</v>
      </c>
      <c r="M322" t="s">
        <v>26</v>
      </c>
      <c r="N322">
        <v>99</v>
      </c>
      <c r="O322" t="s">
        <v>27</v>
      </c>
      <c r="P322">
        <v>1</v>
      </c>
      <c r="Q322" t="s">
        <v>34</v>
      </c>
      <c r="R322">
        <v>15387</v>
      </c>
      <c r="V322" s="3">
        <f t="shared" si="9"/>
        <v>48.95</v>
      </c>
      <c r="W322" s="3">
        <f>IF(AND(T322&lt;&gt;"_U",T322&lt;&gt;"c",J322&lt;&gt;9,J322&lt;&gt;99),IFERROR(VLOOKUP(A322,'Health Total'!$A$2:$W$10000,18,0),"."),".")</f>
        <v>31437</v>
      </c>
    </row>
    <row r="323" spans="1:23" x14ac:dyDescent="0.2">
      <c r="A323" s="1" t="str">
        <f t="shared" ref="A323:A386" si="10">G323&amp;"|"&amp;I323&amp;"|"&amp;Q323</f>
        <v>2013|Lakes|Female / Wahine</v>
      </c>
      <c r="B323" t="s">
        <v>20</v>
      </c>
      <c r="C323" t="s">
        <v>21</v>
      </c>
      <c r="D323" t="s">
        <v>22</v>
      </c>
      <c r="E323" t="s">
        <v>23</v>
      </c>
      <c r="F323">
        <v>2013</v>
      </c>
      <c r="G323">
        <v>2013</v>
      </c>
      <c r="H323">
        <v>201</v>
      </c>
      <c r="I323" t="s">
        <v>165</v>
      </c>
      <c r="J323">
        <v>1</v>
      </c>
      <c r="K323" t="s">
        <v>30</v>
      </c>
      <c r="L323">
        <v>99</v>
      </c>
      <c r="M323" t="s">
        <v>26</v>
      </c>
      <c r="N323">
        <v>99</v>
      </c>
      <c r="O323" t="s">
        <v>27</v>
      </c>
      <c r="P323">
        <v>2</v>
      </c>
      <c r="Q323" t="s">
        <v>31</v>
      </c>
      <c r="R323">
        <v>15501</v>
      </c>
      <c r="V323" s="3">
        <f t="shared" ref="V323:V386" si="11">IF(T323&lt;&gt;"_U",IFERROR((ROUND(R323/W323*100,2)),"."),".")</f>
        <v>44.27</v>
      </c>
      <c r="W323" s="3">
        <f>IF(AND(T323&lt;&gt;"_U",T323&lt;&gt;"c",J323&lt;&gt;9,J323&lt;&gt;99),IFERROR(VLOOKUP(A323,'Health Total'!$A$2:$W$10000,18,0),"."),".")</f>
        <v>35016</v>
      </c>
    </row>
    <row r="324" spans="1:23" x14ac:dyDescent="0.2">
      <c r="A324" s="1" t="str">
        <f t="shared" si="10"/>
        <v>2013|Lakes|Another gender / He ira kÄ“ anÅ</v>
      </c>
      <c r="B324" t="s">
        <v>20</v>
      </c>
      <c r="C324" t="s">
        <v>21</v>
      </c>
      <c r="D324" t="s">
        <v>22</v>
      </c>
      <c r="E324" t="s">
        <v>23</v>
      </c>
      <c r="F324">
        <v>2013</v>
      </c>
      <c r="G324">
        <v>2013</v>
      </c>
      <c r="H324">
        <v>201</v>
      </c>
      <c r="I324" t="s">
        <v>165</v>
      </c>
      <c r="J324">
        <v>1</v>
      </c>
      <c r="K324" t="s">
        <v>30</v>
      </c>
      <c r="L324">
        <v>99</v>
      </c>
      <c r="M324" t="s">
        <v>26</v>
      </c>
      <c r="N324">
        <v>99</v>
      </c>
      <c r="O324" t="s">
        <v>27</v>
      </c>
      <c r="P324">
        <v>3</v>
      </c>
      <c r="Q324" t="s">
        <v>28</v>
      </c>
      <c r="T324" t="s">
        <v>36</v>
      </c>
      <c r="U324" t="s">
        <v>37</v>
      </c>
      <c r="V324" s="3" t="str">
        <f t="shared" si="11"/>
        <v>.</v>
      </c>
      <c r="W324" s="3" t="str">
        <f>IF(AND(T324&lt;&gt;"_U",T324&lt;&gt;"c",J324&lt;&gt;9,J324&lt;&gt;99),IFERROR(VLOOKUP(A324,'Health Total'!$A$2:$W$10000,18,0),"."),".")</f>
        <v>.</v>
      </c>
    </row>
    <row r="325" spans="1:23" x14ac:dyDescent="0.2">
      <c r="A325" s="1" t="str">
        <f t="shared" si="10"/>
        <v>2013|Lakes|Total - gender</v>
      </c>
      <c r="B325" t="s">
        <v>20</v>
      </c>
      <c r="C325" t="s">
        <v>21</v>
      </c>
      <c r="D325" t="s">
        <v>22</v>
      </c>
      <c r="E325" t="s">
        <v>23</v>
      </c>
      <c r="F325">
        <v>2013</v>
      </c>
      <c r="G325">
        <v>2013</v>
      </c>
      <c r="H325">
        <v>201</v>
      </c>
      <c r="I325" t="s">
        <v>165</v>
      </c>
      <c r="J325">
        <v>1</v>
      </c>
      <c r="K325" t="s">
        <v>30</v>
      </c>
      <c r="L325">
        <v>99</v>
      </c>
      <c r="M325" t="s">
        <v>26</v>
      </c>
      <c r="N325">
        <v>99</v>
      </c>
      <c r="O325" t="s">
        <v>27</v>
      </c>
      <c r="P325">
        <v>99</v>
      </c>
      <c r="Q325" t="s">
        <v>42</v>
      </c>
      <c r="R325">
        <v>30885</v>
      </c>
      <c r="V325" s="3">
        <f t="shared" si="11"/>
        <v>46.48</v>
      </c>
      <c r="W325" s="3">
        <f>IF(AND(T325&lt;&gt;"_U",T325&lt;&gt;"c",J325&lt;&gt;9,J325&lt;&gt;99),IFERROR(VLOOKUP(A325,'Health Total'!$A$2:$W$10000,18,0),"."),".")</f>
        <v>66453</v>
      </c>
    </row>
    <row r="326" spans="1:23" x14ac:dyDescent="0.2">
      <c r="A326" s="1" t="str">
        <f t="shared" si="10"/>
        <v>2013|Lakes|Male / TÄne</v>
      </c>
      <c r="B326" t="s">
        <v>20</v>
      </c>
      <c r="C326" t="s">
        <v>21</v>
      </c>
      <c r="D326" t="s">
        <v>22</v>
      </c>
      <c r="E326" t="s">
        <v>23</v>
      </c>
      <c r="F326">
        <v>2013</v>
      </c>
      <c r="G326">
        <v>2013</v>
      </c>
      <c r="H326">
        <v>201</v>
      </c>
      <c r="I326" t="s">
        <v>165</v>
      </c>
      <c r="J326">
        <v>3</v>
      </c>
      <c r="K326" t="s">
        <v>39</v>
      </c>
      <c r="L326">
        <v>99</v>
      </c>
      <c r="M326" t="s">
        <v>26</v>
      </c>
      <c r="N326">
        <v>99</v>
      </c>
      <c r="O326" t="s">
        <v>27</v>
      </c>
      <c r="P326">
        <v>1</v>
      </c>
      <c r="Q326" t="s">
        <v>34</v>
      </c>
      <c r="R326">
        <v>1158</v>
      </c>
      <c r="V326" s="3">
        <f t="shared" si="11"/>
        <v>3.68</v>
      </c>
      <c r="W326" s="3">
        <f>IF(AND(T326&lt;&gt;"_U",T326&lt;&gt;"c",J326&lt;&gt;9,J326&lt;&gt;99),IFERROR(VLOOKUP(A326,'Health Total'!$A$2:$W$10000,18,0),"."),".")</f>
        <v>31437</v>
      </c>
    </row>
    <row r="327" spans="1:23" x14ac:dyDescent="0.2">
      <c r="A327" s="1" t="str">
        <f t="shared" si="10"/>
        <v>2013|Lakes|Female / Wahine</v>
      </c>
      <c r="B327" t="s">
        <v>20</v>
      </c>
      <c r="C327" t="s">
        <v>21</v>
      </c>
      <c r="D327" t="s">
        <v>22</v>
      </c>
      <c r="E327" t="s">
        <v>23</v>
      </c>
      <c r="F327">
        <v>2013</v>
      </c>
      <c r="G327">
        <v>2013</v>
      </c>
      <c r="H327">
        <v>201</v>
      </c>
      <c r="I327" t="s">
        <v>165</v>
      </c>
      <c r="J327">
        <v>3</v>
      </c>
      <c r="K327" t="s">
        <v>39</v>
      </c>
      <c r="L327">
        <v>99</v>
      </c>
      <c r="M327" t="s">
        <v>26</v>
      </c>
      <c r="N327">
        <v>99</v>
      </c>
      <c r="O327" t="s">
        <v>27</v>
      </c>
      <c r="P327">
        <v>2</v>
      </c>
      <c r="Q327" t="s">
        <v>31</v>
      </c>
      <c r="R327">
        <v>1515</v>
      </c>
      <c r="V327" s="3">
        <f t="shared" si="11"/>
        <v>4.33</v>
      </c>
      <c r="W327" s="3">
        <f>IF(AND(T327&lt;&gt;"_U",T327&lt;&gt;"c",J327&lt;&gt;9,J327&lt;&gt;99),IFERROR(VLOOKUP(A327,'Health Total'!$A$2:$W$10000,18,0),"."),".")</f>
        <v>35016</v>
      </c>
    </row>
    <row r="328" spans="1:23" x14ac:dyDescent="0.2">
      <c r="A328" s="1" t="str">
        <f t="shared" si="10"/>
        <v>2013|Lakes|Another gender / He ira kÄ“ anÅ</v>
      </c>
      <c r="B328" t="s">
        <v>20</v>
      </c>
      <c r="C328" t="s">
        <v>21</v>
      </c>
      <c r="D328" t="s">
        <v>22</v>
      </c>
      <c r="E328" t="s">
        <v>23</v>
      </c>
      <c r="F328">
        <v>2013</v>
      </c>
      <c r="G328">
        <v>2013</v>
      </c>
      <c r="H328">
        <v>201</v>
      </c>
      <c r="I328" t="s">
        <v>165</v>
      </c>
      <c r="J328">
        <v>3</v>
      </c>
      <c r="K328" t="s">
        <v>39</v>
      </c>
      <c r="L328">
        <v>99</v>
      </c>
      <c r="M328" t="s">
        <v>26</v>
      </c>
      <c r="N328">
        <v>99</v>
      </c>
      <c r="O328" t="s">
        <v>27</v>
      </c>
      <c r="P328">
        <v>3</v>
      </c>
      <c r="Q328" t="s">
        <v>28</v>
      </c>
      <c r="T328" t="s">
        <v>36</v>
      </c>
      <c r="U328" t="s">
        <v>37</v>
      </c>
      <c r="V328" s="3" t="str">
        <f t="shared" si="11"/>
        <v>.</v>
      </c>
      <c r="W328" s="3" t="str">
        <f>IF(AND(T328&lt;&gt;"_U",T328&lt;&gt;"c",J328&lt;&gt;9,J328&lt;&gt;99),IFERROR(VLOOKUP(A328,'Health Total'!$A$2:$W$10000,18,0),"."),".")</f>
        <v>.</v>
      </c>
    </row>
    <row r="329" spans="1:23" x14ac:dyDescent="0.2">
      <c r="A329" s="1" t="str">
        <f t="shared" si="10"/>
        <v>2013|Lakes|Total - gender</v>
      </c>
      <c r="B329" t="s">
        <v>20</v>
      </c>
      <c r="C329" t="s">
        <v>21</v>
      </c>
      <c r="D329" t="s">
        <v>22</v>
      </c>
      <c r="E329" t="s">
        <v>23</v>
      </c>
      <c r="F329">
        <v>2013</v>
      </c>
      <c r="G329">
        <v>2013</v>
      </c>
      <c r="H329">
        <v>201</v>
      </c>
      <c r="I329" t="s">
        <v>165</v>
      </c>
      <c r="J329">
        <v>3</v>
      </c>
      <c r="K329" t="s">
        <v>39</v>
      </c>
      <c r="L329">
        <v>99</v>
      </c>
      <c r="M329" t="s">
        <v>26</v>
      </c>
      <c r="N329">
        <v>99</v>
      </c>
      <c r="O329" t="s">
        <v>27</v>
      </c>
      <c r="P329">
        <v>99</v>
      </c>
      <c r="Q329" t="s">
        <v>42</v>
      </c>
      <c r="R329">
        <v>2673</v>
      </c>
      <c r="V329" s="3">
        <f t="shared" si="11"/>
        <v>4.0199999999999996</v>
      </c>
      <c r="W329" s="3">
        <f>IF(AND(T329&lt;&gt;"_U",T329&lt;&gt;"c",J329&lt;&gt;9,J329&lt;&gt;99),IFERROR(VLOOKUP(A329,'Health Total'!$A$2:$W$10000,18,0),"."),".")</f>
        <v>66453</v>
      </c>
    </row>
    <row r="330" spans="1:23" x14ac:dyDescent="0.2">
      <c r="A330" s="1" t="str">
        <f t="shared" si="10"/>
        <v>2013|Lakes|Male / TÄne</v>
      </c>
      <c r="B330" t="s">
        <v>20</v>
      </c>
      <c r="C330" t="s">
        <v>21</v>
      </c>
      <c r="D330" t="s">
        <v>22</v>
      </c>
      <c r="E330" t="s">
        <v>23</v>
      </c>
      <c r="F330">
        <v>2013</v>
      </c>
      <c r="G330">
        <v>2013</v>
      </c>
      <c r="H330">
        <v>201</v>
      </c>
      <c r="I330" t="s">
        <v>165</v>
      </c>
      <c r="J330">
        <v>4</v>
      </c>
      <c r="K330" t="s">
        <v>54</v>
      </c>
      <c r="L330">
        <v>99</v>
      </c>
      <c r="M330" t="s">
        <v>26</v>
      </c>
      <c r="N330">
        <v>99</v>
      </c>
      <c r="O330" t="s">
        <v>27</v>
      </c>
      <c r="P330">
        <v>1</v>
      </c>
      <c r="Q330" t="s">
        <v>34</v>
      </c>
      <c r="R330">
        <v>2454</v>
      </c>
      <c r="V330" s="3">
        <f t="shared" si="11"/>
        <v>7.81</v>
      </c>
      <c r="W330" s="3">
        <f>IF(AND(T330&lt;&gt;"_U",T330&lt;&gt;"c",J330&lt;&gt;9,J330&lt;&gt;99),IFERROR(VLOOKUP(A330,'Health Total'!$A$2:$W$10000,18,0),"."),".")</f>
        <v>31437</v>
      </c>
    </row>
    <row r="331" spans="1:23" x14ac:dyDescent="0.2">
      <c r="A331" s="1" t="str">
        <f t="shared" si="10"/>
        <v>2013|Lakes|Female / Wahine</v>
      </c>
      <c r="B331" t="s">
        <v>20</v>
      </c>
      <c r="C331" t="s">
        <v>21</v>
      </c>
      <c r="D331" t="s">
        <v>22</v>
      </c>
      <c r="E331" t="s">
        <v>23</v>
      </c>
      <c r="F331">
        <v>2013</v>
      </c>
      <c r="G331">
        <v>2013</v>
      </c>
      <c r="H331">
        <v>201</v>
      </c>
      <c r="I331" t="s">
        <v>165</v>
      </c>
      <c r="J331">
        <v>4</v>
      </c>
      <c r="K331" t="s">
        <v>54</v>
      </c>
      <c r="L331">
        <v>99</v>
      </c>
      <c r="M331" t="s">
        <v>26</v>
      </c>
      <c r="N331">
        <v>99</v>
      </c>
      <c r="O331" t="s">
        <v>27</v>
      </c>
      <c r="P331">
        <v>2</v>
      </c>
      <c r="Q331" t="s">
        <v>31</v>
      </c>
      <c r="R331">
        <v>3249</v>
      </c>
      <c r="V331" s="3">
        <f t="shared" si="11"/>
        <v>9.2799999999999994</v>
      </c>
      <c r="W331" s="3">
        <f>IF(AND(T331&lt;&gt;"_U",T331&lt;&gt;"c",J331&lt;&gt;9,J331&lt;&gt;99),IFERROR(VLOOKUP(A331,'Health Total'!$A$2:$W$10000,18,0),"."),".")</f>
        <v>35016</v>
      </c>
    </row>
    <row r="332" spans="1:23" x14ac:dyDescent="0.2">
      <c r="A332" s="1" t="str">
        <f t="shared" si="10"/>
        <v>2013|Lakes|Another gender / He ira kÄ“ anÅ</v>
      </c>
      <c r="B332" t="s">
        <v>20</v>
      </c>
      <c r="C332" t="s">
        <v>21</v>
      </c>
      <c r="D332" t="s">
        <v>22</v>
      </c>
      <c r="E332" t="s">
        <v>23</v>
      </c>
      <c r="F332">
        <v>2013</v>
      </c>
      <c r="G332">
        <v>2013</v>
      </c>
      <c r="H332">
        <v>201</v>
      </c>
      <c r="I332" t="s">
        <v>165</v>
      </c>
      <c r="J332">
        <v>4</v>
      </c>
      <c r="K332" t="s">
        <v>54</v>
      </c>
      <c r="L332">
        <v>99</v>
      </c>
      <c r="M332" t="s">
        <v>26</v>
      </c>
      <c r="N332">
        <v>99</v>
      </c>
      <c r="O332" t="s">
        <v>27</v>
      </c>
      <c r="P332">
        <v>3</v>
      </c>
      <c r="Q332" t="s">
        <v>28</v>
      </c>
      <c r="T332" t="s">
        <v>36</v>
      </c>
      <c r="U332" t="s">
        <v>37</v>
      </c>
      <c r="V332" s="3" t="str">
        <f t="shared" si="11"/>
        <v>.</v>
      </c>
      <c r="W332" s="3" t="str">
        <f>IF(AND(T332&lt;&gt;"_U",T332&lt;&gt;"c",J332&lt;&gt;9,J332&lt;&gt;99),IFERROR(VLOOKUP(A332,'Health Total'!$A$2:$W$10000,18,0),"."),".")</f>
        <v>.</v>
      </c>
    </row>
    <row r="333" spans="1:23" x14ac:dyDescent="0.2">
      <c r="A333" s="1" t="str">
        <f t="shared" si="10"/>
        <v>2013|Lakes|Total - gender</v>
      </c>
      <c r="B333" t="s">
        <v>20</v>
      </c>
      <c r="C333" t="s">
        <v>21</v>
      </c>
      <c r="D333" t="s">
        <v>22</v>
      </c>
      <c r="E333" t="s">
        <v>23</v>
      </c>
      <c r="F333">
        <v>2013</v>
      </c>
      <c r="G333">
        <v>2013</v>
      </c>
      <c r="H333">
        <v>201</v>
      </c>
      <c r="I333" t="s">
        <v>165</v>
      </c>
      <c r="J333">
        <v>4</v>
      </c>
      <c r="K333" t="s">
        <v>54</v>
      </c>
      <c r="L333">
        <v>99</v>
      </c>
      <c r="M333" t="s">
        <v>26</v>
      </c>
      <c r="N333">
        <v>99</v>
      </c>
      <c r="O333" t="s">
        <v>27</v>
      </c>
      <c r="P333">
        <v>99</v>
      </c>
      <c r="Q333" t="s">
        <v>42</v>
      </c>
      <c r="R333">
        <v>5703</v>
      </c>
      <c r="V333" s="3">
        <f t="shared" si="11"/>
        <v>8.58</v>
      </c>
      <c r="W333" s="3">
        <f>IF(AND(T333&lt;&gt;"_U",T333&lt;&gt;"c",J333&lt;&gt;9,J333&lt;&gt;99),IFERROR(VLOOKUP(A333,'Health Total'!$A$2:$W$10000,18,0),"."),".")</f>
        <v>66453</v>
      </c>
    </row>
    <row r="334" spans="1:23" x14ac:dyDescent="0.2">
      <c r="A334" s="1" t="str">
        <f t="shared" si="10"/>
        <v>2013|Lakes|Male / TÄne</v>
      </c>
      <c r="B334" t="s">
        <v>20</v>
      </c>
      <c r="C334" t="s">
        <v>21</v>
      </c>
      <c r="D334" t="s">
        <v>22</v>
      </c>
      <c r="E334" t="s">
        <v>23</v>
      </c>
      <c r="F334">
        <v>2013</v>
      </c>
      <c r="G334">
        <v>2013</v>
      </c>
      <c r="H334">
        <v>201</v>
      </c>
      <c r="I334" t="s">
        <v>165</v>
      </c>
      <c r="J334">
        <v>5</v>
      </c>
      <c r="K334" t="s">
        <v>33</v>
      </c>
      <c r="L334">
        <v>99</v>
      </c>
      <c r="M334" t="s">
        <v>26</v>
      </c>
      <c r="N334">
        <v>99</v>
      </c>
      <c r="O334" t="s">
        <v>27</v>
      </c>
      <c r="P334">
        <v>1</v>
      </c>
      <c r="Q334" t="s">
        <v>34</v>
      </c>
      <c r="R334">
        <v>990</v>
      </c>
      <c r="V334" s="3">
        <f t="shared" si="11"/>
        <v>3.15</v>
      </c>
      <c r="W334" s="3">
        <f>IF(AND(T334&lt;&gt;"_U",T334&lt;&gt;"c",J334&lt;&gt;9,J334&lt;&gt;99),IFERROR(VLOOKUP(A334,'Health Total'!$A$2:$W$10000,18,0),"."),".")</f>
        <v>31437</v>
      </c>
    </row>
    <row r="335" spans="1:23" x14ac:dyDescent="0.2">
      <c r="A335" s="1" t="str">
        <f t="shared" si="10"/>
        <v>2013|Lakes|Female / Wahine</v>
      </c>
      <c r="B335" t="s">
        <v>20</v>
      </c>
      <c r="C335" t="s">
        <v>21</v>
      </c>
      <c r="D335" t="s">
        <v>22</v>
      </c>
      <c r="E335" t="s">
        <v>23</v>
      </c>
      <c r="F335">
        <v>2013</v>
      </c>
      <c r="G335">
        <v>2013</v>
      </c>
      <c r="H335">
        <v>201</v>
      </c>
      <c r="I335" t="s">
        <v>165</v>
      </c>
      <c r="J335">
        <v>5</v>
      </c>
      <c r="K335" t="s">
        <v>33</v>
      </c>
      <c r="L335">
        <v>99</v>
      </c>
      <c r="M335" t="s">
        <v>26</v>
      </c>
      <c r="N335">
        <v>99</v>
      </c>
      <c r="O335" t="s">
        <v>27</v>
      </c>
      <c r="P335">
        <v>2</v>
      </c>
      <c r="Q335" t="s">
        <v>31</v>
      </c>
      <c r="R335">
        <v>3195</v>
      </c>
      <c r="V335" s="3">
        <f t="shared" si="11"/>
        <v>9.1199999999999992</v>
      </c>
      <c r="W335" s="3">
        <f>IF(AND(T335&lt;&gt;"_U",T335&lt;&gt;"c",J335&lt;&gt;9,J335&lt;&gt;99),IFERROR(VLOOKUP(A335,'Health Total'!$A$2:$W$10000,18,0),"."),".")</f>
        <v>35016</v>
      </c>
    </row>
    <row r="336" spans="1:23" x14ac:dyDescent="0.2">
      <c r="A336" s="1" t="str">
        <f t="shared" si="10"/>
        <v>2013|Lakes|Another gender / He ira kÄ“ anÅ</v>
      </c>
      <c r="B336" t="s">
        <v>20</v>
      </c>
      <c r="C336" t="s">
        <v>21</v>
      </c>
      <c r="D336" t="s">
        <v>22</v>
      </c>
      <c r="E336" t="s">
        <v>23</v>
      </c>
      <c r="F336">
        <v>2013</v>
      </c>
      <c r="G336">
        <v>2013</v>
      </c>
      <c r="H336">
        <v>201</v>
      </c>
      <c r="I336" t="s">
        <v>165</v>
      </c>
      <c r="J336">
        <v>5</v>
      </c>
      <c r="K336" t="s">
        <v>33</v>
      </c>
      <c r="L336">
        <v>99</v>
      </c>
      <c r="M336" t="s">
        <v>26</v>
      </c>
      <c r="N336">
        <v>99</v>
      </c>
      <c r="O336" t="s">
        <v>27</v>
      </c>
      <c r="P336">
        <v>3</v>
      </c>
      <c r="Q336" t="s">
        <v>28</v>
      </c>
      <c r="T336" t="s">
        <v>36</v>
      </c>
      <c r="U336" t="s">
        <v>37</v>
      </c>
      <c r="V336" s="3" t="str">
        <f t="shared" si="11"/>
        <v>.</v>
      </c>
      <c r="W336" s="3" t="str">
        <f>IF(AND(T336&lt;&gt;"_U",T336&lt;&gt;"c",J336&lt;&gt;9,J336&lt;&gt;99),IFERROR(VLOOKUP(A336,'Health Total'!$A$2:$W$10000,18,0),"."),".")</f>
        <v>.</v>
      </c>
    </row>
    <row r="337" spans="1:23" x14ac:dyDescent="0.2">
      <c r="A337" s="1" t="str">
        <f t="shared" si="10"/>
        <v>2013|Lakes|Total - gender</v>
      </c>
      <c r="B337" t="s">
        <v>20</v>
      </c>
      <c r="C337" t="s">
        <v>21</v>
      </c>
      <c r="D337" t="s">
        <v>22</v>
      </c>
      <c r="E337" t="s">
        <v>23</v>
      </c>
      <c r="F337">
        <v>2013</v>
      </c>
      <c r="G337">
        <v>2013</v>
      </c>
      <c r="H337">
        <v>201</v>
      </c>
      <c r="I337" t="s">
        <v>165</v>
      </c>
      <c r="J337">
        <v>5</v>
      </c>
      <c r="K337" t="s">
        <v>33</v>
      </c>
      <c r="L337">
        <v>99</v>
      </c>
      <c r="M337" t="s">
        <v>26</v>
      </c>
      <c r="N337">
        <v>99</v>
      </c>
      <c r="O337" t="s">
        <v>27</v>
      </c>
      <c r="P337">
        <v>99</v>
      </c>
      <c r="Q337" t="s">
        <v>42</v>
      </c>
      <c r="R337">
        <v>4185</v>
      </c>
      <c r="V337" s="3">
        <f t="shared" si="11"/>
        <v>6.3</v>
      </c>
      <c r="W337" s="3">
        <f>IF(AND(T337&lt;&gt;"_U",T337&lt;&gt;"c",J337&lt;&gt;9,J337&lt;&gt;99),IFERROR(VLOOKUP(A337,'Health Total'!$A$2:$W$10000,18,0),"."),".")</f>
        <v>66453</v>
      </c>
    </row>
    <row r="338" spans="1:23" x14ac:dyDescent="0.2">
      <c r="A338" s="1" t="str">
        <f t="shared" si="10"/>
        <v>2013|Lakes|Male / TÄne</v>
      </c>
      <c r="B338" t="s">
        <v>20</v>
      </c>
      <c r="C338" t="s">
        <v>21</v>
      </c>
      <c r="D338" t="s">
        <v>22</v>
      </c>
      <c r="E338" t="s">
        <v>23</v>
      </c>
      <c r="F338">
        <v>2013</v>
      </c>
      <c r="G338">
        <v>2013</v>
      </c>
      <c r="H338">
        <v>201</v>
      </c>
      <c r="I338" t="s">
        <v>165</v>
      </c>
      <c r="J338">
        <v>6</v>
      </c>
      <c r="K338" t="s">
        <v>52</v>
      </c>
      <c r="L338">
        <v>99</v>
      </c>
      <c r="M338" t="s">
        <v>26</v>
      </c>
      <c r="N338">
        <v>99</v>
      </c>
      <c r="O338" t="s">
        <v>27</v>
      </c>
      <c r="P338">
        <v>1</v>
      </c>
      <c r="Q338" t="s">
        <v>34</v>
      </c>
      <c r="R338">
        <v>11448</v>
      </c>
      <c r="V338" s="3">
        <f t="shared" si="11"/>
        <v>36.42</v>
      </c>
      <c r="W338" s="3">
        <f>IF(AND(T338&lt;&gt;"_U",T338&lt;&gt;"c",J338&lt;&gt;9,J338&lt;&gt;99),IFERROR(VLOOKUP(A338,'Health Total'!$A$2:$W$10000,18,0),"."),".")</f>
        <v>31437</v>
      </c>
    </row>
    <row r="339" spans="1:23" x14ac:dyDescent="0.2">
      <c r="A339" s="1" t="str">
        <f t="shared" si="10"/>
        <v>2013|Lakes|Female / Wahine</v>
      </c>
      <c r="B339" t="s">
        <v>20</v>
      </c>
      <c r="C339" t="s">
        <v>21</v>
      </c>
      <c r="D339" t="s">
        <v>22</v>
      </c>
      <c r="E339" t="s">
        <v>23</v>
      </c>
      <c r="F339">
        <v>2013</v>
      </c>
      <c r="G339">
        <v>2013</v>
      </c>
      <c r="H339">
        <v>201</v>
      </c>
      <c r="I339" t="s">
        <v>165</v>
      </c>
      <c r="J339">
        <v>6</v>
      </c>
      <c r="K339" t="s">
        <v>52</v>
      </c>
      <c r="L339">
        <v>99</v>
      </c>
      <c r="M339" t="s">
        <v>26</v>
      </c>
      <c r="N339">
        <v>99</v>
      </c>
      <c r="O339" t="s">
        <v>27</v>
      </c>
      <c r="P339">
        <v>2</v>
      </c>
      <c r="Q339" t="s">
        <v>31</v>
      </c>
      <c r="R339">
        <v>11559</v>
      </c>
      <c r="V339" s="3">
        <f t="shared" si="11"/>
        <v>33.01</v>
      </c>
      <c r="W339" s="3">
        <f>IF(AND(T339&lt;&gt;"_U",T339&lt;&gt;"c",J339&lt;&gt;9,J339&lt;&gt;99),IFERROR(VLOOKUP(A339,'Health Total'!$A$2:$W$10000,18,0),"."),".")</f>
        <v>35016</v>
      </c>
    </row>
    <row r="340" spans="1:23" x14ac:dyDescent="0.2">
      <c r="A340" s="1" t="str">
        <f t="shared" si="10"/>
        <v>2013|Lakes|Another gender / He ira kÄ“ anÅ</v>
      </c>
      <c r="B340" t="s">
        <v>20</v>
      </c>
      <c r="C340" t="s">
        <v>21</v>
      </c>
      <c r="D340" t="s">
        <v>22</v>
      </c>
      <c r="E340" t="s">
        <v>23</v>
      </c>
      <c r="F340">
        <v>2013</v>
      </c>
      <c r="G340">
        <v>2013</v>
      </c>
      <c r="H340">
        <v>201</v>
      </c>
      <c r="I340" t="s">
        <v>165</v>
      </c>
      <c r="J340">
        <v>6</v>
      </c>
      <c r="K340" t="s">
        <v>52</v>
      </c>
      <c r="L340">
        <v>99</v>
      </c>
      <c r="M340" t="s">
        <v>26</v>
      </c>
      <c r="N340">
        <v>99</v>
      </c>
      <c r="O340" t="s">
        <v>27</v>
      </c>
      <c r="P340">
        <v>3</v>
      </c>
      <c r="Q340" t="s">
        <v>28</v>
      </c>
      <c r="T340" t="s">
        <v>36</v>
      </c>
      <c r="U340" t="s">
        <v>37</v>
      </c>
      <c r="V340" s="3" t="str">
        <f t="shared" si="11"/>
        <v>.</v>
      </c>
      <c r="W340" s="3" t="str">
        <f>IF(AND(T340&lt;&gt;"_U",T340&lt;&gt;"c",J340&lt;&gt;9,J340&lt;&gt;99),IFERROR(VLOOKUP(A340,'Health Total'!$A$2:$W$10000,18,0),"."),".")</f>
        <v>.</v>
      </c>
    </row>
    <row r="341" spans="1:23" x14ac:dyDescent="0.2">
      <c r="A341" s="1" t="str">
        <f t="shared" si="10"/>
        <v>2013|Lakes|Total - gender</v>
      </c>
      <c r="B341" t="s">
        <v>20</v>
      </c>
      <c r="C341" t="s">
        <v>21</v>
      </c>
      <c r="D341" t="s">
        <v>22</v>
      </c>
      <c r="E341" t="s">
        <v>23</v>
      </c>
      <c r="F341">
        <v>2013</v>
      </c>
      <c r="G341">
        <v>2013</v>
      </c>
      <c r="H341">
        <v>201</v>
      </c>
      <c r="I341" t="s">
        <v>165</v>
      </c>
      <c r="J341">
        <v>6</v>
      </c>
      <c r="K341" t="s">
        <v>52</v>
      </c>
      <c r="L341">
        <v>99</v>
      </c>
      <c r="M341" t="s">
        <v>26</v>
      </c>
      <c r="N341">
        <v>99</v>
      </c>
      <c r="O341" t="s">
        <v>27</v>
      </c>
      <c r="P341">
        <v>99</v>
      </c>
      <c r="Q341" t="s">
        <v>42</v>
      </c>
      <c r="R341">
        <v>23004</v>
      </c>
      <c r="V341" s="3">
        <f t="shared" si="11"/>
        <v>34.619999999999997</v>
      </c>
      <c r="W341" s="3">
        <f>IF(AND(T341&lt;&gt;"_U",T341&lt;&gt;"c",J341&lt;&gt;9,J341&lt;&gt;99),IFERROR(VLOOKUP(A341,'Health Total'!$A$2:$W$10000,18,0),"."),".")</f>
        <v>66453</v>
      </c>
    </row>
    <row r="342" spans="1:23" x14ac:dyDescent="0.2">
      <c r="A342" s="1" t="str">
        <f t="shared" si="10"/>
        <v>2013|Lakes|Male / TÄne</v>
      </c>
      <c r="B342" t="s">
        <v>20</v>
      </c>
      <c r="C342" t="s">
        <v>21</v>
      </c>
      <c r="D342" t="s">
        <v>22</v>
      </c>
      <c r="E342" t="s">
        <v>23</v>
      </c>
      <c r="F342">
        <v>2013</v>
      </c>
      <c r="G342">
        <v>2013</v>
      </c>
      <c r="H342">
        <v>201</v>
      </c>
      <c r="I342" t="s">
        <v>165</v>
      </c>
      <c r="J342">
        <v>9</v>
      </c>
      <c r="K342" t="s">
        <v>25</v>
      </c>
      <c r="L342">
        <v>99</v>
      </c>
      <c r="M342" t="s">
        <v>26</v>
      </c>
      <c r="N342">
        <v>99</v>
      </c>
      <c r="O342" t="s">
        <v>27</v>
      </c>
      <c r="P342">
        <v>1</v>
      </c>
      <c r="Q342" t="s">
        <v>34</v>
      </c>
      <c r="R342">
        <v>4872</v>
      </c>
      <c r="V342" s="3" t="str">
        <f t="shared" si="11"/>
        <v>.</v>
      </c>
      <c r="W342" s="3" t="str">
        <f>IF(AND(T342&lt;&gt;"_U",T342&lt;&gt;"c",J342&lt;&gt;9,J342&lt;&gt;99),IFERROR(VLOOKUP(A342,'Health Total'!$A$2:$W$10000,18,0),"."),".")</f>
        <v>.</v>
      </c>
    </row>
    <row r="343" spans="1:23" x14ac:dyDescent="0.2">
      <c r="A343" s="1" t="str">
        <f t="shared" si="10"/>
        <v>2013|Lakes|Female / Wahine</v>
      </c>
      <c r="B343" t="s">
        <v>20</v>
      </c>
      <c r="C343" t="s">
        <v>21</v>
      </c>
      <c r="D343" t="s">
        <v>22</v>
      </c>
      <c r="E343" t="s">
        <v>23</v>
      </c>
      <c r="F343">
        <v>2013</v>
      </c>
      <c r="G343">
        <v>2013</v>
      </c>
      <c r="H343">
        <v>201</v>
      </c>
      <c r="I343" t="s">
        <v>165</v>
      </c>
      <c r="J343">
        <v>9</v>
      </c>
      <c r="K343" t="s">
        <v>25</v>
      </c>
      <c r="L343">
        <v>99</v>
      </c>
      <c r="M343" t="s">
        <v>26</v>
      </c>
      <c r="N343">
        <v>99</v>
      </c>
      <c r="O343" t="s">
        <v>27</v>
      </c>
      <c r="P343">
        <v>2</v>
      </c>
      <c r="Q343" t="s">
        <v>31</v>
      </c>
      <c r="R343">
        <v>4686</v>
      </c>
      <c r="V343" s="3" t="str">
        <f t="shared" si="11"/>
        <v>.</v>
      </c>
      <c r="W343" s="3" t="str">
        <f>IF(AND(T343&lt;&gt;"_U",T343&lt;&gt;"c",J343&lt;&gt;9,J343&lt;&gt;99),IFERROR(VLOOKUP(A343,'Health Total'!$A$2:$W$10000,18,0),"."),".")</f>
        <v>.</v>
      </c>
    </row>
    <row r="344" spans="1:23" x14ac:dyDescent="0.2">
      <c r="A344" s="1" t="str">
        <f t="shared" si="10"/>
        <v>2013|Lakes|Another gender / He ira kÄ“ anÅ</v>
      </c>
      <c r="B344" t="s">
        <v>20</v>
      </c>
      <c r="C344" t="s">
        <v>21</v>
      </c>
      <c r="D344" t="s">
        <v>22</v>
      </c>
      <c r="E344" t="s">
        <v>23</v>
      </c>
      <c r="F344">
        <v>2013</v>
      </c>
      <c r="G344">
        <v>2013</v>
      </c>
      <c r="H344">
        <v>201</v>
      </c>
      <c r="I344" t="s">
        <v>165</v>
      </c>
      <c r="J344">
        <v>9</v>
      </c>
      <c r="K344" t="s">
        <v>25</v>
      </c>
      <c r="L344">
        <v>99</v>
      </c>
      <c r="M344" t="s">
        <v>26</v>
      </c>
      <c r="N344">
        <v>99</v>
      </c>
      <c r="O344" t="s">
        <v>27</v>
      </c>
      <c r="P344">
        <v>3</v>
      </c>
      <c r="Q344" t="s">
        <v>28</v>
      </c>
      <c r="T344" t="s">
        <v>36</v>
      </c>
      <c r="U344" t="s">
        <v>37</v>
      </c>
      <c r="V344" s="3" t="str">
        <f t="shared" si="11"/>
        <v>.</v>
      </c>
      <c r="W344" s="3" t="str">
        <f>IF(AND(T344&lt;&gt;"_U",T344&lt;&gt;"c",J344&lt;&gt;9,J344&lt;&gt;99),IFERROR(VLOOKUP(A344,'Health Total'!$A$2:$W$10000,18,0),"."),".")</f>
        <v>.</v>
      </c>
    </row>
    <row r="345" spans="1:23" x14ac:dyDescent="0.2">
      <c r="A345" s="1" t="str">
        <f t="shared" si="10"/>
        <v>2013|Lakes|Total - gender</v>
      </c>
      <c r="B345" t="s">
        <v>20</v>
      </c>
      <c r="C345" t="s">
        <v>21</v>
      </c>
      <c r="D345" t="s">
        <v>22</v>
      </c>
      <c r="E345" t="s">
        <v>23</v>
      </c>
      <c r="F345">
        <v>2013</v>
      </c>
      <c r="G345">
        <v>2013</v>
      </c>
      <c r="H345">
        <v>201</v>
      </c>
      <c r="I345" t="s">
        <v>165</v>
      </c>
      <c r="J345">
        <v>9</v>
      </c>
      <c r="K345" t="s">
        <v>25</v>
      </c>
      <c r="L345">
        <v>99</v>
      </c>
      <c r="M345" t="s">
        <v>26</v>
      </c>
      <c r="N345">
        <v>99</v>
      </c>
      <c r="O345" t="s">
        <v>27</v>
      </c>
      <c r="P345">
        <v>99</v>
      </c>
      <c r="Q345" t="s">
        <v>42</v>
      </c>
      <c r="R345">
        <v>9555</v>
      </c>
      <c r="V345" s="3" t="str">
        <f t="shared" si="11"/>
        <v>.</v>
      </c>
      <c r="W345" s="3" t="str">
        <f>IF(AND(T345&lt;&gt;"_U",T345&lt;&gt;"c",J345&lt;&gt;9,J345&lt;&gt;99),IFERROR(VLOOKUP(A345,'Health Total'!$A$2:$W$10000,18,0),"."),".")</f>
        <v>.</v>
      </c>
    </row>
    <row r="346" spans="1:23" x14ac:dyDescent="0.2">
      <c r="A346" s="1" t="str">
        <f t="shared" si="10"/>
        <v>2013|Lakes|Male / TÄne</v>
      </c>
      <c r="B346" t="s">
        <v>20</v>
      </c>
      <c r="C346" t="s">
        <v>21</v>
      </c>
      <c r="D346" t="s">
        <v>22</v>
      </c>
      <c r="E346" t="s">
        <v>23</v>
      </c>
      <c r="F346">
        <v>2013</v>
      </c>
      <c r="G346">
        <v>2013</v>
      </c>
      <c r="H346">
        <v>201</v>
      </c>
      <c r="I346" t="s">
        <v>165</v>
      </c>
      <c r="J346">
        <v>77</v>
      </c>
      <c r="K346" t="s">
        <v>49</v>
      </c>
      <c r="L346">
        <v>99</v>
      </c>
      <c r="M346" t="s">
        <v>26</v>
      </c>
      <c r="N346">
        <v>99</v>
      </c>
      <c r="O346" t="s">
        <v>27</v>
      </c>
      <c r="P346">
        <v>1</v>
      </c>
      <c r="Q346" t="s">
        <v>34</v>
      </c>
      <c r="R346">
        <v>31437</v>
      </c>
      <c r="V346" s="3">
        <f t="shared" si="11"/>
        <v>100</v>
      </c>
      <c r="W346" s="3">
        <f>IF(AND(T346&lt;&gt;"_U",T346&lt;&gt;"c",J346&lt;&gt;9,J346&lt;&gt;99),IFERROR(VLOOKUP(A346,'Health Total'!$A$2:$W$10000,18,0),"."),".")</f>
        <v>31437</v>
      </c>
    </row>
    <row r="347" spans="1:23" x14ac:dyDescent="0.2">
      <c r="A347" s="1" t="str">
        <f t="shared" si="10"/>
        <v>2013|Lakes|Female / Wahine</v>
      </c>
      <c r="B347" t="s">
        <v>20</v>
      </c>
      <c r="C347" t="s">
        <v>21</v>
      </c>
      <c r="D347" t="s">
        <v>22</v>
      </c>
      <c r="E347" t="s">
        <v>23</v>
      </c>
      <c r="F347">
        <v>2013</v>
      </c>
      <c r="G347">
        <v>2013</v>
      </c>
      <c r="H347">
        <v>201</v>
      </c>
      <c r="I347" t="s">
        <v>165</v>
      </c>
      <c r="J347">
        <v>77</v>
      </c>
      <c r="K347" t="s">
        <v>49</v>
      </c>
      <c r="L347">
        <v>99</v>
      </c>
      <c r="M347" t="s">
        <v>26</v>
      </c>
      <c r="N347">
        <v>99</v>
      </c>
      <c r="O347" t="s">
        <v>27</v>
      </c>
      <c r="P347">
        <v>2</v>
      </c>
      <c r="Q347" t="s">
        <v>31</v>
      </c>
      <c r="R347">
        <v>35016</v>
      </c>
      <c r="V347" s="3">
        <f t="shared" si="11"/>
        <v>100</v>
      </c>
      <c r="W347" s="3">
        <f>IF(AND(T347&lt;&gt;"_U",T347&lt;&gt;"c",J347&lt;&gt;9,J347&lt;&gt;99),IFERROR(VLOOKUP(A347,'Health Total'!$A$2:$W$10000,18,0),"."),".")</f>
        <v>35016</v>
      </c>
    </row>
    <row r="348" spans="1:23" x14ac:dyDescent="0.2">
      <c r="A348" s="1" t="str">
        <f t="shared" si="10"/>
        <v>2013|Lakes|Another gender / He ira kÄ“ anÅ</v>
      </c>
      <c r="B348" t="s">
        <v>20</v>
      </c>
      <c r="C348" t="s">
        <v>21</v>
      </c>
      <c r="D348" t="s">
        <v>22</v>
      </c>
      <c r="E348" t="s">
        <v>23</v>
      </c>
      <c r="F348">
        <v>2013</v>
      </c>
      <c r="G348">
        <v>2013</v>
      </c>
      <c r="H348">
        <v>201</v>
      </c>
      <c r="I348" t="s">
        <v>165</v>
      </c>
      <c r="J348">
        <v>77</v>
      </c>
      <c r="K348" t="s">
        <v>49</v>
      </c>
      <c r="L348">
        <v>99</v>
      </c>
      <c r="M348" t="s">
        <v>26</v>
      </c>
      <c r="N348">
        <v>99</v>
      </c>
      <c r="O348" t="s">
        <v>27</v>
      </c>
      <c r="P348">
        <v>3</v>
      </c>
      <c r="Q348" t="s">
        <v>28</v>
      </c>
      <c r="T348" t="s">
        <v>36</v>
      </c>
      <c r="U348" t="s">
        <v>37</v>
      </c>
      <c r="V348" s="3" t="str">
        <f t="shared" si="11"/>
        <v>.</v>
      </c>
      <c r="W348" s="3" t="str">
        <f>IF(AND(T348&lt;&gt;"_U",T348&lt;&gt;"c",J348&lt;&gt;9,J348&lt;&gt;99),IFERROR(VLOOKUP(A348,'Health Total'!$A$2:$W$10000,18,0),"."),".")</f>
        <v>.</v>
      </c>
    </row>
    <row r="349" spans="1:23" x14ac:dyDescent="0.2">
      <c r="A349" s="1" t="str">
        <f t="shared" si="10"/>
        <v>2013|Lakes|Total - gender</v>
      </c>
      <c r="B349" t="s">
        <v>20</v>
      </c>
      <c r="C349" t="s">
        <v>21</v>
      </c>
      <c r="D349" t="s">
        <v>22</v>
      </c>
      <c r="E349" t="s">
        <v>23</v>
      </c>
      <c r="F349">
        <v>2013</v>
      </c>
      <c r="G349">
        <v>2013</v>
      </c>
      <c r="H349">
        <v>201</v>
      </c>
      <c r="I349" t="s">
        <v>165</v>
      </c>
      <c r="J349">
        <v>77</v>
      </c>
      <c r="K349" t="s">
        <v>49</v>
      </c>
      <c r="L349">
        <v>99</v>
      </c>
      <c r="M349" t="s">
        <v>26</v>
      </c>
      <c r="N349">
        <v>99</v>
      </c>
      <c r="O349" t="s">
        <v>27</v>
      </c>
      <c r="P349">
        <v>99</v>
      </c>
      <c r="Q349" t="s">
        <v>42</v>
      </c>
      <c r="R349">
        <v>66453</v>
      </c>
      <c r="V349" s="3">
        <f t="shared" si="11"/>
        <v>100</v>
      </c>
      <c r="W349" s="3">
        <f>IF(AND(T349&lt;&gt;"_U",T349&lt;&gt;"c",J349&lt;&gt;9,J349&lt;&gt;99),IFERROR(VLOOKUP(A349,'Health Total'!$A$2:$W$10000,18,0),"."),".")</f>
        <v>66453</v>
      </c>
    </row>
    <row r="350" spans="1:23" x14ac:dyDescent="0.2">
      <c r="A350" s="1" t="str">
        <f t="shared" si="10"/>
        <v>2013|Lakes|Male / TÄne</v>
      </c>
      <c r="B350" t="s">
        <v>20</v>
      </c>
      <c r="C350" t="s">
        <v>21</v>
      </c>
      <c r="D350" t="s">
        <v>22</v>
      </c>
      <c r="E350" t="s">
        <v>23</v>
      </c>
      <c r="F350">
        <v>2013</v>
      </c>
      <c r="G350">
        <v>2013</v>
      </c>
      <c r="H350">
        <v>201</v>
      </c>
      <c r="I350" t="s">
        <v>165</v>
      </c>
      <c r="J350">
        <v>99</v>
      </c>
      <c r="K350" t="s">
        <v>47</v>
      </c>
      <c r="L350">
        <v>99</v>
      </c>
      <c r="M350" t="s">
        <v>26</v>
      </c>
      <c r="N350">
        <v>99</v>
      </c>
      <c r="O350" t="s">
        <v>27</v>
      </c>
      <c r="P350">
        <v>1</v>
      </c>
      <c r="Q350" t="s">
        <v>34</v>
      </c>
      <c r="R350">
        <v>36309</v>
      </c>
      <c r="V350" s="3" t="str">
        <f t="shared" si="11"/>
        <v>.</v>
      </c>
      <c r="W350" s="3" t="str">
        <f>IF(AND(T350&lt;&gt;"_U",T350&lt;&gt;"c",J350&lt;&gt;9,J350&lt;&gt;99),IFERROR(VLOOKUP(A350,'Health Total'!$A$2:$W$10000,18,0),"."),".")</f>
        <v>.</v>
      </c>
    </row>
    <row r="351" spans="1:23" x14ac:dyDescent="0.2">
      <c r="A351" s="1" t="str">
        <f t="shared" si="10"/>
        <v>2013|Lakes|Female / Wahine</v>
      </c>
      <c r="B351" t="s">
        <v>20</v>
      </c>
      <c r="C351" t="s">
        <v>21</v>
      </c>
      <c r="D351" t="s">
        <v>22</v>
      </c>
      <c r="E351" t="s">
        <v>23</v>
      </c>
      <c r="F351">
        <v>2013</v>
      </c>
      <c r="G351">
        <v>2013</v>
      </c>
      <c r="H351">
        <v>201</v>
      </c>
      <c r="I351" t="s">
        <v>165</v>
      </c>
      <c r="J351">
        <v>99</v>
      </c>
      <c r="K351" t="s">
        <v>47</v>
      </c>
      <c r="L351">
        <v>99</v>
      </c>
      <c r="M351" t="s">
        <v>26</v>
      </c>
      <c r="N351">
        <v>99</v>
      </c>
      <c r="O351" t="s">
        <v>27</v>
      </c>
      <c r="P351">
        <v>2</v>
      </c>
      <c r="Q351" t="s">
        <v>31</v>
      </c>
      <c r="R351">
        <v>39699</v>
      </c>
      <c r="V351" s="3" t="str">
        <f t="shared" si="11"/>
        <v>.</v>
      </c>
      <c r="W351" s="3" t="str">
        <f>IF(AND(T351&lt;&gt;"_U",T351&lt;&gt;"c",J351&lt;&gt;9,J351&lt;&gt;99),IFERROR(VLOOKUP(A351,'Health Total'!$A$2:$W$10000,18,0),"."),".")</f>
        <v>.</v>
      </c>
    </row>
    <row r="352" spans="1:23" x14ac:dyDescent="0.2">
      <c r="A352" s="1" t="str">
        <f t="shared" si="10"/>
        <v>2013|Lakes|Another gender / He ira kÄ“ anÅ</v>
      </c>
      <c r="B352" t="s">
        <v>20</v>
      </c>
      <c r="C352" t="s">
        <v>21</v>
      </c>
      <c r="D352" t="s">
        <v>22</v>
      </c>
      <c r="E352" t="s">
        <v>23</v>
      </c>
      <c r="F352">
        <v>2013</v>
      </c>
      <c r="G352">
        <v>2013</v>
      </c>
      <c r="H352">
        <v>201</v>
      </c>
      <c r="I352" t="s">
        <v>165</v>
      </c>
      <c r="J352">
        <v>99</v>
      </c>
      <c r="K352" t="s">
        <v>47</v>
      </c>
      <c r="L352">
        <v>99</v>
      </c>
      <c r="M352" t="s">
        <v>26</v>
      </c>
      <c r="N352">
        <v>99</v>
      </c>
      <c r="O352" t="s">
        <v>27</v>
      </c>
      <c r="P352">
        <v>3</v>
      </c>
      <c r="Q352" t="s">
        <v>28</v>
      </c>
      <c r="T352" t="s">
        <v>36</v>
      </c>
      <c r="U352" t="s">
        <v>37</v>
      </c>
      <c r="V352" s="3" t="str">
        <f t="shared" si="11"/>
        <v>.</v>
      </c>
      <c r="W352" s="3" t="str">
        <f>IF(AND(T352&lt;&gt;"_U",T352&lt;&gt;"c",J352&lt;&gt;9,J352&lt;&gt;99),IFERROR(VLOOKUP(A352,'Health Total'!$A$2:$W$10000,18,0),"."),".")</f>
        <v>.</v>
      </c>
    </row>
    <row r="353" spans="1:23" x14ac:dyDescent="0.2">
      <c r="A353" s="1" t="str">
        <f t="shared" si="10"/>
        <v>2013|Lakes|Total - gender</v>
      </c>
      <c r="B353" t="s">
        <v>20</v>
      </c>
      <c r="C353" t="s">
        <v>21</v>
      </c>
      <c r="D353" t="s">
        <v>22</v>
      </c>
      <c r="E353" t="s">
        <v>23</v>
      </c>
      <c r="F353">
        <v>2013</v>
      </c>
      <c r="G353">
        <v>2013</v>
      </c>
      <c r="H353">
        <v>201</v>
      </c>
      <c r="I353" t="s">
        <v>165</v>
      </c>
      <c r="J353">
        <v>99</v>
      </c>
      <c r="K353" t="s">
        <v>47</v>
      </c>
      <c r="L353">
        <v>99</v>
      </c>
      <c r="M353" t="s">
        <v>26</v>
      </c>
      <c r="N353">
        <v>99</v>
      </c>
      <c r="O353" t="s">
        <v>27</v>
      </c>
      <c r="P353">
        <v>99</v>
      </c>
      <c r="Q353" t="s">
        <v>42</v>
      </c>
      <c r="R353">
        <v>76008</v>
      </c>
      <c r="V353" s="3" t="str">
        <f t="shared" si="11"/>
        <v>.</v>
      </c>
      <c r="W353" s="3" t="str">
        <f>IF(AND(T353&lt;&gt;"_U",T353&lt;&gt;"c",J353&lt;&gt;9,J353&lt;&gt;99),IFERROR(VLOOKUP(A353,'Health Total'!$A$2:$W$10000,18,0),"."),".")</f>
        <v>.</v>
      </c>
    </row>
    <row r="354" spans="1:23" x14ac:dyDescent="0.2">
      <c r="A354" s="1" t="str">
        <f t="shared" si="10"/>
        <v>2013|Bay of Plenty|Male / TÄne</v>
      </c>
      <c r="B354" t="s">
        <v>20</v>
      </c>
      <c r="C354" t="s">
        <v>21</v>
      </c>
      <c r="D354" t="s">
        <v>22</v>
      </c>
      <c r="E354" t="s">
        <v>23</v>
      </c>
      <c r="F354">
        <v>2013</v>
      </c>
      <c r="G354">
        <v>2013</v>
      </c>
      <c r="H354">
        <v>202</v>
      </c>
      <c r="I354" t="s">
        <v>164</v>
      </c>
      <c r="J354">
        <v>1</v>
      </c>
      <c r="K354" t="s">
        <v>30</v>
      </c>
      <c r="L354">
        <v>99</v>
      </c>
      <c r="M354" t="s">
        <v>26</v>
      </c>
      <c r="N354">
        <v>99</v>
      </c>
      <c r="O354" t="s">
        <v>27</v>
      </c>
      <c r="P354">
        <v>1</v>
      </c>
      <c r="Q354" t="s">
        <v>34</v>
      </c>
      <c r="R354">
        <v>36831</v>
      </c>
      <c r="V354" s="3">
        <f t="shared" si="11"/>
        <v>53.43</v>
      </c>
      <c r="W354" s="3">
        <f>IF(AND(T354&lt;&gt;"_U",T354&lt;&gt;"c",J354&lt;&gt;9,J354&lt;&gt;99),IFERROR(VLOOKUP(A354,'Health Total'!$A$2:$W$10000,18,0),"."),".")</f>
        <v>68928</v>
      </c>
    </row>
    <row r="355" spans="1:23" x14ac:dyDescent="0.2">
      <c r="A355" s="1" t="str">
        <f t="shared" si="10"/>
        <v>2013|Bay of Plenty|Female / Wahine</v>
      </c>
      <c r="B355" t="s">
        <v>20</v>
      </c>
      <c r="C355" t="s">
        <v>21</v>
      </c>
      <c r="D355" t="s">
        <v>22</v>
      </c>
      <c r="E355" t="s">
        <v>23</v>
      </c>
      <c r="F355">
        <v>2013</v>
      </c>
      <c r="G355">
        <v>2013</v>
      </c>
      <c r="H355">
        <v>202</v>
      </c>
      <c r="I355" t="s">
        <v>164</v>
      </c>
      <c r="J355">
        <v>1</v>
      </c>
      <c r="K355" t="s">
        <v>30</v>
      </c>
      <c r="L355">
        <v>99</v>
      </c>
      <c r="M355" t="s">
        <v>26</v>
      </c>
      <c r="N355">
        <v>99</v>
      </c>
      <c r="O355" t="s">
        <v>27</v>
      </c>
      <c r="P355">
        <v>2</v>
      </c>
      <c r="Q355" t="s">
        <v>31</v>
      </c>
      <c r="R355">
        <v>37326</v>
      </c>
      <c r="V355" s="3">
        <f t="shared" si="11"/>
        <v>47.8</v>
      </c>
      <c r="W355" s="3">
        <f>IF(AND(T355&lt;&gt;"_U",T355&lt;&gt;"c",J355&lt;&gt;9,J355&lt;&gt;99),IFERROR(VLOOKUP(A355,'Health Total'!$A$2:$W$10000,18,0),"."),".")</f>
        <v>78093</v>
      </c>
    </row>
    <row r="356" spans="1:23" x14ac:dyDescent="0.2">
      <c r="A356" s="1" t="str">
        <f t="shared" si="10"/>
        <v>2013|Bay of Plenty|Another gender / He ira kÄ“ anÅ</v>
      </c>
      <c r="B356" t="s">
        <v>20</v>
      </c>
      <c r="C356" t="s">
        <v>21</v>
      </c>
      <c r="D356" t="s">
        <v>22</v>
      </c>
      <c r="E356" t="s">
        <v>23</v>
      </c>
      <c r="F356">
        <v>2013</v>
      </c>
      <c r="G356">
        <v>2013</v>
      </c>
      <c r="H356">
        <v>202</v>
      </c>
      <c r="I356" t="s">
        <v>164</v>
      </c>
      <c r="J356">
        <v>1</v>
      </c>
      <c r="K356" t="s">
        <v>30</v>
      </c>
      <c r="L356">
        <v>99</v>
      </c>
      <c r="M356" t="s">
        <v>26</v>
      </c>
      <c r="N356">
        <v>99</v>
      </c>
      <c r="O356" t="s">
        <v>27</v>
      </c>
      <c r="P356">
        <v>3</v>
      </c>
      <c r="Q356" t="s">
        <v>28</v>
      </c>
      <c r="T356" t="s">
        <v>36</v>
      </c>
      <c r="U356" t="s">
        <v>37</v>
      </c>
      <c r="V356" s="3" t="str">
        <f t="shared" si="11"/>
        <v>.</v>
      </c>
      <c r="W356" s="3" t="str">
        <f>IF(AND(T356&lt;&gt;"_U",T356&lt;&gt;"c",J356&lt;&gt;9,J356&lt;&gt;99),IFERROR(VLOOKUP(A356,'Health Total'!$A$2:$W$10000,18,0),"."),".")</f>
        <v>.</v>
      </c>
    </row>
    <row r="357" spans="1:23" x14ac:dyDescent="0.2">
      <c r="A357" s="1" t="str">
        <f t="shared" si="10"/>
        <v>2013|Bay of Plenty|Total - gender</v>
      </c>
      <c r="B357" t="s">
        <v>20</v>
      </c>
      <c r="C357" t="s">
        <v>21</v>
      </c>
      <c r="D357" t="s">
        <v>22</v>
      </c>
      <c r="E357" t="s">
        <v>23</v>
      </c>
      <c r="F357">
        <v>2013</v>
      </c>
      <c r="G357">
        <v>2013</v>
      </c>
      <c r="H357">
        <v>202</v>
      </c>
      <c r="I357" t="s">
        <v>164</v>
      </c>
      <c r="J357">
        <v>1</v>
      </c>
      <c r="K357" t="s">
        <v>30</v>
      </c>
      <c r="L357">
        <v>99</v>
      </c>
      <c r="M357" t="s">
        <v>26</v>
      </c>
      <c r="N357">
        <v>99</v>
      </c>
      <c r="O357" t="s">
        <v>27</v>
      </c>
      <c r="P357">
        <v>99</v>
      </c>
      <c r="Q357" t="s">
        <v>42</v>
      </c>
      <c r="R357">
        <v>74160</v>
      </c>
      <c r="V357" s="3">
        <f t="shared" si="11"/>
        <v>50.44</v>
      </c>
      <c r="W357" s="3">
        <f>IF(AND(T357&lt;&gt;"_U",T357&lt;&gt;"c",J357&lt;&gt;9,J357&lt;&gt;99),IFERROR(VLOOKUP(A357,'Health Total'!$A$2:$W$10000,18,0),"."),".")</f>
        <v>147018</v>
      </c>
    </row>
    <row r="358" spans="1:23" x14ac:dyDescent="0.2">
      <c r="A358" s="1" t="str">
        <f t="shared" si="10"/>
        <v>2013|Bay of Plenty|Male / TÄne</v>
      </c>
      <c r="B358" t="s">
        <v>20</v>
      </c>
      <c r="C358" t="s">
        <v>21</v>
      </c>
      <c r="D358" t="s">
        <v>22</v>
      </c>
      <c r="E358" t="s">
        <v>23</v>
      </c>
      <c r="F358">
        <v>2013</v>
      </c>
      <c r="G358">
        <v>2013</v>
      </c>
      <c r="H358">
        <v>202</v>
      </c>
      <c r="I358" t="s">
        <v>164</v>
      </c>
      <c r="J358">
        <v>3</v>
      </c>
      <c r="K358" t="s">
        <v>39</v>
      </c>
      <c r="L358">
        <v>99</v>
      </c>
      <c r="M358" t="s">
        <v>26</v>
      </c>
      <c r="N358">
        <v>99</v>
      </c>
      <c r="O358" t="s">
        <v>27</v>
      </c>
      <c r="P358">
        <v>1</v>
      </c>
      <c r="Q358" t="s">
        <v>34</v>
      </c>
      <c r="R358">
        <v>2451</v>
      </c>
      <c r="V358" s="3">
        <f t="shared" si="11"/>
        <v>3.56</v>
      </c>
      <c r="W358" s="3">
        <f>IF(AND(T358&lt;&gt;"_U",T358&lt;&gt;"c",J358&lt;&gt;9,J358&lt;&gt;99),IFERROR(VLOOKUP(A358,'Health Total'!$A$2:$W$10000,18,0),"."),".")</f>
        <v>68928</v>
      </c>
    </row>
    <row r="359" spans="1:23" x14ac:dyDescent="0.2">
      <c r="A359" s="1" t="str">
        <f t="shared" si="10"/>
        <v>2013|Bay of Plenty|Female / Wahine</v>
      </c>
      <c r="B359" t="s">
        <v>20</v>
      </c>
      <c r="C359" t="s">
        <v>21</v>
      </c>
      <c r="D359" t="s">
        <v>22</v>
      </c>
      <c r="E359" t="s">
        <v>23</v>
      </c>
      <c r="F359">
        <v>2013</v>
      </c>
      <c r="G359">
        <v>2013</v>
      </c>
      <c r="H359">
        <v>202</v>
      </c>
      <c r="I359" t="s">
        <v>164</v>
      </c>
      <c r="J359">
        <v>3</v>
      </c>
      <c r="K359" t="s">
        <v>39</v>
      </c>
      <c r="L359">
        <v>99</v>
      </c>
      <c r="M359" t="s">
        <v>26</v>
      </c>
      <c r="N359">
        <v>99</v>
      </c>
      <c r="O359" t="s">
        <v>27</v>
      </c>
      <c r="P359">
        <v>2</v>
      </c>
      <c r="Q359" t="s">
        <v>31</v>
      </c>
      <c r="R359">
        <v>3171</v>
      </c>
      <c r="V359" s="3">
        <f t="shared" si="11"/>
        <v>4.0599999999999996</v>
      </c>
      <c r="W359" s="3">
        <f>IF(AND(T359&lt;&gt;"_U",T359&lt;&gt;"c",J359&lt;&gt;9,J359&lt;&gt;99),IFERROR(VLOOKUP(A359,'Health Total'!$A$2:$W$10000,18,0),"."),".")</f>
        <v>78093</v>
      </c>
    </row>
    <row r="360" spans="1:23" x14ac:dyDescent="0.2">
      <c r="A360" s="1" t="str">
        <f t="shared" si="10"/>
        <v>2013|Bay of Plenty|Another gender / He ira kÄ“ anÅ</v>
      </c>
      <c r="B360" t="s">
        <v>20</v>
      </c>
      <c r="C360" t="s">
        <v>21</v>
      </c>
      <c r="D360" t="s">
        <v>22</v>
      </c>
      <c r="E360" t="s">
        <v>23</v>
      </c>
      <c r="F360">
        <v>2013</v>
      </c>
      <c r="G360">
        <v>2013</v>
      </c>
      <c r="H360">
        <v>202</v>
      </c>
      <c r="I360" t="s">
        <v>164</v>
      </c>
      <c r="J360">
        <v>3</v>
      </c>
      <c r="K360" t="s">
        <v>39</v>
      </c>
      <c r="L360">
        <v>99</v>
      </c>
      <c r="M360" t="s">
        <v>26</v>
      </c>
      <c r="N360">
        <v>99</v>
      </c>
      <c r="O360" t="s">
        <v>27</v>
      </c>
      <c r="P360">
        <v>3</v>
      </c>
      <c r="Q360" t="s">
        <v>28</v>
      </c>
      <c r="T360" t="s">
        <v>36</v>
      </c>
      <c r="U360" t="s">
        <v>37</v>
      </c>
      <c r="V360" s="3" t="str">
        <f t="shared" si="11"/>
        <v>.</v>
      </c>
      <c r="W360" s="3" t="str">
        <f>IF(AND(T360&lt;&gt;"_U",T360&lt;&gt;"c",J360&lt;&gt;9,J360&lt;&gt;99),IFERROR(VLOOKUP(A360,'Health Total'!$A$2:$W$10000,18,0),"."),".")</f>
        <v>.</v>
      </c>
    </row>
    <row r="361" spans="1:23" x14ac:dyDescent="0.2">
      <c r="A361" s="1" t="str">
        <f t="shared" si="10"/>
        <v>2013|Bay of Plenty|Total - gender</v>
      </c>
      <c r="B361" t="s">
        <v>20</v>
      </c>
      <c r="C361" t="s">
        <v>21</v>
      </c>
      <c r="D361" t="s">
        <v>22</v>
      </c>
      <c r="E361" t="s">
        <v>23</v>
      </c>
      <c r="F361">
        <v>2013</v>
      </c>
      <c r="G361">
        <v>2013</v>
      </c>
      <c r="H361">
        <v>202</v>
      </c>
      <c r="I361" t="s">
        <v>164</v>
      </c>
      <c r="J361">
        <v>3</v>
      </c>
      <c r="K361" t="s">
        <v>39</v>
      </c>
      <c r="L361">
        <v>99</v>
      </c>
      <c r="M361" t="s">
        <v>26</v>
      </c>
      <c r="N361">
        <v>99</v>
      </c>
      <c r="O361" t="s">
        <v>27</v>
      </c>
      <c r="P361">
        <v>99</v>
      </c>
      <c r="Q361" t="s">
        <v>42</v>
      </c>
      <c r="R361">
        <v>5619</v>
      </c>
      <c r="V361" s="3">
        <f t="shared" si="11"/>
        <v>3.82</v>
      </c>
      <c r="W361" s="3">
        <f>IF(AND(T361&lt;&gt;"_U",T361&lt;&gt;"c",J361&lt;&gt;9,J361&lt;&gt;99),IFERROR(VLOOKUP(A361,'Health Total'!$A$2:$W$10000,18,0),"."),".")</f>
        <v>147018</v>
      </c>
    </row>
    <row r="362" spans="1:23" x14ac:dyDescent="0.2">
      <c r="A362" s="1" t="str">
        <f t="shared" si="10"/>
        <v>2013|Bay of Plenty|Male / TÄne</v>
      </c>
      <c r="B362" t="s">
        <v>20</v>
      </c>
      <c r="C362" t="s">
        <v>21</v>
      </c>
      <c r="D362" t="s">
        <v>22</v>
      </c>
      <c r="E362" t="s">
        <v>23</v>
      </c>
      <c r="F362">
        <v>2013</v>
      </c>
      <c r="G362">
        <v>2013</v>
      </c>
      <c r="H362">
        <v>202</v>
      </c>
      <c r="I362" t="s">
        <v>164</v>
      </c>
      <c r="J362">
        <v>4</v>
      </c>
      <c r="K362" t="s">
        <v>54</v>
      </c>
      <c r="L362">
        <v>99</v>
      </c>
      <c r="M362" t="s">
        <v>26</v>
      </c>
      <c r="N362">
        <v>99</v>
      </c>
      <c r="O362" t="s">
        <v>27</v>
      </c>
      <c r="P362">
        <v>1</v>
      </c>
      <c r="Q362" t="s">
        <v>34</v>
      </c>
      <c r="R362">
        <v>5391</v>
      </c>
      <c r="V362" s="3">
        <f t="shared" si="11"/>
        <v>7.82</v>
      </c>
      <c r="W362" s="3">
        <f>IF(AND(T362&lt;&gt;"_U",T362&lt;&gt;"c",J362&lt;&gt;9,J362&lt;&gt;99),IFERROR(VLOOKUP(A362,'Health Total'!$A$2:$W$10000,18,0),"."),".")</f>
        <v>68928</v>
      </c>
    </row>
    <row r="363" spans="1:23" x14ac:dyDescent="0.2">
      <c r="A363" s="1" t="str">
        <f t="shared" si="10"/>
        <v>2013|Bay of Plenty|Female / Wahine</v>
      </c>
      <c r="B363" t="s">
        <v>20</v>
      </c>
      <c r="C363" t="s">
        <v>21</v>
      </c>
      <c r="D363" t="s">
        <v>22</v>
      </c>
      <c r="E363" t="s">
        <v>23</v>
      </c>
      <c r="F363">
        <v>2013</v>
      </c>
      <c r="G363">
        <v>2013</v>
      </c>
      <c r="H363">
        <v>202</v>
      </c>
      <c r="I363" t="s">
        <v>164</v>
      </c>
      <c r="J363">
        <v>4</v>
      </c>
      <c r="K363" t="s">
        <v>54</v>
      </c>
      <c r="L363">
        <v>99</v>
      </c>
      <c r="M363" t="s">
        <v>26</v>
      </c>
      <c r="N363">
        <v>99</v>
      </c>
      <c r="O363" t="s">
        <v>27</v>
      </c>
      <c r="P363">
        <v>2</v>
      </c>
      <c r="Q363" t="s">
        <v>31</v>
      </c>
      <c r="R363">
        <v>7782</v>
      </c>
      <c r="V363" s="3">
        <f t="shared" si="11"/>
        <v>9.9700000000000006</v>
      </c>
      <c r="W363" s="3">
        <f>IF(AND(T363&lt;&gt;"_U",T363&lt;&gt;"c",J363&lt;&gt;9,J363&lt;&gt;99),IFERROR(VLOOKUP(A363,'Health Total'!$A$2:$W$10000,18,0),"."),".")</f>
        <v>78093</v>
      </c>
    </row>
    <row r="364" spans="1:23" x14ac:dyDescent="0.2">
      <c r="A364" s="1" t="str">
        <f t="shared" si="10"/>
        <v>2013|Bay of Plenty|Another gender / He ira kÄ“ anÅ</v>
      </c>
      <c r="B364" t="s">
        <v>20</v>
      </c>
      <c r="C364" t="s">
        <v>21</v>
      </c>
      <c r="D364" t="s">
        <v>22</v>
      </c>
      <c r="E364" t="s">
        <v>23</v>
      </c>
      <c r="F364">
        <v>2013</v>
      </c>
      <c r="G364">
        <v>2013</v>
      </c>
      <c r="H364">
        <v>202</v>
      </c>
      <c r="I364" t="s">
        <v>164</v>
      </c>
      <c r="J364">
        <v>4</v>
      </c>
      <c r="K364" t="s">
        <v>54</v>
      </c>
      <c r="L364">
        <v>99</v>
      </c>
      <c r="M364" t="s">
        <v>26</v>
      </c>
      <c r="N364">
        <v>99</v>
      </c>
      <c r="O364" t="s">
        <v>27</v>
      </c>
      <c r="P364">
        <v>3</v>
      </c>
      <c r="Q364" t="s">
        <v>28</v>
      </c>
      <c r="T364" t="s">
        <v>36</v>
      </c>
      <c r="U364" t="s">
        <v>37</v>
      </c>
      <c r="V364" s="3" t="str">
        <f t="shared" si="11"/>
        <v>.</v>
      </c>
      <c r="W364" s="3" t="str">
        <f>IF(AND(T364&lt;&gt;"_U",T364&lt;&gt;"c",J364&lt;&gt;9,J364&lt;&gt;99),IFERROR(VLOOKUP(A364,'Health Total'!$A$2:$W$10000,18,0),"."),".")</f>
        <v>.</v>
      </c>
    </row>
    <row r="365" spans="1:23" x14ac:dyDescent="0.2">
      <c r="A365" s="1" t="str">
        <f t="shared" si="10"/>
        <v>2013|Bay of Plenty|Total - gender</v>
      </c>
      <c r="B365" t="s">
        <v>20</v>
      </c>
      <c r="C365" t="s">
        <v>21</v>
      </c>
      <c r="D365" t="s">
        <v>22</v>
      </c>
      <c r="E365" t="s">
        <v>23</v>
      </c>
      <c r="F365">
        <v>2013</v>
      </c>
      <c r="G365">
        <v>2013</v>
      </c>
      <c r="H365">
        <v>202</v>
      </c>
      <c r="I365" t="s">
        <v>164</v>
      </c>
      <c r="J365">
        <v>4</v>
      </c>
      <c r="K365" t="s">
        <v>54</v>
      </c>
      <c r="L365">
        <v>99</v>
      </c>
      <c r="M365" t="s">
        <v>26</v>
      </c>
      <c r="N365">
        <v>99</v>
      </c>
      <c r="O365" t="s">
        <v>27</v>
      </c>
      <c r="P365">
        <v>99</v>
      </c>
      <c r="Q365" t="s">
        <v>42</v>
      </c>
      <c r="R365">
        <v>13173</v>
      </c>
      <c r="V365" s="3">
        <f t="shared" si="11"/>
        <v>8.9600000000000009</v>
      </c>
      <c r="W365" s="3">
        <f>IF(AND(T365&lt;&gt;"_U",T365&lt;&gt;"c",J365&lt;&gt;9,J365&lt;&gt;99),IFERROR(VLOOKUP(A365,'Health Total'!$A$2:$W$10000,18,0),"."),".")</f>
        <v>147018</v>
      </c>
    </row>
    <row r="366" spans="1:23" x14ac:dyDescent="0.2">
      <c r="A366" s="1" t="str">
        <f t="shared" si="10"/>
        <v>2013|Bay of Plenty|Male / TÄne</v>
      </c>
      <c r="B366" t="s">
        <v>20</v>
      </c>
      <c r="C366" t="s">
        <v>21</v>
      </c>
      <c r="D366" t="s">
        <v>22</v>
      </c>
      <c r="E366" t="s">
        <v>23</v>
      </c>
      <c r="F366">
        <v>2013</v>
      </c>
      <c r="G366">
        <v>2013</v>
      </c>
      <c r="H366">
        <v>202</v>
      </c>
      <c r="I366" t="s">
        <v>164</v>
      </c>
      <c r="J366">
        <v>5</v>
      </c>
      <c r="K366" t="s">
        <v>33</v>
      </c>
      <c r="L366">
        <v>99</v>
      </c>
      <c r="M366" t="s">
        <v>26</v>
      </c>
      <c r="N366">
        <v>99</v>
      </c>
      <c r="O366" t="s">
        <v>27</v>
      </c>
      <c r="P366">
        <v>1</v>
      </c>
      <c r="Q366" t="s">
        <v>34</v>
      </c>
      <c r="R366">
        <v>2277</v>
      </c>
      <c r="V366" s="3">
        <f t="shared" si="11"/>
        <v>3.3</v>
      </c>
      <c r="W366" s="3">
        <f>IF(AND(T366&lt;&gt;"_U",T366&lt;&gt;"c",J366&lt;&gt;9,J366&lt;&gt;99),IFERROR(VLOOKUP(A366,'Health Total'!$A$2:$W$10000,18,0),"."),".")</f>
        <v>68928</v>
      </c>
    </row>
    <row r="367" spans="1:23" x14ac:dyDescent="0.2">
      <c r="A367" s="1" t="str">
        <f t="shared" si="10"/>
        <v>2013|Bay of Plenty|Female / Wahine</v>
      </c>
      <c r="B367" t="s">
        <v>20</v>
      </c>
      <c r="C367" t="s">
        <v>21</v>
      </c>
      <c r="D367" t="s">
        <v>22</v>
      </c>
      <c r="E367" t="s">
        <v>23</v>
      </c>
      <c r="F367">
        <v>2013</v>
      </c>
      <c r="G367">
        <v>2013</v>
      </c>
      <c r="H367">
        <v>202</v>
      </c>
      <c r="I367" t="s">
        <v>164</v>
      </c>
      <c r="J367">
        <v>5</v>
      </c>
      <c r="K367" t="s">
        <v>33</v>
      </c>
      <c r="L367">
        <v>99</v>
      </c>
      <c r="M367" t="s">
        <v>26</v>
      </c>
      <c r="N367">
        <v>99</v>
      </c>
      <c r="O367" t="s">
        <v>27</v>
      </c>
      <c r="P367">
        <v>2</v>
      </c>
      <c r="Q367" t="s">
        <v>31</v>
      </c>
      <c r="R367">
        <v>8067</v>
      </c>
      <c r="V367" s="3">
        <f t="shared" si="11"/>
        <v>10.33</v>
      </c>
      <c r="W367" s="3">
        <f>IF(AND(T367&lt;&gt;"_U",T367&lt;&gt;"c",J367&lt;&gt;9,J367&lt;&gt;99),IFERROR(VLOOKUP(A367,'Health Total'!$A$2:$W$10000,18,0),"."),".")</f>
        <v>78093</v>
      </c>
    </row>
    <row r="368" spans="1:23" x14ac:dyDescent="0.2">
      <c r="A368" s="1" t="str">
        <f t="shared" si="10"/>
        <v>2013|Bay of Plenty|Another gender / He ira kÄ“ anÅ</v>
      </c>
      <c r="B368" t="s">
        <v>20</v>
      </c>
      <c r="C368" t="s">
        <v>21</v>
      </c>
      <c r="D368" t="s">
        <v>22</v>
      </c>
      <c r="E368" t="s">
        <v>23</v>
      </c>
      <c r="F368">
        <v>2013</v>
      </c>
      <c r="G368">
        <v>2013</v>
      </c>
      <c r="H368">
        <v>202</v>
      </c>
      <c r="I368" t="s">
        <v>164</v>
      </c>
      <c r="J368">
        <v>5</v>
      </c>
      <c r="K368" t="s">
        <v>33</v>
      </c>
      <c r="L368">
        <v>99</v>
      </c>
      <c r="M368" t="s">
        <v>26</v>
      </c>
      <c r="N368">
        <v>99</v>
      </c>
      <c r="O368" t="s">
        <v>27</v>
      </c>
      <c r="P368">
        <v>3</v>
      </c>
      <c r="Q368" t="s">
        <v>28</v>
      </c>
      <c r="T368" t="s">
        <v>36</v>
      </c>
      <c r="U368" t="s">
        <v>37</v>
      </c>
      <c r="V368" s="3" t="str">
        <f t="shared" si="11"/>
        <v>.</v>
      </c>
      <c r="W368" s="3" t="str">
        <f>IF(AND(T368&lt;&gt;"_U",T368&lt;&gt;"c",J368&lt;&gt;9,J368&lt;&gt;99),IFERROR(VLOOKUP(A368,'Health Total'!$A$2:$W$10000,18,0),"."),".")</f>
        <v>.</v>
      </c>
    </row>
    <row r="369" spans="1:23" x14ac:dyDescent="0.2">
      <c r="A369" s="1" t="str">
        <f t="shared" si="10"/>
        <v>2013|Bay of Plenty|Total - gender</v>
      </c>
      <c r="B369" t="s">
        <v>20</v>
      </c>
      <c r="C369" t="s">
        <v>21</v>
      </c>
      <c r="D369" t="s">
        <v>22</v>
      </c>
      <c r="E369" t="s">
        <v>23</v>
      </c>
      <c r="F369">
        <v>2013</v>
      </c>
      <c r="G369">
        <v>2013</v>
      </c>
      <c r="H369">
        <v>202</v>
      </c>
      <c r="I369" t="s">
        <v>164</v>
      </c>
      <c r="J369">
        <v>5</v>
      </c>
      <c r="K369" t="s">
        <v>33</v>
      </c>
      <c r="L369">
        <v>99</v>
      </c>
      <c r="M369" t="s">
        <v>26</v>
      </c>
      <c r="N369">
        <v>99</v>
      </c>
      <c r="O369" t="s">
        <v>27</v>
      </c>
      <c r="P369">
        <v>99</v>
      </c>
      <c r="Q369" t="s">
        <v>42</v>
      </c>
      <c r="R369">
        <v>10341</v>
      </c>
      <c r="V369" s="3">
        <f t="shared" si="11"/>
        <v>7.03</v>
      </c>
      <c r="W369" s="3">
        <f>IF(AND(T369&lt;&gt;"_U",T369&lt;&gt;"c",J369&lt;&gt;9,J369&lt;&gt;99),IFERROR(VLOOKUP(A369,'Health Total'!$A$2:$W$10000,18,0),"."),".")</f>
        <v>147018</v>
      </c>
    </row>
    <row r="370" spans="1:23" x14ac:dyDescent="0.2">
      <c r="A370" s="1" t="str">
        <f t="shared" si="10"/>
        <v>2013|Bay of Plenty|Male / TÄne</v>
      </c>
      <c r="B370" t="s">
        <v>20</v>
      </c>
      <c r="C370" t="s">
        <v>21</v>
      </c>
      <c r="D370" t="s">
        <v>22</v>
      </c>
      <c r="E370" t="s">
        <v>23</v>
      </c>
      <c r="F370">
        <v>2013</v>
      </c>
      <c r="G370">
        <v>2013</v>
      </c>
      <c r="H370">
        <v>202</v>
      </c>
      <c r="I370" t="s">
        <v>164</v>
      </c>
      <c r="J370">
        <v>6</v>
      </c>
      <c r="K370" t="s">
        <v>52</v>
      </c>
      <c r="L370">
        <v>99</v>
      </c>
      <c r="M370" t="s">
        <v>26</v>
      </c>
      <c r="N370">
        <v>99</v>
      </c>
      <c r="O370" t="s">
        <v>27</v>
      </c>
      <c r="P370">
        <v>1</v>
      </c>
      <c r="Q370" t="s">
        <v>34</v>
      </c>
      <c r="R370">
        <v>21975</v>
      </c>
      <c r="V370" s="3">
        <f t="shared" si="11"/>
        <v>31.88</v>
      </c>
      <c r="W370" s="3">
        <f>IF(AND(T370&lt;&gt;"_U",T370&lt;&gt;"c",J370&lt;&gt;9,J370&lt;&gt;99),IFERROR(VLOOKUP(A370,'Health Total'!$A$2:$W$10000,18,0),"."),".")</f>
        <v>68928</v>
      </c>
    </row>
    <row r="371" spans="1:23" x14ac:dyDescent="0.2">
      <c r="A371" s="1" t="str">
        <f t="shared" si="10"/>
        <v>2013|Bay of Plenty|Female / Wahine</v>
      </c>
      <c r="B371" t="s">
        <v>20</v>
      </c>
      <c r="C371" t="s">
        <v>21</v>
      </c>
      <c r="D371" t="s">
        <v>22</v>
      </c>
      <c r="E371" t="s">
        <v>23</v>
      </c>
      <c r="F371">
        <v>2013</v>
      </c>
      <c r="G371">
        <v>2013</v>
      </c>
      <c r="H371">
        <v>202</v>
      </c>
      <c r="I371" t="s">
        <v>164</v>
      </c>
      <c r="J371">
        <v>6</v>
      </c>
      <c r="K371" t="s">
        <v>52</v>
      </c>
      <c r="L371">
        <v>99</v>
      </c>
      <c r="M371" t="s">
        <v>26</v>
      </c>
      <c r="N371">
        <v>99</v>
      </c>
      <c r="O371" t="s">
        <v>27</v>
      </c>
      <c r="P371">
        <v>2</v>
      </c>
      <c r="Q371" t="s">
        <v>31</v>
      </c>
      <c r="R371">
        <v>21750</v>
      </c>
      <c r="V371" s="3">
        <f t="shared" si="11"/>
        <v>27.85</v>
      </c>
      <c r="W371" s="3">
        <f>IF(AND(T371&lt;&gt;"_U",T371&lt;&gt;"c",J371&lt;&gt;9,J371&lt;&gt;99),IFERROR(VLOOKUP(A371,'Health Total'!$A$2:$W$10000,18,0),"."),".")</f>
        <v>78093</v>
      </c>
    </row>
    <row r="372" spans="1:23" x14ac:dyDescent="0.2">
      <c r="A372" s="1" t="str">
        <f t="shared" si="10"/>
        <v>2013|Bay of Plenty|Another gender / He ira kÄ“ anÅ</v>
      </c>
      <c r="B372" t="s">
        <v>20</v>
      </c>
      <c r="C372" t="s">
        <v>21</v>
      </c>
      <c r="D372" t="s">
        <v>22</v>
      </c>
      <c r="E372" t="s">
        <v>23</v>
      </c>
      <c r="F372">
        <v>2013</v>
      </c>
      <c r="G372">
        <v>2013</v>
      </c>
      <c r="H372">
        <v>202</v>
      </c>
      <c r="I372" t="s">
        <v>164</v>
      </c>
      <c r="J372">
        <v>6</v>
      </c>
      <c r="K372" t="s">
        <v>52</v>
      </c>
      <c r="L372">
        <v>99</v>
      </c>
      <c r="M372" t="s">
        <v>26</v>
      </c>
      <c r="N372">
        <v>99</v>
      </c>
      <c r="O372" t="s">
        <v>27</v>
      </c>
      <c r="P372">
        <v>3</v>
      </c>
      <c r="Q372" t="s">
        <v>28</v>
      </c>
      <c r="T372" t="s">
        <v>36</v>
      </c>
      <c r="U372" t="s">
        <v>37</v>
      </c>
      <c r="V372" s="3" t="str">
        <f t="shared" si="11"/>
        <v>.</v>
      </c>
      <c r="W372" s="3" t="str">
        <f>IF(AND(T372&lt;&gt;"_U",T372&lt;&gt;"c",J372&lt;&gt;9,J372&lt;&gt;99),IFERROR(VLOOKUP(A372,'Health Total'!$A$2:$W$10000,18,0),"."),".")</f>
        <v>.</v>
      </c>
    </row>
    <row r="373" spans="1:23" x14ac:dyDescent="0.2">
      <c r="A373" s="1" t="str">
        <f t="shared" si="10"/>
        <v>2013|Bay of Plenty|Total - gender</v>
      </c>
      <c r="B373" t="s">
        <v>20</v>
      </c>
      <c r="C373" t="s">
        <v>21</v>
      </c>
      <c r="D373" t="s">
        <v>22</v>
      </c>
      <c r="E373" t="s">
        <v>23</v>
      </c>
      <c r="F373">
        <v>2013</v>
      </c>
      <c r="G373">
        <v>2013</v>
      </c>
      <c r="H373">
        <v>202</v>
      </c>
      <c r="I373" t="s">
        <v>164</v>
      </c>
      <c r="J373">
        <v>6</v>
      </c>
      <c r="K373" t="s">
        <v>52</v>
      </c>
      <c r="L373">
        <v>99</v>
      </c>
      <c r="M373" t="s">
        <v>26</v>
      </c>
      <c r="N373">
        <v>99</v>
      </c>
      <c r="O373" t="s">
        <v>27</v>
      </c>
      <c r="P373">
        <v>99</v>
      </c>
      <c r="Q373" t="s">
        <v>42</v>
      </c>
      <c r="R373">
        <v>43722</v>
      </c>
      <c r="V373" s="3">
        <f t="shared" si="11"/>
        <v>29.74</v>
      </c>
      <c r="W373" s="3">
        <f>IF(AND(T373&lt;&gt;"_U",T373&lt;&gt;"c",J373&lt;&gt;9,J373&lt;&gt;99),IFERROR(VLOOKUP(A373,'Health Total'!$A$2:$W$10000,18,0),"."),".")</f>
        <v>147018</v>
      </c>
    </row>
    <row r="374" spans="1:23" x14ac:dyDescent="0.2">
      <c r="A374" s="1" t="str">
        <f t="shared" si="10"/>
        <v>2013|Bay of Plenty|Male / TÄne</v>
      </c>
      <c r="B374" t="s">
        <v>20</v>
      </c>
      <c r="C374" t="s">
        <v>21</v>
      </c>
      <c r="D374" t="s">
        <v>22</v>
      </c>
      <c r="E374" t="s">
        <v>23</v>
      </c>
      <c r="F374">
        <v>2013</v>
      </c>
      <c r="G374">
        <v>2013</v>
      </c>
      <c r="H374">
        <v>202</v>
      </c>
      <c r="I374" t="s">
        <v>164</v>
      </c>
      <c r="J374">
        <v>9</v>
      </c>
      <c r="K374" t="s">
        <v>25</v>
      </c>
      <c r="L374">
        <v>99</v>
      </c>
      <c r="M374" t="s">
        <v>26</v>
      </c>
      <c r="N374">
        <v>99</v>
      </c>
      <c r="O374" t="s">
        <v>27</v>
      </c>
      <c r="P374">
        <v>1</v>
      </c>
      <c r="Q374" t="s">
        <v>34</v>
      </c>
      <c r="R374">
        <v>7887</v>
      </c>
      <c r="V374" s="3" t="str">
        <f t="shared" si="11"/>
        <v>.</v>
      </c>
      <c r="W374" s="3" t="str">
        <f>IF(AND(T374&lt;&gt;"_U",T374&lt;&gt;"c",J374&lt;&gt;9,J374&lt;&gt;99),IFERROR(VLOOKUP(A374,'Health Total'!$A$2:$W$10000,18,0),"."),".")</f>
        <v>.</v>
      </c>
    </row>
    <row r="375" spans="1:23" x14ac:dyDescent="0.2">
      <c r="A375" s="1" t="str">
        <f t="shared" si="10"/>
        <v>2013|Bay of Plenty|Female / Wahine</v>
      </c>
      <c r="B375" t="s">
        <v>20</v>
      </c>
      <c r="C375" t="s">
        <v>21</v>
      </c>
      <c r="D375" t="s">
        <v>22</v>
      </c>
      <c r="E375" t="s">
        <v>23</v>
      </c>
      <c r="F375">
        <v>2013</v>
      </c>
      <c r="G375">
        <v>2013</v>
      </c>
      <c r="H375">
        <v>202</v>
      </c>
      <c r="I375" t="s">
        <v>164</v>
      </c>
      <c r="J375">
        <v>9</v>
      </c>
      <c r="K375" t="s">
        <v>25</v>
      </c>
      <c r="L375">
        <v>99</v>
      </c>
      <c r="M375" t="s">
        <v>26</v>
      </c>
      <c r="N375">
        <v>99</v>
      </c>
      <c r="O375" t="s">
        <v>27</v>
      </c>
      <c r="P375">
        <v>2</v>
      </c>
      <c r="Q375" t="s">
        <v>31</v>
      </c>
      <c r="R375">
        <v>7566</v>
      </c>
      <c r="V375" s="3" t="str">
        <f t="shared" si="11"/>
        <v>.</v>
      </c>
      <c r="W375" s="3" t="str">
        <f>IF(AND(T375&lt;&gt;"_U",T375&lt;&gt;"c",J375&lt;&gt;9,J375&lt;&gt;99),IFERROR(VLOOKUP(A375,'Health Total'!$A$2:$W$10000,18,0),"."),".")</f>
        <v>.</v>
      </c>
    </row>
    <row r="376" spans="1:23" x14ac:dyDescent="0.2">
      <c r="A376" s="1" t="str">
        <f t="shared" si="10"/>
        <v>2013|Bay of Plenty|Another gender / He ira kÄ“ anÅ</v>
      </c>
      <c r="B376" t="s">
        <v>20</v>
      </c>
      <c r="C376" t="s">
        <v>21</v>
      </c>
      <c r="D376" t="s">
        <v>22</v>
      </c>
      <c r="E376" t="s">
        <v>23</v>
      </c>
      <c r="F376">
        <v>2013</v>
      </c>
      <c r="G376">
        <v>2013</v>
      </c>
      <c r="H376">
        <v>202</v>
      </c>
      <c r="I376" t="s">
        <v>164</v>
      </c>
      <c r="J376">
        <v>9</v>
      </c>
      <c r="K376" t="s">
        <v>25</v>
      </c>
      <c r="L376">
        <v>99</v>
      </c>
      <c r="M376" t="s">
        <v>26</v>
      </c>
      <c r="N376">
        <v>99</v>
      </c>
      <c r="O376" t="s">
        <v>27</v>
      </c>
      <c r="P376">
        <v>3</v>
      </c>
      <c r="Q376" t="s">
        <v>28</v>
      </c>
      <c r="T376" t="s">
        <v>36</v>
      </c>
      <c r="U376" t="s">
        <v>37</v>
      </c>
      <c r="V376" s="3" t="str">
        <f t="shared" si="11"/>
        <v>.</v>
      </c>
      <c r="W376" s="3" t="str">
        <f>IF(AND(T376&lt;&gt;"_U",T376&lt;&gt;"c",J376&lt;&gt;9,J376&lt;&gt;99),IFERROR(VLOOKUP(A376,'Health Total'!$A$2:$W$10000,18,0),"."),".")</f>
        <v>.</v>
      </c>
    </row>
    <row r="377" spans="1:23" x14ac:dyDescent="0.2">
      <c r="A377" s="1" t="str">
        <f t="shared" si="10"/>
        <v>2013|Bay of Plenty|Total - gender</v>
      </c>
      <c r="B377" t="s">
        <v>20</v>
      </c>
      <c r="C377" t="s">
        <v>21</v>
      </c>
      <c r="D377" t="s">
        <v>22</v>
      </c>
      <c r="E377" t="s">
        <v>23</v>
      </c>
      <c r="F377">
        <v>2013</v>
      </c>
      <c r="G377">
        <v>2013</v>
      </c>
      <c r="H377">
        <v>202</v>
      </c>
      <c r="I377" t="s">
        <v>164</v>
      </c>
      <c r="J377">
        <v>9</v>
      </c>
      <c r="K377" t="s">
        <v>25</v>
      </c>
      <c r="L377">
        <v>99</v>
      </c>
      <c r="M377" t="s">
        <v>26</v>
      </c>
      <c r="N377">
        <v>99</v>
      </c>
      <c r="O377" t="s">
        <v>27</v>
      </c>
      <c r="P377">
        <v>99</v>
      </c>
      <c r="Q377" t="s">
        <v>42</v>
      </c>
      <c r="R377">
        <v>15456</v>
      </c>
      <c r="V377" s="3" t="str">
        <f t="shared" si="11"/>
        <v>.</v>
      </c>
      <c r="W377" s="3" t="str">
        <f>IF(AND(T377&lt;&gt;"_U",T377&lt;&gt;"c",J377&lt;&gt;9,J377&lt;&gt;99),IFERROR(VLOOKUP(A377,'Health Total'!$A$2:$W$10000,18,0),"."),".")</f>
        <v>.</v>
      </c>
    </row>
    <row r="378" spans="1:23" x14ac:dyDescent="0.2">
      <c r="A378" s="1" t="str">
        <f t="shared" si="10"/>
        <v>2013|Bay of Plenty|Male / TÄne</v>
      </c>
      <c r="B378" t="s">
        <v>20</v>
      </c>
      <c r="C378" t="s">
        <v>21</v>
      </c>
      <c r="D378" t="s">
        <v>22</v>
      </c>
      <c r="E378" t="s">
        <v>23</v>
      </c>
      <c r="F378">
        <v>2013</v>
      </c>
      <c r="G378">
        <v>2013</v>
      </c>
      <c r="H378">
        <v>202</v>
      </c>
      <c r="I378" t="s">
        <v>164</v>
      </c>
      <c r="J378">
        <v>77</v>
      </c>
      <c r="K378" t="s">
        <v>49</v>
      </c>
      <c r="L378">
        <v>99</v>
      </c>
      <c r="M378" t="s">
        <v>26</v>
      </c>
      <c r="N378">
        <v>99</v>
      </c>
      <c r="O378" t="s">
        <v>27</v>
      </c>
      <c r="P378">
        <v>1</v>
      </c>
      <c r="Q378" t="s">
        <v>34</v>
      </c>
      <c r="R378">
        <v>68928</v>
      </c>
      <c r="V378" s="3">
        <f t="shared" si="11"/>
        <v>100</v>
      </c>
      <c r="W378" s="3">
        <f>IF(AND(T378&lt;&gt;"_U",T378&lt;&gt;"c",J378&lt;&gt;9,J378&lt;&gt;99),IFERROR(VLOOKUP(A378,'Health Total'!$A$2:$W$10000,18,0),"."),".")</f>
        <v>68928</v>
      </c>
    </row>
    <row r="379" spans="1:23" x14ac:dyDescent="0.2">
      <c r="A379" s="1" t="str">
        <f t="shared" si="10"/>
        <v>2013|Bay of Plenty|Female / Wahine</v>
      </c>
      <c r="B379" t="s">
        <v>20</v>
      </c>
      <c r="C379" t="s">
        <v>21</v>
      </c>
      <c r="D379" t="s">
        <v>22</v>
      </c>
      <c r="E379" t="s">
        <v>23</v>
      </c>
      <c r="F379">
        <v>2013</v>
      </c>
      <c r="G379">
        <v>2013</v>
      </c>
      <c r="H379">
        <v>202</v>
      </c>
      <c r="I379" t="s">
        <v>164</v>
      </c>
      <c r="J379">
        <v>77</v>
      </c>
      <c r="K379" t="s">
        <v>49</v>
      </c>
      <c r="L379">
        <v>99</v>
      </c>
      <c r="M379" t="s">
        <v>26</v>
      </c>
      <c r="N379">
        <v>99</v>
      </c>
      <c r="O379" t="s">
        <v>27</v>
      </c>
      <c r="P379">
        <v>2</v>
      </c>
      <c r="Q379" t="s">
        <v>31</v>
      </c>
      <c r="R379">
        <v>78093</v>
      </c>
      <c r="V379" s="3">
        <f t="shared" si="11"/>
        <v>100</v>
      </c>
      <c r="W379" s="3">
        <f>IF(AND(T379&lt;&gt;"_U",T379&lt;&gt;"c",J379&lt;&gt;9,J379&lt;&gt;99),IFERROR(VLOOKUP(A379,'Health Total'!$A$2:$W$10000,18,0),"."),".")</f>
        <v>78093</v>
      </c>
    </row>
    <row r="380" spans="1:23" x14ac:dyDescent="0.2">
      <c r="A380" s="1" t="str">
        <f t="shared" si="10"/>
        <v>2013|Bay of Plenty|Another gender / He ira kÄ“ anÅ</v>
      </c>
      <c r="B380" t="s">
        <v>20</v>
      </c>
      <c r="C380" t="s">
        <v>21</v>
      </c>
      <c r="D380" t="s">
        <v>22</v>
      </c>
      <c r="E380" t="s">
        <v>23</v>
      </c>
      <c r="F380">
        <v>2013</v>
      </c>
      <c r="G380">
        <v>2013</v>
      </c>
      <c r="H380">
        <v>202</v>
      </c>
      <c r="I380" t="s">
        <v>164</v>
      </c>
      <c r="J380">
        <v>77</v>
      </c>
      <c r="K380" t="s">
        <v>49</v>
      </c>
      <c r="L380">
        <v>99</v>
      </c>
      <c r="M380" t="s">
        <v>26</v>
      </c>
      <c r="N380">
        <v>99</v>
      </c>
      <c r="O380" t="s">
        <v>27</v>
      </c>
      <c r="P380">
        <v>3</v>
      </c>
      <c r="Q380" t="s">
        <v>28</v>
      </c>
      <c r="T380" t="s">
        <v>36</v>
      </c>
      <c r="U380" t="s">
        <v>37</v>
      </c>
      <c r="V380" s="3" t="str">
        <f t="shared" si="11"/>
        <v>.</v>
      </c>
      <c r="W380" s="3" t="str">
        <f>IF(AND(T380&lt;&gt;"_U",T380&lt;&gt;"c",J380&lt;&gt;9,J380&lt;&gt;99),IFERROR(VLOOKUP(A380,'Health Total'!$A$2:$W$10000,18,0),"."),".")</f>
        <v>.</v>
      </c>
    </row>
    <row r="381" spans="1:23" x14ac:dyDescent="0.2">
      <c r="A381" s="1" t="str">
        <f t="shared" si="10"/>
        <v>2013|Bay of Plenty|Total - gender</v>
      </c>
      <c r="B381" t="s">
        <v>20</v>
      </c>
      <c r="C381" t="s">
        <v>21</v>
      </c>
      <c r="D381" t="s">
        <v>22</v>
      </c>
      <c r="E381" t="s">
        <v>23</v>
      </c>
      <c r="F381">
        <v>2013</v>
      </c>
      <c r="G381">
        <v>2013</v>
      </c>
      <c r="H381">
        <v>202</v>
      </c>
      <c r="I381" t="s">
        <v>164</v>
      </c>
      <c r="J381">
        <v>77</v>
      </c>
      <c r="K381" t="s">
        <v>49</v>
      </c>
      <c r="L381">
        <v>99</v>
      </c>
      <c r="M381" t="s">
        <v>26</v>
      </c>
      <c r="N381">
        <v>99</v>
      </c>
      <c r="O381" t="s">
        <v>27</v>
      </c>
      <c r="P381">
        <v>99</v>
      </c>
      <c r="Q381" t="s">
        <v>42</v>
      </c>
      <c r="R381">
        <v>147018</v>
      </c>
      <c r="V381" s="3">
        <f t="shared" si="11"/>
        <v>100</v>
      </c>
      <c r="W381" s="3">
        <f>IF(AND(T381&lt;&gt;"_U",T381&lt;&gt;"c",J381&lt;&gt;9,J381&lt;&gt;99),IFERROR(VLOOKUP(A381,'Health Total'!$A$2:$W$10000,18,0),"."),".")</f>
        <v>147018</v>
      </c>
    </row>
    <row r="382" spans="1:23" x14ac:dyDescent="0.2">
      <c r="A382" s="1" t="str">
        <f t="shared" si="10"/>
        <v>2013|Bay of Plenty|Male / TÄne</v>
      </c>
      <c r="B382" t="s">
        <v>20</v>
      </c>
      <c r="C382" t="s">
        <v>21</v>
      </c>
      <c r="D382" t="s">
        <v>22</v>
      </c>
      <c r="E382" t="s">
        <v>23</v>
      </c>
      <c r="F382">
        <v>2013</v>
      </c>
      <c r="G382">
        <v>2013</v>
      </c>
      <c r="H382">
        <v>202</v>
      </c>
      <c r="I382" t="s">
        <v>164</v>
      </c>
      <c r="J382">
        <v>99</v>
      </c>
      <c r="K382" t="s">
        <v>47</v>
      </c>
      <c r="L382">
        <v>99</v>
      </c>
      <c r="M382" t="s">
        <v>26</v>
      </c>
      <c r="N382">
        <v>99</v>
      </c>
      <c r="O382" t="s">
        <v>27</v>
      </c>
      <c r="P382">
        <v>1</v>
      </c>
      <c r="Q382" t="s">
        <v>34</v>
      </c>
      <c r="R382">
        <v>76812</v>
      </c>
      <c r="V382" s="3" t="str">
        <f t="shared" si="11"/>
        <v>.</v>
      </c>
      <c r="W382" s="3" t="str">
        <f>IF(AND(T382&lt;&gt;"_U",T382&lt;&gt;"c",J382&lt;&gt;9,J382&lt;&gt;99),IFERROR(VLOOKUP(A382,'Health Total'!$A$2:$W$10000,18,0),"."),".")</f>
        <v>.</v>
      </c>
    </row>
    <row r="383" spans="1:23" x14ac:dyDescent="0.2">
      <c r="A383" s="1" t="str">
        <f t="shared" si="10"/>
        <v>2013|Bay of Plenty|Female / Wahine</v>
      </c>
      <c r="B383" t="s">
        <v>20</v>
      </c>
      <c r="C383" t="s">
        <v>21</v>
      </c>
      <c r="D383" t="s">
        <v>22</v>
      </c>
      <c r="E383" t="s">
        <v>23</v>
      </c>
      <c r="F383">
        <v>2013</v>
      </c>
      <c r="G383">
        <v>2013</v>
      </c>
      <c r="H383">
        <v>202</v>
      </c>
      <c r="I383" t="s">
        <v>164</v>
      </c>
      <c r="J383">
        <v>99</v>
      </c>
      <c r="K383" t="s">
        <v>47</v>
      </c>
      <c r="L383">
        <v>99</v>
      </c>
      <c r="M383" t="s">
        <v>26</v>
      </c>
      <c r="N383">
        <v>99</v>
      </c>
      <c r="O383" t="s">
        <v>27</v>
      </c>
      <c r="P383">
        <v>2</v>
      </c>
      <c r="Q383" t="s">
        <v>31</v>
      </c>
      <c r="R383">
        <v>85662</v>
      </c>
      <c r="V383" s="3" t="str">
        <f t="shared" si="11"/>
        <v>.</v>
      </c>
      <c r="W383" s="3" t="str">
        <f>IF(AND(T383&lt;&gt;"_U",T383&lt;&gt;"c",J383&lt;&gt;9,J383&lt;&gt;99),IFERROR(VLOOKUP(A383,'Health Total'!$A$2:$W$10000,18,0),"."),".")</f>
        <v>.</v>
      </c>
    </row>
    <row r="384" spans="1:23" x14ac:dyDescent="0.2">
      <c r="A384" s="1" t="str">
        <f t="shared" si="10"/>
        <v>2013|Bay of Plenty|Another gender / He ira kÄ“ anÅ</v>
      </c>
      <c r="B384" t="s">
        <v>20</v>
      </c>
      <c r="C384" t="s">
        <v>21</v>
      </c>
      <c r="D384" t="s">
        <v>22</v>
      </c>
      <c r="E384" t="s">
        <v>23</v>
      </c>
      <c r="F384">
        <v>2013</v>
      </c>
      <c r="G384">
        <v>2013</v>
      </c>
      <c r="H384">
        <v>202</v>
      </c>
      <c r="I384" t="s">
        <v>164</v>
      </c>
      <c r="J384">
        <v>99</v>
      </c>
      <c r="K384" t="s">
        <v>47</v>
      </c>
      <c r="L384">
        <v>99</v>
      </c>
      <c r="M384" t="s">
        <v>26</v>
      </c>
      <c r="N384">
        <v>99</v>
      </c>
      <c r="O384" t="s">
        <v>27</v>
      </c>
      <c r="P384">
        <v>3</v>
      </c>
      <c r="Q384" t="s">
        <v>28</v>
      </c>
      <c r="T384" t="s">
        <v>36</v>
      </c>
      <c r="U384" t="s">
        <v>37</v>
      </c>
      <c r="V384" s="3" t="str">
        <f t="shared" si="11"/>
        <v>.</v>
      </c>
      <c r="W384" s="3" t="str">
        <f>IF(AND(T384&lt;&gt;"_U",T384&lt;&gt;"c",J384&lt;&gt;9,J384&lt;&gt;99),IFERROR(VLOOKUP(A384,'Health Total'!$A$2:$W$10000,18,0),"."),".")</f>
        <v>.</v>
      </c>
    </row>
    <row r="385" spans="1:23" x14ac:dyDescent="0.2">
      <c r="A385" s="1" t="str">
        <f t="shared" si="10"/>
        <v>2013|Bay of Plenty|Total - gender</v>
      </c>
      <c r="B385" t="s">
        <v>20</v>
      </c>
      <c r="C385" t="s">
        <v>21</v>
      </c>
      <c r="D385" t="s">
        <v>22</v>
      </c>
      <c r="E385" t="s">
        <v>23</v>
      </c>
      <c r="F385">
        <v>2013</v>
      </c>
      <c r="G385">
        <v>2013</v>
      </c>
      <c r="H385">
        <v>202</v>
      </c>
      <c r="I385" t="s">
        <v>164</v>
      </c>
      <c r="J385">
        <v>99</v>
      </c>
      <c r="K385" t="s">
        <v>47</v>
      </c>
      <c r="L385">
        <v>99</v>
      </c>
      <c r="M385" t="s">
        <v>26</v>
      </c>
      <c r="N385">
        <v>99</v>
      </c>
      <c r="O385" t="s">
        <v>27</v>
      </c>
      <c r="P385">
        <v>99</v>
      </c>
      <c r="Q385" t="s">
        <v>42</v>
      </c>
      <c r="R385">
        <v>162474</v>
      </c>
      <c r="V385" s="3" t="str">
        <f t="shared" si="11"/>
        <v>.</v>
      </c>
      <c r="W385" s="3" t="str">
        <f>IF(AND(T385&lt;&gt;"_U",T385&lt;&gt;"c",J385&lt;&gt;9,J385&lt;&gt;99),IFERROR(VLOOKUP(A385,'Health Total'!$A$2:$W$10000,18,0),"."),".")</f>
        <v>.</v>
      </c>
    </row>
    <row r="386" spans="1:23" x14ac:dyDescent="0.2">
      <c r="A386" s="1" t="str">
        <f t="shared" si="10"/>
        <v>2013|TairÄwhiti|Male / TÄne</v>
      </c>
      <c r="B386" t="s">
        <v>20</v>
      </c>
      <c r="C386" t="s">
        <v>21</v>
      </c>
      <c r="D386" t="s">
        <v>22</v>
      </c>
      <c r="E386" t="s">
        <v>23</v>
      </c>
      <c r="F386">
        <v>2013</v>
      </c>
      <c r="G386">
        <v>2013</v>
      </c>
      <c r="H386">
        <v>203</v>
      </c>
      <c r="I386" t="s">
        <v>163</v>
      </c>
      <c r="J386">
        <v>1</v>
      </c>
      <c r="K386" t="s">
        <v>30</v>
      </c>
      <c r="L386">
        <v>99</v>
      </c>
      <c r="M386" t="s">
        <v>26</v>
      </c>
      <c r="N386">
        <v>99</v>
      </c>
      <c r="O386" t="s">
        <v>27</v>
      </c>
      <c r="P386">
        <v>1</v>
      </c>
      <c r="Q386" t="s">
        <v>34</v>
      </c>
      <c r="R386">
        <v>6063</v>
      </c>
      <c r="V386" s="3">
        <f t="shared" si="11"/>
        <v>45.12</v>
      </c>
      <c r="W386" s="3">
        <f>IF(AND(T386&lt;&gt;"_U",T386&lt;&gt;"c",J386&lt;&gt;9,J386&lt;&gt;99),IFERROR(VLOOKUP(A386,'Health Total'!$A$2:$W$10000,18,0),"."),".")</f>
        <v>13437</v>
      </c>
    </row>
    <row r="387" spans="1:23" x14ac:dyDescent="0.2">
      <c r="A387" s="1" t="str">
        <f t="shared" ref="A387:A450" si="12">G387&amp;"|"&amp;I387&amp;"|"&amp;Q387</f>
        <v>2013|TairÄwhiti|Female / Wahine</v>
      </c>
      <c r="B387" t="s">
        <v>20</v>
      </c>
      <c r="C387" t="s">
        <v>21</v>
      </c>
      <c r="D387" t="s">
        <v>22</v>
      </c>
      <c r="E387" t="s">
        <v>23</v>
      </c>
      <c r="F387">
        <v>2013</v>
      </c>
      <c r="G387">
        <v>2013</v>
      </c>
      <c r="H387">
        <v>203</v>
      </c>
      <c r="I387" t="s">
        <v>163</v>
      </c>
      <c r="J387">
        <v>1</v>
      </c>
      <c r="K387" t="s">
        <v>30</v>
      </c>
      <c r="L387">
        <v>99</v>
      </c>
      <c r="M387" t="s">
        <v>26</v>
      </c>
      <c r="N387">
        <v>99</v>
      </c>
      <c r="O387" t="s">
        <v>27</v>
      </c>
      <c r="P387">
        <v>2</v>
      </c>
      <c r="Q387" t="s">
        <v>31</v>
      </c>
      <c r="R387">
        <v>6147</v>
      </c>
      <c r="V387" s="3">
        <f t="shared" ref="V387:V450" si="13">IF(T387&lt;&gt;"_U",IFERROR((ROUND(R387/W387*100,2)),"."),".")</f>
        <v>40.18</v>
      </c>
      <c r="W387" s="3">
        <f>IF(AND(T387&lt;&gt;"_U",T387&lt;&gt;"c",J387&lt;&gt;9,J387&lt;&gt;99),IFERROR(VLOOKUP(A387,'Health Total'!$A$2:$W$10000,18,0),"."),".")</f>
        <v>15297</v>
      </c>
    </row>
    <row r="388" spans="1:23" x14ac:dyDescent="0.2">
      <c r="A388" s="1" t="str">
        <f t="shared" si="12"/>
        <v>2013|TairÄwhiti|Another gender / He ira kÄ“ anÅ</v>
      </c>
      <c r="B388" t="s">
        <v>20</v>
      </c>
      <c r="C388" t="s">
        <v>21</v>
      </c>
      <c r="D388" t="s">
        <v>22</v>
      </c>
      <c r="E388" t="s">
        <v>23</v>
      </c>
      <c r="F388">
        <v>2013</v>
      </c>
      <c r="G388">
        <v>2013</v>
      </c>
      <c r="H388">
        <v>203</v>
      </c>
      <c r="I388" t="s">
        <v>163</v>
      </c>
      <c r="J388">
        <v>1</v>
      </c>
      <c r="K388" t="s">
        <v>30</v>
      </c>
      <c r="L388">
        <v>99</v>
      </c>
      <c r="M388" t="s">
        <v>26</v>
      </c>
      <c r="N388">
        <v>99</v>
      </c>
      <c r="O388" t="s">
        <v>27</v>
      </c>
      <c r="P388">
        <v>3</v>
      </c>
      <c r="Q388" t="s">
        <v>28</v>
      </c>
      <c r="T388" t="s">
        <v>36</v>
      </c>
      <c r="U388" t="s">
        <v>37</v>
      </c>
      <c r="V388" s="3" t="str">
        <f t="shared" si="13"/>
        <v>.</v>
      </c>
      <c r="W388" s="3" t="str">
        <f>IF(AND(T388&lt;&gt;"_U",T388&lt;&gt;"c",J388&lt;&gt;9,J388&lt;&gt;99),IFERROR(VLOOKUP(A388,'Health Total'!$A$2:$W$10000,18,0),"."),".")</f>
        <v>.</v>
      </c>
    </row>
    <row r="389" spans="1:23" x14ac:dyDescent="0.2">
      <c r="A389" s="1" t="str">
        <f t="shared" si="12"/>
        <v>2013|TairÄwhiti|Total - gender</v>
      </c>
      <c r="B389" t="s">
        <v>20</v>
      </c>
      <c r="C389" t="s">
        <v>21</v>
      </c>
      <c r="D389" t="s">
        <v>22</v>
      </c>
      <c r="E389" t="s">
        <v>23</v>
      </c>
      <c r="F389">
        <v>2013</v>
      </c>
      <c r="G389">
        <v>2013</v>
      </c>
      <c r="H389">
        <v>203</v>
      </c>
      <c r="I389" t="s">
        <v>163</v>
      </c>
      <c r="J389">
        <v>1</v>
      </c>
      <c r="K389" t="s">
        <v>30</v>
      </c>
      <c r="L389">
        <v>99</v>
      </c>
      <c r="M389" t="s">
        <v>26</v>
      </c>
      <c r="N389">
        <v>99</v>
      </c>
      <c r="O389" t="s">
        <v>27</v>
      </c>
      <c r="P389">
        <v>99</v>
      </c>
      <c r="Q389" t="s">
        <v>42</v>
      </c>
      <c r="R389">
        <v>12207</v>
      </c>
      <c r="V389" s="3">
        <f t="shared" si="13"/>
        <v>42.48</v>
      </c>
      <c r="W389" s="3">
        <f>IF(AND(T389&lt;&gt;"_U",T389&lt;&gt;"c",J389&lt;&gt;9,J389&lt;&gt;99),IFERROR(VLOOKUP(A389,'Health Total'!$A$2:$W$10000,18,0),"."),".")</f>
        <v>28734</v>
      </c>
    </row>
    <row r="390" spans="1:23" x14ac:dyDescent="0.2">
      <c r="A390" s="1" t="str">
        <f t="shared" si="12"/>
        <v>2013|TairÄwhiti|Male / TÄne</v>
      </c>
      <c r="B390" t="s">
        <v>20</v>
      </c>
      <c r="C390" t="s">
        <v>21</v>
      </c>
      <c r="D390" t="s">
        <v>22</v>
      </c>
      <c r="E390" t="s">
        <v>23</v>
      </c>
      <c r="F390">
        <v>2013</v>
      </c>
      <c r="G390">
        <v>2013</v>
      </c>
      <c r="H390">
        <v>203</v>
      </c>
      <c r="I390" t="s">
        <v>163</v>
      </c>
      <c r="J390">
        <v>3</v>
      </c>
      <c r="K390" t="s">
        <v>39</v>
      </c>
      <c r="L390">
        <v>99</v>
      </c>
      <c r="M390" t="s">
        <v>26</v>
      </c>
      <c r="N390">
        <v>99</v>
      </c>
      <c r="O390" t="s">
        <v>27</v>
      </c>
      <c r="P390">
        <v>1</v>
      </c>
      <c r="Q390" t="s">
        <v>34</v>
      </c>
      <c r="R390">
        <v>531</v>
      </c>
      <c r="V390" s="3">
        <f t="shared" si="13"/>
        <v>3.95</v>
      </c>
      <c r="W390" s="3">
        <f>IF(AND(T390&lt;&gt;"_U",T390&lt;&gt;"c",J390&lt;&gt;9,J390&lt;&gt;99),IFERROR(VLOOKUP(A390,'Health Total'!$A$2:$W$10000,18,0),"."),".")</f>
        <v>13437</v>
      </c>
    </row>
    <row r="391" spans="1:23" x14ac:dyDescent="0.2">
      <c r="A391" s="1" t="str">
        <f t="shared" si="12"/>
        <v>2013|TairÄwhiti|Female / Wahine</v>
      </c>
      <c r="B391" t="s">
        <v>20</v>
      </c>
      <c r="C391" t="s">
        <v>21</v>
      </c>
      <c r="D391" t="s">
        <v>22</v>
      </c>
      <c r="E391" t="s">
        <v>23</v>
      </c>
      <c r="F391">
        <v>2013</v>
      </c>
      <c r="G391">
        <v>2013</v>
      </c>
      <c r="H391">
        <v>203</v>
      </c>
      <c r="I391" t="s">
        <v>163</v>
      </c>
      <c r="J391">
        <v>3</v>
      </c>
      <c r="K391" t="s">
        <v>39</v>
      </c>
      <c r="L391">
        <v>99</v>
      </c>
      <c r="M391" t="s">
        <v>26</v>
      </c>
      <c r="N391">
        <v>99</v>
      </c>
      <c r="O391" t="s">
        <v>27</v>
      </c>
      <c r="P391">
        <v>2</v>
      </c>
      <c r="Q391" t="s">
        <v>31</v>
      </c>
      <c r="R391">
        <v>684</v>
      </c>
      <c r="V391" s="3">
        <f t="shared" si="13"/>
        <v>4.47</v>
      </c>
      <c r="W391" s="3">
        <f>IF(AND(T391&lt;&gt;"_U",T391&lt;&gt;"c",J391&lt;&gt;9,J391&lt;&gt;99),IFERROR(VLOOKUP(A391,'Health Total'!$A$2:$W$10000,18,0),"."),".")</f>
        <v>15297</v>
      </c>
    </row>
    <row r="392" spans="1:23" x14ac:dyDescent="0.2">
      <c r="A392" s="1" t="str">
        <f t="shared" si="12"/>
        <v>2013|TairÄwhiti|Another gender / He ira kÄ“ anÅ</v>
      </c>
      <c r="B392" t="s">
        <v>20</v>
      </c>
      <c r="C392" t="s">
        <v>21</v>
      </c>
      <c r="D392" t="s">
        <v>22</v>
      </c>
      <c r="E392" t="s">
        <v>23</v>
      </c>
      <c r="F392">
        <v>2013</v>
      </c>
      <c r="G392">
        <v>2013</v>
      </c>
      <c r="H392">
        <v>203</v>
      </c>
      <c r="I392" t="s">
        <v>163</v>
      </c>
      <c r="J392">
        <v>3</v>
      </c>
      <c r="K392" t="s">
        <v>39</v>
      </c>
      <c r="L392">
        <v>99</v>
      </c>
      <c r="M392" t="s">
        <v>26</v>
      </c>
      <c r="N392">
        <v>99</v>
      </c>
      <c r="O392" t="s">
        <v>27</v>
      </c>
      <c r="P392">
        <v>3</v>
      </c>
      <c r="Q392" t="s">
        <v>28</v>
      </c>
      <c r="T392" t="s">
        <v>36</v>
      </c>
      <c r="U392" t="s">
        <v>37</v>
      </c>
      <c r="V392" s="3" t="str">
        <f t="shared" si="13"/>
        <v>.</v>
      </c>
      <c r="W392" s="3" t="str">
        <f>IF(AND(T392&lt;&gt;"_U",T392&lt;&gt;"c",J392&lt;&gt;9,J392&lt;&gt;99),IFERROR(VLOOKUP(A392,'Health Total'!$A$2:$W$10000,18,0),"."),".")</f>
        <v>.</v>
      </c>
    </row>
    <row r="393" spans="1:23" x14ac:dyDescent="0.2">
      <c r="A393" s="1" t="str">
        <f t="shared" si="12"/>
        <v>2013|TairÄwhiti|Total - gender</v>
      </c>
      <c r="B393" t="s">
        <v>20</v>
      </c>
      <c r="C393" t="s">
        <v>21</v>
      </c>
      <c r="D393" t="s">
        <v>22</v>
      </c>
      <c r="E393" t="s">
        <v>23</v>
      </c>
      <c r="F393">
        <v>2013</v>
      </c>
      <c r="G393">
        <v>2013</v>
      </c>
      <c r="H393">
        <v>203</v>
      </c>
      <c r="I393" t="s">
        <v>163</v>
      </c>
      <c r="J393">
        <v>3</v>
      </c>
      <c r="K393" t="s">
        <v>39</v>
      </c>
      <c r="L393">
        <v>99</v>
      </c>
      <c r="M393" t="s">
        <v>26</v>
      </c>
      <c r="N393">
        <v>99</v>
      </c>
      <c r="O393" t="s">
        <v>27</v>
      </c>
      <c r="P393">
        <v>99</v>
      </c>
      <c r="Q393" t="s">
        <v>42</v>
      </c>
      <c r="R393">
        <v>1215</v>
      </c>
      <c r="V393" s="3">
        <f t="shared" si="13"/>
        <v>4.2300000000000004</v>
      </c>
      <c r="W393" s="3">
        <f>IF(AND(T393&lt;&gt;"_U",T393&lt;&gt;"c",J393&lt;&gt;9,J393&lt;&gt;99),IFERROR(VLOOKUP(A393,'Health Total'!$A$2:$W$10000,18,0),"."),".")</f>
        <v>28734</v>
      </c>
    </row>
    <row r="394" spans="1:23" x14ac:dyDescent="0.2">
      <c r="A394" s="1" t="str">
        <f t="shared" si="12"/>
        <v>2013|TairÄwhiti|Male / TÄne</v>
      </c>
      <c r="B394" t="s">
        <v>20</v>
      </c>
      <c r="C394" t="s">
        <v>21</v>
      </c>
      <c r="D394" t="s">
        <v>22</v>
      </c>
      <c r="E394" t="s">
        <v>23</v>
      </c>
      <c r="F394">
        <v>2013</v>
      </c>
      <c r="G394">
        <v>2013</v>
      </c>
      <c r="H394">
        <v>203</v>
      </c>
      <c r="I394" t="s">
        <v>163</v>
      </c>
      <c r="J394">
        <v>4</v>
      </c>
      <c r="K394" t="s">
        <v>54</v>
      </c>
      <c r="L394">
        <v>99</v>
      </c>
      <c r="M394" t="s">
        <v>26</v>
      </c>
      <c r="N394">
        <v>99</v>
      </c>
      <c r="O394" t="s">
        <v>27</v>
      </c>
      <c r="P394">
        <v>1</v>
      </c>
      <c r="Q394" t="s">
        <v>34</v>
      </c>
      <c r="R394">
        <v>927</v>
      </c>
      <c r="V394" s="3">
        <f t="shared" si="13"/>
        <v>6.9</v>
      </c>
      <c r="W394" s="3">
        <f>IF(AND(T394&lt;&gt;"_U",T394&lt;&gt;"c",J394&lt;&gt;9,J394&lt;&gt;99),IFERROR(VLOOKUP(A394,'Health Total'!$A$2:$W$10000,18,0),"."),".")</f>
        <v>13437</v>
      </c>
    </row>
    <row r="395" spans="1:23" x14ac:dyDescent="0.2">
      <c r="A395" s="1" t="str">
        <f t="shared" si="12"/>
        <v>2013|TairÄwhiti|Female / Wahine</v>
      </c>
      <c r="B395" t="s">
        <v>20</v>
      </c>
      <c r="C395" t="s">
        <v>21</v>
      </c>
      <c r="D395" t="s">
        <v>22</v>
      </c>
      <c r="E395" t="s">
        <v>23</v>
      </c>
      <c r="F395">
        <v>2013</v>
      </c>
      <c r="G395">
        <v>2013</v>
      </c>
      <c r="H395">
        <v>203</v>
      </c>
      <c r="I395" t="s">
        <v>163</v>
      </c>
      <c r="J395">
        <v>4</v>
      </c>
      <c r="K395" t="s">
        <v>54</v>
      </c>
      <c r="L395">
        <v>99</v>
      </c>
      <c r="M395" t="s">
        <v>26</v>
      </c>
      <c r="N395">
        <v>99</v>
      </c>
      <c r="O395" t="s">
        <v>27</v>
      </c>
      <c r="P395">
        <v>2</v>
      </c>
      <c r="Q395" t="s">
        <v>31</v>
      </c>
      <c r="R395">
        <v>1248</v>
      </c>
      <c r="V395" s="3">
        <f t="shared" si="13"/>
        <v>8.16</v>
      </c>
      <c r="W395" s="3">
        <f>IF(AND(T395&lt;&gt;"_U",T395&lt;&gt;"c",J395&lt;&gt;9,J395&lt;&gt;99),IFERROR(VLOOKUP(A395,'Health Total'!$A$2:$W$10000,18,0),"."),".")</f>
        <v>15297</v>
      </c>
    </row>
    <row r="396" spans="1:23" x14ac:dyDescent="0.2">
      <c r="A396" s="1" t="str">
        <f t="shared" si="12"/>
        <v>2013|TairÄwhiti|Another gender / He ira kÄ“ anÅ</v>
      </c>
      <c r="B396" t="s">
        <v>20</v>
      </c>
      <c r="C396" t="s">
        <v>21</v>
      </c>
      <c r="D396" t="s">
        <v>22</v>
      </c>
      <c r="E396" t="s">
        <v>23</v>
      </c>
      <c r="F396">
        <v>2013</v>
      </c>
      <c r="G396">
        <v>2013</v>
      </c>
      <c r="H396">
        <v>203</v>
      </c>
      <c r="I396" t="s">
        <v>163</v>
      </c>
      <c r="J396">
        <v>4</v>
      </c>
      <c r="K396" t="s">
        <v>54</v>
      </c>
      <c r="L396">
        <v>99</v>
      </c>
      <c r="M396" t="s">
        <v>26</v>
      </c>
      <c r="N396">
        <v>99</v>
      </c>
      <c r="O396" t="s">
        <v>27</v>
      </c>
      <c r="P396">
        <v>3</v>
      </c>
      <c r="Q396" t="s">
        <v>28</v>
      </c>
      <c r="T396" t="s">
        <v>36</v>
      </c>
      <c r="U396" t="s">
        <v>37</v>
      </c>
      <c r="V396" s="3" t="str">
        <f t="shared" si="13"/>
        <v>.</v>
      </c>
      <c r="W396" s="3" t="str">
        <f>IF(AND(T396&lt;&gt;"_U",T396&lt;&gt;"c",J396&lt;&gt;9,J396&lt;&gt;99),IFERROR(VLOOKUP(A396,'Health Total'!$A$2:$W$10000,18,0),"."),".")</f>
        <v>.</v>
      </c>
    </row>
    <row r="397" spans="1:23" x14ac:dyDescent="0.2">
      <c r="A397" s="1" t="str">
        <f t="shared" si="12"/>
        <v>2013|TairÄwhiti|Total - gender</v>
      </c>
      <c r="B397" t="s">
        <v>20</v>
      </c>
      <c r="C397" t="s">
        <v>21</v>
      </c>
      <c r="D397" t="s">
        <v>22</v>
      </c>
      <c r="E397" t="s">
        <v>23</v>
      </c>
      <c r="F397">
        <v>2013</v>
      </c>
      <c r="G397">
        <v>2013</v>
      </c>
      <c r="H397">
        <v>203</v>
      </c>
      <c r="I397" t="s">
        <v>163</v>
      </c>
      <c r="J397">
        <v>4</v>
      </c>
      <c r="K397" t="s">
        <v>54</v>
      </c>
      <c r="L397">
        <v>99</v>
      </c>
      <c r="M397" t="s">
        <v>26</v>
      </c>
      <c r="N397">
        <v>99</v>
      </c>
      <c r="O397" t="s">
        <v>27</v>
      </c>
      <c r="P397">
        <v>99</v>
      </c>
      <c r="Q397" t="s">
        <v>42</v>
      </c>
      <c r="R397">
        <v>2178</v>
      </c>
      <c r="V397" s="3">
        <f t="shared" si="13"/>
        <v>7.58</v>
      </c>
      <c r="W397" s="3">
        <f>IF(AND(T397&lt;&gt;"_U",T397&lt;&gt;"c",J397&lt;&gt;9,J397&lt;&gt;99),IFERROR(VLOOKUP(A397,'Health Total'!$A$2:$W$10000,18,0),"."),".")</f>
        <v>28734</v>
      </c>
    </row>
    <row r="398" spans="1:23" x14ac:dyDescent="0.2">
      <c r="A398" s="1" t="str">
        <f t="shared" si="12"/>
        <v>2013|TairÄwhiti|Male / TÄne</v>
      </c>
      <c r="B398" t="s">
        <v>20</v>
      </c>
      <c r="C398" t="s">
        <v>21</v>
      </c>
      <c r="D398" t="s">
        <v>22</v>
      </c>
      <c r="E398" t="s">
        <v>23</v>
      </c>
      <c r="F398">
        <v>2013</v>
      </c>
      <c r="G398">
        <v>2013</v>
      </c>
      <c r="H398">
        <v>203</v>
      </c>
      <c r="I398" t="s">
        <v>163</v>
      </c>
      <c r="J398">
        <v>5</v>
      </c>
      <c r="K398" t="s">
        <v>33</v>
      </c>
      <c r="L398">
        <v>99</v>
      </c>
      <c r="M398" t="s">
        <v>26</v>
      </c>
      <c r="N398">
        <v>99</v>
      </c>
      <c r="O398" t="s">
        <v>27</v>
      </c>
      <c r="P398">
        <v>1</v>
      </c>
      <c r="Q398" t="s">
        <v>34</v>
      </c>
      <c r="R398">
        <v>495</v>
      </c>
      <c r="V398" s="3">
        <f t="shared" si="13"/>
        <v>3.68</v>
      </c>
      <c r="W398" s="3">
        <f>IF(AND(T398&lt;&gt;"_U",T398&lt;&gt;"c",J398&lt;&gt;9,J398&lt;&gt;99),IFERROR(VLOOKUP(A398,'Health Total'!$A$2:$W$10000,18,0),"."),".")</f>
        <v>13437</v>
      </c>
    </row>
    <row r="399" spans="1:23" x14ac:dyDescent="0.2">
      <c r="A399" s="1" t="str">
        <f t="shared" si="12"/>
        <v>2013|TairÄwhiti|Female / Wahine</v>
      </c>
      <c r="B399" t="s">
        <v>20</v>
      </c>
      <c r="C399" t="s">
        <v>21</v>
      </c>
      <c r="D399" t="s">
        <v>22</v>
      </c>
      <c r="E399" t="s">
        <v>23</v>
      </c>
      <c r="F399">
        <v>2013</v>
      </c>
      <c r="G399">
        <v>2013</v>
      </c>
      <c r="H399">
        <v>203</v>
      </c>
      <c r="I399" t="s">
        <v>163</v>
      </c>
      <c r="J399">
        <v>5</v>
      </c>
      <c r="K399" t="s">
        <v>33</v>
      </c>
      <c r="L399">
        <v>99</v>
      </c>
      <c r="M399" t="s">
        <v>26</v>
      </c>
      <c r="N399">
        <v>99</v>
      </c>
      <c r="O399" t="s">
        <v>27</v>
      </c>
      <c r="P399">
        <v>2</v>
      </c>
      <c r="Q399" t="s">
        <v>31</v>
      </c>
      <c r="R399">
        <v>1647</v>
      </c>
      <c r="V399" s="3">
        <f t="shared" si="13"/>
        <v>10.77</v>
      </c>
      <c r="W399" s="3">
        <f>IF(AND(T399&lt;&gt;"_U",T399&lt;&gt;"c",J399&lt;&gt;9,J399&lt;&gt;99),IFERROR(VLOOKUP(A399,'Health Total'!$A$2:$W$10000,18,0),"."),".")</f>
        <v>15297</v>
      </c>
    </row>
    <row r="400" spans="1:23" x14ac:dyDescent="0.2">
      <c r="A400" s="1" t="str">
        <f t="shared" si="12"/>
        <v>2013|TairÄwhiti|Another gender / He ira kÄ“ anÅ</v>
      </c>
      <c r="B400" t="s">
        <v>20</v>
      </c>
      <c r="C400" t="s">
        <v>21</v>
      </c>
      <c r="D400" t="s">
        <v>22</v>
      </c>
      <c r="E400" t="s">
        <v>23</v>
      </c>
      <c r="F400">
        <v>2013</v>
      </c>
      <c r="G400">
        <v>2013</v>
      </c>
      <c r="H400">
        <v>203</v>
      </c>
      <c r="I400" t="s">
        <v>163</v>
      </c>
      <c r="J400">
        <v>5</v>
      </c>
      <c r="K400" t="s">
        <v>33</v>
      </c>
      <c r="L400">
        <v>99</v>
      </c>
      <c r="M400" t="s">
        <v>26</v>
      </c>
      <c r="N400">
        <v>99</v>
      </c>
      <c r="O400" t="s">
        <v>27</v>
      </c>
      <c r="P400">
        <v>3</v>
      </c>
      <c r="Q400" t="s">
        <v>28</v>
      </c>
      <c r="T400" t="s">
        <v>36</v>
      </c>
      <c r="U400" t="s">
        <v>37</v>
      </c>
      <c r="V400" s="3" t="str">
        <f t="shared" si="13"/>
        <v>.</v>
      </c>
      <c r="W400" s="3" t="str">
        <f>IF(AND(T400&lt;&gt;"_U",T400&lt;&gt;"c",J400&lt;&gt;9,J400&lt;&gt;99),IFERROR(VLOOKUP(A400,'Health Total'!$A$2:$W$10000,18,0),"."),".")</f>
        <v>.</v>
      </c>
    </row>
    <row r="401" spans="1:23" x14ac:dyDescent="0.2">
      <c r="A401" s="1" t="str">
        <f t="shared" si="12"/>
        <v>2013|TairÄwhiti|Total - gender</v>
      </c>
      <c r="B401" t="s">
        <v>20</v>
      </c>
      <c r="C401" t="s">
        <v>21</v>
      </c>
      <c r="D401" t="s">
        <v>22</v>
      </c>
      <c r="E401" t="s">
        <v>23</v>
      </c>
      <c r="F401">
        <v>2013</v>
      </c>
      <c r="G401">
        <v>2013</v>
      </c>
      <c r="H401">
        <v>203</v>
      </c>
      <c r="I401" t="s">
        <v>163</v>
      </c>
      <c r="J401">
        <v>5</v>
      </c>
      <c r="K401" t="s">
        <v>33</v>
      </c>
      <c r="L401">
        <v>99</v>
      </c>
      <c r="M401" t="s">
        <v>26</v>
      </c>
      <c r="N401">
        <v>99</v>
      </c>
      <c r="O401" t="s">
        <v>27</v>
      </c>
      <c r="P401">
        <v>99</v>
      </c>
      <c r="Q401" t="s">
        <v>42</v>
      </c>
      <c r="R401">
        <v>2142</v>
      </c>
      <c r="V401" s="3">
        <f t="shared" si="13"/>
        <v>7.45</v>
      </c>
      <c r="W401" s="3">
        <f>IF(AND(T401&lt;&gt;"_U",T401&lt;&gt;"c",J401&lt;&gt;9,J401&lt;&gt;99),IFERROR(VLOOKUP(A401,'Health Total'!$A$2:$W$10000,18,0),"."),".")</f>
        <v>28734</v>
      </c>
    </row>
    <row r="402" spans="1:23" x14ac:dyDescent="0.2">
      <c r="A402" s="1" t="str">
        <f t="shared" si="12"/>
        <v>2013|TairÄwhiti|Male / TÄne</v>
      </c>
      <c r="B402" t="s">
        <v>20</v>
      </c>
      <c r="C402" t="s">
        <v>21</v>
      </c>
      <c r="D402" t="s">
        <v>22</v>
      </c>
      <c r="E402" t="s">
        <v>23</v>
      </c>
      <c r="F402">
        <v>2013</v>
      </c>
      <c r="G402">
        <v>2013</v>
      </c>
      <c r="H402">
        <v>203</v>
      </c>
      <c r="I402" t="s">
        <v>163</v>
      </c>
      <c r="J402">
        <v>6</v>
      </c>
      <c r="K402" t="s">
        <v>52</v>
      </c>
      <c r="L402">
        <v>99</v>
      </c>
      <c r="M402" t="s">
        <v>26</v>
      </c>
      <c r="N402">
        <v>99</v>
      </c>
      <c r="O402" t="s">
        <v>27</v>
      </c>
      <c r="P402">
        <v>1</v>
      </c>
      <c r="Q402" t="s">
        <v>34</v>
      </c>
      <c r="R402">
        <v>5421</v>
      </c>
      <c r="V402" s="3">
        <f t="shared" si="13"/>
        <v>40.340000000000003</v>
      </c>
      <c r="W402" s="3">
        <f>IF(AND(T402&lt;&gt;"_U",T402&lt;&gt;"c",J402&lt;&gt;9,J402&lt;&gt;99),IFERROR(VLOOKUP(A402,'Health Total'!$A$2:$W$10000,18,0),"."),".")</f>
        <v>13437</v>
      </c>
    </row>
    <row r="403" spans="1:23" x14ac:dyDescent="0.2">
      <c r="A403" s="1" t="str">
        <f t="shared" si="12"/>
        <v>2013|TairÄwhiti|Female / Wahine</v>
      </c>
      <c r="B403" t="s">
        <v>20</v>
      </c>
      <c r="C403" t="s">
        <v>21</v>
      </c>
      <c r="D403" t="s">
        <v>22</v>
      </c>
      <c r="E403" t="s">
        <v>23</v>
      </c>
      <c r="F403">
        <v>2013</v>
      </c>
      <c r="G403">
        <v>2013</v>
      </c>
      <c r="H403">
        <v>203</v>
      </c>
      <c r="I403" t="s">
        <v>163</v>
      </c>
      <c r="J403">
        <v>6</v>
      </c>
      <c r="K403" t="s">
        <v>52</v>
      </c>
      <c r="L403">
        <v>99</v>
      </c>
      <c r="M403" t="s">
        <v>26</v>
      </c>
      <c r="N403">
        <v>99</v>
      </c>
      <c r="O403" t="s">
        <v>27</v>
      </c>
      <c r="P403">
        <v>2</v>
      </c>
      <c r="Q403" t="s">
        <v>31</v>
      </c>
      <c r="R403">
        <v>5571</v>
      </c>
      <c r="V403" s="3">
        <f t="shared" si="13"/>
        <v>36.42</v>
      </c>
      <c r="W403" s="3">
        <f>IF(AND(T403&lt;&gt;"_U",T403&lt;&gt;"c",J403&lt;&gt;9,J403&lt;&gt;99),IFERROR(VLOOKUP(A403,'Health Total'!$A$2:$W$10000,18,0),"."),".")</f>
        <v>15297</v>
      </c>
    </row>
    <row r="404" spans="1:23" x14ac:dyDescent="0.2">
      <c r="A404" s="1" t="str">
        <f t="shared" si="12"/>
        <v>2013|TairÄwhiti|Another gender / He ira kÄ“ anÅ</v>
      </c>
      <c r="B404" t="s">
        <v>20</v>
      </c>
      <c r="C404" t="s">
        <v>21</v>
      </c>
      <c r="D404" t="s">
        <v>22</v>
      </c>
      <c r="E404" t="s">
        <v>23</v>
      </c>
      <c r="F404">
        <v>2013</v>
      </c>
      <c r="G404">
        <v>2013</v>
      </c>
      <c r="H404">
        <v>203</v>
      </c>
      <c r="I404" t="s">
        <v>163</v>
      </c>
      <c r="J404">
        <v>6</v>
      </c>
      <c r="K404" t="s">
        <v>52</v>
      </c>
      <c r="L404">
        <v>99</v>
      </c>
      <c r="M404" t="s">
        <v>26</v>
      </c>
      <c r="N404">
        <v>99</v>
      </c>
      <c r="O404" t="s">
        <v>27</v>
      </c>
      <c r="P404">
        <v>3</v>
      </c>
      <c r="Q404" t="s">
        <v>28</v>
      </c>
      <c r="T404" t="s">
        <v>36</v>
      </c>
      <c r="U404" t="s">
        <v>37</v>
      </c>
      <c r="V404" s="3" t="str">
        <f t="shared" si="13"/>
        <v>.</v>
      </c>
      <c r="W404" s="3" t="str">
        <f>IF(AND(T404&lt;&gt;"_U",T404&lt;&gt;"c",J404&lt;&gt;9,J404&lt;&gt;99),IFERROR(VLOOKUP(A404,'Health Total'!$A$2:$W$10000,18,0),"."),".")</f>
        <v>.</v>
      </c>
    </row>
    <row r="405" spans="1:23" x14ac:dyDescent="0.2">
      <c r="A405" s="1" t="str">
        <f t="shared" si="12"/>
        <v>2013|TairÄwhiti|Total - gender</v>
      </c>
      <c r="B405" t="s">
        <v>20</v>
      </c>
      <c r="C405" t="s">
        <v>21</v>
      </c>
      <c r="D405" t="s">
        <v>22</v>
      </c>
      <c r="E405" t="s">
        <v>23</v>
      </c>
      <c r="F405">
        <v>2013</v>
      </c>
      <c r="G405">
        <v>2013</v>
      </c>
      <c r="H405">
        <v>203</v>
      </c>
      <c r="I405" t="s">
        <v>163</v>
      </c>
      <c r="J405">
        <v>6</v>
      </c>
      <c r="K405" t="s">
        <v>52</v>
      </c>
      <c r="L405">
        <v>99</v>
      </c>
      <c r="M405" t="s">
        <v>26</v>
      </c>
      <c r="N405">
        <v>99</v>
      </c>
      <c r="O405" t="s">
        <v>27</v>
      </c>
      <c r="P405">
        <v>99</v>
      </c>
      <c r="Q405" t="s">
        <v>42</v>
      </c>
      <c r="R405">
        <v>10992</v>
      </c>
      <c r="V405" s="3">
        <f t="shared" si="13"/>
        <v>38.25</v>
      </c>
      <c r="W405" s="3">
        <f>IF(AND(T405&lt;&gt;"_U",T405&lt;&gt;"c",J405&lt;&gt;9,J405&lt;&gt;99),IFERROR(VLOOKUP(A405,'Health Total'!$A$2:$W$10000,18,0),"."),".")</f>
        <v>28734</v>
      </c>
    </row>
    <row r="406" spans="1:23" x14ac:dyDescent="0.2">
      <c r="A406" s="1" t="str">
        <f t="shared" si="12"/>
        <v>2013|TairÄwhiti|Male / TÄne</v>
      </c>
      <c r="B406" t="s">
        <v>20</v>
      </c>
      <c r="C406" t="s">
        <v>21</v>
      </c>
      <c r="D406" t="s">
        <v>22</v>
      </c>
      <c r="E406" t="s">
        <v>23</v>
      </c>
      <c r="F406">
        <v>2013</v>
      </c>
      <c r="G406">
        <v>2013</v>
      </c>
      <c r="H406">
        <v>203</v>
      </c>
      <c r="I406" t="s">
        <v>163</v>
      </c>
      <c r="J406">
        <v>9</v>
      </c>
      <c r="K406" t="s">
        <v>25</v>
      </c>
      <c r="L406">
        <v>99</v>
      </c>
      <c r="M406" t="s">
        <v>26</v>
      </c>
      <c r="N406">
        <v>99</v>
      </c>
      <c r="O406" t="s">
        <v>27</v>
      </c>
      <c r="P406">
        <v>1</v>
      </c>
      <c r="Q406" t="s">
        <v>34</v>
      </c>
      <c r="R406">
        <v>2139</v>
      </c>
      <c r="V406" s="3" t="str">
        <f t="shared" si="13"/>
        <v>.</v>
      </c>
      <c r="W406" s="3" t="str">
        <f>IF(AND(T406&lt;&gt;"_U",T406&lt;&gt;"c",J406&lt;&gt;9,J406&lt;&gt;99),IFERROR(VLOOKUP(A406,'Health Total'!$A$2:$W$10000,18,0),"."),".")</f>
        <v>.</v>
      </c>
    </row>
    <row r="407" spans="1:23" x14ac:dyDescent="0.2">
      <c r="A407" s="1" t="str">
        <f t="shared" si="12"/>
        <v>2013|TairÄwhiti|Female / Wahine</v>
      </c>
      <c r="B407" t="s">
        <v>20</v>
      </c>
      <c r="C407" t="s">
        <v>21</v>
      </c>
      <c r="D407" t="s">
        <v>22</v>
      </c>
      <c r="E407" t="s">
        <v>23</v>
      </c>
      <c r="F407">
        <v>2013</v>
      </c>
      <c r="G407">
        <v>2013</v>
      </c>
      <c r="H407">
        <v>203</v>
      </c>
      <c r="I407" t="s">
        <v>163</v>
      </c>
      <c r="J407">
        <v>9</v>
      </c>
      <c r="K407" t="s">
        <v>25</v>
      </c>
      <c r="L407">
        <v>99</v>
      </c>
      <c r="M407" t="s">
        <v>26</v>
      </c>
      <c r="N407">
        <v>99</v>
      </c>
      <c r="O407" t="s">
        <v>27</v>
      </c>
      <c r="P407">
        <v>2</v>
      </c>
      <c r="Q407" t="s">
        <v>31</v>
      </c>
      <c r="R407">
        <v>2052</v>
      </c>
      <c r="V407" s="3" t="str">
        <f t="shared" si="13"/>
        <v>.</v>
      </c>
      <c r="W407" s="3" t="str">
        <f>IF(AND(T407&lt;&gt;"_U",T407&lt;&gt;"c",J407&lt;&gt;9,J407&lt;&gt;99),IFERROR(VLOOKUP(A407,'Health Total'!$A$2:$W$10000,18,0),"."),".")</f>
        <v>.</v>
      </c>
    </row>
    <row r="408" spans="1:23" x14ac:dyDescent="0.2">
      <c r="A408" s="1" t="str">
        <f t="shared" si="12"/>
        <v>2013|TairÄwhiti|Another gender / He ira kÄ“ anÅ</v>
      </c>
      <c r="B408" t="s">
        <v>20</v>
      </c>
      <c r="C408" t="s">
        <v>21</v>
      </c>
      <c r="D408" t="s">
        <v>22</v>
      </c>
      <c r="E408" t="s">
        <v>23</v>
      </c>
      <c r="F408">
        <v>2013</v>
      </c>
      <c r="G408">
        <v>2013</v>
      </c>
      <c r="H408">
        <v>203</v>
      </c>
      <c r="I408" t="s">
        <v>163</v>
      </c>
      <c r="J408">
        <v>9</v>
      </c>
      <c r="K408" t="s">
        <v>25</v>
      </c>
      <c r="L408">
        <v>99</v>
      </c>
      <c r="M408" t="s">
        <v>26</v>
      </c>
      <c r="N408">
        <v>99</v>
      </c>
      <c r="O408" t="s">
        <v>27</v>
      </c>
      <c r="P408">
        <v>3</v>
      </c>
      <c r="Q408" t="s">
        <v>28</v>
      </c>
      <c r="T408" t="s">
        <v>36</v>
      </c>
      <c r="U408" t="s">
        <v>37</v>
      </c>
      <c r="V408" s="3" t="str">
        <f t="shared" si="13"/>
        <v>.</v>
      </c>
      <c r="W408" s="3" t="str">
        <f>IF(AND(T408&lt;&gt;"_U",T408&lt;&gt;"c",J408&lt;&gt;9,J408&lt;&gt;99),IFERROR(VLOOKUP(A408,'Health Total'!$A$2:$W$10000,18,0),"."),".")</f>
        <v>.</v>
      </c>
    </row>
    <row r="409" spans="1:23" x14ac:dyDescent="0.2">
      <c r="A409" s="1" t="str">
        <f t="shared" si="12"/>
        <v>2013|TairÄwhiti|Total - gender</v>
      </c>
      <c r="B409" t="s">
        <v>20</v>
      </c>
      <c r="C409" t="s">
        <v>21</v>
      </c>
      <c r="D409" t="s">
        <v>22</v>
      </c>
      <c r="E409" t="s">
        <v>23</v>
      </c>
      <c r="F409">
        <v>2013</v>
      </c>
      <c r="G409">
        <v>2013</v>
      </c>
      <c r="H409">
        <v>203</v>
      </c>
      <c r="I409" t="s">
        <v>163</v>
      </c>
      <c r="J409">
        <v>9</v>
      </c>
      <c r="K409" t="s">
        <v>25</v>
      </c>
      <c r="L409">
        <v>99</v>
      </c>
      <c r="M409" t="s">
        <v>26</v>
      </c>
      <c r="N409">
        <v>99</v>
      </c>
      <c r="O409" t="s">
        <v>27</v>
      </c>
      <c r="P409">
        <v>99</v>
      </c>
      <c r="Q409" t="s">
        <v>42</v>
      </c>
      <c r="R409">
        <v>4191</v>
      </c>
      <c r="V409" s="3" t="str">
        <f t="shared" si="13"/>
        <v>.</v>
      </c>
      <c r="W409" s="3" t="str">
        <f>IF(AND(T409&lt;&gt;"_U",T409&lt;&gt;"c",J409&lt;&gt;9,J409&lt;&gt;99),IFERROR(VLOOKUP(A409,'Health Total'!$A$2:$W$10000,18,0),"."),".")</f>
        <v>.</v>
      </c>
    </row>
    <row r="410" spans="1:23" x14ac:dyDescent="0.2">
      <c r="A410" s="1" t="str">
        <f t="shared" si="12"/>
        <v>2013|TairÄwhiti|Male / TÄne</v>
      </c>
      <c r="B410" t="s">
        <v>20</v>
      </c>
      <c r="C410" t="s">
        <v>21</v>
      </c>
      <c r="D410" t="s">
        <v>22</v>
      </c>
      <c r="E410" t="s">
        <v>23</v>
      </c>
      <c r="F410">
        <v>2013</v>
      </c>
      <c r="G410">
        <v>2013</v>
      </c>
      <c r="H410">
        <v>203</v>
      </c>
      <c r="I410" t="s">
        <v>163</v>
      </c>
      <c r="J410">
        <v>77</v>
      </c>
      <c r="K410" t="s">
        <v>49</v>
      </c>
      <c r="L410">
        <v>99</v>
      </c>
      <c r="M410" t="s">
        <v>26</v>
      </c>
      <c r="N410">
        <v>99</v>
      </c>
      <c r="O410" t="s">
        <v>27</v>
      </c>
      <c r="P410">
        <v>1</v>
      </c>
      <c r="Q410" t="s">
        <v>34</v>
      </c>
      <c r="R410">
        <v>13437</v>
      </c>
      <c r="V410" s="3">
        <f t="shared" si="13"/>
        <v>100</v>
      </c>
      <c r="W410" s="3">
        <f>IF(AND(T410&lt;&gt;"_U",T410&lt;&gt;"c",J410&lt;&gt;9,J410&lt;&gt;99),IFERROR(VLOOKUP(A410,'Health Total'!$A$2:$W$10000,18,0),"."),".")</f>
        <v>13437</v>
      </c>
    </row>
    <row r="411" spans="1:23" x14ac:dyDescent="0.2">
      <c r="A411" s="1" t="str">
        <f t="shared" si="12"/>
        <v>2013|TairÄwhiti|Female / Wahine</v>
      </c>
      <c r="B411" t="s">
        <v>20</v>
      </c>
      <c r="C411" t="s">
        <v>21</v>
      </c>
      <c r="D411" t="s">
        <v>22</v>
      </c>
      <c r="E411" t="s">
        <v>23</v>
      </c>
      <c r="F411">
        <v>2013</v>
      </c>
      <c r="G411">
        <v>2013</v>
      </c>
      <c r="H411">
        <v>203</v>
      </c>
      <c r="I411" t="s">
        <v>163</v>
      </c>
      <c r="J411">
        <v>77</v>
      </c>
      <c r="K411" t="s">
        <v>49</v>
      </c>
      <c r="L411">
        <v>99</v>
      </c>
      <c r="M411" t="s">
        <v>26</v>
      </c>
      <c r="N411">
        <v>99</v>
      </c>
      <c r="O411" t="s">
        <v>27</v>
      </c>
      <c r="P411">
        <v>2</v>
      </c>
      <c r="Q411" t="s">
        <v>31</v>
      </c>
      <c r="R411">
        <v>15297</v>
      </c>
      <c r="V411" s="3">
        <f t="shared" si="13"/>
        <v>100</v>
      </c>
      <c r="W411" s="3">
        <f>IF(AND(T411&lt;&gt;"_U",T411&lt;&gt;"c",J411&lt;&gt;9,J411&lt;&gt;99),IFERROR(VLOOKUP(A411,'Health Total'!$A$2:$W$10000,18,0),"."),".")</f>
        <v>15297</v>
      </c>
    </row>
    <row r="412" spans="1:23" x14ac:dyDescent="0.2">
      <c r="A412" s="1" t="str">
        <f t="shared" si="12"/>
        <v>2013|TairÄwhiti|Another gender / He ira kÄ“ anÅ</v>
      </c>
      <c r="B412" t="s">
        <v>20</v>
      </c>
      <c r="C412" t="s">
        <v>21</v>
      </c>
      <c r="D412" t="s">
        <v>22</v>
      </c>
      <c r="E412" t="s">
        <v>23</v>
      </c>
      <c r="F412">
        <v>2013</v>
      </c>
      <c r="G412">
        <v>2013</v>
      </c>
      <c r="H412">
        <v>203</v>
      </c>
      <c r="I412" t="s">
        <v>163</v>
      </c>
      <c r="J412">
        <v>77</v>
      </c>
      <c r="K412" t="s">
        <v>49</v>
      </c>
      <c r="L412">
        <v>99</v>
      </c>
      <c r="M412" t="s">
        <v>26</v>
      </c>
      <c r="N412">
        <v>99</v>
      </c>
      <c r="O412" t="s">
        <v>27</v>
      </c>
      <c r="P412">
        <v>3</v>
      </c>
      <c r="Q412" t="s">
        <v>28</v>
      </c>
      <c r="T412" t="s">
        <v>36</v>
      </c>
      <c r="U412" t="s">
        <v>37</v>
      </c>
      <c r="V412" s="3" t="str">
        <f t="shared" si="13"/>
        <v>.</v>
      </c>
      <c r="W412" s="3" t="str">
        <f>IF(AND(T412&lt;&gt;"_U",T412&lt;&gt;"c",J412&lt;&gt;9,J412&lt;&gt;99),IFERROR(VLOOKUP(A412,'Health Total'!$A$2:$W$10000,18,0),"."),".")</f>
        <v>.</v>
      </c>
    </row>
    <row r="413" spans="1:23" x14ac:dyDescent="0.2">
      <c r="A413" s="1" t="str">
        <f t="shared" si="12"/>
        <v>2013|TairÄwhiti|Total - gender</v>
      </c>
      <c r="B413" t="s">
        <v>20</v>
      </c>
      <c r="C413" t="s">
        <v>21</v>
      </c>
      <c r="D413" t="s">
        <v>22</v>
      </c>
      <c r="E413" t="s">
        <v>23</v>
      </c>
      <c r="F413">
        <v>2013</v>
      </c>
      <c r="G413">
        <v>2013</v>
      </c>
      <c r="H413">
        <v>203</v>
      </c>
      <c r="I413" t="s">
        <v>163</v>
      </c>
      <c r="J413">
        <v>77</v>
      </c>
      <c r="K413" t="s">
        <v>49</v>
      </c>
      <c r="L413">
        <v>99</v>
      </c>
      <c r="M413" t="s">
        <v>26</v>
      </c>
      <c r="N413">
        <v>99</v>
      </c>
      <c r="O413" t="s">
        <v>27</v>
      </c>
      <c r="P413">
        <v>99</v>
      </c>
      <c r="Q413" t="s">
        <v>42</v>
      </c>
      <c r="R413">
        <v>28734</v>
      </c>
      <c r="V413" s="3">
        <f t="shared" si="13"/>
        <v>100</v>
      </c>
      <c r="W413" s="3">
        <f>IF(AND(T413&lt;&gt;"_U",T413&lt;&gt;"c",J413&lt;&gt;9,J413&lt;&gt;99),IFERROR(VLOOKUP(A413,'Health Total'!$A$2:$W$10000,18,0),"."),".")</f>
        <v>28734</v>
      </c>
    </row>
    <row r="414" spans="1:23" x14ac:dyDescent="0.2">
      <c r="A414" s="1" t="str">
        <f t="shared" si="12"/>
        <v>2013|TairÄwhiti|Male / TÄne</v>
      </c>
      <c r="B414" t="s">
        <v>20</v>
      </c>
      <c r="C414" t="s">
        <v>21</v>
      </c>
      <c r="D414" t="s">
        <v>22</v>
      </c>
      <c r="E414" t="s">
        <v>23</v>
      </c>
      <c r="F414">
        <v>2013</v>
      </c>
      <c r="G414">
        <v>2013</v>
      </c>
      <c r="H414">
        <v>203</v>
      </c>
      <c r="I414" t="s">
        <v>163</v>
      </c>
      <c r="J414">
        <v>99</v>
      </c>
      <c r="K414" t="s">
        <v>47</v>
      </c>
      <c r="L414">
        <v>99</v>
      </c>
      <c r="M414" t="s">
        <v>26</v>
      </c>
      <c r="N414">
        <v>99</v>
      </c>
      <c r="O414" t="s">
        <v>27</v>
      </c>
      <c r="P414">
        <v>1</v>
      </c>
      <c r="Q414" t="s">
        <v>34</v>
      </c>
      <c r="R414">
        <v>15576</v>
      </c>
      <c r="V414" s="3" t="str">
        <f t="shared" si="13"/>
        <v>.</v>
      </c>
      <c r="W414" s="3" t="str">
        <f>IF(AND(T414&lt;&gt;"_U",T414&lt;&gt;"c",J414&lt;&gt;9,J414&lt;&gt;99),IFERROR(VLOOKUP(A414,'Health Total'!$A$2:$W$10000,18,0),"."),".")</f>
        <v>.</v>
      </c>
    </row>
    <row r="415" spans="1:23" x14ac:dyDescent="0.2">
      <c r="A415" s="1" t="str">
        <f t="shared" si="12"/>
        <v>2013|TairÄwhiti|Female / Wahine</v>
      </c>
      <c r="B415" t="s">
        <v>20</v>
      </c>
      <c r="C415" t="s">
        <v>21</v>
      </c>
      <c r="D415" t="s">
        <v>22</v>
      </c>
      <c r="E415" t="s">
        <v>23</v>
      </c>
      <c r="F415">
        <v>2013</v>
      </c>
      <c r="G415">
        <v>2013</v>
      </c>
      <c r="H415">
        <v>203</v>
      </c>
      <c r="I415" t="s">
        <v>163</v>
      </c>
      <c r="J415">
        <v>99</v>
      </c>
      <c r="K415" t="s">
        <v>47</v>
      </c>
      <c r="L415">
        <v>99</v>
      </c>
      <c r="M415" t="s">
        <v>26</v>
      </c>
      <c r="N415">
        <v>99</v>
      </c>
      <c r="O415" t="s">
        <v>27</v>
      </c>
      <c r="P415">
        <v>2</v>
      </c>
      <c r="Q415" t="s">
        <v>31</v>
      </c>
      <c r="R415">
        <v>17346</v>
      </c>
      <c r="V415" s="3" t="str">
        <f t="shared" si="13"/>
        <v>.</v>
      </c>
      <c r="W415" s="3" t="str">
        <f>IF(AND(T415&lt;&gt;"_U",T415&lt;&gt;"c",J415&lt;&gt;9,J415&lt;&gt;99),IFERROR(VLOOKUP(A415,'Health Total'!$A$2:$W$10000,18,0),"."),".")</f>
        <v>.</v>
      </c>
    </row>
    <row r="416" spans="1:23" x14ac:dyDescent="0.2">
      <c r="A416" s="1" t="str">
        <f t="shared" si="12"/>
        <v>2013|TairÄwhiti|Another gender / He ira kÄ“ anÅ</v>
      </c>
      <c r="B416" t="s">
        <v>20</v>
      </c>
      <c r="C416" t="s">
        <v>21</v>
      </c>
      <c r="D416" t="s">
        <v>22</v>
      </c>
      <c r="E416" t="s">
        <v>23</v>
      </c>
      <c r="F416">
        <v>2013</v>
      </c>
      <c r="G416">
        <v>2013</v>
      </c>
      <c r="H416">
        <v>203</v>
      </c>
      <c r="I416" t="s">
        <v>163</v>
      </c>
      <c r="J416">
        <v>99</v>
      </c>
      <c r="K416" t="s">
        <v>47</v>
      </c>
      <c r="L416">
        <v>99</v>
      </c>
      <c r="M416" t="s">
        <v>26</v>
      </c>
      <c r="N416">
        <v>99</v>
      </c>
      <c r="O416" t="s">
        <v>27</v>
      </c>
      <c r="P416">
        <v>3</v>
      </c>
      <c r="Q416" t="s">
        <v>28</v>
      </c>
      <c r="T416" t="s">
        <v>36</v>
      </c>
      <c r="U416" t="s">
        <v>37</v>
      </c>
      <c r="V416" s="3" t="str">
        <f t="shared" si="13"/>
        <v>.</v>
      </c>
      <c r="W416" s="3" t="str">
        <f>IF(AND(T416&lt;&gt;"_U",T416&lt;&gt;"c",J416&lt;&gt;9,J416&lt;&gt;99),IFERROR(VLOOKUP(A416,'Health Total'!$A$2:$W$10000,18,0),"."),".")</f>
        <v>.</v>
      </c>
    </row>
    <row r="417" spans="1:23" x14ac:dyDescent="0.2">
      <c r="A417" s="1" t="str">
        <f t="shared" si="12"/>
        <v>2013|TairÄwhiti|Total - gender</v>
      </c>
      <c r="B417" t="s">
        <v>20</v>
      </c>
      <c r="C417" t="s">
        <v>21</v>
      </c>
      <c r="D417" t="s">
        <v>22</v>
      </c>
      <c r="E417" t="s">
        <v>23</v>
      </c>
      <c r="F417">
        <v>2013</v>
      </c>
      <c r="G417">
        <v>2013</v>
      </c>
      <c r="H417">
        <v>203</v>
      </c>
      <c r="I417" t="s">
        <v>163</v>
      </c>
      <c r="J417">
        <v>99</v>
      </c>
      <c r="K417" t="s">
        <v>47</v>
      </c>
      <c r="L417">
        <v>99</v>
      </c>
      <c r="M417" t="s">
        <v>26</v>
      </c>
      <c r="N417">
        <v>99</v>
      </c>
      <c r="O417" t="s">
        <v>27</v>
      </c>
      <c r="P417">
        <v>99</v>
      </c>
      <c r="Q417" t="s">
        <v>42</v>
      </c>
      <c r="R417">
        <v>32925</v>
      </c>
      <c r="V417" s="3" t="str">
        <f t="shared" si="13"/>
        <v>.</v>
      </c>
      <c r="W417" s="3" t="str">
        <f>IF(AND(T417&lt;&gt;"_U",T417&lt;&gt;"c",J417&lt;&gt;9,J417&lt;&gt;99),IFERROR(VLOOKUP(A417,'Health Total'!$A$2:$W$10000,18,0),"."),".")</f>
        <v>.</v>
      </c>
    </row>
    <row r="418" spans="1:23" x14ac:dyDescent="0.2">
      <c r="A418" s="1" t="str">
        <f t="shared" si="12"/>
        <v>2013|Taranaki|Male / TÄne</v>
      </c>
      <c r="B418" t="s">
        <v>20</v>
      </c>
      <c r="C418" t="s">
        <v>21</v>
      </c>
      <c r="D418" t="s">
        <v>22</v>
      </c>
      <c r="E418" t="s">
        <v>23</v>
      </c>
      <c r="F418">
        <v>2013</v>
      </c>
      <c r="G418">
        <v>2013</v>
      </c>
      <c r="H418">
        <v>204</v>
      </c>
      <c r="I418" t="s">
        <v>162</v>
      </c>
      <c r="J418">
        <v>1</v>
      </c>
      <c r="K418" t="s">
        <v>30</v>
      </c>
      <c r="L418">
        <v>99</v>
      </c>
      <c r="M418" t="s">
        <v>26</v>
      </c>
      <c r="N418">
        <v>99</v>
      </c>
      <c r="O418" t="s">
        <v>27</v>
      </c>
      <c r="P418">
        <v>1</v>
      </c>
      <c r="Q418" t="s">
        <v>34</v>
      </c>
      <c r="R418">
        <v>19203</v>
      </c>
      <c r="V418" s="3">
        <f t="shared" si="13"/>
        <v>50.9</v>
      </c>
      <c r="W418" s="3">
        <f>IF(AND(T418&lt;&gt;"_U",T418&lt;&gt;"c",J418&lt;&gt;9,J418&lt;&gt;99),IFERROR(VLOOKUP(A418,'Health Total'!$A$2:$W$10000,18,0),"."),".")</f>
        <v>37728</v>
      </c>
    </row>
    <row r="419" spans="1:23" x14ac:dyDescent="0.2">
      <c r="A419" s="1" t="str">
        <f t="shared" si="12"/>
        <v>2013|Taranaki|Female / Wahine</v>
      </c>
      <c r="B419" t="s">
        <v>20</v>
      </c>
      <c r="C419" t="s">
        <v>21</v>
      </c>
      <c r="D419" t="s">
        <v>22</v>
      </c>
      <c r="E419" t="s">
        <v>23</v>
      </c>
      <c r="F419">
        <v>2013</v>
      </c>
      <c r="G419">
        <v>2013</v>
      </c>
      <c r="H419">
        <v>204</v>
      </c>
      <c r="I419" t="s">
        <v>162</v>
      </c>
      <c r="J419">
        <v>1</v>
      </c>
      <c r="K419" t="s">
        <v>30</v>
      </c>
      <c r="L419">
        <v>99</v>
      </c>
      <c r="M419" t="s">
        <v>26</v>
      </c>
      <c r="N419">
        <v>99</v>
      </c>
      <c r="O419" t="s">
        <v>27</v>
      </c>
      <c r="P419">
        <v>2</v>
      </c>
      <c r="Q419" t="s">
        <v>31</v>
      </c>
      <c r="R419">
        <v>19431</v>
      </c>
      <c r="V419" s="3">
        <f t="shared" si="13"/>
        <v>47.53</v>
      </c>
      <c r="W419" s="3">
        <f>IF(AND(T419&lt;&gt;"_U",T419&lt;&gt;"c",J419&lt;&gt;9,J419&lt;&gt;99),IFERROR(VLOOKUP(A419,'Health Total'!$A$2:$W$10000,18,0),"."),".")</f>
        <v>40878</v>
      </c>
    </row>
    <row r="420" spans="1:23" x14ac:dyDescent="0.2">
      <c r="A420" s="1" t="str">
        <f t="shared" si="12"/>
        <v>2013|Taranaki|Another gender / He ira kÄ“ anÅ</v>
      </c>
      <c r="B420" t="s">
        <v>20</v>
      </c>
      <c r="C420" t="s">
        <v>21</v>
      </c>
      <c r="D420" t="s">
        <v>22</v>
      </c>
      <c r="E420" t="s">
        <v>23</v>
      </c>
      <c r="F420">
        <v>2013</v>
      </c>
      <c r="G420">
        <v>2013</v>
      </c>
      <c r="H420">
        <v>204</v>
      </c>
      <c r="I420" t="s">
        <v>162</v>
      </c>
      <c r="J420">
        <v>1</v>
      </c>
      <c r="K420" t="s">
        <v>30</v>
      </c>
      <c r="L420">
        <v>99</v>
      </c>
      <c r="M420" t="s">
        <v>26</v>
      </c>
      <c r="N420">
        <v>99</v>
      </c>
      <c r="O420" t="s">
        <v>27</v>
      </c>
      <c r="P420">
        <v>3</v>
      </c>
      <c r="Q420" t="s">
        <v>28</v>
      </c>
      <c r="T420" t="s">
        <v>36</v>
      </c>
      <c r="U420" t="s">
        <v>37</v>
      </c>
      <c r="V420" s="3" t="str">
        <f t="shared" si="13"/>
        <v>.</v>
      </c>
      <c r="W420" s="3" t="str">
        <f>IF(AND(T420&lt;&gt;"_U",T420&lt;&gt;"c",J420&lt;&gt;9,J420&lt;&gt;99),IFERROR(VLOOKUP(A420,'Health Total'!$A$2:$W$10000,18,0),"."),".")</f>
        <v>.</v>
      </c>
    </row>
    <row r="421" spans="1:23" x14ac:dyDescent="0.2">
      <c r="A421" s="1" t="str">
        <f t="shared" si="12"/>
        <v>2013|Taranaki|Total - gender</v>
      </c>
      <c r="B421" t="s">
        <v>20</v>
      </c>
      <c r="C421" t="s">
        <v>21</v>
      </c>
      <c r="D421" t="s">
        <v>22</v>
      </c>
      <c r="E421" t="s">
        <v>23</v>
      </c>
      <c r="F421">
        <v>2013</v>
      </c>
      <c r="G421">
        <v>2013</v>
      </c>
      <c r="H421">
        <v>204</v>
      </c>
      <c r="I421" t="s">
        <v>162</v>
      </c>
      <c r="J421">
        <v>1</v>
      </c>
      <c r="K421" t="s">
        <v>30</v>
      </c>
      <c r="L421">
        <v>99</v>
      </c>
      <c r="M421" t="s">
        <v>26</v>
      </c>
      <c r="N421">
        <v>99</v>
      </c>
      <c r="O421" t="s">
        <v>27</v>
      </c>
      <c r="P421">
        <v>99</v>
      </c>
      <c r="Q421" t="s">
        <v>42</v>
      </c>
      <c r="R421">
        <v>38634</v>
      </c>
      <c r="V421" s="3">
        <f t="shared" si="13"/>
        <v>49.15</v>
      </c>
      <c r="W421" s="3">
        <f>IF(AND(T421&lt;&gt;"_U",T421&lt;&gt;"c",J421&lt;&gt;9,J421&lt;&gt;99),IFERROR(VLOOKUP(A421,'Health Total'!$A$2:$W$10000,18,0),"."),".")</f>
        <v>78603</v>
      </c>
    </row>
    <row r="422" spans="1:23" x14ac:dyDescent="0.2">
      <c r="A422" s="1" t="str">
        <f t="shared" si="12"/>
        <v>2013|Taranaki|Male / TÄne</v>
      </c>
      <c r="B422" t="s">
        <v>20</v>
      </c>
      <c r="C422" t="s">
        <v>21</v>
      </c>
      <c r="D422" t="s">
        <v>22</v>
      </c>
      <c r="E422" t="s">
        <v>23</v>
      </c>
      <c r="F422">
        <v>2013</v>
      </c>
      <c r="G422">
        <v>2013</v>
      </c>
      <c r="H422">
        <v>204</v>
      </c>
      <c r="I422" t="s">
        <v>162</v>
      </c>
      <c r="J422">
        <v>3</v>
      </c>
      <c r="K422" t="s">
        <v>39</v>
      </c>
      <c r="L422">
        <v>99</v>
      </c>
      <c r="M422" t="s">
        <v>26</v>
      </c>
      <c r="N422">
        <v>99</v>
      </c>
      <c r="O422" t="s">
        <v>27</v>
      </c>
      <c r="P422">
        <v>1</v>
      </c>
      <c r="Q422" t="s">
        <v>34</v>
      </c>
      <c r="R422">
        <v>1314</v>
      </c>
      <c r="V422" s="3">
        <f t="shared" si="13"/>
        <v>3.48</v>
      </c>
      <c r="W422" s="3">
        <f>IF(AND(T422&lt;&gt;"_U",T422&lt;&gt;"c",J422&lt;&gt;9,J422&lt;&gt;99),IFERROR(VLOOKUP(A422,'Health Total'!$A$2:$W$10000,18,0),"."),".")</f>
        <v>37728</v>
      </c>
    </row>
    <row r="423" spans="1:23" x14ac:dyDescent="0.2">
      <c r="A423" s="1" t="str">
        <f t="shared" si="12"/>
        <v>2013|Taranaki|Female / Wahine</v>
      </c>
      <c r="B423" t="s">
        <v>20</v>
      </c>
      <c r="C423" t="s">
        <v>21</v>
      </c>
      <c r="D423" t="s">
        <v>22</v>
      </c>
      <c r="E423" t="s">
        <v>23</v>
      </c>
      <c r="F423">
        <v>2013</v>
      </c>
      <c r="G423">
        <v>2013</v>
      </c>
      <c r="H423">
        <v>204</v>
      </c>
      <c r="I423" t="s">
        <v>162</v>
      </c>
      <c r="J423">
        <v>3</v>
      </c>
      <c r="K423" t="s">
        <v>39</v>
      </c>
      <c r="L423">
        <v>99</v>
      </c>
      <c r="M423" t="s">
        <v>26</v>
      </c>
      <c r="N423">
        <v>99</v>
      </c>
      <c r="O423" t="s">
        <v>27</v>
      </c>
      <c r="P423">
        <v>2</v>
      </c>
      <c r="Q423" t="s">
        <v>31</v>
      </c>
      <c r="R423">
        <v>1551</v>
      </c>
      <c r="V423" s="3">
        <f t="shared" si="13"/>
        <v>3.79</v>
      </c>
      <c r="W423" s="3">
        <f>IF(AND(T423&lt;&gt;"_U",T423&lt;&gt;"c",J423&lt;&gt;9,J423&lt;&gt;99),IFERROR(VLOOKUP(A423,'Health Total'!$A$2:$W$10000,18,0),"."),".")</f>
        <v>40878</v>
      </c>
    </row>
    <row r="424" spans="1:23" x14ac:dyDescent="0.2">
      <c r="A424" s="1" t="str">
        <f t="shared" si="12"/>
        <v>2013|Taranaki|Another gender / He ira kÄ“ anÅ</v>
      </c>
      <c r="B424" t="s">
        <v>20</v>
      </c>
      <c r="C424" t="s">
        <v>21</v>
      </c>
      <c r="D424" t="s">
        <v>22</v>
      </c>
      <c r="E424" t="s">
        <v>23</v>
      </c>
      <c r="F424">
        <v>2013</v>
      </c>
      <c r="G424">
        <v>2013</v>
      </c>
      <c r="H424">
        <v>204</v>
      </c>
      <c r="I424" t="s">
        <v>162</v>
      </c>
      <c r="J424">
        <v>3</v>
      </c>
      <c r="K424" t="s">
        <v>39</v>
      </c>
      <c r="L424">
        <v>99</v>
      </c>
      <c r="M424" t="s">
        <v>26</v>
      </c>
      <c r="N424">
        <v>99</v>
      </c>
      <c r="O424" t="s">
        <v>27</v>
      </c>
      <c r="P424">
        <v>3</v>
      </c>
      <c r="Q424" t="s">
        <v>28</v>
      </c>
      <c r="T424" t="s">
        <v>36</v>
      </c>
      <c r="U424" t="s">
        <v>37</v>
      </c>
      <c r="V424" s="3" t="str">
        <f t="shared" si="13"/>
        <v>.</v>
      </c>
      <c r="W424" s="3" t="str">
        <f>IF(AND(T424&lt;&gt;"_U",T424&lt;&gt;"c",J424&lt;&gt;9,J424&lt;&gt;99),IFERROR(VLOOKUP(A424,'Health Total'!$A$2:$W$10000,18,0),"."),".")</f>
        <v>.</v>
      </c>
    </row>
    <row r="425" spans="1:23" x14ac:dyDescent="0.2">
      <c r="A425" s="1" t="str">
        <f t="shared" si="12"/>
        <v>2013|Taranaki|Total - gender</v>
      </c>
      <c r="B425" t="s">
        <v>20</v>
      </c>
      <c r="C425" t="s">
        <v>21</v>
      </c>
      <c r="D425" t="s">
        <v>22</v>
      </c>
      <c r="E425" t="s">
        <v>23</v>
      </c>
      <c r="F425">
        <v>2013</v>
      </c>
      <c r="G425">
        <v>2013</v>
      </c>
      <c r="H425">
        <v>204</v>
      </c>
      <c r="I425" t="s">
        <v>162</v>
      </c>
      <c r="J425">
        <v>3</v>
      </c>
      <c r="K425" t="s">
        <v>39</v>
      </c>
      <c r="L425">
        <v>99</v>
      </c>
      <c r="M425" t="s">
        <v>26</v>
      </c>
      <c r="N425">
        <v>99</v>
      </c>
      <c r="O425" t="s">
        <v>27</v>
      </c>
      <c r="P425">
        <v>99</v>
      </c>
      <c r="Q425" t="s">
        <v>42</v>
      </c>
      <c r="R425">
        <v>2865</v>
      </c>
      <c r="V425" s="3">
        <f t="shared" si="13"/>
        <v>3.64</v>
      </c>
      <c r="W425" s="3">
        <f>IF(AND(T425&lt;&gt;"_U",T425&lt;&gt;"c",J425&lt;&gt;9,J425&lt;&gt;99),IFERROR(VLOOKUP(A425,'Health Total'!$A$2:$W$10000,18,0),"."),".")</f>
        <v>78603</v>
      </c>
    </row>
    <row r="426" spans="1:23" x14ac:dyDescent="0.2">
      <c r="A426" s="1" t="str">
        <f t="shared" si="12"/>
        <v>2013|Taranaki|Male / TÄne</v>
      </c>
      <c r="B426" t="s">
        <v>20</v>
      </c>
      <c r="C426" t="s">
        <v>21</v>
      </c>
      <c r="D426" t="s">
        <v>22</v>
      </c>
      <c r="E426" t="s">
        <v>23</v>
      </c>
      <c r="F426">
        <v>2013</v>
      </c>
      <c r="G426">
        <v>2013</v>
      </c>
      <c r="H426">
        <v>204</v>
      </c>
      <c r="I426" t="s">
        <v>162</v>
      </c>
      <c r="J426">
        <v>4</v>
      </c>
      <c r="K426" t="s">
        <v>54</v>
      </c>
      <c r="L426">
        <v>99</v>
      </c>
      <c r="M426" t="s">
        <v>26</v>
      </c>
      <c r="N426">
        <v>99</v>
      </c>
      <c r="O426" t="s">
        <v>27</v>
      </c>
      <c r="P426">
        <v>1</v>
      </c>
      <c r="Q426" t="s">
        <v>34</v>
      </c>
      <c r="R426">
        <v>2913</v>
      </c>
      <c r="V426" s="3">
        <f t="shared" si="13"/>
        <v>7.72</v>
      </c>
      <c r="W426" s="3">
        <f>IF(AND(T426&lt;&gt;"_U",T426&lt;&gt;"c",J426&lt;&gt;9,J426&lt;&gt;99),IFERROR(VLOOKUP(A426,'Health Total'!$A$2:$W$10000,18,0),"."),".")</f>
        <v>37728</v>
      </c>
    </row>
    <row r="427" spans="1:23" x14ac:dyDescent="0.2">
      <c r="A427" s="1" t="str">
        <f t="shared" si="12"/>
        <v>2013|Taranaki|Female / Wahine</v>
      </c>
      <c r="B427" t="s">
        <v>20</v>
      </c>
      <c r="C427" t="s">
        <v>21</v>
      </c>
      <c r="D427" t="s">
        <v>22</v>
      </c>
      <c r="E427" t="s">
        <v>23</v>
      </c>
      <c r="F427">
        <v>2013</v>
      </c>
      <c r="G427">
        <v>2013</v>
      </c>
      <c r="H427">
        <v>204</v>
      </c>
      <c r="I427" t="s">
        <v>162</v>
      </c>
      <c r="J427">
        <v>4</v>
      </c>
      <c r="K427" t="s">
        <v>54</v>
      </c>
      <c r="L427">
        <v>99</v>
      </c>
      <c r="M427" t="s">
        <v>26</v>
      </c>
      <c r="N427">
        <v>99</v>
      </c>
      <c r="O427" t="s">
        <v>27</v>
      </c>
      <c r="P427">
        <v>2</v>
      </c>
      <c r="Q427" t="s">
        <v>31</v>
      </c>
      <c r="R427">
        <v>3795</v>
      </c>
      <c r="V427" s="3">
        <f t="shared" si="13"/>
        <v>9.2799999999999994</v>
      </c>
      <c r="W427" s="3">
        <f>IF(AND(T427&lt;&gt;"_U",T427&lt;&gt;"c",J427&lt;&gt;9,J427&lt;&gt;99),IFERROR(VLOOKUP(A427,'Health Total'!$A$2:$W$10000,18,0),"."),".")</f>
        <v>40878</v>
      </c>
    </row>
    <row r="428" spans="1:23" x14ac:dyDescent="0.2">
      <c r="A428" s="1" t="str">
        <f t="shared" si="12"/>
        <v>2013|Taranaki|Another gender / He ira kÄ“ anÅ</v>
      </c>
      <c r="B428" t="s">
        <v>20</v>
      </c>
      <c r="C428" t="s">
        <v>21</v>
      </c>
      <c r="D428" t="s">
        <v>22</v>
      </c>
      <c r="E428" t="s">
        <v>23</v>
      </c>
      <c r="F428">
        <v>2013</v>
      </c>
      <c r="G428">
        <v>2013</v>
      </c>
      <c r="H428">
        <v>204</v>
      </c>
      <c r="I428" t="s">
        <v>162</v>
      </c>
      <c r="J428">
        <v>4</v>
      </c>
      <c r="K428" t="s">
        <v>54</v>
      </c>
      <c r="L428">
        <v>99</v>
      </c>
      <c r="M428" t="s">
        <v>26</v>
      </c>
      <c r="N428">
        <v>99</v>
      </c>
      <c r="O428" t="s">
        <v>27</v>
      </c>
      <c r="P428">
        <v>3</v>
      </c>
      <c r="Q428" t="s">
        <v>28</v>
      </c>
      <c r="T428" t="s">
        <v>36</v>
      </c>
      <c r="U428" t="s">
        <v>37</v>
      </c>
      <c r="V428" s="3" t="str">
        <f t="shared" si="13"/>
        <v>.</v>
      </c>
      <c r="W428" s="3" t="str">
        <f>IF(AND(T428&lt;&gt;"_U",T428&lt;&gt;"c",J428&lt;&gt;9,J428&lt;&gt;99),IFERROR(VLOOKUP(A428,'Health Total'!$A$2:$W$10000,18,0),"."),".")</f>
        <v>.</v>
      </c>
    </row>
    <row r="429" spans="1:23" x14ac:dyDescent="0.2">
      <c r="A429" s="1" t="str">
        <f t="shared" si="12"/>
        <v>2013|Taranaki|Total - gender</v>
      </c>
      <c r="B429" t="s">
        <v>20</v>
      </c>
      <c r="C429" t="s">
        <v>21</v>
      </c>
      <c r="D429" t="s">
        <v>22</v>
      </c>
      <c r="E429" t="s">
        <v>23</v>
      </c>
      <c r="F429">
        <v>2013</v>
      </c>
      <c r="G429">
        <v>2013</v>
      </c>
      <c r="H429">
        <v>204</v>
      </c>
      <c r="I429" t="s">
        <v>162</v>
      </c>
      <c r="J429">
        <v>4</v>
      </c>
      <c r="K429" t="s">
        <v>54</v>
      </c>
      <c r="L429">
        <v>99</v>
      </c>
      <c r="M429" t="s">
        <v>26</v>
      </c>
      <c r="N429">
        <v>99</v>
      </c>
      <c r="O429" t="s">
        <v>27</v>
      </c>
      <c r="P429">
        <v>99</v>
      </c>
      <c r="Q429" t="s">
        <v>42</v>
      </c>
      <c r="R429">
        <v>6705</v>
      </c>
      <c r="V429" s="3">
        <f t="shared" si="13"/>
        <v>8.5299999999999994</v>
      </c>
      <c r="W429" s="3">
        <f>IF(AND(T429&lt;&gt;"_U",T429&lt;&gt;"c",J429&lt;&gt;9,J429&lt;&gt;99),IFERROR(VLOOKUP(A429,'Health Total'!$A$2:$W$10000,18,0),"."),".")</f>
        <v>78603</v>
      </c>
    </row>
    <row r="430" spans="1:23" x14ac:dyDescent="0.2">
      <c r="A430" s="1" t="str">
        <f t="shared" si="12"/>
        <v>2013|Taranaki|Male / TÄne</v>
      </c>
      <c r="B430" t="s">
        <v>20</v>
      </c>
      <c r="C430" t="s">
        <v>21</v>
      </c>
      <c r="D430" t="s">
        <v>22</v>
      </c>
      <c r="E430" t="s">
        <v>23</v>
      </c>
      <c r="F430">
        <v>2013</v>
      </c>
      <c r="G430">
        <v>2013</v>
      </c>
      <c r="H430">
        <v>204</v>
      </c>
      <c r="I430" t="s">
        <v>162</v>
      </c>
      <c r="J430">
        <v>5</v>
      </c>
      <c r="K430" t="s">
        <v>33</v>
      </c>
      <c r="L430">
        <v>99</v>
      </c>
      <c r="M430" t="s">
        <v>26</v>
      </c>
      <c r="N430">
        <v>99</v>
      </c>
      <c r="O430" t="s">
        <v>27</v>
      </c>
      <c r="P430">
        <v>1</v>
      </c>
      <c r="Q430" t="s">
        <v>34</v>
      </c>
      <c r="R430">
        <v>1209</v>
      </c>
      <c r="V430" s="3">
        <f t="shared" si="13"/>
        <v>3.2</v>
      </c>
      <c r="W430" s="3">
        <f>IF(AND(T430&lt;&gt;"_U",T430&lt;&gt;"c",J430&lt;&gt;9,J430&lt;&gt;99),IFERROR(VLOOKUP(A430,'Health Total'!$A$2:$W$10000,18,0),"."),".")</f>
        <v>37728</v>
      </c>
    </row>
    <row r="431" spans="1:23" x14ac:dyDescent="0.2">
      <c r="A431" s="1" t="str">
        <f t="shared" si="12"/>
        <v>2013|Taranaki|Female / Wahine</v>
      </c>
      <c r="B431" t="s">
        <v>20</v>
      </c>
      <c r="C431" t="s">
        <v>21</v>
      </c>
      <c r="D431" t="s">
        <v>22</v>
      </c>
      <c r="E431" t="s">
        <v>23</v>
      </c>
      <c r="F431">
        <v>2013</v>
      </c>
      <c r="G431">
        <v>2013</v>
      </c>
      <c r="H431">
        <v>204</v>
      </c>
      <c r="I431" t="s">
        <v>162</v>
      </c>
      <c r="J431">
        <v>5</v>
      </c>
      <c r="K431" t="s">
        <v>33</v>
      </c>
      <c r="L431">
        <v>99</v>
      </c>
      <c r="M431" t="s">
        <v>26</v>
      </c>
      <c r="N431">
        <v>99</v>
      </c>
      <c r="O431" t="s">
        <v>27</v>
      </c>
      <c r="P431">
        <v>2</v>
      </c>
      <c r="Q431" t="s">
        <v>31</v>
      </c>
      <c r="R431">
        <v>4077</v>
      </c>
      <c r="V431" s="3">
        <f t="shared" si="13"/>
        <v>9.9700000000000006</v>
      </c>
      <c r="W431" s="3">
        <f>IF(AND(T431&lt;&gt;"_U",T431&lt;&gt;"c",J431&lt;&gt;9,J431&lt;&gt;99),IFERROR(VLOOKUP(A431,'Health Total'!$A$2:$W$10000,18,0),"."),".")</f>
        <v>40878</v>
      </c>
    </row>
    <row r="432" spans="1:23" x14ac:dyDescent="0.2">
      <c r="A432" s="1" t="str">
        <f t="shared" si="12"/>
        <v>2013|Taranaki|Another gender / He ira kÄ“ anÅ</v>
      </c>
      <c r="B432" t="s">
        <v>20</v>
      </c>
      <c r="C432" t="s">
        <v>21</v>
      </c>
      <c r="D432" t="s">
        <v>22</v>
      </c>
      <c r="E432" t="s">
        <v>23</v>
      </c>
      <c r="F432">
        <v>2013</v>
      </c>
      <c r="G432">
        <v>2013</v>
      </c>
      <c r="H432">
        <v>204</v>
      </c>
      <c r="I432" t="s">
        <v>162</v>
      </c>
      <c r="J432">
        <v>5</v>
      </c>
      <c r="K432" t="s">
        <v>33</v>
      </c>
      <c r="L432">
        <v>99</v>
      </c>
      <c r="M432" t="s">
        <v>26</v>
      </c>
      <c r="N432">
        <v>99</v>
      </c>
      <c r="O432" t="s">
        <v>27</v>
      </c>
      <c r="P432">
        <v>3</v>
      </c>
      <c r="Q432" t="s">
        <v>28</v>
      </c>
      <c r="T432" t="s">
        <v>36</v>
      </c>
      <c r="U432" t="s">
        <v>37</v>
      </c>
      <c r="V432" s="3" t="str">
        <f t="shared" si="13"/>
        <v>.</v>
      </c>
      <c r="W432" s="3" t="str">
        <f>IF(AND(T432&lt;&gt;"_U",T432&lt;&gt;"c",J432&lt;&gt;9,J432&lt;&gt;99),IFERROR(VLOOKUP(A432,'Health Total'!$A$2:$W$10000,18,0),"."),".")</f>
        <v>.</v>
      </c>
    </row>
    <row r="433" spans="1:23" x14ac:dyDescent="0.2">
      <c r="A433" s="1" t="str">
        <f t="shared" si="12"/>
        <v>2013|Taranaki|Total - gender</v>
      </c>
      <c r="B433" t="s">
        <v>20</v>
      </c>
      <c r="C433" t="s">
        <v>21</v>
      </c>
      <c r="D433" t="s">
        <v>22</v>
      </c>
      <c r="E433" t="s">
        <v>23</v>
      </c>
      <c r="F433">
        <v>2013</v>
      </c>
      <c r="G433">
        <v>2013</v>
      </c>
      <c r="H433">
        <v>204</v>
      </c>
      <c r="I433" t="s">
        <v>162</v>
      </c>
      <c r="J433">
        <v>5</v>
      </c>
      <c r="K433" t="s">
        <v>33</v>
      </c>
      <c r="L433">
        <v>99</v>
      </c>
      <c r="M433" t="s">
        <v>26</v>
      </c>
      <c r="N433">
        <v>99</v>
      </c>
      <c r="O433" t="s">
        <v>27</v>
      </c>
      <c r="P433">
        <v>99</v>
      </c>
      <c r="Q433" t="s">
        <v>42</v>
      </c>
      <c r="R433">
        <v>5289</v>
      </c>
      <c r="V433" s="3">
        <f t="shared" si="13"/>
        <v>6.73</v>
      </c>
      <c r="W433" s="3">
        <f>IF(AND(T433&lt;&gt;"_U",T433&lt;&gt;"c",J433&lt;&gt;9,J433&lt;&gt;99),IFERROR(VLOOKUP(A433,'Health Total'!$A$2:$W$10000,18,0),"."),".")</f>
        <v>78603</v>
      </c>
    </row>
    <row r="434" spans="1:23" x14ac:dyDescent="0.2">
      <c r="A434" s="1" t="str">
        <f t="shared" si="12"/>
        <v>2013|Taranaki|Male / TÄne</v>
      </c>
      <c r="B434" t="s">
        <v>20</v>
      </c>
      <c r="C434" t="s">
        <v>21</v>
      </c>
      <c r="D434" t="s">
        <v>22</v>
      </c>
      <c r="E434" t="s">
        <v>23</v>
      </c>
      <c r="F434">
        <v>2013</v>
      </c>
      <c r="G434">
        <v>2013</v>
      </c>
      <c r="H434">
        <v>204</v>
      </c>
      <c r="I434" t="s">
        <v>162</v>
      </c>
      <c r="J434">
        <v>6</v>
      </c>
      <c r="K434" t="s">
        <v>52</v>
      </c>
      <c r="L434">
        <v>99</v>
      </c>
      <c r="M434" t="s">
        <v>26</v>
      </c>
      <c r="N434">
        <v>99</v>
      </c>
      <c r="O434" t="s">
        <v>27</v>
      </c>
      <c r="P434">
        <v>1</v>
      </c>
      <c r="Q434" t="s">
        <v>34</v>
      </c>
      <c r="R434">
        <v>13089</v>
      </c>
      <c r="V434" s="3">
        <f t="shared" si="13"/>
        <v>34.69</v>
      </c>
      <c r="W434" s="3">
        <f>IF(AND(T434&lt;&gt;"_U",T434&lt;&gt;"c",J434&lt;&gt;9,J434&lt;&gt;99),IFERROR(VLOOKUP(A434,'Health Total'!$A$2:$W$10000,18,0),"."),".")</f>
        <v>37728</v>
      </c>
    </row>
    <row r="435" spans="1:23" x14ac:dyDescent="0.2">
      <c r="A435" s="1" t="str">
        <f t="shared" si="12"/>
        <v>2013|Taranaki|Female / Wahine</v>
      </c>
      <c r="B435" t="s">
        <v>20</v>
      </c>
      <c r="C435" t="s">
        <v>21</v>
      </c>
      <c r="D435" t="s">
        <v>22</v>
      </c>
      <c r="E435" t="s">
        <v>23</v>
      </c>
      <c r="F435">
        <v>2013</v>
      </c>
      <c r="G435">
        <v>2013</v>
      </c>
      <c r="H435">
        <v>204</v>
      </c>
      <c r="I435" t="s">
        <v>162</v>
      </c>
      <c r="J435">
        <v>6</v>
      </c>
      <c r="K435" t="s">
        <v>52</v>
      </c>
      <c r="L435">
        <v>99</v>
      </c>
      <c r="M435" t="s">
        <v>26</v>
      </c>
      <c r="N435">
        <v>99</v>
      </c>
      <c r="O435" t="s">
        <v>27</v>
      </c>
      <c r="P435">
        <v>2</v>
      </c>
      <c r="Q435" t="s">
        <v>31</v>
      </c>
      <c r="R435">
        <v>12027</v>
      </c>
      <c r="V435" s="3">
        <f t="shared" si="13"/>
        <v>29.42</v>
      </c>
      <c r="W435" s="3">
        <f>IF(AND(T435&lt;&gt;"_U",T435&lt;&gt;"c",J435&lt;&gt;9,J435&lt;&gt;99),IFERROR(VLOOKUP(A435,'Health Total'!$A$2:$W$10000,18,0),"."),".")</f>
        <v>40878</v>
      </c>
    </row>
    <row r="436" spans="1:23" x14ac:dyDescent="0.2">
      <c r="A436" s="1" t="str">
        <f t="shared" si="12"/>
        <v>2013|Taranaki|Another gender / He ira kÄ“ anÅ</v>
      </c>
      <c r="B436" t="s">
        <v>20</v>
      </c>
      <c r="C436" t="s">
        <v>21</v>
      </c>
      <c r="D436" t="s">
        <v>22</v>
      </c>
      <c r="E436" t="s">
        <v>23</v>
      </c>
      <c r="F436">
        <v>2013</v>
      </c>
      <c r="G436">
        <v>2013</v>
      </c>
      <c r="H436">
        <v>204</v>
      </c>
      <c r="I436" t="s">
        <v>162</v>
      </c>
      <c r="J436">
        <v>6</v>
      </c>
      <c r="K436" t="s">
        <v>52</v>
      </c>
      <c r="L436">
        <v>99</v>
      </c>
      <c r="M436" t="s">
        <v>26</v>
      </c>
      <c r="N436">
        <v>99</v>
      </c>
      <c r="O436" t="s">
        <v>27</v>
      </c>
      <c r="P436">
        <v>3</v>
      </c>
      <c r="Q436" t="s">
        <v>28</v>
      </c>
      <c r="T436" t="s">
        <v>36</v>
      </c>
      <c r="U436" t="s">
        <v>37</v>
      </c>
      <c r="V436" s="3" t="str">
        <f t="shared" si="13"/>
        <v>.</v>
      </c>
      <c r="W436" s="3" t="str">
        <f>IF(AND(T436&lt;&gt;"_U",T436&lt;&gt;"c",J436&lt;&gt;9,J436&lt;&gt;99),IFERROR(VLOOKUP(A436,'Health Total'!$A$2:$W$10000,18,0),"."),".")</f>
        <v>.</v>
      </c>
    </row>
    <row r="437" spans="1:23" x14ac:dyDescent="0.2">
      <c r="A437" s="1" t="str">
        <f t="shared" si="12"/>
        <v>2013|Taranaki|Total - gender</v>
      </c>
      <c r="B437" t="s">
        <v>20</v>
      </c>
      <c r="C437" t="s">
        <v>21</v>
      </c>
      <c r="D437" t="s">
        <v>22</v>
      </c>
      <c r="E437" t="s">
        <v>23</v>
      </c>
      <c r="F437">
        <v>2013</v>
      </c>
      <c r="G437">
        <v>2013</v>
      </c>
      <c r="H437">
        <v>204</v>
      </c>
      <c r="I437" t="s">
        <v>162</v>
      </c>
      <c r="J437">
        <v>6</v>
      </c>
      <c r="K437" t="s">
        <v>52</v>
      </c>
      <c r="L437">
        <v>99</v>
      </c>
      <c r="M437" t="s">
        <v>26</v>
      </c>
      <c r="N437">
        <v>99</v>
      </c>
      <c r="O437" t="s">
        <v>27</v>
      </c>
      <c r="P437">
        <v>99</v>
      </c>
      <c r="Q437" t="s">
        <v>42</v>
      </c>
      <c r="R437">
        <v>25113</v>
      </c>
      <c r="V437" s="3">
        <f t="shared" si="13"/>
        <v>31.95</v>
      </c>
      <c r="W437" s="3">
        <f>IF(AND(T437&lt;&gt;"_U",T437&lt;&gt;"c",J437&lt;&gt;9,J437&lt;&gt;99),IFERROR(VLOOKUP(A437,'Health Total'!$A$2:$W$10000,18,0),"."),".")</f>
        <v>78603</v>
      </c>
    </row>
    <row r="438" spans="1:23" x14ac:dyDescent="0.2">
      <c r="A438" s="1" t="str">
        <f t="shared" si="12"/>
        <v>2013|Taranaki|Male / TÄne</v>
      </c>
      <c r="B438" t="s">
        <v>20</v>
      </c>
      <c r="C438" t="s">
        <v>21</v>
      </c>
      <c r="D438" t="s">
        <v>22</v>
      </c>
      <c r="E438" t="s">
        <v>23</v>
      </c>
      <c r="F438">
        <v>2013</v>
      </c>
      <c r="G438">
        <v>2013</v>
      </c>
      <c r="H438">
        <v>204</v>
      </c>
      <c r="I438" t="s">
        <v>162</v>
      </c>
      <c r="J438">
        <v>9</v>
      </c>
      <c r="K438" t="s">
        <v>25</v>
      </c>
      <c r="L438">
        <v>99</v>
      </c>
      <c r="M438" t="s">
        <v>26</v>
      </c>
      <c r="N438">
        <v>99</v>
      </c>
      <c r="O438" t="s">
        <v>27</v>
      </c>
      <c r="P438">
        <v>1</v>
      </c>
      <c r="Q438" t="s">
        <v>34</v>
      </c>
      <c r="R438">
        <v>4122</v>
      </c>
      <c r="V438" s="3" t="str">
        <f t="shared" si="13"/>
        <v>.</v>
      </c>
      <c r="W438" s="3" t="str">
        <f>IF(AND(T438&lt;&gt;"_U",T438&lt;&gt;"c",J438&lt;&gt;9,J438&lt;&gt;99),IFERROR(VLOOKUP(A438,'Health Total'!$A$2:$W$10000,18,0),"."),".")</f>
        <v>.</v>
      </c>
    </row>
    <row r="439" spans="1:23" x14ac:dyDescent="0.2">
      <c r="A439" s="1" t="str">
        <f t="shared" si="12"/>
        <v>2013|Taranaki|Female / Wahine</v>
      </c>
      <c r="B439" t="s">
        <v>20</v>
      </c>
      <c r="C439" t="s">
        <v>21</v>
      </c>
      <c r="D439" t="s">
        <v>22</v>
      </c>
      <c r="E439" t="s">
        <v>23</v>
      </c>
      <c r="F439">
        <v>2013</v>
      </c>
      <c r="G439">
        <v>2013</v>
      </c>
      <c r="H439">
        <v>204</v>
      </c>
      <c r="I439" t="s">
        <v>162</v>
      </c>
      <c r="J439">
        <v>9</v>
      </c>
      <c r="K439" t="s">
        <v>25</v>
      </c>
      <c r="L439">
        <v>99</v>
      </c>
      <c r="M439" t="s">
        <v>26</v>
      </c>
      <c r="N439">
        <v>99</v>
      </c>
      <c r="O439" t="s">
        <v>27</v>
      </c>
      <c r="P439">
        <v>2</v>
      </c>
      <c r="Q439" t="s">
        <v>31</v>
      </c>
      <c r="R439">
        <v>3858</v>
      </c>
      <c r="V439" s="3" t="str">
        <f t="shared" si="13"/>
        <v>.</v>
      </c>
      <c r="W439" s="3" t="str">
        <f>IF(AND(T439&lt;&gt;"_U",T439&lt;&gt;"c",J439&lt;&gt;9,J439&lt;&gt;99),IFERROR(VLOOKUP(A439,'Health Total'!$A$2:$W$10000,18,0),"."),".")</f>
        <v>.</v>
      </c>
    </row>
    <row r="440" spans="1:23" x14ac:dyDescent="0.2">
      <c r="A440" s="1" t="str">
        <f t="shared" si="12"/>
        <v>2013|Taranaki|Another gender / He ira kÄ“ anÅ</v>
      </c>
      <c r="B440" t="s">
        <v>20</v>
      </c>
      <c r="C440" t="s">
        <v>21</v>
      </c>
      <c r="D440" t="s">
        <v>22</v>
      </c>
      <c r="E440" t="s">
        <v>23</v>
      </c>
      <c r="F440">
        <v>2013</v>
      </c>
      <c r="G440">
        <v>2013</v>
      </c>
      <c r="H440">
        <v>204</v>
      </c>
      <c r="I440" t="s">
        <v>162</v>
      </c>
      <c r="J440">
        <v>9</v>
      </c>
      <c r="K440" t="s">
        <v>25</v>
      </c>
      <c r="L440">
        <v>99</v>
      </c>
      <c r="M440" t="s">
        <v>26</v>
      </c>
      <c r="N440">
        <v>99</v>
      </c>
      <c r="O440" t="s">
        <v>27</v>
      </c>
      <c r="P440">
        <v>3</v>
      </c>
      <c r="Q440" t="s">
        <v>28</v>
      </c>
      <c r="T440" t="s">
        <v>36</v>
      </c>
      <c r="U440" t="s">
        <v>37</v>
      </c>
      <c r="V440" s="3" t="str">
        <f t="shared" si="13"/>
        <v>.</v>
      </c>
      <c r="W440" s="3" t="str">
        <f>IF(AND(T440&lt;&gt;"_U",T440&lt;&gt;"c",J440&lt;&gt;9,J440&lt;&gt;99),IFERROR(VLOOKUP(A440,'Health Total'!$A$2:$W$10000,18,0),"."),".")</f>
        <v>.</v>
      </c>
    </row>
    <row r="441" spans="1:23" x14ac:dyDescent="0.2">
      <c r="A441" s="1" t="str">
        <f t="shared" si="12"/>
        <v>2013|Taranaki|Total - gender</v>
      </c>
      <c r="B441" t="s">
        <v>20</v>
      </c>
      <c r="C441" t="s">
        <v>21</v>
      </c>
      <c r="D441" t="s">
        <v>22</v>
      </c>
      <c r="E441" t="s">
        <v>23</v>
      </c>
      <c r="F441">
        <v>2013</v>
      </c>
      <c r="G441">
        <v>2013</v>
      </c>
      <c r="H441">
        <v>204</v>
      </c>
      <c r="I441" t="s">
        <v>162</v>
      </c>
      <c r="J441">
        <v>9</v>
      </c>
      <c r="K441" t="s">
        <v>25</v>
      </c>
      <c r="L441">
        <v>99</v>
      </c>
      <c r="M441" t="s">
        <v>26</v>
      </c>
      <c r="N441">
        <v>99</v>
      </c>
      <c r="O441" t="s">
        <v>27</v>
      </c>
      <c r="P441">
        <v>99</v>
      </c>
      <c r="Q441" t="s">
        <v>42</v>
      </c>
      <c r="R441">
        <v>7980</v>
      </c>
      <c r="V441" s="3" t="str">
        <f t="shared" si="13"/>
        <v>.</v>
      </c>
      <c r="W441" s="3" t="str">
        <f>IF(AND(T441&lt;&gt;"_U",T441&lt;&gt;"c",J441&lt;&gt;9,J441&lt;&gt;99),IFERROR(VLOOKUP(A441,'Health Total'!$A$2:$W$10000,18,0),"."),".")</f>
        <v>.</v>
      </c>
    </row>
    <row r="442" spans="1:23" x14ac:dyDescent="0.2">
      <c r="A442" s="1" t="str">
        <f t="shared" si="12"/>
        <v>2013|Taranaki|Male / TÄne</v>
      </c>
      <c r="B442" t="s">
        <v>20</v>
      </c>
      <c r="C442" t="s">
        <v>21</v>
      </c>
      <c r="D442" t="s">
        <v>22</v>
      </c>
      <c r="E442" t="s">
        <v>23</v>
      </c>
      <c r="F442">
        <v>2013</v>
      </c>
      <c r="G442">
        <v>2013</v>
      </c>
      <c r="H442">
        <v>204</v>
      </c>
      <c r="I442" t="s">
        <v>162</v>
      </c>
      <c r="J442">
        <v>77</v>
      </c>
      <c r="K442" t="s">
        <v>49</v>
      </c>
      <c r="L442">
        <v>99</v>
      </c>
      <c r="M442" t="s">
        <v>26</v>
      </c>
      <c r="N442">
        <v>99</v>
      </c>
      <c r="O442" t="s">
        <v>27</v>
      </c>
      <c r="P442">
        <v>1</v>
      </c>
      <c r="Q442" t="s">
        <v>34</v>
      </c>
      <c r="R442">
        <v>37728</v>
      </c>
      <c r="V442" s="3">
        <f t="shared" si="13"/>
        <v>100</v>
      </c>
      <c r="W442" s="3">
        <f>IF(AND(T442&lt;&gt;"_U",T442&lt;&gt;"c",J442&lt;&gt;9,J442&lt;&gt;99),IFERROR(VLOOKUP(A442,'Health Total'!$A$2:$W$10000,18,0),"."),".")</f>
        <v>37728</v>
      </c>
    </row>
    <row r="443" spans="1:23" x14ac:dyDescent="0.2">
      <c r="A443" s="1" t="str">
        <f t="shared" si="12"/>
        <v>2013|Taranaki|Female / Wahine</v>
      </c>
      <c r="B443" t="s">
        <v>20</v>
      </c>
      <c r="C443" t="s">
        <v>21</v>
      </c>
      <c r="D443" t="s">
        <v>22</v>
      </c>
      <c r="E443" t="s">
        <v>23</v>
      </c>
      <c r="F443">
        <v>2013</v>
      </c>
      <c r="G443">
        <v>2013</v>
      </c>
      <c r="H443">
        <v>204</v>
      </c>
      <c r="I443" t="s">
        <v>162</v>
      </c>
      <c r="J443">
        <v>77</v>
      </c>
      <c r="K443" t="s">
        <v>49</v>
      </c>
      <c r="L443">
        <v>99</v>
      </c>
      <c r="M443" t="s">
        <v>26</v>
      </c>
      <c r="N443">
        <v>99</v>
      </c>
      <c r="O443" t="s">
        <v>27</v>
      </c>
      <c r="P443">
        <v>2</v>
      </c>
      <c r="Q443" t="s">
        <v>31</v>
      </c>
      <c r="R443">
        <v>40878</v>
      </c>
      <c r="V443" s="3">
        <f t="shared" si="13"/>
        <v>100</v>
      </c>
      <c r="W443" s="3">
        <f>IF(AND(T443&lt;&gt;"_U",T443&lt;&gt;"c",J443&lt;&gt;9,J443&lt;&gt;99),IFERROR(VLOOKUP(A443,'Health Total'!$A$2:$W$10000,18,0),"."),".")</f>
        <v>40878</v>
      </c>
    </row>
    <row r="444" spans="1:23" x14ac:dyDescent="0.2">
      <c r="A444" s="1" t="str">
        <f t="shared" si="12"/>
        <v>2013|Taranaki|Another gender / He ira kÄ“ anÅ</v>
      </c>
      <c r="B444" t="s">
        <v>20</v>
      </c>
      <c r="C444" t="s">
        <v>21</v>
      </c>
      <c r="D444" t="s">
        <v>22</v>
      </c>
      <c r="E444" t="s">
        <v>23</v>
      </c>
      <c r="F444">
        <v>2013</v>
      </c>
      <c r="G444">
        <v>2013</v>
      </c>
      <c r="H444">
        <v>204</v>
      </c>
      <c r="I444" t="s">
        <v>162</v>
      </c>
      <c r="J444">
        <v>77</v>
      </c>
      <c r="K444" t="s">
        <v>49</v>
      </c>
      <c r="L444">
        <v>99</v>
      </c>
      <c r="M444" t="s">
        <v>26</v>
      </c>
      <c r="N444">
        <v>99</v>
      </c>
      <c r="O444" t="s">
        <v>27</v>
      </c>
      <c r="P444">
        <v>3</v>
      </c>
      <c r="Q444" t="s">
        <v>28</v>
      </c>
      <c r="T444" t="s">
        <v>36</v>
      </c>
      <c r="U444" t="s">
        <v>37</v>
      </c>
      <c r="V444" s="3" t="str">
        <f t="shared" si="13"/>
        <v>.</v>
      </c>
      <c r="W444" s="3" t="str">
        <f>IF(AND(T444&lt;&gt;"_U",T444&lt;&gt;"c",J444&lt;&gt;9,J444&lt;&gt;99),IFERROR(VLOOKUP(A444,'Health Total'!$A$2:$W$10000,18,0),"."),".")</f>
        <v>.</v>
      </c>
    </row>
    <row r="445" spans="1:23" x14ac:dyDescent="0.2">
      <c r="A445" s="1" t="str">
        <f t="shared" si="12"/>
        <v>2013|Taranaki|Total - gender</v>
      </c>
      <c r="B445" t="s">
        <v>20</v>
      </c>
      <c r="C445" t="s">
        <v>21</v>
      </c>
      <c r="D445" t="s">
        <v>22</v>
      </c>
      <c r="E445" t="s">
        <v>23</v>
      </c>
      <c r="F445">
        <v>2013</v>
      </c>
      <c r="G445">
        <v>2013</v>
      </c>
      <c r="H445">
        <v>204</v>
      </c>
      <c r="I445" t="s">
        <v>162</v>
      </c>
      <c r="J445">
        <v>77</v>
      </c>
      <c r="K445" t="s">
        <v>49</v>
      </c>
      <c r="L445">
        <v>99</v>
      </c>
      <c r="M445" t="s">
        <v>26</v>
      </c>
      <c r="N445">
        <v>99</v>
      </c>
      <c r="O445" t="s">
        <v>27</v>
      </c>
      <c r="P445">
        <v>99</v>
      </c>
      <c r="Q445" t="s">
        <v>42</v>
      </c>
      <c r="R445">
        <v>78603</v>
      </c>
      <c r="V445" s="3">
        <f t="shared" si="13"/>
        <v>100</v>
      </c>
      <c r="W445" s="3">
        <f>IF(AND(T445&lt;&gt;"_U",T445&lt;&gt;"c",J445&lt;&gt;9,J445&lt;&gt;99),IFERROR(VLOOKUP(A445,'Health Total'!$A$2:$W$10000,18,0),"."),".")</f>
        <v>78603</v>
      </c>
    </row>
    <row r="446" spans="1:23" x14ac:dyDescent="0.2">
      <c r="A446" s="1" t="str">
        <f t="shared" si="12"/>
        <v>2013|Taranaki|Male / TÄne</v>
      </c>
      <c r="B446" t="s">
        <v>20</v>
      </c>
      <c r="C446" t="s">
        <v>21</v>
      </c>
      <c r="D446" t="s">
        <v>22</v>
      </c>
      <c r="E446" t="s">
        <v>23</v>
      </c>
      <c r="F446">
        <v>2013</v>
      </c>
      <c r="G446">
        <v>2013</v>
      </c>
      <c r="H446">
        <v>204</v>
      </c>
      <c r="I446" t="s">
        <v>162</v>
      </c>
      <c r="J446">
        <v>99</v>
      </c>
      <c r="K446" t="s">
        <v>47</v>
      </c>
      <c r="L446">
        <v>99</v>
      </c>
      <c r="M446" t="s">
        <v>26</v>
      </c>
      <c r="N446">
        <v>99</v>
      </c>
      <c r="O446" t="s">
        <v>27</v>
      </c>
      <c r="P446">
        <v>1</v>
      </c>
      <c r="Q446" t="s">
        <v>34</v>
      </c>
      <c r="R446">
        <v>41850</v>
      </c>
      <c r="V446" s="3" t="str">
        <f t="shared" si="13"/>
        <v>.</v>
      </c>
      <c r="W446" s="3" t="str">
        <f>IF(AND(T446&lt;&gt;"_U",T446&lt;&gt;"c",J446&lt;&gt;9,J446&lt;&gt;99),IFERROR(VLOOKUP(A446,'Health Total'!$A$2:$W$10000,18,0),"."),".")</f>
        <v>.</v>
      </c>
    </row>
    <row r="447" spans="1:23" x14ac:dyDescent="0.2">
      <c r="A447" s="1" t="str">
        <f t="shared" si="12"/>
        <v>2013|Taranaki|Female / Wahine</v>
      </c>
      <c r="B447" t="s">
        <v>20</v>
      </c>
      <c r="C447" t="s">
        <v>21</v>
      </c>
      <c r="D447" t="s">
        <v>22</v>
      </c>
      <c r="E447" t="s">
        <v>23</v>
      </c>
      <c r="F447">
        <v>2013</v>
      </c>
      <c r="G447">
        <v>2013</v>
      </c>
      <c r="H447">
        <v>204</v>
      </c>
      <c r="I447" t="s">
        <v>162</v>
      </c>
      <c r="J447">
        <v>99</v>
      </c>
      <c r="K447" t="s">
        <v>47</v>
      </c>
      <c r="L447">
        <v>99</v>
      </c>
      <c r="M447" t="s">
        <v>26</v>
      </c>
      <c r="N447">
        <v>99</v>
      </c>
      <c r="O447" t="s">
        <v>27</v>
      </c>
      <c r="P447">
        <v>2</v>
      </c>
      <c r="Q447" t="s">
        <v>31</v>
      </c>
      <c r="R447">
        <v>44736</v>
      </c>
      <c r="V447" s="3" t="str">
        <f t="shared" si="13"/>
        <v>.</v>
      </c>
      <c r="W447" s="3" t="str">
        <f>IF(AND(T447&lt;&gt;"_U",T447&lt;&gt;"c",J447&lt;&gt;9,J447&lt;&gt;99),IFERROR(VLOOKUP(A447,'Health Total'!$A$2:$W$10000,18,0),"."),".")</f>
        <v>.</v>
      </c>
    </row>
    <row r="448" spans="1:23" x14ac:dyDescent="0.2">
      <c r="A448" s="1" t="str">
        <f t="shared" si="12"/>
        <v>2013|Taranaki|Another gender / He ira kÄ“ anÅ</v>
      </c>
      <c r="B448" t="s">
        <v>20</v>
      </c>
      <c r="C448" t="s">
        <v>21</v>
      </c>
      <c r="D448" t="s">
        <v>22</v>
      </c>
      <c r="E448" t="s">
        <v>23</v>
      </c>
      <c r="F448">
        <v>2013</v>
      </c>
      <c r="G448">
        <v>2013</v>
      </c>
      <c r="H448">
        <v>204</v>
      </c>
      <c r="I448" t="s">
        <v>162</v>
      </c>
      <c r="J448">
        <v>99</v>
      </c>
      <c r="K448" t="s">
        <v>47</v>
      </c>
      <c r="L448">
        <v>99</v>
      </c>
      <c r="M448" t="s">
        <v>26</v>
      </c>
      <c r="N448">
        <v>99</v>
      </c>
      <c r="O448" t="s">
        <v>27</v>
      </c>
      <c r="P448">
        <v>3</v>
      </c>
      <c r="Q448" t="s">
        <v>28</v>
      </c>
      <c r="T448" t="s">
        <v>36</v>
      </c>
      <c r="U448" t="s">
        <v>37</v>
      </c>
      <c r="V448" s="3" t="str">
        <f t="shared" si="13"/>
        <v>.</v>
      </c>
      <c r="W448" s="3" t="str">
        <f>IF(AND(T448&lt;&gt;"_U",T448&lt;&gt;"c",J448&lt;&gt;9,J448&lt;&gt;99),IFERROR(VLOOKUP(A448,'Health Total'!$A$2:$W$10000,18,0),"."),".")</f>
        <v>.</v>
      </c>
    </row>
    <row r="449" spans="1:23" x14ac:dyDescent="0.2">
      <c r="A449" s="1" t="str">
        <f t="shared" si="12"/>
        <v>2013|Taranaki|Total - gender</v>
      </c>
      <c r="B449" t="s">
        <v>20</v>
      </c>
      <c r="C449" t="s">
        <v>21</v>
      </c>
      <c r="D449" t="s">
        <v>22</v>
      </c>
      <c r="E449" t="s">
        <v>23</v>
      </c>
      <c r="F449">
        <v>2013</v>
      </c>
      <c r="G449">
        <v>2013</v>
      </c>
      <c r="H449">
        <v>204</v>
      </c>
      <c r="I449" t="s">
        <v>162</v>
      </c>
      <c r="J449">
        <v>99</v>
      </c>
      <c r="K449" t="s">
        <v>47</v>
      </c>
      <c r="L449">
        <v>99</v>
      </c>
      <c r="M449" t="s">
        <v>26</v>
      </c>
      <c r="N449">
        <v>99</v>
      </c>
      <c r="O449" t="s">
        <v>27</v>
      </c>
      <c r="P449">
        <v>99</v>
      </c>
      <c r="Q449" t="s">
        <v>42</v>
      </c>
      <c r="R449">
        <v>86586</v>
      </c>
      <c r="V449" s="3" t="str">
        <f t="shared" si="13"/>
        <v>.</v>
      </c>
      <c r="W449" s="3" t="str">
        <f>IF(AND(T449&lt;&gt;"_U",T449&lt;&gt;"c",J449&lt;&gt;9,J449&lt;&gt;99),IFERROR(VLOOKUP(A449,'Health Total'!$A$2:$W$10000,18,0),"."),".")</f>
        <v>.</v>
      </c>
    </row>
    <row r="450" spans="1:23" x14ac:dyDescent="0.2">
      <c r="A450" s="1" t="str">
        <f t="shared" si="12"/>
        <v>2013|Hawke's Bay|Male / TÄne</v>
      </c>
      <c r="B450" t="s">
        <v>20</v>
      </c>
      <c r="C450" t="s">
        <v>21</v>
      </c>
      <c r="D450" t="s">
        <v>22</v>
      </c>
      <c r="E450" t="s">
        <v>23</v>
      </c>
      <c r="F450">
        <v>2013</v>
      </c>
      <c r="G450">
        <v>2013</v>
      </c>
      <c r="H450">
        <v>300</v>
      </c>
      <c r="I450" t="s">
        <v>161</v>
      </c>
      <c r="J450">
        <v>1</v>
      </c>
      <c r="K450" t="s">
        <v>30</v>
      </c>
      <c r="L450">
        <v>99</v>
      </c>
      <c r="M450" t="s">
        <v>26</v>
      </c>
      <c r="N450">
        <v>99</v>
      </c>
      <c r="O450" t="s">
        <v>27</v>
      </c>
      <c r="P450">
        <v>1</v>
      </c>
      <c r="Q450" t="s">
        <v>34</v>
      </c>
      <c r="R450">
        <v>25341</v>
      </c>
      <c r="V450" s="3">
        <f t="shared" si="13"/>
        <v>50.87</v>
      </c>
      <c r="W450" s="3">
        <f>IF(AND(T450&lt;&gt;"_U",T450&lt;&gt;"c",J450&lt;&gt;9,J450&lt;&gt;99),IFERROR(VLOOKUP(A450,'Health Total'!$A$2:$W$10000,18,0),"."),".")</f>
        <v>49815</v>
      </c>
    </row>
    <row r="451" spans="1:23" x14ac:dyDescent="0.2">
      <c r="A451" s="1" t="str">
        <f t="shared" ref="A451:A514" si="14">G451&amp;"|"&amp;I451&amp;"|"&amp;Q451</f>
        <v>2013|Hawke's Bay|Female / Wahine</v>
      </c>
      <c r="B451" t="s">
        <v>20</v>
      </c>
      <c r="C451" t="s">
        <v>21</v>
      </c>
      <c r="D451" t="s">
        <v>22</v>
      </c>
      <c r="E451" t="s">
        <v>23</v>
      </c>
      <c r="F451">
        <v>2013</v>
      </c>
      <c r="G451">
        <v>2013</v>
      </c>
      <c r="H451">
        <v>300</v>
      </c>
      <c r="I451" t="s">
        <v>161</v>
      </c>
      <c r="J451">
        <v>1</v>
      </c>
      <c r="K451" t="s">
        <v>30</v>
      </c>
      <c r="L451">
        <v>99</v>
      </c>
      <c r="M451" t="s">
        <v>26</v>
      </c>
      <c r="N451">
        <v>99</v>
      </c>
      <c r="O451" t="s">
        <v>27</v>
      </c>
      <c r="P451">
        <v>2</v>
      </c>
      <c r="Q451" t="s">
        <v>31</v>
      </c>
      <c r="R451">
        <v>25581</v>
      </c>
      <c r="V451" s="3">
        <f t="shared" ref="V451:V514" si="15">IF(T451&lt;&gt;"_U",IFERROR((ROUND(R451/W451*100,2)),"."),".")</f>
        <v>45.44</v>
      </c>
      <c r="W451" s="3">
        <f>IF(AND(T451&lt;&gt;"_U",T451&lt;&gt;"c",J451&lt;&gt;9,J451&lt;&gt;99),IFERROR(VLOOKUP(A451,'Health Total'!$A$2:$W$10000,18,0),"."),".")</f>
        <v>56298</v>
      </c>
    </row>
    <row r="452" spans="1:23" x14ac:dyDescent="0.2">
      <c r="A452" s="1" t="str">
        <f t="shared" si="14"/>
        <v>2013|Hawke's Bay|Another gender / He ira kÄ“ anÅ</v>
      </c>
      <c r="B452" t="s">
        <v>20</v>
      </c>
      <c r="C452" t="s">
        <v>21</v>
      </c>
      <c r="D452" t="s">
        <v>22</v>
      </c>
      <c r="E452" t="s">
        <v>23</v>
      </c>
      <c r="F452">
        <v>2013</v>
      </c>
      <c r="G452">
        <v>2013</v>
      </c>
      <c r="H452">
        <v>300</v>
      </c>
      <c r="I452" t="s">
        <v>161</v>
      </c>
      <c r="J452">
        <v>1</v>
      </c>
      <c r="K452" t="s">
        <v>30</v>
      </c>
      <c r="L452">
        <v>99</v>
      </c>
      <c r="M452" t="s">
        <v>26</v>
      </c>
      <c r="N452">
        <v>99</v>
      </c>
      <c r="O452" t="s">
        <v>27</v>
      </c>
      <c r="P452">
        <v>3</v>
      </c>
      <c r="Q452" t="s">
        <v>28</v>
      </c>
      <c r="T452" t="s">
        <v>36</v>
      </c>
      <c r="U452" t="s">
        <v>37</v>
      </c>
      <c r="V452" s="3" t="str">
        <f t="shared" si="15"/>
        <v>.</v>
      </c>
      <c r="W452" s="3" t="str">
        <f>IF(AND(T452&lt;&gt;"_U",T452&lt;&gt;"c",J452&lt;&gt;9,J452&lt;&gt;99),IFERROR(VLOOKUP(A452,'Health Total'!$A$2:$W$10000,18,0),"."),".")</f>
        <v>.</v>
      </c>
    </row>
    <row r="453" spans="1:23" x14ac:dyDescent="0.2">
      <c r="A453" s="1" t="str">
        <f t="shared" si="14"/>
        <v>2013|Hawke's Bay|Total - gender</v>
      </c>
      <c r="B453" t="s">
        <v>20</v>
      </c>
      <c r="C453" t="s">
        <v>21</v>
      </c>
      <c r="D453" t="s">
        <v>22</v>
      </c>
      <c r="E453" t="s">
        <v>23</v>
      </c>
      <c r="F453">
        <v>2013</v>
      </c>
      <c r="G453">
        <v>2013</v>
      </c>
      <c r="H453">
        <v>300</v>
      </c>
      <c r="I453" t="s">
        <v>161</v>
      </c>
      <c r="J453">
        <v>1</v>
      </c>
      <c r="K453" t="s">
        <v>30</v>
      </c>
      <c r="L453">
        <v>99</v>
      </c>
      <c r="M453" t="s">
        <v>26</v>
      </c>
      <c r="N453">
        <v>99</v>
      </c>
      <c r="O453" t="s">
        <v>27</v>
      </c>
      <c r="P453">
        <v>99</v>
      </c>
      <c r="Q453" t="s">
        <v>42</v>
      </c>
      <c r="R453">
        <v>50919</v>
      </c>
      <c r="V453" s="3">
        <f t="shared" si="15"/>
        <v>47.99</v>
      </c>
      <c r="W453" s="3">
        <f>IF(AND(T453&lt;&gt;"_U",T453&lt;&gt;"c",J453&lt;&gt;9,J453&lt;&gt;99),IFERROR(VLOOKUP(A453,'Health Total'!$A$2:$W$10000,18,0),"."),".")</f>
        <v>106113</v>
      </c>
    </row>
    <row r="454" spans="1:23" x14ac:dyDescent="0.2">
      <c r="A454" s="1" t="str">
        <f t="shared" si="14"/>
        <v>2013|Hawke's Bay|Male / TÄne</v>
      </c>
      <c r="B454" t="s">
        <v>20</v>
      </c>
      <c r="C454" t="s">
        <v>21</v>
      </c>
      <c r="D454" t="s">
        <v>22</v>
      </c>
      <c r="E454" t="s">
        <v>23</v>
      </c>
      <c r="F454">
        <v>2013</v>
      </c>
      <c r="G454">
        <v>2013</v>
      </c>
      <c r="H454">
        <v>300</v>
      </c>
      <c r="I454" t="s">
        <v>161</v>
      </c>
      <c r="J454">
        <v>3</v>
      </c>
      <c r="K454" t="s">
        <v>39</v>
      </c>
      <c r="L454">
        <v>99</v>
      </c>
      <c r="M454" t="s">
        <v>26</v>
      </c>
      <c r="N454">
        <v>99</v>
      </c>
      <c r="O454" t="s">
        <v>27</v>
      </c>
      <c r="P454">
        <v>1</v>
      </c>
      <c r="Q454" t="s">
        <v>34</v>
      </c>
      <c r="R454">
        <v>1821</v>
      </c>
      <c r="V454" s="3">
        <f t="shared" si="15"/>
        <v>3.66</v>
      </c>
      <c r="W454" s="3">
        <f>IF(AND(T454&lt;&gt;"_U",T454&lt;&gt;"c",J454&lt;&gt;9,J454&lt;&gt;99),IFERROR(VLOOKUP(A454,'Health Total'!$A$2:$W$10000,18,0),"."),".")</f>
        <v>49815</v>
      </c>
    </row>
    <row r="455" spans="1:23" x14ac:dyDescent="0.2">
      <c r="A455" s="1" t="str">
        <f t="shared" si="14"/>
        <v>2013|Hawke's Bay|Female / Wahine</v>
      </c>
      <c r="B455" t="s">
        <v>20</v>
      </c>
      <c r="C455" t="s">
        <v>21</v>
      </c>
      <c r="D455" t="s">
        <v>22</v>
      </c>
      <c r="E455" t="s">
        <v>23</v>
      </c>
      <c r="F455">
        <v>2013</v>
      </c>
      <c r="G455">
        <v>2013</v>
      </c>
      <c r="H455">
        <v>300</v>
      </c>
      <c r="I455" t="s">
        <v>161</v>
      </c>
      <c r="J455">
        <v>3</v>
      </c>
      <c r="K455" t="s">
        <v>39</v>
      </c>
      <c r="L455">
        <v>99</v>
      </c>
      <c r="M455" t="s">
        <v>26</v>
      </c>
      <c r="N455">
        <v>99</v>
      </c>
      <c r="O455" t="s">
        <v>27</v>
      </c>
      <c r="P455">
        <v>2</v>
      </c>
      <c r="Q455" t="s">
        <v>31</v>
      </c>
      <c r="R455">
        <v>2376</v>
      </c>
      <c r="V455" s="3">
        <f t="shared" si="15"/>
        <v>4.22</v>
      </c>
      <c r="W455" s="3">
        <f>IF(AND(T455&lt;&gt;"_U",T455&lt;&gt;"c",J455&lt;&gt;9,J455&lt;&gt;99),IFERROR(VLOOKUP(A455,'Health Total'!$A$2:$W$10000,18,0),"."),".")</f>
        <v>56298</v>
      </c>
    </row>
    <row r="456" spans="1:23" x14ac:dyDescent="0.2">
      <c r="A456" s="1" t="str">
        <f t="shared" si="14"/>
        <v>2013|Hawke's Bay|Another gender / He ira kÄ“ anÅ</v>
      </c>
      <c r="B456" t="s">
        <v>20</v>
      </c>
      <c r="C456" t="s">
        <v>21</v>
      </c>
      <c r="D456" t="s">
        <v>22</v>
      </c>
      <c r="E456" t="s">
        <v>23</v>
      </c>
      <c r="F456">
        <v>2013</v>
      </c>
      <c r="G456">
        <v>2013</v>
      </c>
      <c r="H456">
        <v>300</v>
      </c>
      <c r="I456" t="s">
        <v>161</v>
      </c>
      <c r="J456">
        <v>3</v>
      </c>
      <c r="K456" t="s">
        <v>39</v>
      </c>
      <c r="L456">
        <v>99</v>
      </c>
      <c r="M456" t="s">
        <v>26</v>
      </c>
      <c r="N456">
        <v>99</v>
      </c>
      <c r="O456" t="s">
        <v>27</v>
      </c>
      <c r="P456">
        <v>3</v>
      </c>
      <c r="Q456" t="s">
        <v>28</v>
      </c>
      <c r="T456" t="s">
        <v>36</v>
      </c>
      <c r="U456" t="s">
        <v>37</v>
      </c>
      <c r="V456" s="3" t="str">
        <f t="shared" si="15"/>
        <v>.</v>
      </c>
      <c r="W456" s="3" t="str">
        <f>IF(AND(T456&lt;&gt;"_U",T456&lt;&gt;"c",J456&lt;&gt;9,J456&lt;&gt;99),IFERROR(VLOOKUP(A456,'Health Total'!$A$2:$W$10000,18,0),"."),".")</f>
        <v>.</v>
      </c>
    </row>
    <row r="457" spans="1:23" x14ac:dyDescent="0.2">
      <c r="A457" s="1" t="str">
        <f t="shared" si="14"/>
        <v>2013|Hawke's Bay|Total - gender</v>
      </c>
      <c r="B457" t="s">
        <v>20</v>
      </c>
      <c r="C457" t="s">
        <v>21</v>
      </c>
      <c r="D457" t="s">
        <v>22</v>
      </c>
      <c r="E457" t="s">
        <v>23</v>
      </c>
      <c r="F457">
        <v>2013</v>
      </c>
      <c r="G457">
        <v>2013</v>
      </c>
      <c r="H457">
        <v>300</v>
      </c>
      <c r="I457" t="s">
        <v>161</v>
      </c>
      <c r="J457">
        <v>3</v>
      </c>
      <c r="K457" t="s">
        <v>39</v>
      </c>
      <c r="L457">
        <v>99</v>
      </c>
      <c r="M457" t="s">
        <v>26</v>
      </c>
      <c r="N457">
        <v>99</v>
      </c>
      <c r="O457" t="s">
        <v>27</v>
      </c>
      <c r="P457">
        <v>99</v>
      </c>
      <c r="Q457" t="s">
        <v>42</v>
      </c>
      <c r="R457">
        <v>4197</v>
      </c>
      <c r="V457" s="3">
        <f t="shared" si="15"/>
        <v>3.96</v>
      </c>
      <c r="W457" s="3">
        <f>IF(AND(T457&lt;&gt;"_U",T457&lt;&gt;"c",J457&lt;&gt;9,J457&lt;&gt;99),IFERROR(VLOOKUP(A457,'Health Total'!$A$2:$W$10000,18,0),"."),".")</f>
        <v>106113</v>
      </c>
    </row>
    <row r="458" spans="1:23" x14ac:dyDescent="0.2">
      <c r="A458" s="1" t="str">
        <f t="shared" si="14"/>
        <v>2013|Hawke's Bay|Male / TÄne</v>
      </c>
      <c r="B458" t="s">
        <v>20</v>
      </c>
      <c r="C458" t="s">
        <v>21</v>
      </c>
      <c r="D458" t="s">
        <v>22</v>
      </c>
      <c r="E458" t="s">
        <v>23</v>
      </c>
      <c r="F458">
        <v>2013</v>
      </c>
      <c r="G458">
        <v>2013</v>
      </c>
      <c r="H458">
        <v>300</v>
      </c>
      <c r="I458" t="s">
        <v>161</v>
      </c>
      <c r="J458">
        <v>4</v>
      </c>
      <c r="K458" t="s">
        <v>54</v>
      </c>
      <c r="L458">
        <v>99</v>
      </c>
      <c r="M458" t="s">
        <v>26</v>
      </c>
      <c r="N458">
        <v>99</v>
      </c>
      <c r="O458" t="s">
        <v>27</v>
      </c>
      <c r="P458">
        <v>1</v>
      </c>
      <c r="Q458" t="s">
        <v>34</v>
      </c>
      <c r="R458">
        <v>4017</v>
      </c>
      <c r="V458" s="3">
        <f t="shared" si="15"/>
        <v>8.06</v>
      </c>
      <c r="W458" s="3">
        <f>IF(AND(T458&lt;&gt;"_U",T458&lt;&gt;"c",J458&lt;&gt;9,J458&lt;&gt;99),IFERROR(VLOOKUP(A458,'Health Total'!$A$2:$W$10000,18,0),"."),".")</f>
        <v>49815</v>
      </c>
    </row>
    <row r="459" spans="1:23" x14ac:dyDescent="0.2">
      <c r="A459" s="1" t="str">
        <f t="shared" si="14"/>
        <v>2013|Hawke's Bay|Female / Wahine</v>
      </c>
      <c r="B459" t="s">
        <v>20</v>
      </c>
      <c r="C459" t="s">
        <v>21</v>
      </c>
      <c r="D459" t="s">
        <v>22</v>
      </c>
      <c r="E459" t="s">
        <v>23</v>
      </c>
      <c r="F459">
        <v>2013</v>
      </c>
      <c r="G459">
        <v>2013</v>
      </c>
      <c r="H459">
        <v>300</v>
      </c>
      <c r="I459" t="s">
        <v>161</v>
      </c>
      <c r="J459">
        <v>4</v>
      </c>
      <c r="K459" t="s">
        <v>54</v>
      </c>
      <c r="L459">
        <v>99</v>
      </c>
      <c r="M459" t="s">
        <v>26</v>
      </c>
      <c r="N459">
        <v>99</v>
      </c>
      <c r="O459" t="s">
        <v>27</v>
      </c>
      <c r="P459">
        <v>2</v>
      </c>
      <c r="Q459" t="s">
        <v>31</v>
      </c>
      <c r="R459">
        <v>5673</v>
      </c>
      <c r="V459" s="3">
        <f t="shared" si="15"/>
        <v>10.08</v>
      </c>
      <c r="W459" s="3">
        <f>IF(AND(T459&lt;&gt;"_U",T459&lt;&gt;"c",J459&lt;&gt;9,J459&lt;&gt;99),IFERROR(VLOOKUP(A459,'Health Total'!$A$2:$W$10000,18,0),"."),".")</f>
        <v>56298</v>
      </c>
    </row>
    <row r="460" spans="1:23" x14ac:dyDescent="0.2">
      <c r="A460" s="1" t="str">
        <f t="shared" si="14"/>
        <v>2013|Hawke's Bay|Another gender / He ira kÄ“ anÅ</v>
      </c>
      <c r="B460" t="s">
        <v>20</v>
      </c>
      <c r="C460" t="s">
        <v>21</v>
      </c>
      <c r="D460" t="s">
        <v>22</v>
      </c>
      <c r="E460" t="s">
        <v>23</v>
      </c>
      <c r="F460">
        <v>2013</v>
      </c>
      <c r="G460">
        <v>2013</v>
      </c>
      <c r="H460">
        <v>300</v>
      </c>
      <c r="I460" t="s">
        <v>161</v>
      </c>
      <c r="J460">
        <v>4</v>
      </c>
      <c r="K460" t="s">
        <v>54</v>
      </c>
      <c r="L460">
        <v>99</v>
      </c>
      <c r="M460" t="s">
        <v>26</v>
      </c>
      <c r="N460">
        <v>99</v>
      </c>
      <c r="O460" t="s">
        <v>27</v>
      </c>
      <c r="P460">
        <v>3</v>
      </c>
      <c r="Q460" t="s">
        <v>28</v>
      </c>
      <c r="T460" t="s">
        <v>36</v>
      </c>
      <c r="U460" t="s">
        <v>37</v>
      </c>
      <c r="V460" s="3" t="str">
        <f t="shared" si="15"/>
        <v>.</v>
      </c>
      <c r="W460" s="3" t="str">
        <f>IF(AND(T460&lt;&gt;"_U",T460&lt;&gt;"c",J460&lt;&gt;9,J460&lt;&gt;99),IFERROR(VLOOKUP(A460,'Health Total'!$A$2:$W$10000,18,0),"."),".")</f>
        <v>.</v>
      </c>
    </row>
    <row r="461" spans="1:23" x14ac:dyDescent="0.2">
      <c r="A461" s="1" t="str">
        <f t="shared" si="14"/>
        <v>2013|Hawke's Bay|Total - gender</v>
      </c>
      <c r="B461" t="s">
        <v>20</v>
      </c>
      <c r="C461" t="s">
        <v>21</v>
      </c>
      <c r="D461" t="s">
        <v>22</v>
      </c>
      <c r="E461" t="s">
        <v>23</v>
      </c>
      <c r="F461">
        <v>2013</v>
      </c>
      <c r="G461">
        <v>2013</v>
      </c>
      <c r="H461">
        <v>300</v>
      </c>
      <c r="I461" t="s">
        <v>161</v>
      </c>
      <c r="J461">
        <v>4</v>
      </c>
      <c r="K461" t="s">
        <v>54</v>
      </c>
      <c r="L461">
        <v>99</v>
      </c>
      <c r="M461" t="s">
        <v>26</v>
      </c>
      <c r="N461">
        <v>99</v>
      </c>
      <c r="O461" t="s">
        <v>27</v>
      </c>
      <c r="P461">
        <v>99</v>
      </c>
      <c r="Q461" t="s">
        <v>42</v>
      </c>
      <c r="R461">
        <v>9690</v>
      </c>
      <c r="V461" s="3">
        <f t="shared" si="15"/>
        <v>9.1300000000000008</v>
      </c>
      <c r="W461" s="3">
        <f>IF(AND(T461&lt;&gt;"_U",T461&lt;&gt;"c",J461&lt;&gt;9,J461&lt;&gt;99),IFERROR(VLOOKUP(A461,'Health Total'!$A$2:$W$10000,18,0),"."),".")</f>
        <v>106113</v>
      </c>
    </row>
    <row r="462" spans="1:23" x14ac:dyDescent="0.2">
      <c r="A462" s="1" t="str">
        <f t="shared" si="14"/>
        <v>2013|Hawke's Bay|Male / TÄne</v>
      </c>
      <c r="B462" t="s">
        <v>20</v>
      </c>
      <c r="C462" t="s">
        <v>21</v>
      </c>
      <c r="D462" t="s">
        <v>22</v>
      </c>
      <c r="E462" t="s">
        <v>23</v>
      </c>
      <c r="F462">
        <v>2013</v>
      </c>
      <c r="G462">
        <v>2013</v>
      </c>
      <c r="H462">
        <v>300</v>
      </c>
      <c r="I462" t="s">
        <v>161</v>
      </c>
      <c r="J462">
        <v>5</v>
      </c>
      <c r="K462" t="s">
        <v>33</v>
      </c>
      <c r="L462">
        <v>99</v>
      </c>
      <c r="M462" t="s">
        <v>26</v>
      </c>
      <c r="N462">
        <v>99</v>
      </c>
      <c r="O462" t="s">
        <v>27</v>
      </c>
      <c r="P462">
        <v>1</v>
      </c>
      <c r="Q462" t="s">
        <v>34</v>
      </c>
      <c r="R462">
        <v>1674</v>
      </c>
      <c r="V462" s="3">
        <f t="shared" si="15"/>
        <v>3.36</v>
      </c>
      <c r="W462" s="3">
        <f>IF(AND(T462&lt;&gt;"_U",T462&lt;&gt;"c",J462&lt;&gt;9,J462&lt;&gt;99),IFERROR(VLOOKUP(A462,'Health Total'!$A$2:$W$10000,18,0),"."),".")</f>
        <v>49815</v>
      </c>
    </row>
    <row r="463" spans="1:23" x14ac:dyDescent="0.2">
      <c r="A463" s="1" t="str">
        <f t="shared" si="14"/>
        <v>2013|Hawke's Bay|Female / Wahine</v>
      </c>
      <c r="B463" t="s">
        <v>20</v>
      </c>
      <c r="C463" t="s">
        <v>21</v>
      </c>
      <c r="D463" t="s">
        <v>22</v>
      </c>
      <c r="E463" t="s">
        <v>23</v>
      </c>
      <c r="F463">
        <v>2013</v>
      </c>
      <c r="G463">
        <v>2013</v>
      </c>
      <c r="H463">
        <v>300</v>
      </c>
      <c r="I463" t="s">
        <v>161</v>
      </c>
      <c r="J463">
        <v>5</v>
      </c>
      <c r="K463" t="s">
        <v>33</v>
      </c>
      <c r="L463">
        <v>99</v>
      </c>
      <c r="M463" t="s">
        <v>26</v>
      </c>
      <c r="N463">
        <v>99</v>
      </c>
      <c r="O463" t="s">
        <v>27</v>
      </c>
      <c r="P463">
        <v>2</v>
      </c>
      <c r="Q463" t="s">
        <v>31</v>
      </c>
      <c r="R463">
        <v>5679</v>
      </c>
      <c r="V463" s="3">
        <f t="shared" si="15"/>
        <v>10.09</v>
      </c>
      <c r="W463" s="3">
        <f>IF(AND(T463&lt;&gt;"_U",T463&lt;&gt;"c",J463&lt;&gt;9,J463&lt;&gt;99),IFERROR(VLOOKUP(A463,'Health Total'!$A$2:$W$10000,18,0),"."),".")</f>
        <v>56298</v>
      </c>
    </row>
    <row r="464" spans="1:23" x14ac:dyDescent="0.2">
      <c r="A464" s="1" t="str">
        <f t="shared" si="14"/>
        <v>2013|Hawke's Bay|Another gender / He ira kÄ“ anÅ</v>
      </c>
      <c r="B464" t="s">
        <v>20</v>
      </c>
      <c r="C464" t="s">
        <v>21</v>
      </c>
      <c r="D464" t="s">
        <v>22</v>
      </c>
      <c r="E464" t="s">
        <v>23</v>
      </c>
      <c r="F464">
        <v>2013</v>
      </c>
      <c r="G464">
        <v>2013</v>
      </c>
      <c r="H464">
        <v>300</v>
      </c>
      <c r="I464" t="s">
        <v>161</v>
      </c>
      <c r="J464">
        <v>5</v>
      </c>
      <c r="K464" t="s">
        <v>33</v>
      </c>
      <c r="L464">
        <v>99</v>
      </c>
      <c r="M464" t="s">
        <v>26</v>
      </c>
      <c r="N464">
        <v>99</v>
      </c>
      <c r="O464" t="s">
        <v>27</v>
      </c>
      <c r="P464">
        <v>3</v>
      </c>
      <c r="Q464" t="s">
        <v>28</v>
      </c>
      <c r="T464" t="s">
        <v>36</v>
      </c>
      <c r="U464" t="s">
        <v>37</v>
      </c>
      <c r="V464" s="3" t="str">
        <f t="shared" si="15"/>
        <v>.</v>
      </c>
      <c r="W464" s="3" t="str">
        <f>IF(AND(T464&lt;&gt;"_U",T464&lt;&gt;"c",J464&lt;&gt;9,J464&lt;&gt;99),IFERROR(VLOOKUP(A464,'Health Total'!$A$2:$W$10000,18,0),"."),".")</f>
        <v>.</v>
      </c>
    </row>
    <row r="465" spans="1:23" x14ac:dyDescent="0.2">
      <c r="A465" s="1" t="str">
        <f t="shared" si="14"/>
        <v>2013|Hawke's Bay|Total - gender</v>
      </c>
      <c r="B465" t="s">
        <v>20</v>
      </c>
      <c r="C465" t="s">
        <v>21</v>
      </c>
      <c r="D465" t="s">
        <v>22</v>
      </c>
      <c r="E465" t="s">
        <v>23</v>
      </c>
      <c r="F465">
        <v>2013</v>
      </c>
      <c r="G465">
        <v>2013</v>
      </c>
      <c r="H465">
        <v>300</v>
      </c>
      <c r="I465" t="s">
        <v>161</v>
      </c>
      <c r="J465">
        <v>5</v>
      </c>
      <c r="K465" t="s">
        <v>33</v>
      </c>
      <c r="L465">
        <v>99</v>
      </c>
      <c r="M465" t="s">
        <v>26</v>
      </c>
      <c r="N465">
        <v>99</v>
      </c>
      <c r="O465" t="s">
        <v>27</v>
      </c>
      <c r="P465">
        <v>99</v>
      </c>
      <c r="Q465" t="s">
        <v>42</v>
      </c>
      <c r="R465">
        <v>7353</v>
      </c>
      <c r="V465" s="3">
        <f t="shared" si="15"/>
        <v>6.93</v>
      </c>
      <c r="W465" s="3">
        <f>IF(AND(T465&lt;&gt;"_U",T465&lt;&gt;"c",J465&lt;&gt;9,J465&lt;&gt;99),IFERROR(VLOOKUP(A465,'Health Total'!$A$2:$W$10000,18,0),"."),".")</f>
        <v>106113</v>
      </c>
    </row>
    <row r="466" spans="1:23" x14ac:dyDescent="0.2">
      <c r="A466" s="1" t="str">
        <f t="shared" si="14"/>
        <v>2013|Hawke's Bay|Male / TÄne</v>
      </c>
      <c r="B466" t="s">
        <v>20</v>
      </c>
      <c r="C466" t="s">
        <v>21</v>
      </c>
      <c r="D466" t="s">
        <v>22</v>
      </c>
      <c r="E466" t="s">
        <v>23</v>
      </c>
      <c r="F466">
        <v>2013</v>
      </c>
      <c r="G466">
        <v>2013</v>
      </c>
      <c r="H466">
        <v>300</v>
      </c>
      <c r="I466" t="s">
        <v>161</v>
      </c>
      <c r="J466">
        <v>6</v>
      </c>
      <c r="K466" t="s">
        <v>52</v>
      </c>
      <c r="L466">
        <v>99</v>
      </c>
      <c r="M466" t="s">
        <v>26</v>
      </c>
      <c r="N466">
        <v>99</v>
      </c>
      <c r="O466" t="s">
        <v>27</v>
      </c>
      <c r="P466">
        <v>1</v>
      </c>
      <c r="Q466" t="s">
        <v>34</v>
      </c>
      <c r="R466">
        <v>16962</v>
      </c>
      <c r="V466" s="3">
        <f t="shared" si="15"/>
        <v>34.049999999999997</v>
      </c>
      <c r="W466" s="3">
        <f>IF(AND(T466&lt;&gt;"_U",T466&lt;&gt;"c",J466&lt;&gt;9,J466&lt;&gt;99),IFERROR(VLOOKUP(A466,'Health Total'!$A$2:$W$10000,18,0),"."),".")</f>
        <v>49815</v>
      </c>
    </row>
    <row r="467" spans="1:23" x14ac:dyDescent="0.2">
      <c r="A467" s="1" t="str">
        <f t="shared" si="14"/>
        <v>2013|Hawke's Bay|Female / Wahine</v>
      </c>
      <c r="B467" t="s">
        <v>20</v>
      </c>
      <c r="C467" t="s">
        <v>21</v>
      </c>
      <c r="D467" t="s">
        <v>22</v>
      </c>
      <c r="E467" t="s">
        <v>23</v>
      </c>
      <c r="F467">
        <v>2013</v>
      </c>
      <c r="G467">
        <v>2013</v>
      </c>
      <c r="H467">
        <v>300</v>
      </c>
      <c r="I467" t="s">
        <v>161</v>
      </c>
      <c r="J467">
        <v>6</v>
      </c>
      <c r="K467" t="s">
        <v>52</v>
      </c>
      <c r="L467">
        <v>99</v>
      </c>
      <c r="M467" t="s">
        <v>26</v>
      </c>
      <c r="N467">
        <v>99</v>
      </c>
      <c r="O467" t="s">
        <v>27</v>
      </c>
      <c r="P467">
        <v>2</v>
      </c>
      <c r="Q467" t="s">
        <v>31</v>
      </c>
      <c r="R467">
        <v>16992</v>
      </c>
      <c r="V467" s="3">
        <f t="shared" si="15"/>
        <v>30.18</v>
      </c>
      <c r="W467" s="3">
        <f>IF(AND(T467&lt;&gt;"_U",T467&lt;&gt;"c",J467&lt;&gt;9,J467&lt;&gt;99),IFERROR(VLOOKUP(A467,'Health Total'!$A$2:$W$10000,18,0),"."),".")</f>
        <v>56298</v>
      </c>
    </row>
    <row r="468" spans="1:23" x14ac:dyDescent="0.2">
      <c r="A468" s="1" t="str">
        <f t="shared" si="14"/>
        <v>2013|Hawke's Bay|Another gender / He ira kÄ“ anÅ</v>
      </c>
      <c r="B468" t="s">
        <v>20</v>
      </c>
      <c r="C468" t="s">
        <v>21</v>
      </c>
      <c r="D468" t="s">
        <v>22</v>
      </c>
      <c r="E468" t="s">
        <v>23</v>
      </c>
      <c r="F468">
        <v>2013</v>
      </c>
      <c r="G468">
        <v>2013</v>
      </c>
      <c r="H468">
        <v>300</v>
      </c>
      <c r="I468" t="s">
        <v>161</v>
      </c>
      <c r="J468">
        <v>6</v>
      </c>
      <c r="K468" t="s">
        <v>52</v>
      </c>
      <c r="L468">
        <v>99</v>
      </c>
      <c r="M468" t="s">
        <v>26</v>
      </c>
      <c r="N468">
        <v>99</v>
      </c>
      <c r="O468" t="s">
        <v>27</v>
      </c>
      <c r="P468">
        <v>3</v>
      </c>
      <c r="Q468" t="s">
        <v>28</v>
      </c>
      <c r="T468" t="s">
        <v>36</v>
      </c>
      <c r="U468" t="s">
        <v>37</v>
      </c>
      <c r="V468" s="3" t="str">
        <f t="shared" si="15"/>
        <v>.</v>
      </c>
      <c r="W468" s="3" t="str">
        <f>IF(AND(T468&lt;&gt;"_U",T468&lt;&gt;"c",J468&lt;&gt;9,J468&lt;&gt;99),IFERROR(VLOOKUP(A468,'Health Total'!$A$2:$W$10000,18,0),"."),".")</f>
        <v>.</v>
      </c>
    </row>
    <row r="469" spans="1:23" x14ac:dyDescent="0.2">
      <c r="A469" s="1" t="str">
        <f t="shared" si="14"/>
        <v>2013|Hawke's Bay|Total - gender</v>
      </c>
      <c r="B469" t="s">
        <v>20</v>
      </c>
      <c r="C469" t="s">
        <v>21</v>
      </c>
      <c r="D469" t="s">
        <v>22</v>
      </c>
      <c r="E469" t="s">
        <v>23</v>
      </c>
      <c r="F469">
        <v>2013</v>
      </c>
      <c r="G469">
        <v>2013</v>
      </c>
      <c r="H469">
        <v>300</v>
      </c>
      <c r="I469" t="s">
        <v>161</v>
      </c>
      <c r="J469">
        <v>6</v>
      </c>
      <c r="K469" t="s">
        <v>52</v>
      </c>
      <c r="L469">
        <v>99</v>
      </c>
      <c r="M469" t="s">
        <v>26</v>
      </c>
      <c r="N469">
        <v>99</v>
      </c>
      <c r="O469" t="s">
        <v>27</v>
      </c>
      <c r="P469">
        <v>99</v>
      </c>
      <c r="Q469" t="s">
        <v>42</v>
      </c>
      <c r="R469">
        <v>33954</v>
      </c>
      <c r="V469" s="3">
        <f t="shared" si="15"/>
        <v>32</v>
      </c>
      <c r="W469" s="3">
        <f>IF(AND(T469&lt;&gt;"_U",T469&lt;&gt;"c",J469&lt;&gt;9,J469&lt;&gt;99),IFERROR(VLOOKUP(A469,'Health Total'!$A$2:$W$10000,18,0),"."),".")</f>
        <v>106113</v>
      </c>
    </row>
    <row r="470" spans="1:23" x14ac:dyDescent="0.2">
      <c r="A470" s="1" t="str">
        <f t="shared" si="14"/>
        <v>2013|Hawke's Bay|Male / TÄne</v>
      </c>
      <c r="B470" t="s">
        <v>20</v>
      </c>
      <c r="C470" t="s">
        <v>21</v>
      </c>
      <c r="D470" t="s">
        <v>22</v>
      </c>
      <c r="E470" t="s">
        <v>23</v>
      </c>
      <c r="F470">
        <v>2013</v>
      </c>
      <c r="G470">
        <v>2013</v>
      </c>
      <c r="H470">
        <v>300</v>
      </c>
      <c r="I470" t="s">
        <v>161</v>
      </c>
      <c r="J470">
        <v>9</v>
      </c>
      <c r="K470" t="s">
        <v>25</v>
      </c>
      <c r="L470">
        <v>99</v>
      </c>
      <c r="M470" t="s">
        <v>26</v>
      </c>
      <c r="N470">
        <v>99</v>
      </c>
      <c r="O470" t="s">
        <v>27</v>
      </c>
      <c r="P470">
        <v>1</v>
      </c>
      <c r="Q470" t="s">
        <v>34</v>
      </c>
      <c r="R470">
        <v>6177</v>
      </c>
      <c r="V470" s="3" t="str">
        <f t="shared" si="15"/>
        <v>.</v>
      </c>
      <c r="W470" s="3" t="str">
        <f>IF(AND(T470&lt;&gt;"_U",T470&lt;&gt;"c",J470&lt;&gt;9,J470&lt;&gt;99),IFERROR(VLOOKUP(A470,'Health Total'!$A$2:$W$10000,18,0),"."),".")</f>
        <v>.</v>
      </c>
    </row>
    <row r="471" spans="1:23" x14ac:dyDescent="0.2">
      <c r="A471" s="1" t="str">
        <f t="shared" si="14"/>
        <v>2013|Hawke's Bay|Female / Wahine</v>
      </c>
      <c r="B471" t="s">
        <v>20</v>
      </c>
      <c r="C471" t="s">
        <v>21</v>
      </c>
      <c r="D471" t="s">
        <v>22</v>
      </c>
      <c r="E471" t="s">
        <v>23</v>
      </c>
      <c r="F471">
        <v>2013</v>
      </c>
      <c r="G471">
        <v>2013</v>
      </c>
      <c r="H471">
        <v>300</v>
      </c>
      <c r="I471" t="s">
        <v>161</v>
      </c>
      <c r="J471">
        <v>9</v>
      </c>
      <c r="K471" t="s">
        <v>25</v>
      </c>
      <c r="L471">
        <v>99</v>
      </c>
      <c r="M471" t="s">
        <v>26</v>
      </c>
      <c r="N471">
        <v>99</v>
      </c>
      <c r="O471" t="s">
        <v>27</v>
      </c>
      <c r="P471">
        <v>2</v>
      </c>
      <c r="Q471" t="s">
        <v>31</v>
      </c>
      <c r="R471">
        <v>5919</v>
      </c>
      <c r="V471" s="3" t="str">
        <f t="shared" si="15"/>
        <v>.</v>
      </c>
      <c r="W471" s="3" t="str">
        <f>IF(AND(T471&lt;&gt;"_U",T471&lt;&gt;"c",J471&lt;&gt;9,J471&lt;&gt;99),IFERROR(VLOOKUP(A471,'Health Total'!$A$2:$W$10000,18,0),"."),".")</f>
        <v>.</v>
      </c>
    </row>
    <row r="472" spans="1:23" x14ac:dyDescent="0.2">
      <c r="A472" s="1" t="str">
        <f t="shared" si="14"/>
        <v>2013|Hawke's Bay|Another gender / He ira kÄ“ anÅ</v>
      </c>
      <c r="B472" t="s">
        <v>20</v>
      </c>
      <c r="C472" t="s">
        <v>21</v>
      </c>
      <c r="D472" t="s">
        <v>22</v>
      </c>
      <c r="E472" t="s">
        <v>23</v>
      </c>
      <c r="F472">
        <v>2013</v>
      </c>
      <c r="G472">
        <v>2013</v>
      </c>
      <c r="H472">
        <v>300</v>
      </c>
      <c r="I472" t="s">
        <v>161</v>
      </c>
      <c r="J472">
        <v>9</v>
      </c>
      <c r="K472" t="s">
        <v>25</v>
      </c>
      <c r="L472">
        <v>99</v>
      </c>
      <c r="M472" t="s">
        <v>26</v>
      </c>
      <c r="N472">
        <v>99</v>
      </c>
      <c r="O472" t="s">
        <v>27</v>
      </c>
      <c r="P472">
        <v>3</v>
      </c>
      <c r="Q472" t="s">
        <v>28</v>
      </c>
      <c r="T472" t="s">
        <v>36</v>
      </c>
      <c r="U472" t="s">
        <v>37</v>
      </c>
      <c r="V472" s="3" t="str">
        <f t="shared" si="15"/>
        <v>.</v>
      </c>
      <c r="W472" s="3" t="str">
        <f>IF(AND(T472&lt;&gt;"_U",T472&lt;&gt;"c",J472&lt;&gt;9,J472&lt;&gt;99),IFERROR(VLOOKUP(A472,'Health Total'!$A$2:$W$10000,18,0),"."),".")</f>
        <v>.</v>
      </c>
    </row>
    <row r="473" spans="1:23" x14ac:dyDescent="0.2">
      <c r="A473" s="1" t="str">
        <f t="shared" si="14"/>
        <v>2013|Hawke's Bay|Total - gender</v>
      </c>
      <c r="B473" t="s">
        <v>20</v>
      </c>
      <c r="C473" t="s">
        <v>21</v>
      </c>
      <c r="D473" t="s">
        <v>22</v>
      </c>
      <c r="E473" t="s">
        <v>23</v>
      </c>
      <c r="F473">
        <v>2013</v>
      </c>
      <c r="G473">
        <v>2013</v>
      </c>
      <c r="H473">
        <v>300</v>
      </c>
      <c r="I473" t="s">
        <v>161</v>
      </c>
      <c r="J473">
        <v>9</v>
      </c>
      <c r="K473" t="s">
        <v>25</v>
      </c>
      <c r="L473">
        <v>99</v>
      </c>
      <c r="M473" t="s">
        <v>26</v>
      </c>
      <c r="N473">
        <v>99</v>
      </c>
      <c r="O473" t="s">
        <v>27</v>
      </c>
      <c r="P473">
        <v>99</v>
      </c>
      <c r="Q473" t="s">
        <v>42</v>
      </c>
      <c r="R473">
        <v>12099</v>
      </c>
      <c r="V473" s="3" t="str">
        <f t="shared" si="15"/>
        <v>.</v>
      </c>
      <c r="W473" s="3" t="str">
        <f>IF(AND(T473&lt;&gt;"_U",T473&lt;&gt;"c",J473&lt;&gt;9,J473&lt;&gt;99),IFERROR(VLOOKUP(A473,'Health Total'!$A$2:$W$10000,18,0),"."),".")</f>
        <v>.</v>
      </c>
    </row>
    <row r="474" spans="1:23" x14ac:dyDescent="0.2">
      <c r="A474" s="1" t="str">
        <f t="shared" si="14"/>
        <v>2013|Hawke's Bay|Male / TÄne</v>
      </c>
      <c r="B474" t="s">
        <v>20</v>
      </c>
      <c r="C474" t="s">
        <v>21</v>
      </c>
      <c r="D474" t="s">
        <v>22</v>
      </c>
      <c r="E474" t="s">
        <v>23</v>
      </c>
      <c r="F474">
        <v>2013</v>
      </c>
      <c r="G474">
        <v>2013</v>
      </c>
      <c r="H474">
        <v>300</v>
      </c>
      <c r="I474" t="s">
        <v>161</v>
      </c>
      <c r="J474">
        <v>77</v>
      </c>
      <c r="K474" t="s">
        <v>49</v>
      </c>
      <c r="L474">
        <v>99</v>
      </c>
      <c r="M474" t="s">
        <v>26</v>
      </c>
      <c r="N474">
        <v>99</v>
      </c>
      <c r="O474" t="s">
        <v>27</v>
      </c>
      <c r="P474">
        <v>1</v>
      </c>
      <c r="Q474" t="s">
        <v>34</v>
      </c>
      <c r="R474">
        <v>49815</v>
      </c>
      <c r="V474" s="3">
        <f t="shared" si="15"/>
        <v>100</v>
      </c>
      <c r="W474" s="3">
        <f>IF(AND(T474&lt;&gt;"_U",T474&lt;&gt;"c",J474&lt;&gt;9,J474&lt;&gt;99),IFERROR(VLOOKUP(A474,'Health Total'!$A$2:$W$10000,18,0),"."),".")</f>
        <v>49815</v>
      </c>
    </row>
    <row r="475" spans="1:23" x14ac:dyDescent="0.2">
      <c r="A475" s="1" t="str">
        <f t="shared" si="14"/>
        <v>2013|Hawke's Bay|Female / Wahine</v>
      </c>
      <c r="B475" t="s">
        <v>20</v>
      </c>
      <c r="C475" t="s">
        <v>21</v>
      </c>
      <c r="D475" t="s">
        <v>22</v>
      </c>
      <c r="E475" t="s">
        <v>23</v>
      </c>
      <c r="F475">
        <v>2013</v>
      </c>
      <c r="G475">
        <v>2013</v>
      </c>
      <c r="H475">
        <v>300</v>
      </c>
      <c r="I475" t="s">
        <v>161</v>
      </c>
      <c r="J475">
        <v>77</v>
      </c>
      <c r="K475" t="s">
        <v>49</v>
      </c>
      <c r="L475">
        <v>99</v>
      </c>
      <c r="M475" t="s">
        <v>26</v>
      </c>
      <c r="N475">
        <v>99</v>
      </c>
      <c r="O475" t="s">
        <v>27</v>
      </c>
      <c r="P475">
        <v>2</v>
      </c>
      <c r="Q475" t="s">
        <v>31</v>
      </c>
      <c r="R475">
        <v>56298</v>
      </c>
      <c r="V475" s="3">
        <f t="shared" si="15"/>
        <v>100</v>
      </c>
      <c r="W475" s="3">
        <f>IF(AND(T475&lt;&gt;"_U",T475&lt;&gt;"c",J475&lt;&gt;9,J475&lt;&gt;99),IFERROR(VLOOKUP(A475,'Health Total'!$A$2:$W$10000,18,0),"."),".")</f>
        <v>56298</v>
      </c>
    </row>
    <row r="476" spans="1:23" x14ac:dyDescent="0.2">
      <c r="A476" s="1" t="str">
        <f t="shared" si="14"/>
        <v>2013|Hawke's Bay|Another gender / He ira kÄ“ anÅ</v>
      </c>
      <c r="B476" t="s">
        <v>20</v>
      </c>
      <c r="C476" t="s">
        <v>21</v>
      </c>
      <c r="D476" t="s">
        <v>22</v>
      </c>
      <c r="E476" t="s">
        <v>23</v>
      </c>
      <c r="F476">
        <v>2013</v>
      </c>
      <c r="G476">
        <v>2013</v>
      </c>
      <c r="H476">
        <v>300</v>
      </c>
      <c r="I476" t="s">
        <v>161</v>
      </c>
      <c r="J476">
        <v>77</v>
      </c>
      <c r="K476" t="s">
        <v>49</v>
      </c>
      <c r="L476">
        <v>99</v>
      </c>
      <c r="M476" t="s">
        <v>26</v>
      </c>
      <c r="N476">
        <v>99</v>
      </c>
      <c r="O476" t="s">
        <v>27</v>
      </c>
      <c r="P476">
        <v>3</v>
      </c>
      <c r="Q476" t="s">
        <v>28</v>
      </c>
      <c r="T476" t="s">
        <v>36</v>
      </c>
      <c r="U476" t="s">
        <v>37</v>
      </c>
      <c r="V476" s="3" t="str">
        <f t="shared" si="15"/>
        <v>.</v>
      </c>
      <c r="W476" s="3" t="str">
        <f>IF(AND(T476&lt;&gt;"_U",T476&lt;&gt;"c",J476&lt;&gt;9,J476&lt;&gt;99),IFERROR(VLOOKUP(A476,'Health Total'!$A$2:$W$10000,18,0),"."),".")</f>
        <v>.</v>
      </c>
    </row>
    <row r="477" spans="1:23" x14ac:dyDescent="0.2">
      <c r="A477" s="1" t="str">
        <f t="shared" si="14"/>
        <v>2013|Hawke's Bay|Total - gender</v>
      </c>
      <c r="B477" t="s">
        <v>20</v>
      </c>
      <c r="C477" t="s">
        <v>21</v>
      </c>
      <c r="D477" t="s">
        <v>22</v>
      </c>
      <c r="E477" t="s">
        <v>23</v>
      </c>
      <c r="F477">
        <v>2013</v>
      </c>
      <c r="G477">
        <v>2013</v>
      </c>
      <c r="H477">
        <v>300</v>
      </c>
      <c r="I477" t="s">
        <v>161</v>
      </c>
      <c r="J477">
        <v>77</v>
      </c>
      <c r="K477" t="s">
        <v>49</v>
      </c>
      <c r="L477">
        <v>99</v>
      </c>
      <c r="M477" t="s">
        <v>26</v>
      </c>
      <c r="N477">
        <v>99</v>
      </c>
      <c r="O477" t="s">
        <v>27</v>
      </c>
      <c r="P477">
        <v>99</v>
      </c>
      <c r="Q477" t="s">
        <v>42</v>
      </c>
      <c r="R477">
        <v>106113</v>
      </c>
      <c r="V477" s="3">
        <f t="shared" si="15"/>
        <v>100</v>
      </c>
      <c r="W477" s="3">
        <f>IF(AND(T477&lt;&gt;"_U",T477&lt;&gt;"c",J477&lt;&gt;9,J477&lt;&gt;99),IFERROR(VLOOKUP(A477,'Health Total'!$A$2:$W$10000,18,0),"."),".")</f>
        <v>106113</v>
      </c>
    </row>
    <row r="478" spans="1:23" x14ac:dyDescent="0.2">
      <c r="A478" s="1" t="str">
        <f t="shared" si="14"/>
        <v>2013|Hawke's Bay|Male / TÄne</v>
      </c>
      <c r="B478" t="s">
        <v>20</v>
      </c>
      <c r="C478" t="s">
        <v>21</v>
      </c>
      <c r="D478" t="s">
        <v>22</v>
      </c>
      <c r="E478" t="s">
        <v>23</v>
      </c>
      <c r="F478">
        <v>2013</v>
      </c>
      <c r="G478">
        <v>2013</v>
      </c>
      <c r="H478">
        <v>300</v>
      </c>
      <c r="I478" t="s">
        <v>161</v>
      </c>
      <c r="J478">
        <v>99</v>
      </c>
      <c r="K478" t="s">
        <v>47</v>
      </c>
      <c r="L478">
        <v>99</v>
      </c>
      <c r="M478" t="s">
        <v>26</v>
      </c>
      <c r="N478">
        <v>99</v>
      </c>
      <c r="O478" t="s">
        <v>27</v>
      </c>
      <c r="P478">
        <v>1</v>
      </c>
      <c r="Q478" t="s">
        <v>34</v>
      </c>
      <c r="R478">
        <v>55992</v>
      </c>
      <c r="V478" s="3" t="str">
        <f t="shared" si="15"/>
        <v>.</v>
      </c>
      <c r="W478" s="3" t="str">
        <f>IF(AND(T478&lt;&gt;"_U",T478&lt;&gt;"c",J478&lt;&gt;9,J478&lt;&gt;99),IFERROR(VLOOKUP(A478,'Health Total'!$A$2:$W$10000,18,0),"."),".")</f>
        <v>.</v>
      </c>
    </row>
    <row r="479" spans="1:23" x14ac:dyDescent="0.2">
      <c r="A479" s="1" t="str">
        <f t="shared" si="14"/>
        <v>2013|Hawke's Bay|Female / Wahine</v>
      </c>
      <c r="B479" t="s">
        <v>20</v>
      </c>
      <c r="C479" t="s">
        <v>21</v>
      </c>
      <c r="D479" t="s">
        <v>22</v>
      </c>
      <c r="E479" t="s">
        <v>23</v>
      </c>
      <c r="F479">
        <v>2013</v>
      </c>
      <c r="G479">
        <v>2013</v>
      </c>
      <c r="H479">
        <v>300</v>
      </c>
      <c r="I479" t="s">
        <v>161</v>
      </c>
      <c r="J479">
        <v>99</v>
      </c>
      <c r="K479" t="s">
        <v>47</v>
      </c>
      <c r="L479">
        <v>99</v>
      </c>
      <c r="M479" t="s">
        <v>26</v>
      </c>
      <c r="N479">
        <v>99</v>
      </c>
      <c r="O479" t="s">
        <v>27</v>
      </c>
      <c r="P479">
        <v>2</v>
      </c>
      <c r="Q479" t="s">
        <v>31</v>
      </c>
      <c r="R479">
        <v>62217</v>
      </c>
      <c r="V479" s="3" t="str">
        <f t="shared" si="15"/>
        <v>.</v>
      </c>
      <c r="W479" s="3" t="str">
        <f>IF(AND(T479&lt;&gt;"_U",T479&lt;&gt;"c",J479&lt;&gt;9,J479&lt;&gt;99),IFERROR(VLOOKUP(A479,'Health Total'!$A$2:$W$10000,18,0),"."),".")</f>
        <v>.</v>
      </c>
    </row>
    <row r="480" spans="1:23" x14ac:dyDescent="0.2">
      <c r="A480" s="1" t="str">
        <f t="shared" si="14"/>
        <v>2013|Hawke's Bay|Another gender / He ira kÄ“ anÅ</v>
      </c>
      <c r="B480" t="s">
        <v>20</v>
      </c>
      <c r="C480" t="s">
        <v>21</v>
      </c>
      <c r="D480" t="s">
        <v>22</v>
      </c>
      <c r="E480" t="s">
        <v>23</v>
      </c>
      <c r="F480">
        <v>2013</v>
      </c>
      <c r="G480">
        <v>2013</v>
      </c>
      <c r="H480">
        <v>300</v>
      </c>
      <c r="I480" t="s">
        <v>161</v>
      </c>
      <c r="J480">
        <v>99</v>
      </c>
      <c r="K480" t="s">
        <v>47</v>
      </c>
      <c r="L480">
        <v>99</v>
      </c>
      <c r="M480" t="s">
        <v>26</v>
      </c>
      <c r="N480">
        <v>99</v>
      </c>
      <c r="O480" t="s">
        <v>27</v>
      </c>
      <c r="P480">
        <v>3</v>
      </c>
      <c r="Q480" t="s">
        <v>28</v>
      </c>
      <c r="T480" t="s">
        <v>36</v>
      </c>
      <c r="U480" t="s">
        <v>37</v>
      </c>
      <c r="V480" s="3" t="str">
        <f t="shared" si="15"/>
        <v>.</v>
      </c>
      <c r="W480" s="3" t="str">
        <f>IF(AND(T480&lt;&gt;"_U",T480&lt;&gt;"c",J480&lt;&gt;9,J480&lt;&gt;99),IFERROR(VLOOKUP(A480,'Health Total'!$A$2:$W$10000,18,0),"."),".")</f>
        <v>.</v>
      </c>
    </row>
    <row r="481" spans="1:23" x14ac:dyDescent="0.2">
      <c r="A481" s="1" t="str">
        <f t="shared" si="14"/>
        <v>2013|Hawke's Bay|Total - gender</v>
      </c>
      <c r="B481" t="s">
        <v>20</v>
      </c>
      <c r="C481" t="s">
        <v>21</v>
      </c>
      <c r="D481" t="s">
        <v>22</v>
      </c>
      <c r="E481" t="s">
        <v>23</v>
      </c>
      <c r="F481">
        <v>2013</v>
      </c>
      <c r="G481">
        <v>2013</v>
      </c>
      <c r="H481">
        <v>300</v>
      </c>
      <c r="I481" t="s">
        <v>161</v>
      </c>
      <c r="J481">
        <v>99</v>
      </c>
      <c r="K481" t="s">
        <v>47</v>
      </c>
      <c r="L481">
        <v>99</v>
      </c>
      <c r="M481" t="s">
        <v>26</v>
      </c>
      <c r="N481">
        <v>99</v>
      </c>
      <c r="O481" t="s">
        <v>27</v>
      </c>
      <c r="P481">
        <v>99</v>
      </c>
      <c r="Q481" t="s">
        <v>42</v>
      </c>
      <c r="R481">
        <v>118209</v>
      </c>
      <c r="V481" s="3" t="str">
        <f t="shared" si="15"/>
        <v>.</v>
      </c>
      <c r="W481" s="3" t="str">
        <f>IF(AND(T481&lt;&gt;"_U",T481&lt;&gt;"c",J481&lt;&gt;9,J481&lt;&gt;99),IFERROR(VLOOKUP(A481,'Health Total'!$A$2:$W$10000,18,0),"."),".")</f>
        <v>.</v>
      </c>
    </row>
    <row r="482" spans="1:23" x14ac:dyDescent="0.2">
      <c r="A482" s="1" t="str">
        <f t="shared" si="14"/>
        <v>2013|Whanganui|Male / TÄne</v>
      </c>
      <c r="B482" t="s">
        <v>20</v>
      </c>
      <c r="C482" t="s">
        <v>21</v>
      </c>
      <c r="D482" t="s">
        <v>22</v>
      </c>
      <c r="E482" t="s">
        <v>23</v>
      </c>
      <c r="F482">
        <v>2013</v>
      </c>
      <c r="G482">
        <v>2013</v>
      </c>
      <c r="H482">
        <v>301</v>
      </c>
      <c r="I482" t="s">
        <v>160</v>
      </c>
      <c r="J482">
        <v>1</v>
      </c>
      <c r="K482" t="s">
        <v>30</v>
      </c>
      <c r="L482">
        <v>99</v>
      </c>
      <c r="M482" t="s">
        <v>26</v>
      </c>
      <c r="N482">
        <v>99</v>
      </c>
      <c r="O482" t="s">
        <v>27</v>
      </c>
      <c r="P482">
        <v>1</v>
      </c>
      <c r="Q482" t="s">
        <v>34</v>
      </c>
      <c r="R482">
        <v>9642</v>
      </c>
      <c r="V482" s="3">
        <f t="shared" si="15"/>
        <v>47.43</v>
      </c>
      <c r="W482" s="3">
        <f>IF(AND(T482&lt;&gt;"_U",T482&lt;&gt;"c",J482&lt;&gt;9,J482&lt;&gt;99),IFERROR(VLOOKUP(A482,'Health Total'!$A$2:$W$10000,18,0),"."),".")</f>
        <v>20331</v>
      </c>
    </row>
    <row r="483" spans="1:23" x14ac:dyDescent="0.2">
      <c r="A483" s="1" t="str">
        <f t="shared" si="14"/>
        <v>2013|Whanganui|Female / Wahine</v>
      </c>
      <c r="B483" t="s">
        <v>20</v>
      </c>
      <c r="C483" t="s">
        <v>21</v>
      </c>
      <c r="D483" t="s">
        <v>22</v>
      </c>
      <c r="E483" t="s">
        <v>23</v>
      </c>
      <c r="F483">
        <v>2013</v>
      </c>
      <c r="G483">
        <v>2013</v>
      </c>
      <c r="H483">
        <v>301</v>
      </c>
      <c r="I483" t="s">
        <v>160</v>
      </c>
      <c r="J483">
        <v>1</v>
      </c>
      <c r="K483" t="s">
        <v>30</v>
      </c>
      <c r="L483">
        <v>99</v>
      </c>
      <c r="M483" t="s">
        <v>26</v>
      </c>
      <c r="N483">
        <v>99</v>
      </c>
      <c r="O483" t="s">
        <v>27</v>
      </c>
      <c r="P483">
        <v>2</v>
      </c>
      <c r="Q483" t="s">
        <v>31</v>
      </c>
      <c r="R483">
        <v>9753</v>
      </c>
      <c r="V483" s="3">
        <f t="shared" si="15"/>
        <v>43.31</v>
      </c>
      <c r="W483" s="3">
        <f>IF(AND(T483&lt;&gt;"_U",T483&lt;&gt;"c",J483&lt;&gt;9,J483&lt;&gt;99),IFERROR(VLOOKUP(A483,'Health Total'!$A$2:$W$10000,18,0),"."),".")</f>
        <v>22521</v>
      </c>
    </row>
    <row r="484" spans="1:23" x14ac:dyDescent="0.2">
      <c r="A484" s="1" t="str">
        <f t="shared" si="14"/>
        <v>2013|Whanganui|Another gender / He ira kÄ“ anÅ</v>
      </c>
      <c r="B484" t="s">
        <v>20</v>
      </c>
      <c r="C484" t="s">
        <v>21</v>
      </c>
      <c r="D484" t="s">
        <v>22</v>
      </c>
      <c r="E484" t="s">
        <v>23</v>
      </c>
      <c r="F484">
        <v>2013</v>
      </c>
      <c r="G484">
        <v>2013</v>
      </c>
      <c r="H484">
        <v>301</v>
      </c>
      <c r="I484" t="s">
        <v>160</v>
      </c>
      <c r="J484">
        <v>1</v>
      </c>
      <c r="K484" t="s">
        <v>30</v>
      </c>
      <c r="L484">
        <v>99</v>
      </c>
      <c r="M484" t="s">
        <v>26</v>
      </c>
      <c r="N484">
        <v>99</v>
      </c>
      <c r="O484" t="s">
        <v>27</v>
      </c>
      <c r="P484">
        <v>3</v>
      </c>
      <c r="Q484" t="s">
        <v>28</v>
      </c>
      <c r="T484" t="s">
        <v>36</v>
      </c>
      <c r="U484" t="s">
        <v>37</v>
      </c>
      <c r="V484" s="3" t="str">
        <f t="shared" si="15"/>
        <v>.</v>
      </c>
      <c r="W484" s="3" t="str">
        <f>IF(AND(T484&lt;&gt;"_U",T484&lt;&gt;"c",J484&lt;&gt;9,J484&lt;&gt;99),IFERROR(VLOOKUP(A484,'Health Total'!$A$2:$W$10000,18,0),"."),".")</f>
        <v>.</v>
      </c>
    </row>
    <row r="485" spans="1:23" x14ac:dyDescent="0.2">
      <c r="A485" s="1" t="str">
        <f t="shared" si="14"/>
        <v>2013|Whanganui|Total - gender</v>
      </c>
      <c r="B485" t="s">
        <v>20</v>
      </c>
      <c r="C485" t="s">
        <v>21</v>
      </c>
      <c r="D485" t="s">
        <v>22</v>
      </c>
      <c r="E485" t="s">
        <v>23</v>
      </c>
      <c r="F485">
        <v>2013</v>
      </c>
      <c r="G485">
        <v>2013</v>
      </c>
      <c r="H485">
        <v>301</v>
      </c>
      <c r="I485" t="s">
        <v>160</v>
      </c>
      <c r="J485">
        <v>1</v>
      </c>
      <c r="K485" t="s">
        <v>30</v>
      </c>
      <c r="L485">
        <v>99</v>
      </c>
      <c r="M485" t="s">
        <v>26</v>
      </c>
      <c r="N485">
        <v>99</v>
      </c>
      <c r="O485" t="s">
        <v>27</v>
      </c>
      <c r="P485">
        <v>99</v>
      </c>
      <c r="Q485" t="s">
        <v>42</v>
      </c>
      <c r="R485">
        <v>19395</v>
      </c>
      <c r="V485" s="3">
        <f t="shared" si="15"/>
        <v>45.26</v>
      </c>
      <c r="W485" s="3">
        <f>IF(AND(T485&lt;&gt;"_U",T485&lt;&gt;"c",J485&lt;&gt;9,J485&lt;&gt;99),IFERROR(VLOOKUP(A485,'Health Total'!$A$2:$W$10000,18,0),"."),".")</f>
        <v>42855</v>
      </c>
    </row>
    <row r="486" spans="1:23" x14ac:dyDescent="0.2">
      <c r="A486" s="1" t="str">
        <f t="shared" si="14"/>
        <v>2013|Whanganui|Male / TÄne</v>
      </c>
      <c r="B486" t="s">
        <v>20</v>
      </c>
      <c r="C486" t="s">
        <v>21</v>
      </c>
      <c r="D486" t="s">
        <v>22</v>
      </c>
      <c r="E486" t="s">
        <v>23</v>
      </c>
      <c r="F486">
        <v>2013</v>
      </c>
      <c r="G486">
        <v>2013</v>
      </c>
      <c r="H486">
        <v>301</v>
      </c>
      <c r="I486" t="s">
        <v>160</v>
      </c>
      <c r="J486">
        <v>3</v>
      </c>
      <c r="K486" t="s">
        <v>39</v>
      </c>
      <c r="L486">
        <v>99</v>
      </c>
      <c r="M486" t="s">
        <v>26</v>
      </c>
      <c r="N486">
        <v>99</v>
      </c>
      <c r="O486" t="s">
        <v>27</v>
      </c>
      <c r="P486">
        <v>1</v>
      </c>
      <c r="Q486" t="s">
        <v>34</v>
      </c>
      <c r="R486">
        <v>879</v>
      </c>
      <c r="V486" s="3">
        <f t="shared" si="15"/>
        <v>4.32</v>
      </c>
      <c r="W486" s="3">
        <f>IF(AND(T486&lt;&gt;"_U",T486&lt;&gt;"c",J486&lt;&gt;9,J486&lt;&gt;99),IFERROR(VLOOKUP(A486,'Health Total'!$A$2:$W$10000,18,0),"."),".")</f>
        <v>20331</v>
      </c>
    </row>
    <row r="487" spans="1:23" x14ac:dyDescent="0.2">
      <c r="A487" s="1" t="str">
        <f t="shared" si="14"/>
        <v>2013|Whanganui|Female / Wahine</v>
      </c>
      <c r="B487" t="s">
        <v>20</v>
      </c>
      <c r="C487" t="s">
        <v>21</v>
      </c>
      <c r="D487" t="s">
        <v>22</v>
      </c>
      <c r="E487" t="s">
        <v>23</v>
      </c>
      <c r="F487">
        <v>2013</v>
      </c>
      <c r="G487">
        <v>2013</v>
      </c>
      <c r="H487">
        <v>301</v>
      </c>
      <c r="I487" t="s">
        <v>160</v>
      </c>
      <c r="J487">
        <v>3</v>
      </c>
      <c r="K487" t="s">
        <v>39</v>
      </c>
      <c r="L487">
        <v>99</v>
      </c>
      <c r="M487" t="s">
        <v>26</v>
      </c>
      <c r="N487">
        <v>99</v>
      </c>
      <c r="O487" t="s">
        <v>27</v>
      </c>
      <c r="P487">
        <v>2</v>
      </c>
      <c r="Q487" t="s">
        <v>31</v>
      </c>
      <c r="R487">
        <v>981</v>
      </c>
      <c r="V487" s="3">
        <f t="shared" si="15"/>
        <v>4.3600000000000003</v>
      </c>
      <c r="W487" s="3">
        <f>IF(AND(T487&lt;&gt;"_U",T487&lt;&gt;"c",J487&lt;&gt;9,J487&lt;&gt;99),IFERROR(VLOOKUP(A487,'Health Total'!$A$2:$W$10000,18,0),"."),".")</f>
        <v>22521</v>
      </c>
    </row>
    <row r="488" spans="1:23" x14ac:dyDescent="0.2">
      <c r="A488" s="1" t="str">
        <f t="shared" si="14"/>
        <v>2013|Whanganui|Another gender / He ira kÄ“ anÅ</v>
      </c>
      <c r="B488" t="s">
        <v>20</v>
      </c>
      <c r="C488" t="s">
        <v>21</v>
      </c>
      <c r="D488" t="s">
        <v>22</v>
      </c>
      <c r="E488" t="s">
        <v>23</v>
      </c>
      <c r="F488">
        <v>2013</v>
      </c>
      <c r="G488">
        <v>2013</v>
      </c>
      <c r="H488">
        <v>301</v>
      </c>
      <c r="I488" t="s">
        <v>160</v>
      </c>
      <c r="J488">
        <v>3</v>
      </c>
      <c r="K488" t="s">
        <v>39</v>
      </c>
      <c r="L488">
        <v>99</v>
      </c>
      <c r="M488" t="s">
        <v>26</v>
      </c>
      <c r="N488">
        <v>99</v>
      </c>
      <c r="O488" t="s">
        <v>27</v>
      </c>
      <c r="P488">
        <v>3</v>
      </c>
      <c r="Q488" t="s">
        <v>28</v>
      </c>
      <c r="T488" t="s">
        <v>36</v>
      </c>
      <c r="U488" t="s">
        <v>37</v>
      </c>
      <c r="V488" s="3" t="str">
        <f t="shared" si="15"/>
        <v>.</v>
      </c>
      <c r="W488" s="3" t="str">
        <f>IF(AND(T488&lt;&gt;"_U",T488&lt;&gt;"c",J488&lt;&gt;9,J488&lt;&gt;99),IFERROR(VLOOKUP(A488,'Health Total'!$A$2:$W$10000,18,0),"."),".")</f>
        <v>.</v>
      </c>
    </row>
    <row r="489" spans="1:23" x14ac:dyDescent="0.2">
      <c r="A489" s="1" t="str">
        <f t="shared" si="14"/>
        <v>2013|Whanganui|Total - gender</v>
      </c>
      <c r="B489" t="s">
        <v>20</v>
      </c>
      <c r="C489" t="s">
        <v>21</v>
      </c>
      <c r="D489" t="s">
        <v>22</v>
      </c>
      <c r="E489" t="s">
        <v>23</v>
      </c>
      <c r="F489">
        <v>2013</v>
      </c>
      <c r="G489">
        <v>2013</v>
      </c>
      <c r="H489">
        <v>301</v>
      </c>
      <c r="I489" t="s">
        <v>160</v>
      </c>
      <c r="J489">
        <v>3</v>
      </c>
      <c r="K489" t="s">
        <v>39</v>
      </c>
      <c r="L489">
        <v>99</v>
      </c>
      <c r="M489" t="s">
        <v>26</v>
      </c>
      <c r="N489">
        <v>99</v>
      </c>
      <c r="O489" t="s">
        <v>27</v>
      </c>
      <c r="P489">
        <v>99</v>
      </c>
      <c r="Q489" t="s">
        <v>42</v>
      </c>
      <c r="R489">
        <v>1860</v>
      </c>
      <c r="V489" s="3">
        <f t="shared" si="15"/>
        <v>4.34</v>
      </c>
      <c r="W489" s="3">
        <f>IF(AND(T489&lt;&gt;"_U",T489&lt;&gt;"c",J489&lt;&gt;9,J489&lt;&gt;99),IFERROR(VLOOKUP(A489,'Health Total'!$A$2:$W$10000,18,0),"."),".")</f>
        <v>42855</v>
      </c>
    </row>
    <row r="490" spans="1:23" x14ac:dyDescent="0.2">
      <c r="A490" s="1" t="str">
        <f t="shared" si="14"/>
        <v>2013|Whanganui|Male / TÄne</v>
      </c>
      <c r="B490" t="s">
        <v>20</v>
      </c>
      <c r="C490" t="s">
        <v>21</v>
      </c>
      <c r="D490" t="s">
        <v>22</v>
      </c>
      <c r="E490" t="s">
        <v>23</v>
      </c>
      <c r="F490">
        <v>2013</v>
      </c>
      <c r="G490">
        <v>2013</v>
      </c>
      <c r="H490">
        <v>301</v>
      </c>
      <c r="I490" t="s">
        <v>160</v>
      </c>
      <c r="J490">
        <v>4</v>
      </c>
      <c r="K490" t="s">
        <v>54</v>
      </c>
      <c r="L490">
        <v>99</v>
      </c>
      <c r="M490" t="s">
        <v>26</v>
      </c>
      <c r="N490">
        <v>99</v>
      </c>
      <c r="O490" t="s">
        <v>27</v>
      </c>
      <c r="P490">
        <v>1</v>
      </c>
      <c r="Q490" t="s">
        <v>34</v>
      </c>
      <c r="R490">
        <v>1707</v>
      </c>
      <c r="V490" s="3">
        <f t="shared" si="15"/>
        <v>8.4</v>
      </c>
      <c r="W490" s="3">
        <f>IF(AND(T490&lt;&gt;"_U",T490&lt;&gt;"c",J490&lt;&gt;9,J490&lt;&gt;99),IFERROR(VLOOKUP(A490,'Health Total'!$A$2:$W$10000,18,0),"."),".")</f>
        <v>20331</v>
      </c>
    </row>
    <row r="491" spans="1:23" x14ac:dyDescent="0.2">
      <c r="A491" s="1" t="str">
        <f t="shared" si="14"/>
        <v>2013|Whanganui|Female / Wahine</v>
      </c>
      <c r="B491" t="s">
        <v>20</v>
      </c>
      <c r="C491" t="s">
        <v>21</v>
      </c>
      <c r="D491" t="s">
        <v>22</v>
      </c>
      <c r="E491" t="s">
        <v>23</v>
      </c>
      <c r="F491">
        <v>2013</v>
      </c>
      <c r="G491">
        <v>2013</v>
      </c>
      <c r="H491">
        <v>301</v>
      </c>
      <c r="I491" t="s">
        <v>160</v>
      </c>
      <c r="J491">
        <v>4</v>
      </c>
      <c r="K491" t="s">
        <v>54</v>
      </c>
      <c r="L491">
        <v>99</v>
      </c>
      <c r="M491" t="s">
        <v>26</v>
      </c>
      <c r="N491">
        <v>99</v>
      </c>
      <c r="O491" t="s">
        <v>27</v>
      </c>
      <c r="P491">
        <v>2</v>
      </c>
      <c r="Q491" t="s">
        <v>31</v>
      </c>
      <c r="R491">
        <v>2286</v>
      </c>
      <c r="V491" s="3">
        <f t="shared" si="15"/>
        <v>10.15</v>
      </c>
      <c r="W491" s="3">
        <f>IF(AND(T491&lt;&gt;"_U",T491&lt;&gt;"c",J491&lt;&gt;9,J491&lt;&gt;99),IFERROR(VLOOKUP(A491,'Health Total'!$A$2:$W$10000,18,0),"."),".")</f>
        <v>22521</v>
      </c>
    </row>
    <row r="492" spans="1:23" x14ac:dyDescent="0.2">
      <c r="A492" s="1" t="str">
        <f t="shared" si="14"/>
        <v>2013|Whanganui|Another gender / He ira kÄ“ anÅ</v>
      </c>
      <c r="B492" t="s">
        <v>20</v>
      </c>
      <c r="C492" t="s">
        <v>21</v>
      </c>
      <c r="D492" t="s">
        <v>22</v>
      </c>
      <c r="E492" t="s">
        <v>23</v>
      </c>
      <c r="F492">
        <v>2013</v>
      </c>
      <c r="G492">
        <v>2013</v>
      </c>
      <c r="H492">
        <v>301</v>
      </c>
      <c r="I492" t="s">
        <v>160</v>
      </c>
      <c r="J492">
        <v>4</v>
      </c>
      <c r="K492" t="s">
        <v>54</v>
      </c>
      <c r="L492">
        <v>99</v>
      </c>
      <c r="M492" t="s">
        <v>26</v>
      </c>
      <c r="N492">
        <v>99</v>
      </c>
      <c r="O492" t="s">
        <v>27</v>
      </c>
      <c r="P492">
        <v>3</v>
      </c>
      <c r="Q492" t="s">
        <v>28</v>
      </c>
      <c r="T492" t="s">
        <v>36</v>
      </c>
      <c r="U492" t="s">
        <v>37</v>
      </c>
      <c r="V492" s="3" t="str">
        <f t="shared" si="15"/>
        <v>.</v>
      </c>
      <c r="W492" s="3" t="str">
        <f>IF(AND(T492&lt;&gt;"_U",T492&lt;&gt;"c",J492&lt;&gt;9,J492&lt;&gt;99),IFERROR(VLOOKUP(A492,'Health Total'!$A$2:$W$10000,18,0),"."),".")</f>
        <v>.</v>
      </c>
    </row>
    <row r="493" spans="1:23" x14ac:dyDescent="0.2">
      <c r="A493" s="1" t="str">
        <f t="shared" si="14"/>
        <v>2013|Whanganui|Total - gender</v>
      </c>
      <c r="B493" t="s">
        <v>20</v>
      </c>
      <c r="C493" t="s">
        <v>21</v>
      </c>
      <c r="D493" t="s">
        <v>22</v>
      </c>
      <c r="E493" t="s">
        <v>23</v>
      </c>
      <c r="F493">
        <v>2013</v>
      </c>
      <c r="G493">
        <v>2013</v>
      </c>
      <c r="H493">
        <v>301</v>
      </c>
      <c r="I493" t="s">
        <v>160</v>
      </c>
      <c r="J493">
        <v>4</v>
      </c>
      <c r="K493" t="s">
        <v>54</v>
      </c>
      <c r="L493">
        <v>99</v>
      </c>
      <c r="M493" t="s">
        <v>26</v>
      </c>
      <c r="N493">
        <v>99</v>
      </c>
      <c r="O493" t="s">
        <v>27</v>
      </c>
      <c r="P493">
        <v>99</v>
      </c>
      <c r="Q493" t="s">
        <v>42</v>
      </c>
      <c r="R493">
        <v>3993</v>
      </c>
      <c r="V493" s="3">
        <f t="shared" si="15"/>
        <v>9.32</v>
      </c>
      <c r="W493" s="3">
        <f>IF(AND(T493&lt;&gt;"_U",T493&lt;&gt;"c",J493&lt;&gt;9,J493&lt;&gt;99),IFERROR(VLOOKUP(A493,'Health Total'!$A$2:$W$10000,18,0),"."),".")</f>
        <v>42855</v>
      </c>
    </row>
    <row r="494" spans="1:23" x14ac:dyDescent="0.2">
      <c r="A494" s="1" t="str">
        <f t="shared" si="14"/>
        <v>2013|Whanganui|Male / TÄne</v>
      </c>
      <c r="B494" t="s">
        <v>20</v>
      </c>
      <c r="C494" t="s">
        <v>21</v>
      </c>
      <c r="D494" t="s">
        <v>22</v>
      </c>
      <c r="E494" t="s">
        <v>23</v>
      </c>
      <c r="F494">
        <v>2013</v>
      </c>
      <c r="G494">
        <v>2013</v>
      </c>
      <c r="H494">
        <v>301</v>
      </c>
      <c r="I494" t="s">
        <v>160</v>
      </c>
      <c r="J494">
        <v>5</v>
      </c>
      <c r="K494" t="s">
        <v>33</v>
      </c>
      <c r="L494">
        <v>99</v>
      </c>
      <c r="M494" t="s">
        <v>26</v>
      </c>
      <c r="N494">
        <v>99</v>
      </c>
      <c r="O494" t="s">
        <v>27</v>
      </c>
      <c r="P494">
        <v>1</v>
      </c>
      <c r="Q494" t="s">
        <v>34</v>
      </c>
      <c r="R494">
        <v>735</v>
      </c>
      <c r="V494" s="3">
        <f t="shared" si="15"/>
        <v>3.62</v>
      </c>
      <c r="W494" s="3">
        <f>IF(AND(T494&lt;&gt;"_U",T494&lt;&gt;"c",J494&lt;&gt;9,J494&lt;&gt;99),IFERROR(VLOOKUP(A494,'Health Total'!$A$2:$W$10000,18,0),"."),".")</f>
        <v>20331</v>
      </c>
    </row>
    <row r="495" spans="1:23" x14ac:dyDescent="0.2">
      <c r="A495" s="1" t="str">
        <f t="shared" si="14"/>
        <v>2013|Whanganui|Female / Wahine</v>
      </c>
      <c r="B495" t="s">
        <v>20</v>
      </c>
      <c r="C495" t="s">
        <v>21</v>
      </c>
      <c r="D495" t="s">
        <v>22</v>
      </c>
      <c r="E495" t="s">
        <v>23</v>
      </c>
      <c r="F495">
        <v>2013</v>
      </c>
      <c r="G495">
        <v>2013</v>
      </c>
      <c r="H495">
        <v>301</v>
      </c>
      <c r="I495" t="s">
        <v>160</v>
      </c>
      <c r="J495">
        <v>5</v>
      </c>
      <c r="K495" t="s">
        <v>33</v>
      </c>
      <c r="L495">
        <v>99</v>
      </c>
      <c r="M495" t="s">
        <v>26</v>
      </c>
      <c r="N495">
        <v>99</v>
      </c>
      <c r="O495" t="s">
        <v>27</v>
      </c>
      <c r="P495">
        <v>2</v>
      </c>
      <c r="Q495" t="s">
        <v>31</v>
      </c>
      <c r="R495">
        <v>2592</v>
      </c>
      <c r="V495" s="3">
        <f t="shared" si="15"/>
        <v>11.51</v>
      </c>
      <c r="W495" s="3">
        <f>IF(AND(T495&lt;&gt;"_U",T495&lt;&gt;"c",J495&lt;&gt;9,J495&lt;&gt;99),IFERROR(VLOOKUP(A495,'Health Total'!$A$2:$W$10000,18,0),"."),".")</f>
        <v>22521</v>
      </c>
    </row>
    <row r="496" spans="1:23" x14ac:dyDescent="0.2">
      <c r="A496" s="1" t="str">
        <f t="shared" si="14"/>
        <v>2013|Whanganui|Another gender / He ira kÄ“ anÅ</v>
      </c>
      <c r="B496" t="s">
        <v>20</v>
      </c>
      <c r="C496" t="s">
        <v>21</v>
      </c>
      <c r="D496" t="s">
        <v>22</v>
      </c>
      <c r="E496" t="s">
        <v>23</v>
      </c>
      <c r="F496">
        <v>2013</v>
      </c>
      <c r="G496">
        <v>2013</v>
      </c>
      <c r="H496">
        <v>301</v>
      </c>
      <c r="I496" t="s">
        <v>160</v>
      </c>
      <c r="J496">
        <v>5</v>
      </c>
      <c r="K496" t="s">
        <v>33</v>
      </c>
      <c r="L496">
        <v>99</v>
      </c>
      <c r="M496" t="s">
        <v>26</v>
      </c>
      <c r="N496">
        <v>99</v>
      </c>
      <c r="O496" t="s">
        <v>27</v>
      </c>
      <c r="P496">
        <v>3</v>
      </c>
      <c r="Q496" t="s">
        <v>28</v>
      </c>
      <c r="T496" t="s">
        <v>36</v>
      </c>
      <c r="U496" t="s">
        <v>37</v>
      </c>
      <c r="V496" s="3" t="str">
        <f t="shared" si="15"/>
        <v>.</v>
      </c>
      <c r="W496" s="3" t="str">
        <f>IF(AND(T496&lt;&gt;"_U",T496&lt;&gt;"c",J496&lt;&gt;9,J496&lt;&gt;99),IFERROR(VLOOKUP(A496,'Health Total'!$A$2:$W$10000,18,0),"."),".")</f>
        <v>.</v>
      </c>
    </row>
    <row r="497" spans="1:23" x14ac:dyDescent="0.2">
      <c r="A497" s="1" t="str">
        <f t="shared" si="14"/>
        <v>2013|Whanganui|Total - gender</v>
      </c>
      <c r="B497" t="s">
        <v>20</v>
      </c>
      <c r="C497" t="s">
        <v>21</v>
      </c>
      <c r="D497" t="s">
        <v>22</v>
      </c>
      <c r="E497" t="s">
        <v>23</v>
      </c>
      <c r="F497">
        <v>2013</v>
      </c>
      <c r="G497">
        <v>2013</v>
      </c>
      <c r="H497">
        <v>301</v>
      </c>
      <c r="I497" t="s">
        <v>160</v>
      </c>
      <c r="J497">
        <v>5</v>
      </c>
      <c r="K497" t="s">
        <v>33</v>
      </c>
      <c r="L497">
        <v>99</v>
      </c>
      <c r="M497" t="s">
        <v>26</v>
      </c>
      <c r="N497">
        <v>99</v>
      </c>
      <c r="O497" t="s">
        <v>27</v>
      </c>
      <c r="P497">
        <v>99</v>
      </c>
      <c r="Q497" t="s">
        <v>42</v>
      </c>
      <c r="R497">
        <v>3330</v>
      </c>
      <c r="V497" s="3">
        <f t="shared" si="15"/>
        <v>7.77</v>
      </c>
      <c r="W497" s="3">
        <f>IF(AND(T497&lt;&gt;"_U",T497&lt;&gt;"c",J497&lt;&gt;9,J497&lt;&gt;99),IFERROR(VLOOKUP(A497,'Health Total'!$A$2:$W$10000,18,0),"."),".")</f>
        <v>42855</v>
      </c>
    </row>
    <row r="498" spans="1:23" x14ac:dyDescent="0.2">
      <c r="A498" s="1" t="str">
        <f t="shared" si="14"/>
        <v>2013|Whanganui|Male / TÄne</v>
      </c>
      <c r="B498" t="s">
        <v>20</v>
      </c>
      <c r="C498" t="s">
        <v>21</v>
      </c>
      <c r="D498" t="s">
        <v>22</v>
      </c>
      <c r="E498" t="s">
        <v>23</v>
      </c>
      <c r="F498">
        <v>2013</v>
      </c>
      <c r="G498">
        <v>2013</v>
      </c>
      <c r="H498">
        <v>301</v>
      </c>
      <c r="I498" t="s">
        <v>160</v>
      </c>
      <c r="J498">
        <v>6</v>
      </c>
      <c r="K498" t="s">
        <v>52</v>
      </c>
      <c r="L498">
        <v>99</v>
      </c>
      <c r="M498" t="s">
        <v>26</v>
      </c>
      <c r="N498">
        <v>99</v>
      </c>
      <c r="O498" t="s">
        <v>27</v>
      </c>
      <c r="P498">
        <v>1</v>
      </c>
      <c r="Q498" t="s">
        <v>34</v>
      </c>
      <c r="R498">
        <v>7371</v>
      </c>
      <c r="V498" s="3">
        <f t="shared" si="15"/>
        <v>36.25</v>
      </c>
      <c r="W498" s="3">
        <f>IF(AND(T498&lt;&gt;"_U",T498&lt;&gt;"c",J498&lt;&gt;9,J498&lt;&gt;99),IFERROR(VLOOKUP(A498,'Health Total'!$A$2:$W$10000,18,0),"."),".")</f>
        <v>20331</v>
      </c>
    </row>
    <row r="499" spans="1:23" x14ac:dyDescent="0.2">
      <c r="A499" s="1" t="str">
        <f t="shared" si="14"/>
        <v>2013|Whanganui|Female / Wahine</v>
      </c>
      <c r="B499" t="s">
        <v>20</v>
      </c>
      <c r="C499" t="s">
        <v>21</v>
      </c>
      <c r="D499" t="s">
        <v>22</v>
      </c>
      <c r="E499" t="s">
        <v>23</v>
      </c>
      <c r="F499">
        <v>2013</v>
      </c>
      <c r="G499">
        <v>2013</v>
      </c>
      <c r="H499">
        <v>301</v>
      </c>
      <c r="I499" t="s">
        <v>160</v>
      </c>
      <c r="J499">
        <v>6</v>
      </c>
      <c r="K499" t="s">
        <v>52</v>
      </c>
      <c r="L499">
        <v>99</v>
      </c>
      <c r="M499" t="s">
        <v>26</v>
      </c>
      <c r="N499">
        <v>99</v>
      </c>
      <c r="O499" t="s">
        <v>27</v>
      </c>
      <c r="P499">
        <v>2</v>
      </c>
      <c r="Q499" t="s">
        <v>31</v>
      </c>
      <c r="R499">
        <v>6903</v>
      </c>
      <c r="V499" s="3">
        <f t="shared" si="15"/>
        <v>30.65</v>
      </c>
      <c r="W499" s="3">
        <f>IF(AND(T499&lt;&gt;"_U",T499&lt;&gt;"c",J499&lt;&gt;9,J499&lt;&gt;99),IFERROR(VLOOKUP(A499,'Health Total'!$A$2:$W$10000,18,0),"."),".")</f>
        <v>22521</v>
      </c>
    </row>
    <row r="500" spans="1:23" x14ac:dyDescent="0.2">
      <c r="A500" s="1" t="str">
        <f t="shared" si="14"/>
        <v>2013|Whanganui|Another gender / He ira kÄ“ anÅ</v>
      </c>
      <c r="B500" t="s">
        <v>20</v>
      </c>
      <c r="C500" t="s">
        <v>21</v>
      </c>
      <c r="D500" t="s">
        <v>22</v>
      </c>
      <c r="E500" t="s">
        <v>23</v>
      </c>
      <c r="F500">
        <v>2013</v>
      </c>
      <c r="G500">
        <v>2013</v>
      </c>
      <c r="H500">
        <v>301</v>
      </c>
      <c r="I500" t="s">
        <v>160</v>
      </c>
      <c r="J500">
        <v>6</v>
      </c>
      <c r="K500" t="s">
        <v>52</v>
      </c>
      <c r="L500">
        <v>99</v>
      </c>
      <c r="M500" t="s">
        <v>26</v>
      </c>
      <c r="N500">
        <v>99</v>
      </c>
      <c r="O500" t="s">
        <v>27</v>
      </c>
      <c r="P500">
        <v>3</v>
      </c>
      <c r="Q500" t="s">
        <v>28</v>
      </c>
      <c r="T500" t="s">
        <v>36</v>
      </c>
      <c r="U500" t="s">
        <v>37</v>
      </c>
      <c r="V500" s="3" t="str">
        <f t="shared" si="15"/>
        <v>.</v>
      </c>
      <c r="W500" s="3" t="str">
        <f>IF(AND(T500&lt;&gt;"_U",T500&lt;&gt;"c",J500&lt;&gt;9,J500&lt;&gt;99),IFERROR(VLOOKUP(A500,'Health Total'!$A$2:$W$10000,18,0),"."),".")</f>
        <v>.</v>
      </c>
    </row>
    <row r="501" spans="1:23" x14ac:dyDescent="0.2">
      <c r="A501" s="1" t="str">
        <f t="shared" si="14"/>
        <v>2013|Whanganui|Total - gender</v>
      </c>
      <c r="B501" t="s">
        <v>20</v>
      </c>
      <c r="C501" t="s">
        <v>21</v>
      </c>
      <c r="D501" t="s">
        <v>22</v>
      </c>
      <c r="E501" t="s">
        <v>23</v>
      </c>
      <c r="F501">
        <v>2013</v>
      </c>
      <c r="G501">
        <v>2013</v>
      </c>
      <c r="H501">
        <v>301</v>
      </c>
      <c r="I501" t="s">
        <v>160</v>
      </c>
      <c r="J501">
        <v>6</v>
      </c>
      <c r="K501" t="s">
        <v>52</v>
      </c>
      <c r="L501">
        <v>99</v>
      </c>
      <c r="M501" t="s">
        <v>26</v>
      </c>
      <c r="N501">
        <v>99</v>
      </c>
      <c r="O501" t="s">
        <v>27</v>
      </c>
      <c r="P501">
        <v>99</v>
      </c>
      <c r="Q501" t="s">
        <v>42</v>
      </c>
      <c r="R501">
        <v>14274</v>
      </c>
      <c r="V501" s="3">
        <f t="shared" si="15"/>
        <v>33.31</v>
      </c>
      <c r="W501" s="3">
        <f>IF(AND(T501&lt;&gt;"_U",T501&lt;&gt;"c",J501&lt;&gt;9,J501&lt;&gt;99),IFERROR(VLOOKUP(A501,'Health Total'!$A$2:$W$10000,18,0),"."),".")</f>
        <v>42855</v>
      </c>
    </row>
    <row r="502" spans="1:23" x14ac:dyDescent="0.2">
      <c r="A502" s="1" t="str">
        <f t="shared" si="14"/>
        <v>2013|Whanganui|Male / TÄne</v>
      </c>
      <c r="B502" t="s">
        <v>20</v>
      </c>
      <c r="C502" t="s">
        <v>21</v>
      </c>
      <c r="D502" t="s">
        <v>22</v>
      </c>
      <c r="E502" t="s">
        <v>23</v>
      </c>
      <c r="F502">
        <v>2013</v>
      </c>
      <c r="G502">
        <v>2013</v>
      </c>
      <c r="H502">
        <v>301</v>
      </c>
      <c r="I502" t="s">
        <v>160</v>
      </c>
      <c r="J502">
        <v>9</v>
      </c>
      <c r="K502" t="s">
        <v>25</v>
      </c>
      <c r="L502">
        <v>99</v>
      </c>
      <c r="M502" t="s">
        <v>26</v>
      </c>
      <c r="N502">
        <v>99</v>
      </c>
      <c r="O502" t="s">
        <v>27</v>
      </c>
      <c r="P502">
        <v>1</v>
      </c>
      <c r="Q502" t="s">
        <v>34</v>
      </c>
      <c r="R502">
        <v>2553</v>
      </c>
      <c r="V502" s="3" t="str">
        <f t="shared" si="15"/>
        <v>.</v>
      </c>
      <c r="W502" s="3" t="str">
        <f>IF(AND(T502&lt;&gt;"_U",T502&lt;&gt;"c",J502&lt;&gt;9,J502&lt;&gt;99),IFERROR(VLOOKUP(A502,'Health Total'!$A$2:$W$10000,18,0),"."),".")</f>
        <v>.</v>
      </c>
    </row>
    <row r="503" spans="1:23" x14ac:dyDescent="0.2">
      <c r="A503" s="1" t="str">
        <f t="shared" si="14"/>
        <v>2013|Whanganui|Female / Wahine</v>
      </c>
      <c r="B503" t="s">
        <v>20</v>
      </c>
      <c r="C503" t="s">
        <v>21</v>
      </c>
      <c r="D503" t="s">
        <v>22</v>
      </c>
      <c r="E503" t="s">
        <v>23</v>
      </c>
      <c r="F503">
        <v>2013</v>
      </c>
      <c r="G503">
        <v>2013</v>
      </c>
      <c r="H503">
        <v>301</v>
      </c>
      <c r="I503" t="s">
        <v>160</v>
      </c>
      <c r="J503">
        <v>9</v>
      </c>
      <c r="K503" t="s">
        <v>25</v>
      </c>
      <c r="L503">
        <v>99</v>
      </c>
      <c r="M503" t="s">
        <v>26</v>
      </c>
      <c r="N503">
        <v>99</v>
      </c>
      <c r="O503" t="s">
        <v>27</v>
      </c>
      <c r="P503">
        <v>2</v>
      </c>
      <c r="Q503" t="s">
        <v>31</v>
      </c>
      <c r="R503">
        <v>2286</v>
      </c>
      <c r="V503" s="3" t="str">
        <f t="shared" si="15"/>
        <v>.</v>
      </c>
      <c r="W503" s="3" t="str">
        <f>IF(AND(T503&lt;&gt;"_U",T503&lt;&gt;"c",J503&lt;&gt;9,J503&lt;&gt;99),IFERROR(VLOOKUP(A503,'Health Total'!$A$2:$W$10000,18,0),"."),".")</f>
        <v>.</v>
      </c>
    </row>
    <row r="504" spans="1:23" x14ac:dyDescent="0.2">
      <c r="A504" s="1" t="str">
        <f t="shared" si="14"/>
        <v>2013|Whanganui|Another gender / He ira kÄ“ anÅ</v>
      </c>
      <c r="B504" t="s">
        <v>20</v>
      </c>
      <c r="C504" t="s">
        <v>21</v>
      </c>
      <c r="D504" t="s">
        <v>22</v>
      </c>
      <c r="E504" t="s">
        <v>23</v>
      </c>
      <c r="F504">
        <v>2013</v>
      </c>
      <c r="G504">
        <v>2013</v>
      </c>
      <c r="H504">
        <v>301</v>
      </c>
      <c r="I504" t="s">
        <v>160</v>
      </c>
      <c r="J504">
        <v>9</v>
      </c>
      <c r="K504" t="s">
        <v>25</v>
      </c>
      <c r="L504">
        <v>99</v>
      </c>
      <c r="M504" t="s">
        <v>26</v>
      </c>
      <c r="N504">
        <v>99</v>
      </c>
      <c r="O504" t="s">
        <v>27</v>
      </c>
      <c r="P504">
        <v>3</v>
      </c>
      <c r="Q504" t="s">
        <v>28</v>
      </c>
      <c r="T504" t="s">
        <v>36</v>
      </c>
      <c r="U504" t="s">
        <v>37</v>
      </c>
      <c r="V504" s="3" t="str">
        <f t="shared" si="15"/>
        <v>.</v>
      </c>
      <c r="W504" s="3" t="str">
        <f>IF(AND(T504&lt;&gt;"_U",T504&lt;&gt;"c",J504&lt;&gt;9,J504&lt;&gt;99),IFERROR(VLOOKUP(A504,'Health Total'!$A$2:$W$10000,18,0),"."),".")</f>
        <v>.</v>
      </c>
    </row>
    <row r="505" spans="1:23" x14ac:dyDescent="0.2">
      <c r="A505" s="1" t="str">
        <f t="shared" si="14"/>
        <v>2013|Whanganui|Total - gender</v>
      </c>
      <c r="B505" t="s">
        <v>20</v>
      </c>
      <c r="C505" t="s">
        <v>21</v>
      </c>
      <c r="D505" t="s">
        <v>22</v>
      </c>
      <c r="E505" t="s">
        <v>23</v>
      </c>
      <c r="F505">
        <v>2013</v>
      </c>
      <c r="G505">
        <v>2013</v>
      </c>
      <c r="H505">
        <v>301</v>
      </c>
      <c r="I505" t="s">
        <v>160</v>
      </c>
      <c r="J505">
        <v>9</v>
      </c>
      <c r="K505" t="s">
        <v>25</v>
      </c>
      <c r="L505">
        <v>99</v>
      </c>
      <c r="M505" t="s">
        <v>26</v>
      </c>
      <c r="N505">
        <v>99</v>
      </c>
      <c r="O505" t="s">
        <v>27</v>
      </c>
      <c r="P505">
        <v>99</v>
      </c>
      <c r="Q505" t="s">
        <v>42</v>
      </c>
      <c r="R505">
        <v>4839</v>
      </c>
      <c r="V505" s="3" t="str">
        <f t="shared" si="15"/>
        <v>.</v>
      </c>
      <c r="W505" s="3" t="str">
        <f>IF(AND(T505&lt;&gt;"_U",T505&lt;&gt;"c",J505&lt;&gt;9,J505&lt;&gt;99),IFERROR(VLOOKUP(A505,'Health Total'!$A$2:$W$10000,18,0),"."),".")</f>
        <v>.</v>
      </c>
    </row>
    <row r="506" spans="1:23" x14ac:dyDescent="0.2">
      <c r="A506" s="1" t="str">
        <f t="shared" si="14"/>
        <v>2013|Whanganui|Male / TÄne</v>
      </c>
      <c r="B506" t="s">
        <v>20</v>
      </c>
      <c r="C506" t="s">
        <v>21</v>
      </c>
      <c r="D506" t="s">
        <v>22</v>
      </c>
      <c r="E506" t="s">
        <v>23</v>
      </c>
      <c r="F506">
        <v>2013</v>
      </c>
      <c r="G506">
        <v>2013</v>
      </c>
      <c r="H506">
        <v>301</v>
      </c>
      <c r="I506" t="s">
        <v>160</v>
      </c>
      <c r="J506">
        <v>77</v>
      </c>
      <c r="K506" t="s">
        <v>49</v>
      </c>
      <c r="L506">
        <v>99</v>
      </c>
      <c r="M506" t="s">
        <v>26</v>
      </c>
      <c r="N506">
        <v>99</v>
      </c>
      <c r="O506" t="s">
        <v>27</v>
      </c>
      <c r="P506">
        <v>1</v>
      </c>
      <c r="Q506" t="s">
        <v>34</v>
      </c>
      <c r="R506">
        <v>20331</v>
      </c>
      <c r="V506" s="3">
        <f t="shared" si="15"/>
        <v>100</v>
      </c>
      <c r="W506" s="3">
        <f>IF(AND(T506&lt;&gt;"_U",T506&lt;&gt;"c",J506&lt;&gt;9,J506&lt;&gt;99),IFERROR(VLOOKUP(A506,'Health Total'!$A$2:$W$10000,18,0),"."),".")</f>
        <v>20331</v>
      </c>
    </row>
    <row r="507" spans="1:23" x14ac:dyDescent="0.2">
      <c r="A507" s="1" t="str">
        <f t="shared" si="14"/>
        <v>2013|Whanganui|Female / Wahine</v>
      </c>
      <c r="B507" t="s">
        <v>20</v>
      </c>
      <c r="C507" t="s">
        <v>21</v>
      </c>
      <c r="D507" t="s">
        <v>22</v>
      </c>
      <c r="E507" t="s">
        <v>23</v>
      </c>
      <c r="F507">
        <v>2013</v>
      </c>
      <c r="G507">
        <v>2013</v>
      </c>
      <c r="H507">
        <v>301</v>
      </c>
      <c r="I507" t="s">
        <v>160</v>
      </c>
      <c r="J507">
        <v>77</v>
      </c>
      <c r="K507" t="s">
        <v>49</v>
      </c>
      <c r="L507">
        <v>99</v>
      </c>
      <c r="M507" t="s">
        <v>26</v>
      </c>
      <c r="N507">
        <v>99</v>
      </c>
      <c r="O507" t="s">
        <v>27</v>
      </c>
      <c r="P507">
        <v>2</v>
      </c>
      <c r="Q507" t="s">
        <v>31</v>
      </c>
      <c r="R507">
        <v>22521</v>
      </c>
      <c r="V507" s="3">
        <f t="shared" si="15"/>
        <v>100</v>
      </c>
      <c r="W507" s="3">
        <f>IF(AND(T507&lt;&gt;"_U",T507&lt;&gt;"c",J507&lt;&gt;9,J507&lt;&gt;99),IFERROR(VLOOKUP(A507,'Health Total'!$A$2:$W$10000,18,0),"."),".")</f>
        <v>22521</v>
      </c>
    </row>
    <row r="508" spans="1:23" x14ac:dyDescent="0.2">
      <c r="A508" s="1" t="str">
        <f t="shared" si="14"/>
        <v>2013|Whanganui|Another gender / He ira kÄ“ anÅ</v>
      </c>
      <c r="B508" t="s">
        <v>20</v>
      </c>
      <c r="C508" t="s">
        <v>21</v>
      </c>
      <c r="D508" t="s">
        <v>22</v>
      </c>
      <c r="E508" t="s">
        <v>23</v>
      </c>
      <c r="F508">
        <v>2013</v>
      </c>
      <c r="G508">
        <v>2013</v>
      </c>
      <c r="H508">
        <v>301</v>
      </c>
      <c r="I508" t="s">
        <v>160</v>
      </c>
      <c r="J508">
        <v>77</v>
      </c>
      <c r="K508" t="s">
        <v>49</v>
      </c>
      <c r="L508">
        <v>99</v>
      </c>
      <c r="M508" t="s">
        <v>26</v>
      </c>
      <c r="N508">
        <v>99</v>
      </c>
      <c r="O508" t="s">
        <v>27</v>
      </c>
      <c r="P508">
        <v>3</v>
      </c>
      <c r="Q508" t="s">
        <v>28</v>
      </c>
      <c r="T508" t="s">
        <v>36</v>
      </c>
      <c r="U508" t="s">
        <v>37</v>
      </c>
      <c r="V508" s="3" t="str">
        <f t="shared" si="15"/>
        <v>.</v>
      </c>
      <c r="W508" s="3" t="str">
        <f>IF(AND(T508&lt;&gt;"_U",T508&lt;&gt;"c",J508&lt;&gt;9,J508&lt;&gt;99),IFERROR(VLOOKUP(A508,'Health Total'!$A$2:$W$10000,18,0),"."),".")</f>
        <v>.</v>
      </c>
    </row>
    <row r="509" spans="1:23" x14ac:dyDescent="0.2">
      <c r="A509" s="1" t="str">
        <f t="shared" si="14"/>
        <v>2013|Whanganui|Total - gender</v>
      </c>
      <c r="B509" t="s">
        <v>20</v>
      </c>
      <c r="C509" t="s">
        <v>21</v>
      </c>
      <c r="D509" t="s">
        <v>22</v>
      </c>
      <c r="E509" t="s">
        <v>23</v>
      </c>
      <c r="F509">
        <v>2013</v>
      </c>
      <c r="G509">
        <v>2013</v>
      </c>
      <c r="H509">
        <v>301</v>
      </c>
      <c r="I509" t="s">
        <v>160</v>
      </c>
      <c r="J509">
        <v>77</v>
      </c>
      <c r="K509" t="s">
        <v>49</v>
      </c>
      <c r="L509">
        <v>99</v>
      </c>
      <c r="M509" t="s">
        <v>26</v>
      </c>
      <c r="N509">
        <v>99</v>
      </c>
      <c r="O509" t="s">
        <v>27</v>
      </c>
      <c r="P509">
        <v>99</v>
      </c>
      <c r="Q509" t="s">
        <v>42</v>
      </c>
      <c r="R509">
        <v>42855</v>
      </c>
      <c r="V509" s="3">
        <f t="shared" si="15"/>
        <v>100</v>
      </c>
      <c r="W509" s="3">
        <f>IF(AND(T509&lt;&gt;"_U",T509&lt;&gt;"c",J509&lt;&gt;9,J509&lt;&gt;99),IFERROR(VLOOKUP(A509,'Health Total'!$A$2:$W$10000,18,0),"."),".")</f>
        <v>42855</v>
      </c>
    </row>
    <row r="510" spans="1:23" x14ac:dyDescent="0.2">
      <c r="A510" s="1" t="str">
        <f t="shared" si="14"/>
        <v>2013|Whanganui|Male / TÄne</v>
      </c>
      <c r="B510" t="s">
        <v>20</v>
      </c>
      <c r="C510" t="s">
        <v>21</v>
      </c>
      <c r="D510" t="s">
        <v>22</v>
      </c>
      <c r="E510" t="s">
        <v>23</v>
      </c>
      <c r="F510">
        <v>2013</v>
      </c>
      <c r="G510">
        <v>2013</v>
      </c>
      <c r="H510">
        <v>301</v>
      </c>
      <c r="I510" t="s">
        <v>160</v>
      </c>
      <c r="J510">
        <v>99</v>
      </c>
      <c r="K510" t="s">
        <v>47</v>
      </c>
      <c r="L510">
        <v>99</v>
      </c>
      <c r="M510" t="s">
        <v>26</v>
      </c>
      <c r="N510">
        <v>99</v>
      </c>
      <c r="O510" t="s">
        <v>27</v>
      </c>
      <c r="P510">
        <v>1</v>
      </c>
      <c r="Q510" t="s">
        <v>34</v>
      </c>
      <c r="R510">
        <v>22887</v>
      </c>
      <c r="V510" s="3" t="str">
        <f t="shared" si="15"/>
        <v>.</v>
      </c>
      <c r="W510" s="3" t="str">
        <f>IF(AND(T510&lt;&gt;"_U",T510&lt;&gt;"c",J510&lt;&gt;9,J510&lt;&gt;99),IFERROR(VLOOKUP(A510,'Health Total'!$A$2:$W$10000,18,0),"."),".")</f>
        <v>.</v>
      </c>
    </row>
    <row r="511" spans="1:23" x14ac:dyDescent="0.2">
      <c r="A511" s="1" t="str">
        <f t="shared" si="14"/>
        <v>2013|Whanganui|Female / Wahine</v>
      </c>
      <c r="B511" t="s">
        <v>20</v>
      </c>
      <c r="C511" t="s">
        <v>21</v>
      </c>
      <c r="D511" t="s">
        <v>22</v>
      </c>
      <c r="E511" t="s">
        <v>23</v>
      </c>
      <c r="F511">
        <v>2013</v>
      </c>
      <c r="G511">
        <v>2013</v>
      </c>
      <c r="H511">
        <v>301</v>
      </c>
      <c r="I511" t="s">
        <v>160</v>
      </c>
      <c r="J511">
        <v>99</v>
      </c>
      <c r="K511" t="s">
        <v>47</v>
      </c>
      <c r="L511">
        <v>99</v>
      </c>
      <c r="M511" t="s">
        <v>26</v>
      </c>
      <c r="N511">
        <v>99</v>
      </c>
      <c r="O511" t="s">
        <v>27</v>
      </c>
      <c r="P511">
        <v>2</v>
      </c>
      <c r="Q511" t="s">
        <v>31</v>
      </c>
      <c r="R511">
        <v>24807</v>
      </c>
      <c r="V511" s="3" t="str">
        <f t="shared" si="15"/>
        <v>.</v>
      </c>
      <c r="W511" s="3" t="str">
        <f>IF(AND(T511&lt;&gt;"_U",T511&lt;&gt;"c",J511&lt;&gt;9,J511&lt;&gt;99),IFERROR(VLOOKUP(A511,'Health Total'!$A$2:$W$10000,18,0),"."),".")</f>
        <v>.</v>
      </c>
    </row>
    <row r="512" spans="1:23" x14ac:dyDescent="0.2">
      <c r="A512" s="1" t="str">
        <f t="shared" si="14"/>
        <v>2013|Whanganui|Another gender / He ira kÄ“ anÅ</v>
      </c>
      <c r="B512" t="s">
        <v>20</v>
      </c>
      <c r="C512" t="s">
        <v>21</v>
      </c>
      <c r="D512" t="s">
        <v>22</v>
      </c>
      <c r="E512" t="s">
        <v>23</v>
      </c>
      <c r="F512">
        <v>2013</v>
      </c>
      <c r="G512">
        <v>2013</v>
      </c>
      <c r="H512">
        <v>301</v>
      </c>
      <c r="I512" t="s">
        <v>160</v>
      </c>
      <c r="J512">
        <v>99</v>
      </c>
      <c r="K512" t="s">
        <v>47</v>
      </c>
      <c r="L512">
        <v>99</v>
      </c>
      <c r="M512" t="s">
        <v>26</v>
      </c>
      <c r="N512">
        <v>99</v>
      </c>
      <c r="O512" t="s">
        <v>27</v>
      </c>
      <c r="P512">
        <v>3</v>
      </c>
      <c r="Q512" t="s">
        <v>28</v>
      </c>
      <c r="T512" t="s">
        <v>36</v>
      </c>
      <c r="U512" t="s">
        <v>37</v>
      </c>
      <c r="V512" s="3" t="str">
        <f t="shared" si="15"/>
        <v>.</v>
      </c>
      <c r="W512" s="3" t="str">
        <f>IF(AND(T512&lt;&gt;"_U",T512&lt;&gt;"c",J512&lt;&gt;9,J512&lt;&gt;99),IFERROR(VLOOKUP(A512,'Health Total'!$A$2:$W$10000,18,0),"."),".")</f>
        <v>.</v>
      </c>
    </row>
    <row r="513" spans="1:23" x14ac:dyDescent="0.2">
      <c r="A513" s="1" t="str">
        <f t="shared" si="14"/>
        <v>2013|Whanganui|Total - gender</v>
      </c>
      <c r="B513" t="s">
        <v>20</v>
      </c>
      <c r="C513" t="s">
        <v>21</v>
      </c>
      <c r="D513" t="s">
        <v>22</v>
      </c>
      <c r="E513" t="s">
        <v>23</v>
      </c>
      <c r="F513">
        <v>2013</v>
      </c>
      <c r="G513">
        <v>2013</v>
      </c>
      <c r="H513">
        <v>301</v>
      </c>
      <c r="I513" t="s">
        <v>160</v>
      </c>
      <c r="J513">
        <v>99</v>
      </c>
      <c r="K513" t="s">
        <v>47</v>
      </c>
      <c r="L513">
        <v>99</v>
      </c>
      <c r="M513" t="s">
        <v>26</v>
      </c>
      <c r="N513">
        <v>99</v>
      </c>
      <c r="O513" t="s">
        <v>27</v>
      </c>
      <c r="P513">
        <v>99</v>
      </c>
      <c r="Q513" t="s">
        <v>42</v>
      </c>
      <c r="R513">
        <v>47694</v>
      </c>
      <c r="V513" s="3" t="str">
        <f t="shared" si="15"/>
        <v>.</v>
      </c>
      <c r="W513" s="3" t="str">
        <f>IF(AND(T513&lt;&gt;"_U",T513&lt;&gt;"c",J513&lt;&gt;9,J513&lt;&gt;99),IFERROR(VLOOKUP(A513,'Health Total'!$A$2:$W$10000,18,0),"."),".")</f>
        <v>.</v>
      </c>
    </row>
    <row r="514" spans="1:23" x14ac:dyDescent="0.2">
      <c r="A514" s="1" t="str">
        <f t="shared" si="14"/>
        <v>2013|MidCentral|Male / TÄne</v>
      </c>
      <c r="B514" t="s">
        <v>20</v>
      </c>
      <c r="C514" t="s">
        <v>21</v>
      </c>
      <c r="D514" t="s">
        <v>22</v>
      </c>
      <c r="E514" t="s">
        <v>23</v>
      </c>
      <c r="F514">
        <v>2013</v>
      </c>
      <c r="G514">
        <v>2013</v>
      </c>
      <c r="H514">
        <v>302</v>
      </c>
      <c r="I514" t="s">
        <v>159</v>
      </c>
      <c r="J514">
        <v>1</v>
      </c>
      <c r="K514" t="s">
        <v>30</v>
      </c>
      <c r="L514">
        <v>99</v>
      </c>
      <c r="M514" t="s">
        <v>26</v>
      </c>
      <c r="N514">
        <v>99</v>
      </c>
      <c r="O514" t="s">
        <v>27</v>
      </c>
      <c r="P514">
        <v>1</v>
      </c>
      <c r="Q514" t="s">
        <v>34</v>
      </c>
      <c r="R514">
        <v>27237</v>
      </c>
      <c r="V514" s="3">
        <f t="shared" si="15"/>
        <v>48.8</v>
      </c>
      <c r="W514" s="3">
        <f>IF(AND(T514&lt;&gt;"_U",T514&lt;&gt;"c",J514&lt;&gt;9,J514&lt;&gt;99),IFERROR(VLOOKUP(A514,'Health Total'!$A$2:$W$10000,18,0),"."),".")</f>
        <v>55809</v>
      </c>
    </row>
    <row r="515" spans="1:23" x14ac:dyDescent="0.2">
      <c r="A515" s="1" t="str">
        <f t="shared" ref="A515:A578" si="16">G515&amp;"|"&amp;I515&amp;"|"&amp;Q515</f>
        <v>2013|MidCentral|Female / Wahine</v>
      </c>
      <c r="B515" t="s">
        <v>20</v>
      </c>
      <c r="C515" t="s">
        <v>21</v>
      </c>
      <c r="D515" t="s">
        <v>22</v>
      </c>
      <c r="E515" t="s">
        <v>23</v>
      </c>
      <c r="F515">
        <v>2013</v>
      </c>
      <c r="G515">
        <v>2013</v>
      </c>
      <c r="H515">
        <v>302</v>
      </c>
      <c r="I515" t="s">
        <v>159</v>
      </c>
      <c r="J515">
        <v>1</v>
      </c>
      <c r="K515" t="s">
        <v>30</v>
      </c>
      <c r="L515">
        <v>99</v>
      </c>
      <c r="M515" t="s">
        <v>26</v>
      </c>
      <c r="N515">
        <v>99</v>
      </c>
      <c r="O515" t="s">
        <v>27</v>
      </c>
      <c r="P515">
        <v>2</v>
      </c>
      <c r="Q515" t="s">
        <v>31</v>
      </c>
      <c r="R515">
        <v>27498</v>
      </c>
      <c r="V515" s="3">
        <f t="shared" ref="V515:V578" si="17">IF(T515&lt;&gt;"_U",IFERROR((ROUND(R515/W515*100,2)),"."),".")</f>
        <v>44.02</v>
      </c>
      <c r="W515" s="3">
        <f>IF(AND(T515&lt;&gt;"_U",T515&lt;&gt;"c",J515&lt;&gt;9,J515&lt;&gt;99),IFERROR(VLOOKUP(A515,'Health Total'!$A$2:$W$10000,18,0),"."),".")</f>
        <v>62463</v>
      </c>
    </row>
    <row r="516" spans="1:23" x14ac:dyDescent="0.2">
      <c r="A516" s="1" t="str">
        <f t="shared" si="16"/>
        <v>2013|MidCentral|Another gender / He ira kÄ“ anÅ</v>
      </c>
      <c r="B516" t="s">
        <v>20</v>
      </c>
      <c r="C516" t="s">
        <v>21</v>
      </c>
      <c r="D516" t="s">
        <v>22</v>
      </c>
      <c r="E516" t="s">
        <v>23</v>
      </c>
      <c r="F516">
        <v>2013</v>
      </c>
      <c r="G516">
        <v>2013</v>
      </c>
      <c r="H516">
        <v>302</v>
      </c>
      <c r="I516" t="s">
        <v>159</v>
      </c>
      <c r="J516">
        <v>1</v>
      </c>
      <c r="K516" t="s">
        <v>30</v>
      </c>
      <c r="L516">
        <v>99</v>
      </c>
      <c r="M516" t="s">
        <v>26</v>
      </c>
      <c r="N516">
        <v>99</v>
      </c>
      <c r="O516" t="s">
        <v>27</v>
      </c>
      <c r="P516">
        <v>3</v>
      </c>
      <c r="Q516" t="s">
        <v>28</v>
      </c>
      <c r="T516" t="s">
        <v>36</v>
      </c>
      <c r="U516" t="s">
        <v>37</v>
      </c>
      <c r="V516" s="3" t="str">
        <f t="shared" si="17"/>
        <v>.</v>
      </c>
      <c r="W516" s="3" t="str">
        <f>IF(AND(T516&lt;&gt;"_U",T516&lt;&gt;"c",J516&lt;&gt;9,J516&lt;&gt;99),IFERROR(VLOOKUP(A516,'Health Total'!$A$2:$W$10000,18,0),"."),".")</f>
        <v>.</v>
      </c>
    </row>
    <row r="517" spans="1:23" x14ac:dyDescent="0.2">
      <c r="A517" s="1" t="str">
        <f t="shared" si="16"/>
        <v>2013|MidCentral|Total - gender</v>
      </c>
      <c r="B517" t="s">
        <v>20</v>
      </c>
      <c r="C517" t="s">
        <v>21</v>
      </c>
      <c r="D517" t="s">
        <v>22</v>
      </c>
      <c r="E517" t="s">
        <v>23</v>
      </c>
      <c r="F517">
        <v>2013</v>
      </c>
      <c r="G517">
        <v>2013</v>
      </c>
      <c r="H517">
        <v>302</v>
      </c>
      <c r="I517" t="s">
        <v>159</v>
      </c>
      <c r="J517">
        <v>1</v>
      </c>
      <c r="K517" t="s">
        <v>30</v>
      </c>
      <c r="L517">
        <v>99</v>
      </c>
      <c r="M517" t="s">
        <v>26</v>
      </c>
      <c r="N517">
        <v>99</v>
      </c>
      <c r="O517" t="s">
        <v>27</v>
      </c>
      <c r="P517">
        <v>99</v>
      </c>
      <c r="Q517" t="s">
        <v>42</v>
      </c>
      <c r="R517">
        <v>54735</v>
      </c>
      <c r="V517" s="3">
        <f t="shared" si="17"/>
        <v>46.28</v>
      </c>
      <c r="W517" s="3">
        <f>IF(AND(T517&lt;&gt;"_U",T517&lt;&gt;"c",J517&lt;&gt;9,J517&lt;&gt;99),IFERROR(VLOOKUP(A517,'Health Total'!$A$2:$W$10000,18,0),"."),".")</f>
        <v>118272</v>
      </c>
    </row>
    <row r="518" spans="1:23" x14ac:dyDescent="0.2">
      <c r="A518" s="1" t="str">
        <f t="shared" si="16"/>
        <v>2013|MidCentral|Male / TÄne</v>
      </c>
      <c r="B518" t="s">
        <v>20</v>
      </c>
      <c r="C518" t="s">
        <v>21</v>
      </c>
      <c r="D518" t="s">
        <v>22</v>
      </c>
      <c r="E518" t="s">
        <v>23</v>
      </c>
      <c r="F518">
        <v>2013</v>
      </c>
      <c r="G518">
        <v>2013</v>
      </c>
      <c r="H518">
        <v>302</v>
      </c>
      <c r="I518" t="s">
        <v>159</v>
      </c>
      <c r="J518">
        <v>3</v>
      </c>
      <c r="K518" t="s">
        <v>39</v>
      </c>
      <c r="L518">
        <v>99</v>
      </c>
      <c r="M518" t="s">
        <v>26</v>
      </c>
      <c r="N518">
        <v>99</v>
      </c>
      <c r="O518" t="s">
        <v>27</v>
      </c>
      <c r="P518">
        <v>1</v>
      </c>
      <c r="Q518" t="s">
        <v>34</v>
      </c>
      <c r="R518">
        <v>1977</v>
      </c>
      <c r="V518" s="3">
        <f t="shared" si="17"/>
        <v>3.54</v>
      </c>
      <c r="W518" s="3">
        <f>IF(AND(T518&lt;&gt;"_U",T518&lt;&gt;"c",J518&lt;&gt;9,J518&lt;&gt;99),IFERROR(VLOOKUP(A518,'Health Total'!$A$2:$W$10000,18,0),"."),".")</f>
        <v>55809</v>
      </c>
    </row>
    <row r="519" spans="1:23" x14ac:dyDescent="0.2">
      <c r="A519" s="1" t="str">
        <f t="shared" si="16"/>
        <v>2013|MidCentral|Female / Wahine</v>
      </c>
      <c r="B519" t="s">
        <v>20</v>
      </c>
      <c r="C519" t="s">
        <v>21</v>
      </c>
      <c r="D519" t="s">
        <v>22</v>
      </c>
      <c r="E519" t="s">
        <v>23</v>
      </c>
      <c r="F519">
        <v>2013</v>
      </c>
      <c r="G519">
        <v>2013</v>
      </c>
      <c r="H519">
        <v>302</v>
      </c>
      <c r="I519" t="s">
        <v>159</v>
      </c>
      <c r="J519">
        <v>3</v>
      </c>
      <c r="K519" t="s">
        <v>39</v>
      </c>
      <c r="L519">
        <v>99</v>
      </c>
      <c r="M519" t="s">
        <v>26</v>
      </c>
      <c r="N519">
        <v>99</v>
      </c>
      <c r="O519" t="s">
        <v>27</v>
      </c>
      <c r="P519">
        <v>2</v>
      </c>
      <c r="Q519" t="s">
        <v>31</v>
      </c>
      <c r="R519">
        <v>2466</v>
      </c>
      <c r="V519" s="3">
        <f t="shared" si="17"/>
        <v>3.95</v>
      </c>
      <c r="W519" s="3">
        <f>IF(AND(T519&lt;&gt;"_U",T519&lt;&gt;"c",J519&lt;&gt;9,J519&lt;&gt;99),IFERROR(VLOOKUP(A519,'Health Total'!$A$2:$W$10000,18,0),"."),".")</f>
        <v>62463</v>
      </c>
    </row>
    <row r="520" spans="1:23" x14ac:dyDescent="0.2">
      <c r="A520" s="1" t="str">
        <f t="shared" si="16"/>
        <v>2013|MidCentral|Another gender / He ira kÄ“ anÅ</v>
      </c>
      <c r="B520" t="s">
        <v>20</v>
      </c>
      <c r="C520" t="s">
        <v>21</v>
      </c>
      <c r="D520" t="s">
        <v>22</v>
      </c>
      <c r="E520" t="s">
        <v>23</v>
      </c>
      <c r="F520">
        <v>2013</v>
      </c>
      <c r="G520">
        <v>2013</v>
      </c>
      <c r="H520">
        <v>302</v>
      </c>
      <c r="I520" t="s">
        <v>159</v>
      </c>
      <c r="J520">
        <v>3</v>
      </c>
      <c r="K520" t="s">
        <v>39</v>
      </c>
      <c r="L520">
        <v>99</v>
      </c>
      <c r="M520" t="s">
        <v>26</v>
      </c>
      <c r="N520">
        <v>99</v>
      </c>
      <c r="O520" t="s">
        <v>27</v>
      </c>
      <c r="P520">
        <v>3</v>
      </c>
      <c r="Q520" t="s">
        <v>28</v>
      </c>
      <c r="T520" t="s">
        <v>36</v>
      </c>
      <c r="U520" t="s">
        <v>37</v>
      </c>
      <c r="V520" s="3" t="str">
        <f t="shared" si="17"/>
        <v>.</v>
      </c>
      <c r="W520" s="3" t="str">
        <f>IF(AND(T520&lt;&gt;"_U",T520&lt;&gt;"c",J520&lt;&gt;9,J520&lt;&gt;99),IFERROR(VLOOKUP(A520,'Health Total'!$A$2:$W$10000,18,0),"."),".")</f>
        <v>.</v>
      </c>
    </row>
    <row r="521" spans="1:23" x14ac:dyDescent="0.2">
      <c r="A521" s="1" t="str">
        <f t="shared" si="16"/>
        <v>2013|MidCentral|Total - gender</v>
      </c>
      <c r="B521" t="s">
        <v>20</v>
      </c>
      <c r="C521" t="s">
        <v>21</v>
      </c>
      <c r="D521" t="s">
        <v>22</v>
      </c>
      <c r="E521" t="s">
        <v>23</v>
      </c>
      <c r="F521">
        <v>2013</v>
      </c>
      <c r="G521">
        <v>2013</v>
      </c>
      <c r="H521">
        <v>302</v>
      </c>
      <c r="I521" t="s">
        <v>159</v>
      </c>
      <c r="J521">
        <v>3</v>
      </c>
      <c r="K521" t="s">
        <v>39</v>
      </c>
      <c r="L521">
        <v>99</v>
      </c>
      <c r="M521" t="s">
        <v>26</v>
      </c>
      <c r="N521">
        <v>99</v>
      </c>
      <c r="O521" t="s">
        <v>27</v>
      </c>
      <c r="P521">
        <v>99</v>
      </c>
      <c r="Q521" t="s">
        <v>42</v>
      </c>
      <c r="R521">
        <v>4446</v>
      </c>
      <c r="V521" s="3">
        <f t="shared" si="17"/>
        <v>3.76</v>
      </c>
      <c r="W521" s="3">
        <f>IF(AND(T521&lt;&gt;"_U",T521&lt;&gt;"c",J521&lt;&gt;9,J521&lt;&gt;99),IFERROR(VLOOKUP(A521,'Health Total'!$A$2:$W$10000,18,0),"."),".")</f>
        <v>118272</v>
      </c>
    </row>
    <row r="522" spans="1:23" x14ac:dyDescent="0.2">
      <c r="A522" s="1" t="str">
        <f t="shared" si="16"/>
        <v>2013|MidCentral|Male / TÄne</v>
      </c>
      <c r="B522" t="s">
        <v>20</v>
      </c>
      <c r="C522" t="s">
        <v>21</v>
      </c>
      <c r="D522" t="s">
        <v>22</v>
      </c>
      <c r="E522" t="s">
        <v>23</v>
      </c>
      <c r="F522">
        <v>2013</v>
      </c>
      <c r="G522">
        <v>2013</v>
      </c>
      <c r="H522">
        <v>302</v>
      </c>
      <c r="I522" t="s">
        <v>159</v>
      </c>
      <c r="J522">
        <v>4</v>
      </c>
      <c r="K522" t="s">
        <v>54</v>
      </c>
      <c r="L522">
        <v>99</v>
      </c>
      <c r="M522" t="s">
        <v>26</v>
      </c>
      <c r="N522">
        <v>99</v>
      </c>
      <c r="O522" t="s">
        <v>27</v>
      </c>
      <c r="P522">
        <v>1</v>
      </c>
      <c r="Q522" t="s">
        <v>34</v>
      </c>
      <c r="R522">
        <v>4086</v>
      </c>
      <c r="V522" s="3">
        <f t="shared" si="17"/>
        <v>7.32</v>
      </c>
      <c r="W522" s="3">
        <f>IF(AND(T522&lt;&gt;"_U",T522&lt;&gt;"c",J522&lt;&gt;9,J522&lt;&gt;99),IFERROR(VLOOKUP(A522,'Health Total'!$A$2:$W$10000,18,0),"."),".")</f>
        <v>55809</v>
      </c>
    </row>
    <row r="523" spans="1:23" x14ac:dyDescent="0.2">
      <c r="A523" s="1" t="str">
        <f t="shared" si="16"/>
        <v>2013|MidCentral|Female / Wahine</v>
      </c>
      <c r="B523" t="s">
        <v>20</v>
      </c>
      <c r="C523" t="s">
        <v>21</v>
      </c>
      <c r="D523" t="s">
        <v>22</v>
      </c>
      <c r="E523" t="s">
        <v>23</v>
      </c>
      <c r="F523">
        <v>2013</v>
      </c>
      <c r="G523">
        <v>2013</v>
      </c>
      <c r="H523">
        <v>302</v>
      </c>
      <c r="I523" t="s">
        <v>159</v>
      </c>
      <c r="J523">
        <v>4</v>
      </c>
      <c r="K523" t="s">
        <v>54</v>
      </c>
      <c r="L523">
        <v>99</v>
      </c>
      <c r="M523" t="s">
        <v>26</v>
      </c>
      <c r="N523">
        <v>99</v>
      </c>
      <c r="O523" t="s">
        <v>27</v>
      </c>
      <c r="P523">
        <v>2</v>
      </c>
      <c r="Q523" t="s">
        <v>31</v>
      </c>
      <c r="R523">
        <v>5787</v>
      </c>
      <c r="V523" s="3">
        <f t="shared" si="17"/>
        <v>9.26</v>
      </c>
      <c r="W523" s="3">
        <f>IF(AND(T523&lt;&gt;"_U",T523&lt;&gt;"c",J523&lt;&gt;9,J523&lt;&gt;99),IFERROR(VLOOKUP(A523,'Health Total'!$A$2:$W$10000,18,0),"."),".")</f>
        <v>62463</v>
      </c>
    </row>
    <row r="524" spans="1:23" x14ac:dyDescent="0.2">
      <c r="A524" s="1" t="str">
        <f t="shared" si="16"/>
        <v>2013|MidCentral|Another gender / He ira kÄ“ anÅ</v>
      </c>
      <c r="B524" t="s">
        <v>20</v>
      </c>
      <c r="C524" t="s">
        <v>21</v>
      </c>
      <c r="D524" t="s">
        <v>22</v>
      </c>
      <c r="E524" t="s">
        <v>23</v>
      </c>
      <c r="F524">
        <v>2013</v>
      </c>
      <c r="G524">
        <v>2013</v>
      </c>
      <c r="H524">
        <v>302</v>
      </c>
      <c r="I524" t="s">
        <v>159</v>
      </c>
      <c r="J524">
        <v>4</v>
      </c>
      <c r="K524" t="s">
        <v>54</v>
      </c>
      <c r="L524">
        <v>99</v>
      </c>
      <c r="M524" t="s">
        <v>26</v>
      </c>
      <c r="N524">
        <v>99</v>
      </c>
      <c r="O524" t="s">
        <v>27</v>
      </c>
      <c r="P524">
        <v>3</v>
      </c>
      <c r="Q524" t="s">
        <v>28</v>
      </c>
      <c r="T524" t="s">
        <v>36</v>
      </c>
      <c r="U524" t="s">
        <v>37</v>
      </c>
      <c r="V524" s="3" t="str">
        <f t="shared" si="17"/>
        <v>.</v>
      </c>
      <c r="W524" s="3" t="str">
        <f>IF(AND(T524&lt;&gt;"_U",T524&lt;&gt;"c",J524&lt;&gt;9,J524&lt;&gt;99),IFERROR(VLOOKUP(A524,'Health Total'!$A$2:$W$10000,18,0),"."),".")</f>
        <v>.</v>
      </c>
    </row>
    <row r="525" spans="1:23" x14ac:dyDescent="0.2">
      <c r="A525" s="1" t="str">
        <f t="shared" si="16"/>
        <v>2013|MidCentral|Total - gender</v>
      </c>
      <c r="B525" t="s">
        <v>20</v>
      </c>
      <c r="C525" t="s">
        <v>21</v>
      </c>
      <c r="D525" t="s">
        <v>22</v>
      </c>
      <c r="E525" t="s">
        <v>23</v>
      </c>
      <c r="F525">
        <v>2013</v>
      </c>
      <c r="G525">
        <v>2013</v>
      </c>
      <c r="H525">
        <v>302</v>
      </c>
      <c r="I525" t="s">
        <v>159</v>
      </c>
      <c r="J525">
        <v>4</v>
      </c>
      <c r="K525" t="s">
        <v>54</v>
      </c>
      <c r="L525">
        <v>99</v>
      </c>
      <c r="M525" t="s">
        <v>26</v>
      </c>
      <c r="N525">
        <v>99</v>
      </c>
      <c r="O525" t="s">
        <v>27</v>
      </c>
      <c r="P525">
        <v>99</v>
      </c>
      <c r="Q525" t="s">
        <v>42</v>
      </c>
      <c r="R525">
        <v>9873</v>
      </c>
      <c r="V525" s="3">
        <f t="shared" si="17"/>
        <v>8.35</v>
      </c>
      <c r="W525" s="3">
        <f>IF(AND(T525&lt;&gt;"_U",T525&lt;&gt;"c",J525&lt;&gt;9,J525&lt;&gt;99),IFERROR(VLOOKUP(A525,'Health Total'!$A$2:$W$10000,18,0),"."),".")</f>
        <v>118272</v>
      </c>
    </row>
    <row r="526" spans="1:23" x14ac:dyDescent="0.2">
      <c r="A526" s="1" t="str">
        <f t="shared" si="16"/>
        <v>2013|MidCentral|Male / TÄne</v>
      </c>
      <c r="B526" t="s">
        <v>20</v>
      </c>
      <c r="C526" t="s">
        <v>21</v>
      </c>
      <c r="D526" t="s">
        <v>22</v>
      </c>
      <c r="E526" t="s">
        <v>23</v>
      </c>
      <c r="F526">
        <v>2013</v>
      </c>
      <c r="G526">
        <v>2013</v>
      </c>
      <c r="H526">
        <v>302</v>
      </c>
      <c r="I526" t="s">
        <v>159</v>
      </c>
      <c r="J526">
        <v>5</v>
      </c>
      <c r="K526" t="s">
        <v>33</v>
      </c>
      <c r="L526">
        <v>99</v>
      </c>
      <c r="M526" t="s">
        <v>26</v>
      </c>
      <c r="N526">
        <v>99</v>
      </c>
      <c r="O526" t="s">
        <v>27</v>
      </c>
      <c r="P526">
        <v>1</v>
      </c>
      <c r="Q526" t="s">
        <v>34</v>
      </c>
      <c r="R526">
        <v>1740</v>
      </c>
      <c r="V526" s="3">
        <f t="shared" si="17"/>
        <v>3.12</v>
      </c>
      <c r="W526" s="3">
        <f>IF(AND(T526&lt;&gt;"_U",T526&lt;&gt;"c",J526&lt;&gt;9,J526&lt;&gt;99),IFERROR(VLOOKUP(A526,'Health Total'!$A$2:$W$10000,18,0),"."),".")</f>
        <v>55809</v>
      </c>
    </row>
    <row r="527" spans="1:23" x14ac:dyDescent="0.2">
      <c r="A527" s="1" t="str">
        <f t="shared" si="16"/>
        <v>2013|MidCentral|Female / Wahine</v>
      </c>
      <c r="B527" t="s">
        <v>20</v>
      </c>
      <c r="C527" t="s">
        <v>21</v>
      </c>
      <c r="D527" t="s">
        <v>22</v>
      </c>
      <c r="E527" t="s">
        <v>23</v>
      </c>
      <c r="F527">
        <v>2013</v>
      </c>
      <c r="G527">
        <v>2013</v>
      </c>
      <c r="H527">
        <v>302</v>
      </c>
      <c r="I527" t="s">
        <v>159</v>
      </c>
      <c r="J527">
        <v>5</v>
      </c>
      <c r="K527" t="s">
        <v>33</v>
      </c>
      <c r="L527">
        <v>99</v>
      </c>
      <c r="M527" t="s">
        <v>26</v>
      </c>
      <c r="N527">
        <v>99</v>
      </c>
      <c r="O527" t="s">
        <v>27</v>
      </c>
      <c r="P527">
        <v>2</v>
      </c>
      <c r="Q527" t="s">
        <v>31</v>
      </c>
      <c r="R527">
        <v>5925</v>
      </c>
      <c r="V527" s="3">
        <f t="shared" si="17"/>
        <v>9.49</v>
      </c>
      <c r="W527" s="3">
        <f>IF(AND(T527&lt;&gt;"_U",T527&lt;&gt;"c",J527&lt;&gt;9,J527&lt;&gt;99),IFERROR(VLOOKUP(A527,'Health Total'!$A$2:$W$10000,18,0),"."),".")</f>
        <v>62463</v>
      </c>
    </row>
    <row r="528" spans="1:23" x14ac:dyDescent="0.2">
      <c r="A528" s="1" t="str">
        <f t="shared" si="16"/>
        <v>2013|MidCentral|Another gender / He ira kÄ“ anÅ</v>
      </c>
      <c r="B528" t="s">
        <v>20</v>
      </c>
      <c r="C528" t="s">
        <v>21</v>
      </c>
      <c r="D528" t="s">
        <v>22</v>
      </c>
      <c r="E528" t="s">
        <v>23</v>
      </c>
      <c r="F528">
        <v>2013</v>
      </c>
      <c r="G528">
        <v>2013</v>
      </c>
      <c r="H528">
        <v>302</v>
      </c>
      <c r="I528" t="s">
        <v>159</v>
      </c>
      <c r="J528">
        <v>5</v>
      </c>
      <c r="K528" t="s">
        <v>33</v>
      </c>
      <c r="L528">
        <v>99</v>
      </c>
      <c r="M528" t="s">
        <v>26</v>
      </c>
      <c r="N528">
        <v>99</v>
      </c>
      <c r="O528" t="s">
        <v>27</v>
      </c>
      <c r="P528">
        <v>3</v>
      </c>
      <c r="Q528" t="s">
        <v>28</v>
      </c>
      <c r="T528" t="s">
        <v>36</v>
      </c>
      <c r="U528" t="s">
        <v>37</v>
      </c>
      <c r="V528" s="3" t="str">
        <f t="shared" si="17"/>
        <v>.</v>
      </c>
      <c r="W528" s="3" t="str">
        <f>IF(AND(T528&lt;&gt;"_U",T528&lt;&gt;"c",J528&lt;&gt;9,J528&lt;&gt;99),IFERROR(VLOOKUP(A528,'Health Total'!$A$2:$W$10000,18,0),"."),".")</f>
        <v>.</v>
      </c>
    </row>
    <row r="529" spans="1:23" x14ac:dyDescent="0.2">
      <c r="A529" s="1" t="str">
        <f t="shared" si="16"/>
        <v>2013|MidCentral|Total - gender</v>
      </c>
      <c r="B529" t="s">
        <v>20</v>
      </c>
      <c r="C529" t="s">
        <v>21</v>
      </c>
      <c r="D529" t="s">
        <v>22</v>
      </c>
      <c r="E529" t="s">
        <v>23</v>
      </c>
      <c r="F529">
        <v>2013</v>
      </c>
      <c r="G529">
        <v>2013</v>
      </c>
      <c r="H529">
        <v>302</v>
      </c>
      <c r="I529" t="s">
        <v>159</v>
      </c>
      <c r="J529">
        <v>5</v>
      </c>
      <c r="K529" t="s">
        <v>33</v>
      </c>
      <c r="L529">
        <v>99</v>
      </c>
      <c r="M529" t="s">
        <v>26</v>
      </c>
      <c r="N529">
        <v>99</v>
      </c>
      <c r="O529" t="s">
        <v>27</v>
      </c>
      <c r="P529">
        <v>99</v>
      </c>
      <c r="Q529" t="s">
        <v>42</v>
      </c>
      <c r="R529">
        <v>7665</v>
      </c>
      <c r="V529" s="3">
        <f t="shared" si="17"/>
        <v>6.48</v>
      </c>
      <c r="W529" s="3">
        <f>IF(AND(T529&lt;&gt;"_U",T529&lt;&gt;"c",J529&lt;&gt;9,J529&lt;&gt;99),IFERROR(VLOOKUP(A529,'Health Total'!$A$2:$W$10000,18,0),"."),".")</f>
        <v>118272</v>
      </c>
    </row>
    <row r="530" spans="1:23" x14ac:dyDescent="0.2">
      <c r="A530" s="1" t="str">
        <f t="shared" si="16"/>
        <v>2013|MidCentral|Male / TÄne</v>
      </c>
      <c r="B530" t="s">
        <v>20</v>
      </c>
      <c r="C530" t="s">
        <v>21</v>
      </c>
      <c r="D530" t="s">
        <v>22</v>
      </c>
      <c r="E530" t="s">
        <v>23</v>
      </c>
      <c r="F530">
        <v>2013</v>
      </c>
      <c r="G530">
        <v>2013</v>
      </c>
      <c r="H530">
        <v>302</v>
      </c>
      <c r="I530" t="s">
        <v>159</v>
      </c>
      <c r="J530">
        <v>6</v>
      </c>
      <c r="K530" t="s">
        <v>52</v>
      </c>
      <c r="L530">
        <v>99</v>
      </c>
      <c r="M530" t="s">
        <v>26</v>
      </c>
      <c r="N530">
        <v>99</v>
      </c>
      <c r="O530" t="s">
        <v>27</v>
      </c>
      <c r="P530">
        <v>1</v>
      </c>
      <c r="Q530" t="s">
        <v>34</v>
      </c>
      <c r="R530">
        <v>20769</v>
      </c>
      <c r="V530" s="3">
        <f t="shared" si="17"/>
        <v>37.21</v>
      </c>
      <c r="W530" s="3">
        <f>IF(AND(T530&lt;&gt;"_U",T530&lt;&gt;"c",J530&lt;&gt;9,J530&lt;&gt;99),IFERROR(VLOOKUP(A530,'Health Total'!$A$2:$W$10000,18,0),"."),".")</f>
        <v>55809</v>
      </c>
    </row>
    <row r="531" spans="1:23" x14ac:dyDescent="0.2">
      <c r="A531" s="1" t="str">
        <f t="shared" si="16"/>
        <v>2013|MidCentral|Female / Wahine</v>
      </c>
      <c r="B531" t="s">
        <v>20</v>
      </c>
      <c r="C531" t="s">
        <v>21</v>
      </c>
      <c r="D531" t="s">
        <v>22</v>
      </c>
      <c r="E531" t="s">
        <v>23</v>
      </c>
      <c r="F531">
        <v>2013</v>
      </c>
      <c r="G531">
        <v>2013</v>
      </c>
      <c r="H531">
        <v>302</v>
      </c>
      <c r="I531" t="s">
        <v>159</v>
      </c>
      <c r="J531">
        <v>6</v>
      </c>
      <c r="K531" t="s">
        <v>52</v>
      </c>
      <c r="L531">
        <v>99</v>
      </c>
      <c r="M531" t="s">
        <v>26</v>
      </c>
      <c r="N531">
        <v>99</v>
      </c>
      <c r="O531" t="s">
        <v>27</v>
      </c>
      <c r="P531">
        <v>2</v>
      </c>
      <c r="Q531" t="s">
        <v>31</v>
      </c>
      <c r="R531">
        <v>20784</v>
      </c>
      <c r="V531" s="3">
        <f t="shared" si="17"/>
        <v>33.270000000000003</v>
      </c>
      <c r="W531" s="3">
        <f>IF(AND(T531&lt;&gt;"_U",T531&lt;&gt;"c",J531&lt;&gt;9,J531&lt;&gt;99),IFERROR(VLOOKUP(A531,'Health Total'!$A$2:$W$10000,18,0),"."),".")</f>
        <v>62463</v>
      </c>
    </row>
    <row r="532" spans="1:23" x14ac:dyDescent="0.2">
      <c r="A532" s="1" t="str">
        <f t="shared" si="16"/>
        <v>2013|MidCentral|Another gender / He ira kÄ“ anÅ</v>
      </c>
      <c r="B532" t="s">
        <v>20</v>
      </c>
      <c r="C532" t="s">
        <v>21</v>
      </c>
      <c r="D532" t="s">
        <v>22</v>
      </c>
      <c r="E532" t="s">
        <v>23</v>
      </c>
      <c r="F532">
        <v>2013</v>
      </c>
      <c r="G532">
        <v>2013</v>
      </c>
      <c r="H532">
        <v>302</v>
      </c>
      <c r="I532" t="s">
        <v>159</v>
      </c>
      <c r="J532">
        <v>6</v>
      </c>
      <c r="K532" t="s">
        <v>52</v>
      </c>
      <c r="L532">
        <v>99</v>
      </c>
      <c r="M532" t="s">
        <v>26</v>
      </c>
      <c r="N532">
        <v>99</v>
      </c>
      <c r="O532" t="s">
        <v>27</v>
      </c>
      <c r="P532">
        <v>3</v>
      </c>
      <c r="Q532" t="s">
        <v>28</v>
      </c>
      <c r="T532" t="s">
        <v>36</v>
      </c>
      <c r="U532" t="s">
        <v>37</v>
      </c>
      <c r="V532" s="3" t="str">
        <f t="shared" si="17"/>
        <v>.</v>
      </c>
      <c r="W532" s="3" t="str">
        <f>IF(AND(T532&lt;&gt;"_U",T532&lt;&gt;"c",J532&lt;&gt;9,J532&lt;&gt;99),IFERROR(VLOOKUP(A532,'Health Total'!$A$2:$W$10000,18,0),"."),".")</f>
        <v>.</v>
      </c>
    </row>
    <row r="533" spans="1:23" x14ac:dyDescent="0.2">
      <c r="A533" s="1" t="str">
        <f t="shared" si="16"/>
        <v>2013|MidCentral|Total - gender</v>
      </c>
      <c r="B533" t="s">
        <v>20</v>
      </c>
      <c r="C533" t="s">
        <v>21</v>
      </c>
      <c r="D533" t="s">
        <v>22</v>
      </c>
      <c r="E533" t="s">
        <v>23</v>
      </c>
      <c r="F533">
        <v>2013</v>
      </c>
      <c r="G533">
        <v>2013</v>
      </c>
      <c r="H533">
        <v>302</v>
      </c>
      <c r="I533" t="s">
        <v>159</v>
      </c>
      <c r="J533">
        <v>6</v>
      </c>
      <c r="K533" t="s">
        <v>52</v>
      </c>
      <c r="L533">
        <v>99</v>
      </c>
      <c r="M533" t="s">
        <v>26</v>
      </c>
      <c r="N533">
        <v>99</v>
      </c>
      <c r="O533" t="s">
        <v>27</v>
      </c>
      <c r="P533">
        <v>99</v>
      </c>
      <c r="Q533" t="s">
        <v>42</v>
      </c>
      <c r="R533">
        <v>41556</v>
      </c>
      <c r="V533" s="3">
        <f t="shared" si="17"/>
        <v>35.14</v>
      </c>
      <c r="W533" s="3">
        <f>IF(AND(T533&lt;&gt;"_U",T533&lt;&gt;"c",J533&lt;&gt;9,J533&lt;&gt;99),IFERROR(VLOOKUP(A533,'Health Total'!$A$2:$W$10000,18,0),"."),".")</f>
        <v>118272</v>
      </c>
    </row>
    <row r="534" spans="1:23" x14ac:dyDescent="0.2">
      <c r="A534" s="1" t="str">
        <f t="shared" si="16"/>
        <v>2013|MidCentral|Male / TÄne</v>
      </c>
      <c r="B534" t="s">
        <v>20</v>
      </c>
      <c r="C534" t="s">
        <v>21</v>
      </c>
      <c r="D534" t="s">
        <v>22</v>
      </c>
      <c r="E534" t="s">
        <v>23</v>
      </c>
      <c r="F534">
        <v>2013</v>
      </c>
      <c r="G534">
        <v>2013</v>
      </c>
      <c r="H534">
        <v>302</v>
      </c>
      <c r="I534" t="s">
        <v>159</v>
      </c>
      <c r="J534">
        <v>9</v>
      </c>
      <c r="K534" t="s">
        <v>25</v>
      </c>
      <c r="L534">
        <v>99</v>
      </c>
      <c r="M534" t="s">
        <v>26</v>
      </c>
      <c r="N534">
        <v>99</v>
      </c>
      <c r="O534" t="s">
        <v>27</v>
      </c>
      <c r="P534">
        <v>1</v>
      </c>
      <c r="Q534" t="s">
        <v>34</v>
      </c>
      <c r="R534">
        <v>5871</v>
      </c>
      <c r="V534" s="3" t="str">
        <f t="shared" si="17"/>
        <v>.</v>
      </c>
      <c r="W534" s="3" t="str">
        <f>IF(AND(T534&lt;&gt;"_U",T534&lt;&gt;"c",J534&lt;&gt;9,J534&lt;&gt;99),IFERROR(VLOOKUP(A534,'Health Total'!$A$2:$W$10000,18,0),"."),".")</f>
        <v>.</v>
      </c>
    </row>
    <row r="535" spans="1:23" x14ac:dyDescent="0.2">
      <c r="A535" s="1" t="str">
        <f t="shared" si="16"/>
        <v>2013|MidCentral|Female / Wahine</v>
      </c>
      <c r="B535" t="s">
        <v>20</v>
      </c>
      <c r="C535" t="s">
        <v>21</v>
      </c>
      <c r="D535" t="s">
        <v>22</v>
      </c>
      <c r="E535" t="s">
        <v>23</v>
      </c>
      <c r="F535">
        <v>2013</v>
      </c>
      <c r="G535">
        <v>2013</v>
      </c>
      <c r="H535">
        <v>302</v>
      </c>
      <c r="I535" t="s">
        <v>159</v>
      </c>
      <c r="J535">
        <v>9</v>
      </c>
      <c r="K535" t="s">
        <v>25</v>
      </c>
      <c r="L535">
        <v>99</v>
      </c>
      <c r="M535" t="s">
        <v>26</v>
      </c>
      <c r="N535">
        <v>99</v>
      </c>
      <c r="O535" t="s">
        <v>27</v>
      </c>
      <c r="P535">
        <v>2</v>
      </c>
      <c r="Q535" t="s">
        <v>31</v>
      </c>
      <c r="R535">
        <v>5586</v>
      </c>
      <c r="V535" s="3" t="str">
        <f t="shared" si="17"/>
        <v>.</v>
      </c>
      <c r="W535" s="3" t="str">
        <f>IF(AND(T535&lt;&gt;"_U",T535&lt;&gt;"c",J535&lt;&gt;9,J535&lt;&gt;99),IFERROR(VLOOKUP(A535,'Health Total'!$A$2:$W$10000,18,0),"."),".")</f>
        <v>.</v>
      </c>
    </row>
    <row r="536" spans="1:23" x14ac:dyDescent="0.2">
      <c r="A536" s="1" t="str">
        <f t="shared" si="16"/>
        <v>2013|MidCentral|Another gender / He ira kÄ“ anÅ</v>
      </c>
      <c r="B536" t="s">
        <v>20</v>
      </c>
      <c r="C536" t="s">
        <v>21</v>
      </c>
      <c r="D536" t="s">
        <v>22</v>
      </c>
      <c r="E536" t="s">
        <v>23</v>
      </c>
      <c r="F536">
        <v>2013</v>
      </c>
      <c r="G536">
        <v>2013</v>
      </c>
      <c r="H536">
        <v>302</v>
      </c>
      <c r="I536" t="s">
        <v>159</v>
      </c>
      <c r="J536">
        <v>9</v>
      </c>
      <c r="K536" t="s">
        <v>25</v>
      </c>
      <c r="L536">
        <v>99</v>
      </c>
      <c r="M536" t="s">
        <v>26</v>
      </c>
      <c r="N536">
        <v>99</v>
      </c>
      <c r="O536" t="s">
        <v>27</v>
      </c>
      <c r="P536">
        <v>3</v>
      </c>
      <c r="Q536" t="s">
        <v>28</v>
      </c>
      <c r="T536" t="s">
        <v>36</v>
      </c>
      <c r="U536" t="s">
        <v>37</v>
      </c>
      <c r="V536" s="3" t="str">
        <f t="shared" si="17"/>
        <v>.</v>
      </c>
      <c r="W536" s="3" t="str">
        <f>IF(AND(T536&lt;&gt;"_U",T536&lt;&gt;"c",J536&lt;&gt;9,J536&lt;&gt;99),IFERROR(VLOOKUP(A536,'Health Total'!$A$2:$W$10000,18,0),"."),".")</f>
        <v>.</v>
      </c>
    </row>
    <row r="537" spans="1:23" x14ac:dyDescent="0.2">
      <c r="A537" s="1" t="str">
        <f t="shared" si="16"/>
        <v>2013|MidCentral|Total - gender</v>
      </c>
      <c r="B537" t="s">
        <v>20</v>
      </c>
      <c r="C537" t="s">
        <v>21</v>
      </c>
      <c r="D537" t="s">
        <v>22</v>
      </c>
      <c r="E537" t="s">
        <v>23</v>
      </c>
      <c r="F537">
        <v>2013</v>
      </c>
      <c r="G537">
        <v>2013</v>
      </c>
      <c r="H537">
        <v>302</v>
      </c>
      <c r="I537" t="s">
        <v>159</v>
      </c>
      <c r="J537">
        <v>9</v>
      </c>
      <c r="K537" t="s">
        <v>25</v>
      </c>
      <c r="L537">
        <v>99</v>
      </c>
      <c r="M537" t="s">
        <v>26</v>
      </c>
      <c r="N537">
        <v>99</v>
      </c>
      <c r="O537" t="s">
        <v>27</v>
      </c>
      <c r="P537">
        <v>99</v>
      </c>
      <c r="Q537" t="s">
        <v>42</v>
      </c>
      <c r="R537">
        <v>11457</v>
      </c>
      <c r="V537" s="3" t="str">
        <f t="shared" si="17"/>
        <v>.</v>
      </c>
      <c r="W537" s="3" t="str">
        <f>IF(AND(T537&lt;&gt;"_U",T537&lt;&gt;"c",J537&lt;&gt;9,J537&lt;&gt;99),IFERROR(VLOOKUP(A537,'Health Total'!$A$2:$W$10000,18,0),"."),".")</f>
        <v>.</v>
      </c>
    </row>
    <row r="538" spans="1:23" x14ac:dyDescent="0.2">
      <c r="A538" s="1" t="str">
        <f t="shared" si="16"/>
        <v>2013|MidCentral|Male / TÄne</v>
      </c>
      <c r="B538" t="s">
        <v>20</v>
      </c>
      <c r="C538" t="s">
        <v>21</v>
      </c>
      <c r="D538" t="s">
        <v>22</v>
      </c>
      <c r="E538" t="s">
        <v>23</v>
      </c>
      <c r="F538">
        <v>2013</v>
      </c>
      <c r="G538">
        <v>2013</v>
      </c>
      <c r="H538">
        <v>302</v>
      </c>
      <c r="I538" t="s">
        <v>159</v>
      </c>
      <c r="J538">
        <v>77</v>
      </c>
      <c r="K538" t="s">
        <v>49</v>
      </c>
      <c r="L538">
        <v>99</v>
      </c>
      <c r="M538" t="s">
        <v>26</v>
      </c>
      <c r="N538">
        <v>99</v>
      </c>
      <c r="O538" t="s">
        <v>27</v>
      </c>
      <c r="P538">
        <v>1</v>
      </c>
      <c r="Q538" t="s">
        <v>34</v>
      </c>
      <c r="R538">
        <v>55809</v>
      </c>
      <c r="V538" s="3">
        <f t="shared" si="17"/>
        <v>100</v>
      </c>
      <c r="W538" s="3">
        <f>IF(AND(T538&lt;&gt;"_U",T538&lt;&gt;"c",J538&lt;&gt;9,J538&lt;&gt;99),IFERROR(VLOOKUP(A538,'Health Total'!$A$2:$W$10000,18,0),"."),".")</f>
        <v>55809</v>
      </c>
    </row>
    <row r="539" spans="1:23" x14ac:dyDescent="0.2">
      <c r="A539" s="1" t="str">
        <f t="shared" si="16"/>
        <v>2013|MidCentral|Female / Wahine</v>
      </c>
      <c r="B539" t="s">
        <v>20</v>
      </c>
      <c r="C539" t="s">
        <v>21</v>
      </c>
      <c r="D539" t="s">
        <v>22</v>
      </c>
      <c r="E539" t="s">
        <v>23</v>
      </c>
      <c r="F539">
        <v>2013</v>
      </c>
      <c r="G539">
        <v>2013</v>
      </c>
      <c r="H539">
        <v>302</v>
      </c>
      <c r="I539" t="s">
        <v>159</v>
      </c>
      <c r="J539">
        <v>77</v>
      </c>
      <c r="K539" t="s">
        <v>49</v>
      </c>
      <c r="L539">
        <v>99</v>
      </c>
      <c r="M539" t="s">
        <v>26</v>
      </c>
      <c r="N539">
        <v>99</v>
      </c>
      <c r="O539" t="s">
        <v>27</v>
      </c>
      <c r="P539">
        <v>2</v>
      </c>
      <c r="Q539" t="s">
        <v>31</v>
      </c>
      <c r="R539">
        <v>62463</v>
      </c>
      <c r="V539" s="3">
        <f t="shared" si="17"/>
        <v>100</v>
      </c>
      <c r="W539" s="3">
        <f>IF(AND(T539&lt;&gt;"_U",T539&lt;&gt;"c",J539&lt;&gt;9,J539&lt;&gt;99),IFERROR(VLOOKUP(A539,'Health Total'!$A$2:$W$10000,18,0),"."),".")</f>
        <v>62463</v>
      </c>
    </row>
    <row r="540" spans="1:23" x14ac:dyDescent="0.2">
      <c r="A540" s="1" t="str">
        <f t="shared" si="16"/>
        <v>2013|MidCentral|Another gender / He ira kÄ“ anÅ</v>
      </c>
      <c r="B540" t="s">
        <v>20</v>
      </c>
      <c r="C540" t="s">
        <v>21</v>
      </c>
      <c r="D540" t="s">
        <v>22</v>
      </c>
      <c r="E540" t="s">
        <v>23</v>
      </c>
      <c r="F540">
        <v>2013</v>
      </c>
      <c r="G540">
        <v>2013</v>
      </c>
      <c r="H540">
        <v>302</v>
      </c>
      <c r="I540" t="s">
        <v>159</v>
      </c>
      <c r="J540">
        <v>77</v>
      </c>
      <c r="K540" t="s">
        <v>49</v>
      </c>
      <c r="L540">
        <v>99</v>
      </c>
      <c r="M540" t="s">
        <v>26</v>
      </c>
      <c r="N540">
        <v>99</v>
      </c>
      <c r="O540" t="s">
        <v>27</v>
      </c>
      <c r="P540">
        <v>3</v>
      </c>
      <c r="Q540" t="s">
        <v>28</v>
      </c>
      <c r="T540" t="s">
        <v>36</v>
      </c>
      <c r="U540" t="s">
        <v>37</v>
      </c>
      <c r="V540" s="3" t="str">
        <f t="shared" si="17"/>
        <v>.</v>
      </c>
      <c r="W540" s="3" t="str">
        <f>IF(AND(T540&lt;&gt;"_U",T540&lt;&gt;"c",J540&lt;&gt;9,J540&lt;&gt;99),IFERROR(VLOOKUP(A540,'Health Total'!$A$2:$W$10000,18,0),"."),".")</f>
        <v>.</v>
      </c>
    </row>
    <row r="541" spans="1:23" x14ac:dyDescent="0.2">
      <c r="A541" s="1" t="str">
        <f t="shared" si="16"/>
        <v>2013|MidCentral|Total - gender</v>
      </c>
      <c r="B541" t="s">
        <v>20</v>
      </c>
      <c r="C541" t="s">
        <v>21</v>
      </c>
      <c r="D541" t="s">
        <v>22</v>
      </c>
      <c r="E541" t="s">
        <v>23</v>
      </c>
      <c r="F541">
        <v>2013</v>
      </c>
      <c r="G541">
        <v>2013</v>
      </c>
      <c r="H541">
        <v>302</v>
      </c>
      <c r="I541" t="s">
        <v>159</v>
      </c>
      <c r="J541">
        <v>77</v>
      </c>
      <c r="K541" t="s">
        <v>49</v>
      </c>
      <c r="L541">
        <v>99</v>
      </c>
      <c r="M541" t="s">
        <v>26</v>
      </c>
      <c r="N541">
        <v>99</v>
      </c>
      <c r="O541" t="s">
        <v>27</v>
      </c>
      <c r="P541">
        <v>99</v>
      </c>
      <c r="Q541" t="s">
        <v>42</v>
      </c>
      <c r="R541">
        <v>118272</v>
      </c>
      <c r="V541" s="3">
        <f t="shared" si="17"/>
        <v>100</v>
      </c>
      <c r="W541" s="3">
        <f>IF(AND(T541&lt;&gt;"_U",T541&lt;&gt;"c",J541&lt;&gt;9,J541&lt;&gt;99),IFERROR(VLOOKUP(A541,'Health Total'!$A$2:$W$10000,18,0),"."),".")</f>
        <v>118272</v>
      </c>
    </row>
    <row r="542" spans="1:23" x14ac:dyDescent="0.2">
      <c r="A542" s="1" t="str">
        <f t="shared" si="16"/>
        <v>2013|MidCentral|Male / TÄne</v>
      </c>
      <c r="B542" t="s">
        <v>20</v>
      </c>
      <c r="C542" t="s">
        <v>21</v>
      </c>
      <c r="D542" t="s">
        <v>22</v>
      </c>
      <c r="E542" t="s">
        <v>23</v>
      </c>
      <c r="F542">
        <v>2013</v>
      </c>
      <c r="G542">
        <v>2013</v>
      </c>
      <c r="H542">
        <v>302</v>
      </c>
      <c r="I542" t="s">
        <v>159</v>
      </c>
      <c r="J542">
        <v>99</v>
      </c>
      <c r="K542" t="s">
        <v>47</v>
      </c>
      <c r="L542">
        <v>99</v>
      </c>
      <c r="M542" t="s">
        <v>26</v>
      </c>
      <c r="N542">
        <v>99</v>
      </c>
      <c r="O542" t="s">
        <v>27</v>
      </c>
      <c r="P542">
        <v>1</v>
      </c>
      <c r="Q542" t="s">
        <v>34</v>
      </c>
      <c r="R542">
        <v>61680</v>
      </c>
      <c r="V542" s="3" t="str">
        <f t="shared" si="17"/>
        <v>.</v>
      </c>
      <c r="W542" s="3" t="str">
        <f>IF(AND(T542&lt;&gt;"_U",T542&lt;&gt;"c",J542&lt;&gt;9,J542&lt;&gt;99),IFERROR(VLOOKUP(A542,'Health Total'!$A$2:$W$10000,18,0),"."),".")</f>
        <v>.</v>
      </c>
    </row>
    <row r="543" spans="1:23" x14ac:dyDescent="0.2">
      <c r="A543" s="1" t="str">
        <f t="shared" si="16"/>
        <v>2013|MidCentral|Female / Wahine</v>
      </c>
      <c r="B543" t="s">
        <v>20</v>
      </c>
      <c r="C543" t="s">
        <v>21</v>
      </c>
      <c r="D543" t="s">
        <v>22</v>
      </c>
      <c r="E543" t="s">
        <v>23</v>
      </c>
      <c r="F543">
        <v>2013</v>
      </c>
      <c r="G543">
        <v>2013</v>
      </c>
      <c r="H543">
        <v>302</v>
      </c>
      <c r="I543" t="s">
        <v>159</v>
      </c>
      <c r="J543">
        <v>99</v>
      </c>
      <c r="K543" t="s">
        <v>47</v>
      </c>
      <c r="L543">
        <v>99</v>
      </c>
      <c r="M543" t="s">
        <v>26</v>
      </c>
      <c r="N543">
        <v>99</v>
      </c>
      <c r="O543" t="s">
        <v>27</v>
      </c>
      <c r="P543">
        <v>2</v>
      </c>
      <c r="Q543" t="s">
        <v>31</v>
      </c>
      <c r="R543">
        <v>68049</v>
      </c>
      <c r="V543" s="3" t="str">
        <f t="shared" si="17"/>
        <v>.</v>
      </c>
      <c r="W543" s="3" t="str">
        <f>IF(AND(T543&lt;&gt;"_U",T543&lt;&gt;"c",J543&lt;&gt;9,J543&lt;&gt;99),IFERROR(VLOOKUP(A543,'Health Total'!$A$2:$W$10000,18,0),"."),".")</f>
        <v>.</v>
      </c>
    </row>
    <row r="544" spans="1:23" x14ac:dyDescent="0.2">
      <c r="A544" s="1" t="str">
        <f t="shared" si="16"/>
        <v>2013|MidCentral|Another gender / He ira kÄ“ anÅ</v>
      </c>
      <c r="B544" t="s">
        <v>20</v>
      </c>
      <c r="C544" t="s">
        <v>21</v>
      </c>
      <c r="D544" t="s">
        <v>22</v>
      </c>
      <c r="E544" t="s">
        <v>23</v>
      </c>
      <c r="F544">
        <v>2013</v>
      </c>
      <c r="G544">
        <v>2013</v>
      </c>
      <c r="H544">
        <v>302</v>
      </c>
      <c r="I544" t="s">
        <v>159</v>
      </c>
      <c r="J544">
        <v>99</v>
      </c>
      <c r="K544" t="s">
        <v>47</v>
      </c>
      <c r="L544">
        <v>99</v>
      </c>
      <c r="M544" t="s">
        <v>26</v>
      </c>
      <c r="N544">
        <v>99</v>
      </c>
      <c r="O544" t="s">
        <v>27</v>
      </c>
      <c r="P544">
        <v>3</v>
      </c>
      <c r="Q544" t="s">
        <v>28</v>
      </c>
      <c r="T544" t="s">
        <v>36</v>
      </c>
      <c r="U544" t="s">
        <v>37</v>
      </c>
      <c r="V544" s="3" t="str">
        <f t="shared" si="17"/>
        <v>.</v>
      </c>
      <c r="W544" s="3" t="str">
        <f>IF(AND(T544&lt;&gt;"_U",T544&lt;&gt;"c",J544&lt;&gt;9,J544&lt;&gt;99),IFERROR(VLOOKUP(A544,'Health Total'!$A$2:$W$10000,18,0),"."),".")</f>
        <v>.</v>
      </c>
    </row>
    <row r="545" spans="1:23" x14ac:dyDescent="0.2">
      <c r="A545" s="1" t="str">
        <f t="shared" si="16"/>
        <v>2013|MidCentral|Total - gender</v>
      </c>
      <c r="B545" t="s">
        <v>20</v>
      </c>
      <c r="C545" t="s">
        <v>21</v>
      </c>
      <c r="D545" t="s">
        <v>22</v>
      </c>
      <c r="E545" t="s">
        <v>23</v>
      </c>
      <c r="F545">
        <v>2013</v>
      </c>
      <c r="G545">
        <v>2013</v>
      </c>
      <c r="H545">
        <v>302</v>
      </c>
      <c r="I545" t="s">
        <v>159</v>
      </c>
      <c r="J545">
        <v>99</v>
      </c>
      <c r="K545" t="s">
        <v>47</v>
      </c>
      <c r="L545">
        <v>99</v>
      </c>
      <c r="M545" t="s">
        <v>26</v>
      </c>
      <c r="N545">
        <v>99</v>
      </c>
      <c r="O545" t="s">
        <v>27</v>
      </c>
      <c r="P545">
        <v>99</v>
      </c>
      <c r="Q545" t="s">
        <v>42</v>
      </c>
      <c r="R545">
        <v>129729</v>
      </c>
      <c r="V545" s="3" t="str">
        <f t="shared" si="17"/>
        <v>.</v>
      </c>
      <c r="W545" s="3" t="str">
        <f>IF(AND(T545&lt;&gt;"_U",T545&lt;&gt;"c",J545&lt;&gt;9,J545&lt;&gt;99),IFERROR(VLOOKUP(A545,'Health Total'!$A$2:$W$10000,18,0),"."),".")</f>
        <v>.</v>
      </c>
    </row>
    <row r="546" spans="1:23" x14ac:dyDescent="0.2">
      <c r="A546" s="1" t="str">
        <f t="shared" si="16"/>
        <v>2013|Capital, Coast and Hutt Valley|Male / TÄne</v>
      </c>
      <c r="B546" t="s">
        <v>20</v>
      </c>
      <c r="C546" t="s">
        <v>21</v>
      </c>
      <c r="D546" t="s">
        <v>22</v>
      </c>
      <c r="E546" t="s">
        <v>23</v>
      </c>
      <c r="F546">
        <v>2013</v>
      </c>
      <c r="G546">
        <v>2013</v>
      </c>
      <c r="H546">
        <v>303</v>
      </c>
      <c r="I546" t="s">
        <v>158</v>
      </c>
      <c r="J546">
        <v>1</v>
      </c>
      <c r="K546" t="s">
        <v>30</v>
      </c>
      <c r="L546">
        <v>99</v>
      </c>
      <c r="M546" t="s">
        <v>26</v>
      </c>
      <c r="N546">
        <v>99</v>
      </c>
      <c r="O546" t="s">
        <v>27</v>
      </c>
      <c r="P546">
        <v>1</v>
      </c>
      <c r="Q546" t="s">
        <v>34</v>
      </c>
      <c r="R546">
        <v>69108</v>
      </c>
      <c r="V546" s="3">
        <f t="shared" si="17"/>
        <v>46.78</v>
      </c>
      <c r="W546" s="3">
        <f>IF(AND(T546&lt;&gt;"_U",T546&lt;&gt;"c",J546&lt;&gt;9,J546&lt;&gt;99),IFERROR(VLOOKUP(A546,'Health Total'!$A$2:$W$10000,18,0),"."),".")</f>
        <v>147720</v>
      </c>
    </row>
    <row r="547" spans="1:23" x14ac:dyDescent="0.2">
      <c r="A547" s="1" t="str">
        <f t="shared" si="16"/>
        <v>2013|Capital, Coast and Hutt Valley|Female / Wahine</v>
      </c>
      <c r="B547" t="s">
        <v>20</v>
      </c>
      <c r="C547" t="s">
        <v>21</v>
      </c>
      <c r="D547" t="s">
        <v>22</v>
      </c>
      <c r="E547" t="s">
        <v>23</v>
      </c>
      <c r="F547">
        <v>2013</v>
      </c>
      <c r="G547">
        <v>2013</v>
      </c>
      <c r="H547">
        <v>303</v>
      </c>
      <c r="I547" t="s">
        <v>158</v>
      </c>
      <c r="J547">
        <v>1</v>
      </c>
      <c r="K547" t="s">
        <v>30</v>
      </c>
      <c r="L547">
        <v>99</v>
      </c>
      <c r="M547" t="s">
        <v>26</v>
      </c>
      <c r="N547">
        <v>99</v>
      </c>
      <c r="O547" t="s">
        <v>27</v>
      </c>
      <c r="P547">
        <v>2</v>
      </c>
      <c r="Q547" t="s">
        <v>31</v>
      </c>
      <c r="R547">
        <v>69840</v>
      </c>
      <c r="V547" s="3">
        <f t="shared" si="17"/>
        <v>42.62</v>
      </c>
      <c r="W547" s="3">
        <f>IF(AND(T547&lt;&gt;"_U",T547&lt;&gt;"c",J547&lt;&gt;9,J547&lt;&gt;99),IFERROR(VLOOKUP(A547,'Health Total'!$A$2:$W$10000,18,0),"."),".")</f>
        <v>163854</v>
      </c>
    </row>
    <row r="548" spans="1:23" x14ac:dyDescent="0.2">
      <c r="A548" s="1" t="str">
        <f t="shared" si="16"/>
        <v>2013|Capital, Coast and Hutt Valley|Another gender / He ira kÄ“ anÅ</v>
      </c>
      <c r="B548" t="s">
        <v>20</v>
      </c>
      <c r="C548" t="s">
        <v>21</v>
      </c>
      <c r="D548" t="s">
        <v>22</v>
      </c>
      <c r="E548" t="s">
        <v>23</v>
      </c>
      <c r="F548">
        <v>2013</v>
      </c>
      <c r="G548">
        <v>2013</v>
      </c>
      <c r="H548">
        <v>303</v>
      </c>
      <c r="I548" t="s">
        <v>158</v>
      </c>
      <c r="J548">
        <v>1</v>
      </c>
      <c r="K548" t="s">
        <v>30</v>
      </c>
      <c r="L548">
        <v>99</v>
      </c>
      <c r="M548" t="s">
        <v>26</v>
      </c>
      <c r="N548">
        <v>99</v>
      </c>
      <c r="O548" t="s">
        <v>27</v>
      </c>
      <c r="P548">
        <v>3</v>
      </c>
      <c r="Q548" t="s">
        <v>28</v>
      </c>
      <c r="T548" t="s">
        <v>36</v>
      </c>
      <c r="U548" t="s">
        <v>37</v>
      </c>
      <c r="V548" s="3" t="str">
        <f t="shared" si="17"/>
        <v>.</v>
      </c>
      <c r="W548" s="3" t="str">
        <f>IF(AND(T548&lt;&gt;"_U",T548&lt;&gt;"c",J548&lt;&gt;9,J548&lt;&gt;99),IFERROR(VLOOKUP(A548,'Health Total'!$A$2:$W$10000,18,0),"."),".")</f>
        <v>.</v>
      </c>
    </row>
    <row r="549" spans="1:23" x14ac:dyDescent="0.2">
      <c r="A549" s="1" t="str">
        <f t="shared" si="16"/>
        <v>2013|Capital, Coast and Hutt Valley|Total - gender</v>
      </c>
      <c r="B549" t="s">
        <v>20</v>
      </c>
      <c r="C549" t="s">
        <v>21</v>
      </c>
      <c r="D549" t="s">
        <v>22</v>
      </c>
      <c r="E549" t="s">
        <v>23</v>
      </c>
      <c r="F549">
        <v>2013</v>
      </c>
      <c r="G549">
        <v>2013</v>
      </c>
      <c r="H549">
        <v>303</v>
      </c>
      <c r="I549" t="s">
        <v>158</v>
      </c>
      <c r="J549">
        <v>1</v>
      </c>
      <c r="K549" t="s">
        <v>30</v>
      </c>
      <c r="L549">
        <v>99</v>
      </c>
      <c r="M549" t="s">
        <v>26</v>
      </c>
      <c r="N549">
        <v>99</v>
      </c>
      <c r="O549" t="s">
        <v>27</v>
      </c>
      <c r="P549">
        <v>99</v>
      </c>
      <c r="Q549" t="s">
        <v>42</v>
      </c>
      <c r="R549">
        <v>138948</v>
      </c>
      <c r="V549" s="3">
        <f t="shared" si="17"/>
        <v>44.6</v>
      </c>
      <c r="W549" s="3">
        <f>IF(AND(T549&lt;&gt;"_U",T549&lt;&gt;"c",J549&lt;&gt;9,J549&lt;&gt;99),IFERROR(VLOOKUP(A549,'Health Total'!$A$2:$W$10000,18,0),"."),".")</f>
        <v>311571</v>
      </c>
    </row>
    <row r="550" spans="1:23" x14ac:dyDescent="0.2">
      <c r="A550" s="1" t="str">
        <f t="shared" si="16"/>
        <v>2013|Capital, Coast and Hutt Valley|Male / TÄne</v>
      </c>
      <c r="B550" t="s">
        <v>20</v>
      </c>
      <c r="C550" t="s">
        <v>21</v>
      </c>
      <c r="D550" t="s">
        <v>22</v>
      </c>
      <c r="E550" t="s">
        <v>23</v>
      </c>
      <c r="F550">
        <v>2013</v>
      </c>
      <c r="G550">
        <v>2013</v>
      </c>
      <c r="H550">
        <v>303</v>
      </c>
      <c r="I550" t="s">
        <v>158</v>
      </c>
      <c r="J550">
        <v>3</v>
      </c>
      <c r="K550" t="s">
        <v>39</v>
      </c>
      <c r="L550">
        <v>99</v>
      </c>
      <c r="M550" t="s">
        <v>26</v>
      </c>
      <c r="N550">
        <v>99</v>
      </c>
      <c r="O550" t="s">
        <v>27</v>
      </c>
      <c r="P550">
        <v>1</v>
      </c>
      <c r="Q550" t="s">
        <v>34</v>
      </c>
      <c r="R550">
        <v>4215</v>
      </c>
      <c r="V550" s="3">
        <f t="shared" si="17"/>
        <v>2.85</v>
      </c>
      <c r="W550" s="3">
        <f>IF(AND(T550&lt;&gt;"_U",T550&lt;&gt;"c",J550&lt;&gt;9,J550&lt;&gt;99),IFERROR(VLOOKUP(A550,'Health Total'!$A$2:$W$10000,18,0),"."),".")</f>
        <v>147720</v>
      </c>
    </row>
    <row r="551" spans="1:23" x14ac:dyDescent="0.2">
      <c r="A551" s="1" t="str">
        <f t="shared" si="16"/>
        <v>2013|Capital, Coast and Hutt Valley|Female / Wahine</v>
      </c>
      <c r="B551" t="s">
        <v>20</v>
      </c>
      <c r="C551" t="s">
        <v>21</v>
      </c>
      <c r="D551" t="s">
        <v>22</v>
      </c>
      <c r="E551" t="s">
        <v>23</v>
      </c>
      <c r="F551">
        <v>2013</v>
      </c>
      <c r="G551">
        <v>2013</v>
      </c>
      <c r="H551">
        <v>303</v>
      </c>
      <c r="I551" t="s">
        <v>158</v>
      </c>
      <c r="J551">
        <v>3</v>
      </c>
      <c r="K551" t="s">
        <v>39</v>
      </c>
      <c r="L551">
        <v>99</v>
      </c>
      <c r="M551" t="s">
        <v>26</v>
      </c>
      <c r="N551">
        <v>99</v>
      </c>
      <c r="O551" t="s">
        <v>27</v>
      </c>
      <c r="P551">
        <v>2</v>
      </c>
      <c r="Q551" t="s">
        <v>31</v>
      </c>
      <c r="R551">
        <v>5457</v>
      </c>
      <c r="V551" s="3">
        <f t="shared" si="17"/>
        <v>3.33</v>
      </c>
      <c r="W551" s="3">
        <f>IF(AND(T551&lt;&gt;"_U",T551&lt;&gt;"c",J551&lt;&gt;9,J551&lt;&gt;99),IFERROR(VLOOKUP(A551,'Health Total'!$A$2:$W$10000,18,0),"."),".")</f>
        <v>163854</v>
      </c>
    </row>
    <row r="552" spans="1:23" x14ac:dyDescent="0.2">
      <c r="A552" s="1" t="str">
        <f t="shared" si="16"/>
        <v>2013|Capital, Coast and Hutt Valley|Another gender / He ira kÄ“ anÅ</v>
      </c>
      <c r="B552" t="s">
        <v>20</v>
      </c>
      <c r="C552" t="s">
        <v>21</v>
      </c>
      <c r="D552" t="s">
        <v>22</v>
      </c>
      <c r="E552" t="s">
        <v>23</v>
      </c>
      <c r="F552">
        <v>2013</v>
      </c>
      <c r="G552">
        <v>2013</v>
      </c>
      <c r="H552">
        <v>303</v>
      </c>
      <c r="I552" t="s">
        <v>158</v>
      </c>
      <c r="J552">
        <v>3</v>
      </c>
      <c r="K552" t="s">
        <v>39</v>
      </c>
      <c r="L552">
        <v>99</v>
      </c>
      <c r="M552" t="s">
        <v>26</v>
      </c>
      <c r="N552">
        <v>99</v>
      </c>
      <c r="O552" t="s">
        <v>27</v>
      </c>
      <c r="P552">
        <v>3</v>
      </c>
      <c r="Q552" t="s">
        <v>28</v>
      </c>
      <c r="T552" t="s">
        <v>36</v>
      </c>
      <c r="U552" t="s">
        <v>37</v>
      </c>
      <c r="V552" s="3" t="str">
        <f t="shared" si="17"/>
        <v>.</v>
      </c>
      <c r="W552" s="3" t="str">
        <f>IF(AND(T552&lt;&gt;"_U",T552&lt;&gt;"c",J552&lt;&gt;9,J552&lt;&gt;99),IFERROR(VLOOKUP(A552,'Health Total'!$A$2:$W$10000,18,0),"."),".")</f>
        <v>.</v>
      </c>
    </row>
    <row r="553" spans="1:23" x14ac:dyDescent="0.2">
      <c r="A553" s="1" t="str">
        <f t="shared" si="16"/>
        <v>2013|Capital, Coast and Hutt Valley|Total - gender</v>
      </c>
      <c r="B553" t="s">
        <v>20</v>
      </c>
      <c r="C553" t="s">
        <v>21</v>
      </c>
      <c r="D553" t="s">
        <v>22</v>
      </c>
      <c r="E553" t="s">
        <v>23</v>
      </c>
      <c r="F553">
        <v>2013</v>
      </c>
      <c r="G553">
        <v>2013</v>
      </c>
      <c r="H553">
        <v>303</v>
      </c>
      <c r="I553" t="s">
        <v>158</v>
      </c>
      <c r="J553">
        <v>3</v>
      </c>
      <c r="K553" t="s">
        <v>39</v>
      </c>
      <c r="L553">
        <v>99</v>
      </c>
      <c r="M553" t="s">
        <v>26</v>
      </c>
      <c r="N553">
        <v>99</v>
      </c>
      <c r="O553" t="s">
        <v>27</v>
      </c>
      <c r="P553">
        <v>99</v>
      </c>
      <c r="Q553" t="s">
        <v>42</v>
      </c>
      <c r="R553">
        <v>9675</v>
      </c>
      <c r="V553" s="3">
        <f t="shared" si="17"/>
        <v>3.11</v>
      </c>
      <c r="W553" s="3">
        <f>IF(AND(T553&lt;&gt;"_U",T553&lt;&gt;"c",J553&lt;&gt;9,J553&lt;&gt;99),IFERROR(VLOOKUP(A553,'Health Total'!$A$2:$W$10000,18,0),"."),".")</f>
        <v>311571</v>
      </c>
    </row>
    <row r="554" spans="1:23" x14ac:dyDescent="0.2">
      <c r="A554" s="1" t="str">
        <f t="shared" si="16"/>
        <v>2013|Capital, Coast and Hutt Valley|Male / TÄne</v>
      </c>
      <c r="B554" t="s">
        <v>20</v>
      </c>
      <c r="C554" t="s">
        <v>21</v>
      </c>
      <c r="D554" t="s">
        <v>22</v>
      </c>
      <c r="E554" t="s">
        <v>23</v>
      </c>
      <c r="F554">
        <v>2013</v>
      </c>
      <c r="G554">
        <v>2013</v>
      </c>
      <c r="H554">
        <v>303</v>
      </c>
      <c r="I554" t="s">
        <v>158</v>
      </c>
      <c r="J554">
        <v>4</v>
      </c>
      <c r="K554" t="s">
        <v>54</v>
      </c>
      <c r="L554">
        <v>99</v>
      </c>
      <c r="M554" t="s">
        <v>26</v>
      </c>
      <c r="N554">
        <v>99</v>
      </c>
      <c r="O554" t="s">
        <v>27</v>
      </c>
      <c r="P554">
        <v>1</v>
      </c>
      <c r="Q554" t="s">
        <v>34</v>
      </c>
      <c r="R554">
        <v>9063</v>
      </c>
      <c r="V554" s="3">
        <f t="shared" si="17"/>
        <v>6.14</v>
      </c>
      <c r="W554" s="3">
        <f>IF(AND(T554&lt;&gt;"_U",T554&lt;&gt;"c",J554&lt;&gt;9,J554&lt;&gt;99),IFERROR(VLOOKUP(A554,'Health Total'!$A$2:$W$10000,18,0),"."),".")</f>
        <v>147720</v>
      </c>
    </row>
    <row r="555" spans="1:23" x14ac:dyDescent="0.2">
      <c r="A555" s="1" t="str">
        <f t="shared" si="16"/>
        <v>2013|Capital, Coast and Hutt Valley|Female / Wahine</v>
      </c>
      <c r="B555" t="s">
        <v>20</v>
      </c>
      <c r="C555" t="s">
        <v>21</v>
      </c>
      <c r="D555" t="s">
        <v>22</v>
      </c>
      <c r="E555" t="s">
        <v>23</v>
      </c>
      <c r="F555">
        <v>2013</v>
      </c>
      <c r="G555">
        <v>2013</v>
      </c>
      <c r="H555">
        <v>303</v>
      </c>
      <c r="I555" t="s">
        <v>158</v>
      </c>
      <c r="J555">
        <v>4</v>
      </c>
      <c r="K555" t="s">
        <v>54</v>
      </c>
      <c r="L555">
        <v>99</v>
      </c>
      <c r="M555" t="s">
        <v>26</v>
      </c>
      <c r="N555">
        <v>99</v>
      </c>
      <c r="O555" t="s">
        <v>27</v>
      </c>
      <c r="P555">
        <v>2</v>
      </c>
      <c r="Q555" t="s">
        <v>31</v>
      </c>
      <c r="R555">
        <v>13533</v>
      </c>
      <c r="V555" s="3">
        <f t="shared" si="17"/>
        <v>8.26</v>
      </c>
      <c r="W555" s="3">
        <f>IF(AND(T555&lt;&gt;"_U",T555&lt;&gt;"c",J555&lt;&gt;9,J555&lt;&gt;99),IFERROR(VLOOKUP(A555,'Health Total'!$A$2:$W$10000,18,0),"."),".")</f>
        <v>163854</v>
      </c>
    </row>
    <row r="556" spans="1:23" x14ac:dyDescent="0.2">
      <c r="A556" s="1" t="str">
        <f t="shared" si="16"/>
        <v>2013|Capital, Coast and Hutt Valley|Another gender / He ira kÄ“ anÅ</v>
      </c>
      <c r="B556" t="s">
        <v>20</v>
      </c>
      <c r="C556" t="s">
        <v>21</v>
      </c>
      <c r="D556" t="s">
        <v>22</v>
      </c>
      <c r="E556" t="s">
        <v>23</v>
      </c>
      <c r="F556">
        <v>2013</v>
      </c>
      <c r="G556">
        <v>2013</v>
      </c>
      <c r="H556">
        <v>303</v>
      </c>
      <c r="I556" t="s">
        <v>158</v>
      </c>
      <c r="J556">
        <v>4</v>
      </c>
      <c r="K556" t="s">
        <v>54</v>
      </c>
      <c r="L556">
        <v>99</v>
      </c>
      <c r="M556" t="s">
        <v>26</v>
      </c>
      <c r="N556">
        <v>99</v>
      </c>
      <c r="O556" t="s">
        <v>27</v>
      </c>
      <c r="P556">
        <v>3</v>
      </c>
      <c r="Q556" t="s">
        <v>28</v>
      </c>
      <c r="T556" t="s">
        <v>36</v>
      </c>
      <c r="U556" t="s">
        <v>37</v>
      </c>
      <c r="V556" s="3" t="str">
        <f t="shared" si="17"/>
        <v>.</v>
      </c>
      <c r="W556" s="3" t="str">
        <f>IF(AND(T556&lt;&gt;"_U",T556&lt;&gt;"c",J556&lt;&gt;9,J556&lt;&gt;99),IFERROR(VLOOKUP(A556,'Health Total'!$A$2:$W$10000,18,0),"."),".")</f>
        <v>.</v>
      </c>
    </row>
    <row r="557" spans="1:23" x14ac:dyDescent="0.2">
      <c r="A557" s="1" t="str">
        <f t="shared" si="16"/>
        <v>2013|Capital, Coast and Hutt Valley|Total - gender</v>
      </c>
      <c r="B557" t="s">
        <v>20</v>
      </c>
      <c r="C557" t="s">
        <v>21</v>
      </c>
      <c r="D557" t="s">
        <v>22</v>
      </c>
      <c r="E557" t="s">
        <v>23</v>
      </c>
      <c r="F557">
        <v>2013</v>
      </c>
      <c r="G557">
        <v>2013</v>
      </c>
      <c r="H557">
        <v>303</v>
      </c>
      <c r="I557" t="s">
        <v>158</v>
      </c>
      <c r="J557">
        <v>4</v>
      </c>
      <c r="K557" t="s">
        <v>54</v>
      </c>
      <c r="L557">
        <v>99</v>
      </c>
      <c r="M557" t="s">
        <v>26</v>
      </c>
      <c r="N557">
        <v>99</v>
      </c>
      <c r="O557" t="s">
        <v>27</v>
      </c>
      <c r="P557">
        <v>99</v>
      </c>
      <c r="Q557" t="s">
        <v>42</v>
      </c>
      <c r="R557">
        <v>22596</v>
      </c>
      <c r="V557" s="3">
        <f t="shared" si="17"/>
        <v>7.25</v>
      </c>
      <c r="W557" s="3">
        <f>IF(AND(T557&lt;&gt;"_U",T557&lt;&gt;"c",J557&lt;&gt;9,J557&lt;&gt;99),IFERROR(VLOOKUP(A557,'Health Total'!$A$2:$W$10000,18,0),"."),".")</f>
        <v>311571</v>
      </c>
    </row>
    <row r="558" spans="1:23" x14ac:dyDescent="0.2">
      <c r="A558" s="1" t="str">
        <f t="shared" si="16"/>
        <v>2013|Capital, Coast and Hutt Valley|Male / TÄne</v>
      </c>
      <c r="B558" t="s">
        <v>20</v>
      </c>
      <c r="C558" t="s">
        <v>21</v>
      </c>
      <c r="D558" t="s">
        <v>22</v>
      </c>
      <c r="E558" t="s">
        <v>23</v>
      </c>
      <c r="F558">
        <v>2013</v>
      </c>
      <c r="G558">
        <v>2013</v>
      </c>
      <c r="H558">
        <v>303</v>
      </c>
      <c r="I558" t="s">
        <v>158</v>
      </c>
      <c r="J558">
        <v>5</v>
      </c>
      <c r="K558" t="s">
        <v>33</v>
      </c>
      <c r="L558">
        <v>99</v>
      </c>
      <c r="M558" t="s">
        <v>26</v>
      </c>
      <c r="N558">
        <v>99</v>
      </c>
      <c r="O558" t="s">
        <v>27</v>
      </c>
      <c r="P558">
        <v>1</v>
      </c>
      <c r="Q558" t="s">
        <v>34</v>
      </c>
      <c r="R558">
        <v>3213</v>
      </c>
      <c r="V558" s="3">
        <f t="shared" si="17"/>
        <v>2.1800000000000002</v>
      </c>
      <c r="W558" s="3">
        <f>IF(AND(T558&lt;&gt;"_U",T558&lt;&gt;"c",J558&lt;&gt;9,J558&lt;&gt;99),IFERROR(VLOOKUP(A558,'Health Total'!$A$2:$W$10000,18,0),"."),".")</f>
        <v>147720</v>
      </c>
    </row>
    <row r="559" spans="1:23" x14ac:dyDescent="0.2">
      <c r="A559" s="1" t="str">
        <f t="shared" si="16"/>
        <v>2013|Capital, Coast and Hutt Valley|Female / Wahine</v>
      </c>
      <c r="B559" t="s">
        <v>20</v>
      </c>
      <c r="C559" t="s">
        <v>21</v>
      </c>
      <c r="D559" t="s">
        <v>22</v>
      </c>
      <c r="E559" t="s">
        <v>23</v>
      </c>
      <c r="F559">
        <v>2013</v>
      </c>
      <c r="G559">
        <v>2013</v>
      </c>
      <c r="H559">
        <v>303</v>
      </c>
      <c r="I559" t="s">
        <v>158</v>
      </c>
      <c r="J559">
        <v>5</v>
      </c>
      <c r="K559" t="s">
        <v>33</v>
      </c>
      <c r="L559">
        <v>99</v>
      </c>
      <c r="M559" t="s">
        <v>26</v>
      </c>
      <c r="N559">
        <v>99</v>
      </c>
      <c r="O559" t="s">
        <v>27</v>
      </c>
      <c r="P559">
        <v>2</v>
      </c>
      <c r="Q559" t="s">
        <v>31</v>
      </c>
      <c r="R559">
        <v>11847</v>
      </c>
      <c r="V559" s="3">
        <f t="shared" si="17"/>
        <v>7.23</v>
      </c>
      <c r="W559" s="3">
        <f>IF(AND(T559&lt;&gt;"_U",T559&lt;&gt;"c",J559&lt;&gt;9,J559&lt;&gt;99),IFERROR(VLOOKUP(A559,'Health Total'!$A$2:$W$10000,18,0),"."),".")</f>
        <v>163854</v>
      </c>
    </row>
    <row r="560" spans="1:23" x14ac:dyDescent="0.2">
      <c r="A560" s="1" t="str">
        <f t="shared" si="16"/>
        <v>2013|Capital, Coast and Hutt Valley|Another gender / He ira kÄ“ anÅ</v>
      </c>
      <c r="B560" t="s">
        <v>20</v>
      </c>
      <c r="C560" t="s">
        <v>21</v>
      </c>
      <c r="D560" t="s">
        <v>22</v>
      </c>
      <c r="E560" t="s">
        <v>23</v>
      </c>
      <c r="F560">
        <v>2013</v>
      </c>
      <c r="G560">
        <v>2013</v>
      </c>
      <c r="H560">
        <v>303</v>
      </c>
      <c r="I560" t="s">
        <v>158</v>
      </c>
      <c r="J560">
        <v>5</v>
      </c>
      <c r="K560" t="s">
        <v>33</v>
      </c>
      <c r="L560">
        <v>99</v>
      </c>
      <c r="M560" t="s">
        <v>26</v>
      </c>
      <c r="N560">
        <v>99</v>
      </c>
      <c r="O560" t="s">
        <v>27</v>
      </c>
      <c r="P560">
        <v>3</v>
      </c>
      <c r="Q560" t="s">
        <v>28</v>
      </c>
      <c r="T560" t="s">
        <v>36</v>
      </c>
      <c r="U560" t="s">
        <v>37</v>
      </c>
      <c r="V560" s="3" t="str">
        <f t="shared" si="17"/>
        <v>.</v>
      </c>
      <c r="W560" s="3" t="str">
        <f>IF(AND(T560&lt;&gt;"_U",T560&lt;&gt;"c",J560&lt;&gt;9,J560&lt;&gt;99),IFERROR(VLOOKUP(A560,'Health Total'!$A$2:$W$10000,18,0),"."),".")</f>
        <v>.</v>
      </c>
    </row>
    <row r="561" spans="1:23" x14ac:dyDescent="0.2">
      <c r="A561" s="1" t="str">
        <f t="shared" si="16"/>
        <v>2013|Capital, Coast and Hutt Valley|Total - gender</v>
      </c>
      <c r="B561" t="s">
        <v>20</v>
      </c>
      <c r="C561" t="s">
        <v>21</v>
      </c>
      <c r="D561" t="s">
        <v>22</v>
      </c>
      <c r="E561" t="s">
        <v>23</v>
      </c>
      <c r="F561">
        <v>2013</v>
      </c>
      <c r="G561">
        <v>2013</v>
      </c>
      <c r="H561">
        <v>303</v>
      </c>
      <c r="I561" t="s">
        <v>158</v>
      </c>
      <c r="J561">
        <v>5</v>
      </c>
      <c r="K561" t="s">
        <v>33</v>
      </c>
      <c r="L561">
        <v>99</v>
      </c>
      <c r="M561" t="s">
        <v>26</v>
      </c>
      <c r="N561">
        <v>99</v>
      </c>
      <c r="O561" t="s">
        <v>27</v>
      </c>
      <c r="P561">
        <v>99</v>
      </c>
      <c r="Q561" t="s">
        <v>42</v>
      </c>
      <c r="R561">
        <v>15057</v>
      </c>
      <c r="V561" s="3">
        <f t="shared" si="17"/>
        <v>4.83</v>
      </c>
      <c r="W561" s="3">
        <f>IF(AND(T561&lt;&gt;"_U",T561&lt;&gt;"c",J561&lt;&gt;9,J561&lt;&gt;99),IFERROR(VLOOKUP(A561,'Health Total'!$A$2:$W$10000,18,0),"."),".")</f>
        <v>311571</v>
      </c>
    </row>
    <row r="562" spans="1:23" x14ac:dyDescent="0.2">
      <c r="A562" s="1" t="str">
        <f t="shared" si="16"/>
        <v>2013|Capital, Coast and Hutt Valley|Male / TÄne</v>
      </c>
      <c r="B562" t="s">
        <v>20</v>
      </c>
      <c r="C562" t="s">
        <v>21</v>
      </c>
      <c r="D562" t="s">
        <v>22</v>
      </c>
      <c r="E562" t="s">
        <v>23</v>
      </c>
      <c r="F562">
        <v>2013</v>
      </c>
      <c r="G562">
        <v>2013</v>
      </c>
      <c r="H562">
        <v>303</v>
      </c>
      <c r="I562" t="s">
        <v>158</v>
      </c>
      <c r="J562">
        <v>6</v>
      </c>
      <c r="K562" t="s">
        <v>52</v>
      </c>
      <c r="L562">
        <v>99</v>
      </c>
      <c r="M562" t="s">
        <v>26</v>
      </c>
      <c r="N562">
        <v>99</v>
      </c>
      <c r="O562" t="s">
        <v>27</v>
      </c>
      <c r="P562">
        <v>1</v>
      </c>
      <c r="Q562" t="s">
        <v>34</v>
      </c>
      <c r="R562">
        <v>62121</v>
      </c>
      <c r="V562" s="3">
        <f t="shared" si="17"/>
        <v>42.05</v>
      </c>
      <c r="W562" s="3">
        <f>IF(AND(T562&lt;&gt;"_U",T562&lt;&gt;"c",J562&lt;&gt;9,J562&lt;&gt;99),IFERROR(VLOOKUP(A562,'Health Total'!$A$2:$W$10000,18,0),"."),".")</f>
        <v>147720</v>
      </c>
    </row>
    <row r="563" spans="1:23" x14ac:dyDescent="0.2">
      <c r="A563" s="1" t="str">
        <f t="shared" si="16"/>
        <v>2013|Capital, Coast and Hutt Valley|Female / Wahine</v>
      </c>
      <c r="B563" t="s">
        <v>20</v>
      </c>
      <c r="C563" t="s">
        <v>21</v>
      </c>
      <c r="D563" t="s">
        <v>22</v>
      </c>
      <c r="E563" t="s">
        <v>23</v>
      </c>
      <c r="F563">
        <v>2013</v>
      </c>
      <c r="G563">
        <v>2013</v>
      </c>
      <c r="H563">
        <v>303</v>
      </c>
      <c r="I563" t="s">
        <v>158</v>
      </c>
      <c r="J563">
        <v>6</v>
      </c>
      <c r="K563" t="s">
        <v>52</v>
      </c>
      <c r="L563">
        <v>99</v>
      </c>
      <c r="M563" t="s">
        <v>26</v>
      </c>
      <c r="N563">
        <v>99</v>
      </c>
      <c r="O563" t="s">
        <v>27</v>
      </c>
      <c r="P563">
        <v>2</v>
      </c>
      <c r="Q563" t="s">
        <v>31</v>
      </c>
      <c r="R563">
        <v>63180</v>
      </c>
      <c r="V563" s="3">
        <f t="shared" si="17"/>
        <v>38.56</v>
      </c>
      <c r="W563" s="3">
        <f>IF(AND(T563&lt;&gt;"_U",T563&lt;&gt;"c",J563&lt;&gt;9,J563&lt;&gt;99),IFERROR(VLOOKUP(A563,'Health Total'!$A$2:$W$10000,18,0),"."),".")</f>
        <v>163854</v>
      </c>
    </row>
    <row r="564" spans="1:23" x14ac:dyDescent="0.2">
      <c r="A564" s="1" t="str">
        <f t="shared" si="16"/>
        <v>2013|Capital, Coast and Hutt Valley|Another gender / He ira kÄ“ anÅ</v>
      </c>
      <c r="B564" t="s">
        <v>20</v>
      </c>
      <c r="C564" t="s">
        <v>21</v>
      </c>
      <c r="D564" t="s">
        <v>22</v>
      </c>
      <c r="E564" t="s">
        <v>23</v>
      </c>
      <c r="F564">
        <v>2013</v>
      </c>
      <c r="G564">
        <v>2013</v>
      </c>
      <c r="H564">
        <v>303</v>
      </c>
      <c r="I564" t="s">
        <v>158</v>
      </c>
      <c r="J564">
        <v>6</v>
      </c>
      <c r="K564" t="s">
        <v>52</v>
      </c>
      <c r="L564">
        <v>99</v>
      </c>
      <c r="M564" t="s">
        <v>26</v>
      </c>
      <c r="N564">
        <v>99</v>
      </c>
      <c r="O564" t="s">
        <v>27</v>
      </c>
      <c r="P564">
        <v>3</v>
      </c>
      <c r="Q564" t="s">
        <v>28</v>
      </c>
      <c r="T564" t="s">
        <v>36</v>
      </c>
      <c r="U564" t="s">
        <v>37</v>
      </c>
      <c r="V564" s="3" t="str">
        <f t="shared" si="17"/>
        <v>.</v>
      </c>
      <c r="W564" s="3" t="str">
        <f>IF(AND(T564&lt;&gt;"_U",T564&lt;&gt;"c",J564&lt;&gt;9,J564&lt;&gt;99),IFERROR(VLOOKUP(A564,'Health Total'!$A$2:$W$10000,18,0),"."),".")</f>
        <v>.</v>
      </c>
    </row>
    <row r="565" spans="1:23" x14ac:dyDescent="0.2">
      <c r="A565" s="1" t="str">
        <f t="shared" si="16"/>
        <v>2013|Capital, Coast and Hutt Valley|Total - gender</v>
      </c>
      <c r="B565" t="s">
        <v>20</v>
      </c>
      <c r="C565" t="s">
        <v>21</v>
      </c>
      <c r="D565" t="s">
        <v>22</v>
      </c>
      <c r="E565" t="s">
        <v>23</v>
      </c>
      <c r="F565">
        <v>2013</v>
      </c>
      <c r="G565">
        <v>2013</v>
      </c>
      <c r="H565">
        <v>303</v>
      </c>
      <c r="I565" t="s">
        <v>158</v>
      </c>
      <c r="J565">
        <v>6</v>
      </c>
      <c r="K565" t="s">
        <v>52</v>
      </c>
      <c r="L565">
        <v>99</v>
      </c>
      <c r="M565" t="s">
        <v>26</v>
      </c>
      <c r="N565">
        <v>99</v>
      </c>
      <c r="O565" t="s">
        <v>27</v>
      </c>
      <c r="P565">
        <v>99</v>
      </c>
      <c r="Q565" t="s">
        <v>42</v>
      </c>
      <c r="R565">
        <v>125298</v>
      </c>
      <c r="V565" s="3">
        <f t="shared" si="17"/>
        <v>40.21</v>
      </c>
      <c r="W565" s="3">
        <f>IF(AND(T565&lt;&gt;"_U",T565&lt;&gt;"c",J565&lt;&gt;9,J565&lt;&gt;99),IFERROR(VLOOKUP(A565,'Health Total'!$A$2:$W$10000,18,0),"."),".")</f>
        <v>311571</v>
      </c>
    </row>
    <row r="566" spans="1:23" x14ac:dyDescent="0.2">
      <c r="A566" s="1" t="str">
        <f t="shared" si="16"/>
        <v>2013|Capital, Coast and Hutt Valley|Male / TÄne</v>
      </c>
      <c r="B566" t="s">
        <v>20</v>
      </c>
      <c r="C566" t="s">
        <v>21</v>
      </c>
      <c r="D566" t="s">
        <v>22</v>
      </c>
      <c r="E566" t="s">
        <v>23</v>
      </c>
      <c r="F566">
        <v>2013</v>
      </c>
      <c r="G566">
        <v>2013</v>
      </c>
      <c r="H566">
        <v>303</v>
      </c>
      <c r="I566" t="s">
        <v>158</v>
      </c>
      <c r="J566">
        <v>9</v>
      </c>
      <c r="K566" t="s">
        <v>25</v>
      </c>
      <c r="L566">
        <v>99</v>
      </c>
      <c r="M566" t="s">
        <v>26</v>
      </c>
      <c r="N566">
        <v>99</v>
      </c>
      <c r="O566" t="s">
        <v>27</v>
      </c>
      <c r="P566">
        <v>1</v>
      </c>
      <c r="Q566" t="s">
        <v>34</v>
      </c>
      <c r="R566">
        <v>14310</v>
      </c>
      <c r="V566" s="3" t="str">
        <f t="shared" si="17"/>
        <v>.</v>
      </c>
      <c r="W566" s="3" t="str">
        <f>IF(AND(T566&lt;&gt;"_U",T566&lt;&gt;"c",J566&lt;&gt;9,J566&lt;&gt;99),IFERROR(VLOOKUP(A566,'Health Total'!$A$2:$W$10000,18,0),"."),".")</f>
        <v>.</v>
      </c>
    </row>
    <row r="567" spans="1:23" x14ac:dyDescent="0.2">
      <c r="A567" s="1" t="str">
        <f t="shared" si="16"/>
        <v>2013|Capital, Coast and Hutt Valley|Female / Wahine</v>
      </c>
      <c r="B567" t="s">
        <v>20</v>
      </c>
      <c r="C567" t="s">
        <v>21</v>
      </c>
      <c r="D567" t="s">
        <v>22</v>
      </c>
      <c r="E567" t="s">
        <v>23</v>
      </c>
      <c r="F567">
        <v>2013</v>
      </c>
      <c r="G567">
        <v>2013</v>
      </c>
      <c r="H567">
        <v>303</v>
      </c>
      <c r="I567" t="s">
        <v>158</v>
      </c>
      <c r="J567">
        <v>9</v>
      </c>
      <c r="K567" t="s">
        <v>25</v>
      </c>
      <c r="L567">
        <v>99</v>
      </c>
      <c r="M567" t="s">
        <v>26</v>
      </c>
      <c r="N567">
        <v>99</v>
      </c>
      <c r="O567" t="s">
        <v>27</v>
      </c>
      <c r="P567">
        <v>2</v>
      </c>
      <c r="Q567" t="s">
        <v>31</v>
      </c>
      <c r="R567">
        <v>13917</v>
      </c>
      <c r="V567" s="3" t="str">
        <f t="shared" si="17"/>
        <v>.</v>
      </c>
      <c r="W567" s="3" t="str">
        <f>IF(AND(T567&lt;&gt;"_U",T567&lt;&gt;"c",J567&lt;&gt;9,J567&lt;&gt;99),IFERROR(VLOOKUP(A567,'Health Total'!$A$2:$W$10000,18,0),"."),".")</f>
        <v>.</v>
      </c>
    </row>
    <row r="568" spans="1:23" x14ac:dyDescent="0.2">
      <c r="A568" s="1" t="str">
        <f t="shared" si="16"/>
        <v>2013|Capital, Coast and Hutt Valley|Another gender / He ira kÄ“ anÅ</v>
      </c>
      <c r="B568" t="s">
        <v>20</v>
      </c>
      <c r="C568" t="s">
        <v>21</v>
      </c>
      <c r="D568" t="s">
        <v>22</v>
      </c>
      <c r="E568" t="s">
        <v>23</v>
      </c>
      <c r="F568">
        <v>2013</v>
      </c>
      <c r="G568">
        <v>2013</v>
      </c>
      <c r="H568">
        <v>303</v>
      </c>
      <c r="I568" t="s">
        <v>158</v>
      </c>
      <c r="J568">
        <v>9</v>
      </c>
      <c r="K568" t="s">
        <v>25</v>
      </c>
      <c r="L568">
        <v>99</v>
      </c>
      <c r="M568" t="s">
        <v>26</v>
      </c>
      <c r="N568">
        <v>99</v>
      </c>
      <c r="O568" t="s">
        <v>27</v>
      </c>
      <c r="P568">
        <v>3</v>
      </c>
      <c r="Q568" t="s">
        <v>28</v>
      </c>
      <c r="T568" t="s">
        <v>36</v>
      </c>
      <c r="U568" t="s">
        <v>37</v>
      </c>
      <c r="V568" s="3" t="str">
        <f t="shared" si="17"/>
        <v>.</v>
      </c>
      <c r="W568" s="3" t="str">
        <f>IF(AND(T568&lt;&gt;"_U",T568&lt;&gt;"c",J568&lt;&gt;9,J568&lt;&gt;99),IFERROR(VLOOKUP(A568,'Health Total'!$A$2:$W$10000,18,0),"."),".")</f>
        <v>.</v>
      </c>
    </row>
    <row r="569" spans="1:23" x14ac:dyDescent="0.2">
      <c r="A569" s="1" t="str">
        <f t="shared" si="16"/>
        <v>2013|Capital, Coast and Hutt Valley|Total - gender</v>
      </c>
      <c r="B569" t="s">
        <v>20</v>
      </c>
      <c r="C569" t="s">
        <v>21</v>
      </c>
      <c r="D569" t="s">
        <v>22</v>
      </c>
      <c r="E569" t="s">
        <v>23</v>
      </c>
      <c r="F569">
        <v>2013</v>
      </c>
      <c r="G569">
        <v>2013</v>
      </c>
      <c r="H569">
        <v>303</v>
      </c>
      <c r="I569" t="s">
        <v>158</v>
      </c>
      <c r="J569">
        <v>9</v>
      </c>
      <c r="K569" t="s">
        <v>25</v>
      </c>
      <c r="L569">
        <v>99</v>
      </c>
      <c r="M569" t="s">
        <v>26</v>
      </c>
      <c r="N569">
        <v>99</v>
      </c>
      <c r="O569" t="s">
        <v>27</v>
      </c>
      <c r="P569">
        <v>99</v>
      </c>
      <c r="Q569" t="s">
        <v>42</v>
      </c>
      <c r="R569">
        <v>28224</v>
      </c>
      <c r="V569" s="3" t="str">
        <f t="shared" si="17"/>
        <v>.</v>
      </c>
      <c r="W569" s="3" t="str">
        <f>IF(AND(T569&lt;&gt;"_U",T569&lt;&gt;"c",J569&lt;&gt;9,J569&lt;&gt;99),IFERROR(VLOOKUP(A569,'Health Total'!$A$2:$W$10000,18,0),"."),".")</f>
        <v>.</v>
      </c>
    </row>
    <row r="570" spans="1:23" x14ac:dyDescent="0.2">
      <c r="A570" s="1" t="str">
        <f t="shared" si="16"/>
        <v>2013|Capital, Coast and Hutt Valley|Male / TÄne</v>
      </c>
      <c r="B570" t="s">
        <v>20</v>
      </c>
      <c r="C570" t="s">
        <v>21</v>
      </c>
      <c r="D570" t="s">
        <v>22</v>
      </c>
      <c r="E570" t="s">
        <v>23</v>
      </c>
      <c r="F570">
        <v>2013</v>
      </c>
      <c r="G570">
        <v>2013</v>
      </c>
      <c r="H570">
        <v>303</v>
      </c>
      <c r="I570" t="s">
        <v>158</v>
      </c>
      <c r="J570">
        <v>77</v>
      </c>
      <c r="K570" t="s">
        <v>49</v>
      </c>
      <c r="L570">
        <v>99</v>
      </c>
      <c r="M570" t="s">
        <v>26</v>
      </c>
      <c r="N570">
        <v>99</v>
      </c>
      <c r="O570" t="s">
        <v>27</v>
      </c>
      <c r="P570">
        <v>1</v>
      </c>
      <c r="Q570" t="s">
        <v>34</v>
      </c>
      <c r="R570">
        <v>147720</v>
      </c>
      <c r="V570" s="3">
        <f t="shared" si="17"/>
        <v>100</v>
      </c>
      <c r="W570" s="3">
        <f>IF(AND(T570&lt;&gt;"_U",T570&lt;&gt;"c",J570&lt;&gt;9,J570&lt;&gt;99),IFERROR(VLOOKUP(A570,'Health Total'!$A$2:$W$10000,18,0),"."),".")</f>
        <v>147720</v>
      </c>
    </row>
    <row r="571" spans="1:23" x14ac:dyDescent="0.2">
      <c r="A571" s="1" t="str">
        <f t="shared" si="16"/>
        <v>2013|Capital, Coast and Hutt Valley|Female / Wahine</v>
      </c>
      <c r="B571" t="s">
        <v>20</v>
      </c>
      <c r="C571" t="s">
        <v>21</v>
      </c>
      <c r="D571" t="s">
        <v>22</v>
      </c>
      <c r="E571" t="s">
        <v>23</v>
      </c>
      <c r="F571">
        <v>2013</v>
      </c>
      <c r="G571">
        <v>2013</v>
      </c>
      <c r="H571">
        <v>303</v>
      </c>
      <c r="I571" t="s">
        <v>158</v>
      </c>
      <c r="J571">
        <v>77</v>
      </c>
      <c r="K571" t="s">
        <v>49</v>
      </c>
      <c r="L571">
        <v>99</v>
      </c>
      <c r="M571" t="s">
        <v>26</v>
      </c>
      <c r="N571">
        <v>99</v>
      </c>
      <c r="O571" t="s">
        <v>27</v>
      </c>
      <c r="P571">
        <v>2</v>
      </c>
      <c r="Q571" t="s">
        <v>31</v>
      </c>
      <c r="R571">
        <v>163854</v>
      </c>
      <c r="V571" s="3">
        <f t="shared" si="17"/>
        <v>100</v>
      </c>
      <c r="W571" s="3">
        <f>IF(AND(T571&lt;&gt;"_U",T571&lt;&gt;"c",J571&lt;&gt;9,J571&lt;&gt;99),IFERROR(VLOOKUP(A571,'Health Total'!$A$2:$W$10000,18,0),"."),".")</f>
        <v>163854</v>
      </c>
    </row>
    <row r="572" spans="1:23" x14ac:dyDescent="0.2">
      <c r="A572" s="1" t="str">
        <f t="shared" si="16"/>
        <v>2013|Capital, Coast and Hutt Valley|Another gender / He ira kÄ“ anÅ</v>
      </c>
      <c r="B572" t="s">
        <v>20</v>
      </c>
      <c r="C572" t="s">
        <v>21</v>
      </c>
      <c r="D572" t="s">
        <v>22</v>
      </c>
      <c r="E572" t="s">
        <v>23</v>
      </c>
      <c r="F572">
        <v>2013</v>
      </c>
      <c r="G572">
        <v>2013</v>
      </c>
      <c r="H572">
        <v>303</v>
      </c>
      <c r="I572" t="s">
        <v>158</v>
      </c>
      <c r="J572">
        <v>77</v>
      </c>
      <c r="K572" t="s">
        <v>49</v>
      </c>
      <c r="L572">
        <v>99</v>
      </c>
      <c r="M572" t="s">
        <v>26</v>
      </c>
      <c r="N572">
        <v>99</v>
      </c>
      <c r="O572" t="s">
        <v>27</v>
      </c>
      <c r="P572">
        <v>3</v>
      </c>
      <c r="Q572" t="s">
        <v>28</v>
      </c>
      <c r="T572" t="s">
        <v>36</v>
      </c>
      <c r="U572" t="s">
        <v>37</v>
      </c>
      <c r="V572" s="3" t="str">
        <f t="shared" si="17"/>
        <v>.</v>
      </c>
      <c r="W572" s="3" t="str">
        <f>IF(AND(T572&lt;&gt;"_U",T572&lt;&gt;"c",J572&lt;&gt;9,J572&lt;&gt;99),IFERROR(VLOOKUP(A572,'Health Total'!$A$2:$W$10000,18,0),"."),".")</f>
        <v>.</v>
      </c>
    </row>
    <row r="573" spans="1:23" x14ac:dyDescent="0.2">
      <c r="A573" s="1" t="str">
        <f t="shared" si="16"/>
        <v>2013|Capital, Coast and Hutt Valley|Total - gender</v>
      </c>
      <c r="B573" t="s">
        <v>20</v>
      </c>
      <c r="C573" t="s">
        <v>21</v>
      </c>
      <c r="D573" t="s">
        <v>22</v>
      </c>
      <c r="E573" t="s">
        <v>23</v>
      </c>
      <c r="F573">
        <v>2013</v>
      </c>
      <c r="G573">
        <v>2013</v>
      </c>
      <c r="H573">
        <v>303</v>
      </c>
      <c r="I573" t="s">
        <v>158</v>
      </c>
      <c r="J573">
        <v>77</v>
      </c>
      <c r="K573" t="s">
        <v>49</v>
      </c>
      <c r="L573">
        <v>99</v>
      </c>
      <c r="M573" t="s">
        <v>26</v>
      </c>
      <c r="N573">
        <v>99</v>
      </c>
      <c r="O573" t="s">
        <v>27</v>
      </c>
      <c r="P573">
        <v>99</v>
      </c>
      <c r="Q573" t="s">
        <v>42</v>
      </c>
      <c r="R573">
        <v>311571</v>
      </c>
      <c r="V573" s="3">
        <f t="shared" si="17"/>
        <v>100</v>
      </c>
      <c r="W573" s="3">
        <f>IF(AND(T573&lt;&gt;"_U",T573&lt;&gt;"c",J573&lt;&gt;9,J573&lt;&gt;99),IFERROR(VLOOKUP(A573,'Health Total'!$A$2:$W$10000,18,0),"."),".")</f>
        <v>311571</v>
      </c>
    </row>
    <row r="574" spans="1:23" x14ac:dyDescent="0.2">
      <c r="A574" s="1" t="str">
        <f t="shared" si="16"/>
        <v>2013|Capital, Coast and Hutt Valley|Male / TÄne</v>
      </c>
      <c r="B574" t="s">
        <v>20</v>
      </c>
      <c r="C574" t="s">
        <v>21</v>
      </c>
      <c r="D574" t="s">
        <v>22</v>
      </c>
      <c r="E574" t="s">
        <v>23</v>
      </c>
      <c r="F574">
        <v>2013</v>
      </c>
      <c r="G574">
        <v>2013</v>
      </c>
      <c r="H574">
        <v>303</v>
      </c>
      <c r="I574" t="s">
        <v>158</v>
      </c>
      <c r="J574">
        <v>99</v>
      </c>
      <c r="K574" t="s">
        <v>47</v>
      </c>
      <c r="L574">
        <v>99</v>
      </c>
      <c r="M574" t="s">
        <v>26</v>
      </c>
      <c r="N574">
        <v>99</v>
      </c>
      <c r="O574" t="s">
        <v>27</v>
      </c>
      <c r="P574">
        <v>1</v>
      </c>
      <c r="Q574" t="s">
        <v>34</v>
      </c>
      <c r="R574">
        <v>162030</v>
      </c>
      <c r="V574" s="3" t="str">
        <f t="shared" si="17"/>
        <v>.</v>
      </c>
      <c r="W574" s="3" t="str">
        <f>IF(AND(T574&lt;&gt;"_U",T574&lt;&gt;"c",J574&lt;&gt;9,J574&lt;&gt;99),IFERROR(VLOOKUP(A574,'Health Total'!$A$2:$W$10000,18,0),"."),".")</f>
        <v>.</v>
      </c>
    </row>
    <row r="575" spans="1:23" x14ac:dyDescent="0.2">
      <c r="A575" s="1" t="str">
        <f t="shared" si="16"/>
        <v>2013|Capital, Coast and Hutt Valley|Female / Wahine</v>
      </c>
      <c r="B575" t="s">
        <v>20</v>
      </c>
      <c r="C575" t="s">
        <v>21</v>
      </c>
      <c r="D575" t="s">
        <v>22</v>
      </c>
      <c r="E575" t="s">
        <v>23</v>
      </c>
      <c r="F575">
        <v>2013</v>
      </c>
      <c r="G575">
        <v>2013</v>
      </c>
      <c r="H575">
        <v>303</v>
      </c>
      <c r="I575" t="s">
        <v>158</v>
      </c>
      <c r="J575">
        <v>99</v>
      </c>
      <c r="K575" t="s">
        <v>47</v>
      </c>
      <c r="L575">
        <v>99</v>
      </c>
      <c r="M575" t="s">
        <v>26</v>
      </c>
      <c r="N575">
        <v>99</v>
      </c>
      <c r="O575" t="s">
        <v>27</v>
      </c>
      <c r="P575">
        <v>2</v>
      </c>
      <c r="Q575" t="s">
        <v>31</v>
      </c>
      <c r="R575">
        <v>177771</v>
      </c>
      <c r="V575" s="3" t="str">
        <f t="shared" si="17"/>
        <v>.</v>
      </c>
      <c r="W575" s="3" t="str">
        <f>IF(AND(T575&lt;&gt;"_U",T575&lt;&gt;"c",J575&lt;&gt;9,J575&lt;&gt;99),IFERROR(VLOOKUP(A575,'Health Total'!$A$2:$W$10000,18,0),"."),".")</f>
        <v>.</v>
      </c>
    </row>
    <row r="576" spans="1:23" x14ac:dyDescent="0.2">
      <c r="A576" s="1" t="str">
        <f t="shared" si="16"/>
        <v>2013|Capital, Coast and Hutt Valley|Another gender / He ira kÄ“ anÅ</v>
      </c>
      <c r="B576" t="s">
        <v>20</v>
      </c>
      <c r="C576" t="s">
        <v>21</v>
      </c>
      <c r="D576" t="s">
        <v>22</v>
      </c>
      <c r="E576" t="s">
        <v>23</v>
      </c>
      <c r="F576">
        <v>2013</v>
      </c>
      <c r="G576">
        <v>2013</v>
      </c>
      <c r="H576">
        <v>303</v>
      </c>
      <c r="I576" t="s">
        <v>158</v>
      </c>
      <c r="J576">
        <v>99</v>
      </c>
      <c r="K576" t="s">
        <v>47</v>
      </c>
      <c r="L576">
        <v>99</v>
      </c>
      <c r="M576" t="s">
        <v>26</v>
      </c>
      <c r="N576">
        <v>99</v>
      </c>
      <c r="O576" t="s">
        <v>27</v>
      </c>
      <c r="P576">
        <v>3</v>
      </c>
      <c r="Q576" t="s">
        <v>28</v>
      </c>
      <c r="T576" t="s">
        <v>36</v>
      </c>
      <c r="U576" t="s">
        <v>37</v>
      </c>
      <c r="V576" s="3" t="str">
        <f t="shared" si="17"/>
        <v>.</v>
      </c>
      <c r="W576" s="3" t="str">
        <f>IF(AND(T576&lt;&gt;"_U",T576&lt;&gt;"c",J576&lt;&gt;9,J576&lt;&gt;99),IFERROR(VLOOKUP(A576,'Health Total'!$A$2:$W$10000,18,0),"."),".")</f>
        <v>.</v>
      </c>
    </row>
    <row r="577" spans="1:23" x14ac:dyDescent="0.2">
      <c r="A577" s="1" t="str">
        <f t="shared" si="16"/>
        <v>2013|Capital, Coast and Hutt Valley|Total - gender</v>
      </c>
      <c r="B577" t="s">
        <v>20</v>
      </c>
      <c r="C577" t="s">
        <v>21</v>
      </c>
      <c r="D577" t="s">
        <v>22</v>
      </c>
      <c r="E577" t="s">
        <v>23</v>
      </c>
      <c r="F577">
        <v>2013</v>
      </c>
      <c r="G577">
        <v>2013</v>
      </c>
      <c r="H577">
        <v>303</v>
      </c>
      <c r="I577" t="s">
        <v>158</v>
      </c>
      <c r="J577">
        <v>99</v>
      </c>
      <c r="K577" t="s">
        <v>47</v>
      </c>
      <c r="L577">
        <v>99</v>
      </c>
      <c r="M577" t="s">
        <v>26</v>
      </c>
      <c r="N577">
        <v>99</v>
      </c>
      <c r="O577" t="s">
        <v>27</v>
      </c>
      <c r="P577">
        <v>99</v>
      </c>
      <c r="Q577" t="s">
        <v>42</v>
      </c>
      <c r="R577">
        <v>339798</v>
      </c>
      <c r="V577" s="3" t="str">
        <f t="shared" si="17"/>
        <v>.</v>
      </c>
      <c r="W577" s="3" t="str">
        <f>IF(AND(T577&lt;&gt;"_U",T577&lt;&gt;"c",J577&lt;&gt;9,J577&lt;&gt;99),IFERROR(VLOOKUP(A577,'Health Total'!$A$2:$W$10000,18,0),"."),".")</f>
        <v>.</v>
      </c>
    </row>
    <row r="578" spans="1:23" x14ac:dyDescent="0.2">
      <c r="A578" s="1" t="str">
        <f t="shared" si="16"/>
        <v>2013|Wairarapa|Male / TÄne</v>
      </c>
      <c r="B578" t="s">
        <v>20</v>
      </c>
      <c r="C578" t="s">
        <v>21</v>
      </c>
      <c r="D578" t="s">
        <v>22</v>
      </c>
      <c r="E578" t="s">
        <v>23</v>
      </c>
      <c r="F578">
        <v>2013</v>
      </c>
      <c r="G578">
        <v>2013</v>
      </c>
      <c r="H578">
        <v>304</v>
      </c>
      <c r="I578" t="s">
        <v>157</v>
      </c>
      <c r="J578">
        <v>1</v>
      </c>
      <c r="K578" t="s">
        <v>30</v>
      </c>
      <c r="L578">
        <v>99</v>
      </c>
      <c r="M578" t="s">
        <v>26</v>
      </c>
      <c r="N578">
        <v>99</v>
      </c>
      <c r="O578" t="s">
        <v>27</v>
      </c>
      <c r="P578">
        <v>1</v>
      </c>
      <c r="Q578" t="s">
        <v>34</v>
      </c>
      <c r="R578">
        <v>7665</v>
      </c>
      <c r="V578" s="3">
        <f t="shared" si="17"/>
        <v>52.68</v>
      </c>
      <c r="W578" s="3">
        <f>IF(AND(T578&lt;&gt;"_U",T578&lt;&gt;"c",J578&lt;&gt;9,J578&lt;&gt;99),IFERROR(VLOOKUP(A578,'Health Total'!$A$2:$W$10000,18,0),"."),".")</f>
        <v>14550</v>
      </c>
    </row>
    <row r="579" spans="1:23" x14ac:dyDescent="0.2">
      <c r="A579" s="1" t="str">
        <f t="shared" ref="A579:A642" si="18">G579&amp;"|"&amp;I579&amp;"|"&amp;Q579</f>
        <v>2013|Wairarapa|Female / Wahine</v>
      </c>
      <c r="B579" t="s">
        <v>20</v>
      </c>
      <c r="C579" t="s">
        <v>21</v>
      </c>
      <c r="D579" t="s">
        <v>22</v>
      </c>
      <c r="E579" t="s">
        <v>23</v>
      </c>
      <c r="F579">
        <v>2013</v>
      </c>
      <c r="G579">
        <v>2013</v>
      </c>
      <c r="H579">
        <v>304</v>
      </c>
      <c r="I579" t="s">
        <v>157</v>
      </c>
      <c r="J579">
        <v>1</v>
      </c>
      <c r="K579" t="s">
        <v>30</v>
      </c>
      <c r="L579">
        <v>99</v>
      </c>
      <c r="M579" t="s">
        <v>26</v>
      </c>
      <c r="N579">
        <v>99</v>
      </c>
      <c r="O579" t="s">
        <v>27</v>
      </c>
      <c r="P579">
        <v>2</v>
      </c>
      <c r="Q579" t="s">
        <v>31</v>
      </c>
      <c r="R579">
        <v>7731</v>
      </c>
      <c r="V579" s="3">
        <f t="shared" ref="V579:V642" si="19">IF(T579&lt;&gt;"_U",IFERROR((ROUND(R579/W579*100,2)),"."),".")</f>
        <v>48.37</v>
      </c>
      <c r="W579" s="3">
        <f>IF(AND(T579&lt;&gt;"_U",T579&lt;&gt;"c",J579&lt;&gt;9,J579&lt;&gt;99),IFERROR(VLOOKUP(A579,'Health Total'!$A$2:$W$10000,18,0),"."),".")</f>
        <v>15984</v>
      </c>
    </row>
    <row r="580" spans="1:23" x14ac:dyDescent="0.2">
      <c r="A580" s="1" t="str">
        <f t="shared" si="18"/>
        <v>2013|Wairarapa|Another gender / He ira kÄ“ anÅ</v>
      </c>
      <c r="B580" t="s">
        <v>20</v>
      </c>
      <c r="C580" t="s">
        <v>21</v>
      </c>
      <c r="D580" t="s">
        <v>22</v>
      </c>
      <c r="E580" t="s">
        <v>23</v>
      </c>
      <c r="F580">
        <v>2013</v>
      </c>
      <c r="G580">
        <v>2013</v>
      </c>
      <c r="H580">
        <v>304</v>
      </c>
      <c r="I580" t="s">
        <v>157</v>
      </c>
      <c r="J580">
        <v>1</v>
      </c>
      <c r="K580" t="s">
        <v>30</v>
      </c>
      <c r="L580">
        <v>99</v>
      </c>
      <c r="M580" t="s">
        <v>26</v>
      </c>
      <c r="N580">
        <v>99</v>
      </c>
      <c r="O580" t="s">
        <v>27</v>
      </c>
      <c r="P580">
        <v>3</v>
      </c>
      <c r="Q580" t="s">
        <v>28</v>
      </c>
      <c r="T580" t="s">
        <v>36</v>
      </c>
      <c r="U580" t="s">
        <v>37</v>
      </c>
      <c r="V580" s="3" t="str">
        <f t="shared" si="19"/>
        <v>.</v>
      </c>
      <c r="W580" s="3" t="str">
        <f>IF(AND(T580&lt;&gt;"_U",T580&lt;&gt;"c",J580&lt;&gt;9,J580&lt;&gt;99),IFERROR(VLOOKUP(A580,'Health Total'!$A$2:$W$10000,18,0),"."),".")</f>
        <v>.</v>
      </c>
    </row>
    <row r="581" spans="1:23" x14ac:dyDescent="0.2">
      <c r="A581" s="1" t="str">
        <f t="shared" si="18"/>
        <v>2013|Wairarapa|Total - gender</v>
      </c>
      <c r="B581" t="s">
        <v>20</v>
      </c>
      <c r="C581" t="s">
        <v>21</v>
      </c>
      <c r="D581" t="s">
        <v>22</v>
      </c>
      <c r="E581" t="s">
        <v>23</v>
      </c>
      <c r="F581">
        <v>2013</v>
      </c>
      <c r="G581">
        <v>2013</v>
      </c>
      <c r="H581">
        <v>304</v>
      </c>
      <c r="I581" t="s">
        <v>157</v>
      </c>
      <c r="J581">
        <v>1</v>
      </c>
      <c r="K581" t="s">
        <v>30</v>
      </c>
      <c r="L581">
        <v>99</v>
      </c>
      <c r="M581" t="s">
        <v>26</v>
      </c>
      <c r="N581">
        <v>99</v>
      </c>
      <c r="O581" t="s">
        <v>27</v>
      </c>
      <c r="P581">
        <v>99</v>
      </c>
      <c r="Q581" t="s">
        <v>42</v>
      </c>
      <c r="R581">
        <v>15399</v>
      </c>
      <c r="V581" s="3">
        <f t="shared" si="19"/>
        <v>50.43</v>
      </c>
      <c r="W581" s="3">
        <f>IF(AND(T581&lt;&gt;"_U",T581&lt;&gt;"c",J581&lt;&gt;9,J581&lt;&gt;99),IFERROR(VLOOKUP(A581,'Health Total'!$A$2:$W$10000,18,0),"."),".")</f>
        <v>30534</v>
      </c>
    </row>
    <row r="582" spans="1:23" x14ac:dyDescent="0.2">
      <c r="A582" s="1" t="str">
        <f t="shared" si="18"/>
        <v>2013|Wairarapa|Male / TÄne</v>
      </c>
      <c r="B582" t="s">
        <v>20</v>
      </c>
      <c r="C582" t="s">
        <v>21</v>
      </c>
      <c r="D582" t="s">
        <v>22</v>
      </c>
      <c r="E582" t="s">
        <v>23</v>
      </c>
      <c r="F582">
        <v>2013</v>
      </c>
      <c r="G582">
        <v>2013</v>
      </c>
      <c r="H582">
        <v>304</v>
      </c>
      <c r="I582" t="s">
        <v>157</v>
      </c>
      <c r="J582">
        <v>3</v>
      </c>
      <c r="K582" t="s">
        <v>39</v>
      </c>
      <c r="L582">
        <v>99</v>
      </c>
      <c r="M582" t="s">
        <v>26</v>
      </c>
      <c r="N582">
        <v>99</v>
      </c>
      <c r="O582" t="s">
        <v>27</v>
      </c>
      <c r="P582">
        <v>1</v>
      </c>
      <c r="Q582" t="s">
        <v>34</v>
      </c>
      <c r="R582">
        <v>576</v>
      </c>
      <c r="V582" s="3">
        <f t="shared" si="19"/>
        <v>3.96</v>
      </c>
      <c r="W582" s="3">
        <f>IF(AND(T582&lt;&gt;"_U",T582&lt;&gt;"c",J582&lt;&gt;9,J582&lt;&gt;99),IFERROR(VLOOKUP(A582,'Health Total'!$A$2:$W$10000,18,0),"."),".")</f>
        <v>14550</v>
      </c>
    </row>
    <row r="583" spans="1:23" x14ac:dyDescent="0.2">
      <c r="A583" s="1" t="str">
        <f t="shared" si="18"/>
        <v>2013|Wairarapa|Female / Wahine</v>
      </c>
      <c r="B583" t="s">
        <v>20</v>
      </c>
      <c r="C583" t="s">
        <v>21</v>
      </c>
      <c r="D583" t="s">
        <v>22</v>
      </c>
      <c r="E583" t="s">
        <v>23</v>
      </c>
      <c r="F583">
        <v>2013</v>
      </c>
      <c r="G583">
        <v>2013</v>
      </c>
      <c r="H583">
        <v>304</v>
      </c>
      <c r="I583" t="s">
        <v>157</v>
      </c>
      <c r="J583">
        <v>3</v>
      </c>
      <c r="K583" t="s">
        <v>39</v>
      </c>
      <c r="L583">
        <v>99</v>
      </c>
      <c r="M583" t="s">
        <v>26</v>
      </c>
      <c r="N583">
        <v>99</v>
      </c>
      <c r="O583" t="s">
        <v>27</v>
      </c>
      <c r="P583">
        <v>2</v>
      </c>
      <c r="Q583" t="s">
        <v>31</v>
      </c>
      <c r="R583">
        <v>681</v>
      </c>
      <c r="V583" s="3">
        <f t="shared" si="19"/>
        <v>4.26</v>
      </c>
      <c r="W583" s="3">
        <f>IF(AND(T583&lt;&gt;"_U",T583&lt;&gt;"c",J583&lt;&gt;9,J583&lt;&gt;99),IFERROR(VLOOKUP(A583,'Health Total'!$A$2:$W$10000,18,0),"."),".")</f>
        <v>15984</v>
      </c>
    </row>
    <row r="584" spans="1:23" x14ac:dyDescent="0.2">
      <c r="A584" s="1" t="str">
        <f t="shared" si="18"/>
        <v>2013|Wairarapa|Another gender / He ira kÄ“ anÅ</v>
      </c>
      <c r="B584" t="s">
        <v>20</v>
      </c>
      <c r="C584" t="s">
        <v>21</v>
      </c>
      <c r="D584" t="s">
        <v>22</v>
      </c>
      <c r="E584" t="s">
        <v>23</v>
      </c>
      <c r="F584">
        <v>2013</v>
      </c>
      <c r="G584">
        <v>2013</v>
      </c>
      <c r="H584">
        <v>304</v>
      </c>
      <c r="I584" t="s">
        <v>157</v>
      </c>
      <c r="J584">
        <v>3</v>
      </c>
      <c r="K584" t="s">
        <v>39</v>
      </c>
      <c r="L584">
        <v>99</v>
      </c>
      <c r="M584" t="s">
        <v>26</v>
      </c>
      <c r="N584">
        <v>99</v>
      </c>
      <c r="O584" t="s">
        <v>27</v>
      </c>
      <c r="P584">
        <v>3</v>
      </c>
      <c r="Q584" t="s">
        <v>28</v>
      </c>
      <c r="T584" t="s">
        <v>36</v>
      </c>
      <c r="U584" t="s">
        <v>37</v>
      </c>
      <c r="V584" s="3" t="str">
        <f t="shared" si="19"/>
        <v>.</v>
      </c>
      <c r="W584" s="3" t="str">
        <f>IF(AND(T584&lt;&gt;"_U",T584&lt;&gt;"c",J584&lt;&gt;9,J584&lt;&gt;99),IFERROR(VLOOKUP(A584,'Health Total'!$A$2:$W$10000,18,0),"."),".")</f>
        <v>.</v>
      </c>
    </row>
    <row r="585" spans="1:23" x14ac:dyDescent="0.2">
      <c r="A585" s="1" t="str">
        <f t="shared" si="18"/>
        <v>2013|Wairarapa|Total - gender</v>
      </c>
      <c r="B585" t="s">
        <v>20</v>
      </c>
      <c r="C585" t="s">
        <v>21</v>
      </c>
      <c r="D585" t="s">
        <v>22</v>
      </c>
      <c r="E585" t="s">
        <v>23</v>
      </c>
      <c r="F585">
        <v>2013</v>
      </c>
      <c r="G585">
        <v>2013</v>
      </c>
      <c r="H585">
        <v>304</v>
      </c>
      <c r="I585" t="s">
        <v>157</v>
      </c>
      <c r="J585">
        <v>3</v>
      </c>
      <c r="K585" t="s">
        <v>39</v>
      </c>
      <c r="L585">
        <v>99</v>
      </c>
      <c r="M585" t="s">
        <v>26</v>
      </c>
      <c r="N585">
        <v>99</v>
      </c>
      <c r="O585" t="s">
        <v>27</v>
      </c>
      <c r="P585">
        <v>99</v>
      </c>
      <c r="Q585" t="s">
        <v>42</v>
      </c>
      <c r="R585">
        <v>1257</v>
      </c>
      <c r="V585" s="3">
        <f t="shared" si="19"/>
        <v>4.12</v>
      </c>
      <c r="W585" s="3">
        <f>IF(AND(T585&lt;&gt;"_U",T585&lt;&gt;"c",J585&lt;&gt;9,J585&lt;&gt;99),IFERROR(VLOOKUP(A585,'Health Total'!$A$2:$W$10000,18,0),"."),".")</f>
        <v>30534</v>
      </c>
    </row>
    <row r="586" spans="1:23" x14ac:dyDescent="0.2">
      <c r="A586" s="1" t="str">
        <f t="shared" si="18"/>
        <v>2013|Wairarapa|Male / TÄne</v>
      </c>
      <c r="B586" t="s">
        <v>20</v>
      </c>
      <c r="C586" t="s">
        <v>21</v>
      </c>
      <c r="D586" t="s">
        <v>22</v>
      </c>
      <c r="E586" t="s">
        <v>23</v>
      </c>
      <c r="F586">
        <v>2013</v>
      </c>
      <c r="G586">
        <v>2013</v>
      </c>
      <c r="H586">
        <v>304</v>
      </c>
      <c r="I586" t="s">
        <v>157</v>
      </c>
      <c r="J586">
        <v>4</v>
      </c>
      <c r="K586" t="s">
        <v>54</v>
      </c>
      <c r="L586">
        <v>99</v>
      </c>
      <c r="M586" t="s">
        <v>26</v>
      </c>
      <c r="N586">
        <v>99</v>
      </c>
      <c r="O586" t="s">
        <v>27</v>
      </c>
      <c r="P586">
        <v>1</v>
      </c>
      <c r="Q586" t="s">
        <v>34</v>
      </c>
      <c r="R586">
        <v>1227</v>
      </c>
      <c r="V586" s="3">
        <f t="shared" si="19"/>
        <v>8.43</v>
      </c>
      <c r="W586" s="3">
        <f>IF(AND(T586&lt;&gt;"_U",T586&lt;&gt;"c",J586&lt;&gt;9,J586&lt;&gt;99),IFERROR(VLOOKUP(A586,'Health Total'!$A$2:$W$10000,18,0),"."),".")</f>
        <v>14550</v>
      </c>
    </row>
    <row r="587" spans="1:23" x14ac:dyDescent="0.2">
      <c r="A587" s="1" t="str">
        <f t="shared" si="18"/>
        <v>2013|Wairarapa|Female / Wahine</v>
      </c>
      <c r="B587" t="s">
        <v>20</v>
      </c>
      <c r="C587" t="s">
        <v>21</v>
      </c>
      <c r="D587" t="s">
        <v>22</v>
      </c>
      <c r="E587" t="s">
        <v>23</v>
      </c>
      <c r="F587">
        <v>2013</v>
      </c>
      <c r="G587">
        <v>2013</v>
      </c>
      <c r="H587">
        <v>304</v>
      </c>
      <c r="I587" t="s">
        <v>157</v>
      </c>
      <c r="J587">
        <v>4</v>
      </c>
      <c r="K587" t="s">
        <v>54</v>
      </c>
      <c r="L587">
        <v>99</v>
      </c>
      <c r="M587" t="s">
        <v>26</v>
      </c>
      <c r="N587">
        <v>99</v>
      </c>
      <c r="O587" t="s">
        <v>27</v>
      </c>
      <c r="P587">
        <v>2</v>
      </c>
      <c r="Q587" t="s">
        <v>31</v>
      </c>
      <c r="R587">
        <v>1545</v>
      </c>
      <c r="V587" s="3">
        <f t="shared" si="19"/>
        <v>9.67</v>
      </c>
      <c r="W587" s="3">
        <f>IF(AND(T587&lt;&gt;"_U",T587&lt;&gt;"c",J587&lt;&gt;9,J587&lt;&gt;99),IFERROR(VLOOKUP(A587,'Health Total'!$A$2:$W$10000,18,0),"."),".")</f>
        <v>15984</v>
      </c>
    </row>
    <row r="588" spans="1:23" x14ac:dyDescent="0.2">
      <c r="A588" s="1" t="str">
        <f t="shared" si="18"/>
        <v>2013|Wairarapa|Another gender / He ira kÄ“ anÅ</v>
      </c>
      <c r="B588" t="s">
        <v>20</v>
      </c>
      <c r="C588" t="s">
        <v>21</v>
      </c>
      <c r="D588" t="s">
        <v>22</v>
      </c>
      <c r="E588" t="s">
        <v>23</v>
      </c>
      <c r="F588">
        <v>2013</v>
      </c>
      <c r="G588">
        <v>2013</v>
      </c>
      <c r="H588">
        <v>304</v>
      </c>
      <c r="I588" t="s">
        <v>157</v>
      </c>
      <c r="J588">
        <v>4</v>
      </c>
      <c r="K588" t="s">
        <v>54</v>
      </c>
      <c r="L588">
        <v>99</v>
      </c>
      <c r="M588" t="s">
        <v>26</v>
      </c>
      <c r="N588">
        <v>99</v>
      </c>
      <c r="O588" t="s">
        <v>27</v>
      </c>
      <c r="P588">
        <v>3</v>
      </c>
      <c r="Q588" t="s">
        <v>28</v>
      </c>
      <c r="T588" t="s">
        <v>36</v>
      </c>
      <c r="U588" t="s">
        <v>37</v>
      </c>
      <c r="V588" s="3" t="str">
        <f t="shared" si="19"/>
        <v>.</v>
      </c>
      <c r="W588" s="3" t="str">
        <f>IF(AND(T588&lt;&gt;"_U",T588&lt;&gt;"c",J588&lt;&gt;9,J588&lt;&gt;99),IFERROR(VLOOKUP(A588,'Health Total'!$A$2:$W$10000,18,0),"."),".")</f>
        <v>.</v>
      </c>
    </row>
    <row r="589" spans="1:23" x14ac:dyDescent="0.2">
      <c r="A589" s="1" t="str">
        <f t="shared" si="18"/>
        <v>2013|Wairarapa|Total - gender</v>
      </c>
      <c r="B589" t="s">
        <v>20</v>
      </c>
      <c r="C589" t="s">
        <v>21</v>
      </c>
      <c r="D589" t="s">
        <v>22</v>
      </c>
      <c r="E589" t="s">
        <v>23</v>
      </c>
      <c r="F589">
        <v>2013</v>
      </c>
      <c r="G589">
        <v>2013</v>
      </c>
      <c r="H589">
        <v>304</v>
      </c>
      <c r="I589" t="s">
        <v>157</v>
      </c>
      <c r="J589">
        <v>4</v>
      </c>
      <c r="K589" t="s">
        <v>54</v>
      </c>
      <c r="L589">
        <v>99</v>
      </c>
      <c r="M589" t="s">
        <v>26</v>
      </c>
      <c r="N589">
        <v>99</v>
      </c>
      <c r="O589" t="s">
        <v>27</v>
      </c>
      <c r="P589">
        <v>99</v>
      </c>
      <c r="Q589" t="s">
        <v>42</v>
      </c>
      <c r="R589">
        <v>2772</v>
      </c>
      <c r="V589" s="3">
        <f t="shared" si="19"/>
        <v>9.08</v>
      </c>
      <c r="W589" s="3">
        <f>IF(AND(T589&lt;&gt;"_U",T589&lt;&gt;"c",J589&lt;&gt;9,J589&lt;&gt;99),IFERROR(VLOOKUP(A589,'Health Total'!$A$2:$W$10000,18,0),"."),".")</f>
        <v>30534</v>
      </c>
    </row>
    <row r="590" spans="1:23" x14ac:dyDescent="0.2">
      <c r="A590" s="1" t="str">
        <f t="shared" si="18"/>
        <v>2013|Wairarapa|Male / TÄne</v>
      </c>
      <c r="B590" t="s">
        <v>20</v>
      </c>
      <c r="C590" t="s">
        <v>21</v>
      </c>
      <c r="D590" t="s">
        <v>22</v>
      </c>
      <c r="E590" t="s">
        <v>23</v>
      </c>
      <c r="F590">
        <v>2013</v>
      </c>
      <c r="G590">
        <v>2013</v>
      </c>
      <c r="H590">
        <v>304</v>
      </c>
      <c r="I590" t="s">
        <v>157</v>
      </c>
      <c r="J590">
        <v>5</v>
      </c>
      <c r="K590" t="s">
        <v>33</v>
      </c>
      <c r="L590">
        <v>99</v>
      </c>
      <c r="M590" t="s">
        <v>26</v>
      </c>
      <c r="N590">
        <v>99</v>
      </c>
      <c r="O590" t="s">
        <v>27</v>
      </c>
      <c r="P590">
        <v>1</v>
      </c>
      <c r="Q590" t="s">
        <v>34</v>
      </c>
      <c r="R590">
        <v>516</v>
      </c>
      <c r="V590" s="3">
        <f t="shared" si="19"/>
        <v>3.55</v>
      </c>
      <c r="W590" s="3">
        <f>IF(AND(T590&lt;&gt;"_U",T590&lt;&gt;"c",J590&lt;&gt;9,J590&lt;&gt;99),IFERROR(VLOOKUP(A590,'Health Total'!$A$2:$W$10000,18,0),"."),".")</f>
        <v>14550</v>
      </c>
    </row>
    <row r="591" spans="1:23" x14ac:dyDescent="0.2">
      <c r="A591" s="1" t="str">
        <f t="shared" si="18"/>
        <v>2013|Wairarapa|Female / Wahine</v>
      </c>
      <c r="B591" t="s">
        <v>20</v>
      </c>
      <c r="C591" t="s">
        <v>21</v>
      </c>
      <c r="D591" t="s">
        <v>22</v>
      </c>
      <c r="E591" t="s">
        <v>23</v>
      </c>
      <c r="F591">
        <v>2013</v>
      </c>
      <c r="G591">
        <v>2013</v>
      </c>
      <c r="H591">
        <v>304</v>
      </c>
      <c r="I591" t="s">
        <v>157</v>
      </c>
      <c r="J591">
        <v>5</v>
      </c>
      <c r="K591" t="s">
        <v>33</v>
      </c>
      <c r="L591">
        <v>99</v>
      </c>
      <c r="M591" t="s">
        <v>26</v>
      </c>
      <c r="N591">
        <v>99</v>
      </c>
      <c r="O591" t="s">
        <v>27</v>
      </c>
      <c r="P591">
        <v>2</v>
      </c>
      <c r="Q591" t="s">
        <v>31</v>
      </c>
      <c r="R591">
        <v>1743</v>
      </c>
      <c r="V591" s="3">
        <f t="shared" si="19"/>
        <v>10.9</v>
      </c>
      <c r="W591" s="3">
        <f>IF(AND(T591&lt;&gt;"_U",T591&lt;&gt;"c",J591&lt;&gt;9,J591&lt;&gt;99),IFERROR(VLOOKUP(A591,'Health Total'!$A$2:$W$10000,18,0),"."),".")</f>
        <v>15984</v>
      </c>
    </row>
    <row r="592" spans="1:23" x14ac:dyDescent="0.2">
      <c r="A592" s="1" t="str">
        <f t="shared" si="18"/>
        <v>2013|Wairarapa|Another gender / He ira kÄ“ anÅ</v>
      </c>
      <c r="B592" t="s">
        <v>20</v>
      </c>
      <c r="C592" t="s">
        <v>21</v>
      </c>
      <c r="D592" t="s">
        <v>22</v>
      </c>
      <c r="E592" t="s">
        <v>23</v>
      </c>
      <c r="F592">
        <v>2013</v>
      </c>
      <c r="G592">
        <v>2013</v>
      </c>
      <c r="H592">
        <v>304</v>
      </c>
      <c r="I592" t="s">
        <v>157</v>
      </c>
      <c r="J592">
        <v>5</v>
      </c>
      <c r="K592" t="s">
        <v>33</v>
      </c>
      <c r="L592">
        <v>99</v>
      </c>
      <c r="M592" t="s">
        <v>26</v>
      </c>
      <c r="N592">
        <v>99</v>
      </c>
      <c r="O592" t="s">
        <v>27</v>
      </c>
      <c r="P592">
        <v>3</v>
      </c>
      <c r="Q592" t="s">
        <v>28</v>
      </c>
      <c r="T592" t="s">
        <v>36</v>
      </c>
      <c r="U592" t="s">
        <v>37</v>
      </c>
      <c r="V592" s="3" t="str">
        <f t="shared" si="19"/>
        <v>.</v>
      </c>
      <c r="W592" s="3" t="str">
        <f>IF(AND(T592&lt;&gt;"_U",T592&lt;&gt;"c",J592&lt;&gt;9,J592&lt;&gt;99),IFERROR(VLOOKUP(A592,'Health Total'!$A$2:$W$10000,18,0),"."),".")</f>
        <v>.</v>
      </c>
    </row>
    <row r="593" spans="1:23" x14ac:dyDescent="0.2">
      <c r="A593" s="1" t="str">
        <f t="shared" si="18"/>
        <v>2013|Wairarapa|Total - gender</v>
      </c>
      <c r="B593" t="s">
        <v>20</v>
      </c>
      <c r="C593" t="s">
        <v>21</v>
      </c>
      <c r="D593" t="s">
        <v>22</v>
      </c>
      <c r="E593" t="s">
        <v>23</v>
      </c>
      <c r="F593">
        <v>2013</v>
      </c>
      <c r="G593">
        <v>2013</v>
      </c>
      <c r="H593">
        <v>304</v>
      </c>
      <c r="I593" t="s">
        <v>157</v>
      </c>
      <c r="J593">
        <v>5</v>
      </c>
      <c r="K593" t="s">
        <v>33</v>
      </c>
      <c r="L593">
        <v>99</v>
      </c>
      <c r="M593" t="s">
        <v>26</v>
      </c>
      <c r="N593">
        <v>99</v>
      </c>
      <c r="O593" t="s">
        <v>27</v>
      </c>
      <c r="P593">
        <v>99</v>
      </c>
      <c r="Q593" t="s">
        <v>42</v>
      </c>
      <c r="R593">
        <v>2259</v>
      </c>
      <c r="V593" s="3">
        <f t="shared" si="19"/>
        <v>7.4</v>
      </c>
      <c r="W593" s="3">
        <f>IF(AND(T593&lt;&gt;"_U",T593&lt;&gt;"c",J593&lt;&gt;9,J593&lt;&gt;99),IFERROR(VLOOKUP(A593,'Health Total'!$A$2:$W$10000,18,0),"."),".")</f>
        <v>30534</v>
      </c>
    </row>
    <row r="594" spans="1:23" x14ac:dyDescent="0.2">
      <c r="A594" s="1" t="str">
        <f t="shared" si="18"/>
        <v>2013|Wairarapa|Male / TÄne</v>
      </c>
      <c r="B594" t="s">
        <v>20</v>
      </c>
      <c r="C594" t="s">
        <v>21</v>
      </c>
      <c r="D594" t="s">
        <v>22</v>
      </c>
      <c r="E594" t="s">
        <v>23</v>
      </c>
      <c r="F594">
        <v>2013</v>
      </c>
      <c r="G594">
        <v>2013</v>
      </c>
      <c r="H594">
        <v>304</v>
      </c>
      <c r="I594" t="s">
        <v>157</v>
      </c>
      <c r="J594">
        <v>6</v>
      </c>
      <c r="K594" t="s">
        <v>52</v>
      </c>
      <c r="L594">
        <v>99</v>
      </c>
      <c r="M594" t="s">
        <v>26</v>
      </c>
      <c r="N594">
        <v>99</v>
      </c>
      <c r="O594" t="s">
        <v>27</v>
      </c>
      <c r="P594">
        <v>1</v>
      </c>
      <c r="Q594" t="s">
        <v>34</v>
      </c>
      <c r="R594">
        <v>4566</v>
      </c>
      <c r="V594" s="3">
        <f t="shared" si="19"/>
        <v>31.38</v>
      </c>
      <c r="W594" s="3">
        <f>IF(AND(T594&lt;&gt;"_U",T594&lt;&gt;"c",J594&lt;&gt;9,J594&lt;&gt;99),IFERROR(VLOOKUP(A594,'Health Total'!$A$2:$W$10000,18,0),"."),".")</f>
        <v>14550</v>
      </c>
    </row>
    <row r="595" spans="1:23" x14ac:dyDescent="0.2">
      <c r="A595" s="1" t="str">
        <f t="shared" si="18"/>
        <v>2013|Wairarapa|Female / Wahine</v>
      </c>
      <c r="B595" t="s">
        <v>20</v>
      </c>
      <c r="C595" t="s">
        <v>21</v>
      </c>
      <c r="D595" t="s">
        <v>22</v>
      </c>
      <c r="E595" t="s">
        <v>23</v>
      </c>
      <c r="F595">
        <v>2013</v>
      </c>
      <c r="G595">
        <v>2013</v>
      </c>
      <c r="H595">
        <v>304</v>
      </c>
      <c r="I595" t="s">
        <v>157</v>
      </c>
      <c r="J595">
        <v>6</v>
      </c>
      <c r="K595" t="s">
        <v>52</v>
      </c>
      <c r="L595">
        <v>99</v>
      </c>
      <c r="M595" t="s">
        <v>26</v>
      </c>
      <c r="N595">
        <v>99</v>
      </c>
      <c r="O595" t="s">
        <v>27</v>
      </c>
      <c r="P595">
        <v>2</v>
      </c>
      <c r="Q595" t="s">
        <v>31</v>
      </c>
      <c r="R595">
        <v>4284</v>
      </c>
      <c r="V595" s="3">
        <f t="shared" si="19"/>
        <v>26.8</v>
      </c>
      <c r="W595" s="3">
        <f>IF(AND(T595&lt;&gt;"_U",T595&lt;&gt;"c",J595&lt;&gt;9,J595&lt;&gt;99),IFERROR(VLOOKUP(A595,'Health Total'!$A$2:$W$10000,18,0),"."),".")</f>
        <v>15984</v>
      </c>
    </row>
    <row r="596" spans="1:23" x14ac:dyDescent="0.2">
      <c r="A596" s="1" t="str">
        <f t="shared" si="18"/>
        <v>2013|Wairarapa|Another gender / He ira kÄ“ anÅ</v>
      </c>
      <c r="B596" t="s">
        <v>20</v>
      </c>
      <c r="C596" t="s">
        <v>21</v>
      </c>
      <c r="D596" t="s">
        <v>22</v>
      </c>
      <c r="E596" t="s">
        <v>23</v>
      </c>
      <c r="F596">
        <v>2013</v>
      </c>
      <c r="G596">
        <v>2013</v>
      </c>
      <c r="H596">
        <v>304</v>
      </c>
      <c r="I596" t="s">
        <v>157</v>
      </c>
      <c r="J596">
        <v>6</v>
      </c>
      <c r="K596" t="s">
        <v>52</v>
      </c>
      <c r="L596">
        <v>99</v>
      </c>
      <c r="M596" t="s">
        <v>26</v>
      </c>
      <c r="N596">
        <v>99</v>
      </c>
      <c r="O596" t="s">
        <v>27</v>
      </c>
      <c r="P596">
        <v>3</v>
      </c>
      <c r="Q596" t="s">
        <v>28</v>
      </c>
      <c r="T596" t="s">
        <v>36</v>
      </c>
      <c r="U596" t="s">
        <v>37</v>
      </c>
      <c r="V596" s="3" t="str">
        <f t="shared" si="19"/>
        <v>.</v>
      </c>
      <c r="W596" s="3" t="str">
        <f>IF(AND(T596&lt;&gt;"_U",T596&lt;&gt;"c",J596&lt;&gt;9,J596&lt;&gt;99),IFERROR(VLOOKUP(A596,'Health Total'!$A$2:$W$10000,18,0),"."),".")</f>
        <v>.</v>
      </c>
    </row>
    <row r="597" spans="1:23" x14ac:dyDescent="0.2">
      <c r="A597" s="1" t="str">
        <f t="shared" si="18"/>
        <v>2013|Wairarapa|Total - gender</v>
      </c>
      <c r="B597" t="s">
        <v>20</v>
      </c>
      <c r="C597" t="s">
        <v>21</v>
      </c>
      <c r="D597" t="s">
        <v>22</v>
      </c>
      <c r="E597" t="s">
        <v>23</v>
      </c>
      <c r="F597">
        <v>2013</v>
      </c>
      <c r="G597">
        <v>2013</v>
      </c>
      <c r="H597">
        <v>304</v>
      </c>
      <c r="I597" t="s">
        <v>157</v>
      </c>
      <c r="J597">
        <v>6</v>
      </c>
      <c r="K597" t="s">
        <v>52</v>
      </c>
      <c r="L597">
        <v>99</v>
      </c>
      <c r="M597" t="s">
        <v>26</v>
      </c>
      <c r="N597">
        <v>99</v>
      </c>
      <c r="O597" t="s">
        <v>27</v>
      </c>
      <c r="P597">
        <v>99</v>
      </c>
      <c r="Q597" t="s">
        <v>42</v>
      </c>
      <c r="R597">
        <v>8853</v>
      </c>
      <c r="V597" s="3">
        <f t="shared" si="19"/>
        <v>28.99</v>
      </c>
      <c r="W597" s="3">
        <f>IF(AND(T597&lt;&gt;"_U",T597&lt;&gt;"c",J597&lt;&gt;9,J597&lt;&gt;99),IFERROR(VLOOKUP(A597,'Health Total'!$A$2:$W$10000,18,0),"."),".")</f>
        <v>30534</v>
      </c>
    </row>
    <row r="598" spans="1:23" x14ac:dyDescent="0.2">
      <c r="A598" s="1" t="str">
        <f t="shared" si="18"/>
        <v>2013|Wairarapa|Male / TÄne</v>
      </c>
      <c r="B598" t="s">
        <v>20</v>
      </c>
      <c r="C598" t="s">
        <v>21</v>
      </c>
      <c r="D598" t="s">
        <v>22</v>
      </c>
      <c r="E598" t="s">
        <v>23</v>
      </c>
      <c r="F598">
        <v>2013</v>
      </c>
      <c r="G598">
        <v>2013</v>
      </c>
      <c r="H598">
        <v>304</v>
      </c>
      <c r="I598" t="s">
        <v>157</v>
      </c>
      <c r="J598">
        <v>9</v>
      </c>
      <c r="K598" t="s">
        <v>25</v>
      </c>
      <c r="L598">
        <v>99</v>
      </c>
      <c r="M598" t="s">
        <v>26</v>
      </c>
      <c r="N598">
        <v>99</v>
      </c>
      <c r="O598" t="s">
        <v>27</v>
      </c>
      <c r="P598">
        <v>1</v>
      </c>
      <c r="Q598" t="s">
        <v>34</v>
      </c>
      <c r="R598">
        <v>1233</v>
      </c>
      <c r="V598" s="3" t="str">
        <f t="shared" si="19"/>
        <v>.</v>
      </c>
      <c r="W598" s="3" t="str">
        <f>IF(AND(T598&lt;&gt;"_U",T598&lt;&gt;"c",J598&lt;&gt;9,J598&lt;&gt;99),IFERROR(VLOOKUP(A598,'Health Total'!$A$2:$W$10000,18,0),"."),".")</f>
        <v>.</v>
      </c>
    </row>
    <row r="599" spans="1:23" x14ac:dyDescent="0.2">
      <c r="A599" s="1" t="str">
        <f t="shared" si="18"/>
        <v>2013|Wairarapa|Female / Wahine</v>
      </c>
      <c r="B599" t="s">
        <v>20</v>
      </c>
      <c r="C599" t="s">
        <v>21</v>
      </c>
      <c r="D599" t="s">
        <v>22</v>
      </c>
      <c r="E599" t="s">
        <v>23</v>
      </c>
      <c r="F599">
        <v>2013</v>
      </c>
      <c r="G599">
        <v>2013</v>
      </c>
      <c r="H599">
        <v>304</v>
      </c>
      <c r="I599" t="s">
        <v>157</v>
      </c>
      <c r="J599">
        <v>9</v>
      </c>
      <c r="K599" t="s">
        <v>25</v>
      </c>
      <c r="L599">
        <v>99</v>
      </c>
      <c r="M599" t="s">
        <v>26</v>
      </c>
      <c r="N599">
        <v>99</v>
      </c>
      <c r="O599" t="s">
        <v>27</v>
      </c>
      <c r="P599">
        <v>2</v>
      </c>
      <c r="Q599" t="s">
        <v>31</v>
      </c>
      <c r="R599">
        <v>1197</v>
      </c>
      <c r="V599" s="3" t="str">
        <f t="shared" si="19"/>
        <v>.</v>
      </c>
      <c r="W599" s="3" t="str">
        <f>IF(AND(T599&lt;&gt;"_U",T599&lt;&gt;"c",J599&lt;&gt;9,J599&lt;&gt;99),IFERROR(VLOOKUP(A599,'Health Total'!$A$2:$W$10000,18,0),"."),".")</f>
        <v>.</v>
      </c>
    </row>
    <row r="600" spans="1:23" x14ac:dyDescent="0.2">
      <c r="A600" s="1" t="str">
        <f t="shared" si="18"/>
        <v>2013|Wairarapa|Another gender / He ira kÄ“ anÅ</v>
      </c>
      <c r="B600" t="s">
        <v>20</v>
      </c>
      <c r="C600" t="s">
        <v>21</v>
      </c>
      <c r="D600" t="s">
        <v>22</v>
      </c>
      <c r="E600" t="s">
        <v>23</v>
      </c>
      <c r="F600">
        <v>2013</v>
      </c>
      <c r="G600">
        <v>2013</v>
      </c>
      <c r="H600">
        <v>304</v>
      </c>
      <c r="I600" t="s">
        <v>157</v>
      </c>
      <c r="J600">
        <v>9</v>
      </c>
      <c r="K600" t="s">
        <v>25</v>
      </c>
      <c r="L600">
        <v>99</v>
      </c>
      <c r="M600" t="s">
        <v>26</v>
      </c>
      <c r="N600">
        <v>99</v>
      </c>
      <c r="O600" t="s">
        <v>27</v>
      </c>
      <c r="P600">
        <v>3</v>
      </c>
      <c r="Q600" t="s">
        <v>28</v>
      </c>
      <c r="T600" t="s">
        <v>36</v>
      </c>
      <c r="U600" t="s">
        <v>37</v>
      </c>
      <c r="V600" s="3" t="str">
        <f t="shared" si="19"/>
        <v>.</v>
      </c>
      <c r="W600" s="3" t="str">
        <f>IF(AND(T600&lt;&gt;"_U",T600&lt;&gt;"c",J600&lt;&gt;9,J600&lt;&gt;99),IFERROR(VLOOKUP(A600,'Health Total'!$A$2:$W$10000,18,0),"."),".")</f>
        <v>.</v>
      </c>
    </row>
    <row r="601" spans="1:23" x14ac:dyDescent="0.2">
      <c r="A601" s="1" t="str">
        <f t="shared" si="18"/>
        <v>2013|Wairarapa|Total - gender</v>
      </c>
      <c r="B601" t="s">
        <v>20</v>
      </c>
      <c r="C601" t="s">
        <v>21</v>
      </c>
      <c r="D601" t="s">
        <v>22</v>
      </c>
      <c r="E601" t="s">
        <v>23</v>
      </c>
      <c r="F601">
        <v>2013</v>
      </c>
      <c r="G601">
        <v>2013</v>
      </c>
      <c r="H601">
        <v>304</v>
      </c>
      <c r="I601" t="s">
        <v>157</v>
      </c>
      <c r="J601">
        <v>9</v>
      </c>
      <c r="K601" t="s">
        <v>25</v>
      </c>
      <c r="L601">
        <v>99</v>
      </c>
      <c r="M601" t="s">
        <v>26</v>
      </c>
      <c r="N601">
        <v>99</v>
      </c>
      <c r="O601" t="s">
        <v>27</v>
      </c>
      <c r="P601">
        <v>99</v>
      </c>
      <c r="Q601" t="s">
        <v>42</v>
      </c>
      <c r="R601">
        <v>2427</v>
      </c>
      <c r="V601" s="3" t="str">
        <f t="shared" si="19"/>
        <v>.</v>
      </c>
      <c r="W601" s="3" t="str">
        <f>IF(AND(T601&lt;&gt;"_U",T601&lt;&gt;"c",J601&lt;&gt;9,J601&lt;&gt;99),IFERROR(VLOOKUP(A601,'Health Total'!$A$2:$W$10000,18,0),"."),".")</f>
        <v>.</v>
      </c>
    </row>
    <row r="602" spans="1:23" x14ac:dyDescent="0.2">
      <c r="A602" s="1" t="str">
        <f t="shared" si="18"/>
        <v>2013|Wairarapa|Male / TÄne</v>
      </c>
      <c r="B602" t="s">
        <v>20</v>
      </c>
      <c r="C602" t="s">
        <v>21</v>
      </c>
      <c r="D602" t="s">
        <v>22</v>
      </c>
      <c r="E602" t="s">
        <v>23</v>
      </c>
      <c r="F602">
        <v>2013</v>
      </c>
      <c r="G602">
        <v>2013</v>
      </c>
      <c r="H602">
        <v>304</v>
      </c>
      <c r="I602" t="s">
        <v>157</v>
      </c>
      <c r="J602">
        <v>77</v>
      </c>
      <c r="K602" t="s">
        <v>49</v>
      </c>
      <c r="L602">
        <v>99</v>
      </c>
      <c r="M602" t="s">
        <v>26</v>
      </c>
      <c r="N602">
        <v>99</v>
      </c>
      <c r="O602" t="s">
        <v>27</v>
      </c>
      <c r="P602">
        <v>1</v>
      </c>
      <c r="Q602" t="s">
        <v>34</v>
      </c>
      <c r="R602">
        <v>14550</v>
      </c>
      <c r="V602" s="3">
        <f t="shared" si="19"/>
        <v>100</v>
      </c>
      <c r="W602" s="3">
        <f>IF(AND(T602&lt;&gt;"_U",T602&lt;&gt;"c",J602&lt;&gt;9,J602&lt;&gt;99),IFERROR(VLOOKUP(A602,'Health Total'!$A$2:$W$10000,18,0),"."),".")</f>
        <v>14550</v>
      </c>
    </row>
    <row r="603" spans="1:23" x14ac:dyDescent="0.2">
      <c r="A603" s="1" t="str">
        <f t="shared" si="18"/>
        <v>2013|Wairarapa|Female / Wahine</v>
      </c>
      <c r="B603" t="s">
        <v>20</v>
      </c>
      <c r="C603" t="s">
        <v>21</v>
      </c>
      <c r="D603" t="s">
        <v>22</v>
      </c>
      <c r="E603" t="s">
        <v>23</v>
      </c>
      <c r="F603">
        <v>2013</v>
      </c>
      <c r="G603">
        <v>2013</v>
      </c>
      <c r="H603">
        <v>304</v>
      </c>
      <c r="I603" t="s">
        <v>157</v>
      </c>
      <c r="J603">
        <v>77</v>
      </c>
      <c r="K603" t="s">
        <v>49</v>
      </c>
      <c r="L603">
        <v>99</v>
      </c>
      <c r="M603" t="s">
        <v>26</v>
      </c>
      <c r="N603">
        <v>99</v>
      </c>
      <c r="O603" t="s">
        <v>27</v>
      </c>
      <c r="P603">
        <v>2</v>
      </c>
      <c r="Q603" t="s">
        <v>31</v>
      </c>
      <c r="R603">
        <v>15984</v>
      </c>
      <c r="V603" s="3">
        <f t="shared" si="19"/>
        <v>100</v>
      </c>
      <c r="W603" s="3">
        <f>IF(AND(T603&lt;&gt;"_U",T603&lt;&gt;"c",J603&lt;&gt;9,J603&lt;&gt;99),IFERROR(VLOOKUP(A603,'Health Total'!$A$2:$W$10000,18,0),"."),".")</f>
        <v>15984</v>
      </c>
    </row>
    <row r="604" spans="1:23" x14ac:dyDescent="0.2">
      <c r="A604" s="1" t="str">
        <f t="shared" si="18"/>
        <v>2013|Wairarapa|Another gender / He ira kÄ“ anÅ</v>
      </c>
      <c r="B604" t="s">
        <v>20</v>
      </c>
      <c r="C604" t="s">
        <v>21</v>
      </c>
      <c r="D604" t="s">
        <v>22</v>
      </c>
      <c r="E604" t="s">
        <v>23</v>
      </c>
      <c r="F604">
        <v>2013</v>
      </c>
      <c r="G604">
        <v>2013</v>
      </c>
      <c r="H604">
        <v>304</v>
      </c>
      <c r="I604" t="s">
        <v>157</v>
      </c>
      <c r="J604">
        <v>77</v>
      </c>
      <c r="K604" t="s">
        <v>49</v>
      </c>
      <c r="L604">
        <v>99</v>
      </c>
      <c r="M604" t="s">
        <v>26</v>
      </c>
      <c r="N604">
        <v>99</v>
      </c>
      <c r="O604" t="s">
        <v>27</v>
      </c>
      <c r="P604">
        <v>3</v>
      </c>
      <c r="Q604" t="s">
        <v>28</v>
      </c>
      <c r="T604" t="s">
        <v>36</v>
      </c>
      <c r="U604" t="s">
        <v>37</v>
      </c>
      <c r="V604" s="3" t="str">
        <f t="shared" si="19"/>
        <v>.</v>
      </c>
      <c r="W604" s="3" t="str">
        <f>IF(AND(T604&lt;&gt;"_U",T604&lt;&gt;"c",J604&lt;&gt;9,J604&lt;&gt;99),IFERROR(VLOOKUP(A604,'Health Total'!$A$2:$W$10000,18,0),"."),".")</f>
        <v>.</v>
      </c>
    </row>
    <row r="605" spans="1:23" x14ac:dyDescent="0.2">
      <c r="A605" s="1" t="str">
        <f t="shared" si="18"/>
        <v>2013|Wairarapa|Total - gender</v>
      </c>
      <c r="B605" t="s">
        <v>20</v>
      </c>
      <c r="C605" t="s">
        <v>21</v>
      </c>
      <c r="D605" t="s">
        <v>22</v>
      </c>
      <c r="E605" t="s">
        <v>23</v>
      </c>
      <c r="F605">
        <v>2013</v>
      </c>
      <c r="G605">
        <v>2013</v>
      </c>
      <c r="H605">
        <v>304</v>
      </c>
      <c r="I605" t="s">
        <v>157</v>
      </c>
      <c r="J605">
        <v>77</v>
      </c>
      <c r="K605" t="s">
        <v>49</v>
      </c>
      <c r="L605">
        <v>99</v>
      </c>
      <c r="M605" t="s">
        <v>26</v>
      </c>
      <c r="N605">
        <v>99</v>
      </c>
      <c r="O605" t="s">
        <v>27</v>
      </c>
      <c r="P605">
        <v>99</v>
      </c>
      <c r="Q605" t="s">
        <v>42</v>
      </c>
      <c r="R605">
        <v>30534</v>
      </c>
      <c r="V605" s="3">
        <f t="shared" si="19"/>
        <v>100</v>
      </c>
      <c r="W605" s="3">
        <f>IF(AND(T605&lt;&gt;"_U",T605&lt;&gt;"c",J605&lt;&gt;9,J605&lt;&gt;99),IFERROR(VLOOKUP(A605,'Health Total'!$A$2:$W$10000,18,0),"."),".")</f>
        <v>30534</v>
      </c>
    </row>
    <row r="606" spans="1:23" x14ac:dyDescent="0.2">
      <c r="A606" s="1" t="str">
        <f t="shared" si="18"/>
        <v>2013|Wairarapa|Male / TÄne</v>
      </c>
      <c r="B606" t="s">
        <v>20</v>
      </c>
      <c r="C606" t="s">
        <v>21</v>
      </c>
      <c r="D606" t="s">
        <v>22</v>
      </c>
      <c r="E606" t="s">
        <v>23</v>
      </c>
      <c r="F606">
        <v>2013</v>
      </c>
      <c r="G606">
        <v>2013</v>
      </c>
      <c r="H606">
        <v>304</v>
      </c>
      <c r="I606" t="s">
        <v>157</v>
      </c>
      <c r="J606">
        <v>99</v>
      </c>
      <c r="K606" t="s">
        <v>47</v>
      </c>
      <c r="L606">
        <v>99</v>
      </c>
      <c r="M606" t="s">
        <v>26</v>
      </c>
      <c r="N606">
        <v>99</v>
      </c>
      <c r="O606" t="s">
        <v>27</v>
      </c>
      <c r="P606">
        <v>1</v>
      </c>
      <c r="Q606" t="s">
        <v>34</v>
      </c>
      <c r="R606">
        <v>15780</v>
      </c>
      <c r="V606" s="3" t="str">
        <f t="shared" si="19"/>
        <v>.</v>
      </c>
      <c r="W606" s="3" t="str">
        <f>IF(AND(T606&lt;&gt;"_U",T606&lt;&gt;"c",J606&lt;&gt;9,J606&lt;&gt;99),IFERROR(VLOOKUP(A606,'Health Total'!$A$2:$W$10000,18,0),"."),".")</f>
        <v>.</v>
      </c>
    </row>
    <row r="607" spans="1:23" x14ac:dyDescent="0.2">
      <c r="A607" s="1" t="str">
        <f t="shared" si="18"/>
        <v>2013|Wairarapa|Female / Wahine</v>
      </c>
      <c r="B607" t="s">
        <v>20</v>
      </c>
      <c r="C607" t="s">
        <v>21</v>
      </c>
      <c r="D607" t="s">
        <v>22</v>
      </c>
      <c r="E607" t="s">
        <v>23</v>
      </c>
      <c r="F607">
        <v>2013</v>
      </c>
      <c r="G607">
        <v>2013</v>
      </c>
      <c r="H607">
        <v>304</v>
      </c>
      <c r="I607" t="s">
        <v>157</v>
      </c>
      <c r="J607">
        <v>99</v>
      </c>
      <c r="K607" t="s">
        <v>47</v>
      </c>
      <c r="L607">
        <v>99</v>
      </c>
      <c r="M607" t="s">
        <v>26</v>
      </c>
      <c r="N607">
        <v>99</v>
      </c>
      <c r="O607" t="s">
        <v>27</v>
      </c>
      <c r="P607">
        <v>2</v>
      </c>
      <c r="Q607" t="s">
        <v>31</v>
      </c>
      <c r="R607">
        <v>17181</v>
      </c>
      <c r="V607" s="3" t="str">
        <f t="shared" si="19"/>
        <v>.</v>
      </c>
      <c r="W607" s="3" t="str">
        <f>IF(AND(T607&lt;&gt;"_U",T607&lt;&gt;"c",J607&lt;&gt;9,J607&lt;&gt;99),IFERROR(VLOOKUP(A607,'Health Total'!$A$2:$W$10000,18,0),"."),".")</f>
        <v>.</v>
      </c>
    </row>
    <row r="608" spans="1:23" x14ac:dyDescent="0.2">
      <c r="A608" s="1" t="str">
        <f t="shared" si="18"/>
        <v>2013|Wairarapa|Another gender / He ira kÄ“ anÅ</v>
      </c>
      <c r="B608" t="s">
        <v>20</v>
      </c>
      <c r="C608" t="s">
        <v>21</v>
      </c>
      <c r="D608" t="s">
        <v>22</v>
      </c>
      <c r="E608" t="s">
        <v>23</v>
      </c>
      <c r="F608">
        <v>2013</v>
      </c>
      <c r="G608">
        <v>2013</v>
      </c>
      <c r="H608">
        <v>304</v>
      </c>
      <c r="I608" t="s">
        <v>157</v>
      </c>
      <c r="J608">
        <v>99</v>
      </c>
      <c r="K608" t="s">
        <v>47</v>
      </c>
      <c r="L608">
        <v>99</v>
      </c>
      <c r="M608" t="s">
        <v>26</v>
      </c>
      <c r="N608">
        <v>99</v>
      </c>
      <c r="O608" t="s">
        <v>27</v>
      </c>
      <c r="P608">
        <v>3</v>
      </c>
      <c r="Q608" t="s">
        <v>28</v>
      </c>
      <c r="T608" t="s">
        <v>36</v>
      </c>
      <c r="U608" t="s">
        <v>37</v>
      </c>
      <c r="V608" s="3" t="str">
        <f t="shared" si="19"/>
        <v>.</v>
      </c>
      <c r="W608" s="3" t="str">
        <f>IF(AND(T608&lt;&gt;"_U",T608&lt;&gt;"c",J608&lt;&gt;9,J608&lt;&gt;99),IFERROR(VLOOKUP(A608,'Health Total'!$A$2:$W$10000,18,0),"."),".")</f>
        <v>.</v>
      </c>
    </row>
    <row r="609" spans="1:23" x14ac:dyDescent="0.2">
      <c r="A609" s="1" t="str">
        <f t="shared" si="18"/>
        <v>2013|Wairarapa|Total - gender</v>
      </c>
      <c r="B609" t="s">
        <v>20</v>
      </c>
      <c r="C609" t="s">
        <v>21</v>
      </c>
      <c r="D609" t="s">
        <v>22</v>
      </c>
      <c r="E609" t="s">
        <v>23</v>
      </c>
      <c r="F609">
        <v>2013</v>
      </c>
      <c r="G609">
        <v>2013</v>
      </c>
      <c r="H609">
        <v>304</v>
      </c>
      <c r="I609" t="s">
        <v>157</v>
      </c>
      <c r="J609">
        <v>99</v>
      </c>
      <c r="K609" t="s">
        <v>47</v>
      </c>
      <c r="L609">
        <v>99</v>
      </c>
      <c r="M609" t="s">
        <v>26</v>
      </c>
      <c r="N609">
        <v>99</v>
      </c>
      <c r="O609" t="s">
        <v>27</v>
      </c>
      <c r="P609">
        <v>99</v>
      </c>
      <c r="Q609" t="s">
        <v>42</v>
      </c>
      <c r="R609">
        <v>32961</v>
      </c>
      <c r="V609" s="3" t="str">
        <f t="shared" si="19"/>
        <v>.</v>
      </c>
      <c r="W609" s="3" t="str">
        <f>IF(AND(T609&lt;&gt;"_U",T609&lt;&gt;"c",J609&lt;&gt;9,J609&lt;&gt;99),IFERROR(VLOOKUP(A609,'Health Total'!$A$2:$W$10000,18,0),"."),".")</f>
        <v>.</v>
      </c>
    </row>
    <row r="610" spans="1:23" x14ac:dyDescent="0.2">
      <c r="A610" s="1" t="str">
        <f t="shared" si="18"/>
        <v>2013|Nelson Marlborough|Male / TÄne</v>
      </c>
      <c r="B610" t="s">
        <v>20</v>
      </c>
      <c r="C610" t="s">
        <v>21</v>
      </c>
      <c r="D610" t="s">
        <v>22</v>
      </c>
      <c r="E610" t="s">
        <v>23</v>
      </c>
      <c r="F610">
        <v>2013</v>
      </c>
      <c r="G610">
        <v>2013</v>
      </c>
      <c r="H610">
        <v>400</v>
      </c>
      <c r="I610" t="s">
        <v>156</v>
      </c>
      <c r="J610">
        <v>1</v>
      </c>
      <c r="K610" t="s">
        <v>30</v>
      </c>
      <c r="L610">
        <v>99</v>
      </c>
      <c r="M610" t="s">
        <v>26</v>
      </c>
      <c r="N610">
        <v>99</v>
      </c>
      <c r="O610" t="s">
        <v>27</v>
      </c>
      <c r="P610">
        <v>1</v>
      </c>
      <c r="Q610" t="s">
        <v>34</v>
      </c>
      <c r="R610">
        <v>26547</v>
      </c>
      <c r="V610" s="3">
        <f t="shared" si="19"/>
        <v>53.78</v>
      </c>
      <c r="W610" s="3">
        <f>IF(AND(T610&lt;&gt;"_U",T610&lt;&gt;"c",J610&lt;&gt;9,J610&lt;&gt;99),IFERROR(VLOOKUP(A610,'Health Total'!$A$2:$W$10000,18,0),"."),".")</f>
        <v>49362</v>
      </c>
    </row>
    <row r="611" spans="1:23" x14ac:dyDescent="0.2">
      <c r="A611" s="1" t="str">
        <f t="shared" si="18"/>
        <v>2013|Nelson Marlborough|Female / Wahine</v>
      </c>
      <c r="B611" t="s">
        <v>20</v>
      </c>
      <c r="C611" t="s">
        <v>21</v>
      </c>
      <c r="D611" t="s">
        <v>22</v>
      </c>
      <c r="E611" t="s">
        <v>23</v>
      </c>
      <c r="F611">
        <v>2013</v>
      </c>
      <c r="G611">
        <v>2013</v>
      </c>
      <c r="H611">
        <v>400</v>
      </c>
      <c r="I611" t="s">
        <v>156</v>
      </c>
      <c r="J611">
        <v>1</v>
      </c>
      <c r="K611" t="s">
        <v>30</v>
      </c>
      <c r="L611">
        <v>99</v>
      </c>
      <c r="M611" t="s">
        <v>26</v>
      </c>
      <c r="N611">
        <v>99</v>
      </c>
      <c r="O611" t="s">
        <v>27</v>
      </c>
      <c r="P611">
        <v>2</v>
      </c>
      <c r="Q611" t="s">
        <v>31</v>
      </c>
      <c r="R611">
        <v>26814</v>
      </c>
      <c r="V611" s="3">
        <f t="shared" si="19"/>
        <v>50.11</v>
      </c>
      <c r="W611" s="3">
        <f>IF(AND(T611&lt;&gt;"_U",T611&lt;&gt;"c",J611&lt;&gt;9,J611&lt;&gt;99),IFERROR(VLOOKUP(A611,'Health Total'!$A$2:$W$10000,18,0),"."),".")</f>
        <v>53508</v>
      </c>
    </row>
    <row r="612" spans="1:23" x14ac:dyDescent="0.2">
      <c r="A612" s="1" t="str">
        <f t="shared" si="18"/>
        <v>2013|Nelson Marlborough|Another gender / He ira kÄ“ anÅ</v>
      </c>
      <c r="B612" t="s">
        <v>20</v>
      </c>
      <c r="C612" t="s">
        <v>21</v>
      </c>
      <c r="D612" t="s">
        <v>22</v>
      </c>
      <c r="E612" t="s">
        <v>23</v>
      </c>
      <c r="F612">
        <v>2013</v>
      </c>
      <c r="G612">
        <v>2013</v>
      </c>
      <c r="H612">
        <v>400</v>
      </c>
      <c r="I612" t="s">
        <v>156</v>
      </c>
      <c r="J612">
        <v>1</v>
      </c>
      <c r="K612" t="s">
        <v>30</v>
      </c>
      <c r="L612">
        <v>99</v>
      </c>
      <c r="M612" t="s">
        <v>26</v>
      </c>
      <c r="N612">
        <v>99</v>
      </c>
      <c r="O612" t="s">
        <v>27</v>
      </c>
      <c r="P612">
        <v>3</v>
      </c>
      <c r="Q612" t="s">
        <v>28</v>
      </c>
      <c r="T612" t="s">
        <v>36</v>
      </c>
      <c r="U612" t="s">
        <v>37</v>
      </c>
      <c r="V612" s="3" t="str">
        <f t="shared" si="19"/>
        <v>.</v>
      </c>
      <c r="W612" s="3" t="str">
        <f>IF(AND(T612&lt;&gt;"_U",T612&lt;&gt;"c",J612&lt;&gt;9,J612&lt;&gt;99),IFERROR(VLOOKUP(A612,'Health Total'!$A$2:$W$10000,18,0),"."),".")</f>
        <v>.</v>
      </c>
    </row>
    <row r="613" spans="1:23" x14ac:dyDescent="0.2">
      <c r="A613" s="1" t="str">
        <f t="shared" si="18"/>
        <v>2013|Nelson Marlborough|Total - gender</v>
      </c>
      <c r="B613" t="s">
        <v>20</v>
      </c>
      <c r="C613" t="s">
        <v>21</v>
      </c>
      <c r="D613" t="s">
        <v>22</v>
      </c>
      <c r="E613" t="s">
        <v>23</v>
      </c>
      <c r="F613">
        <v>2013</v>
      </c>
      <c r="G613">
        <v>2013</v>
      </c>
      <c r="H613">
        <v>400</v>
      </c>
      <c r="I613" t="s">
        <v>156</v>
      </c>
      <c r="J613">
        <v>1</v>
      </c>
      <c r="K613" t="s">
        <v>30</v>
      </c>
      <c r="L613">
        <v>99</v>
      </c>
      <c r="M613" t="s">
        <v>26</v>
      </c>
      <c r="N613">
        <v>99</v>
      </c>
      <c r="O613" t="s">
        <v>27</v>
      </c>
      <c r="P613">
        <v>99</v>
      </c>
      <c r="Q613" t="s">
        <v>42</v>
      </c>
      <c r="R613">
        <v>53358</v>
      </c>
      <c r="V613" s="3">
        <f t="shared" si="19"/>
        <v>51.87</v>
      </c>
      <c r="W613" s="3">
        <f>IF(AND(T613&lt;&gt;"_U",T613&lt;&gt;"c",J613&lt;&gt;9,J613&lt;&gt;99),IFERROR(VLOOKUP(A613,'Health Total'!$A$2:$W$10000,18,0),"."),".")</f>
        <v>102870</v>
      </c>
    </row>
    <row r="614" spans="1:23" x14ac:dyDescent="0.2">
      <c r="A614" s="1" t="str">
        <f t="shared" si="18"/>
        <v>2013|Nelson Marlborough|Male / TÄne</v>
      </c>
      <c r="B614" t="s">
        <v>20</v>
      </c>
      <c r="C614" t="s">
        <v>21</v>
      </c>
      <c r="D614" t="s">
        <v>22</v>
      </c>
      <c r="E614" t="s">
        <v>23</v>
      </c>
      <c r="F614">
        <v>2013</v>
      </c>
      <c r="G614">
        <v>2013</v>
      </c>
      <c r="H614">
        <v>400</v>
      </c>
      <c r="I614" t="s">
        <v>156</v>
      </c>
      <c r="J614">
        <v>3</v>
      </c>
      <c r="K614" t="s">
        <v>39</v>
      </c>
      <c r="L614">
        <v>99</v>
      </c>
      <c r="M614" t="s">
        <v>26</v>
      </c>
      <c r="N614">
        <v>99</v>
      </c>
      <c r="O614" t="s">
        <v>27</v>
      </c>
      <c r="P614">
        <v>1</v>
      </c>
      <c r="Q614" t="s">
        <v>34</v>
      </c>
      <c r="R614">
        <v>1713</v>
      </c>
      <c r="V614" s="3">
        <f t="shared" si="19"/>
        <v>3.47</v>
      </c>
      <c r="W614" s="3">
        <f>IF(AND(T614&lt;&gt;"_U",T614&lt;&gt;"c",J614&lt;&gt;9,J614&lt;&gt;99),IFERROR(VLOOKUP(A614,'Health Total'!$A$2:$W$10000,18,0),"."),".")</f>
        <v>49362</v>
      </c>
    </row>
    <row r="615" spans="1:23" x14ac:dyDescent="0.2">
      <c r="A615" s="1" t="str">
        <f t="shared" si="18"/>
        <v>2013|Nelson Marlborough|Female / Wahine</v>
      </c>
      <c r="B615" t="s">
        <v>20</v>
      </c>
      <c r="C615" t="s">
        <v>21</v>
      </c>
      <c r="D615" t="s">
        <v>22</v>
      </c>
      <c r="E615" t="s">
        <v>23</v>
      </c>
      <c r="F615">
        <v>2013</v>
      </c>
      <c r="G615">
        <v>2013</v>
      </c>
      <c r="H615">
        <v>400</v>
      </c>
      <c r="I615" t="s">
        <v>156</v>
      </c>
      <c r="J615">
        <v>3</v>
      </c>
      <c r="K615" t="s">
        <v>39</v>
      </c>
      <c r="L615">
        <v>99</v>
      </c>
      <c r="M615" t="s">
        <v>26</v>
      </c>
      <c r="N615">
        <v>99</v>
      </c>
      <c r="O615" t="s">
        <v>27</v>
      </c>
      <c r="P615">
        <v>2</v>
      </c>
      <c r="Q615" t="s">
        <v>31</v>
      </c>
      <c r="R615">
        <v>2055</v>
      </c>
      <c r="V615" s="3">
        <f t="shared" si="19"/>
        <v>3.84</v>
      </c>
      <c r="W615" s="3">
        <f>IF(AND(T615&lt;&gt;"_U",T615&lt;&gt;"c",J615&lt;&gt;9,J615&lt;&gt;99),IFERROR(VLOOKUP(A615,'Health Total'!$A$2:$W$10000,18,0),"."),".")</f>
        <v>53508</v>
      </c>
    </row>
    <row r="616" spans="1:23" x14ac:dyDescent="0.2">
      <c r="A616" s="1" t="str">
        <f t="shared" si="18"/>
        <v>2013|Nelson Marlborough|Another gender / He ira kÄ“ anÅ</v>
      </c>
      <c r="B616" t="s">
        <v>20</v>
      </c>
      <c r="C616" t="s">
        <v>21</v>
      </c>
      <c r="D616" t="s">
        <v>22</v>
      </c>
      <c r="E616" t="s">
        <v>23</v>
      </c>
      <c r="F616">
        <v>2013</v>
      </c>
      <c r="G616">
        <v>2013</v>
      </c>
      <c r="H616">
        <v>400</v>
      </c>
      <c r="I616" t="s">
        <v>156</v>
      </c>
      <c r="J616">
        <v>3</v>
      </c>
      <c r="K616" t="s">
        <v>39</v>
      </c>
      <c r="L616">
        <v>99</v>
      </c>
      <c r="M616" t="s">
        <v>26</v>
      </c>
      <c r="N616">
        <v>99</v>
      </c>
      <c r="O616" t="s">
        <v>27</v>
      </c>
      <c r="P616">
        <v>3</v>
      </c>
      <c r="Q616" t="s">
        <v>28</v>
      </c>
      <c r="T616" t="s">
        <v>36</v>
      </c>
      <c r="U616" t="s">
        <v>37</v>
      </c>
      <c r="V616" s="3" t="str">
        <f t="shared" si="19"/>
        <v>.</v>
      </c>
      <c r="W616" s="3" t="str">
        <f>IF(AND(T616&lt;&gt;"_U",T616&lt;&gt;"c",J616&lt;&gt;9,J616&lt;&gt;99),IFERROR(VLOOKUP(A616,'Health Total'!$A$2:$W$10000,18,0),"."),".")</f>
        <v>.</v>
      </c>
    </row>
    <row r="617" spans="1:23" x14ac:dyDescent="0.2">
      <c r="A617" s="1" t="str">
        <f t="shared" si="18"/>
        <v>2013|Nelson Marlborough|Total - gender</v>
      </c>
      <c r="B617" t="s">
        <v>20</v>
      </c>
      <c r="C617" t="s">
        <v>21</v>
      </c>
      <c r="D617" t="s">
        <v>22</v>
      </c>
      <c r="E617" t="s">
        <v>23</v>
      </c>
      <c r="F617">
        <v>2013</v>
      </c>
      <c r="G617">
        <v>2013</v>
      </c>
      <c r="H617">
        <v>400</v>
      </c>
      <c r="I617" t="s">
        <v>156</v>
      </c>
      <c r="J617">
        <v>3</v>
      </c>
      <c r="K617" t="s">
        <v>39</v>
      </c>
      <c r="L617">
        <v>99</v>
      </c>
      <c r="M617" t="s">
        <v>26</v>
      </c>
      <c r="N617">
        <v>99</v>
      </c>
      <c r="O617" t="s">
        <v>27</v>
      </c>
      <c r="P617">
        <v>99</v>
      </c>
      <c r="Q617" t="s">
        <v>42</v>
      </c>
      <c r="R617">
        <v>3765</v>
      </c>
      <c r="V617" s="3">
        <f t="shared" si="19"/>
        <v>3.66</v>
      </c>
      <c r="W617" s="3">
        <f>IF(AND(T617&lt;&gt;"_U",T617&lt;&gt;"c",J617&lt;&gt;9,J617&lt;&gt;99),IFERROR(VLOOKUP(A617,'Health Total'!$A$2:$W$10000,18,0),"."),".")</f>
        <v>102870</v>
      </c>
    </row>
    <row r="618" spans="1:23" x14ac:dyDescent="0.2">
      <c r="A618" s="1" t="str">
        <f t="shared" si="18"/>
        <v>2013|Nelson Marlborough|Male / TÄne</v>
      </c>
      <c r="B618" t="s">
        <v>20</v>
      </c>
      <c r="C618" t="s">
        <v>21</v>
      </c>
      <c r="D618" t="s">
        <v>22</v>
      </c>
      <c r="E618" t="s">
        <v>23</v>
      </c>
      <c r="F618">
        <v>2013</v>
      </c>
      <c r="G618">
        <v>2013</v>
      </c>
      <c r="H618">
        <v>400</v>
      </c>
      <c r="I618" t="s">
        <v>156</v>
      </c>
      <c r="J618">
        <v>4</v>
      </c>
      <c r="K618" t="s">
        <v>54</v>
      </c>
      <c r="L618">
        <v>99</v>
      </c>
      <c r="M618" t="s">
        <v>26</v>
      </c>
      <c r="N618">
        <v>99</v>
      </c>
      <c r="O618" t="s">
        <v>27</v>
      </c>
      <c r="P618">
        <v>1</v>
      </c>
      <c r="Q618" t="s">
        <v>34</v>
      </c>
      <c r="R618">
        <v>4212</v>
      </c>
      <c r="V618" s="3">
        <f t="shared" si="19"/>
        <v>8.5299999999999994</v>
      </c>
      <c r="W618" s="3">
        <f>IF(AND(T618&lt;&gt;"_U",T618&lt;&gt;"c",J618&lt;&gt;9,J618&lt;&gt;99),IFERROR(VLOOKUP(A618,'Health Total'!$A$2:$W$10000,18,0),"."),".")</f>
        <v>49362</v>
      </c>
    </row>
    <row r="619" spans="1:23" x14ac:dyDescent="0.2">
      <c r="A619" s="1" t="str">
        <f t="shared" si="18"/>
        <v>2013|Nelson Marlborough|Female / Wahine</v>
      </c>
      <c r="B619" t="s">
        <v>20</v>
      </c>
      <c r="C619" t="s">
        <v>21</v>
      </c>
      <c r="D619" t="s">
        <v>22</v>
      </c>
      <c r="E619" t="s">
        <v>23</v>
      </c>
      <c r="F619">
        <v>2013</v>
      </c>
      <c r="G619">
        <v>2013</v>
      </c>
      <c r="H619">
        <v>400</v>
      </c>
      <c r="I619" t="s">
        <v>156</v>
      </c>
      <c r="J619">
        <v>4</v>
      </c>
      <c r="K619" t="s">
        <v>54</v>
      </c>
      <c r="L619">
        <v>99</v>
      </c>
      <c r="M619" t="s">
        <v>26</v>
      </c>
      <c r="N619">
        <v>99</v>
      </c>
      <c r="O619" t="s">
        <v>27</v>
      </c>
      <c r="P619">
        <v>2</v>
      </c>
      <c r="Q619" t="s">
        <v>31</v>
      </c>
      <c r="R619">
        <v>5709</v>
      </c>
      <c r="V619" s="3">
        <f t="shared" si="19"/>
        <v>10.67</v>
      </c>
      <c r="W619" s="3">
        <f>IF(AND(T619&lt;&gt;"_U",T619&lt;&gt;"c",J619&lt;&gt;9,J619&lt;&gt;99),IFERROR(VLOOKUP(A619,'Health Total'!$A$2:$W$10000,18,0),"."),".")</f>
        <v>53508</v>
      </c>
    </row>
    <row r="620" spans="1:23" x14ac:dyDescent="0.2">
      <c r="A620" s="1" t="str">
        <f t="shared" si="18"/>
        <v>2013|Nelson Marlborough|Another gender / He ira kÄ“ anÅ</v>
      </c>
      <c r="B620" t="s">
        <v>20</v>
      </c>
      <c r="C620" t="s">
        <v>21</v>
      </c>
      <c r="D620" t="s">
        <v>22</v>
      </c>
      <c r="E620" t="s">
        <v>23</v>
      </c>
      <c r="F620">
        <v>2013</v>
      </c>
      <c r="G620">
        <v>2013</v>
      </c>
      <c r="H620">
        <v>400</v>
      </c>
      <c r="I620" t="s">
        <v>156</v>
      </c>
      <c r="J620">
        <v>4</v>
      </c>
      <c r="K620" t="s">
        <v>54</v>
      </c>
      <c r="L620">
        <v>99</v>
      </c>
      <c r="M620" t="s">
        <v>26</v>
      </c>
      <c r="N620">
        <v>99</v>
      </c>
      <c r="O620" t="s">
        <v>27</v>
      </c>
      <c r="P620">
        <v>3</v>
      </c>
      <c r="Q620" t="s">
        <v>28</v>
      </c>
      <c r="T620" t="s">
        <v>36</v>
      </c>
      <c r="U620" t="s">
        <v>37</v>
      </c>
      <c r="V620" s="3" t="str">
        <f t="shared" si="19"/>
        <v>.</v>
      </c>
      <c r="W620" s="3" t="str">
        <f>IF(AND(T620&lt;&gt;"_U",T620&lt;&gt;"c",J620&lt;&gt;9,J620&lt;&gt;99),IFERROR(VLOOKUP(A620,'Health Total'!$A$2:$W$10000,18,0),"."),".")</f>
        <v>.</v>
      </c>
    </row>
    <row r="621" spans="1:23" x14ac:dyDescent="0.2">
      <c r="A621" s="1" t="str">
        <f t="shared" si="18"/>
        <v>2013|Nelson Marlborough|Total - gender</v>
      </c>
      <c r="B621" t="s">
        <v>20</v>
      </c>
      <c r="C621" t="s">
        <v>21</v>
      </c>
      <c r="D621" t="s">
        <v>22</v>
      </c>
      <c r="E621" t="s">
        <v>23</v>
      </c>
      <c r="F621">
        <v>2013</v>
      </c>
      <c r="G621">
        <v>2013</v>
      </c>
      <c r="H621">
        <v>400</v>
      </c>
      <c r="I621" t="s">
        <v>156</v>
      </c>
      <c r="J621">
        <v>4</v>
      </c>
      <c r="K621" t="s">
        <v>54</v>
      </c>
      <c r="L621">
        <v>99</v>
      </c>
      <c r="M621" t="s">
        <v>26</v>
      </c>
      <c r="N621">
        <v>99</v>
      </c>
      <c r="O621" t="s">
        <v>27</v>
      </c>
      <c r="P621">
        <v>99</v>
      </c>
      <c r="Q621" t="s">
        <v>42</v>
      </c>
      <c r="R621">
        <v>9924</v>
      </c>
      <c r="V621" s="3">
        <f t="shared" si="19"/>
        <v>9.65</v>
      </c>
      <c r="W621" s="3">
        <f>IF(AND(T621&lt;&gt;"_U",T621&lt;&gt;"c",J621&lt;&gt;9,J621&lt;&gt;99),IFERROR(VLOOKUP(A621,'Health Total'!$A$2:$W$10000,18,0),"."),".")</f>
        <v>102870</v>
      </c>
    </row>
    <row r="622" spans="1:23" x14ac:dyDescent="0.2">
      <c r="A622" s="1" t="str">
        <f t="shared" si="18"/>
        <v>2013|Nelson Marlborough|Male / TÄne</v>
      </c>
      <c r="B622" t="s">
        <v>20</v>
      </c>
      <c r="C622" t="s">
        <v>21</v>
      </c>
      <c r="D622" t="s">
        <v>22</v>
      </c>
      <c r="E622" t="s">
        <v>23</v>
      </c>
      <c r="F622">
        <v>2013</v>
      </c>
      <c r="G622">
        <v>2013</v>
      </c>
      <c r="H622">
        <v>400</v>
      </c>
      <c r="I622" t="s">
        <v>156</v>
      </c>
      <c r="J622">
        <v>5</v>
      </c>
      <c r="K622" t="s">
        <v>33</v>
      </c>
      <c r="L622">
        <v>99</v>
      </c>
      <c r="M622" t="s">
        <v>26</v>
      </c>
      <c r="N622">
        <v>99</v>
      </c>
      <c r="O622" t="s">
        <v>27</v>
      </c>
      <c r="P622">
        <v>1</v>
      </c>
      <c r="Q622" t="s">
        <v>34</v>
      </c>
      <c r="R622">
        <v>1554</v>
      </c>
      <c r="V622" s="3">
        <f t="shared" si="19"/>
        <v>3.15</v>
      </c>
      <c r="W622" s="3">
        <f>IF(AND(T622&lt;&gt;"_U",T622&lt;&gt;"c",J622&lt;&gt;9,J622&lt;&gt;99),IFERROR(VLOOKUP(A622,'Health Total'!$A$2:$W$10000,18,0),"."),".")</f>
        <v>49362</v>
      </c>
    </row>
    <row r="623" spans="1:23" x14ac:dyDescent="0.2">
      <c r="A623" s="1" t="str">
        <f t="shared" si="18"/>
        <v>2013|Nelson Marlborough|Female / Wahine</v>
      </c>
      <c r="B623" t="s">
        <v>20</v>
      </c>
      <c r="C623" t="s">
        <v>21</v>
      </c>
      <c r="D623" t="s">
        <v>22</v>
      </c>
      <c r="E623" t="s">
        <v>23</v>
      </c>
      <c r="F623">
        <v>2013</v>
      </c>
      <c r="G623">
        <v>2013</v>
      </c>
      <c r="H623">
        <v>400</v>
      </c>
      <c r="I623" t="s">
        <v>156</v>
      </c>
      <c r="J623">
        <v>5</v>
      </c>
      <c r="K623" t="s">
        <v>33</v>
      </c>
      <c r="L623">
        <v>99</v>
      </c>
      <c r="M623" t="s">
        <v>26</v>
      </c>
      <c r="N623">
        <v>99</v>
      </c>
      <c r="O623" t="s">
        <v>27</v>
      </c>
      <c r="P623">
        <v>2</v>
      </c>
      <c r="Q623" t="s">
        <v>31</v>
      </c>
      <c r="R623">
        <v>5028</v>
      </c>
      <c r="V623" s="3">
        <f t="shared" si="19"/>
        <v>9.4</v>
      </c>
      <c r="W623" s="3">
        <f>IF(AND(T623&lt;&gt;"_U",T623&lt;&gt;"c",J623&lt;&gt;9,J623&lt;&gt;99),IFERROR(VLOOKUP(A623,'Health Total'!$A$2:$W$10000,18,0),"."),".")</f>
        <v>53508</v>
      </c>
    </row>
    <row r="624" spans="1:23" x14ac:dyDescent="0.2">
      <c r="A624" s="1" t="str">
        <f t="shared" si="18"/>
        <v>2013|Nelson Marlborough|Another gender / He ira kÄ“ anÅ</v>
      </c>
      <c r="B624" t="s">
        <v>20</v>
      </c>
      <c r="C624" t="s">
        <v>21</v>
      </c>
      <c r="D624" t="s">
        <v>22</v>
      </c>
      <c r="E624" t="s">
        <v>23</v>
      </c>
      <c r="F624">
        <v>2013</v>
      </c>
      <c r="G624">
        <v>2013</v>
      </c>
      <c r="H624">
        <v>400</v>
      </c>
      <c r="I624" t="s">
        <v>156</v>
      </c>
      <c r="J624">
        <v>5</v>
      </c>
      <c r="K624" t="s">
        <v>33</v>
      </c>
      <c r="L624">
        <v>99</v>
      </c>
      <c r="M624" t="s">
        <v>26</v>
      </c>
      <c r="N624">
        <v>99</v>
      </c>
      <c r="O624" t="s">
        <v>27</v>
      </c>
      <c r="P624">
        <v>3</v>
      </c>
      <c r="Q624" t="s">
        <v>28</v>
      </c>
      <c r="T624" t="s">
        <v>36</v>
      </c>
      <c r="U624" t="s">
        <v>37</v>
      </c>
      <c r="V624" s="3" t="str">
        <f t="shared" si="19"/>
        <v>.</v>
      </c>
      <c r="W624" s="3" t="str">
        <f>IF(AND(T624&lt;&gt;"_U",T624&lt;&gt;"c",J624&lt;&gt;9,J624&lt;&gt;99),IFERROR(VLOOKUP(A624,'Health Total'!$A$2:$W$10000,18,0),"."),".")</f>
        <v>.</v>
      </c>
    </row>
    <row r="625" spans="1:23" x14ac:dyDescent="0.2">
      <c r="A625" s="1" t="str">
        <f t="shared" si="18"/>
        <v>2013|Nelson Marlborough|Total - gender</v>
      </c>
      <c r="B625" t="s">
        <v>20</v>
      </c>
      <c r="C625" t="s">
        <v>21</v>
      </c>
      <c r="D625" t="s">
        <v>22</v>
      </c>
      <c r="E625" t="s">
        <v>23</v>
      </c>
      <c r="F625">
        <v>2013</v>
      </c>
      <c r="G625">
        <v>2013</v>
      </c>
      <c r="H625">
        <v>400</v>
      </c>
      <c r="I625" t="s">
        <v>156</v>
      </c>
      <c r="J625">
        <v>5</v>
      </c>
      <c r="K625" t="s">
        <v>33</v>
      </c>
      <c r="L625">
        <v>99</v>
      </c>
      <c r="M625" t="s">
        <v>26</v>
      </c>
      <c r="N625">
        <v>99</v>
      </c>
      <c r="O625" t="s">
        <v>27</v>
      </c>
      <c r="P625">
        <v>99</v>
      </c>
      <c r="Q625" t="s">
        <v>42</v>
      </c>
      <c r="R625">
        <v>6579</v>
      </c>
      <c r="V625" s="3">
        <f t="shared" si="19"/>
        <v>6.4</v>
      </c>
      <c r="W625" s="3">
        <f>IF(AND(T625&lt;&gt;"_U",T625&lt;&gt;"c",J625&lt;&gt;9,J625&lt;&gt;99),IFERROR(VLOOKUP(A625,'Health Total'!$A$2:$W$10000,18,0),"."),".")</f>
        <v>102870</v>
      </c>
    </row>
    <row r="626" spans="1:23" x14ac:dyDescent="0.2">
      <c r="A626" s="1" t="str">
        <f t="shared" si="18"/>
        <v>2013|Nelson Marlborough|Male / TÄne</v>
      </c>
      <c r="B626" t="s">
        <v>20</v>
      </c>
      <c r="C626" t="s">
        <v>21</v>
      </c>
      <c r="D626" t="s">
        <v>22</v>
      </c>
      <c r="E626" t="s">
        <v>23</v>
      </c>
      <c r="F626">
        <v>2013</v>
      </c>
      <c r="G626">
        <v>2013</v>
      </c>
      <c r="H626">
        <v>400</v>
      </c>
      <c r="I626" t="s">
        <v>156</v>
      </c>
      <c r="J626">
        <v>6</v>
      </c>
      <c r="K626" t="s">
        <v>52</v>
      </c>
      <c r="L626">
        <v>99</v>
      </c>
      <c r="M626" t="s">
        <v>26</v>
      </c>
      <c r="N626">
        <v>99</v>
      </c>
      <c r="O626" t="s">
        <v>27</v>
      </c>
      <c r="P626">
        <v>1</v>
      </c>
      <c r="Q626" t="s">
        <v>34</v>
      </c>
      <c r="R626">
        <v>15339</v>
      </c>
      <c r="V626" s="3">
        <f t="shared" si="19"/>
        <v>31.07</v>
      </c>
      <c r="W626" s="3">
        <f>IF(AND(T626&lt;&gt;"_U",T626&lt;&gt;"c",J626&lt;&gt;9,J626&lt;&gt;99),IFERROR(VLOOKUP(A626,'Health Total'!$A$2:$W$10000,18,0),"."),".")</f>
        <v>49362</v>
      </c>
    </row>
    <row r="627" spans="1:23" x14ac:dyDescent="0.2">
      <c r="A627" s="1" t="str">
        <f t="shared" si="18"/>
        <v>2013|Nelson Marlborough|Female / Wahine</v>
      </c>
      <c r="B627" t="s">
        <v>20</v>
      </c>
      <c r="C627" t="s">
        <v>21</v>
      </c>
      <c r="D627" t="s">
        <v>22</v>
      </c>
      <c r="E627" t="s">
        <v>23</v>
      </c>
      <c r="F627">
        <v>2013</v>
      </c>
      <c r="G627">
        <v>2013</v>
      </c>
      <c r="H627">
        <v>400</v>
      </c>
      <c r="I627" t="s">
        <v>156</v>
      </c>
      <c r="J627">
        <v>6</v>
      </c>
      <c r="K627" t="s">
        <v>52</v>
      </c>
      <c r="L627">
        <v>99</v>
      </c>
      <c r="M627" t="s">
        <v>26</v>
      </c>
      <c r="N627">
        <v>99</v>
      </c>
      <c r="O627" t="s">
        <v>27</v>
      </c>
      <c r="P627">
        <v>2</v>
      </c>
      <c r="Q627" t="s">
        <v>31</v>
      </c>
      <c r="R627">
        <v>13902</v>
      </c>
      <c r="V627" s="3">
        <f t="shared" si="19"/>
        <v>25.98</v>
      </c>
      <c r="W627" s="3">
        <f>IF(AND(T627&lt;&gt;"_U",T627&lt;&gt;"c",J627&lt;&gt;9,J627&lt;&gt;99),IFERROR(VLOOKUP(A627,'Health Total'!$A$2:$W$10000,18,0),"."),".")</f>
        <v>53508</v>
      </c>
    </row>
    <row r="628" spans="1:23" x14ac:dyDescent="0.2">
      <c r="A628" s="1" t="str">
        <f t="shared" si="18"/>
        <v>2013|Nelson Marlborough|Another gender / He ira kÄ“ anÅ</v>
      </c>
      <c r="B628" t="s">
        <v>20</v>
      </c>
      <c r="C628" t="s">
        <v>21</v>
      </c>
      <c r="D628" t="s">
        <v>22</v>
      </c>
      <c r="E628" t="s">
        <v>23</v>
      </c>
      <c r="F628">
        <v>2013</v>
      </c>
      <c r="G628">
        <v>2013</v>
      </c>
      <c r="H628">
        <v>400</v>
      </c>
      <c r="I628" t="s">
        <v>156</v>
      </c>
      <c r="J628">
        <v>6</v>
      </c>
      <c r="K628" t="s">
        <v>52</v>
      </c>
      <c r="L628">
        <v>99</v>
      </c>
      <c r="M628" t="s">
        <v>26</v>
      </c>
      <c r="N628">
        <v>99</v>
      </c>
      <c r="O628" t="s">
        <v>27</v>
      </c>
      <c r="P628">
        <v>3</v>
      </c>
      <c r="Q628" t="s">
        <v>28</v>
      </c>
      <c r="T628" t="s">
        <v>36</v>
      </c>
      <c r="U628" t="s">
        <v>37</v>
      </c>
      <c r="V628" s="3" t="str">
        <f t="shared" si="19"/>
        <v>.</v>
      </c>
      <c r="W628" s="3" t="str">
        <f>IF(AND(T628&lt;&gt;"_U",T628&lt;&gt;"c",J628&lt;&gt;9,J628&lt;&gt;99),IFERROR(VLOOKUP(A628,'Health Total'!$A$2:$W$10000,18,0),"."),".")</f>
        <v>.</v>
      </c>
    </row>
    <row r="629" spans="1:23" x14ac:dyDescent="0.2">
      <c r="A629" s="1" t="str">
        <f t="shared" si="18"/>
        <v>2013|Nelson Marlborough|Total - gender</v>
      </c>
      <c r="B629" t="s">
        <v>20</v>
      </c>
      <c r="C629" t="s">
        <v>21</v>
      </c>
      <c r="D629" t="s">
        <v>22</v>
      </c>
      <c r="E629" t="s">
        <v>23</v>
      </c>
      <c r="F629">
        <v>2013</v>
      </c>
      <c r="G629">
        <v>2013</v>
      </c>
      <c r="H629">
        <v>400</v>
      </c>
      <c r="I629" t="s">
        <v>156</v>
      </c>
      <c r="J629">
        <v>6</v>
      </c>
      <c r="K629" t="s">
        <v>52</v>
      </c>
      <c r="L629">
        <v>99</v>
      </c>
      <c r="M629" t="s">
        <v>26</v>
      </c>
      <c r="N629">
        <v>99</v>
      </c>
      <c r="O629" t="s">
        <v>27</v>
      </c>
      <c r="P629">
        <v>99</v>
      </c>
      <c r="Q629" t="s">
        <v>42</v>
      </c>
      <c r="R629">
        <v>29244</v>
      </c>
      <c r="V629" s="3">
        <f t="shared" si="19"/>
        <v>28.43</v>
      </c>
      <c r="W629" s="3">
        <f>IF(AND(T629&lt;&gt;"_U",T629&lt;&gt;"c",J629&lt;&gt;9,J629&lt;&gt;99),IFERROR(VLOOKUP(A629,'Health Total'!$A$2:$W$10000,18,0),"."),".")</f>
        <v>102870</v>
      </c>
    </row>
    <row r="630" spans="1:23" x14ac:dyDescent="0.2">
      <c r="A630" s="1" t="str">
        <f t="shared" si="18"/>
        <v>2013|Nelson Marlborough|Male / TÄne</v>
      </c>
      <c r="B630" t="s">
        <v>20</v>
      </c>
      <c r="C630" t="s">
        <v>21</v>
      </c>
      <c r="D630" t="s">
        <v>22</v>
      </c>
      <c r="E630" t="s">
        <v>23</v>
      </c>
      <c r="F630">
        <v>2013</v>
      </c>
      <c r="G630">
        <v>2013</v>
      </c>
      <c r="H630">
        <v>400</v>
      </c>
      <c r="I630" t="s">
        <v>156</v>
      </c>
      <c r="J630">
        <v>9</v>
      </c>
      <c r="K630" t="s">
        <v>25</v>
      </c>
      <c r="L630">
        <v>99</v>
      </c>
      <c r="M630" t="s">
        <v>26</v>
      </c>
      <c r="N630">
        <v>99</v>
      </c>
      <c r="O630" t="s">
        <v>27</v>
      </c>
      <c r="P630">
        <v>1</v>
      </c>
      <c r="Q630" t="s">
        <v>34</v>
      </c>
      <c r="R630">
        <v>4182</v>
      </c>
      <c r="V630" s="3" t="str">
        <f t="shared" si="19"/>
        <v>.</v>
      </c>
      <c r="W630" s="3" t="str">
        <f>IF(AND(T630&lt;&gt;"_U",T630&lt;&gt;"c",J630&lt;&gt;9,J630&lt;&gt;99),IFERROR(VLOOKUP(A630,'Health Total'!$A$2:$W$10000,18,0),"."),".")</f>
        <v>.</v>
      </c>
    </row>
    <row r="631" spans="1:23" x14ac:dyDescent="0.2">
      <c r="A631" s="1" t="str">
        <f t="shared" si="18"/>
        <v>2013|Nelson Marlborough|Female / Wahine</v>
      </c>
      <c r="B631" t="s">
        <v>20</v>
      </c>
      <c r="C631" t="s">
        <v>21</v>
      </c>
      <c r="D631" t="s">
        <v>22</v>
      </c>
      <c r="E631" t="s">
        <v>23</v>
      </c>
      <c r="F631">
        <v>2013</v>
      </c>
      <c r="G631">
        <v>2013</v>
      </c>
      <c r="H631">
        <v>400</v>
      </c>
      <c r="I631" t="s">
        <v>156</v>
      </c>
      <c r="J631">
        <v>9</v>
      </c>
      <c r="K631" t="s">
        <v>25</v>
      </c>
      <c r="L631">
        <v>99</v>
      </c>
      <c r="M631" t="s">
        <v>26</v>
      </c>
      <c r="N631">
        <v>99</v>
      </c>
      <c r="O631" t="s">
        <v>27</v>
      </c>
      <c r="P631">
        <v>2</v>
      </c>
      <c r="Q631" t="s">
        <v>31</v>
      </c>
      <c r="R631">
        <v>4032</v>
      </c>
      <c r="V631" s="3" t="str">
        <f t="shared" si="19"/>
        <v>.</v>
      </c>
      <c r="W631" s="3" t="str">
        <f>IF(AND(T631&lt;&gt;"_U",T631&lt;&gt;"c",J631&lt;&gt;9,J631&lt;&gt;99),IFERROR(VLOOKUP(A631,'Health Total'!$A$2:$W$10000,18,0),"."),".")</f>
        <v>.</v>
      </c>
    </row>
    <row r="632" spans="1:23" x14ac:dyDescent="0.2">
      <c r="A632" s="1" t="str">
        <f t="shared" si="18"/>
        <v>2013|Nelson Marlborough|Another gender / He ira kÄ“ anÅ</v>
      </c>
      <c r="B632" t="s">
        <v>20</v>
      </c>
      <c r="C632" t="s">
        <v>21</v>
      </c>
      <c r="D632" t="s">
        <v>22</v>
      </c>
      <c r="E632" t="s">
        <v>23</v>
      </c>
      <c r="F632">
        <v>2013</v>
      </c>
      <c r="G632">
        <v>2013</v>
      </c>
      <c r="H632">
        <v>400</v>
      </c>
      <c r="I632" t="s">
        <v>156</v>
      </c>
      <c r="J632">
        <v>9</v>
      </c>
      <c r="K632" t="s">
        <v>25</v>
      </c>
      <c r="L632">
        <v>99</v>
      </c>
      <c r="M632" t="s">
        <v>26</v>
      </c>
      <c r="N632">
        <v>99</v>
      </c>
      <c r="O632" t="s">
        <v>27</v>
      </c>
      <c r="P632">
        <v>3</v>
      </c>
      <c r="Q632" t="s">
        <v>28</v>
      </c>
      <c r="T632" t="s">
        <v>36</v>
      </c>
      <c r="U632" t="s">
        <v>37</v>
      </c>
      <c r="V632" s="3" t="str">
        <f t="shared" si="19"/>
        <v>.</v>
      </c>
      <c r="W632" s="3" t="str">
        <f>IF(AND(T632&lt;&gt;"_U",T632&lt;&gt;"c",J632&lt;&gt;9,J632&lt;&gt;99),IFERROR(VLOOKUP(A632,'Health Total'!$A$2:$W$10000,18,0),"."),".")</f>
        <v>.</v>
      </c>
    </row>
    <row r="633" spans="1:23" x14ac:dyDescent="0.2">
      <c r="A633" s="1" t="str">
        <f t="shared" si="18"/>
        <v>2013|Nelson Marlborough|Total - gender</v>
      </c>
      <c r="B633" t="s">
        <v>20</v>
      </c>
      <c r="C633" t="s">
        <v>21</v>
      </c>
      <c r="D633" t="s">
        <v>22</v>
      </c>
      <c r="E633" t="s">
        <v>23</v>
      </c>
      <c r="F633">
        <v>2013</v>
      </c>
      <c r="G633">
        <v>2013</v>
      </c>
      <c r="H633">
        <v>400</v>
      </c>
      <c r="I633" t="s">
        <v>156</v>
      </c>
      <c r="J633">
        <v>9</v>
      </c>
      <c r="K633" t="s">
        <v>25</v>
      </c>
      <c r="L633">
        <v>99</v>
      </c>
      <c r="M633" t="s">
        <v>26</v>
      </c>
      <c r="N633">
        <v>99</v>
      </c>
      <c r="O633" t="s">
        <v>27</v>
      </c>
      <c r="P633">
        <v>99</v>
      </c>
      <c r="Q633" t="s">
        <v>42</v>
      </c>
      <c r="R633">
        <v>8214</v>
      </c>
      <c r="V633" s="3" t="str">
        <f t="shared" si="19"/>
        <v>.</v>
      </c>
      <c r="W633" s="3" t="str">
        <f>IF(AND(T633&lt;&gt;"_U",T633&lt;&gt;"c",J633&lt;&gt;9,J633&lt;&gt;99),IFERROR(VLOOKUP(A633,'Health Total'!$A$2:$W$10000,18,0),"."),".")</f>
        <v>.</v>
      </c>
    </row>
    <row r="634" spans="1:23" x14ac:dyDescent="0.2">
      <c r="A634" s="1" t="str">
        <f t="shared" si="18"/>
        <v>2013|Nelson Marlborough|Male / TÄne</v>
      </c>
      <c r="B634" t="s">
        <v>20</v>
      </c>
      <c r="C634" t="s">
        <v>21</v>
      </c>
      <c r="D634" t="s">
        <v>22</v>
      </c>
      <c r="E634" t="s">
        <v>23</v>
      </c>
      <c r="F634">
        <v>2013</v>
      </c>
      <c r="G634">
        <v>2013</v>
      </c>
      <c r="H634">
        <v>400</v>
      </c>
      <c r="I634" t="s">
        <v>156</v>
      </c>
      <c r="J634">
        <v>77</v>
      </c>
      <c r="K634" t="s">
        <v>49</v>
      </c>
      <c r="L634">
        <v>99</v>
      </c>
      <c r="M634" t="s">
        <v>26</v>
      </c>
      <c r="N634">
        <v>99</v>
      </c>
      <c r="O634" t="s">
        <v>27</v>
      </c>
      <c r="P634">
        <v>1</v>
      </c>
      <c r="Q634" t="s">
        <v>34</v>
      </c>
      <c r="R634">
        <v>49362</v>
      </c>
      <c r="V634" s="3">
        <f t="shared" si="19"/>
        <v>100</v>
      </c>
      <c r="W634" s="3">
        <f>IF(AND(T634&lt;&gt;"_U",T634&lt;&gt;"c",J634&lt;&gt;9,J634&lt;&gt;99),IFERROR(VLOOKUP(A634,'Health Total'!$A$2:$W$10000,18,0),"."),".")</f>
        <v>49362</v>
      </c>
    </row>
    <row r="635" spans="1:23" x14ac:dyDescent="0.2">
      <c r="A635" s="1" t="str">
        <f t="shared" si="18"/>
        <v>2013|Nelson Marlborough|Female / Wahine</v>
      </c>
      <c r="B635" t="s">
        <v>20</v>
      </c>
      <c r="C635" t="s">
        <v>21</v>
      </c>
      <c r="D635" t="s">
        <v>22</v>
      </c>
      <c r="E635" t="s">
        <v>23</v>
      </c>
      <c r="F635">
        <v>2013</v>
      </c>
      <c r="G635">
        <v>2013</v>
      </c>
      <c r="H635">
        <v>400</v>
      </c>
      <c r="I635" t="s">
        <v>156</v>
      </c>
      <c r="J635">
        <v>77</v>
      </c>
      <c r="K635" t="s">
        <v>49</v>
      </c>
      <c r="L635">
        <v>99</v>
      </c>
      <c r="M635" t="s">
        <v>26</v>
      </c>
      <c r="N635">
        <v>99</v>
      </c>
      <c r="O635" t="s">
        <v>27</v>
      </c>
      <c r="P635">
        <v>2</v>
      </c>
      <c r="Q635" t="s">
        <v>31</v>
      </c>
      <c r="R635">
        <v>53508</v>
      </c>
      <c r="V635" s="3">
        <f t="shared" si="19"/>
        <v>100</v>
      </c>
      <c r="W635" s="3">
        <f>IF(AND(T635&lt;&gt;"_U",T635&lt;&gt;"c",J635&lt;&gt;9,J635&lt;&gt;99),IFERROR(VLOOKUP(A635,'Health Total'!$A$2:$W$10000,18,0),"."),".")</f>
        <v>53508</v>
      </c>
    </row>
    <row r="636" spans="1:23" x14ac:dyDescent="0.2">
      <c r="A636" s="1" t="str">
        <f t="shared" si="18"/>
        <v>2013|Nelson Marlborough|Another gender / He ira kÄ“ anÅ</v>
      </c>
      <c r="B636" t="s">
        <v>20</v>
      </c>
      <c r="C636" t="s">
        <v>21</v>
      </c>
      <c r="D636" t="s">
        <v>22</v>
      </c>
      <c r="E636" t="s">
        <v>23</v>
      </c>
      <c r="F636">
        <v>2013</v>
      </c>
      <c r="G636">
        <v>2013</v>
      </c>
      <c r="H636">
        <v>400</v>
      </c>
      <c r="I636" t="s">
        <v>156</v>
      </c>
      <c r="J636">
        <v>77</v>
      </c>
      <c r="K636" t="s">
        <v>49</v>
      </c>
      <c r="L636">
        <v>99</v>
      </c>
      <c r="M636" t="s">
        <v>26</v>
      </c>
      <c r="N636">
        <v>99</v>
      </c>
      <c r="O636" t="s">
        <v>27</v>
      </c>
      <c r="P636">
        <v>3</v>
      </c>
      <c r="Q636" t="s">
        <v>28</v>
      </c>
      <c r="T636" t="s">
        <v>36</v>
      </c>
      <c r="U636" t="s">
        <v>37</v>
      </c>
      <c r="V636" s="3" t="str">
        <f t="shared" si="19"/>
        <v>.</v>
      </c>
      <c r="W636" s="3" t="str">
        <f>IF(AND(T636&lt;&gt;"_U",T636&lt;&gt;"c",J636&lt;&gt;9,J636&lt;&gt;99),IFERROR(VLOOKUP(A636,'Health Total'!$A$2:$W$10000,18,0),"."),".")</f>
        <v>.</v>
      </c>
    </row>
    <row r="637" spans="1:23" x14ac:dyDescent="0.2">
      <c r="A637" s="1" t="str">
        <f t="shared" si="18"/>
        <v>2013|Nelson Marlborough|Total - gender</v>
      </c>
      <c r="B637" t="s">
        <v>20</v>
      </c>
      <c r="C637" t="s">
        <v>21</v>
      </c>
      <c r="D637" t="s">
        <v>22</v>
      </c>
      <c r="E637" t="s">
        <v>23</v>
      </c>
      <c r="F637">
        <v>2013</v>
      </c>
      <c r="G637">
        <v>2013</v>
      </c>
      <c r="H637">
        <v>400</v>
      </c>
      <c r="I637" t="s">
        <v>156</v>
      </c>
      <c r="J637">
        <v>77</v>
      </c>
      <c r="K637" t="s">
        <v>49</v>
      </c>
      <c r="L637">
        <v>99</v>
      </c>
      <c r="M637" t="s">
        <v>26</v>
      </c>
      <c r="N637">
        <v>99</v>
      </c>
      <c r="O637" t="s">
        <v>27</v>
      </c>
      <c r="P637">
        <v>99</v>
      </c>
      <c r="Q637" t="s">
        <v>42</v>
      </c>
      <c r="R637">
        <v>102870</v>
      </c>
      <c r="V637" s="3">
        <f t="shared" si="19"/>
        <v>100</v>
      </c>
      <c r="W637" s="3">
        <f>IF(AND(T637&lt;&gt;"_U",T637&lt;&gt;"c",J637&lt;&gt;9,J637&lt;&gt;99),IFERROR(VLOOKUP(A637,'Health Total'!$A$2:$W$10000,18,0),"."),".")</f>
        <v>102870</v>
      </c>
    </row>
    <row r="638" spans="1:23" x14ac:dyDescent="0.2">
      <c r="A638" s="1" t="str">
        <f t="shared" si="18"/>
        <v>2013|Nelson Marlborough|Male / TÄne</v>
      </c>
      <c r="B638" t="s">
        <v>20</v>
      </c>
      <c r="C638" t="s">
        <v>21</v>
      </c>
      <c r="D638" t="s">
        <v>22</v>
      </c>
      <c r="E638" t="s">
        <v>23</v>
      </c>
      <c r="F638">
        <v>2013</v>
      </c>
      <c r="G638">
        <v>2013</v>
      </c>
      <c r="H638">
        <v>400</v>
      </c>
      <c r="I638" t="s">
        <v>156</v>
      </c>
      <c r="J638">
        <v>99</v>
      </c>
      <c r="K638" t="s">
        <v>47</v>
      </c>
      <c r="L638">
        <v>99</v>
      </c>
      <c r="M638" t="s">
        <v>26</v>
      </c>
      <c r="N638">
        <v>99</v>
      </c>
      <c r="O638" t="s">
        <v>27</v>
      </c>
      <c r="P638">
        <v>1</v>
      </c>
      <c r="Q638" t="s">
        <v>34</v>
      </c>
      <c r="R638">
        <v>53544</v>
      </c>
      <c r="V638" s="3" t="str">
        <f t="shared" si="19"/>
        <v>.</v>
      </c>
      <c r="W638" s="3" t="str">
        <f>IF(AND(T638&lt;&gt;"_U",T638&lt;&gt;"c",J638&lt;&gt;9,J638&lt;&gt;99),IFERROR(VLOOKUP(A638,'Health Total'!$A$2:$W$10000,18,0),"."),".")</f>
        <v>.</v>
      </c>
    </row>
    <row r="639" spans="1:23" x14ac:dyDescent="0.2">
      <c r="A639" s="1" t="str">
        <f t="shared" si="18"/>
        <v>2013|Nelson Marlborough|Female / Wahine</v>
      </c>
      <c r="B639" t="s">
        <v>20</v>
      </c>
      <c r="C639" t="s">
        <v>21</v>
      </c>
      <c r="D639" t="s">
        <v>22</v>
      </c>
      <c r="E639" t="s">
        <v>23</v>
      </c>
      <c r="F639">
        <v>2013</v>
      </c>
      <c r="G639">
        <v>2013</v>
      </c>
      <c r="H639">
        <v>400</v>
      </c>
      <c r="I639" t="s">
        <v>156</v>
      </c>
      <c r="J639">
        <v>99</v>
      </c>
      <c r="K639" t="s">
        <v>47</v>
      </c>
      <c r="L639">
        <v>99</v>
      </c>
      <c r="M639" t="s">
        <v>26</v>
      </c>
      <c r="N639">
        <v>99</v>
      </c>
      <c r="O639" t="s">
        <v>27</v>
      </c>
      <c r="P639">
        <v>2</v>
      </c>
      <c r="Q639" t="s">
        <v>31</v>
      </c>
      <c r="R639">
        <v>57540</v>
      </c>
      <c r="V639" s="3" t="str">
        <f t="shared" si="19"/>
        <v>.</v>
      </c>
      <c r="W639" s="3" t="str">
        <f>IF(AND(T639&lt;&gt;"_U",T639&lt;&gt;"c",J639&lt;&gt;9,J639&lt;&gt;99),IFERROR(VLOOKUP(A639,'Health Total'!$A$2:$W$10000,18,0),"."),".")</f>
        <v>.</v>
      </c>
    </row>
    <row r="640" spans="1:23" x14ac:dyDescent="0.2">
      <c r="A640" s="1" t="str">
        <f t="shared" si="18"/>
        <v>2013|Nelson Marlborough|Another gender / He ira kÄ“ anÅ</v>
      </c>
      <c r="B640" t="s">
        <v>20</v>
      </c>
      <c r="C640" t="s">
        <v>21</v>
      </c>
      <c r="D640" t="s">
        <v>22</v>
      </c>
      <c r="E640" t="s">
        <v>23</v>
      </c>
      <c r="F640">
        <v>2013</v>
      </c>
      <c r="G640">
        <v>2013</v>
      </c>
      <c r="H640">
        <v>400</v>
      </c>
      <c r="I640" t="s">
        <v>156</v>
      </c>
      <c r="J640">
        <v>99</v>
      </c>
      <c r="K640" t="s">
        <v>47</v>
      </c>
      <c r="L640">
        <v>99</v>
      </c>
      <c r="M640" t="s">
        <v>26</v>
      </c>
      <c r="N640">
        <v>99</v>
      </c>
      <c r="O640" t="s">
        <v>27</v>
      </c>
      <c r="P640">
        <v>3</v>
      </c>
      <c r="Q640" t="s">
        <v>28</v>
      </c>
      <c r="T640" t="s">
        <v>36</v>
      </c>
      <c r="U640" t="s">
        <v>37</v>
      </c>
      <c r="V640" s="3" t="str">
        <f t="shared" si="19"/>
        <v>.</v>
      </c>
      <c r="W640" s="3" t="str">
        <f>IF(AND(T640&lt;&gt;"_U",T640&lt;&gt;"c",J640&lt;&gt;9,J640&lt;&gt;99),IFERROR(VLOOKUP(A640,'Health Total'!$A$2:$W$10000,18,0),"."),".")</f>
        <v>.</v>
      </c>
    </row>
    <row r="641" spans="1:23" x14ac:dyDescent="0.2">
      <c r="A641" s="1" t="str">
        <f t="shared" si="18"/>
        <v>2013|Nelson Marlborough|Total - gender</v>
      </c>
      <c r="B641" t="s">
        <v>20</v>
      </c>
      <c r="C641" t="s">
        <v>21</v>
      </c>
      <c r="D641" t="s">
        <v>22</v>
      </c>
      <c r="E641" t="s">
        <v>23</v>
      </c>
      <c r="F641">
        <v>2013</v>
      </c>
      <c r="G641">
        <v>2013</v>
      </c>
      <c r="H641">
        <v>400</v>
      </c>
      <c r="I641" t="s">
        <v>156</v>
      </c>
      <c r="J641">
        <v>99</v>
      </c>
      <c r="K641" t="s">
        <v>47</v>
      </c>
      <c r="L641">
        <v>99</v>
      </c>
      <c r="M641" t="s">
        <v>26</v>
      </c>
      <c r="N641">
        <v>99</v>
      </c>
      <c r="O641" t="s">
        <v>27</v>
      </c>
      <c r="P641">
        <v>99</v>
      </c>
      <c r="Q641" t="s">
        <v>42</v>
      </c>
      <c r="R641">
        <v>111081</v>
      </c>
      <c r="V641" s="3" t="str">
        <f t="shared" si="19"/>
        <v>.</v>
      </c>
      <c r="W641" s="3" t="str">
        <f>IF(AND(T641&lt;&gt;"_U",T641&lt;&gt;"c",J641&lt;&gt;9,J641&lt;&gt;99),IFERROR(VLOOKUP(A641,'Health Total'!$A$2:$W$10000,18,0),"."),".")</f>
        <v>.</v>
      </c>
    </row>
    <row r="642" spans="1:23" x14ac:dyDescent="0.2">
      <c r="A642" s="1" t="str">
        <f t="shared" si="18"/>
        <v>2013|West Coast|Male / TÄne</v>
      </c>
      <c r="B642" t="s">
        <v>20</v>
      </c>
      <c r="C642" t="s">
        <v>21</v>
      </c>
      <c r="D642" t="s">
        <v>22</v>
      </c>
      <c r="E642" t="s">
        <v>23</v>
      </c>
      <c r="F642">
        <v>2013</v>
      </c>
      <c r="G642">
        <v>2013</v>
      </c>
      <c r="H642">
        <v>401</v>
      </c>
      <c r="I642" t="s">
        <v>155</v>
      </c>
      <c r="J642">
        <v>1</v>
      </c>
      <c r="K642" t="s">
        <v>30</v>
      </c>
      <c r="L642">
        <v>99</v>
      </c>
      <c r="M642" t="s">
        <v>26</v>
      </c>
      <c r="N642">
        <v>99</v>
      </c>
      <c r="O642" t="s">
        <v>27</v>
      </c>
      <c r="P642">
        <v>1</v>
      </c>
      <c r="Q642" t="s">
        <v>34</v>
      </c>
      <c r="R642">
        <v>5487</v>
      </c>
      <c r="V642" s="3">
        <f t="shared" si="19"/>
        <v>46.85</v>
      </c>
      <c r="W642" s="3">
        <f>IF(AND(T642&lt;&gt;"_U",T642&lt;&gt;"c",J642&lt;&gt;9,J642&lt;&gt;99),IFERROR(VLOOKUP(A642,'Health Total'!$A$2:$W$10000,18,0),"."),".")</f>
        <v>11712</v>
      </c>
    </row>
    <row r="643" spans="1:23" x14ac:dyDescent="0.2">
      <c r="A643" s="1" t="str">
        <f t="shared" ref="A643:A706" si="20">G643&amp;"|"&amp;I643&amp;"|"&amp;Q643</f>
        <v>2013|West Coast|Female / Wahine</v>
      </c>
      <c r="B643" t="s">
        <v>20</v>
      </c>
      <c r="C643" t="s">
        <v>21</v>
      </c>
      <c r="D643" t="s">
        <v>22</v>
      </c>
      <c r="E643" t="s">
        <v>23</v>
      </c>
      <c r="F643">
        <v>2013</v>
      </c>
      <c r="G643">
        <v>2013</v>
      </c>
      <c r="H643">
        <v>401</v>
      </c>
      <c r="I643" t="s">
        <v>155</v>
      </c>
      <c r="J643">
        <v>1</v>
      </c>
      <c r="K643" t="s">
        <v>30</v>
      </c>
      <c r="L643">
        <v>99</v>
      </c>
      <c r="M643" t="s">
        <v>26</v>
      </c>
      <c r="N643">
        <v>99</v>
      </c>
      <c r="O643" t="s">
        <v>27</v>
      </c>
      <c r="P643">
        <v>2</v>
      </c>
      <c r="Q643" t="s">
        <v>31</v>
      </c>
      <c r="R643">
        <v>5484</v>
      </c>
      <c r="V643" s="3">
        <f t="shared" ref="V643:V706" si="21">IF(T643&lt;&gt;"_U",IFERROR((ROUND(R643/W643*100,2)),"."),".")</f>
        <v>46.87</v>
      </c>
      <c r="W643" s="3">
        <f>IF(AND(T643&lt;&gt;"_U",T643&lt;&gt;"c",J643&lt;&gt;9,J643&lt;&gt;99),IFERROR(VLOOKUP(A643,'Health Total'!$A$2:$W$10000,18,0),"."),".")</f>
        <v>11700</v>
      </c>
    </row>
    <row r="644" spans="1:23" x14ac:dyDescent="0.2">
      <c r="A644" s="1" t="str">
        <f t="shared" si="20"/>
        <v>2013|West Coast|Another gender / He ira kÄ“ anÅ</v>
      </c>
      <c r="B644" t="s">
        <v>20</v>
      </c>
      <c r="C644" t="s">
        <v>21</v>
      </c>
      <c r="D644" t="s">
        <v>22</v>
      </c>
      <c r="E644" t="s">
        <v>23</v>
      </c>
      <c r="F644">
        <v>2013</v>
      </c>
      <c r="G644">
        <v>2013</v>
      </c>
      <c r="H644">
        <v>401</v>
      </c>
      <c r="I644" t="s">
        <v>155</v>
      </c>
      <c r="J644">
        <v>1</v>
      </c>
      <c r="K644" t="s">
        <v>30</v>
      </c>
      <c r="L644">
        <v>99</v>
      </c>
      <c r="M644" t="s">
        <v>26</v>
      </c>
      <c r="N644">
        <v>99</v>
      </c>
      <c r="O644" t="s">
        <v>27</v>
      </c>
      <c r="P644">
        <v>3</v>
      </c>
      <c r="Q644" t="s">
        <v>28</v>
      </c>
      <c r="T644" t="s">
        <v>36</v>
      </c>
      <c r="U644" t="s">
        <v>37</v>
      </c>
      <c r="V644" s="3" t="str">
        <f t="shared" si="21"/>
        <v>.</v>
      </c>
      <c r="W644" s="3" t="str">
        <f>IF(AND(T644&lt;&gt;"_U",T644&lt;&gt;"c",J644&lt;&gt;9,J644&lt;&gt;99),IFERROR(VLOOKUP(A644,'Health Total'!$A$2:$W$10000,18,0),"."),".")</f>
        <v>.</v>
      </c>
    </row>
    <row r="645" spans="1:23" x14ac:dyDescent="0.2">
      <c r="A645" s="1" t="str">
        <f t="shared" si="20"/>
        <v>2013|West Coast|Total - gender</v>
      </c>
      <c r="B645" t="s">
        <v>20</v>
      </c>
      <c r="C645" t="s">
        <v>21</v>
      </c>
      <c r="D645" t="s">
        <v>22</v>
      </c>
      <c r="E645" t="s">
        <v>23</v>
      </c>
      <c r="F645">
        <v>2013</v>
      </c>
      <c r="G645">
        <v>2013</v>
      </c>
      <c r="H645">
        <v>401</v>
      </c>
      <c r="I645" t="s">
        <v>155</v>
      </c>
      <c r="J645">
        <v>1</v>
      </c>
      <c r="K645" t="s">
        <v>30</v>
      </c>
      <c r="L645">
        <v>99</v>
      </c>
      <c r="M645" t="s">
        <v>26</v>
      </c>
      <c r="N645">
        <v>99</v>
      </c>
      <c r="O645" t="s">
        <v>27</v>
      </c>
      <c r="P645">
        <v>99</v>
      </c>
      <c r="Q645" t="s">
        <v>42</v>
      </c>
      <c r="R645">
        <v>10971</v>
      </c>
      <c r="V645" s="3">
        <f t="shared" si="21"/>
        <v>46.85</v>
      </c>
      <c r="W645" s="3">
        <f>IF(AND(T645&lt;&gt;"_U",T645&lt;&gt;"c",J645&lt;&gt;9,J645&lt;&gt;99),IFERROR(VLOOKUP(A645,'Health Total'!$A$2:$W$10000,18,0),"."),".")</f>
        <v>23415</v>
      </c>
    </row>
    <row r="646" spans="1:23" x14ac:dyDescent="0.2">
      <c r="A646" s="1" t="str">
        <f t="shared" si="20"/>
        <v>2013|West Coast|Male / TÄne</v>
      </c>
      <c r="B646" t="s">
        <v>20</v>
      </c>
      <c r="C646" t="s">
        <v>21</v>
      </c>
      <c r="D646" t="s">
        <v>22</v>
      </c>
      <c r="E646" t="s">
        <v>23</v>
      </c>
      <c r="F646">
        <v>2013</v>
      </c>
      <c r="G646">
        <v>2013</v>
      </c>
      <c r="H646">
        <v>401</v>
      </c>
      <c r="I646" t="s">
        <v>155</v>
      </c>
      <c r="J646">
        <v>3</v>
      </c>
      <c r="K646" t="s">
        <v>39</v>
      </c>
      <c r="L646">
        <v>99</v>
      </c>
      <c r="M646" t="s">
        <v>26</v>
      </c>
      <c r="N646">
        <v>99</v>
      </c>
      <c r="O646" t="s">
        <v>27</v>
      </c>
      <c r="P646">
        <v>1</v>
      </c>
      <c r="Q646" t="s">
        <v>34</v>
      </c>
      <c r="R646">
        <v>462</v>
      </c>
      <c r="V646" s="3">
        <f t="shared" si="21"/>
        <v>3.94</v>
      </c>
      <c r="W646" s="3">
        <f>IF(AND(T646&lt;&gt;"_U",T646&lt;&gt;"c",J646&lt;&gt;9,J646&lt;&gt;99),IFERROR(VLOOKUP(A646,'Health Total'!$A$2:$W$10000,18,0),"."),".")</f>
        <v>11712</v>
      </c>
    </row>
    <row r="647" spans="1:23" x14ac:dyDescent="0.2">
      <c r="A647" s="1" t="str">
        <f t="shared" si="20"/>
        <v>2013|West Coast|Female / Wahine</v>
      </c>
      <c r="B647" t="s">
        <v>20</v>
      </c>
      <c r="C647" t="s">
        <v>21</v>
      </c>
      <c r="D647" t="s">
        <v>22</v>
      </c>
      <c r="E647" t="s">
        <v>23</v>
      </c>
      <c r="F647">
        <v>2013</v>
      </c>
      <c r="G647">
        <v>2013</v>
      </c>
      <c r="H647">
        <v>401</v>
      </c>
      <c r="I647" t="s">
        <v>155</v>
      </c>
      <c r="J647">
        <v>3</v>
      </c>
      <c r="K647" t="s">
        <v>39</v>
      </c>
      <c r="L647">
        <v>99</v>
      </c>
      <c r="M647" t="s">
        <v>26</v>
      </c>
      <c r="N647">
        <v>99</v>
      </c>
      <c r="O647" t="s">
        <v>27</v>
      </c>
      <c r="P647">
        <v>2</v>
      </c>
      <c r="Q647" t="s">
        <v>31</v>
      </c>
      <c r="R647">
        <v>438</v>
      </c>
      <c r="V647" s="3">
        <f t="shared" si="21"/>
        <v>3.74</v>
      </c>
      <c r="W647" s="3">
        <f>IF(AND(T647&lt;&gt;"_U",T647&lt;&gt;"c",J647&lt;&gt;9,J647&lt;&gt;99),IFERROR(VLOOKUP(A647,'Health Total'!$A$2:$W$10000,18,0),"."),".")</f>
        <v>11700</v>
      </c>
    </row>
    <row r="648" spans="1:23" x14ac:dyDescent="0.2">
      <c r="A648" s="1" t="str">
        <f t="shared" si="20"/>
        <v>2013|West Coast|Another gender / He ira kÄ“ anÅ</v>
      </c>
      <c r="B648" t="s">
        <v>20</v>
      </c>
      <c r="C648" t="s">
        <v>21</v>
      </c>
      <c r="D648" t="s">
        <v>22</v>
      </c>
      <c r="E648" t="s">
        <v>23</v>
      </c>
      <c r="F648">
        <v>2013</v>
      </c>
      <c r="G648">
        <v>2013</v>
      </c>
      <c r="H648">
        <v>401</v>
      </c>
      <c r="I648" t="s">
        <v>155</v>
      </c>
      <c r="J648">
        <v>3</v>
      </c>
      <c r="K648" t="s">
        <v>39</v>
      </c>
      <c r="L648">
        <v>99</v>
      </c>
      <c r="M648" t="s">
        <v>26</v>
      </c>
      <c r="N648">
        <v>99</v>
      </c>
      <c r="O648" t="s">
        <v>27</v>
      </c>
      <c r="P648">
        <v>3</v>
      </c>
      <c r="Q648" t="s">
        <v>28</v>
      </c>
      <c r="T648" t="s">
        <v>36</v>
      </c>
      <c r="U648" t="s">
        <v>37</v>
      </c>
      <c r="V648" s="3" t="str">
        <f t="shared" si="21"/>
        <v>.</v>
      </c>
      <c r="W648" s="3" t="str">
        <f>IF(AND(T648&lt;&gt;"_U",T648&lt;&gt;"c",J648&lt;&gt;9,J648&lt;&gt;99),IFERROR(VLOOKUP(A648,'Health Total'!$A$2:$W$10000,18,0),"."),".")</f>
        <v>.</v>
      </c>
    </row>
    <row r="649" spans="1:23" x14ac:dyDescent="0.2">
      <c r="A649" s="1" t="str">
        <f t="shared" si="20"/>
        <v>2013|West Coast|Total - gender</v>
      </c>
      <c r="B649" t="s">
        <v>20</v>
      </c>
      <c r="C649" t="s">
        <v>21</v>
      </c>
      <c r="D649" t="s">
        <v>22</v>
      </c>
      <c r="E649" t="s">
        <v>23</v>
      </c>
      <c r="F649">
        <v>2013</v>
      </c>
      <c r="G649">
        <v>2013</v>
      </c>
      <c r="H649">
        <v>401</v>
      </c>
      <c r="I649" t="s">
        <v>155</v>
      </c>
      <c r="J649">
        <v>3</v>
      </c>
      <c r="K649" t="s">
        <v>39</v>
      </c>
      <c r="L649">
        <v>99</v>
      </c>
      <c r="M649" t="s">
        <v>26</v>
      </c>
      <c r="N649">
        <v>99</v>
      </c>
      <c r="O649" t="s">
        <v>27</v>
      </c>
      <c r="P649">
        <v>99</v>
      </c>
      <c r="Q649" t="s">
        <v>42</v>
      </c>
      <c r="R649">
        <v>897</v>
      </c>
      <c r="V649" s="3">
        <f t="shared" si="21"/>
        <v>3.83</v>
      </c>
      <c r="W649" s="3">
        <f>IF(AND(T649&lt;&gt;"_U",T649&lt;&gt;"c",J649&lt;&gt;9,J649&lt;&gt;99),IFERROR(VLOOKUP(A649,'Health Total'!$A$2:$W$10000,18,0),"."),".")</f>
        <v>23415</v>
      </c>
    </row>
    <row r="650" spans="1:23" x14ac:dyDescent="0.2">
      <c r="A650" s="1" t="str">
        <f t="shared" si="20"/>
        <v>2013|West Coast|Male / TÄne</v>
      </c>
      <c r="B650" t="s">
        <v>20</v>
      </c>
      <c r="C650" t="s">
        <v>21</v>
      </c>
      <c r="D650" t="s">
        <v>22</v>
      </c>
      <c r="E650" t="s">
        <v>23</v>
      </c>
      <c r="F650">
        <v>2013</v>
      </c>
      <c r="G650">
        <v>2013</v>
      </c>
      <c r="H650">
        <v>401</v>
      </c>
      <c r="I650" t="s">
        <v>155</v>
      </c>
      <c r="J650">
        <v>4</v>
      </c>
      <c r="K650" t="s">
        <v>54</v>
      </c>
      <c r="L650">
        <v>99</v>
      </c>
      <c r="M650" t="s">
        <v>26</v>
      </c>
      <c r="N650">
        <v>99</v>
      </c>
      <c r="O650" t="s">
        <v>27</v>
      </c>
      <c r="P650">
        <v>1</v>
      </c>
      <c r="Q650" t="s">
        <v>34</v>
      </c>
      <c r="R650">
        <v>1131</v>
      </c>
      <c r="V650" s="3">
        <f t="shared" si="21"/>
        <v>9.66</v>
      </c>
      <c r="W650" s="3">
        <f>IF(AND(T650&lt;&gt;"_U",T650&lt;&gt;"c",J650&lt;&gt;9,J650&lt;&gt;99),IFERROR(VLOOKUP(A650,'Health Total'!$A$2:$W$10000,18,0),"."),".")</f>
        <v>11712</v>
      </c>
    </row>
    <row r="651" spans="1:23" x14ac:dyDescent="0.2">
      <c r="A651" s="1" t="str">
        <f t="shared" si="20"/>
        <v>2013|West Coast|Female / Wahine</v>
      </c>
      <c r="B651" t="s">
        <v>20</v>
      </c>
      <c r="C651" t="s">
        <v>21</v>
      </c>
      <c r="D651" t="s">
        <v>22</v>
      </c>
      <c r="E651" t="s">
        <v>23</v>
      </c>
      <c r="F651">
        <v>2013</v>
      </c>
      <c r="G651">
        <v>2013</v>
      </c>
      <c r="H651">
        <v>401</v>
      </c>
      <c r="I651" t="s">
        <v>155</v>
      </c>
      <c r="J651">
        <v>4</v>
      </c>
      <c r="K651" t="s">
        <v>54</v>
      </c>
      <c r="L651">
        <v>99</v>
      </c>
      <c r="M651" t="s">
        <v>26</v>
      </c>
      <c r="N651">
        <v>99</v>
      </c>
      <c r="O651" t="s">
        <v>27</v>
      </c>
      <c r="P651">
        <v>2</v>
      </c>
      <c r="Q651" t="s">
        <v>31</v>
      </c>
      <c r="R651">
        <v>1119</v>
      </c>
      <c r="V651" s="3">
        <f t="shared" si="21"/>
        <v>9.56</v>
      </c>
      <c r="W651" s="3">
        <f>IF(AND(T651&lt;&gt;"_U",T651&lt;&gt;"c",J651&lt;&gt;9,J651&lt;&gt;99),IFERROR(VLOOKUP(A651,'Health Total'!$A$2:$W$10000,18,0),"."),".")</f>
        <v>11700</v>
      </c>
    </row>
    <row r="652" spans="1:23" x14ac:dyDescent="0.2">
      <c r="A652" s="1" t="str">
        <f t="shared" si="20"/>
        <v>2013|West Coast|Another gender / He ira kÄ“ anÅ</v>
      </c>
      <c r="B652" t="s">
        <v>20</v>
      </c>
      <c r="C652" t="s">
        <v>21</v>
      </c>
      <c r="D652" t="s">
        <v>22</v>
      </c>
      <c r="E652" t="s">
        <v>23</v>
      </c>
      <c r="F652">
        <v>2013</v>
      </c>
      <c r="G652">
        <v>2013</v>
      </c>
      <c r="H652">
        <v>401</v>
      </c>
      <c r="I652" t="s">
        <v>155</v>
      </c>
      <c r="J652">
        <v>4</v>
      </c>
      <c r="K652" t="s">
        <v>54</v>
      </c>
      <c r="L652">
        <v>99</v>
      </c>
      <c r="M652" t="s">
        <v>26</v>
      </c>
      <c r="N652">
        <v>99</v>
      </c>
      <c r="O652" t="s">
        <v>27</v>
      </c>
      <c r="P652">
        <v>3</v>
      </c>
      <c r="Q652" t="s">
        <v>28</v>
      </c>
      <c r="T652" t="s">
        <v>36</v>
      </c>
      <c r="U652" t="s">
        <v>37</v>
      </c>
      <c r="V652" s="3" t="str">
        <f t="shared" si="21"/>
        <v>.</v>
      </c>
      <c r="W652" s="3" t="str">
        <f>IF(AND(T652&lt;&gt;"_U",T652&lt;&gt;"c",J652&lt;&gt;9,J652&lt;&gt;99),IFERROR(VLOOKUP(A652,'Health Total'!$A$2:$W$10000,18,0),"."),".")</f>
        <v>.</v>
      </c>
    </row>
    <row r="653" spans="1:23" x14ac:dyDescent="0.2">
      <c r="A653" s="1" t="str">
        <f t="shared" si="20"/>
        <v>2013|West Coast|Total - gender</v>
      </c>
      <c r="B653" t="s">
        <v>20</v>
      </c>
      <c r="C653" t="s">
        <v>21</v>
      </c>
      <c r="D653" t="s">
        <v>22</v>
      </c>
      <c r="E653" t="s">
        <v>23</v>
      </c>
      <c r="F653">
        <v>2013</v>
      </c>
      <c r="G653">
        <v>2013</v>
      </c>
      <c r="H653">
        <v>401</v>
      </c>
      <c r="I653" t="s">
        <v>155</v>
      </c>
      <c r="J653">
        <v>4</v>
      </c>
      <c r="K653" t="s">
        <v>54</v>
      </c>
      <c r="L653">
        <v>99</v>
      </c>
      <c r="M653" t="s">
        <v>26</v>
      </c>
      <c r="N653">
        <v>99</v>
      </c>
      <c r="O653" t="s">
        <v>27</v>
      </c>
      <c r="P653">
        <v>99</v>
      </c>
      <c r="Q653" t="s">
        <v>42</v>
      </c>
      <c r="R653">
        <v>2253</v>
      </c>
      <c r="V653" s="3">
        <f t="shared" si="21"/>
        <v>9.6199999999999992</v>
      </c>
      <c r="W653" s="3">
        <f>IF(AND(T653&lt;&gt;"_U",T653&lt;&gt;"c",J653&lt;&gt;9,J653&lt;&gt;99),IFERROR(VLOOKUP(A653,'Health Total'!$A$2:$W$10000,18,0),"."),".")</f>
        <v>23415</v>
      </c>
    </row>
    <row r="654" spans="1:23" x14ac:dyDescent="0.2">
      <c r="A654" s="1" t="str">
        <f t="shared" si="20"/>
        <v>2013|West Coast|Male / TÄne</v>
      </c>
      <c r="B654" t="s">
        <v>20</v>
      </c>
      <c r="C654" t="s">
        <v>21</v>
      </c>
      <c r="D654" t="s">
        <v>22</v>
      </c>
      <c r="E654" t="s">
        <v>23</v>
      </c>
      <c r="F654">
        <v>2013</v>
      </c>
      <c r="G654">
        <v>2013</v>
      </c>
      <c r="H654">
        <v>401</v>
      </c>
      <c r="I654" t="s">
        <v>155</v>
      </c>
      <c r="J654">
        <v>5</v>
      </c>
      <c r="K654" t="s">
        <v>33</v>
      </c>
      <c r="L654">
        <v>99</v>
      </c>
      <c r="M654" t="s">
        <v>26</v>
      </c>
      <c r="N654">
        <v>99</v>
      </c>
      <c r="O654" t="s">
        <v>27</v>
      </c>
      <c r="P654">
        <v>1</v>
      </c>
      <c r="Q654" t="s">
        <v>34</v>
      </c>
      <c r="R654">
        <v>393</v>
      </c>
      <c r="V654" s="3">
        <f t="shared" si="21"/>
        <v>3.36</v>
      </c>
      <c r="W654" s="3">
        <f>IF(AND(T654&lt;&gt;"_U",T654&lt;&gt;"c",J654&lt;&gt;9,J654&lt;&gt;99),IFERROR(VLOOKUP(A654,'Health Total'!$A$2:$W$10000,18,0),"."),".")</f>
        <v>11712</v>
      </c>
    </row>
    <row r="655" spans="1:23" x14ac:dyDescent="0.2">
      <c r="A655" s="1" t="str">
        <f t="shared" si="20"/>
        <v>2013|West Coast|Female / Wahine</v>
      </c>
      <c r="B655" t="s">
        <v>20</v>
      </c>
      <c r="C655" t="s">
        <v>21</v>
      </c>
      <c r="D655" t="s">
        <v>22</v>
      </c>
      <c r="E655" t="s">
        <v>23</v>
      </c>
      <c r="F655">
        <v>2013</v>
      </c>
      <c r="G655">
        <v>2013</v>
      </c>
      <c r="H655">
        <v>401</v>
      </c>
      <c r="I655" t="s">
        <v>155</v>
      </c>
      <c r="J655">
        <v>5</v>
      </c>
      <c r="K655" t="s">
        <v>33</v>
      </c>
      <c r="L655">
        <v>99</v>
      </c>
      <c r="M655" t="s">
        <v>26</v>
      </c>
      <c r="N655">
        <v>99</v>
      </c>
      <c r="O655" t="s">
        <v>27</v>
      </c>
      <c r="P655">
        <v>2</v>
      </c>
      <c r="Q655" t="s">
        <v>31</v>
      </c>
      <c r="R655">
        <v>1107</v>
      </c>
      <c r="V655" s="3">
        <f t="shared" si="21"/>
        <v>9.4600000000000009</v>
      </c>
      <c r="W655" s="3">
        <f>IF(AND(T655&lt;&gt;"_U",T655&lt;&gt;"c",J655&lt;&gt;9,J655&lt;&gt;99),IFERROR(VLOOKUP(A655,'Health Total'!$A$2:$W$10000,18,0),"."),".")</f>
        <v>11700</v>
      </c>
    </row>
    <row r="656" spans="1:23" x14ac:dyDescent="0.2">
      <c r="A656" s="1" t="str">
        <f t="shared" si="20"/>
        <v>2013|West Coast|Another gender / He ira kÄ“ anÅ</v>
      </c>
      <c r="B656" t="s">
        <v>20</v>
      </c>
      <c r="C656" t="s">
        <v>21</v>
      </c>
      <c r="D656" t="s">
        <v>22</v>
      </c>
      <c r="E656" t="s">
        <v>23</v>
      </c>
      <c r="F656">
        <v>2013</v>
      </c>
      <c r="G656">
        <v>2013</v>
      </c>
      <c r="H656">
        <v>401</v>
      </c>
      <c r="I656" t="s">
        <v>155</v>
      </c>
      <c r="J656">
        <v>5</v>
      </c>
      <c r="K656" t="s">
        <v>33</v>
      </c>
      <c r="L656">
        <v>99</v>
      </c>
      <c r="M656" t="s">
        <v>26</v>
      </c>
      <c r="N656">
        <v>99</v>
      </c>
      <c r="O656" t="s">
        <v>27</v>
      </c>
      <c r="P656">
        <v>3</v>
      </c>
      <c r="Q656" t="s">
        <v>28</v>
      </c>
      <c r="T656" t="s">
        <v>36</v>
      </c>
      <c r="U656" t="s">
        <v>37</v>
      </c>
      <c r="V656" s="3" t="str">
        <f t="shared" si="21"/>
        <v>.</v>
      </c>
      <c r="W656" s="3" t="str">
        <f>IF(AND(T656&lt;&gt;"_U",T656&lt;&gt;"c",J656&lt;&gt;9,J656&lt;&gt;99),IFERROR(VLOOKUP(A656,'Health Total'!$A$2:$W$10000,18,0),"."),".")</f>
        <v>.</v>
      </c>
    </row>
    <row r="657" spans="1:23" x14ac:dyDescent="0.2">
      <c r="A657" s="1" t="str">
        <f t="shared" si="20"/>
        <v>2013|West Coast|Total - gender</v>
      </c>
      <c r="B657" t="s">
        <v>20</v>
      </c>
      <c r="C657" t="s">
        <v>21</v>
      </c>
      <c r="D657" t="s">
        <v>22</v>
      </c>
      <c r="E657" t="s">
        <v>23</v>
      </c>
      <c r="F657">
        <v>2013</v>
      </c>
      <c r="G657">
        <v>2013</v>
      </c>
      <c r="H657">
        <v>401</v>
      </c>
      <c r="I657" t="s">
        <v>155</v>
      </c>
      <c r="J657">
        <v>5</v>
      </c>
      <c r="K657" t="s">
        <v>33</v>
      </c>
      <c r="L657">
        <v>99</v>
      </c>
      <c r="M657" t="s">
        <v>26</v>
      </c>
      <c r="N657">
        <v>99</v>
      </c>
      <c r="O657" t="s">
        <v>27</v>
      </c>
      <c r="P657">
        <v>99</v>
      </c>
      <c r="Q657" t="s">
        <v>42</v>
      </c>
      <c r="R657">
        <v>1503</v>
      </c>
      <c r="V657" s="3">
        <f t="shared" si="21"/>
        <v>6.42</v>
      </c>
      <c r="W657" s="3">
        <f>IF(AND(T657&lt;&gt;"_U",T657&lt;&gt;"c",J657&lt;&gt;9,J657&lt;&gt;99),IFERROR(VLOOKUP(A657,'Health Total'!$A$2:$W$10000,18,0),"."),".")</f>
        <v>23415</v>
      </c>
    </row>
    <row r="658" spans="1:23" x14ac:dyDescent="0.2">
      <c r="A658" s="1" t="str">
        <f t="shared" si="20"/>
        <v>2013|West Coast|Male / TÄne</v>
      </c>
      <c r="B658" t="s">
        <v>20</v>
      </c>
      <c r="C658" t="s">
        <v>21</v>
      </c>
      <c r="D658" t="s">
        <v>22</v>
      </c>
      <c r="E658" t="s">
        <v>23</v>
      </c>
      <c r="F658">
        <v>2013</v>
      </c>
      <c r="G658">
        <v>2013</v>
      </c>
      <c r="H658">
        <v>401</v>
      </c>
      <c r="I658" t="s">
        <v>155</v>
      </c>
      <c r="J658">
        <v>6</v>
      </c>
      <c r="K658" t="s">
        <v>52</v>
      </c>
      <c r="L658">
        <v>99</v>
      </c>
      <c r="M658" t="s">
        <v>26</v>
      </c>
      <c r="N658">
        <v>99</v>
      </c>
      <c r="O658" t="s">
        <v>27</v>
      </c>
      <c r="P658">
        <v>1</v>
      </c>
      <c r="Q658" t="s">
        <v>34</v>
      </c>
      <c r="R658">
        <v>4236</v>
      </c>
      <c r="V658" s="3">
        <f t="shared" si="21"/>
        <v>36.17</v>
      </c>
      <c r="W658" s="3">
        <f>IF(AND(T658&lt;&gt;"_U",T658&lt;&gt;"c",J658&lt;&gt;9,J658&lt;&gt;99),IFERROR(VLOOKUP(A658,'Health Total'!$A$2:$W$10000,18,0),"."),".")</f>
        <v>11712</v>
      </c>
    </row>
    <row r="659" spans="1:23" x14ac:dyDescent="0.2">
      <c r="A659" s="1" t="str">
        <f t="shared" si="20"/>
        <v>2013|West Coast|Female / Wahine</v>
      </c>
      <c r="B659" t="s">
        <v>20</v>
      </c>
      <c r="C659" t="s">
        <v>21</v>
      </c>
      <c r="D659" t="s">
        <v>22</v>
      </c>
      <c r="E659" t="s">
        <v>23</v>
      </c>
      <c r="F659">
        <v>2013</v>
      </c>
      <c r="G659">
        <v>2013</v>
      </c>
      <c r="H659">
        <v>401</v>
      </c>
      <c r="I659" t="s">
        <v>155</v>
      </c>
      <c r="J659">
        <v>6</v>
      </c>
      <c r="K659" t="s">
        <v>52</v>
      </c>
      <c r="L659">
        <v>99</v>
      </c>
      <c r="M659" t="s">
        <v>26</v>
      </c>
      <c r="N659">
        <v>99</v>
      </c>
      <c r="O659" t="s">
        <v>27</v>
      </c>
      <c r="P659">
        <v>2</v>
      </c>
      <c r="Q659" t="s">
        <v>31</v>
      </c>
      <c r="R659">
        <v>3552</v>
      </c>
      <c r="V659" s="3">
        <f t="shared" si="21"/>
        <v>30.36</v>
      </c>
      <c r="W659" s="3">
        <f>IF(AND(T659&lt;&gt;"_U",T659&lt;&gt;"c",J659&lt;&gt;9,J659&lt;&gt;99),IFERROR(VLOOKUP(A659,'Health Total'!$A$2:$W$10000,18,0),"."),".")</f>
        <v>11700</v>
      </c>
    </row>
    <row r="660" spans="1:23" x14ac:dyDescent="0.2">
      <c r="A660" s="1" t="str">
        <f t="shared" si="20"/>
        <v>2013|West Coast|Another gender / He ira kÄ“ anÅ</v>
      </c>
      <c r="B660" t="s">
        <v>20</v>
      </c>
      <c r="C660" t="s">
        <v>21</v>
      </c>
      <c r="D660" t="s">
        <v>22</v>
      </c>
      <c r="E660" t="s">
        <v>23</v>
      </c>
      <c r="F660">
        <v>2013</v>
      </c>
      <c r="G660">
        <v>2013</v>
      </c>
      <c r="H660">
        <v>401</v>
      </c>
      <c r="I660" t="s">
        <v>155</v>
      </c>
      <c r="J660">
        <v>6</v>
      </c>
      <c r="K660" t="s">
        <v>52</v>
      </c>
      <c r="L660">
        <v>99</v>
      </c>
      <c r="M660" t="s">
        <v>26</v>
      </c>
      <c r="N660">
        <v>99</v>
      </c>
      <c r="O660" t="s">
        <v>27</v>
      </c>
      <c r="P660">
        <v>3</v>
      </c>
      <c r="Q660" t="s">
        <v>28</v>
      </c>
      <c r="T660" t="s">
        <v>36</v>
      </c>
      <c r="U660" t="s">
        <v>37</v>
      </c>
      <c r="V660" s="3" t="str">
        <f t="shared" si="21"/>
        <v>.</v>
      </c>
      <c r="W660" s="3" t="str">
        <f>IF(AND(T660&lt;&gt;"_U",T660&lt;&gt;"c",J660&lt;&gt;9,J660&lt;&gt;99),IFERROR(VLOOKUP(A660,'Health Total'!$A$2:$W$10000,18,0),"."),".")</f>
        <v>.</v>
      </c>
    </row>
    <row r="661" spans="1:23" x14ac:dyDescent="0.2">
      <c r="A661" s="1" t="str">
        <f t="shared" si="20"/>
        <v>2013|West Coast|Total - gender</v>
      </c>
      <c r="B661" t="s">
        <v>20</v>
      </c>
      <c r="C661" t="s">
        <v>21</v>
      </c>
      <c r="D661" t="s">
        <v>22</v>
      </c>
      <c r="E661" t="s">
        <v>23</v>
      </c>
      <c r="F661">
        <v>2013</v>
      </c>
      <c r="G661">
        <v>2013</v>
      </c>
      <c r="H661">
        <v>401</v>
      </c>
      <c r="I661" t="s">
        <v>155</v>
      </c>
      <c r="J661">
        <v>6</v>
      </c>
      <c r="K661" t="s">
        <v>52</v>
      </c>
      <c r="L661">
        <v>99</v>
      </c>
      <c r="M661" t="s">
        <v>26</v>
      </c>
      <c r="N661">
        <v>99</v>
      </c>
      <c r="O661" t="s">
        <v>27</v>
      </c>
      <c r="P661">
        <v>99</v>
      </c>
      <c r="Q661" t="s">
        <v>42</v>
      </c>
      <c r="R661">
        <v>7788</v>
      </c>
      <c r="V661" s="3">
        <f t="shared" si="21"/>
        <v>33.26</v>
      </c>
      <c r="W661" s="3">
        <f>IF(AND(T661&lt;&gt;"_U",T661&lt;&gt;"c",J661&lt;&gt;9,J661&lt;&gt;99),IFERROR(VLOOKUP(A661,'Health Total'!$A$2:$W$10000,18,0),"."),".")</f>
        <v>23415</v>
      </c>
    </row>
    <row r="662" spans="1:23" x14ac:dyDescent="0.2">
      <c r="A662" s="1" t="str">
        <f t="shared" si="20"/>
        <v>2013|West Coast|Male / TÄne</v>
      </c>
      <c r="B662" t="s">
        <v>20</v>
      </c>
      <c r="C662" t="s">
        <v>21</v>
      </c>
      <c r="D662" t="s">
        <v>22</v>
      </c>
      <c r="E662" t="s">
        <v>23</v>
      </c>
      <c r="F662">
        <v>2013</v>
      </c>
      <c r="G662">
        <v>2013</v>
      </c>
      <c r="H662">
        <v>401</v>
      </c>
      <c r="I662" t="s">
        <v>155</v>
      </c>
      <c r="J662">
        <v>9</v>
      </c>
      <c r="K662" t="s">
        <v>25</v>
      </c>
      <c r="L662">
        <v>99</v>
      </c>
      <c r="M662" t="s">
        <v>26</v>
      </c>
      <c r="N662">
        <v>99</v>
      </c>
      <c r="O662" t="s">
        <v>27</v>
      </c>
      <c r="P662">
        <v>1</v>
      </c>
      <c r="Q662" t="s">
        <v>34</v>
      </c>
      <c r="R662">
        <v>1314</v>
      </c>
      <c r="V662" s="3" t="str">
        <f t="shared" si="21"/>
        <v>.</v>
      </c>
      <c r="W662" s="3" t="str">
        <f>IF(AND(T662&lt;&gt;"_U",T662&lt;&gt;"c",J662&lt;&gt;9,J662&lt;&gt;99),IFERROR(VLOOKUP(A662,'Health Total'!$A$2:$W$10000,18,0),"."),".")</f>
        <v>.</v>
      </c>
    </row>
    <row r="663" spans="1:23" x14ac:dyDescent="0.2">
      <c r="A663" s="1" t="str">
        <f t="shared" si="20"/>
        <v>2013|West Coast|Female / Wahine</v>
      </c>
      <c r="B663" t="s">
        <v>20</v>
      </c>
      <c r="C663" t="s">
        <v>21</v>
      </c>
      <c r="D663" t="s">
        <v>22</v>
      </c>
      <c r="E663" t="s">
        <v>23</v>
      </c>
      <c r="F663">
        <v>2013</v>
      </c>
      <c r="G663">
        <v>2013</v>
      </c>
      <c r="H663">
        <v>401</v>
      </c>
      <c r="I663" t="s">
        <v>155</v>
      </c>
      <c r="J663">
        <v>9</v>
      </c>
      <c r="K663" t="s">
        <v>25</v>
      </c>
      <c r="L663">
        <v>99</v>
      </c>
      <c r="M663" t="s">
        <v>26</v>
      </c>
      <c r="N663">
        <v>99</v>
      </c>
      <c r="O663" t="s">
        <v>27</v>
      </c>
      <c r="P663">
        <v>2</v>
      </c>
      <c r="Q663" t="s">
        <v>31</v>
      </c>
      <c r="R663">
        <v>1272</v>
      </c>
      <c r="V663" s="3" t="str">
        <f t="shared" si="21"/>
        <v>.</v>
      </c>
      <c r="W663" s="3" t="str">
        <f>IF(AND(T663&lt;&gt;"_U",T663&lt;&gt;"c",J663&lt;&gt;9,J663&lt;&gt;99),IFERROR(VLOOKUP(A663,'Health Total'!$A$2:$W$10000,18,0),"."),".")</f>
        <v>.</v>
      </c>
    </row>
    <row r="664" spans="1:23" x14ac:dyDescent="0.2">
      <c r="A664" s="1" t="str">
        <f t="shared" si="20"/>
        <v>2013|West Coast|Another gender / He ira kÄ“ anÅ</v>
      </c>
      <c r="B664" t="s">
        <v>20</v>
      </c>
      <c r="C664" t="s">
        <v>21</v>
      </c>
      <c r="D664" t="s">
        <v>22</v>
      </c>
      <c r="E664" t="s">
        <v>23</v>
      </c>
      <c r="F664">
        <v>2013</v>
      </c>
      <c r="G664">
        <v>2013</v>
      </c>
      <c r="H664">
        <v>401</v>
      </c>
      <c r="I664" t="s">
        <v>155</v>
      </c>
      <c r="J664">
        <v>9</v>
      </c>
      <c r="K664" t="s">
        <v>25</v>
      </c>
      <c r="L664">
        <v>99</v>
      </c>
      <c r="M664" t="s">
        <v>26</v>
      </c>
      <c r="N664">
        <v>99</v>
      </c>
      <c r="O664" t="s">
        <v>27</v>
      </c>
      <c r="P664">
        <v>3</v>
      </c>
      <c r="Q664" t="s">
        <v>28</v>
      </c>
      <c r="T664" t="s">
        <v>36</v>
      </c>
      <c r="U664" t="s">
        <v>37</v>
      </c>
      <c r="V664" s="3" t="str">
        <f t="shared" si="21"/>
        <v>.</v>
      </c>
      <c r="W664" s="3" t="str">
        <f>IF(AND(T664&lt;&gt;"_U",T664&lt;&gt;"c",J664&lt;&gt;9,J664&lt;&gt;99),IFERROR(VLOOKUP(A664,'Health Total'!$A$2:$W$10000,18,0),"."),".")</f>
        <v>.</v>
      </c>
    </row>
    <row r="665" spans="1:23" x14ac:dyDescent="0.2">
      <c r="A665" s="1" t="str">
        <f t="shared" si="20"/>
        <v>2013|West Coast|Total - gender</v>
      </c>
      <c r="B665" t="s">
        <v>20</v>
      </c>
      <c r="C665" t="s">
        <v>21</v>
      </c>
      <c r="D665" t="s">
        <v>22</v>
      </c>
      <c r="E665" t="s">
        <v>23</v>
      </c>
      <c r="F665">
        <v>2013</v>
      </c>
      <c r="G665">
        <v>2013</v>
      </c>
      <c r="H665">
        <v>401</v>
      </c>
      <c r="I665" t="s">
        <v>155</v>
      </c>
      <c r="J665">
        <v>9</v>
      </c>
      <c r="K665" t="s">
        <v>25</v>
      </c>
      <c r="L665">
        <v>99</v>
      </c>
      <c r="M665" t="s">
        <v>26</v>
      </c>
      <c r="N665">
        <v>99</v>
      </c>
      <c r="O665" t="s">
        <v>27</v>
      </c>
      <c r="P665">
        <v>99</v>
      </c>
      <c r="Q665" t="s">
        <v>42</v>
      </c>
      <c r="R665">
        <v>2586</v>
      </c>
      <c r="V665" s="3" t="str">
        <f t="shared" si="21"/>
        <v>.</v>
      </c>
      <c r="W665" s="3" t="str">
        <f>IF(AND(T665&lt;&gt;"_U",T665&lt;&gt;"c",J665&lt;&gt;9,J665&lt;&gt;99),IFERROR(VLOOKUP(A665,'Health Total'!$A$2:$W$10000,18,0),"."),".")</f>
        <v>.</v>
      </c>
    </row>
    <row r="666" spans="1:23" x14ac:dyDescent="0.2">
      <c r="A666" s="1" t="str">
        <f t="shared" si="20"/>
        <v>2013|West Coast|Male / TÄne</v>
      </c>
      <c r="B666" t="s">
        <v>20</v>
      </c>
      <c r="C666" t="s">
        <v>21</v>
      </c>
      <c r="D666" t="s">
        <v>22</v>
      </c>
      <c r="E666" t="s">
        <v>23</v>
      </c>
      <c r="F666">
        <v>2013</v>
      </c>
      <c r="G666">
        <v>2013</v>
      </c>
      <c r="H666">
        <v>401</v>
      </c>
      <c r="I666" t="s">
        <v>155</v>
      </c>
      <c r="J666">
        <v>77</v>
      </c>
      <c r="K666" t="s">
        <v>49</v>
      </c>
      <c r="L666">
        <v>99</v>
      </c>
      <c r="M666" t="s">
        <v>26</v>
      </c>
      <c r="N666">
        <v>99</v>
      </c>
      <c r="O666" t="s">
        <v>27</v>
      </c>
      <c r="P666">
        <v>1</v>
      </c>
      <c r="Q666" t="s">
        <v>34</v>
      </c>
      <c r="R666">
        <v>11712</v>
      </c>
      <c r="V666" s="3">
        <f t="shared" si="21"/>
        <v>100</v>
      </c>
      <c r="W666" s="3">
        <f>IF(AND(T666&lt;&gt;"_U",T666&lt;&gt;"c",J666&lt;&gt;9,J666&lt;&gt;99),IFERROR(VLOOKUP(A666,'Health Total'!$A$2:$W$10000,18,0),"."),".")</f>
        <v>11712</v>
      </c>
    </row>
    <row r="667" spans="1:23" x14ac:dyDescent="0.2">
      <c r="A667" s="1" t="str">
        <f t="shared" si="20"/>
        <v>2013|West Coast|Female / Wahine</v>
      </c>
      <c r="B667" t="s">
        <v>20</v>
      </c>
      <c r="C667" t="s">
        <v>21</v>
      </c>
      <c r="D667" t="s">
        <v>22</v>
      </c>
      <c r="E667" t="s">
        <v>23</v>
      </c>
      <c r="F667">
        <v>2013</v>
      </c>
      <c r="G667">
        <v>2013</v>
      </c>
      <c r="H667">
        <v>401</v>
      </c>
      <c r="I667" t="s">
        <v>155</v>
      </c>
      <c r="J667">
        <v>77</v>
      </c>
      <c r="K667" t="s">
        <v>49</v>
      </c>
      <c r="L667">
        <v>99</v>
      </c>
      <c r="M667" t="s">
        <v>26</v>
      </c>
      <c r="N667">
        <v>99</v>
      </c>
      <c r="O667" t="s">
        <v>27</v>
      </c>
      <c r="P667">
        <v>2</v>
      </c>
      <c r="Q667" t="s">
        <v>31</v>
      </c>
      <c r="R667">
        <v>11700</v>
      </c>
      <c r="V667" s="3">
        <f t="shared" si="21"/>
        <v>100</v>
      </c>
      <c r="W667" s="3">
        <f>IF(AND(T667&lt;&gt;"_U",T667&lt;&gt;"c",J667&lt;&gt;9,J667&lt;&gt;99),IFERROR(VLOOKUP(A667,'Health Total'!$A$2:$W$10000,18,0),"."),".")</f>
        <v>11700</v>
      </c>
    </row>
    <row r="668" spans="1:23" x14ac:dyDescent="0.2">
      <c r="A668" s="1" t="str">
        <f t="shared" si="20"/>
        <v>2013|West Coast|Another gender / He ira kÄ“ anÅ</v>
      </c>
      <c r="B668" t="s">
        <v>20</v>
      </c>
      <c r="C668" t="s">
        <v>21</v>
      </c>
      <c r="D668" t="s">
        <v>22</v>
      </c>
      <c r="E668" t="s">
        <v>23</v>
      </c>
      <c r="F668">
        <v>2013</v>
      </c>
      <c r="G668">
        <v>2013</v>
      </c>
      <c r="H668">
        <v>401</v>
      </c>
      <c r="I668" t="s">
        <v>155</v>
      </c>
      <c r="J668">
        <v>77</v>
      </c>
      <c r="K668" t="s">
        <v>49</v>
      </c>
      <c r="L668">
        <v>99</v>
      </c>
      <c r="M668" t="s">
        <v>26</v>
      </c>
      <c r="N668">
        <v>99</v>
      </c>
      <c r="O668" t="s">
        <v>27</v>
      </c>
      <c r="P668">
        <v>3</v>
      </c>
      <c r="Q668" t="s">
        <v>28</v>
      </c>
      <c r="T668" t="s">
        <v>36</v>
      </c>
      <c r="U668" t="s">
        <v>37</v>
      </c>
      <c r="V668" s="3" t="str">
        <f t="shared" si="21"/>
        <v>.</v>
      </c>
      <c r="W668" s="3" t="str">
        <f>IF(AND(T668&lt;&gt;"_U",T668&lt;&gt;"c",J668&lt;&gt;9,J668&lt;&gt;99),IFERROR(VLOOKUP(A668,'Health Total'!$A$2:$W$10000,18,0),"."),".")</f>
        <v>.</v>
      </c>
    </row>
    <row r="669" spans="1:23" x14ac:dyDescent="0.2">
      <c r="A669" s="1" t="str">
        <f t="shared" si="20"/>
        <v>2013|West Coast|Total - gender</v>
      </c>
      <c r="B669" t="s">
        <v>20</v>
      </c>
      <c r="C669" t="s">
        <v>21</v>
      </c>
      <c r="D669" t="s">
        <v>22</v>
      </c>
      <c r="E669" t="s">
        <v>23</v>
      </c>
      <c r="F669">
        <v>2013</v>
      </c>
      <c r="G669">
        <v>2013</v>
      </c>
      <c r="H669">
        <v>401</v>
      </c>
      <c r="I669" t="s">
        <v>155</v>
      </c>
      <c r="J669">
        <v>77</v>
      </c>
      <c r="K669" t="s">
        <v>49</v>
      </c>
      <c r="L669">
        <v>99</v>
      </c>
      <c r="M669" t="s">
        <v>26</v>
      </c>
      <c r="N669">
        <v>99</v>
      </c>
      <c r="O669" t="s">
        <v>27</v>
      </c>
      <c r="P669">
        <v>99</v>
      </c>
      <c r="Q669" t="s">
        <v>42</v>
      </c>
      <c r="R669">
        <v>23415</v>
      </c>
      <c r="V669" s="3">
        <f t="shared" si="21"/>
        <v>100</v>
      </c>
      <c r="W669" s="3">
        <f>IF(AND(T669&lt;&gt;"_U",T669&lt;&gt;"c",J669&lt;&gt;9,J669&lt;&gt;99),IFERROR(VLOOKUP(A669,'Health Total'!$A$2:$W$10000,18,0),"."),".")</f>
        <v>23415</v>
      </c>
    </row>
    <row r="670" spans="1:23" x14ac:dyDescent="0.2">
      <c r="A670" s="1" t="str">
        <f t="shared" si="20"/>
        <v>2013|West Coast|Male / TÄne</v>
      </c>
      <c r="B670" t="s">
        <v>20</v>
      </c>
      <c r="C670" t="s">
        <v>21</v>
      </c>
      <c r="D670" t="s">
        <v>22</v>
      </c>
      <c r="E670" t="s">
        <v>23</v>
      </c>
      <c r="F670">
        <v>2013</v>
      </c>
      <c r="G670">
        <v>2013</v>
      </c>
      <c r="H670">
        <v>401</v>
      </c>
      <c r="I670" t="s">
        <v>155</v>
      </c>
      <c r="J670">
        <v>99</v>
      </c>
      <c r="K670" t="s">
        <v>47</v>
      </c>
      <c r="L670">
        <v>99</v>
      </c>
      <c r="M670" t="s">
        <v>26</v>
      </c>
      <c r="N670">
        <v>99</v>
      </c>
      <c r="O670" t="s">
        <v>27</v>
      </c>
      <c r="P670">
        <v>1</v>
      </c>
      <c r="Q670" t="s">
        <v>34</v>
      </c>
      <c r="R670">
        <v>13026</v>
      </c>
      <c r="V670" s="3" t="str">
        <f t="shared" si="21"/>
        <v>.</v>
      </c>
      <c r="W670" s="3" t="str">
        <f>IF(AND(T670&lt;&gt;"_U",T670&lt;&gt;"c",J670&lt;&gt;9,J670&lt;&gt;99),IFERROR(VLOOKUP(A670,'Health Total'!$A$2:$W$10000,18,0),"."),".")</f>
        <v>.</v>
      </c>
    </row>
    <row r="671" spans="1:23" x14ac:dyDescent="0.2">
      <c r="A671" s="1" t="str">
        <f t="shared" si="20"/>
        <v>2013|West Coast|Female / Wahine</v>
      </c>
      <c r="B671" t="s">
        <v>20</v>
      </c>
      <c r="C671" t="s">
        <v>21</v>
      </c>
      <c r="D671" t="s">
        <v>22</v>
      </c>
      <c r="E671" t="s">
        <v>23</v>
      </c>
      <c r="F671">
        <v>2013</v>
      </c>
      <c r="G671">
        <v>2013</v>
      </c>
      <c r="H671">
        <v>401</v>
      </c>
      <c r="I671" t="s">
        <v>155</v>
      </c>
      <c r="J671">
        <v>99</v>
      </c>
      <c r="K671" t="s">
        <v>47</v>
      </c>
      <c r="L671">
        <v>99</v>
      </c>
      <c r="M671" t="s">
        <v>26</v>
      </c>
      <c r="N671">
        <v>99</v>
      </c>
      <c r="O671" t="s">
        <v>27</v>
      </c>
      <c r="P671">
        <v>2</v>
      </c>
      <c r="Q671" t="s">
        <v>31</v>
      </c>
      <c r="R671">
        <v>12975</v>
      </c>
      <c r="V671" s="3" t="str">
        <f t="shared" si="21"/>
        <v>.</v>
      </c>
      <c r="W671" s="3" t="str">
        <f>IF(AND(T671&lt;&gt;"_U",T671&lt;&gt;"c",J671&lt;&gt;9,J671&lt;&gt;99),IFERROR(VLOOKUP(A671,'Health Total'!$A$2:$W$10000,18,0),"."),".")</f>
        <v>.</v>
      </c>
    </row>
    <row r="672" spans="1:23" x14ac:dyDescent="0.2">
      <c r="A672" s="1" t="str">
        <f t="shared" si="20"/>
        <v>2013|West Coast|Another gender / He ira kÄ“ anÅ</v>
      </c>
      <c r="B672" t="s">
        <v>20</v>
      </c>
      <c r="C672" t="s">
        <v>21</v>
      </c>
      <c r="D672" t="s">
        <v>22</v>
      </c>
      <c r="E672" t="s">
        <v>23</v>
      </c>
      <c r="F672">
        <v>2013</v>
      </c>
      <c r="G672">
        <v>2013</v>
      </c>
      <c r="H672">
        <v>401</v>
      </c>
      <c r="I672" t="s">
        <v>155</v>
      </c>
      <c r="J672">
        <v>99</v>
      </c>
      <c r="K672" t="s">
        <v>47</v>
      </c>
      <c r="L672">
        <v>99</v>
      </c>
      <c r="M672" t="s">
        <v>26</v>
      </c>
      <c r="N672">
        <v>99</v>
      </c>
      <c r="O672" t="s">
        <v>27</v>
      </c>
      <c r="P672">
        <v>3</v>
      </c>
      <c r="Q672" t="s">
        <v>28</v>
      </c>
      <c r="T672" t="s">
        <v>36</v>
      </c>
      <c r="U672" t="s">
        <v>37</v>
      </c>
      <c r="V672" s="3" t="str">
        <f t="shared" si="21"/>
        <v>.</v>
      </c>
      <c r="W672" s="3" t="str">
        <f>IF(AND(T672&lt;&gt;"_U",T672&lt;&gt;"c",J672&lt;&gt;9,J672&lt;&gt;99),IFERROR(VLOOKUP(A672,'Health Total'!$A$2:$W$10000,18,0),"."),".")</f>
        <v>.</v>
      </c>
    </row>
    <row r="673" spans="1:23" x14ac:dyDescent="0.2">
      <c r="A673" s="1" t="str">
        <f t="shared" si="20"/>
        <v>2013|West Coast|Total - gender</v>
      </c>
      <c r="B673" t="s">
        <v>20</v>
      </c>
      <c r="C673" t="s">
        <v>21</v>
      </c>
      <c r="D673" t="s">
        <v>22</v>
      </c>
      <c r="E673" t="s">
        <v>23</v>
      </c>
      <c r="F673">
        <v>2013</v>
      </c>
      <c r="G673">
        <v>2013</v>
      </c>
      <c r="H673">
        <v>401</v>
      </c>
      <c r="I673" t="s">
        <v>155</v>
      </c>
      <c r="J673">
        <v>99</v>
      </c>
      <c r="K673" t="s">
        <v>47</v>
      </c>
      <c r="L673">
        <v>99</v>
      </c>
      <c r="M673" t="s">
        <v>26</v>
      </c>
      <c r="N673">
        <v>99</v>
      </c>
      <c r="O673" t="s">
        <v>27</v>
      </c>
      <c r="P673">
        <v>99</v>
      </c>
      <c r="Q673" t="s">
        <v>42</v>
      </c>
      <c r="R673">
        <v>25998</v>
      </c>
      <c r="V673" s="3" t="str">
        <f t="shared" si="21"/>
        <v>.</v>
      </c>
      <c r="W673" s="3" t="str">
        <f>IF(AND(T673&lt;&gt;"_U",T673&lt;&gt;"c",J673&lt;&gt;9,J673&lt;&gt;99),IFERROR(VLOOKUP(A673,'Health Total'!$A$2:$W$10000,18,0),"."),".")</f>
        <v>.</v>
      </c>
    </row>
    <row r="674" spans="1:23" x14ac:dyDescent="0.2">
      <c r="A674" s="1" t="str">
        <f t="shared" si="20"/>
        <v>2013|Canterbury|Male / TÄne</v>
      </c>
      <c r="B674" t="s">
        <v>20</v>
      </c>
      <c r="C674" t="s">
        <v>21</v>
      </c>
      <c r="D674" t="s">
        <v>22</v>
      </c>
      <c r="E674" t="s">
        <v>23</v>
      </c>
      <c r="F674">
        <v>2013</v>
      </c>
      <c r="G674">
        <v>2013</v>
      </c>
      <c r="H674">
        <v>402</v>
      </c>
      <c r="I674" t="s">
        <v>154</v>
      </c>
      <c r="J674">
        <v>1</v>
      </c>
      <c r="K674" t="s">
        <v>30</v>
      </c>
      <c r="L674">
        <v>99</v>
      </c>
      <c r="M674" t="s">
        <v>26</v>
      </c>
      <c r="N674">
        <v>99</v>
      </c>
      <c r="O674" t="s">
        <v>27</v>
      </c>
      <c r="P674">
        <v>1</v>
      </c>
      <c r="Q674" t="s">
        <v>34</v>
      </c>
      <c r="R674">
        <v>87138</v>
      </c>
      <c r="V674" s="3">
        <f t="shared" si="21"/>
        <v>49.2</v>
      </c>
      <c r="W674" s="3">
        <f>IF(AND(T674&lt;&gt;"_U",T674&lt;&gt;"c",J674&lt;&gt;9,J674&lt;&gt;99),IFERROR(VLOOKUP(A674,'Health Total'!$A$2:$W$10000,18,0),"."),".")</f>
        <v>177093</v>
      </c>
    </row>
    <row r="675" spans="1:23" x14ac:dyDescent="0.2">
      <c r="A675" s="1" t="str">
        <f t="shared" si="20"/>
        <v>2013|Canterbury|Female / Wahine</v>
      </c>
      <c r="B675" t="s">
        <v>20</v>
      </c>
      <c r="C675" t="s">
        <v>21</v>
      </c>
      <c r="D675" t="s">
        <v>22</v>
      </c>
      <c r="E675" t="s">
        <v>23</v>
      </c>
      <c r="F675">
        <v>2013</v>
      </c>
      <c r="G675">
        <v>2013</v>
      </c>
      <c r="H675">
        <v>402</v>
      </c>
      <c r="I675" t="s">
        <v>154</v>
      </c>
      <c r="J675">
        <v>1</v>
      </c>
      <c r="K675" t="s">
        <v>30</v>
      </c>
      <c r="L675">
        <v>99</v>
      </c>
      <c r="M675" t="s">
        <v>26</v>
      </c>
      <c r="N675">
        <v>99</v>
      </c>
      <c r="O675" t="s">
        <v>27</v>
      </c>
      <c r="P675">
        <v>2</v>
      </c>
      <c r="Q675" t="s">
        <v>31</v>
      </c>
      <c r="R675">
        <v>87357</v>
      </c>
      <c r="V675" s="3">
        <f t="shared" si="21"/>
        <v>47.09</v>
      </c>
      <c r="W675" s="3">
        <f>IF(AND(T675&lt;&gt;"_U",T675&lt;&gt;"c",J675&lt;&gt;9,J675&lt;&gt;99),IFERROR(VLOOKUP(A675,'Health Total'!$A$2:$W$10000,18,0),"."),".")</f>
        <v>185511</v>
      </c>
    </row>
    <row r="676" spans="1:23" x14ac:dyDescent="0.2">
      <c r="A676" s="1" t="str">
        <f t="shared" si="20"/>
        <v>2013|Canterbury|Another gender / He ira kÄ“ anÅ</v>
      </c>
      <c r="B676" t="s">
        <v>20</v>
      </c>
      <c r="C676" t="s">
        <v>21</v>
      </c>
      <c r="D676" t="s">
        <v>22</v>
      </c>
      <c r="E676" t="s">
        <v>23</v>
      </c>
      <c r="F676">
        <v>2013</v>
      </c>
      <c r="G676">
        <v>2013</v>
      </c>
      <c r="H676">
        <v>402</v>
      </c>
      <c r="I676" t="s">
        <v>154</v>
      </c>
      <c r="J676">
        <v>1</v>
      </c>
      <c r="K676" t="s">
        <v>30</v>
      </c>
      <c r="L676">
        <v>99</v>
      </c>
      <c r="M676" t="s">
        <v>26</v>
      </c>
      <c r="N676">
        <v>99</v>
      </c>
      <c r="O676" t="s">
        <v>27</v>
      </c>
      <c r="P676">
        <v>3</v>
      </c>
      <c r="Q676" t="s">
        <v>28</v>
      </c>
      <c r="T676" t="s">
        <v>36</v>
      </c>
      <c r="U676" t="s">
        <v>37</v>
      </c>
      <c r="V676" s="3" t="str">
        <f t="shared" si="21"/>
        <v>.</v>
      </c>
      <c r="W676" s="3" t="str">
        <f>IF(AND(T676&lt;&gt;"_U",T676&lt;&gt;"c",J676&lt;&gt;9,J676&lt;&gt;99),IFERROR(VLOOKUP(A676,'Health Total'!$A$2:$W$10000,18,0),"."),".")</f>
        <v>.</v>
      </c>
    </row>
    <row r="677" spans="1:23" x14ac:dyDescent="0.2">
      <c r="A677" s="1" t="str">
        <f t="shared" si="20"/>
        <v>2013|Canterbury|Total - gender</v>
      </c>
      <c r="B677" t="s">
        <v>20</v>
      </c>
      <c r="C677" t="s">
        <v>21</v>
      </c>
      <c r="D677" t="s">
        <v>22</v>
      </c>
      <c r="E677" t="s">
        <v>23</v>
      </c>
      <c r="F677">
        <v>2013</v>
      </c>
      <c r="G677">
        <v>2013</v>
      </c>
      <c r="H677">
        <v>402</v>
      </c>
      <c r="I677" t="s">
        <v>154</v>
      </c>
      <c r="J677">
        <v>1</v>
      </c>
      <c r="K677" t="s">
        <v>30</v>
      </c>
      <c r="L677">
        <v>99</v>
      </c>
      <c r="M677" t="s">
        <v>26</v>
      </c>
      <c r="N677">
        <v>99</v>
      </c>
      <c r="O677" t="s">
        <v>27</v>
      </c>
      <c r="P677">
        <v>99</v>
      </c>
      <c r="Q677" t="s">
        <v>42</v>
      </c>
      <c r="R677">
        <v>174498</v>
      </c>
      <c r="V677" s="3">
        <f t="shared" si="21"/>
        <v>48.12</v>
      </c>
      <c r="W677" s="3">
        <f>IF(AND(T677&lt;&gt;"_U",T677&lt;&gt;"c",J677&lt;&gt;9,J677&lt;&gt;99),IFERROR(VLOOKUP(A677,'Health Total'!$A$2:$W$10000,18,0),"."),".")</f>
        <v>362604</v>
      </c>
    </row>
    <row r="678" spans="1:23" x14ac:dyDescent="0.2">
      <c r="A678" s="1" t="str">
        <f t="shared" si="20"/>
        <v>2013|Canterbury|Male / TÄne</v>
      </c>
      <c r="B678" t="s">
        <v>20</v>
      </c>
      <c r="C678" t="s">
        <v>21</v>
      </c>
      <c r="D678" t="s">
        <v>22</v>
      </c>
      <c r="E678" t="s">
        <v>23</v>
      </c>
      <c r="F678">
        <v>2013</v>
      </c>
      <c r="G678">
        <v>2013</v>
      </c>
      <c r="H678">
        <v>402</v>
      </c>
      <c r="I678" t="s">
        <v>154</v>
      </c>
      <c r="J678">
        <v>3</v>
      </c>
      <c r="K678" t="s">
        <v>39</v>
      </c>
      <c r="L678">
        <v>99</v>
      </c>
      <c r="M678" t="s">
        <v>26</v>
      </c>
      <c r="N678">
        <v>99</v>
      </c>
      <c r="O678" t="s">
        <v>27</v>
      </c>
      <c r="P678">
        <v>1</v>
      </c>
      <c r="Q678" t="s">
        <v>34</v>
      </c>
      <c r="R678">
        <v>5883</v>
      </c>
      <c r="V678" s="3">
        <f t="shared" si="21"/>
        <v>3.32</v>
      </c>
      <c r="W678" s="3">
        <f>IF(AND(T678&lt;&gt;"_U",T678&lt;&gt;"c",J678&lt;&gt;9,J678&lt;&gt;99),IFERROR(VLOOKUP(A678,'Health Total'!$A$2:$W$10000,18,0),"."),".")</f>
        <v>177093</v>
      </c>
    </row>
    <row r="679" spans="1:23" x14ac:dyDescent="0.2">
      <c r="A679" s="1" t="str">
        <f t="shared" si="20"/>
        <v>2013|Canterbury|Female / Wahine</v>
      </c>
      <c r="B679" t="s">
        <v>20</v>
      </c>
      <c r="C679" t="s">
        <v>21</v>
      </c>
      <c r="D679" t="s">
        <v>22</v>
      </c>
      <c r="E679" t="s">
        <v>23</v>
      </c>
      <c r="F679">
        <v>2013</v>
      </c>
      <c r="G679">
        <v>2013</v>
      </c>
      <c r="H679">
        <v>402</v>
      </c>
      <c r="I679" t="s">
        <v>154</v>
      </c>
      <c r="J679">
        <v>3</v>
      </c>
      <c r="K679" t="s">
        <v>39</v>
      </c>
      <c r="L679">
        <v>99</v>
      </c>
      <c r="M679" t="s">
        <v>26</v>
      </c>
      <c r="N679">
        <v>99</v>
      </c>
      <c r="O679" t="s">
        <v>27</v>
      </c>
      <c r="P679">
        <v>2</v>
      </c>
      <c r="Q679" t="s">
        <v>31</v>
      </c>
      <c r="R679">
        <v>6906</v>
      </c>
      <c r="V679" s="3">
        <f t="shared" si="21"/>
        <v>3.72</v>
      </c>
      <c r="W679" s="3">
        <f>IF(AND(T679&lt;&gt;"_U",T679&lt;&gt;"c",J679&lt;&gt;9,J679&lt;&gt;99),IFERROR(VLOOKUP(A679,'Health Total'!$A$2:$W$10000,18,0),"."),".")</f>
        <v>185511</v>
      </c>
    </row>
    <row r="680" spans="1:23" x14ac:dyDescent="0.2">
      <c r="A680" s="1" t="str">
        <f t="shared" si="20"/>
        <v>2013|Canterbury|Another gender / He ira kÄ“ anÅ</v>
      </c>
      <c r="B680" t="s">
        <v>20</v>
      </c>
      <c r="C680" t="s">
        <v>21</v>
      </c>
      <c r="D680" t="s">
        <v>22</v>
      </c>
      <c r="E680" t="s">
        <v>23</v>
      </c>
      <c r="F680">
        <v>2013</v>
      </c>
      <c r="G680">
        <v>2013</v>
      </c>
      <c r="H680">
        <v>402</v>
      </c>
      <c r="I680" t="s">
        <v>154</v>
      </c>
      <c r="J680">
        <v>3</v>
      </c>
      <c r="K680" t="s">
        <v>39</v>
      </c>
      <c r="L680">
        <v>99</v>
      </c>
      <c r="M680" t="s">
        <v>26</v>
      </c>
      <c r="N680">
        <v>99</v>
      </c>
      <c r="O680" t="s">
        <v>27</v>
      </c>
      <c r="P680">
        <v>3</v>
      </c>
      <c r="Q680" t="s">
        <v>28</v>
      </c>
      <c r="T680" t="s">
        <v>36</v>
      </c>
      <c r="U680" t="s">
        <v>37</v>
      </c>
      <c r="V680" s="3" t="str">
        <f t="shared" si="21"/>
        <v>.</v>
      </c>
      <c r="W680" s="3" t="str">
        <f>IF(AND(T680&lt;&gt;"_U",T680&lt;&gt;"c",J680&lt;&gt;9,J680&lt;&gt;99),IFERROR(VLOOKUP(A680,'Health Total'!$A$2:$W$10000,18,0),"."),".")</f>
        <v>.</v>
      </c>
    </row>
    <row r="681" spans="1:23" x14ac:dyDescent="0.2">
      <c r="A681" s="1" t="str">
        <f t="shared" si="20"/>
        <v>2013|Canterbury|Total - gender</v>
      </c>
      <c r="B681" t="s">
        <v>20</v>
      </c>
      <c r="C681" t="s">
        <v>21</v>
      </c>
      <c r="D681" t="s">
        <v>22</v>
      </c>
      <c r="E681" t="s">
        <v>23</v>
      </c>
      <c r="F681">
        <v>2013</v>
      </c>
      <c r="G681">
        <v>2013</v>
      </c>
      <c r="H681">
        <v>402</v>
      </c>
      <c r="I681" t="s">
        <v>154</v>
      </c>
      <c r="J681">
        <v>3</v>
      </c>
      <c r="K681" t="s">
        <v>39</v>
      </c>
      <c r="L681">
        <v>99</v>
      </c>
      <c r="M681" t="s">
        <v>26</v>
      </c>
      <c r="N681">
        <v>99</v>
      </c>
      <c r="O681" t="s">
        <v>27</v>
      </c>
      <c r="P681">
        <v>99</v>
      </c>
      <c r="Q681" t="s">
        <v>42</v>
      </c>
      <c r="R681">
        <v>12789</v>
      </c>
      <c r="V681" s="3">
        <f t="shared" si="21"/>
        <v>3.53</v>
      </c>
      <c r="W681" s="3">
        <f>IF(AND(T681&lt;&gt;"_U",T681&lt;&gt;"c",J681&lt;&gt;9,J681&lt;&gt;99),IFERROR(VLOOKUP(A681,'Health Total'!$A$2:$W$10000,18,0),"."),".")</f>
        <v>362604</v>
      </c>
    </row>
    <row r="682" spans="1:23" x14ac:dyDescent="0.2">
      <c r="A682" s="1" t="str">
        <f t="shared" si="20"/>
        <v>2013|Canterbury|Male / TÄne</v>
      </c>
      <c r="B682" t="s">
        <v>20</v>
      </c>
      <c r="C682" t="s">
        <v>21</v>
      </c>
      <c r="D682" t="s">
        <v>22</v>
      </c>
      <c r="E682" t="s">
        <v>23</v>
      </c>
      <c r="F682">
        <v>2013</v>
      </c>
      <c r="G682">
        <v>2013</v>
      </c>
      <c r="H682">
        <v>402</v>
      </c>
      <c r="I682" t="s">
        <v>154</v>
      </c>
      <c r="J682">
        <v>4</v>
      </c>
      <c r="K682" t="s">
        <v>54</v>
      </c>
      <c r="L682">
        <v>99</v>
      </c>
      <c r="M682" t="s">
        <v>26</v>
      </c>
      <c r="N682">
        <v>99</v>
      </c>
      <c r="O682" t="s">
        <v>27</v>
      </c>
      <c r="P682">
        <v>1</v>
      </c>
      <c r="Q682" t="s">
        <v>34</v>
      </c>
      <c r="R682">
        <v>12393</v>
      </c>
      <c r="V682" s="3">
        <f t="shared" si="21"/>
        <v>7</v>
      </c>
      <c r="W682" s="3">
        <f>IF(AND(T682&lt;&gt;"_U",T682&lt;&gt;"c",J682&lt;&gt;9,J682&lt;&gt;99),IFERROR(VLOOKUP(A682,'Health Total'!$A$2:$W$10000,18,0),"."),".")</f>
        <v>177093</v>
      </c>
    </row>
    <row r="683" spans="1:23" x14ac:dyDescent="0.2">
      <c r="A683" s="1" t="str">
        <f t="shared" si="20"/>
        <v>2013|Canterbury|Female / Wahine</v>
      </c>
      <c r="B683" t="s">
        <v>20</v>
      </c>
      <c r="C683" t="s">
        <v>21</v>
      </c>
      <c r="D683" t="s">
        <v>22</v>
      </c>
      <c r="E683" t="s">
        <v>23</v>
      </c>
      <c r="F683">
        <v>2013</v>
      </c>
      <c r="G683">
        <v>2013</v>
      </c>
      <c r="H683">
        <v>402</v>
      </c>
      <c r="I683" t="s">
        <v>154</v>
      </c>
      <c r="J683">
        <v>4</v>
      </c>
      <c r="K683" t="s">
        <v>54</v>
      </c>
      <c r="L683">
        <v>99</v>
      </c>
      <c r="M683" t="s">
        <v>26</v>
      </c>
      <c r="N683">
        <v>99</v>
      </c>
      <c r="O683" t="s">
        <v>27</v>
      </c>
      <c r="P683">
        <v>2</v>
      </c>
      <c r="Q683" t="s">
        <v>31</v>
      </c>
      <c r="R683">
        <v>17082</v>
      </c>
      <c r="V683" s="3">
        <f t="shared" si="21"/>
        <v>9.2100000000000009</v>
      </c>
      <c r="W683" s="3">
        <f>IF(AND(T683&lt;&gt;"_U",T683&lt;&gt;"c",J683&lt;&gt;9,J683&lt;&gt;99),IFERROR(VLOOKUP(A683,'Health Total'!$A$2:$W$10000,18,0),"."),".")</f>
        <v>185511</v>
      </c>
    </row>
    <row r="684" spans="1:23" x14ac:dyDescent="0.2">
      <c r="A684" s="1" t="str">
        <f t="shared" si="20"/>
        <v>2013|Canterbury|Another gender / He ira kÄ“ anÅ</v>
      </c>
      <c r="B684" t="s">
        <v>20</v>
      </c>
      <c r="C684" t="s">
        <v>21</v>
      </c>
      <c r="D684" t="s">
        <v>22</v>
      </c>
      <c r="E684" t="s">
        <v>23</v>
      </c>
      <c r="F684">
        <v>2013</v>
      </c>
      <c r="G684">
        <v>2013</v>
      </c>
      <c r="H684">
        <v>402</v>
      </c>
      <c r="I684" t="s">
        <v>154</v>
      </c>
      <c r="J684">
        <v>4</v>
      </c>
      <c r="K684" t="s">
        <v>54</v>
      </c>
      <c r="L684">
        <v>99</v>
      </c>
      <c r="M684" t="s">
        <v>26</v>
      </c>
      <c r="N684">
        <v>99</v>
      </c>
      <c r="O684" t="s">
        <v>27</v>
      </c>
      <c r="P684">
        <v>3</v>
      </c>
      <c r="Q684" t="s">
        <v>28</v>
      </c>
      <c r="T684" t="s">
        <v>36</v>
      </c>
      <c r="U684" t="s">
        <v>37</v>
      </c>
      <c r="V684" s="3" t="str">
        <f t="shared" si="21"/>
        <v>.</v>
      </c>
      <c r="W684" s="3" t="str">
        <f>IF(AND(T684&lt;&gt;"_U",T684&lt;&gt;"c",J684&lt;&gt;9,J684&lt;&gt;99),IFERROR(VLOOKUP(A684,'Health Total'!$A$2:$W$10000,18,0),"."),".")</f>
        <v>.</v>
      </c>
    </row>
    <row r="685" spans="1:23" x14ac:dyDescent="0.2">
      <c r="A685" s="1" t="str">
        <f t="shared" si="20"/>
        <v>2013|Canterbury|Total - gender</v>
      </c>
      <c r="B685" t="s">
        <v>20</v>
      </c>
      <c r="C685" t="s">
        <v>21</v>
      </c>
      <c r="D685" t="s">
        <v>22</v>
      </c>
      <c r="E685" t="s">
        <v>23</v>
      </c>
      <c r="F685">
        <v>2013</v>
      </c>
      <c r="G685">
        <v>2013</v>
      </c>
      <c r="H685">
        <v>402</v>
      </c>
      <c r="I685" t="s">
        <v>154</v>
      </c>
      <c r="J685">
        <v>4</v>
      </c>
      <c r="K685" t="s">
        <v>54</v>
      </c>
      <c r="L685">
        <v>99</v>
      </c>
      <c r="M685" t="s">
        <v>26</v>
      </c>
      <c r="N685">
        <v>99</v>
      </c>
      <c r="O685" t="s">
        <v>27</v>
      </c>
      <c r="P685">
        <v>99</v>
      </c>
      <c r="Q685" t="s">
        <v>42</v>
      </c>
      <c r="R685">
        <v>29475</v>
      </c>
      <c r="V685" s="3">
        <f t="shared" si="21"/>
        <v>8.1300000000000008</v>
      </c>
      <c r="W685" s="3">
        <f>IF(AND(T685&lt;&gt;"_U",T685&lt;&gt;"c",J685&lt;&gt;9,J685&lt;&gt;99),IFERROR(VLOOKUP(A685,'Health Total'!$A$2:$W$10000,18,0),"."),".")</f>
        <v>362604</v>
      </c>
    </row>
    <row r="686" spans="1:23" x14ac:dyDescent="0.2">
      <c r="A686" s="1" t="str">
        <f t="shared" si="20"/>
        <v>2013|Canterbury|Male / TÄne</v>
      </c>
      <c r="B686" t="s">
        <v>20</v>
      </c>
      <c r="C686" t="s">
        <v>21</v>
      </c>
      <c r="D686" t="s">
        <v>22</v>
      </c>
      <c r="E686" t="s">
        <v>23</v>
      </c>
      <c r="F686">
        <v>2013</v>
      </c>
      <c r="G686">
        <v>2013</v>
      </c>
      <c r="H686">
        <v>402</v>
      </c>
      <c r="I686" t="s">
        <v>154</v>
      </c>
      <c r="J686">
        <v>5</v>
      </c>
      <c r="K686" t="s">
        <v>33</v>
      </c>
      <c r="L686">
        <v>99</v>
      </c>
      <c r="M686" t="s">
        <v>26</v>
      </c>
      <c r="N686">
        <v>99</v>
      </c>
      <c r="O686" t="s">
        <v>27</v>
      </c>
      <c r="P686">
        <v>1</v>
      </c>
      <c r="Q686" t="s">
        <v>34</v>
      </c>
      <c r="R686">
        <v>4440</v>
      </c>
      <c r="V686" s="3">
        <f t="shared" si="21"/>
        <v>2.5099999999999998</v>
      </c>
      <c r="W686" s="3">
        <f>IF(AND(T686&lt;&gt;"_U",T686&lt;&gt;"c",J686&lt;&gt;9,J686&lt;&gt;99),IFERROR(VLOOKUP(A686,'Health Total'!$A$2:$W$10000,18,0),"."),".")</f>
        <v>177093</v>
      </c>
    </row>
    <row r="687" spans="1:23" x14ac:dyDescent="0.2">
      <c r="A687" s="1" t="str">
        <f t="shared" si="20"/>
        <v>2013|Canterbury|Female / Wahine</v>
      </c>
      <c r="B687" t="s">
        <v>20</v>
      </c>
      <c r="C687" t="s">
        <v>21</v>
      </c>
      <c r="D687" t="s">
        <v>22</v>
      </c>
      <c r="E687" t="s">
        <v>23</v>
      </c>
      <c r="F687">
        <v>2013</v>
      </c>
      <c r="G687">
        <v>2013</v>
      </c>
      <c r="H687">
        <v>402</v>
      </c>
      <c r="I687" t="s">
        <v>154</v>
      </c>
      <c r="J687">
        <v>5</v>
      </c>
      <c r="K687" t="s">
        <v>33</v>
      </c>
      <c r="L687">
        <v>99</v>
      </c>
      <c r="M687" t="s">
        <v>26</v>
      </c>
      <c r="N687">
        <v>99</v>
      </c>
      <c r="O687" t="s">
        <v>27</v>
      </c>
      <c r="P687">
        <v>2</v>
      </c>
      <c r="Q687" t="s">
        <v>31</v>
      </c>
      <c r="R687">
        <v>15504</v>
      </c>
      <c r="V687" s="3">
        <f t="shared" si="21"/>
        <v>8.36</v>
      </c>
      <c r="W687" s="3">
        <f>IF(AND(T687&lt;&gt;"_U",T687&lt;&gt;"c",J687&lt;&gt;9,J687&lt;&gt;99),IFERROR(VLOOKUP(A687,'Health Total'!$A$2:$W$10000,18,0),"."),".")</f>
        <v>185511</v>
      </c>
    </row>
    <row r="688" spans="1:23" x14ac:dyDescent="0.2">
      <c r="A688" s="1" t="str">
        <f t="shared" si="20"/>
        <v>2013|Canterbury|Another gender / He ira kÄ“ anÅ</v>
      </c>
      <c r="B688" t="s">
        <v>20</v>
      </c>
      <c r="C688" t="s">
        <v>21</v>
      </c>
      <c r="D688" t="s">
        <v>22</v>
      </c>
      <c r="E688" t="s">
        <v>23</v>
      </c>
      <c r="F688">
        <v>2013</v>
      </c>
      <c r="G688">
        <v>2013</v>
      </c>
      <c r="H688">
        <v>402</v>
      </c>
      <c r="I688" t="s">
        <v>154</v>
      </c>
      <c r="J688">
        <v>5</v>
      </c>
      <c r="K688" t="s">
        <v>33</v>
      </c>
      <c r="L688">
        <v>99</v>
      </c>
      <c r="M688" t="s">
        <v>26</v>
      </c>
      <c r="N688">
        <v>99</v>
      </c>
      <c r="O688" t="s">
        <v>27</v>
      </c>
      <c r="P688">
        <v>3</v>
      </c>
      <c r="Q688" t="s">
        <v>28</v>
      </c>
      <c r="T688" t="s">
        <v>36</v>
      </c>
      <c r="U688" t="s">
        <v>37</v>
      </c>
      <c r="V688" s="3" t="str">
        <f t="shared" si="21"/>
        <v>.</v>
      </c>
      <c r="W688" s="3" t="str">
        <f>IF(AND(T688&lt;&gt;"_U",T688&lt;&gt;"c",J688&lt;&gt;9,J688&lt;&gt;99),IFERROR(VLOOKUP(A688,'Health Total'!$A$2:$W$10000,18,0),"."),".")</f>
        <v>.</v>
      </c>
    </row>
    <row r="689" spans="1:23" x14ac:dyDescent="0.2">
      <c r="A689" s="1" t="str">
        <f t="shared" si="20"/>
        <v>2013|Canterbury|Total - gender</v>
      </c>
      <c r="B689" t="s">
        <v>20</v>
      </c>
      <c r="C689" t="s">
        <v>21</v>
      </c>
      <c r="D689" t="s">
        <v>22</v>
      </c>
      <c r="E689" t="s">
        <v>23</v>
      </c>
      <c r="F689">
        <v>2013</v>
      </c>
      <c r="G689">
        <v>2013</v>
      </c>
      <c r="H689">
        <v>402</v>
      </c>
      <c r="I689" t="s">
        <v>154</v>
      </c>
      <c r="J689">
        <v>5</v>
      </c>
      <c r="K689" t="s">
        <v>33</v>
      </c>
      <c r="L689">
        <v>99</v>
      </c>
      <c r="M689" t="s">
        <v>26</v>
      </c>
      <c r="N689">
        <v>99</v>
      </c>
      <c r="O689" t="s">
        <v>27</v>
      </c>
      <c r="P689">
        <v>99</v>
      </c>
      <c r="Q689" t="s">
        <v>42</v>
      </c>
      <c r="R689">
        <v>19944</v>
      </c>
      <c r="V689" s="3">
        <f t="shared" si="21"/>
        <v>5.5</v>
      </c>
      <c r="W689" s="3">
        <f>IF(AND(T689&lt;&gt;"_U",T689&lt;&gt;"c",J689&lt;&gt;9,J689&lt;&gt;99),IFERROR(VLOOKUP(A689,'Health Total'!$A$2:$W$10000,18,0),"."),".")</f>
        <v>362604</v>
      </c>
    </row>
    <row r="690" spans="1:23" x14ac:dyDescent="0.2">
      <c r="A690" s="1" t="str">
        <f t="shared" si="20"/>
        <v>2013|Canterbury|Male / TÄne</v>
      </c>
      <c r="B690" t="s">
        <v>20</v>
      </c>
      <c r="C690" t="s">
        <v>21</v>
      </c>
      <c r="D690" t="s">
        <v>22</v>
      </c>
      <c r="E690" t="s">
        <v>23</v>
      </c>
      <c r="F690">
        <v>2013</v>
      </c>
      <c r="G690">
        <v>2013</v>
      </c>
      <c r="H690">
        <v>402</v>
      </c>
      <c r="I690" t="s">
        <v>154</v>
      </c>
      <c r="J690">
        <v>6</v>
      </c>
      <c r="K690" t="s">
        <v>52</v>
      </c>
      <c r="L690">
        <v>99</v>
      </c>
      <c r="M690" t="s">
        <v>26</v>
      </c>
      <c r="N690">
        <v>99</v>
      </c>
      <c r="O690" t="s">
        <v>27</v>
      </c>
      <c r="P690">
        <v>1</v>
      </c>
      <c r="Q690" t="s">
        <v>34</v>
      </c>
      <c r="R690">
        <v>67239</v>
      </c>
      <c r="V690" s="3">
        <f t="shared" si="21"/>
        <v>37.97</v>
      </c>
      <c r="W690" s="3">
        <f>IF(AND(T690&lt;&gt;"_U",T690&lt;&gt;"c",J690&lt;&gt;9,J690&lt;&gt;99),IFERROR(VLOOKUP(A690,'Health Total'!$A$2:$W$10000,18,0),"."),".")</f>
        <v>177093</v>
      </c>
    </row>
    <row r="691" spans="1:23" x14ac:dyDescent="0.2">
      <c r="A691" s="1" t="str">
        <f t="shared" si="20"/>
        <v>2013|Canterbury|Female / Wahine</v>
      </c>
      <c r="B691" t="s">
        <v>20</v>
      </c>
      <c r="C691" t="s">
        <v>21</v>
      </c>
      <c r="D691" t="s">
        <v>22</v>
      </c>
      <c r="E691" t="s">
        <v>23</v>
      </c>
      <c r="F691">
        <v>2013</v>
      </c>
      <c r="G691">
        <v>2013</v>
      </c>
      <c r="H691">
        <v>402</v>
      </c>
      <c r="I691" t="s">
        <v>154</v>
      </c>
      <c r="J691">
        <v>6</v>
      </c>
      <c r="K691" t="s">
        <v>52</v>
      </c>
      <c r="L691">
        <v>99</v>
      </c>
      <c r="M691" t="s">
        <v>26</v>
      </c>
      <c r="N691">
        <v>99</v>
      </c>
      <c r="O691" t="s">
        <v>27</v>
      </c>
      <c r="P691">
        <v>2</v>
      </c>
      <c r="Q691" t="s">
        <v>31</v>
      </c>
      <c r="R691">
        <v>58659</v>
      </c>
      <c r="V691" s="3">
        <f t="shared" si="21"/>
        <v>31.62</v>
      </c>
      <c r="W691" s="3">
        <f>IF(AND(T691&lt;&gt;"_U",T691&lt;&gt;"c",J691&lt;&gt;9,J691&lt;&gt;99),IFERROR(VLOOKUP(A691,'Health Total'!$A$2:$W$10000,18,0),"."),".")</f>
        <v>185511</v>
      </c>
    </row>
    <row r="692" spans="1:23" x14ac:dyDescent="0.2">
      <c r="A692" s="1" t="str">
        <f t="shared" si="20"/>
        <v>2013|Canterbury|Another gender / He ira kÄ“ anÅ</v>
      </c>
      <c r="B692" t="s">
        <v>20</v>
      </c>
      <c r="C692" t="s">
        <v>21</v>
      </c>
      <c r="D692" t="s">
        <v>22</v>
      </c>
      <c r="E692" t="s">
        <v>23</v>
      </c>
      <c r="F692">
        <v>2013</v>
      </c>
      <c r="G692">
        <v>2013</v>
      </c>
      <c r="H692">
        <v>402</v>
      </c>
      <c r="I692" t="s">
        <v>154</v>
      </c>
      <c r="J692">
        <v>6</v>
      </c>
      <c r="K692" t="s">
        <v>52</v>
      </c>
      <c r="L692">
        <v>99</v>
      </c>
      <c r="M692" t="s">
        <v>26</v>
      </c>
      <c r="N692">
        <v>99</v>
      </c>
      <c r="O692" t="s">
        <v>27</v>
      </c>
      <c r="P692">
        <v>3</v>
      </c>
      <c r="Q692" t="s">
        <v>28</v>
      </c>
      <c r="T692" t="s">
        <v>36</v>
      </c>
      <c r="U692" t="s">
        <v>37</v>
      </c>
      <c r="V692" s="3" t="str">
        <f t="shared" si="21"/>
        <v>.</v>
      </c>
      <c r="W692" s="3" t="str">
        <f>IF(AND(T692&lt;&gt;"_U",T692&lt;&gt;"c",J692&lt;&gt;9,J692&lt;&gt;99),IFERROR(VLOOKUP(A692,'Health Total'!$A$2:$W$10000,18,0),"."),".")</f>
        <v>.</v>
      </c>
    </row>
    <row r="693" spans="1:23" x14ac:dyDescent="0.2">
      <c r="A693" s="1" t="str">
        <f t="shared" si="20"/>
        <v>2013|Canterbury|Total - gender</v>
      </c>
      <c r="B693" t="s">
        <v>20</v>
      </c>
      <c r="C693" t="s">
        <v>21</v>
      </c>
      <c r="D693" t="s">
        <v>22</v>
      </c>
      <c r="E693" t="s">
        <v>23</v>
      </c>
      <c r="F693">
        <v>2013</v>
      </c>
      <c r="G693">
        <v>2013</v>
      </c>
      <c r="H693">
        <v>402</v>
      </c>
      <c r="I693" t="s">
        <v>154</v>
      </c>
      <c r="J693">
        <v>6</v>
      </c>
      <c r="K693" t="s">
        <v>52</v>
      </c>
      <c r="L693">
        <v>99</v>
      </c>
      <c r="M693" t="s">
        <v>26</v>
      </c>
      <c r="N693">
        <v>99</v>
      </c>
      <c r="O693" t="s">
        <v>27</v>
      </c>
      <c r="P693">
        <v>99</v>
      </c>
      <c r="Q693" t="s">
        <v>42</v>
      </c>
      <c r="R693">
        <v>125901</v>
      </c>
      <c r="V693" s="3">
        <f t="shared" si="21"/>
        <v>34.72</v>
      </c>
      <c r="W693" s="3">
        <f>IF(AND(T693&lt;&gt;"_U",T693&lt;&gt;"c",J693&lt;&gt;9,J693&lt;&gt;99),IFERROR(VLOOKUP(A693,'Health Total'!$A$2:$W$10000,18,0),"."),".")</f>
        <v>362604</v>
      </c>
    </row>
    <row r="694" spans="1:23" x14ac:dyDescent="0.2">
      <c r="A694" s="1" t="str">
        <f t="shared" si="20"/>
        <v>2013|Canterbury|Male / TÄne</v>
      </c>
      <c r="B694" t="s">
        <v>20</v>
      </c>
      <c r="C694" t="s">
        <v>21</v>
      </c>
      <c r="D694" t="s">
        <v>22</v>
      </c>
      <c r="E694" t="s">
        <v>23</v>
      </c>
      <c r="F694">
        <v>2013</v>
      </c>
      <c r="G694">
        <v>2013</v>
      </c>
      <c r="H694">
        <v>402</v>
      </c>
      <c r="I694" t="s">
        <v>154</v>
      </c>
      <c r="J694">
        <v>9</v>
      </c>
      <c r="K694" t="s">
        <v>25</v>
      </c>
      <c r="L694">
        <v>99</v>
      </c>
      <c r="M694" t="s">
        <v>26</v>
      </c>
      <c r="N694">
        <v>99</v>
      </c>
      <c r="O694" t="s">
        <v>27</v>
      </c>
      <c r="P694">
        <v>1</v>
      </c>
      <c r="Q694" t="s">
        <v>34</v>
      </c>
      <c r="R694">
        <v>15462</v>
      </c>
      <c r="V694" s="3" t="str">
        <f t="shared" si="21"/>
        <v>.</v>
      </c>
      <c r="W694" s="3" t="str">
        <f>IF(AND(T694&lt;&gt;"_U",T694&lt;&gt;"c",J694&lt;&gt;9,J694&lt;&gt;99),IFERROR(VLOOKUP(A694,'Health Total'!$A$2:$W$10000,18,0),"."),".")</f>
        <v>.</v>
      </c>
    </row>
    <row r="695" spans="1:23" x14ac:dyDescent="0.2">
      <c r="A695" s="1" t="str">
        <f t="shared" si="20"/>
        <v>2013|Canterbury|Female / Wahine</v>
      </c>
      <c r="B695" t="s">
        <v>20</v>
      </c>
      <c r="C695" t="s">
        <v>21</v>
      </c>
      <c r="D695" t="s">
        <v>22</v>
      </c>
      <c r="E695" t="s">
        <v>23</v>
      </c>
      <c r="F695">
        <v>2013</v>
      </c>
      <c r="G695">
        <v>2013</v>
      </c>
      <c r="H695">
        <v>402</v>
      </c>
      <c r="I695" t="s">
        <v>154</v>
      </c>
      <c r="J695">
        <v>9</v>
      </c>
      <c r="K695" t="s">
        <v>25</v>
      </c>
      <c r="L695">
        <v>99</v>
      </c>
      <c r="M695" t="s">
        <v>26</v>
      </c>
      <c r="N695">
        <v>99</v>
      </c>
      <c r="O695" t="s">
        <v>27</v>
      </c>
      <c r="P695">
        <v>2</v>
      </c>
      <c r="Q695" t="s">
        <v>31</v>
      </c>
      <c r="R695">
        <v>14322</v>
      </c>
      <c r="V695" s="3" t="str">
        <f t="shared" si="21"/>
        <v>.</v>
      </c>
      <c r="W695" s="3" t="str">
        <f>IF(AND(T695&lt;&gt;"_U",T695&lt;&gt;"c",J695&lt;&gt;9,J695&lt;&gt;99),IFERROR(VLOOKUP(A695,'Health Total'!$A$2:$W$10000,18,0),"."),".")</f>
        <v>.</v>
      </c>
    </row>
    <row r="696" spans="1:23" x14ac:dyDescent="0.2">
      <c r="A696" s="1" t="str">
        <f t="shared" si="20"/>
        <v>2013|Canterbury|Another gender / He ira kÄ“ anÅ</v>
      </c>
      <c r="B696" t="s">
        <v>20</v>
      </c>
      <c r="C696" t="s">
        <v>21</v>
      </c>
      <c r="D696" t="s">
        <v>22</v>
      </c>
      <c r="E696" t="s">
        <v>23</v>
      </c>
      <c r="F696">
        <v>2013</v>
      </c>
      <c r="G696">
        <v>2013</v>
      </c>
      <c r="H696">
        <v>402</v>
      </c>
      <c r="I696" t="s">
        <v>154</v>
      </c>
      <c r="J696">
        <v>9</v>
      </c>
      <c r="K696" t="s">
        <v>25</v>
      </c>
      <c r="L696">
        <v>99</v>
      </c>
      <c r="M696" t="s">
        <v>26</v>
      </c>
      <c r="N696">
        <v>99</v>
      </c>
      <c r="O696" t="s">
        <v>27</v>
      </c>
      <c r="P696">
        <v>3</v>
      </c>
      <c r="Q696" t="s">
        <v>28</v>
      </c>
      <c r="T696" t="s">
        <v>36</v>
      </c>
      <c r="U696" t="s">
        <v>37</v>
      </c>
      <c r="V696" s="3" t="str">
        <f t="shared" si="21"/>
        <v>.</v>
      </c>
      <c r="W696" s="3" t="str">
        <f>IF(AND(T696&lt;&gt;"_U",T696&lt;&gt;"c",J696&lt;&gt;9,J696&lt;&gt;99),IFERROR(VLOOKUP(A696,'Health Total'!$A$2:$W$10000,18,0),"."),".")</f>
        <v>.</v>
      </c>
    </row>
    <row r="697" spans="1:23" x14ac:dyDescent="0.2">
      <c r="A697" s="1" t="str">
        <f t="shared" si="20"/>
        <v>2013|Canterbury|Total - gender</v>
      </c>
      <c r="B697" t="s">
        <v>20</v>
      </c>
      <c r="C697" t="s">
        <v>21</v>
      </c>
      <c r="D697" t="s">
        <v>22</v>
      </c>
      <c r="E697" t="s">
        <v>23</v>
      </c>
      <c r="F697">
        <v>2013</v>
      </c>
      <c r="G697">
        <v>2013</v>
      </c>
      <c r="H697">
        <v>402</v>
      </c>
      <c r="I697" t="s">
        <v>154</v>
      </c>
      <c r="J697">
        <v>9</v>
      </c>
      <c r="K697" t="s">
        <v>25</v>
      </c>
      <c r="L697">
        <v>99</v>
      </c>
      <c r="M697" t="s">
        <v>26</v>
      </c>
      <c r="N697">
        <v>99</v>
      </c>
      <c r="O697" t="s">
        <v>27</v>
      </c>
      <c r="P697">
        <v>99</v>
      </c>
      <c r="Q697" t="s">
        <v>42</v>
      </c>
      <c r="R697">
        <v>29781</v>
      </c>
      <c r="V697" s="3" t="str">
        <f t="shared" si="21"/>
        <v>.</v>
      </c>
      <c r="W697" s="3" t="str">
        <f>IF(AND(T697&lt;&gt;"_U",T697&lt;&gt;"c",J697&lt;&gt;9,J697&lt;&gt;99),IFERROR(VLOOKUP(A697,'Health Total'!$A$2:$W$10000,18,0),"."),".")</f>
        <v>.</v>
      </c>
    </row>
    <row r="698" spans="1:23" x14ac:dyDescent="0.2">
      <c r="A698" s="1" t="str">
        <f t="shared" si="20"/>
        <v>2013|Canterbury|Male / TÄne</v>
      </c>
      <c r="B698" t="s">
        <v>20</v>
      </c>
      <c r="C698" t="s">
        <v>21</v>
      </c>
      <c r="D698" t="s">
        <v>22</v>
      </c>
      <c r="E698" t="s">
        <v>23</v>
      </c>
      <c r="F698">
        <v>2013</v>
      </c>
      <c r="G698">
        <v>2013</v>
      </c>
      <c r="H698">
        <v>402</v>
      </c>
      <c r="I698" t="s">
        <v>154</v>
      </c>
      <c r="J698">
        <v>77</v>
      </c>
      <c r="K698" t="s">
        <v>49</v>
      </c>
      <c r="L698">
        <v>99</v>
      </c>
      <c r="M698" t="s">
        <v>26</v>
      </c>
      <c r="N698">
        <v>99</v>
      </c>
      <c r="O698" t="s">
        <v>27</v>
      </c>
      <c r="P698">
        <v>1</v>
      </c>
      <c r="Q698" t="s">
        <v>34</v>
      </c>
      <c r="R698">
        <v>177093</v>
      </c>
      <c r="V698" s="3">
        <f t="shared" si="21"/>
        <v>100</v>
      </c>
      <c r="W698" s="3">
        <f>IF(AND(T698&lt;&gt;"_U",T698&lt;&gt;"c",J698&lt;&gt;9,J698&lt;&gt;99),IFERROR(VLOOKUP(A698,'Health Total'!$A$2:$W$10000,18,0),"."),".")</f>
        <v>177093</v>
      </c>
    </row>
    <row r="699" spans="1:23" x14ac:dyDescent="0.2">
      <c r="A699" s="1" t="str">
        <f t="shared" si="20"/>
        <v>2013|Canterbury|Female / Wahine</v>
      </c>
      <c r="B699" t="s">
        <v>20</v>
      </c>
      <c r="C699" t="s">
        <v>21</v>
      </c>
      <c r="D699" t="s">
        <v>22</v>
      </c>
      <c r="E699" t="s">
        <v>23</v>
      </c>
      <c r="F699">
        <v>2013</v>
      </c>
      <c r="G699">
        <v>2013</v>
      </c>
      <c r="H699">
        <v>402</v>
      </c>
      <c r="I699" t="s">
        <v>154</v>
      </c>
      <c r="J699">
        <v>77</v>
      </c>
      <c r="K699" t="s">
        <v>49</v>
      </c>
      <c r="L699">
        <v>99</v>
      </c>
      <c r="M699" t="s">
        <v>26</v>
      </c>
      <c r="N699">
        <v>99</v>
      </c>
      <c r="O699" t="s">
        <v>27</v>
      </c>
      <c r="P699">
        <v>2</v>
      </c>
      <c r="Q699" t="s">
        <v>31</v>
      </c>
      <c r="R699">
        <v>185511</v>
      </c>
      <c r="V699" s="3">
        <f t="shared" si="21"/>
        <v>100</v>
      </c>
      <c r="W699" s="3">
        <f>IF(AND(T699&lt;&gt;"_U",T699&lt;&gt;"c",J699&lt;&gt;9,J699&lt;&gt;99),IFERROR(VLOOKUP(A699,'Health Total'!$A$2:$W$10000,18,0),"."),".")</f>
        <v>185511</v>
      </c>
    </row>
    <row r="700" spans="1:23" x14ac:dyDescent="0.2">
      <c r="A700" s="1" t="str">
        <f t="shared" si="20"/>
        <v>2013|Canterbury|Another gender / He ira kÄ“ anÅ</v>
      </c>
      <c r="B700" t="s">
        <v>20</v>
      </c>
      <c r="C700" t="s">
        <v>21</v>
      </c>
      <c r="D700" t="s">
        <v>22</v>
      </c>
      <c r="E700" t="s">
        <v>23</v>
      </c>
      <c r="F700">
        <v>2013</v>
      </c>
      <c r="G700">
        <v>2013</v>
      </c>
      <c r="H700">
        <v>402</v>
      </c>
      <c r="I700" t="s">
        <v>154</v>
      </c>
      <c r="J700">
        <v>77</v>
      </c>
      <c r="K700" t="s">
        <v>49</v>
      </c>
      <c r="L700">
        <v>99</v>
      </c>
      <c r="M700" t="s">
        <v>26</v>
      </c>
      <c r="N700">
        <v>99</v>
      </c>
      <c r="O700" t="s">
        <v>27</v>
      </c>
      <c r="P700">
        <v>3</v>
      </c>
      <c r="Q700" t="s">
        <v>28</v>
      </c>
      <c r="T700" t="s">
        <v>36</v>
      </c>
      <c r="U700" t="s">
        <v>37</v>
      </c>
      <c r="V700" s="3" t="str">
        <f t="shared" si="21"/>
        <v>.</v>
      </c>
      <c r="W700" s="3" t="str">
        <f>IF(AND(T700&lt;&gt;"_U",T700&lt;&gt;"c",J700&lt;&gt;9,J700&lt;&gt;99),IFERROR(VLOOKUP(A700,'Health Total'!$A$2:$W$10000,18,0),"."),".")</f>
        <v>.</v>
      </c>
    </row>
    <row r="701" spans="1:23" x14ac:dyDescent="0.2">
      <c r="A701" s="1" t="str">
        <f t="shared" si="20"/>
        <v>2013|Canterbury|Total - gender</v>
      </c>
      <c r="B701" t="s">
        <v>20</v>
      </c>
      <c r="C701" t="s">
        <v>21</v>
      </c>
      <c r="D701" t="s">
        <v>22</v>
      </c>
      <c r="E701" t="s">
        <v>23</v>
      </c>
      <c r="F701">
        <v>2013</v>
      </c>
      <c r="G701">
        <v>2013</v>
      </c>
      <c r="H701">
        <v>402</v>
      </c>
      <c r="I701" t="s">
        <v>154</v>
      </c>
      <c r="J701">
        <v>77</v>
      </c>
      <c r="K701" t="s">
        <v>49</v>
      </c>
      <c r="L701">
        <v>99</v>
      </c>
      <c r="M701" t="s">
        <v>26</v>
      </c>
      <c r="N701">
        <v>99</v>
      </c>
      <c r="O701" t="s">
        <v>27</v>
      </c>
      <c r="P701">
        <v>99</v>
      </c>
      <c r="Q701" t="s">
        <v>42</v>
      </c>
      <c r="R701">
        <v>362604</v>
      </c>
      <c r="V701" s="3">
        <f t="shared" si="21"/>
        <v>100</v>
      </c>
      <c r="W701" s="3">
        <f>IF(AND(T701&lt;&gt;"_U",T701&lt;&gt;"c",J701&lt;&gt;9,J701&lt;&gt;99),IFERROR(VLOOKUP(A701,'Health Total'!$A$2:$W$10000,18,0),"."),".")</f>
        <v>362604</v>
      </c>
    </row>
    <row r="702" spans="1:23" x14ac:dyDescent="0.2">
      <c r="A702" s="1" t="str">
        <f t="shared" si="20"/>
        <v>2013|Canterbury|Male / TÄne</v>
      </c>
      <c r="B702" t="s">
        <v>20</v>
      </c>
      <c r="C702" t="s">
        <v>21</v>
      </c>
      <c r="D702" t="s">
        <v>22</v>
      </c>
      <c r="E702" t="s">
        <v>23</v>
      </c>
      <c r="F702">
        <v>2013</v>
      </c>
      <c r="G702">
        <v>2013</v>
      </c>
      <c r="H702">
        <v>402</v>
      </c>
      <c r="I702" t="s">
        <v>154</v>
      </c>
      <c r="J702">
        <v>99</v>
      </c>
      <c r="K702" t="s">
        <v>47</v>
      </c>
      <c r="L702">
        <v>99</v>
      </c>
      <c r="M702" t="s">
        <v>26</v>
      </c>
      <c r="N702">
        <v>99</v>
      </c>
      <c r="O702" t="s">
        <v>27</v>
      </c>
      <c r="P702">
        <v>1</v>
      </c>
      <c r="Q702" t="s">
        <v>34</v>
      </c>
      <c r="R702">
        <v>192555</v>
      </c>
      <c r="V702" s="3" t="str">
        <f t="shared" si="21"/>
        <v>.</v>
      </c>
      <c r="W702" s="3" t="str">
        <f>IF(AND(T702&lt;&gt;"_U",T702&lt;&gt;"c",J702&lt;&gt;9,J702&lt;&gt;99),IFERROR(VLOOKUP(A702,'Health Total'!$A$2:$W$10000,18,0),"."),".")</f>
        <v>.</v>
      </c>
    </row>
    <row r="703" spans="1:23" x14ac:dyDescent="0.2">
      <c r="A703" s="1" t="str">
        <f t="shared" si="20"/>
        <v>2013|Canterbury|Female / Wahine</v>
      </c>
      <c r="B703" t="s">
        <v>20</v>
      </c>
      <c r="C703" t="s">
        <v>21</v>
      </c>
      <c r="D703" t="s">
        <v>22</v>
      </c>
      <c r="E703" t="s">
        <v>23</v>
      </c>
      <c r="F703">
        <v>2013</v>
      </c>
      <c r="G703">
        <v>2013</v>
      </c>
      <c r="H703">
        <v>402</v>
      </c>
      <c r="I703" t="s">
        <v>154</v>
      </c>
      <c r="J703">
        <v>99</v>
      </c>
      <c r="K703" t="s">
        <v>47</v>
      </c>
      <c r="L703">
        <v>99</v>
      </c>
      <c r="M703" t="s">
        <v>26</v>
      </c>
      <c r="N703">
        <v>99</v>
      </c>
      <c r="O703" t="s">
        <v>27</v>
      </c>
      <c r="P703">
        <v>2</v>
      </c>
      <c r="Q703" t="s">
        <v>31</v>
      </c>
      <c r="R703">
        <v>199833</v>
      </c>
      <c r="V703" s="3" t="str">
        <f t="shared" si="21"/>
        <v>.</v>
      </c>
      <c r="W703" s="3" t="str">
        <f>IF(AND(T703&lt;&gt;"_U",T703&lt;&gt;"c",J703&lt;&gt;9,J703&lt;&gt;99),IFERROR(VLOOKUP(A703,'Health Total'!$A$2:$W$10000,18,0),"."),".")</f>
        <v>.</v>
      </c>
    </row>
    <row r="704" spans="1:23" x14ac:dyDescent="0.2">
      <c r="A704" s="1" t="str">
        <f t="shared" si="20"/>
        <v>2013|Canterbury|Another gender / He ira kÄ“ anÅ</v>
      </c>
      <c r="B704" t="s">
        <v>20</v>
      </c>
      <c r="C704" t="s">
        <v>21</v>
      </c>
      <c r="D704" t="s">
        <v>22</v>
      </c>
      <c r="E704" t="s">
        <v>23</v>
      </c>
      <c r="F704">
        <v>2013</v>
      </c>
      <c r="G704">
        <v>2013</v>
      </c>
      <c r="H704">
        <v>402</v>
      </c>
      <c r="I704" t="s">
        <v>154</v>
      </c>
      <c r="J704">
        <v>99</v>
      </c>
      <c r="K704" t="s">
        <v>47</v>
      </c>
      <c r="L704">
        <v>99</v>
      </c>
      <c r="M704" t="s">
        <v>26</v>
      </c>
      <c r="N704">
        <v>99</v>
      </c>
      <c r="O704" t="s">
        <v>27</v>
      </c>
      <c r="P704">
        <v>3</v>
      </c>
      <c r="Q704" t="s">
        <v>28</v>
      </c>
      <c r="T704" t="s">
        <v>36</v>
      </c>
      <c r="U704" t="s">
        <v>37</v>
      </c>
      <c r="V704" s="3" t="str">
        <f t="shared" si="21"/>
        <v>.</v>
      </c>
      <c r="W704" s="3" t="str">
        <f>IF(AND(T704&lt;&gt;"_U",T704&lt;&gt;"c",J704&lt;&gt;9,J704&lt;&gt;99),IFERROR(VLOOKUP(A704,'Health Total'!$A$2:$W$10000,18,0),"."),".")</f>
        <v>.</v>
      </c>
    </row>
    <row r="705" spans="1:23" x14ac:dyDescent="0.2">
      <c r="A705" s="1" t="str">
        <f t="shared" si="20"/>
        <v>2013|Canterbury|Total - gender</v>
      </c>
      <c r="B705" t="s">
        <v>20</v>
      </c>
      <c r="C705" t="s">
        <v>21</v>
      </c>
      <c r="D705" t="s">
        <v>22</v>
      </c>
      <c r="E705" t="s">
        <v>23</v>
      </c>
      <c r="F705">
        <v>2013</v>
      </c>
      <c r="G705">
        <v>2013</v>
      </c>
      <c r="H705">
        <v>402</v>
      </c>
      <c r="I705" t="s">
        <v>154</v>
      </c>
      <c r="J705">
        <v>99</v>
      </c>
      <c r="K705" t="s">
        <v>47</v>
      </c>
      <c r="L705">
        <v>99</v>
      </c>
      <c r="M705" t="s">
        <v>26</v>
      </c>
      <c r="N705">
        <v>99</v>
      </c>
      <c r="O705" t="s">
        <v>27</v>
      </c>
      <c r="P705">
        <v>99</v>
      </c>
      <c r="Q705" t="s">
        <v>42</v>
      </c>
      <c r="R705">
        <v>392388</v>
      </c>
      <c r="V705" s="3" t="str">
        <f t="shared" si="21"/>
        <v>.</v>
      </c>
      <c r="W705" s="3" t="str">
        <f>IF(AND(T705&lt;&gt;"_U",T705&lt;&gt;"c",J705&lt;&gt;9,J705&lt;&gt;99),IFERROR(VLOOKUP(A705,'Health Total'!$A$2:$W$10000,18,0),"."),".")</f>
        <v>.</v>
      </c>
    </row>
    <row r="706" spans="1:23" x14ac:dyDescent="0.2">
      <c r="A706" s="1" t="str">
        <f t="shared" si="20"/>
        <v>2013|South Canterbury|Male / TÄne</v>
      </c>
      <c r="B706" t="s">
        <v>20</v>
      </c>
      <c r="C706" t="s">
        <v>21</v>
      </c>
      <c r="D706" t="s">
        <v>22</v>
      </c>
      <c r="E706" t="s">
        <v>23</v>
      </c>
      <c r="F706">
        <v>2013</v>
      </c>
      <c r="G706">
        <v>2013</v>
      </c>
      <c r="H706">
        <v>403</v>
      </c>
      <c r="I706" t="s">
        <v>153</v>
      </c>
      <c r="J706">
        <v>1</v>
      </c>
      <c r="K706" t="s">
        <v>30</v>
      </c>
      <c r="L706">
        <v>99</v>
      </c>
      <c r="M706" t="s">
        <v>26</v>
      </c>
      <c r="N706">
        <v>99</v>
      </c>
      <c r="O706" t="s">
        <v>27</v>
      </c>
      <c r="P706">
        <v>1</v>
      </c>
      <c r="Q706" t="s">
        <v>34</v>
      </c>
      <c r="R706">
        <v>11220</v>
      </c>
      <c r="V706" s="3">
        <f t="shared" si="21"/>
        <v>55.15</v>
      </c>
      <c r="W706" s="3">
        <f>IF(AND(T706&lt;&gt;"_U",T706&lt;&gt;"c",J706&lt;&gt;9,J706&lt;&gt;99),IFERROR(VLOOKUP(A706,'Health Total'!$A$2:$W$10000,18,0),"."),".")</f>
        <v>20343</v>
      </c>
    </row>
    <row r="707" spans="1:23" x14ac:dyDescent="0.2">
      <c r="A707" s="1" t="str">
        <f t="shared" ref="A707:A770" si="22">G707&amp;"|"&amp;I707&amp;"|"&amp;Q707</f>
        <v>2013|South Canterbury|Female / Wahine</v>
      </c>
      <c r="B707" t="s">
        <v>20</v>
      </c>
      <c r="C707" t="s">
        <v>21</v>
      </c>
      <c r="D707" t="s">
        <v>22</v>
      </c>
      <c r="E707" t="s">
        <v>23</v>
      </c>
      <c r="F707">
        <v>2013</v>
      </c>
      <c r="G707">
        <v>2013</v>
      </c>
      <c r="H707">
        <v>403</v>
      </c>
      <c r="I707" t="s">
        <v>153</v>
      </c>
      <c r="J707">
        <v>1</v>
      </c>
      <c r="K707" t="s">
        <v>30</v>
      </c>
      <c r="L707">
        <v>99</v>
      </c>
      <c r="M707" t="s">
        <v>26</v>
      </c>
      <c r="N707">
        <v>99</v>
      </c>
      <c r="O707" t="s">
        <v>27</v>
      </c>
      <c r="P707">
        <v>2</v>
      </c>
      <c r="Q707" t="s">
        <v>31</v>
      </c>
      <c r="R707">
        <v>11241</v>
      </c>
      <c r="V707" s="3">
        <f t="shared" ref="V707:V770" si="23">IF(T707&lt;&gt;"_U",IFERROR((ROUND(R707/W707*100,2)),"."),".")</f>
        <v>51.22</v>
      </c>
      <c r="W707" s="3">
        <f>IF(AND(T707&lt;&gt;"_U",T707&lt;&gt;"c",J707&lt;&gt;9,J707&lt;&gt;99),IFERROR(VLOOKUP(A707,'Health Total'!$A$2:$W$10000,18,0),"."),".")</f>
        <v>21948</v>
      </c>
    </row>
    <row r="708" spans="1:23" x14ac:dyDescent="0.2">
      <c r="A708" s="1" t="str">
        <f t="shared" si="22"/>
        <v>2013|South Canterbury|Another gender / He ira kÄ“ anÅ</v>
      </c>
      <c r="B708" t="s">
        <v>20</v>
      </c>
      <c r="C708" t="s">
        <v>21</v>
      </c>
      <c r="D708" t="s">
        <v>22</v>
      </c>
      <c r="E708" t="s">
        <v>23</v>
      </c>
      <c r="F708">
        <v>2013</v>
      </c>
      <c r="G708">
        <v>2013</v>
      </c>
      <c r="H708">
        <v>403</v>
      </c>
      <c r="I708" t="s">
        <v>153</v>
      </c>
      <c r="J708">
        <v>1</v>
      </c>
      <c r="K708" t="s">
        <v>30</v>
      </c>
      <c r="L708">
        <v>99</v>
      </c>
      <c r="M708" t="s">
        <v>26</v>
      </c>
      <c r="N708">
        <v>99</v>
      </c>
      <c r="O708" t="s">
        <v>27</v>
      </c>
      <c r="P708">
        <v>3</v>
      </c>
      <c r="Q708" t="s">
        <v>28</v>
      </c>
      <c r="T708" t="s">
        <v>36</v>
      </c>
      <c r="U708" t="s">
        <v>37</v>
      </c>
      <c r="V708" s="3" t="str">
        <f t="shared" si="23"/>
        <v>.</v>
      </c>
      <c r="W708" s="3" t="str">
        <f>IF(AND(T708&lt;&gt;"_U",T708&lt;&gt;"c",J708&lt;&gt;9,J708&lt;&gt;99),IFERROR(VLOOKUP(A708,'Health Total'!$A$2:$W$10000,18,0),"."),".")</f>
        <v>.</v>
      </c>
    </row>
    <row r="709" spans="1:23" x14ac:dyDescent="0.2">
      <c r="A709" s="1" t="str">
        <f t="shared" si="22"/>
        <v>2013|South Canterbury|Total - gender</v>
      </c>
      <c r="B709" t="s">
        <v>20</v>
      </c>
      <c r="C709" t="s">
        <v>21</v>
      </c>
      <c r="D709" t="s">
        <v>22</v>
      </c>
      <c r="E709" t="s">
        <v>23</v>
      </c>
      <c r="F709">
        <v>2013</v>
      </c>
      <c r="G709">
        <v>2013</v>
      </c>
      <c r="H709">
        <v>403</v>
      </c>
      <c r="I709" t="s">
        <v>153</v>
      </c>
      <c r="J709">
        <v>1</v>
      </c>
      <c r="K709" t="s">
        <v>30</v>
      </c>
      <c r="L709">
        <v>99</v>
      </c>
      <c r="M709" t="s">
        <v>26</v>
      </c>
      <c r="N709">
        <v>99</v>
      </c>
      <c r="O709" t="s">
        <v>27</v>
      </c>
      <c r="P709">
        <v>99</v>
      </c>
      <c r="Q709" t="s">
        <v>42</v>
      </c>
      <c r="R709">
        <v>22461</v>
      </c>
      <c r="V709" s="3">
        <f t="shared" si="23"/>
        <v>53.11</v>
      </c>
      <c r="W709" s="3">
        <f>IF(AND(T709&lt;&gt;"_U",T709&lt;&gt;"c",J709&lt;&gt;9,J709&lt;&gt;99),IFERROR(VLOOKUP(A709,'Health Total'!$A$2:$W$10000,18,0),"."),".")</f>
        <v>42291</v>
      </c>
    </row>
    <row r="710" spans="1:23" x14ac:dyDescent="0.2">
      <c r="A710" s="1" t="str">
        <f t="shared" si="22"/>
        <v>2013|South Canterbury|Male / TÄne</v>
      </c>
      <c r="B710" t="s">
        <v>20</v>
      </c>
      <c r="C710" t="s">
        <v>21</v>
      </c>
      <c r="D710" t="s">
        <v>22</v>
      </c>
      <c r="E710" t="s">
        <v>23</v>
      </c>
      <c r="F710">
        <v>2013</v>
      </c>
      <c r="G710">
        <v>2013</v>
      </c>
      <c r="H710">
        <v>403</v>
      </c>
      <c r="I710" t="s">
        <v>153</v>
      </c>
      <c r="J710">
        <v>3</v>
      </c>
      <c r="K710" t="s">
        <v>39</v>
      </c>
      <c r="L710">
        <v>99</v>
      </c>
      <c r="M710" t="s">
        <v>26</v>
      </c>
      <c r="N710">
        <v>99</v>
      </c>
      <c r="O710" t="s">
        <v>27</v>
      </c>
      <c r="P710">
        <v>1</v>
      </c>
      <c r="Q710" t="s">
        <v>34</v>
      </c>
      <c r="R710">
        <v>699</v>
      </c>
      <c r="V710" s="3">
        <f t="shared" si="23"/>
        <v>3.44</v>
      </c>
      <c r="W710" s="3">
        <f>IF(AND(T710&lt;&gt;"_U",T710&lt;&gt;"c",J710&lt;&gt;9,J710&lt;&gt;99),IFERROR(VLOOKUP(A710,'Health Total'!$A$2:$W$10000,18,0),"."),".")</f>
        <v>20343</v>
      </c>
    </row>
    <row r="711" spans="1:23" x14ac:dyDescent="0.2">
      <c r="A711" s="1" t="str">
        <f t="shared" si="22"/>
        <v>2013|South Canterbury|Female / Wahine</v>
      </c>
      <c r="B711" t="s">
        <v>20</v>
      </c>
      <c r="C711" t="s">
        <v>21</v>
      </c>
      <c r="D711" t="s">
        <v>22</v>
      </c>
      <c r="E711" t="s">
        <v>23</v>
      </c>
      <c r="F711">
        <v>2013</v>
      </c>
      <c r="G711">
        <v>2013</v>
      </c>
      <c r="H711">
        <v>403</v>
      </c>
      <c r="I711" t="s">
        <v>153</v>
      </c>
      <c r="J711">
        <v>3</v>
      </c>
      <c r="K711" t="s">
        <v>39</v>
      </c>
      <c r="L711">
        <v>99</v>
      </c>
      <c r="M711" t="s">
        <v>26</v>
      </c>
      <c r="N711">
        <v>99</v>
      </c>
      <c r="O711" t="s">
        <v>27</v>
      </c>
      <c r="P711">
        <v>2</v>
      </c>
      <c r="Q711" t="s">
        <v>31</v>
      </c>
      <c r="R711">
        <v>810</v>
      </c>
      <c r="V711" s="3">
        <f t="shared" si="23"/>
        <v>3.69</v>
      </c>
      <c r="W711" s="3">
        <f>IF(AND(T711&lt;&gt;"_U",T711&lt;&gt;"c",J711&lt;&gt;9,J711&lt;&gt;99),IFERROR(VLOOKUP(A711,'Health Total'!$A$2:$W$10000,18,0),"."),".")</f>
        <v>21948</v>
      </c>
    </row>
    <row r="712" spans="1:23" x14ac:dyDescent="0.2">
      <c r="A712" s="1" t="str">
        <f t="shared" si="22"/>
        <v>2013|South Canterbury|Another gender / He ira kÄ“ anÅ</v>
      </c>
      <c r="B712" t="s">
        <v>20</v>
      </c>
      <c r="C712" t="s">
        <v>21</v>
      </c>
      <c r="D712" t="s">
        <v>22</v>
      </c>
      <c r="E712" t="s">
        <v>23</v>
      </c>
      <c r="F712">
        <v>2013</v>
      </c>
      <c r="G712">
        <v>2013</v>
      </c>
      <c r="H712">
        <v>403</v>
      </c>
      <c r="I712" t="s">
        <v>153</v>
      </c>
      <c r="J712">
        <v>3</v>
      </c>
      <c r="K712" t="s">
        <v>39</v>
      </c>
      <c r="L712">
        <v>99</v>
      </c>
      <c r="M712" t="s">
        <v>26</v>
      </c>
      <c r="N712">
        <v>99</v>
      </c>
      <c r="O712" t="s">
        <v>27</v>
      </c>
      <c r="P712">
        <v>3</v>
      </c>
      <c r="Q712" t="s">
        <v>28</v>
      </c>
      <c r="T712" t="s">
        <v>36</v>
      </c>
      <c r="U712" t="s">
        <v>37</v>
      </c>
      <c r="V712" s="3" t="str">
        <f t="shared" si="23"/>
        <v>.</v>
      </c>
      <c r="W712" s="3" t="str">
        <f>IF(AND(T712&lt;&gt;"_U",T712&lt;&gt;"c",J712&lt;&gt;9,J712&lt;&gt;99),IFERROR(VLOOKUP(A712,'Health Total'!$A$2:$W$10000,18,0),"."),".")</f>
        <v>.</v>
      </c>
    </row>
    <row r="713" spans="1:23" x14ac:dyDescent="0.2">
      <c r="A713" s="1" t="str">
        <f t="shared" si="22"/>
        <v>2013|South Canterbury|Total - gender</v>
      </c>
      <c r="B713" t="s">
        <v>20</v>
      </c>
      <c r="C713" t="s">
        <v>21</v>
      </c>
      <c r="D713" t="s">
        <v>22</v>
      </c>
      <c r="E713" t="s">
        <v>23</v>
      </c>
      <c r="F713">
        <v>2013</v>
      </c>
      <c r="G713">
        <v>2013</v>
      </c>
      <c r="H713">
        <v>403</v>
      </c>
      <c r="I713" t="s">
        <v>153</v>
      </c>
      <c r="J713">
        <v>3</v>
      </c>
      <c r="K713" t="s">
        <v>39</v>
      </c>
      <c r="L713">
        <v>99</v>
      </c>
      <c r="M713" t="s">
        <v>26</v>
      </c>
      <c r="N713">
        <v>99</v>
      </c>
      <c r="O713" t="s">
        <v>27</v>
      </c>
      <c r="P713">
        <v>99</v>
      </c>
      <c r="Q713" t="s">
        <v>42</v>
      </c>
      <c r="R713">
        <v>1509</v>
      </c>
      <c r="V713" s="3">
        <f t="shared" si="23"/>
        <v>3.57</v>
      </c>
      <c r="W713" s="3">
        <f>IF(AND(T713&lt;&gt;"_U",T713&lt;&gt;"c",J713&lt;&gt;9,J713&lt;&gt;99),IFERROR(VLOOKUP(A713,'Health Total'!$A$2:$W$10000,18,0),"."),".")</f>
        <v>42291</v>
      </c>
    </row>
    <row r="714" spans="1:23" x14ac:dyDescent="0.2">
      <c r="A714" s="1" t="str">
        <f t="shared" si="22"/>
        <v>2013|South Canterbury|Male / TÄne</v>
      </c>
      <c r="B714" t="s">
        <v>20</v>
      </c>
      <c r="C714" t="s">
        <v>21</v>
      </c>
      <c r="D714" t="s">
        <v>22</v>
      </c>
      <c r="E714" t="s">
        <v>23</v>
      </c>
      <c r="F714">
        <v>2013</v>
      </c>
      <c r="G714">
        <v>2013</v>
      </c>
      <c r="H714">
        <v>403</v>
      </c>
      <c r="I714" t="s">
        <v>153</v>
      </c>
      <c r="J714">
        <v>4</v>
      </c>
      <c r="K714" t="s">
        <v>54</v>
      </c>
      <c r="L714">
        <v>99</v>
      </c>
      <c r="M714" t="s">
        <v>26</v>
      </c>
      <c r="N714">
        <v>99</v>
      </c>
      <c r="O714" t="s">
        <v>27</v>
      </c>
      <c r="P714">
        <v>1</v>
      </c>
      <c r="Q714" t="s">
        <v>34</v>
      </c>
      <c r="R714">
        <v>1506</v>
      </c>
      <c r="V714" s="3">
        <f t="shared" si="23"/>
        <v>7.4</v>
      </c>
      <c r="W714" s="3">
        <f>IF(AND(T714&lt;&gt;"_U",T714&lt;&gt;"c",J714&lt;&gt;9,J714&lt;&gt;99),IFERROR(VLOOKUP(A714,'Health Total'!$A$2:$W$10000,18,0),"."),".")</f>
        <v>20343</v>
      </c>
    </row>
    <row r="715" spans="1:23" x14ac:dyDescent="0.2">
      <c r="A715" s="1" t="str">
        <f t="shared" si="22"/>
        <v>2013|South Canterbury|Female / Wahine</v>
      </c>
      <c r="B715" t="s">
        <v>20</v>
      </c>
      <c r="C715" t="s">
        <v>21</v>
      </c>
      <c r="D715" t="s">
        <v>22</v>
      </c>
      <c r="E715" t="s">
        <v>23</v>
      </c>
      <c r="F715">
        <v>2013</v>
      </c>
      <c r="G715">
        <v>2013</v>
      </c>
      <c r="H715">
        <v>403</v>
      </c>
      <c r="I715" t="s">
        <v>153</v>
      </c>
      <c r="J715">
        <v>4</v>
      </c>
      <c r="K715" t="s">
        <v>54</v>
      </c>
      <c r="L715">
        <v>99</v>
      </c>
      <c r="M715" t="s">
        <v>26</v>
      </c>
      <c r="N715">
        <v>99</v>
      </c>
      <c r="O715" t="s">
        <v>27</v>
      </c>
      <c r="P715">
        <v>2</v>
      </c>
      <c r="Q715" t="s">
        <v>31</v>
      </c>
      <c r="R715">
        <v>1977</v>
      </c>
      <c r="V715" s="3">
        <f t="shared" si="23"/>
        <v>9.01</v>
      </c>
      <c r="W715" s="3">
        <f>IF(AND(T715&lt;&gt;"_U",T715&lt;&gt;"c",J715&lt;&gt;9,J715&lt;&gt;99),IFERROR(VLOOKUP(A715,'Health Total'!$A$2:$W$10000,18,0),"."),".")</f>
        <v>21948</v>
      </c>
    </row>
    <row r="716" spans="1:23" x14ac:dyDescent="0.2">
      <c r="A716" s="1" t="str">
        <f t="shared" si="22"/>
        <v>2013|South Canterbury|Another gender / He ira kÄ“ anÅ</v>
      </c>
      <c r="B716" t="s">
        <v>20</v>
      </c>
      <c r="C716" t="s">
        <v>21</v>
      </c>
      <c r="D716" t="s">
        <v>22</v>
      </c>
      <c r="E716" t="s">
        <v>23</v>
      </c>
      <c r="F716">
        <v>2013</v>
      </c>
      <c r="G716">
        <v>2013</v>
      </c>
      <c r="H716">
        <v>403</v>
      </c>
      <c r="I716" t="s">
        <v>153</v>
      </c>
      <c r="J716">
        <v>4</v>
      </c>
      <c r="K716" t="s">
        <v>54</v>
      </c>
      <c r="L716">
        <v>99</v>
      </c>
      <c r="M716" t="s">
        <v>26</v>
      </c>
      <c r="N716">
        <v>99</v>
      </c>
      <c r="O716" t="s">
        <v>27</v>
      </c>
      <c r="P716">
        <v>3</v>
      </c>
      <c r="Q716" t="s">
        <v>28</v>
      </c>
      <c r="T716" t="s">
        <v>36</v>
      </c>
      <c r="U716" t="s">
        <v>37</v>
      </c>
      <c r="V716" s="3" t="str">
        <f t="shared" si="23"/>
        <v>.</v>
      </c>
      <c r="W716" s="3" t="str">
        <f>IF(AND(T716&lt;&gt;"_U",T716&lt;&gt;"c",J716&lt;&gt;9,J716&lt;&gt;99),IFERROR(VLOOKUP(A716,'Health Total'!$A$2:$W$10000,18,0),"."),".")</f>
        <v>.</v>
      </c>
    </row>
    <row r="717" spans="1:23" x14ac:dyDescent="0.2">
      <c r="A717" s="1" t="str">
        <f t="shared" si="22"/>
        <v>2013|South Canterbury|Total - gender</v>
      </c>
      <c r="B717" t="s">
        <v>20</v>
      </c>
      <c r="C717" t="s">
        <v>21</v>
      </c>
      <c r="D717" t="s">
        <v>22</v>
      </c>
      <c r="E717" t="s">
        <v>23</v>
      </c>
      <c r="F717">
        <v>2013</v>
      </c>
      <c r="G717">
        <v>2013</v>
      </c>
      <c r="H717">
        <v>403</v>
      </c>
      <c r="I717" t="s">
        <v>153</v>
      </c>
      <c r="J717">
        <v>4</v>
      </c>
      <c r="K717" t="s">
        <v>54</v>
      </c>
      <c r="L717">
        <v>99</v>
      </c>
      <c r="M717" t="s">
        <v>26</v>
      </c>
      <c r="N717">
        <v>99</v>
      </c>
      <c r="O717" t="s">
        <v>27</v>
      </c>
      <c r="P717">
        <v>99</v>
      </c>
      <c r="Q717" t="s">
        <v>42</v>
      </c>
      <c r="R717">
        <v>3483</v>
      </c>
      <c r="V717" s="3">
        <f t="shared" si="23"/>
        <v>8.24</v>
      </c>
      <c r="W717" s="3">
        <f>IF(AND(T717&lt;&gt;"_U",T717&lt;&gt;"c",J717&lt;&gt;9,J717&lt;&gt;99),IFERROR(VLOOKUP(A717,'Health Total'!$A$2:$W$10000,18,0),"."),".")</f>
        <v>42291</v>
      </c>
    </row>
    <row r="718" spans="1:23" x14ac:dyDescent="0.2">
      <c r="A718" s="1" t="str">
        <f t="shared" si="22"/>
        <v>2013|South Canterbury|Male / TÄne</v>
      </c>
      <c r="B718" t="s">
        <v>20</v>
      </c>
      <c r="C718" t="s">
        <v>21</v>
      </c>
      <c r="D718" t="s">
        <v>22</v>
      </c>
      <c r="E718" t="s">
        <v>23</v>
      </c>
      <c r="F718">
        <v>2013</v>
      </c>
      <c r="G718">
        <v>2013</v>
      </c>
      <c r="H718">
        <v>403</v>
      </c>
      <c r="I718" t="s">
        <v>153</v>
      </c>
      <c r="J718">
        <v>5</v>
      </c>
      <c r="K718" t="s">
        <v>33</v>
      </c>
      <c r="L718">
        <v>99</v>
      </c>
      <c r="M718" t="s">
        <v>26</v>
      </c>
      <c r="N718">
        <v>99</v>
      </c>
      <c r="O718" t="s">
        <v>27</v>
      </c>
      <c r="P718">
        <v>1</v>
      </c>
      <c r="Q718" t="s">
        <v>34</v>
      </c>
      <c r="R718">
        <v>687</v>
      </c>
      <c r="V718" s="3">
        <f t="shared" si="23"/>
        <v>3.38</v>
      </c>
      <c r="W718" s="3">
        <f>IF(AND(T718&lt;&gt;"_U",T718&lt;&gt;"c",J718&lt;&gt;9,J718&lt;&gt;99),IFERROR(VLOOKUP(A718,'Health Total'!$A$2:$W$10000,18,0),"."),".")</f>
        <v>20343</v>
      </c>
    </row>
    <row r="719" spans="1:23" x14ac:dyDescent="0.2">
      <c r="A719" s="1" t="str">
        <f t="shared" si="22"/>
        <v>2013|South Canterbury|Female / Wahine</v>
      </c>
      <c r="B719" t="s">
        <v>20</v>
      </c>
      <c r="C719" t="s">
        <v>21</v>
      </c>
      <c r="D719" t="s">
        <v>22</v>
      </c>
      <c r="E719" t="s">
        <v>23</v>
      </c>
      <c r="F719">
        <v>2013</v>
      </c>
      <c r="G719">
        <v>2013</v>
      </c>
      <c r="H719">
        <v>403</v>
      </c>
      <c r="I719" t="s">
        <v>153</v>
      </c>
      <c r="J719">
        <v>5</v>
      </c>
      <c r="K719" t="s">
        <v>33</v>
      </c>
      <c r="L719">
        <v>99</v>
      </c>
      <c r="M719" t="s">
        <v>26</v>
      </c>
      <c r="N719">
        <v>99</v>
      </c>
      <c r="O719" t="s">
        <v>27</v>
      </c>
      <c r="P719">
        <v>2</v>
      </c>
      <c r="Q719" t="s">
        <v>31</v>
      </c>
      <c r="R719">
        <v>2559</v>
      </c>
      <c r="V719" s="3">
        <f t="shared" si="23"/>
        <v>11.66</v>
      </c>
      <c r="W719" s="3">
        <f>IF(AND(T719&lt;&gt;"_U",T719&lt;&gt;"c",J719&lt;&gt;9,J719&lt;&gt;99),IFERROR(VLOOKUP(A719,'Health Total'!$A$2:$W$10000,18,0),"."),".")</f>
        <v>21948</v>
      </c>
    </row>
    <row r="720" spans="1:23" x14ac:dyDescent="0.2">
      <c r="A720" s="1" t="str">
        <f t="shared" si="22"/>
        <v>2013|South Canterbury|Another gender / He ira kÄ“ anÅ</v>
      </c>
      <c r="B720" t="s">
        <v>20</v>
      </c>
      <c r="C720" t="s">
        <v>21</v>
      </c>
      <c r="D720" t="s">
        <v>22</v>
      </c>
      <c r="E720" t="s">
        <v>23</v>
      </c>
      <c r="F720">
        <v>2013</v>
      </c>
      <c r="G720">
        <v>2013</v>
      </c>
      <c r="H720">
        <v>403</v>
      </c>
      <c r="I720" t="s">
        <v>153</v>
      </c>
      <c r="J720">
        <v>5</v>
      </c>
      <c r="K720" t="s">
        <v>33</v>
      </c>
      <c r="L720">
        <v>99</v>
      </c>
      <c r="M720" t="s">
        <v>26</v>
      </c>
      <c r="N720">
        <v>99</v>
      </c>
      <c r="O720" t="s">
        <v>27</v>
      </c>
      <c r="P720">
        <v>3</v>
      </c>
      <c r="Q720" t="s">
        <v>28</v>
      </c>
      <c r="T720" t="s">
        <v>36</v>
      </c>
      <c r="U720" t="s">
        <v>37</v>
      </c>
      <c r="V720" s="3" t="str">
        <f t="shared" si="23"/>
        <v>.</v>
      </c>
      <c r="W720" s="3" t="str">
        <f>IF(AND(T720&lt;&gt;"_U",T720&lt;&gt;"c",J720&lt;&gt;9,J720&lt;&gt;99),IFERROR(VLOOKUP(A720,'Health Total'!$A$2:$W$10000,18,0),"."),".")</f>
        <v>.</v>
      </c>
    </row>
    <row r="721" spans="1:23" x14ac:dyDescent="0.2">
      <c r="A721" s="1" t="str">
        <f t="shared" si="22"/>
        <v>2013|South Canterbury|Total - gender</v>
      </c>
      <c r="B721" t="s">
        <v>20</v>
      </c>
      <c r="C721" t="s">
        <v>21</v>
      </c>
      <c r="D721" t="s">
        <v>22</v>
      </c>
      <c r="E721" t="s">
        <v>23</v>
      </c>
      <c r="F721">
        <v>2013</v>
      </c>
      <c r="G721">
        <v>2013</v>
      </c>
      <c r="H721">
        <v>403</v>
      </c>
      <c r="I721" t="s">
        <v>153</v>
      </c>
      <c r="J721">
        <v>5</v>
      </c>
      <c r="K721" t="s">
        <v>33</v>
      </c>
      <c r="L721">
        <v>99</v>
      </c>
      <c r="M721" t="s">
        <v>26</v>
      </c>
      <c r="N721">
        <v>99</v>
      </c>
      <c r="O721" t="s">
        <v>27</v>
      </c>
      <c r="P721">
        <v>99</v>
      </c>
      <c r="Q721" t="s">
        <v>42</v>
      </c>
      <c r="R721">
        <v>3246</v>
      </c>
      <c r="V721" s="3">
        <f t="shared" si="23"/>
        <v>7.68</v>
      </c>
      <c r="W721" s="3">
        <f>IF(AND(T721&lt;&gt;"_U",T721&lt;&gt;"c",J721&lt;&gt;9,J721&lt;&gt;99),IFERROR(VLOOKUP(A721,'Health Total'!$A$2:$W$10000,18,0),"."),".")</f>
        <v>42291</v>
      </c>
    </row>
    <row r="722" spans="1:23" x14ac:dyDescent="0.2">
      <c r="A722" s="1" t="str">
        <f t="shared" si="22"/>
        <v>2013|South Canterbury|Male / TÄne</v>
      </c>
      <c r="B722" t="s">
        <v>20</v>
      </c>
      <c r="C722" t="s">
        <v>21</v>
      </c>
      <c r="D722" t="s">
        <v>22</v>
      </c>
      <c r="E722" t="s">
        <v>23</v>
      </c>
      <c r="F722">
        <v>2013</v>
      </c>
      <c r="G722">
        <v>2013</v>
      </c>
      <c r="H722">
        <v>403</v>
      </c>
      <c r="I722" t="s">
        <v>153</v>
      </c>
      <c r="J722">
        <v>6</v>
      </c>
      <c r="K722" t="s">
        <v>52</v>
      </c>
      <c r="L722">
        <v>99</v>
      </c>
      <c r="M722" t="s">
        <v>26</v>
      </c>
      <c r="N722">
        <v>99</v>
      </c>
      <c r="O722" t="s">
        <v>27</v>
      </c>
      <c r="P722">
        <v>1</v>
      </c>
      <c r="Q722" t="s">
        <v>34</v>
      </c>
      <c r="R722">
        <v>6228</v>
      </c>
      <c r="V722" s="3">
        <f t="shared" si="23"/>
        <v>30.61</v>
      </c>
      <c r="W722" s="3">
        <f>IF(AND(T722&lt;&gt;"_U",T722&lt;&gt;"c",J722&lt;&gt;9,J722&lt;&gt;99),IFERROR(VLOOKUP(A722,'Health Total'!$A$2:$W$10000,18,0),"."),".")</f>
        <v>20343</v>
      </c>
    </row>
    <row r="723" spans="1:23" x14ac:dyDescent="0.2">
      <c r="A723" s="1" t="str">
        <f t="shared" si="22"/>
        <v>2013|South Canterbury|Female / Wahine</v>
      </c>
      <c r="B723" t="s">
        <v>20</v>
      </c>
      <c r="C723" t="s">
        <v>21</v>
      </c>
      <c r="D723" t="s">
        <v>22</v>
      </c>
      <c r="E723" t="s">
        <v>23</v>
      </c>
      <c r="F723">
        <v>2013</v>
      </c>
      <c r="G723">
        <v>2013</v>
      </c>
      <c r="H723">
        <v>403</v>
      </c>
      <c r="I723" t="s">
        <v>153</v>
      </c>
      <c r="J723">
        <v>6</v>
      </c>
      <c r="K723" t="s">
        <v>52</v>
      </c>
      <c r="L723">
        <v>99</v>
      </c>
      <c r="M723" t="s">
        <v>26</v>
      </c>
      <c r="N723">
        <v>99</v>
      </c>
      <c r="O723" t="s">
        <v>27</v>
      </c>
      <c r="P723">
        <v>2</v>
      </c>
      <c r="Q723" t="s">
        <v>31</v>
      </c>
      <c r="R723">
        <v>5361</v>
      </c>
      <c r="V723" s="3">
        <f t="shared" si="23"/>
        <v>24.43</v>
      </c>
      <c r="W723" s="3">
        <f>IF(AND(T723&lt;&gt;"_U",T723&lt;&gt;"c",J723&lt;&gt;9,J723&lt;&gt;99),IFERROR(VLOOKUP(A723,'Health Total'!$A$2:$W$10000,18,0),"."),".")</f>
        <v>21948</v>
      </c>
    </row>
    <row r="724" spans="1:23" x14ac:dyDescent="0.2">
      <c r="A724" s="1" t="str">
        <f t="shared" si="22"/>
        <v>2013|South Canterbury|Another gender / He ira kÄ“ anÅ</v>
      </c>
      <c r="B724" t="s">
        <v>20</v>
      </c>
      <c r="C724" t="s">
        <v>21</v>
      </c>
      <c r="D724" t="s">
        <v>22</v>
      </c>
      <c r="E724" t="s">
        <v>23</v>
      </c>
      <c r="F724">
        <v>2013</v>
      </c>
      <c r="G724">
        <v>2013</v>
      </c>
      <c r="H724">
        <v>403</v>
      </c>
      <c r="I724" t="s">
        <v>153</v>
      </c>
      <c r="J724">
        <v>6</v>
      </c>
      <c r="K724" t="s">
        <v>52</v>
      </c>
      <c r="L724">
        <v>99</v>
      </c>
      <c r="M724" t="s">
        <v>26</v>
      </c>
      <c r="N724">
        <v>99</v>
      </c>
      <c r="O724" t="s">
        <v>27</v>
      </c>
      <c r="P724">
        <v>3</v>
      </c>
      <c r="Q724" t="s">
        <v>28</v>
      </c>
      <c r="T724" t="s">
        <v>36</v>
      </c>
      <c r="U724" t="s">
        <v>37</v>
      </c>
      <c r="V724" s="3" t="str">
        <f t="shared" si="23"/>
        <v>.</v>
      </c>
      <c r="W724" s="3" t="str">
        <f>IF(AND(T724&lt;&gt;"_U",T724&lt;&gt;"c",J724&lt;&gt;9,J724&lt;&gt;99),IFERROR(VLOOKUP(A724,'Health Total'!$A$2:$W$10000,18,0),"."),".")</f>
        <v>.</v>
      </c>
    </row>
    <row r="725" spans="1:23" x14ac:dyDescent="0.2">
      <c r="A725" s="1" t="str">
        <f t="shared" si="22"/>
        <v>2013|South Canterbury|Total - gender</v>
      </c>
      <c r="B725" t="s">
        <v>20</v>
      </c>
      <c r="C725" t="s">
        <v>21</v>
      </c>
      <c r="D725" t="s">
        <v>22</v>
      </c>
      <c r="E725" t="s">
        <v>23</v>
      </c>
      <c r="F725">
        <v>2013</v>
      </c>
      <c r="G725">
        <v>2013</v>
      </c>
      <c r="H725">
        <v>403</v>
      </c>
      <c r="I725" t="s">
        <v>153</v>
      </c>
      <c r="J725">
        <v>6</v>
      </c>
      <c r="K725" t="s">
        <v>52</v>
      </c>
      <c r="L725">
        <v>99</v>
      </c>
      <c r="M725" t="s">
        <v>26</v>
      </c>
      <c r="N725">
        <v>99</v>
      </c>
      <c r="O725" t="s">
        <v>27</v>
      </c>
      <c r="P725">
        <v>99</v>
      </c>
      <c r="Q725" t="s">
        <v>42</v>
      </c>
      <c r="R725">
        <v>11589</v>
      </c>
      <c r="V725" s="3">
        <f t="shared" si="23"/>
        <v>27.4</v>
      </c>
      <c r="W725" s="3">
        <f>IF(AND(T725&lt;&gt;"_U",T725&lt;&gt;"c",J725&lt;&gt;9,J725&lt;&gt;99),IFERROR(VLOOKUP(A725,'Health Total'!$A$2:$W$10000,18,0),"."),".")</f>
        <v>42291</v>
      </c>
    </row>
    <row r="726" spans="1:23" x14ac:dyDescent="0.2">
      <c r="A726" s="1" t="str">
        <f t="shared" si="22"/>
        <v>2013|South Canterbury|Male / TÄne</v>
      </c>
      <c r="B726" t="s">
        <v>20</v>
      </c>
      <c r="C726" t="s">
        <v>21</v>
      </c>
      <c r="D726" t="s">
        <v>22</v>
      </c>
      <c r="E726" t="s">
        <v>23</v>
      </c>
      <c r="F726">
        <v>2013</v>
      </c>
      <c r="G726">
        <v>2013</v>
      </c>
      <c r="H726">
        <v>403</v>
      </c>
      <c r="I726" t="s">
        <v>153</v>
      </c>
      <c r="J726">
        <v>9</v>
      </c>
      <c r="K726" t="s">
        <v>25</v>
      </c>
      <c r="L726">
        <v>99</v>
      </c>
      <c r="M726" t="s">
        <v>26</v>
      </c>
      <c r="N726">
        <v>99</v>
      </c>
      <c r="O726" t="s">
        <v>27</v>
      </c>
      <c r="P726">
        <v>1</v>
      </c>
      <c r="Q726" t="s">
        <v>34</v>
      </c>
      <c r="R726">
        <v>1644</v>
      </c>
      <c r="V726" s="3" t="str">
        <f t="shared" si="23"/>
        <v>.</v>
      </c>
      <c r="W726" s="3" t="str">
        <f>IF(AND(T726&lt;&gt;"_U",T726&lt;&gt;"c",J726&lt;&gt;9,J726&lt;&gt;99),IFERROR(VLOOKUP(A726,'Health Total'!$A$2:$W$10000,18,0),"."),".")</f>
        <v>.</v>
      </c>
    </row>
    <row r="727" spans="1:23" x14ac:dyDescent="0.2">
      <c r="A727" s="1" t="str">
        <f t="shared" si="22"/>
        <v>2013|South Canterbury|Female / Wahine</v>
      </c>
      <c r="B727" t="s">
        <v>20</v>
      </c>
      <c r="C727" t="s">
        <v>21</v>
      </c>
      <c r="D727" t="s">
        <v>22</v>
      </c>
      <c r="E727" t="s">
        <v>23</v>
      </c>
      <c r="F727">
        <v>2013</v>
      </c>
      <c r="G727">
        <v>2013</v>
      </c>
      <c r="H727">
        <v>403</v>
      </c>
      <c r="I727" t="s">
        <v>153</v>
      </c>
      <c r="J727">
        <v>9</v>
      </c>
      <c r="K727" t="s">
        <v>25</v>
      </c>
      <c r="L727">
        <v>99</v>
      </c>
      <c r="M727" t="s">
        <v>26</v>
      </c>
      <c r="N727">
        <v>99</v>
      </c>
      <c r="O727" t="s">
        <v>27</v>
      </c>
      <c r="P727">
        <v>2</v>
      </c>
      <c r="Q727" t="s">
        <v>31</v>
      </c>
      <c r="R727">
        <v>1557</v>
      </c>
      <c r="V727" s="3" t="str">
        <f t="shared" si="23"/>
        <v>.</v>
      </c>
      <c r="W727" s="3" t="str">
        <f>IF(AND(T727&lt;&gt;"_U",T727&lt;&gt;"c",J727&lt;&gt;9,J727&lt;&gt;99),IFERROR(VLOOKUP(A727,'Health Total'!$A$2:$W$10000,18,0),"."),".")</f>
        <v>.</v>
      </c>
    </row>
    <row r="728" spans="1:23" x14ac:dyDescent="0.2">
      <c r="A728" s="1" t="str">
        <f t="shared" si="22"/>
        <v>2013|South Canterbury|Another gender / He ira kÄ“ anÅ</v>
      </c>
      <c r="B728" t="s">
        <v>20</v>
      </c>
      <c r="C728" t="s">
        <v>21</v>
      </c>
      <c r="D728" t="s">
        <v>22</v>
      </c>
      <c r="E728" t="s">
        <v>23</v>
      </c>
      <c r="F728">
        <v>2013</v>
      </c>
      <c r="G728">
        <v>2013</v>
      </c>
      <c r="H728">
        <v>403</v>
      </c>
      <c r="I728" t="s">
        <v>153</v>
      </c>
      <c r="J728">
        <v>9</v>
      </c>
      <c r="K728" t="s">
        <v>25</v>
      </c>
      <c r="L728">
        <v>99</v>
      </c>
      <c r="M728" t="s">
        <v>26</v>
      </c>
      <c r="N728">
        <v>99</v>
      </c>
      <c r="O728" t="s">
        <v>27</v>
      </c>
      <c r="P728">
        <v>3</v>
      </c>
      <c r="Q728" t="s">
        <v>28</v>
      </c>
      <c r="T728" t="s">
        <v>36</v>
      </c>
      <c r="U728" t="s">
        <v>37</v>
      </c>
      <c r="V728" s="3" t="str">
        <f t="shared" si="23"/>
        <v>.</v>
      </c>
      <c r="W728" s="3" t="str">
        <f>IF(AND(T728&lt;&gt;"_U",T728&lt;&gt;"c",J728&lt;&gt;9,J728&lt;&gt;99),IFERROR(VLOOKUP(A728,'Health Total'!$A$2:$W$10000,18,0),"."),".")</f>
        <v>.</v>
      </c>
    </row>
    <row r="729" spans="1:23" x14ac:dyDescent="0.2">
      <c r="A729" s="1" t="str">
        <f t="shared" si="22"/>
        <v>2013|South Canterbury|Total - gender</v>
      </c>
      <c r="B729" t="s">
        <v>20</v>
      </c>
      <c r="C729" t="s">
        <v>21</v>
      </c>
      <c r="D729" t="s">
        <v>22</v>
      </c>
      <c r="E729" t="s">
        <v>23</v>
      </c>
      <c r="F729">
        <v>2013</v>
      </c>
      <c r="G729">
        <v>2013</v>
      </c>
      <c r="H729">
        <v>403</v>
      </c>
      <c r="I729" t="s">
        <v>153</v>
      </c>
      <c r="J729">
        <v>9</v>
      </c>
      <c r="K729" t="s">
        <v>25</v>
      </c>
      <c r="L729">
        <v>99</v>
      </c>
      <c r="M729" t="s">
        <v>26</v>
      </c>
      <c r="N729">
        <v>99</v>
      </c>
      <c r="O729" t="s">
        <v>27</v>
      </c>
      <c r="P729">
        <v>99</v>
      </c>
      <c r="Q729" t="s">
        <v>42</v>
      </c>
      <c r="R729">
        <v>3198</v>
      </c>
      <c r="V729" s="3" t="str">
        <f t="shared" si="23"/>
        <v>.</v>
      </c>
      <c r="W729" s="3" t="str">
        <f>IF(AND(T729&lt;&gt;"_U",T729&lt;&gt;"c",J729&lt;&gt;9,J729&lt;&gt;99),IFERROR(VLOOKUP(A729,'Health Total'!$A$2:$W$10000,18,0),"."),".")</f>
        <v>.</v>
      </c>
    </row>
    <row r="730" spans="1:23" x14ac:dyDescent="0.2">
      <c r="A730" s="1" t="str">
        <f t="shared" si="22"/>
        <v>2013|South Canterbury|Male / TÄne</v>
      </c>
      <c r="B730" t="s">
        <v>20</v>
      </c>
      <c r="C730" t="s">
        <v>21</v>
      </c>
      <c r="D730" t="s">
        <v>22</v>
      </c>
      <c r="E730" t="s">
        <v>23</v>
      </c>
      <c r="F730">
        <v>2013</v>
      </c>
      <c r="G730">
        <v>2013</v>
      </c>
      <c r="H730">
        <v>403</v>
      </c>
      <c r="I730" t="s">
        <v>153</v>
      </c>
      <c r="J730">
        <v>77</v>
      </c>
      <c r="K730" t="s">
        <v>49</v>
      </c>
      <c r="L730">
        <v>99</v>
      </c>
      <c r="M730" t="s">
        <v>26</v>
      </c>
      <c r="N730">
        <v>99</v>
      </c>
      <c r="O730" t="s">
        <v>27</v>
      </c>
      <c r="P730">
        <v>1</v>
      </c>
      <c r="Q730" t="s">
        <v>34</v>
      </c>
      <c r="R730">
        <v>20343</v>
      </c>
      <c r="V730" s="3">
        <f t="shared" si="23"/>
        <v>100</v>
      </c>
      <c r="W730" s="3">
        <f>IF(AND(T730&lt;&gt;"_U",T730&lt;&gt;"c",J730&lt;&gt;9,J730&lt;&gt;99),IFERROR(VLOOKUP(A730,'Health Total'!$A$2:$W$10000,18,0),"."),".")</f>
        <v>20343</v>
      </c>
    </row>
    <row r="731" spans="1:23" x14ac:dyDescent="0.2">
      <c r="A731" s="1" t="str">
        <f t="shared" si="22"/>
        <v>2013|South Canterbury|Female / Wahine</v>
      </c>
      <c r="B731" t="s">
        <v>20</v>
      </c>
      <c r="C731" t="s">
        <v>21</v>
      </c>
      <c r="D731" t="s">
        <v>22</v>
      </c>
      <c r="E731" t="s">
        <v>23</v>
      </c>
      <c r="F731">
        <v>2013</v>
      </c>
      <c r="G731">
        <v>2013</v>
      </c>
      <c r="H731">
        <v>403</v>
      </c>
      <c r="I731" t="s">
        <v>153</v>
      </c>
      <c r="J731">
        <v>77</v>
      </c>
      <c r="K731" t="s">
        <v>49</v>
      </c>
      <c r="L731">
        <v>99</v>
      </c>
      <c r="M731" t="s">
        <v>26</v>
      </c>
      <c r="N731">
        <v>99</v>
      </c>
      <c r="O731" t="s">
        <v>27</v>
      </c>
      <c r="P731">
        <v>2</v>
      </c>
      <c r="Q731" t="s">
        <v>31</v>
      </c>
      <c r="R731">
        <v>21948</v>
      </c>
      <c r="V731" s="3">
        <f t="shared" si="23"/>
        <v>100</v>
      </c>
      <c r="W731" s="3">
        <f>IF(AND(T731&lt;&gt;"_U",T731&lt;&gt;"c",J731&lt;&gt;9,J731&lt;&gt;99),IFERROR(VLOOKUP(A731,'Health Total'!$A$2:$W$10000,18,0),"."),".")</f>
        <v>21948</v>
      </c>
    </row>
    <row r="732" spans="1:23" x14ac:dyDescent="0.2">
      <c r="A732" s="1" t="str">
        <f t="shared" si="22"/>
        <v>2013|South Canterbury|Another gender / He ira kÄ“ anÅ</v>
      </c>
      <c r="B732" t="s">
        <v>20</v>
      </c>
      <c r="C732" t="s">
        <v>21</v>
      </c>
      <c r="D732" t="s">
        <v>22</v>
      </c>
      <c r="E732" t="s">
        <v>23</v>
      </c>
      <c r="F732">
        <v>2013</v>
      </c>
      <c r="G732">
        <v>2013</v>
      </c>
      <c r="H732">
        <v>403</v>
      </c>
      <c r="I732" t="s">
        <v>153</v>
      </c>
      <c r="J732">
        <v>77</v>
      </c>
      <c r="K732" t="s">
        <v>49</v>
      </c>
      <c r="L732">
        <v>99</v>
      </c>
      <c r="M732" t="s">
        <v>26</v>
      </c>
      <c r="N732">
        <v>99</v>
      </c>
      <c r="O732" t="s">
        <v>27</v>
      </c>
      <c r="P732">
        <v>3</v>
      </c>
      <c r="Q732" t="s">
        <v>28</v>
      </c>
      <c r="T732" t="s">
        <v>36</v>
      </c>
      <c r="U732" t="s">
        <v>37</v>
      </c>
      <c r="V732" s="3" t="str">
        <f t="shared" si="23"/>
        <v>.</v>
      </c>
      <c r="W732" s="3" t="str">
        <f>IF(AND(T732&lt;&gt;"_U",T732&lt;&gt;"c",J732&lt;&gt;9,J732&lt;&gt;99),IFERROR(VLOOKUP(A732,'Health Total'!$A$2:$W$10000,18,0),"."),".")</f>
        <v>.</v>
      </c>
    </row>
    <row r="733" spans="1:23" x14ac:dyDescent="0.2">
      <c r="A733" s="1" t="str">
        <f t="shared" si="22"/>
        <v>2013|South Canterbury|Total - gender</v>
      </c>
      <c r="B733" t="s">
        <v>20</v>
      </c>
      <c r="C733" t="s">
        <v>21</v>
      </c>
      <c r="D733" t="s">
        <v>22</v>
      </c>
      <c r="E733" t="s">
        <v>23</v>
      </c>
      <c r="F733">
        <v>2013</v>
      </c>
      <c r="G733">
        <v>2013</v>
      </c>
      <c r="H733">
        <v>403</v>
      </c>
      <c r="I733" t="s">
        <v>153</v>
      </c>
      <c r="J733">
        <v>77</v>
      </c>
      <c r="K733" t="s">
        <v>49</v>
      </c>
      <c r="L733">
        <v>99</v>
      </c>
      <c r="M733" t="s">
        <v>26</v>
      </c>
      <c r="N733">
        <v>99</v>
      </c>
      <c r="O733" t="s">
        <v>27</v>
      </c>
      <c r="P733">
        <v>99</v>
      </c>
      <c r="Q733" t="s">
        <v>42</v>
      </c>
      <c r="R733">
        <v>42291</v>
      </c>
      <c r="V733" s="3">
        <f t="shared" si="23"/>
        <v>100</v>
      </c>
      <c r="W733" s="3">
        <f>IF(AND(T733&lt;&gt;"_U",T733&lt;&gt;"c",J733&lt;&gt;9,J733&lt;&gt;99),IFERROR(VLOOKUP(A733,'Health Total'!$A$2:$W$10000,18,0),"."),".")</f>
        <v>42291</v>
      </c>
    </row>
    <row r="734" spans="1:23" x14ac:dyDescent="0.2">
      <c r="A734" s="1" t="str">
        <f t="shared" si="22"/>
        <v>2013|South Canterbury|Male / TÄne</v>
      </c>
      <c r="B734" t="s">
        <v>20</v>
      </c>
      <c r="C734" t="s">
        <v>21</v>
      </c>
      <c r="D734" t="s">
        <v>22</v>
      </c>
      <c r="E734" t="s">
        <v>23</v>
      </c>
      <c r="F734">
        <v>2013</v>
      </c>
      <c r="G734">
        <v>2013</v>
      </c>
      <c r="H734">
        <v>403</v>
      </c>
      <c r="I734" t="s">
        <v>153</v>
      </c>
      <c r="J734">
        <v>99</v>
      </c>
      <c r="K734" t="s">
        <v>47</v>
      </c>
      <c r="L734">
        <v>99</v>
      </c>
      <c r="M734" t="s">
        <v>26</v>
      </c>
      <c r="N734">
        <v>99</v>
      </c>
      <c r="O734" t="s">
        <v>27</v>
      </c>
      <c r="P734">
        <v>1</v>
      </c>
      <c r="Q734" t="s">
        <v>34</v>
      </c>
      <c r="R734">
        <v>21987</v>
      </c>
      <c r="V734" s="3" t="str">
        <f t="shared" si="23"/>
        <v>.</v>
      </c>
      <c r="W734" s="3" t="str">
        <f>IF(AND(T734&lt;&gt;"_U",T734&lt;&gt;"c",J734&lt;&gt;9,J734&lt;&gt;99),IFERROR(VLOOKUP(A734,'Health Total'!$A$2:$W$10000,18,0),"."),".")</f>
        <v>.</v>
      </c>
    </row>
    <row r="735" spans="1:23" x14ac:dyDescent="0.2">
      <c r="A735" s="1" t="str">
        <f t="shared" si="22"/>
        <v>2013|South Canterbury|Female / Wahine</v>
      </c>
      <c r="B735" t="s">
        <v>20</v>
      </c>
      <c r="C735" t="s">
        <v>21</v>
      </c>
      <c r="D735" t="s">
        <v>22</v>
      </c>
      <c r="E735" t="s">
        <v>23</v>
      </c>
      <c r="F735">
        <v>2013</v>
      </c>
      <c r="G735">
        <v>2013</v>
      </c>
      <c r="H735">
        <v>403</v>
      </c>
      <c r="I735" t="s">
        <v>153</v>
      </c>
      <c r="J735">
        <v>99</v>
      </c>
      <c r="K735" t="s">
        <v>47</v>
      </c>
      <c r="L735">
        <v>99</v>
      </c>
      <c r="M735" t="s">
        <v>26</v>
      </c>
      <c r="N735">
        <v>99</v>
      </c>
      <c r="O735" t="s">
        <v>27</v>
      </c>
      <c r="P735">
        <v>2</v>
      </c>
      <c r="Q735" t="s">
        <v>31</v>
      </c>
      <c r="R735">
        <v>23505</v>
      </c>
      <c r="V735" s="3" t="str">
        <f t="shared" si="23"/>
        <v>.</v>
      </c>
      <c r="W735" s="3" t="str">
        <f>IF(AND(T735&lt;&gt;"_U",T735&lt;&gt;"c",J735&lt;&gt;9,J735&lt;&gt;99),IFERROR(VLOOKUP(A735,'Health Total'!$A$2:$W$10000,18,0),"."),".")</f>
        <v>.</v>
      </c>
    </row>
    <row r="736" spans="1:23" x14ac:dyDescent="0.2">
      <c r="A736" s="1" t="str">
        <f t="shared" si="22"/>
        <v>2013|South Canterbury|Another gender / He ira kÄ“ anÅ</v>
      </c>
      <c r="B736" t="s">
        <v>20</v>
      </c>
      <c r="C736" t="s">
        <v>21</v>
      </c>
      <c r="D736" t="s">
        <v>22</v>
      </c>
      <c r="E736" t="s">
        <v>23</v>
      </c>
      <c r="F736">
        <v>2013</v>
      </c>
      <c r="G736">
        <v>2013</v>
      </c>
      <c r="H736">
        <v>403</v>
      </c>
      <c r="I736" t="s">
        <v>153</v>
      </c>
      <c r="J736">
        <v>99</v>
      </c>
      <c r="K736" t="s">
        <v>47</v>
      </c>
      <c r="L736">
        <v>99</v>
      </c>
      <c r="M736" t="s">
        <v>26</v>
      </c>
      <c r="N736">
        <v>99</v>
      </c>
      <c r="O736" t="s">
        <v>27</v>
      </c>
      <c r="P736">
        <v>3</v>
      </c>
      <c r="Q736" t="s">
        <v>28</v>
      </c>
      <c r="T736" t="s">
        <v>36</v>
      </c>
      <c r="U736" t="s">
        <v>37</v>
      </c>
      <c r="V736" s="3" t="str">
        <f t="shared" si="23"/>
        <v>.</v>
      </c>
      <c r="W736" s="3" t="str">
        <f>IF(AND(T736&lt;&gt;"_U",T736&lt;&gt;"c",J736&lt;&gt;9,J736&lt;&gt;99),IFERROR(VLOOKUP(A736,'Health Total'!$A$2:$W$10000,18,0),"."),".")</f>
        <v>.</v>
      </c>
    </row>
    <row r="737" spans="1:23" x14ac:dyDescent="0.2">
      <c r="A737" s="1" t="str">
        <f t="shared" si="22"/>
        <v>2013|South Canterbury|Total - gender</v>
      </c>
      <c r="B737" t="s">
        <v>20</v>
      </c>
      <c r="C737" t="s">
        <v>21</v>
      </c>
      <c r="D737" t="s">
        <v>22</v>
      </c>
      <c r="E737" t="s">
        <v>23</v>
      </c>
      <c r="F737">
        <v>2013</v>
      </c>
      <c r="G737">
        <v>2013</v>
      </c>
      <c r="H737">
        <v>403</v>
      </c>
      <c r="I737" t="s">
        <v>153</v>
      </c>
      <c r="J737">
        <v>99</v>
      </c>
      <c r="K737" t="s">
        <v>47</v>
      </c>
      <c r="L737">
        <v>99</v>
      </c>
      <c r="M737" t="s">
        <v>26</v>
      </c>
      <c r="N737">
        <v>99</v>
      </c>
      <c r="O737" t="s">
        <v>27</v>
      </c>
      <c r="P737">
        <v>99</v>
      </c>
      <c r="Q737" t="s">
        <v>42</v>
      </c>
      <c r="R737">
        <v>45492</v>
      </c>
      <c r="V737" s="3" t="str">
        <f t="shared" si="23"/>
        <v>.</v>
      </c>
      <c r="W737" s="3" t="str">
        <f>IF(AND(T737&lt;&gt;"_U",T737&lt;&gt;"c",J737&lt;&gt;9,J737&lt;&gt;99),IFERROR(VLOOKUP(A737,'Health Total'!$A$2:$W$10000,18,0),"."),".")</f>
        <v>.</v>
      </c>
    </row>
    <row r="738" spans="1:23" x14ac:dyDescent="0.2">
      <c r="A738" s="1" t="str">
        <f t="shared" si="22"/>
        <v>2013|Southern|Male / TÄne</v>
      </c>
      <c r="B738" t="s">
        <v>20</v>
      </c>
      <c r="C738" t="s">
        <v>21</v>
      </c>
      <c r="D738" t="s">
        <v>22</v>
      </c>
      <c r="E738" t="s">
        <v>23</v>
      </c>
      <c r="F738">
        <v>2013</v>
      </c>
      <c r="G738">
        <v>2013</v>
      </c>
      <c r="H738">
        <v>404</v>
      </c>
      <c r="I738" t="s">
        <v>152</v>
      </c>
      <c r="J738">
        <v>1</v>
      </c>
      <c r="K738" t="s">
        <v>30</v>
      </c>
      <c r="L738">
        <v>99</v>
      </c>
      <c r="M738" t="s">
        <v>26</v>
      </c>
      <c r="N738">
        <v>99</v>
      </c>
      <c r="O738" t="s">
        <v>27</v>
      </c>
      <c r="P738">
        <v>1</v>
      </c>
      <c r="Q738" t="s">
        <v>34</v>
      </c>
      <c r="R738">
        <v>52884</v>
      </c>
      <c r="V738" s="3">
        <f t="shared" si="23"/>
        <v>49.3</v>
      </c>
      <c r="W738" s="3">
        <f>IF(AND(T738&lt;&gt;"_U",T738&lt;&gt;"c",J738&lt;&gt;9,J738&lt;&gt;99),IFERROR(VLOOKUP(A738,'Health Total'!$A$2:$W$10000,18,0),"."),".")</f>
        <v>107262</v>
      </c>
    </row>
    <row r="739" spans="1:23" x14ac:dyDescent="0.2">
      <c r="A739" s="1" t="str">
        <f t="shared" si="22"/>
        <v>2013|Southern|Female / Wahine</v>
      </c>
      <c r="B739" t="s">
        <v>20</v>
      </c>
      <c r="C739" t="s">
        <v>21</v>
      </c>
      <c r="D739" t="s">
        <v>22</v>
      </c>
      <c r="E739" t="s">
        <v>23</v>
      </c>
      <c r="F739">
        <v>2013</v>
      </c>
      <c r="G739">
        <v>2013</v>
      </c>
      <c r="H739">
        <v>404</v>
      </c>
      <c r="I739" t="s">
        <v>152</v>
      </c>
      <c r="J739">
        <v>1</v>
      </c>
      <c r="K739" t="s">
        <v>30</v>
      </c>
      <c r="L739">
        <v>99</v>
      </c>
      <c r="M739" t="s">
        <v>26</v>
      </c>
      <c r="N739">
        <v>99</v>
      </c>
      <c r="O739" t="s">
        <v>27</v>
      </c>
      <c r="P739">
        <v>2</v>
      </c>
      <c r="Q739" t="s">
        <v>31</v>
      </c>
      <c r="R739">
        <v>53298</v>
      </c>
      <c r="V739" s="3">
        <f t="shared" si="23"/>
        <v>45.95</v>
      </c>
      <c r="W739" s="3">
        <f>IF(AND(T739&lt;&gt;"_U",T739&lt;&gt;"c",J739&lt;&gt;9,J739&lt;&gt;99),IFERROR(VLOOKUP(A739,'Health Total'!$A$2:$W$10000,18,0),"."),".")</f>
        <v>115983</v>
      </c>
    </row>
    <row r="740" spans="1:23" x14ac:dyDescent="0.2">
      <c r="A740" s="1" t="str">
        <f t="shared" si="22"/>
        <v>2013|Southern|Another gender / He ira kÄ“ anÅ</v>
      </c>
      <c r="B740" t="s">
        <v>20</v>
      </c>
      <c r="C740" t="s">
        <v>21</v>
      </c>
      <c r="D740" t="s">
        <v>22</v>
      </c>
      <c r="E740" t="s">
        <v>23</v>
      </c>
      <c r="F740">
        <v>2013</v>
      </c>
      <c r="G740">
        <v>2013</v>
      </c>
      <c r="H740">
        <v>404</v>
      </c>
      <c r="I740" t="s">
        <v>152</v>
      </c>
      <c r="J740">
        <v>1</v>
      </c>
      <c r="K740" t="s">
        <v>30</v>
      </c>
      <c r="L740">
        <v>99</v>
      </c>
      <c r="M740" t="s">
        <v>26</v>
      </c>
      <c r="N740">
        <v>99</v>
      </c>
      <c r="O740" t="s">
        <v>27</v>
      </c>
      <c r="P740">
        <v>3</v>
      </c>
      <c r="Q740" t="s">
        <v>28</v>
      </c>
      <c r="T740" t="s">
        <v>36</v>
      </c>
      <c r="U740" t="s">
        <v>37</v>
      </c>
      <c r="V740" s="3" t="str">
        <f t="shared" si="23"/>
        <v>.</v>
      </c>
      <c r="W740" s="3" t="str">
        <f>IF(AND(T740&lt;&gt;"_U",T740&lt;&gt;"c",J740&lt;&gt;9,J740&lt;&gt;99),IFERROR(VLOOKUP(A740,'Health Total'!$A$2:$W$10000,18,0),"."),".")</f>
        <v>.</v>
      </c>
    </row>
    <row r="741" spans="1:23" x14ac:dyDescent="0.2">
      <c r="A741" s="1" t="str">
        <f t="shared" si="22"/>
        <v>2013|Southern|Total - gender</v>
      </c>
      <c r="B741" t="s">
        <v>20</v>
      </c>
      <c r="C741" t="s">
        <v>21</v>
      </c>
      <c r="D741" t="s">
        <v>22</v>
      </c>
      <c r="E741" t="s">
        <v>23</v>
      </c>
      <c r="F741">
        <v>2013</v>
      </c>
      <c r="G741">
        <v>2013</v>
      </c>
      <c r="H741">
        <v>404</v>
      </c>
      <c r="I741" t="s">
        <v>152</v>
      </c>
      <c r="J741">
        <v>1</v>
      </c>
      <c r="K741" t="s">
        <v>30</v>
      </c>
      <c r="L741">
        <v>99</v>
      </c>
      <c r="M741" t="s">
        <v>26</v>
      </c>
      <c r="N741">
        <v>99</v>
      </c>
      <c r="O741" t="s">
        <v>27</v>
      </c>
      <c r="P741">
        <v>99</v>
      </c>
      <c r="Q741" t="s">
        <v>42</v>
      </c>
      <c r="R741">
        <v>106182</v>
      </c>
      <c r="V741" s="3">
        <f t="shared" si="23"/>
        <v>47.56</v>
      </c>
      <c r="W741" s="3">
        <f>IF(AND(T741&lt;&gt;"_U",T741&lt;&gt;"c",J741&lt;&gt;9,J741&lt;&gt;99),IFERROR(VLOOKUP(A741,'Health Total'!$A$2:$W$10000,18,0),"."),".")</f>
        <v>223242</v>
      </c>
    </row>
    <row r="742" spans="1:23" x14ac:dyDescent="0.2">
      <c r="A742" s="1" t="str">
        <f t="shared" si="22"/>
        <v>2013|Southern|Male / TÄne</v>
      </c>
      <c r="B742" t="s">
        <v>20</v>
      </c>
      <c r="C742" t="s">
        <v>21</v>
      </c>
      <c r="D742" t="s">
        <v>22</v>
      </c>
      <c r="E742" t="s">
        <v>23</v>
      </c>
      <c r="F742">
        <v>2013</v>
      </c>
      <c r="G742">
        <v>2013</v>
      </c>
      <c r="H742">
        <v>404</v>
      </c>
      <c r="I742" t="s">
        <v>152</v>
      </c>
      <c r="J742">
        <v>3</v>
      </c>
      <c r="K742" t="s">
        <v>39</v>
      </c>
      <c r="L742">
        <v>99</v>
      </c>
      <c r="M742" t="s">
        <v>26</v>
      </c>
      <c r="N742">
        <v>99</v>
      </c>
      <c r="O742" t="s">
        <v>27</v>
      </c>
      <c r="P742">
        <v>1</v>
      </c>
      <c r="Q742" t="s">
        <v>34</v>
      </c>
      <c r="R742">
        <v>3255</v>
      </c>
      <c r="V742" s="3">
        <f t="shared" si="23"/>
        <v>3.03</v>
      </c>
      <c r="W742" s="3">
        <f>IF(AND(T742&lt;&gt;"_U",T742&lt;&gt;"c",J742&lt;&gt;9,J742&lt;&gt;99),IFERROR(VLOOKUP(A742,'Health Total'!$A$2:$W$10000,18,0),"."),".")</f>
        <v>107262</v>
      </c>
    </row>
    <row r="743" spans="1:23" x14ac:dyDescent="0.2">
      <c r="A743" s="1" t="str">
        <f t="shared" si="22"/>
        <v>2013|Southern|Female / Wahine</v>
      </c>
      <c r="B743" t="s">
        <v>20</v>
      </c>
      <c r="C743" t="s">
        <v>21</v>
      </c>
      <c r="D743" t="s">
        <v>22</v>
      </c>
      <c r="E743" t="s">
        <v>23</v>
      </c>
      <c r="F743">
        <v>2013</v>
      </c>
      <c r="G743">
        <v>2013</v>
      </c>
      <c r="H743">
        <v>404</v>
      </c>
      <c r="I743" t="s">
        <v>152</v>
      </c>
      <c r="J743">
        <v>3</v>
      </c>
      <c r="K743" t="s">
        <v>39</v>
      </c>
      <c r="L743">
        <v>99</v>
      </c>
      <c r="M743" t="s">
        <v>26</v>
      </c>
      <c r="N743">
        <v>99</v>
      </c>
      <c r="O743" t="s">
        <v>27</v>
      </c>
      <c r="P743">
        <v>2</v>
      </c>
      <c r="Q743" t="s">
        <v>31</v>
      </c>
      <c r="R743">
        <v>3912</v>
      </c>
      <c r="V743" s="3">
        <f t="shared" si="23"/>
        <v>3.37</v>
      </c>
      <c r="W743" s="3">
        <f>IF(AND(T743&lt;&gt;"_U",T743&lt;&gt;"c",J743&lt;&gt;9,J743&lt;&gt;99),IFERROR(VLOOKUP(A743,'Health Total'!$A$2:$W$10000,18,0),"."),".")</f>
        <v>115983</v>
      </c>
    </row>
    <row r="744" spans="1:23" x14ac:dyDescent="0.2">
      <c r="A744" s="1" t="str">
        <f t="shared" si="22"/>
        <v>2013|Southern|Another gender / He ira kÄ“ anÅ</v>
      </c>
      <c r="B744" t="s">
        <v>20</v>
      </c>
      <c r="C744" t="s">
        <v>21</v>
      </c>
      <c r="D744" t="s">
        <v>22</v>
      </c>
      <c r="E744" t="s">
        <v>23</v>
      </c>
      <c r="F744">
        <v>2013</v>
      </c>
      <c r="G744">
        <v>2013</v>
      </c>
      <c r="H744">
        <v>404</v>
      </c>
      <c r="I744" t="s">
        <v>152</v>
      </c>
      <c r="J744">
        <v>3</v>
      </c>
      <c r="K744" t="s">
        <v>39</v>
      </c>
      <c r="L744">
        <v>99</v>
      </c>
      <c r="M744" t="s">
        <v>26</v>
      </c>
      <c r="N744">
        <v>99</v>
      </c>
      <c r="O744" t="s">
        <v>27</v>
      </c>
      <c r="P744">
        <v>3</v>
      </c>
      <c r="Q744" t="s">
        <v>28</v>
      </c>
      <c r="T744" t="s">
        <v>36</v>
      </c>
      <c r="U744" t="s">
        <v>37</v>
      </c>
      <c r="V744" s="3" t="str">
        <f t="shared" si="23"/>
        <v>.</v>
      </c>
      <c r="W744" s="3" t="str">
        <f>IF(AND(T744&lt;&gt;"_U",T744&lt;&gt;"c",J744&lt;&gt;9,J744&lt;&gt;99),IFERROR(VLOOKUP(A744,'Health Total'!$A$2:$W$10000,18,0),"."),".")</f>
        <v>.</v>
      </c>
    </row>
    <row r="745" spans="1:23" x14ac:dyDescent="0.2">
      <c r="A745" s="1" t="str">
        <f t="shared" si="22"/>
        <v>2013|Southern|Total - gender</v>
      </c>
      <c r="B745" t="s">
        <v>20</v>
      </c>
      <c r="C745" t="s">
        <v>21</v>
      </c>
      <c r="D745" t="s">
        <v>22</v>
      </c>
      <c r="E745" t="s">
        <v>23</v>
      </c>
      <c r="F745">
        <v>2013</v>
      </c>
      <c r="G745">
        <v>2013</v>
      </c>
      <c r="H745">
        <v>404</v>
      </c>
      <c r="I745" t="s">
        <v>152</v>
      </c>
      <c r="J745">
        <v>3</v>
      </c>
      <c r="K745" t="s">
        <v>39</v>
      </c>
      <c r="L745">
        <v>99</v>
      </c>
      <c r="M745" t="s">
        <v>26</v>
      </c>
      <c r="N745">
        <v>99</v>
      </c>
      <c r="O745" t="s">
        <v>27</v>
      </c>
      <c r="P745">
        <v>99</v>
      </c>
      <c r="Q745" t="s">
        <v>42</v>
      </c>
      <c r="R745">
        <v>7170</v>
      </c>
      <c r="V745" s="3">
        <f t="shared" si="23"/>
        <v>3.21</v>
      </c>
      <c r="W745" s="3">
        <f>IF(AND(T745&lt;&gt;"_U",T745&lt;&gt;"c",J745&lt;&gt;9,J745&lt;&gt;99),IFERROR(VLOOKUP(A745,'Health Total'!$A$2:$W$10000,18,0),"."),".")</f>
        <v>223242</v>
      </c>
    </row>
    <row r="746" spans="1:23" x14ac:dyDescent="0.2">
      <c r="A746" s="1" t="str">
        <f t="shared" si="22"/>
        <v>2013|Southern|Male / TÄne</v>
      </c>
      <c r="B746" t="s">
        <v>20</v>
      </c>
      <c r="C746" t="s">
        <v>21</v>
      </c>
      <c r="D746" t="s">
        <v>22</v>
      </c>
      <c r="E746" t="s">
        <v>23</v>
      </c>
      <c r="F746">
        <v>2013</v>
      </c>
      <c r="G746">
        <v>2013</v>
      </c>
      <c r="H746">
        <v>404</v>
      </c>
      <c r="I746" t="s">
        <v>152</v>
      </c>
      <c r="J746">
        <v>4</v>
      </c>
      <c r="K746" t="s">
        <v>54</v>
      </c>
      <c r="L746">
        <v>99</v>
      </c>
      <c r="M746" t="s">
        <v>26</v>
      </c>
      <c r="N746">
        <v>99</v>
      </c>
      <c r="O746" t="s">
        <v>27</v>
      </c>
      <c r="P746">
        <v>1</v>
      </c>
      <c r="Q746" t="s">
        <v>34</v>
      </c>
      <c r="R746">
        <v>7056</v>
      </c>
      <c r="V746" s="3">
        <f t="shared" si="23"/>
        <v>6.58</v>
      </c>
      <c r="W746" s="3">
        <f>IF(AND(T746&lt;&gt;"_U",T746&lt;&gt;"c",J746&lt;&gt;9,J746&lt;&gt;99),IFERROR(VLOOKUP(A746,'Health Total'!$A$2:$W$10000,18,0),"."),".")</f>
        <v>107262</v>
      </c>
    </row>
    <row r="747" spans="1:23" x14ac:dyDescent="0.2">
      <c r="A747" s="1" t="str">
        <f t="shared" si="22"/>
        <v>2013|Southern|Female / Wahine</v>
      </c>
      <c r="B747" t="s">
        <v>20</v>
      </c>
      <c r="C747" t="s">
        <v>21</v>
      </c>
      <c r="D747" t="s">
        <v>22</v>
      </c>
      <c r="E747" t="s">
        <v>23</v>
      </c>
      <c r="F747">
        <v>2013</v>
      </c>
      <c r="G747">
        <v>2013</v>
      </c>
      <c r="H747">
        <v>404</v>
      </c>
      <c r="I747" t="s">
        <v>152</v>
      </c>
      <c r="J747">
        <v>4</v>
      </c>
      <c r="K747" t="s">
        <v>54</v>
      </c>
      <c r="L747">
        <v>99</v>
      </c>
      <c r="M747" t="s">
        <v>26</v>
      </c>
      <c r="N747">
        <v>99</v>
      </c>
      <c r="O747" t="s">
        <v>27</v>
      </c>
      <c r="P747">
        <v>2</v>
      </c>
      <c r="Q747" t="s">
        <v>31</v>
      </c>
      <c r="R747">
        <v>9144</v>
      </c>
      <c r="V747" s="3">
        <f t="shared" si="23"/>
        <v>7.88</v>
      </c>
      <c r="W747" s="3">
        <f>IF(AND(T747&lt;&gt;"_U",T747&lt;&gt;"c",J747&lt;&gt;9,J747&lt;&gt;99),IFERROR(VLOOKUP(A747,'Health Total'!$A$2:$W$10000,18,0),"."),".")</f>
        <v>115983</v>
      </c>
    </row>
    <row r="748" spans="1:23" x14ac:dyDescent="0.2">
      <c r="A748" s="1" t="str">
        <f t="shared" si="22"/>
        <v>2013|Southern|Another gender / He ira kÄ“ anÅ</v>
      </c>
      <c r="B748" t="s">
        <v>20</v>
      </c>
      <c r="C748" t="s">
        <v>21</v>
      </c>
      <c r="D748" t="s">
        <v>22</v>
      </c>
      <c r="E748" t="s">
        <v>23</v>
      </c>
      <c r="F748">
        <v>2013</v>
      </c>
      <c r="G748">
        <v>2013</v>
      </c>
      <c r="H748">
        <v>404</v>
      </c>
      <c r="I748" t="s">
        <v>152</v>
      </c>
      <c r="J748">
        <v>4</v>
      </c>
      <c r="K748" t="s">
        <v>54</v>
      </c>
      <c r="L748">
        <v>99</v>
      </c>
      <c r="M748" t="s">
        <v>26</v>
      </c>
      <c r="N748">
        <v>99</v>
      </c>
      <c r="O748" t="s">
        <v>27</v>
      </c>
      <c r="P748">
        <v>3</v>
      </c>
      <c r="Q748" t="s">
        <v>28</v>
      </c>
      <c r="T748" t="s">
        <v>36</v>
      </c>
      <c r="U748" t="s">
        <v>37</v>
      </c>
      <c r="V748" s="3" t="str">
        <f t="shared" si="23"/>
        <v>.</v>
      </c>
      <c r="W748" s="3" t="str">
        <f>IF(AND(T748&lt;&gt;"_U",T748&lt;&gt;"c",J748&lt;&gt;9,J748&lt;&gt;99),IFERROR(VLOOKUP(A748,'Health Total'!$A$2:$W$10000,18,0),"."),".")</f>
        <v>.</v>
      </c>
    </row>
    <row r="749" spans="1:23" x14ac:dyDescent="0.2">
      <c r="A749" s="1" t="str">
        <f t="shared" si="22"/>
        <v>2013|Southern|Total - gender</v>
      </c>
      <c r="B749" t="s">
        <v>20</v>
      </c>
      <c r="C749" t="s">
        <v>21</v>
      </c>
      <c r="D749" t="s">
        <v>22</v>
      </c>
      <c r="E749" t="s">
        <v>23</v>
      </c>
      <c r="F749">
        <v>2013</v>
      </c>
      <c r="G749">
        <v>2013</v>
      </c>
      <c r="H749">
        <v>404</v>
      </c>
      <c r="I749" t="s">
        <v>152</v>
      </c>
      <c r="J749">
        <v>4</v>
      </c>
      <c r="K749" t="s">
        <v>54</v>
      </c>
      <c r="L749">
        <v>99</v>
      </c>
      <c r="M749" t="s">
        <v>26</v>
      </c>
      <c r="N749">
        <v>99</v>
      </c>
      <c r="O749" t="s">
        <v>27</v>
      </c>
      <c r="P749">
        <v>99</v>
      </c>
      <c r="Q749" t="s">
        <v>42</v>
      </c>
      <c r="R749">
        <v>16200</v>
      </c>
      <c r="V749" s="3">
        <f t="shared" si="23"/>
        <v>7.26</v>
      </c>
      <c r="W749" s="3">
        <f>IF(AND(T749&lt;&gt;"_U",T749&lt;&gt;"c",J749&lt;&gt;9,J749&lt;&gt;99),IFERROR(VLOOKUP(A749,'Health Total'!$A$2:$W$10000,18,0),"."),".")</f>
        <v>223242</v>
      </c>
    </row>
    <row r="750" spans="1:23" x14ac:dyDescent="0.2">
      <c r="A750" s="1" t="str">
        <f t="shared" si="22"/>
        <v>2013|Southern|Male / TÄne</v>
      </c>
      <c r="B750" t="s">
        <v>20</v>
      </c>
      <c r="C750" t="s">
        <v>21</v>
      </c>
      <c r="D750" t="s">
        <v>22</v>
      </c>
      <c r="E750" t="s">
        <v>23</v>
      </c>
      <c r="F750">
        <v>2013</v>
      </c>
      <c r="G750">
        <v>2013</v>
      </c>
      <c r="H750">
        <v>404</v>
      </c>
      <c r="I750" t="s">
        <v>152</v>
      </c>
      <c r="J750">
        <v>5</v>
      </c>
      <c r="K750" t="s">
        <v>33</v>
      </c>
      <c r="L750">
        <v>99</v>
      </c>
      <c r="M750" t="s">
        <v>26</v>
      </c>
      <c r="N750">
        <v>99</v>
      </c>
      <c r="O750" t="s">
        <v>27</v>
      </c>
      <c r="P750">
        <v>1</v>
      </c>
      <c r="Q750" t="s">
        <v>34</v>
      </c>
      <c r="R750">
        <v>2991</v>
      </c>
      <c r="V750" s="3">
        <f t="shared" si="23"/>
        <v>2.79</v>
      </c>
      <c r="W750" s="3">
        <f>IF(AND(T750&lt;&gt;"_U",T750&lt;&gt;"c",J750&lt;&gt;9,J750&lt;&gt;99),IFERROR(VLOOKUP(A750,'Health Total'!$A$2:$W$10000,18,0),"."),".")</f>
        <v>107262</v>
      </c>
    </row>
    <row r="751" spans="1:23" x14ac:dyDescent="0.2">
      <c r="A751" s="1" t="str">
        <f t="shared" si="22"/>
        <v>2013|Southern|Female / Wahine</v>
      </c>
      <c r="B751" t="s">
        <v>20</v>
      </c>
      <c r="C751" t="s">
        <v>21</v>
      </c>
      <c r="D751" t="s">
        <v>22</v>
      </c>
      <c r="E751" t="s">
        <v>23</v>
      </c>
      <c r="F751">
        <v>2013</v>
      </c>
      <c r="G751">
        <v>2013</v>
      </c>
      <c r="H751">
        <v>404</v>
      </c>
      <c r="I751" t="s">
        <v>152</v>
      </c>
      <c r="J751">
        <v>5</v>
      </c>
      <c r="K751" t="s">
        <v>33</v>
      </c>
      <c r="L751">
        <v>99</v>
      </c>
      <c r="M751" t="s">
        <v>26</v>
      </c>
      <c r="N751">
        <v>99</v>
      </c>
      <c r="O751" t="s">
        <v>27</v>
      </c>
      <c r="P751">
        <v>2</v>
      </c>
      <c r="Q751" t="s">
        <v>31</v>
      </c>
      <c r="R751">
        <v>10533</v>
      </c>
      <c r="V751" s="3">
        <f t="shared" si="23"/>
        <v>9.08</v>
      </c>
      <c r="W751" s="3">
        <f>IF(AND(T751&lt;&gt;"_U",T751&lt;&gt;"c",J751&lt;&gt;9,J751&lt;&gt;99),IFERROR(VLOOKUP(A751,'Health Total'!$A$2:$W$10000,18,0),"."),".")</f>
        <v>115983</v>
      </c>
    </row>
    <row r="752" spans="1:23" x14ac:dyDescent="0.2">
      <c r="A752" s="1" t="str">
        <f t="shared" si="22"/>
        <v>2013|Southern|Another gender / He ira kÄ“ anÅ</v>
      </c>
      <c r="B752" t="s">
        <v>20</v>
      </c>
      <c r="C752" t="s">
        <v>21</v>
      </c>
      <c r="D752" t="s">
        <v>22</v>
      </c>
      <c r="E752" t="s">
        <v>23</v>
      </c>
      <c r="F752">
        <v>2013</v>
      </c>
      <c r="G752">
        <v>2013</v>
      </c>
      <c r="H752">
        <v>404</v>
      </c>
      <c r="I752" t="s">
        <v>152</v>
      </c>
      <c r="J752">
        <v>5</v>
      </c>
      <c r="K752" t="s">
        <v>33</v>
      </c>
      <c r="L752">
        <v>99</v>
      </c>
      <c r="M752" t="s">
        <v>26</v>
      </c>
      <c r="N752">
        <v>99</v>
      </c>
      <c r="O752" t="s">
        <v>27</v>
      </c>
      <c r="P752">
        <v>3</v>
      </c>
      <c r="Q752" t="s">
        <v>28</v>
      </c>
      <c r="T752" t="s">
        <v>36</v>
      </c>
      <c r="U752" t="s">
        <v>37</v>
      </c>
      <c r="V752" s="3" t="str">
        <f t="shared" si="23"/>
        <v>.</v>
      </c>
      <c r="W752" s="3" t="str">
        <f>IF(AND(T752&lt;&gt;"_U",T752&lt;&gt;"c",J752&lt;&gt;9,J752&lt;&gt;99),IFERROR(VLOOKUP(A752,'Health Total'!$A$2:$W$10000,18,0),"."),".")</f>
        <v>.</v>
      </c>
    </row>
    <row r="753" spans="1:23" x14ac:dyDescent="0.2">
      <c r="A753" s="1" t="str">
        <f t="shared" si="22"/>
        <v>2013|Southern|Total - gender</v>
      </c>
      <c r="B753" t="s">
        <v>20</v>
      </c>
      <c r="C753" t="s">
        <v>21</v>
      </c>
      <c r="D753" t="s">
        <v>22</v>
      </c>
      <c r="E753" t="s">
        <v>23</v>
      </c>
      <c r="F753">
        <v>2013</v>
      </c>
      <c r="G753">
        <v>2013</v>
      </c>
      <c r="H753">
        <v>404</v>
      </c>
      <c r="I753" t="s">
        <v>152</v>
      </c>
      <c r="J753">
        <v>5</v>
      </c>
      <c r="K753" t="s">
        <v>33</v>
      </c>
      <c r="L753">
        <v>99</v>
      </c>
      <c r="M753" t="s">
        <v>26</v>
      </c>
      <c r="N753">
        <v>99</v>
      </c>
      <c r="O753" t="s">
        <v>27</v>
      </c>
      <c r="P753">
        <v>99</v>
      </c>
      <c r="Q753" t="s">
        <v>42</v>
      </c>
      <c r="R753">
        <v>13524</v>
      </c>
      <c r="V753" s="3">
        <f t="shared" si="23"/>
        <v>6.06</v>
      </c>
      <c r="W753" s="3">
        <f>IF(AND(T753&lt;&gt;"_U",T753&lt;&gt;"c",J753&lt;&gt;9,J753&lt;&gt;99),IFERROR(VLOOKUP(A753,'Health Total'!$A$2:$W$10000,18,0),"."),".")</f>
        <v>223242</v>
      </c>
    </row>
    <row r="754" spans="1:23" x14ac:dyDescent="0.2">
      <c r="A754" s="1" t="str">
        <f t="shared" si="22"/>
        <v>2013|Southern|Male / TÄne</v>
      </c>
      <c r="B754" t="s">
        <v>20</v>
      </c>
      <c r="C754" t="s">
        <v>21</v>
      </c>
      <c r="D754" t="s">
        <v>22</v>
      </c>
      <c r="E754" t="s">
        <v>23</v>
      </c>
      <c r="F754">
        <v>2013</v>
      </c>
      <c r="G754">
        <v>2013</v>
      </c>
      <c r="H754">
        <v>404</v>
      </c>
      <c r="I754" t="s">
        <v>152</v>
      </c>
      <c r="J754">
        <v>6</v>
      </c>
      <c r="K754" t="s">
        <v>52</v>
      </c>
      <c r="L754">
        <v>99</v>
      </c>
      <c r="M754" t="s">
        <v>26</v>
      </c>
      <c r="N754">
        <v>99</v>
      </c>
      <c r="O754" t="s">
        <v>27</v>
      </c>
      <c r="P754">
        <v>1</v>
      </c>
      <c r="Q754" t="s">
        <v>34</v>
      </c>
      <c r="R754">
        <v>41073</v>
      </c>
      <c r="V754" s="3">
        <f t="shared" si="23"/>
        <v>38.29</v>
      </c>
      <c r="W754" s="3">
        <f>IF(AND(T754&lt;&gt;"_U",T754&lt;&gt;"c",J754&lt;&gt;9,J754&lt;&gt;99),IFERROR(VLOOKUP(A754,'Health Total'!$A$2:$W$10000,18,0),"."),".")</f>
        <v>107262</v>
      </c>
    </row>
    <row r="755" spans="1:23" x14ac:dyDescent="0.2">
      <c r="A755" s="1" t="str">
        <f t="shared" si="22"/>
        <v>2013|Southern|Female / Wahine</v>
      </c>
      <c r="B755" t="s">
        <v>20</v>
      </c>
      <c r="C755" t="s">
        <v>21</v>
      </c>
      <c r="D755" t="s">
        <v>22</v>
      </c>
      <c r="E755" t="s">
        <v>23</v>
      </c>
      <c r="F755">
        <v>2013</v>
      </c>
      <c r="G755">
        <v>2013</v>
      </c>
      <c r="H755">
        <v>404</v>
      </c>
      <c r="I755" t="s">
        <v>152</v>
      </c>
      <c r="J755">
        <v>6</v>
      </c>
      <c r="K755" t="s">
        <v>52</v>
      </c>
      <c r="L755">
        <v>99</v>
      </c>
      <c r="M755" t="s">
        <v>26</v>
      </c>
      <c r="N755">
        <v>99</v>
      </c>
      <c r="O755" t="s">
        <v>27</v>
      </c>
      <c r="P755">
        <v>2</v>
      </c>
      <c r="Q755" t="s">
        <v>31</v>
      </c>
      <c r="R755">
        <v>39096</v>
      </c>
      <c r="V755" s="3">
        <f t="shared" si="23"/>
        <v>33.71</v>
      </c>
      <c r="W755" s="3">
        <f>IF(AND(T755&lt;&gt;"_U",T755&lt;&gt;"c",J755&lt;&gt;9,J755&lt;&gt;99),IFERROR(VLOOKUP(A755,'Health Total'!$A$2:$W$10000,18,0),"."),".")</f>
        <v>115983</v>
      </c>
    </row>
    <row r="756" spans="1:23" x14ac:dyDescent="0.2">
      <c r="A756" s="1" t="str">
        <f t="shared" si="22"/>
        <v>2013|Southern|Another gender / He ira kÄ“ anÅ</v>
      </c>
      <c r="B756" t="s">
        <v>20</v>
      </c>
      <c r="C756" t="s">
        <v>21</v>
      </c>
      <c r="D756" t="s">
        <v>22</v>
      </c>
      <c r="E756" t="s">
        <v>23</v>
      </c>
      <c r="F756">
        <v>2013</v>
      </c>
      <c r="G756">
        <v>2013</v>
      </c>
      <c r="H756">
        <v>404</v>
      </c>
      <c r="I756" t="s">
        <v>152</v>
      </c>
      <c r="J756">
        <v>6</v>
      </c>
      <c r="K756" t="s">
        <v>52</v>
      </c>
      <c r="L756">
        <v>99</v>
      </c>
      <c r="M756" t="s">
        <v>26</v>
      </c>
      <c r="N756">
        <v>99</v>
      </c>
      <c r="O756" t="s">
        <v>27</v>
      </c>
      <c r="P756">
        <v>3</v>
      </c>
      <c r="Q756" t="s">
        <v>28</v>
      </c>
      <c r="T756" t="s">
        <v>36</v>
      </c>
      <c r="U756" t="s">
        <v>37</v>
      </c>
      <c r="V756" s="3" t="str">
        <f t="shared" si="23"/>
        <v>.</v>
      </c>
      <c r="W756" s="3" t="str">
        <f>IF(AND(T756&lt;&gt;"_U",T756&lt;&gt;"c",J756&lt;&gt;9,J756&lt;&gt;99),IFERROR(VLOOKUP(A756,'Health Total'!$A$2:$W$10000,18,0),"."),".")</f>
        <v>.</v>
      </c>
    </row>
    <row r="757" spans="1:23" x14ac:dyDescent="0.2">
      <c r="A757" s="1" t="str">
        <f t="shared" si="22"/>
        <v>2013|Southern|Total - gender</v>
      </c>
      <c r="B757" t="s">
        <v>20</v>
      </c>
      <c r="C757" t="s">
        <v>21</v>
      </c>
      <c r="D757" t="s">
        <v>22</v>
      </c>
      <c r="E757" t="s">
        <v>23</v>
      </c>
      <c r="F757">
        <v>2013</v>
      </c>
      <c r="G757">
        <v>2013</v>
      </c>
      <c r="H757">
        <v>404</v>
      </c>
      <c r="I757" t="s">
        <v>152</v>
      </c>
      <c r="J757">
        <v>6</v>
      </c>
      <c r="K757" t="s">
        <v>52</v>
      </c>
      <c r="L757">
        <v>99</v>
      </c>
      <c r="M757" t="s">
        <v>26</v>
      </c>
      <c r="N757">
        <v>99</v>
      </c>
      <c r="O757" t="s">
        <v>27</v>
      </c>
      <c r="P757">
        <v>99</v>
      </c>
      <c r="Q757" t="s">
        <v>42</v>
      </c>
      <c r="R757">
        <v>80166</v>
      </c>
      <c r="V757" s="3">
        <f t="shared" si="23"/>
        <v>35.909999999999997</v>
      </c>
      <c r="W757" s="3">
        <f>IF(AND(T757&lt;&gt;"_U",T757&lt;&gt;"c",J757&lt;&gt;9,J757&lt;&gt;99),IFERROR(VLOOKUP(A757,'Health Total'!$A$2:$W$10000,18,0),"."),".")</f>
        <v>223242</v>
      </c>
    </row>
    <row r="758" spans="1:23" x14ac:dyDescent="0.2">
      <c r="A758" s="1" t="str">
        <f t="shared" si="22"/>
        <v>2013|Southern|Male / TÄne</v>
      </c>
      <c r="B758" t="s">
        <v>20</v>
      </c>
      <c r="C758" t="s">
        <v>21</v>
      </c>
      <c r="D758" t="s">
        <v>22</v>
      </c>
      <c r="E758" t="s">
        <v>23</v>
      </c>
      <c r="F758">
        <v>2013</v>
      </c>
      <c r="G758">
        <v>2013</v>
      </c>
      <c r="H758">
        <v>404</v>
      </c>
      <c r="I758" t="s">
        <v>152</v>
      </c>
      <c r="J758">
        <v>9</v>
      </c>
      <c r="K758" t="s">
        <v>25</v>
      </c>
      <c r="L758">
        <v>99</v>
      </c>
      <c r="M758" t="s">
        <v>26</v>
      </c>
      <c r="N758">
        <v>99</v>
      </c>
      <c r="O758" t="s">
        <v>27</v>
      </c>
      <c r="P758">
        <v>1</v>
      </c>
      <c r="Q758" t="s">
        <v>34</v>
      </c>
      <c r="R758">
        <v>10461</v>
      </c>
      <c r="V758" s="3" t="str">
        <f t="shared" si="23"/>
        <v>.</v>
      </c>
      <c r="W758" s="3" t="str">
        <f>IF(AND(T758&lt;&gt;"_U",T758&lt;&gt;"c",J758&lt;&gt;9,J758&lt;&gt;99),IFERROR(VLOOKUP(A758,'Health Total'!$A$2:$W$10000,18,0),"."),".")</f>
        <v>.</v>
      </c>
    </row>
    <row r="759" spans="1:23" x14ac:dyDescent="0.2">
      <c r="A759" s="1" t="str">
        <f t="shared" si="22"/>
        <v>2013|Southern|Female / Wahine</v>
      </c>
      <c r="B759" t="s">
        <v>20</v>
      </c>
      <c r="C759" t="s">
        <v>21</v>
      </c>
      <c r="D759" t="s">
        <v>22</v>
      </c>
      <c r="E759" t="s">
        <v>23</v>
      </c>
      <c r="F759">
        <v>2013</v>
      </c>
      <c r="G759">
        <v>2013</v>
      </c>
      <c r="H759">
        <v>404</v>
      </c>
      <c r="I759" t="s">
        <v>152</v>
      </c>
      <c r="J759">
        <v>9</v>
      </c>
      <c r="K759" t="s">
        <v>25</v>
      </c>
      <c r="L759">
        <v>99</v>
      </c>
      <c r="M759" t="s">
        <v>26</v>
      </c>
      <c r="N759">
        <v>99</v>
      </c>
      <c r="O759" t="s">
        <v>27</v>
      </c>
      <c r="P759">
        <v>2</v>
      </c>
      <c r="Q759" t="s">
        <v>31</v>
      </c>
      <c r="R759">
        <v>9321</v>
      </c>
      <c r="V759" s="3" t="str">
        <f t="shared" si="23"/>
        <v>.</v>
      </c>
      <c r="W759" s="3" t="str">
        <f>IF(AND(T759&lt;&gt;"_U",T759&lt;&gt;"c",J759&lt;&gt;9,J759&lt;&gt;99),IFERROR(VLOOKUP(A759,'Health Total'!$A$2:$W$10000,18,0),"."),".")</f>
        <v>.</v>
      </c>
    </row>
    <row r="760" spans="1:23" x14ac:dyDescent="0.2">
      <c r="A760" s="1" t="str">
        <f t="shared" si="22"/>
        <v>2013|Southern|Another gender / He ira kÄ“ anÅ</v>
      </c>
      <c r="B760" t="s">
        <v>20</v>
      </c>
      <c r="C760" t="s">
        <v>21</v>
      </c>
      <c r="D760" t="s">
        <v>22</v>
      </c>
      <c r="E760" t="s">
        <v>23</v>
      </c>
      <c r="F760">
        <v>2013</v>
      </c>
      <c r="G760">
        <v>2013</v>
      </c>
      <c r="H760">
        <v>404</v>
      </c>
      <c r="I760" t="s">
        <v>152</v>
      </c>
      <c r="J760">
        <v>9</v>
      </c>
      <c r="K760" t="s">
        <v>25</v>
      </c>
      <c r="L760">
        <v>99</v>
      </c>
      <c r="M760" t="s">
        <v>26</v>
      </c>
      <c r="N760">
        <v>99</v>
      </c>
      <c r="O760" t="s">
        <v>27</v>
      </c>
      <c r="P760">
        <v>3</v>
      </c>
      <c r="Q760" t="s">
        <v>28</v>
      </c>
      <c r="T760" t="s">
        <v>36</v>
      </c>
      <c r="U760" t="s">
        <v>37</v>
      </c>
      <c r="V760" s="3" t="str">
        <f t="shared" si="23"/>
        <v>.</v>
      </c>
      <c r="W760" s="3" t="str">
        <f>IF(AND(T760&lt;&gt;"_U",T760&lt;&gt;"c",J760&lt;&gt;9,J760&lt;&gt;99),IFERROR(VLOOKUP(A760,'Health Total'!$A$2:$W$10000,18,0),"."),".")</f>
        <v>.</v>
      </c>
    </row>
    <row r="761" spans="1:23" x14ac:dyDescent="0.2">
      <c r="A761" s="1" t="str">
        <f t="shared" si="22"/>
        <v>2013|Southern|Total - gender</v>
      </c>
      <c r="B761" t="s">
        <v>20</v>
      </c>
      <c r="C761" t="s">
        <v>21</v>
      </c>
      <c r="D761" t="s">
        <v>22</v>
      </c>
      <c r="E761" t="s">
        <v>23</v>
      </c>
      <c r="F761">
        <v>2013</v>
      </c>
      <c r="G761">
        <v>2013</v>
      </c>
      <c r="H761">
        <v>404</v>
      </c>
      <c r="I761" t="s">
        <v>152</v>
      </c>
      <c r="J761">
        <v>9</v>
      </c>
      <c r="K761" t="s">
        <v>25</v>
      </c>
      <c r="L761">
        <v>99</v>
      </c>
      <c r="M761" t="s">
        <v>26</v>
      </c>
      <c r="N761">
        <v>99</v>
      </c>
      <c r="O761" t="s">
        <v>27</v>
      </c>
      <c r="P761">
        <v>99</v>
      </c>
      <c r="Q761" t="s">
        <v>42</v>
      </c>
      <c r="R761">
        <v>19782</v>
      </c>
      <c r="V761" s="3" t="str">
        <f t="shared" si="23"/>
        <v>.</v>
      </c>
      <c r="W761" s="3" t="str">
        <f>IF(AND(T761&lt;&gt;"_U",T761&lt;&gt;"c",J761&lt;&gt;9,J761&lt;&gt;99),IFERROR(VLOOKUP(A761,'Health Total'!$A$2:$W$10000,18,0),"."),".")</f>
        <v>.</v>
      </c>
    </row>
    <row r="762" spans="1:23" x14ac:dyDescent="0.2">
      <c r="A762" s="1" t="str">
        <f t="shared" si="22"/>
        <v>2013|Southern|Male / TÄne</v>
      </c>
      <c r="B762" t="s">
        <v>20</v>
      </c>
      <c r="C762" t="s">
        <v>21</v>
      </c>
      <c r="D762" t="s">
        <v>22</v>
      </c>
      <c r="E762" t="s">
        <v>23</v>
      </c>
      <c r="F762">
        <v>2013</v>
      </c>
      <c r="G762">
        <v>2013</v>
      </c>
      <c r="H762">
        <v>404</v>
      </c>
      <c r="I762" t="s">
        <v>152</v>
      </c>
      <c r="J762">
        <v>77</v>
      </c>
      <c r="K762" t="s">
        <v>49</v>
      </c>
      <c r="L762">
        <v>99</v>
      </c>
      <c r="M762" t="s">
        <v>26</v>
      </c>
      <c r="N762">
        <v>99</v>
      </c>
      <c r="O762" t="s">
        <v>27</v>
      </c>
      <c r="P762">
        <v>1</v>
      </c>
      <c r="Q762" t="s">
        <v>34</v>
      </c>
      <c r="R762">
        <v>107262</v>
      </c>
      <c r="V762" s="3">
        <f t="shared" si="23"/>
        <v>100</v>
      </c>
      <c r="W762" s="3">
        <f>IF(AND(T762&lt;&gt;"_U",T762&lt;&gt;"c",J762&lt;&gt;9,J762&lt;&gt;99),IFERROR(VLOOKUP(A762,'Health Total'!$A$2:$W$10000,18,0),"."),".")</f>
        <v>107262</v>
      </c>
    </row>
    <row r="763" spans="1:23" x14ac:dyDescent="0.2">
      <c r="A763" s="1" t="str">
        <f t="shared" si="22"/>
        <v>2013|Southern|Female / Wahine</v>
      </c>
      <c r="B763" t="s">
        <v>20</v>
      </c>
      <c r="C763" t="s">
        <v>21</v>
      </c>
      <c r="D763" t="s">
        <v>22</v>
      </c>
      <c r="E763" t="s">
        <v>23</v>
      </c>
      <c r="F763">
        <v>2013</v>
      </c>
      <c r="G763">
        <v>2013</v>
      </c>
      <c r="H763">
        <v>404</v>
      </c>
      <c r="I763" t="s">
        <v>152</v>
      </c>
      <c r="J763">
        <v>77</v>
      </c>
      <c r="K763" t="s">
        <v>49</v>
      </c>
      <c r="L763">
        <v>99</v>
      </c>
      <c r="M763" t="s">
        <v>26</v>
      </c>
      <c r="N763">
        <v>99</v>
      </c>
      <c r="O763" t="s">
        <v>27</v>
      </c>
      <c r="P763">
        <v>2</v>
      </c>
      <c r="Q763" t="s">
        <v>31</v>
      </c>
      <c r="R763">
        <v>115983</v>
      </c>
      <c r="V763" s="3">
        <f t="shared" si="23"/>
        <v>100</v>
      </c>
      <c r="W763" s="3">
        <f>IF(AND(T763&lt;&gt;"_U",T763&lt;&gt;"c",J763&lt;&gt;9,J763&lt;&gt;99),IFERROR(VLOOKUP(A763,'Health Total'!$A$2:$W$10000,18,0),"."),".")</f>
        <v>115983</v>
      </c>
    </row>
    <row r="764" spans="1:23" x14ac:dyDescent="0.2">
      <c r="A764" s="1" t="str">
        <f t="shared" si="22"/>
        <v>2013|Southern|Another gender / He ira kÄ“ anÅ</v>
      </c>
      <c r="B764" t="s">
        <v>20</v>
      </c>
      <c r="C764" t="s">
        <v>21</v>
      </c>
      <c r="D764" t="s">
        <v>22</v>
      </c>
      <c r="E764" t="s">
        <v>23</v>
      </c>
      <c r="F764">
        <v>2013</v>
      </c>
      <c r="G764">
        <v>2013</v>
      </c>
      <c r="H764">
        <v>404</v>
      </c>
      <c r="I764" t="s">
        <v>152</v>
      </c>
      <c r="J764">
        <v>77</v>
      </c>
      <c r="K764" t="s">
        <v>49</v>
      </c>
      <c r="L764">
        <v>99</v>
      </c>
      <c r="M764" t="s">
        <v>26</v>
      </c>
      <c r="N764">
        <v>99</v>
      </c>
      <c r="O764" t="s">
        <v>27</v>
      </c>
      <c r="P764">
        <v>3</v>
      </c>
      <c r="Q764" t="s">
        <v>28</v>
      </c>
      <c r="T764" t="s">
        <v>36</v>
      </c>
      <c r="U764" t="s">
        <v>37</v>
      </c>
      <c r="V764" s="3" t="str">
        <f t="shared" si="23"/>
        <v>.</v>
      </c>
      <c r="W764" s="3" t="str">
        <f>IF(AND(T764&lt;&gt;"_U",T764&lt;&gt;"c",J764&lt;&gt;9,J764&lt;&gt;99),IFERROR(VLOOKUP(A764,'Health Total'!$A$2:$W$10000,18,0),"."),".")</f>
        <v>.</v>
      </c>
    </row>
    <row r="765" spans="1:23" x14ac:dyDescent="0.2">
      <c r="A765" s="1" t="str">
        <f t="shared" si="22"/>
        <v>2013|Southern|Total - gender</v>
      </c>
      <c r="B765" t="s">
        <v>20</v>
      </c>
      <c r="C765" t="s">
        <v>21</v>
      </c>
      <c r="D765" t="s">
        <v>22</v>
      </c>
      <c r="E765" t="s">
        <v>23</v>
      </c>
      <c r="F765">
        <v>2013</v>
      </c>
      <c r="G765">
        <v>2013</v>
      </c>
      <c r="H765">
        <v>404</v>
      </c>
      <c r="I765" t="s">
        <v>152</v>
      </c>
      <c r="J765">
        <v>77</v>
      </c>
      <c r="K765" t="s">
        <v>49</v>
      </c>
      <c r="L765">
        <v>99</v>
      </c>
      <c r="M765" t="s">
        <v>26</v>
      </c>
      <c r="N765">
        <v>99</v>
      </c>
      <c r="O765" t="s">
        <v>27</v>
      </c>
      <c r="P765">
        <v>99</v>
      </c>
      <c r="Q765" t="s">
        <v>42</v>
      </c>
      <c r="R765">
        <v>223242</v>
      </c>
      <c r="V765" s="3">
        <f t="shared" si="23"/>
        <v>100</v>
      </c>
      <c r="W765" s="3">
        <f>IF(AND(T765&lt;&gt;"_U",T765&lt;&gt;"c",J765&lt;&gt;9,J765&lt;&gt;99),IFERROR(VLOOKUP(A765,'Health Total'!$A$2:$W$10000,18,0),"."),".")</f>
        <v>223242</v>
      </c>
    </row>
    <row r="766" spans="1:23" x14ac:dyDescent="0.2">
      <c r="A766" s="1" t="str">
        <f t="shared" si="22"/>
        <v>2013|Southern|Male / TÄne</v>
      </c>
      <c r="B766" t="s">
        <v>20</v>
      </c>
      <c r="C766" t="s">
        <v>21</v>
      </c>
      <c r="D766" t="s">
        <v>22</v>
      </c>
      <c r="E766" t="s">
        <v>23</v>
      </c>
      <c r="F766">
        <v>2013</v>
      </c>
      <c r="G766">
        <v>2013</v>
      </c>
      <c r="H766">
        <v>404</v>
      </c>
      <c r="I766" t="s">
        <v>152</v>
      </c>
      <c r="J766">
        <v>99</v>
      </c>
      <c r="K766" t="s">
        <v>47</v>
      </c>
      <c r="L766">
        <v>99</v>
      </c>
      <c r="M766" t="s">
        <v>26</v>
      </c>
      <c r="N766">
        <v>99</v>
      </c>
      <c r="O766" t="s">
        <v>27</v>
      </c>
      <c r="P766">
        <v>1</v>
      </c>
      <c r="Q766" t="s">
        <v>34</v>
      </c>
      <c r="R766">
        <v>117723</v>
      </c>
      <c r="V766" s="3" t="str">
        <f t="shared" si="23"/>
        <v>.</v>
      </c>
      <c r="W766" s="3" t="str">
        <f>IF(AND(T766&lt;&gt;"_U",T766&lt;&gt;"c",J766&lt;&gt;9,J766&lt;&gt;99),IFERROR(VLOOKUP(A766,'Health Total'!$A$2:$W$10000,18,0),"."),".")</f>
        <v>.</v>
      </c>
    </row>
    <row r="767" spans="1:23" x14ac:dyDescent="0.2">
      <c r="A767" s="1" t="str">
        <f t="shared" si="22"/>
        <v>2013|Southern|Female / Wahine</v>
      </c>
      <c r="B767" t="s">
        <v>20</v>
      </c>
      <c r="C767" t="s">
        <v>21</v>
      </c>
      <c r="D767" t="s">
        <v>22</v>
      </c>
      <c r="E767" t="s">
        <v>23</v>
      </c>
      <c r="F767">
        <v>2013</v>
      </c>
      <c r="G767">
        <v>2013</v>
      </c>
      <c r="H767">
        <v>404</v>
      </c>
      <c r="I767" t="s">
        <v>152</v>
      </c>
      <c r="J767">
        <v>99</v>
      </c>
      <c r="K767" t="s">
        <v>47</v>
      </c>
      <c r="L767">
        <v>99</v>
      </c>
      <c r="M767" t="s">
        <v>26</v>
      </c>
      <c r="N767">
        <v>99</v>
      </c>
      <c r="O767" t="s">
        <v>27</v>
      </c>
      <c r="P767">
        <v>2</v>
      </c>
      <c r="Q767" t="s">
        <v>31</v>
      </c>
      <c r="R767">
        <v>125304</v>
      </c>
      <c r="V767" s="3" t="str">
        <f t="shared" si="23"/>
        <v>.</v>
      </c>
      <c r="W767" s="3" t="str">
        <f>IF(AND(T767&lt;&gt;"_U",T767&lt;&gt;"c",J767&lt;&gt;9,J767&lt;&gt;99),IFERROR(VLOOKUP(A767,'Health Total'!$A$2:$W$10000,18,0),"."),".")</f>
        <v>.</v>
      </c>
    </row>
    <row r="768" spans="1:23" x14ac:dyDescent="0.2">
      <c r="A768" s="1" t="str">
        <f t="shared" si="22"/>
        <v>2013|Southern|Another gender / He ira kÄ“ anÅ</v>
      </c>
      <c r="B768" t="s">
        <v>20</v>
      </c>
      <c r="C768" t="s">
        <v>21</v>
      </c>
      <c r="D768" t="s">
        <v>22</v>
      </c>
      <c r="E768" t="s">
        <v>23</v>
      </c>
      <c r="F768">
        <v>2013</v>
      </c>
      <c r="G768">
        <v>2013</v>
      </c>
      <c r="H768">
        <v>404</v>
      </c>
      <c r="I768" t="s">
        <v>152</v>
      </c>
      <c r="J768">
        <v>99</v>
      </c>
      <c r="K768" t="s">
        <v>47</v>
      </c>
      <c r="L768">
        <v>99</v>
      </c>
      <c r="M768" t="s">
        <v>26</v>
      </c>
      <c r="N768">
        <v>99</v>
      </c>
      <c r="O768" t="s">
        <v>27</v>
      </c>
      <c r="P768">
        <v>3</v>
      </c>
      <c r="Q768" t="s">
        <v>28</v>
      </c>
      <c r="T768" t="s">
        <v>36</v>
      </c>
      <c r="U768" t="s">
        <v>37</v>
      </c>
      <c r="V768" s="3" t="str">
        <f t="shared" si="23"/>
        <v>.</v>
      </c>
      <c r="W768" s="3" t="str">
        <f>IF(AND(T768&lt;&gt;"_U",T768&lt;&gt;"c",J768&lt;&gt;9,J768&lt;&gt;99),IFERROR(VLOOKUP(A768,'Health Total'!$A$2:$W$10000,18,0),"."),".")</f>
        <v>.</v>
      </c>
    </row>
    <row r="769" spans="1:23" x14ac:dyDescent="0.2">
      <c r="A769" s="1" t="str">
        <f t="shared" si="22"/>
        <v>2013|Southern|Total - gender</v>
      </c>
      <c r="B769" t="s">
        <v>20</v>
      </c>
      <c r="C769" t="s">
        <v>21</v>
      </c>
      <c r="D769" t="s">
        <v>22</v>
      </c>
      <c r="E769" t="s">
        <v>23</v>
      </c>
      <c r="F769">
        <v>2013</v>
      </c>
      <c r="G769">
        <v>2013</v>
      </c>
      <c r="H769">
        <v>404</v>
      </c>
      <c r="I769" t="s">
        <v>152</v>
      </c>
      <c r="J769">
        <v>99</v>
      </c>
      <c r="K769" t="s">
        <v>47</v>
      </c>
      <c r="L769">
        <v>99</v>
      </c>
      <c r="M769" t="s">
        <v>26</v>
      </c>
      <c r="N769">
        <v>99</v>
      </c>
      <c r="O769" t="s">
        <v>27</v>
      </c>
      <c r="P769">
        <v>99</v>
      </c>
      <c r="Q769" t="s">
        <v>42</v>
      </c>
      <c r="R769">
        <v>243024</v>
      </c>
      <c r="V769" s="3" t="str">
        <f t="shared" si="23"/>
        <v>.</v>
      </c>
      <c r="W769" s="3" t="str">
        <f>IF(AND(T769&lt;&gt;"_U",T769&lt;&gt;"c",J769&lt;&gt;9,J769&lt;&gt;99),IFERROR(VLOOKUP(A769,'Health Total'!$A$2:$W$10000,18,0),"."),".")</f>
        <v>.</v>
      </c>
    </row>
    <row r="770" spans="1:23" x14ac:dyDescent="0.2">
      <c r="A770" s="1" t="str">
        <f t="shared" si="22"/>
        <v>2013|Total - New Zealand by health region/health district|Male / TÄne</v>
      </c>
      <c r="B770" t="s">
        <v>20</v>
      </c>
      <c r="C770" t="s">
        <v>21</v>
      </c>
      <c r="D770" t="s">
        <v>22</v>
      </c>
      <c r="E770" t="s">
        <v>23</v>
      </c>
      <c r="F770">
        <v>2013</v>
      </c>
      <c r="G770">
        <v>2013</v>
      </c>
      <c r="H770">
        <v>99999</v>
      </c>
      <c r="I770" t="s">
        <v>151</v>
      </c>
      <c r="J770">
        <v>1</v>
      </c>
      <c r="K770" t="s">
        <v>30</v>
      </c>
      <c r="L770">
        <v>99</v>
      </c>
      <c r="M770" t="s">
        <v>26</v>
      </c>
      <c r="N770">
        <v>99</v>
      </c>
      <c r="O770" t="s">
        <v>27</v>
      </c>
      <c r="P770">
        <v>1</v>
      </c>
      <c r="Q770" t="s">
        <v>34</v>
      </c>
      <c r="R770">
        <v>730656</v>
      </c>
      <c r="V770" s="3">
        <f t="shared" si="23"/>
        <v>50.09</v>
      </c>
      <c r="W770" s="3">
        <f>IF(AND(T770&lt;&gt;"_U",T770&lt;&gt;"c",J770&lt;&gt;9,J770&lt;&gt;99),IFERROR(VLOOKUP(A770,'Health Total'!$A$2:$W$10000,18,0),"."),".")</f>
        <v>1458744</v>
      </c>
    </row>
    <row r="771" spans="1:23" x14ac:dyDescent="0.2">
      <c r="A771" s="1" t="str">
        <f t="shared" ref="A771:A834" si="24">G771&amp;"|"&amp;I771&amp;"|"&amp;Q771</f>
        <v>2013|Total - New Zealand by health region/health district|Female / Wahine</v>
      </c>
      <c r="B771" t="s">
        <v>20</v>
      </c>
      <c r="C771" t="s">
        <v>21</v>
      </c>
      <c r="D771" t="s">
        <v>22</v>
      </c>
      <c r="E771" t="s">
        <v>23</v>
      </c>
      <c r="F771">
        <v>2013</v>
      </c>
      <c r="G771">
        <v>2013</v>
      </c>
      <c r="H771">
        <v>99999</v>
      </c>
      <c r="I771" t="s">
        <v>151</v>
      </c>
      <c r="J771">
        <v>1</v>
      </c>
      <c r="K771" t="s">
        <v>30</v>
      </c>
      <c r="L771">
        <v>99</v>
      </c>
      <c r="M771" t="s">
        <v>26</v>
      </c>
      <c r="N771">
        <v>99</v>
      </c>
      <c r="O771" t="s">
        <v>27</v>
      </c>
      <c r="P771">
        <v>2</v>
      </c>
      <c r="Q771" t="s">
        <v>31</v>
      </c>
      <c r="R771">
        <v>739161</v>
      </c>
      <c r="V771" s="3">
        <f t="shared" ref="V771:V834" si="25">IF(T771&lt;&gt;"_U",IFERROR((ROUND(R771/W771*100,2)),"."),".")</f>
        <v>46.25</v>
      </c>
      <c r="W771" s="3">
        <f>IF(AND(T771&lt;&gt;"_U",T771&lt;&gt;"c",J771&lt;&gt;9,J771&lt;&gt;99),IFERROR(VLOOKUP(A771,'Health Total'!$A$2:$W$10000,18,0),"."),".")</f>
        <v>1598019</v>
      </c>
    </row>
    <row r="772" spans="1:23" x14ac:dyDescent="0.2">
      <c r="A772" s="1" t="str">
        <f t="shared" si="24"/>
        <v>2013|Total - New Zealand by health region/health district|Another gender / He ira kÄ“ anÅ</v>
      </c>
      <c r="B772" t="s">
        <v>20</v>
      </c>
      <c r="C772" t="s">
        <v>21</v>
      </c>
      <c r="D772" t="s">
        <v>22</v>
      </c>
      <c r="E772" t="s">
        <v>23</v>
      </c>
      <c r="F772">
        <v>2013</v>
      </c>
      <c r="G772">
        <v>2013</v>
      </c>
      <c r="H772">
        <v>99999</v>
      </c>
      <c r="I772" t="s">
        <v>151</v>
      </c>
      <c r="J772">
        <v>1</v>
      </c>
      <c r="K772" t="s">
        <v>30</v>
      </c>
      <c r="L772">
        <v>99</v>
      </c>
      <c r="M772" t="s">
        <v>26</v>
      </c>
      <c r="N772">
        <v>99</v>
      </c>
      <c r="O772" t="s">
        <v>27</v>
      </c>
      <c r="P772">
        <v>3</v>
      </c>
      <c r="Q772" t="s">
        <v>28</v>
      </c>
      <c r="T772" t="s">
        <v>36</v>
      </c>
      <c r="U772" t="s">
        <v>37</v>
      </c>
      <c r="V772" s="3" t="str">
        <f t="shared" si="25"/>
        <v>.</v>
      </c>
      <c r="W772" s="3" t="str">
        <f>IF(AND(T772&lt;&gt;"_U",T772&lt;&gt;"c",J772&lt;&gt;9,J772&lt;&gt;99),IFERROR(VLOOKUP(A772,'Health Total'!$A$2:$W$10000,18,0),"."),".")</f>
        <v>.</v>
      </c>
    </row>
    <row r="773" spans="1:23" x14ac:dyDescent="0.2">
      <c r="A773" s="1" t="str">
        <f t="shared" si="24"/>
        <v>2013|Total - New Zealand by health region/health district|Total - gender</v>
      </c>
      <c r="B773" t="s">
        <v>20</v>
      </c>
      <c r="C773" t="s">
        <v>21</v>
      </c>
      <c r="D773" t="s">
        <v>22</v>
      </c>
      <c r="E773" t="s">
        <v>23</v>
      </c>
      <c r="F773">
        <v>2013</v>
      </c>
      <c r="G773">
        <v>2013</v>
      </c>
      <c r="H773">
        <v>99999</v>
      </c>
      <c r="I773" t="s">
        <v>151</v>
      </c>
      <c r="J773">
        <v>1</v>
      </c>
      <c r="K773" t="s">
        <v>30</v>
      </c>
      <c r="L773">
        <v>99</v>
      </c>
      <c r="M773" t="s">
        <v>26</v>
      </c>
      <c r="N773">
        <v>99</v>
      </c>
      <c r="O773" t="s">
        <v>27</v>
      </c>
      <c r="P773">
        <v>99</v>
      </c>
      <c r="Q773" t="s">
        <v>42</v>
      </c>
      <c r="R773">
        <v>1469814</v>
      </c>
      <c r="V773" s="3">
        <f t="shared" si="25"/>
        <v>48.08</v>
      </c>
      <c r="W773" s="3">
        <f>IF(AND(T773&lt;&gt;"_U",T773&lt;&gt;"c",J773&lt;&gt;9,J773&lt;&gt;99),IFERROR(VLOOKUP(A773,'Health Total'!$A$2:$W$10000,18,0),"."),".")</f>
        <v>3056760</v>
      </c>
    </row>
    <row r="774" spans="1:23" x14ac:dyDescent="0.2">
      <c r="A774" s="1" t="str">
        <f t="shared" si="24"/>
        <v>2013|Total - New Zealand by health region/health district|Male / TÄne</v>
      </c>
      <c r="B774" t="s">
        <v>20</v>
      </c>
      <c r="C774" t="s">
        <v>21</v>
      </c>
      <c r="D774" t="s">
        <v>22</v>
      </c>
      <c r="E774" t="s">
        <v>23</v>
      </c>
      <c r="F774">
        <v>2013</v>
      </c>
      <c r="G774">
        <v>2013</v>
      </c>
      <c r="H774">
        <v>99999</v>
      </c>
      <c r="I774" t="s">
        <v>151</v>
      </c>
      <c r="J774">
        <v>3</v>
      </c>
      <c r="K774" t="s">
        <v>39</v>
      </c>
      <c r="L774">
        <v>99</v>
      </c>
      <c r="M774" t="s">
        <v>26</v>
      </c>
      <c r="N774">
        <v>99</v>
      </c>
      <c r="O774" t="s">
        <v>27</v>
      </c>
      <c r="P774">
        <v>1</v>
      </c>
      <c r="Q774" t="s">
        <v>34</v>
      </c>
      <c r="R774">
        <v>46587</v>
      </c>
      <c r="V774" s="3">
        <f t="shared" si="25"/>
        <v>3.19</v>
      </c>
      <c r="W774" s="3">
        <f>IF(AND(T774&lt;&gt;"_U",T774&lt;&gt;"c",J774&lt;&gt;9,J774&lt;&gt;99),IFERROR(VLOOKUP(A774,'Health Total'!$A$2:$W$10000,18,0),"."),".")</f>
        <v>1458744</v>
      </c>
    </row>
    <row r="775" spans="1:23" x14ac:dyDescent="0.2">
      <c r="A775" s="1" t="str">
        <f t="shared" si="24"/>
        <v>2013|Total - New Zealand by health region/health district|Female / Wahine</v>
      </c>
      <c r="B775" t="s">
        <v>20</v>
      </c>
      <c r="C775" t="s">
        <v>21</v>
      </c>
      <c r="D775" t="s">
        <v>22</v>
      </c>
      <c r="E775" t="s">
        <v>23</v>
      </c>
      <c r="F775">
        <v>2013</v>
      </c>
      <c r="G775">
        <v>2013</v>
      </c>
      <c r="H775">
        <v>99999</v>
      </c>
      <c r="I775" t="s">
        <v>151</v>
      </c>
      <c r="J775">
        <v>3</v>
      </c>
      <c r="K775" t="s">
        <v>39</v>
      </c>
      <c r="L775">
        <v>99</v>
      </c>
      <c r="M775" t="s">
        <v>26</v>
      </c>
      <c r="N775">
        <v>99</v>
      </c>
      <c r="O775" t="s">
        <v>27</v>
      </c>
      <c r="P775">
        <v>2</v>
      </c>
      <c r="Q775" t="s">
        <v>31</v>
      </c>
      <c r="R775">
        <v>59664</v>
      </c>
      <c r="V775" s="3">
        <f t="shared" si="25"/>
        <v>3.73</v>
      </c>
      <c r="W775" s="3">
        <f>IF(AND(T775&lt;&gt;"_U",T775&lt;&gt;"c",J775&lt;&gt;9,J775&lt;&gt;99),IFERROR(VLOOKUP(A775,'Health Total'!$A$2:$W$10000,18,0),"."),".")</f>
        <v>1598019</v>
      </c>
    </row>
    <row r="776" spans="1:23" x14ac:dyDescent="0.2">
      <c r="A776" s="1" t="str">
        <f t="shared" si="24"/>
        <v>2013|Total - New Zealand by health region/health district|Another gender / He ira kÄ“ anÅ</v>
      </c>
      <c r="B776" t="s">
        <v>20</v>
      </c>
      <c r="C776" t="s">
        <v>21</v>
      </c>
      <c r="D776" t="s">
        <v>22</v>
      </c>
      <c r="E776" t="s">
        <v>23</v>
      </c>
      <c r="F776">
        <v>2013</v>
      </c>
      <c r="G776">
        <v>2013</v>
      </c>
      <c r="H776">
        <v>99999</v>
      </c>
      <c r="I776" t="s">
        <v>151</v>
      </c>
      <c r="J776">
        <v>3</v>
      </c>
      <c r="K776" t="s">
        <v>39</v>
      </c>
      <c r="L776">
        <v>99</v>
      </c>
      <c r="M776" t="s">
        <v>26</v>
      </c>
      <c r="N776">
        <v>99</v>
      </c>
      <c r="O776" t="s">
        <v>27</v>
      </c>
      <c r="P776">
        <v>3</v>
      </c>
      <c r="Q776" t="s">
        <v>28</v>
      </c>
      <c r="T776" t="s">
        <v>36</v>
      </c>
      <c r="U776" t="s">
        <v>37</v>
      </c>
      <c r="V776" s="3" t="str">
        <f t="shared" si="25"/>
        <v>.</v>
      </c>
      <c r="W776" s="3" t="str">
        <f>IF(AND(T776&lt;&gt;"_U",T776&lt;&gt;"c",J776&lt;&gt;9,J776&lt;&gt;99),IFERROR(VLOOKUP(A776,'Health Total'!$A$2:$W$10000,18,0),"."),".")</f>
        <v>.</v>
      </c>
    </row>
    <row r="777" spans="1:23" x14ac:dyDescent="0.2">
      <c r="A777" s="1" t="str">
        <f t="shared" si="24"/>
        <v>2013|Total - New Zealand by health region/health district|Total - gender</v>
      </c>
      <c r="B777" t="s">
        <v>20</v>
      </c>
      <c r="C777" t="s">
        <v>21</v>
      </c>
      <c r="D777" t="s">
        <v>22</v>
      </c>
      <c r="E777" t="s">
        <v>23</v>
      </c>
      <c r="F777">
        <v>2013</v>
      </c>
      <c r="G777">
        <v>2013</v>
      </c>
      <c r="H777">
        <v>99999</v>
      </c>
      <c r="I777" t="s">
        <v>151</v>
      </c>
      <c r="J777">
        <v>3</v>
      </c>
      <c r="K777" t="s">
        <v>39</v>
      </c>
      <c r="L777">
        <v>99</v>
      </c>
      <c r="M777" t="s">
        <v>26</v>
      </c>
      <c r="N777">
        <v>99</v>
      </c>
      <c r="O777" t="s">
        <v>27</v>
      </c>
      <c r="P777">
        <v>99</v>
      </c>
      <c r="Q777" t="s">
        <v>42</v>
      </c>
      <c r="R777">
        <v>106248</v>
      </c>
      <c r="V777" s="3">
        <f t="shared" si="25"/>
        <v>3.48</v>
      </c>
      <c r="W777" s="3">
        <f>IF(AND(T777&lt;&gt;"_U",T777&lt;&gt;"c",J777&lt;&gt;9,J777&lt;&gt;99),IFERROR(VLOOKUP(A777,'Health Total'!$A$2:$W$10000,18,0),"."),".")</f>
        <v>3056760</v>
      </c>
    </row>
    <row r="778" spans="1:23" x14ac:dyDescent="0.2">
      <c r="A778" s="1" t="str">
        <f t="shared" si="24"/>
        <v>2013|Total - New Zealand by health region/health district|Male / TÄne</v>
      </c>
      <c r="B778" t="s">
        <v>20</v>
      </c>
      <c r="C778" t="s">
        <v>21</v>
      </c>
      <c r="D778" t="s">
        <v>22</v>
      </c>
      <c r="E778" t="s">
        <v>23</v>
      </c>
      <c r="F778">
        <v>2013</v>
      </c>
      <c r="G778">
        <v>2013</v>
      </c>
      <c r="H778">
        <v>99999</v>
      </c>
      <c r="I778" t="s">
        <v>151</v>
      </c>
      <c r="J778">
        <v>4</v>
      </c>
      <c r="K778" t="s">
        <v>54</v>
      </c>
      <c r="L778">
        <v>99</v>
      </c>
      <c r="M778" t="s">
        <v>26</v>
      </c>
      <c r="N778">
        <v>99</v>
      </c>
      <c r="O778" t="s">
        <v>27</v>
      </c>
      <c r="P778">
        <v>1</v>
      </c>
      <c r="Q778" t="s">
        <v>34</v>
      </c>
      <c r="R778">
        <v>99870</v>
      </c>
      <c r="V778" s="3">
        <f t="shared" si="25"/>
        <v>6.85</v>
      </c>
      <c r="W778" s="3">
        <f>IF(AND(T778&lt;&gt;"_U",T778&lt;&gt;"c",J778&lt;&gt;9,J778&lt;&gt;99),IFERROR(VLOOKUP(A778,'Health Total'!$A$2:$W$10000,18,0),"."),".")</f>
        <v>1458744</v>
      </c>
    </row>
    <row r="779" spans="1:23" x14ac:dyDescent="0.2">
      <c r="A779" s="1" t="str">
        <f t="shared" si="24"/>
        <v>2013|Total - New Zealand by health region/health district|Female / Wahine</v>
      </c>
      <c r="B779" t="s">
        <v>20</v>
      </c>
      <c r="C779" t="s">
        <v>21</v>
      </c>
      <c r="D779" t="s">
        <v>22</v>
      </c>
      <c r="E779" t="s">
        <v>23</v>
      </c>
      <c r="F779">
        <v>2013</v>
      </c>
      <c r="G779">
        <v>2013</v>
      </c>
      <c r="H779">
        <v>99999</v>
      </c>
      <c r="I779" t="s">
        <v>151</v>
      </c>
      <c r="J779">
        <v>4</v>
      </c>
      <c r="K779" t="s">
        <v>54</v>
      </c>
      <c r="L779">
        <v>99</v>
      </c>
      <c r="M779" t="s">
        <v>26</v>
      </c>
      <c r="N779">
        <v>99</v>
      </c>
      <c r="O779" t="s">
        <v>27</v>
      </c>
      <c r="P779">
        <v>2</v>
      </c>
      <c r="Q779" t="s">
        <v>31</v>
      </c>
      <c r="R779">
        <v>141018</v>
      </c>
      <c r="V779" s="3">
        <f t="shared" si="25"/>
        <v>8.82</v>
      </c>
      <c r="W779" s="3">
        <f>IF(AND(T779&lt;&gt;"_U",T779&lt;&gt;"c",J779&lt;&gt;9,J779&lt;&gt;99),IFERROR(VLOOKUP(A779,'Health Total'!$A$2:$W$10000,18,0),"."),".")</f>
        <v>1598019</v>
      </c>
    </row>
    <row r="780" spans="1:23" x14ac:dyDescent="0.2">
      <c r="A780" s="1" t="str">
        <f t="shared" si="24"/>
        <v>2013|Total - New Zealand by health region/health district|Another gender / He ira kÄ“ anÅ</v>
      </c>
      <c r="B780" t="s">
        <v>20</v>
      </c>
      <c r="C780" t="s">
        <v>21</v>
      </c>
      <c r="D780" t="s">
        <v>22</v>
      </c>
      <c r="E780" t="s">
        <v>23</v>
      </c>
      <c r="F780">
        <v>2013</v>
      </c>
      <c r="G780">
        <v>2013</v>
      </c>
      <c r="H780">
        <v>99999</v>
      </c>
      <c r="I780" t="s">
        <v>151</v>
      </c>
      <c r="J780">
        <v>4</v>
      </c>
      <c r="K780" t="s">
        <v>54</v>
      </c>
      <c r="L780">
        <v>99</v>
      </c>
      <c r="M780" t="s">
        <v>26</v>
      </c>
      <c r="N780">
        <v>99</v>
      </c>
      <c r="O780" t="s">
        <v>27</v>
      </c>
      <c r="P780">
        <v>3</v>
      </c>
      <c r="Q780" t="s">
        <v>28</v>
      </c>
      <c r="T780" t="s">
        <v>36</v>
      </c>
      <c r="U780" t="s">
        <v>37</v>
      </c>
      <c r="V780" s="3" t="str">
        <f t="shared" si="25"/>
        <v>.</v>
      </c>
      <c r="W780" s="3" t="str">
        <f>IF(AND(T780&lt;&gt;"_U",T780&lt;&gt;"c",J780&lt;&gt;9,J780&lt;&gt;99),IFERROR(VLOOKUP(A780,'Health Total'!$A$2:$W$10000,18,0),"."),".")</f>
        <v>.</v>
      </c>
    </row>
    <row r="781" spans="1:23" x14ac:dyDescent="0.2">
      <c r="A781" s="1" t="str">
        <f t="shared" si="24"/>
        <v>2013|Total - New Zealand by health region/health district|Total - gender</v>
      </c>
      <c r="B781" t="s">
        <v>20</v>
      </c>
      <c r="C781" t="s">
        <v>21</v>
      </c>
      <c r="D781" t="s">
        <v>22</v>
      </c>
      <c r="E781" t="s">
        <v>23</v>
      </c>
      <c r="F781">
        <v>2013</v>
      </c>
      <c r="G781">
        <v>2013</v>
      </c>
      <c r="H781">
        <v>99999</v>
      </c>
      <c r="I781" t="s">
        <v>151</v>
      </c>
      <c r="J781">
        <v>4</v>
      </c>
      <c r="K781" t="s">
        <v>54</v>
      </c>
      <c r="L781">
        <v>99</v>
      </c>
      <c r="M781" t="s">
        <v>26</v>
      </c>
      <c r="N781">
        <v>99</v>
      </c>
      <c r="O781" t="s">
        <v>27</v>
      </c>
      <c r="P781">
        <v>99</v>
      </c>
      <c r="Q781" t="s">
        <v>42</v>
      </c>
      <c r="R781">
        <v>240891</v>
      </c>
      <c r="V781" s="3">
        <f t="shared" si="25"/>
        <v>7.88</v>
      </c>
      <c r="W781" s="3">
        <f>IF(AND(T781&lt;&gt;"_U",T781&lt;&gt;"c",J781&lt;&gt;9,J781&lt;&gt;99),IFERROR(VLOOKUP(A781,'Health Total'!$A$2:$W$10000,18,0),"."),".")</f>
        <v>3056760</v>
      </c>
    </row>
    <row r="782" spans="1:23" x14ac:dyDescent="0.2">
      <c r="A782" s="1" t="str">
        <f t="shared" si="24"/>
        <v>2013|Total - New Zealand by health region/health district|Male / TÄne</v>
      </c>
      <c r="B782" t="s">
        <v>20</v>
      </c>
      <c r="C782" t="s">
        <v>21</v>
      </c>
      <c r="D782" t="s">
        <v>22</v>
      </c>
      <c r="E782" t="s">
        <v>23</v>
      </c>
      <c r="F782">
        <v>2013</v>
      </c>
      <c r="G782">
        <v>2013</v>
      </c>
      <c r="H782">
        <v>99999</v>
      </c>
      <c r="I782" t="s">
        <v>151</v>
      </c>
      <c r="J782">
        <v>5</v>
      </c>
      <c r="K782" t="s">
        <v>33</v>
      </c>
      <c r="L782">
        <v>99</v>
      </c>
      <c r="M782" t="s">
        <v>26</v>
      </c>
      <c r="N782">
        <v>99</v>
      </c>
      <c r="O782" t="s">
        <v>27</v>
      </c>
      <c r="P782">
        <v>1</v>
      </c>
      <c r="Q782" t="s">
        <v>34</v>
      </c>
      <c r="R782">
        <v>37353</v>
      </c>
      <c r="V782" s="3">
        <f t="shared" si="25"/>
        <v>2.56</v>
      </c>
      <c r="W782" s="3">
        <f>IF(AND(T782&lt;&gt;"_U",T782&lt;&gt;"c",J782&lt;&gt;9,J782&lt;&gt;99),IFERROR(VLOOKUP(A782,'Health Total'!$A$2:$W$10000,18,0),"."),".")</f>
        <v>1458744</v>
      </c>
    </row>
    <row r="783" spans="1:23" x14ac:dyDescent="0.2">
      <c r="A783" s="1" t="str">
        <f t="shared" si="24"/>
        <v>2013|Total - New Zealand by health region/health district|Female / Wahine</v>
      </c>
      <c r="B783" t="s">
        <v>20</v>
      </c>
      <c r="C783" t="s">
        <v>21</v>
      </c>
      <c r="D783" t="s">
        <v>22</v>
      </c>
      <c r="E783" t="s">
        <v>23</v>
      </c>
      <c r="F783">
        <v>2013</v>
      </c>
      <c r="G783">
        <v>2013</v>
      </c>
      <c r="H783">
        <v>99999</v>
      </c>
      <c r="I783" t="s">
        <v>151</v>
      </c>
      <c r="J783">
        <v>5</v>
      </c>
      <c r="K783" t="s">
        <v>33</v>
      </c>
      <c r="L783">
        <v>99</v>
      </c>
      <c r="M783" t="s">
        <v>26</v>
      </c>
      <c r="N783">
        <v>99</v>
      </c>
      <c r="O783" t="s">
        <v>27</v>
      </c>
      <c r="P783">
        <v>2</v>
      </c>
      <c r="Q783" t="s">
        <v>31</v>
      </c>
      <c r="R783">
        <v>133959</v>
      </c>
      <c r="V783" s="3">
        <f t="shared" si="25"/>
        <v>8.3800000000000008</v>
      </c>
      <c r="W783" s="3">
        <f>IF(AND(T783&lt;&gt;"_U",T783&lt;&gt;"c",J783&lt;&gt;9,J783&lt;&gt;99),IFERROR(VLOOKUP(A783,'Health Total'!$A$2:$W$10000,18,0),"."),".")</f>
        <v>1598019</v>
      </c>
    </row>
    <row r="784" spans="1:23" x14ac:dyDescent="0.2">
      <c r="A784" s="1" t="str">
        <f t="shared" si="24"/>
        <v>2013|Total - New Zealand by health region/health district|Another gender / He ira kÄ“ anÅ</v>
      </c>
      <c r="B784" t="s">
        <v>20</v>
      </c>
      <c r="C784" t="s">
        <v>21</v>
      </c>
      <c r="D784" t="s">
        <v>22</v>
      </c>
      <c r="E784" t="s">
        <v>23</v>
      </c>
      <c r="F784">
        <v>2013</v>
      </c>
      <c r="G784">
        <v>2013</v>
      </c>
      <c r="H784">
        <v>99999</v>
      </c>
      <c r="I784" t="s">
        <v>151</v>
      </c>
      <c r="J784">
        <v>5</v>
      </c>
      <c r="K784" t="s">
        <v>33</v>
      </c>
      <c r="L784">
        <v>99</v>
      </c>
      <c r="M784" t="s">
        <v>26</v>
      </c>
      <c r="N784">
        <v>99</v>
      </c>
      <c r="O784" t="s">
        <v>27</v>
      </c>
      <c r="P784">
        <v>3</v>
      </c>
      <c r="Q784" t="s">
        <v>28</v>
      </c>
      <c r="T784" t="s">
        <v>36</v>
      </c>
      <c r="U784" t="s">
        <v>37</v>
      </c>
      <c r="V784" s="3" t="str">
        <f t="shared" si="25"/>
        <v>.</v>
      </c>
      <c r="W784" s="3" t="str">
        <f>IF(AND(T784&lt;&gt;"_U",T784&lt;&gt;"c",J784&lt;&gt;9,J784&lt;&gt;99),IFERROR(VLOOKUP(A784,'Health Total'!$A$2:$W$10000,18,0),"."),".")</f>
        <v>.</v>
      </c>
    </row>
    <row r="785" spans="1:23" x14ac:dyDescent="0.2">
      <c r="A785" s="1" t="str">
        <f t="shared" si="24"/>
        <v>2013|Total - New Zealand by health region/health district|Total - gender</v>
      </c>
      <c r="B785" t="s">
        <v>20</v>
      </c>
      <c r="C785" t="s">
        <v>21</v>
      </c>
      <c r="D785" t="s">
        <v>22</v>
      </c>
      <c r="E785" t="s">
        <v>23</v>
      </c>
      <c r="F785">
        <v>2013</v>
      </c>
      <c r="G785">
        <v>2013</v>
      </c>
      <c r="H785">
        <v>99999</v>
      </c>
      <c r="I785" t="s">
        <v>151</v>
      </c>
      <c r="J785">
        <v>5</v>
      </c>
      <c r="K785" t="s">
        <v>33</v>
      </c>
      <c r="L785">
        <v>99</v>
      </c>
      <c r="M785" t="s">
        <v>26</v>
      </c>
      <c r="N785">
        <v>99</v>
      </c>
      <c r="O785" t="s">
        <v>27</v>
      </c>
      <c r="P785">
        <v>99</v>
      </c>
      <c r="Q785" t="s">
        <v>42</v>
      </c>
      <c r="R785">
        <v>171315</v>
      </c>
      <c r="V785" s="3">
        <f t="shared" si="25"/>
        <v>5.6</v>
      </c>
      <c r="W785" s="3">
        <f>IF(AND(T785&lt;&gt;"_U",T785&lt;&gt;"c",J785&lt;&gt;9,J785&lt;&gt;99),IFERROR(VLOOKUP(A785,'Health Total'!$A$2:$W$10000,18,0),"."),".")</f>
        <v>3056760</v>
      </c>
    </row>
    <row r="786" spans="1:23" x14ac:dyDescent="0.2">
      <c r="A786" s="1" t="str">
        <f t="shared" si="24"/>
        <v>2013|Total - New Zealand by health region/health district|Male / TÄne</v>
      </c>
      <c r="B786" t="s">
        <v>20</v>
      </c>
      <c r="C786" t="s">
        <v>21</v>
      </c>
      <c r="D786" t="s">
        <v>22</v>
      </c>
      <c r="E786" t="s">
        <v>23</v>
      </c>
      <c r="F786">
        <v>2013</v>
      </c>
      <c r="G786">
        <v>2013</v>
      </c>
      <c r="H786">
        <v>99999</v>
      </c>
      <c r="I786" t="s">
        <v>151</v>
      </c>
      <c r="J786">
        <v>6</v>
      </c>
      <c r="K786" t="s">
        <v>52</v>
      </c>
      <c r="L786">
        <v>99</v>
      </c>
      <c r="M786" t="s">
        <v>26</v>
      </c>
      <c r="N786">
        <v>99</v>
      </c>
      <c r="O786" t="s">
        <v>27</v>
      </c>
      <c r="P786">
        <v>1</v>
      </c>
      <c r="Q786" t="s">
        <v>34</v>
      </c>
      <c r="R786">
        <v>544281</v>
      </c>
      <c r="V786" s="3">
        <f t="shared" si="25"/>
        <v>37.31</v>
      </c>
      <c r="W786" s="3">
        <f>IF(AND(T786&lt;&gt;"_U",T786&lt;&gt;"c",J786&lt;&gt;9,J786&lt;&gt;99),IFERROR(VLOOKUP(A786,'Health Total'!$A$2:$W$10000,18,0),"."),".")</f>
        <v>1458744</v>
      </c>
    </row>
    <row r="787" spans="1:23" x14ac:dyDescent="0.2">
      <c r="A787" s="1" t="str">
        <f t="shared" si="24"/>
        <v>2013|Total - New Zealand by health region/health district|Female / Wahine</v>
      </c>
      <c r="B787" t="s">
        <v>20</v>
      </c>
      <c r="C787" t="s">
        <v>21</v>
      </c>
      <c r="D787" t="s">
        <v>22</v>
      </c>
      <c r="E787" t="s">
        <v>23</v>
      </c>
      <c r="F787">
        <v>2013</v>
      </c>
      <c r="G787">
        <v>2013</v>
      </c>
      <c r="H787">
        <v>99999</v>
      </c>
      <c r="I787" t="s">
        <v>151</v>
      </c>
      <c r="J787">
        <v>6</v>
      </c>
      <c r="K787" t="s">
        <v>52</v>
      </c>
      <c r="L787">
        <v>99</v>
      </c>
      <c r="M787" t="s">
        <v>26</v>
      </c>
      <c r="N787">
        <v>99</v>
      </c>
      <c r="O787" t="s">
        <v>27</v>
      </c>
      <c r="P787">
        <v>2</v>
      </c>
      <c r="Q787" t="s">
        <v>31</v>
      </c>
      <c r="R787">
        <v>524217</v>
      </c>
      <c r="V787" s="3">
        <f t="shared" si="25"/>
        <v>32.799999999999997</v>
      </c>
      <c r="W787" s="3">
        <f>IF(AND(T787&lt;&gt;"_U",T787&lt;&gt;"c",J787&lt;&gt;9,J787&lt;&gt;99),IFERROR(VLOOKUP(A787,'Health Total'!$A$2:$W$10000,18,0),"."),".")</f>
        <v>1598019</v>
      </c>
    </row>
    <row r="788" spans="1:23" x14ac:dyDescent="0.2">
      <c r="A788" s="1" t="str">
        <f t="shared" si="24"/>
        <v>2013|Total - New Zealand by health region/health district|Another gender / He ira kÄ“ anÅ</v>
      </c>
      <c r="B788" t="s">
        <v>20</v>
      </c>
      <c r="C788" t="s">
        <v>21</v>
      </c>
      <c r="D788" t="s">
        <v>22</v>
      </c>
      <c r="E788" t="s">
        <v>23</v>
      </c>
      <c r="F788">
        <v>2013</v>
      </c>
      <c r="G788">
        <v>2013</v>
      </c>
      <c r="H788">
        <v>99999</v>
      </c>
      <c r="I788" t="s">
        <v>151</v>
      </c>
      <c r="J788">
        <v>6</v>
      </c>
      <c r="K788" t="s">
        <v>52</v>
      </c>
      <c r="L788">
        <v>99</v>
      </c>
      <c r="M788" t="s">
        <v>26</v>
      </c>
      <c r="N788">
        <v>99</v>
      </c>
      <c r="O788" t="s">
        <v>27</v>
      </c>
      <c r="P788">
        <v>3</v>
      </c>
      <c r="Q788" t="s">
        <v>28</v>
      </c>
      <c r="T788" t="s">
        <v>36</v>
      </c>
      <c r="U788" t="s">
        <v>37</v>
      </c>
      <c r="V788" s="3" t="str">
        <f t="shared" si="25"/>
        <v>.</v>
      </c>
      <c r="W788" s="3" t="str">
        <f>IF(AND(T788&lt;&gt;"_U",T788&lt;&gt;"c",J788&lt;&gt;9,J788&lt;&gt;99),IFERROR(VLOOKUP(A788,'Health Total'!$A$2:$W$10000,18,0),"."),".")</f>
        <v>.</v>
      </c>
    </row>
    <row r="789" spans="1:23" x14ac:dyDescent="0.2">
      <c r="A789" s="1" t="str">
        <f t="shared" si="24"/>
        <v>2013|Total - New Zealand by health region/health district|Total - gender</v>
      </c>
      <c r="B789" t="s">
        <v>20</v>
      </c>
      <c r="C789" t="s">
        <v>21</v>
      </c>
      <c r="D789" t="s">
        <v>22</v>
      </c>
      <c r="E789" t="s">
        <v>23</v>
      </c>
      <c r="F789">
        <v>2013</v>
      </c>
      <c r="G789">
        <v>2013</v>
      </c>
      <c r="H789">
        <v>99999</v>
      </c>
      <c r="I789" t="s">
        <v>151</v>
      </c>
      <c r="J789">
        <v>6</v>
      </c>
      <c r="K789" t="s">
        <v>52</v>
      </c>
      <c r="L789">
        <v>99</v>
      </c>
      <c r="M789" t="s">
        <v>26</v>
      </c>
      <c r="N789">
        <v>99</v>
      </c>
      <c r="O789" t="s">
        <v>27</v>
      </c>
      <c r="P789">
        <v>99</v>
      </c>
      <c r="Q789" t="s">
        <v>42</v>
      </c>
      <c r="R789">
        <v>1068495</v>
      </c>
      <c r="V789" s="3">
        <f t="shared" si="25"/>
        <v>34.96</v>
      </c>
      <c r="W789" s="3">
        <f>IF(AND(T789&lt;&gt;"_U",T789&lt;&gt;"c",J789&lt;&gt;9,J789&lt;&gt;99),IFERROR(VLOOKUP(A789,'Health Total'!$A$2:$W$10000,18,0),"."),".")</f>
        <v>3056760</v>
      </c>
    </row>
    <row r="790" spans="1:23" x14ac:dyDescent="0.2">
      <c r="A790" s="1" t="str">
        <f t="shared" si="24"/>
        <v>2013|Total - New Zealand by health region/health district|Male / TÄne</v>
      </c>
      <c r="B790" t="s">
        <v>20</v>
      </c>
      <c r="C790" t="s">
        <v>21</v>
      </c>
      <c r="D790" t="s">
        <v>22</v>
      </c>
      <c r="E790" t="s">
        <v>23</v>
      </c>
      <c r="F790">
        <v>2013</v>
      </c>
      <c r="G790">
        <v>2013</v>
      </c>
      <c r="H790">
        <v>99999</v>
      </c>
      <c r="I790" t="s">
        <v>151</v>
      </c>
      <c r="J790">
        <v>9</v>
      </c>
      <c r="K790" t="s">
        <v>25</v>
      </c>
      <c r="L790">
        <v>99</v>
      </c>
      <c r="M790" t="s">
        <v>26</v>
      </c>
      <c r="N790">
        <v>99</v>
      </c>
      <c r="O790" t="s">
        <v>27</v>
      </c>
      <c r="P790">
        <v>1</v>
      </c>
      <c r="Q790" t="s">
        <v>34</v>
      </c>
      <c r="R790">
        <v>163104</v>
      </c>
      <c r="V790" s="3" t="str">
        <f t="shared" si="25"/>
        <v>.</v>
      </c>
      <c r="W790" s="3" t="str">
        <f>IF(AND(T790&lt;&gt;"_U",T790&lt;&gt;"c",J790&lt;&gt;9,J790&lt;&gt;99),IFERROR(VLOOKUP(A790,'Health Total'!$A$2:$W$10000,18,0),"."),".")</f>
        <v>.</v>
      </c>
    </row>
    <row r="791" spans="1:23" x14ac:dyDescent="0.2">
      <c r="A791" s="1" t="str">
        <f t="shared" si="24"/>
        <v>2013|Total - New Zealand by health region/health district|Female / Wahine</v>
      </c>
      <c r="B791" t="s">
        <v>20</v>
      </c>
      <c r="C791" t="s">
        <v>21</v>
      </c>
      <c r="D791" t="s">
        <v>22</v>
      </c>
      <c r="E791" t="s">
        <v>23</v>
      </c>
      <c r="F791">
        <v>2013</v>
      </c>
      <c r="G791">
        <v>2013</v>
      </c>
      <c r="H791">
        <v>99999</v>
      </c>
      <c r="I791" t="s">
        <v>151</v>
      </c>
      <c r="J791">
        <v>9</v>
      </c>
      <c r="K791" t="s">
        <v>25</v>
      </c>
      <c r="L791">
        <v>99</v>
      </c>
      <c r="M791" t="s">
        <v>26</v>
      </c>
      <c r="N791">
        <v>99</v>
      </c>
      <c r="O791" t="s">
        <v>27</v>
      </c>
      <c r="P791">
        <v>2</v>
      </c>
      <c r="Q791" t="s">
        <v>31</v>
      </c>
      <c r="R791">
        <v>156552</v>
      </c>
      <c r="V791" s="3" t="str">
        <f t="shared" si="25"/>
        <v>.</v>
      </c>
      <c r="W791" s="3" t="str">
        <f>IF(AND(T791&lt;&gt;"_U",T791&lt;&gt;"c",J791&lt;&gt;9,J791&lt;&gt;99),IFERROR(VLOOKUP(A791,'Health Total'!$A$2:$W$10000,18,0),"."),".")</f>
        <v>.</v>
      </c>
    </row>
    <row r="792" spans="1:23" x14ac:dyDescent="0.2">
      <c r="A792" s="1" t="str">
        <f t="shared" si="24"/>
        <v>2013|Total - New Zealand by health region/health district|Another gender / He ira kÄ“ anÅ</v>
      </c>
      <c r="B792" t="s">
        <v>20</v>
      </c>
      <c r="C792" t="s">
        <v>21</v>
      </c>
      <c r="D792" t="s">
        <v>22</v>
      </c>
      <c r="E792" t="s">
        <v>23</v>
      </c>
      <c r="F792">
        <v>2013</v>
      </c>
      <c r="G792">
        <v>2013</v>
      </c>
      <c r="H792">
        <v>99999</v>
      </c>
      <c r="I792" t="s">
        <v>151</v>
      </c>
      <c r="J792">
        <v>9</v>
      </c>
      <c r="K792" t="s">
        <v>25</v>
      </c>
      <c r="L792">
        <v>99</v>
      </c>
      <c r="M792" t="s">
        <v>26</v>
      </c>
      <c r="N792">
        <v>99</v>
      </c>
      <c r="O792" t="s">
        <v>27</v>
      </c>
      <c r="P792">
        <v>3</v>
      </c>
      <c r="Q792" t="s">
        <v>28</v>
      </c>
      <c r="T792" t="s">
        <v>36</v>
      </c>
      <c r="U792" t="s">
        <v>37</v>
      </c>
      <c r="V792" s="3" t="str">
        <f t="shared" si="25"/>
        <v>.</v>
      </c>
      <c r="W792" s="3" t="str">
        <f>IF(AND(T792&lt;&gt;"_U",T792&lt;&gt;"c",J792&lt;&gt;9,J792&lt;&gt;99),IFERROR(VLOOKUP(A792,'Health Total'!$A$2:$W$10000,18,0),"."),".")</f>
        <v>.</v>
      </c>
    </row>
    <row r="793" spans="1:23" x14ac:dyDescent="0.2">
      <c r="A793" s="1" t="str">
        <f t="shared" si="24"/>
        <v>2013|Total - New Zealand by health region/health district|Total - gender</v>
      </c>
      <c r="B793" t="s">
        <v>20</v>
      </c>
      <c r="C793" t="s">
        <v>21</v>
      </c>
      <c r="D793" t="s">
        <v>22</v>
      </c>
      <c r="E793" t="s">
        <v>23</v>
      </c>
      <c r="F793">
        <v>2013</v>
      </c>
      <c r="G793">
        <v>2013</v>
      </c>
      <c r="H793">
        <v>99999</v>
      </c>
      <c r="I793" t="s">
        <v>151</v>
      </c>
      <c r="J793">
        <v>9</v>
      </c>
      <c r="K793" t="s">
        <v>25</v>
      </c>
      <c r="L793">
        <v>99</v>
      </c>
      <c r="M793" t="s">
        <v>26</v>
      </c>
      <c r="N793">
        <v>99</v>
      </c>
      <c r="O793" t="s">
        <v>27</v>
      </c>
      <c r="P793">
        <v>99</v>
      </c>
      <c r="Q793" t="s">
        <v>42</v>
      </c>
      <c r="R793">
        <v>319656</v>
      </c>
      <c r="V793" s="3" t="str">
        <f t="shared" si="25"/>
        <v>.</v>
      </c>
      <c r="W793" s="3" t="str">
        <f>IF(AND(T793&lt;&gt;"_U",T793&lt;&gt;"c",J793&lt;&gt;9,J793&lt;&gt;99),IFERROR(VLOOKUP(A793,'Health Total'!$A$2:$W$10000,18,0),"."),".")</f>
        <v>.</v>
      </c>
    </row>
    <row r="794" spans="1:23" x14ac:dyDescent="0.2">
      <c r="A794" s="1" t="str">
        <f t="shared" si="24"/>
        <v>2013|Total - New Zealand by health region/health district|Male / TÄne</v>
      </c>
      <c r="B794" t="s">
        <v>20</v>
      </c>
      <c r="C794" t="s">
        <v>21</v>
      </c>
      <c r="D794" t="s">
        <v>22</v>
      </c>
      <c r="E794" t="s">
        <v>23</v>
      </c>
      <c r="F794">
        <v>2013</v>
      </c>
      <c r="G794">
        <v>2013</v>
      </c>
      <c r="H794">
        <v>99999</v>
      </c>
      <c r="I794" t="s">
        <v>151</v>
      </c>
      <c r="J794">
        <v>77</v>
      </c>
      <c r="K794" t="s">
        <v>49</v>
      </c>
      <c r="L794">
        <v>99</v>
      </c>
      <c r="M794" t="s">
        <v>26</v>
      </c>
      <c r="N794">
        <v>99</v>
      </c>
      <c r="O794" t="s">
        <v>27</v>
      </c>
      <c r="P794">
        <v>1</v>
      </c>
      <c r="Q794" t="s">
        <v>34</v>
      </c>
      <c r="R794">
        <v>1458744</v>
      </c>
      <c r="V794" s="3">
        <f t="shared" si="25"/>
        <v>100</v>
      </c>
      <c r="W794" s="3">
        <f>IF(AND(T794&lt;&gt;"_U",T794&lt;&gt;"c",J794&lt;&gt;9,J794&lt;&gt;99),IFERROR(VLOOKUP(A794,'Health Total'!$A$2:$W$10000,18,0),"."),".")</f>
        <v>1458744</v>
      </c>
    </row>
    <row r="795" spans="1:23" x14ac:dyDescent="0.2">
      <c r="A795" s="1" t="str">
        <f t="shared" si="24"/>
        <v>2013|Total - New Zealand by health region/health district|Female / Wahine</v>
      </c>
      <c r="B795" t="s">
        <v>20</v>
      </c>
      <c r="C795" t="s">
        <v>21</v>
      </c>
      <c r="D795" t="s">
        <v>22</v>
      </c>
      <c r="E795" t="s">
        <v>23</v>
      </c>
      <c r="F795">
        <v>2013</v>
      </c>
      <c r="G795">
        <v>2013</v>
      </c>
      <c r="H795">
        <v>99999</v>
      </c>
      <c r="I795" t="s">
        <v>151</v>
      </c>
      <c r="J795">
        <v>77</v>
      </c>
      <c r="K795" t="s">
        <v>49</v>
      </c>
      <c r="L795">
        <v>99</v>
      </c>
      <c r="M795" t="s">
        <v>26</v>
      </c>
      <c r="N795">
        <v>99</v>
      </c>
      <c r="O795" t="s">
        <v>27</v>
      </c>
      <c r="P795">
        <v>2</v>
      </c>
      <c r="Q795" t="s">
        <v>31</v>
      </c>
      <c r="R795">
        <v>1598019</v>
      </c>
      <c r="V795" s="3">
        <f t="shared" si="25"/>
        <v>100</v>
      </c>
      <c r="W795" s="3">
        <f>IF(AND(T795&lt;&gt;"_U",T795&lt;&gt;"c",J795&lt;&gt;9,J795&lt;&gt;99),IFERROR(VLOOKUP(A795,'Health Total'!$A$2:$W$10000,18,0),"."),".")</f>
        <v>1598019</v>
      </c>
    </row>
    <row r="796" spans="1:23" x14ac:dyDescent="0.2">
      <c r="A796" s="1" t="str">
        <f t="shared" si="24"/>
        <v>2013|Total - New Zealand by health region/health district|Another gender / He ira kÄ“ anÅ</v>
      </c>
      <c r="B796" t="s">
        <v>20</v>
      </c>
      <c r="C796" t="s">
        <v>21</v>
      </c>
      <c r="D796" t="s">
        <v>22</v>
      </c>
      <c r="E796" t="s">
        <v>23</v>
      </c>
      <c r="F796">
        <v>2013</v>
      </c>
      <c r="G796">
        <v>2013</v>
      </c>
      <c r="H796">
        <v>99999</v>
      </c>
      <c r="I796" t="s">
        <v>151</v>
      </c>
      <c r="J796">
        <v>77</v>
      </c>
      <c r="K796" t="s">
        <v>49</v>
      </c>
      <c r="L796">
        <v>99</v>
      </c>
      <c r="M796" t="s">
        <v>26</v>
      </c>
      <c r="N796">
        <v>99</v>
      </c>
      <c r="O796" t="s">
        <v>27</v>
      </c>
      <c r="P796">
        <v>3</v>
      </c>
      <c r="Q796" t="s">
        <v>28</v>
      </c>
      <c r="T796" t="s">
        <v>36</v>
      </c>
      <c r="U796" t="s">
        <v>37</v>
      </c>
      <c r="V796" s="3" t="str">
        <f t="shared" si="25"/>
        <v>.</v>
      </c>
      <c r="W796" s="3" t="str">
        <f>IF(AND(T796&lt;&gt;"_U",T796&lt;&gt;"c",J796&lt;&gt;9,J796&lt;&gt;99),IFERROR(VLOOKUP(A796,'Health Total'!$A$2:$W$10000,18,0),"."),".")</f>
        <v>.</v>
      </c>
    </row>
    <row r="797" spans="1:23" x14ac:dyDescent="0.2">
      <c r="A797" s="1" t="str">
        <f t="shared" si="24"/>
        <v>2013|Total - New Zealand by health region/health district|Total - gender</v>
      </c>
      <c r="B797" t="s">
        <v>20</v>
      </c>
      <c r="C797" t="s">
        <v>21</v>
      </c>
      <c r="D797" t="s">
        <v>22</v>
      </c>
      <c r="E797" t="s">
        <v>23</v>
      </c>
      <c r="F797">
        <v>2013</v>
      </c>
      <c r="G797">
        <v>2013</v>
      </c>
      <c r="H797">
        <v>99999</v>
      </c>
      <c r="I797" t="s">
        <v>151</v>
      </c>
      <c r="J797">
        <v>77</v>
      </c>
      <c r="K797" t="s">
        <v>49</v>
      </c>
      <c r="L797">
        <v>99</v>
      </c>
      <c r="M797" t="s">
        <v>26</v>
      </c>
      <c r="N797">
        <v>99</v>
      </c>
      <c r="O797" t="s">
        <v>27</v>
      </c>
      <c r="P797">
        <v>99</v>
      </c>
      <c r="Q797" t="s">
        <v>42</v>
      </c>
      <c r="R797">
        <v>3056760</v>
      </c>
      <c r="V797" s="3">
        <f t="shared" si="25"/>
        <v>100</v>
      </c>
      <c r="W797" s="3">
        <f>IF(AND(T797&lt;&gt;"_U",T797&lt;&gt;"c",J797&lt;&gt;9,J797&lt;&gt;99),IFERROR(VLOOKUP(A797,'Health Total'!$A$2:$W$10000,18,0),"."),".")</f>
        <v>3056760</v>
      </c>
    </row>
    <row r="798" spans="1:23" x14ac:dyDescent="0.2">
      <c r="A798" s="1" t="str">
        <f t="shared" si="24"/>
        <v>2013|Total - New Zealand by health region/health district|Male / TÄne</v>
      </c>
      <c r="B798" t="s">
        <v>20</v>
      </c>
      <c r="C798" t="s">
        <v>21</v>
      </c>
      <c r="D798" t="s">
        <v>22</v>
      </c>
      <c r="E798" t="s">
        <v>23</v>
      </c>
      <c r="F798">
        <v>2013</v>
      </c>
      <c r="G798">
        <v>2013</v>
      </c>
      <c r="H798">
        <v>99999</v>
      </c>
      <c r="I798" t="s">
        <v>151</v>
      </c>
      <c r="J798">
        <v>99</v>
      </c>
      <c r="K798" t="s">
        <v>47</v>
      </c>
      <c r="L798">
        <v>99</v>
      </c>
      <c r="M798" t="s">
        <v>26</v>
      </c>
      <c r="N798">
        <v>99</v>
      </c>
      <c r="O798" t="s">
        <v>27</v>
      </c>
      <c r="P798">
        <v>1</v>
      </c>
      <c r="Q798" t="s">
        <v>34</v>
      </c>
      <c r="R798">
        <v>1621848</v>
      </c>
      <c r="V798" s="3" t="str">
        <f t="shared" si="25"/>
        <v>.</v>
      </c>
      <c r="W798" s="3" t="str">
        <f>IF(AND(T798&lt;&gt;"_U",T798&lt;&gt;"c",J798&lt;&gt;9,J798&lt;&gt;99),IFERROR(VLOOKUP(A798,'Health Total'!$A$2:$W$10000,18,0),"."),".")</f>
        <v>.</v>
      </c>
    </row>
    <row r="799" spans="1:23" x14ac:dyDescent="0.2">
      <c r="A799" s="1" t="str">
        <f t="shared" si="24"/>
        <v>2013|Total - New Zealand by health region/health district|Female / Wahine</v>
      </c>
      <c r="B799" t="s">
        <v>20</v>
      </c>
      <c r="C799" t="s">
        <v>21</v>
      </c>
      <c r="D799" t="s">
        <v>22</v>
      </c>
      <c r="E799" t="s">
        <v>23</v>
      </c>
      <c r="F799">
        <v>2013</v>
      </c>
      <c r="G799">
        <v>2013</v>
      </c>
      <c r="H799">
        <v>99999</v>
      </c>
      <c r="I799" t="s">
        <v>151</v>
      </c>
      <c r="J799">
        <v>99</v>
      </c>
      <c r="K799" t="s">
        <v>47</v>
      </c>
      <c r="L799">
        <v>99</v>
      </c>
      <c r="M799" t="s">
        <v>26</v>
      </c>
      <c r="N799">
        <v>99</v>
      </c>
      <c r="O799" t="s">
        <v>27</v>
      </c>
      <c r="P799">
        <v>2</v>
      </c>
      <c r="Q799" t="s">
        <v>31</v>
      </c>
      <c r="R799">
        <v>1754571</v>
      </c>
      <c r="V799" s="3" t="str">
        <f t="shared" si="25"/>
        <v>.</v>
      </c>
      <c r="W799" s="3" t="str">
        <f>IF(AND(T799&lt;&gt;"_U",T799&lt;&gt;"c",J799&lt;&gt;9,J799&lt;&gt;99),IFERROR(VLOOKUP(A799,'Health Total'!$A$2:$W$10000,18,0),"."),".")</f>
        <v>.</v>
      </c>
    </row>
    <row r="800" spans="1:23" x14ac:dyDescent="0.2">
      <c r="A800" s="1" t="str">
        <f t="shared" si="24"/>
        <v>2013|Total - New Zealand by health region/health district|Another gender / He ira kÄ“ anÅ</v>
      </c>
      <c r="B800" t="s">
        <v>20</v>
      </c>
      <c r="C800" t="s">
        <v>21</v>
      </c>
      <c r="D800" t="s">
        <v>22</v>
      </c>
      <c r="E800" t="s">
        <v>23</v>
      </c>
      <c r="F800">
        <v>2013</v>
      </c>
      <c r="G800">
        <v>2013</v>
      </c>
      <c r="H800">
        <v>99999</v>
      </c>
      <c r="I800" t="s">
        <v>151</v>
      </c>
      <c r="J800">
        <v>99</v>
      </c>
      <c r="K800" t="s">
        <v>47</v>
      </c>
      <c r="L800">
        <v>99</v>
      </c>
      <c r="M800" t="s">
        <v>26</v>
      </c>
      <c r="N800">
        <v>99</v>
      </c>
      <c r="O800" t="s">
        <v>27</v>
      </c>
      <c r="P800">
        <v>3</v>
      </c>
      <c r="Q800" t="s">
        <v>28</v>
      </c>
      <c r="T800" t="s">
        <v>36</v>
      </c>
      <c r="U800" t="s">
        <v>37</v>
      </c>
      <c r="V800" s="3" t="str">
        <f t="shared" si="25"/>
        <v>.</v>
      </c>
      <c r="W800" s="3" t="str">
        <f>IF(AND(T800&lt;&gt;"_U",T800&lt;&gt;"c",J800&lt;&gt;9,J800&lt;&gt;99),IFERROR(VLOOKUP(A800,'Health Total'!$A$2:$W$10000,18,0),"."),".")</f>
        <v>.</v>
      </c>
    </row>
    <row r="801" spans="1:23" x14ac:dyDescent="0.2">
      <c r="A801" s="1" t="str">
        <f t="shared" si="24"/>
        <v>2013|Total - New Zealand by health region/health district|Total - gender</v>
      </c>
      <c r="B801" t="s">
        <v>20</v>
      </c>
      <c r="C801" t="s">
        <v>21</v>
      </c>
      <c r="D801" t="s">
        <v>22</v>
      </c>
      <c r="E801" t="s">
        <v>23</v>
      </c>
      <c r="F801">
        <v>2013</v>
      </c>
      <c r="G801">
        <v>2013</v>
      </c>
      <c r="H801">
        <v>99999</v>
      </c>
      <c r="I801" t="s">
        <v>151</v>
      </c>
      <c r="J801">
        <v>99</v>
      </c>
      <c r="K801" t="s">
        <v>47</v>
      </c>
      <c r="L801">
        <v>99</v>
      </c>
      <c r="M801" t="s">
        <v>26</v>
      </c>
      <c r="N801">
        <v>99</v>
      </c>
      <c r="O801" t="s">
        <v>27</v>
      </c>
      <c r="P801">
        <v>99</v>
      </c>
      <c r="Q801" t="s">
        <v>42</v>
      </c>
      <c r="R801">
        <v>3376419</v>
      </c>
      <c r="V801" s="3" t="str">
        <f t="shared" si="25"/>
        <v>.</v>
      </c>
      <c r="W801" s="3" t="str">
        <f>IF(AND(T801&lt;&gt;"_U",T801&lt;&gt;"c",J801&lt;&gt;9,J801&lt;&gt;99),IFERROR(VLOOKUP(A801,'Health Total'!$A$2:$W$10000,18,0),"."),".")</f>
        <v>.</v>
      </c>
    </row>
    <row r="802" spans="1:23" x14ac:dyDescent="0.2">
      <c r="A802" s="1" t="str">
        <f t="shared" si="24"/>
        <v>2018|Northern Region|Male / TÄne</v>
      </c>
      <c r="B802" t="s">
        <v>20</v>
      </c>
      <c r="C802" t="s">
        <v>21</v>
      </c>
      <c r="D802" t="s">
        <v>22</v>
      </c>
      <c r="E802" t="s">
        <v>23</v>
      </c>
      <c r="F802">
        <v>2018</v>
      </c>
      <c r="G802">
        <v>2018</v>
      </c>
      <c r="H802">
        <v>10</v>
      </c>
      <c r="I802" t="s">
        <v>174</v>
      </c>
      <c r="J802">
        <v>1</v>
      </c>
      <c r="K802" t="s">
        <v>30</v>
      </c>
      <c r="L802">
        <v>99</v>
      </c>
      <c r="M802" t="s">
        <v>26</v>
      </c>
      <c r="N802">
        <v>99</v>
      </c>
      <c r="O802" t="s">
        <v>27</v>
      </c>
      <c r="P802">
        <v>1</v>
      </c>
      <c r="Q802" t="s">
        <v>34</v>
      </c>
      <c r="R802">
        <v>279153</v>
      </c>
      <c r="V802" s="3">
        <f t="shared" si="25"/>
        <v>51.96</v>
      </c>
      <c r="W802" s="3">
        <f>IF(AND(T802&lt;&gt;"_U",T802&lt;&gt;"c",J802&lt;&gt;9,J802&lt;&gt;99),IFERROR(VLOOKUP(A802,'Health Total'!$A$2:$W$10000,18,0),"."),".")</f>
        <v>537237</v>
      </c>
    </row>
    <row r="803" spans="1:23" x14ac:dyDescent="0.2">
      <c r="A803" s="1" t="str">
        <f t="shared" si="24"/>
        <v>2018|Northern Region|Female / Wahine</v>
      </c>
      <c r="B803" t="s">
        <v>20</v>
      </c>
      <c r="C803" t="s">
        <v>21</v>
      </c>
      <c r="D803" t="s">
        <v>22</v>
      </c>
      <c r="E803" t="s">
        <v>23</v>
      </c>
      <c r="F803">
        <v>2018</v>
      </c>
      <c r="G803">
        <v>2018</v>
      </c>
      <c r="H803">
        <v>10</v>
      </c>
      <c r="I803" t="s">
        <v>174</v>
      </c>
      <c r="J803">
        <v>1</v>
      </c>
      <c r="K803" t="s">
        <v>30</v>
      </c>
      <c r="L803">
        <v>99</v>
      </c>
      <c r="M803" t="s">
        <v>26</v>
      </c>
      <c r="N803">
        <v>99</v>
      </c>
      <c r="O803" t="s">
        <v>27</v>
      </c>
      <c r="P803">
        <v>2</v>
      </c>
      <c r="Q803" t="s">
        <v>31</v>
      </c>
      <c r="R803">
        <v>281799</v>
      </c>
      <c r="V803" s="3">
        <f t="shared" si="25"/>
        <v>47.64</v>
      </c>
      <c r="W803" s="3">
        <f>IF(AND(T803&lt;&gt;"_U",T803&lt;&gt;"c",J803&lt;&gt;9,J803&lt;&gt;99),IFERROR(VLOOKUP(A803,'Health Total'!$A$2:$W$10000,18,0),"."),".")</f>
        <v>591543</v>
      </c>
    </row>
    <row r="804" spans="1:23" x14ac:dyDescent="0.2">
      <c r="A804" s="1" t="str">
        <f t="shared" si="24"/>
        <v>2018|Northern Region|Another gender / He ira kÄ“ anÅ</v>
      </c>
      <c r="B804" t="s">
        <v>20</v>
      </c>
      <c r="C804" t="s">
        <v>21</v>
      </c>
      <c r="D804" t="s">
        <v>22</v>
      </c>
      <c r="E804" t="s">
        <v>23</v>
      </c>
      <c r="F804">
        <v>2018</v>
      </c>
      <c r="G804">
        <v>2018</v>
      </c>
      <c r="H804">
        <v>10</v>
      </c>
      <c r="I804" t="s">
        <v>174</v>
      </c>
      <c r="J804">
        <v>1</v>
      </c>
      <c r="K804" t="s">
        <v>30</v>
      </c>
      <c r="L804">
        <v>99</v>
      </c>
      <c r="M804" t="s">
        <v>26</v>
      </c>
      <c r="N804">
        <v>99</v>
      </c>
      <c r="O804" t="s">
        <v>27</v>
      </c>
      <c r="P804">
        <v>3</v>
      </c>
      <c r="Q804" t="s">
        <v>28</v>
      </c>
      <c r="T804" t="s">
        <v>36</v>
      </c>
      <c r="U804" t="s">
        <v>37</v>
      </c>
      <c r="V804" s="3" t="str">
        <f t="shared" si="25"/>
        <v>.</v>
      </c>
      <c r="W804" s="3" t="str">
        <f>IF(AND(T804&lt;&gt;"_U",T804&lt;&gt;"c",J804&lt;&gt;9,J804&lt;&gt;99),IFERROR(VLOOKUP(A804,'Health Total'!$A$2:$W$10000,18,0),"."),".")</f>
        <v>.</v>
      </c>
    </row>
    <row r="805" spans="1:23" x14ac:dyDescent="0.2">
      <c r="A805" s="1" t="str">
        <f t="shared" si="24"/>
        <v>2018|Northern Region|Total - gender</v>
      </c>
      <c r="B805" t="s">
        <v>20</v>
      </c>
      <c r="C805" t="s">
        <v>21</v>
      </c>
      <c r="D805" t="s">
        <v>22</v>
      </c>
      <c r="E805" t="s">
        <v>23</v>
      </c>
      <c r="F805">
        <v>2018</v>
      </c>
      <c r="G805">
        <v>2018</v>
      </c>
      <c r="H805">
        <v>10</v>
      </c>
      <c r="I805" t="s">
        <v>174</v>
      </c>
      <c r="J805">
        <v>1</v>
      </c>
      <c r="K805" t="s">
        <v>30</v>
      </c>
      <c r="L805">
        <v>99</v>
      </c>
      <c r="M805" t="s">
        <v>26</v>
      </c>
      <c r="N805">
        <v>99</v>
      </c>
      <c r="O805" t="s">
        <v>27</v>
      </c>
      <c r="P805">
        <v>99</v>
      </c>
      <c r="Q805" t="s">
        <v>42</v>
      </c>
      <c r="R805">
        <v>560952</v>
      </c>
      <c r="V805" s="3">
        <f t="shared" si="25"/>
        <v>49.7</v>
      </c>
      <c r="W805" s="3">
        <f>IF(AND(T805&lt;&gt;"_U",T805&lt;&gt;"c",J805&lt;&gt;9,J805&lt;&gt;99),IFERROR(VLOOKUP(A805,'Health Total'!$A$2:$W$10000,18,0),"."),".")</f>
        <v>1128780</v>
      </c>
    </row>
    <row r="806" spans="1:23" x14ac:dyDescent="0.2">
      <c r="A806" s="1" t="str">
        <f t="shared" si="24"/>
        <v>2018|Northern Region|Male / TÄne</v>
      </c>
      <c r="B806" t="s">
        <v>20</v>
      </c>
      <c r="C806" t="s">
        <v>21</v>
      </c>
      <c r="D806" t="s">
        <v>22</v>
      </c>
      <c r="E806" t="s">
        <v>23</v>
      </c>
      <c r="F806">
        <v>2018</v>
      </c>
      <c r="G806">
        <v>2018</v>
      </c>
      <c r="H806">
        <v>10</v>
      </c>
      <c r="I806" t="s">
        <v>174</v>
      </c>
      <c r="J806">
        <v>3</v>
      </c>
      <c r="K806" t="s">
        <v>39</v>
      </c>
      <c r="L806">
        <v>99</v>
      </c>
      <c r="M806" t="s">
        <v>26</v>
      </c>
      <c r="N806">
        <v>99</v>
      </c>
      <c r="O806" t="s">
        <v>27</v>
      </c>
      <c r="P806">
        <v>1</v>
      </c>
      <c r="Q806" t="s">
        <v>34</v>
      </c>
      <c r="R806">
        <v>12972</v>
      </c>
      <c r="V806" s="3">
        <f t="shared" si="25"/>
        <v>2.41</v>
      </c>
      <c r="W806" s="3">
        <f>IF(AND(T806&lt;&gt;"_U",T806&lt;&gt;"c",J806&lt;&gt;9,J806&lt;&gt;99),IFERROR(VLOOKUP(A806,'Health Total'!$A$2:$W$10000,18,0),"."),".")</f>
        <v>537237</v>
      </c>
    </row>
    <row r="807" spans="1:23" x14ac:dyDescent="0.2">
      <c r="A807" s="1" t="str">
        <f t="shared" si="24"/>
        <v>2018|Northern Region|Female / Wahine</v>
      </c>
      <c r="B807" t="s">
        <v>20</v>
      </c>
      <c r="C807" t="s">
        <v>21</v>
      </c>
      <c r="D807" t="s">
        <v>22</v>
      </c>
      <c r="E807" t="s">
        <v>23</v>
      </c>
      <c r="F807">
        <v>2018</v>
      </c>
      <c r="G807">
        <v>2018</v>
      </c>
      <c r="H807">
        <v>10</v>
      </c>
      <c r="I807" t="s">
        <v>174</v>
      </c>
      <c r="J807">
        <v>3</v>
      </c>
      <c r="K807" t="s">
        <v>39</v>
      </c>
      <c r="L807">
        <v>99</v>
      </c>
      <c r="M807" t="s">
        <v>26</v>
      </c>
      <c r="N807">
        <v>99</v>
      </c>
      <c r="O807" t="s">
        <v>27</v>
      </c>
      <c r="P807">
        <v>2</v>
      </c>
      <c r="Q807" t="s">
        <v>31</v>
      </c>
      <c r="R807">
        <v>18039</v>
      </c>
      <c r="V807" s="3">
        <f t="shared" si="25"/>
        <v>3.05</v>
      </c>
      <c r="W807" s="3">
        <f>IF(AND(T807&lt;&gt;"_U",T807&lt;&gt;"c",J807&lt;&gt;9,J807&lt;&gt;99),IFERROR(VLOOKUP(A807,'Health Total'!$A$2:$W$10000,18,0),"."),".")</f>
        <v>591543</v>
      </c>
    </row>
    <row r="808" spans="1:23" x14ac:dyDescent="0.2">
      <c r="A808" s="1" t="str">
        <f t="shared" si="24"/>
        <v>2018|Northern Region|Another gender / He ira kÄ“ anÅ</v>
      </c>
      <c r="B808" t="s">
        <v>20</v>
      </c>
      <c r="C808" t="s">
        <v>21</v>
      </c>
      <c r="D808" t="s">
        <v>22</v>
      </c>
      <c r="E808" t="s">
        <v>23</v>
      </c>
      <c r="F808">
        <v>2018</v>
      </c>
      <c r="G808">
        <v>2018</v>
      </c>
      <c r="H808">
        <v>10</v>
      </c>
      <c r="I808" t="s">
        <v>174</v>
      </c>
      <c r="J808">
        <v>3</v>
      </c>
      <c r="K808" t="s">
        <v>39</v>
      </c>
      <c r="L808">
        <v>99</v>
      </c>
      <c r="M808" t="s">
        <v>26</v>
      </c>
      <c r="N808">
        <v>99</v>
      </c>
      <c r="O808" t="s">
        <v>27</v>
      </c>
      <c r="P808">
        <v>3</v>
      </c>
      <c r="Q808" t="s">
        <v>28</v>
      </c>
      <c r="T808" t="s">
        <v>36</v>
      </c>
      <c r="U808" t="s">
        <v>37</v>
      </c>
      <c r="V808" s="3" t="str">
        <f t="shared" si="25"/>
        <v>.</v>
      </c>
      <c r="W808" s="3" t="str">
        <f>IF(AND(T808&lt;&gt;"_U",T808&lt;&gt;"c",J808&lt;&gt;9,J808&lt;&gt;99),IFERROR(VLOOKUP(A808,'Health Total'!$A$2:$W$10000,18,0),"."),".")</f>
        <v>.</v>
      </c>
    </row>
    <row r="809" spans="1:23" x14ac:dyDescent="0.2">
      <c r="A809" s="1" t="str">
        <f t="shared" si="24"/>
        <v>2018|Northern Region|Total - gender</v>
      </c>
      <c r="B809" t="s">
        <v>20</v>
      </c>
      <c r="C809" t="s">
        <v>21</v>
      </c>
      <c r="D809" t="s">
        <v>22</v>
      </c>
      <c r="E809" t="s">
        <v>23</v>
      </c>
      <c r="F809">
        <v>2018</v>
      </c>
      <c r="G809">
        <v>2018</v>
      </c>
      <c r="H809">
        <v>10</v>
      </c>
      <c r="I809" t="s">
        <v>174</v>
      </c>
      <c r="J809">
        <v>3</v>
      </c>
      <c r="K809" t="s">
        <v>39</v>
      </c>
      <c r="L809">
        <v>99</v>
      </c>
      <c r="M809" t="s">
        <v>26</v>
      </c>
      <c r="N809">
        <v>99</v>
      </c>
      <c r="O809" t="s">
        <v>27</v>
      </c>
      <c r="P809">
        <v>99</v>
      </c>
      <c r="Q809" t="s">
        <v>42</v>
      </c>
      <c r="R809">
        <v>31008</v>
      </c>
      <c r="V809" s="3">
        <f t="shared" si="25"/>
        <v>2.75</v>
      </c>
      <c r="W809" s="3">
        <f>IF(AND(T809&lt;&gt;"_U",T809&lt;&gt;"c",J809&lt;&gt;9,J809&lt;&gt;99),IFERROR(VLOOKUP(A809,'Health Total'!$A$2:$W$10000,18,0),"."),".")</f>
        <v>1128780</v>
      </c>
    </row>
    <row r="810" spans="1:23" x14ac:dyDescent="0.2">
      <c r="A810" s="1" t="str">
        <f t="shared" si="24"/>
        <v>2018|Northern Region|Male / TÄne</v>
      </c>
      <c r="B810" t="s">
        <v>20</v>
      </c>
      <c r="C810" t="s">
        <v>21</v>
      </c>
      <c r="D810" t="s">
        <v>22</v>
      </c>
      <c r="E810" t="s">
        <v>23</v>
      </c>
      <c r="F810">
        <v>2018</v>
      </c>
      <c r="G810">
        <v>2018</v>
      </c>
      <c r="H810">
        <v>10</v>
      </c>
      <c r="I810" t="s">
        <v>174</v>
      </c>
      <c r="J810">
        <v>4</v>
      </c>
      <c r="K810" t="s">
        <v>54</v>
      </c>
      <c r="L810">
        <v>99</v>
      </c>
      <c r="M810" t="s">
        <v>26</v>
      </c>
      <c r="N810">
        <v>99</v>
      </c>
      <c r="O810" t="s">
        <v>27</v>
      </c>
      <c r="P810">
        <v>1</v>
      </c>
      <c r="Q810" t="s">
        <v>34</v>
      </c>
      <c r="R810">
        <v>31503</v>
      </c>
      <c r="V810" s="3">
        <f t="shared" si="25"/>
        <v>5.86</v>
      </c>
      <c r="W810" s="3">
        <f>IF(AND(T810&lt;&gt;"_U",T810&lt;&gt;"c",J810&lt;&gt;9,J810&lt;&gt;99),IFERROR(VLOOKUP(A810,'Health Total'!$A$2:$W$10000,18,0),"."),".")</f>
        <v>537237</v>
      </c>
    </row>
    <row r="811" spans="1:23" x14ac:dyDescent="0.2">
      <c r="A811" s="1" t="str">
        <f t="shared" si="24"/>
        <v>2018|Northern Region|Female / Wahine</v>
      </c>
      <c r="B811" t="s">
        <v>20</v>
      </c>
      <c r="C811" t="s">
        <v>21</v>
      </c>
      <c r="D811" t="s">
        <v>22</v>
      </c>
      <c r="E811" t="s">
        <v>23</v>
      </c>
      <c r="F811">
        <v>2018</v>
      </c>
      <c r="G811">
        <v>2018</v>
      </c>
      <c r="H811">
        <v>10</v>
      </c>
      <c r="I811" t="s">
        <v>174</v>
      </c>
      <c r="J811">
        <v>4</v>
      </c>
      <c r="K811" t="s">
        <v>54</v>
      </c>
      <c r="L811">
        <v>99</v>
      </c>
      <c r="M811" t="s">
        <v>26</v>
      </c>
      <c r="N811">
        <v>99</v>
      </c>
      <c r="O811" t="s">
        <v>27</v>
      </c>
      <c r="P811">
        <v>2</v>
      </c>
      <c r="Q811" t="s">
        <v>31</v>
      </c>
      <c r="R811">
        <v>49122</v>
      </c>
      <c r="V811" s="3">
        <f t="shared" si="25"/>
        <v>8.3000000000000007</v>
      </c>
      <c r="W811" s="3">
        <f>IF(AND(T811&lt;&gt;"_U",T811&lt;&gt;"c",J811&lt;&gt;9,J811&lt;&gt;99),IFERROR(VLOOKUP(A811,'Health Total'!$A$2:$W$10000,18,0),"."),".")</f>
        <v>591543</v>
      </c>
    </row>
    <row r="812" spans="1:23" x14ac:dyDescent="0.2">
      <c r="A812" s="1" t="str">
        <f t="shared" si="24"/>
        <v>2018|Northern Region|Another gender / He ira kÄ“ anÅ</v>
      </c>
      <c r="B812" t="s">
        <v>20</v>
      </c>
      <c r="C812" t="s">
        <v>21</v>
      </c>
      <c r="D812" t="s">
        <v>22</v>
      </c>
      <c r="E812" t="s">
        <v>23</v>
      </c>
      <c r="F812">
        <v>2018</v>
      </c>
      <c r="G812">
        <v>2018</v>
      </c>
      <c r="H812">
        <v>10</v>
      </c>
      <c r="I812" t="s">
        <v>174</v>
      </c>
      <c r="J812">
        <v>4</v>
      </c>
      <c r="K812" t="s">
        <v>54</v>
      </c>
      <c r="L812">
        <v>99</v>
      </c>
      <c r="M812" t="s">
        <v>26</v>
      </c>
      <c r="N812">
        <v>99</v>
      </c>
      <c r="O812" t="s">
        <v>27</v>
      </c>
      <c r="P812">
        <v>3</v>
      </c>
      <c r="Q812" t="s">
        <v>28</v>
      </c>
      <c r="T812" t="s">
        <v>36</v>
      </c>
      <c r="U812" t="s">
        <v>37</v>
      </c>
      <c r="V812" s="3" t="str">
        <f t="shared" si="25"/>
        <v>.</v>
      </c>
      <c r="W812" s="3" t="str">
        <f>IF(AND(T812&lt;&gt;"_U",T812&lt;&gt;"c",J812&lt;&gt;9,J812&lt;&gt;99),IFERROR(VLOOKUP(A812,'Health Total'!$A$2:$W$10000,18,0),"."),".")</f>
        <v>.</v>
      </c>
    </row>
    <row r="813" spans="1:23" x14ac:dyDescent="0.2">
      <c r="A813" s="1" t="str">
        <f t="shared" si="24"/>
        <v>2018|Northern Region|Total - gender</v>
      </c>
      <c r="B813" t="s">
        <v>20</v>
      </c>
      <c r="C813" t="s">
        <v>21</v>
      </c>
      <c r="D813" t="s">
        <v>22</v>
      </c>
      <c r="E813" t="s">
        <v>23</v>
      </c>
      <c r="F813">
        <v>2018</v>
      </c>
      <c r="G813">
        <v>2018</v>
      </c>
      <c r="H813">
        <v>10</v>
      </c>
      <c r="I813" t="s">
        <v>174</v>
      </c>
      <c r="J813">
        <v>4</v>
      </c>
      <c r="K813" t="s">
        <v>54</v>
      </c>
      <c r="L813">
        <v>99</v>
      </c>
      <c r="M813" t="s">
        <v>26</v>
      </c>
      <c r="N813">
        <v>99</v>
      </c>
      <c r="O813" t="s">
        <v>27</v>
      </c>
      <c r="P813">
        <v>99</v>
      </c>
      <c r="Q813" t="s">
        <v>42</v>
      </c>
      <c r="R813">
        <v>80622</v>
      </c>
      <c r="V813" s="3">
        <f t="shared" si="25"/>
        <v>7.14</v>
      </c>
      <c r="W813" s="3">
        <f>IF(AND(T813&lt;&gt;"_U",T813&lt;&gt;"c",J813&lt;&gt;9,J813&lt;&gt;99),IFERROR(VLOOKUP(A813,'Health Total'!$A$2:$W$10000,18,0),"."),".")</f>
        <v>1128780</v>
      </c>
    </row>
    <row r="814" spans="1:23" x14ac:dyDescent="0.2">
      <c r="A814" s="1" t="str">
        <f t="shared" si="24"/>
        <v>2018|Northern Region|Male / TÄne</v>
      </c>
      <c r="B814" t="s">
        <v>20</v>
      </c>
      <c r="C814" t="s">
        <v>21</v>
      </c>
      <c r="D814" t="s">
        <v>22</v>
      </c>
      <c r="E814" t="s">
        <v>23</v>
      </c>
      <c r="F814">
        <v>2018</v>
      </c>
      <c r="G814">
        <v>2018</v>
      </c>
      <c r="H814">
        <v>10</v>
      </c>
      <c r="I814" t="s">
        <v>174</v>
      </c>
      <c r="J814">
        <v>5</v>
      </c>
      <c r="K814" t="s">
        <v>33</v>
      </c>
      <c r="L814">
        <v>99</v>
      </c>
      <c r="M814" t="s">
        <v>26</v>
      </c>
      <c r="N814">
        <v>99</v>
      </c>
      <c r="O814" t="s">
        <v>27</v>
      </c>
      <c r="P814">
        <v>1</v>
      </c>
      <c r="Q814" t="s">
        <v>34</v>
      </c>
      <c r="R814">
        <v>11103</v>
      </c>
      <c r="V814" s="3">
        <f t="shared" si="25"/>
        <v>2.0699999999999998</v>
      </c>
      <c r="W814" s="3">
        <f>IF(AND(T814&lt;&gt;"_U",T814&lt;&gt;"c",J814&lt;&gt;9,J814&lt;&gt;99),IFERROR(VLOOKUP(A814,'Health Total'!$A$2:$W$10000,18,0),"."),".")</f>
        <v>537237</v>
      </c>
    </row>
    <row r="815" spans="1:23" x14ac:dyDescent="0.2">
      <c r="A815" s="1" t="str">
        <f t="shared" si="24"/>
        <v>2018|Northern Region|Female / Wahine</v>
      </c>
      <c r="B815" t="s">
        <v>20</v>
      </c>
      <c r="C815" t="s">
        <v>21</v>
      </c>
      <c r="D815" t="s">
        <v>22</v>
      </c>
      <c r="E815" t="s">
        <v>23</v>
      </c>
      <c r="F815">
        <v>2018</v>
      </c>
      <c r="G815">
        <v>2018</v>
      </c>
      <c r="H815">
        <v>10</v>
      </c>
      <c r="I815" t="s">
        <v>174</v>
      </c>
      <c r="J815">
        <v>5</v>
      </c>
      <c r="K815" t="s">
        <v>33</v>
      </c>
      <c r="L815">
        <v>99</v>
      </c>
      <c r="M815" t="s">
        <v>26</v>
      </c>
      <c r="N815">
        <v>99</v>
      </c>
      <c r="O815" t="s">
        <v>27</v>
      </c>
      <c r="P815">
        <v>2</v>
      </c>
      <c r="Q815" t="s">
        <v>31</v>
      </c>
      <c r="R815">
        <v>40536</v>
      </c>
      <c r="V815" s="3">
        <f t="shared" si="25"/>
        <v>6.85</v>
      </c>
      <c r="W815" s="3">
        <f>IF(AND(T815&lt;&gt;"_U",T815&lt;&gt;"c",J815&lt;&gt;9,J815&lt;&gt;99),IFERROR(VLOOKUP(A815,'Health Total'!$A$2:$W$10000,18,0),"."),".")</f>
        <v>591543</v>
      </c>
    </row>
    <row r="816" spans="1:23" x14ac:dyDescent="0.2">
      <c r="A816" s="1" t="str">
        <f t="shared" si="24"/>
        <v>2018|Northern Region|Another gender / He ira kÄ“ anÅ</v>
      </c>
      <c r="B816" t="s">
        <v>20</v>
      </c>
      <c r="C816" t="s">
        <v>21</v>
      </c>
      <c r="D816" t="s">
        <v>22</v>
      </c>
      <c r="E816" t="s">
        <v>23</v>
      </c>
      <c r="F816">
        <v>2018</v>
      </c>
      <c r="G816">
        <v>2018</v>
      </c>
      <c r="H816">
        <v>10</v>
      </c>
      <c r="I816" t="s">
        <v>174</v>
      </c>
      <c r="J816">
        <v>5</v>
      </c>
      <c r="K816" t="s">
        <v>33</v>
      </c>
      <c r="L816">
        <v>99</v>
      </c>
      <c r="M816" t="s">
        <v>26</v>
      </c>
      <c r="N816">
        <v>99</v>
      </c>
      <c r="O816" t="s">
        <v>27</v>
      </c>
      <c r="P816">
        <v>3</v>
      </c>
      <c r="Q816" t="s">
        <v>28</v>
      </c>
      <c r="T816" t="s">
        <v>36</v>
      </c>
      <c r="U816" t="s">
        <v>37</v>
      </c>
      <c r="V816" s="3" t="str">
        <f t="shared" si="25"/>
        <v>.</v>
      </c>
      <c r="W816" s="3" t="str">
        <f>IF(AND(T816&lt;&gt;"_U",T816&lt;&gt;"c",J816&lt;&gt;9,J816&lt;&gt;99),IFERROR(VLOOKUP(A816,'Health Total'!$A$2:$W$10000,18,0),"."),".")</f>
        <v>.</v>
      </c>
    </row>
    <row r="817" spans="1:23" x14ac:dyDescent="0.2">
      <c r="A817" s="1" t="str">
        <f t="shared" si="24"/>
        <v>2018|Northern Region|Total - gender</v>
      </c>
      <c r="B817" t="s">
        <v>20</v>
      </c>
      <c r="C817" t="s">
        <v>21</v>
      </c>
      <c r="D817" t="s">
        <v>22</v>
      </c>
      <c r="E817" t="s">
        <v>23</v>
      </c>
      <c r="F817">
        <v>2018</v>
      </c>
      <c r="G817">
        <v>2018</v>
      </c>
      <c r="H817">
        <v>10</v>
      </c>
      <c r="I817" t="s">
        <v>174</v>
      </c>
      <c r="J817">
        <v>5</v>
      </c>
      <c r="K817" t="s">
        <v>33</v>
      </c>
      <c r="L817">
        <v>99</v>
      </c>
      <c r="M817" t="s">
        <v>26</v>
      </c>
      <c r="N817">
        <v>99</v>
      </c>
      <c r="O817" t="s">
        <v>27</v>
      </c>
      <c r="P817">
        <v>99</v>
      </c>
      <c r="Q817" t="s">
        <v>42</v>
      </c>
      <c r="R817">
        <v>51639</v>
      </c>
      <c r="V817" s="3">
        <f t="shared" si="25"/>
        <v>4.57</v>
      </c>
      <c r="W817" s="3">
        <f>IF(AND(T817&lt;&gt;"_U",T817&lt;&gt;"c",J817&lt;&gt;9,J817&lt;&gt;99),IFERROR(VLOOKUP(A817,'Health Total'!$A$2:$W$10000,18,0),"."),".")</f>
        <v>1128780</v>
      </c>
    </row>
    <row r="818" spans="1:23" x14ac:dyDescent="0.2">
      <c r="A818" s="1" t="str">
        <f t="shared" si="24"/>
        <v>2018|Northern Region|Male / TÄne</v>
      </c>
      <c r="B818" t="s">
        <v>20</v>
      </c>
      <c r="C818" t="s">
        <v>21</v>
      </c>
      <c r="D818" t="s">
        <v>22</v>
      </c>
      <c r="E818" t="s">
        <v>23</v>
      </c>
      <c r="F818">
        <v>2018</v>
      </c>
      <c r="G818">
        <v>2018</v>
      </c>
      <c r="H818">
        <v>10</v>
      </c>
      <c r="I818" t="s">
        <v>174</v>
      </c>
      <c r="J818">
        <v>6</v>
      </c>
      <c r="K818" t="s">
        <v>52</v>
      </c>
      <c r="L818">
        <v>99</v>
      </c>
      <c r="M818" t="s">
        <v>26</v>
      </c>
      <c r="N818">
        <v>99</v>
      </c>
      <c r="O818" t="s">
        <v>27</v>
      </c>
      <c r="P818">
        <v>1</v>
      </c>
      <c r="Q818" t="s">
        <v>34</v>
      </c>
      <c r="R818">
        <v>202506</v>
      </c>
      <c r="V818" s="3">
        <f t="shared" si="25"/>
        <v>37.69</v>
      </c>
      <c r="W818" s="3">
        <f>IF(AND(T818&lt;&gt;"_U",T818&lt;&gt;"c",J818&lt;&gt;9,J818&lt;&gt;99),IFERROR(VLOOKUP(A818,'Health Total'!$A$2:$W$10000,18,0),"."),".")</f>
        <v>537237</v>
      </c>
    </row>
    <row r="819" spans="1:23" x14ac:dyDescent="0.2">
      <c r="A819" s="1" t="str">
        <f t="shared" si="24"/>
        <v>2018|Northern Region|Female / Wahine</v>
      </c>
      <c r="B819" t="s">
        <v>20</v>
      </c>
      <c r="C819" t="s">
        <v>21</v>
      </c>
      <c r="D819" t="s">
        <v>22</v>
      </c>
      <c r="E819" t="s">
        <v>23</v>
      </c>
      <c r="F819">
        <v>2018</v>
      </c>
      <c r="G819">
        <v>2018</v>
      </c>
      <c r="H819">
        <v>10</v>
      </c>
      <c r="I819" t="s">
        <v>174</v>
      </c>
      <c r="J819">
        <v>6</v>
      </c>
      <c r="K819" t="s">
        <v>52</v>
      </c>
      <c r="L819">
        <v>99</v>
      </c>
      <c r="M819" t="s">
        <v>26</v>
      </c>
      <c r="N819">
        <v>99</v>
      </c>
      <c r="O819" t="s">
        <v>27</v>
      </c>
      <c r="P819">
        <v>2</v>
      </c>
      <c r="Q819" t="s">
        <v>31</v>
      </c>
      <c r="R819">
        <v>202050</v>
      </c>
      <c r="V819" s="3">
        <f t="shared" si="25"/>
        <v>34.159999999999997</v>
      </c>
      <c r="W819" s="3">
        <f>IF(AND(T819&lt;&gt;"_U",T819&lt;&gt;"c",J819&lt;&gt;9,J819&lt;&gt;99),IFERROR(VLOOKUP(A819,'Health Total'!$A$2:$W$10000,18,0),"."),".")</f>
        <v>591543</v>
      </c>
    </row>
    <row r="820" spans="1:23" x14ac:dyDescent="0.2">
      <c r="A820" s="1" t="str">
        <f t="shared" si="24"/>
        <v>2018|Northern Region|Another gender / He ira kÄ“ anÅ</v>
      </c>
      <c r="B820" t="s">
        <v>20</v>
      </c>
      <c r="C820" t="s">
        <v>21</v>
      </c>
      <c r="D820" t="s">
        <v>22</v>
      </c>
      <c r="E820" t="s">
        <v>23</v>
      </c>
      <c r="F820">
        <v>2018</v>
      </c>
      <c r="G820">
        <v>2018</v>
      </c>
      <c r="H820">
        <v>10</v>
      </c>
      <c r="I820" t="s">
        <v>174</v>
      </c>
      <c r="J820">
        <v>6</v>
      </c>
      <c r="K820" t="s">
        <v>52</v>
      </c>
      <c r="L820">
        <v>99</v>
      </c>
      <c r="M820" t="s">
        <v>26</v>
      </c>
      <c r="N820">
        <v>99</v>
      </c>
      <c r="O820" t="s">
        <v>27</v>
      </c>
      <c r="P820">
        <v>3</v>
      </c>
      <c r="Q820" t="s">
        <v>28</v>
      </c>
      <c r="T820" t="s">
        <v>36</v>
      </c>
      <c r="U820" t="s">
        <v>37</v>
      </c>
      <c r="V820" s="3" t="str">
        <f t="shared" si="25"/>
        <v>.</v>
      </c>
      <c r="W820" s="3" t="str">
        <f>IF(AND(T820&lt;&gt;"_U",T820&lt;&gt;"c",J820&lt;&gt;9,J820&lt;&gt;99),IFERROR(VLOOKUP(A820,'Health Total'!$A$2:$W$10000,18,0),"."),".")</f>
        <v>.</v>
      </c>
    </row>
    <row r="821" spans="1:23" x14ac:dyDescent="0.2">
      <c r="A821" s="1" t="str">
        <f t="shared" si="24"/>
        <v>2018|Northern Region|Total - gender</v>
      </c>
      <c r="B821" t="s">
        <v>20</v>
      </c>
      <c r="C821" t="s">
        <v>21</v>
      </c>
      <c r="D821" t="s">
        <v>22</v>
      </c>
      <c r="E821" t="s">
        <v>23</v>
      </c>
      <c r="F821">
        <v>2018</v>
      </c>
      <c r="G821">
        <v>2018</v>
      </c>
      <c r="H821">
        <v>10</v>
      </c>
      <c r="I821" t="s">
        <v>174</v>
      </c>
      <c r="J821">
        <v>6</v>
      </c>
      <c r="K821" t="s">
        <v>52</v>
      </c>
      <c r="L821">
        <v>99</v>
      </c>
      <c r="M821" t="s">
        <v>26</v>
      </c>
      <c r="N821">
        <v>99</v>
      </c>
      <c r="O821" t="s">
        <v>27</v>
      </c>
      <c r="P821">
        <v>99</v>
      </c>
      <c r="Q821" t="s">
        <v>42</v>
      </c>
      <c r="R821">
        <v>404556</v>
      </c>
      <c r="V821" s="3">
        <f t="shared" si="25"/>
        <v>35.840000000000003</v>
      </c>
      <c r="W821" s="3">
        <f>IF(AND(T821&lt;&gt;"_U",T821&lt;&gt;"c",J821&lt;&gt;9,J821&lt;&gt;99),IFERROR(VLOOKUP(A821,'Health Total'!$A$2:$W$10000,18,0),"."),".")</f>
        <v>1128780</v>
      </c>
    </row>
    <row r="822" spans="1:23" x14ac:dyDescent="0.2">
      <c r="A822" s="1" t="str">
        <f t="shared" si="24"/>
        <v>2018|Northern Region|Male / TÄne</v>
      </c>
      <c r="B822" t="s">
        <v>20</v>
      </c>
      <c r="C822" t="s">
        <v>21</v>
      </c>
      <c r="D822" t="s">
        <v>22</v>
      </c>
      <c r="E822" t="s">
        <v>23</v>
      </c>
      <c r="F822">
        <v>2018</v>
      </c>
      <c r="G822">
        <v>2018</v>
      </c>
      <c r="H822">
        <v>10</v>
      </c>
      <c r="I822" t="s">
        <v>174</v>
      </c>
      <c r="J822">
        <v>9</v>
      </c>
      <c r="K822" t="s">
        <v>25</v>
      </c>
      <c r="L822">
        <v>99</v>
      </c>
      <c r="M822" t="s">
        <v>26</v>
      </c>
      <c r="N822">
        <v>99</v>
      </c>
      <c r="O822" t="s">
        <v>27</v>
      </c>
      <c r="P822">
        <v>1</v>
      </c>
      <c r="Q822" t="s">
        <v>34</v>
      </c>
      <c r="R822">
        <v>155691</v>
      </c>
      <c r="V822" s="3" t="str">
        <f t="shared" si="25"/>
        <v>.</v>
      </c>
      <c r="W822" s="3" t="str">
        <f>IF(AND(T822&lt;&gt;"_U",T822&lt;&gt;"c",J822&lt;&gt;9,J822&lt;&gt;99),IFERROR(VLOOKUP(A822,'Health Total'!$A$2:$W$10000,18,0),"."),".")</f>
        <v>.</v>
      </c>
    </row>
    <row r="823" spans="1:23" x14ac:dyDescent="0.2">
      <c r="A823" s="1" t="str">
        <f t="shared" si="24"/>
        <v>2018|Northern Region|Female / Wahine</v>
      </c>
      <c r="B823" t="s">
        <v>20</v>
      </c>
      <c r="C823" t="s">
        <v>21</v>
      </c>
      <c r="D823" t="s">
        <v>22</v>
      </c>
      <c r="E823" t="s">
        <v>23</v>
      </c>
      <c r="F823">
        <v>2018</v>
      </c>
      <c r="G823">
        <v>2018</v>
      </c>
      <c r="H823">
        <v>10</v>
      </c>
      <c r="I823" t="s">
        <v>174</v>
      </c>
      <c r="J823">
        <v>9</v>
      </c>
      <c r="K823" t="s">
        <v>25</v>
      </c>
      <c r="L823">
        <v>99</v>
      </c>
      <c r="M823" t="s">
        <v>26</v>
      </c>
      <c r="N823">
        <v>99</v>
      </c>
      <c r="O823" t="s">
        <v>27</v>
      </c>
      <c r="P823">
        <v>2</v>
      </c>
      <c r="Q823" t="s">
        <v>31</v>
      </c>
      <c r="R823">
        <v>130245</v>
      </c>
      <c r="V823" s="3" t="str">
        <f t="shared" si="25"/>
        <v>.</v>
      </c>
      <c r="W823" s="3" t="str">
        <f>IF(AND(T823&lt;&gt;"_U",T823&lt;&gt;"c",J823&lt;&gt;9,J823&lt;&gt;99),IFERROR(VLOOKUP(A823,'Health Total'!$A$2:$W$10000,18,0),"."),".")</f>
        <v>.</v>
      </c>
    </row>
    <row r="824" spans="1:23" x14ac:dyDescent="0.2">
      <c r="A824" s="1" t="str">
        <f t="shared" si="24"/>
        <v>2018|Northern Region|Another gender / He ira kÄ“ anÅ</v>
      </c>
      <c r="B824" t="s">
        <v>20</v>
      </c>
      <c r="C824" t="s">
        <v>21</v>
      </c>
      <c r="D824" t="s">
        <v>22</v>
      </c>
      <c r="E824" t="s">
        <v>23</v>
      </c>
      <c r="F824">
        <v>2018</v>
      </c>
      <c r="G824">
        <v>2018</v>
      </c>
      <c r="H824">
        <v>10</v>
      </c>
      <c r="I824" t="s">
        <v>174</v>
      </c>
      <c r="J824">
        <v>9</v>
      </c>
      <c r="K824" t="s">
        <v>25</v>
      </c>
      <c r="L824">
        <v>99</v>
      </c>
      <c r="M824" t="s">
        <v>26</v>
      </c>
      <c r="N824">
        <v>99</v>
      </c>
      <c r="O824" t="s">
        <v>27</v>
      </c>
      <c r="P824">
        <v>3</v>
      </c>
      <c r="Q824" t="s">
        <v>28</v>
      </c>
      <c r="T824" t="s">
        <v>36</v>
      </c>
      <c r="U824" t="s">
        <v>37</v>
      </c>
      <c r="V824" s="3" t="str">
        <f t="shared" si="25"/>
        <v>.</v>
      </c>
      <c r="W824" s="3" t="str">
        <f>IF(AND(T824&lt;&gt;"_U",T824&lt;&gt;"c",J824&lt;&gt;9,J824&lt;&gt;99),IFERROR(VLOOKUP(A824,'Health Total'!$A$2:$W$10000,18,0),"."),".")</f>
        <v>.</v>
      </c>
    </row>
    <row r="825" spans="1:23" x14ac:dyDescent="0.2">
      <c r="A825" s="1" t="str">
        <f t="shared" si="24"/>
        <v>2018|Northern Region|Total - gender</v>
      </c>
      <c r="B825" t="s">
        <v>20</v>
      </c>
      <c r="C825" t="s">
        <v>21</v>
      </c>
      <c r="D825" t="s">
        <v>22</v>
      </c>
      <c r="E825" t="s">
        <v>23</v>
      </c>
      <c r="F825">
        <v>2018</v>
      </c>
      <c r="G825">
        <v>2018</v>
      </c>
      <c r="H825">
        <v>10</v>
      </c>
      <c r="I825" t="s">
        <v>174</v>
      </c>
      <c r="J825">
        <v>9</v>
      </c>
      <c r="K825" t="s">
        <v>25</v>
      </c>
      <c r="L825">
        <v>99</v>
      </c>
      <c r="M825" t="s">
        <v>26</v>
      </c>
      <c r="N825">
        <v>99</v>
      </c>
      <c r="O825" t="s">
        <v>27</v>
      </c>
      <c r="P825">
        <v>99</v>
      </c>
      <c r="Q825" t="s">
        <v>42</v>
      </c>
      <c r="R825">
        <v>285939</v>
      </c>
      <c r="V825" s="3" t="str">
        <f t="shared" si="25"/>
        <v>.</v>
      </c>
      <c r="W825" s="3" t="str">
        <f>IF(AND(T825&lt;&gt;"_U",T825&lt;&gt;"c",J825&lt;&gt;9,J825&lt;&gt;99),IFERROR(VLOOKUP(A825,'Health Total'!$A$2:$W$10000,18,0),"."),".")</f>
        <v>.</v>
      </c>
    </row>
    <row r="826" spans="1:23" x14ac:dyDescent="0.2">
      <c r="A826" s="1" t="str">
        <f t="shared" si="24"/>
        <v>2018|Northern Region|Male / TÄne</v>
      </c>
      <c r="B826" t="s">
        <v>20</v>
      </c>
      <c r="C826" t="s">
        <v>21</v>
      </c>
      <c r="D826" t="s">
        <v>22</v>
      </c>
      <c r="E826" t="s">
        <v>23</v>
      </c>
      <c r="F826">
        <v>2018</v>
      </c>
      <c r="G826">
        <v>2018</v>
      </c>
      <c r="H826">
        <v>10</v>
      </c>
      <c r="I826" t="s">
        <v>174</v>
      </c>
      <c r="J826">
        <v>77</v>
      </c>
      <c r="K826" t="s">
        <v>49</v>
      </c>
      <c r="L826">
        <v>99</v>
      </c>
      <c r="M826" t="s">
        <v>26</v>
      </c>
      <c r="N826">
        <v>99</v>
      </c>
      <c r="O826" t="s">
        <v>27</v>
      </c>
      <c r="P826">
        <v>1</v>
      </c>
      <c r="Q826" t="s">
        <v>34</v>
      </c>
      <c r="R826">
        <v>537237</v>
      </c>
      <c r="V826" s="3">
        <f t="shared" si="25"/>
        <v>100</v>
      </c>
      <c r="W826" s="3">
        <f>IF(AND(T826&lt;&gt;"_U",T826&lt;&gt;"c",J826&lt;&gt;9,J826&lt;&gt;99),IFERROR(VLOOKUP(A826,'Health Total'!$A$2:$W$10000,18,0),"."),".")</f>
        <v>537237</v>
      </c>
    </row>
    <row r="827" spans="1:23" x14ac:dyDescent="0.2">
      <c r="A827" s="1" t="str">
        <f t="shared" si="24"/>
        <v>2018|Northern Region|Female / Wahine</v>
      </c>
      <c r="B827" t="s">
        <v>20</v>
      </c>
      <c r="C827" t="s">
        <v>21</v>
      </c>
      <c r="D827" t="s">
        <v>22</v>
      </c>
      <c r="E827" t="s">
        <v>23</v>
      </c>
      <c r="F827">
        <v>2018</v>
      </c>
      <c r="G827">
        <v>2018</v>
      </c>
      <c r="H827">
        <v>10</v>
      </c>
      <c r="I827" t="s">
        <v>174</v>
      </c>
      <c r="J827">
        <v>77</v>
      </c>
      <c r="K827" t="s">
        <v>49</v>
      </c>
      <c r="L827">
        <v>99</v>
      </c>
      <c r="M827" t="s">
        <v>26</v>
      </c>
      <c r="N827">
        <v>99</v>
      </c>
      <c r="O827" t="s">
        <v>27</v>
      </c>
      <c r="P827">
        <v>2</v>
      </c>
      <c r="Q827" t="s">
        <v>31</v>
      </c>
      <c r="R827">
        <v>591543</v>
      </c>
      <c r="V827" s="3">
        <f t="shared" si="25"/>
        <v>100</v>
      </c>
      <c r="W827" s="3">
        <f>IF(AND(T827&lt;&gt;"_U",T827&lt;&gt;"c",J827&lt;&gt;9,J827&lt;&gt;99),IFERROR(VLOOKUP(A827,'Health Total'!$A$2:$W$10000,18,0),"."),".")</f>
        <v>591543</v>
      </c>
    </row>
    <row r="828" spans="1:23" x14ac:dyDescent="0.2">
      <c r="A828" s="1" t="str">
        <f t="shared" si="24"/>
        <v>2018|Northern Region|Another gender / He ira kÄ“ anÅ</v>
      </c>
      <c r="B828" t="s">
        <v>20</v>
      </c>
      <c r="C828" t="s">
        <v>21</v>
      </c>
      <c r="D828" t="s">
        <v>22</v>
      </c>
      <c r="E828" t="s">
        <v>23</v>
      </c>
      <c r="F828">
        <v>2018</v>
      </c>
      <c r="G828">
        <v>2018</v>
      </c>
      <c r="H828">
        <v>10</v>
      </c>
      <c r="I828" t="s">
        <v>174</v>
      </c>
      <c r="J828">
        <v>77</v>
      </c>
      <c r="K828" t="s">
        <v>49</v>
      </c>
      <c r="L828">
        <v>99</v>
      </c>
      <c r="M828" t="s">
        <v>26</v>
      </c>
      <c r="N828">
        <v>99</v>
      </c>
      <c r="O828" t="s">
        <v>27</v>
      </c>
      <c r="P828">
        <v>3</v>
      </c>
      <c r="Q828" t="s">
        <v>28</v>
      </c>
      <c r="T828" t="s">
        <v>36</v>
      </c>
      <c r="U828" t="s">
        <v>37</v>
      </c>
      <c r="V828" s="3" t="str">
        <f t="shared" si="25"/>
        <v>.</v>
      </c>
      <c r="W828" s="3" t="str">
        <f>IF(AND(T828&lt;&gt;"_U",T828&lt;&gt;"c",J828&lt;&gt;9,J828&lt;&gt;99),IFERROR(VLOOKUP(A828,'Health Total'!$A$2:$W$10000,18,0),"."),".")</f>
        <v>.</v>
      </c>
    </row>
    <row r="829" spans="1:23" x14ac:dyDescent="0.2">
      <c r="A829" s="1" t="str">
        <f t="shared" si="24"/>
        <v>2018|Northern Region|Total - gender</v>
      </c>
      <c r="B829" t="s">
        <v>20</v>
      </c>
      <c r="C829" t="s">
        <v>21</v>
      </c>
      <c r="D829" t="s">
        <v>22</v>
      </c>
      <c r="E829" t="s">
        <v>23</v>
      </c>
      <c r="F829">
        <v>2018</v>
      </c>
      <c r="G829">
        <v>2018</v>
      </c>
      <c r="H829">
        <v>10</v>
      </c>
      <c r="I829" t="s">
        <v>174</v>
      </c>
      <c r="J829">
        <v>77</v>
      </c>
      <c r="K829" t="s">
        <v>49</v>
      </c>
      <c r="L829">
        <v>99</v>
      </c>
      <c r="M829" t="s">
        <v>26</v>
      </c>
      <c r="N829">
        <v>99</v>
      </c>
      <c r="O829" t="s">
        <v>27</v>
      </c>
      <c r="P829">
        <v>99</v>
      </c>
      <c r="Q829" t="s">
        <v>42</v>
      </c>
      <c r="R829">
        <v>1128780</v>
      </c>
      <c r="V829" s="3">
        <f t="shared" si="25"/>
        <v>100</v>
      </c>
      <c r="W829" s="3">
        <f>IF(AND(T829&lt;&gt;"_U",T829&lt;&gt;"c",J829&lt;&gt;9,J829&lt;&gt;99),IFERROR(VLOOKUP(A829,'Health Total'!$A$2:$W$10000,18,0),"."),".")</f>
        <v>1128780</v>
      </c>
    </row>
    <row r="830" spans="1:23" x14ac:dyDescent="0.2">
      <c r="A830" s="1" t="str">
        <f t="shared" si="24"/>
        <v>2018|Northern Region|Male / TÄne</v>
      </c>
      <c r="B830" t="s">
        <v>20</v>
      </c>
      <c r="C830" t="s">
        <v>21</v>
      </c>
      <c r="D830" t="s">
        <v>22</v>
      </c>
      <c r="E830" t="s">
        <v>23</v>
      </c>
      <c r="F830">
        <v>2018</v>
      </c>
      <c r="G830">
        <v>2018</v>
      </c>
      <c r="H830">
        <v>10</v>
      </c>
      <c r="I830" t="s">
        <v>174</v>
      </c>
      <c r="J830">
        <v>99</v>
      </c>
      <c r="K830" t="s">
        <v>47</v>
      </c>
      <c r="L830">
        <v>99</v>
      </c>
      <c r="M830" t="s">
        <v>26</v>
      </c>
      <c r="N830">
        <v>99</v>
      </c>
      <c r="O830" t="s">
        <v>27</v>
      </c>
      <c r="P830">
        <v>1</v>
      </c>
      <c r="Q830" t="s">
        <v>34</v>
      </c>
      <c r="R830">
        <v>692928</v>
      </c>
      <c r="V830" s="3" t="str">
        <f t="shared" si="25"/>
        <v>.</v>
      </c>
      <c r="W830" s="3" t="str">
        <f>IF(AND(T830&lt;&gt;"_U",T830&lt;&gt;"c",J830&lt;&gt;9,J830&lt;&gt;99),IFERROR(VLOOKUP(A830,'Health Total'!$A$2:$W$10000,18,0),"."),".")</f>
        <v>.</v>
      </c>
    </row>
    <row r="831" spans="1:23" x14ac:dyDescent="0.2">
      <c r="A831" s="1" t="str">
        <f t="shared" si="24"/>
        <v>2018|Northern Region|Female / Wahine</v>
      </c>
      <c r="B831" t="s">
        <v>20</v>
      </c>
      <c r="C831" t="s">
        <v>21</v>
      </c>
      <c r="D831" t="s">
        <v>22</v>
      </c>
      <c r="E831" t="s">
        <v>23</v>
      </c>
      <c r="F831">
        <v>2018</v>
      </c>
      <c r="G831">
        <v>2018</v>
      </c>
      <c r="H831">
        <v>10</v>
      </c>
      <c r="I831" t="s">
        <v>174</v>
      </c>
      <c r="J831">
        <v>99</v>
      </c>
      <c r="K831" t="s">
        <v>47</v>
      </c>
      <c r="L831">
        <v>99</v>
      </c>
      <c r="M831" t="s">
        <v>26</v>
      </c>
      <c r="N831">
        <v>99</v>
      </c>
      <c r="O831" t="s">
        <v>27</v>
      </c>
      <c r="P831">
        <v>2</v>
      </c>
      <c r="Q831" t="s">
        <v>31</v>
      </c>
      <c r="R831">
        <v>721791</v>
      </c>
      <c r="V831" s="3" t="str">
        <f t="shared" si="25"/>
        <v>.</v>
      </c>
      <c r="W831" s="3" t="str">
        <f>IF(AND(T831&lt;&gt;"_U",T831&lt;&gt;"c",J831&lt;&gt;9,J831&lt;&gt;99),IFERROR(VLOOKUP(A831,'Health Total'!$A$2:$W$10000,18,0),"."),".")</f>
        <v>.</v>
      </c>
    </row>
    <row r="832" spans="1:23" x14ac:dyDescent="0.2">
      <c r="A832" s="1" t="str">
        <f t="shared" si="24"/>
        <v>2018|Northern Region|Another gender / He ira kÄ“ anÅ</v>
      </c>
      <c r="B832" t="s">
        <v>20</v>
      </c>
      <c r="C832" t="s">
        <v>21</v>
      </c>
      <c r="D832" t="s">
        <v>22</v>
      </c>
      <c r="E832" t="s">
        <v>23</v>
      </c>
      <c r="F832">
        <v>2018</v>
      </c>
      <c r="G832">
        <v>2018</v>
      </c>
      <c r="H832">
        <v>10</v>
      </c>
      <c r="I832" t="s">
        <v>174</v>
      </c>
      <c r="J832">
        <v>99</v>
      </c>
      <c r="K832" t="s">
        <v>47</v>
      </c>
      <c r="L832">
        <v>99</v>
      </c>
      <c r="M832" t="s">
        <v>26</v>
      </c>
      <c r="N832">
        <v>99</v>
      </c>
      <c r="O832" t="s">
        <v>27</v>
      </c>
      <c r="P832">
        <v>3</v>
      </c>
      <c r="Q832" t="s">
        <v>28</v>
      </c>
      <c r="T832" t="s">
        <v>36</v>
      </c>
      <c r="U832" t="s">
        <v>37</v>
      </c>
      <c r="V832" s="3" t="str">
        <f t="shared" si="25"/>
        <v>.</v>
      </c>
      <c r="W832" s="3" t="str">
        <f>IF(AND(T832&lt;&gt;"_U",T832&lt;&gt;"c",J832&lt;&gt;9,J832&lt;&gt;99),IFERROR(VLOOKUP(A832,'Health Total'!$A$2:$W$10000,18,0),"."),".")</f>
        <v>.</v>
      </c>
    </row>
    <row r="833" spans="1:23" x14ac:dyDescent="0.2">
      <c r="A833" s="1" t="str">
        <f t="shared" si="24"/>
        <v>2018|Northern Region|Total - gender</v>
      </c>
      <c r="B833" t="s">
        <v>20</v>
      </c>
      <c r="C833" t="s">
        <v>21</v>
      </c>
      <c r="D833" t="s">
        <v>22</v>
      </c>
      <c r="E833" t="s">
        <v>23</v>
      </c>
      <c r="F833">
        <v>2018</v>
      </c>
      <c r="G833">
        <v>2018</v>
      </c>
      <c r="H833">
        <v>10</v>
      </c>
      <c r="I833" t="s">
        <v>174</v>
      </c>
      <c r="J833">
        <v>99</v>
      </c>
      <c r="K833" t="s">
        <v>47</v>
      </c>
      <c r="L833">
        <v>99</v>
      </c>
      <c r="M833" t="s">
        <v>26</v>
      </c>
      <c r="N833">
        <v>99</v>
      </c>
      <c r="O833" t="s">
        <v>27</v>
      </c>
      <c r="P833">
        <v>99</v>
      </c>
      <c r="Q833" t="s">
        <v>42</v>
      </c>
      <c r="R833">
        <v>1414719</v>
      </c>
      <c r="V833" s="3" t="str">
        <f t="shared" si="25"/>
        <v>.</v>
      </c>
      <c r="W833" s="3" t="str">
        <f>IF(AND(T833&lt;&gt;"_U",T833&lt;&gt;"c",J833&lt;&gt;9,J833&lt;&gt;99),IFERROR(VLOOKUP(A833,'Health Total'!$A$2:$W$10000,18,0),"."),".")</f>
        <v>.</v>
      </c>
    </row>
    <row r="834" spans="1:23" x14ac:dyDescent="0.2">
      <c r="A834" s="1" t="str">
        <f t="shared" si="24"/>
        <v>2018|Te Manawa Taki|Male / TÄne</v>
      </c>
      <c r="B834" t="s">
        <v>20</v>
      </c>
      <c r="C834" t="s">
        <v>21</v>
      </c>
      <c r="D834" t="s">
        <v>22</v>
      </c>
      <c r="E834" t="s">
        <v>23</v>
      </c>
      <c r="F834">
        <v>2018</v>
      </c>
      <c r="G834">
        <v>2018</v>
      </c>
      <c r="H834">
        <v>20</v>
      </c>
      <c r="I834" t="s">
        <v>173</v>
      </c>
      <c r="J834">
        <v>1</v>
      </c>
      <c r="K834" t="s">
        <v>30</v>
      </c>
      <c r="L834">
        <v>99</v>
      </c>
      <c r="M834" t="s">
        <v>26</v>
      </c>
      <c r="N834">
        <v>99</v>
      </c>
      <c r="O834" t="s">
        <v>27</v>
      </c>
      <c r="P834">
        <v>1</v>
      </c>
      <c r="Q834" t="s">
        <v>34</v>
      </c>
      <c r="R834">
        <v>144225</v>
      </c>
      <c r="V834" s="3">
        <f t="shared" si="25"/>
        <v>51.65</v>
      </c>
      <c r="W834" s="3">
        <f>IF(AND(T834&lt;&gt;"_U",T834&lt;&gt;"c",J834&lt;&gt;9,J834&lt;&gt;99),IFERROR(VLOOKUP(A834,'Health Total'!$A$2:$W$10000,18,0),"."),".")</f>
        <v>279261</v>
      </c>
    </row>
    <row r="835" spans="1:23" x14ac:dyDescent="0.2">
      <c r="A835" s="1" t="str">
        <f t="shared" ref="A835:A898" si="26">G835&amp;"|"&amp;I835&amp;"|"&amp;Q835</f>
        <v>2018|Te Manawa Taki|Female / Wahine</v>
      </c>
      <c r="B835" t="s">
        <v>20</v>
      </c>
      <c r="C835" t="s">
        <v>21</v>
      </c>
      <c r="D835" t="s">
        <v>22</v>
      </c>
      <c r="E835" t="s">
        <v>23</v>
      </c>
      <c r="F835">
        <v>2018</v>
      </c>
      <c r="G835">
        <v>2018</v>
      </c>
      <c r="H835">
        <v>20</v>
      </c>
      <c r="I835" t="s">
        <v>173</v>
      </c>
      <c r="J835">
        <v>1</v>
      </c>
      <c r="K835" t="s">
        <v>30</v>
      </c>
      <c r="L835">
        <v>99</v>
      </c>
      <c r="M835" t="s">
        <v>26</v>
      </c>
      <c r="N835">
        <v>99</v>
      </c>
      <c r="O835" t="s">
        <v>27</v>
      </c>
      <c r="P835">
        <v>2</v>
      </c>
      <c r="Q835" t="s">
        <v>31</v>
      </c>
      <c r="R835">
        <v>146124</v>
      </c>
      <c r="V835" s="3">
        <f t="shared" ref="V835:V898" si="27">IF(T835&lt;&gt;"_U",IFERROR((ROUND(R835/W835*100,2)),"."),".")</f>
        <v>46.72</v>
      </c>
      <c r="W835" s="3">
        <f>IF(AND(T835&lt;&gt;"_U",T835&lt;&gt;"c",J835&lt;&gt;9,J835&lt;&gt;99),IFERROR(VLOOKUP(A835,'Health Total'!$A$2:$W$10000,18,0),"."),".")</f>
        <v>312798</v>
      </c>
    </row>
    <row r="836" spans="1:23" x14ac:dyDescent="0.2">
      <c r="A836" s="1" t="str">
        <f t="shared" si="26"/>
        <v>2018|Te Manawa Taki|Another gender / He ira kÄ“ anÅ</v>
      </c>
      <c r="B836" t="s">
        <v>20</v>
      </c>
      <c r="C836" t="s">
        <v>21</v>
      </c>
      <c r="D836" t="s">
        <v>22</v>
      </c>
      <c r="E836" t="s">
        <v>23</v>
      </c>
      <c r="F836">
        <v>2018</v>
      </c>
      <c r="G836">
        <v>2018</v>
      </c>
      <c r="H836">
        <v>20</v>
      </c>
      <c r="I836" t="s">
        <v>173</v>
      </c>
      <c r="J836">
        <v>1</v>
      </c>
      <c r="K836" t="s">
        <v>30</v>
      </c>
      <c r="L836">
        <v>99</v>
      </c>
      <c r="M836" t="s">
        <v>26</v>
      </c>
      <c r="N836">
        <v>99</v>
      </c>
      <c r="O836" t="s">
        <v>27</v>
      </c>
      <c r="P836">
        <v>3</v>
      </c>
      <c r="Q836" t="s">
        <v>28</v>
      </c>
      <c r="T836" t="s">
        <v>36</v>
      </c>
      <c r="U836" t="s">
        <v>37</v>
      </c>
      <c r="V836" s="3" t="str">
        <f t="shared" si="27"/>
        <v>.</v>
      </c>
      <c r="W836" s="3" t="str">
        <f>IF(AND(T836&lt;&gt;"_U",T836&lt;&gt;"c",J836&lt;&gt;9,J836&lt;&gt;99),IFERROR(VLOOKUP(A836,'Health Total'!$A$2:$W$10000,18,0),"."),".")</f>
        <v>.</v>
      </c>
    </row>
    <row r="837" spans="1:23" x14ac:dyDescent="0.2">
      <c r="A837" s="1" t="str">
        <f t="shared" si="26"/>
        <v>2018|Te Manawa Taki|Total - gender</v>
      </c>
      <c r="B837" t="s">
        <v>20</v>
      </c>
      <c r="C837" t="s">
        <v>21</v>
      </c>
      <c r="D837" t="s">
        <v>22</v>
      </c>
      <c r="E837" t="s">
        <v>23</v>
      </c>
      <c r="F837">
        <v>2018</v>
      </c>
      <c r="G837">
        <v>2018</v>
      </c>
      <c r="H837">
        <v>20</v>
      </c>
      <c r="I837" t="s">
        <v>173</v>
      </c>
      <c r="J837">
        <v>1</v>
      </c>
      <c r="K837" t="s">
        <v>30</v>
      </c>
      <c r="L837">
        <v>99</v>
      </c>
      <c r="M837" t="s">
        <v>26</v>
      </c>
      <c r="N837">
        <v>99</v>
      </c>
      <c r="O837" t="s">
        <v>27</v>
      </c>
      <c r="P837">
        <v>99</v>
      </c>
      <c r="Q837" t="s">
        <v>42</v>
      </c>
      <c r="R837">
        <v>290346</v>
      </c>
      <c r="V837" s="3">
        <f t="shared" si="27"/>
        <v>49.04</v>
      </c>
      <c r="W837" s="3">
        <f>IF(AND(T837&lt;&gt;"_U",T837&lt;&gt;"c",J837&lt;&gt;9,J837&lt;&gt;99),IFERROR(VLOOKUP(A837,'Health Total'!$A$2:$W$10000,18,0),"."),".")</f>
        <v>592059</v>
      </c>
    </row>
    <row r="838" spans="1:23" x14ac:dyDescent="0.2">
      <c r="A838" s="1" t="str">
        <f t="shared" si="26"/>
        <v>2018|Te Manawa Taki|Male / TÄne</v>
      </c>
      <c r="B838" t="s">
        <v>20</v>
      </c>
      <c r="C838" t="s">
        <v>21</v>
      </c>
      <c r="D838" t="s">
        <v>22</v>
      </c>
      <c r="E838" t="s">
        <v>23</v>
      </c>
      <c r="F838">
        <v>2018</v>
      </c>
      <c r="G838">
        <v>2018</v>
      </c>
      <c r="H838">
        <v>20</v>
      </c>
      <c r="I838" t="s">
        <v>173</v>
      </c>
      <c r="J838">
        <v>3</v>
      </c>
      <c r="K838" t="s">
        <v>39</v>
      </c>
      <c r="L838">
        <v>99</v>
      </c>
      <c r="M838" t="s">
        <v>26</v>
      </c>
      <c r="N838">
        <v>99</v>
      </c>
      <c r="O838" t="s">
        <v>27</v>
      </c>
      <c r="P838">
        <v>1</v>
      </c>
      <c r="Q838" t="s">
        <v>34</v>
      </c>
      <c r="R838">
        <v>8289</v>
      </c>
      <c r="V838" s="3">
        <f t="shared" si="27"/>
        <v>2.97</v>
      </c>
      <c r="W838" s="3">
        <f>IF(AND(T838&lt;&gt;"_U",T838&lt;&gt;"c",J838&lt;&gt;9,J838&lt;&gt;99),IFERROR(VLOOKUP(A838,'Health Total'!$A$2:$W$10000,18,0),"."),".")</f>
        <v>279261</v>
      </c>
    </row>
    <row r="839" spans="1:23" x14ac:dyDescent="0.2">
      <c r="A839" s="1" t="str">
        <f t="shared" si="26"/>
        <v>2018|Te Manawa Taki|Female / Wahine</v>
      </c>
      <c r="B839" t="s">
        <v>20</v>
      </c>
      <c r="C839" t="s">
        <v>21</v>
      </c>
      <c r="D839" t="s">
        <v>22</v>
      </c>
      <c r="E839" t="s">
        <v>23</v>
      </c>
      <c r="F839">
        <v>2018</v>
      </c>
      <c r="G839">
        <v>2018</v>
      </c>
      <c r="H839">
        <v>20</v>
      </c>
      <c r="I839" t="s">
        <v>173</v>
      </c>
      <c r="J839">
        <v>3</v>
      </c>
      <c r="K839" t="s">
        <v>39</v>
      </c>
      <c r="L839">
        <v>99</v>
      </c>
      <c r="M839" t="s">
        <v>26</v>
      </c>
      <c r="N839">
        <v>99</v>
      </c>
      <c r="O839" t="s">
        <v>27</v>
      </c>
      <c r="P839">
        <v>2</v>
      </c>
      <c r="Q839" t="s">
        <v>31</v>
      </c>
      <c r="R839">
        <v>11109</v>
      </c>
      <c r="V839" s="3">
        <f t="shared" si="27"/>
        <v>3.55</v>
      </c>
      <c r="W839" s="3">
        <f>IF(AND(T839&lt;&gt;"_U",T839&lt;&gt;"c",J839&lt;&gt;9,J839&lt;&gt;99),IFERROR(VLOOKUP(A839,'Health Total'!$A$2:$W$10000,18,0),"."),".")</f>
        <v>312798</v>
      </c>
    </row>
    <row r="840" spans="1:23" x14ac:dyDescent="0.2">
      <c r="A840" s="1" t="str">
        <f t="shared" si="26"/>
        <v>2018|Te Manawa Taki|Another gender / He ira kÄ“ anÅ</v>
      </c>
      <c r="B840" t="s">
        <v>20</v>
      </c>
      <c r="C840" t="s">
        <v>21</v>
      </c>
      <c r="D840" t="s">
        <v>22</v>
      </c>
      <c r="E840" t="s">
        <v>23</v>
      </c>
      <c r="F840">
        <v>2018</v>
      </c>
      <c r="G840">
        <v>2018</v>
      </c>
      <c r="H840">
        <v>20</v>
      </c>
      <c r="I840" t="s">
        <v>173</v>
      </c>
      <c r="J840">
        <v>3</v>
      </c>
      <c r="K840" t="s">
        <v>39</v>
      </c>
      <c r="L840">
        <v>99</v>
      </c>
      <c r="M840" t="s">
        <v>26</v>
      </c>
      <c r="N840">
        <v>99</v>
      </c>
      <c r="O840" t="s">
        <v>27</v>
      </c>
      <c r="P840">
        <v>3</v>
      </c>
      <c r="Q840" t="s">
        <v>28</v>
      </c>
      <c r="T840" t="s">
        <v>36</v>
      </c>
      <c r="U840" t="s">
        <v>37</v>
      </c>
      <c r="V840" s="3" t="str">
        <f t="shared" si="27"/>
        <v>.</v>
      </c>
      <c r="W840" s="3" t="str">
        <f>IF(AND(T840&lt;&gt;"_U",T840&lt;&gt;"c",J840&lt;&gt;9,J840&lt;&gt;99),IFERROR(VLOOKUP(A840,'Health Total'!$A$2:$W$10000,18,0),"."),".")</f>
        <v>.</v>
      </c>
    </row>
    <row r="841" spans="1:23" x14ac:dyDescent="0.2">
      <c r="A841" s="1" t="str">
        <f t="shared" si="26"/>
        <v>2018|Te Manawa Taki|Total - gender</v>
      </c>
      <c r="B841" t="s">
        <v>20</v>
      </c>
      <c r="C841" t="s">
        <v>21</v>
      </c>
      <c r="D841" t="s">
        <v>22</v>
      </c>
      <c r="E841" t="s">
        <v>23</v>
      </c>
      <c r="F841">
        <v>2018</v>
      </c>
      <c r="G841">
        <v>2018</v>
      </c>
      <c r="H841">
        <v>20</v>
      </c>
      <c r="I841" t="s">
        <v>173</v>
      </c>
      <c r="J841">
        <v>3</v>
      </c>
      <c r="K841" t="s">
        <v>39</v>
      </c>
      <c r="L841">
        <v>99</v>
      </c>
      <c r="M841" t="s">
        <v>26</v>
      </c>
      <c r="N841">
        <v>99</v>
      </c>
      <c r="O841" t="s">
        <v>27</v>
      </c>
      <c r="P841">
        <v>99</v>
      </c>
      <c r="Q841" t="s">
        <v>42</v>
      </c>
      <c r="R841">
        <v>19398</v>
      </c>
      <c r="V841" s="3">
        <f t="shared" si="27"/>
        <v>3.28</v>
      </c>
      <c r="W841" s="3">
        <f>IF(AND(T841&lt;&gt;"_U",T841&lt;&gt;"c",J841&lt;&gt;9,J841&lt;&gt;99),IFERROR(VLOOKUP(A841,'Health Total'!$A$2:$W$10000,18,0),"."),".")</f>
        <v>592059</v>
      </c>
    </row>
    <row r="842" spans="1:23" x14ac:dyDescent="0.2">
      <c r="A842" s="1" t="str">
        <f t="shared" si="26"/>
        <v>2018|Te Manawa Taki|Male / TÄne</v>
      </c>
      <c r="B842" t="s">
        <v>20</v>
      </c>
      <c r="C842" t="s">
        <v>21</v>
      </c>
      <c r="D842" t="s">
        <v>22</v>
      </c>
      <c r="E842" t="s">
        <v>23</v>
      </c>
      <c r="F842">
        <v>2018</v>
      </c>
      <c r="G842">
        <v>2018</v>
      </c>
      <c r="H842">
        <v>20</v>
      </c>
      <c r="I842" t="s">
        <v>173</v>
      </c>
      <c r="J842">
        <v>4</v>
      </c>
      <c r="K842" t="s">
        <v>54</v>
      </c>
      <c r="L842">
        <v>99</v>
      </c>
      <c r="M842" t="s">
        <v>26</v>
      </c>
      <c r="N842">
        <v>99</v>
      </c>
      <c r="O842" t="s">
        <v>27</v>
      </c>
      <c r="P842">
        <v>1</v>
      </c>
      <c r="Q842" t="s">
        <v>34</v>
      </c>
      <c r="R842">
        <v>20685</v>
      </c>
      <c r="V842" s="3">
        <f t="shared" si="27"/>
        <v>7.41</v>
      </c>
      <c r="W842" s="3">
        <f>IF(AND(T842&lt;&gt;"_U",T842&lt;&gt;"c",J842&lt;&gt;9,J842&lt;&gt;99),IFERROR(VLOOKUP(A842,'Health Total'!$A$2:$W$10000,18,0),"."),".")</f>
        <v>279261</v>
      </c>
    </row>
    <row r="843" spans="1:23" x14ac:dyDescent="0.2">
      <c r="A843" s="1" t="str">
        <f t="shared" si="26"/>
        <v>2018|Te Manawa Taki|Female / Wahine</v>
      </c>
      <c r="B843" t="s">
        <v>20</v>
      </c>
      <c r="C843" t="s">
        <v>21</v>
      </c>
      <c r="D843" t="s">
        <v>22</v>
      </c>
      <c r="E843" t="s">
        <v>23</v>
      </c>
      <c r="F843">
        <v>2018</v>
      </c>
      <c r="G843">
        <v>2018</v>
      </c>
      <c r="H843">
        <v>20</v>
      </c>
      <c r="I843" t="s">
        <v>173</v>
      </c>
      <c r="J843">
        <v>4</v>
      </c>
      <c r="K843" t="s">
        <v>54</v>
      </c>
      <c r="L843">
        <v>99</v>
      </c>
      <c r="M843" t="s">
        <v>26</v>
      </c>
      <c r="N843">
        <v>99</v>
      </c>
      <c r="O843" t="s">
        <v>27</v>
      </c>
      <c r="P843">
        <v>2</v>
      </c>
      <c r="Q843" t="s">
        <v>31</v>
      </c>
      <c r="R843">
        <v>29973</v>
      </c>
      <c r="V843" s="3">
        <f t="shared" si="27"/>
        <v>9.58</v>
      </c>
      <c r="W843" s="3">
        <f>IF(AND(T843&lt;&gt;"_U",T843&lt;&gt;"c",J843&lt;&gt;9,J843&lt;&gt;99),IFERROR(VLOOKUP(A843,'Health Total'!$A$2:$W$10000,18,0),"."),".")</f>
        <v>312798</v>
      </c>
    </row>
    <row r="844" spans="1:23" x14ac:dyDescent="0.2">
      <c r="A844" s="1" t="str">
        <f t="shared" si="26"/>
        <v>2018|Te Manawa Taki|Another gender / He ira kÄ“ anÅ</v>
      </c>
      <c r="B844" t="s">
        <v>20</v>
      </c>
      <c r="C844" t="s">
        <v>21</v>
      </c>
      <c r="D844" t="s">
        <v>22</v>
      </c>
      <c r="E844" t="s">
        <v>23</v>
      </c>
      <c r="F844">
        <v>2018</v>
      </c>
      <c r="G844">
        <v>2018</v>
      </c>
      <c r="H844">
        <v>20</v>
      </c>
      <c r="I844" t="s">
        <v>173</v>
      </c>
      <c r="J844">
        <v>4</v>
      </c>
      <c r="K844" t="s">
        <v>54</v>
      </c>
      <c r="L844">
        <v>99</v>
      </c>
      <c r="M844" t="s">
        <v>26</v>
      </c>
      <c r="N844">
        <v>99</v>
      </c>
      <c r="O844" t="s">
        <v>27</v>
      </c>
      <c r="P844">
        <v>3</v>
      </c>
      <c r="Q844" t="s">
        <v>28</v>
      </c>
      <c r="T844" t="s">
        <v>36</v>
      </c>
      <c r="U844" t="s">
        <v>37</v>
      </c>
      <c r="V844" s="3" t="str">
        <f t="shared" si="27"/>
        <v>.</v>
      </c>
      <c r="W844" s="3" t="str">
        <f>IF(AND(T844&lt;&gt;"_U",T844&lt;&gt;"c",J844&lt;&gt;9,J844&lt;&gt;99),IFERROR(VLOOKUP(A844,'Health Total'!$A$2:$W$10000,18,0),"."),".")</f>
        <v>.</v>
      </c>
    </row>
    <row r="845" spans="1:23" x14ac:dyDescent="0.2">
      <c r="A845" s="1" t="str">
        <f t="shared" si="26"/>
        <v>2018|Te Manawa Taki|Total - gender</v>
      </c>
      <c r="B845" t="s">
        <v>20</v>
      </c>
      <c r="C845" t="s">
        <v>21</v>
      </c>
      <c r="D845" t="s">
        <v>22</v>
      </c>
      <c r="E845" t="s">
        <v>23</v>
      </c>
      <c r="F845">
        <v>2018</v>
      </c>
      <c r="G845">
        <v>2018</v>
      </c>
      <c r="H845">
        <v>20</v>
      </c>
      <c r="I845" t="s">
        <v>173</v>
      </c>
      <c r="J845">
        <v>4</v>
      </c>
      <c r="K845" t="s">
        <v>54</v>
      </c>
      <c r="L845">
        <v>99</v>
      </c>
      <c r="M845" t="s">
        <v>26</v>
      </c>
      <c r="N845">
        <v>99</v>
      </c>
      <c r="O845" t="s">
        <v>27</v>
      </c>
      <c r="P845">
        <v>99</v>
      </c>
      <c r="Q845" t="s">
        <v>42</v>
      </c>
      <c r="R845">
        <v>50658</v>
      </c>
      <c r="V845" s="3">
        <f t="shared" si="27"/>
        <v>8.56</v>
      </c>
      <c r="W845" s="3">
        <f>IF(AND(T845&lt;&gt;"_U",T845&lt;&gt;"c",J845&lt;&gt;9,J845&lt;&gt;99),IFERROR(VLOOKUP(A845,'Health Total'!$A$2:$W$10000,18,0),"."),".")</f>
        <v>592059</v>
      </c>
    </row>
    <row r="846" spans="1:23" x14ac:dyDescent="0.2">
      <c r="A846" s="1" t="str">
        <f t="shared" si="26"/>
        <v>2018|Te Manawa Taki|Male / TÄne</v>
      </c>
      <c r="B846" t="s">
        <v>20</v>
      </c>
      <c r="C846" t="s">
        <v>21</v>
      </c>
      <c r="D846" t="s">
        <v>22</v>
      </c>
      <c r="E846" t="s">
        <v>23</v>
      </c>
      <c r="F846">
        <v>2018</v>
      </c>
      <c r="G846">
        <v>2018</v>
      </c>
      <c r="H846">
        <v>20</v>
      </c>
      <c r="I846" t="s">
        <v>173</v>
      </c>
      <c r="J846">
        <v>5</v>
      </c>
      <c r="K846" t="s">
        <v>33</v>
      </c>
      <c r="L846">
        <v>99</v>
      </c>
      <c r="M846" t="s">
        <v>26</v>
      </c>
      <c r="N846">
        <v>99</v>
      </c>
      <c r="O846" t="s">
        <v>27</v>
      </c>
      <c r="P846">
        <v>1</v>
      </c>
      <c r="Q846" t="s">
        <v>34</v>
      </c>
      <c r="R846">
        <v>8412</v>
      </c>
      <c r="V846" s="3">
        <f t="shared" si="27"/>
        <v>3.01</v>
      </c>
      <c r="W846" s="3">
        <f>IF(AND(T846&lt;&gt;"_U",T846&lt;&gt;"c",J846&lt;&gt;9,J846&lt;&gt;99),IFERROR(VLOOKUP(A846,'Health Total'!$A$2:$W$10000,18,0),"."),".")</f>
        <v>279261</v>
      </c>
    </row>
    <row r="847" spans="1:23" x14ac:dyDescent="0.2">
      <c r="A847" s="1" t="str">
        <f t="shared" si="26"/>
        <v>2018|Te Manawa Taki|Female / Wahine</v>
      </c>
      <c r="B847" t="s">
        <v>20</v>
      </c>
      <c r="C847" t="s">
        <v>21</v>
      </c>
      <c r="D847" t="s">
        <v>22</v>
      </c>
      <c r="E847" t="s">
        <v>23</v>
      </c>
      <c r="F847">
        <v>2018</v>
      </c>
      <c r="G847">
        <v>2018</v>
      </c>
      <c r="H847">
        <v>20</v>
      </c>
      <c r="I847" t="s">
        <v>173</v>
      </c>
      <c r="J847">
        <v>5</v>
      </c>
      <c r="K847" t="s">
        <v>33</v>
      </c>
      <c r="L847">
        <v>99</v>
      </c>
      <c r="M847" t="s">
        <v>26</v>
      </c>
      <c r="N847">
        <v>99</v>
      </c>
      <c r="O847" t="s">
        <v>27</v>
      </c>
      <c r="P847">
        <v>2</v>
      </c>
      <c r="Q847" t="s">
        <v>31</v>
      </c>
      <c r="R847">
        <v>28200</v>
      </c>
      <c r="V847" s="3">
        <f t="shared" si="27"/>
        <v>9.02</v>
      </c>
      <c r="W847" s="3">
        <f>IF(AND(T847&lt;&gt;"_U",T847&lt;&gt;"c",J847&lt;&gt;9,J847&lt;&gt;99),IFERROR(VLOOKUP(A847,'Health Total'!$A$2:$W$10000,18,0),"."),".")</f>
        <v>312798</v>
      </c>
    </row>
    <row r="848" spans="1:23" x14ac:dyDescent="0.2">
      <c r="A848" s="1" t="str">
        <f t="shared" si="26"/>
        <v>2018|Te Manawa Taki|Another gender / He ira kÄ“ anÅ</v>
      </c>
      <c r="B848" t="s">
        <v>20</v>
      </c>
      <c r="C848" t="s">
        <v>21</v>
      </c>
      <c r="D848" t="s">
        <v>22</v>
      </c>
      <c r="E848" t="s">
        <v>23</v>
      </c>
      <c r="F848">
        <v>2018</v>
      </c>
      <c r="G848">
        <v>2018</v>
      </c>
      <c r="H848">
        <v>20</v>
      </c>
      <c r="I848" t="s">
        <v>173</v>
      </c>
      <c r="J848">
        <v>5</v>
      </c>
      <c r="K848" t="s">
        <v>33</v>
      </c>
      <c r="L848">
        <v>99</v>
      </c>
      <c r="M848" t="s">
        <v>26</v>
      </c>
      <c r="N848">
        <v>99</v>
      </c>
      <c r="O848" t="s">
        <v>27</v>
      </c>
      <c r="P848">
        <v>3</v>
      </c>
      <c r="Q848" t="s">
        <v>28</v>
      </c>
      <c r="T848" t="s">
        <v>36</v>
      </c>
      <c r="U848" t="s">
        <v>37</v>
      </c>
      <c r="V848" s="3" t="str">
        <f t="shared" si="27"/>
        <v>.</v>
      </c>
      <c r="W848" s="3" t="str">
        <f>IF(AND(T848&lt;&gt;"_U",T848&lt;&gt;"c",J848&lt;&gt;9,J848&lt;&gt;99),IFERROR(VLOOKUP(A848,'Health Total'!$A$2:$W$10000,18,0),"."),".")</f>
        <v>.</v>
      </c>
    </row>
    <row r="849" spans="1:23" x14ac:dyDescent="0.2">
      <c r="A849" s="1" t="str">
        <f t="shared" si="26"/>
        <v>2018|Te Manawa Taki|Total - gender</v>
      </c>
      <c r="B849" t="s">
        <v>20</v>
      </c>
      <c r="C849" t="s">
        <v>21</v>
      </c>
      <c r="D849" t="s">
        <v>22</v>
      </c>
      <c r="E849" t="s">
        <v>23</v>
      </c>
      <c r="F849">
        <v>2018</v>
      </c>
      <c r="G849">
        <v>2018</v>
      </c>
      <c r="H849">
        <v>20</v>
      </c>
      <c r="I849" t="s">
        <v>173</v>
      </c>
      <c r="J849">
        <v>5</v>
      </c>
      <c r="K849" t="s">
        <v>33</v>
      </c>
      <c r="L849">
        <v>99</v>
      </c>
      <c r="M849" t="s">
        <v>26</v>
      </c>
      <c r="N849">
        <v>99</v>
      </c>
      <c r="O849" t="s">
        <v>27</v>
      </c>
      <c r="P849">
        <v>99</v>
      </c>
      <c r="Q849" t="s">
        <v>42</v>
      </c>
      <c r="R849">
        <v>36612</v>
      </c>
      <c r="V849" s="3">
        <f t="shared" si="27"/>
        <v>6.18</v>
      </c>
      <c r="W849" s="3">
        <f>IF(AND(T849&lt;&gt;"_U",T849&lt;&gt;"c",J849&lt;&gt;9,J849&lt;&gt;99),IFERROR(VLOOKUP(A849,'Health Total'!$A$2:$W$10000,18,0),"."),".")</f>
        <v>592059</v>
      </c>
    </row>
    <row r="850" spans="1:23" x14ac:dyDescent="0.2">
      <c r="A850" s="1" t="str">
        <f t="shared" si="26"/>
        <v>2018|Te Manawa Taki|Male / TÄne</v>
      </c>
      <c r="B850" t="s">
        <v>20</v>
      </c>
      <c r="C850" t="s">
        <v>21</v>
      </c>
      <c r="D850" t="s">
        <v>22</v>
      </c>
      <c r="E850" t="s">
        <v>23</v>
      </c>
      <c r="F850">
        <v>2018</v>
      </c>
      <c r="G850">
        <v>2018</v>
      </c>
      <c r="H850">
        <v>20</v>
      </c>
      <c r="I850" t="s">
        <v>173</v>
      </c>
      <c r="J850">
        <v>6</v>
      </c>
      <c r="K850" t="s">
        <v>52</v>
      </c>
      <c r="L850">
        <v>99</v>
      </c>
      <c r="M850" t="s">
        <v>26</v>
      </c>
      <c r="N850">
        <v>99</v>
      </c>
      <c r="O850" t="s">
        <v>27</v>
      </c>
      <c r="P850">
        <v>1</v>
      </c>
      <c r="Q850" t="s">
        <v>34</v>
      </c>
      <c r="R850">
        <v>97653</v>
      </c>
      <c r="V850" s="3">
        <f t="shared" si="27"/>
        <v>34.97</v>
      </c>
      <c r="W850" s="3">
        <f>IF(AND(T850&lt;&gt;"_U",T850&lt;&gt;"c",J850&lt;&gt;9,J850&lt;&gt;99),IFERROR(VLOOKUP(A850,'Health Total'!$A$2:$W$10000,18,0),"."),".")</f>
        <v>279261</v>
      </c>
    </row>
    <row r="851" spans="1:23" x14ac:dyDescent="0.2">
      <c r="A851" s="1" t="str">
        <f t="shared" si="26"/>
        <v>2018|Te Manawa Taki|Female / Wahine</v>
      </c>
      <c r="B851" t="s">
        <v>20</v>
      </c>
      <c r="C851" t="s">
        <v>21</v>
      </c>
      <c r="D851" t="s">
        <v>22</v>
      </c>
      <c r="E851" t="s">
        <v>23</v>
      </c>
      <c r="F851">
        <v>2018</v>
      </c>
      <c r="G851">
        <v>2018</v>
      </c>
      <c r="H851">
        <v>20</v>
      </c>
      <c r="I851" t="s">
        <v>173</v>
      </c>
      <c r="J851">
        <v>6</v>
      </c>
      <c r="K851" t="s">
        <v>52</v>
      </c>
      <c r="L851">
        <v>99</v>
      </c>
      <c r="M851" t="s">
        <v>26</v>
      </c>
      <c r="N851">
        <v>99</v>
      </c>
      <c r="O851" t="s">
        <v>27</v>
      </c>
      <c r="P851">
        <v>2</v>
      </c>
      <c r="Q851" t="s">
        <v>31</v>
      </c>
      <c r="R851">
        <v>97395</v>
      </c>
      <c r="V851" s="3">
        <f t="shared" si="27"/>
        <v>31.14</v>
      </c>
      <c r="W851" s="3">
        <f>IF(AND(T851&lt;&gt;"_U",T851&lt;&gt;"c",J851&lt;&gt;9,J851&lt;&gt;99),IFERROR(VLOOKUP(A851,'Health Total'!$A$2:$W$10000,18,0),"."),".")</f>
        <v>312798</v>
      </c>
    </row>
    <row r="852" spans="1:23" x14ac:dyDescent="0.2">
      <c r="A852" s="1" t="str">
        <f t="shared" si="26"/>
        <v>2018|Te Manawa Taki|Another gender / He ira kÄ“ anÅ</v>
      </c>
      <c r="B852" t="s">
        <v>20</v>
      </c>
      <c r="C852" t="s">
        <v>21</v>
      </c>
      <c r="D852" t="s">
        <v>22</v>
      </c>
      <c r="E852" t="s">
        <v>23</v>
      </c>
      <c r="F852">
        <v>2018</v>
      </c>
      <c r="G852">
        <v>2018</v>
      </c>
      <c r="H852">
        <v>20</v>
      </c>
      <c r="I852" t="s">
        <v>173</v>
      </c>
      <c r="J852">
        <v>6</v>
      </c>
      <c r="K852" t="s">
        <v>52</v>
      </c>
      <c r="L852">
        <v>99</v>
      </c>
      <c r="M852" t="s">
        <v>26</v>
      </c>
      <c r="N852">
        <v>99</v>
      </c>
      <c r="O852" t="s">
        <v>27</v>
      </c>
      <c r="P852">
        <v>3</v>
      </c>
      <c r="Q852" t="s">
        <v>28</v>
      </c>
      <c r="T852" t="s">
        <v>36</v>
      </c>
      <c r="U852" t="s">
        <v>37</v>
      </c>
      <c r="V852" s="3" t="str">
        <f t="shared" si="27"/>
        <v>.</v>
      </c>
      <c r="W852" s="3" t="str">
        <f>IF(AND(T852&lt;&gt;"_U",T852&lt;&gt;"c",J852&lt;&gt;9,J852&lt;&gt;99),IFERROR(VLOOKUP(A852,'Health Total'!$A$2:$W$10000,18,0),"."),".")</f>
        <v>.</v>
      </c>
    </row>
    <row r="853" spans="1:23" x14ac:dyDescent="0.2">
      <c r="A853" s="1" t="str">
        <f t="shared" si="26"/>
        <v>2018|Te Manawa Taki|Total - gender</v>
      </c>
      <c r="B853" t="s">
        <v>20</v>
      </c>
      <c r="C853" t="s">
        <v>21</v>
      </c>
      <c r="D853" t="s">
        <v>22</v>
      </c>
      <c r="E853" t="s">
        <v>23</v>
      </c>
      <c r="F853">
        <v>2018</v>
      </c>
      <c r="G853">
        <v>2018</v>
      </c>
      <c r="H853">
        <v>20</v>
      </c>
      <c r="I853" t="s">
        <v>173</v>
      </c>
      <c r="J853">
        <v>6</v>
      </c>
      <c r="K853" t="s">
        <v>52</v>
      </c>
      <c r="L853">
        <v>99</v>
      </c>
      <c r="M853" t="s">
        <v>26</v>
      </c>
      <c r="N853">
        <v>99</v>
      </c>
      <c r="O853" t="s">
        <v>27</v>
      </c>
      <c r="P853">
        <v>99</v>
      </c>
      <c r="Q853" t="s">
        <v>42</v>
      </c>
      <c r="R853">
        <v>195048</v>
      </c>
      <c r="V853" s="3">
        <f t="shared" si="27"/>
        <v>32.94</v>
      </c>
      <c r="W853" s="3">
        <f>IF(AND(T853&lt;&gt;"_U",T853&lt;&gt;"c",J853&lt;&gt;9,J853&lt;&gt;99),IFERROR(VLOOKUP(A853,'Health Total'!$A$2:$W$10000,18,0),"."),".")</f>
        <v>592059</v>
      </c>
    </row>
    <row r="854" spans="1:23" x14ac:dyDescent="0.2">
      <c r="A854" s="1" t="str">
        <f t="shared" si="26"/>
        <v>2018|Te Manawa Taki|Male / TÄne</v>
      </c>
      <c r="B854" t="s">
        <v>20</v>
      </c>
      <c r="C854" t="s">
        <v>21</v>
      </c>
      <c r="D854" t="s">
        <v>22</v>
      </c>
      <c r="E854" t="s">
        <v>23</v>
      </c>
      <c r="F854">
        <v>2018</v>
      </c>
      <c r="G854">
        <v>2018</v>
      </c>
      <c r="H854">
        <v>20</v>
      </c>
      <c r="I854" t="s">
        <v>173</v>
      </c>
      <c r="J854">
        <v>9</v>
      </c>
      <c r="K854" t="s">
        <v>25</v>
      </c>
      <c r="L854">
        <v>99</v>
      </c>
      <c r="M854" t="s">
        <v>26</v>
      </c>
      <c r="N854">
        <v>99</v>
      </c>
      <c r="O854" t="s">
        <v>27</v>
      </c>
      <c r="P854">
        <v>1</v>
      </c>
      <c r="Q854" t="s">
        <v>34</v>
      </c>
      <c r="R854">
        <v>73410</v>
      </c>
      <c r="V854" s="3" t="str">
        <f t="shared" si="27"/>
        <v>.</v>
      </c>
      <c r="W854" s="3" t="str">
        <f>IF(AND(T854&lt;&gt;"_U",T854&lt;&gt;"c",J854&lt;&gt;9,J854&lt;&gt;99),IFERROR(VLOOKUP(A854,'Health Total'!$A$2:$W$10000,18,0),"."),".")</f>
        <v>.</v>
      </c>
    </row>
    <row r="855" spans="1:23" x14ac:dyDescent="0.2">
      <c r="A855" s="1" t="str">
        <f t="shared" si="26"/>
        <v>2018|Te Manawa Taki|Female / Wahine</v>
      </c>
      <c r="B855" t="s">
        <v>20</v>
      </c>
      <c r="C855" t="s">
        <v>21</v>
      </c>
      <c r="D855" t="s">
        <v>22</v>
      </c>
      <c r="E855" t="s">
        <v>23</v>
      </c>
      <c r="F855">
        <v>2018</v>
      </c>
      <c r="G855">
        <v>2018</v>
      </c>
      <c r="H855">
        <v>20</v>
      </c>
      <c r="I855" t="s">
        <v>173</v>
      </c>
      <c r="J855">
        <v>9</v>
      </c>
      <c r="K855" t="s">
        <v>25</v>
      </c>
      <c r="L855">
        <v>99</v>
      </c>
      <c r="M855" t="s">
        <v>26</v>
      </c>
      <c r="N855">
        <v>99</v>
      </c>
      <c r="O855" t="s">
        <v>27</v>
      </c>
      <c r="P855">
        <v>2</v>
      </c>
      <c r="Q855" t="s">
        <v>31</v>
      </c>
      <c r="R855">
        <v>60375</v>
      </c>
      <c r="V855" s="3" t="str">
        <f t="shared" si="27"/>
        <v>.</v>
      </c>
      <c r="W855" s="3" t="str">
        <f>IF(AND(T855&lt;&gt;"_U",T855&lt;&gt;"c",J855&lt;&gt;9,J855&lt;&gt;99),IFERROR(VLOOKUP(A855,'Health Total'!$A$2:$W$10000,18,0),"."),".")</f>
        <v>.</v>
      </c>
    </row>
    <row r="856" spans="1:23" x14ac:dyDescent="0.2">
      <c r="A856" s="1" t="str">
        <f t="shared" si="26"/>
        <v>2018|Te Manawa Taki|Another gender / He ira kÄ“ anÅ</v>
      </c>
      <c r="B856" t="s">
        <v>20</v>
      </c>
      <c r="C856" t="s">
        <v>21</v>
      </c>
      <c r="D856" t="s">
        <v>22</v>
      </c>
      <c r="E856" t="s">
        <v>23</v>
      </c>
      <c r="F856">
        <v>2018</v>
      </c>
      <c r="G856">
        <v>2018</v>
      </c>
      <c r="H856">
        <v>20</v>
      </c>
      <c r="I856" t="s">
        <v>173</v>
      </c>
      <c r="J856">
        <v>9</v>
      </c>
      <c r="K856" t="s">
        <v>25</v>
      </c>
      <c r="L856">
        <v>99</v>
      </c>
      <c r="M856" t="s">
        <v>26</v>
      </c>
      <c r="N856">
        <v>99</v>
      </c>
      <c r="O856" t="s">
        <v>27</v>
      </c>
      <c r="P856">
        <v>3</v>
      </c>
      <c r="Q856" t="s">
        <v>28</v>
      </c>
      <c r="T856" t="s">
        <v>36</v>
      </c>
      <c r="U856" t="s">
        <v>37</v>
      </c>
      <c r="V856" s="3" t="str">
        <f t="shared" si="27"/>
        <v>.</v>
      </c>
      <c r="W856" s="3" t="str">
        <f>IF(AND(T856&lt;&gt;"_U",T856&lt;&gt;"c",J856&lt;&gt;9,J856&lt;&gt;99),IFERROR(VLOOKUP(A856,'Health Total'!$A$2:$W$10000,18,0),"."),".")</f>
        <v>.</v>
      </c>
    </row>
    <row r="857" spans="1:23" x14ac:dyDescent="0.2">
      <c r="A857" s="1" t="str">
        <f t="shared" si="26"/>
        <v>2018|Te Manawa Taki|Total - gender</v>
      </c>
      <c r="B857" t="s">
        <v>20</v>
      </c>
      <c r="C857" t="s">
        <v>21</v>
      </c>
      <c r="D857" t="s">
        <v>22</v>
      </c>
      <c r="E857" t="s">
        <v>23</v>
      </c>
      <c r="F857">
        <v>2018</v>
      </c>
      <c r="G857">
        <v>2018</v>
      </c>
      <c r="H857">
        <v>20</v>
      </c>
      <c r="I857" t="s">
        <v>173</v>
      </c>
      <c r="J857">
        <v>9</v>
      </c>
      <c r="K857" t="s">
        <v>25</v>
      </c>
      <c r="L857">
        <v>99</v>
      </c>
      <c r="M857" t="s">
        <v>26</v>
      </c>
      <c r="N857">
        <v>99</v>
      </c>
      <c r="O857" t="s">
        <v>27</v>
      </c>
      <c r="P857">
        <v>99</v>
      </c>
      <c r="Q857" t="s">
        <v>42</v>
      </c>
      <c r="R857">
        <v>133788</v>
      </c>
      <c r="V857" s="3" t="str">
        <f t="shared" si="27"/>
        <v>.</v>
      </c>
      <c r="W857" s="3" t="str">
        <f>IF(AND(T857&lt;&gt;"_U",T857&lt;&gt;"c",J857&lt;&gt;9,J857&lt;&gt;99),IFERROR(VLOOKUP(A857,'Health Total'!$A$2:$W$10000,18,0),"."),".")</f>
        <v>.</v>
      </c>
    </row>
    <row r="858" spans="1:23" x14ac:dyDescent="0.2">
      <c r="A858" s="1" t="str">
        <f t="shared" si="26"/>
        <v>2018|Te Manawa Taki|Male / TÄne</v>
      </c>
      <c r="B858" t="s">
        <v>20</v>
      </c>
      <c r="C858" t="s">
        <v>21</v>
      </c>
      <c r="D858" t="s">
        <v>22</v>
      </c>
      <c r="E858" t="s">
        <v>23</v>
      </c>
      <c r="F858">
        <v>2018</v>
      </c>
      <c r="G858">
        <v>2018</v>
      </c>
      <c r="H858">
        <v>20</v>
      </c>
      <c r="I858" t="s">
        <v>173</v>
      </c>
      <c r="J858">
        <v>77</v>
      </c>
      <c r="K858" t="s">
        <v>49</v>
      </c>
      <c r="L858">
        <v>99</v>
      </c>
      <c r="M858" t="s">
        <v>26</v>
      </c>
      <c r="N858">
        <v>99</v>
      </c>
      <c r="O858" t="s">
        <v>27</v>
      </c>
      <c r="P858">
        <v>1</v>
      </c>
      <c r="Q858" t="s">
        <v>34</v>
      </c>
      <c r="R858">
        <v>279261</v>
      </c>
      <c r="V858" s="3">
        <f t="shared" si="27"/>
        <v>100</v>
      </c>
      <c r="W858" s="3">
        <f>IF(AND(T858&lt;&gt;"_U",T858&lt;&gt;"c",J858&lt;&gt;9,J858&lt;&gt;99),IFERROR(VLOOKUP(A858,'Health Total'!$A$2:$W$10000,18,0),"."),".")</f>
        <v>279261</v>
      </c>
    </row>
    <row r="859" spans="1:23" x14ac:dyDescent="0.2">
      <c r="A859" s="1" t="str">
        <f t="shared" si="26"/>
        <v>2018|Te Manawa Taki|Female / Wahine</v>
      </c>
      <c r="B859" t="s">
        <v>20</v>
      </c>
      <c r="C859" t="s">
        <v>21</v>
      </c>
      <c r="D859" t="s">
        <v>22</v>
      </c>
      <c r="E859" t="s">
        <v>23</v>
      </c>
      <c r="F859">
        <v>2018</v>
      </c>
      <c r="G859">
        <v>2018</v>
      </c>
      <c r="H859">
        <v>20</v>
      </c>
      <c r="I859" t="s">
        <v>173</v>
      </c>
      <c r="J859">
        <v>77</v>
      </c>
      <c r="K859" t="s">
        <v>49</v>
      </c>
      <c r="L859">
        <v>99</v>
      </c>
      <c r="M859" t="s">
        <v>26</v>
      </c>
      <c r="N859">
        <v>99</v>
      </c>
      <c r="O859" t="s">
        <v>27</v>
      </c>
      <c r="P859">
        <v>2</v>
      </c>
      <c r="Q859" t="s">
        <v>31</v>
      </c>
      <c r="R859">
        <v>312798</v>
      </c>
      <c r="V859" s="3">
        <f t="shared" si="27"/>
        <v>100</v>
      </c>
      <c r="W859" s="3">
        <f>IF(AND(T859&lt;&gt;"_U",T859&lt;&gt;"c",J859&lt;&gt;9,J859&lt;&gt;99),IFERROR(VLOOKUP(A859,'Health Total'!$A$2:$W$10000,18,0),"."),".")</f>
        <v>312798</v>
      </c>
    </row>
    <row r="860" spans="1:23" x14ac:dyDescent="0.2">
      <c r="A860" s="1" t="str">
        <f t="shared" si="26"/>
        <v>2018|Te Manawa Taki|Another gender / He ira kÄ“ anÅ</v>
      </c>
      <c r="B860" t="s">
        <v>20</v>
      </c>
      <c r="C860" t="s">
        <v>21</v>
      </c>
      <c r="D860" t="s">
        <v>22</v>
      </c>
      <c r="E860" t="s">
        <v>23</v>
      </c>
      <c r="F860">
        <v>2018</v>
      </c>
      <c r="G860">
        <v>2018</v>
      </c>
      <c r="H860">
        <v>20</v>
      </c>
      <c r="I860" t="s">
        <v>173</v>
      </c>
      <c r="J860">
        <v>77</v>
      </c>
      <c r="K860" t="s">
        <v>49</v>
      </c>
      <c r="L860">
        <v>99</v>
      </c>
      <c r="M860" t="s">
        <v>26</v>
      </c>
      <c r="N860">
        <v>99</v>
      </c>
      <c r="O860" t="s">
        <v>27</v>
      </c>
      <c r="P860">
        <v>3</v>
      </c>
      <c r="Q860" t="s">
        <v>28</v>
      </c>
      <c r="T860" t="s">
        <v>36</v>
      </c>
      <c r="U860" t="s">
        <v>37</v>
      </c>
      <c r="V860" s="3" t="str">
        <f t="shared" si="27"/>
        <v>.</v>
      </c>
      <c r="W860" s="3" t="str">
        <f>IF(AND(T860&lt;&gt;"_U",T860&lt;&gt;"c",J860&lt;&gt;9,J860&lt;&gt;99),IFERROR(VLOOKUP(A860,'Health Total'!$A$2:$W$10000,18,0),"."),".")</f>
        <v>.</v>
      </c>
    </row>
    <row r="861" spans="1:23" x14ac:dyDescent="0.2">
      <c r="A861" s="1" t="str">
        <f t="shared" si="26"/>
        <v>2018|Te Manawa Taki|Total - gender</v>
      </c>
      <c r="B861" t="s">
        <v>20</v>
      </c>
      <c r="C861" t="s">
        <v>21</v>
      </c>
      <c r="D861" t="s">
        <v>22</v>
      </c>
      <c r="E861" t="s">
        <v>23</v>
      </c>
      <c r="F861">
        <v>2018</v>
      </c>
      <c r="G861">
        <v>2018</v>
      </c>
      <c r="H861">
        <v>20</v>
      </c>
      <c r="I861" t="s">
        <v>173</v>
      </c>
      <c r="J861">
        <v>77</v>
      </c>
      <c r="K861" t="s">
        <v>49</v>
      </c>
      <c r="L861">
        <v>99</v>
      </c>
      <c r="M861" t="s">
        <v>26</v>
      </c>
      <c r="N861">
        <v>99</v>
      </c>
      <c r="O861" t="s">
        <v>27</v>
      </c>
      <c r="P861">
        <v>99</v>
      </c>
      <c r="Q861" t="s">
        <v>42</v>
      </c>
      <c r="R861">
        <v>592059</v>
      </c>
      <c r="V861" s="3">
        <f t="shared" si="27"/>
        <v>100</v>
      </c>
      <c r="W861" s="3">
        <f>IF(AND(T861&lt;&gt;"_U",T861&lt;&gt;"c",J861&lt;&gt;9,J861&lt;&gt;99),IFERROR(VLOOKUP(A861,'Health Total'!$A$2:$W$10000,18,0),"."),".")</f>
        <v>592059</v>
      </c>
    </row>
    <row r="862" spans="1:23" x14ac:dyDescent="0.2">
      <c r="A862" s="1" t="str">
        <f t="shared" si="26"/>
        <v>2018|Te Manawa Taki|Male / TÄne</v>
      </c>
      <c r="B862" t="s">
        <v>20</v>
      </c>
      <c r="C862" t="s">
        <v>21</v>
      </c>
      <c r="D862" t="s">
        <v>22</v>
      </c>
      <c r="E862" t="s">
        <v>23</v>
      </c>
      <c r="F862">
        <v>2018</v>
      </c>
      <c r="G862">
        <v>2018</v>
      </c>
      <c r="H862">
        <v>20</v>
      </c>
      <c r="I862" t="s">
        <v>173</v>
      </c>
      <c r="J862">
        <v>99</v>
      </c>
      <c r="K862" t="s">
        <v>47</v>
      </c>
      <c r="L862">
        <v>99</v>
      </c>
      <c r="M862" t="s">
        <v>26</v>
      </c>
      <c r="N862">
        <v>99</v>
      </c>
      <c r="O862" t="s">
        <v>27</v>
      </c>
      <c r="P862">
        <v>1</v>
      </c>
      <c r="Q862" t="s">
        <v>34</v>
      </c>
      <c r="R862">
        <v>352674</v>
      </c>
      <c r="V862" s="3" t="str">
        <f t="shared" si="27"/>
        <v>.</v>
      </c>
      <c r="W862" s="3" t="str">
        <f>IF(AND(T862&lt;&gt;"_U",T862&lt;&gt;"c",J862&lt;&gt;9,J862&lt;&gt;99),IFERROR(VLOOKUP(A862,'Health Total'!$A$2:$W$10000,18,0),"."),".")</f>
        <v>.</v>
      </c>
    </row>
    <row r="863" spans="1:23" x14ac:dyDescent="0.2">
      <c r="A863" s="1" t="str">
        <f t="shared" si="26"/>
        <v>2018|Te Manawa Taki|Female / Wahine</v>
      </c>
      <c r="B863" t="s">
        <v>20</v>
      </c>
      <c r="C863" t="s">
        <v>21</v>
      </c>
      <c r="D863" t="s">
        <v>22</v>
      </c>
      <c r="E863" t="s">
        <v>23</v>
      </c>
      <c r="F863">
        <v>2018</v>
      </c>
      <c r="G863">
        <v>2018</v>
      </c>
      <c r="H863">
        <v>20</v>
      </c>
      <c r="I863" t="s">
        <v>173</v>
      </c>
      <c r="J863">
        <v>99</v>
      </c>
      <c r="K863" t="s">
        <v>47</v>
      </c>
      <c r="L863">
        <v>99</v>
      </c>
      <c r="M863" t="s">
        <v>26</v>
      </c>
      <c r="N863">
        <v>99</v>
      </c>
      <c r="O863" t="s">
        <v>27</v>
      </c>
      <c r="P863">
        <v>2</v>
      </c>
      <c r="Q863" t="s">
        <v>31</v>
      </c>
      <c r="R863">
        <v>373176</v>
      </c>
      <c r="V863" s="3" t="str">
        <f t="shared" si="27"/>
        <v>.</v>
      </c>
      <c r="W863" s="3" t="str">
        <f>IF(AND(T863&lt;&gt;"_U",T863&lt;&gt;"c",J863&lt;&gt;9,J863&lt;&gt;99),IFERROR(VLOOKUP(A863,'Health Total'!$A$2:$W$10000,18,0),"."),".")</f>
        <v>.</v>
      </c>
    </row>
    <row r="864" spans="1:23" x14ac:dyDescent="0.2">
      <c r="A864" s="1" t="str">
        <f t="shared" si="26"/>
        <v>2018|Te Manawa Taki|Another gender / He ira kÄ“ anÅ</v>
      </c>
      <c r="B864" t="s">
        <v>20</v>
      </c>
      <c r="C864" t="s">
        <v>21</v>
      </c>
      <c r="D864" t="s">
        <v>22</v>
      </c>
      <c r="E864" t="s">
        <v>23</v>
      </c>
      <c r="F864">
        <v>2018</v>
      </c>
      <c r="G864">
        <v>2018</v>
      </c>
      <c r="H864">
        <v>20</v>
      </c>
      <c r="I864" t="s">
        <v>173</v>
      </c>
      <c r="J864">
        <v>99</v>
      </c>
      <c r="K864" t="s">
        <v>47</v>
      </c>
      <c r="L864">
        <v>99</v>
      </c>
      <c r="M864" t="s">
        <v>26</v>
      </c>
      <c r="N864">
        <v>99</v>
      </c>
      <c r="O864" t="s">
        <v>27</v>
      </c>
      <c r="P864">
        <v>3</v>
      </c>
      <c r="Q864" t="s">
        <v>28</v>
      </c>
      <c r="T864" t="s">
        <v>36</v>
      </c>
      <c r="U864" t="s">
        <v>37</v>
      </c>
      <c r="V864" s="3" t="str">
        <f t="shared" si="27"/>
        <v>.</v>
      </c>
      <c r="W864" s="3" t="str">
        <f>IF(AND(T864&lt;&gt;"_U",T864&lt;&gt;"c",J864&lt;&gt;9,J864&lt;&gt;99),IFERROR(VLOOKUP(A864,'Health Total'!$A$2:$W$10000,18,0),"."),".")</f>
        <v>.</v>
      </c>
    </row>
    <row r="865" spans="1:23" x14ac:dyDescent="0.2">
      <c r="A865" s="1" t="str">
        <f t="shared" si="26"/>
        <v>2018|Te Manawa Taki|Total - gender</v>
      </c>
      <c r="B865" t="s">
        <v>20</v>
      </c>
      <c r="C865" t="s">
        <v>21</v>
      </c>
      <c r="D865" t="s">
        <v>22</v>
      </c>
      <c r="E865" t="s">
        <v>23</v>
      </c>
      <c r="F865">
        <v>2018</v>
      </c>
      <c r="G865">
        <v>2018</v>
      </c>
      <c r="H865">
        <v>20</v>
      </c>
      <c r="I865" t="s">
        <v>173</v>
      </c>
      <c r="J865">
        <v>99</v>
      </c>
      <c r="K865" t="s">
        <v>47</v>
      </c>
      <c r="L865">
        <v>99</v>
      </c>
      <c r="M865" t="s">
        <v>26</v>
      </c>
      <c r="N865">
        <v>99</v>
      </c>
      <c r="O865" t="s">
        <v>27</v>
      </c>
      <c r="P865">
        <v>99</v>
      </c>
      <c r="Q865" t="s">
        <v>42</v>
      </c>
      <c r="R865">
        <v>725847</v>
      </c>
      <c r="V865" s="3" t="str">
        <f t="shared" si="27"/>
        <v>.</v>
      </c>
      <c r="W865" s="3" t="str">
        <f>IF(AND(T865&lt;&gt;"_U",T865&lt;&gt;"c",J865&lt;&gt;9,J865&lt;&gt;99),IFERROR(VLOOKUP(A865,'Health Total'!$A$2:$W$10000,18,0),"."),".")</f>
        <v>.</v>
      </c>
    </row>
    <row r="866" spans="1:23" x14ac:dyDescent="0.2">
      <c r="A866" s="1" t="str">
        <f t="shared" si="26"/>
        <v>2018|Central Region|Male / TÄne</v>
      </c>
      <c r="B866" t="s">
        <v>20</v>
      </c>
      <c r="C866" t="s">
        <v>21</v>
      </c>
      <c r="D866" t="s">
        <v>22</v>
      </c>
      <c r="E866" t="s">
        <v>23</v>
      </c>
      <c r="F866">
        <v>2018</v>
      </c>
      <c r="G866">
        <v>2018</v>
      </c>
      <c r="H866">
        <v>30</v>
      </c>
      <c r="I866" t="s">
        <v>172</v>
      </c>
      <c r="J866">
        <v>1</v>
      </c>
      <c r="K866" t="s">
        <v>30</v>
      </c>
      <c r="L866">
        <v>99</v>
      </c>
      <c r="M866" t="s">
        <v>26</v>
      </c>
      <c r="N866">
        <v>99</v>
      </c>
      <c r="O866" t="s">
        <v>27</v>
      </c>
      <c r="P866">
        <v>1</v>
      </c>
      <c r="Q866" t="s">
        <v>34</v>
      </c>
      <c r="R866">
        <v>141351</v>
      </c>
      <c r="V866" s="3">
        <f t="shared" si="27"/>
        <v>48.75</v>
      </c>
      <c r="W866" s="3">
        <f>IF(AND(T866&lt;&gt;"_U",T866&lt;&gt;"c",J866&lt;&gt;9,J866&lt;&gt;99),IFERROR(VLOOKUP(A866,'Health Total'!$A$2:$W$10000,18,0),"."),".")</f>
        <v>289953</v>
      </c>
    </row>
    <row r="867" spans="1:23" x14ac:dyDescent="0.2">
      <c r="A867" s="1" t="str">
        <f t="shared" si="26"/>
        <v>2018|Central Region|Female / Wahine</v>
      </c>
      <c r="B867" t="s">
        <v>20</v>
      </c>
      <c r="C867" t="s">
        <v>21</v>
      </c>
      <c r="D867" t="s">
        <v>22</v>
      </c>
      <c r="E867" t="s">
        <v>23</v>
      </c>
      <c r="F867">
        <v>2018</v>
      </c>
      <c r="G867">
        <v>2018</v>
      </c>
      <c r="H867">
        <v>30</v>
      </c>
      <c r="I867" t="s">
        <v>172</v>
      </c>
      <c r="J867">
        <v>1</v>
      </c>
      <c r="K867" t="s">
        <v>30</v>
      </c>
      <c r="L867">
        <v>99</v>
      </c>
      <c r="M867" t="s">
        <v>26</v>
      </c>
      <c r="N867">
        <v>99</v>
      </c>
      <c r="O867" t="s">
        <v>27</v>
      </c>
      <c r="P867">
        <v>2</v>
      </c>
      <c r="Q867" t="s">
        <v>31</v>
      </c>
      <c r="R867">
        <v>142554</v>
      </c>
      <c r="V867" s="3">
        <f t="shared" si="27"/>
        <v>43.73</v>
      </c>
      <c r="W867" s="3">
        <f>IF(AND(T867&lt;&gt;"_U",T867&lt;&gt;"c",J867&lt;&gt;9,J867&lt;&gt;99),IFERROR(VLOOKUP(A867,'Health Total'!$A$2:$W$10000,18,0),"."),".")</f>
        <v>325977</v>
      </c>
    </row>
    <row r="868" spans="1:23" x14ac:dyDescent="0.2">
      <c r="A868" s="1" t="str">
        <f t="shared" si="26"/>
        <v>2018|Central Region|Another gender / He ira kÄ“ anÅ</v>
      </c>
      <c r="B868" t="s">
        <v>20</v>
      </c>
      <c r="C868" t="s">
        <v>21</v>
      </c>
      <c r="D868" t="s">
        <v>22</v>
      </c>
      <c r="E868" t="s">
        <v>23</v>
      </c>
      <c r="F868">
        <v>2018</v>
      </c>
      <c r="G868">
        <v>2018</v>
      </c>
      <c r="H868">
        <v>30</v>
      </c>
      <c r="I868" t="s">
        <v>172</v>
      </c>
      <c r="J868">
        <v>1</v>
      </c>
      <c r="K868" t="s">
        <v>30</v>
      </c>
      <c r="L868">
        <v>99</v>
      </c>
      <c r="M868" t="s">
        <v>26</v>
      </c>
      <c r="N868">
        <v>99</v>
      </c>
      <c r="O868" t="s">
        <v>27</v>
      </c>
      <c r="P868">
        <v>3</v>
      </c>
      <c r="Q868" t="s">
        <v>28</v>
      </c>
      <c r="T868" t="s">
        <v>36</v>
      </c>
      <c r="U868" t="s">
        <v>37</v>
      </c>
      <c r="V868" s="3" t="str">
        <f t="shared" si="27"/>
        <v>.</v>
      </c>
      <c r="W868" s="3" t="str">
        <f>IF(AND(T868&lt;&gt;"_U",T868&lt;&gt;"c",J868&lt;&gt;9,J868&lt;&gt;99),IFERROR(VLOOKUP(A868,'Health Total'!$A$2:$W$10000,18,0),"."),".")</f>
        <v>.</v>
      </c>
    </row>
    <row r="869" spans="1:23" x14ac:dyDescent="0.2">
      <c r="A869" s="1" t="str">
        <f t="shared" si="26"/>
        <v>2018|Central Region|Total - gender</v>
      </c>
      <c r="B869" t="s">
        <v>20</v>
      </c>
      <c r="C869" t="s">
        <v>21</v>
      </c>
      <c r="D869" t="s">
        <v>22</v>
      </c>
      <c r="E869" t="s">
        <v>23</v>
      </c>
      <c r="F869">
        <v>2018</v>
      </c>
      <c r="G869">
        <v>2018</v>
      </c>
      <c r="H869">
        <v>30</v>
      </c>
      <c r="I869" t="s">
        <v>172</v>
      </c>
      <c r="J869">
        <v>1</v>
      </c>
      <c r="K869" t="s">
        <v>30</v>
      </c>
      <c r="L869">
        <v>99</v>
      </c>
      <c r="M869" t="s">
        <v>26</v>
      </c>
      <c r="N869">
        <v>99</v>
      </c>
      <c r="O869" t="s">
        <v>27</v>
      </c>
      <c r="P869">
        <v>99</v>
      </c>
      <c r="Q869" t="s">
        <v>42</v>
      </c>
      <c r="R869">
        <v>283902</v>
      </c>
      <c r="V869" s="3">
        <f t="shared" si="27"/>
        <v>46.09</v>
      </c>
      <c r="W869" s="3">
        <f>IF(AND(T869&lt;&gt;"_U",T869&lt;&gt;"c",J869&lt;&gt;9,J869&lt;&gt;99),IFERROR(VLOOKUP(A869,'Health Total'!$A$2:$W$10000,18,0),"."),".")</f>
        <v>615927</v>
      </c>
    </row>
    <row r="870" spans="1:23" x14ac:dyDescent="0.2">
      <c r="A870" s="1" t="str">
        <f t="shared" si="26"/>
        <v>2018|Central Region|Male / TÄne</v>
      </c>
      <c r="B870" t="s">
        <v>20</v>
      </c>
      <c r="C870" t="s">
        <v>21</v>
      </c>
      <c r="D870" t="s">
        <v>22</v>
      </c>
      <c r="E870" t="s">
        <v>23</v>
      </c>
      <c r="F870">
        <v>2018</v>
      </c>
      <c r="G870">
        <v>2018</v>
      </c>
      <c r="H870">
        <v>30</v>
      </c>
      <c r="I870" t="s">
        <v>172</v>
      </c>
      <c r="J870">
        <v>3</v>
      </c>
      <c r="K870" t="s">
        <v>39</v>
      </c>
      <c r="L870">
        <v>99</v>
      </c>
      <c r="M870" t="s">
        <v>26</v>
      </c>
      <c r="N870">
        <v>99</v>
      </c>
      <c r="O870" t="s">
        <v>27</v>
      </c>
      <c r="P870">
        <v>1</v>
      </c>
      <c r="Q870" t="s">
        <v>34</v>
      </c>
      <c r="R870">
        <v>8178</v>
      </c>
      <c r="V870" s="3">
        <f t="shared" si="27"/>
        <v>2.82</v>
      </c>
      <c r="W870" s="3">
        <f>IF(AND(T870&lt;&gt;"_U",T870&lt;&gt;"c",J870&lt;&gt;9,J870&lt;&gt;99),IFERROR(VLOOKUP(A870,'Health Total'!$A$2:$W$10000,18,0),"."),".")</f>
        <v>289953</v>
      </c>
    </row>
    <row r="871" spans="1:23" x14ac:dyDescent="0.2">
      <c r="A871" s="1" t="str">
        <f t="shared" si="26"/>
        <v>2018|Central Region|Female / Wahine</v>
      </c>
      <c r="B871" t="s">
        <v>20</v>
      </c>
      <c r="C871" t="s">
        <v>21</v>
      </c>
      <c r="D871" t="s">
        <v>22</v>
      </c>
      <c r="E871" t="s">
        <v>23</v>
      </c>
      <c r="F871">
        <v>2018</v>
      </c>
      <c r="G871">
        <v>2018</v>
      </c>
      <c r="H871">
        <v>30</v>
      </c>
      <c r="I871" t="s">
        <v>172</v>
      </c>
      <c r="J871">
        <v>3</v>
      </c>
      <c r="K871" t="s">
        <v>39</v>
      </c>
      <c r="L871">
        <v>99</v>
      </c>
      <c r="M871" t="s">
        <v>26</v>
      </c>
      <c r="N871">
        <v>99</v>
      </c>
      <c r="O871" t="s">
        <v>27</v>
      </c>
      <c r="P871">
        <v>2</v>
      </c>
      <c r="Q871" t="s">
        <v>31</v>
      </c>
      <c r="R871">
        <v>10833</v>
      </c>
      <c r="V871" s="3">
        <f t="shared" si="27"/>
        <v>3.32</v>
      </c>
      <c r="W871" s="3">
        <f>IF(AND(T871&lt;&gt;"_U",T871&lt;&gt;"c",J871&lt;&gt;9,J871&lt;&gt;99),IFERROR(VLOOKUP(A871,'Health Total'!$A$2:$W$10000,18,0),"."),".")</f>
        <v>325977</v>
      </c>
    </row>
    <row r="872" spans="1:23" x14ac:dyDescent="0.2">
      <c r="A872" s="1" t="str">
        <f t="shared" si="26"/>
        <v>2018|Central Region|Another gender / He ira kÄ“ anÅ</v>
      </c>
      <c r="B872" t="s">
        <v>20</v>
      </c>
      <c r="C872" t="s">
        <v>21</v>
      </c>
      <c r="D872" t="s">
        <v>22</v>
      </c>
      <c r="E872" t="s">
        <v>23</v>
      </c>
      <c r="F872">
        <v>2018</v>
      </c>
      <c r="G872">
        <v>2018</v>
      </c>
      <c r="H872">
        <v>30</v>
      </c>
      <c r="I872" t="s">
        <v>172</v>
      </c>
      <c r="J872">
        <v>3</v>
      </c>
      <c r="K872" t="s">
        <v>39</v>
      </c>
      <c r="L872">
        <v>99</v>
      </c>
      <c r="M872" t="s">
        <v>26</v>
      </c>
      <c r="N872">
        <v>99</v>
      </c>
      <c r="O872" t="s">
        <v>27</v>
      </c>
      <c r="P872">
        <v>3</v>
      </c>
      <c r="Q872" t="s">
        <v>28</v>
      </c>
      <c r="T872" t="s">
        <v>36</v>
      </c>
      <c r="U872" t="s">
        <v>37</v>
      </c>
      <c r="V872" s="3" t="str">
        <f t="shared" si="27"/>
        <v>.</v>
      </c>
      <c r="W872" s="3" t="str">
        <f>IF(AND(T872&lt;&gt;"_U",T872&lt;&gt;"c",J872&lt;&gt;9,J872&lt;&gt;99),IFERROR(VLOOKUP(A872,'Health Total'!$A$2:$W$10000,18,0),"."),".")</f>
        <v>.</v>
      </c>
    </row>
    <row r="873" spans="1:23" x14ac:dyDescent="0.2">
      <c r="A873" s="1" t="str">
        <f t="shared" si="26"/>
        <v>2018|Central Region|Total - gender</v>
      </c>
      <c r="B873" t="s">
        <v>20</v>
      </c>
      <c r="C873" t="s">
        <v>21</v>
      </c>
      <c r="D873" t="s">
        <v>22</v>
      </c>
      <c r="E873" t="s">
        <v>23</v>
      </c>
      <c r="F873">
        <v>2018</v>
      </c>
      <c r="G873">
        <v>2018</v>
      </c>
      <c r="H873">
        <v>30</v>
      </c>
      <c r="I873" t="s">
        <v>172</v>
      </c>
      <c r="J873">
        <v>3</v>
      </c>
      <c r="K873" t="s">
        <v>39</v>
      </c>
      <c r="L873">
        <v>99</v>
      </c>
      <c r="M873" t="s">
        <v>26</v>
      </c>
      <c r="N873">
        <v>99</v>
      </c>
      <c r="O873" t="s">
        <v>27</v>
      </c>
      <c r="P873">
        <v>99</v>
      </c>
      <c r="Q873" t="s">
        <v>42</v>
      </c>
      <c r="R873">
        <v>19008</v>
      </c>
      <c r="V873" s="3">
        <f t="shared" si="27"/>
        <v>3.09</v>
      </c>
      <c r="W873" s="3">
        <f>IF(AND(T873&lt;&gt;"_U",T873&lt;&gt;"c",J873&lt;&gt;9,J873&lt;&gt;99),IFERROR(VLOOKUP(A873,'Health Total'!$A$2:$W$10000,18,0),"."),".")</f>
        <v>615927</v>
      </c>
    </row>
    <row r="874" spans="1:23" x14ac:dyDescent="0.2">
      <c r="A874" s="1" t="str">
        <f t="shared" si="26"/>
        <v>2018|Central Region|Male / TÄne</v>
      </c>
      <c r="B874" t="s">
        <v>20</v>
      </c>
      <c r="C874" t="s">
        <v>21</v>
      </c>
      <c r="D874" t="s">
        <v>22</v>
      </c>
      <c r="E874" t="s">
        <v>23</v>
      </c>
      <c r="F874">
        <v>2018</v>
      </c>
      <c r="G874">
        <v>2018</v>
      </c>
      <c r="H874">
        <v>30</v>
      </c>
      <c r="I874" t="s">
        <v>172</v>
      </c>
      <c r="J874">
        <v>4</v>
      </c>
      <c r="K874" t="s">
        <v>54</v>
      </c>
      <c r="L874">
        <v>99</v>
      </c>
      <c r="M874" t="s">
        <v>26</v>
      </c>
      <c r="N874">
        <v>99</v>
      </c>
      <c r="O874" t="s">
        <v>27</v>
      </c>
      <c r="P874">
        <v>1</v>
      </c>
      <c r="Q874" t="s">
        <v>34</v>
      </c>
      <c r="R874">
        <v>19899</v>
      </c>
      <c r="V874" s="3">
        <f t="shared" si="27"/>
        <v>6.86</v>
      </c>
      <c r="W874" s="3">
        <f>IF(AND(T874&lt;&gt;"_U",T874&lt;&gt;"c",J874&lt;&gt;9,J874&lt;&gt;99),IFERROR(VLOOKUP(A874,'Health Total'!$A$2:$W$10000,18,0),"."),".")</f>
        <v>289953</v>
      </c>
    </row>
    <row r="875" spans="1:23" x14ac:dyDescent="0.2">
      <c r="A875" s="1" t="str">
        <f t="shared" si="26"/>
        <v>2018|Central Region|Female / Wahine</v>
      </c>
      <c r="B875" t="s">
        <v>20</v>
      </c>
      <c r="C875" t="s">
        <v>21</v>
      </c>
      <c r="D875" t="s">
        <v>22</v>
      </c>
      <c r="E875" t="s">
        <v>23</v>
      </c>
      <c r="F875">
        <v>2018</v>
      </c>
      <c r="G875">
        <v>2018</v>
      </c>
      <c r="H875">
        <v>30</v>
      </c>
      <c r="I875" t="s">
        <v>172</v>
      </c>
      <c r="J875">
        <v>4</v>
      </c>
      <c r="K875" t="s">
        <v>54</v>
      </c>
      <c r="L875">
        <v>99</v>
      </c>
      <c r="M875" t="s">
        <v>26</v>
      </c>
      <c r="N875">
        <v>99</v>
      </c>
      <c r="O875" t="s">
        <v>27</v>
      </c>
      <c r="P875">
        <v>2</v>
      </c>
      <c r="Q875" t="s">
        <v>31</v>
      </c>
      <c r="R875">
        <v>29922</v>
      </c>
      <c r="V875" s="3">
        <f t="shared" si="27"/>
        <v>9.18</v>
      </c>
      <c r="W875" s="3">
        <f>IF(AND(T875&lt;&gt;"_U",T875&lt;&gt;"c",J875&lt;&gt;9,J875&lt;&gt;99),IFERROR(VLOOKUP(A875,'Health Total'!$A$2:$W$10000,18,0),"."),".")</f>
        <v>325977</v>
      </c>
    </row>
    <row r="876" spans="1:23" x14ac:dyDescent="0.2">
      <c r="A876" s="1" t="str">
        <f t="shared" si="26"/>
        <v>2018|Central Region|Another gender / He ira kÄ“ anÅ</v>
      </c>
      <c r="B876" t="s">
        <v>20</v>
      </c>
      <c r="C876" t="s">
        <v>21</v>
      </c>
      <c r="D876" t="s">
        <v>22</v>
      </c>
      <c r="E876" t="s">
        <v>23</v>
      </c>
      <c r="F876">
        <v>2018</v>
      </c>
      <c r="G876">
        <v>2018</v>
      </c>
      <c r="H876">
        <v>30</v>
      </c>
      <c r="I876" t="s">
        <v>172</v>
      </c>
      <c r="J876">
        <v>4</v>
      </c>
      <c r="K876" t="s">
        <v>54</v>
      </c>
      <c r="L876">
        <v>99</v>
      </c>
      <c r="M876" t="s">
        <v>26</v>
      </c>
      <c r="N876">
        <v>99</v>
      </c>
      <c r="O876" t="s">
        <v>27</v>
      </c>
      <c r="P876">
        <v>3</v>
      </c>
      <c r="Q876" t="s">
        <v>28</v>
      </c>
      <c r="T876" t="s">
        <v>36</v>
      </c>
      <c r="U876" t="s">
        <v>37</v>
      </c>
      <c r="V876" s="3" t="str">
        <f t="shared" si="27"/>
        <v>.</v>
      </c>
      <c r="W876" s="3" t="str">
        <f>IF(AND(T876&lt;&gt;"_U",T876&lt;&gt;"c",J876&lt;&gt;9,J876&lt;&gt;99),IFERROR(VLOOKUP(A876,'Health Total'!$A$2:$W$10000,18,0),"."),".")</f>
        <v>.</v>
      </c>
    </row>
    <row r="877" spans="1:23" x14ac:dyDescent="0.2">
      <c r="A877" s="1" t="str">
        <f t="shared" si="26"/>
        <v>2018|Central Region|Total - gender</v>
      </c>
      <c r="B877" t="s">
        <v>20</v>
      </c>
      <c r="C877" t="s">
        <v>21</v>
      </c>
      <c r="D877" t="s">
        <v>22</v>
      </c>
      <c r="E877" t="s">
        <v>23</v>
      </c>
      <c r="F877">
        <v>2018</v>
      </c>
      <c r="G877">
        <v>2018</v>
      </c>
      <c r="H877">
        <v>30</v>
      </c>
      <c r="I877" t="s">
        <v>172</v>
      </c>
      <c r="J877">
        <v>4</v>
      </c>
      <c r="K877" t="s">
        <v>54</v>
      </c>
      <c r="L877">
        <v>99</v>
      </c>
      <c r="M877" t="s">
        <v>26</v>
      </c>
      <c r="N877">
        <v>99</v>
      </c>
      <c r="O877" t="s">
        <v>27</v>
      </c>
      <c r="P877">
        <v>99</v>
      </c>
      <c r="Q877" t="s">
        <v>42</v>
      </c>
      <c r="R877">
        <v>49818</v>
      </c>
      <c r="V877" s="3">
        <f t="shared" si="27"/>
        <v>8.09</v>
      </c>
      <c r="W877" s="3">
        <f>IF(AND(T877&lt;&gt;"_U",T877&lt;&gt;"c",J877&lt;&gt;9,J877&lt;&gt;99),IFERROR(VLOOKUP(A877,'Health Total'!$A$2:$W$10000,18,0),"."),".")</f>
        <v>615927</v>
      </c>
    </row>
    <row r="878" spans="1:23" x14ac:dyDescent="0.2">
      <c r="A878" s="1" t="str">
        <f t="shared" si="26"/>
        <v>2018|Central Region|Male / TÄne</v>
      </c>
      <c r="B878" t="s">
        <v>20</v>
      </c>
      <c r="C878" t="s">
        <v>21</v>
      </c>
      <c r="D878" t="s">
        <v>22</v>
      </c>
      <c r="E878" t="s">
        <v>23</v>
      </c>
      <c r="F878">
        <v>2018</v>
      </c>
      <c r="G878">
        <v>2018</v>
      </c>
      <c r="H878">
        <v>30</v>
      </c>
      <c r="I878" t="s">
        <v>172</v>
      </c>
      <c r="J878">
        <v>5</v>
      </c>
      <c r="K878" t="s">
        <v>33</v>
      </c>
      <c r="L878">
        <v>99</v>
      </c>
      <c r="M878" t="s">
        <v>26</v>
      </c>
      <c r="N878">
        <v>99</v>
      </c>
      <c r="O878" t="s">
        <v>27</v>
      </c>
      <c r="P878">
        <v>1</v>
      </c>
      <c r="Q878" t="s">
        <v>34</v>
      </c>
      <c r="R878">
        <v>7869</v>
      </c>
      <c r="V878" s="3">
        <f t="shared" si="27"/>
        <v>2.71</v>
      </c>
      <c r="W878" s="3">
        <f>IF(AND(T878&lt;&gt;"_U",T878&lt;&gt;"c",J878&lt;&gt;9,J878&lt;&gt;99),IFERROR(VLOOKUP(A878,'Health Total'!$A$2:$W$10000,18,0),"."),".")</f>
        <v>289953</v>
      </c>
    </row>
    <row r="879" spans="1:23" x14ac:dyDescent="0.2">
      <c r="A879" s="1" t="str">
        <f t="shared" si="26"/>
        <v>2018|Central Region|Female / Wahine</v>
      </c>
      <c r="B879" t="s">
        <v>20</v>
      </c>
      <c r="C879" t="s">
        <v>21</v>
      </c>
      <c r="D879" t="s">
        <v>22</v>
      </c>
      <c r="E879" t="s">
        <v>23</v>
      </c>
      <c r="F879">
        <v>2018</v>
      </c>
      <c r="G879">
        <v>2018</v>
      </c>
      <c r="H879">
        <v>30</v>
      </c>
      <c r="I879" t="s">
        <v>172</v>
      </c>
      <c r="J879">
        <v>5</v>
      </c>
      <c r="K879" t="s">
        <v>33</v>
      </c>
      <c r="L879">
        <v>99</v>
      </c>
      <c r="M879" t="s">
        <v>26</v>
      </c>
      <c r="N879">
        <v>99</v>
      </c>
      <c r="O879" t="s">
        <v>27</v>
      </c>
      <c r="P879">
        <v>2</v>
      </c>
      <c r="Q879" t="s">
        <v>31</v>
      </c>
      <c r="R879">
        <v>26712</v>
      </c>
      <c r="V879" s="3">
        <f t="shared" si="27"/>
        <v>8.19</v>
      </c>
      <c r="W879" s="3">
        <f>IF(AND(T879&lt;&gt;"_U",T879&lt;&gt;"c",J879&lt;&gt;9,J879&lt;&gt;99),IFERROR(VLOOKUP(A879,'Health Total'!$A$2:$W$10000,18,0),"."),".")</f>
        <v>325977</v>
      </c>
    </row>
    <row r="880" spans="1:23" x14ac:dyDescent="0.2">
      <c r="A880" s="1" t="str">
        <f t="shared" si="26"/>
        <v>2018|Central Region|Another gender / He ira kÄ“ anÅ</v>
      </c>
      <c r="B880" t="s">
        <v>20</v>
      </c>
      <c r="C880" t="s">
        <v>21</v>
      </c>
      <c r="D880" t="s">
        <v>22</v>
      </c>
      <c r="E880" t="s">
        <v>23</v>
      </c>
      <c r="F880">
        <v>2018</v>
      </c>
      <c r="G880">
        <v>2018</v>
      </c>
      <c r="H880">
        <v>30</v>
      </c>
      <c r="I880" t="s">
        <v>172</v>
      </c>
      <c r="J880">
        <v>5</v>
      </c>
      <c r="K880" t="s">
        <v>33</v>
      </c>
      <c r="L880">
        <v>99</v>
      </c>
      <c r="M880" t="s">
        <v>26</v>
      </c>
      <c r="N880">
        <v>99</v>
      </c>
      <c r="O880" t="s">
        <v>27</v>
      </c>
      <c r="P880">
        <v>3</v>
      </c>
      <c r="Q880" t="s">
        <v>28</v>
      </c>
      <c r="T880" t="s">
        <v>36</v>
      </c>
      <c r="U880" t="s">
        <v>37</v>
      </c>
      <c r="V880" s="3" t="str">
        <f t="shared" si="27"/>
        <v>.</v>
      </c>
      <c r="W880" s="3" t="str">
        <f>IF(AND(T880&lt;&gt;"_U",T880&lt;&gt;"c",J880&lt;&gt;9,J880&lt;&gt;99),IFERROR(VLOOKUP(A880,'Health Total'!$A$2:$W$10000,18,0),"."),".")</f>
        <v>.</v>
      </c>
    </row>
    <row r="881" spans="1:23" x14ac:dyDescent="0.2">
      <c r="A881" s="1" t="str">
        <f t="shared" si="26"/>
        <v>2018|Central Region|Total - gender</v>
      </c>
      <c r="B881" t="s">
        <v>20</v>
      </c>
      <c r="C881" t="s">
        <v>21</v>
      </c>
      <c r="D881" t="s">
        <v>22</v>
      </c>
      <c r="E881" t="s">
        <v>23</v>
      </c>
      <c r="F881">
        <v>2018</v>
      </c>
      <c r="G881">
        <v>2018</v>
      </c>
      <c r="H881">
        <v>30</v>
      </c>
      <c r="I881" t="s">
        <v>172</v>
      </c>
      <c r="J881">
        <v>5</v>
      </c>
      <c r="K881" t="s">
        <v>33</v>
      </c>
      <c r="L881">
        <v>99</v>
      </c>
      <c r="M881" t="s">
        <v>26</v>
      </c>
      <c r="N881">
        <v>99</v>
      </c>
      <c r="O881" t="s">
        <v>27</v>
      </c>
      <c r="P881">
        <v>99</v>
      </c>
      <c r="Q881" t="s">
        <v>42</v>
      </c>
      <c r="R881">
        <v>34581</v>
      </c>
      <c r="V881" s="3">
        <f t="shared" si="27"/>
        <v>5.61</v>
      </c>
      <c r="W881" s="3">
        <f>IF(AND(T881&lt;&gt;"_U",T881&lt;&gt;"c",J881&lt;&gt;9,J881&lt;&gt;99),IFERROR(VLOOKUP(A881,'Health Total'!$A$2:$W$10000,18,0),"."),".")</f>
        <v>615927</v>
      </c>
    </row>
    <row r="882" spans="1:23" x14ac:dyDescent="0.2">
      <c r="A882" s="1" t="str">
        <f t="shared" si="26"/>
        <v>2018|Central Region|Male / TÄne</v>
      </c>
      <c r="B882" t="s">
        <v>20</v>
      </c>
      <c r="C882" t="s">
        <v>21</v>
      </c>
      <c r="D882" t="s">
        <v>22</v>
      </c>
      <c r="E882" t="s">
        <v>23</v>
      </c>
      <c r="F882">
        <v>2018</v>
      </c>
      <c r="G882">
        <v>2018</v>
      </c>
      <c r="H882">
        <v>30</v>
      </c>
      <c r="I882" t="s">
        <v>172</v>
      </c>
      <c r="J882">
        <v>6</v>
      </c>
      <c r="K882" t="s">
        <v>52</v>
      </c>
      <c r="L882">
        <v>99</v>
      </c>
      <c r="M882" t="s">
        <v>26</v>
      </c>
      <c r="N882">
        <v>99</v>
      </c>
      <c r="O882" t="s">
        <v>27</v>
      </c>
      <c r="P882">
        <v>1</v>
      </c>
      <c r="Q882" t="s">
        <v>34</v>
      </c>
      <c r="R882">
        <v>112662</v>
      </c>
      <c r="V882" s="3">
        <f t="shared" si="27"/>
        <v>38.86</v>
      </c>
      <c r="W882" s="3">
        <f>IF(AND(T882&lt;&gt;"_U",T882&lt;&gt;"c",J882&lt;&gt;9,J882&lt;&gt;99),IFERROR(VLOOKUP(A882,'Health Total'!$A$2:$W$10000,18,0),"."),".")</f>
        <v>289953</v>
      </c>
    </row>
    <row r="883" spans="1:23" x14ac:dyDescent="0.2">
      <c r="A883" s="1" t="str">
        <f t="shared" si="26"/>
        <v>2018|Central Region|Female / Wahine</v>
      </c>
      <c r="B883" t="s">
        <v>20</v>
      </c>
      <c r="C883" t="s">
        <v>21</v>
      </c>
      <c r="D883" t="s">
        <v>22</v>
      </c>
      <c r="E883" t="s">
        <v>23</v>
      </c>
      <c r="F883">
        <v>2018</v>
      </c>
      <c r="G883">
        <v>2018</v>
      </c>
      <c r="H883">
        <v>30</v>
      </c>
      <c r="I883" t="s">
        <v>172</v>
      </c>
      <c r="J883">
        <v>6</v>
      </c>
      <c r="K883" t="s">
        <v>52</v>
      </c>
      <c r="L883">
        <v>99</v>
      </c>
      <c r="M883" t="s">
        <v>26</v>
      </c>
      <c r="N883">
        <v>99</v>
      </c>
      <c r="O883" t="s">
        <v>27</v>
      </c>
      <c r="P883">
        <v>2</v>
      </c>
      <c r="Q883" t="s">
        <v>31</v>
      </c>
      <c r="R883">
        <v>115956</v>
      </c>
      <c r="V883" s="3">
        <f t="shared" si="27"/>
        <v>35.57</v>
      </c>
      <c r="W883" s="3">
        <f>IF(AND(T883&lt;&gt;"_U",T883&lt;&gt;"c",J883&lt;&gt;9,J883&lt;&gt;99),IFERROR(VLOOKUP(A883,'Health Total'!$A$2:$W$10000,18,0),"."),".")</f>
        <v>325977</v>
      </c>
    </row>
    <row r="884" spans="1:23" x14ac:dyDescent="0.2">
      <c r="A884" s="1" t="str">
        <f t="shared" si="26"/>
        <v>2018|Central Region|Another gender / He ira kÄ“ anÅ</v>
      </c>
      <c r="B884" t="s">
        <v>20</v>
      </c>
      <c r="C884" t="s">
        <v>21</v>
      </c>
      <c r="D884" t="s">
        <v>22</v>
      </c>
      <c r="E884" t="s">
        <v>23</v>
      </c>
      <c r="F884">
        <v>2018</v>
      </c>
      <c r="G884">
        <v>2018</v>
      </c>
      <c r="H884">
        <v>30</v>
      </c>
      <c r="I884" t="s">
        <v>172</v>
      </c>
      <c r="J884">
        <v>6</v>
      </c>
      <c r="K884" t="s">
        <v>52</v>
      </c>
      <c r="L884">
        <v>99</v>
      </c>
      <c r="M884" t="s">
        <v>26</v>
      </c>
      <c r="N884">
        <v>99</v>
      </c>
      <c r="O884" t="s">
        <v>27</v>
      </c>
      <c r="P884">
        <v>3</v>
      </c>
      <c r="Q884" t="s">
        <v>28</v>
      </c>
      <c r="T884" t="s">
        <v>36</v>
      </c>
      <c r="U884" t="s">
        <v>37</v>
      </c>
      <c r="V884" s="3" t="str">
        <f t="shared" si="27"/>
        <v>.</v>
      </c>
      <c r="W884" s="3" t="str">
        <f>IF(AND(T884&lt;&gt;"_U",T884&lt;&gt;"c",J884&lt;&gt;9,J884&lt;&gt;99),IFERROR(VLOOKUP(A884,'Health Total'!$A$2:$W$10000,18,0),"."),".")</f>
        <v>.</v>
      </c>
    </row>
    <row r="885" spans="1:23" x14ac:dyDescent="0.2">
      <c r="A885" s="1" t="str">
        <f t="shared" si="26"/>
        <v>2018|Central Region|Total - gender</v>
      </c>
      <c r="B885" t="s">
        <v>20</v>
      </c>
      <c r="C885" t="s">
        <v>21</v>
      </c>
      <c r="D885" t="s">
        <v>22</v>
      </c>
      <c r="E885" t="s">
        <v>23</v>
      </c>
      <c r="F885">
        <v>2018</v>
      </c>
      <c r="G885">
        <v>2018</v>
      </c>
      <c r="H885">
        <v>30</v>
      </c>
      <c r="I885" t="s">
        <v>172</v>
      </c>
      <c r="J885">
        <v>6</v>
      </c>
      <c r="K885" t="s">
        <v>52</v>
      </c>
      <c r="L885">
        <v>99</v>
      </c>
      <c r="M885" t="s">
        <v>26</v>
      </c>
      <c r="N885">
        <v>99</v>
      </c>
      <c r="O885" t="s">
        <v>27</v>
      </c>
      <c r="P885">
        <v>99</v>
      </c>
      <c r="Q885" t="s">
        <v>42</v>
      </c>
      <c r="R885">
        <v>228618</v>
      </c>
      <c r="V885" s="3">
        <f t="shared" si="27"/>
        <v>37.119999999999997</v>
      </c>
      <c r="W885" s="3">
        <f>IF(AND(T885&lt;&gt;"_U",T885&lt;&gt;"c",J885&lt;&gt;9,J885&lt;&gt;99),IFERROR(VLOOKUP(A885,'Health Total'!$A$2:$W$10000,18,0),"."),".")</f>
        <v>615927</v>
      </c>
    </row>
    <row r="886" spans="1:23" x14ac:dyDescent="0.2">
      <c r="A886" s="1" t="str">
        <f t="shared" si="26"/>
        <v>2018|Central Region|Male / TÄne</v>
      </c>
      <c r="B886" t="s">
        <v>20</v>
      </c>
      <c r="C886" t="s">
        <v>21</v>
      </c>
      <c r="D886" t="s">
        <v>22</v>
      </c>
      <c r="E886" t="s">
        <v>23</v>
      </c>
      <c r="F886">
        <v>2018</v>
      </c>
      <c r="G886">
        <v>2018</v>
      </c>
      <c r="H886">
        <v>30</v>
      </c>
      <c r="I886" t="s">
        <v>172</v>
      </c>
      <c r="J886">
        <v>9</v>
      </c>
      <c r="K886" t="s">
        <v>25</v>
      </c>
      <c r="L886">
        <v>99</v>
      </c>
      <c r="M886" t="s">
        <v>26</v>
      </c>
      <c r="N886">
        <v>99</v>
      </c>
      <c r="O886" t="s">
        <v>27</v>
      </c>
      <c r="P886">
        <v>1</v>
      </c>
      <c r="Q886" t="s">
        <v>34</v>
      </c>
      <c r="R886">
        <v>62388</v>
      </c>
      <c r="V886" s="3" t="str">
        <f t="shared" si="27"/>
        <v>.</v>
      </c>
      <c r="W886" s="3" t="str">
        <f>IF(AND(T886&lt;&gt;"_U",T886&lt;&gt;"c",J886&lt;&gt;9,J886&lt;&gt;99),IFERROR(VLOOKUP(A886,'Health Total'!$A$2:$W$10000,18,0),"."),".")</f>
        <v>.</v>
      </c>
    </row>
    <row r="887" spans="1:23" x14ac:dyDescent="0.2">
      <c r="A887" s="1" t="str">
        <f t="shared" si="26"/>
        <v>2018|Central Region|Female / Wahine</v>
      </c>
      <c r="B887" t="s">
        <v>20</v>
      </c>
      <c r="C887" t="s">
        <v>21</v>
      </c>
      <c r="D887" t="s">
        <v>22</v>
      </c>
      <c r="E887" t="s">
        <v>23</v>
      </c>
      <c r="F887">
        <v>2018</v>
      </c>
      <c r="G887">
        <v>2018</v>
      </c>
      <c r="H887">
        <v>30</v>
      </c>
      <c r="I887" t="s">
        <v>172</v>
      </c>
      <c r="J887">
        <v>9</v>
      </c>
      <c r="K887" t="s">
        <v>25</v>
      </c>
      <c r="L887">
        <v>99</v>
      </c>
      <c r="M887" t="s">
        <v>26</v>
      </c>
      <c r="N887">
        <v>99</v>
      </c>
      <c r="O887" t="s">
        <v>27</v>
      </c>
      <c r="P887">
        <v>2</v>
      </c>
      <c r="Q887" t="s">
        <v>31</v>
      </c>
      <c r="R887">
        <v>50535</v>
      </c>
      <c r="V887" s="3" t="str">
        <f t="shared" si="27"/>
        <v>.</v>
      </c>
      <c r="W887" s="3" t="str">
        <f>IF(AND(T887&lt;&gt;"_U",T887&lt;&gt;"c",J887&lt;&gt;9,J887&lt;&gt;99),IFERROR(VLOOKUP(A887,'Health Total'!$A$2:$W$10000,18,0),"."),".")</f>
        <v>.</v>
      </c>
    </row>
    <row r="888" spans="1:23" x14ac:dyDescent="0.2">
      <c r="A888" s="1" t="str">
        <f t="shared" si="26"/>
        <v>2018|Central Region|Another gender / He ira kÄ“ anÅ</v>
      </c>
      <c r="B888" t="s">
        <v>20</v>
      </c>
      <c r="C888" t="s">
        <v>21</v>
      </c>
      <c r="D888" t="s">
        <v>22</v>
      </c>
      <c r="E888" t="s">
        <v>23</v>
      </c>
      <c r="F888">
        <v>2018</v>
      </c>
      <c r="G888">
        <v>2018</v>
      </c>
      <c r="H888">
        <v>30</v>
      </c>
      <c r="I888" t="s">
        <v>172</v>
      </c>
      <c r="J888">
        <v>9</v>
      </c>
      <c r="K888" t="s">
        <v>25</v>
      </c>
      <c r="L888">
        <v>99</v>
      </c>
      <c r="M888" t="s">
        <v>26</v>
      </c>
      <c r="N888">
        <v>99</v>
      </c>
      <c r="O888" t="s">
        <v>27</v>
      </c>
      <c r="P888">
        <v>3</v>
      </c>
      <c r="Q888" t="s">
        <v>28</v>
      </c>
      <c r="T888" t="s">
        <v>36</v>
      </c>
      <c r="U888" t="s">
        <v>37</v>
      </c>
      <c r="V888" s="3" t="str">
        <f t="shared" si="27"/>
        <v>.</v>
      </c>
      <c r="W888" s="3" t="str">
        <f>IF(AND(T888&lt;&gt;"_U",T888&lt;&gt;"c",J888&lt;&gt;9,J888&lt;&gt;99),IFERROR(VLOOKUP(A888,'Health Total'!$A$2:$W$10000,18,0),"."),".")</f>
        <v>.</v>
      </c>
    </row>
    <row r="889" spans="1:23" x14ac:dyDescent="0.2">
      <c r="A889" s="1" t="str">
        <f t="shared" si="26"/>
        <v>2018|Central Region|Total - gender</v>
      </c>
      <c r="B889" t="s">
        <v>20</v>
      </c>
      <c r="C889" t="s">
        <v>21</v>
      </c>
      <c r="D889" t="s">
        <v>22</v>
      </c>
      <c r="E889" t="s">
        <v>23</v>
      </c>
      <c r="F889">
        <v>2018</v>
      </c>
      <c r="G889">
        <v>2018</v>
      </c>
      <c r="H889">
        <v>30</v>
      </c>
      <c r="I889" t="s">
        <v>172</v>
      </c>
      <c r="J889">
        <v>9</v>
      </c>
      <c r="K889" t="s">
        <v>25</v>
      </c>
      <c r="L889">
        <v>99</v>
      </c>
      <c r="M889" t="s">
        <v>26</v>
      </c>
      <c r="N889">
        <v>99</v>
      </c>
      <c r="O889" t="s">
        <v>27</v>
      </c>
      <c r="P889">
        <v>99</v>
      </c>
      <c r="Q889" t="s">
        <v>42</v>
      </c>
      <c r="R889">
        <v>112926</v>
      </c>
      <c r="V889" s="3" t="str">
        <f t="shared" si="27"/>
        <v>.</v>
      </c>
      <c r="W889" s="3" t="str">
        <f>IF(AND(T889&lt;&gt;"_U",T889&lt;&gt;"c",J889&lt;&gt;9,J889&lt;&gt;99),IFERROR(VLOOKUP(A889,'Health Total'!$A$2:$W$10000,18,0),"."),".")</f>
        <v>.</v>
      </c>
    </row>
    <row r="890" spans="1:23" x14ac:dyDescent="0.2">
      <c r="A890" s="1" t="str">
        <f t="shared" si="26"/>
        <v>2018|Central Region|Male / TÄne</v>
      </c>
      <c r="B890" t="s">
        <v>20</v>
      </c>
      <c r="C890" t="s">
        <v>21</v>
      </c>
      <c r="D890" t="s">
        <v>22</v>
      </c>
      <c r="E890" t="s">
        <v>23</v>
      </c>
      <c r="F890">
        <v>2018</v>
      </c>
      <c r="G890">
        <v>2018</v>
      </c>
      <c r="H890">
        <v>30</v>
      </c>
      <c r="I890" t="s">
        <v>172</v>
      </c>
      <c r="J890">
        <v>77</v>
      </c>
      <c r="K890" t="s">
        <v>49</v>
      </c>
      <c r="L890">
        <v>99</v>
      </c>
      <c r="M890" t="s">
        <v>26</v>
      </c>
      <c r="N890">
        <v>99</v>
      </c>
      <c r="O890" t="s">
        <v>27</v>
      </c>
      <c r="P890">
        <v>1</v>
      </c>
      <c r="Q890" t="s">
        <v>34</v>
      </c>
      <c r="R890">
        <v>289953</v>
      </c>
      <c r="V890" s="3">
        <f t="shared" si="27"/>
        <v>100</v>
      </c>
      <c r="W890" s="3">
        <f>IF(AND(T890&lt;&gt;"_U",T890&lt;&gt;"c",J890&lt;&gt;9,J890&lt;&gt;99),IFERROR(VLOOKUP(A890,'Health Total'!$A$2:$W$10000,18,0),"."),".")</f>
        <v>289953</v>
      </c>
    </row>
    <row r="891" spans="1:23" x14ac:dyDescent="0.2">
      <c r="A891" s="1" t="str">
        <f t="shared" si="26"/>
        <v>2018|Central Region|Female / Wahine</v>
      </c>
      <c r="B891" t="s">
        <v>20</v>
      </c>
      <c r="C891" t="s">
        <v>21</v>
      </c>
      <c r="D891" t="s">
        <v>22</v>
      </c>
      <c r="E891" t="s">
        <v>23</v>
      </c>
      <c r="F891">
        <v>2018</v>
      </c>
      <c r="G891">
        <v>2018</v>
      </c>
      <c r="H891">
        <v>30</v>
      </c>
      <c r="I891" t="s">
        <v>172</v>
      </c>
      <c r="J891">
        <v>77</v>
      </c>
      <c r="K891" t="s">
        <v>49</v>
      </c>
      <c r="L891">
        <v>99</v>
      </c>
      <c r="M891" t="s">
        <v>26</v>
      </c>
      <c r="N891">
        <v>99</v>
      </c>
      <c r="O891" t="s">
        <v>27</v>
      </c>
      <c r="P891">
        <v>2</v>
      </c>
      <c r="Q891" t="s">
        <v>31</v>
      </c>
      <c r="R891">
        <v>325977</v>
      </c>
      <c r="V891" s="3">
        <f t="shared" si="27"/>
        <v>100</v>
      </c>
      <c r="W891" s="3">
        <f>IF(AND(T891&lt;&gt;"_U",T891&lt;&gt;"c",J891&lt;&gt;9,J891&lt;&gt;99),IFERROR(VLOOKUP(A891,'Health Total'!$A$2:$W$10000,18,0),"."),".")</f>
        <v>325977</v>
      </c>
    </row>
    <row r="892" spans="1:23" x14ac:dyDescent="0.2">
      <c r="A892" s="1" t="str">
        <f t="shared" si="26"/>
        <v>2018|Central Region|Another gender / He ira kÄ“ anÅ</v>
      </c>
      <c r="B892" t="s">
        <v>20</v>
      </c>
      <c r="C892" t="s">
        <v>21</v>
      </c>
      <c r="D892" t="s">
        <v>22</v>
      </c>
      <c r="E892" t="s">
        <v>23</v>
      </c>
      <c r="F892">
        <v>2018</v>
      </c>
      <c r="G892">
        <v>2018</v>
      </c>
      <c r="H892">
        <v>30</v>
      </c>
      <c r="I892" t="s">
        <v>172</v>
      </c>
      <c r="J892">
        <v>77</v>
      </c>
      <c r="K892" t="s">
        <v>49</v>
      </c>
      <c r="L892">
        <v>99</v>
      </c>
      <c r="M892" t="s">
        <v>26</v>
      </c>
      <c r="N892">
        <v>99</v>
      </c>
      <c r="O892" t="s">
        <v>27</v>
      </c>
      <c r="P892">
        <v>3</v>
      </c>
      <c r="Q892" t="s">
        <v>28</v>
      </c>
      <c r="T892" t="s">
        <v>36</v>
      </c>
      <c r="U892" t="s">
        <v>37</v>
      </c>
      <c r="V892" s="3" t="str">
        <f t="shared" si="27"/>
        <v>.</v>
      </c>
      <c r="W892" s="3" t="str">
        <f>IF(AND(T892&lt;&gt;"_U",T892&lt;&gt;"c",J892&lt;&gt;9,J892&lt;&gt;99),IFERROR(VLOOKUP(A892,'Health Total'!$A$2:$W$10000,18,0),"."),".")</f>
        <v>.</v>
      </c>
    </row>
    <row r="893" spans="1:23" x14ac:dyDescent="0.2">
      <c r="A893" s="1" t="str">
        <f t="shared" si="26"/>
        <v>2018|Central Region|Total - gender</v>
      </c>
      <c r="B893" t="s">
        <v>20</v>
      </c>
      <c r="C893" t="s">
        <v>21</v>
      </c>
      <c r="D893" t="s">
        <v>22</v>
      </c>
      <c r="E893" t="s">
        <v>23</v>
      </c>
      <c r="F893">
        <v>2018</v>
      </c>
      <c r="G893">
        <v>2018</v>
      </c>
      <c r="H893">
        <v>30</v>
      </c>
      <c r="I893" t="s">
        <v>172</v>
      </c>
      <c r="J893">
        <v>77</v>
      </c>
      <c r="K893" t="s">
        <v>49</v>
      </c>
      <c r="L893">
        <v>99</v>
      </c>
      <c r="M893" t="s">
        <v>26</v>
      </c>
      <c r="N893">
        <v>99</v>
      </c>
      <c r="O893" t="s">
        <v>27</v>
      </c>
      <c r="P893">
        <v>99</v>
      </c>
      <c r="Q893" t="s">
        <v>42</v>
      </c>
      <c r="R893">
        <v>615927</v>
      </c>
      <c r="V893" s="3">
        <f t="shared" si="27"/>
        <v>100</v>
      </c>
      <c r="W893" s="3">
        <f>IF(AND(T893&lt;&gt;"_U",T893&lt;&gt;"c",J893&lt;&gt;9,J893&lt;&gt;99),IFERROR(VLOOKUP(A893,'Health Total'!$A$2:$W$10000,18,0),"."),".")</f>
        <v>615927</v>
      </c>
    </row>
    <row r="894" spans="1:23" x14ac:dyDescent="0.2">
      <c r="A894" s="1" t="str">
        <f t="shared" si="26"/>
        <v>2018|Central Region|Male / TÄne</v>
      </c>
      <c r="B894" t="s">
        <v>20</v>
      </c>
      <c r="C894" t="s">
        <v>21</v>
      </c>
      <c r="D894" t="s">
        <v>22</v>
      </c>
      <c r="E894" t="s">
        <v>23</v>
      </c>
      <c r="F894">
        <v>2018</v>
      </c>
      <c r="G894">
        <v>2018</v>
      </c>
      <c r="H894">
        <v>30</v>
      </c>
      <c r="I894" t="s">
        <v>172</v>
      </c>
      <c r="J894">
        <v>99</v>
      </c>
      <c r="K894" t="s">
        <v>47</v>
      </c>
      <c r="L894">
        <v>99</v>
      </c>
      <c r="M894" t="s">
        <v>26</v>
      </c>
      <c r="N894">
        <v>99</v>
      </c>
      <c r="O894" t="s">
        <v>27</v>
      </c>
      <c r="P894">
        <v>1</v>
      </c>
      <c r="Q894" t="s">
        <v>34</v>
      </c>
      <c r="R894">
        <v>352341</v>
      </c>
      <c r="V894" s="3" t="str">
        <f t="shared" si="27"/>
        <v>.</v>
      </c>
      <c r="W894" s="3" t="str">
        <f>IF(AND(T894&lt;&gt;"_U",T894&lt;&gt;"c",J894&lt;&gt;9,J894&lt;&gt;99),IFERROR(VLOOKUP(A894,'Health Total'!$A$2:$W$10000,18,0),"."),".")</f>
        <v>.</v>
      </c>
    </row>
    <row r="895" spans="1:23" x14ac:dyDescent="0.2">
      <c r="A895" s="1" t="str">
        <f t="shared" si="26"/>
        <v>2018|Central Region|Female / Wahine</v>
      </c>
      <c r="B895" t="s">
        <v>20</v>
      </c>
      <c r="C895" t="s">
        <v>21</v>
      </c>
      <c r="D895" t="s">
        <v>22</v>
      </c>
      <c r="E895" t="s">
        <v>23</v>
      </c>
      <c r="F895">
        <v>2018</v>
      </c>
      <c r="G895">
        <v>2018</v>
      </c>
      <c r="H895">
        <v>30</v>
      </c>
      <c r="I895" t="s">
        <v>172</v>
      </c>
      <c r="J895">
        <v>99</v>
      </c>
      <c r="K895" t="s">
        <v>47</v>
      </c>
      <c r="L895">
        <v>99</v>
      </c>
      <c r="M895" t="s">
        <v>26</v>
      </c>
      <c r="N895">
        <v>99</v>
      </c>
      <c r="O895" t="s">
        <v>27</v>
      </c>
      <c r="P895">
        <v>2</v>
      </c>
      <c r="Q895" t="s">
        <v>31</v>
      </c>
      <c r="R895">
        <v>376512</v>
      </c>
      <c r="V895" s="3" t="str">
        <f t="shared" si="27"/>
        <v>.</v>
      </c>
      <c r="W895" s="3" t="str">
        <f>IF(AND(T895&lt;&gt;"_U",T895&lt;&gt;"c",J895&lt;&gt;9,J895&lt;&gt;99),IFERROR(VLOOKUP(A895,'Health Total'!$A$2:$W$10000,18,0),"."),".")</f>
        <v>.</v>
      </c>
    </row>
    <row r="896" spans="1:23" x14ac:dyDescent="0.2">
      <c r="A896" s="1" t="str">
        <f t="shared" si="26"/>
        <v>2018|Central Region|Another gender / He ira kÄ“ anÅ</v>
      </c>
      <c r="B896" t="s">
        <v>20</v>
      </c>
      <c r="C896" t="s">
        <v>21</v>
      </c>
      <c r="D896" t="s">
        <v>22</v>
      </c>
      <c r="E896" t="s">
        <v>23</v>
      </c>
      <c r="F896">
        <v>2018</v>
      </c>
      <c r="G896">
        <v>2018</v>
      </c>
      <c r="H896">
        <v>30</v>
      </c>
      <c r="I896" t="s">
        <v>172</v>
      </c>
      <c r="J896">
        <v>99</v>
      </c>
      <c r="K896" t="s">
        <v>47</v>
      </c>
      <c r="L896">
        <v>99</v>
      </c>
      <c r="M896" t="s">
        <v>26</v>
      </c>
      <c r="N896">
        <v>99</v>
      </c>
      <c r="O896" t="s">
        <v>27</v>
      </c>
      <c r="P896">
        <v>3</v>
      </c>
      <c r="Q896" t="s">
        <v>28</v>
      </c>
      <c r="T896" t="s">
        <v>36</v>
      </c>
      <c r="U896" t="s">
        <v>37</v>
      </c>
      <c r="V896" s="3" t="str">
        <f t="shared" si="27"/>
        <v>.</v>
      </c>
      <c r="W896" s="3" t="str">
        <f>IF(AND(T896&lt;&gt;"_U",T896&lt;&gt;"c",J896&lt;&gt;9,J896&lt;&gt;99),IFERROR(VLOOKUP(A896,'Health Total'!$A$2:$W$10000,18,0),"."),".")</f>
        <v>.</v>
      </c>
    </row>
    <row r="897" spans="1:23" x14ac:dyDescent="0.2">
      <c r="A897" s="1" t="str">
        <f t="shared" si="26"/>
        <v>2018|Central Region|Total - gender</v>
      </c>
      <c r="B897" t="s">
        <v>20</v>
      </c>
      <c r="C897" t="s">
        <v>21</v>
      </c>
      <c r="D897" t="s">
        <v>22</v>
      </c>
      <c r="E897" t="s">
        <v>23</v>
      </c>
      <c r="F897">
        <v>2018</v>
      </c>
      <c r="G897">
        <v>2018</v>
      </c>
      <c r="H897">
        <v>30</v>
      </c>
      <c r="I897" t="s">
        <v>172</v>
      </c>
      <c r="J897">
        <v>99</v>
      </c>
      <c r="K897" t="s">
        <v>47</v>
      </c>
      <c r="L897">
        <v>99</v>
      </c>
      <c r="M897" t="s">
        <v>26</v>
      </c>
      <c r="N897">
        <v>99</v>
      </c>
      <c r="O897" t="s">
        <v>27</v>
      </c>
      <c r="P897">
        <v>99</v>
      </c>
      <c r="Q897" t="s">
        <v>42</v>
      </c>
      <c r="R897">
        <v>728850</v>
      </c>
      <c r="V897" s="3" t="str">
        <f t="shared" si="27"/>
        <v>.</v>
      </c>
      <c r="W897" s="3" t="str">
        <f>IF(AND(T897&lt;&gt;"_U",T897&lt;&gt;"c",J897&lt;&gt;9,J897&lt;&gt;99),IFERROR(VLOOKUP(A897,'Health Total'!$A$2:$W$10000,18,0),"."),".")</f>
        <v>.</v>
      </c>
    </row>
    <row r="898" spans="1:23" x14ac:dyDescent="0.2">
      <c r="A898" s="1" t="str">
        <f t="shared" si="26"/>
        <v>2018|Te Waipounamu|Male / TÄne</v>
      </c>
      <c r="B898" t="s">
        <v>20</v>
      </c>
      <c r="C898" t="s">
        <v>21</v>
      </c>
      <c r="D898" t="s">
        <v>22</v>
      </c>
      <c r="E898" t="s">
        <v>23</v>
      </c>
      <c r="F898">
        <v>2018</v>
      </c>
      <c r="G898">
        <v>2018</v>
      </c>
      <c r="H898">
        <v>40</v>
      </c>
      <c r="I898" t="s">
        <v>171</v>
      </c>
      <c r="J898">
        <v>1</v>
      </c>
      <c r="K898" t="s">
        <v>30</v>
      </c>
      <c r="L898">
        <v>99</v>
      </c>
      <c r="M898" t="s">
        <v>26</v>
      </c>
      <c r="N898">
        <v>99</v>
      </c>
      <c r="O898" t="s">
        <v>27</v>
      </c>
      <c r="P898">
        <v>1</v>
      </c>
      <c r="Q898" t="s">
        <v>34</v>
      </c>
      <c r="R898">
        <v>189795</v>
      </c>
      <c r="V898" s="3">
        <f t="shared" si="27"/>
        <v>50.29</v>
      </c>
      <c r="W898" s="3">
        <f>IF(AND(T898&lt;&gt;"_U",T898&lt;&gt;"c",J898&lt;&gt;9,J898&lt;&gt;99),IFERROR(VLOOKUP(A898,'Health Total'!$A$2:$W$10000,18,0),"."),".")</f>
        <v>377418</v>
      </c>
    </row>
    <row r="899" spans="1:23" x14ac:dyDescent="0.2">
      <c r="A899" s="1" t="str">
        <f t="shared" ref="A899:A962" si="28">G899&amp;"|"&amp;I899&amp;"|"&amp;Q899</f>
        <v>2018|Te Waipounamu|Female / Wahine</v>
      </c>
      <c r="B899" t="s">
        <v>20</v>
      </c>
      <c r="C899" t="s">
        <v>21</v>
      </c>
      <c r="D899" t="s">
        <v>22</v>
      </c>
      <c r="E899" t="s">
        <v>23</v>
      </c>
      <c r="F899">
        <v>2018</v>
      </c>
      <c r="G899">
        <v>2018</v>
      </c>
      <c r="H899">
        <v>40</v>
      </c>
      <c r="I899" t="s">
        <v>171</v>
      </c>
      <c r="J899">
        <v>1</v>
      </c>
      <c r="K899" t="s">
        <v>30</v>
      </c>
      <c r="L899">
        <v>99</v>
      </c>
      <c r="M899" t="s">
        <v>26</v>
      </c>
      <c r="N899">
        <v>99</v>
      </c>
      <c r="O899" t="s">
        <v>27</v>
      </c>
      <c r="P899">
        <v>2</v>
      </c>
      <c r="Q899" t="s">
        <v>31</v>
      </c>
      <c r="R899">
        <v>190218</v>
      </c>
      <c r="V899" s="3">
        <f t="shared" ref="V899:V962" si="29">IF(T899&lt;&gt;"_U",IFERROR((ROUND(R899/W899*100,2)),"."),".")</f>
        <v>46.88</v>
      </c>
      <c r="W899" s="3">
        <f>IF(AND(T899&lt;&gt;"_U",T899&lt;&gt;"c",J899&lt;&gt;9,J899&lt;&gt;99),IFERROR(VLOOKUP(A899,'Health Total'!$A$2:$W$10000,18,0),"."),".")</f>
        <v>405795</v>
      </c>
    </row>
    <row r="900" spans="1:23" x14ac:dyDescent="0.2">
      <c r="A900" s="1" t="str">
        <f t="shared" si="28"/>
        <v>2018|Te Waipounamu|Another gender / He ira kÄ“ anÅ</v>
      </c>
      <c r="B900" t="s">
        <v>20</v>
      </c>
      <c r="C900" t="s">
        <v>21</v>
      </c>
      <c r="D900" t="s">
        <v>22</v>
      </c>
      <c r="E900" t="s">
        <v>23</v>
      </c>
      <c r="F900">
        <v>2018</v>
      </c>
      <c r="G900">
        <v>2018</v>
      </c>
      <c r="H900">
        <v>40</v>
      </c>
      <c r="I900" t="s">
        <v>171</v>
      </c>
      <c r="J900">
        <v>1</v>
      </c>
      <c r="K900" t="s">
        <v>30</v>
      </c>
      <c r="L900">
        <v>99</v>
      </c>
      <c r="M900" t="s">
        <v>26</v>
      </c>
      <c r="N900">
        <v>99</v>
      </c>
      <c r="O900" t="s">
        <v>27</v>
      </c>
      <c r="P900">
        <v>3</v>
      </c>
      <c r="Q900" t="s">
        <v>28</v>
      </c>
      <c r="T900" t="s">
        <v>36</v>
      </c>
      <c r="U900" t="s">
        <v>37</v>
      </c>
      <c r="V900" s="3" t="str">
        <f t="shared" si="29"/>
        <v>.</v>
      </c>
      <c r="W900" s="3" t="str">
        <f>IF(AND(T900&lt;&gt;"_U",T900&lt;&gt;"c",J900&lt;&gt;9,J900&lt;&gt;99),IFERROR(VLOOKUP(A900,'Health Total'!$A$2:$W$10000,18,0),"."),".")</f>
        <v>.</v>
      </c>
    </row>
    <row r="901" spans="1:23" x14ac:dyDescent="0.2">
      <c r="A901" s="1" t="str">
        <f t="shared" si="28"/>
        <v>2018|Te Waipounamu|Total - gender</v>
      </c>
      <c r="B901" t="s">
        <v>20</v>
      </c>
      <c r="C901" t="s">
        <v>21</v>
      </c>
      <c r="D901" t="s">
        <v>22</v>
      </c>
      <c r="E901" t="s">
        <v>23</v>
      </c>
      <c r="F901">
        <v>2018</v>
      </c>
      <c r="G901">
        <v>2018</v>
      </c>
      <c r="H901">
        <v>40</v>
      </c>
      <c r="I901" t="s">
        <v>171</v>
      </c>
      <c r="J901">
        <v>1</v>
      </c>
      <c r="K901" t="s">
        <v>30</v>
      </c>
      <c r="L901">
        <v>99</v>
      </c>
      <c r="M901" t="s">
        <v>26</v>
      </c>
      <c r="N901">
        <v>99</v>
      </c>
      <c r="O901" t="s">
        <v>27</v>
      </c>
      <c r="P901">
        <v>99</v>
      </c>
      <c r="Q901" t="s">
        <v>42</v>
      </c>
      <c r="R901">
        <v>380013</v>
      </c>
      <c r="V901" s="3">
        <f t="shared" si="29"/>
        <v>48.52</v>
      </c>
      <c r="W901" s="3">
        <f>IF(AND(T901&lt;&gt;"_U",T901&lt;&gt;"c",J901&lt;&gt;9,J901&lt;&gt;99),IFERROR(VLOOKUP(A901,'Health Total'!$A$2:$W$10000,18,0),"."),".")</f>
        <v>783213</v>
      </c>
    </row>
    <row r="902" spans="1:23" x14ac:dyDescent="0.2">
      <c r="A902" s="1" t="str">
        <f t="shared" si="28"/>
        <v>2018|Te Waipounamu|Male / TÄne</v>
      </c>
      <c r="B902" t="s">
        <v>20</v>
      </c>
      <c r="C902" t="s">
        <v>21</v>
      </c>
      <c r="D902" t="s">
        <v>22</v>
      </c>
      <c r="E902" t="s">
        <v>23</v>
      </c>
      <c r="F902">
        <v>2018</v>
      </c>
      <c r="G902">
        <v>2018</v>
      </c>
      <c r="H902">
        <v>40</v>
      </c>
      <c r="I902" t="s">
        <v>171</v>
      </c>
      <c r="J902">
        <v>3</v>
      </c>
      <c r="K902" t="s">
        <v>39</v>
      </c>
      <c r="L902">
        <v>99</v>
      </c>
      <c r="M902" t="s">
        <v>26</v>
      </c>
      <c r="N902">
        <v>99</v>
      </c>
      <c r="O902" t="s">
        <v>27</v>
      </c>
      <c r="P902">
        <v>1</v>
      </c>
      <c r="Q902" t="s">
        <v>34</v>
      </c>
      <c r="R902">
        <v>10731</v>
      </c>
      <c r="V902" s="3">
        <f t="shared" si="29"/>
        <v>2.84</v>
      </c>
      <c r="W902" s="3">
        <f>IF(AND(T902&lt;&gt;"_U",T902&lt;&gt;"c",J902&lt;&gt;9,J902&lt;&gt;99),IFERROR(VLOOKUP(A902,'Health Total'!$A$2:$W$10000,18,0),"."),".")</f>
        <v>377418</v>
      </c>
    </row>
    <row r="903" spans="1:23" x14ac:dyDescent="0.2">
      <c r="A903" s="1" t="str">
        <f t="shared" si="28"/>
        <v>2018|Te Waipounamu|Female / Wahine</v>
      </c>
      <c r="B903" t="s">
        <v>20</v>
      </c>
      <c r="C903" t="s">
        <v>21</v>
      </c>
      <c r="D903" t="s">
        <v>22</v>
      </c>
      <c r="E903" t="s">
        <v>23</v>
      </c>
      <c r="F903">
        <v>2018</v>
      </c>
      <c r="G903">
        <v>2018</v>
      </c>
      <c r="H903">
        <v>40</v>
      </c>
      <c r="I903" t="s">
        <v>171</v>
      </c>
      <c r="J903">
        <v>3</v>
      </c>
      <c r="K903" t="s">
        <v>39</v>
      </c>
      <c r="L903">
        <v>99</v>
      </c>
      <c r="M903" t="s">
        <v>26</v>
      </c>
      <c r="N903">
        <v>99</v>
      </c>
      <c r="O903" t="s">
        <v>27</v>
      </c>
      <c r="P903">
        <v>2</v>
      </c>
      <c r="Q903" t="s">
        <v>31</v>
      </c>
      <c r="R903">
        <v>13254</v>
      </c>
      <c r="V903" s="3">
        <f t="shared" si="29"/>
        <v>3.27</v>
      </c>
      <c r="W903" s="3">
        <f>IF(AND(T903&lt;&gt;"_U",T903&lt;&gt;"c",J903&lt;&gt;9,J903&lt;&gt;99),IFERROR(VLOOKUP(A903,'Health Total'!$A$2:$W$10000,18,0),"."),".")</f>
        <v>405795</v>
      </c>
    </row>
    <row r="904" spans="1:23" x14ac:dyDescent="0.2">
      <c r="A904" s="1" t="str">
        <f t="shared" si="28"/>
        <v>2018|Te Waipounamu|Another gender / He ira kÄ“ anÅ</v>
      </c>
      <c r="B904" t="s">
        <v>20</v>
      </c>
      <c r="C904" t="s">
        <v>21</v>
      </c>
      <c r="D904" t="s">
        <v>22</v>
      </c>
      <c r="E904" t="s">
        <v>23</v>
      </c>
      <c r="F904">
        <v>2018</v>
      </c>
      <c r="G904">
        <v>2018</v>
      </c>
      <c r="H904">
        <v>40</v>
      </c>
      <c r="I904" t="s">
        <v>171</v>
      </c>
      <c r="J904">
        <v>3</v>
      </c>
      <c r="K904" t="s">
        <v>39</v>
      </c>
      <c r="L904">
        <v>99</v>
      </c>
      <c r="M904" t="s">
        <v>26</v>
      </c>
      <c r="N904">
        <v>99</v>
      </c>
      <c r="O904" t="s">
        <v>27</v>
      </c>
      <c r="P904">
        <v>3</v>
      </c>
      <c r="Q904" t="s">
        <v>28</v>
      </c>
      <c r="T904" t="s">
        <v>36</v>
      </c>
      <c r="U904" t="s">
        <v>37</v>
      </c>
      <c r="V904" s="3" t="str">
        <f t="shared" si="29"/>
        <v>.</v>
      </c>
      <c r="W904" s="3" t="str">
        <f>IF(AND(T904&lt;&gt;"_U",T904&lt;&gt;"c",J904&lt;&gt;9,J904&lt;&gt;99),IFERROR(VLOOKUP(A904,'Health Total'!$A$2:$W$10000,18,0),"."),".")</f>
        <v>.</v>
      </c>
    </row>
    <row r="905" spans="1:23" x14ac:dyDescent="0.2">
      <c r="A905" s="1" t="str">
        <f t="shared" si="28"/>
        <v>2018|Te Waipounamu|Total - gender</v>
      </c>
      <c r="B905" t="s">
        <v>20</v>
      </c>
      <c r="C905" t="s">
        <v>21</v>
      </c>
      <c r="D905" t="s">
        <v>22</v>
      </c>
      <c r="E905" t="s">
        <v>23</v>
      </c>
      <c r="F905">
        <v>2018</v>
      </c>
      <c r="G905">
        <v>2018</v>
      </c>
      <c r="H905">
        <v>40</v>
      </c>
      <c r="I905" t="s">
        <v>171</v>
      </c>
      <c r="J905">
        <v>3</v>
      </c>
      <c r="K905" t="s">
        <v>39</v>
      </c>
      <c r="L905">
        <v>99</v>
      </c>
      <c r="M905" t="s">
        <v>26</v>
      </c>
      <c r="N905">
        <v>99</v>
      </c>
      <c r="O905" t="s">
        <v>27</v>
      </c>
      <c r="P905">
        <v>99</v>
      </c>
      <c r="Q905" t="s">
        <v>42</v>
      </c>
      <c r="R905">
        <v>23985</v>
      </c>
      <c r="V905" s="3">
        <f t="shared" si="29"/>
        <v>3.06</v>
      </c>
      <c r="W905" s="3">
        <f>IF(AND(T905&lt;&gt;"_U",T905&lt;&gt;"c",J905&lt;&gt;9,J905&lt;&gt;99),IFERROR(VLOOKUP(A905,'Health Total'!$A$2:$W$10000,18,0),"."),".")</f>
        <v>783213</v>
      </c>
    </row>
    <row r="906" spans="1:23" x14ac:dyDescent="0.2">
      <c r="A906" s="1" t="str">
        <f t="shared" si="28"/>
        <v>2018|Te Waipounamu|Male / TÄne</v>
      </c>
      <c r="B906" t="s">
        <v>20</v>
      </c>
      <c r="C906" t="s">
        <v>21</v>
      </c>
      <c r="D906" t="s">
        <v>22</v>
      </c>
      <c r="E906" t="s">
        <v>23</v>
      </c>
      <c r="F906">
        <v>2018</v>
      </c>
      <c r="G906">
        <v>2018</v>
      </c>
      <c r="H906">
        <v>40</v>
      </c>
      <c r="I906" t="s">
        <v>171</v>
      </c>
      <c r="J906">
        <v>4</v>
      </c>
      <c r="K906" t="s">
        <v>54</v>
      </c>
      <c r="L906">
        <v>99</v>
      </c>
      <c r="M906" t="s">
        <v>26</v>
      </c>
      <c r="N906">
        <v>99</v>
      </c>
      <c r="O906" t="s">
        <v>27</v>
      </c>
      <c r="P906">
        <v>1</v>
      </c>
      <c r="Q906" t="s">
        <v>34</v>
      </c>
      <c r="R906">
        <v>26538</v>
      </c>
      <c r="V906" s="3">
        <f t="shared" si="29"/>
        <v>7.03</v>
      </c>
      <c r="W906" s="3">
        <f>IF(AND(T906&lt;&gt;"_U",T906&lt;&gt;"c",J906&lt;&gt;9,J906&lt;&gt;99),IFERROR(VLOOKUP(A906,'Health Total'!$A$2:$W$10000,18,0),"."),".")</f>
        <v>377418</v>
      </c>
    </row>
    <row r="907" spans="1:23" x14ac:dyDescent="0.2">
      <c r="A907" s="1" t="str">
        <f t="shared" si="28"/>
        <v>2018|Te Waipounamu|Female / Wahine</v>
      </c>
      <c r="B907" t="s">
        <v>20</v>
      </c>
      <c r="C907" t="s">
        <v>21</v>
      </c>
      <c r="D907" t="s">
        <v>22</v>
      </c>
      <c r="E907" t="s">
        <v>23</v>
      </c>
      <c r="F907">
        <v>2018</v>
      </c>
      <c r="G907">
        <v>2018</v>
      </c>
      <c r="H907">
        <v>40</v>
      </c>
      <c r="I907" t="s">
        <v>171</v>
      </c>
      <c r="J907">
        <v>4</v>
      </c>
      <c r="K907" t="s">
        <v>54</v>
      </c>
      <c r="L907">
        <v>99</v>
      </c>
      <c r="M907" t="s">
        <v>26</v>
      </c>
      <c r="N907">
        <v>99</v>
      </c>
      <c r="O907" t="s">
        <v>27</v>
      </c>
      <c r="P907">
        <v>2</v>
      </c>
      <c r="Q907" t="s">
        <v>31</v>
      </c>
      <c r="R907">
        <v>37203</v>
      </c>
      <c r="V907" s="3">
        <f t="shared" si="29"/>
        <v>9.17</v>
      </c>
      <c r="W907" s="3">
        <f>IF(AND(T907&lt;&gt;"_U",T907&lt;&gt;"c",J907&lt;&gt;9,J907&lt;&gt;99),IFERROR(VLOOKUP(A907,'Health Total'!$A$2:$W$10000,18,0),"."),".")</f>
        <v>405795</v>
      </c>
    </row>
    <row r="908" spans="1:23" x14ac:dyDescent="0.2">
      <c r="A908" s="1" t="str">
        <f t="shared" si="28"/>
        <v>2018|Te Waipounamu|Another gender / He ira kÄ“ anÅ</v>
      </c>
      <c r="B908" t="s">
        <v>20</v>
      </c>
      <c r="C908" t="s">
        <v>21</v>
      </c>
      <c r="D908" t="s">
        <v>22</v>
      </c>
      <c r="E908" t="s">
        <v>23</v>
      </c>
      <c r="F908">
        <v>2018</v>
      </c>
      <c r="G908">
        <v>2018</v>
      </c>
      <c r="H908">
        <v>40</v>
      </c>
      <c r="I908" t="s">
        <v>171</v>
      </c>
      <c r="J908">
        <v>4</v>
      </c>
      <c r="K908" t="s">
        <v>54</v>
      </c>
      <c r="L908">
        <v>99</v>
      </c>
      <c r="M908" t="s">
        <v>26</v>
      </c>
      <c r="N908">
        <v>99</v>
      </c>
      <c r="O908" t="s">
        <v>27</v>
      </c>
      <c r="P908">
        <v>3</v>
      </c>
      <c r="Q908" t="s">
        <v>28</v>
      </c>
      <c r="T908" t="s">
        <v>36</v>
      </c>
      <c r="U908" t="s">
        <v>37</v>
      </c>
      <c r="V908" s="3" t="str">
        <f t="shared" si="29"/>
        <v>.</v>
      </c>
      <c r="W908" s="3" t="str">
        <f>IF(AND(T908&lt;&gt;"_U",T908&lt;&gt;"c",J908&lt;&gt;9,J908&lt;&gt;99),IFERROR(VLOOKUP(A908,'Health Total'!$A$2:$W$10000,18,0),"."),".")</f>
        <v>.</v>
      </c>
    </row>
    <row r="909" spans="1:23" x14ac:dyDescent="0.2">
      <c r="A909" s="1" t="str">
        <f t="shared" si="28"/>
        <v>2018|Te Waipounamu|Total - gender</v>
      </c>
      <c r="B909" t="s">
        <v>20</v>
      </c>
      <c r="C909" t="s">
        <v>21</v>
      </c>
      <c r="D909" t="s">
        <v>22</v>
      </c>
      <c r="E909" t="s">
        <v>23</v>
      </c>
      <c r="F909">
        <v>2018</v>
      </c>
      <c r="G909">
        <v>2018</v>
      </c>
      <c r="H909">
        <v>40</v>
      </c>
      <c r="I909" t="s">
        <v>171</v>
      </c>
      <c r="J909">
        <v>4</v>
      </c>
      <c r="K909" t="s">
        <v>54</v>
      </c>
      <c r="L909">
        <v>99</v>
      </c>
      <c r="M909" t="s">
        <v>26</v>
      </c>
      <c r="N909">
        <v>99</v>
      </c>
      <c r="O909" t="s">
        <v>27</v>
      </c>
      <c r="P909">
        <v>99</v>
      </c>
      <c r="Q909" t="s">
        <v>42</v>
      </c>
      <c r="R909">
        <v>63744</v>
      </c>
      <c r="V909" s="3">
        <f t="shared" si="29"/>
        <v>8.14</v>
      </c>
      <c r="W909" s="3">
        <f>IF(AND(T909&lt;&gt;"_U",T909&lt;&gt;"c",J909&lt;&gt;9,J909&lt;&gt;99),IFERROR(VLOOKUP(A909,'Health Total'!$A$2:$W$10000,18,0),"."),".")</f>
        <v>783213</v>
      </c>
    </row>
    <row r="910" spans="1:23" x14ac:dyDescent="0.2">
      <c r="A910" s="1" t="str">
        <f t="shared" si="28"/>
        <v>2018|Te Waipounamu|Male / TÄne</v>
      </c>
      <c r="B910" t="s">
        <v>20</v>
      </c>
      <c r="C910" t="s">
        <v>21</v>
      </c>
      <c r="D910" t="s">
        <v>22</v>
      </c>
      <c r="E910" t="s">
        <v>23</v>
      </c>
      <c r="F910">
        <v>2018</v>
      </c>
      <c r="G910">
        <v>2018</v>
      </c>
      <c r="H910">
        <v>40</v>
      </c>
      <c r="I910" t="s">
        <v>171</v>
      </c>
      <c r="J910">
        <v>5</v>
      </c>
      <c r="K910" t="s">
        <v>33</v>
      </c>
      <c r="L910">
        <v>99</v>
      </c>
      <c r="M910" t="s">
        <v>26</v>
      </c>
      <c r="N910">
        <v>99</v>
      </c>
      <c r="O910" t="s">
        <v>27</v>
      </c>
      <c r="P910">
        <v>1</v>
      </c>
      <c r="Q910" t="s">
        <v>34</v>
      </c>
      <c r="R910">
        <v>10401</v>
      </c>
      <c r="V910" s="3">
        <f t="shared" si="29"/>
        <v>2.76</v>
      </c>
      <c r="W910" s="3">
        <f>IF(AND(T910&lt;&gt;"_U",T910&lt;&gt;"c",J910&lt;&gt;9,J910&lt;&gt;99),IFERROR(VLOOKUP(A910,'Health Total'!$A$2:$W$10000,18,0),"."),".")</f>
        <v>377418</v>
      </c>
    </row>
    <row r="911" spans="1:23" x14ac:dyDescent="0.2">
      <c r="A911" s="1" t="str">
        <f t="shared" si="28"/>
        <v>2018|Te Waipounamu|Female / Wahine</v>
      </c>
      <c r="B911" t="s">
        <v>20</v>
      </c>
      <c r="C911" t="s">
        <v>21</v>
      </c>
      <c r="D911" t="s">
        <v>22</v>
      </c>
      <c r="E911" t="s">
        <v>23</v>
      </c>
      <c r="F911">
        <v>2018</v>
      </c>
      <c r="G911">
        <v>2018</v>
      </c>
      <c r="H911">
        <v>40</v>
      </c>
      <c r="I911" t="s">
        <v>171</v>
      </c>
      <c r="J911">
        <v>5</v>
      </c>
      <c r="K911" t="s">
        <v>33</v>
      </c>
      <c r="L911">
        <v>99</v>
      </c>
      <c r="M911" t="s">
        <v>26</v>
      </c>
      <c r="N911">
        <v>99</v>
      </c>
      <c r="O911" t="s">
        <v>27</v>
      </c>
      <c r="P911">
        <v>2</v>
      </c>
      <c r="Q911" t="s">
        <v>31</v>
      </c>
      <c r="R911">
        <v>33633</v>
      </c>
      <c r="V911" s="3">
        <f t="shared" si="29"/>
        <v>8.2899999999999991</v>
      </c>
      <c r="W911" s="3">
        <f>IF(AND(T911&lt;&gt;"_U",T911&lt;&gt;"c",J911&lt;&gt;9,J911&lt;&gt;99),IFERROR(VLOOKUP(A911,'Health Total'!$A$2:$W$10000,18,0),"."),".")</f>
        <v>405795</v>
      </c>
    </row>
    <row r="912" spans="1:23" x14ac:dyDescent="0.2">
      <c r="A912" s="1" t="str">
        <f t="shared" si="28"/>
        <v>2018|Te Waipounamu|Another gender / He ira kÄ“ anÅ</v>
      </c>
      <c r="B912" t="s">
        <v>20</v>
      </c>
      <c r="C912" t="s">
        <v>21</v>
      </c>
      <c r="D912" t="s">
        <v>22</v>
      </c>
      <c r="E912" t="s">
        <v>23</v>
      </c>
      <c r="F912">
        <v>2018</v>
      </c>
      <c r="G912">
        <v>2018</v>
      </c>
      <c r="H912">
        <v>40</v>
      </c>
      <c r="I912" t="s">
        <v>171</v>
      </c>
      <c r="J912">
        <v>5</v>
      </c>
      <c r="K912" t="s">
        <v>33</v>
      </c>
      <c r="L912">
        <v>99</v>
      </c>
      <c r="M912" t="s">
        <v>26</v>
      </c>
      <c r="N912">
        <v>99</v>
      </c>
      <c r="O912" t="s">
        <v>27</v>
      </c>
      <c r="P912">
        <v>3</v>
      </c>
      <c r="Q912" t="s">
        <v>28</v>
      </c>
      <c r="T912" t="s">
        <v>36</v>
      </c>
      <c r="U912" t="s">
        <v>37</v>
      </c>
      <c r="V912" s="3" t="str">
        <f t="shared" si="29"/>
        <v>.</v>
      </c>
      <c r="W912" s="3" t="str">
        <f>IF(AND(T912&lt;&gt;"_U",T912&lt;&gt;"c",J912&lt;&gt;9,J912&lt;&gt;99),IFERROR(VLOOKUP(A912,'Health Total'!$A$2:$W$10000,18,0),"."),".")</f>
        <v>.</v>
      </c>
    </row>
    <row r="913" spans="1:23" x14ac:dyDescent="0.2">
      <c r="A913" s="1" t="str">
        <f t="shared" si="28"/>
        <v>2018|Te Waipounamu|Total - gender</v>
      </c>
      <c r="B913" t="s">
        <v>20</v>
      </c>
      <c r="C913" t="s">
        <v>21</v>
      </c>
      <c r="D913" t="s">
        <v>22</v>
      </c>
      <c r="E913" t="s">
        <v>23</v>
      </c>
      <c r="F913">
        <v>2018</v>
      </c>
      <c r="G913">
        <v>2018</v>
      </c>
      <c r="H913">
        <v>40</v>
      </c>
      <c r="I913" t="s">
        <v>171</v>
      </c>
      <c r="J913">
        <v>5</v>
      </c>
      <c r="K913" t="s">
        <v>33</v>
      </c>
      <c r="L913">
        <v>99</v>
      </c>
      <c r="M913" t="s">
        <v>26</v>
      </c>
      <c r="N913">
        <v>99</v>
      </c>
      <c r="O913" t="s">
        <v>27</v>
      </c>
      <c r="P913">
        <v>99</v>
      </c>
      <c r="Q913" t="s">
        <v>42</v>
      </c>
      <c r="R913">
        <v>44034</v>
      </c>
      <c r="V913" s="3">
        <f t="shared" si="29"/>
        <v>5.62</v>
      </c>
      <c r="W913" s="3">
        <f>IF(AND(T913&lt;&gt;"_U",T913&lt;&gt;"c",J913&lt;&gt;9,J913&lt;&gt;99),IFERROR(VLOOKUP(A913,'Health Total'!$A$2:$W$10000,18,0),"."),".")</f>
        <v>783213</v>
      </c>
    </row>
    <row r="914" spans="1:23" x14ac:dyDescent="0.2">
      <c r="A914" s="1" t="str">
        <f t="shared" si="28"/>
        <v>2018|Te Waipounamu|Male / TÄne</v>
      </c>
      <c r="B914" t="s">
        <v>20</v>
      </c>
      <c r="C914" t="s">
        <v>21</v>
      </c>
      <c r="D914" t="s">
        <v>22</v>
      </c>
      <c r="E914" t="s">
        <v>23</v>
      </c>
      <c r="F914">
        <v>2018</v>
      </c>
      <c r="G914">
        <v>2018</v>
      </c>
      <c r="H914">
        <v>40</v>
      </c>
      <c r="I914" t="s">
        <v>171</v>
      </c>
      <c r="J914">
        <v>6</v>
      </c>
      <c r="K914" t="s">
        <v>52</v>
      </c>
      <c r="L914">
        <v>99</v>
      </c>
      <c r="M914" t="s">
        <v>26</v>
      </c>
      <c r="N914">
        <v>99</v>
      </c>
      <c r="O914" t="s">
        <v>27</v>
      </c>
      <c r="P914">
        <v>1</v>
      </c>
      <c r="Q914" t="s">
        <v>34</v>
      </c>
      <c r="R914">
        <v>139956</v>
      </c>
      <c r="V914" s="3">
        <f t="shared" si="29"/>
        <v>37.08</v>
      </c>
      <c r="W914" s="3">
        <f>IF(AND(T914&lt;&gt;"_U",T914&lt;&gt;"c",J914&lt;&gt;9,J914&lt;&gt;99),IFERROR(VLOOKUP(A914,'Health Total'!$A$2:$W$10000,18,0),"."),".")</f>
        <v>377418</v>
      </c>
    </row>
    <row r="915" spans="1:23" x14ac:dyDescent="0.2">
      <c r="A915" s="1" t="str">
        <f t="shared" si="28"/>
        <v>2018|Te Waipounamu|Female / Wahine</v>
      </c>
      <c r="B915" t="s">
        <v>20</v>
      </c>
      <c r="C915" t="s">
        <v>21</v>
      </c>
      <c r="D915" t="s">
        <v>22</v>
      </c>
      <c r="E915" t="s">
        <v>23</v>
      </c>
      <c r="F915">
        <v>2018</v>
      </c>
      <c r="G915">
        <v>2018</v>
      </c>
      <c r="H915">
        <v>40</v>
      </c>
      <c r="I915" t="s">
        <v>171</v>
      </c>
      <c r="J915">
        <v>6</v>
      </c>
      <c r="K915" t="s">
        <v>52</v>
      </c>
      <c r="L915">
        <v>99</v>
      </c>
      <c r="M915" t="s">
        <v>26</v>
      </c>
      <c r="N915">
        <v>99</v>
      </c>
      <c r="O915" t="s">
        <v>27</v>
      </c>
      <c r="P915">
        <v>2</v>
      </c>
      <c r="Q915" t="s">
        <v>31</v>
      </c>
      <c r="R915">
        <v>131487</v>
      </c>
      <c r="V915" s="3">
        <f t="shared" si="29"/>
        <v>32.4</v>
      </c>
      <c r="W915" s="3">
        <f>IF(AND(T915&lt;&gt;"_U",T915&lt;&gt;"c",J915&lt;&gt;9,J915&lt;&gt;99),IFERROR(VLOOKUP(A915,'Health Total'!$A$2:$W$10000,18,0),"."),".")</f>
        <v>405795</v>
      </c>
    </row>
    <row r="916" spans="1:23" x14ac:dyDescent="0.2">
      <c r="A916" s="1" t="str">
        <f t="shared" si="28"/>
        <v>2018|Te Waipounamu|Another gender / He ira kÄ“ anÅ</v>
      </c>
      <c r="B916" t="s">
        <v>20</v>
      </c>
      <c r="C916" t="s">
        <v>21</v>
      </c>
      <c r="D916" t="s">
        <v>22</v>
      </c>
      <c r="E916" t="s">
        <v>23</v>
      </c>
      <c r="F916">
        <v>2018</v>
      </c>
      <c r="G916">
        <v>2018</v>
      </c>
      <c r="H916">
        <v>40</v>
      </c>
      <c r="I916" t="s">
        <v>171</v>
      </c>
      <c r="J916">
        <v>6</v>
      </c>
      <c r="K916" t="s">
        <v>52</v>
      </c>
      <c r="L916">
        <v>99</v>
      </c>
      <c r="M916" t="s">
        <v>26</v>
      </c>
      <c r="N916">
        <v>99</v>
      </c>
      <c r="O916" t="s">
        <v>27</v>
      </c>
      <c r="P916">
        <v>3</v>
      </c>
      <c r="Q916" t="s">
        <v>28</v>
      </c>
      <c r="T916" t="s">
        <v>36</v>
      </c>
      <c r="U916" t="s">
        <v>37</v>
      </c>
      <c r="V916" s="3" t="str">
        <f t="shared" si="29"/>
        <v>.</v>
      </c>
      <c r="W916" s="3" t="str">
        <f>IF(AND(T916&lt;&gt;"_U",T916&lt;&gt;"c",J916&lt;&gt;9,J916&lt;&gt;99),IFERROR(VLOOKUP(A916,'Health Total'!$A$2:$W$10000,18,0),"."),".")</f>
        <v>.</v>
      </c>
    </row>
    <row r="917" spans="1:23" x14ac:dyDescent="0.2">
      <c r="A917" s="1" t="str">
        <f t="shared" si="28"/>
        <v>2018|Te Waipounamu|Total - gender</v>
      </c>
      <c r="B917" t="s">
        <v>20</v>
      </c>
      <c r="C917" t="s">
        <v>21</v>
      </c>
      <c r="D917" t="s">
        <v>22</v>
      </c>
      <c r="E917" t="s">
        <v>23</v>
      </c>
      <c r="F917">
        <v>2018</v>
      </c>
      <c r="G917">
        <v>2018</v>
      </c>
      <c r="H917">
        <v>40</v>
      </c>
      <c r="I917" t="s">
        <v>171</v>
      </c>
      <c r="J917">
        <v>6</v>
      </c>
      <c r="K917" t="s">
        <v>52</v>
      </c>
      <c r="L917">
        <v>99</v>
      </c>
      <c r="M917" t="s">
        <v>26</v>
      </c>
      <c r="N917">
        <v>99</v>
      </c>
      <c r="O917" t="s">
        <v>27</v>
      </c>
      <c r="P917">
        <v>99</v>
      </c>
      <c r="Q917" t="s">
        <v>42</v>
      </c>
      <c r="R917">
        <v>271443</v>
      </c>
      <c r="V917" s="3">
        <f t="shared" si="29"/>
        <v>34.659999999999997</v>
      </c>
      <c r="W917" s="3">
        <f>IF(AND(T917&lt;&gt;"_U",T917&lt;&gt;"c",J917&lt;&gt;9,J917&lt;&gt;99),IFERROR(VLOOKUP(A917,'Health Total'!$A$2:$W$10000,18,0),"."),".")</f>
        <v>783213</v>
      </c>
    </row>
    <row r="918" spans="1:23" x14ac:dyDescent="0.2">
      <c r="A918" s="1" t="str">
        <f t="shared" si="28"/>
        <v>2018|Te Waipounamu|Male / TÄne</v>
      </c>
      <c r="B918" t="s">
        <v>20</v>
      </c>
      <c r="C918" t="s">
        <v>21</v>
      </c>
      <c r="D918" t="s">
        <v>22</v>
      </c>
      <c r="E918" t="s">
        <v>23</v>
      </c>
      <c r="F918">
        <v>2018</v>
      </c>
      <c r="G918">
        <v>2018</v>
      </c>
      <c r="H918">
        <v>40</v>
      </c>
      <c r="I918" t="s">
        <v>171</v>
      </c>
      <c r="J918">
        <v>9</v>
      </c>
      <c r="K918" t="s">
        <v>25</v>
      </c>
      <c r="L918">
        <v>99</v>
      </c>
      <c r="M918" t="s">
        <v>26</v>
      </c>
      <c r="N918">
        <v>99</v>
      </c>
      <c r="O918" t="s">
        <v>27</v>
      </c>
      <c r="P918">
        <v>1</v>
      </c>
      <c r="Q918" t="s">
        <v>34</v>
      </c>
      <c r="R918">
        <v>70620</v>
      </c>
      <c r="V918" s="3" t="str">
        <f t="shared" si="29"/>
        <v>.</v>
      </c>
      <c r="W918" s="3" t="str">
        <f>IF(AND(T918&lt;&gt;"_U",T918&lt;&gt;"c",J918&lt;&gt;9,J918&lt;&gt;99),IFERROR(VLOOKUP(A918,'Health Total'!$A$2:$W$10000,18,0),"."),".")</f>
        <v>.</v>
      </c>
    </row>
    <row r="919" spans="1:23" x14ac:dyDescent="0.2">
      <c r="A919" s="1" t="str">
        <f t="shared" si="28"/>
        <v>2018|Te Waipounamu|Female / Wahine</v>
      </c>
      <c r="B919" t="s">
        <v>20</v>
      </c>
      <c r="C919" t="s">
        <v>21</v>
      </c>
      <c r="D919" t="s">
        <v>22</v>
      </c>
      <c r="E919" t="s">
        <v>23</v>
      </c>
      <c r="F919">
        <v>2018</v>
      </c>
      <c r="G919">
        <v>2018</v>
      </c>
      <c r="H919">
        <v>40</v>
      </c>
      <c r="I919" t="s">
        <v>171</v>
      </c>
      <c r="J919">
        <v>9</v>
      </c>
      <c r="K919" t="s">
        <v>25</v>
      </c>
      <c r="L919">
        <v>99</v>
      </c>
      <c r="M919" t="s">
        <v>26</v>
      </c>
      <c r="N919">
        <v>99</v>
      </c>
      <c r="O919" t="s">
        <v>27</v>
      </c>
      <c r="P919">
        <v>2</v>
      </c>
      <c r="Q919" t="s">
        <v>31</v>
      </c>
      <c r="R919">
        <v>52923</v>
      </c>
      <c r="V919" s="3" t="str">
        <f t="shared" si="29"/>
        <v>.</v>
      </c>
      <c r="W919" s="3" t="str">
        <f>IF(AND(T919&lt;&gt;"_U",T919&lt;&gt;"c",J919&lt;&gt;9,J919&lt;&gt;99),IFERROR(VLOOKUP(A919,'Health Total'!$A$2:$W$10000,18,0),"."),".")</f>
        <v>.</v>
      </c>
    </row>
    <row r="920" spans="1:23" x14ac:dyDescent="0.2">
      <c r="A920" s="1" t="str">
        <f t="shared" si="28"/>
        <v>2018|Te Waipounamu|Another gender / He ira kÄ“ anÅ</v>
      </c>
      <c r="B920" t="s">
        <v>20</v>
      </c>
      <c r="C920" t="s">
        <v>21</v>
      </c>
      <c r="D920" t="s">
        <v>22</v>
      </c>
      <c r="E920" t="s">
        <v>23</v>
      </c>
      <c r="F920">
        <v>2018</v>
      </c>
      <c r="G920">
        <v>2018</v>
      </c>
      <c r="H920">
        <v>40</v>
      </c>
      <c r="I920" t="s">
        <v>171</v>
      </c>
      <c r="J920">
        <v>9</v>
      </c>
      <c r="K920" t="s">
        <v>25</v>
      </c>
      <c r="L920">
        <v>99</v>
      </c>
      <c r="M920" t="s">
        <v>26</v>
      </c>
      <c r="N920">
        <v>99</v>
      </c>
      <c r="O920" t="s">
        <v>27</v>
      </c>
      <c r="P920">
        <v>3</v>
      </c>
      <c r="Q920" t="s">
        <v>28</v>
      </c>
      <c r="T920" t="s">
        <v>36</v>
      </c>
      <c r="U920" t="s">
        <v>37</v>
      </c>
      <c r="V920" s="3" t="str">
        <f t="shared" si="29"/>
        <v>.</v>
      </c>
      <c r="W920" s="3" t="str">
        <f>IF(AND(T920&lt;&gt;"_U",T920&lt;&gt;"c",J920&lt;&gt;9,J920&lt;&gt;99),IFERROR(VLOOKUP(A920,'Health Total'!$A$2:$W$10000,18,0),"."),".")</f>
        <v>.</v>
      </c>
    </row>
    <row r="921" spans="1:23" x14ac:dyDescent="0.2">
      <c r="A921" s="1" t="str">
        <f t="shared" si="28"/>
        <v>2018|Te Waipounamu|Total - gender</v>
      </c>
      <c r="B921" t="s">
        <v>20</v>
      </c>
      <c r="C921" t="s">
        <v>21</v>
      </c>
      <c r="D921" t="s">
        <v>22</v>
      </c>
      <c r="E921" t="s">
        <v>23</v>
      </c>
      <c r="F921">
        <v>2018</v>
      </c>
      <c r="G921">
        <v>2018</v>
      </c>
      <c r="H921">
        <v>40</v>
      </c>
      <c r="I921" t="s">
        <v>171</v>
      </c>
      <c r="J921">
        <v>9</v>
      </c>
      <c r="K921" t="s">
        <v>25</v>
      </c>
      <c r="L921">
        <v>99</v>
      </c>
      <c r="M921" t="s">
        <v>26</v>
      </c>
      <c r="N921">
        <v>99</v>
      </c>
      <c r="O921" t="s">
        <v>27</v>
      </c>
      <c r="P921">
        <v>99</v>
      </c>
      <c r="Q921" t="s">
        <v>42</v>
      </c>
      <c r="R921">
        <v>123543</v>
      </c>
      <c r="V921" s="3" t="str">
        <f t="shared" si="29"/>
        <v>.</v>
      </c>
      <c r="W921" s="3" t="str">
        <f>IF(AND(T921&lt;&gt;"_U",T921&lt;&gt;"c",J921&lt;&gt;9,J921&lt;&gt;99),IFERROR(VLOOKUP(A921,'Health Total'!$A$2:$W$10000,18,0),"."),".")</f>
        <v>.</v>
      </c>
    </row>
    <row r="922" spans="1:23" x14ac:dyDescent="0.2">
      <c r="A922" s="1" t="str">
        <f t="shared" si="28"/>
        <v>2018|Te Waipounamu|Male / TÄne</v>
      </c>
      <c r="B922" t="s">
        <v>20</v>
      </c>
      <c r="C922" t="s">
        <v>21</v>
      </c>
      <c r="D922" t="s">
        <v>22</v>
      </c>
      <c r="E922" t="s">
        <v>23</v>
      </c>
      <c r="F922">
        <v>2018</v>
      </c>
      <c r="G922">
        <v>2018</v>
      </c>
      <c r="H922">
        <v>40</v>
      </c>
      <c r="I922" t="s">
        <v>171</v>
      </c>
      <c r="J922">
        <v>77</v>
      </c>
      <c r="K922" t="s">
        <v>49</v>
      </c>
      <c r="L922">
        <v>99</v>
      </c>
      <c r="M922" t="s">
        <v>26</v>
      </c>
      <c r="N922">
        <v>99</v>
      </c>
      <c r="O922" t="s">
        <v>27</v>
      </c>
      <c r="P922">
        <v>1</v>
      </c>
      <c r="Q922" t="s">
        <v>34</v>
      </c>
      <c r="R922">
        <v>377418</v>
      </c>
      <c r="V922" s="3">
        <f t="shared" si="29"/>
        <v>100</v>
      </c>
      <c r="W922" s="3">
        <f>IF(AND(T922&lt;&gt;"_U",T922&lt;&gt;"c",J922&lt;&gt;9,J922&lt;&gt;99),IFERROR(VLOOKUP(A922,'Health Total'!$A$2:$W$10000,18,0),"."),".")</f>
        <v>377418</v>
      </c>
    </row>
    <row r="923" spans="1:23" x14ac:dyDescent="0.2">
      <c r="A923" s="1" t="str">
        <f t="shared" si="28"/>
        <v>2018|Te Waipounamu|Female / Wahine</v>
      </c>
      <c r="B923" t="s">
        <v>20</v>
      </c>
      <c r="C923" t="s">
        <v>21</v>
      </c>
      <c r="D923" t="s">
        <v>22</v>
      </c>
      <c r="E923" t="s">
        <v>23</v>
      </c>
      <c r="F923">
        <v>2018</v>
      </c>
      <c r="G923">
        <v>2018</v>
      </c>
      <c r="H923">
        <v>40</v>
      </c>
      <c r="I923" t="s">
        <v>171</v>
      </c>
      <c r="J923">
        <v>77</v>
      </c>
      <c r="K923" t="s">
        <v>49</v>
      </c>
      <c r="L923">
        <v>99</v>
      </c>
      <c r="M923" t="s">
        <v>26</v>
      </c>
      <c r="N923">
        <v>99</v>
      </c>
      <c r="O923" t="s">
        <v>27</v>
      </c>
      <c r="P923">
        <v>2</v>
      </c>
      <c r="Q923" t="s">
        <v>31</v>
      </c>
      <c r="R923">
        <v>405795</v>
      </c>
      <c r="V923" s="3">
        <f t="shared" si="29"/>
        <v>100</v>
      </c>
      <c r="W923" s="3">
        <f>IF(AND(T923&lt;&gt;"_U",T923&lt;&gt;"c",J923&lt;&gt;9,J923&lt;&gt;99),IFERROR(VLOOKUP(A923,'Health Total'!$A$2:$W$10000,18,0),"."),".")</f>
        <v>405795</v>
      </c>
    </row>
    <row r="924" spans="1:23" x14ac:dyDescent="0.2">
      <c r="A924" s="1" t="str">
        <f t="shared" si="28"/>
        <v>2018|Te Waipounamu|Another gender / He ira kÄ“ anÅ</v>
      </c>
      <c r="B924" t="s">
        <v>20</v>
      </c>
      <c r="C924" t="s">
        <v>21</v>
      </c>
      <c r="D924" t="s">
        <v>22</v>
      </c>
      <c r="E924" t="s">
        <v>23</v>
      </c>
      <c r="F924">
        <v>2018</v>
      </c>
      <c r="G924">
        <v>2018</v>
      </c>
      <c r="H924">
        <v>40</v>
      </c>
      <c r="I924" t="s">
        <v>171</v>
      </c>
      <c r="J924">
        <v>77</v>
      </c>
      <c r="K924" t="s">
        <v>49</v>
      </c>
      <c r="L924">
        <v>99</v>
      </c>
      <c r="M924" t="s">
        <v>26</v>
      </c>
      <c r="N924">
        <v>99</v>
      </c>
      <c r="O924" t="s">
        <v>27</v>
      </c>
      <c r="P924">
        <v>3</v>
      </c>
      <c r="Q924" t="s">
        <v>28</v>
      </c>
      <c r="T924" t="s">
        <v>36</v>
      </c>
      <c r="U924" t="s">
        <v>37</v>
      </c>
      <c r="V924" s="3" t="str">
        <f t="shared" si="29"/>
        <v>.</v>
      </c>
      <c r="W924" s="3" t="str">
        <f>IF(AND(T924&lt;&gt;"_U",T924&lt;&gt;"c",J924&lt;&gt;9,J924&lt;&gt;99),IFERROR(VLOOKUP(A924,'Health Total'!$A$2:$W$10000,18,0),"."),".")</f>
        <v>.</v>
      </c>
    </row>
    <row r="925" spans="1:23" x14ac:dyDescent="0.2">
      <c r="A925" s="1" t="str">
        <f t="shared" si="28"/>
        <v>2018|Te Waipounamu|Total - gender</v>
      </c>
      <c r="B925" t="s">
        <v>20</v>
      </c>
      <c r="C925" t="s">
        <v>21</v>
      </c>
      <c r="D925" t="s">
        <v>22</v>
      </c>
      <c r="E925" t="s">
        <v>23</v>
      </c>
      <c r="F925">
        <v>2018</v>
      </c>
      <c r="G925">
        <v>2018</v>
      </c>
      <c r="H925">
        <v>40</v>
      </c>
      <c r="I925" t="s">
        <v>171</v>
      </c>
      <c r="J925">
        <v>77</v>
      </c>
      <c r="K925" t="s">
        <v>49</v>
      </c>
      <c r="L925">
        <v>99</v>
      </c>
      <c r="M925" t="s">
        <v>26</v>
      </c>
      <c r="N925">
        <v>99</v>
      </c>
      <c r="O925" t="s">
        <v>27</v>
      </c>
      <c r="P925">
        <v>99</v>
      </c>
      <c r="Q925" t="s">
        <v>42</v>
      </c>
      <c r="R925">
        <v>783213</v>
      </c>
      <c r="V925" s="3">
        <f t="shared" si="29"/>
        <v>100</v>
      </c>
      <c r="W925" s="3">
        <f>IF(AND(T925&lt;&gt;"_U",T925&lt;&gt;"c",J925&lt;&gt;9,J925&lt;&gt;99),IFERROR(VLOOKUP(A925,'Health Total'!$A$2:$W$10000,18,0),"."),".")</f>
        <v>783213</v>
      </c>
    </row>
    <row r="926" spans="1:23" x14ac:dyDescent="0.2">
      <c r="A926" s="1" t="str">
        <f t="shared" si="28"/>
        <v>2018|Te Waipounamu|Male / TÄne</v>
      </c>
      <c r="B926" t="s">
        <v>20</v>
      </c>
      <c r="C926" t="s">
        <v>21</v>
      </c>
      <c r="D926" t="s">
        <v>22</v>
      </c>
      <c r="E926" t="s">
        <v>23</v>
      </c>
      <c r="F926">
        <v>2018</v>
      </c>
      <c r="G926">
        <v>2018</v>
      </c>
      <c r="H926">
        <v>40</v>
      </c>
      <c r="I926" t="s">
        <v>171</v>
      </c>
      <c r="J926">
        <v>99</v>
      </c>
      <c r="K926" t="s">
        <v>47</v>
      </c>
      <c r="L926">
        <v>99</v>
      </c>
      <c r="M926" t="s">
        <v>26</v>
      </c>
      <c r="N926">
        <v>99</v>
      </c>
      <c r="O926" t="s">
        <v>27</v>
      </c>
      <c r="P926">
        <v>1</v>
      </c>
      <c r="Q926" t="s">
        <v>34</v>
      </c>
      <c r="R926">
        <v>448038</v>
      </c>
      <c r="V926" s="3" t="str">
        <f t="shared" si="29"/>
        <v>.</v>
      </c>
      <c r="W926" s="3" t="str">
        <f>IF(AND(T926&lt;&gt;"_U",T926&lt;&gt;"c",J926&lt;&gt;9,J926&lt;&gt;99),IFERROR(VLOOKUP(A926,'Health Total'!$A$2:$W$10000,18,0),"."),".")</f>
        <v>.</v>
      </c>
    </row>
    <row r="927" spans="1:23" x14ac:dyDescent="0.2">
      <c r="A927" s="1" t="str">
        <f t="shared" si="28"/>
        <v>2018|Te Waipounamu|Female / Wahine</v>
      </c>
      <c r="B927" t="s">
        <v>20</v>
      </c>
      <c r="C927" t="s">
        <v>21</v>
      </c>
      <c r="D927" t="s">
        <v>22</v>
      </c>
      <c r="E927" t="s">
        <v>23</v>
      </c>
      <c r="F927">
        <v>2018</v>
      </c>
      <c r="G927">
        <v>2018</v>
      </c>
      <c r="H927">
        <v>40</v>
      </c>
      <c r="I927" t="s">
        <v>171</v>
      </c>
      <c r="J927">
        <v>99</v>
      </c>
      <c r="K927" t="s">
        <v>47</v>
      </c>
      <c r="L927">
        <v>99</v>
      </c>
      <c r="M927" t="s">
        <v>26</v>
      </c>
      <c r="N927">
        <v>99</v>
      </c>
      <c r="O927" t="s">
        <v>27</v>
      </c>
      <c r="P927">
        <v>2</v>
      </c>
      <c r="Q927" t="s">
        <v>31</v>
      </c>
      <c r="R927">
        <v>458718</v>
      </c>
      <c r="V927" s="3" t="str">
        <f t="shared" si="29"/>
        <v>.</v>
      </c>
      <c r="W927" s="3" t="str">
        <f>IF(AND(T927&lt;&gt;"_U",T927&lt;&gt;"c",J927&lt;&gt;9,J927&lt;&gt;99),IFERROR(VLOOKUP(A927,'Health Total'!$A$2:$W$10000,18,0),"."),".")</f>
        <v>.</v>
      </c>
    </row>
    <row r="928" spans="1:23" x14ac:dyDescent="0.2">
      <c r="A928" s="1" t="str">
        <f t="shared" si="28"/>
        <v>2018|Te Waipounamu|Another gender / He ira kÄ“ anÅ</v>
      </c>
      <c r="B928" t="s">
        <v>20</v>
      </c>
      <c r="C928" t="s">
        <v>21</v>
      </c>
      <c r="D928" t="s">
        <v>22</v>
      </c>
      <c r="E928" t="s">
        <v>23</v>
      </c>
      <c r="F928">
        <v>2018</v>
      </c>
      <c r="G928">
        <v>2018</v>
      </c>
      <c r="H928">
        <v>40</v>
      </c>
      <c r="I928" t="s">
        <v>171</v>
      </c>
      <c r="J928">
        <v>99</v>
      </c>
      <c r="K928" t="s">
        <v>47</v>
      </c>
      <c r="L928">
        <v>99</v>
      </c>
      <c r="M928" t="s">
        <v>26</v>
      </c>
      <c r="N928">
        <v>99</v>
      </c>
      <c r="O928" t="s">
        <v>27</v>
      </c>
      <c r="P928">
        <v>3</v>
      </c>
      <c r="Q928" t="s">
        <v>28</v>
      </c>
      <c r="T928" t="s">
        <v>36</v>
      </c>
      <c r="U928" t="s">
        <v>37</v>
      </c>
      <c r="V928" s="3" t="str">
        <f t="shared" si="29"/>
        <v>.</v>
      </c>
      <c r="W928" s="3" t="str">
        <f>IF(AND(T928&lt;&gt;"_U",T928&lt;&gt;"c",J928&lt;&gt;9,J928&lt;&gt;99),IFERROR(VLOOKUP(A928,'Health Total'!$A$2:$W$10000,18,0),"."),".")</f>
        <v>.</v>
      </c>
    </row>
    <row r="929" spans="1:23" x14ac:dyDescent="0.2">
      <c r="A929" s="1" t="str">
        <f t="shared" si="28"/>
        <v>2018|Te Waipounamu|Total - gender</v>
      </c>
      <c r="B929" t="s">
        <v>20</v>
      </c>
      <c r="C929" t="s">
        <v>21</v>
      </c>
      <c r="D929" t="s">
        <v>22</v>
      </c>
      <c r="E929" t="s">
        <v>23</v>
      </c>
      <c r="F929">
        <v>2018</v>
      </c>
      <c r="G929">
        <v>2018</v>
      </c>
      <c r="H929">
        <v>40</v>
      </c>
      <c r="I929" t="s">
        <v>171</v>
      </c>
      <c r="J929">
        <v>99</v>
      </c>
      <c r="K929" t="s">
        <v>47</v>
      </c>
      <c r="L929">
        <v>99</v>
      </c>
      <c r="M929" t="s">
        <v>26</v>
      </c>
      <c r="N929">
        <v>99</v>
      </c>
      <c r="O929" t="s">
        <v>27</v>
      </c>
      <c r="P929">
        <v>99</v>
      </c>
      <c r="Q929" t="s">
        <v>42</v>
      </c>
      <c r="R929">
        <v>906756</v>
      </c>
      <c r="V929" s="3" t="str">
        <f t="shared" si="29"/>
        <v>.</v>
      </c>
      <c r="W929" s="3" t="str">
        <f>IF(AND(T929&lt;&gt;"_U",T929&lt;&gt;"c",J929&lt;&gt;9,J929&lt;&gt;99),IFERROR(VLOOKUP(A929,'Health Total'!$A$2:$W$10000,18,0),"."),".")</f>
        <v>.</v>
      </c>
    </row>
    <row r="930" spans="1:23" x14ac:dyDescent="0.2">
      <c r="A930" s="1" t="str">
        <f t="shared" si="28"/>
        <v>2018|Area outside health region|Male / TÄne</v>
      </c>
      <c r="B930" t="s">
        <v>20</v>
      </c>
      <c r="C930" t="s">
        <v>21</v>
      </c>
      <c r="D930" t="s">
        <v>22</v>
      </c>
      <c r="E930" t="s">
        <v>23</v>
      </c>
      <c r="F930">
        <v>2018</v>
      </c>
      <c r="G930">
        <v>2018</v>
      </c>
      <c r="H930">
        <v>90</v>
      </c>
      <c r="I930" t="s">
        <v>170</v>
      </c>
      <c r="J930">
        <v>1</v>
      </c>
      <c r="K930" t="s">
        <v>30</v>
      </c>
      <c r="L930">
        <v>99</v>
      </c>
      <c r="M930" t="s">
        <v>26</v>
      </c>
      <c r="N930">
        <v>99</v>
      </c>
      <c r="O930" t="s">
        <v>27</v>
      </c>
      <c r="P930">
        <v>1</v>
      </c>
      <c r="Q930" t="s">
        <v>34</v>
      </c>
      <c r="R930">
        <v>27</v>
      </c>
      <c r="V930" s="3">
        <f t="shared" si="29"/>
        <v>31.03</v>
      </c>
      <c r="W930" s="3">
        <f>IF(AND(T930&lt;&gt;"_U",T930&lt;&gt;"c",J930&lt;&gt;9,J930&lt;&gt;99),IFERROR(VLOOKUP(A930,'Health Total'!$A$2:$W$10000,18,0),"."),".")</f>
        <v>87</v>
      </c>
    </row>
    <row r="931" spans="1:23" x14ac:dyDescent="0.2">
      <c r="A931" s="1" t="str">
        <f t="shared" si="28"/>
        <v>2018|Area outside health region|Female / Wahine</v>
      </c>
      <c r="B931" t="s">
        <v>20</v>
      </c>
      <c r="C931" t="s">
        <v>21</v>
      </c>
      <c r="D931" t="s">
        <v>22</v>
      </c>
      <c r="E931" t="s">
        <v>23</v>
      </c>
      <c r="F931">
        <v>2018</v>
      </c>
      <c r="G931">
        <v>2018</v>
      </c>
      <c r="H931">
        <v>90</v>
      </c>
      <c r="I931" t="s">
        <v>170</v>
      </c>
      <c r="J931">
        <v>1</v>
      </c>
      <c r="K931" t="s">
        <v>30</v>
      </c>
      <c r="L931">
        <v>99</v>
      </c>
      <c r="M931" t="s">
        <v>26</v>
      </c>
      <c r="N931">
        <v>99</v>
      </c>
      <c r="O931" t="s">
        <v>27</v>
      </c>
      <c r="P931">
        <v>2</v>
      </c>
      <c r="Q931" t="s">
        <v>31</v>
      </c>
      <c r="R931">
        <v>21</v>
      </c>
      <c r="V931" s="3">
        <f t="shared" si="29"/>
        <v>46.67</v>
      </c>
      <c r="W931" s="3">
        <f>IF(AND(T931&lt;&gt;"_U",T931&lt;&gt;"c",J931&lt;&gt;9,J931&lt;&gt;99),IFERROR(VLOOKUP(A931,'Health Total'!$A$2:$W$10000,18,0),"."),".")</f>
        <v>45</v>
      </c>
    </row>
    <row r="932" spans="1:23" x14ac:dyDescent="0.2">
      <c r="A932" s="1" t="str">
        <f t="shared" si="28"/>
        <v>2018|Area outside health region|Another gender / He ira kÄ“ anÅ</v>
      </c>
      <c r="B932" t="s">
        <v>20</v>
      </c>
      <c r="C932" t="s">
        <v>21</v>
      </c>
      <c r="D932" t="s">
        <v>22</v>
      </c>
      <c r="E932" t="s">
        <v>23</v>
      </c>
      <c r="F932">
        <v>2018</v>
      </c>
      <c r="G932">
        <v>2018</v>
      </c>
      <c r="H932">
        <v>90</v>
      </c>
      <c r="I932" t="s">
        <v>170</v>
      </c>
      <c r="J932">
        <v>1</v>
      </c>
      <c r="K932" t="s">
        <v>30</v>
      </c>
      <c r="L932">
        <v>99</v>
      </c>
      <c r="M932" t="s">
        <v>26</v>
      </c>
      <c r="N932">
        <v>99</v>
      </c>
      <c r="O932" t="s">
        <v>27</v>
      </c>
      <c r="P932">
        <v>3</v>
      </c>
      <c r="Q932" t="s">
        <v>28</v>
      </c>
      <c r="T932" t="s">
        <v>36</v>
      </c>
      <c r="U932" t="s">
        <v>37</v>
      </c>
      <c r="V932" s="3" t="str">
        <f t="shared" si="29"/>
        <v>.</v>
      </c>
      <c r="W932" s="3" t="str">
        <f>IF(AND(T932&lt;&gt;"_U",T932&lt;&gt;"c",J932&lt;&gt;9,J932&lt;&gt;99),IFERROR(VLOOKUP(A932,'Health Total'!$A$2:$W$10000,18,0),"."),".")</f>
        <v>.</v>
      </c>
    </row>
    <row r="933" spans="1:23" x14ac:dyDescent="0.2">
      <c r="A933" s="1" t="str">
        <f t="shared" si="28"/>
        <v>2018|Area outside health region|Total - gender</v>
      </c>
      <c r="B933" t="s">
        <v>20</v>
      </c>
      <c r="C933" t="s">
        <v>21</v>
      </c>
      <c r="D933" t="s">
        <v>22</v>
      </c>
      <c r="E933" t="s">
        <v>23</v>
      </c>
      <c r="F933">
        <v>2018</v>
      </c>
      <c r="G933">
        <v>2018</v>
      </c>
      <c r="H933">
        <v>90</v>
      </c>
      <c r="I933" t="s">
        <v>170</v>
      </c>
      <c r="J933">
        <v>1</v>
      </c>
      <c r="K933" t="s">
        <v>30</v>
      </c>
      <c r="L933">
        <v>99</v>
      </c>
      <c r="M933" t="s">
        <v>26</v>
      </c>
      <c r="N933">
        <v>99</v>
      </c>
      <c r="O933" t="s">
        <v>27</v>
      </c>
      <c r="P933">
        <v>99</v>
      </c>
      <c r="Q933" t="s">
        <v>42</v>
      </c>
      <c r="R933">
        <v>48</v>
      </c>
      <c r="V933" s="3">
        <f t="shared" si="29"/>
        <v>35.56</v>
      </c>
      <c r="W933" s="3">
        <f>IF(AND(T933&lt;&gt;"_U",T933&lt;&gt;"c",J933&lt;&gt;9,J933&lt;&gt;99),IFERROR(VLOOKUP(A933,'Health Total'!$A$2:$W$10000,18,0),"."),".")</f>
        <v>135</v>
      </c>
    </row>
    <row r="934" spans="1:23" x14ac:dyDescent="0.2">
      <c r="A934" s="1" t="str">
        <f t="shared" si="28"/>
        <v>2018|Area outside health region|Male / TÄne</v>
      </c>
      <c r="B934" t="s">
        <v>20</v>
      </c>
      <c r="C934" t="s">
        <v>21</v>
      </c>
      <c r="D934" t="s">
        <v>22</v>
      </c>
      <c r="E934" t="s">
        <v>23</v>
      </c>
      <c r="F934">
        <v>2018</v>
      </c>
      <c r="G934">
        <v>2018</v>
      </c>
      <c r="H934">
        <v>90</v>
      </c>
      <c r="I934" t="s">
        <v>170</v>
      </c>
      <c r="J934">
        <v>3</v>
      </c>
      <c r="K934" t="s">
        <v>39</v>
      </c>
      <c r="L934">
        <v>99</v>
      </c>
      <c r="M934" t="s">
        <v>26</v>
      </c>
      <c r="N934">
        <v>99</v>
      </c>
      <c r="O934" t="s">
        <v>27</v>
      </c>
      <c r="P934">
        <v>1</v>
      </c>
      <c r="Q934" t="s">
        <v>34</v>
      </c>
      <c r="R934">
        <v>9</v>
      </c>
      <c r="V934" s="3">
        <f t="shared" si="29"/>
        <v>10.34</v>
      </c>
      <c r="W934" s="3">
        <f>IF(AND(T934&lt;&gt;"_U",T934&lt;&gt;"c",J934&lt;&gt;9,J934&lt;&gt;99),IFERROR(VLOOKUP(A934,'Health Total'!$A$2:$W$10000,18,0),"."),".")</f>
        <v>87</v>
      </c>
    </row>
    <row r="935" spans="1:23" x14ac:dyDescent="0.2">
      <c r="A935" s="1" t="str">
        <f t="shared" si="28"/>
        <v>2018|Area outside health region|Female / Wahine</v>
      </c>
      <c r="B935" t="s">
        <v>20</v>
      </c>
      <c r="C935" t="s">
        <v>21</v>
      </c>
      <c r="D935" t="s">
        <v>22</v>
      </c>
      <c r="E935" t="s">
        <v>23</v>
      </c>
      <c r="F935">
        <v>2018</v>
      </c>
      <c r="G935">
        <v>2018</v>
      </c>
      <c r="H935">
        <v>90</v>
      </c>
      <c r="I935" t="s">
        <v>170</v>
      </c>
      <c r="J935">
        <v>3</v>
      </c>
      <c r="K935" t="s">
        <v>39</v>
      </c>
      <c r="L935">
        <v>99</v>
      </c>
      <c r="M935" t="s">
        <v>26</v>
      </c>
      <c r="N935">
        <v>99</v>
      </c>
      <c r="O935" t="s">
        <v>27</v>
      </c>
      <c r="P935">
        <v>2</v>
      </c>
      <c r="Q935" t="s">
        <v>31</v>
      </c>
      <c r="R935">
        <v>0</v>
      </c>
      <c r="V935" s="3">
        <f t="shared" si="29"/>
        <v>0</v>
      </c>
      <c r="W935" s="3">
        <f>IF(AND(T935&lt;&gt;"_U",T935&lt;&gt;"c",J935&lt;&gt;9,J935&lt;&gt;99),IFERROR(VLOOKUP(A935,'Health Total'!$A$2:$W$10000,18,0),"."),".")</f>
        <v>45</v>
      </c>
    </row>
    <row r="936" spans="1:23" x14ac:dyDescent="0.2">
      <c r="A936" s="1" t="str">
        <f t="shared" si="28"/>
        <v>2018|Area outside health region|Another gender / He ira kÄ“ anÅ</v>
      </c>
      <c r="B936" t="s">
        <v>20</v>
      </c>
      <c r="C936" t="s">
        <v>21</v>
      </c>
      <c r="D936" t="s">
        <v>22</v>
      </c>
      <c r="E936" t="s">
        <v>23</v>
      </c>
      <c r="F936">
        <v>2018</v>
      </c>
      <c r="G936">
        <v>2018</v>
      </c>
      <c r="H936">
        <v>90</v>
      </c>
      <c r="I936" t="s">
        <v>170</v>
      </c>
      <c r="J936">
        <v>3</v>
      </c>
      <c r="K936" t="s">
        <v>39</v>
      </c>
      <c r="L936">
        <v>99</v>
      </c>
      <c r="M936" t="s">
        <v>26</v>
      </c>
      <c r="N936">
        <v>99</v>
      </c>
      <c r="O936" t="s">
        <v>27</v>
      </c>
      <c r="P936">
        <v>3</v>
      </c>
      <c r="Q936" t="s">
        <v>28</v>
      </c>
      <c r="T936" t="s">
        <v>36</v>
      </c>
      <c r="U936" t="s">
        <v>37</v>
      </c>
      <c r="V936" s="3" t="str">
        <f t="shared" si="29"/>
        <v>.</v>
      </c>
      <c r="W936" s="3" t="str">
        <f>IF(AND(T936&lt;&gt;"_U",T936&lt;&gt;"c",J936&lt;&gt;9,J936&lt;&gt;99),IFERROR(VLOOKUP(A936,'Health Total'!$A$2:$W$10000,18,0),"."),".")</f>
        <v>.</v>
      </c>
    </row>
    <row r="937" spans="1:23" x14ac:dyDescent="0.2">
      <c r="A937" s="1" t="str">
        <f t="shared" si="28"/>
        <v>2018|Area outside health region|Total - gender</v>
      </c>
      <c r="B937" t="s">
        <v>20</v>
      </c>
      <c r="C937" t="s">
        <v>21</v>
      </c>
      <c r="D937" t="s">
        <v>22</v>
      </c>
      <c r="E937" t="s">
        <v>23</v>
      </c>
      <c r="F937">
        <v>2018</v>
      </c>
      <c r="G937">
        <v>2018</v>
      </c>
      <c r="H937">
        <v>90</v>
      </c>
      <c r="I937" t="s">
        <v>170</v>
      </c>
      <c r="J937">
        <v>3</v>
      </c>
      <c r="K937" t="s">
        <v>39</v>
      </c>
      <c r="L937">
        <v>99</v>
      </c>
      <c r="M937" t="s">
        <v>26</v>
      </c>
      <c r="N937">
        <v>99</v>
      </c>
      <c r="O937" t="s">
        <v>27</v>
      </c>
      <c r="P937">
        <v>99</v>
      </c>
      <c r="Q937" t="s">
        <v>42</v>
      </c>
      <c r="R937">
        <v>9</v>
      </c>
      <c r="V937" s="3">
        <f t="shared" si="29"/>
        <v>6.67</v>
      </c>
      <c r="W937" s="3">
        <f>IF(AND(T937&lt;&gt;"_U",T937&lt;&gt;"c",J937&lt;&gt;9,J937&lt;&gt;99),IFERROR(VLOOKUP(A937,'Health Total'!$A$2:$W$10000,18,0),"."),".")</f>
        <v>135</v>
      </c>
    </row>
    <row r="938" spans="1:23" x14ac:dyDescent="0.2">
      <c r="A938" s="1" t="str">
        <f t="shared" si="28"/>
        <v>2018|Area outside health region|Male / TÄne</v>
      </c>
      <c r="B938" t="s">
        <v>20</v>
      </c>
      <c r="C938" t="s">
        <v>21</v>
      </c>
      <c r="D938" t="s">
        <v>22</v>
      </c>
      <c r="E938" t="s">
        <v>23</v>
      </c>
      <c r="F938">
        <v>2018</v>
      </c>
      <c r="G938">
        <v>2018</v>
      </c>
      <c r="H938">
        <v>90</v>
      </c>
      <c r="I938" t="s">
        <v>170</v>
      </c>
      <c r="J938">
        <v>4</v>
      </c>
      <c r="K938" t="s">
        <v>54</v>
      </c>
      <c r="L938">
        <v>99</v>
      </c>
      <c r="M938" t="s">
        <v>26</v>
      </c>
      <c r="N938">
        <v>99</v>
      </c>
      <c r="O938" t="s">
        <v>27</v>
      </c>
      <c r="P938">
        <v>1</v>
      </c>
      <c r="Q938" t="s">
        <v>34</v>
      </c>
      <c r="R938">
        <v>15</v>
      </c>
      <c r="V938" s="3">
        <f t="shared" si="29"/>
        <v>17.239999999999998</v>
      </c>
      <c r="W938" s="3">
        <f>IF(AND(T938&lt;&gt;"_U",T938&lt;&gt;"c",J938&lt;&gt;9,J938&lt;&gt;99),IFERROR(VLOOKUP(A938,'Health Total'!$A$2:$W$10000,18,0),"."),".")</f>
        <v>87</v>
      </c>
    </row>
    <row r="939" spans="1:23" x14ac:dyDescent="0.2">
      <c r="A939" s="1" t="str">
        <f t="shared" si="28"/>
        <v>2018|Area outside health region|Female / Wahine</v>
      </c>
      <c r="B939" t="s">
        <v>20</v>
      </c>
      <c r="C939" t="s">
        <v>21</v>
      </c>
      <c r="D939" t="s">
        <v>22</v>
      </c>
      <c r="E939" t="s">
        <v>23</v>
      </c>
      <c r="F939">
        <v>2018</v>
      </c>
      <c r="G939">
        <v>2018</v>
      </c>
      <c r="H939">
        <v>90</v>
      </c>
      <c r="I939" t="s">
        <v>170</v>
      </c>
      <c r="J939">
        <v>4</v>
      </c>
      <c r="K939" t="s">
        <v>54</v>
      </c>
      <c r="L939">
        <v>99</v>
      </c>
      <c r="M939" t="s">
        <v>26</v>
      </c>
      <c r="N939">
        <v>99</v>
      </c>
      <c r="O939" t="s">
        <v>27</v>
      </c>
      <c r="P939">
        <v>2</v>
      </c>
      <c r="Q939" t="s">
        <v>31</v>
      </c>
      <c r="R939">
        <v>3</v>
      </c>
      <c r="V939" s="3">
        <f t="shared" si="29"/>
        <v>6.67</v>
      </c>
      <c r="W939" s="3">
        <f>IF(AND(T939&lt;&gt;"_U",T939&lt;&gt;"c",J939&lt;&gt;9,J939&lt;&gt;99),IFERROR(VLOOKUP(A939,'Health Total'!$A$2:$W$10000,18,0),"."),".")</f>
        <v>45</v>
      </c>
    </row>
    <row r="940" spans="1:23" x14ac:dyDescent="0.2">
      <c r="A940" s="1" t="str">
        <f t="shared" si="28"/>
        <v>2018|Area outside health region|Another gender / He ira kÄ“ anÅ</v>
      </c>
      <c r="B940" t="s">
        <v>20</v>
      </c>
      <c r="C940" t="s">
        <v>21</v>
      </c>
      <c r="D940" t="s">
        <v>22</v>
      </c>
      <c r="E940" t="s">
        <v>23</v>
      </c>
      <c r="F940">
        <v>2018</v>
      </c>
      <c r="G940">
        <v>2018</v>
      </c>
      <c r="H940">
        <v>90</v>
      </c>
      <c r="I940" t="s">
        <v>170</v>
      </c>
      <c r="J940">
        <v>4</v>
      </c>
      <c r="K940" t="s">
        <v>54</v>
      </c>
      <c r="L940">
        <v>99</v>
      </c>
      <c r="M940" t="s">
        <v>26</v>
      </c>
      <c r="N940">
        <v>99</v>
      </c>
      <c r="O940" t="s">
        <v>27</v>
      </c>
      <c r="P940">
        <v>3</v>
      </c>
      <c r="Q940" t="s">
        <v>28</v>
      </c>
      <c r="T940" t="s">
        <v>36</v>
      </c>
      <c r="U940" t="s">
        <v>37</v>
      </c>
      <c r="V940" s="3" t="str">
        <f t="shared" si="29"/>
        <v>.</v>
      </c>
      <c r="W940" s="3" t="str">
        <f>IF(AND(T940&lt;&gt;"_U",T940&lt;&gt;"c",J940&lt;&gt;9,J940&lt;&gt;99),IFERROR(VLOOKUP(A940,'Health Total'!$A$2:$W$10000,18,0),"."),".")</f>
        <v>.</v>
      </c>
    </row>
    <row r="941" spans="1:23" x14ac:dyDescent="0.2">
      <c r="A941" s="1" t="str">
        <f t="shared" si="28"/>
        <v>2018|Area outside health region|Total - gender</v>
      </c>
      <c r="B941" t="s">
        <v>20</v>
      </c>
      <c r="C941" t="s">
        <v>21</v>
      </c>
      <c r="D941" t="s">
        <v>22</v>
      </c>
      <c r="E941" t="s">
        <v>23</v>
      </c>
      <c r="F941">
        <v>2018</v>
      </c>
      <c r="G941">
        <v>2018</v>
      </c>
      <c r="H941">
        <v>90</v>
      </c>
      <c r="I941" t="s">
        <v>170</v>
      </c>
      <c r="J941">
        <v>4</v>
      </c>
      <c r="K941" t="s">
        <v>54</v>
      </c>
      <c r="L941">
        <v>99</v>
      </c>
      <c r="M941" t="s">
        <v>26</v>
      </c>
      <c r="N941">
        <v>99</v>
      </c>
      <c r="O941" t="s">
        <v>27</v>
      </c>
      <c r="P941">
        <v>99</v>
      </c>
      <c r="Q941" t="s">
        <v>42</v>
      </c>
      <c r="R941">
        <v>18</v>
      </c>
      <c r="V941" s="3">
        <f t="shared" si="29"/>
        <v>13.33</v>
      </c>
      <c r="W941" s="3">
        <f>IF(AND(T941&lt;&gt;"_U",T941&lt;&gt;"c",J941&lt;&gt;9,J941&lt;&gt;99),IFERROR(VLOOKUP(A941,'Health Total'!$A$2:$W$10000,18,0),"."),".")</f>
        <v>135</v>
      </c>
    </row>
    <row r="942" spans="1:23" x14ac:dyDescent="0.2">
      <c r="A942" s="1" t="str">
        <f t="shared" si="28"/>
        <v>2018|Area outside health region|Male / TÄne</v>
      </c>
      <c r="B942" t="s">
        <v>20</v>
      </c>
      <c r="C942" t="s">
        <v>21</v>
      </c>
      <c r="D942" t="s">
        <v>22</v>
      </c>
      <c r="E942" t="s">
        <v>23</v>
      </c>
      <c r="F942">
        <v>2018</v>
      </c>
      <c r="G942">
        <v>2018</v>
      </c>
      <c r="H942">
        <v>90</v>
      </c>
      <c r="I942" t="s">
        <v>170</v>
      </c>
      <c r="J942">
        <v>5</v>
      </c>
      <c r="K942" t="s">
        <v>33</v>
      </c>
      <c r="L942">
        <v>99</v>
      </c>
      <c r="M942" t="s">
        <v>26</v>
      </c>
      <c r="N942">
        <v>99</v>
      </c>
      <c r="O942" t="s">
        <v>27</v>
      </c>
      <c r="P942">
        <v>1</v>
      </c>
      <c r="Q942" t="s">
        <v>34</v>
      </c>
      <c r="R942">
        <v>3</v>
      </c>
      <c r="V942" s="3">
        <f t="shared" si="29"/>
        <v>3.45</v>
      </c>
      <c r="W942" s="3">
        <f>IF(AND(T942&lt;&gt;"_U",T942&lt;&gt;"c",J942&lt;&gt;9,J942&lt;&gt;99),IFERROR(VLOOKUP(A942,'Health Total'!$A$2:$W$10000,18,0),"."),".")</f>
        <v>87</v>
      </c>
    </row>
    <row r="943" spans="1:23" x14ac:dyDescent="0.2">
      <c r="A943" s="1" t="str">
        <f t="shared" si="28"/>
        <v>2018|Area outside health region|Female / Wahine</v>
      </c>
      <c r="B943" t="s">
        <v>20</v>
      </c>
      <c r="C943" t="s">
        <v>21</v>
      </c>
      <c r="D943" t="s">
        <v>22</v>
      </c>
      <c r="E943" t="s">
        <v>23</v>
      </c>
      <c r="F943">
        <v>2018</v>
      </c>
      <c r="G943">
        <v>2018</v>
      </c>
      <c r="H943">
        <v>90</v>
      </c>
      <c r="I943" t="s">
        <v>170</v>
      </c>
      <c r="J943">
        <v>5</v>
      </c>
      <c r="K943" t="s">
        <v>33</v>
      </c>
      <c r="L943">
        <v>99</v>
      </c>
      <c r="M943" t="s">
        <v>26</v>
      </c>
      <c r="N943">
        <v>99</v>
      </c>
      <c r="O943" t="s">
        <v>27</v>
      </c>
      <c r="P943">
        <v>2</v>
      </c>
      <c r="Q943" t="s">
        <v>31</v>
      </c>
      <c r="R943">
        <v>0</v>
      </c>
      <c r="V943" s="3">
        <f t="shared" si="29"/>
        <v>0</v>
      </c>
      <c r="W943" s="3">
        <f>IF(AND(T943&lt;&gt;"_U",T943&lt;&gt;"c",J943&lt;&gt;9,J943&lt;&gt;99),IFERROR(VLOOKUP(A943,'Health Total'!$A$2:$W$10000,18,0),"."),".")</f>
        <v>45</v>
      </c>
    </row>
    <row r="944" spans="1:23" x14ac:dyDescent="0.2">
      <c r="A944" s="1" t="str">
        <f t="shared" si="28"/>
        <v>2018|Area outside health region|Another gender / He ira kÄ“ anÅ</v>
      </c>
      <c r="B944" t="s">
        <v>20</v>
      </c>
      <c r="C944" t="s">
        <v>21</v>
      </c>
      <c r="D944" t="s">
        <v>22</v>
      </c>
      <c r="E944" t="s">
        <v>23</v>
      </c>
      <c r="F944">
        <v>2018</v>
      </c>
      <c r="G944">
        <v>2018</v>
      </c>
      <c r="H944">
        <v>90</v>
      </c>
      <c r="I944" t="s">
        <v>170</v>
      </c>
      <c r="J944">
        <v>5</v>
      </c>
      <c r="K944" t="s">
        <v>33</v>
      </c>
      <c r="L944">
        <v>99</v>
      </c>
      <c r="M944" t="s">
        <v>26</v>
      </c>
      <c r="N944">
        <v>99</v>
      </c>
      <c r="O944" t="s">
        <v>27</v>
      </c>
      <c r="P944">
        <v>3</v>
      </c>
      <c r="Q944" t="s">
        <v>28</v>
      </c>
      <c r="T944" t="s">
        <v>36</v>
      </c>
      <c r="U944" t="s">
        <v>37</v>
      </c>
      <c r="V944" s="3" t="str">
        <f t="shared" si="29"/>
        <v>.</v>
      </c>
      <c r="W944" s="3" t="str">
        <f>IF(AND(T944&lt;&gt;"_U",T944&lt;&gt;"c",J944&lt;&gt;9,J944&lt;&gt;99),IFERROR(VLOOKUP(A944,'Health Total'!$A$2:$W$10000,18,0),"."),".")</f>
        <v>.</v>
      </c>
    </row>
    <row r="945" spans="1:23" x14ac:dyDescent="0.2">
      <c r="A945" s="1" t="str">
        <f t="shared" si="28"/>
        <v>2018|Area outside health region|Total - gender</v>
      </c>
      <c r="B945" t="s">
        <v>20</v>
      </c>
      <c r="C945" t="s">
        <v>21</v>
      </c>
      <c r="D945" t="s">
        <v>22</v>
      </c>
      <c r="E945" t="s">
        <v>23</v>
      </c>
      <c r="F945">
        <v>2018</v>
      </c>
      <c r="G945">
        <v>2018</v>
      </c>
      <c r="H945">
        <v>90</v>
      </c>
      <c r="I945" t="s">
        <v>170</v>
      </c>
      <c r="J945">
        <v>5</v>
      </c>
      <c r="K945" t="s">
        <v>33</v>
      </c>
      <c r="L945">
        <v>99</v>
      </c>
      <c r="M945" t="s">
        <v>26</v>
      </c>
      <c r="N945">
        <v>99</v>
      </c>
      <c r="O945" t="s">
        <v>27</v>
      </c>
      <c r="P945">
        <v>99</v>
      </c>
      <c r="Q945" t="s">
        <v>42</v>
      </c>
      <c r="R945">
        <v>6</v>
      </c>
      <c r="V945" s="3">
        <f t="shared" si="29"/>
        <v>4.4400000000000004</v>
      </c>
      <c r="W945" s="3">
        <f>IF(AND(T945&lt;&gt;"_U",T945&lt;&gt;"c",J945&lt;&gt;9,J945&lt;&gt;99),IFERROR(VLOOKUP(A945,'Health Total'!$A$2:$W$10000,18,0),"."),".")</f>
        <v>135</v>
      </c>
    </row>
    <row r="946" spans="1:23" x14ac:dyDescent="0.2">
      <c r="A946" s="1" t="str">
        <f t="shared" si="28"/>
        <v>2018|Area outside health region|Male / TÄne</v>
      </c>
      <c r="B946" t="s">
        <v>20</v>
      </c>
      <c r="C946" t="s">
        <v>21</v>
      </c>
      <c r="D946" t="s">
        <v>22</v>
      </c>
      <c r="E946" t="s">
        <v>23</v>
      </c>
      <c r="F946">
        <v>2018</v>
      </c>
      <c r="G946">
        <v>2018</v>
      </c>
      <c r="H946">
        <v>90</v>
      </c>
      <c r="I946" t="s">
        <v>170</v>
      </c>
      <c r="J946">
        <v>6</v>
      </c>
      <c r="K946" t="s">
        <v>52</v>
      </c>
      <c r="L946">
        <v>99</v>
      </c>
      <c r="M946" t="s">
        <v>26</v>
      </c>
      <c r="N946">
        <v>99</v>
      </c>
      <c r="O946" t="s">
        <v>27</v>
      </c>
      <c r="P946">
        <v>1</v>
      </c>
      <c r="Q946" t="s">
        <v>34</v>
      </c>
      <c r="R946">
        <v>33</v>
      </c>
      <c r="V946" s="3">
        <f t="shared" si="29"/>
        <v>37.93</v>
      </c>
      <c r="W946" s="3">
        <f>IF(AND(T946&lt;&gt;"_U",T946&lt;&gt;"c",J946&lt;&gt;9,J946&lt;&gt;99),IFERROR(VLOOKUP(A946,'Health Total'!$A$2:$W$10000,18,0),"."),".")</f>
        <v>87</v>
      </c>
    </row>
    <row r="947" spans="1:23" x14ac:dyDescent="0.2">
      <c r="A947" s="1" t="str">
        <f t="shared" si="28"/>
        <v>2018|Area outside health region|Female / Wahine</v>
      </c>
      <c r="B947" t="s">
        <v>20</v>
      </c>
      <c r="C947" t="s">
        <v>21</v>
      </c>
      <c r="D947" t="s">
        <v>22</v>
      </c>
      <c r="E947" t="s">
        <v>23</v>
      </c>
      <c r="F947">
        <v>2018</v>
      </c>
      <c r="G947">
        <v>2018</v>
      </c>
      <c r="H947">
        <v>90</v>
      </c>
      <c r="I947" t="s">
        <v>170</v>
      </c>
      <c r="J947">
        <v>6</v>
      </c>
      <c r="K947" t="s">
        <v>52</v>
      </c>
      <c r="L947">
        <v>99</v>
      </c>
      <c r="M947" t="s">
        <v>26</v>
      </c>
      <c r="N947">
        <v>99</v>
      </c>
      <c r="O947" t="s">
        <v>27</v>
      </c>
      <c r="P947">
        <v>2</v>
      </c>
      <c r="Q947" t="s">
        <v>31</v>
      </c>
      <c r="R947">
        <v>24</v>
      </c>
      <c r="V947" s="3">
        <f t="shared" si="29"/>
        <v>53.33</v>
      </c>
      <c r="W947" s="3">
        <f>IF(AND(T947&lt;&gt;"_U",T947&lt;&gt;"c",J947&lt;&gt;9,J947&lt;&gt;99),IFERROR(VLOOKUP(A947,'Health Total'!$A$2:$W$10000,18,0),"."),".")</f>
        <v>45</v>
      </c>
    </row>
    <row r="948" spans="1:23" x14ac:dyDescent="0.2">
      <c r="A948" s="1" t="str">
        <f t="shared" si="28"/>
        <v>2018|Area outside health region|Another gender / He ira kÄ“ anÅ</v>
      </c>
      <c r="B948" t="s">
        <v>20</v>
      </c>
      <c r="C948" t="s">
        <v>21</v>
      </c>
      <c r="D948" t="s">
        <v>22</v>
      </c>
      <c r="E948" t="s">
        <v>23</v>
      </c>
      <c r="F948">
        <v>2018</v>
      </c>
      <c r="G948">
        <v>2018</v>
      </c>
      <c r="H948">
        <v>90</v>
      </c>
      <c r="I948" t="s">
        <v>170</v>
      </c>
      <c r="J948">
        <v>6</v>
      </c>
      <c r="K948" t="s">
        <v>52</v>
      </c>
      <c r="L948">
        <v>99</v>
      </c>
      <c r="M948" t="s">
        <v>26</v>
      </c>
      <c r="N948">
        <v>99</v>
      </c>
      <c r="O948" t="s">
        <v>27</v>
      </c>
      <c r="P948">
        <v>3</v>
      </c>
      <c r="Q948" t="s">
        <v>28</v>
      </c>
      <c r="T948" t="s">
        <v>36</v>
      </c>
      <c r="U948" t="s">
        <v>37</v>
      </c>
      <c r="V948" s="3" t="str">
        <f t="shared" si="29"/>
        <v>.</v>
      </c>
      <c r="W948" s="3" t="str">
        <f>IF(AND(T948&lt;&gt;"_U",T948&lt;&gt;"c",J948&lt;&gt;9,J948&lt;&gt;99),IFERROR(VLOOKUP(A948,'Health Total'!$A$2:$W$10000,18,0),"."),".")</f>
        <v>.</v>
      </c>
    </row>
    <row r="949" spans="1:23" x14ac:dyDescent="0.2">
      <c r="A949" s="1" t="str">
        <f t="shared" si="28"/>
        <v>2018|Area outside health region|Total - gender</v>
      </c>
      <c r="B949" t="s">
        <v>20</v>
      </c>
      <c r="C949" t="s">
        <v>21</v>
      </c>
      <c r="D949" t="s">
        <v>22</v>
      </c>
      <c r="E949" t="s">
        <v>23</v>
      </c>
      <c r="F949">
        <v>2018</v>
      </c>
      <c r="G949">
        <v>2018</v>
      </c>
      <c r="H949">
        <v>90</v>
      </c>
      <c r="I949" t="s">
        <v>170</v>
      </c>
      <c r="J949">
        <v>6</v>
      </c>
      <c r="K949" t="s">
        <v>52</v>
      </c>
      <c r="L949">
        <v>99</v>
      </c>
      <c r="M949" t="s">
        <v>26</v>
      </c>
      <c r="N949">
        <v>99</v>
      </c>
      <c r="O949" t="s">
        <v>27</v>
      </c>
      <c r="P949">
        <v>99</v>
      </c>
      <c r="Q949" t="s">
        <v>42</v>
      </c>
      <c r="R949">
        <v>57</v>
      </c>
      <c r="V949" s="3">
        <f t="shared" si="29"/>
        <v>42.22</v>
      </c>
      <c r="W949" s="3">
        <f>IF(AND(T949&lt;&gt;"_U",T949&lt;&gt;"c",J949&lt;&gt;9,J949&lt;&gt;99),IFERROR(VLOOKUP(A949,'Health Total'!$A$2:$W$10000,18,0),"."),".")</f>
        <v>135</v>
      </c>
    </row>
    <row r="950" spans="1:23" x14ac:dyDescent="0.2">
      <c r="A950" s="1" t="str">
        <f t="shared" si="28"/>
        <v>2018|Area outside health region|Male / TÄne</v>
      </c>
      <c r="B950" t="s">
        <v>20</v>
      </c>
      <c r="C950" t="s">
        <v>21</v>
      </c>
      <c r="D950" t="s">
        <v>22</v>
      </c>
      <c r="E950" t="s">
        <v>23</v>
      </c>
      <c r="F950">
        <v>2018</v>
      </c>
      <c r="G950">
        <v>2018</v>
      </c>
      <c r="H950">
        <v>90</v>
      </c>
      <c r="I950" t="s">
        <v>170</v>
      </c>
      <c r="J950">
        <v>9</v>
      </c>
      <c r="K950" t="s">
        <v>25</v>
      </c>
      <c r="L950">
        <v>99</v>
      </c>
      <c r="M950" t="s">
        <v>26</v>
      </c>
      <c r="N950">
        <v>99</v>
      </c>
      <c r="O950" t="s">
        <v>27</v>
      </c>
      <c r="P950">
        <v>1</v>
      </c>
      <c r="Q950" t="s">
        <v>34</v>
      </c>
      <c r="R950">
        <v>36</v>
      </c>
      <c r="V950" s="3" t="str">
        <f t="shared" si="29"/>
        <v>.</v>
      </c>
      <c r="W950" s="3" t="str">
        <f>IF(AND(T950&lt;&gt;"_U",T950&lt;&gt;"c",J950&lt;&gt;9,J950&lt;&gt;99),IFERROR(VLOOKUP(A950,'Health Total'!$A$2:$W$10000,18,0),"."),".")</f>
        <v>.</v>
      </c>
    </row>
    <row r="951" spans="1:23" x14ac:dyDescent="0.2">
      <c r="A951" s="1" t="str">
        <f t="shared" si="28"/>
        <v>2018|Area outside health region|Female / Wahine</v>
      </c>
      <c r="B951" t="s">
        <v>20</v>
      </c>
      <c r="C951" t="s">
        <v>21</v>
      </c>
      <c r="D951" t="s">
        <v>22</v>
      </c>
      <c r="E951" t="s">
        <v>23</v>
      </c>
      <c r="F951">
        <v>2018</v>
      </c>
      <c r="G951">
        <v>2018</v>
      </c>
      <c r="H951">
        <v>90</v>
      </c>
      <c r="I951" t="s">
        <v>170</v>
      </c>
      <c r="J951">
        <v>9</v>
      </c>
      <c r="K951" t="s">
        <v>25</v>
      </c>
      <c r="L951">
        <v>99</v>
      </c>
      <c r="M951" t="s">
        <v>26</v>
      </c>
      <c r="N951">
        <v>99</v>
      </c>
      <c r="O951" t="s">
        <v>27</v>
      </c>
      <c r="P951">
        <v>2</v>
      </c>
      <c r="Q951" t="s">
        <v>31</v>
      </c>
      <c r="R951">
        <v>9</v>
      </c>
      <c r="V951" s="3" t="str">
        <f t="shared" si="29"/>
        <v>.</v>
      </c>
      <c r="W951" s="3" t="str">
        <f>IF(AND(T951&lt;&gt;"_U",T951&lt;&gt;"c",J951&lt;&gt;9,J951&lt;&gt;99),IFERROR(VLOOKUP(A951,'Health Total'!$A$2:$W$10000,18,0),"."),".")</f>
        <v>.</v>
      </c>
    </row>
    <row r="952" spans="1:23" x14ac:dyDescent="0.2">
      <c r="A952" s="1" t="str">
        <f t="shared" si="28"/>
        <v>2018|Area outside health region|Another gender / He ira kÄ“ anÅ</v>
      </c>
      <c r="B952" t="s">
        <v>20</v>
      </c>
      <c r="C952" t="s">
        <v>21</v>
      </c>
      <c r="D952" t="s">
        <v>22</v>
      </c>
      <c r="E952" t="s">
        <v>23</v>
      </c>
      <c r="F952">
        <v>2018</v>
      </c>
      <c r="G952">
        <v>2018</v>
      </c>
      <c r="H952">
        <v>90</v>
      </c>
      <c r="I952" t="s">
        <v>170</v>
      </c>
      <c r="J952">
        <v>9</v>
      </c>
      <c r="K952" t="s">
        <v>25</v>
      </c>
      <c r="L952">
        <v>99</v>
      </c>
      <c r="M952" t="s">
        <v>26</v>
      </c>
      <c r="N952">
        <v>99</v>
      </c>
      <c r="O952" t="s">
        <v>27</v>
      </c>
      <c r="P952">
        <v>3</v>
      </c>
      <c r="Q952" t="s">
        <v>28</v>
      </c>
      <c r="T952" t="s">
        <v>36</v>
      </c>
      <c r="U952" t="s">
        <v>37</v>
      </c>
      <c r="V952" s="3" t="str">
        <f t="shared" si="29"/>
        <v>.</v>
      </c>
      <c r="W952" s="3" t="str">
        <f>IF(AND(T952&lt;&gt;"_U",T952&lt;&gt;"c",J952&lt;&gt;9,J952&lt;&gt;99),IFERROR(VLOOKUP(A952,'Health Total'!$A$2:$W$10000,18,0),"."),".")</f>
        <v>.</v>
      </c>
    </row>
    <row r="953" spans="1:23" x14ac:dyDescent="0.2">
      <c r="A953" s="1" t="str">
        <f t="shared" si="28"/>
        <v>2018|Area outside health region|Total - gender</v>
      </c>
      <c r="B953" t="s">
        <v>20</v>
      </c>
      <c r="C953" t="s">
        <v>21</v>
      </c>
      <c r="D953" t="s">
        <v>22</v>
      </c>
      <c r="E953" t="s">
        <v>23</v>
      </c>
      <c r="F953">
        <v>2018</v>
      </c>
      <c r="G953">
        <v>2018</v>
      </c>
      <c r="H953">
        <v>90</v>
      </c>
      <c r="I953" t="s">
        <v>170</v>
      </c>
      <c r="J953">
        <v>9</v>
      </c>
      <c r="K953" t="s">
        <v>25</v>
      </c>
      <c r="L953">
        <v>99</v>
      </c>
      <c r="M953" t="s">
        <v>26</v>
      </c>
      <c r="N953">
        <v>99</v>
      </c>
      <c r="O953" t="s">
        <v>27</v>
      </c>
      <c r="P953">
        <v>99</v>
      </c>
      <c r="Q953" t="s">
        <v>42</v>
      </c>
      <c r="R953">
        <v>42</v>
      </c>
      <c r="V953" s="3" t="str">
        <f t="shared" si="29"/>
        <v>.</v>
      </c>
      <c r="W953" s="3" t="str">
        <f>IF(AND(T953&lt;&gt;"_U",T953&lt;&gt;"c",J953&lt;&gt;9,J953&lt;&gt;99),IFERROR(VLOOKUP(A953,'Health Total'!$A$2:$W$10000,18,0),"."),".")</f>
        <v>.</v>
      </c>
    </row>
    <row r="954" spans="1:23" x14ac:dyDescent="0.2">
      <c r="A954" s="1" t="str">
        <f t="shared" si="28"/>
        <v>2018|Area outside health region|Male / TÄne</v>
      </c>
      <c r="B954" t="s">
        <v>20</v>
      </c>
      <c r="C954" t="s">
        <v>21</v>
      </c>
      <c r="D954" t="s">
        <v>22</v>
      </c>
      <c r="E954" t="s">
        <v>23</v>
      </c>
      <c r="F954">
        <v>2018</v>
      </c>
      <c r="G954">
        <v>2018</v>
      </c>
      <c r="H954">
        <v>90</v>
      </c>
      <c r="I954" t="s">
        <v>170</v>
      </c>
      <c r="J954">
        <v>77</v>
      </c>
      <c r="K954" t="s">
        <v>49</v>
      </c>
      <c r="L954">
        <v>99</v>
      </c>
      <c r="M954" t="s">
        <v>26</v>
      </c>
      <c r="N954">
        <v>99</v>
      </c>
      <c r="O954" t="s">
        <v>27</v>
      </c>
      <c r="P954">
        <v>1</v>
      </c>
      <c r="Q954" t="s">
        <v>34</v>
      </c>
      <c r="R954">
        <v>87</v>
      </c>
      <c r="V954" s="3">
        <f t="shared" si="29"/>
        <v>100</v>
      </c>
      <c r="W954" s="3">
        <f>IF(AND(T954&lt;&gt;"_U",T954&lt;&gt;"c",J954&lt;&gt;9,J954&lt;&gt;99),IFERROR(VLOOKUP(A954,'Health Total'!$A$2:$W$10000,18,0),"."),".")</f>
        <v>87</v>
      </c>
    </row>
    <row r="955" spans="1:23" x14ac:dyDescent="0.2">
      <c r="A955" s="1" t="str">
        <f t="shared" si="28"/>
        <v>2018|Area outside health region|Female / Wahine</v>
      </c>
      <c r="B955" t="s">
        <v>20</v>
      </c>
      <c r="C955" t="s">
        <v>21</v>
      </c>
      <c r="D955" t="s">
        <v>22</v>
      </c>
      <c r="E955" t="s">
        <v>23</v>
      </c>
      <c r="F955">
        <v>2018</v>
      </c>
      <c r="G955">
        <v>2018</v>
      </c>
      <c r="H955">
        <v>90</v>
      </c>
      <c r="I955" t="s">
        <v>170</v>
      </c>
      <c r="J955">
        <v>77</v>
      </c>
      <c r="K955" t="s">
        <v>49</v>
      </c>
      <c r="L955">
        <v>99</v>
      </c>
      <c r="M955" t="s">
        <v>26</v>
      </c>
      <c r="N955">
        <v>99</v>
      </c>
      <c r="O955" t="s">
        <v>27</v>
      </c>
      <c r="P955">
        <v>2</v>
      </c>
      <c r="Q955" t="s">
        <v>31</v>
      </c>
      <c r="R955">
        <v>45</v>
      </c>
      <c r="V955" s="3">
        <f t="shared" si="29"/>
        <v>100</v>
      </c>
      <c r="W955" s="3">
        <f>IF(AND(T955&lt;&gt;"_U",T955&lt;&gt;"c",J955&lt;&gt;9,J955&lt;&gt;99),IFERROR(VLOOKUP(A955,'Health Total'!$A$2:$W$10000,18,0),"."),".")</f>
        <v>45</v>
      </c>
    </row>
    <row r="956" spans="1:23" x14ac:dyDescent="0.2">
      <c r="A956" s="1" t="str">
        <f t="shared" si="28"/>
        <v>2018|Area outside health region|Another gender / He ira kÄ“ anÅ</v>
      </c>
      <c r="B956" t="s">
        <v>20</v>
      </c>
      <c r="C956" t="s">
        <v>21</v>
      </c>
      <c r="D956" t="s">
        <v>22</v>
      </c>
      <c r="E956" t="s">
        <v>23</v>
      </c>
      <c r="F956">
        <v>2018</v>
      </c>
      <c r="G956">
        <v>2018</v>
      </c>
      <c r="H956">
        <v>90</v>
      </c>
      <c r="I956" t="s">
        <v>170</v>
      </c>
      <c r="J956">
        <v>77</v>
      </c>
      <c r="K956" t="s">
        <v>49</v>
      </c>
      <c r="L956">
        <v>99</v>
      </c>
      <c r="M956" t="s">
        <v>26</v>
      </c>
      <c r="N956">
        <v>99</v>
      </c>
      <c r="O956" t="s">
        <v>27</v>
      </c>
      <c r="P956">
        <v>3</v>
      </c>
      <c r="Q956" t="s">
        <v>28</v>
      </c>
      <c r="T956" t="s">
        <v>36</v>
      </c>
      <c r="U956" t="s">
        <v>37</v>
      </c>
      <c r="V956" s="3" t="str">
        <f t="shared" si="29"/>
        <v>.</v>
      </c>
      <c r="W956" s="3" t="str">
        <f>IF(AND(T956&lt;&gt;"_U",T956&lt;&gt;"c",J956&lt;&gt;9,J956&lt;&gt;99),IFERROR(VLOOKUP(A956,'Health Total'!$A$2:$W$10000,18,0),"."),".")</f>
        <v>.</v>
      </c>
    </row>
    <row r="957" spans="1:23" x14ac:dyDescent="0.2">
      <c r="A957" s="1" t="str">
        <f t="shared" si="28"/>
        <v>2018|Area outside health region|Total - gender</v>
      </c>
      <c r="B957" t="s">
        <v>20</v>
      </c>
      <c r="C957" t="s">
        <v>21</v>
      </c>
      <c r="D957" t="s">
        <v>22</v>
      </c>
      <c r="E957" t="s">
        <v>23</v>
      </c>
      <c r="F957">
        <v>2018</v>
      </c>
      <c r="G957">
        <v>2018</v>
      </c>
      <c r="H957">
        <v>90</v>
      </c>
      <c r="I957" t="s">
        <v>170</v>
      </c>
      <c r="J957">
        <v>77</v>
      </c>
      <c r="K957" t="s">
        <v>49</v>
      </c>
      <c r="L957">
        <v>99</v>
      </c>
      <c r="M957" t="s">
        <v>26</v>
      </c>
      <c r="N957">
        <v>99</v>
      </c>
      <c r="O957" t="s">
        <v>27</v>
      </c>
      <c r="P957">
        <v>99</v>
      </c>
      <c r="Q957" t="s">
        <v>42</v>
      </c>
      <c r="R957">
        <v>135</v>
      </c>
      <c r="V957" s="3">
        <f t="shared" si="29"/>
        <v>100</v>
      </c>
      <c r="W957" s="3">
        <f>IF(AND(T957&lt;&gt;"_U",T957&lt;&gt;"c",J957&lt;&gt;9,J957&lt;&gt;99),IFERROR(VLOOKUP(A957,'Health Total'!$A$2:$W$10000,18,0),"."),".")</f>
        <v>135</v>
      </c>
    </row>
    <row r="958" spans="1:23" x14ac:dyDescent="0.2">
      <c r="A958" s="1" t="str">
        <f t="shared" si="28"/>
        <v>2018|Area outside health region|Male / TÄne</v>
      </c>
      <c r="B958" t="s">
        <v>20</v>
      </c>
      <c r="C958" t="s">
        <v>21</v>
      </c>
      <c r="D958" t="s">
        <v>22</v>
      </c>
      <c r="E958" t="s">
        <v>23</v>
      </c>
      <c r="F958">
        <v>2018</v>
      </c>
      <c r="G958">
        <v>2018</v>
      </c>
      <c r="H958">
        <v>90</v>
      </c>
      <c r="I958" t="s">
        <v>170</v>
      </c>
      <c r="J958">
        <v>99</v>
      </c>
      <c r="K958" t="s">
        <v>47</v>
      </c>
      <c r="L958">
        <v>99</v>
      </c>
      <c r="M958" t="s">
        <v>26</v>
      </c>
      <c r="N958">
        <v>99</v>
      </c>
      <c r="O958" t="s">
        <v>27</v>
      </c>
      <c r="P958">
        <v>1</v>
      </c>
      <c r="Q958" t="s">
        <v>34</v>
      </c>
      <c r="R958">
        <v>123</v>
      </c>
      <c r="V958" s="3" t="str">
        <f t="shared" si="29"/>
        <v>.</v>
      </c>
      <c r="W958" s="3" t="str">
        <f>IF(AND(T958&lt;&gt;"_U",T958&lt;&gt;"c",J958&lt;&gt;9,J958&lt;&gt;99),IFERROR(VLOOKUP(A958,'Health Total'!$A$2:$W$10000,18,0),"."),".")</f>
        <v>.</v>
      </c>
    </row>
    <row r="959" spans="1:23" x14ac:dyDescent="0.2">
      <c r="A959" s="1" t="str">
        <f t="shared" si="28"/>
        <v>2018|Area outside health region|Female / Wahine</v>
      </c>
      <c r="B959" t="s">
        <v>20</v>
      </c>
      <c r="C959" t="s">
        <v>21</v>
      </c>
      <c r="D959" t="s">
        <v>22</v>
      </c>
      <c r="E959" t="s">
        <v>23</v>
      </c>
      <c r="F959">
        <v>2018</v>
      </c>
      <c r="G959">
        <v>2018</v>
      </c>
      <c r="H959">
        <v>90</v>
      </c>
      <c r="I959" t="s">
        <v>170</v>
      </c>
      <c r="J959">
        <v>99</v>
      </c>
      <c r="K959" t="s">
        <v>47</v>
      </c>
      <c r="L959">
        <v>99</v>
      </c>
      <c r="M959" t="s">
        <v>26</v>
      </c>
      <c r="N959">
        <v>99</v>
      </c>
      <c r="O959" t="s">
        <v>27</v>
      </c>
      <c r="P959">
        <v>2</v>
      </c>
      <c r="Q959" t="s">
        <v>31</v>
      </c>
      <c r="R959">
        <v>54</v>
      </c>
      <c r="V959" s="3" t="str">
        <f t="shared" si="29"/>
        <v>.</v>
      </c>
      <c r="W959" s="3" t="str">
        <f>IF(AND(T959&lt;&gt;"_U",T959&lt;&gt;"c",J959&lt;&gt;9,J959&lt;&gt;99),IFERROR(VLOOKUP(A959,'Health Total'!$A$2:$W$10000,18,0),"."),".")</f>
        <v>.</v>
      </c>
    </row>
    <row r="960" spans="1:23" x14ac:dyDescent="0.2">
      <c r="A960" s="1" t="str">
        <f t="shared" si="28"/>
        <v>2018|Area outside health region|Another gender / He ira kÄ“ anÅ</v>
      </c>
      <c r="B960" t="s">
        <v>20</v>
      </c>
      <c r="C960" t="s">
        <v>21</v>
      </c>
      <c r="D960" t="s">
        <v>22</v>
      </c>
      <c r="E960" t="s">
        <v>23</v>
      </c>
      <c r="F960">
        <v>2018</v>
      </c>
      <c r="G960">
        <v>2018</v>
      </c>
      <c r="H960">
        <v>90</v>
      </c>
      <c r="I960" t="s">
        <v>170</v>
      </c>
      <c r="J960">
        <v>99</v>
      </c>
      <c r="K960" t="s">
        <v>47</v>
      </c>
      <c r="L960">
        <v>99</v>
      </c>
      <c r="M960" t="s">
        <v>26</v>
      </c>
      <c r="N960">
        <v>99</v>
      </c>
      <c r="O960" t="s">
        <v>27</v>
      </c>
      <c r="P960">
        <v>3</v>
      </c>
      <c r="Q960" t="s">
        <v>28</v>
      </c>
      <c r="T960" t="s">
        <v>36</v>
      </c>
      <c r="U960" t="s">
        <v>37</v>
      </c>
      <c r="V960" s="3" t="str">
        <f t="shared" si="29"/>
        <v>.</v>
      </c>
      <c r="W960" s="3" t="str">
        <f>IF(AND(T960&lt;&gt;"_U",T960&lt;&gt;"c",J960&lt;&gt;9,J960&lt;&gt;99),IFERROR(VLOOKUP(A960,'Health Total'!$A$2:$W$10000,18,0),"."),".")</f>
        <v>.</v>
      </c>
    </row>
    <row r="961" spans="1:23" x14ac:dyDescent="0.2">
      <c r="A961" s="1" t="str">
        <f t="shared" si="28"/>
        <v>2018|Area outside health region|Total - gender</v>
      </c>
      <c r="B961" t="s">
        <v>20</v>
      </c>
      <c r="C961" t="s">
        <v>21</v>
      </c>
      <c r="D961" t="s">
        <v>22</v>
      </c>
      <c r="E961" t="s">
        <v>23</v>
      </c>
      <c r="F961">
        <v>2018</v>
      </c>
      <c r="G961">
        <v>2018</v>
      </c>
      <c r="H961">
        <v>90</v>
      </c>
      <c r="I961" t="s">
        <v>170</v>
      </c>
      <c r="J961">
        <v>99</v>
      </c>
      <c r="K961" t="s">
        <v>47</v>
      </c>
      <c r="L961">
        <v>99</v>
      </c>
      <c r="M961" t="s">
        <v>26</v>
      </c>
      <c r="N961">
        <v>99</v>
      </c>
      <c r="O961" t="s">
        <v>27</v>
      </c>
      <c r="P961">
        <v>99</v>
      </c>
      <c r="Q961" t="s">
        <v>42</v>
      </c>
      <c r="R961">
        <v>177</v>
      </c>
      <c r="V961" s="3" t="str">
        <f t="shared" si="29"/>
        <v>.</v>
      </c>
      <c r="W961" s="3" t="str">
        <f>IF(AND(T961&lt;&gt;"_U",T961&lt;&gt;"c",J961&lt;&gt;9,J961&lt;&gt;99),IFERROR(VLOOKUP(A961,'Health Total'!$A$2:$W$10000,18,0),"."),".")</f>
        <v>.</v>
      </c>
    </row>
    <row r="962" spans="1:23" x14ac:dyDescent="0.2">
      <c r="A962" s="1" t="str">
        <f t="shared" si="28"/>
        <v>2018|Northland|Male / TÄne</v>
      </c>
      <c r="B962" t="s">
        <v>20</v>
      </c>
      <c r="C962" t="s">
        <v>21</v>
      </c>
      <c r="D962" t="s">
        <v>22</v>
      </c>
      <c r="E962" t="s">
        <v>23</v>
      </c>
      <c r="F962">
        <v>2018</v>
      </c>
      <c r="G962">
        <v>2018</v>
      </c>
      <c r="H962">
        <v>100</v>
      </c>
      <c r="I962" t="s">
        <v>169</v>
      </c>
      <c r="J962">
        <v>1</v>
      </c>
      <c r="K962" t="s">
        <v>30</v>
      </c>
      <c r="L962">
        <v>99</v>
      </c>
      <c r="M962" t="s">
        <v>26</v>
      </c>
      <c r="N962">
        <v>99</v>
      </c>
      <c r="O962" t="s">
        <v>27</v>
      </c>
      <c r="P962">
        <v>1</v>
      </c>
      <c r="Q962" t="s">
        <v>34</v>
      </c>
      <c r="R962">
        <v>26574</v>
      </c>
      <c r="V962" s="3">
        <f t="shared" si="29"/>
        <v>50.88</v>
      </c>
      <c r="W962" s="3">
        <f>IF(AND(T962&lt;&gt;"_U",T962&lt;&gt;"c",J962&lt;&gt;9,J962&lt;&gt;99),IFERROR(VLOOKUP(A962,'Health Total'!$A$2:$W$10000,18,0),"."),".")</f>
        <v>52230</v>
      </c>
    </row>
    <row r="963" spans="1:23" x14ac:dyDescent="0.2">
      <c r="A963" s="1" t="str">
        <f t="shared" ref="A963:A1026" si="30">G963&amp;"|"&amp;I963&amp;"|"&amp;Q963</f>
        <v>2018|Northland|Female / Wahine</v>
      </c>
      <c r="B963" t="s">
        <v>20</v>
      </c>
      <c r="C963" t="s">
        <v>21</v>
      </c>
      <c r="D963" t="s">
        <v>22</v>
      </c>
      <c r="E963" t="s">
        <v>23</v>
      </c>
      <c r="F963">
        <v>2018</v>
      </c>
      <c r="G963">
        <v>2018</v>
      </c>
      <c r="H963">
        <v>100</v>
      </c>
      <c r="I963" t="s">
        <v>169</v>
      </c>
      <c r="J963">
        <v>1</v>
      </c>
      <c r="K963" t="s">
        <v>30</v>
      </c>
      <c r="L963">
        <v>99</v>
      </c>
      <c r="M963" t="s">
        <v>26</v>
      </c>
      <c r="N963">
        <v>99</v>
      </c>
      <c r="O963" t="s">
        <v>27</v>
      </c>
      <c r="P963">
        <v>2</v>
      </c>
      <c r="Q963" t="s">
        <v>31</v>
      </c>
      <c r="R963">
        <v>26907</v>
      </c>
      <c r="V963" s="3">
        <f t="shared" ref="V963:V1026" si="31">IF(T963&lt;&gt;"_U",IFERROR((ROUND(R963/W963*100,2)),"."),".")</f>
        <v>46.18</v>
      </c>
      <c r="W963" s="3">
        <f>IF(AND(T963&lt;&gt;"_U",T963&lt;&gt;"c",J963&lt;&gt;9,J963&lt;&gt;99),IFERROR(VLOOKUP(A963,'Health Total'!$A$2:$W$10000,18,0),"."),".")</f>
        <v>58266</v>
      </c>
    </row>
    <row r="964" spans="1:23" x14ac:dyDescent="0.2">
      <c r="A964" s="1" t="str">
        <f t="shared" si="30"/>
        <v>2018|Northland|Another gender / He ira kÄ“ anÅ</v>
      </c>
      <c r="B964" t="s">
        <v>20</v>
      </c>
      <c r="C964" t="s">
        <v>21</v>
      </c>
      <c r="D964" t="s">
        <v>22</v>
      </c>
      <c r="E964" t="s">
        <v>23</v>
      </c>
      <c r="F964">
        <v>2018</v>
      </c>
      <c r="G964">
        <v>2018</v>
      </c>
      <c r="H964">
        <v>100</v>
      </c>
      <c r="I964" t="s">
        <v>169</v>
      </c>
      <c r="J964">
        <v>1</v>
      </c>
      <c r="K964" t="s">
        <v>30</v>
      </c>
      <c r="L964">
        <v>99</v>
      </c>
      <c r="M964" t="s">
        <v>26</v>
      </c>
      <c r="N964">
        <v>99</v>
      </c>
      <c r="O964" t="s">
        <v>27</v>
      </c>
      <c r="P964">
        <v>3</v>
      </c>
      <c r="Q964" t="s">
        <v>28</v>
      </c>
      <c r="T964" t="s">
        <v>36</v>
      </c>
      <c r="U964" t="s">
        <v>37</v>
      </c>
      <c r="V964" s="3" t="str">
        <f t="shared" si="31"/>
        <v>.</v>
      </c>
      <c r="W964" s="3" t="str">
        <f>IF(AND(T964&lt;&gt;"_U",T964&lt;&gt;"c",J964&lt;&gt;9,J964&lt;&gt;99),IFERROR(VLOOKUP(A964,'Health Total'!$A$2:$W$10000,18,0),"."),".")</f>
        <v>.</v>
      </c>
    </row>
    <row r="965" spans="1:23" x14ac:dyDescent="0.2">
      <c r="A965" s="1" t="str">
        <f t="shared" si="30"/>
        <v>2018|Northland|Total - gender</v>
      </c>
      <c r="B965" t="s">
        <v>20</v>
      </c>
      <c r="C965" t="s">
        <v>21</v>
      </c>
      <c r="D965" t="s">
        <v>22</v>
      </c>
      <c r="E965" t="s">
        <v>23</v>
      </c>
      <c r="F965">
        <v>2018</v>
      </c>
      <c r="G965">
        <v>2018</v>
      </c>
      <c r="H965">
        <v>100</v>
      </c>
      <c r="I965" t="s">
        <v>169</v>
      </c>
      <c r="J965">
        <v>1</v>
      </c>
      <c r="K965" t="s">
        <v>30</v>
      </c>
      <c r="L965">
        <v>99</v>
      </c>
      <c r="M965" t="s">
        <v>26</v>
      </c>
      <c r="N965">
        <v>99</v>
      </c>
      <c r="O965" t="s">
        <v>27</v>
      </c>
      <c r="P965">
        <v>99</v>
      </c>
      <c r="Q965" t="s">
        <v>42</v>
      </c>
      <c r="R965">
        <v>53481</v>
      </c>
      <c r="V965" s="3">
        <f t="shared" si="31"/>
        <v>48.4</v>
      </c>
      <c r="W965" s="3">
        <f>IF(AND(T965&lt;&gt;"_U",T965&lt;&gt;"c",J965&lt;&gt;9,J965&lt;&gt;99),IFERROR(VLOOKUP(A965,'Health Total'!$A$2:$W$10000,18,0),"."),".")</f>
        <v>110496</v>
      </c>
    </row>
    <row r="966" spans="1:23" x14ac:dyDescent="0.2">
      <c r="A966" s="1" t="str">
        <f t="shared" si="30"/>
        <v>2018|Northland|Male / TÄne</v>
      </c>
      <c r="B966" t="s">
        <v>20</v>
      </c>
      <c r="C966" t="s">
        <v>21</v>
      </c>
      <c r="D966" t="s">
        <v>22</v>
      </c>
      <c r="E966" t="s">
        <v>23</v>
      </c>
      <c r="F966">
        <v>2018</v>
      </c>
      <c r="G966">
        <v>2018</v>
      </c>
      <c r="H966">
        <v>100</v>
      </c>
      <c r="I966" t="s">
        <v>169</v>
      </c>
      <c r="J966">
        <v>3</v>
      </c>
      <c r="K966" t="s">
        <v>39</v>
      </c>
      <c r="L966">
        <v>99</v>
      </c>
      <c r="M966" t="s">
        <v>26</v>
      </c>
      <c r="N966">
        <v>99</v>
      </c>
      <c r="O966" t="s">
        <v>27</v>
      </c>
      <c r="P966">
        <v>1</v>
      </c>
      <c r="Q966" t="s">
        <v>34</v>
      </c>
      <c r="R966">
        <v>1893</v>
      </c>
      <c r="V966" s="3">
        <f t="shared" si="31"/>
        <v>3.62</v>
      </c>
      <c r="W966" s="3">
        <f>IF(AND(T966&lt;&gt;"_U",T966&lt;&gt;"c",J966&lt;&gt;9,J966&lt;&gt;99),IFERROR(VLOOKUP(A966,'Health Total'!$A$2:$W$10000,18,0),"."),".")</f>
        <v>52230</v>
      </c>
    </row>
    <row r="967" spans="1:23" x14ac:dyDescent="0.2">
      <c r="A967" s="1" t="str">
        <f t="shared" si="30"/>
        <v>2018|Northland|Female / Wahine</v>
      </c>
      <c r="B967" t="s">
        <v>20</v>
      </c>
      <c r="C967" t="s">
        <v>21</v>
      </c>
      <c r="D967" t="s">
        <v>22</v>
      </c>
      <c r="E967" t="s">
        <v>23</v>
      </c>
      <c r="F967">
        <v>2018</v>
      </c>
      <c r="G967">
        <v>2018</v>
      </c>
      <c r="H967">
        <v>100</v>
      </c>
      <c r="I967" t="s">
        <v>169</v>
      </c>
      <c r="J967">
        <v>3</v>
      </c>
      <c r="K967" t="s">
        <v>39</v>
      </c>
      <c r="L967">
        <v>99</v>
      </c>
      <c r="M967" t="s">
        <v>26</v>
      </c>
      <c r="N967">
        <v>99</v>
      </c>
      <c r="O967" t="s">
        <v>27</v>
      </c>
      <c r="P967">
        <v>2</v>
      </c>
      <c r="Q967" t="s">
        <v>31</v>
      </c>
      <c r="R967">
        <v>2310</v>
      </c>
      <c r="V967" s="3">
        <f t="shared" si="31"/>
        <v>3.96</v>
      </c>
      <c r="W967" s="3">
        <f>IF(AND(T967&lt;&gt;"_U",T967&lt;&gt;"c",J967&lt;&gt;9,J967&lt;&gt;99),IFERROR(VLOOKUP(A967,'Health Total'!$A$2:$W$10000,18,0),"."),".")</f>
        <v>58266</v>
      </c>
    </row>
    <row r="968" spans="1:23" x14ac:dyDescent="0.2">
      <c r="A968" s="1" t="str">
        <f t="shared" si="30"/>
        <v>2018|Northland|Another gender / He ira kÄ“ anÅ</v>
      </c>
      <c r="B968" t="s">
        <v>20</v>
      </c>
      <c r="C968" t="s">
        <v>21</v>
      </c>
      <c r="D968" t="s">
        <v>22</v>
      </c>
      <c r="E968" t="s">
        <v>23</v>
      </c>
      <c r="F968">
        <v>2018</v>
      </c>
      <c r="G968">
        <v>2018</v>
      </c>
      <c r="H968">
        <v>100</v>
      </c>
      <c r="I968" t="s">
        <v>169</v>
      </c>
      <c r="J968">
        <v>3</v>
      </c>
      <c r="K968" t="s">
        <v>39</v>
      </c>
      <c r="L968">
        <v>99</v>
      </c>
      <c r="M968" t="s">
        <v>26</v>
      </c>
      <c r="N968">
        <v>99</v>
      </c>
      <c r="O968" t="s">
        <v>27</v>
      </c>
      <c r="P968">
        <v>3</v>
      </c>
      <c r="Q968" t="s">
        <v>28</v>
      </c>
      <c r="T968" t="s">
        <v>36</v>
      </c>
      <c r="U968" t="s">
        <v>37</v>
      </c>
      <c r="V968" s="3" t="str">
        <f t="shared" si="31"/>
        <v>.</v>
      </c>
      <c r="W968" s="3" t="str">
        <f>IF(AND(T968&lt;&gt;"_U",T968&lt;&gt;"c",J968&lt;&gt;9,J968&lt;&gt;99),IFERROR(VLOOKUP(A968,'Health Total'!$A$2:$W$10000,18,0),"."),".")</f>
        <v>.</v>
      </c>
    </row>
    <row r="969" spans="1:23" x14ac:dyDescent="0.2">
      <c r="A969" s="1" t="str">
        <f t="shared" si="30"/>
        <v>2018|Northland|Total - gender</v>
      </c>
      <c r="B969" t="s">
        <v>20</v>
      </c>
      <c r="C969" t="s">
        <v>21</v>
      </c>
      <c r="D969" t="s">
        <v>22</v>
      </c>
      <c r="E969" t="s">
        <v>23</v>
      </c>
      <c r="F969">
        <v>2018</v>
      </c>
      <c r="G969">
        <v>2018</v>
      </c>
      <c r="H969">
        <v>100</v>
      </c>
      <c r="I969" t="s">
        <v>169</v>
      </c>
      <c r="J969">
        <v>3</v>
      </c>
      <c r="K969" t="s">
        <v>39</v>
      </c>
      <c r="L969">
        <v>99</v>
      </c>
      <c r="M969" t="s">
        <v>26</v>
      </c>
      <c r="N969">
        <v>99</v>
      </c>
      <c r="O969" t="s">
        <v>27</v>
      </c>
      <c r="P969">
        <v>99</v>
      </c>
      <c r="Q969" t="s">
        <v>42</v>
      </c>
      <c r="R969">
        <v>4203</v>
      </c>
      <c r="V969" s="3">
        <f t="shared" si="31"/>
        <v>3.8</v>
      </c>
      <c r="W969" s="3">
        <f>IF(AND(T969&lt;&gt;"_U",T969&lt;&gt;"c",J969&lt;&gt;9,J969&lt;&gt;99),IFERROR(VLOOKUP(A969,'Health Total'!$A$2:$W$10000,18,0),"."),".")</f>
        <v>110496</v>
      </c>
    </row>
    <row r="970" spans="1:23" x14ac:dyDescent="0.2">
      <c r="A970" s="1" t="str">
        <f t="shared" si="30"/>
        <v>2018|Northland|Male / TÄne</v>
      </c>
      <c r="B970" t="s">
        <v>20</v>
      </c>
      <c r="C970" t="s">
        <v>21</v>
      </c>
      <c r="D970" t="s">
        <v>22</v>
      </c>
      <c r="E970" t="s">
        <v>23</v>
      </c>
      <c r="F970">
        <v>2018</v>
      </c>
      <c r="G970">
        <v>2018</v>
      </c>
      <c r="H970">
        <v>100</v>
      </c>
      <c r="I970" t="s">
        <v>169</v>
      </c>
      <c r="J970">
        <v>4</v>
      </c>
      <c r="K970" t="s">
        <v>54</v>
      </c>
      <c r="L970">
        <v>99</v>
      </c>
      <c r="M970" t="s">
        <v>26</v>
      </c>
      <c r="N970">
        <v>99</v>
      </c>
      <c r="O970" t="s">
        <v>27</v>
      </c>
      <c r="P970">
        <v>1</v>
      </c>
      <c r="Q970" t="s">
        <v>34</v>
      </c>
      <c r="R970">
        <v>4677</v>
      </c>
      <c r="V970" s="3">
        <f t="shared" si="31"/>
        <v>8.9499999999999993</v>
      </c>
      <c r="W970" s="3">
        <f>IF(AND(T970&lt;&gt;"_U",T970&lt;&gt;"c",J970&lt;&gt;9,J970&lt;&gt;99),IFERROR(VLOOKUP(A970,'Health Total'!$A$2:$W$10000,18,0),"."),".")</f>
        <v>52230</v>
      </c>
    </row>
    <row r="971" spans="1:23" x14ac:dyDescent="0.2">
      <c r="A971" s="1" t="str">
        <f t="shared" si="30"/>
        <v>2018|Northland|Female / Wahine</v>
      </c>
      <c r="B971" t="s">
        <v>20</v>
      </c>
      <c r="C971" t="s">
        <v>21</v>
      </c>
      <c r="D971" t="s">
        <v>22</v>
      </c>
      <c r="E971" t="s">
        <v>23</v>
      </c>
      <c r="F971">
        <v>2018</v>
      </c>
      <c r="G971">
        <v>2018</v>
      </c>
      <c r="H971">
        <v>100</v>
      </c>
      <c r="I971" t="s">
        <v>169</v>
      </c>
      <c r="J971">
        <v>4</v>
      </c>
      <c r="K971" t="s">
        <v>54</v>
      </c>
      <c r="L971">
        <v>99</v>
      </c>
      <c r="M971" t="s">
        <v>26</v>
      </c>
      <c r="N971">
        <v>99</v>
      </c>
      <c r="O971" t="s">
        <v>27</v>
      </c>
      <c r="P971">
        <v>2</v>
      </c>
      <c r="Q971" t="s">
        <v>31</v>
      </c>
      <c r="R971">
        <v>6060</v>
      </c>
      <c r="V971" s="3">
        <f t="shared" si="31"/>
        <v>10.4</v>
      </c>
      <c r="W971" s="3">
        <f>IF(AND(T971&lt;&gt;"_U",T971&lt;&gt;"c",J971&lt;&gt;9,J971&lt;&gt;99),IFERROR(VLOOKUP(A971,'Health Total'!$A$2:$W$10000,18,0),"."),".")</f>
        <v>58266</v>
      </c>
    </row>
    <row r="972" spans="1:23" x14ac:dyDescent="0.2">
      <c r="A972" s="1" t="str">
        <f t="shared" si="30"/>
        <v>2018|Northland|Another gender / He ira kÄ“ anÅ</v>
      </c>
      <c r="B972" t="s">
        <v>20</v>
      </c>
      <c r="C972" t="s">
        <v>21</v>
      </c>
      <c r="D972" t="s">
        <v>22</v>
      </c>
      <c r="E972" t="s">
        <v>23</v>
      </c>
      <c r="F972">
        <v>2018</v>
      </c>
      <c r="G972">
        <v>2018</v>
      </c>
      <c r="H972">
        <v>100</v>
      </c>
      <c r="I972" t="s">
        <v>169</v>
      </c>
      <c r="J972">
        <v>4</v>
      </c>
      <c r="K972" t="s">
        <v>54</v>
      </c>
      <c r="L972">
        <v>99</v>
      </c>
      <c r="M972" t="s">
        <v>26</v>
      </c>
      <c r="N972">
        <v>99</v>
      </c>
      <c r="O972" t="s">
        <v>27</v>
      </c>
      <c r="P972">
        <v>3</v>
      </c>
      <c r="Q972" t="s">
        <v>28</v>
      </c>
      <c r="T972" t="s">
        <v>36</v>
      </c>
      <c r="U972" t="s">
        <v>37</v>
      </c>
      <c r="V972" s="3" t="str">
        <f t="shared" si="31"/>
        <v>.</v>
      </c>
      <c r="W972" s="3" t="str">
        <f>IF(AND(T972&lt;&gt;"_U",T972&lt;&gt;"c",J972&lt;&gt;9,J972&lt;&gt;99),IFERROR(VLOOKUP(A972,'Health Total'!$A$2:$W$10000,18,0),"."),".")</f>
        <v>.</v>
      </c>
    </row>
    <row r="973" spans="1:23" x14ac:dyDescent="0.2">
      <c r="A973" s="1" t="str">
        <f t="shared" si="30"/>
        <v>2018|Northland|Total - gender</v>
      </c>
      <c r="B973" t="s">
        <v>20</v>
      </c>
      <c r="C973" t="s">
        <v>21</v>
      </c>
      <c r="D973" t="s">
        <v>22</v>
      </c>
      <c r="E973" t="s">
        <v>23</v>
      </c>
      <c r="F973">
        <v>2018</v>
      </c>
      <c r="G973">
        <v>2018</v>
      </c>
      <c r="H973">
        <v>100</v>
      </c>
      <c r="I973" t="s">
        <v>169</v>
      </c>
      <c r="J973">
        <v>4</v>
      </c>
      <c r="K973" t="s">
        <v>54</v>
      </c>
      <c r="L973">
        <v>99</v>
      </c>
      <c r="M973" t="s">
        <v>26</v>
      </c>
      <c r="N973">
        <v>99</v>
      </c>
      <c r="O973" t="s">
        <v>27</v>
      </c>
      <c r="P973">
        <v>99</v>
      </c>
      <c r="Q973" t="s">
        <v>42</v>
      </c>
      <c r="R973">
        <v>10737</v>
      </c>
      <c r="V973" s="3">
        <f t="shared" si="31"/>
        <v>9.7200000000000006</v>
      </c>
      <c r="W973" s="3">
        <f>IF(AND(T973&lt;&gt;"_U",T973&lt;&gt;"c",J973&lt;&gt;9,J973&lt;&gt;99),IFERROR(VLOOKUP(A973,'Health Total'!$A$2:$W$10000,18,0),"."),".")</f>
        <v>110496</v>
      </c>
    </row>
    <row r="974" spans="1:23" x14ac:dyDescent="0.2">
      <c r="A974" s="1" t="str">
        <f t="shared" si="30"/>
        <v>2018|Northland|Male / TÄne</v>
      </c>
      <c r="B974" t="s">
        <v>20</v>
      </c>
      <c r="C974" t="s">
        <v>21</v>
      </c>
      <c r="D974" t="s">
        <v>22</v>
      </c>
      <c r="E974" t="s">
        <v>23</v>
      </c>
      <c r="F974">
        <v>2018</v>
      </c>
      <c r="G974">
        <v>2018</v>
      </c>
      <c r="H974">
        <v>100</v>
      </c>
      <c r="I974" t="s">
        <v>169</v>
      </c>
      <c r="J974">
        <v>5</v>
      </c>
      <c r="K974" t="s">
        <v>33</v>
      </c>
      <c r="L974">
        <v>99</v>
      </c>
      <c r="M974" t="s">
        <v>26</v>
      </c>
      <c r="N974">
        <v>99</v>
      </c>
      <c r="O974" t="s">
        <v>27</v>
      </c>
      <c r="P974">
        <v>1</v>
      </c>
      <c r="Q974" t="s">
        <v>34</v>
      </c>
      <c r="R974">
        <v>1854</v>
      </c>
      <c r="V974" s="3">
        <f t="shared" si="31"/>
        <v>3.55</v>
      </c>
      <c r="W974" s="3">
        <f>IF(AND(T974&lt;&gt;"_U",T974&lt;&gt;"c",J974&lt;&gt;9,J974&lt;&gt;99),IFERROR(VLOOKUP(A974,'Health Total'!$A$2:$W$10000,18,0),"."),".")</f>
        <v>52230</v>
      </c>
    </row>
    <row r="975" spans="1:23" x14ac:dyDescent="0.2">
      <c r="A975" s="1" t="str">
        <f t="shared" si="30"/>
        <v>2018|Northland|Female / Wahine</v>
      </c>
      <c r="B975" t="s">
        <v>20</v>
      </c>
      <c r="C975" t="s">
        <v>21</v>
      </c>
      <c r="D975" t="s">
        <v>22</v>
      </c>
      <c r="E975" t="s">
        <v>23</v>
      </c>
      <c r="F975">
        <v>2018</v>
      </c>
      <c r="G975">
        <v>2018</v>
      </c>
      <c r="H975">
        <v>100</v>
      </c>
      <c r="I975" t="s">
        <v>169</v>
      </c>
      <c r="J975">
        <v>5</v>
      </c>
      <c r="K975" t="s">
        <v>33</v>
      </c>
      <c r="L975">
        <v>99</v>
      </c>
      <c r="M975" t="s">
        <v>26</v>
      </c>
      <c r="N975">
        <v>99</v>
      </c>
      <c r="O975" t="s">
        <v>27</v>
      </c>
      <c r="P975">
        <v>2</v>
      </c>
      <c r="Q975" t="s">
        <v>31</v>
      </c>
      <c r="R975">
        <v>5829</v>
      </c>
      <c r="V975" s="3">
        <f t="shared" si="31"/>
        <v>10</v>
      </c>
      <c r="W975" s="3">
        <f>IF(AND(T975&lt;&gt;"_U",T975&lt;&gt;"c",J975&lt;&gt;9,J975&lt;&gt;99),IFERROR(VLOOKUP(A975,'Health Total'!$A$2:$W$10000,18,0),"."),".")</f>
        <v>58266</v>
      </c>
    </row>
    <row r="976" spans="1:23" x14ac:dyDescent="0.2">
      <c r="A976" s="1" t="str">
        <f t="shared" si="30"/>
        <v>2018|Northland|Another gender / He ira kÄ“ anÅ</v>
      </c>
      <c r="B976" t="s">
        <v>20</v>
      </c>
      <c r="C976" t="s">
        <v>21</v>
      </c>
      <c r="D976" t="s">
        <v>22</v>
      </c>
      <c r="E976" t="s">
        <v>23</v>
      </c>
      <c r="F976">
        <v>2018</v>
      </c>
      <c r="G976">
        <v>2018</v>
      </c>
      <c r="H976">
        <v>100</v>
      </c>
      <c r="I976" t="s">
        <v>169</v>
      </c>
      <c r="J976">
        <v>5</v>
      </c>
      <c r="K976" t="s">
        <v>33</v>
      </c>
      <c r="L976">
        <v>99</v>
      </c>
      <c r="M976" t="s">
        <v>26</v>
      </c>
      <c r="N976">
        <v>99</v>
      </c>
      <c r="O976" t="s">
        <v>27</v>
      </c>
      <c r="P976">
        <v>3</v>
      </c>
      <c r="Q976" t="s">
        <v>28</v>
      </c>
      <c r="T976" t="s">
        <v>36</v>
      </c>
      <c r="U976" t="s">
        <v>37</v>
      </c>
      <c r="V976" s="3" t="str">
        <f t="shared" si="31"/>
        <v>.</v>
      </c>
      <c r="W976" s="3" t="str">
        <f>IF(AND(T976&lt;&gt;"_U",T976&lt;&gt;"c",J976&lt;&gt;9,J976&lt;&gt;99),IFERROR(VLOOKUP(A976,'Health Total'!$A$2:$W$10000,18,0),"."),".")</f>
        <v>.</v>
      </c>
    </row>
    <row r="977" spans="1:23" x14ac:dyDescent="0.2">
      <c r="A977" s="1" t="str">
        <f t="shared" si="30"/>
        <v>2018|Northland|Total - gender</v>
      </c>
      <c r="B977" t="s">
        <v>20</v>
      </c>
      <c r="C977" t="s">
        <v>21</v>
      </c>
      <c r="D977" t="s">
        <v>22</v>
      </c>
      <c r="E977" t="s">
        <v>23</v>
      </c>
      <c r="F977">
        <v>2018</v>
      </c>
      <c r="G977">
        <v>2018</v>
      </c>
      <c r="H977">
        <v>100</v>
      </c>
      <c r="I977" t="s">
        <v>169</v>
      </c>
      <c r="J977">
        <v>5</v>
      </c>
      <c r="K977" t="s">
        <v>33</v>
      </c>
      <c r="L977">
        <v>99</v>
      </c>
      <c r="M977" t="s">
        <v>26</v>
      </c>
      <c r="N977">
        <v>99</v>
      </c>
      <c r="O977" t="s">
        <v>27</v>
      </c>
      <c r="P977">
        <v>99</v>
      </c>
      <c r="Q977" t="s">
        <v>42</v>
      </c>
      <c r="R977">
        <v>7683</v>
      </c>
      <c r="V977" s="3">
        <f t="shared" si="31"/>
        <v>6.95</v>
      </c>
      <c r="W977" s="3">
        <f>IF(AND(T977&lt;&gt;"_U",T977&lt;&gt;"c",J977&lt;&gt;9,J977&lt;&gt;99),IFERROR(VLOOKUP(A977,'Health Total'!$A$2:$W$10000,18,0),"."),".")</f>
        <v>110496</v>
      </c>
    </row>
    <row r="978" spans="1:23" x14ac:dyDescent="0.2">
      <c r="A978" s="1" t="str">
        <f t="shared" si="30"/>
        <v>2018|Northland|Male / TÄne</v>
      </c>
      <c r="B978" t="s">
        <v>20</v>
      </c>
      <c r="C978" t="s">
        <v>21</v>
      </c>
      <c r="D978" t="s">
        <v>22</v>
      </c>
      <c r="E978" t="s">
        <v>23</v>
      </c>
      <c r="F978">
        <v>2018</v>
      </c>
      <c r="G978">
        <v>2018</v>
      </c>
      <c r="H978">
        <v>100</v>
      </c>
      <c r="I978" t="s">
        <v>169</v>
      </c>
      <c r="J978">
        <v>6</v>
      </c>
      <c r="K978" t="s">
        <v>52</v>
      </c>
      <c r="L978">
        <v>99</v>
      </c>
      <c r="M978" t="s">
        <v>26</v>
      </c>
      <c r="N978">
        <v>99</v>
      </c>
      <c r="O978" t="s">
        <v>27</v>
      </c>
      <c r="P978">
        <v>1</v>
      </c>
      <c r="Q978" t="s">
        <v>34</v>
      </c>
      <c r="R978">
        <v>17235</v>
      </c>
      <c r="V978" s="3">
        <f t="shared" si="31"/>
        <v>33</v>
      </c>
      <c r="W978" s="3">
        <f>IF(AND(T978&lt;&gt;"_U",T978&lt;&gt;"c",J978&lt;&gt;9,J978&lt;&gt;99),IFERROR(VLOOKUP(A978,'Health Total'!$A$2:$W$10000,18,0),"."),".")</f>
        <v>52230</v>
      </c>
    </row>
    <row r="979" spans="1:23" x14ac:dyDescent="0.2">
      <c r="A979" s="1" t="str">
        <f t="shared" si="30"/>
        <v>2018|Northland|Female / Wahine</v>
      </c>
      <c r="B979" t="s">
        <v>20</v>
      </c>
      <c r="C979" t="s">
        <v>21</v>
      </c>
      <c r="D979" t="s">
        <v>22</v>
      </c>
      <c r="E979" t="s">
        <v>23</v>
      </c>
      <c r="F979">
        <v>2018</v>
      </c>
      <c r="G979">
        <v>2018</v>
      </c>
      <c r="H979">
        <v>100</v>
      </c>
      <c r="I979" t="s">
        <v>169</v>
      </c>
      <c r="J979">
        <v>6</v>
      </c>
      <c r="K979" t="s">
        <v>52</v>
      </c>
      <c r="L979">
        <v>99</v>
      </c>
      <c r="M979" t="s">
        <v>26</v>
      </c>
      <c r="N979">
        <v>99</v>
      </c>
      <c r="O979" t="s">
        <v>27</v>
      </c>
      <c r="P979">
        <v>2</v>
      </c>
      <c r="Q979" t="s">
        <v>31</v>
      </c>
      <c r="R979">
        <v>17160</v>
      </c>
      <c r="V979" s="3">
        <f t="shared" si="31"/>
        <v>29.45</v>
      </c>
      <c r="W979" s="3">
        <f>IF(AND(T979&lt;&gt;"_U",T979&lt;&gt;"c",J979&lt;&gt;9,J979&lt;&gt;99),IFERROR(VLOOKUP(A979,'Health Total'!$A$2:$W$10000,18,0),"."),".")</f>
        <v>58266</v>
      </c>
    </row>
    <row r="980" spans="1:23" x14ac:dyDescent="0.2">
      <c r="A980" s="1" t="str">
        <f t="shared" si="30"/>
        <v>2018|Northland|Another gender / He ira kÄ“ anÅ</v>
      </c>
      <c r="B980" t="s">
        <v>20</v>
      </c>
      <c r="C980" t="s">
        <v>21</v>
      </c>
      <c r="D980" t="s">
        <v>22</v>
      </c>
      <c r="E980" t="s">
        <v>23</v>
      </c>
      <c r="F980">
        <v>2018</v>
      </c>
      <c r="G980">
        <v>2018</v>
      </c>
      <c r="H980">
        <v>100</v>
      </c>
      <c r="I980" t="s">
        <v>169</v>
      </c>
      <c r="J980">
        <v>6</v>
      </c>
      <c r="K980" t="s">
        <v>52</v>
      </c>
      <c r="L980">
        <v>99</v>
      </c>
      <c r="M980" t="s">
        <v>26</v>
      </c>
      <c r="N980">
        <v>99</v>
      </c>
      <c r="O980" t="s">
        <v>27</v>
      </c>
      <c r="P980">
        <v>3</v>
      </c>
      <c r="Q980" t="s">
        <v>28</v>
      </c>
      <c r="T980" t="s">
        <v>36</v>
      </c>
      <c r="U980" t="s">
        <v>37</v>
      </c>
      <c r="V980" s="3" t="str">
        <f t="shared" si="31"/>
        <v>.</v>
      </c>
      <c r="W980" s="3" t="str">
        <f>IF(AND(T980&lt;&gt;"_U",T980&lt;&gt;"c",J980&lt;&gt;9,J980&lt;&gt;99),IFERROR(VLOOKUP(A980,'Health Total'!$A$2:$W$10000,18,0),"."),".")</f>
        <v>.</v>
      </c>
    </row>
    <row r="981" spans="1:23" x14ac:dyDescent="0.2">
      <c r="A981" s="1" t="str">
        <f t="shared" si="30"/>
        <v>2018|Northland|Total - gender</v>
      </c>
      <c r="B981" t="s">
        <v>20</v>
      </c>
      <c r="C981" t="s">
        <v>21</v>
      </c>
      <c r="D981" t="s">
        <v>22</v>
      </c>
      <c r="E981" t="s">
        <v>23</v>
      </c>
      <c r="F981">
        <v>2018</v>
      </c>
      <c r="G981">
        <v>2018</v>
      </c>
      <c r="H981">
        <v>100</v>
      </c>
      <c r="I981" t="s">
        <v>169</v>
      </c>
      <c r="J981">
        <v>6</v>
      </c>
      <c r="K981" t="s">
        <v>52</v>
      </c>
      <c r="L981">
        <v>99</v>
      </c>
      <c r="M981" t="s">
        <v>26</v>
      </c>
      <c r="N981">
        <v>99</v>
      </c>
      <c r="O981" t="s">
        <v>27</v>
      </c>
      <c r="P981">
        <v>99</v>
      </c>
      <c r="Q981" t="s">
        <v>42</v>
      </c>
      <c r="R981">
        <v>34392</v>
      </c>
      <c r="V981" s="3">
        <f t="shared" si="31"/>
        <v>31.13</v>
      </c>
      <c r="W981" s="3">
        <f>IF(AND(T981&lt;&gt;"_U",T981&lt;&gt;"c",J981&lt;&gt;9,J981&lt;&gt;99),IFERROR(VLOOKUP(A981,'Health Total'!$A$2:$W$10000,18,0),"."),".")</f>
        <v>110496</v>
      </c>
    </row>
    <row r="982" spans="1:23" x14ac:dyDescent="0.2">
      <c r="A982" s="1" t="str">
        <f t="shared" si="30"/>
        <v>2018|Northland|Male / TÄne</v>
      </c>
      <c r="B982" t="s">
        <v>20</v>
      </c>
      <c r="C982" t="s">
        <v>21</v>
      </c>
      <c r="D982" t="s">
        <v>22</v>
      </c>
      <c r="E982" t="s">
        <v>23</v>
      </c>
      <c r="F982">
        <v>2018</v>
      </c>
      <c r="G982">
        <v>2018</v>
      </c>
      <c r="H982">
        <v>100</v>
      </c>
      <c r="I982" t="s">
        <v>169</v>
      </c>
      <c r="J982">
        <v>9</v>
      </c>
      <c r="K982" t="s">
        <v>25</v>
      </c>
      <c r="L982">
        <v>99</v>
      </c>
      <c r="M982" t="s">
        <v>26</v>
      </c>
      <c r="N982">
        <v>99</v>
      </c>
      <c r="O982" t="s">
        <v>27</v>
      </c>
      <c r="P982">
        <v>1</v>
      </c>
      <c r="Q982" t="s">
        <v>34</v>
      </c>
      <c r="R982">
        <v>17295</v>
      </c>
      <c r="V982" s="3" t="str">
        <f t="shared" si="31"/>
        <v>.</v>
      </c>
      <c r="W982" s="3" t="str">
        <f>IF(AND(T982&lt;&gt;"_U",T982&lt;&gt;"c",J982&lt;&gt;9,J982&lt;&gt;99),IFERROR(VLOOKUP(A982,'Health Total'!$A$2:$W$10000,18,0),"."),".")</f>
        <v>.</v>
      </c>
    </row>
    <row r="983" spans="1:23" x14ac:dyDescent="0.2">
      <c r="A983" s="1" t="str">
        <f t="shared" si="30"/>
        <v>2018|Northland|Female / Wahine</v>
      </c>
      <c r="B983" t="s">
        <v>20</v>
      </c>
      <c r="C983" t="s">
        <v>21</v>
      </c>
      <c r="D983" t="s">
        <v>22</v>
      </c>
      <c r="E983" t="s">
        <v>23</v>
      </c>
      <c r="F983">
        <v>2018</v>
      </c>
      <c r="G983">
        <v>2018</v>
      </c>
      <c r="H983">
        <v>100</v>
      </c>
      <c r="I983" t="s">
        <v>169</v>
      </c>
      <c r="J983">
        <v>9</v>
      </c>
      <c r="K983" t="s">
        <v>25</v>
      </c>
      <c r="L983">
        <v>99</v>
      </c>
      <c r="M983" t="s">
        <v>26</v>
      </c>
      <c r="N983">
        <v>99</v>
      </c>
      <c r="O983" t="s">
        <v>27</v>
      </c>
      <c r="P983">
        <v>2</v>
      </c>
      <c r="Q983" t="s">
        <v>31</v>
      </c>
      <c r="R983">
        <v>13665</v>
      </c>
      <c r="V983" s="3" t="str">
        <f t="shared" si="31"/>
        <v>.</v>
      </c>
      <c r="W983" s="3" t="str">
        <f>IF(AND(T983&lt;&gt;"_U",T983&lt;&gt;"c",J983&lt;&gt;9,J983&lt;&gt;99),IFERROR(VLOOKUP(A983,'Health Total'!$A$2:$W$10000,18,0),"."),".")</f>
        <v>.</v>
      </c>
    </row>
    <row r="984" spans="1:23" x14ac:dyDescent="0.2">
      <c r="A984" s="1" t="str">
        <f t="shared" si="30"/>
        <v>2018|Northland|Another gender / He ira kÄ“ anÅ</v>
      </c>
      <c r="B984" t="s">
        <v>20</v>
      </c>
      <c r="C984" t="s">
        <v>21</v>
      </c>
      <c r="D984" t="s">
        <v>22</v>
      </c>
      <c r="E984" t="s">
        <v>23</v>
      </c>
      <c r="F984">
        <v>2018</v>
      </c>
      <c r="G984">
        <v>2018</v>
      </c>
      <c r="H984">
        <v>100</v>
      </c>
      <c r="I984" t="s">
        <v>169</v>
      </c>
      <c r="J984">
        <v>9</v>
      </c>
      <c r="K984" t="s">
        <v>25</v>
      </c>
      <c r="L984">
        <v>99</v>
      </c>
      <c r="M984" t="s">
        <v>26</v>
      </c>
      <c r="N984">
        <v>99</v>
      </c>
      <c r="O984" t="s">
        <v>27</v>
      </c>
      <c r="P984">
        <v>3</v>
      </c>
      <c r="Q984" t="s">
        <v>28</v>
      </c>
      <c r="T984" t="s">
        <v>36</v>
      </c>
      <c r="U984" t="s">
        <v>37</v>
      </c>
      <c r="V984" s="3" t="str">
        <f t="shared" si="31"/>
        <v>.</v>
      </c>
      <c r="W984" s="3" t="str">
        <f>IF(AND(T984&lt;&gt;"_U",T984&lt;&gt;"c",J984&lt;&gt;9,J984&lt;&gt;99),IFERROR(VLOOKUP(A984,'Health Total'!$A$2:$W$10000,18,0),"."),".")</f>
        <v>.</v>
      </c>
    </row>
    <row r="985" spans="1:23" x14ac:dyDescent="0.2">
      <c r="A985" s="1" t="str">
        <f t="shared" si="30"/>
        <v>2018|Northland|Total - gender</v>
      </c>
      <c r="B985" t="s">
        <v>20</v>
      </c>
      <c r="C985" t="s">
        <v>21</v>
      </c>
      <c r="D985" t="s">
        <v>22</v>
      </c>
      <c r="E985" t="s">
        <v>23</v>
      </c>
      <c r="F985">
        <v>2018</v>
      </c>
      <c r="G985">
        <v>2018</v>
      </c>
      <c r="H985">
        <v>100</v>
      </c>
      <c r="I985" t="s">
        <v>169</v>
      </c>
      <c r="J985">
        <v>9</v>
      </c>
      <c r="K985" t="s">
        <v>25</v>
      </c>
      <c r="L985">
        <v>99</v>
      </c>
      <c r="M985" t="s">
        <v>26</v>
      </c>
      <c r="N985">
        <v>99</v>
      </c>
      <c r="O985" t="s">
        <v>27</v>
      </c>
      <c r="P985">
        <v>99</v>
      </c>
      <c r="Q985" t="s">
        <v>42</v>
      </c>
      <c r="R985">
        <v>30960</v>
      </c>
      <c r="V985" s="3" t="str">
        <f t="shared" si="31"/>
        <v>.</v>
      </c>
      <c r="W985" s="3" t="str">
        <f>IF(AND(T985&lt;&gt;"_U",T985&lt;&gt;"c",J985&lt;&gt;9,J985&lt;&gt;99),IFERROR(VLOOKUP(A985,'Health Total'!$A$2:$W$10000,18,0),"."),".")</f>
        <v>.</v>
      </c>
    </row>
    <row r="986" spans="1:23" x14ac:dyDescent="0.2">
      <c r="A986" s="1" t="str">
        <f t="shared" si="30"/>
        <v>2018|Northland|Male / TÄne</v>
      </c>
      <c r="B986" t="s">
        <v>20</v>
      </c>
      <c r="C986" t="s">
        <v>21</v>
      </c>
      <c r="D986" t="s">
        <v>22</v>
      </c>
      <c r="E986" t="s">
        <v>23</v>
      </c>
      <c r="F986">
        <v>2018</v>
      </c>
      <c r="G986">
        <v>2018</v>
      </c>
      <c r="H986">
        <v>100</v>
      </c>
      <c r="I986" t="s">
        <v>169</v>
      </c>
      <c r="J986">
        <v>77</v>
      </c>
      <c r="K986" t="s">
        <v>49</v>
      </c>
      <c r="L986">
        <v>99</v>
      </c>
      <c r="M986" t="s">
        <v>26</v>
      </c>
      <c r="N986">
        <v>99</v>
      </c>
      <c r="O986" t="s">
        <v>27</v>
      </c>
      <c r="P986">
        <v>1</v>
      </c>
      <c r="Q986" t="s">
        <v>34</v>
      </c>
      <c r="R986">
        <v>52230</v>
      </c>
      <c r="V986" s="3">
        <f t="shared" si="31"/>
        <v>100</v>
      </c>
      <c r="W986" s="3">
        <f>IF(AND(T986&lt;&gt;"_U",T986&lt;&gt;"c",J986&lt;&gt;9,J986&lt;&gt;99),IFERROR(VLOOKUP(A986,'Health Total'!$A$2:$W$10000,18,0),"."),".")</f>
        <v>52230</v>
      </c>
    </row>
    <row r="987" spans="1:23" x14ac:dyDescent="0.2">
      <c r="A987" s="1" t="str">
        <f t="shared" si="30"/>
        <v>2018|Northland|Female / Wahine</v>
      </c>
      <c r="B987" t="s">
        <v>20</v>
      </c>
      <c r="C987" t="s">
        <v>21</v>
      </c>
      <c r="D987" t="s">
        <v>22</v>
      </c>
      <c r="E987" t="s">
        <v>23</v>
      </c>
      <c r="F987">
        <v>2018</v>
      </c>
      <c r="G987">
        <v>2018</v>
      </c>
      <c r="H987">
        <v>100</v>
      </c>
      <c r="I987" t="s">
        <v>169</v>
      </c>
      <c r="J987">
        <v>77</v>
      </c>
      <c r="K987" t="s">
        <v>49</v>
      </c>
      <c r="L987">
        <v>99</v>
      </c>
      <c r="M987" t="s">
        <v>26</v>
      </c>
      <c r="N987">
        <v>99</v>
      </c>
      <c r="O987" t="s">
        <v>27</v>
      </c>
      <c r="P987">
        <v>2</v>
      </c>
      <c r="Q987" t="s">
        <v>31</v>
      </c>
      <c r="R987">
        <v>58266</v>
      </c>
      <c r="V987" s="3">
        <f t="shared" si="31"/>
        <v>100</v>
      </c>
      <c r="W987" s="3">
        <f>IF(AND(T987&lt;&gt;"_U",T987&lt;&gt;"c",J987&lt;&gt;9,J987&lt;&gt;99),IFERROR(VLOOKUP(A987,'Health Total'!$A$2:$W$10000,18,0),"."),".")</f>
        <v>58266</v>
      </c>
    </row>
    <row r="988" spans="1:23" x14ac:dyDescent="0.2">
      <c r="A988" s="1" t="str">
        <f t="shared" si="30"/>
        <v>2018|Northland|Another gender / He ira kÄ“ anÅ</v>
      </c>
      <c r="B988" t="s">
        <v>20</v>
      </c>
      <c r="C988" t="s">
        <v>21</v>
      </c>
      <c r="D988" t="s">
        <v>22</v>
      </c>
      <c r="E988" t="s">
        <v>23</v>
      </c>
      <c r="F988">
        <v>2018</v>
      </c>
      <c r="G988">
        <v>2018</v>
      </c>
      <c r="H988">
        <v>100</v>
      </c>
      <c r="I988" t="s">
        <v>169</v>
      </c>
      <c r="J988">
        <v>77</v>
      </c>
      <c r="K988" t="s">
        <v>49</v>
      </c>
      <c r="L988">
        <v>99</v>
      </c>
      <c r="M988" t="s">
        <v>26</v>
      </c>
      <c r="N988">
        <v>99</v>
      </c>
      <c r="O988" t="s">
        <v>27</v>
      </c>
      <c r="P988">
        <v>3</v>
      </c>
      <c r="Q988" t="s">
        <v>28</v>
      </c>
      <c r="T988" t="s">
        <v>36</v>
      </c>
      <c r="U988" t="s">
        <v>37</v>
      </c>
      <c r="V988" s="3" t="str">
        <f t="shared" si="31"/>
        <v>.</v>
      </c>
      <c r="W988" s="3" t="str">
        <f>IF(AND(T988&lt;&gt;"_U",T988&lt;&gt;"c",J988&lt;&gt;9,J988&lt;&gt;99),IFERROR(VLOOKUP(A988,'Health Total'!$A$2:$W$10000,18,0),"."),".")</f>
        <v>.</v>
      </c>
    </row>
    <row r="989" spans="1:23" x14ac:dyDescent="0.2">
      <c r="A989" s="1" t="str">
        <f t="shared" si="30"/>
        <v>2018|Northland|Total - gender</v>
      </c>
      <c r="B989" t="s">
        <v>20</v>
      </c>
      <c r="C989" t="s">
        <v>21</v>
      </c>
      <c r="D989" t="s">
        <v>22</v>
      </c>
      <c r="E989" t="s">
        <v>23</v>
      </c>
      <c r="F989">
        <v>2018</v>
      </c>
      <c r="G989">
        <v>2018</v>
      </c>
      <c r="H989">
        <v>100</v>
      </c>
      <c r="I989" t="s">
        <v>169</v>
      </c>
      <c r="J989">
        <v>77</v>
      </c>
      <c r="K989" t="s">
        <v>49</v>
      </c>
      <c r="L989">
        <v>99</v>
      </c>
      <c r="M989" t="s">
        <v>26</v>
      </c>
      <c r="N989">
        <v>99</v>
      </c>
      <c r="O989" t="s">
        <v>27</v>
      </c>
      <c r="P989">
        <v>99</v>
      </c>
      <c r="Q989" t="s">
        <v>42</v>
      </c>
      <c r="R989">
        <v>110496</v>
      </c>
      <c r="V989" s="3">
        <f t="shared" si="31"/>
        <v>100</v>
      </c>
      <c r="W989" s="3">
        <f>IF(AND(T989&lt;&gt;"_U",T989&lt;&gt;"c",J989&lt;&gt;9,J989&lt;&gt;99),IFERROR(VLOOKUP(A989,'Health Total'!$A$2:$W$10000,18,0),"."),".")</f>
        <v>110496</v>
      </c>
    </row>
    <row r="990" spans="1:23" x14ac:dyDescent="0.2">
      <c r="A990" s="1" t="str">
        <f t="shared" si="30"/>
        <v>2018|Northland|Male / TÄne</v>
      </c>
      <c r="B990" t="s">
        <v>20</v>
      </c>
      <c r="C990" t="s">
        <v>21</v>
      </c>
      <c r="D990" t="s">
        <v>22</v>
      </c>
      <c r="E990" t="s">
        <v>23</v>
      </c>
      <c r="F990">
        <v>2018</v>
      </c>
      <c r="G990">
        <v>2018</v>
      </c>
      <c r="H990">
        <v>100</v>
      </c>
      <c r="I990" t="s">
        <v>169</v>
      </c>
      <c r="J990">
        <v>99</v>
      </c>
      <c r="K990" t="s">
        <v>47</v>
      </c>
      <c r="L990">
        <v>99</v>
      </c>
      <c r="M990" t="s">
        <v>26</v>
      </c>
      <c r="N990">
        <v>99</v>
      </c>
      <c r="O990" t="s">
        <v>27</v>
      </c>
      <c r="P990">
        <v>1</v>
      </c>
      <c r="Q990" t="s">
        <v>34</v>
      </c>
      <c r="R990">
        <v>69525</v>
      </c>
      <c r="V990" s="3" t="str">
        <f t="shared" si="31"/>
        <v>.</v>
      </c>
      <c r="W990" s="3" t="str">
        <f>IF(AND(T990&lt;&gt;"_U",T990&lt;&gt;"c",J990&lt;&gt;9,J990&lt;&gt;99),IFERROR(VLOOKUP(A990,'Health Total'!$A$2:$W$10000,18,0),"."),".")</f>
        <v>.</v>
      </c>
    </row>
    <row r="991" spans="1:23" x14ac:dyDescent="0.2">
      <c r="A991" s="1" t="str">
        <f t="shared" si="30"/>
        <v>2018|Northland|Female / Wahine</v>
      </c>
      <c r="B991" t="s">
        <v>20</v>
      </c>
      <c r="C991" t="s">
        <v>21</v>
      </c>
      <c r="D991" t="s">
        <v>22</v>
      </c>
      <c r="E991" t="s">
        <v>23</v>
      </c>
      <c r="F991">
        <v>2018</v>
      </c>
      <c r="G991">
        <v>2018</v>
      </c>
      <c r="H991">
        <v>100</v>
      </c>
      <c r="I991" t="s">
        <v>169</v>
      </c>
      <c r="J991">
        <v>99</v>
      </c>
      <c r="K991" t="s">
        <v>47</v>
      </c>
      <c r="L991">
        <v>99</v>
      </c>
      <c r="M991" t="s">
        <v>26</v>
      </c>
      <c r="N991">
        <v>99</v>
      </c>
      <c r="O991" t="s">
        <v>27</v>
      </c>
      <c r="P991">
        <v>2</v>
      </c>
      <c r="Q991" t="s">
        <v>31</v>
      </c>
      <c r="R991">
        <v>71931</v>
      </c>
      <c r="V991" s="3" t="str">
        <f t="shared" si="31"/>
        <v>.</v>
      </c>
      <c r="W991" s="3" t="str">
        <f>IF(AND(T991&lt;&gt;"_U",T991&lt;&gt;"c",J991&lt;&gt;9,J991&lt;&gt;99),IFERROR(VLOOKUP(A991,'Health Total'!$A$2:$W$10000,18,0),"."),".")</f>
        <v>.</v>
      </c>
    </row>
    <row r="992" spans="1:23" x14ac:dyDescent="0.2">
      <c r="A992" s="1" t="str">
        <f t="shared" si="30"/>
        <v>2018|Northland|Another gender / He ira kÄ“ anÅ</v>
      </c>
      <c r="B992" t="s">
        <v>20</v>
      </c>
      <c r="C992" t="s">
        <v>21</v>
      </c>
      <c r="D992" t="s">
        <v>22</v>
      </c>
      <c r="E992" t="s">
        <v>23</v>
      </c>
      <c r="F992">
        <v>2018</v>
      </c>
      <c r="G992">
        <v>2018</v>
      </c>
      <c r="H992">
        <v>100</v>
      </c>
      <c r="I992" t="s">
        <v>169</v>
      </c>
      <c r="J992">
        <v>99</v>
      </c>
      <c r="K992" t="s">
        <v>47</v>
      </c>
      <c r="L992">
        <v>99</v>
      </c>
      <c r="M992" t="s">
        <v>26</v>
      </c>
      <c r="N992">
        <v>99</v>
      </c>
      <c r="O992" t="s">
        <v>27</v>
      </c>
      <c r="P992">
        <v>3</v>
      </c>
      <c r="Q992" t="s">
        <v>28</v>
      </c>
      <c r="T992" t="s">
        <v>36</v>
      </c>
      <c r="U992" t="s">
        <v>37</v>
      </c>
      <c r="V992" s="3" t="str">
        <f t="shared" si="31"/>
        <v>.</v>
      </c>
      <c r="W992" s="3" t="str">
        <f>IF(AND(T992&lt;&gt;"_U",T992&lt;&gt;"c",J992&lt;&gt;9,J992&lt;&gt;99),IFERROR(VLOOKUP(A992,'Health Total'!$A$2:$W$10000,18,0),"."),".")</f>
        <v>.</v>
      </c>
    </row>
    <row r="993" spans="1:23" x14ac:dyDescent="0.2">
      <c r="A993" s="1" t="str">
        <f t="shared" si="30"/>
        <v>2018|Northland|Total - gender</v>
      </c>
      <c r="B993" t="s">
        <v>20</v>
      </c>
      <c r="C993" t="s">
        <v>21</v>
      </c>
      <c r="D993" t="s">
        <v>22</v>
      </c>
      <c r="E993" t="s">
        <v>23</v>
      </c>
      <c r="F993">
        <v>2018</v>
      </c>
      <c r="G993">
        <v>2018</v>
      </c>
      <c r="H993">
        <v>100</v>
      </c>
      <c r="I993" t="s">
        <v>169</v>
      </c>
      <c r="J993">
        <v>99</v>
      </c>
      <c r="K993" t="s">
        <v>47</v>
      </c>
      <c r="L993">
        <v>99</v>
      </c>
      <c r="M993" t="s">
        <v>26</v>
      </c>
      <c r="N993">
        <v>99</v>
      </c>
      <c r="O993" t="s">
        <v>27</v>
      </c>
      <c r="P993">
        <v>99</v>
      </c>
      <c r="Q993" t="s">
        <v>42</v>
      </c>
      <c r="R993">
        <v>141453</v>
      </c>
      <c r="V993" s="3" t="str">
        <f t="shared" si="31"/>
        <v>.</v>
      </c>
      <c r="W993" s="3" t="str">
        <f>IF(AND(T993&lt;&gt;"_U",T993&lt;&gt;"c",J993&lt;&gt;9,J993&lt;&gt;99),IFERROR(VLOOKUP(A993,'Health Total'!$A$2:$W$10000,18,0),"."),".")</f>
        <v>.</v>
      </c>
    </row>
    <row r="994" spans="1:23" x14ac:dyDescent="0.2">
      <c r="A994" s="1" t="str">
        <f t="shared" si="30"/>
        <v>2018|WaitematÄ|Male / TÄne</v>
      </c>
      <c r="B994" t="s">
        <v>20</v>
      </c>
      <c r="C994" t="s">
        <v>21</v>
      </c>
      <c r="D994" t="s">
        <v>22</v>
      </c>
      <c r="E994" t="s">
        <v>23</v>
      </c>
      <c r="F994">
        <v>2018</v>
      </c>
      <c r="G994">
        <v>2018</v>
      </c>
      <c r="H994">
        <v>101</v>
      </c>
      <c r="I994" t="s">
        <v>168</v>
      </c>
      <c r="J994">
        <v>1</v>
      </c>
      <c r="K994" t="s">
        <v>30</v>
      </c>
      <c r="L994">
        <v>99</v>
      </c>
      <c r="M994" t="s">
        <v>26</v>
      </c>
      <c r="N994">
        <v>99</v>
      </c>
      <c r="O994" t="s">
        <v>27</v>
      </c>
      <c r="P994">
        <v>1</v>
      </c>
      <c r="Q994" t="s">
        <v>34</v>
      </c>
      <c r="R994">
        <v>101127</v>
      </c>
      <c r="V994" s="3">
        <f t="shared" si="31"/>
        <v>54.65</v>
      </c>
      <c r="W994" s="3">
        <f>IF(AND(T994&lt;&gt;"_U",T994&lt;&gt;"c",J994&lt;&gt;9,J994&lt;&gt;99),IFERROR(VLOOKUP(A994,'Health Total'!$A$2:$W$10000,18,0),"."),".")</f>
        <v>185043</v>
      </c>
    </row>
    <row r="995" spans="1:23" x14ac:dyDescent="0.2">
      <c r="A995" s="1" t="str">
        <f t="shared" si="30"/>
        <v>2018|WaitematÄ|Female / Wahine</v>
      </c>
      <c r="B995" t="s">
        <v>20</v>
      </c>
      <c r="C995" t="s">
        <v>21</v>
      </c>
      <c r="D995" t="s">
        <v>22</v>
      </c>
      <c r="E995" t="s">
        <v>23</v>
      </c>
      <c r="F995">
        <v>2018</v>
      </c>
      <c r="G995">
        <v>2018</v>
      </c>
      <c r="H995">
        <v>101</v>
      </c>
      <c r="I995" t="s">
        <v>168</v>
      </c>
      <c r="J995">
        <v>1</v>
      </c>
      <c r="K995" t="s">
        <v>30</v>
      </c>
      <c r="L995">
        <v>99</v>
      </c>
      <c r="M995" t="s">
        <v>26</v>
      </c>
      <c r="N995">
        <v>99</v>
      </c>
      <c r="O995" t="s">
        <v>27</v>
      </c>
      <c r="P995">
        <v>2</v>
      </c>
      <c r="Q995" t="s">
        <v>31</v>
      </c>
      <c r="R995">
        <v>102720</v>
      </c>
      <c r="V995" s="3">
        <f t="shared" si="31"/>
        <v>50.2</v>
      </c>
      <c r="W995" s="3">
        <f>IF(AND(T995&lt;&gt;"_U",T995&lt;&gt;"c",J995&lt;&gt;9,J995&lt;&gt;99),IFERROR(VLOOKUP(A995,'Health Total'!$A$2:$W$10000,18,0),"."),".")</f>
        <v>204639</v>
      </c>
    </row>
    <row r="996" spans="1:23" x14ac:dyDescent="0.2">
      <c r="A996" s="1" t="str">
        <f t="shared" si="30"/>
        <v>2018|WaitematÄ|Another gender / He ira kÄ“ anÅ</v>
      </c>
      <c r="B996" t="s">
        <v>20</v>
      </c>
      <c r="C996" t="s">
        <v>21</v>
      </c>
      <c r="D996" t="s">
        <v>22</v>
      </c>
      <c r="E996" t="s">
        <v>23</v>
      </c>
      <c r="F996">
        <v>2018</v>
      </c>
      <c r="G996">
        <v>2018</v>
      </c>
      <c r="H996">
        <v>101</v>
      </c>
      <c r="I996" t="s">
        <v>168</v>
      </c>
      <c r="J996">
        <v>1</v>
      </c>
      <c r="K996" t="s">
        <v>30</v>
      </c>
      <c r="L996">
        <v>99</v>
      </c>
      <c r="M996" t="s">
        <v>26</v>
      </c>
      <c r="N996">
        <v>99</v>
      </c>
      <c r="O996" t="s">
        <v>27</v>
      </c>
      <c r="P996">
        <v>3</v>
      </c>
      <c r="Q996" t="s">
        <v>28</v>
      </c>
      <c r="T996" t="s">
        <v>36</v>
      </c>
      <c r="U996" t="s">
        <v>37</v>
      </c>
      <c r="V996" s="3" t="str">
        <f t="shared" si="31"/>
        <v>.</v>
      </c>
      <c r="W996" s="3" t="str">
        <f>IF(AND(T996&lt;&gt;"_U",T996&lt;&gt;"c",J996&lt;&gt;9,J996&lt;&gt;99),IFERROR(VLOOKUP(A996,'Health Total'!$A$2:$W$10000,18,0),"."),".")</f>
        <v>.</v>
      </c>
    </row>
    <row r="997" spans="1:23" x14ac:dyDescent="0.2">
      <c r="A997" s="1" t="str">
        <f t="shared" si="30"/>
        <v>2018|WaitematÄ|Total - gender</v>
      </c>
      <c r="B997" t="s">
        <v>20</v>
      </c>
      <c r="C997" t="s">
        <v>21</v>
      </c>
      <c r="D997" t="s">
        <v>22</v>
      </c>
      <c r="E997" t="s">
        <v>23</v>
      </c>
      <c r="F997">
        <v>2018</v>
      </c>
      <c r="G997">
        <v>2018</v>
      </c>
      <c r="H997">
        <v>101</v>
      </c>
      <c r="I997" t="s">
        <v>168</v>
      </c>
      <c r="J997">
        <v>1</v>
      </c>
      <c r="K997" t="s">
        <v>30</v>
      </c>
      <c r="L997">
        <v>99</v>
      </c>
      <c r="M997" t="s">
        <v>26</v>
      </c>
      <c r="N997">
        <v>99</v>
      </c>
      <c r="O997" t="s">
        <v>27</v>
      </c>
      <c r="P997">
        <v>99</v>
      </c>
      <c r="Q997" t="s">
        <v>42</v>
      </c>
      <c r="R997">
        <v>203850</v>
      </c>
      <c r="V997" s="3">
        <f t="shared" si="31"/>
        <v>52.31</v>
      </c>
      <c r="W997" s="3">
        <f>IF(AND(T997&lt;&gt;"_U",T997&lt;&gt;"c",J997&lt;&gt;9,J997&lt;&gt;99),IFERROR(VLOOKUP(A997,'Health Total'!$A$2:$W$10000,18,0),"."),".")</f>
        <v>389682</v>
      </c>
    </row>
    <row r="998" spans="1:23" x14ac:dyDescent="0.2">
      <c r="A998" s="1" t="str">
        <f t="shared" si="30"/>
        <v>2018|WaitematÄ|Male / TÄne</v>
      </c>
      <c r="B998" t="s">
        <v>20</v>
      </c>
      <c r="C998" t="s">
        <v>21</v>
      </c>
      <c r="D998" t="s">
        <v>22</v>
      </c>
      <c r="E998" t="s">
        <v>23</v>
      </c>
      <c r="F998">
        <v>2018</v>
      </c>
      <c r="G998">
        <v>2018</v>
      </c>
      <c r="H998">
        <v>101</v>
      </c>
      <c r="I998" t="s">
        <v>168</v>
      </c>
      <c r="J998">
        <v>3</v>
      </c>
      <c r="K998" t="s">
        <v>39</v>
      </c>
      <c r="L998">
        <v>99</v>
      </c>
      <c r="M998" t="s">
        <v>26</v>
      </c>
      <c r="N998">
        <v>99</v>
      </c>
      <c r="O998" t="s">
        <v>27</v>
      </c>
      <c r="P998">
        <v>1</v>
      </c>
      <c r="Q998" t="s">
        <v>34</v>
      </c>
      <c r="R998">
        <v>4209</v>
      </c>
      <c r="V998" s="3">
        <f t="shared" si="31"/>
        <v>2.27</v>
      </c>
      <c r="W998" s="3">
        <f>IF(AND(T998&lt;&gt;"_U",T998&lt;&gt;"c",J998&lt;&gt;9,J998&lt;&gt;99),IFERROR(VLOOKUP(A998,'Health Total'!$A$2:$W$10000,18,0),"."),".")</f>
        <v>185043</v>
      </c>
    </row>
    <row r="999" spans="1:23" x14ac:dyDescent="0.2">
      <c r="A999" s="1" t="str">
        <f t="shared" si="30"/>
        <v>2018|WaitematÄ|Female / Wahine</v>
      </c>
      <c r="B999" t="s">
        <v>20</v>
      </c>
      <c r="C999" t="s">
        <v>21</v>
      </c>
      <c r="D999" t="s">
        <v>22</v>
      </c>
      <c r="E999" t="s">
        <v>23</v>
      </c>
      <c r="F999">
        <v>2018</v>
      </c>
      <c r="G999">
        <v>2018</v>
      </c>
      <c r="H999">
        <v>101</v>
      </c>
      <c r="I999" t="s">
        <v>168</v>
      </c>
      <c r="J999">
        <v>3</v>
      </c>
      <c r="K999" t="s">
        <v>39</v>
      </c>
      <c r="L999">
        <v>99</v>
      </c>
      <c r="M999" t="s">
        <v>26</v>
      </c>
      <c r="N999">
        <v>99</v>
      </c>
      <c r="O999" t="s">
        <v>27</v>
      </c>
      <c r="P999">
        <v>2</v>
      </c>
      <c r="Q999" t="s">
        <v>31</v>
      </c>
      <c r="R999">
        <v>5988</v>
      </c>
      <c r="V999" s="3">
        <f t="shared" si="31"/>
        <v>2.93</v>
      </c>
      <c r="W999" s="3">
        <f>IF(AND(T999&lt;&gt;"_U",T999&lt;&gt;"c",J999&lt;&gt;9,J999&lt;&gt;99),IFERROR(VLOOKUP(A999,'Health Total'!$A$2:$W$10000,18,0),"."),".")</f>
        <v>204639</v>
      </c>
    </row>
    <row r="1000" spans="1:23" x14ac:dyDescent="0.2">
      <c r="A1000" s="1" t="str">
        <f t="shared" si="30"/>
        <v>2018|WaitematÄ|Another gender / He ira kÄ“ anÅ</v>
      </c>
      <c r="B1000" t="s">
        <v>20</v>
      </c>
      <c r="C1000" t="s">
        <v>21</v>
      </c>
      <c r="D1000" t="s">
        <v>22</v>
      </c>
      <c r="E1000" t="s">
        <v>23</v>
      </c>
      <c r="F1000">
        <v>2018</v>
      </c>
      <c r="G1000">
        <v>2018</v>
      </c>
      <c r="H1000">
        <v>101</v>
      </c>
      <c r="I1000" t="s">
        <v>168</v>
      </c>
      <c r="J1000">
        <v>3</v>
      </c>
      <c r="K1000" t="s">
        <v>39</v>
      </c>
      <c r="L1000">
        <v>99</v>
      </c>
      <c r="M1000" t="s">
        <v>26</v>
      </c>
      <c r="N1000">
        <v>99</v>
      </c>
      <c r="O1000" t="s">
        <v>27</v>
      </c>
      <c r="P1000">
        <v>3</v>
      </c>
      <c r="Q1000" t="s">
        <v>28</v>
      </c>
      <c r="T1000" t="s">
        <v>36</v>
      </c>
      <c r="U1000" t="s">
        <v>37</v>
      </c>
      <c r="V1000" s="3" t="str">
        <f t="shared" si="31"/>
        <v>.</v>
      </c>
      <c r="W1000" s="3" t="str">
        <f>IF(AND(T1000&lt;&gt;"_U",T1000&lt;&gt;"c",J1000&lt;&gt;9,J1000&lt;&gt;99),IFERROR(VLOOKUP(A1000,'Health Total'!$A$2:$W$10000,18,0),"."),".")</f>
        <v>.</v>
      </c>
    </row>
    <row r="1001" spans="1:23" x14ac:dyDescent="0.2">
      <c r="A1001" s="1" t="str">
        <f t="shared" si="30"/>
        <v>2018|WaitematÄ|Total - gender</v>
      </c>
      <c r="B1001" t="s">
        <v>20</v>
      </c>
      <c r="C1001" t="s">
        <v>21</v>
      </c>
      <c r="D1001" t="s">
        <v>22</v>
      </c>
      <c r="E1001" t="s">
        <v>23</v>
      </c>
      <c r="F1001">
        <v>2018</v>
      </c>
      <c r="G1001">
        <v>2018</v>
      </c>
      <c r="H1001">
        <v>101</v>
      </c>
      <c r="I1001" t="s">
        <v>168</v>
      </c>
      <c r="J1001">
        <v>3</v>
      </c>
      <c r="K1001" t="s">
        <v>39</v>
      </c>
      <c r="L1001">
        <v>99</v>
      </c>
      <c r="M1001" t="s">
        <v>26</v>
      </c>
      <c r="N1001">
        <v>99</v>
      </c>
      <c r="O1001" t="s">
        <v>27</v>
      </c>
      <c r="P1001">
        <v>99</v>
      </c>
      <c r="Q1001" t="s">
        <v>42</v>
      </c>
      <c r="R1001">
        <v>10200</v>
      </c>
      <c r="V1001" s="3">
        <f t="shared" si="31"/>
        <v>2.62</v>
      </c>
      <c r="W1001" s="3">
        <f>IF(AND(T1001&lt;&gt;"_U",T1001&lt;&gt;"c",J1001&lt;&gt;9,J1001&lt;&gt;99),IFERROR(VLOOKUP(A1001,'Health Total'!$A$2:$W$10000,18,0),"."),".")</f>
        <v>389682</v>
      </c>
    </row>
    <row r="1002" spans="1:23" x14ac:dyDescent="0.2">
      <c r="A1002" s="1" t="str">
        <f t="shared" si="30"/>
        <v>2018|WaitematÄ|Male / TÄne</v>
      </c>
      <c r="B1002" t="s">
        <v>20</v>
      </c>
      <c r="C1002" t="s">
        <v>21</v>
      </c>
      <c r="D1002" t="s">
        <v>22</v>
      </c>
      <c r="E1002" t="s">
        <v>23</v>
      </c>
      <c r="F1002">
        <v>2018</v>
      </c>
      <c r="G1002">
        <v>2018</v>
      </c>
      <c r="H1002">
        <v>101</v>
      </c>
      <c r="I1002" t="s">
        <v>168</v>
      </c>
      <c r="J1002">
        <v>4</v>
      </c>
      <c r="K1002" t="s">
        <v>54</v>
      </c>
      <c r="L1002">
        <v>99</v>
      </c>
      <c r="M1002" t="s">
        <v>26</v>
      </c>
      <c r="N1002">
        <v>99</v>
      </c>
      <c r="O1002" t="s">
        <v>27</v>
      </c>
      <c r="P1002">
        <v>1</v>
      </c>
      <c r="Q1002" t="s">
        <v>34</v>
      </c>
      <c r="R1002">
        <v>10944</v>
      </c>
      <c r="V1002" s="3">
        <f t="shared" si="31"/>
        <v>5.91</v>
      </c>
      <c r="W1002" s="3">
        <f>IF(AND(T1002&lt;&gt;"_U",T1002&lt;&gt;"c",J1002&lt;&gt;9,J1002&lt;&gt;99),IFERROR(VLOOKUP(A1002,'Health Total'!$A$2:$W$10000,18,0),"."),".")</f>
        <v>185043</v>
      </c>
    </row>
    <row r="1003" spans="1:23" x14ac:dyDescent="0.2">
      <c r="A1003" s="1" t="str">
        <f t="shared" si="30"/>
        <v>2018|WaitematÄ|Female / Wahine</v>
      </c>
      <c r="B1003" t="s">
        <v>20</v>
      </c>
      <c r="C1003" t="s">
        <v>21</v>
      </c>
      <c r="D1003" t="s">
        <v>22</v>
      </c>
      <c r="E1003" t="s">
        <v>23</v>
      </c>
      <c r="F1003">
        <v>2018</v>
      </c>
      <c r="G1003">
        <v>2018</v>
      </c>
      <c r="H1003">
        <v>101</v>
      </c>
      <c r="I1003" t="s">
        <v>168</v>
      </c>
      <c r="J1003">
        <v>4</v>
      </c>
      <c r="K1003" t="s">
        <v>54</v>
      </c>
      <c r="L1003">
        <v>99</v>
      </c>
      <c r="M1003" t="s">
        <v>26</v>
      </c>
      <c r="N1003">
        <v>99</v>
      </c>
      <c r="O1003" t="s">
        <v>27</v>
      </c>
      <c r="P1003">
        <v>2</v>
      </c>
      <c r="Q1003" t="s">
        <v>31</v>
      </c>
      <c r="R1003">
        <v>18123</v>
      </c>
      <c r="V1003" s="3">
        <f t="shared" si="31"/>
        <v>8.86</v>
      </c>
      <c r="W1003" s="3">
        <f>IF(AND(T1003&lt;&gt;"_U",T1003&lt;&gt;"c",J1003&lt;&gt;9,J1003&lt;&gt;99),IFERROR(VLOOKUP(A1003,'Health Total'!$A$2:$W$10000,18,0),"."),".")</f>
        <v>204639</v>
      </c>
    </row>
    <row r="1004" spans="1:23" x14ac:dyDescent="0.2">
      <c r="A1004" s="1" t="str">
        <f t="shared" si="30"/>
        <v>2018|WaitematÄ|Another gender / He ira kÄ“ anÅ</v>
      </c>
      <c r="B1004" t="s">
        <v>20</v>
      </c>
      <c r="C1004" t="s">
        <v>21</v>
      </c>
      <c r="D1004" t="s">
        <v>22</v>
      </c>
      <c r="E1004" t="s">
        <v>23</v>
      </c>
      <c r="F1004">
        <v>2018</v>
      </c>
      <c r="G1004">
        <v>2018</v>
      </c>
      <c r="H1004">
        <v>101</v>
      </c>
      <c r="I1004" t="s">
        <v>168</v>
      </c>
      <c r="J1004">
        <v>4</v>
      </c>
      <c r="K1004" t="s">
        <v>54</v>
      </c>
      <c r="L1004">
        <v>99</v>
      </c>
      <c r="M1004" t="s">
        <v>26</v>
      </c>
      <c r="N1004">
        <v>99</v>
      </c>
      <c r="O1004" t="s">
        <v>27</v>
      </c>
      <c r="P1004">
        <v>3</v>
      </c>
      <c r="Q1004" t="s">
        <v>28</v>
      </c>
      <c r="T1004" t="s">
        <v>36</v>
      </c>
      <c r="U1004" t="s">
        <v>37</v>
      </c>
      <c r="V1004" s="3" t="str">
        <f t="shared" si="31"/>
        <v>.</v>
      </c>
      <c r="W1004" s="3" t="str">
        <f>IF(AND(T1004&lt;&gt;"_U",T1004&lt;&gt;"c",J1004&lt;&gt;9,J1004&lt;&gt;99),IFERROR(VLOOKUP(A1004,'Health Total'!$A$2:$W$10000,18,0),"."),".")</f>
        <v>.</v>
      </c>
    </row>
    <row r="1005" spans="1:23" x14ac:dyDescent="0.2">
      <c r="A1005" s="1" t="str">
        <f t="shared" si="30"/>
        <v>2018|WaitematÄ|Total - gender</v>
      </c>
      <c r="B1005" t="s">
        <v>20</v>
      </c>
      <c r="C1005" t="s">
        <v>21</v>
      </c>
      <c r="D1005" t="s">
        <v>22</v>
      </c>
      <c r="E1005" t="s">
        <v>23</v>
      </c>
      <c r="F1005">
        <v>2018</v>
      </c>
      <c r="G1005">
        <v>2018</v>
      </c>
      <c r="H1005">
        <v>101</v>
      </c>
      <c r="I1005" t="s">
        <v>168</v>
      </c>
      <c r="J1005">
        <v>4</v>
      </c>
      <c r="K1005" t="s">
        <v>54</v>
      </c>
      <c r="L1005">
        <v>99</v>
      </c>
      <c r="M1005" t="s">
        <v>26</v>
      </c>
      <c r="N1005">
        <v>99</v>
      </c>
      <c r="O1005" t="s">
        <v>27</v>
      </c>
      <c r="P1005">
        <v>99</v>
      </c>
      <c r="Q1005" t="s">
        <v>42</v>
      </c>
      <c r="R1005">
        <v>29070</v>
      </c>
      <c r="V1005" s="3">
        <f t="shared" si="31"/>
        <v>7.46</v>
      </c>
      <c r="W1005" s="3">
        <f>IF(AND(T1005&lt;&gt;"_U",T1005&lt;&gt;"c",J1005&lt;&gt;9,J1005&lt;&gt;99),IFERROR(VLOOKUP(A1005,'Health Total'!$A$2:$W$10000,18,0),"."),".")</f>
        <v>389682</v>
      </c>
    </row>
    <row r="1006" spans="1:23" x14ac:dyDescent="0.2">
      <c r="A1006" s="1" t="str">
        <f t="shared" si="30"/>
        <v>2018|WaitematÄ|Male / TÄne</v>
      </c>
      <c r="B1006" t="s">
        <v>20</v>
      </c>
      <c r="C1006" t="s">
        <v>21</v>
      </c>
      <c r="D1006" t="s">
        <v>22</v>
      </c>
      <c r="E1006" t="s">
        <v>23</v>
      </c>
      <c r="F1006">
        <v>2018</v>
      </c>
      <c r="G1006">
        <v>2018</v>
      </c>
      <c r="H1006">
        <v>101</v>
      </c>
      <c r="I1006" t="s">
        <v>168</v>
      </c>
      <c r="J1006">
        <v>5</v>
      </c>
      <c r="K1006" t="s">
        <v>33</v>
      </c>
      <c r="L1006">
        <v>99</v>
      </c>
      <c r="M1006" t="s">
        <v>26</v>
      </c>
      <c r="N1006">
        <v>99</v>
      </c>
      <c r="O1006" t="s">
        <v>27</v>
      </c>
      <c r="P1006">
        <v>1</v>
      </c>
      <c r="Q1006" t="s">
        <v>34</v>
      </c>
      <c r="R1006">
        <v>3639</v>
      </c>
      <c r="V1006" s="3">
        <f t="shared" si="31"/>
        <v>1.97</v>
      </c>
      <c r="W1006" s="3">
        <f>IF(AND(T1006&lt;&gt;"_U",T1006&lt;&gt;"c",J1006&lt;&gt;9,J1006&lt;&gt;99),IFERROR(VLOOKUP(A1006,'Health Total'!$A$2:$W$10000,18,0),"."),".")</f>
        <v>185043</v>
      </c>
    </row>
    <row r="1007" spans="1:23" x14ac:dyDescent="0.2">
      <c r="A1007" s="1" t="str">
        <f t="shared" si="30"/>
        <v>2018|WaitematÄ|Female / Wahine</v>
      </c>
      <c r="B1007" t="s">
        <v>20</v>
      </c>
      <c r="C1007" t="s">
        <v>21</v>
      </c>
      <c r="D1007" t="s">
        <v>22</v>
      </c>
      <c r="E1007" t="s">
        <v>23</v>
      </c>
      <c r="F1007">
        <v>2018</v>
      </c>
      <c r="G1007">
        <v>2018</v>
      </c>
      <c r="H1007">
        <v>101</v>
      </c>
      <c r="I1007" t="s">
        <v>168</v>
      </c>
      <c r="J1007">
        <v>5</v>
      </c>
      <c r="K1007" t="s">
        <v>33</v>
      </c>
      <c r="L1007">
        <v>99</v>
      </c>
      <c r="M1007" t="s">
        <v>26</v>
      </c>
      <c r="N1007">
        <v>99</v>
      </c>
      <c r="O1007" t="s">
        <v>27</v>
      </c>
      <c r="P1007">
        <v>2</v>
      </c>
      <c r="Q1007" t="s">
        <v>31</v>
      </c>
      <c r="R1007">
        <v>13626</v>
      </c>
      <c r="V1007" s="3">
        <f t="shared" si="31"/>
        <v>6.66</v>
      </c>
      <c r="W1007" s="3">
        <f>IF(AND(T1007&lt;&gt;"_U",T1007&lt;&gt;"c",J1007&lt;&gt;9,J1007&lt;&gt;99),IFERROR(VLOOKUP(A1007,'Health Total'!$A$2:$W$10000,18,0),"."),".")</f>
        <v>204639</v>
      </c>
    </row>
    <row r="1008" spans="1:23" x14ac:dyDescent="0.2">
      <c r="A1008" s="1" t="str">
        <f t="shared" si="30"/>
        <v>2018|WaitematÄ|Another gender / He ira kÄ“ anÅ</v>
      </c>
      <c r="B1008" t="s">
        <v>20</v>
      </c>
      <c r="C1008" t="s">
        <v>21</v>
      </c>
      <c r="D1008" t="s">
        <v>22</v>
      </c>
      <c r="E1008" t="s">
        <v>23</v>
      </c>
      <c r="F1008">
        <v>2018</v>
      </c>
      <c r="G1008">
        <v>2018</v>
      </c>
      <c r="H1008">
        <v>101</v>
      </c>
      <c r="I1008" t="s">
        <v>168</v>
      </c>
      <c r="J1008">
        <v>5</v>
      </c>
      <c r="K1008" t="s">
        <v>33</v>
      </c>
      <c r="L1008">
        <v>99</v>
      </c>
      <c r="M1008" t="s">
        <v>26</v>
      </c>
      <c r="N1008">
        <v>99</v>
      </c>
      <c r="O1008" t="s">
        <v>27</v>
      </c>
      <c r="P1008">
        <v>3</v>
      </c>
      <c r="Q1008" t="s">
        <v>28</v>
      </c>
      <c r="T1008" t="s">
        <v>36</v>
      </c>
      <c r="U1008" t="s">
        <v>37</v>
      </c>
      <c r="V1008" s="3" t="str">
        <f t="shared" si="31"/>
        <v>.</v>
      </c>
      <c r="W1008" s="3" t="str">
        <f>IF(AND(T1008&lt;&gt;"_U",T1008&lt;&gt;"c",J1008&lt;&gt;9,J1008&lt;&gt;99),IFERROR(VLOOKUP(A1008,'Health Total'!$A$2:$W$10000,18,0),"."),".")</f>
        <v>.</v>
      </c>
    </row>
    <row r="1009" spans="1:23" x14ac:dyDescent="0.2">
      <c r="A1009" s="1" t="str">
        <f t="shared" si="30"/>
        <v>2018|WaitematÄ|Total - gender</v>
      </c>
      <c r="B1009" t="s">
        <v>20</v>
      </c>
      <c r="C1009" t="s">
        <v>21</v>
      </c>
      <c r="D1009" t="s">
        <v>22</v>
      </c>
      <c r="E1009" t="s">
        <v>23</v>
      </c>
      <c r="F1009">
        <v>2018</v>
      </c>
      <c r="G1009">
        <v>2018</v>
      </c>
      <c r="H1009">
        <v>101</v>
      </c>
      <c r="I1009" t="s">
        <v>168</v>
      </c>
      <c r="J1009">
        <v>5</v>
      </c>
      <c r="K1009" t="s">
        <v>33</v>
      </c>
      <c r="L1009">
        <v>99</v>
      </c>
      <c r="M1009" t="s">
        <v>26</v>
      </c>
      <c r="N1009">
        <v>99</v>
      </c>
      <c r="O1009" t="s">
        <v>27</v>
      </c>
      <c r="P1009">
        <v>99</v>
      </c>
      <c r="Q1009" t="s">
        <v>42</v>
      </c>
      <c r="R1009">
        <v>17268</v>
      </c>
      <c r="V1009" s="3">
        <f t="shared" si="31"/>
        <v>4.43</v>
      </c>
      <c r="W1009" s="3">
        <f>IF(AND(T1009&lt;&gt;"_U",T1009&lt;&gt;"c",J1009&lt;&gt;9,J1009&lt;&gt;99),IFERROR(VLOOKUP(A1009,'Health Total'!$A$2:$W$10000,18,0),"."),".")</f>
        <v>389682</v>
      </c>
    </row>
    <row r="1010" spans="1:23" x14ac:dyDescent="0.2">
      <c r="A1010" s="1" t="str">
        <f t="shared" si="30"/>
        <v>2018|WaitematÄ|Male / TÄne</v>
      </c>
      <c r="B1010" t="s">
        <v>20</v>
      </c>
      <c r="C1010" t="s">
        <v>21</v>
      </c>
      <c r="D1010" t="s">
        <v>22</v>
      </c>
      <c r="E1010" t="s">
        <v>23</v>
      </c>
      <c r="F1010">
        <v>2018</v>
      </c>
      <c r="G1010">
        <v>2018</v>
      </c>
      <c r="H1010">
        <v>101</v>
      </c>
      <c r="I1010" t="s">
        <v>168</v>
      </c>
      <c r="J1010">
        <v>6</v>
      </c>
      <c r="K1010" t="s">
        <v>52</v>
      </c>
      <c r="L1010">
        <v>99</v>
      </c>
      <c r="M1010" t="s">
        <v>26</v>
      </c>
      <c r="N1010">
        <v>99</v>
      </c>
      <c r="O1010" t="s">
        <v>27</v>
      </c>
      <c r="P1010">
        <v>1</v>
      </c>
      <c r="Q1010" t="s">
        <v>34</v>
      </c>
      <c r="R1010">
        <v>65124</v>
      </c>
      <c r="V1010" s="3">
        <f t="shared" si="31"/>
        <v>35.19</v>
      </c>
      <c r="W1010" s="3">
        <f>IF(AND(T1010&lt;&gt;"_U",T1010&lt;&gt;"c",J1010&lt;&gt;9,J1010&lt;&gt;99),IFERROR(VLOOKUP(A1010,'Health Total'!$A$2:$W$10000,18,0),"."),".")</f>
        <v>185043</v>
      </c>
    </row>
    <row r="1011" spans="1:23" x14ac:dyDescent="0.2">
      <c r="A1011" s="1" t="str">
        <f t="shared" si="30"/>
        <v>2018|WaitematÄ|Female / Wahine</v>
      </c>
      <c r="B1011" t="s">
        <v>20</v>
      </c>
      <c r="C1011" t="s">
        <v>21</v>
      </c>
      <c r="D1011" t="s">
        <v>22</v>
      </c>
      <c r="E1011" t="s">
        <v>23</v>
      </c>
      <c r="F1011">
        <v>2018</v>
      </c>
      <c r="G1011">
        <v>2018</v>
      </c>
      <c r="H1011">
        <v>101</v>
      </c>
      <c r="I1011" t="s">
        <v>168</v>
      </c>
      <c r="J1011">
        <v>6</v>
      </c>
      <c r="K1011" t="s">
        <v>52</v>
      </c>
      <c r="L1011">
        <v>99</v>
      </c>
      <c r="M1011" t="s">
        <v>26</v>
      </c>
      <c r="N1011">
        <v>99</v>
      </c>
      <c r="O1011" t="s">
        <v>27</v>
      </c>
      <c r="P1011">
        <v>2</v>
      </c>
      <c r="Q1011" t="s">
        <v>31</v>
      </c>
      <c r="R1011">
        <v>64176</v>
      </c>
      <c r="V1011" s="3">
        <f t="shared" si="31"/>
        <v>31.36</v>
      </c>
      <c r="W1011" s="3">
        <f>IF(AND(T1011&lt;&gt;"_U",T1011&lt;&gt;"c",J1011&lt;&gt;9,J1011&lt;&gt;99),IFERROR(VLOOKUP(A1011,'Health Total'!$A$2:$W$10000,18,0),"."),".")</f>
        <v>204639</v>
      </c>
    </row>
    <row r="1012" spans="1:23" x14ac:dyDescent="0.2">
      <c r="A1012" s="1" t="str">
        <f t="shared" si="30"/>
        <v>2018|WaitematÄ|Another gender / He ira kÄ“ anÅ</v>
      </c>
      <c r="B1012" t="s">
        <v>20</v>
      </c>
      <c r="C1012" t="s">
        <v>21</v>
      </c>
      <c r="D1012" t="s">
        <v>22</v>
      </c>
      <c r="E1012" t="s">
        <v>23</v>
      </c>
      <c r="F1012">
        <v>2018</v>
      </c>
      <c r="G1012">
        <v>2018</v>
      </c>
      <c r="H1012">
        <v>101</v>
      </c>
      <c r="I1012" t="s">
        <v>168</v>
      </c>
      <c r="J1012">
        <v>6</v>
      </c>
      <c r="K1012" t="s">
        <v>52</v>
      </c>
      <c r="L1012">
        <v>99</v>
      </c>
      <c r="M1012" t="s">
        <v>26</v>
      </c>
      <c r="N1012">
        <v>99</v>
      </c>
      <c r="O1012" t="s">
        <v>27</v>
      </c>
      <c r="P1012">
        <v>3</v>
      </c>
      <c r="Q1012" t="s">
        <v>28</v>
      </c>
      <c r="T1012" t="s">
        <v>36</v>
      </c>
      <c r="U1012" t="s">
        <v>37</v>
      </c>
      <c r="V1012" s="3" t="str">
        <f t="shared" si="31"/>
        <v>.</v>
      </c>
      <c r="W1012" s="3" t="str">
        <f>IF(AND(T1012&lt;&gt;"_U",T1012&lt;&gt;"c",J1012&lt;&gt;9,J1012&lt;&gt;99),IFERROR(VLOOKUP(A1012,'Health Total'!$A$2:$W$10000,18,0),"."),".")</f>
        <v>.</v>
      </c>
    </row>
    <row r="1013" spans="1:23" x14ac:dyDescent="0.2">
      <c r="A1013" s="1" t="str">
        <f t="shared" si="30"/>
        <v>2018|WaitematÄ|Total - gender</v>
      </c>
      <c r="B1013" t="s">
        <v>20</v>
      </c>
      <c r="C1013" t="s">
        <v>21</v>
      </c>
      <c r="D1013" t="s">
        <v>22</v>
      </c>
      <c r="E1013" t="s">
        <v>23</v>
      </c>
      <c r="F1013">
        <v>2018</v>
      </c>
      <c r="G1013">
        <v>2018</v>
      </c>
      <c r="H1013">
        <v>101</v>
      </c>
      <c r="I1013" t="s">
        <v>168</v>
      </c>
      <c r="J1013">
        <v>6</v>
      </c>
      <c r="K1013" t="s">
        <v>52</v>
      </c>
      <c r="L1013">
        <v>99</v>
      </c>
      <c r="M1013" t="s">
        <v>26</v>
      </c>
      <c r="N1013">
        <v>99</v>
      </c>
      <c r="O1013" t="s">
        <v>27</v>
      </c>
      <c r="P1013">
        <v>99</v>
      </c>
      <c r="Q1013" t="s">
        <v>42</v>
      </c>
      <c r="R1013">
        <v>129303</v>
      </c>
      <c r="V1013" s="3">
        <f t="shared" si="31"/>
        <v>33.18</v>
      </c>
      <c r="W1013" s="3">
        <f>IF(AND(T1013&lt;&gt;"_U",T1013&lt;&gt;"c",J1013&lt;&gt;9,J1013&lt;&gt;99),IFERROR(VLOOKUP(A1013,'Health Total'!$A$2:$W$10000,18,0),"."),".")</f>
        <v>389682</v>
      </c>
    </row>
    <row r="1014" spans="1:23" x14ac:dyDescent="0.2">
      <c r="A1014" s="1" t="str">
        <f t="shared" si="30"/>
        <v>2018|WaitematÄ|Male / TÄne</v>
      </c>
      <c r="B1014" t="s">
        <v>20</v>
      </c>
      <c r="C1014" t="s">
        <v>21</v>
      </c>
      <c r="D1014" t="s">
        <v>22</v>
      </c>
      <c r="E1014" t="s">
        <v>23</v>
      </c>
      <c r="F1014">
        <v>2018</v>
      </c>
      <c r="G1014">
        <v>2018</v>
      </c>
      <c r="H1014">
        <v>101</v>
      </c>
      <c r="I1014" t="s">
        <v>168</v>
      </c>
      <c r="J1014">
        <v>9</v>
      </c>
      <c r="K1014" t="s">
        <v>25</v>
      </c>
      <c r="L1014">
        <v>99</v>
      </c>
      <c r="M1014" t="s">
        <v>26</v>
      </c>
      <c r="N1014">
        <v>99</v>
      </c>
      <c r="O1014" t="s">
        <v>27</v>
      </c>
      <c r="P1014">
        <v>1</v>
      </c>
      <c r="Q1014" t="s">
        <v>34</v>
      </c>
      <c r="R1014">
        <v>43320</v>
      </c>
      <c r="V1014" s="3" t="str">
        <f t="shared" si="31"/>
        <v>.</v>
      </c>
      <c r="W1014" s="3" t="str">
        <f>IF(AND(T1014&lt;&gt;"_U",T1014&lt;&gt;"c",J1014&lt;&gt;9,J1014&lt;&gt;99),IFERROR(VLOOKUP(A1014,'Health Total'!$A$2:$W$10000,18,0),"."),".")</f>
        <v>.</v>
      </c>
    </row>
    <row r="1015" spans="1:23" x14ac:dyDescent="0.2">
      <c r="A1015" s="1" t="str">
        <f t="shared" si="30"/>
        <v>2018|WaitematÄ|Female / Wahine</v>
      </c>
      <c r="B1015" t="s">
        <v>20</v>
      </c>
      <c r="C1015" t="s">
        <v>21</v>
      </c>
      <c r="D1015" t="s">
        <v>22</v>
      </c>
      <c r="E1015" t="s">
        <v>23</v>
      </c>
      <c r="F1015">
        <v>2018</v>
      </c>
      <c r="G1015">
        <v>2018</v>
      </c>
      <c r="H1015">
        <v>101</v>
      </c>
      <c r="I1015" t="s">
        <v>168</v>
      </c>
      <c r="J1015">
        <v>9</v>
      </c>
      <c r="K1015" t="s">
        <v>25</v>
      </c>
      <c r="L1015">
        <v>99</v>
      </c>
      <c r="M1015" t="s">
        <v>26</v>
      </c>
      <c r="N1015">
        <v>99</v>
      </c>
      <c r="O1015" t="s">
        <v>27</v>
      </c>
      <c r="P1015">
        <v>2</v>
      </c>
      <c r="Q1015" t="s">
        <v>31</v>
      </c>
      <c r="R1015">
        <v>37044</v>
      </c>
      <c r="V1015" s="3" t="str">
        <f t="shared" si="31"/>
        <v>.</v>
      </c>
      <c r="W1015" s="3" t="str">
        <f>IF(AND(T1015&lt;&gt;"_U",T1015&lt;&gt;"c",J1015&lt;&gt;9,J1015&lt;&gt;99),IFERROR(VLOOKUP(A1015,'Health Total'!$A$2:$W$10000,18,0),"."),".")</f>
        <v>.</v>
      </c>
    </row>
    <row r="1016" spans="1:23" x14ac:dyDescent="0.2">
      <c r="A1016" s="1" t="str">
        <f t="shared" si="30"/>
        <v>2018|WaitematÄ|Another gender / He ira kÄ“ anÅ</v>
      </c>
      <c r="B1016" t="s">
        <v>20</v>
      </c>
      <c r="C1016" t="s">
        <v>21</v>
      </c>
      <c r="D1016" t="s">
        <v>22</v>
      </c>
      <c r="E1016" t="s">
        <v>23</v>
      </c>
      <c r="F1016">
        <v>2018</v>
      </c>
      <c r="G1016">
        <v>2018</v>
      </c>
      <c r="H1016">
        <v>101</v>
      </c>
      <c r="I1016" t="s">
        <v>168</v>
      </c>
      <c r="J1016">
        <v>9</v>
      </c>
      <c r="K1016" t="s">
        <v>25</v>
      </c>
      <c r="L1016">
        <v>99</v>
      </c>
      <c r="M1016" t="s">
        <v>26</v>
      </c>
      <c r="N1016">
        <v>99</v>
      </c>
      <c r="O1016" t="s">
        <v>27</v>
      </c>
      <c r="P1016">
        <v>3</v>
      </c>
      <c r="Q1016" t="s">
        <v>28</v>
      </c>
      <c r="T1016" t="s">
        <v>36</v>
      </c>
      <c r="U1016" t="s">
        <v>37</v>
      </c>
      <c r="V1016" s="3" t="str">
        <f t="shared" si="31"/>
        <v>.</v>
      </c>
      <c r="W1016" s="3" t="str">
        <f>IF(AND(T1016&lt;&gt;"_U",T1016&lt;&gt;"c",J1016&lt;&gt;9,J1016&lt;&gt;99),IFERROR(VLOOKUP(A1016,'Health Total'!$A$2:$W$10000,18,0),"."),".")</f>
        <v>.</v>
      </c>
    </row>
    <row r="1017" spans="1:23" x14ac:dyDescent="0.2">
      <c r="A1017" s="1" t="str">
        <f t="shared" si="30"/>
        <v>2018|WaitematÄ|Total - gender</v>
      </c>
      <c r="B1017" t="s">
        <v>20</v>
      </c>
      <c r="C1017" t="s">
        <v>21</v>
      </c>
      <c r="D1017" t="s">
        <v>22</v>
      </c>
      <c r="E1017" t="s">
        <v>23</v>
      </c>
      <c r="F1017">
        <v>2018</v>
      </c>
      <c r="G1017">
        <v>2018</v>
      </c>
      <c r="H1017">
        <v>101</v>
      </c>
      <c r="I1017" t="s">
        <v>168</v>
      </c>
      <c r="J1017">
        <v>9</v>
      </c>
      <c r="K1017" t="s">
        <v>25</v>
      </c>
      <c r="L1017">
        <v>99</v>
      </c>
      <c r="M1017" t="s">
        <v>26</v>
      </c>
      <c r="N1017">
        <v>99</v>
      </c>
      <c r="O1017" t="s">
        <v>27</v>
      </c>
      <c r="P1017">
        <v>99</v>
      </c>
      <c r="Q1017" t="s">
        <v>42</v>
      </c>
      <c r="R1017">
        <v>80364</v>
      </c>
      <c r="V1017" s="3" t="str">
        <f t="shared" si="31"/>
        <v>.</v>
      </c>
      <c r="W1017" s="3" t="str">
        <f>IF(AND(T1017&lt;&gt;"_U",T1017&lt;&gt;"c",J1017&lt;&gt;9,J1017&lt;&gt;99),IFERROR(VLOOKUP(A1017,'Health Total'!$A$2:$W$10000,18,0),"."),".")</f>
        <v>.</v>
      </c>
    </row>
    <row r="1018" spans="1:23" x14ac:dyDescent="0.2">
      <c r="A1018" s="1" t="str">
        <f t="shared" si="30"/>
        <v>2018|WaitematÄ|Male / TÄne</v>
      </c>
      <c r="B1018" t="s">
        <v>20</v>
      </c>
      <c r="C1018" t="s">
        <v>21</v>
      </c>
      <c r="D1018" t="s">
        <v>22</v>
      </c>
      <c r="E1018" t="s">
        <v>23</v>
      </c>
      <c r="F1018">
        <v>2018</v>
      </c>
      <c r="G1018">
        <v>2018</v>
      </c>
      <c r="H1018">
        <v>101</v>
      </c>
      <c r="I1018" t="s">
        <v>168</v>
      </c>
      <c r="J1018">
        <v>77</v>
      </c>
      <c r="K1018" t="s">
        <v>49</v>
      </c>
      <c r="L1018">
        <v>99</v>
      </c>
      <c r="M1018" t="s">
        <v>26</v>
      </c>
      <c r="N1018">
        <v>99</v>
      </c>
      <c r="O1018" t="s">
        <v>27</v>
      </c>
      <c r="P1018">
        <v>1</v>
      </c>
      <c r="Q1018" t="s">
        <v>34</v>
      </c>
      <c r="R1018">
        <v>185043</v>
      </c>
      <c r="V1018" s="3">
        <f t="shared" si="31"/>
        <v>100</v>
      </c>
      <c r="W1018" s="3">
        <f>IF(AND(T1018&lt;&gt;"_U",T1018&lt;&gt;"c",J1018&lt;&gt;9,J1018&lt;&gt;99),IFERROR(VLOOKUP(A1018,'Health Total'!$A$2:$W$10000,18,0),"."),".")</f>
        <v>185043</v>
      </c>
    </row>
    <row r="1019" spans="1:23" x14ac:dyDescent="0.2">
      <c r="A1019" s="1" t="str">
        <f t="shared" si="30"/>
        <v>2018|WaitematÄ|Female / Wahine</v>
      </c>
      <c r="B1019" t="s">
        <v>20</v>
      </c>
      <c r="C1019" t="s">
        <v>21</v>
      </c>
      <c r="D1019" t="s">
        <v>22</v>
      </c>
      <c r="E1019" t="s">
        <v>23</v>
      </c>
      <c r="F1019">
        <v>2018</v>
      </c>
      <c r="G1019">
        <v>2018</v>
      </c>
      <c r="H1019">
        <v>101</v>
      </c>
      <c r="I1019" t="s">
        <v>168</v>
      </c>
      <c r="J1019">
        <v>77</v>
      </c>
      <c r="K1019" t="s">
        <v>49</v>
      </c>
      <c r="L1019">
        <v>99</v>
      </c>
      <c r="M1019" t="s">
        <v>26</v>
      </c>
      <c r="N1019">
        <v>99</v>
      </c>
      <c r="O1019" t="s">
        <v>27</v>
      </c>
      <c r="P1019">
        <v>2</v>
      </c>
      <c r="Q1019" t="s">
        <v>31</v>
      </c>
      <c r="R1019">
        <v>204639</v>
      </c>
      <c r="V1019" s="3">
        <f t="shared" si="31"/>
        <v>100</v>
      </c>
      <c r="W1019" s="3">
        <f>IF(AND(T1019&lt;&gt;"_U",T1019&lt;&gt;"c",J1019&lt;&gt;9,J1019&lt;&gt;99),IFERROR(VLOOKUP(A1019,'Health Total'!$A$2:$W$10000,18,0),"."),".")</f>
        <v>204639</v>
      </c>
    </row>
    <row r="1020" spans="1:23" x14ac:dyDescent="0.2">
      <c r="A1020" s="1" t="str">
        <f t="shared" si="30"/>
        <v>2018|WaitematÄ|Another gender / He ira kÄ“ anÅ</v>
      </c>
      <c r="B1020" t="s">
        <v>20</v>
      </c>
      <c r="C1020" t="s">
        <v>21</v>
      </c>
      <c r="D1020" t="s">
        <v>22</v>
      </c>
      <c r="E1020" t="s">
        <v>23</v>
      </c>
      <c r="F1020">
        <v>2018</v>
      </c>
      <c r="G1020">
        <v>2018</v>
      </c>
      <c r="H1020">
        <v>101</v>
      </c>
      <c r="I1020" t="s">
        <v>168</v>
      </c>
      <c r="J1020">
        <v>77</v>
      </c>
      <c r="K1020" t="s">
        <v>49</v>
      </c>
      <c r="L1020">
        <v>99</v>
      </c>
      <c r="M1020" t="s">
        <v>26</v>
      </c>
      <c r="N1020">
        <v>99</v>
      </c>
      <c r="O1020" t="s">
        <v>27</v>
      </c>
      <c r="P1020">
        <v>3</v>
      </c>
      <c r="Q1020" t="s">
        <v>28</v>
      </c>
      <c r="T1020" t="s">
        <v>36</v>
      </c>
      <c r="U1020" t="s">
        <v>37</v>
      </c>
      <c r="V1020" s="3" t="str">
        <f t="shared" si="31"/>
        <v>.</v>
      </c>
      <c r="W1020" s="3" t="str">
        <f>IF(AND(T1020&lt;&gt;"_U",T1020&lt;&gt;"c",J1020&lt;&gt;9,J1020&lt;&gt;99),IFERROR(VLOOKUP(A1020,'Health Total'!$A$2:$W$10000,18,0),"."),".")</f>
        <v>.</v>
      </c>
    </row>
    <row r="1021" spans="1:23" x14ac:dyDescent="0.2">
      <c r="A1021" s="1" t="str">
        <f t="shared" si="30"/>
        <v>2018|WaitematÄ|Total - gender</v>
      </c>
      <c r="B1021" t="s">
        <v>20</v>
      </c>
      <c r="C1021" t="s">
        <v>21</v>
      </c>
      <c r="D1021" t="s">
        <v>22</v>
      </c>
      <c r="E1021" t="s">
        <v>23</v>
      </c>
      <c r="F1021">
        <v>2018</v>
      </c>
      <c r="G1021">
        <v>2018</v>
      </c>
      <c r="H1021">
        <v>101</v>
      </c>
      <c r="I1021" t="s">
        <v>168</v>
      </c>
      <c r="J1021">
        <v>77</v>
      </c>
      <c r="K1021" t="s">
        <v>49</v>
      </c>
      <c r="L1021">
        <v>99</v>
      </c>
      <c r="M1021" t="s">
        <v>26</v>
      </c>
      <c r="N1021">
        <v>99</v>
      </c>
      <c r="O1021" t="s">
        <v>27</v>
      </c>
      <c r="P1021">
        <v>99</v>
      </c>
      <c r="Q1021" t="s">
        <v>42</v>
      </c>
      <c r="R1021">
        <v>389682</v>
      </c>
      <c r="V1021" s="3">
        <f t="shared" si="31"/>
        <v>100</v>
      </c>
      <c r="W1021" s="3">
        <f>IF(AND(T1021&lt;&gt;"_U",T1021&lt;&gt;"c",J1021&lt;&gt;9,J1021&lt;&gt;99),IFERROR(VLOOKUP(A1021,'Health Total'!$A$2:$W$10000,18,0),"."),".")</f>
        <v>389682</v>
      </c>
    </row>
    <row r="1022" spans="1:23" x14ac:dyDescent="0.2">
      <c r="A1022" s="1" t="str">
        <f t="shared" si="30"/>
        <v>2018|WaitematÄ|Male / TÄne</v>
      </c>
      <c r="B1022" t="s">
        <v>20</v>
      </c>
      <c r="C1022" t="s">
        <v>21</v>
      </c>
      <c r="D1022" t="s">
        <v>22</v>
      </c>
      <c r="E1022" t="s">
        <v>23</v>
      </c>
      <c r="F1022">
        <v>2018</v>
      </c>
      <c r="G1022">
        <v>2018</v>
      </c>
      <c r="H1022">
        <v>101</v>
      </c>
      <c r="I1022" t="s">
        <v>168</v>
      </c>
      <c r="J1022">
        <v>99</v>
      </c>
      <c r="K1022" t="s">
        <v>47</v>
      </c>
      <c r="L1022">
        <v>99</v>
      </c>
      <c r="M1022" t="s">
        <v>26</v>
      </c>
      <c r="N1022">
        <v>99</v>
      </c>
      <c r="O1022" t="s">
        <v>27</v>
      </c>
      <c r="P1022">
        <v>1</v>
      </c>
      <c r="Q1022" t="s">
        <v>34</v>
      </c>
      <c r="R1022">
        <v>228363</v>
      </c>
      <c r="V1022" s="3" t="str">
        <f t="shared" si="31"/>
        <v>.</v>
      </c>
      <c r="W1022" s="3" t="str">
        <f>IF(AND(T1022&lt;&gt;"_U",T1022&lt;&gt;"c",J1022&lt;&gt;9,J1022&lt;&gt;99),IFERROR(VLOOKUP(A1022,'Health Total'!$A$2:$W$10000,18,0),"."),".")</f>
        <v>.</v>
      </c>
    </row>
    <row r="1023" spans="1:23" x14ac:dyDescent="0.2">
      <c r="A1023" s="1" t="str">
        <f t="shared" si="30"/>
        <v>2018|WaitematÄ|Female / Wahine</v>
      </c>
      <c r="B1023" t="s">
        <v>20</v>
      </c>
      <c r="C1023" t="s">
        <v>21</v>
      </c>
      <c r="D1023" t="s">
        <v>22</v>
      </c>
      <c r="E1023" t="s">
        <v>23</v>
      </c>
      <c r="F1023">
        <v>2018</v>
      </c>
      <c r="G1023">
        <v>2018</v>
      </c>
      <c r="H1023">
        <v>101</v>
      </c>
      <c r="I1023" t="s">
        <v>168</v>
      </c>
      <c r="J1023">
        <v>99</v>
      </c>
      <c r="K1023" t="s">
        <v>47</v>
      </c>
      <c r="L1023">
        <v>99</v>
      </c>
      <c r="M1023" t="s">
        <v>26</v>
      </c>
      <c r="N1023">
        <v>99</v>
      </c>
      <c r="O1023" t="s">
        <v>27</v>
      </c>
      <c r="P1023">
        <v>2</v>
      </c>
      <c r="Q1023" t="s">
        <v>31</v>
      </c>
      <c r="R1023">
        <v>241686</v>
      </c>
      <c r="V1023" s="3" t="str">
        <f t="shared" si="31"/>
        <v>.</v>
      </c>
      <c r="W1023" s="3" t="str">
        <f>IF(AND(T1023&lt;&gt;"_U",T1023&lt;&gt;"c",J1023&lt;&gt;9,J1023&lt;&gt;99),IFERROR(VLOOKUP(A1023,'Health Total'!$A$2:$W$10000,18,0),"."),".")</f>
        <v>.</v>
      </c>
    </row>
    <row r="1024" spans="1:23" x14ac:dyDescent="0.2">
      <c r="A1024" s="1" t="str">
        <f t="shared" si="30"/>
        <v>2018|WaitematÄ|Another gender / He ira kÄ“ anÅ</v>
      </c>
      <c r="B1024" t="s">
        <v>20</v>
      </c>
      <c r="C1024" t="s">
        <v>21</v>
      </c>
      <c r="D1024" t="s">
        <v>22</v>
      </c>
      <c r="E1024" t="s">
        <v>23</v>
      </c>
      <c r="F1024">
        <v>2018</v>
      </c>
      <c r="G1024">
        <v>2018</v>
      </c>
      <c r="H1024">
        <v>101</v>
      </c>
      <c r="I1024" t="s">
        <v>168</v>
      </c>
      <c r="J1024">
        <v>99</v>
      </c>
      <c r="K1024" t="s">
        <v>47</v>
      </c>
      <c r="L1024">
        <v>99</v>
      </c>
      <c r="M1024" t="s">
        <v>26</v>
      </c>
      <c r="N1024">
        <v>99</v>
      </c>
      <c r="O1024" t="s">
        <v>27</v>
      </c>
      <c r="P1024">
        <v>3</v>
      </c>
      <c r="Q1024" t="s">
        <v>28</v>
      </c>
      <c r="T1024" t="s">
        <v>36</v>
      </c>
      <c r="U1024" t="s">
        <v>37</v>
      </c>
      <c r="V1024" s="3" t="str">
        <f t="shared" si="31"/>
        <v>.</v>
      </c>
      <c r="W1024" s="3" t="str">
        <f>IF(AND(T1024&lt;&gt;"_U",T1024&lt;&gt;"c",J1024&lt;&gt;9,J1024&lt;&gt;99),IFERROR(VLOOKUP(A1024,'Health Total'!$A$2:$W$10000,18,0),"."),".")</f>
        <v>.</v>
      </c>
    </row>
    <row r="1025" spans="1:23" x14ac:dyDescent="0.2">
      <c r="A1025" s="1" t="str">
        <f t="shared" si="30"/>
        <v>2018|WaitematÄ|Total - gender</v>
      </c>
      <c r="B1025" t="s">
        <v>20</v>
      </c>
      <c r="C1025" t="s">
        <v>21</v>
      </c>
      <c r="D1025" t="s">
        <v>22</v>
      </c>
      <c r="E1025" t="s">
        <v>23</v>
      </c>
      <c r="F1025">
        <v>2018</v>
      </c>
      <c r="G1025">
        <v>2018</v>
      </c>
      <c r="H1025">
        <v>101</v>
      </c>
      <c r="I1025" t="s">
        <v>168</v>
      </c>
      <c r="J1025">
        <v>99</v>
      </c>
      <c r="K1025" t="s">
        <v>47</v>
      </c>
      <c r="L1025">
        <v>99</v>
      </c>
      <c r="M1025" t="s">
        <v>26</v>
      </c>
      <c r="N1025">
        <v>99</v>
      </c>
      <c r="O1025" t="s">
        <v>27</v>
      </c>
      <c r="P1025">
        <v>99</v>
      </c>
      <c r="Q1025" t="s">
        <v>42</v>
      </c>
      <c r="R1025">
        <v>470049</v>
      </c>
      <c r="V1025" s="3" t="str">
        <f t="shared" si="31"/>
        <v>.</v>
      </c>
      <c r="W1025" s="3" t="str">
        <f>IF(AND(T1025&lt;&gt;"_U",T1025&lt;&gt;"c",J1025&lt;&gt;9,J1025&lt;&gt;99),IFERROR(VLOOKUP(A1025,'Health Total'!$A$2:$W$10000,18,0),"."),".")</f>
        <v>.</v>
      </c>
    </row>
    <row r="1026" spans="1:23" x14ac:dyDescent="0.2">
      <c r="A1026" s="1" t="str">
        <f t="shared" si="30"/>
        <v>2018|Auckland|Male / TÄne</v>
      </c>
      <c r="B1026" t="s">
        <v>20</v>
      </c>
      <c r="C1026" t="s">
        <v>21</v>
      </c>
      <c r="D1026" t="s">
        <v>22</v>
      </c>
      <c r="E1026" t="s">
        <v>23</v>
      </c>
      <c r="F1026">
        <v>2018</v>
      </c>
      <c r="G1026">
        <v>2018</v>
      </c>
      <c r="H1026">
        <v>102</v>
      </c>
      <c r="I1026" t="s">
        <v>86</v>
      </c>
      <c r="J1026">
        <v>1</v>
      </c>
      <c r="K1026" t="s">
        <v>30</v>
      </c>
      <c r="L1026">
        <v>99</v>
      </c>
      <c r="M1026" t="s">
        <v>26</v>
      </c>
      <c r="N1026">
        <v>99</v>
      </c>
      <c r="O1026" t="s">
        <v>27</v>
      </c>
      <c r="P1026">
        <v>1</v>
      </c>
      <c r="Q1026" t="s">
        <v>34</v>
      </c>
      <c r="R1026">
        <v>69897</v>
      </c>
      <c r="V1026" s="3">
        <f t="shared" si="31"/>
        <v>46.61</v>
      </c>
      <c r="W1026" s="3">
        <f>IF(AND(T1026&lt;&gt;"_U",T1026&lt;&gt;"c",J1026&lt;&gt;9,J1026&lt;&gt;99),IFERROR(VLOOKUP(A1026,'Health Total'!$A$2:$W$10000,18,0),"."),".")</f>
        <v>149973</v>
      </c>
    </row>
    <row r="1027" spans="1:23" x14ac:dyDescent="0.2">
      <c r="A1027" s="1" t="str">
        <f t="shared" ref="A1027:A1090" si="32">G1027&amp;"|"&amp;I1027&amp;"|"&amp;Q1027</f>
        <v>2018|Auckland|Female / Wahine</v>
      </c>
      <c r="B1027" t="s">
        <v>20</v>
      </c>
      <c r="C1027" t="s">
        <v>21</v>
      </c>
      <c r="D1027" t="s">
        <v>22</v>
      </c>
      <c r="E1027" t="s">
        <v>23</v>
      </c>
      <c r="F1027">
        <v>2018</v>
      </c>
      <c r="G1027">
        <v>2018</v>
      </c>
      <c r="H1027">
        <v>102</v>
      </c>
      <c r="I1027" t="s">
        <v>86</v>
      </c>
      <c r="J1027">
        <v>1</v>
      </c>
      <c r="K1027" t="s">
        <v>30</v>
      </c>
      <c r="L1027">
        <v>99</v>
      </c>
      <c r="M1027" t="s">
        <v>26</v>
      </c>
      <c r="N1027">
        <v>99</v>
      </c>
      <c r="O1027" t="s">
        <v>27</v>
      </c>
      <c r="P1027">
        <v>2</v>
      </c>
      <c r="Q1027" t="s">
        <v>31</v>
      </c>
      <c r="R1027">
        <v>70080</v>
      </c>
      <c r="V1027" s="3">
        <f t="shared" ref="V1027:V1090" si="33">IF(T1027&lt;&gt;"_U",IFERROR((ROUND(R1027/W1027*100,2)),"."),".")</f>
        <v>42.74</v>
      </c>
      <c r="W1027" s="3">
        <f>IF(AND(T1027&lt;&gt;"_U",T1027&lt;&gt;"c",J1027&lt;&gt;9,J1027&lt;&gt;99),IFERROR(VLOOKUP(A1027,'Health Total'!$A$2:$W$10000,18,0),"."),".")</f>
        <v>163962</v>
      </c>
    </row>
    <row r="1028" spans="1:23" x14ac:dyDescent="0.2">
      <c r="A1028" s="1" t="str">
        <f t="shared" si="32"/>
        <v>2018|Auckland|Another gender / He ira kÄ“ anÅ</v>
      </c>
      <c r="B1028" t="s">
        <v>20</v>
      </c>
      <c r="C1028" t="s">
        <v>21</v>
      </c>
      <c r="D1028" t="s">
        <v>22</v>
      </c>
      <c r="E1028" t="s">
        <v>23</v>
      </c>
      <c r="F1028">
        <v>2018</v>
      </c>
      <c r="G1028">
        <v>2018</v>
      </c>
      <c r="H1028">
        <v>102</v>
      </c>
      <c r="I1028" t="s">
        <v>86</v>
      </c>
      <c r="J1028">
        <v>1</v>
      </c>
      <c r="K1028" t="s">
        <v>30</v>
      </c>
      <c r="L1028">
        <v>99</v>
      </c>
      <c r="M1028" t="s">
        <v>26</v>
      </c>
      <c r="N1028">
        <v>99</v>
      </c>
      <c r="O1028" t="s">
        <v>27</v>
      </c>
      <c r="P1028">
        <v>3</v>
      </c>
      <c r="Q1028" t="s">
        <v>28</v>
      </c>
      <c r="T1028" t="s">
        <v>36</v>
      </c>
      <c r="U1028" t="s">
        <v>37</v>
      </c>
      <c r="V1028" s="3" t="str">
        <f t="shared" si="33"/>
        <v>.</v>
      </c>
      <c r="W1028" s="3" t="str">
        <f>IF(AND(T1028&lt;&gt;"_U",T1028&lt;&gt;"c",J1028&lt;&gt;9,J1028&lt;&gt;99),IFERROR(VLOOKUP(A1028,'Health Total'!$A$2:$W$10000,18,0),"."),".")</f>
        <v>.</v>
      </c>
    </row>
    <row r="1029" spans="1:23" x14ac:dyDescent="0.2">
      <c r="A1029" s="1" t="str">
        <f t="shared" si="32"/>
        <v>2018|Auckland|Total - gender</v>
      </c>
      <c r="B1029" t="s">
        <v>20</v>
      </c>
      <c r="C1029" t="s">
        <v>21</v>
      </c>
      <c r="D1029" t="s">
        <v>22</v>
      </c>
      <c r="E1029" t="s">
        <v>23</v>
      </c>
      <c r="F1029">
        <v>2018</v>
      </c>
      <c r="G1029">
        <v>2018</v>
      </c>
      <c r="H1029">
        <v>102</v>
      </c>
      <c r="I1029" t="s">
        <v>86</v>
      </c>
      <c r="J1029">
        <v>1</v>
      </c>
      <c r="K1029" t="s">
        <v>30</v>
      </c>
      <c r="L1029">
        <v>99</v>
      </c>
      <c r="M1029" t="s">
        <v>26</v>
      </c>
      <c r="N1029">
        <v>99</v>
      </c>
      <c r="O1029" t="s">
        <v>27</v>
      </c>
      <c r="P1029">
        <v>99</v>
      </c>
      <c r="Q1029" t="s">
        <v>42</v>
      </c>
      <c r="R1029">
        <v>139974</v>
      </c>
      <c r="V1029" s="3">
        <f t="shared" si="33"/>
        <v>44.59</v>
      </c>
      <c r="W1029" s="3">
        <f>IF(AND(T1029&lt;&gt;"_U",T1029&lt;&gt;"c",J1029&lt;&gt;9,J1029&lt;&gt;99),IFERROR(VLOOKUP(A1029,'Health Total'!$A$2:$W$10000,18,0),"."),".")</f>
        <v>313935</v>
      </c>
    </row>
    <row r="1030" spans="1:23" x14ac:dyDescent="0.2">
      <c r="A1030" s="1" t="str">
        <f t="shared" si="32"/>
        <v>2018|Auckland|Male / TÄne</v>
      </c>
      <c r="B1030" t="s">
        <v>20</v>
      </c>
      <c r="C1030" t="s">
        <v>21</v>
      </c>
      <c r="D1030" t="s">
        <v>22</v>
      </c>
      <c r="E1030" t="s">
        <v>23</v>
      </c>
      <c r="F1030">
        <v>2018</v>
      </c>
      <c r="G1030">
        <v>2018</v>
      </c>
      <c r="H1030">
        <v>102</v>
      </c>
      <c r="I1030" t="s">
        <v>86</v>
      </c>
      <c r="J1030">
        <v>3</v>
      </c>
      <c r="K1030" t="s">
        <v>39</v>
      </c>
      <c r="L1030">
        <v>99</v>
      </c>
      <c r="M1030" t="s">
        <v>26</v>
      </c>
      <c r="N1030">
        <v>99</v>
      </c>
      <c r="O1030" t="s">
        <v>27</v>
      </c>
      <c r="P1030">
        <v>1</v>
      </c>
      <c r="Q1030" t="s">
        <v>34</v>
      </c>
      <c r="R1030">
        <v>3213</v>
      </c>
      <c r="V1030" s="3">
        <f t="shared" si="33"/>
        <v>2.14</v>
      </c>
      <c r="W1030" s="3">
        <f>IF(AND(T1030&lt;&gt;"_U",T1030&lt;&gt;"c",J1030&lt;&gt;9,J1030&lt;&gt;99),IFERROR(VLOOKUP(A1030,'Health Total'!$A$2:$W$10000,18,0),"."),".")</f>
        <v>149973</v>
      </c>
    </row>
    <row r="1031" spans="1:23" x14ac:dyDescent="0.2">
      <c r="A1031" s="1" t="str">
        <f t="shared" si="32"/>
        <v>2018|Auckland|Female / Wahine</v>
      </c>
      <c r="B1031" t="s">
        <v>20</v>
      </c>
      <c r="C1031" t="s">
        <v>21</v>
      </c>
      <c r="D1031" t="s">
        <v>22</v>
      </c>
      <c r="E1031" t="s">
        <v>23</v>
      </c>
      <c r="F1031">
        <v>2018</v>
      </c>
      <c r="G1031">
        <v>2018</v>
      </c>
      <c r="H1031">
        <v>102</v>
      </c>
      <c r="I1031" t="s">
        <v>86</v>
      </c>
      <c r="J1031">
        <v>3</v>
      </c>
      <c r="K1031" t="s">
        <v>39</v>
      </c>
      <c r="L1031">
        <v>99</v>
      </c>
      <c r="M1031" t="s">
        <v>26</v>
      </c>
      <c r="N1031">
        <v>99</v>
      </c>
      <c r="O1031" t="s">
        <v>27</v>
      </c>
      <c r="P1031">
        <v>2</v>
      </c>
      <c r="Q1031" t="s">
        <v>31</v>
      </c>
      <c r="R1031">
        <v>4389</v>
      </c>
      <c r="V1031" s="3">
        <f t="shared" si="33"/>
        <v>2.68</v>
      </c>
      <c r="W1031" s="3">
        <f>IF(AND(T1031&lt;&gt;"_U",T1031&lt;&gt;"c",J1031&lt;&gt;9,J1031&lt;&gt;99),IFERROR(VLOOKUP(A1031,'Health Total'!$A$2:$W$10000,18,0),"."),".")</f>
        <v>163962</v>
      </c>
    </row>
    <row r="1032" spans="1:23" x14ac:dyDescent="0.2">
      <c r="A1032" s="1" t="str">
        <f t="shared" si="32"/>
        <v>2018|Auckland|Another gender / He ira kÄ“ anÅ</v>
      </c>
      <c r="B1032" t="s">
        <v>20</v>
      </c>
      <c r="C1032" t="s">
        <v>21</v>
      </c>
      <c r="D1032" t="s">
        <v>22</v>
      </c>
      <c r="E1032" t="s">
        <v>23</v>
      </c>
      <c r="F1032">
        <v>2018</v>
      </c>
      <c r="G1032">
        <v>2018</v>
      </c>
      <c r="H1032">
        <v>102</v>
      </c>
      <c r="I1032" t="s">
        <v>86</v>
      </c>
      <c r="J1032">
        <v>3</v>
      </c>
      <c r="K1032" t="s">
        <v>39</v>
      </c>
      <c r="L1032">
        <v>99</v>
      </c>
      <c r="M1032" t="s">
        <v>26</v>
      </c>
      <c r="N1032">
        <v>99</v>
      </c>
      <c r="O1032" t="s">
        <v>27</v>
      </c>
      <c r="P1032">
        <v>3</v>
      </c>
      <c r="Q1032" t="s">
        <v>28</v>
      </c>
      <c r="T1032" t="s">
        <v>36</v>
      </c>
      <c r="U1032" t="s">
        <v>37</v>
      </c>
      <c r="V1032" s="3" t="str">
        <f t="shared" si="33"/>
        <v>.</v>
      </c>
      <c r="W1032" s="3" t="str">
        <f>IF(AND(T1032&lt;&gt;"_U",T1032&lt;&gt;"c",J1032&lt;&gt;9,J1032&lt;&gt;99),IFERROR(VLOOKUP(A1032,'Health Total'!$A$2:$W$10000,18,0),"."),".")</f>
        <v>.</v>
      </c>
    </row>
    <row r="1033" spans="1:23" x14ac:dyDescent="0.2">
      <c r="A1033" s="1" t="str">
        <f t="shared" si="32"/>
        <v>2018|Auckland|Total - gender</v>
      </c>
      <c r="B1033" t="s">
        <v>20</v>
      </c>
      <c r="C1033" t="s">
        <v>21</v>
      </c>
      <c r="D1033" t="s">
        <v>22</v>
      </c>
      <c r="E1033" t="s">
        <v>23</v>
      </c>
      <c r="F1033">
        <v>2018</v>
      </c>
      <c r="G1033">
        <v>2018</v>
      </c>
      <c r="H1033">
        <v>102</v>
      </c>
      <c r="I1033" t="s">
        <v>86</v>
      </c>
      <c r="J1033">
        <v>3</v>
      </c>
      <c r="K1033" t="s">
        <v>39</v>
      </c>
      <c r="L1033">
        <v>99</v>
      </c>
      <c r="M1033" t="s">
        <v>26</v>
      </c>
      <c r="N1033">
        <v>99</v>
      </c>
      <c r="O1033" t="s">
        <v>27</v>
      </c>
      <c r="P1033">
        <v>99</v>
      </c>
      <c r="Q1033" t="s">
        <v>42</v>
      </c>
      <c r="R1033">
        <v>7602</v>
      </c>
      <c r="V1033" s="3">
        <f t="shared" si="33"/>
        <v>2.42</v>
      </c>
      <c r="W1033" s="3">
        <f>IF(AND(T1033&lt;&gt;"_U",T1033&lt;&gt;"c",J1033&lt;&gt;9,J1033&lt;&gt;99),IFERROR(VLOOKUP(A1033,'Health Total'!$A$2:$W$10000,18,0),"."),".")</f>
        <v>313935</v>
      </c>
    </row>
    <row r="1034" spans="1:23" x14ac:dyDescent="0.2">
      <c r="A1034" s="1" t="str">
        <f t="shared" si="32"/>
        <v>2018|Auckland|Male / TÄne</v>
      </c>
      <c r="B1034" t="s">
        <v>20</v>
      </c>
      <c r="C1034" t="s">
        <v>21</v>
      </c>
      <c r="D1034" t="s">
        <v>22</v>
      </c>
      <c r="E1034" t="s">
        <v>23</v>
      </c>
      <c r="F1034">
        <v>2018</v>
      </c>
      <c r="G1034">
        <v>2018</v>
      </c>
      <c r="H1034">
        <v>102</v>
      </c>
      <c r="I1034" t="s">
        <v>86</v>
      </c>
      <c r="J1034">
        <v>4</v>
      </c>
      <c r="K1034" t="s">
        <v>54</v>
      </c>
      <c r="L1034">
        <v>99</v>
      </c>
      <c r="M1034" t="s">
        <v>26</v>
      </c>
      <c r="N1034">
        <v>99</v>
      </c>
      <c r="O1034" t="s">
        <v>27</v>
      </c>
      <c r="P1034">
        <v>1</v>
      </c>
      <c r="Q1034" t="s">
        <v>34</v>
      </c>
      <c r="R1034">
        <v>8382</v>
      </c>
      <c r="V1034" s="3">
        <f t="shared" si="33"/>
        <v>5.59</v>
      </c>
      <c r="W1034" s="3">
        <f>IF(AND(T1034&lt;&gt;"_U",T1034&lt;&gt;"c",J1034&lt;&gt;9,J1034&lt;&gt;99),IFERROR(VLOOKUP(A1034,'Health Total'!$A$2:$W$10000,18,0),"."),".")</f>
        <v>149973</v>
      </c>
    </row>
    <row r="1035" spans="1:23" x14ac:dyDescent="0.2">
      <c r="A1035" s="1" t="str">
        <f t="shared" si="32"/>
        <v>2018|Auckland|Female / Wahine</v>
      </c>
      <c r="B1035" t="s">
        <v>20</v>
      </c>
      <c r="C1035" t="s">
        <v>21</v>
      </c>
      <c r="D1035" t="s">
        <v>22</v>
      </c>
      <c r="E1035" t="s">
        <v>23</v>
      </c>
      <c r="F1035">
        <v>2018</v>
      </c>
      <c r="G1035">
        <v>2018</v>
      </c>
      <c r="H1035">
        <v>102</v>
      </c>
      <c r="I1035" t="s">
        <v>86</v>
      </c>
      <c r="J1035">
        <v>4</v>
      </c>
      <c r="K1035" t="s">
        <v>54</v>
      </c>
      <c r="L1035">
        <v>99</v>
      </c>
      <c r="M1035" t="s">
        <v>26</v>
      </c>
      <c r="N1035">
        <v>99</v>
      </c>
      <c r="O1035" t="s">
        <v>27</v>
      </c>
      <c r="P1035">
        <v>2</v>
      </c>
      <c r="Q1035" t="s">
        <v>31</v>
      </c>
      <c r="R1035">
        <v>13242</v>
      </c>
      <c r="V1035" s="3">
        <f t="shared" si="33"/>
        <v>8.08</v>
      </c>
      <c r="W1035" s="3">
        <f>IF(AND(T1035&lt;&gt;"_U",T1035&lt;&gt;"c",J1035&lt;&gt;9,J1035&lt;&gt;99),IFERROR(VLOOKUP(A1035,'Health Total'!$A$2:$W$10000,18,0),"."),".")</f>
        <v>163962</v>
      </c>
    </row>
    <row r="1036" spans="1:23" x14ac:dyDescent="0.2">
      <c r="A1036" s="1" t="str">
        <f t="shared" si="32"/>
        <v>2018|Auckland|Another gender / He ira kÄ“ anÅ</v>
      </c>
      <c r="B1036" t="s">
        <v>20</v>
      </c>
      <c r="C1036" t="s">
        <v>21</v>
      </c>
      <c r="D1036" t="s">
        <v>22</v>
      </c>
      <c r="E1036" t="s">
        <v>23</v>
      </c>
      <c r="F1036">
        <v>2018</v>
      </c>
      <c r="G1036">
        <v>2018</v>
      </c>
      <c r="H1036">
        <v>102</v>
      </c>
      <c r="I1036" t="s">
        <v>86</v>
      </c>
      <c r="J1036">
        <v>4</v>
      </c>
      <c r="K1036" t="s">
        <v>54</v>
      </c>
      <c r="L1036">
        <v>99</v>
      </c>
      <c r="M1036" t="s">
        <v>26</v>
      </c>
      <c r="N1036">
        <v>99</v>
      </c>
      <c r="O1036" t="s">
        <v>27</v>
      </c>
      <c r="P1036">
        <v>3</v>
      </c>
      <c r="Q1036" t="s">
        <v>28</v>
      </c>
      <c r="T1036" t="s">
        <v>36</v>
      </c>
      <c r="U1036" t="s">
        <v>37</v>
      </c>
      <c r="V1036" s="3" t="str">
        <f t="shared" si="33"/>
        <v>.</v>
      </c>
      <c r="W1036" s="3" t="str">
        <f>IF(AND(T1036&lt;&gt;"_U",T1036&lt;&gt;"c",J1036&lt;&gt;9,J1036&lt;&gt;99),IFERROR(VLOOKUP(A1036,'Health Total'!$A$2:$W$10000,18,0),"."),".")</f>
        <v>.</v>
      </c>
    </row>
    <row r="1037" spans="1:23" x14ac:dyDescent="0.2">
      <c r="A1037" s="1" t="str">
        <f t="shared" si="32"/>
        <v>2018|Auckland|Total - gender</v>
      </c>
      <c r="B1037" t="s">
        <v>20</v>
      </c>
      <c r="C1037" t="s">
        <v>21</v>
      </c>
      <c r="D1037" t="s">
        <v>22</v>
      </c>
      <c r="E1037" t="s">
        <v>23</v>
      </c>
      <c r="F1037">
        <v>2018</v>
      </c>
      <c r="G1037">
        <v>2018</v>
      </c>
      <c r="H1037">
        <v>102</v>
      </c>
      <c r="I1037" t="s">
        <v>86</v>
      </c>
      <c r="J1037">
        <v>4</v>
      </c>
      <c r="K1037" t="s">
        <v>54</v>
      </c>
      <c r="L1037">
        <v>99</v>
      </c>
      <c r="M1037" t="s">
        <v>26</v>
      </c>
      <c r="N1037">
        <v>99</v>
      </c>
      <c r="O1037" t="s">
        <v>27</v>
      </c>
      <c r="P1037">
        <v>99</v>
      </c>
      <c r="Q1037" t="s">
        <v>42</v>
      </c>
      <c r="R1037">
        <v>21627</v>
      </c>
      <c r="V1037" s="3">
        <f t="shared" si="33"/>
        <v>6.89</v>
      </c>
      <c r="W1037" s="3">
        <f>IF(AND(T1037&lt;&gt;"_U",T1037&lt;&gt;"c",J1037&lt;&gt;9,J1037&lt;&gt;99),IFERROR(VLOOKUP(A1037,'Health Total'!$A$2:$W$10000,18,0),"."),".")</f>
        <v>313935</v>
      </c>
    </row>
    <row r="1038" spans="1:23" x14ac:dyDescent="0.2">
      <c r="A1038" s="1" t="str">
        <f t="shared" si="32"/>
        <v>2018|Auckland|Male / TÄne</v>
      </c>
      <c r="B1038" t="s">
        <v>20</v>
      </c>
      <c r="C1038" t="s">
        <v>21</v>
      </c>
      <c r="D1038" t="s">
        <v>22</v>
      </c>
      <c r="E1038" t="s">
        <v>23</v>
      </c>
      <c r="F1038">
        <v>2018</v>
      </c>
      <c r="G1038">
        <v>2018</v>
      </c>
      <c r="H1038">
        <v>102</v>
      </c>
      <c r="I1038" t="s">
        <v>86</v>
      </c>
      <c r="J1038">
        <v>5</v>
      </c>
      <c r="K1038" t="s">
        <v>33</v>
      </c>
      <c r="L1038">
        <v>99</v>
      </c>
      <c r="M1038" t="s">
        <v>26</v>
      </c>
      <c r="N1038">
        <v>99</v>
      </c>
      <c r="O1038" t="s">
        <v>27</v>
      </c>
      <c r="P1038">
        <v>1</v>
      </c>
      <c r="Q1038" t="s">
        <v>34</v>
      </c>
      <c r="R1038">
        <v>2451</v>
      </c>
      <c r="V1038" s="3">
        <f t="shared" si="33"/>
        <v>1.63</v>
      </c>
      <c r="W1038" s="3">
        <f>IF(AND(T1038&lt;&gt;"_U",T1038&lt;&gt;"c",J1038&lt;&gt;9,J1038&lt;&gt;99),IFERROR(VLOOKUP(A1038,'Health Total'!$A$2:$W$10000,18,0),"."),".")</f>
        <v>149973</v>
      </c>
    </row>
    <row r="1039" spans="1:23" x14ac:dyDescent="0.2">
      <c r="A1039" s="1" t="str">
        <f t="shared" si="32"/>
        <v>2018|Auckland|Female / Wahine</v>
      </c>
      <c r="B1039" t="s">
        <v>20</v>
      </c>
      <c r="C1039" t="s">
        <v>21</v>
      </c>
      <c r="D1039" t="s">
        <v>22</v>
      </c>
      <c r="E1039" t="s">
        <v>23</v>
      </c>
      <c r="F1039">
        <v>2018</v>
      </c>
      <c r="G1039">
        <v>2018</v>
      </c>
      <c r="H1039">
        <v>102</v>
      </c>
      <c r="I1039" t="s">
        <v>86</v>
      </c>
      <c r="J1039">
        <v>5</v>
      </c>
      <c r="K1039" t="s">
        <v>33</v>
      </c>
      <c r="L1039">
        <v>99</v>
      </c>
      <c r="M1039" t="s">
        <v>26</v>
      </c>
      <c r="N1039">
        <v>99</v>
      </c>
      <c r="O1039" t="s">
        <v>27</v>
      </c>
      <c r="P1039">
        <v>2</v>
      </c>
      <c r="Q1039" t="s">
        <v>31</v>
      </c>
      <c r="R1039">
        <v>9513</v>
      </c>
      <c r="V1039" s="3">
        <f t="shared" si="33"/>
        <v>5.8</v>
      </c>
      <c r="W1039" s="3">
        <f>IF(AND(T1039&lt;&gt;"_U",T1039&lt;&gt;"c",J1039&lt;&gt;9,J1039&lt;&gt;99),IFERROR(VLOOKUP(A1039,'Health Total'!$A$2:$W$10000,18,0),"."),".")</f>
        <v>163962</v>
      </c>
    </row>
    <row r="1040" spans="1:23" x14ac:dyDescent="0.2">
      <c r="A1040" s="1" t="str">
        <f t="shared" si="32"/>
        <v>2018|Auckland|Another gender / He ira kÄ“ anÅ</v>
      </c>
      <c r="B1040" t="s">
        <v>20</v>
      </c>
      <c r="C1040" t="s">
        <v>21</v>
      </c>
      <c r="D1040" t="s">
        <v>22</v>
      </c>
      <c r="E1040" t="s">
        <v>23</v>
      </c>
      <c r="F1040">
        <v>2018</v>
      </c>
      <c r="G1040">
        <v>2018</v>
      </c>
      <c r="H1040">
        <v>102</v>
      </c>
      <c r="I1040" t="s">
        <v>86</v>
      </c>
      <c r="J1040">
        <v>5</v>
      </c>
      <c r="K1040" t="s">
        <v>33</v>
      </c>
      <c r="L1040">
        <v>99</v>
      </c>
      <c r="M1040" t="s">
        <v>26</v>
      </c>
      <c r="N1040">
        <v>99</v>
      </c>
      <c r="O1040" t="s">
        <v>27</v>
      </c>
      <c r="P1040">
        <v>3</v>
      </c>
      <c r="Q1040" t="s">
        <v>28</v>
      </c>
      <c r="T1040" t="s">
        <v>36</v>
      </c>
      <c r="U1040" t="s">
        <v>37</v>
      </c>
      <c r="V1040" s="3" t="str">
        <f t="shared" si="33"/>
        <v>.</v>
      </c>
      <c r="W1040" s="3" t="str">
        <f>IF(AND(T1040&lt;&gt;"_U",T1040&lt;&gt;"c",J1040&lt;&gt;9,J1040&lt;&gt;99),IFERROR(VLOOKUP(A1040,'Health Total'!$A$2:$W$10000,18,0),"."),".")</f>
        <v>.</v>
      </c>
    </row>
    <row r="1041" spans="1:23" x14ac:dyDescent="0.2">
      <c r="A1041" s="1" t="str">
        <f t="shared" si="32"/>
        <v>2018|Auckland|Total - gender</v>
      </c>
      <c r="B1041" t="s">
        <v>20</v>
      </c>
      <c r="C1041" t="s">
        <v>21</v>
      </c>
      <c r="D1041" t="s">
        <v>22</v>
      </c>
      <c r="E1041" t="s">
        <v>23</v>
      </c>
      <c r="F1041">
        <v>2018</v>
      </c>
      <c r="G1041">
        <v>2018</v>
      </c>
      <c r="H1041">
        <v>102</v>
      </c>
      <c r="I1041" t="s">
        <v>86</v>
      </c>
      <c r="J1041">
        <v>5</v>
      </c>
      <c r="K1041" t="s">
        <v>33</v>
      </c>
      <c r="L1041">
        <v>99</v>
      </c>
      <c r="M1041" t="s">
        <v>26</v>
      </c>
      <c r="N1041">
        <v>99</v>
      </c>
      <c r="O1041" t="s">
        <v>27</v>
      </c>
      <c r="P1041">
        <v>99</v>
      </c>
      <c r="Q1041" t="s">
        <v>42</v>
      </c>
      <c r="R1041">
        <v>11961</v>
      </c>
      <c r="V1041" s="3">
        <f t="shared" si="33"/>
        <v>3.81</v>
      </c>
      <c r="W1041" s="3">
        <f>IF(AND(T1041&lt;&gt;"_U",T1041&lt;&gt;"c",J1041&lt;&gt;9,J1041&lt;&gt;99),IFERROR(VLOOKUP(A1041,'Health Total'!$A$2:$W$10000,18,0),"."),".")</f>
        <v>313935</v>
      </c>
    </row>
    <row r="1042" spans="1:23" x14ac:dyDescent="0.2">
      <c r="A1042" s="1" t="str">
        <f t="shared" si="32"/>
        <v>2018|Auckland|Male / TÄne</v>
      </c>
      <c r="B1042" t="s">
        <v>20</v>
      </c>
      <c r="C1042" t="s">
        <v>21</v>
      </c>
      <c r="D1042" t="s">
        <v>22</v>
      </c>
      <c r="E1042" t="s">
        <v>23</v>
      </c>
      <c r="F1042">
        <v>2018</v>
      </c>
      <c r="G1042">
        <v>2018</v>
      </c>
      <c r="H1042">
        <v>102</v>
      </c>
      <c r="I1042" t="s">
        <v>86</v>
      </c>
      <c r="J1042">
        <v>6</v>
      </c>
      <c r="K1042" t="s">
        <v>52</v>
      </c>
      <c r="L1042">
        <v>99</v>
      </c>
      <c r="M1042" t="s">
        <v>26</v>
      </c>
      <c r="N1042">
        <v>99</v>
      </c>
      <c r="O1042" t="s">
        <v>27</v>
      </c>
      <c r="P1042">
        <v>1</v>
      </c>
      <c r="Q1042" t="s">
        <v>34</v>
      </c>
      <c r="R1042">
        <v>66030</v>
      </c>
      <c r="V1042" s="3">
        <f t="shared" si="33"/>
        <v>44.03</v>
      </c>
      <c r="W1042" s="3">
        <f>IF(AND(T1042&lt;&gt;"_U",T1042&lt;&gt;"c",J1042&lt;&gt;9,J1042&lt;&gt;99),IFERROR(VLOOKUP(A1042,'Health Total'!$A$2:$W$10000,18,0),"."),".")</f>
        <v>149973</v>
      </c>
    </row>
    <row r="1043" spans="1:23" x14ac:dyDescent="0.2">
      <c r="A1043" s="1" t="str">
        <f t="shared" si="32"/>
        <v>2018|Auckland|Female / Wahine</v>
      </c>
      <c r="B1043" t="s">
        <v>20</v>
      </c>
      <c r="C1043" t="s">
        <v>21</v>
      </c>
      <c r="D1043" t="s">
        <v>22</v>
      </c>
      <c r="E1043" t="s">
        <v>23</v>
      </c>
      <c r="F1043">
        <v>2018</v>
      </c>
      <c r="G1043">
        <v>2018</v>
      </c>
      <c r="H1043">
        <v>102</v>
      </c>
      <c r="I1043" t="s">
        <v>86</v>
      </c>
      <c r="J1043">
        <v>6</v>
      </c>
      <c r="K1043" t="s">
        <v>52</v>
      </c>
      <c r="L1043">
        <v>99</v>
      </c>
      <c r="M1043" t="s">
        <v>26</v>
      </c>
      <c r="N1043">
        <v>99</v>
      </c>
      <c r="O1043" t="s">
        <v>27</v>
      </c>
      <c r="P1043">
        <v>2</v>
      </c>
      <c r="Q1043" t="s">
        <v>31</v>
      </c>
      <c r="R1043">
        <v>66738</v>
      </c>
      <c r="V1043" s="3">
        <f t="shared" si="33"/>
        <v>40.700000000000003</v>
      </c>
      <c r="W1043" s="3">
        <f>IF(AND(T1043&lt;&gt;"_U",T1043&lt;&gt;"c",J1043&lt;&gt;9,J1043&lt;&gt;99),IFERROR(VLOOKUP(A1043,'Health Total'!$A$2:$W$10000,18,0),"."),".")</f>
        <v>163962</v>
      </c>
    </row>
    <row r="1044" spans="1:23" x14ac:dyDescent="0.2">
      <c r="A1044" s="1" t="str">
        <f t="shared" si="32"/>
        <v>2018|Auckland|Another gender / He ira kÄ“ anÅ</v>
      </c>
      <c r="B1044" t="s">
        <v>20</v>
      </c>
      <c r="C1044" t="s">
        <v>21</v>
      </c>
      <c r="D1044" t="s">
        <v>22</v>
      </c>
      <c r="E1044" t="s">
        <v>23</v>
      </c>
      <c r="F1044">
        <v>2018</v>
      </c>
      <c r="G1044">
        <v>2018</v>
      </c>
      <c r="H1044">
        <v>102</v>
      </c>
      <c r="I1044" t="s">
        <v>86</v>
      </c>
      <c r="J1044">
        <v>6</v>
      </c>
      <c r="K1044" t="s">
        <v>52</v>
      </c>
      <c r="L1044">
        <v>99</v>
      </c>
      <c r="M1044" t="s">
        <v>26</v>
      </c>
      <c r="N1044">
        <v>99</v>
      </c>
      <c r="O1044" t="s">
        <v>27</v>
      </c>
      <c r="P1044">
        <v>3</v>
      </c>
      <c r="Q1044" t="s">
        <v>28</v>
      </c>
      <c r="T1044" t="s">
        <v>36</v>
      </c>
      <c r="U1044" t="s">
        <v>37</v>
      </c>
      <c r="V1044" s="3" t="str">
        <f t="shared" si="33"/>
        <v>.</v>
      </c>
      <c r="W1044" s="3" t="str">
        <f>IF(AND(T1044&lt;&gt;"_U",T1044&lt;&gt;"c",J1044&lt;&gt;9,J1044&lt;&gt;99),IFERROR(VLOOKUP(A1044,'Health Total'!$A$2:$W$10000,18,0),"."),".")</f>
        <v>.</v>
      </c>
    </row>
    <row r="1045" spans="1:23" x14ac:dyDescent="0.2">
      <c r="A1045" s="1" t="str">
        <f t="shared" si="32"/>
        <v>2018|Auckland|Total - gender</v>
      </c>
      <c r="B1045" t="s">
        <v>20</v>
      </c>
      <c r="C1045" t="s">
        <v>21</v>
      </c>
      <c r="D1045" t="s">
        <v>22</v>
      </c>
      <c r="E1045" t="s">
        <v>23</v>
      </c>
      <c r="F1045">
        <v>2018</v>
      </c>
      <c r="G1045">
        <v>2018</v>
      </c>
      <c r="H1045">
        <v>102</v>
      </c>
      <c r="I1045" t="s">
        <v>86</v>
      </c>
      <c r="J1045">
        <v>6</v>
      </c>
      <c r="K1045" t="s">
        <v>52</v>
      </c>
      <c r="L1045">
        <v>99</v>
      </c>
      <c r="M1045" t="s">
        <v>26</v>
      </c>
      <c r="N1045">
        <v>99</v>
      </c>
      <c r="O1045" t="s">
        <v>27</v>
      </c>
      <c r="P1045">
        <v>99</v>
      </c>
      <c r="Q1045" t="s">
        <v>42</v>
      </c>
      <c r="R1045">
        <v>132768</v>
      </c>
      <c r="V1045" s="3">
        <f t="shared" si="33"/>
        <v>42.29</v>
      </c>
      <c r="W1045" s="3">
        <f>IF(AND(T1045&lt;&gt;"_U",T1045&lt;&gt;"c",J1045&lt;&gt;9,J1045&lt;&gt;99),IFERROR(VLOOKUP(A1045,'Health Total'!$A$2:$W$10000,18,0),"."),".")</f>
        <v>313935</v>
      </c>
    </row>
    <row r="1046" spans="1:23" x14ac:dyDescent="0.2">
      <c r="A1046" s="1" t="str">
        <f t="shared" si="32"/>
        <v>2018|Auckland|Male / TÄne</v>
      </c>
      <c r="B1046" t="s">
        <v>20</v>
      </c>
      <c r="C1046" t="s">
        <v>21</v>
      </c>
      <c r="D1046" t="s">
        <v>22</v>
      </c>
      <c r="E1046" t="s">
        <v>23</v>
      </c>
      <c r="F1046">
        <v>2018</v>
      </c>
      <c r="G1046">
        <v>2018</v>
      </c>
      <c r="H1046">
        <v>102</v>
      </c>
      <c r="I1046" t="s">
        <v>86</v>
      </c>
      <c r="J1046">
        <v>9</v>
      </c>
      <c r="K1046" t="s">
        <v>25</v>
      </c>
      <c r="L1046">
        <v>99</v>
      </c>
      <c r="M1046" t="s">
        <v>26</v>
      </c>
      <c r="N1046">
        <v>99</v>
      </c>
      <c r="O1046" t="s">
        <v>27</v>
      </c>
      <c r="P1046">
        <v>1</v>
      </c>
      <c r="Q1046" t="s">
        <v>34</v>
      </c>
      <c r="R1046">
        <v>41409</v>
      </c>
      <c r="V1046" s="3" t="str">
        <f t="shared" si="33"/>
        <v>.</v>
      </c>
      <c r="W1046" s="3" t="str">
        <f>IF(AND(T1046&lt;&gt;"_U",T1046&lt;&gt;"c",J1046&lt;&gt;9,J1046&lt;&gt;99),IFERROR(VLOOKUP(A1046,'Health Total'!$A$2:$W$10000,18,0),"."),".")</f>
        <v>.</v>
      </c>
    </row>
    <row r="1047" spans="1:23" x14ac:dyDescent="0.2">
      <c r="A1047" s="1" t="str">
        <f t="shared" si="32"/>
        <v>2018|Auckland|Female / Wahine</v>
      </c>
      <c r="B1047" t="s">
        <v>20</v>
      </c>
      <c r="C1047" t="s">
        <v>21</v>
      </c>
      <c r="D1047" t="s">
        <v>22</v>
      </c>
      <c r="E1047" t="s">
        <v>23</v>
      </c>
      <c r="F1047">
        <v>2018</v>
      </c>
      <c r="G1047">
        <v>2018</v>
      </c>
      <c r="H1047">
        <v>102</v>
      </c>
      <c r="I1047" t="s">
        <v>86</v>
      </c>
      <c r="J1047">
        <v>9</v>
      </c>
      <c r="K1047" t="s">
        <v>25</v>
      </c>
      <c r="L1047">
        <v>99</v>
      </c>
      <c r="M1047" t="s">
        <v>26</v>
      </c>
      <c r="N1047">
        <v>99</v>
      </c>
      <c r="O1047" t="s">
        <v>27</v>
      </c>
      <c r="P1047">
        <v>2</v>
      </c>
      <c r="Q1047" t="s">
        <v>31</v>
      </c>
      <c r="R1047">
        <v>33753</v>
      </c>
      <c r="V1047" s="3" t="str">
        <f t="shared" si="33"/>
        <v>.</v>
      </c>
      <c r="W1047" s="3" t="str">
        <f>IF(AND(T1047&lt;&gt;"_U",T1047&lt;&gt;"c",J1047&lt;&gt;9,J1047&lt;&gt;99),IFERROR(VLOOKUP(A1047,'Health Total'!$A$2:$W$10000,18,0),"."),".")</f>
        <v>.</v>
      </c>
    </row>
    <row r="1048" spans="1:23" x14ac:dyDescent="0.2">
      <c r="A1048" s="1" t="str">
        <f t="shared" si="32"/>
        <v>2018|Auckland|Another gender / He ira kÄ“ anÅ</v>
      </c>
      <c r="B1048" t="s">
        <v>20</v>
      </c>
      <c r="C1048" t="s">
        <v>21</v>
      </c>
      <c r="D1048" t="s">
        <v>22</v>
      </c>
      <c r="E1048" t="s">
        <v>23</v>
      </c>
      <c r="F1048">
        <v>2018</v>
      </c>
      <c r="G1048">
        <v>2018</v>
      </c>
      <c r="H1048">
        <v>102</v>
      </c>
      <c r="I1048" t="s">
        <v>86</v>
      </c>
      <c r="J1048">
        <v>9</v>
      </c>
      <c r="K1048" t="s">
        <v>25</v>
      </c>
      <c r="L1048">
        <v>99</v>
      </c>
      <c r="M1048" t="s">
        <v>26</v>
      </c>
      <c r="N1048">
        <v>99</v>
      </c>
      <c r="O1048" t="s">
        <v>27</v>
      </c>
      <c r="P1048">
        <v>3</v>
      </c>
      <c r="Q1048" t="s">
        <v>28</v>
      </c>
      <c r="T1048" t="s">
        <v>36</v>
      </c>
      <c r="U1048" t="s">
        <v>37</v>
      </c>
      <c r="V1048" s="3" t="str">
        <f t="shared" si="33"/>
        <v>.</v>
      </c>
      <c r="W1048" s="3" t="str">
        <f>IF(AND(T1048&lt;&gt;"_U",T1048&lt;&gt;"c",J1048&lt;&gt;9,J1048&lt;&gt;99),IFERROR(VLOOKUP(A1048,'Health Total'!$A$2:$W$10000,18,0),"."),".")</f>
        <v>.</v>
      </c>
    </row>
    <row r="1049" spans="1:23" x14ac:dyDescent="0.2">
      <c r="A1049" s="1" t="str">
        <f t="shared" si="32"/>
        <v>2018|Auckland|Total - gender</v>
      </c>
      <c r="B1049" t="s">
        <v>20</v>
      </c>
      <c r="C1049" t="s">
        <v>21</v>
      </c>
      <c r="D1049" t="s">
        <v>22</v>
      </c>
      <c r="E1049" t="s">
        <v>23</v>
      </c>
      <c r="F1049">
        <v>2018</v>
      </c>
      <c r="G1049">
        <v>2018</v>
      </c>
      <c r="H1049">
        <v>102</v>
      </c>
      <c r="I1049" t="s">
        <v>86</v>
      </c>
      <c r="J1049">
        <v>9</v>
      </c>
      <c r="K1049" t="s">
        <v>25</v>
      </c>
      <c r="L1049">
        <v>99</v>
      </c>
      <c r="M1049" t="s">
        <v>26</v>
      </c>
      <c r="N1049">
        <v>99</v>
      </c>
      <c r="O1049" t="s">
        <v>27</v>
      </c>
      <c r="P1049">
        <v>99</v>
      </c>
      <c r="Q1049" t="s">
        <v>42</v>
      </c>
      <c r="R1049">
        <v>75165</v>
      </c>
      <c r="V1049" s="3" t="str">
        <f t="shared" si="33"/>
        <v>.</v>
      </c>
      <c r="W1049" s="3" t="str">
        <f>IF(AND(T1049&lt;&gt;"_U",T1049&lt;&gt;"c",J1049&lt;&gt;9,J1049&lt;&gt;99),IFERROR(VLOOKUP(A1049,'Health Total'!$A$2:$W$10000,18,0),"."),".")</f>
        <v>.</v>
      </c>
    </row>
    <row r="1050" spans="1:23" x14ac:dyDescent="0.2">
      <c r="A1050" s="1" t="str">
        <f t="shared" si="32"/>
        <v>2018|Auckland|Male / TÄne</v>
      </c>
      <c r="B1050" t="s">
        <v>20</v>
      </c>
      <c r="C1050" t="s">
        <v>21</v>
      </c>
      <c r="D1050" t="s">
        <v>22</v>
      </c>
      <c r="E1050" t="s">
        <v>23</v>
      </c>
      <c r="F1050">
        <v>2018</v>
      </c>
      <c r="G1050">
        <v>2018</v>
      </c>
      <c r="H1050">
        <v>102</v>
      </c>
      <c r="I1050" t="s">
        <v>86</v>
      </c>
      <c r="J1050">
        <v>77</v>
      </c>
      <c r="K1050" t="s">
        <v>49</v>
      </c>
      <c r="L1050">
        <v>99</v>
      </c>
      <c r="M1050" t="s">
        <v>26</v>
      </c>
      <c r="N1050">
        <v>99</v>
      </c>
      <c r="O1050" t="s">
        <v>27</v>
      </c>
      <c r="P1050">
        <v>1</v>
      </c>
      <c r="Q1050" t="s">
        <v>34</v>
      </c>
      <c r="R1050">
        <v>149973</v>
      </c>
      <c r="V1050" s="3">
        <f t="shared" si="33"/>
        <v>100</v>
      </c>
      <c r="W1050" s="3">
        <f>IF(AND(T1050&lt;&gt;"_U",T1050&lt;&gt;"c",J1050&lt;&gt;9,J1050&lt;&gt;99),IFERROR(VLOOKUP(A1050,'Health Total'!$A$2:$W$10000,18,0),"."),".")</f>
        <v>149973</v>
      </c>
    </row>
    <row r="1051" spans="1:23" x14ac:dyDescent="0.2">
      <c r="A1051" s="1" t="str">
        <f t="shared" si="32"/>
        <v>2018|Auckland|Female / Wahine</v>
      </c>
      <c r="B1051" t="s">
        <v>20</v>
      </c>
      <c r="C1051" t="s">
        <v>21</v>
      </c>
      <c r="D1051" t="s">
        <v>22</v>
      </c>
      <c r="E1051" t="s">
        <v>23</v>
      </c>
      <c r="F1051">
        <v>2018</v>
      </c>
      <c r="G1051">
        <v>2018</v>
      </c>
      <c r="H1051">
        <v>102</v>
      </c>
      <c r="I1051" t="s">
        <v>86</v>
      </c>
      <c r="J1051">
        <v>77</v>
      </c>
      <c r="K1051" t="s">
        <v>49</v>
      </c>
      <c r="L1051">
        <v>99</v>
      </c>
      <c r="M1051" t="s">
        <v>26</v>
      </c>
      <c r="N1051">
        <v>99</v>
      </c>
      <c r="O1051" t="s">
        <v>27</v>
      </c>
      <c r="P1051">
        <v>2</v>
      </c>
      <c r="Q1051" t="s">
        <v>31</v>
      </c>
      <c r="R1051">
        <v>163962</v>
      </c>
      <c r="V1051" s="3">
        <f t="shared" si="33"/>
        <v>100</v>
      </c>
      <c r="W1051" s="3">
        <f>IF(AND(T1051&lt;&gt;"_U",T1051&lt;&gt;"c",J1051&lt;&gt;9,J1051&lt;&gt;99),IFERROR(VLOOKUP(A1051,'Health Total'!$A$2:$W$10000,18,0),"."),".")</f>
        <v>163962</v>
      </c>
    </row>
    <row r="1052" spans="1:23" x14ac:dyDescent="0.2">
      <c r="A1052" s="1" t="str">
        <f t="shared" si="32"/>
        <v>2018|Auckland|Another gender / He ira kÄ“ anÅ</v>
      </c>
      <c r="B1052" t="s">
        <v>20</v>
      </c>
      <c r="C1052" t="s">
        <v>21</v>
      </c>
      <c r="D1052" t="s">
        <v>22</v>
      </c>
      <c r="E1052" t="s">
        <v>23</v>
      </c>
      <c r="F1052">
        <v>2018</v>
      </c>
      <c r="G1052">
        <v>2018</v>
      </c>
      <c r="H1052">
        <v>102</v>
      </c>
      <c r="I1052" t="s">
        <v>86</v>
      </c>
      <c r="J1052">
        <v>77</v>
      </c>
      <c r="K1052" t="s">
        <v>49</v>
      </c>
      <c r="L1052">
        <v>99</v>
      </c>
      <c r="M1052" t="s">
        <v>26</v>
      </c>
      <c r="N1052">
        <v>99</v>
      </c>
      <c r="O1052" t="s">
        <v>27</v>
      </c>
      <c r="P1052">
        <v>3</v>
      </c>
      <c r="Q1052" t="s">
        <v>28</v>
      </c>
      <c r="T1052" t="s">
        <v>36</v>
      </c>
      <c r="U1052" t="s">
        <v>37</v>
      </c>
      <c r="V1052" s="3" t="str">
        <f t="shared" si="33"/>
        <v>.</v>
      </c>
      <c r="W1052" s="3" t="str">
        <f>IF(AND(T1052&lt;&gt;"_U",T1052&lt;&gt;"c",J1052&lt;&gt;9,J1052&lt;&gt;99),IFERROR(VLOOKUP(A1052,'Health Total'!$A$2:$W$10000,18,0),"."),".")</f>
        <v>.</v>
      </c>
    </row>
    <row r="1053" spans="1:23" x14ac:dyDescent="0.2">
      <c r="A1053" s="1" t="str">
        <f t="shared" si="32"/>
        <v>2018|Auckland|Total - gender</v>
      </c>
      <c r="B1053" t="s">
        <v>20</v>
      </c>
      <c r="C1053" t="s">
        <v>21</v>
      </c>
      <c r="D1053" t="s">
        <v>22</v>
      </c>
      <c r="E1053" t="s">
        <v>23</v>
      </c>
      <c r="F1053">
        <v>2018</v>
      </c>
      <c r="G1053">
        <v>2018</v>
      </c>
      <c r="H1053">
        <v>102</v>
      </c>
      <c r="I1053" t="s">
        <v>86</v>
      </c>
      <c r="J1053">
        <v>77</v>
      </c>
      <c r="K1053" t="s">
        <v>49</v>
      </c>
      <c r="L1053">
        <v>99</v>
      </c>
      <c r="M1053" t="s">
        <v>26</v>
      </c>
      <c r="N1053">
        <v>99</v>
      </c>
      <c r="O1053" t="s">
        <v>27</v>
      </c>
      <c r="P1053">
        <v>99</v>
      </c>
      <c r="Q1053" t="s">
        <v>42</v>
      </c>
      <c r="R1053">
        <v>313935</v>
      </c>
      <c r="V1053" s="3">
        <f t="shared" si="33"/>
        <v>100</v>
      </c>
      <c r="W1053" s="3">
        <f>IF(AND(T1053&lt;&gt;"_U",T1053&lt;&gt;"c",J1053&lt;&gt;9,J1053&lt;&gt;99),IFERROR(VLOOKUP(A1053,'Health Total'!$A$2:$W$10000,18,0),"."),".")</f>
        <v>313935</v>
      </c>
    </row>
    <row r="1054" spans="1:23" x14ac:dyDescent="0.2">
      <c r="A1054" s="1" t="str">
        <f t="shared" si="32"/>
        <v>2018|Auckland|Male / TÄne</v>
      </c>
      <c r="B1054" t="s">
        <v>20</v>
      </c>
      <c r="C1054" t="s">
        <v>21</v>
      </c>
      <c r="D1054" t="s">
        <v>22</v>
      </c>
      <c r="E1054" t="s">
        <v>23</v>
      </c>
      <c r="F1054">
        <v>2018</v>
      </c>
      <c r="G1054">
        <v>2018</v>
      </c>
      <c r="H1054">
        <v>102</v>
      </c>
      <c r="I1054" t="s">
        <v>86</v>
      </c>
      <c r="J1054">
        <v>99</v>
      </c>
      <c r="K1054" t="s">
        <v>47</v>
      </c>
      <c r="L1054">
        <v>99</v>
      </c>
      <c r="M1054" t="s">
        <v>26</v>
      </c>
      <c r="N1054">
        <v>99</v>
      </c>
      <c r="O1054" t="s">
        <v>27</v>
      </c>
      <c r="P1054">
        <v>1</v>
      </c>
      <c r="Q1054" t="s">
        <v>34</v>
      </c>
      <c r="R1054">
        <v>191382</v>
      </c>
      <c r="V1054" s="3" t="str">
        <f t="shared" si="33"/>
        <v>.</v>
      </c>
      <c r="W1054" s="3" t="str">
        <f>IF(AND(T1054&lt;&gt;"_U",T1054&lt;&gt;"c",J1054&lt;&gt;9,J1054&lt;&gt;99),IFERROR(VLOOKUP(A1054,'Health Total'!$A$2:$W$10000,18,0),"."),".")</f>
        <v>.</v>
      </c>
    </row>
    <row r="1055" spans="1:23" x14ac:dyDescent="0.2">
      <c r="A1055" s="1" t="str">
        <f t="shared" si="32"/>
        <v>2018|Auckland|Female / Wahine</v>
      </c>
      <c r="B1055" t="s">
        <v>20</v>
      </c>
      <c r="C1055" t="s">
        <v>21</v>
      </c>
      <c r="D1055" t="s">
        <v>22</v>
      </c>
      <c r="E1055" t="s">
        <v>23</v>
      </c>
      <c r="F1055">
        <v>2018</v>
      </c>
      <c r="G1055">
        <v>2018</v>
      </c>
      <c r="H1055">
        <v>102</v>
      </c>
      <c r="I1055" t="s">
        <v>86</v>
      </c>
      <c r="J1055">
        <v>99</v>
      </c>
      <c r="K1055" t="s">
        <v>47</v>
      </c>
      <c r="L1055">
        <v>99</v>
      </c>
      <c r="M1055" t="s">
        <v>26</v>
      </c>
      <c r="N1055">
        <v>99</v>
      </c>
      <c r="O1055" t="s">
        <v>27</v>
      </c>
      <c r="P1055">
        <v>2</v>
      </c>
      <c r="Q1055" t="s">
        <v>31</v>
      </c>
      <c r="R1055">
        <v>197718</v>
      </c>
      <c r="V1055" s="3" t="str">
        <f t="shared" si="33"/>
        <v>.</v>
      </c>
      <c r="W1055" s="3" t="str">
        <f>IF(AND(T1055&lt;&gt;"_U",T1055&lt;&gt;"c",J1055&lt;&gt;9,J1055&lt;&gt;99),IFERROR(VLOOKUP(A1055,'Health Total'!$A$2:$W$10000,18,0),"."),".")</f>
        <v>.</v>
      </c>
    </row>
    <row r="1056" spans="1:23" x14ac:dyDescent="0.2">
      <c r="A1056" s="1" t="str">
        <f t="shared" si="32"/>
        <v>2018|Auckland|Another gender / He ira kÄ“ anÅ</v>
      </c>
      <c r="B1056" t="s">
        <v>20</v>
      </c>
      <c r="C1056" t="s">
        <v>21</v>
      </c>
      <c r="D1056" t="s">
        <v>22</v>
      </c>
      <c r="E1056" t="s">
        <v>23</v>
      </c>
      <c r="F1056">
        <v>2018</v>
      </c>
      <c r="G1056">
        <v>2018</v>
      </c>
      <c r="H1056">
        <v>102</v>
      </c>
      <c r="I1056" t="s">
        <v>86</v>
      </c>
      <c r="J1056">
        <v>99</v>
      </c>
      <c r="K1056" t="s">
        <v>47</v>
      </c>
      <c r="L1056">
        <v>99</v>
      </c>
      <c r="M1056" t="s">
        <v>26</v>
      </c>
      <c r="N1056">
        <v>99</v>
      </c>
      <c r="O1056" t="s">
        <v>27</v>
      </c>
      <c r="P1056">
        <v>3</v>
      </c>
      <c r="Q1056" t="s">
        <v>28</v>
      </c>
      <c r="T1056" t="s">
        <v>36</v>
      </c>
      <c r="U1056" t="s">
        <v>37</v>
      </c>
      <c r="V1056" s="3" t="str">
        <f t="shared" si="33"/>
        <v>.</v>
      </c>
      <c r="W1056" s="3" t="str">
        <f>IF(AND(T1056&lt;&gt;"_U",T1056&lt;&gt;"c",J1056&lt;&gt;9,J1056&lt;&gt;99),IFERROR(VLOOKUP(A1056,'Health Total'!$A$2:$W$10000,18,0),"."),".")</f>
        <v>.</v>
      </c>
    </row>
    <row r="1057" spans="1:23" x14ac:dyDescent="0.2">
      <c r="A1057" s="1" t="str">
        <f t="shared" si="32"/>
        <v>2018|Auckland|Total - gender</v>
      </c>
      <c r="B1057" t="s">
        <v>20</v>
      </c>
      <c r="C1057" t="s">
        <v>21</v>
      </c>
      <c r="D1057" t="s">
        <v>22</v>
      </c>
      <c r="E1057" t="s">
        <v>23</v>
      </c>
      <c r="F1057">
        <v>2018</v>
      </c>
      <c r="G1057">
        <v>2018</v>
      </c>
      <c r="H1057">
        <v>102</v>
      </c>
      <c r="I1057" t="s">
        <v>86</v>
      </c>
      <c r="J1057">
        <v>99</v>
      </c>
      <c r="K1057" t="s">
        <v>47</v>
      </c>
      <c r="L1057">
        <v>99</v>
      </c>
      <c r="M1057" t="s">
        <v>26</v>
      </c>
      <c r="N1057">
        <v>99</v>
      </c>
      <c r="O1057" t="s">
        <v>27</v>
      </c>
      <c r="P1057">
        <v>99</v>
      </c>
      <c r="Q1057" t="s">
        <v>42</v>
      </c>
      <c r="R1057">
        <v>389100</v>
      </c>
      <c r="V1057" s="3" t="str">
        <f t="shared" si="33"/>
        <v>.</v>
      </c>
      <c r="W1057" s="3" t="str">
        <f>IF(AND(T1057&lt;&gt;"_U",T1057&lt;&gt;"c",J1057&lt;&gt;9,J1057&lt;&gt;99),IFERROR(VLOOKUP(A1057,'Health Total'!$A$2:$W$10000,18,0),"."),".")</f>
        <v>.</v>
      </c>
    </row>
    <row r="1058" spans="1:23" x14ac:dyDescent="0.2">
      <c r="A1058" s="1" t="str">
        <f t="shared" si="32"/>
        <v>2018|Counties Manukau|Male / TÄne</v>
      </c>
      <c r="B1058" t="s">
        <v>20</v>
      </c>
      <c r="C1058" t="s">
        <v>21</v>
      </c>
      <c r="D1058" t="s">
        <v>22</v>
      </c>
      <c r="E1058" t="s">
        <v>23</v>
      </c>
      <c r="F1058">
        <v>2018</v>
      </c>
      <c r="G1058">
        <v>2018</v>
      </c>
      <c r="H1058">
        <v>103</v>
      </c>
      <c r="I1058" t="s">
        <v>167</v>
      </c>
      <c r="J1058">
        <v>1</v>
      </c>
      <c r="K1058" t="s">
        <v>30</v>
      </c>
      <c r="L1058">
        <v>99</v>
      </c>
      <c r="M1058" t="s">
        <v>26</v>
      </c>
      <c r="N1058">
        <v>99</v>
      </c>
      <c r="O1058" t="s">
        <v>27</v>
      </c>
      <c r="P1058">
        <v>1</v>
      </c>
      <c r="Q1058" t="s">
        <v>34</v>
      </c>
      <c r="R1058">
        <v>81561</v>
      </c>
      <c r="V1058" s="3">
        <f t="shared" si="33"/>
        <v>54.38</v>
      </c>
      <c r="W1058" s="3">
        <f>IF(AND(T1058&lt;&gt;"_U",T1058&lt;&gt;"c",J1058&lt;&gt;9,J1058&lt;&gt;99),IFERROR(VLOOKUP(A1058,'Health Total'!$A$2:$W$10000,18,0),"."),".")</f>
        <v>149991</v>
      </c>
    </row>
    <row r="1059" spans="1:23" x14ac:dyDescent="0.2">
      <c r="A1059" s="1" t="str">
        <f t="shared" si="32"/>
        <v>2018|Counties Manukau|Female / Wahine</v>
      </c>
      <c r="B1059" t="s">
        <v>20</v>
      </c>
      <c r="C1059" t="s">
        <v>21</v>
      </c>
      <c r="D1059" t="s">
        <v>22</v>
      </c>
      <c r="E1059" t="s">
        <v>23</v>
      </c>
      <c r="F1059">
        <v>2018</v>
      </c>
      <c r="G1059">
        <v>2018</v>
      </c>
      <c r="H1059">
        <v>103</v>
      </c>
      <c r="I1059" t="s">
        <v>167</v>
      </c>
      <c r="J1059">
        <v>1</v>
      </c>
      <c r="K1059" t="s">
        <v>30</v>
      </c>
      <c r="L1059">
        <v>99</v>
      </c>
      <c r="M1059" t="s">
        <v>26</v>
      </c>
      <c r="N1059">
        <v>99</v>
      </c>
      <c r="O1059" t="s">
        <v>27</v>
      </c>
      <c r="P1059">
        <v>2</v>
      </c>
      <c r="Q1059" t="s">
        <v>31</v>
      </c>
      <c r="R1059">
        <v>82089</v>
      </c>
      <c r="V1059" s="3">
        <f t="shared" si="33"/>
        <v>49.85</v>
      </c>
      <c r="W1059" s="3">
        <f>IF(AND(T1059&lt;&gt;"_U",T1059&lt;&gt;"c",J1059&lt;&gt;9,J1059&lt;&gt;99),IFERROR(VLOOKUP(A1059,'Health Total'!$A$2:$W$10000,18,0),"."),".")</f>
        <v>164679</v>
      </c>
    </row>
    <row r="1060" spans="1:23" x14ac:dyDescent="0.2">
      <c r="A1060" s="1" t="str">
        <f t="shared" si="32"/>
        <v>2018|Counties Manukau|Another gender / He ira kÄ“ anÅ</v>
      </c>
      <c r="B1060" t="s">
        <v>20</v>
      </c>
      <c r="C1060" t="s">
        <v>21</v>
      </c>
      <c r="D1060" t="s">
        <v>22</v>
      </c>
      <c r="E1060" t="s">
        <v>23</v>
      </c>
      <c r="F1060">
        <v>2018</v>
      </c>
      <c r="G1060">
        <v>2018</v>
      </c>
      <c r="H1060">
        <v>103</v>
      </c>
      <c r="I1060" t="s">
        <v>167</v>
      </c>
      <c r="J1060">
        <v>1</v>
      </c>
      <c r="K1060" t="s">
        <v>30</v>
      </c>
      <c r="L1060">
        <v>99</v>
      </c>
      <c r="M1060" t="s">
        <v>26</v>
      </c>
      <c r="N1060">
        <v>99</v>
      </c>
      <c r="O1060" t="s">
        <v>27</v>
      </c>
      <c r="P1060">
        <v>3</v>
      </c>
      <c r="Q1060" t="s">
        <v>28</v>
      </c>
      <c r="T1060" t="s">
        <v>36</v>
      </c>
      <c r="U1060" t="s">
        <v>37</v>
      </c>
      <c r="V1060" s="3" t="str">
        <f t="shared" si="33"/>
        <v>.</v>
      </c>
      <c r="W1060" s="3" t="str">
        <f>IF(AND(T1060&lt;&gt;"_U",T1060&lt;&gt;"c",J1060&lt;&gt;9,J1060&lt;&gt;99),IFERROR(VLOOKUP(A1060,'Health Total'!$A$2:$W$10000,18,0),"."),".")</f>
        <v>.</v>
      </c>
    </row>
    <row r="1061" spans="1:23" x14ac:dyDescent="0.2">
      <c r="A1061" s="1" t="str">
        <f t="shared" si="32"/>
        <v>2018|Counties Manukau|Total - gender</v>
      </c>
      <c r="B1061" t="s">
        <v>20</v>
      </c>
      <c r="C1061" t="s">
        <v>21</v>
      </c>
      <c r="D1061" t="s">
        <v>22</v>
      </c>
      <c r="E1061" t="s">
        <v>23</v>
      </c>
      <c r="F1061">
        <v>2018</v>
      </c>
      <c r="G1061">
        <v>2018</v>
      </c>
      <c r="H1061">
        <v>103</v>
      </c>
      <c r="I1061" t="s">
        <v>167</v>
      </c>
      <c r="J1061">
        <v>1</v>
      </c>
      <c r="K1061" t="s">
        <v>30</v>
      </c>
      <c r="L1061">
        <v>99</v>
      </c>
      <c r="M1061" t="s">
        <v>26</v>
      </c>
      <c r="N1061">
        <v>99</v>
      </c>
      <c r="O1061" t="s">
        <v>27</v>
      </c>
      <c r="P1061">
        <v>99</v>
      </c>
      <c r="Q1061" t="s">
        <v>42</v>
      </c>
      <c r="R1061">
        <v>163650</v>
      </c>
      <c r="V1061" s="3">
        <f t="shared" si="33"/>
        <v>52.01</v>
      </c>
      <c r="W1061" s="3">
        <f>IF(AND(T1061&lt;&gt;"_U",T1061&lt;&gt;"c",J1061&lt;&gt;9,J1061&lt;&gt;99),IFERROR(VLOOKUP(A1061,'Health Total'!$A$2:$W$10000,18,0),"."),".")</f>
        <v>314667</v>
      </c>
    </row>
    <row r="1062" spans="1:23" x14ac:dyDescent="0.2">
      <c r="A1062" s="1" t="str">
        <f t="shared" si="32"/>
        <v>2018|Counties Manukau|Male / TÄne</v>
      </c>
      <c r="B1062" t="s">
        <v>20</v>
      </c>
      <c r="C1062" t="s">
        <v>21</v>
      </c>
      <c r="D1062" t="s">
        <v>22</v>
      </c>
      <c r="E1062" t="s">
        <v>23</v>
      </c>
      <c r="F1062">
        <v>2018</v>
      </c>
      <c r="G1062">
        <v>2018</v>
      </c>
      <c r="H1062">
        <v>103</v>
      </c>
      <c r="I1062" t="s">
        <v>167</v>
      </c>
      <c r="J1062">
        <v>3</v>
      </c>
      <c r="K1062" t="s">
        <v>39</v>
      </c>
      <c r="L1062">
        <v>99</v>
      </c>
      <c r="M1062" t="s">
        <v>26</v>
      </c>
      <c r="N1062">
        <v>99</v>
      </c>
      <c r="O1062" t="s">
        <v>27</v>
      </c>
      <c r="P1062">
        <v>1</v>
      </c>
      <c r="Q1062" t="s">
        <v>34</v>
      </c>
      <c r="R1062">
        <v>3654</v>
      </c>
      <c r="V1062" s="3">
        <f t="shared" si="33"/>
        <v>2.44</v>
      </c>
      <c r="W1062" s="3">
        <f>IF(AND(T1062&lt;&gt;"_U",T1062&lt;&gt;"c",J1062&lt;&gt;9,J1062&lt;&gt;99),IFERROR(VLOOKUP(A1062,'Health Total'!$A$2:$W$10000,18,0),"."),".")</f>
        <v>149991</v>
      </c>
    </row>
    <row r="1063" spans="1:23" x14ac:dyDescent="0.2">
      <c r="A1063" s="1" t="str">
        <f t="shared" si="32"/>
        <v>2018|Counties Manukau|Female / Wahine</v>
      </c>
      <c r="B1063" t="s">
        <v>20</v>
      </c>
      <c r="C1063" t="s">
        <v>21</v>
      </c>
      <c r="D1063" t="s">
        <v>22</v>
      </c>
      <c r="E1063" t="s">
        <v>23</v>
      </c>
      <c r="F1063">
        <v>2018</v>
      </c>
      <c r="G1063">
        <v>2018</v>
      </c>
      <c r="H1063">
        <v>103</v>
      </c>
      <c r="I1063" t="s">
        <v>167</v>
      </c>
      <c r="J1063">
        <v>3</v>
      </c>
      <c r="K1063" t="s">
        <v>39</v>
      </c>
      <c r="L1063">
        <v>99</v>
      </c>
      <c r="M1063" t="s">
        <v>26</v>
      </c>
      <c r="N1063">
        <v>99</v>
      </c>
      <c r="O1063" t="s">
        <v>27</v>
      </c>
      <c r="P1063">
        <v>2</v>
      </c>
      <c r="Q1063" t="s">
        <v>31</v>
      </c>
      <c r="R1063">
        <v>5352</v>
      </c>
      <c r="V1063" s="3">
        <f t="shared" si="33"/>
        <v>3.25</v>
      </c>
      <c r="W1063" s="3">
        <f>IF(AND(T1063&lt;&gt;"_U",T1063&lt;&gt;"c",J1063&lt;&gt;9,J1063&lt;&gt;99),IFERROR(VLOOKUP(A1063,'Health Total'!$A$2:$W$10000,18,0),"."),".")</f>
        <v>164679</v>
      </c>
    </row>
    <row r="1064" spans="1:23" x14ac:dyDescent="0.2">
      <c r="A1064" s="1" t="str">
        <f t="shared" si="32"/>
        <v>2018|Counties Manukau|Another gender / He ira kÄ“ anÅ</v>
      </c>
      <c r="B1064" t="s">
        <v>20</v>
      </c>
      <c r="C1064" t="s">
        <v>21</v>
      </c>
      <c r="D1064" t="s">
        <v>22</v>
      </c>
      <c r="E1064" t="s">
        <v>23</v>
      </c>
      <c r="F1064">
        <v>2018</v>
      </c>
      <c r="G1064">
        <v>2018</v>
      </c>
      <c r="H1064">
        <v>103</v>
      </c>
      <c r="I1064" t="s">
        <v>167</v>
      </c>
      <c r="J1064">
        <v>3</v>
      </c>
      <c r="K1064" t="s">
        <v>39</v>
      </c>
      <c r="L1064">
        <v>99</v>
      </c>
      <c r="M1064" t="s">
        <v>26</v>
      </c>
      <c r="N1064">
        <v>99</v>
      </c>
      <c r="O1064" t="s">
        <v>27</v>
      </c>
      <c r="P1064">
        <v>3</v>
      </c>
      <c r="Q1064" t="s">
        <v>28</v>
      </c>
      <c r="T1064" t="s">
        <v>36</v>
      </c>
      <c r="U1064" t="s">
        <v>37</v>
      </c>
      <c r="V1064" s="3" t="str">
        <f t="shared" si="33"/>
        <v>.</v>
      </c>
      <c r="W1064" s="3" t="str">
        <f>IF(AND(T1064&lt;&gt;"_U",T1064&lt;&gt;"c",J1064&lt;&gt;9,J1064&lt;&gt;99),IFERROR(VLOOKUP(A1064,'Health Total'!$A$2:$W$10000,18,0),"."),".")</f>
        <v>.</v>
      </c>
    </row>
    <row r="1065" spans="1:23" x14ac:dyDescent="0.2">
      <c r="A1065" s="1" t="str">
        <f t="shared" si="32"/>
        <v>2018|Counties Manukau|Total - gender</v>
      </c>
      <c r="B1065" t="s">
        <v>20</v>
      </c>
      <c r="C1065" t="s">
        <v>21</v>
      </c>
      <c r="D1065" t="s">
        <v>22</v>
      </c>
      <c r="E1065" t="s">
        <v>23</v>
      </c>
      <c r="F1065">
        <v>2018</v>
      </c>
      <c r="G1065">
        <v>2018</v>
      </c>
      <c r="H1065">
        <v>103</v>
      </c>
      <c r="I1065" t="s">
        <v>167</v>
      </c>
      <c r="J1065">
        <v>3</v>
      </c>
      <c r="K1065" t="s">
        <v>39</v>
      </c>
      <c r="L1065">
        <v>99</v>
      </c>
      <c r="M1065" t="s">
        <v>26</v>
      </c>
      <c r="N1065">
        <v>99</v>
      </c>
      <c r="O1065" t="s">
        <v>27</v>
      </c>
      <c r="P1065">
        <v>99</v>
      </c>
      <c r="Q1065" t="s">
        <v>42</v>
      </c>
      <c r="R1065">
        <v>9006</v>
      </c>
      <c r="V1065" s="3">
        <f t="shared" si="33"/>
        <v>2.86</v>
      </c>
      <c r="W1065" s="3">
        <f>IF(AND(T1065&lt;&gt;"_U",T1065&lt;&gt;"c",J1065&lt;&gt;9,J1065&lt;&gt;99),IFERROR(VLOOKUP(A1065,'Health Total'!$A$2:$W$10000,18,0),"."),".")</f>
        <v>314667</v>
      </c>
    </row>
    <row r="1066" spans="1:23" x14ac:dyDescent="0.2">
      <c r="A1066" s="1" t="str">
        <f t="shared" si="32"/>
        <v>2018|Counties Manukau|Male / TÄne</v>
      </c>
      <c r="B1066" t="s">
        <v>20</v>
      </c>
      <c r="C1066" t="s">
        <v>21</v>
      </c>
      <c r="D1066" t="s">
        <v>22</v>
      </c>
      <c r="E1066" t="s">
        <v>23</v>
      </c>
      <c r="F1066">
        <v>2018</v>
      </c>
      <c r="G1066">
        <v>2018</v>
      </c>
      <c r="H1066">
        <v>103</v>
      </c>
      <c r="I1066" t="s">
        <v>167</v>
      </c>
      <c r="J1066">
        <v>4</v>
      </c>
      <c r="K1066" t="s">
        <v>54</v>
      </c>
      <c r="L1066">
        <v>99</v>
      </c>
      <c r="M1066" t="s">
        <v>26</v>
      </c>
      <c r="N1066">
        <v>99</v>
      </c>
      <c r="O1066" t="s">
        <v>27</v>
      </c>
      <c r="P1066">
        <v>1</v>
      </c>
      <c r="Q1066" t="s">
        <v>34</v>
      </c>
      <c r="R1066">
        <v>7500</v>
      </c>
      <c r="V1066" s="3">
        <f t="shared" si="33"/>
        <v>5</v>
      </c>
      <c r="W1066" s="3">
        <f>IF(AND(T1066&lt;&gt;"_U",T1066&lt;&gt;"c",J1066&lt;&gt;9,J1066&lt;&gt;99),IFERROR(VLOOKUP(A1066,'Health Total'!$A$2:$W$10000,18,0),"."),".")</f>
        <v>149991</v>
      </c>
    </row>
    <row r="1067" spans="1:23" x14ac:dyDescent="0.2">
      <c r="A1067" s="1" t="str">
        <f t="shared" si="32"/>
        <v>2018|Counties Manukau|Female / Wahine</v>
      </c>
      <c r="B1067" t="s">
        <v>20</v>
      </c>
      <c r="C1067" t="s">
        <v>21</v>
      </c>
      <c r="D1067" t="s">
        <v>22</v>
      </c>
      <c r="E1067" t="s">
        <v>23</v>
      </c>
      <c r="F1067">
        <v>2018</v>
      </c>
      <c r="G1067">
        <v>2018</v>
      </c>
      <c r="H1067">
        <v>103</v>
      </c>
      <c r="I1067" t="s">
        <v>167</v>
      </c>
      <c r="J1067">
        <v>4</v>
      </c>
      <c r="K1067" t="s">
        <v>54</v>
      </c>
      <c r="L1067">
        <v>99</v>
      </c>
      <c r="M1067" t="s">
        <v>26</v>
      </c>
      <c r="N1067">
        <v>99</v>
      </c>
      <c r="O1067" t="s">
        <v>27</v>
      </c>
      <c r="P1067">
        <v>2</v>
      </c>
      <c r="Q1067" t="s">
        <v>31</v>
      </c>
      <c r="R1067">
        <v>11691</v>
      </c>
      <c r="V1067" s="3">
        <f t="shared" si="33"/>
        <v>7.1</v>
      </c>
      <c r="W1067" s="3">
        <f>IF(AND(T1067&lt;&gt;"_U",T1067&lt;&gt;"c",J1067&lt;&gt;9,J1067&lt;&gt;99),IFERROR(VLOOKUP(A1067,'Health Total'!$A$2:$W$10000,18,0),"."),".")</f>
        <v>164679</v>
      </c>
    </row>
    <row r="1068" spans="1:23" x14ac:dyDescent="0.2">
      <c r="A1068" s="1" t="str">
        <f t="shared" si="32"/>
        <v>2018|Counties Manukau|Another gender / He ira kÄ“ anÅ</v>
      </c>
      <c r="B1068" t="s">
        <v>20</v>
      </c>
      <c r="C1068" t="s">
        <v>21</v>
      </c>
      <c r="D1068" t="s">
        <v>22</v>
      </c>
      <c r="E1068" t="s">
        <v>23</v>
      </c>
      <c r="F1068">
        <v>2018</v>
      </c>
      <c r="G1068">
        <v>2018</v>
      </c>
      <c r="H1068">
        <v>103</v>
      </c>
      <c r="I1068" t="s">
        <v>167</v>
      </c>
      <c r="J1068">
        <v>4</v>
      </c>
      <c r="K1068" t="s">
        <v>54</v>
      </c>
      <c r="L1068">
        <v>99</v>
      </c>
      <c r="M1068" t="s">
        <v>26</v>
      </c>
      <c r="N1068">
        <v>99</v>
      </c>
      <c r="O1068" t="s">
        <v>27</v>
      </c>
      <c r="P1068">
        <v>3</v>
      </c>
      <c r="Q1068" t="s">
        <v>28</v>
      </c>
      <c r="T1068" t="s">
        <v>36</v>
      </c>
      <c r="U1068" t="s">
        <v>37</v>
      </c>
      <c r="V1068" s="3" t="str">
        <f t="shared" si="33"/>
        <v>.</v>
      </c>
      <c r="W1068" s="3" t="str">
        <f>IF(AND(T1068&lt;&gt;"_U",T1068&lt;&gt;"c",J1068&lt;&gt;9,J1068&lt;&gt;99),IFERROR(VLOOKUP(A1068,'Health Total'!$A$2:$W$10000,18,0),"."),".")</f>
        <v>.</v>
      </c>
    </row>
    <row r="1069" spans="1:23" x14ac:dyDescent="0.2">
      <c r="A1069" s="1" t="str">
        <f t="shared" si="32"/>
        <v>2018|Counties Manukau|Total - gender</v>
      </c>
      <c r="B1069" t="s">
        <v>20</v>
      </c>
      <c r="C1069" t="s">
        <v>21</v>
      </c>
      <c r="D1069" t="s">
        <v>22</v>
      </c>
      <c r="E1069" t="s">
        <v>23</v>
      </c>
      <c r="F1069">
        <v>2018</v>
      </c>
      <c r="G1069">
        <v>2018</v>
      </c>
      <c r="H1069">
        <v>103</v>
      </c>
      <c r="I1069" t="s">
        <v>167</v>
      </c>
      <c r="J1069">
        <v>4</v>
      </c>
      <c r="K1069" t="s">
        <v>54</v>
      </c>
      <c r="L1069">
        <v>99</v>
      </c>
      <c r="M1069" t="s">
        <v>26</v>
      </c>
      <c r="N1069">
        <v>99</v>
      </c>
      <c r="O1069" t="s">
        <v>27</v>
      </c>
      <c r="P1069">
        <v>99</v>
      </c>
      <c r="Q1069" t="s">
        <v>42</v>
      </c>
      <c r="R1069">
        <v>19191</v>
      </c>
      <c r="V1069" s="3">
        <f t="shared" si="33"/>
        <v>6.1</v>
      </c>
      <c r="W1069" s="3">
        <f>IF(AND(T1069&lt;&gt;"_U",T1069&lt;&gt;"c",J1069&lt;&gt;9,J1069&lt;&gt;99),IFERROR(VLOOKUP(A1069,'Health Total'!$A$2:$W$10000,18,0),"."),".")</f>
        <v>314667</v>
      </c>
    </row>
    <row r="1070" spans="1:23" x14ac:dyDescent="0.2">
      <c r="A1070" s="1" t="str">
        <f t="shared" si="32"/>
        <v>2018|Counties Manukau|Male / TÄne</v>
      </c>
      <c r="B1070" t="s">
        <v>20</v>
      </c>
      <c r="C1070" t="s">
        <v>21</v>
      </c>
      <c r="D1070" t="s">
        <v>22</v>
      </c>
      <c r="E1070" t="s">
        <v>23</v>
      </c>
      <c r="F1070">
        <v>2018</v>
      </c>
      <c r="G1070">
        <v>2018</v>
      </c>
      <c r="H1070">
        <v>103</v>
      </c>
      <c r="I1070" t="s">
        <v>167</v>
      </c>
      <c r="J1070">
        <v>5</v>
      </c>
      <c r="K1070" t="s">
        <v>33</v>
      </c>
      <c r="L1070">
        <v>99</v>
      </c>
      <c r="M1070" t="s">
        <v>26</v>
      </c>
      <c r="N1070">
        <v>99</v>
      </c>
      <c r="O1070" t="s">
        <v>27</v>
      </c>
      <c r="P1070">
        <v>1</v>
      </c>
      <c r="Q1070" t="s">
        <v>34</v>
      </c>
      <c r="R1070">
        <v>3162</v>
      </c>
      <c r="V1070" s="3">
        <f t="shared" si="33"/>
        <v>2.11</v>
      </c>
      <c r="W1070" s="3">
        <f>IF(AND(T1070&lt;&gt;"_U",T1070&lt;&gt;"c",J1070&lt;&gt;9,J1070&lt;&gt;99),IFERROR(VLOOKUP(A1070,'Health Total'!$A$2:$W$10000,18,0),"."),".")</f>
        <v>149991</v>
      </c>
    </row>
    <row r="1071" spans="1:23" x14ac:dyDescent="0.2">
      <c r="A1071" s="1" t="str">
        <f t="shared" si="32"/>
        <v>2018|Counties Manukau|Female / Wahine</v>
      </c>
      <c r="B1071" t="s">
        <v>20</v>
      </c>
      <c r="C1071" t="s">
        <v>21</v>
      </c>
      <c r="D1071" t="s">
        <v>22</v>
      </c>
      <c r="E1071" t="s">
        <v>23</v>
      </c>
      <c r="F1071">
        <v>2018</v>
      </c>
      <c r="G1071">
        <v>2018</v>
      </c>
      <c r="H1071">
        <v>103</v>
      </c>
      <c r="I1071" t="s">
        <v>167</v>
      </c>
      <c r="J1071">
        <v>5</v>
      </c>
      <c r="K1071" t="s">
        <v>33</v>
      </c>
      <c r="L1071">
        <v>99</v>
      </c>
      <c r="M1071" t="s">
        <v>26</v>
      </c>
      <c r="N1071">
        <v>99</v>
      </c>
      <c r="O1071" t="s">
        <v>27</v>
      </c>
      <c r="P1071">
        <v>2</v>
      </c>
      <c r="Q1071" t="s">
        <v>31</v>
      </c>
      <c r="R1071">
        <v>11568</v>
      </c>
      <c r="V1071" s="3">
        <f t="shared" si="33"/>
        <v>7.02</v>
      </c>
      <c r="W1071" s="3">
        <f>IF(AND(T1071&lt;&gt;"_U",T1071&lt;&gt;"c",J1071&lt;&gt;9,J1071&lt;&gt;99),IFERROR(VLOOKUP(A1071,'Health Total'!$A$2:$W$10000,18,0),"."),".")</f>
        <v>164679</v>
      </c>
    </row>
    <row r="1072" spans="1:23" x14ac:dyDescent="0.2">
      <c r="A1072" s="1" t="str">
        <f t="shared" si="32"/>
        <v>2018|Counties Manukau|Another gender / He ira kÄ“ anÅ</v>
      </c>
      <c r="B1072" t="s">
        <v>20</v>
      </c>
      <c r="C1072" t="s">
        <v>21</v>
      </c>
      <c r="D1072" t="s">
        <v>22</v>
      </c>
      <c r="E1072" t="s">
        <v>23</v>
      </c>
      <c r="F1072">
        <v>2018</v>
      </c>
      <c r="G1072">
        <v>2018</v>
      </c>
      <c r="H1072">
        <v>103</v>
      </c>
      <c r="I1072" t="s">
        <v>167</v>
      </c>
      <c r="J1072">
        <v>5</v>
      </c>
      <c r="K1072" t="s">
        <v>33</v>
      </c>
      <c r="L1072">
        <v>99</v>
      </c>
      <c r="M1072" t="s">
        <v>26</v>
      </c>
      <c r="N1072">
        <v>99</v>
      </c>
      <c r="O1072" t="s">
        <v>27</v>
      </c>
      <c r="P1072">
        <v>3</v>
      </c>
      <c r="Q1072" t="s">
        <v>28</v>
      </c>
      <c r="T1072" t="s">
        <v>36</v>
      </c>
      <c r="U1072" t="s">
        <v>37</v>
      </c>
      <c r="V1072" s="3" t="str">
        <f t="shared" si="33"/>
        <v>.</v>
      </c>
      <c r="W1072" s="3" t="str">
        <f>IF(AND(T1072&lt;&gt;"_U",T1072&lt;&gt;"c",J1072&lt;&gt;9,J1072&lt;&gt;99),IFERROR(VLOOKUP(A1072,'Health Total'!$A$2:$W$10000,18,0),"."),".")</f>
        <v>.</v>
      </c>
    </row>
    <row r="1073" spans="1:23" x14ac:dyDescent="0.2">
      <c r="A1073" s="1" t="str">
        <f t="shared" si="32"/>
        <v>2018|Counties Manukau|Total - gender</v>
      </c>
      <c r="B1073" t="s">
        <v>20</v>
      </c>
      <c r="C1073" t="s">
        <v>21</v>
      </c>
      <c r="D1073" t="s">
        <v>22</v>
      </c>
      <c r="E1073" t="s">
        <v>23</v>
      </c>
      <c r="F1073">
        <v>2018</v>
      </c>
      <c r="G1073">
        <v>2018</v>
      </c>
      <c r="H1073">
        <v>103</v>
      </c>
      <c r="I1073" t="s">
        <v>167</v>
      </c>
      <c r="J1073">
        <v>5</v>
      </c>
      <c r="K1073" t="s">
        <v>33</v>
      </c>
      <c r="L1073">
        <v>99</v>
      </c>
      <c r="M1073" t="s">
        <v>26</v>
      </c>
      <c r="N1073">
        <v>99</v>
      </c>
      <c r="O1073" t="s">
        <v>27</v>
      </c>
      <c r="P1073">
        <v>99</v>
      </c>
      <c r="Q1073" t="s">
        <v>42</v>
      </c>
      <c r="R1073">
        <v>14727</v>
      </c>
      <c r="V1073" s="3">
        <f t="shared" si="33"/>
        <v>4.68</v>
      </c>
      <c r="W1073" s="3">
        <f>IF(AND(T1073&lt;&gt;"_U",T1073&lt;&gt;"c",J1073&lt;&gt;9,J1073&lt;&gt;99),IFERROR(VLOOKUP(A1073,'Health Total'!$A$2:$W$10000,18,0),"."),".")</f>
        <v>314667</v>
      </c>
    </row>
    <row r="1074" spans="1:23" x14ac:dyDescent="0.2">
      <c r="A1074" s="1" t="str">
        <f t="shared" si="32"/>
        <v>2018|Counties Manukau|Male / TÄne</v>
      </c>
      <c r="B1074" t="s">
        <v>20</v>
      </c>
      <c r="C1074" t="s">
        <v>21</v>
      </c>
      <c r="D1074" t="s">
        <v>22</v>
      </c>
      <c r="E1074" t="s">
        <v>23</v>
      </c>
      <c r="F1074">
        <v>2018</v>
      </c>
      <c r="G1074">
        <v>2018</v>
      </c>
      <c r="H1074">
        <v>103</v>
      </c>
      <c r="I1074" t="s">
        <v>167</v>
      </c>
      <c r="J1074">
        <v>6</v>
      </c>
      <c r="K1074" t="s">
        <v>52</v>
      </c>
      <c r="L1074">
        <v>99</v>
      </c>
      <c r="M1074" t="s">
        <v>26</v>
      </c>
      <c r="N1074">
        <v>99</v>
      </c>
      <c r="O1074" t="s">
        <v>27</v>
      </c>
      <c r="P1074">
        <v>1</v>
      </c>
      <c r="Q1074" t="s">
        <v>34</v>
      </c>
      <c r="R1074">
        <v>54114</v>
      </c>
      <c r="V1074" s="3">
        <f t="shared" si="33"/>
        <v>36.08</v>
      </c>
      <c r="W1074" s="3">
        <f>IF(AND(T1074&lt;&gt;"_U",T1074&lt;&gt;"c",J1074&lt;&gt;9,J1074&lt;&gt;99),IFERROR(VLOOKUP(A1074,'Health Total'!$A$2:$W$10000,18,0),"."),".")</f>
        <v>149991</v>
      </c>
    </row>
    <row r="1075" spans="1:23" x14ac:dyDescent="0.2">
      <c r="A1075" s="1" t="str">
        <f t="shared" si="32"/>
        <v>2018|Counties Manukau|Female / Wahine</v>
      </c>
      <c r="B1075" t="s">
        <v>20</v>
      </c>
      <c r="C1075" t="s">
        <v>21</v>
      </c>
      <c r="D1075" t="s">
        <v>22</v>
      </c>
      <c r="E1075" t="s">
        <v>23</v>
      </c>
      <c r="F1075">
        <v>2018</v>
      </c>
      <c r="G1075">
        <v>2018</v>
      </c>
      <c r="H1075">
        <v>103</v>
      </c>
      <c r="I1075" t="s">
        <v>167</v>
      </c>
      <c r="J1075">
        <v>6</v>
      </c>
      <c r="K1075" t="s">
        <v>52</v>
      </c>
      <c r="L1075">
        <v>99</v>
      </c>
      <c r="M1075" t="s">
        <v>26</v>
      </c>
      <c r="N1075">
        <v>99</v>
      </c>
      <c r="O1075" t="s">
        <v>27</v>
      </c>
      <c r="P1075">
        <v>2</v>
      </c>
      <c r="Q1075" t="s">
        <v>31</v>
      </c>
      <c r="R1075">
        <v>53979</v>
      </c>
      <c r="V1075" s="3">
        <f t="shared" si="33"/>
        <v>32.78</v>
      </c>
      <c r="W1075" s="3">
        <f>IF(AND(T1075&lt;&gt;"_U",T1075&lt;&gt;"c",J1075&lt;&gt;9,J1075&lt;&gt;99),IFERROR(VLOOKUP(A1075,'Health Total'!$A$2:$W$10000,18,0),"."),".")</f>
        <v>164679</v>
      </c>
    </row>
    <row r="1076" spans="1:23" x14ac:dyDescent="0.2">
      <c r="A1076" s="1" t="str">
        <f t="shared" si="32"/>
        <v>2018|Counties Manukau|Another gender / He ira kÄ“ anÅ</v>
      </c>
      <c r="B1076" t="s">
        <v>20</v>
      </c>
      <c r="C1076" t="s">
        <v>21</v>
      </c>
      <c r="D1076" t="s">
        <v>22</v>
      </c>
      <c r="E1076" t="s">
        <v>23</v>
      </c>
      <c r="F1076">
        <v>2018</v>
      </c>
      <c r="G1076">
        <v>2018</v>
      </c>
      <c r="H1076">
        <v>103</v>
      </c>
      <c r="I1076" t="s">
        <v>167</v>
      </c>
      <c r="J1076">
        <v>6</v>
      </c>
      <c r="K1076" t="s">
        <v>52</v>
      </c>
      <c r="L1076">
        <v>99</v>
      </c>
      <c r="M1076" t="s">
        <v>26</v>
      </c>
      <c r="N1076">
        <v>99</v>
      </c>
      <c r="O1076" t="s">
        <v>27</v>
      </c>
      <c r="P1076">
        <v>3</v>
      </c>
      <c r="Q1076" t="s">
        <v>28</v>
      </c>
      <c r="T1076" t="s">
        <v>36</v>
      </c>
      <c r="U1076" t="s">
        <v>37</v>
      </c>
      <c r="V1076" s="3" t="str">
        <f t="shared" si="33"/>
        <v>.</v>
      </c>
      <c r="W1076" s="3" t="str">
        <f>IF(AND(T1076&lt;&gt;"_U",T1076&lt;&gt;"c",J1076&lt;&gt;9,J1076&lt;&gt;99),IFERROR(VLOOKUP(A1076,'Health Total'!$A$2:$W$10000,18,0),"."),".")</f>
        <v>.</v>
      </c>
    </row>
    <row r="1077" spans="1:23" x14ac:dyDescent="0.2">
      <c r="A1077" s="1" t="str">
        <f t="shared" si="32"/>
        <v>2018|Counties Manukau|Total - gender</v>
      </c>
      <c r="B1077" t="s">
        <v>20</v>
      </c>
      <c r="C1077" t="s">
        <v>21</v>
      </c>
      <c r="D1077" t="s">
        <v>22</v>
      </c>
      <c r="E1077" t="s">
        <v>23</v>
      </c>
      <c r="F1077">
        <v>2018</v>
      </c>
      <c r="G1077">
        <v>2018</v>
      </c>
      <c r="H1077">
        <v>103</v>
      </c>
      <c r="I1077" t="s">
        <v>167</v>
      </c>
      <c r="J1077">
        <v>6</v>
      </c>
      <c r="K1077" t="s">
        <v>52</v>
      </c>
      <c r="L1077">
        <v>99</v>
      </c>
      <c r="M1077" t="s">
        <v>26</v>
      </c>
      <c r="N1077">
        <v>99</v>
      </c>
      <c r="O1077" t="s">
        <v>27</v>
      </c>
      <c r="P1077">
        <v>99</v>
      </c>
      <c r="Q1077" t="s">
        <v>42</v>
      </c>
      <c r="R1077">
        <v>108096</v>
      </c>
      <c r="V1077" s="3">
        <f t="shared" si="33"/>
        <v>34.35</v>
      </c>
      <c r="W1077" s="3">
        <f>IF(AND(T1077&lt;&gt;"_U",T1077&lt;&gt;"c",J1077&lt;&gt;9,J1077&lt;&gt;99),IFERROR(VLOOKUP(A1077,'Health Total'!$A$2:$W$10000,18,0),"."),".")</f>
        <v>314667</v>
      </c>
    </row>
    <row r="1078" spans="1:23" x14ac:dyDescent="0.2">
      <c r="A1078" s="1" t="str">
        <f t="shared" si="32"/>
        <v>2018|Counties Manukau|Male / TÄne</v>
      </c>
      <c r="B1078" t="s">
        <v>20</v>
      </c>
      <c r="C1078" t="s">
        <v>21</v>
      </c>
      <c r="D1078" t="s">
        <v>22</v>
      </c>
      <c r="E1078" t="s">
        <v>23</v>
      </c>
      <c r="F1078">
        <v>2018</v>
      </c>
      <c r="G1078">
        <v>2018</v>
      </c>
      <c r="H1078">
        <v>103</v>
      </c>
      <c r="I1078" t="s">
        <v>167</v>
      </c>
      <c r="J1078">
        <v>9</v>
      </c>
      <c r="K1078" t="s">
        <v>25</v>
      </c>
      <c r="L1078">
        <v>99</v>
      </c>
      <c r="M1078" t="s">
        <v>26</v>
      </c>
      <c r="N1078">
        <v>99</v>
      </c>
      <c r="O1078" t="s">
        <v>27</v>
      </c>
      <c r="P1078">
        <v>1</v>
      </c>
      <c r="Q1078" t="s">
        <v>34</v>
      </c>
      <c r="R1078">
        <v>53670</v>
      </c>
      <c r="V1078" s="3" t="str">
        <f t="shared" si="33"/>
        <v>.</v>
      </c>
      <c r="W1078" s="3" t="str">
        <f>IF(AND(T1078&lt;&gt;"_U",T1078&lt;&gt;"c",J1078&lt;&gt;9,J1078&lt;&gt;99),IFERROR(VLOOKUP(A1078,'Health Total'!$A$2:$W$10000,18,0),"."),".")</f>
        <v>.</v>
      </c>
    </row>
    <row r="1079" spans="1:23" x14ac:dyDescent="0.2">
      <c r="A1079" s="1" t="str">
        <f t="shared" si="32"/>
        <v>2018|Counties Manukau|Female / Wahine</v>
      </c>
      <c r="B1079" t="s">
        <v>20</v>
      </c>
      <c r="C1079" t="s">
        <v>21</v>
      </c>
      <c r="D1079" t="s">
        <v>22</v>
      </c>
      <c r="E1079" t="s">
        <v>23</v>
      </c>
      <c r="F1079">
        <v>2018</v>
      </c>
      <c r="G1079">
        <v>2018</v>
      </c>
      <c r="H1079">
        <v>103</v>
      </c>
      <c r="I1079" t="s">
        <v>167</v>
      </c>
      <c r="J1079">
        <v>9</v>
      </c>
      <c r="K1079" t="s">
        <v>25</v>
      </c>
      <c r="L1079">
        <v>99</v>
      </c>
      <c r="M1079" t="s">
        <v>26</v>
      </c>
      <c r="N1079">
        <v>99</v>
      </c>
      <c r="O1079" t="s">
        <v>27</v>
      </c>
      <c r="P1079">
        <v>2</v>
      </c>
      <c r="Q1079" t="s">
        <v>31</v>
      </c>
      <c r="R1079">
        <v>45783</v>
      </c>
      <c r="V1079" s="3" t="str">
        <f t="shared" si="33"/>
        <v>.</v>
      </c>
      <c r="W1079" s="3" t="str">
        <f>IF(AND(T1079&lt;&gt;"_U",T1079&lt;&gt;"c",J1079&lt;&gt;9,J1079&lt;&gt;99),IFERROR(VLOOKUP(A1079,'Health Total'!$A$2:$W$10000,18,0),"."),".")</f>
        <v>.</v>
      </c>
    </row>
    <row r="1080" spans="1:23" x14ac:dyDescent="0.2">
      <c r="A1080" s="1" t="str">
        <f t="shared" si="32"/>
        <v>2018|Counties Manukau|Another gender / He ira kÄ“ anÅ</v>
      </c>
      <c r="B1080" t="s">
        <v>20</v>
      </c>
      <c r="C1080" t="s">
        <v>21</v>
      </c>
      <c r="D1080" t="s">
        <v>22</v>
      </c>
      <c r="E1080" t="s">
        <v>23</v>
      </c>
      <c r="F1080">
        <v>2018</v>
      </c>
      <c r="G1080">
        <v>2018</v>
      </c>
      <c r="H1080">
        <v>103</v>
      </c>
      <c r="I1080" t="s">
        <v>167</v>
      </c>
      <c r="J1080">
        <v>9</v>
      </c>
      <c r="K1080" t="s">
        <v>25</v>
      </c>
      <c r="L1080">
        <v>99</v>
      </c>
      <c r="M1080" t="s">
        <v>26</v>
      </c>
      <c r="N1080">
        <v>99</v>
      </c>
      <c r="O1080" t="s">
        <v>27</v>
      </c>
      <c r="P1080">
        <v>3</v>
      </c>
      <c r="Q1080" t="s">
        <v>28</v>
      </c>
      <c r="T1080" t="s">
        <v>36</v>
      </c>
      <c r="U1080" t="s">
        <v>37</v>
      </c>
      <c r="V1080" s="3" t="str">
        <f t="shared" si="33"/>
        <v>.</v>
      </c>
      <c r="W1080" s="3" t="str">
        <f>IF(AND(T1080&lt;&gt;"_U",T1080&lt;&gt;"c",J1080&lt;&gt;9,J1080&lt;&gt;99),IFERROR(VLOOKUP(A1080,'Health Total'!$A$2:$W$10000,18,0),"."),".")</f>
        <v>.</v>
      </c>
    </row>
    <row r="1081" spans="1:23" x14ac:dyDescent="0.2">
      <c r="A1081" s="1" t="str">
        <f t="shared" si="32"/>
        <v>2018|Counties Manukau|Total - gender</v>
      </c>
      <c r="B1081" t="s">
        <v>20</v>
      </c>
      <c r="C1081" t="s">
        <v>21</v>
      </c>
      <c r="D1081" t="s">
        <v>22</v>
      </c>
      <c r="E1081" t="s">
        <v>23</v>
      </c>
      <c r="F1081">
        <v>2018</v>
      </c>
      <c r="G1081">
        <v>2018</v>
      </c>
      <c r="H1081">
        <v>103</v>
      </c>
      <c r="I1081" t="s">
        <v>167</v>
      </c>
      <c r="J1081">
        <v>9</v>
      </c>
      <c r="K1081" t="s">
        <v>25</v>
      </c>
      <c r="L1081">
        <v>99</v>
      </c>
      <c r="M1081" t="s">
        <v>26</v>
      </c>
      <c r="N1081">
        <v>99</v>
      </c>
      <c r="O1081" t="s">
        <v>27</v>
      </c>
      <c r="P1081">
        <v>99</v>
      </c>
      <c r="Q1081" t="s">
        <v>42</v>
      </c>
      <c r="R1081">
        <v>99453</v>
      </c>
      <c r="V1081" s="3" t="str">
        <f t="shared" si="33"/>
        <v>.</v>
      </c>
      <c r="W1081" s="3" t="str">
        <f>IF(AND(T1081&lt;&gt;"_U",T1081&lt;&gt;"c",J1081&lt;&gt;9,J1081&lt;&gt;99),IFERROR(VLOOKUP(A1081,'Health Total'!$A$2:$W$10000,18,0),"."),".")</f>
        <v>.</v>
      </c>
    </row>
    <row r="1082" spans="1:23" x14ac:dyDescent="0.2">
      <c r="A1082" s="1" t="str">
        <f t="shared" si="32"/>
        <v>2018|Counties Manukau|Male / TÄne</v>
      </c>
      <c r="B1082" t="s">
        <v>20</v>
      </c>
      <c r="C1082" t="s">
        <v>21</v>
      </c>
      <c r="D1082" t="s">
        <v>22</v>
      </c>
      <c r="E1082" t="s">
        <v>23</v>
      </c>
      <c r="F1082">
        <v>2018</v>
      </c>
      <c r="G1082">
        <v>2018</v>
      </c>
      <c r="H1082">
        <v>103</v>
      </c>
      <c r="I1082" t="s">
        <v>167</v>
      </c>
      <c r="J1082">
        <v>77</v>
      </c>
      <c r="K1082" t="s">
        <v>49</v>
      </c>
      <c r="L1082">
        <v>99</v>
      </c>
      <c r="M1082" t="s">
        <v>26</v>
      </c>
      <c r="N1082">
        <v>99</v>
      </c>
      <c r="O1082" t="s">
        <v>27</v>
      </c>
      <c r="P1082">
        <v>1</v>
      </c>
      <c r="Q1082" t="s">
        <v>34</v>
      </c>
      <c r="R1082">
        <v>149991</v>
      </c>
      <c r="V1082" s="3">
        <f t="shared" si="33"/>
        <v>100</v>
      </c>
      <c r="W1082" s="3">
        <f>IF(AND(T1082&lt;&gt;"_U",T1082&lt;&gt;"c",J1082&lt;&gt;9,J1082&lt;&gt;99),IFERROR(VLOOKUP(A1082,'Health Total'!$A$2:$W$10000,18,0),"."),".")</f>
        <v>149991</v>
      </c>
    </row>
    <row r="1083" spans="1:23" x14ac:dyDescent="0.2">
      <c r="A1083" s="1" t="str">
        <f t="shared" si="32"/>
        <v>2018|Counties Manukau|Female / Wahine</v>
      </c>
      <c r="B1083" t="s">
        <v>20</v>
      </c>
      <c r="C1083" t="s">
        <v>21</v>
      </c>
      <c r="D1083" t="s">
        <v>22</v>
      </c>
      <c r="E1083" t="s">
        <v>23</v>
      </c>
      <c r="F1083">
        <v>2018</v>
      </c>
      <c r="G1083">
        <v>2018</v>
      </c>
      <c r="H1083">
        <v>103</v>
      </c>
      <c r="I1083" t="s">
        <v>167</v>
      </c>
      <c r="J1083">
        <v>77</v>
      </c>
      <c r="K1083" t="s">
        <v>49</v>
      </c>
      <c r="L1083">
        <v>99</v>
      </c>
      <c r="M1083" t="s">
        <v>26</v>
      </c>
      <c r="N1083">
        <v>99</v>
      </c>
      <c r="O1083" t="s">
        <v>27</v>
      </c>
      <c r="P1083">
        <v>2</v>
      </c>
      <c r="Q1083" t="s">
        <v>31</v>
      </c>
      <c r="R1083">
        <v>164679</v>
      </c>
      <c r="V1083" s="3">
        <f t="shared" si="33"/>
        <v>100</v>
      </c>
      <c r="W1083" s="3">
        <f>IF(AND(T1083&lt;&gt;"_U",T1083&lt;&gt;"c",J1083&lt;&gt;9,J1083&lt;&gt;99),IFERROR(VLOOKUP(A1083,'Health Total'!$A$2:$W$10000,18,0),"."),".")</f>
        <v>164679</v>
      </c>
    </row>
    <row r="1084" spans="1:23" x14ac:dyDescent="0.2">
      <c r="A1084" s="1" t="str">
        <f t="shared" si="32"/>
        <v>2018|Counties Manukau|Another gender / He ira kÄ“ anÅ</v>
      </c>
      <c r="B1084" t="s">
        <v>20</v>
      </c>
      <c r="C1084" t="s">
        <v>21</v>
      </c>
      <c r="D1084" t="s">
        <v>22</v>
      </c>
      <c r="E1084" t="s">
        <v>23</v>
      </c>
      <c r="F1084">
        <v>2018</v>
      </c>
      <c r="G1084">
        <v>2018</v>
      </c>
      <c r="H1084">
        <v>103</v>
      </c>
      <c r="I1084" t="s">
        <v>167</v>
      </c>
      <c r="J1084">
        <v>77</v>
      </c>
      <c r="K1084" t="s">
        <v>49</v>
      </c>
      <c r="L1084">
        <v>99</v>
      </c>
      <c r="M1084" t="s">
        <v>26</v>
      </c>
      <c r="N1084">
        <v>99</v>
      </c>
      <c r="O1084" t="s">
        <v>27</v>
      </c>
      <c r="P1084">
        <v>3</v>
      </c>
      <c r="Q1084" t="s">
        <v>28</v>
      </c>
      <c r="T1084" t="s">
        <v>36</v>
      </c>
      <c r="U1084" t="s">
        <v>37</v>
      </c>
      <c r="V1084" s="3" t="str">
        <f t="shared" si="33"/>
        <v>.</v>
      </c>
      <c r="W1084" s="3" t="str">
        <f>IF(AND(T1084&lt;&gt;"_U",T1084&lt;&gt;"c",J1084&lt;&gt;9,J1084&lt;&gt;99),IFERROR(VLOOKUP(A1084,'Health Total'!$A$2:$W$10000,18,0),"."),".")</f>
        <v>.</v>
      </c>
    </row>
    <row r="1085" spans="1:23" x14ac:dyDescent="0.2">
      <c r="A1085" s="1" t="str">
        <f t="shared" si="32"/>
        <v>2018|Counties Manukau|Total - gender</v>
      </c>
      <c r="B1085" t="s">
        <v>20</v>
      </c>
      <c r="C1085" t="s">
        <v>21</v>
      </c>
      <c r="D1085" t="s">
        <v>22</v>
      </c>
      <c r="E1085" t="s">
        <v>23</v>
      </c>
      <c r="F1085">
        <v>2018</v>
      </c>
      <c r="G1085">
        <v>2018</v>
      </c>
      <c r="H1085">
        <v>103</v>
      </c>
      <c r="I1085" t="s">
        <v>167</v>
      </c>
      <c r="J1085">
        <v>77</v>
      </c>
      <c r="K1085" t="s">
        <v>49</v>
      </c>
      <c r="L1085">
        <v>99</v>
      </c>
      <c r="M1085" t="s">
        <v>26</v>
      </c>
      <c r="N1085">
        <v>99</v>
      </c>
      <c r="O1085" t="s">
        <v>27</v>
      </c>
      <c r="P1085">
        <v>99</v>
      </c>
      <c r="Q1085" t="s">
        <v>42</v>
      </c>
      <c r="R1085">
        <v>314667</v>
      </c>
      <c r="V1085" s="3">
        <f t="shared" si="33"/>
        <v>100</v>
      </c>
      <c r="W1085" s="3">
        <f>IF(AND(T1085&lt;&gt;"_U",T1085&lt;&gt;"c",J1085&lt;&gt;9,J1085&lt;&gt;99),IFERROR(VLOOKUP(A1085,'Health Total'!$A$2:$W$10000,18,0),"."),".")</f>
        <v>314667</v>
      </c>
    </row>
    <row r="1086" spans="1:23" x14ac:dyDescent="0.2">
      <c r="A1086" s="1" t="str">
        <f t="shared" si="32"/>
        <v>2018|Counties Manukau|Male / TÄne</v>
      </c>
      <c r="B1086" t="s">
        <v>20</v>
      </c>
      <c r="C1086" t="s">
        <v>21</v>
      </c>
      <c r="D1086" t="s">
        <v>22</v>
      </c>
      <c r="E1086" t="s">
        <v>23</v>
      </c>
      <c r="F1086">
        <v>2018</v>
      </c>
      <c r="G1086">
        <v>2018</v>
      </c>
      <c r="H1086">
        <v>103</v>
      </c>
      <c r="I1086" t="s">
        <v>167</v>
      </c>
      <c r="J1086">
        <v>99</v>
      </c>
      <c r="K1086" t="s">
        <v>47</v>
      </c>
      <c r="L1086">
        <v>99</v>
      </c>
      <c r="M1086" t="s">
        <v>26</v>
      </c>
      <c r="N1086">
        <v>99</v>
      </c>
      <c r="O1086" t="s">
        <v>27</v>
      </c>
      <c r="P1086">
        <v>1</v>
      </c>
      <c r="Q1086" t="s">
        <v>34</v>
      </c>
      <c r="R1086">
        <v>203658</v>
      </c>
      <c r="V1086" s="3" t="str">
        <f t="shared" si="33"/>
        <v>.</v>
      </c>
      <c r="W1086" s="3" t="str">
        <f>IF(AND(T1086&lt;&gt;"_U",T1086&lt;&gt;"c",J1086&lt;&gt;9,J1086&lt;&gt;99),IFERROR(VLOOKUP(A1086,'Health Total'!$A$2:$W$10000,18,0),"."),".")</f>
        <v>.</v>
      </c>
    </row>
    <row r="1087" spans="1:23" x14ac:dyDescent="0.2">
      <c r="A1087" s="1" t="str">
        <f t="shared" si="32"/>
        <v>2018|Counties Manukau|Female / Wahine</v>
      </c>
      <c r="B1087" t="s">
        <v>20</v>
      </c>
      <c r="C1087" t="s">
        <v>21</v>
      </c>
      <c r="D1087" t="s">
        <v>22</v>
      </c>
      <c r="E1087" t="s">
        <v>23</v>
      </c>
      <c r="F1087">
        <v>2018</v>
      </c>
      <c r="G1087">
        <v>2018</v>
      </c>
      <c r="H1087">
        <v>103</v>
      </c>
      <c r="I1087" t="s">
        <v>167</v>
      </c>
      <c r="J1087">
        <v>99</v>
      </c>
      <c r="K1087" t="s">
        <v>47</v>
      </c>
      <c r="L1087">
        <v>99</v>
      </c>
      <c r="M1087" t="s">
        <v>26</v>
      </c>
      <c r="N1087">
        <v>99</v>
      </c>
      <c r="O1087" t="s">
        <v>27</v>
      </c>
      <c r="P1087">
        <v>2</v>
      </c>
      <c r="Q1087" t="s">
        <v>31</v>
      </c>
      <c r="R1087">
        <v>210459</v>
      </c>
      <c r="V1087" s="3" t="str">
        <f t="shared" si="33"/>
        <v>.</v>
      </c>
      <c r="W1087" s="3" t="str">
        <f>IF(AND(T1087&lt;&gt;"_U",T1087&lt;&gt;"c",J1087&lt;&gt;9,J1087&lt;&gt;99),IFERROR(VLOOKUP(A1087,'Health Total'!$A$2:$W$10000,18,0),"."),".")</f>
        <v>.</v>
      </c>
    </row>
    <row r="1088" spans="1:23" x14ac:dyDescent="0.2">
      <c r="A1088" s="1" t="str">
        <f t="shared" si="32"/>
        <v>2018|Counties Manukau|Another gender / He ira kÄ“ anÅ</v>
      </c>
      <c r="B1088" t="s">
        <v>20</v>
      </c>
      <c r="C1088" t="s">
        <v>21</v>
      </c>
      <c r="D1088" t="s">
        <v>22</v>
      </c>
      <c r="E1088" t="s">
        <v>23</v>
      </c>
      <c r="F1088">
        <v>2018</v>
      </c>
      <c r="G1088">
        <v>2018</v>
      </c>
      <c r="H1088">
        <v>103</v>
      </c>
      <c r="I1088" t="s">
        <v>167</v>
      </c>
      <c r="J1088">
        <v>99</v>
      </c>
      <c r="K1088" t="s">
        <v>47</v>
      </c>
      <c r="L1088">
        <v>99</v>
      </c>
      <c r="M1088" t="s">
        <v>26</v>
      </c>
      <c r="N1088">
        <v>99</v>
      </c>
      <c r="O1088" t="s">
        <v>27</v>
      </c>
      <c r="P1088">
        <v>3</v>
      </c>
      <c r="Q1088" t="s">
        <v>28</v>
      </c>
      <c r="T1088" t="s">
        <v>36</v>
      </c>
      <c r="U1088" t="s">
        <v>37</v>
      </c>
      <c r="V1088" s="3" t="str">
        <f t="shared" si="33"/>
        <v>.</v>
      </c>
      <c r="W1088" s="3" t="str">
        <f>IF(AND(T1088&lt;&gt;"_U",T1088&lt;&gt;"c",J1088&lt;&gt;9,J1088&lt;&gt;99),IFERROR(VLOOKUP(A1088,'Health Total'!$A$2:$W$10000,18,0),"."),".")</f>
        <v>.</v>
      </c>
    </row>
    <row r="1089" spans="1:23" x14ac:dyDescent="0.2">
      <c r="A1089" s="1" t="str">
        <f t="shared" si="32"/>
        <v>2018|Counties Manukau|Total - gender</v>
      </c>
      <c r="B1089" t="s">
        <v>20</v>
      </c>
      <c r="C1089" t="s">
        <v>21</v>
      </c>
      <c r="D1089" t="s">
        <v>22</v>
      </c>
      <c r="E1089" t="s">
        <v>23</v>
      </c>
      <c r="F1089">
        <v>2018</v>
      </c>
      <c r="G1089">
        <v>2018</v>
      </c>
      <c r="H1089">
        <v>103</v>
      </c>
      <c r="I1089" t="s">
        <v>167</v>
      </c>
      <c r="J1089">
        <v>99</v>
      </c>
      <c r="K1089" t="s">
        <v>47</v>
      </c>
      <c r="L1089">
        <v>99</v>
      </c>
      <c r="M1089" t="s">
        <v>26</v>
      </c>
      <c r="N1089">
        <v>99</v>
      </c>
      <c r="O1089" t="s">
        <v>27</v>
      </c>
      <c r="P1089">
        <v>99</v>
      </c>
      <c r="Q1089" t="s">
        <v>42</v>
      </c>
      <c r="R1089">
        <v>414120</v>
      </c>
      <c r="V1089" s="3" t="str">
        <f t="shared" si="33"/>
        <v>.</v>
      </c>
      <c r="W1089" s="3" t="str">
        <f>IF(AND(T1089&lt;&gt;"_U",T1089&lt;&gt;"c",J1089&lt;&gt;9,J1089&lt;&gt;99),IFERROR(VLOOKUP(A1089,'Health Total'!$A$2:$W$10000,18,0),"."),".")</f>
        <v>.</v>
      </c>
    </row>
    <row r="1090" spans="1:23" x14ac:dyDescent="0.2">
      <c r="A1090" s="1" t="str">
        <f t="shared" si="32"/>
        <v>2018|Waikato|Male / TÄne</v>
      </c>
      <c r="B1090" t="s">
        <v>20</v>
      </c>
      <c r="C1090" t="s">
        <v>21</v>
      </c>
      <c r="D1090" t="s">
        <v>22</v>
      </c>
      <c r="E1090" t="s">
        <v>23</v>
      </c>
      <c r="F1090">
        <v>2018</v>
      </c>
      <c r="G1090">
        <v>2018</v>
      </c>
      <c r="H1090">
        <v>200</v>
      </c>
      <c r="I1090" t="s">
        <v>166</v>
      </c>
      <c r="J1090">
        <v>1</v>
      </c>
      <c r="K1090" t="s">
        <v>30</v>
      </c>
      <c r="L1090">
        <v>99</v>
      </c>
      <c r="M1090" t="s">
        <v>26</v>
      </c>
      <c r="N1090">
        <v>99</v>
      </c>
      <c r="O1090" t="s">
        <v>27</v>
      </c>
      <c r="P1090">
        <v>1</v>
      </c>
      <c r="Q1090" t="s">
        <v>34</v>
      </c>
      <c r="R1090">
        <v>63510</v>
      </c>
      <c r="V1090" s="3">
        <f t="shared" si="33"/>
        <v>50.9</v>
      </c>
      <c r="W1090" s="3">
        <f>IF(AND(T1090&lt;&gt;"_U",T1090&lt;&gt;"c",J1090&lt;&gt;9,J1090&lt;&gt;99),IFERROR(VLOOKUP(A1090,'Health Total'!$A$2:$W$10000,18,0),"."),".")</f>
        <v>124764</v>
      </c>
    </row>
    <row r="1091" spans="1:23" x14ac:dyDescent="0.2">
      <c r="A1091" s="1" t="str">
        <f t="shared" ref="A1091:A1154" si="34">G1091&amp;"|"&amp;I1091&amp;"|"&amp;Q1091</f>
        <v>2018|Waikato|Female / Wahine</v>
      </c>
      <c r="B1091" t="s">
        <v>20</v>
      </c>
      <c r="C1091" t="s">
        <v>21</v>
      </c>
      <c r="D1091" t="s">
        <v>22</v>
      </c>
      <c r="E1091" t="s">
        <v>23</v>
      </c>
      <c r="F1091">
        <v>2018</v>
      </c>
      <c r="G1091">
        <v>2018</v>
      </c>
      <c r="H1091">
        <v>200</v>
      </c>
      <c r="I1091" t="s">
        <v>166</v>
      </c>
      <c r="J1091">
        <v>1</v>
      </c>
      <c r="K1091" t="s">
        <v>30</v>
      </c>
      <c r="L1091">
        <v>99</v>
      </c>
      <c r="M1091" t="s">
        <v>26</v>
      </c>
      <c r="N1091">
        <v>99</v>
      </c>
      <c r="O1091" t="s">
        <v>27</v>
      </c>
      <c r="P1091">
        <v>2</v>
      </c>
      <c r="Q1091" t="s">
        <v>31</v>
      </c>
      <c r="R1091">
        <v>64296</v>
      </c>
      <c r="V1091" s="3">
        <f t="shared" ref="V1091:V1154" si="35">IF(T1091&lt;&gt;"_U",IFERROR((ROUND(R1091/W1091*100,2)),"."),".")</f>
        <v>46.41</v>
      </c>
      <c r="W1091" s="3">
        <f>IF(AND(T1091&lt;&gt;"_U",T1091&lt;&gt;"c",J1091&lt;&gt;9,J1091&lt;&gt;99),IFERROR(VLOOKUP(A1091,'Health Total'!$A$2:$W$10000,18,0),"."),".")</f>
        <v>138531</v>
      </c>
    </row>
    <row r="1092" spans="1:23" x14ac:dyDescent="0.2">
      <c r="A1092" s="1" t="str">
        <f t="shared" si="34"/>
        <v>2018|Waikato|Another gender / He ira kÄ“ anÅ</v>
      </c>
      <c r="B1092" t="s">
        <v>20</v>
      </c>
      <c r="C1092" t="s">
        <v>21</v>
      </c>
      <c r="D1092" t="s">
        <v>22</v>
      </c>
      <c r="E1092" t="s">
        <v>23</v>
      </c>
      <c r="F1092">
        <v>2018</v>
      </c>
      <c r="G1092">
        <v>2018</v>
      </c>
      <c r="H1092">
        <v>200</v>
      </c>
      <c r="I1092" t="s">
        <v>166</v>
      </c>
      <c r="J1092">
        <v>1</v>
      </c>
      <c r="K1092" t="s">
        <v>30</v>
      </c>
      <c r="L1092">
        <v>99</v>
      </c>
      <c r="M1092" t="s">
        <v>26</v>
      </c>
      <c r="N1092">
        <v>99</v>
      </c>
      <c r="O1092" t="s">
        <v>27</v>
      </c>
      <c r="P1092">
        <v>3</v>
      </c>
      <c r="Q1092" t="s">
        <v>28</v>
      </c>
      <c r="T1092" t="s">
        <v>36</v>
      </c>
      <c r="U1092" t="s">
        <v>37</v>
      </c>
      <c r="V1092" s="3" t="str">
        <f t="shared" si="35"/>
        <v>.</v>
      </c>
      <c r="W1092" s="3" t="str">
        <f>IF(AND(T1092&lt;&gt;"_U",T1092&lt;&gt;"c",J1092&lt;&gt;9,J1092&lt;&gt;99),IFERROR(VLOOKUP(A1092,'Health Total'!$A$2:$W$10000,18,0),"."),".")</f>
        <v>.</v>
      </c>
    </row>
    <row r="1093" spans="1:23" x14ac:dyDescent="0.2">
      <c r="A1093" s="1" t="str">
        <f t="shared" si="34"/>
        <v>2018|Waikato|Total - gender</v>
      </c>
      <c r="B1093" t="s">
        <v>20</v>
      </c>
      <c r="C1093" t="s">
        <v>21</v>
      </c>
      <c r="D1093" t="s">
        <v>22</v>
      </c>
      <c r="E1093" t="s">
        <v>23</v>
      </c>
      <c r="F1093">
        <v>2018</v>
      </c>
      <c r="G1093">
        <v>2018</v>
      </c>
      <c r="H1093">
        <v>200</v>
      </c>
      <c r="I1093" t="s">
        <v>166</v>
      </c>
      <c r="J1093">
        <v>1</v>
      </c>
      <c r="K1093" t="s">
        <v>30</v>
      </c>
      <c r="L1093">
        <v>99</v>
      </c>
      <c r="M1093" t="s">
        <v>26</v>
      </c>
      <c r="N1093">
        <v>99</v>
      </c>
      <c r="O1093" t="s">
        <v>27</v>
      </c>
      <c r="P1093">
        <v>99</v>
      </c>
      <c r="Q1093" t="s">
        <v>42</v>
      </c>
      <c r="R1093">
        <v>127809</v>
      </c>
      <c r="V1093" s="3">
        <f t="shared" si="35"/>
        <v>48.54</v>
      </c>
      <c r="W1093" s="3">
        <f>IF(AND(T1093&lt;&gt;"_U",T1093&lt;&gt;"c",J1093&lt;&gt;9,J1093&lt;&gt;99),IFERROR(VLOOKUP(A1093,'Health Total'!$A$2:$W$10000,18,0),"."),".")</f>
        <v>263295</v>
      </c>
    </row>
    <row r="1094" spans="1:23" x14ac:dyDescent="0.2">
      <c r="A1094" s="1" t="str">
        <f t="shared" si="34"/>
        <v>2018|Waikato|Male / TÄne</v>
      </c>
      <c r="B1094" t="s">
        <v>20</v>
      </c>
      <c r="C1094" t="s">
        <v>21</v>
      </c>
      <c r="D1094" t="s">
        <v>22</v>
      </c>
      <c r="E1094" t="s">
        <v>23</v>
      </c>
      <c r="F1094">
        <v>2018</v>
      </c>
      <c r="G1094">
        <v>2018</v>
      </c>
      <c r="H1094">
        <v>200</v>
      </c>
      <c r="I1094" t="s">
        <v>166</v>
      </c>
      <c r="J1094">
        <v>3</v>
      </c>
      <c r="K1094" t="s">
        <v>39</v>
      </c>
      <c r="L1094">
        <v>99</v>
      </c>
      <c r="M1094" t="s">
        <v>26</v>
      </c>
      <c r="N1094">
        <v>99</v>
      </c>
      <c r="O1094" t="s">
        <v>27</v>
      </c>
      <c r="P1094">
        <v>1</v>
      </c>
      <c r="Q1094" t="s">
        <v>34</v>
      </c>
      <c r="R1094">
        <v>3579</v>
      </c>
      <c r="V1094" s="3">
        <f t="shared" si="35"/>
        <v>2.87</v>
      </c>
      <c r="W1094" s="3">
        <f>IF(AND(T1094&lt;&gt;"_U",T1094&lt;&gt;"c",J1094&lt;&gt;9,J1094&lt;&gt;99),IFERROR(VLOOKUP(A1094,'Health Total'!$A$2:$W$10000,18,0),"."),".")</f>
        <v>124764</v>
      </c>
    </row>
    <row r="1095" spans="1:23" x14ac:dyDescent="0.2">
      <c r="A1095" s="1" t="str">
        <f t="shared" si="34"/>
        <v>2018|Waikato|Female / Wahine</v>
      </c>
      <c r="B1095" t="s">
        <v>20</v>
      </c>
      <c r="C1095" t="s">
        <v>21</v>
      </c>
      <c r="D1095" t="s">
        <v>22</v>
      </c>
      <c r="E1095" t="s">
        <v>23</v>
      </c>
      <c r="F1095">
        <v>2018</v>
      </c>
      <c r="G1095">
        <v>2018</v>
      </c>
      <c r="H1095">
        <v>200</v>
      </c>
      <c r="I1095" t="s">
        <v>166</v>
      </c>
      <c r="J1095">
        <v>3</v>
      </c>
      <c r="K1095" t="s">
        <v>39</v>
      </c>
      <c r="L1095">
        <v>99</v>
      </c>
      <c r="M1095" t="s">
        <v>26</v>
      </c>
      <c r="N1095">
        <v>99</v>
      </c>
      <c r="O1095" t="s">
        <v>27</v>
      </c>
      <c r="P1095">
        <v>2</v>
      </c>
      <c r="Q1095" t="s">
        <v>31</v>
      </c>
      <c r="R1095">
        <v>4866</v>
      </c>
      <c r="V1095" s="3">
        <f t="shared" si="35"/>
        <v>3.51</v>
      </c>
      <c r="W1095" s="3">
        <f>IF(AND(T1095&lt;&gt;"_U",T1095&lt;&gt;"c",J1095&lt;&gt;9,J1095&lt;&gt;99),IFERROR(VLOOKUP(A1095,'Health Total'!$A$2:$W$10000,18,0),"."),".")</f>
        <v>138531</v>
      </c>
    </row>
    <row r="1096" spans="1:23" x14ac:dyDescent="0.2">
      <c r="A1096" s="1" t="str">
        <f t="shared" si="34"/>
        <v>2018|Waikato|Another gender / He ira kÄ“ anÅ</v>
      </c>
      <c r="B1096" t="s">
        <v>20</v>
      </c>
      <c r="C1096" t="s">
        <v>21</v>
      </c>
      <c r="D1096" t="s">
        <v>22</v>
      </c>
      <c r="E1096" t="s">
        <v>23</v>
      </c>
      <c r="F1096">
        <v>2018</v>
      </c>
      <c r="G1096">
        <v>2018</v>
      </c>
      <c r="H1096">
        <v>200</v>
      </c>
      <c r="I1096" t="s">
        <v>166</v>
      </c>
      <c r="J1096">
        <v>3</v>
      </c>
      <c r="K1096" t="s">
        <v>39</v>
      </c>
      <c r="L1096">
        <v>99</v>
      </c>
      <c r="M1096" t="s">
        <v>26</v>
      </c>
      <c r="N1096">
        <v>99</v>
      </c>
      <c r="O1096" t="s">
        <v>27</v>
      </c>
      <c r="P1096">
        <v>3</v>
      </c>
      <c r="Q1096" t="s">
        <v>28</v>
      </c>
      <c r="T1096" t="s">
        <v>36</v>
      </c>
      <c r="U1096" t="s">
        <v>37</v>
      </c>
      <c r="V1096" s="3" t="str">
        <f t="shared" si="35"/>
        <v>.</v>
      </c>
      <c r="W1096" s="3" t="str">
        <f>IF(AND(T1096&lt;&gt;"_U",T1096&lt;&gt;"c",J1096&lt;&gt;9,J1096&lt;&gt;99),IFERROR(VLOOKUP(A1096,'Health Total'!$A$2:$W$10000,18,0),"."),".")</f>
        <v>.</v>
      </c>
    </row>
    <row r="1097" spans="1:23" x14ac:dyDescent="0.2">
      <c r="A1097" s="1" t="str">
        <f t="shared" si="34"/>
        <v>2018|Waikato|Total - gender</v>
      </c>
      <c r="B1097" t="s">
        <v>20</v>
      </c>
      <c r="C1097" t="s">
        <v>21</v>
      </c>
      <c r="D1097" t="s">
        <v>22</v>
      </c>
      <c r="E1097" t="s">
        <v>23</v>
      </c>
      <c r="F1097">
        <v>2018</v>
      </c>
      <c r="G1097">
        <v>2018</v>
      </c>
      <c r="H1097">
        <v>200</v>
      </c>
      <c r="I1097" t="s">
        <v>166</v>
      </c>
      <c r="J1097">
        <v>3</v>
      </c>
      <c r="K1097" t="s">
        <v>39</v>
      </c>
      <c r="L1097">
        <v>99</v>
      </c>
      <c r="M1097" t="s">
        <v>26</v>
      </c>
      <c r="N1097">
        <v>99</v>
      </c>
      <c r="O1097" t="s">
        <v>27</v>
      </c>
      <c r="P1097">
        <v>99</v>
      </c>
      <c r="Q1097" t="s">
        <v>42</v>
      </c>
      <c r="R1097">
        <v>8448</v>
      </c>
      <c r="V1097" s="3">
        <f t="shared" si="35"/>
        <v>3.21</v>
      </c>
      <c r="W1097" s="3">
        <f>IF(AND(T1097&lt;&gt;"_U",T1097&lt;&gt;"c",J1097&lt;&gt;9,J1097&lt;&gt;99),IFERROR(VLOOKUP(A1097,'Health Total'!$A$2:$W$10000,18,0),"."),".")</f>
        <v>263295</v>
      </c>
    </row>
    <row r="1098" spans="1:23" x14ac:dyDescent="0.2">
      <c r="A1098" s="1" t="str">
        <f t="shared" si="34"/>
        <v>2018|Waikato|Male / TÄne</v>
      </c>
      <c r="B1098" t="s">
        <v>20</v>
      </c>
      <c r="C1098" t="s">
        <v>21</v>
      </c>
      <c r="D1098" t="s">
        <v>22</v>
      </c>
      <c r="E1098" t="s">
        <v>23</v>
      </c>
      <c r="F1098">
        <v>2018</v>
      </c>
      <c r="G1098">
        <v>2018</v>
      </c>
      <c r="H1098">
        <v>200</v>
      </c>
      <c r="I1098" t="s">
        <v>166</v>
      </c>
      <c r="J1098">
        <v>4</v>
      </c>
      <c r="K1098" t="s">
        <v>54</v>
      </c>
      <c r="L1098">
        <v>99</v>
      </c>
      <c r="M1098" t="s">
        <v>26</v>
      </c>
      <c r="N1098">
        <v>99</v>
      </c>
      <c r="O1098" t="s">
        <v>27</v>
      </c>
      <c r="P1098">
        <v>1</v>
      </c>
      <c r="Q1098" t="s">
        <v>34</v>
      </c>
      <c r="R1098">
        <v>8895</v>
      </c>
      <c r="V1098" s="3">
        <f t="shared" si="35"/>
        <v>7.13</v>
      </c>
      <c r="W1098" s="3">
        <f>IF(AND(T1098&lt;&gt;"_U",T1098&lt;&gt;"c",J1098&lt;&gt;9,J1098&lt;&gt;99),IFERROR(VLOOKUP(A1098,'Health Total'!$A$2:$W$10000,18,0),"."),".")</f>
        <v>124764</v>
      </c>
    </row>
    <row r="1099" spans="1:23" x14ac:dyDescent="0.2">
      <c r="A1099" s="1" t="str">
        <f t="shared" si="34"/>
        <v>2018|Waikato|Female / Wahine</v>
      </c>
      <c r="B1099" t="s">
        <v>20</v>
      </c>
      <c r="C1099" t="s">
        <v>21</v>
      </c>
      <c r="D1099" t="s">
        <v>22</v>
      </c>
      <c r="E1099" t="s">
        <v>23</v>
      </c>
      <c r="F1099">
        <v>2018</v>
      </c>
      <c r="G1099">
        <v>2018</v>
      </c>
      <c r="H1099">
        <v>200</v>
      </c>
      <c r="I1099" t="s">
        <v>166</v>
      </c>
      <c r="J1099">
        <v>4</v>
      </c>
      <c r="K1099" t="s">
        <v>54</v>
      </c>
      <c r="L1099">
        <v>99</v>
      </c>
      <c r="M1099" t="s">
        <v>26</v>
      </c>
      <c r="N1099">
        <v>99</v>
      </c>
      <c r="O1099" t="s">
        <v>27</v>
      </c>
      <c r="P1099">
        <v>2</v>
      </c>
      <c r="Q1099" t="s">
        <v>31</v>
      </c>
      <c r="R1099">
        <v>12795</v>
      </c>
      <c r="V1099" s="3">
        <f t="shared" si="35"/>
        <v>9.24</v>
      </c>
      <c r="W1099" s="3">
        <f>IF(AND(T1099&lt;&gt;"_U",T1099&lt;&gt;"c",J1099&lt;&gt;9,J1099&lt;&gt;99),IFERROR(VLOOKUP(A1099,'Health Total'!$A$2:$W$10000,18,0),"."),".")</f>
        <v>138531</v>
      </c>
    </row>
    <row r="1100" spans="1:23" x14ac:dyDescent="0.2">
      <c r="A1100" s="1" t="str">
        <f t="shared" si="34"/>
        <v>2018|Waikato|Another gender / He ira kÄ“ anÅ</v>
      </c>
      <c r="B1100" t="s">
        <v>20</v>
      </c>
      <c r="C1100" t="s">
        <v>21</v>
      </c>
      <c r="D1100" t="s">
        <v>22</v>
      </c>
      <c r="E1100" t="s">
        <v>23</v>
      </c>
      <c r="F1100">
        <v>2018</v>
      </c>
      <c r="G1100">
        <v>2018</v>
      </c>
      <c r="H1100">
        <v>200</v>
      </c>
      <c r="I1100" t="s">
        <v>166</v>
      </c>
      <c r="J1100">
        <v>4</v>
      </c>
      <c r="K1100" t="s">
        <v>54</v>
      </c>
      <c r="L1100">
        <v>99</v>
      </c>
      <c r="M1100" t="s">
        <v>26</v>
      </c>
      <c r="N1100">
        <v>99</v>
      </c>
      <c r="O1100" t="s">
        <v>27</v>
      </c>
      <c r="P1100">
        <v>3</v>
      </c>
      <c r="Q1100" t="s">
        <v>28</v>
      </c>
      <c r="T1100" t="s">
        <v>36</v>
      </c>
      <c r="U1100" t="s">
        <v>37</v>
      </c>
      <c r="V1100" s="3" t="str">
        <f t="shared" si="35"/>
        <v>.</v>
      </c>
      <c r="W1100" s="3" t="str">
        <f>IF(AND(T1100&lt;&gt;"_U",T1100&lt;&gt;"c",J1100&lt;&gt;9,J1100&lt;&gt;99),IFERROR(VLOOKUP(A1100,'Health Total'!$A$2:$W$10000,18,0),"."),".")</f>
        <v>.</v>
      </c>
    </row>
    <row r="1101" spans="1:23" x14ac:dyDescent="0.2">
      <c r="A1101" s="1" t="str">
        <f t="shared" si="34"/>
        <v>2018|Waikato|Total - gender</v>
      </c>
      <c r="B1101" t="s">
        <v>20</v>
      </c>
      <c r="C1101" t="s">
        <v>21</v>
      </c>
      <c r="D1101" t="s">
        <v>22</v>
      </c>
      <c r="E1101" t="s">
        <v>23</v>
      </c>
      <c r="F1101">
        <v>2018</v>
      </c>
      <c r="G1101">
        <v>2018</v>
      </c>
      <c r="H1101">
        <v>200</v>
      </c>
      <c r="I1101" t="s">
        <v>166</v>
      </c>
      <c r="J1101">
        <v>4</v>
      </c>
      <c r="K1101" t="s">
        <v>54</v>
      </c>
      <c r="L1101">
        <v>99</v>
      </c>
      <c r="M1101" t="s">
        <v>26</v>
      </c>
      <c r="N1101">
        <v>99</v>
      </c>
      <c r="O1101" t="s">
        <v>27</v>
      </c>
      <c r="P1101">
        <v>99</v>
      </c>
      <c r="Q1101" t="s">
        <v>42</v>
      </c>
      <c r="R1101">
        <v>21693</v>
      </c>
      <c r="V1101" s="3">
        <f t="shared" si="35"/>
        <v>8.24</v>
      </c>
      <c r="W1101" s="3">
        <f>IF(AND(T1101&lt;&gt;"_U",T1101&lt;&gt;"c",J1101&lt;&gt;9,J1101&lt;&gt;99),IFERROR(VLOOKUP(A1101,'Health Total'!$A$2:$W$10000,18,0),"."),".")</f>
        <v>263295</v>
      </c>
    </row>
    <row r="1102" spans="1:23" x14ac:dyDescent="0.2">
      <c r="A1102" s="1" t="str">
        <f t="shared" si="34"/>
        <v>2018|Waikato|Male / TÄne</v>
      </c>
      <c r="B1102" t="s">
        <v>20</v>
      </c>
      <c r="C1102" t="s">
        <v>21</v>
      </c>
      <c r="D1102" t="s">
        <v>22</v>
      </c>
      <c r="E1102" t="s">
        <v>23</v>
      </c>
      <c r="F1102">
        <v>2018</v>
      </c>
      <c r="G1102">
        <v>2018</v>
      </c>
      <c r="H1102">
        <v>200</v>
      </c>
      <c r="I1102" t="s">
        <v>166</v>
      </c>
      <c r="J1102">
        <v>5</v>
      </c>
      <c r="K1102" t="s">
        <v>33</v>
      </c>
      <c r="L1102">
        <v>99</v>
      </c>
      <c r="M1102" t="s">
        <v>26</v>
      </c>
      <c r="N1102">
        <v>99</v>
      </c>
      <c r="O1102" t="s">
        <v>27</v>
      </c>
      <c r="P1102">
        <v>1</v>
      </c>
      <c r="Q1102" t="s">
        <v>34</v>
      </c>
      <c r="R1102">
        <v>3456</v>
      </c>
      <c r="V1102" s="3">
        <f t="shared" si="35"/>
        <v>2.77</v>
      </c>
      <c r="W1102" s="3">
        <f>IF(AND(T1102&lt;&gt;"_U",T1102&lt;&gt;"c",J1102&lt;&gt;9,J1102&lt;&gt;99),IFERROR(VLOOKUP(A1102,'Health Total'!$A$2:$W$10000,18,0),"."),".")</f>
        <v>124764</v>
      </c>
    </row>
    <row r="1103" spans="1:23" x14ac:dyDescent="0.2">
      <c r="A1103" s="1" t="str">
        <f t="shared" si="34"/>
        <v>2018|Waikato|Female / Wahine</v>
      </c>
      <c r="B1103" t="s">
        <v>20</v>
      </c>
      <c r="C1103" t="s">
        <v>21</v>
      </c>
      <c r="D1103" t="s">
        <v>22</v>
      </c>
      <c r="E1103" t="s">
        <v>23</v>
      </c>
      <c r="F1103">
        <v>2018</v>
      </c>
      <c r="G1103">
        <v>2018</v>
      </c>
      <c r="H1103">
        <v>200</v>
      </c>
      <c r="I1103" t="s">
        <v>166</v>
      </c>
      <c r="J1103">
        <v>5</v>
      </c>
      <c r="K1103" t="s">
        <v>33</v>
      </c>
      <c r="L1103">
        <v>99</v>
      </c>
      <c r="M1103" t="s">
        <v>26</v>
      </c>
      <c r="N1103">
        <v>99</v>
      </c>
      <c r="O1103" t="s">
        <v>27</v>
      </c>
      <c r="P1103">
        <v>2</v>
      </c>
      <c r="Q1103" t="s">
        <v>31</v>
      </c>
      <c r="R1103">
        <v>11580</v>
      </c>
      <c r="V1103" s="3">
        <f t="shared" si="35"/>
        <v>8.36</v>
      </c>
      <c r="W1103" s="3">
        <f>IF(AND(T1103&lt;&gt;"_U",T1103&lt;&gt;"c",J1103&lt;&gt;9,J1103&lt;&gt;99),IFERROR(VLOOKUP(A1103,'Health Total'!$A$2:$W$10000,18,0),"."),".")</f>
        <v>138531</v>
      </c>
    </row>
    <row r="1104" spans="1:23" x14ac:dyDescent="0.2">
      <c r="A1104" s="1" t="str">
        <f t="shared" si="34"/>
        <v>2018|Waikato|Another gender / He ira kÄ“ anÅ</v>
      </c>
      <c r="B1104" t="s">
        <v>20</v>
      </c>
      <c r="C1104" t="s">
        <v>21</v>
      </c>
      <c r="D1104" t="s">
        <v>22</v>
      </c>
      <c r="E1104" t="s">
        <v>23</v>
      </c>
      <c r="F1104">
        <v>2018</v>
      </c>
      <c r="G1104">
        <v>2018</v>
      </c>
      <c r="H1104">
        <v>200</v>
      </c>
      <c r="I1104" t="s">
        <v>166</v>
      </c>
      <c r="J1104">
        <v>5</v>
      </c>
      <c r="K1104" t="s">
        <v>33</v>
      </c>
      <c r="L1104">
        <v>99</v>
      </c>
      <c r="M1104" t="s">
        <v>26</v>
      </c>
      <c r="N1104">
        <v>99</v>
      </c>
      <c r="O1104" t="s">
        <v>27</v>
      </c>
      <c r="P1104">
        <v>3</v>
      </c>
      <c r="Q1104" t="s">
        <v>28</v>
      </c>
      <c r="T1104" t="s">
        <v>36</v>
      </c>
      <c r="U1104" t="s">
        <v>37</v>
      </c>
      <c r="V1104" s="3" t="str">
        <f t="shared" si="35"/>
        <v>.</v>
      </c>
      <c r="W1104" s="3" t="str">
        <f>IF(AND(T1104&lt;&gt;"_U",T1104&lt;&gt;"c",J1104&lt;&gt;9,J1104&lt;&gt;99),IFERROR(VLOOKUP(A1104,'Health Total'!$A$2:$W$10000,18,0),"."),".")</f>
        <v>.</v>
      </c>
    </row>
    <row r="1105" spans="1:23" x14ac:dyDescent="0.2">
      <c r="A1105" s="1" t="str">
        <f t="shared" si="34"/>
        <v>2018|Waikato|Total - gender</v>
      </c>
      <c r="B1105" t="s">
        <v>20</v>
      </c>
      <c r="C1105" t="s">
        <v>21</v>
      </c>
      <c r="D1105" t="s">
        <v>22</v>
      </c>
      <c r="E1105" t="s">
        <v>23</v>
      </c>
      <c r="F1105">
        <v>2018</v>
      </c>
      <c r="G1105">
        <v>2018</v>
      </c>
      <c r="H1105">
        <v>200</v>
      </c>
      <c r="I1105" t="s">
        <v>166</v>
      </c>
      <c r="J1105">
        <v>5</v>
      </c>
      <c r="K1105" t="s">
        <v>33</v>
      </c>
      <c r="L1105">
        <v>99</v>
      </c>
      <c r="M1105" t="s">
        <v>26</v>
      </c>
      <c r="N1105">
        <v>99</v>
      </c>
      <c r="O1105" t="s">
        <v>27</v>
      </c>
      <c r="P1105">
        <v>99</v>
      </c>
      <c r="Q1105" t="s">
        <v>42</v>
      </c>
      <c r="R1105">
        <v>15036</v>
      </c>
      <c r="V1105" s="3">
        <f t="shared" si="35"/>
        <v>5.71</v>
      </c>
      <c r="W1105" s="3">
        <f>IF(AND(T1105&lt;&gt;"_U",T1105&lt;&gt;"c",J1105&lt;&gt;9,J1105&lt;&gt;99),IFERROR(VLOOKUP(A1105,'Health Total'!$A$2:$W$10000,18,0),"."),".")</f>
        <v>263295</v>
      </c>
    </row>
    <row r="1106" spans="1:23" x14ac:dyDescent="0.2">
      <c r="A1106" s="1" t="str">
        <f t="shared" si="34"/>
        <v>2018|Waikato|Male / TÄne</v>
      </c>
      <c r="B1106" t="s">
        <v>20</v>
      </c>
      <c r="C1106" t="s">
        <v>21</v>
      </c>
      <c r="D1106" t="s">
        <v>22</v>
      </c>
      <c r="E1106" t="s">
        <v>23</v>
      </c>
      <c r="F1106">
        <v>2018</v>
      </c>
      <c r="G1106">
        <v>2018</v>
      </c>
      <c r="H1106">
        <v>200</v>
      </c>
      <c r="I1106" t="s">
        <v>166</v>
      </c>
      <c r="J1106">
        <v>6</v>
      </c>
      <c r="K1106" t="s">
        <v>52</v>
      </c>
      <c r="L1106">
        <v>99</v>
      </c>
      <c r="M1106" t="s">
        <v>26</v>
      </c>
      <c r="N1106">
        <v>99</v>
      </c>
      <c r="O1106" t="s">
        <v>27</v>
      </c>
      <c r="P1106">
        <v>1</v>
      </c>
      <c r="Q1106" t="s">
        <v>34</v>
      </c>
      <c r="R1106">
        <v>45321</v>
      </c>
      <c r="V1106" s="3">
        <f t="shared" si="35"/>
        <v>36.33</v>
      </c>
      <c r="W1106" s="3">
        <f>IF(AND(T1106&lt;&gt;"_U",T1106&lt;&gt;"c",J1106&lt;&gt;9,J1106&lt;&gt;99),IFERROR(VLOOKUP(A1106,'Health Total'!$A$2:$W$10000,18,0),"."),".")</f>
        <v>124764</v>
      </c>
    </row>
    <row r="1107" spans="1:23" x14ac:dyDescent="0.2">
      <c r="A1107" s="1" t="str">
        <f t="shared" si="34"/>
        <v>2018|Waikato|Female / Wahine</v>
      </c>
      <c r="B1107" t="s">
        <v>20</v>
      </c>
      <c r="C1107" t="s">
        <v>21</v>
      </c>
      <c r="D1107" t="s">
        <v>22</v>
      </c>
      <c r="E1107" t="s">
        <v>23</v>
      </c>
      <c r="F1107">
        <v>2018</v>
      </c>
      <c r="G1107">
        <v>2018</v>
      </c>
      <c r="H1107">
        <v>200</v>
      </c>
      <c r="I1107" t="s">
        <v>166</v>
      </c>
      <c r="J1107">
        <v>6</v>
      </c>
      <c r="K1107" t="s">
        <v>52</v>
      </c>
      <c r="L1107">
        <v>99</v>
      </c>
      <c r="M1107" t="s">
        <v>26</v>
      </c>
      <c r="N1107">
        <v>99</v>
      </c>
      <c r="O1107" t="s">
        <v>27</v>
      </c>
      <c r="P1107">
        <v>2</v>
      </c>
      <c r="Q1107" t="s">
        <v>31</v>
      </c>
      <c r="R1107">
        <v>44994</v>
      </c>
      <c r="V1107" s="3">
        <f t="shared" si="35"/>
        <v>32.479999999999997</v>
      </c>
      <c r="W1107" s="3">
        <f>IF(AND(T1107&lt;&gt;"_U",T1107&lt;&gt;"c",J1107&lt;&gt;9,J1107&lt;&gt;99),IFERROR(VLOOKUP(A1107,'Health Total'!$A$2:$W$10000,18,0),"."),".")</f>
        <v>138531</v>
      </c>
    </row>
    <row r="1108" spans="1:23" x14ac:dyDescent="0.2">
      <c r="A1108" s="1" t="str">
        <f t="shared" si="34"/>
        <v>2018|Waikato|Another gender / He ira kÄ“ anÅ</v>
      </c>
      <c r="B1108" t="s">
        <v>20</v>
      </c>
      <c r="C1108" t="s">
        <v>21</v>
      </c>
      <c r="D1108" t="s">
        <v>22</v>
      </c>
      <c r="E1108" t="s">
        <v>23</v>
      </c>
      <c r="F1108">
        <v>2018</v>
      </c>
      <c r="G1108">
        <v>2018</v>
      </c>
      <c r="H1108">
        <v>200</v>
      </c>
      <c r="I1108" t="s">
        <v>166</v>
      </c>
      <c r="J1108">
        <v>6</v>
      </c>
      <c r="K1108" t="s">
        <v>52</v>
      </c>
      <c r="L1108">
        <v>99</v>
      </c>
      <c r="M1108" t="s">
        <v>26</v>
      </c>
      <c r="N1108">
        <v>99</v>
      </c>
      <c r="O1108" t="s">
        <v>27</v>
      </c>
      <c r="P1108">
        <v>3</v>
      </c>
      <c r="Q1108" t="s">
        <v>28</v>
      </c>
      <c r="T1108" t="s">
        <v>36</v>
      </c>
      <c r="U1108" t="s">
        <v>37</v>
      </c>
      <c r="V1108" s="3" t="str">
        <f t="shared" si="35"/>
        <v>.</v>
      </c>
      <c r="W1108" s="3" t="str">
        <f>IF(AND(T1108&lt;&gt;"_U",T1108&lt;&gt;"c",J1108&lt;&gt;9,J1108&lt;&gt;99),IFERROR(VLOOKUP(A1108,'Health Total'!$A$2:$W$10000,18,0),"."),".")</f>
        <v>.</v>
      </c>
    </row>
    <row r="1109" spans="1:23" x14ac:dyDescent="0.2">
      <c r="A1109" s="1" t="str">
        <f t="shared" si="34"/>
        <v>2018|Waikato|Total - gender</v>
      </c>
      <c r="B1109" t="s">
        <v>20</v>
      </c>
      <c r="C1109" t="s">
        <v>21</v>
      </c>
      <c r="D1109" t="s">
        <v>22</v>
      </c>
      <c r="E1109" t="s">
        <v>23</v>
      </c>
      <c r="F1109">
        <v>2018</v>
      </c>
      <c r="G1109">
        <v>2018</v>
      </c>
      <c r="H1109">
        <v>200</v>
      </c>
      <c r="I1109" t="s">
        <v>166</v>
      </c>
      <c r="J1109">
        <v>6</v>
      </c>
      <c r="K1109" t="s">
        <v>52</v>
      </c>
      <c r="L1109">
        <v>99</v>
      </c>
      <c r="M1109" t="s">
        <v>26</v>
      </c>
      <c r="N1109">
        <v>99</v>
      </c>
      <c r="O1109" t="s">
        <v>27</v>
      </c>
      <c r="P1109">
        <v>99</v>
      </c>
      <c r="Q1109" t="s">
        <v>42</v>
      </c>
      <c r="R1109">
        <v>90312</v>
      </c>
      <c r="V1109" s="3">
        <f t="shared" si="35"/>
        <v>34.299999999999997</v>
      </c>
      <c r="W1109" s="3">
        <f>IF(AND(T1109&lt;&gt;"_U",T1109&lt;&gt;"c",J1109&lt;&gt;9,J1109&lt;&gt;99),IFERROR(VLOOKUP(A1109,'Health Total'!$A$2:$W$10000,18,0),"."),".")</f>
        <v>263295</v>
      </c>
    </row>
    <row r="1110" spans="1:23" x14ac:dyDescent="0.2">
      <c r="A1110" s="1" t="str">
        <f t="shared" si="34"/>
        <v>2018|Waikato|Male / TÄne</v>
      </c>
      <c r="B1110" t="s">
        <v>20</v>
      </c>
      <c r="C1110" t="s">
        <v>21</v>
      </c>
      <c r="D1110" t="s">
        <v>22</v>
      </c>
      <c r="E1110" t="s">
        <v>23</v>
      </c>
      <c r="F1110">
        <v>2018</v>
      </c>
      <c r="G1110">
        <v>2018</v>
      </c>
      <c r="H1110">
        <v>200</v>
      </c>
      <c r="I1110" t="s">
        <v>166</v>
      </c>
      <c r="J1110">
        <v>9</v>
      </c>
      <c r="K1110" t="s">
        <v>25</v>
      </c>
      <c r="L1110">
        <v>99</v>
      </c>
      <c r="M1110" t="s">
        <v>26</v>
      </c>
      <c r="N1110">
        <v>99</v>
      </c>
      <c r="O1110" t="s">
        <v>27</v>
      </c>
      <c r="P1110">
        <v>1</v>
      </c>
      <c r="Q1110" t="s">
        <v>34</v>
      </c>
      <c r="R1110">
        <v>31440</v>
      </c>
      <c r="V1110" s="3" t="str">
        <f t="shared" si="35"/>
        <v>.</v>
      </c>
      <c r="W1110" s="3" t="str">
        <f>IF(AND(T1110&lt;&gt;"_U",T1110&lt;&gt;"c",J1110&lt;&gt;9,J1110&lt;&gt;99),IFERROR(VLOOKUP(A1110,'Health Total'!$A$2:$W$10000,18,0),"."),".")</f>
        <v>.</v>
      </c>
    </row>
    <row r="1111" spans="1:23" x14ac:dyDescent="0.2">
      <c r="A1111" s="1" t="str">
        <f t="shared" si="34"/>
        <v>2018|Waikato|Female / Wahine</v>
      </c>
      <c r="B1111" t="s">
        <v>20</v>
      </c>
      <c r="C1111" t="s">
        <v>21</v>
      </c>
      <c r="D1111" t="s">
        <v>22</v>
      </c>
      <c r="E1111" t="s">
        <v>23</v>
      </c>
      <c r="F1111">
        <v>2018</v>
      </c>
      <c r="G1111">
        <v>2018</v>
      </c>
      <c r="H1111">
        <v>200</v>
      </c>
      <c r="I1111" t="s">
        <v>166</v>
      </c>
      <c r="J1111">
        <v>9</v>
      </c>
      <c r="K1111" t="s">
        <v>25</v>
      </c>
      <c r="L1111">
        <v>99</v>
      </c>
      <c r="M1111" t="s">
        <v>26</v>
      </c>
      <c r="N1111">
        <v>99</v>
      </c>
      <c r="O1111" t="s">
        <v>27</v>
      </c>
      <c r="P1111">
        <v>2</v>
      </c>
      <c r="Q1111" t="s">
        <v>31</v>
      </c>
      <c r="R1111">
        <v>25329</v>
      </c>
      <c r="V1111" s="3" t="str">
        <f t="shared" si="35"/>
        <v>.</v>
      </c>
      <c r="W1111" s="3" t="str">
        <f>IF(AND(T1111&lt;&gt;"_U",T1111&lt;&gt;"c",J1111&lt;&gt;9,J1111&lt;&gt;99),IFERROR(VLOOKUP(A1111,'Health Total'!$A$2:$W$10000,18,0),"."),".")</f>
        <v>.</v>
      </c>
    </row>
    <row r="1112" spans="1:23" x14ac:dyDescent="0.2">
      <c r="A1112" s="1" t="str">
        <f t="shared" si="34"/>
        <v>2018|Waikato|Another gender / He ira kÄ“ anÅ</v>
      </c>
      <c r="B1112" t="s">
        <v>20</v>
      </c>
      <c r="C1112" t="s">
        <v>21</v>
      </c>
      <c r="D1112" t="s">
        <v>22</v>
      </c>
      <c r="E1112" t="s">
        <v>23</v>
      </c>
      <c r="F1112">
        <v>2018</v>
      </c>
      <c r="G1112">
        <v>2018</v>
      </c>
      <c r="H1112">
        <v>200</v>
      </c>
      <c r="I1112" t="s">
        <v>166</v>
      </c>
      <c r="J1112">
        <v>9</v>
      </c>
      <c r="K1112" t="s">
        <v>25</v>
      </c>
      <c r="L1112">
        <v>99</v>
      </c>
      <c r="M1112" t="s">
        <v>26</v>
      </c>
      <c r="N1112">
        <v>99</v>
      </c>
      <c r="O1112" t="s">
        <v>27</v>
      </c>
      <c r="P1112">
        <v>3</v>
      </c>
      <c r="Q1112" t="s">
        <v>28</v>
      </c>
      <c r="T1112" t="s">
        <v>36</v>
      </c>
      <c r="U1112" t="s">
        <v>37</v>
      </c>
      <c r="V1112" s="3" t="str">
        <f t="shared" si="35"/>
        <v>.</v>
      </c>
      <c r="W1112" s="3" t="str">
        <f>IF(AND(T1112&lt;&gt;"_U",T1112&lt;&gt;"c",J1112&lt;&gt;9,J1112&lt;&gt;99),IFERROR(VLOOKUP(A1112,'Health Total'!$A$2:$W$10000,18,0),"."),".")</f>
        <v>.</v>
      </c>
    </row>
    <row r="1113" spans="1:23" x14ac:dyDescent="0.2">
      <c r="A1113" s="1" t="str">
        <f t="shared" si="34"/>
        <v>2018|Waikato|Total - gender</v>
      </c>
      <c r="B1113" t="s">
        <v>20</v>
      </c>
      <c r="C1113" t="s">
        <v>21</v>
      </c>
      <c r="D1113" t="s">
        <v>22</v>
      </c>
      <c r="E1113" t="s">
        <v>23</v>
      </c>
      <c r="F1113">
        <v>2018</v>
      </c>
      <c r="G1113">
        <v>2018</v>
      </c>
      <c r="H1113">
        <v>200</v>
      </c>
      <c r="I1113" t="s">
        <v>166</v>
      </c>
      <c r="J1113">
        <v>9</v>
      </c>
      <c r="K1113" t="s">
        <v>25</v>
      </c>
      <c r="L1113">
        <v>99</v>
      </c>
      <c r="M1113" t="s">
        <v>26</v>
      </c>
      <c r="N1113">
        <v>99</v>
      </c>
      <c r="O1113" t="s">
        <v>27</v>
      </c>
      <c r="P1113">
        <v>99</v>
      </c>
      <c r="Q1113" t="s">
        <v>42</v>
      </c>
      <c r="R1113">
        <v>56766</v>
      </c>
      <c r="V1113" s="3" t="str">
        <f t="shared" si="35"/>
        <v>.</v>
      </c>
      <c r="W1113" s="3" t="str">
        <f>IF(AND(T1113&lt;&gt;"_U",T1113&lt;&gt;"c",J1113&lt;&gt;9,J1113&lt;&gt;99),IFERROR(VLOOKUP(A1113,'Health Total'!$A$2:$W$10000,18,0),"."),".")</f>
        <v>.</v>
      </c>
    </row>
    <row r="1114" spans="1:23" x14ac:dyDescent="0.2">
      <c r="A1114" s="1" t="str">
        <f t="shared" si="34"/>
        <v>2018|Waikato|Male / TÄne</v>
      </c>
      <c r="B1114" t="s">
        <v>20</v>
      </c>
      <c r="C1114" t="s">
        <v>21</v>
      </c>
      <c r="D1114" t="s">
        <v>22</v>
      </c>
      <c r="E1114" t="s">
        <v>23</v>
      </c>
      <c r="F1114">
        <v>2018</v>
      </c>
      <c r="G1114">
        <v>2018</v>
      </c>
      <c r="H1114">
        <v>200</v>
      </c>
      <c r="I1114" t="s">
        <v>166</v>
      </c>
      <c r="J1114">
        <v>77</v>
      </c>
      <c r="K1114" t="s">
        <v>49</v>
      </c>
      <c r="L1114">
        <v>99</v>
      </c>
      <c r="M1114" t="s">
        <v>26</v>
      </c>
      <c r="N1114">
        <v>99</v>
      </c>
      <c r="O1114" t="s">
        <v>27</v>
      </c>
      <c r="P1114">
        <v>1</v>
      </c>
      <c r="Q1114" t="s">
        <v>34</v>
      </c>
      <c r="R1114">
        <v>124764</v>
      </c>
      <c r="V1114" s="3">
        <f t="shared" si="35"/>
        <v>100</v>
      </c>
      <c r="W1114" s="3">
        <f>IF(AND(T1114&lt;&gt;"_U",T1114&lt;&gt;"c",J1114&lt;&gt;9,J1114&lt;&gt;99),IFERROR(VLOOKUP(A1114,'Health Total'!$A$2:$W$10000,18,0),"."),".")</f>
        <v>124764</v>
      </c>
    </row>
    <row r="1115" spans="1:23" x14ac:dyDescent="0.2">
      <c r="A1115" s="1" t="str">
        <f t="shared" si="34"/>
        <v>2018|Waikato|Female / Wahine</v>
      </c>
      <c r="B1115" t="s">
        <v>20</v>
      </c>
      <c r="C1115" t="s">
        <v>21</v>
      </c>
      <c r="D1115" t="s">
        <v>22</v>
      </c>
      <c r="E1115" t="s">
        <v>23</v>
      </c>
      <c r="F1115">
        <v>2018</v>
      </c>
      <c r="G1115">
        <v>2018</v>
      </c>
      <c r="H1115">
        <v>200</v>
      </c>
      <c r="I1115" t="s">
        <v>166</v>
      </c>
      <c r="J1115">
        <v>77</v>
      </c>
      <c r="K1115" t="s">
        <v>49</v>
      </c>
      <c r="L1115">
        <v>99</v>
      </c>
      <c r="M1115" t="s">
        <v>26</v>
      </c>
      <c r="N1115">
        <v>99</v>
      </c>
      <c r="O1115" t="s">
        <v>27</v>
      </c>
      <c r="P1115">
        <v>2</v>
      </c>
      <c r="Q1115" t="s">
        <v>31</v>
      </c>
      <c r="R1115">
        <v>138531</v>
      </c>
      <c r="V1115" s="3">
        <f t="shared" si="35"/>
        <v>100</v>
      </c>
      <c r="W1115" s="3">
        <f>IF(AND(T1115&lt;&gt;"_U",T1115&lt;&gt;"c",J1115&lt;&gt;9,J1115&lt;&gt;99),IFERROR(VLOOKUP(A1115,'Health Total'!$A$2:$W$10000,18,0),"."),".")</f>
        <v>138531</v>
      </c>
    </row>
    <row r="1116" spans="1:23" x14ac:dyDescent="0.2">
      <c r="A1116" s="1" t="str">
        <f t="shared" si="34"/>
        <v>2018|Waikato|Another gender / He ira kÄ“ anÅ</v>
      </c>
      <c r="B1116" t="s">
        <v>20</v>
      </c>
      <c r="C1116" t="s">
        <v>21</v>
      </c>
      <c r="D1116" t="s">
        <v>22</v>
      </c>
      <c r="E1116" t="s">
        <v>23</v>
      </c>
      <c r="F1116">
        <v>2018</v>
      </c>
      <c r="G1116">
        <v>2018</v>
      </c>
      <c r="H1116">
        <v>200</v>
      </c>
      <c r="I1116" t="s">
        <v>166</v>
      </c>
      <c r="J1116">
        <v>77</v>
      </c>
      <c r="K1116" t="s">
        <v>49</v>
      </c>
      <c r="L1116">
        <v>99</v>
      </c>
      <c r="M1116" t="s">
        <v>26</v>
      </c>
      <c r="N1116">
        <v>99</v>
      </c>
      <c r="O1116" t="s">
        <v>27</v>
      </c>
      <c r="P1116">
        <v>3</v>
      </c>
      <c r="Q1116" t="s">
        <v>28</v>
      </c>
      <c r="T1116" t="s">
        <v>36</v>
      </c>
      <c r="U1116" t="s">
        <v>37</v>
      </c>
      <c r="V1116" s="3" t="str">
        <f t="shared" si="35"/>
        <v>.</v>
      </c>
      <c r="W1116" s="3" t="str">
        <f>IF(AND(T1116&lt;&gt;"_U",T1116&lt;&gt;"c",J1116&lt;&gt;9,J1116&lt;&gt;99),IFERROR(VLOOKUP(A1116,'Health Total'!$A$2:$W$10000,18,0),"."),".")</f>
        <v>.</v>
      </c>
    </row>
    <row r="1117" spans="1:23" x14ac:dyDescent="0.2">
      <c r="A1117" s="1" t="str">
        <f t="shared" si="34"/>
        <v>2018|Waikato|Total - gender</v>
      </c>
      <c r="B1117" t="s">
        <v>20</v>
      </c>
      <c r="C1117" t="s">
        <v>21</v>
      </c>
      <c r="D1117" t="s">
        <v>22</v>
      </c>
      <c r="E1117" t="s">
        <v>23</v>
      </c>
      <c r="F1117">
        <v>2018</v>
      </c>
      <c r="G1117">
        <v>2018</v>
      </c>
      <c r="H1117">
        <v>200</v>
      </c>
      <c r="I1117" t="s">
        <v>166</v>
      </c>
      <c r="J1117">
        <v>77</v>
      </c>
      <c r="K1117" t="s">
        <v>49</v>
      </c>
      <c r="L1117">
        <v>99</v>
      </c>
      <c r="M1117" t="s">
        <v>26</v>
      </c>
      <c r="N1117">
        <v>99</v>
      </c>
      <c r="O1117" t="s">
        <v>27</v>
      </c>
      <c r="P1117">
        <v>99</v>
      </c>
      <c r="Q1117" t="s">
        <v>42</v>
      </c>
      <c r="R1117">
        <v>263295</v>
      </c>
      <c r="V1117" s="3">
        <f t="shared" si="35"/>
        <v>100</v>
      </c>
      <c r="W1117" s="3">
        <f>IF(AND(T1117&lt;&gt;"_U",T1117&lt;&gt;"c",J1117&lt;&gt;9,J1117&lt;&gt;99),IFERROR(VLOOKUP(A1117,'Health Total'!$A$2:$W$10000,18,0),"."),".")</f>
        <v>263295</v>
      </c>
    </row>
    <row r="1118" spans="1:23" x14ac:dyDescent="0.2">
      <c r="A1118" s="1" t="str">
        <f t="shared" si="34"/>
        <v>2018|Waikato|Male / TÄne</v>
      </c>
      <c r="B1118" t="s">
        <v>20</v>
      </c>
      <c r="C1118" t="s">
        <v>21</v>
      </c>
      <c r="D1118" t="s">
        <v>22</v>
      </c>
      <c r="E1118" t="s">
        <v>23</v>
      </c>
      <c r="F1118">
        <v>2018</v>
      </c>
      <c r="G1118">
        <v>2018</v>
      </c>
      <c r="H1118">
        <v>200</v>
      </c>
      <c r="I1118" t="s">
        <v>166</v>
      </c>
      <c r="J1118">
        <v>99</v>
      </c>
      <c r="K1118" t="s">
        <v>47</v>
      </c>
      <c r="L1118">
        <v>99</v>
      </c>
      <c r="M1118" t="s">
        <v>26</v>
      </c>
      <c r="N1118">
        <v>99</v>
      </c>
      <c r="O1118" t="s">
        <v>27</v>
      </c>
      <c r="P1118">
        <v>1</v>
      </c>
      <c r="Q1118" t="s">
        <v>34</v>
      </c>
      <c r="R1118">
        <v>156201</v>
      </c>
      <c r="V1118" s="3" t="str">
        <f t="shared" si="35"/>
        <v>.</v>
      </c>
      <c r="W1118" s="3" t="str">
        <f>IF(AND(T1118&lt;&gt;"_U",T1118&lt;&gt;"c",J1118&lt;&gt;9,J1118&lt;&gt;99),IFERROR(VLOOKUP(A1118,'Health Total'!$A$2:$W$10000,18,0),"."),".")</f>
        <v>.</v>
      </c>
    </row>
    <row r="1119" spans="1:23" x14ac:dyDescent="0.2">
      <c r="A1119" s="1" t="str">
        <f t="shared" si="34"/>
        <v>2018|Waikato|Female / Wahine</v>
      </c>
      <c r="B1119" t="s">
        <v>20</v>
      </c>
      <c r="C1119" t="s">
        <v>21</v>
      </c>
      <c r="D1119" t="s">
        <v>22</v>
      </c>
      <c r="E1119" t="s">
        <v>23</v>
      </c>
      <c r="F1119">
        <v>2018</v>
      </c>
      <c r="G1119">
        <v>2018</v>
      </c>
      <c r="H1119">
        <v>200</v>
      </c>
      <c r="I1119" t="s">
        <v>166</v>
      </c>
      <c r="J1119">
        <v>99</v>
      </c>
      <c r="K1119" t="s">
        <v>47</v>
      </c>
      <c r="L1119">
        <v>99</v>
      </c>
      <c r="M1119" t="s">
        <v>26</v>
      </c>
      <c r="N1119">
        <v>99</v>
      </c>
      <c r="O1119" t="s">
        <v>27</v>
      </c>
      <c r="P1119">
        <v>2</v>
      </c>
      <c r="Q1119" t="s">
        <v>31</v>
      </c>
      <c r="R1119">
        <v>163860</v>
      </c>
      <c r="V1119" s="3" t="str">
        <f t="shared" si="35"/>
        <v>.</v>
      </c>
      <c r="W1119" s="3" t="str">
        <f>IF(AND(T1119&lt;&gt;"_U",T1119&lt;&gt;"c",J1119&lt;&gt;9,J1119&lt;&gt;99),IFERROR(VLOOKUP(A1119,'Health Total'!$A$2:$W$10000,18,0),"."),".")</f>
        <v>.</v>
      </c>
    </row>
    <row r="1120" spans="1:23" x14ac:dyDescent="0.2">
      <c r="A1120" s="1" t="str">
        <f t="shared" si="34"/>
        <v>2018|Waikato|Another gender / He ira kÄ“ anÅ</v>
      </c>
      <c r="B1120" t="s">
        <v>20</v>
      </c>
      <c r="C1120" t="s">
        <v>21</v>
      </c>
      <c r="D1120" t="s">
        <v>22</v>
      </c>
      <c r="E1120" t="s">
        <v>23</v>
      </c>
      <c r="F1120">
        <v>2018</v>
      </c>
      <c r="G1120">
        <v>2018</v>
      </c>
      <c r="H1120">
        <v>200</v>
      </c>
      <c r="I1120" t="s">
        <v>166</v>
      </c>
      <c r="J1120">
        <v>99</v>
      </c>
      <c r="K1120" t="s">
        <v>47</v>
      </c>
      <c r="L1120">
        <v>99</v>
      </c>
      <c r="M1120" t="s">
        <v>26</v>
      </c>
      <c r="N1120">
        <v>99</v>
      </c>
      <c r="O1120" t="s">
        <v>27</v>
      </c>
      <c r="P1120">
        <v>3</v>
      </c>
      <c r="Q1120" t="s">
        <v>28</v>
      </c>
      <c r="T1120" t="s">
        <v>36</v>
      </c>
      <c r="U1120" t="s">
        <v>37</v>
      </c>
      <c r="V1120" s="3" t="str">
        <f t="shared" si="35"/>
        <v>.</v>
      </c>
      <c r="W1120" s="3" t="str">
        <f>IF(AND(T1120&lt;&gt;"_U",T1120&lt;&gt;"c",J1120&lt;&gt;9,J1120&lt;&gt;99),IFERROR(VLOOKUP(A1120,'Health Total'!$A$2:$W$10000,18,0),"."),".")</f>
        <v>.</v>
      </c>
    </row>
    <row r="1121" spans="1:23" x14ac:dyDescent="0.2">
      <c r="A1121" s="1" t="str">
        <f t="shared" si="34"/>
        <v>2018|Waikato|Total - gender</v>
      </c>
      <c r="B1121" t="s">
        <v>20</v>
      </c>
      <c r="C1121" t="s">
        <v>21</v>
      </c>
      <c r="D1121" t="s">
        <v>22</v>
      </c>
      <c r="E1121" t="s">
        <v>23</v>
      </c>
      <c r="F1121">
        <v>2018</v>
      </c>
      <c r="G1121">
        <v>2018</v>
      </c>
      <c r="H1121">
        <v>200</v>
      </c>
      <c r="I1121" t="s">
        <v>166</v>
      </c>
      <c r="J1121">
        <v>99</v>
      </c>
      <c r="K1121" t="s">
        <v>47</v>
      </c>
      <c r="L1121">
        <v>99</v>
      </c>
      <c r="M1121" t="s">
        <v>26</v>
      </c>
      <c r="N1121">
        <v>99</v>
      </c>
      <c r="O1121" t="s">
        <v>27</v>
      </c>
      <c r="P1121">
        <v>99</v>
      </c>
      <c r="Q1121" t="s">
        <v>42</v>
      </c>
      <c r="R1121">
        <v>320061</v>
      </c>
      <c r="V1121" s="3" t="str">
        <f t="shared" si="35"/>
        <v>.</v>
      </c>
      <c r="W1121" s="3" t="str">
        <f>IF(AND(T1121&lt;&gt;"_U",T1121&lt;&gt;"c",J1121&lt;&gt;9,J1121&lt;&gt;99),IFERROR(VLOOKUP(A1121,'Health Total'!$A$2:$W$10000,18,0),"."),".")</f>
        <v>.</v>
      </c>
    </row>
    <row r="1122" spans="1:23" x14ac:dyDescent="0.2">
      <c r="A1122" s="1" t="str">
        <f t="shared" si="34"/>
        <v>2018|Lakes|Male / TÄne</v>
      </c>
      <c r="B1122" t="s">
        <v>20</v>
      </c>
      <c r="C1122" t="s">
        <v>21</v>
      </c>
      <c r="D1122" t="s">
        <v>22</v>
      </c>
      <c r="E1122" t="s">
        <v>23</v>
      </c>
      <c r="F1122">
        <v>2018</v>
      </c>
      <c r="G1122">
        <v>2018</v>
      </c>
      <c r="H1122">
        <v>201</v>
      </c>
      <c r="I1122" t="s">
        <v>165</v>
      </c>
      <c r="J1122">
        <v>1</v>
      </c>
      <c r="K1122" t="s">
        <v>30</v>
      </c>
      <c r="L1122">
        <v>99</v>
      </c>
      <c r="M1122" t="s">
        <v>26</v>
      </c>
      <c r="N1122">
        <v>99</v>
      </c>
      <c r="O1122" t="s">
        <v>27</v>
      </c>
      <c r="P1122">
        <v>1</v>
      </c>
      <c r="Q1122" t="s">
        <v>34</v>
      </c>
      <c r="R1122">
        <v>15705</v>
      </c>
      <c r="V1122" s="3">
        <f t="shared" si="35"/>
        <v>50.07</v>
      </c>
      <c r="W1122" s="3">
        <f>IF(AND(T1122&lt;&gt;"_U",T1122&lt;&gt;"c",J1122&lt;&gt;9,J1122&lt;&gt;99),IFERROR(VLOOKUP(A1122,'Health Total'!$A$2:$W$10000,18,0),"."),".")</f>
        <v>31365</v>
      </c>
    </row>
    <row r="1123" spans="1:23" x14ac:dyDescent="0.2">
      <c r="A1123" s="1" t="str">
        <f t="shared" si="34"/>
        <v>2018|Lakes|Female / Wahine</v>
      </c>
      <c r="B1123" t="s">
        <v>20</v>
      </c>
      <c r="C1123" t="s">
        <v>21</v>
      </c>
      <c r="D1123" t="s">
        <v>22</v>
      </c>
      <c r="E1123" t="s">
        <v>23</v>
      </c>
      <c r="F1123">
        <v>2018</v>
      </c>
      <c r="G1123">
        <v>2018</v>
      </c>
      <c r="H1123">
        <v>201</v>
      </c>
      <c r="I1123" t="s">
        <v>165</v>
      </c>
      <c r="J1123">
        <v>1</v>
      </c>
      <c r="K1123" t="s">
        <v>30</v>
      </c>
      <c r="L1123">
        <v>99</v>
      </c>
      <c r="M1123" t="s">
        <v>26</v>
      </c>
      <c r="N1123">
        <v>99</v>
      </c>
      <c r="O1123" t="s">
        <v>27</v>
      </c>
      <c r="P1123">
        <v>2</v>
      </c>
      <c r="Q1123" t="s">
        <v>31</v>
      </c>
      <c r="R1123">
        <v>15870</v>
      </c>
      <c r="V1123" s="3">
        <f t="shared" si="35"/>
        <v>45.13</v>
      </c>
      <c r="W1123" s="3">
        <f>IF(AND(T1123&lt;&gt;"_U",T1123&lt;&gt;"c",J1123&lt;&gt;9,J1123&lt;&gt;99),IFERROR(VLOOKUP(A1123,'Health Total'!$A$2:$W$10000,18,0),"."),".")</f>
        <v>35166</v>
      </c>
    </row>
    <row r="1124" spans="1:23" x14ac:dyDescent="0.2">
      <c r="A1124" s="1" t="str">
        <f t="shared" si="34"/>
        <v>2018|Lakes|Another gender / He ira kÄ“ anÅ</v>
      </c>
      <c r="B1124" t="s">
        <v>20</v>
      </c>
      <c r="C1124" t="s">
        <v>21</v>
      </c>
      <c r="D1124" t="s">
        <v>22</v>
      </c>
      <c r="E1124" t="s">
        <v>23</v>
      </c>
      <c r="F1124">
        <v>2018</v>
      </c>
      <c r="G1124">
        <v>2018</v>
      </c>
      <c r="H1124">
        <v>201</v>
      </c>
      <c r="I1124" t="s">
        <v>165</v>
      </c>
      <c r="J1124">
        <v>1</v>
      </c>
      <c r="K1124" t="s">
        <v>30</v>
      </c>
      <c r="L1124">
        <v>99</v>
      </c>
      <c r="M1124" t="s">
        <v>26</v>
      </c>
      <c r="N1124">
        <v>99</v>
      </c>
      <c r="O1124" t="s">
        <v>27</v>
      </c>
      <c r="P1124">
        <v>3</v>
      </c>
      <c r="Q1124" t="s">
        <v>28</v>
      </c>
      <c r="T1124" t="s">
        <v>36</v>
      </c>
      <c r="U1124" t="s">
        <v>37</v>
      </c>
      <c r="V1124" s="3" t="str">
        <f t="shared" si="35"/>
        <v>.</v>
      </c>
      <c r="W1124" s="3" t="str">
        <f>IF(AND(T1124&lt;&gt;"_U",T1124&lt;&gt;"c",J1124&lt;&gt;9,J1124&lt;&gt;99),IFERROR(VLOOKUP(A1124,'Health Total'!$A$2:$W$10000,18,0),"."),".")</f>
        <v>.</v>
      </c>
    </row>
    <row r="1125" spans="1:23" x14ac:dyDescent="0.2">
      <c r="A1125" s="1" t="str">
        <f t="shared" si="34"/>
        <v>2018|Lakes|Total - gender</v>
      </c>
      <c r="B1125" t="s">
        <v>20</v>
      </c>
      <c r="C1125" t="s">
        <v>21</v>
      </c>
      <c r="D1125" t="s">
        <v>22</v>
      </c>
      <c r="E1125" t="s">
        <v>23</v>
      </c>
      <c r="F1125">
        <v>2018</v>
      </c>
      <c r="G1125">
        <v>2018</v>
      </c>
      <c r="H1125">
        <v>201</v>
      </c>
      <c r="I1125" t="s">
        <v>165</v>
      </c>
      <c r="J1125">
        <v>1</v>
      </c>
      <c r="K1125" t="s">
        <v>30</v>
      </c>
      <c r="L1125">
        <v>99</v>
      </c>
      <c r="M1125" t="s">
        <v>26</v>
      </c>
      <c r="N1125">
        <v>99</v>
      </c>
      <c r="O1125" t="s">
        <v>27</v>
      </c>
      <c r="P1125">
        <v>99</v>
      </c>
      <c r="Q1125" t="s">
        <v>42</v>
      </c>
      <c r="R1125">
        <v>31572</v>
      </c>
      <c r="V1125" s="3">
        <f t="shared" si="35"/>
        <v>47.45</v>
      </c>
      <c r="W1125" s="3">
        <f>IF(AND(T1125&lt;&gt;"_U",T1125&lt;&gt;"c",J1125&lt;&gt;9,J1125&lt;&gt;99),IFERROR(VLOOKUP(A1125,'Health Total'!$A$2:$W$10000,18,0),"."),".")</f>
        <v>66531</v>
      </c>
    </row>
    <row r="1126" spans="1:23" x14ac:dyDescent="0.2">
      <c r="A1126" s="1" t="str">
        <f t="shared" si="34"/>
        <v>2018|Lakes|Male / TÄne</v>
      </c>
      <c r="B1126" t="s">
        <v>20</v>
      </c>
      <c r="C1126" t="s">
        <v>21</v>
      </c>
      <c r="D1126" t="s">
        <v>22</v>
      </c>
      <c r="E1126" t="s">
        <v>23</v>
      </c>
      <c r="F1126">
        <v>2018</v>
      </c>
      <c r="G1126">
        <v>2018</v>
      </c>
      <c r="H1126">
        <v>201</v>
      </c>
      <c r="I1126" t="s">
        <v>165</v>
      </c>
      <c r="J1126">
        <v>3</v>
      </c>
      <c r="K1126" t="s">
        <v>39</v>
      </c>
      <c r="L1126">
        <v>99</v>
      </c>
      <c r="M1126" t="s">
        <v>26</v>
      </c>
      <c r="N1126">
        <v>99</v>
      </c>
      <c r="O1126" t="s">
        <v>27</v>
      </c>
      <c r="P1126">
        <v>1</v>
      </c>
      <c r="Q1126" t="s">
        <v>34</v>
      </c>
      <c r="R1126">
        <v>1029</v>
      </c>
      <c r="V1126" s="3">
        <f t="shared" si="35"/>
        <v>3.28</v>
      </c>
      <c r="W1126" s="3">
        <f>IF(AND(T1126&lt;&gt;"_U",T1126&lt;&gt;"c",J1126&lt;&gt;9,J1126&lt;&gt;99),IFERROR(VLOOKUP(A1126,'Health Total'!$A$2:$W$10000,18,0),"."),".")</f>
        <v>31365</v>
      </c>
    </row>
    <row r="1127" spans="1:23" x14ac:dyDescent="0.2">
      <c r="A1127" s="1" t="str">
        <f t="shared" si="34"/>
        <v>2018|Lakes|Female / Wahine</v>
      </c>
      <c r="B1127" t="s">
        <v>20</v>
      </c>
      <c r="C1127" t="s">
        <v>21</v>
      </c>
      <c r="D1127" t="s">
        <v>22</v>
      </c>
      <c r="E1127" t="s">
        <v>23</v>
      </c>
      <c r="F1127">
        <v>2018</v>
      </c>
      <c r="G1127">
        <v>2018</v>
      </c>
      <c r="H1127">
        <v>201</v>
      </c>
      <c r="I1127" t="s">
        <v>165</v>
      </c>
      <c r="J1127">
        <v>3</v>
      </c>
      <c r="K1127" t="s">
        <v>39</v>
      </c>
      <c r="L1127">
        <v>99</v>
      </c>
      <c r="M1127" t="s">
        <v>26</v>
      </c>
      <c r="N1127">
        <v>99</v>
      </c>
      <c r="O1127" t="s">
        <v>27</v>
      </c>
      <c r="P1127">
        <v>2</v>
      </c>
      <c r="Q1127" t="s">
        <v>31</v>
      </c>
      <c r="R1127">
        <v>1290</v>
      </c>
      <c r="V1127" s="3">
        <f t="shared" si="35"/>
        <v>3.67</v>
      </c>
      <c r="W1127" s="3">
        <f>IF(AND(T1127&lt;&gt;"_U",T1127&lt;&gt;"c",J1127&lt;&gt;9,J1127&lt;&gt;99),IFERROR(VLOOKUP(A1127,'Health Total'!$A$2:$W$10000,18,0),"."),".")</f>
        <v>35166</v>
      </c>
    </row>
    <row r="1128" spans="1:23" x14ac:dyDescent="0.2">
      <c r="A1128" s="1" t="str">
        <f t="shared" si="34"/>
        <v>2018|Lakes|Another gender / He ira kÄ“ anÅ</v>
      </c>
      <c r="B1128" t="s">
        <v>20</v>
      </c>
      <c r="C1128" t="s">
        <v>21</v>
      </c>
      <c r="D1128" t="s">
        <v>22</v>
      </c>
      <c r="E1128" t="s">
        <v>23</v>
      </c>
      <c r="F1128">
        <v>2018</v>
      </c>
      <c r="G1128">
        <v>2018</v>
      </c>
      <c r="H1128">
        <v>201</v>
      </c>
      <c r="I1128" t="s">
        <v>165</v>
      </c>
      <c r="J1128">
        <v>3</v>
      </c>
      <c r="K1128" t="s">
        <v>39</v>
      </c>
      <c r="L1128">
        <v>99</v>
      </c>
      <c r="M1128" t="s">
        <v>26</v>
      </c>
      <c r="N1128">
        <v>99</v>
      </c>
      <c r="O1128" t="s">
        <v>27</v>
      </c>
      <c r="P1128">
        <v>3</v>
      </c>
      <c r="Q1128" t="s">
        <v>28</v>
      </c>
      <c r="T1128" t="s">
        <v>36</v>
      </c>
      <c r="U1128" t="s">
        <v>37</v>
      </c>
      <c r="V1128" s="3" t="str">
        <f t="shared" si="35"/>
        <v>.</v>
      </c>
      <c r="W1128" s="3" t="str">
        <f>IF(AND(T1128&lt;&gt;"_U",T1128&lt;&gt;"c",J1128&lt;&gt;9,J1128&lt;&gt;99),IFERROR(VLOOKUP(A1128,'Health Total'!$A$2:$W$10000,18,0),"."),".")</f>
        <v>.</v>
      </c>
    </row>
    <row r="1129" spans="1:23" x14ac:dyDescent="0.2">
      <c r="A1129" s="1" t="str">
        <f t="shared" si="34"/>
        <v>2018|Lakes|Total - gender</v>
      </c>
      <c r="B1129" t="s">
        <v>20</v>
      </c>
      <c r="C1129" t="s">
        <v>21</v>
      </c>
      <c r="D1129" t="s">
        <v>22</v>
      </c>
      <c r="E1129" t="s">
        <v>23</v>
      </c>
      <c r="F1129">
        <v>2018</v>
      </c>
      <c r="G1129">
        <v>2018</v>
      </c>
      <c r="H1129">
        <v>201</v>
      </c>
      <c r="I1129" t="s">
        <v>165</v>
      </c>
      <c r="J1129">
        <v>3</v>
      </c>
      <c r="K1129" t="s">
        <v>39</v>
      </c>
      <c r="L1129">
        <v>99</v>
      </c>
      <c r="M1129" t="s">
        <v>26</v>
      </c>
      <c r="N1129">
        <v>99</v>
      </c>
      <c r="O1129" t="s">
        <v>27</v>
      </c>
      <c r="P1129">
        <v>99</v>
      </c>
      <c r="Q1129" t="s">
        <v>42</v>
      </c>
      <c r="R1129">
        <v>2316</v>
      </c>
      <c r="V1129" s="3">
        <f t="shared" si="35"/>
        <v>3.48</v>
      </c>
      <c r="W1129" s="3">
        <f>IF(AND(T1129&lt;&gt;"_U",T1129&lt;&gt;"c",J1129&lt;&gt;9,J1129&lt;&gt;99),IFERROR(VLOOKUP(A1129,'Health Total'!$A$2:$W$10000,18,0),"."),".")</f>
        <v>66531</v>
      </c>
    </row>
    <row r="1130" spans="1:23" x14ac:dyDescent="0.2">
      <c r="A1130" s="1" t="str">
        <f t="shared" si="34"/>
        <v>2018|Lakes|Male / TÄne</v>
      </c>
      <c r="B1130" t="s">
        <v>20</v>
      </c>
      <c r="C1130" t="s">
        <v>21</v>
      </c>
      <c r="D1130" t="s">
        <v>22</v>
      </c>
      <c r="E1130" t="s">
        <v>23</v>
      </c>
      <c r="F1130">
        <v>2018</v>
      </c>
      <c r="G1130">
        <v>2018</v>
      </c>
      <c r="H1130">
        <v>201</v>
      </c>
      <c r="I1130" t="s">
        <v>165</v>
      </c>
      <c r="J1130">
        <v>4</v>
      </c>
      <c r="K1130" t="s">
        <v>54</v>
      </c>
      <c r="L1130">
        <v>99</v>
      </c>
      <c r="M1130" t="s">
        <v>26</v>
      </c>
      <c r="N1130">
        <v>99</v>
      </c>
      <c r="O1130" t="s">
        <v>27</v>
      </c>
      <c r="P1130">
        <v>1</v>
      </c>
      <c r="Q1130" t="s">
        <v>34</v>
      </c>
      <c r="R1130">
        <v>2433</v>
      </c>
      <c r="V1130" s="3">
        <f t="shared" si="35"/>
        <v>7.76</v>
      </c>
      <c r="W1130" s="3">
        <f>IF(AND(T1130&lt;&gt;"_U",T1130&lt;&gt;"c",J1130&lt;&gt;9,J1130&lt;&gt;99),IFERROR(VLOOKUP(A1130,'Health Total'!$A$2:$W$10000,18,0),"."),".")</f>
        <v>31365</v>
      </c>
    </row>
    <row r="1131" spans="1:23" x14ac:dyDescent="0.2">
      <c r="A1131" s="1" t="str">
        <f t="shared" si="34"/>
        <v>2018|Lakes|Female / Wahine</v>
      </c>
      <c r="B1131" t="s">
        <v>20</v>
      </c>
      <c r="C1131" t="s">
        <v>21</v>
      </c>
      <c r="D1131" t="s">
        <v>22</v>
      </c>
      <c r="E1131" t="s">
        <v>23</v>
      </c>
      <c r="F1131">
        <v>2018</v>
      </c>
      <c r="G1131">
        <v>2018</v>
      </c>
      <c r="H1131">
        <v>201</v>
      </c>
      <c r="I1131" t="s">
        <v>165</v>
      </c>
      <c r="J1131">
        <v>4</v>
      </c>
      <c r="K1131" t="s">
        <v>54</v>
      </c>
      <c r="L1131">
        <v>99</v>
      </c>
      <c r="M1131" t="s">
        <v>26</v>
      </c>
      <c r="N1131">
        <v>99</v>
      </c>
      <c r="O1131" t="s">
        <v>27</v>
      </c>
      <c r="P1131">
        <v>2</v>
      </c>
      <c r="Q1131" t="s">
        <v>31</v>
      </c>
      <c r="R1131">
        <v>3378</v>
      </c>
      <c r="V1131" s="3">
        <f t="shared" si="35"/>
        <v>9.61</v>
      </c>
      <c r="W1131" s="3">
        <f>IF(AND(T1131&lt;&gt;"_U",T1131&lt;&gt;"c",J1131&lt;&gt;9,J1131&lt;&gt;99),IFERROR(VLOOKUP(A1131,'Health Total'!$A$2:$W$10000,18,0),"."),".")</f>
        <v>35166</v>
      </c>
    </row>
    <row r="1132" spans="1:23" x14ac:dyDescent="0.2">
      <c r="A1132" s="1" t="str">
        <f t="shared" si="34"/>
        <v>2018|Lakes|Another gender / He ira kÄ“ anÅ</v>
      </c>
      <c r="B1132" t="s">
        <v>20</v>
      </c>
      <c r="C1132" t="s">
        <v>21</v>
      </c>
      <c r="D1132" t="s">
        <v>22</v>
      </c>
      <c r="E1132" t="s">
        <v>23</v>
      </c>
      <c r="F1132">
        <v>2018</v>
      </c>
      <c r="G1132">
        <v>2018</v>
      </c>
      <c r="H1132">
        <v>201</v>
      </c>
      <c r="I1132" t="s">
        <v>165</v>
      </c>
      <c r="J1132">
        <v>4</v>
      </c>
      <c r="K1132" t="s">
        <v>54</v>
      </c>
      <c r="L1132">
        <v>99</v>
      </c>
      <c r="M1132" t="s">
        <v>26</v>
      </c>
      <c r="N1132">
        <v>99</v>
      </c>
      <c r="O1132" t="s">
        <v>27</v>
      </c>
      <c r="P1132">
        <v>3</v>
      </c>
      <c r="Q1132" t="s">
        <v>28</v>
      </c>
      <c r="T1132" t="s">
        <v>36</v>
      </c>
      <c r="U1132" t="s">
        <v>37</v>
      </c>
      <c r="V1132" s="3" t="str">
        <f t="shared" si="35"/>
        <v>.</v>
      </c>
      <c r="W1132" s="3" t="str">
        <f>IF(AND(T1132&lt;&gt;"_U",T1132&lt;&gt;"c",J1132&lt;&gt;9,J1132&lt;&gt;99),IFERROR(VLOOKUP(A1132,'Health Total'!$A$2:$W$10000,18,0),"."),".")</f>
        <v>.</v>
      </c>
    </row>
    <row r="1133" spans="1:23" x14ac:dyDescent="0.2">
      <c r="A1133" s="1" t="str">
        <f t="shared" si="34"/>
        <v>2018|Lakes|Total - gender</v>
      </c>
      <c r="B1133" t="s">
        <v>20</v>
      </c>
      <c r="C1133" t="s">
        <v>21</v>
      </c>
      <c r="D1133" t="s">
        <v>22</v>
      </c>
      <c r="E1133" t="s">
        <v>23</v>
      </c>
      <c r="F1133">
        <v>2018</v>
      </c>
      <c r="G1133">
        <v>2018</v>
      </c>
      <c r="H1133">
        <v>201</v>
      </c>
      <c r="I1133" t="s">
        <v>165</v>
      </c>
      <c r="J1133">
        <v>4</v>
      </c>
      <c r="K1133" t="s">
        <v>54</v>
      </c>
      <c r="L1133">
        <v>99</v>
      </c>
      <c r="M1133" t="s">
        <v>26</v>
      </c>
      <c r="N1133">
        <v>99</v>
      </c>
      <c r="O1133" t="s">
        <v>27</v>
      </c>
      <c r="P1133">
        <v>99</v>
      </c>
      <c r="Q1133" t="s">
        <v>42</v>
      </c>
      <c r="R1133">
        <v>5811</v>
      </c>
      <c r="V1133" s="3">
        <f t="shared" si="35"/>
        <v>8.73</v>
      </c>
      <c r="W1133" s="3">
        <f>IF(AND(T1133&lt;&gt;"_U",T1133&lt;&gt;"c",J1133&lt;&gt;9,J1133&lt;&gt;99),IFERROR(VLOOKUP(A1133,'Health Total'!$A$2:$W$10000,18,0),"."),".")</f>
        <v>66531</v>
      </c>
    </row>
    <row r="1134" spans="1:23" x14ac:dyDescent="0.2">
      <c r="A1134" s="1" t="str">
        <f t="shared" si="34"/>
        <v>2018|Lakes|Male / TÄne</v>
      </c>
      <c r="B1134" t="s">
        <v>20</v>
      </c>
      <c r="C1134" t="s">
        <v>21</v>
      </c>
      <c r="D1134" t="s">
        <v>22</v>
      </c>
      <c r="E1134" t="s">
        <v>23</v>
      </c>
      <c r="F1134">
        <v>2018</v>
      </c>
      <c r="G1134">
        <v>2018</v>
      </c>
      <c r="H1134">
        <v>201</v>
      </c>
      <c r="I1134" t="s">
        <v>165</v>
      </c>
      <c r="J1134">
        <v>5</v>
      </c>
      <c r="K1134" t="s">
        <v>33</v>
      </c>
      <c r="L1134">
        <v>99</v>
      </c>
      <c r="M1134" t="s">
        <v>26</v>
      </c>
      <c r="N1134">
        <v>99</v>
      </c>
      <c r="O1134" t="s">
        <v>27</v>
      </c>
      <c r="P1134">
        <v>1</v>
      </c>
      <c r="Q1134" t="s">
        <v>34</v>
      </c>
      <c r="R1134">
        <v>1020</v>
      </c>
      <c r="V1134" s="3">
        <f t="shared" si="35"/>
        <v>3.25</v>
      </c>
      <c r="W1134" s="3">
        <f>IF(AND(T1134&lt;&gt;"_U",T1134&lt;&gt;"c",J1134&lt;&gt;9,J1134&lt;&gt;99),IFERROR(VLOOKUP(A1134,'Health Total'!$A$2:$W$10000,18,0),"."),".")</f>
        <v>31365</v>
      </c>
    </row>
    <row r="1135" spans="1:23" x14ac:dyDescent="0.2">
      <c r="A1135" s="1" t="str">
        <f t="shared" si="34"/>
        <v>2018|Lakes|Female / Wahine</v>
      </c>
      <c r="B1135" t="s">
        <v>20</v>
      </c>
      <c r="C1135" t="s">
        <v>21</v>
      </c>
      <c r="D1135" t="s">
        <v>22</v>
      </c>
      <c r="E1135" t="s">
        <v>23</v>
      </c>
      <c r="F1135">
        <v>2018</v>
      </c>
      <c r="G1135">
        <v>2018</v>
      </c>
      <c r="H1135">
        <v>201</v>
      </c>
      <c r="I1135" t="s">
        <v>165</v>
      </c>
      <c r="J1135">
        <v>5</v>
      </c>
      <c r="K1135" t="s">
        <v>33</v>
      </c>
      <c r="L1135">
        <v>99</v>
      </c>
      <c r="M1135" t="s">
        <v>26</v>
      </c>
      <c r="N1135">
        <v>99</v>
      </c>
      <c r="O1135" t="s">
        <v>27</v>
      </c>
      <c r="P1135">
        <v>2</v>
      </c>
      <c r="Q1135" t="s">
        <v>31</v>
      </c>
      <c r="R1135">
        <v>3237</v>
      </c>
      <c r="V1135" s="3">
        <f t="shared" si="35"/>
        <v>9.1999999999999993</v>
      </c>
      <c r="W1135" s="3">
        <f>IF(AND(T1135&lt;&gt;"_U",T1135&lt;&gt;"c",J1135&lt;&gt;9,J1135&lt;&gt;99),IFERROR(VLOOKUP(A1135,'Health Total'!$A$2:$W$10000,18,0),"."),".")</f>
        <v>35166</v>
      </c>
    </row>
    <row r="1136" spans="1:23" x14ac:dyDescent="0.2">
      <c r="A1136" s="1" t="str">
        <f t="shared" si="34"/>
        <v>2018|Lakes|Another gender / He ira kÄ“ anÅ</v>
      </c>
      <c r="B1136" t="s">
        <v>20</v>
      </c>
      <c r="C1136" t="s">
        <v>21</v>
      </c>
      <c r="D1136" t="s">
        <v>22</v>
      </c>
      <c r="E1136" t="s">
        <v>23</v>
      </c>
      <c r="F1136">
        <v>2018</v>
      </c>
      <c r="G1136">
        <v>2018</v>
      </c>
      <c r="H1136">
        <v>201</v>
      </c>
      <c r="I1136" t="s">
        <v>165</v>
      </c>
      <c r="J1136">
        <v>5</v>
      </c>
      <c r="K1136" t="s">
        <v>33</v>
      </c>
      <c r="L1136">
        <v>99</v>
      </c>
      <c r="M1136" t="s">
        <v>26</v>
      </c>
      <c r="N1136">
        <v>99</v>
      </c>
      <c r="O1136" t="s">
        <v>27</v>
      </c>
      <c r="P1136">
        <v>3</v>
      </c>
      <c r="Q1136" t="s">
        <v>28</v>
      </c>
      <c r="T1136" t="s">
        <v>36</v>
      </c>
      <c r="U1136" t="s">
        <v>37</v>
      </c>
      <c r="V1136" s="3" t="str">
        <f t="shared" si="35"/>
        <v>.</v>
      </c>
      <c r="W1136" s="3" t="str">
        <f>IF(AND(T1136&lt;&gt;"_U",T1136&lt;&gt;"c",J1136&lt;&gt;9,J1136&lt;&gt;99),IFERROR(VLOOKUP(A1136,'Health Total'!$A$2:$W$10000,18,0),"."),".")</f>
        <v>.</v>
      </c>
    </row>
    <row r="1137" spans="1:23" x14ac:dyDescent="0.2">
      <c r="A1137" s="1" t="str">
        <f t="shared" si="34"/>
        <v>2018|Lakes|Total - gender</v>
      </c>
      <c r="B1137" t="s">
        <v>20</v>
      </c>
      <c r="C1137" t="s">
        <v>21</v>
      </c>
      <c r="D1137" t="s">
        <v>22</v>
      </c>
      <c r="E1137" t="s">
        <v>23</v>
      </c>
      <c r="F1137">
        <v>2018</v>
      </c>
      <c r="G1137">
        <v>2018</v>
      </c>
      <c r="H1137">
        <v>201</v>
      </c>
      <c r="I1137" t="s">
        <v>165</v>
      </c>
      <c r="J1137">
        <v>5</v>
      </c>
      <c r="K1137" t="s">
        <v>33</v>
      </c>
      <c r="L1137">
        <v>99</v>
      </c>
      <c r="M1137" t="s">
        <v>26</v>
      </c>
      <c r="N1137">
        <v>99</v>
      </c>
      <c r="O1137" t="s">
        <v>27</v>
      </c>
      <c r="P1137">
        <v>99</v>
      </c>
      <c r="Q1137" t="s">
        <v>42</v>
      </c>
      <c r="R1137">
        <v>4257</v>
      </c>
      <c r="V1137" s="3">
        <f t="shared" si="35"/>
        <v>6.4</v>
      </c>
      <c r="W1137" s="3">
        <f>IF(AND(T1137&lt;&gt;"_U",T1137&lt;&gt;"c",J1137&lt;&gt;9,J1137&lt;&gt;99),IFERROR(VLOOKUP(A1137,'Health Total'!$A$2:$W$10000,18,0),"."),".")</f>
        <v>66531</v>
      </c>
    </row>
    <row r="1138" spans="1:23" x14ac:dyDescent="0.2">
      <c r="A1138" s="1" t="str">
        <f t="shared" si="34"/>
        <v>2018|Lakes|Male / TÄne</v>
      </c>
      <c r="B1138" t="s">
        <v>20</v>
      </c>
      <c r="C1138" t="s">
        <v>21</v>
      </c>
      <c r="D1138" t="s">
        <v>22</v>
      </c>
      <c r="E1138" t="s">
        <v>23</v>
      </c>
      <c r="F1138">
        <v>2018</v>
      </c>
      <c r="G1138">
        <v>2018</v>
      </c>
      <c r="H1138">
        <v>201</v>
      </c>
      <c r="I1138" t="s">
        <v>165</v>
      </c>
      <c r="J1138">
        <v>6</v>
      </c>
      <c r="K1138" t="s">
        <v>52</v>
      </c>
      <c r="L1138">
        <v>99</v>
      </c>
      <c r="M1138" t="s">
        <v>26</v>
      </c>
      <c r="N1138">
        <v>99</v>
      </c>
      <c r="O1138" t="s">
        <v>27</v>
      </c>
      <c r="P1138">
        <v>1</v>
      </c>
      <c r="Q1138" t="s">
        <v>34</v>
      </c>
      <c r="R1138">
        <v>11181</v>
      </c>
      <c r="V1138" s="3">
        <f t="shared" si="35"/>
        <v>35.65</v>
      </c>
      <c r="W1138" s="3">
        <f>IF(AND(T1138&lt;&gt;"_U",T1138&lt;&gt;"c",J1138&lt;&gt;9,J1138&lt;&gt;99),IFERROR(VLOOKUP(A1138,'Health Total'!$A$2:$W$10000,18,0),"."),".")</f>
        <v>31365</v>
      </c>
    </row>
    <row r="1139" spans="1:23" x14ac:dyDescent="0.2">
      <c r="A1139" s="1" t="str">
        <f t="shared" si="34"/>
        <v>2018|Lakes|Female / Wahine</v>
      </c>
      <c r="B1139" t="s">
        <v>20</v>
      </c>
      <c r="C1139" t="s">
        <v>21</v>
      </c>
      <c r="D1139" t="s">
        <v>22</v>
      </c>
      <c r="E1139" t="s">
        <v>23</v>
      </c>
      <c r="F1139">
        <v>2018</v>
      </c>
      <c r="G1139">
        <v>2018</v>
      </c>
      <c r="H1139">
        <v>201</v>
      </c>
      <c r="I1139" t="s">
        <v>165</v>
      </c>
      <c r="J1139">
        <v>6</v>
      </c>
      <c r="K1139" t="s">
        <v>52</v>
      </c>
      <c r="L1139">
        <v>99</v>
      </c>
      <c r="M1139" t="s">
        <v>26</v>
      </c>
      <c r="N1139">
        <v>99</v>
      </c>
      <c r="O1139" t="s">
        <v>27</v>
      </c>
      <c r="P1139">
        <v>2</v>
      </c>
      <c r="Q1139" t="s">
        <v>31</v>
      </c>
      <c r="R1139">
        <v>11391</v>
      </c>
      <c r="V1139" s="3">
        <f t="shared" si="35"/>
        <v>32.39</v>
      </c>
      <c r="W1139" s="3">
        <f>IF(AND(T1139&lt;&gt;"_U",T1139&lt;&gt;"c",J1139&lt;&gt;9,J1139&lt;&gt;99),IFERROR(VLOOKUP(A1139,'Health Total'!$A$2:$W$10000,18,0),"."),".")</f>
        <v>35166</v>
      </c>
    </row>
    <row r="1140" spans="1:23" x14ac:dyDescent="0.2">
      <c r="A1140" s="1" t="str">
        <f t="shared" si="34"/>
        <v>2018|Lakes|Another gender / He ira kÄ“ anÅ</v>
      </c>
      <c r="B1140" t="s">
        <v>20</v>
      </c>
      <c r="C1140" t="s">
        <v>21</v>
      </c>
      <c r="D1140" t="s">
        <v>22</v>
      </c>
      <c r="E1140" t="s">
        <v>23</v>
      </c>
      <c r="F1140">
        <v>2018</v>
      </c>
      <c r="G1140">
        <v>2018</v>
      </c>
      <c r="H1140">
        <v>201</v>
      </c>
      <c r="I1140" t="s">
        <v>165</v>
      </c>
      <c r="J1140">
        <v>6</v>
      </c>
      <c r="K1140" t="s">
        <v>52</v>
      </c>
      <c r="L1140">
        <v>99</v>
      </c>
      <c r="M1140" t="s">
        <v>26</v>
      </c>
      <c r="N1140">
        <v>99</v>
      </c>
      <c r="O1140" t="s">
        <v>27</v>
      </c>
      <c r="P1140">
        <v>3</v>
      </c>
      <c r="Q1140" t="s">
        <v>28</v>
      </c>
      <c r="T1140" t="s">
        <v>36</v>
      </c>
      <c r="U1140" t="s">
        <v>37</v>
      </c>
      <c r="V1140" s="3" t="str">
        <f t="shared" si="35"/>
        <v>.</v>
      </c>
      <c r="W1140" s="3" t="str">
        <f>IF(AND(T1140&lt;&gt;"_U",T1140&lt;&gt;"c",J1140&lt;&gt;9,J1140&lt;&gt;99),IFERROR(VLOOKUP(A1140,'Health Total'!$A$2:$W$10000,18,0),"."),".")</f>
        <v>.</v>
      </c>
    </row>
    <row r="1141" spans="1:23" x14ac:dyDescent="0.2">
      <c r="A1141" s="1" t="str">
        <f t="shared" si="34"/>
        <v>2018|Lakes|Total - gender</v>
      </c>
      <c r="B1141" t="s">
        <v>20</v>
      </c>
      <c r="C1141" t="s">
        <v>21</v>
      </c>
      <c r="D1141" t="s">
        <v>22</v>
      </c>
      <c r="E1141" t="s">
        <v>23</v>
      </c>
      <c r="F1141">
        <v>2018</v>
      </c>
      <c r="G1141">
        <v>2018</v>
      </c>
      <c r="H1141">
        <v>201</v>
      </c>
      <c r="I1141" t="s">
        <v>165</v>
      </c>
      <c r="J1141">
        <v>6</v>
      </c>
      <c r="K1141" t="s">
        <v>52</v>
      </c>
      <c r="L1141">
        <v>99</v>
      </c>
      <c r="M1141" t="s">
        <v>26</v>
      </c>
      <c r="N1141">
        <v>99</v>
      </c>
      <c r="O1141" t="s">
        <v>27</v>
      </c>
      <c r="P1141">
        <v>99</v>
      </c>
      <c r="Q1141" t="s">
        <v>42</v>
      </c>
      <c r="R1141">
        <v>22572</v>
      </c>
      <c r="V1141" s="3">
        <f t="shared" si="35"/>
        <v>33.93</v>
      </c>
      <c r="W1141" s="3">
        <f>IF(AND(T1141&lt;&gt;"_U",T1141&lt;&gt;"c",J1141&lt;&gt;9,J1141&lt;&gt;99),IFERROR(VLOOKUP(A1141,'Health Total'!$A$2:$W$10000,18,0),"."),".")</f>
        <v>66531</v>
      </c>
    </row>
    <row r="1142" spans="1:23" x14ac:dyDescent="0.2">
      <c r="A1142" s="1" t="str">
        <f t="shared" si="34"/>
        <v>2018|Lakes|Male / TÄne</v>
      </c>
      <c r="B1142" t="s">
        <v>20</v>
      </c>
      <c r="C1142" t="s">
        <v>21</v>
      </c>
      <c r="D1142" t="s">
        <v>22</v>
      </c>
      <c r="E1142" t="s">
        <v>23</v>
      </c>
      <c r="F1142">
        <v>2018</v>
      </c>
      <c r="G1142">
        <v>2018</v>
      </c>
      <c r="H1142">
        <v>201</v>
      </c>
      <c r="I1142" t="s">
        <v>165</v>
      </c>
      <c r="J1142">
        <v>9</v>
      </c>
      <c r="K1142" t="s">
        <v>25</v>
      </c>
      <c r="L1142">
        <v>99</v>
      </c>
      <c r="M1142" t="s">
        <v>26</v>
      </c>
      <c r="N1142">
        <v>99</v>
      </c>
      <c r="O1142" t="s">
        <v>27</v>
      </c>
      <c r="P1142">
        <v>1</v>
      </c>
      <c r="Q1142" t="s">
        <v>34</v>
      </c>
      <c r="R1142">
        <v>9978</v>
      </c>
      <c r="V1142" s="3" t="str">
        <f t="shared" si="35"/>
        <v>.</v>
      </c>
      <c r="W1142" s="3" t="str">
        <f>IF(AND(T1142&lt;&gt;"_U",T1142&lt;&gt;"c",J1142&lt;&gt;9,J1142&lt;&gt;99),IFERROR(VLOOKUP(A1142,'Health Total'!$A$2:$W$10000,18,0),"."),".")</f>
        <v>.</v>
      </c>
    </row>
    <row r="1143" spans="1:23" x14ac:dyDescent="0.2">
      <c r="A1143" s="1" t="str">
        <f t="shared" si="34"/>
        <v>2018|Lakes|Female / Wahine</v>
      </c>
      <c r="B1143" t="s">
        <v>20</v>
      </c>
      <c r="C1143" t="s">
        <v>21</v>
      </c>
      <c r="D1143" t="s">
        <v>22</v>
      </c>
      <c r="E1143" t="s">
        <v>23</v>
      </c>
      <c r="F1143">
        <v>2018</v>
      </c>
      <c r="G1143">
        <v>2018</v>
      </c>
      <c r="H1143">
        <v>201</v>
      </c>
      <c r="I1143" t="s">
        <v>165</v>
      </c>
      <c r="J1143">
        <v>9</v>
      </c>
      <c r="K1143" t="s">
        <v>25</v>
      </c>
      <c r="L1143">
        <v>99</v>
      </c>
      <c r="M1143" t="s">
        <v>26</v>
      </c>
      <c r="N1143">
        <v>99</v>
      </c>
      <c r="O1143" t="s">
        <v>27</v>
      </c>
      <c r="P1143">
        <v>2</v>
      </c>
      <c r="Q1143" t="s">
        <v>31</v>
      </c>
      <c r="R1143">
        <v>8805</v>
      </c>
      <c r="V1143" s="3" t="str">
        <f t="shared" si="35"/>
        <v>.</v>
      </c>
      <c r="W1143" s="3" t="str">
        <f>IF(AND(T1143&lt;&gt;"_U",T1143&lt;&gt;"c",J1143&lt;&gt;9,J1143&lt;&gt;99),IFERROR(VLOOKUP(A1143,'Health Total'!$A$2:$W$10000,18,0),"."),".")</f>
        <v>.</v>
      </c>
    </row>
    <row r="1144" spans="1:23" x14ac:dyDescent="0.2">
      <c r="A1144" s="1" t="str">
        <f t="shared" si="34"/>
        <v>2018|Lakes|Another gender / He ira kÄ“ anÅ</v>
      </c>
      <c r="B1144" t="s">
        <v>20</v>
      </c>
      <c r="C1144" t="s">
        <v>21</v>
      </c>
      <c r="D1144" t="s">
        <v>22</v>
      </c>
      <c r="E1144" t="s">
        <v>23</v>
      </c>
      <c r="F1144">
        <v>2018</v>
      </c>
      <c r="G1144">
        <v>2018</v>
      </c>
      <c r="H1144">
        <v>201</v>
      </c>
      <c r="I1144" t="s">
        <v>165</v>
      </c>
      <c r="J1144">
        <v>9</v>
      </c>
      <c r="K1144" t="s">
        <v>25</v>
      </c>
      <c r="L1144">
        <v>99</v>
      </c>
      <c r="M1144" t="s">
        <v>26</v>
      </c>
      <c r="N1144">
        <v>99</v>
      </c>
      <c r="O1144" t="s">
        <v>27</v>
      </c>
      <c r="P1144">
        <v>3</v>
      </c>
      <c r="Q1144" t="s">
        <v>28</v>
      </c>
      <c r="T1144" t="s">
        <v>36</v>
      </c>
      <c r="U1144" t="s">
        <v>37</v>
      </c>
      <c r="V1144" s="3" t="str">
        <f t="shared" si="35"/>
        <v>.</v>
      </c>
      <c r="W1144" s="3" t="str">
        <f>IF(AND(T1144&lt;&gt;"_U",T1144&lt;&gt;"c",J1144&lt;&gt;9,J1144&lt;&gt;99),IFERROR(VLOOKUP(A1144,'Health Total'!$A$2:$W$10000,18,0),"."),".")</f>
        <v>.</v>
      </c>
    </row>
    <row r="1145" spans="1:23" x14ac:dyDescent="0.2">
      <c r="A1145" s="1" t="str">
        <f t="shared" si="34"/>
        <v>2018|Lakes|Total - gender</v>
      </c>
      <c r="B1145" t="s">
        <v>20</v>
      </c>
      <c r="C1145" t="s">
        <v>21</v>
      </c>
      <c r="D1145" t="s">
        <v>22</v>
      </c>
      <c r="E1145" t="s">
        <v>23</v>
      </c>
      <c r="F1145">
        <v>2018</v>
      </c>
      <c r="G1145">
        <v>2018</v>
      </c>
      <c r="H1145">
        <v>201</v>
      </c>
      <c r="I1145" t="s">
        <v>165</v>
      </c>
      <c r="J1145">
        <v>9</v>
      </c>
      <c r="K1145" t="s">
        <v>25</v>
      </c>
      <c r="L1145">
        <v>99</v>
      </c>
      <c r="M1145" t="s">
        <v>26</v>
      </c>
      <c r="N1145">
        <v>99</v>
      </c>
      <c r="O1145" t="s">
        <v>27</v>
      </c>
      <c r="P1145">
        <v>99</v>
      </c>
      <c r="Q1145" t="s">
        <v>42</v>
      </c>
      <c r="R1145">
        <v>18783</v>
      </c>
      <c r="V1145" s="3" t="str">
        <f t="shared" si="35"/>
        <v>.</v>
      </c>
      <c r="W1145" s="3" t="str">
        <f>IF(AND(T1145&lt;&gt;"_U",T1145&lt;&gt;"c",J1145&lt;&gt;9,J1145&lt;&gt;99),IFERROR(VLOOKUP(A1145,'Health Total'!$A$2:$W$10000,18,0),"."),".")</f>
        <v>.</v>
      </c>
    </row>
    <row r="1146" spans="1:23" x14ac:dyDescent="0.2">
      <c r="A1146" s="1" t="str">
        <f t="shared" si="34"/>
        <v>2018|Lakes|Male / TÄne</v>
      </c>
      <c r="B1146" t="s">
        <v>20</v>
      </c>
      <c r="C1146" t="s">
        <v>21</v>
      </c>
      <c r="D1146" t="s">
        <v>22</v>
      </c>
      <c r="E1146" t="s">
        <v>23</v>
      </c>
      <c r="F1146">
        <v>2018</v>
      </c>
      <c r="G1146">
        <v>2018</v>
      </c>
      <c r="H1146">
        <v>201</v>
      </c>
      <c r="I1146" t="s">
        <v>165</v>
      </c>
      <c r="J1146">
        <v>77</v>
      </c>
      <c r="K1146" t="s">
        <v>49</v>
      </c>
      <c r="L1146">
        <v>99</v>
      </c>
      <c r="M1146" t="s">
        <v>26</v>
      </c>
      <c r="N1146">
        <v>99</v>
      </c>
      <c r="O1146" t="s">
        <v>27</v>
      </c>
      <c r="P1146">
        <v>1</v>
      </c>
      <c r="Q1146" t="s">
        <v>34</v>
      </c>
      <c r="R1146">
        <v>31365</v>
      </c>
      <c r="V1146" s="3">
        <f t="shared" si="35"/>
        <v>100</v>
      </c>
      <c r="W1146" s="3">
        <f>IF(AND(T1146&lt;&gt;"_U",T1146&lt;&gt;"c",J1146&lt;&gt;9,J1146&lt;&gt;99),IFERROR(VLOOKUP(A1146,'Health Total'!$A$2:$W$10000,18,0),"."),".")</f>
        <v>31365</v>
      </c>
    </row>
    <row r="1147" spans="1:23" x14ac:dyDescent="0.2">
      <c r="A1147" s="1" t="str">
        <f t="shared" si="34"/>
        <v>2018|Lakes|Female / Wahine</v>
      </c>
      <c r="B1147" t="s">
        <v>20</v>
      </c>
      <c r="C1147" t="s">
        <v>21</v>
      </c>
      <c r="D1147" t="s">
        <v>22</v>
      </c>
      <c r="E1147" t="s">
        <v>23</v>
      </c>
      <c r="F1147">
        <v>2018</v>
      </c>
      <c r="G1147">
        <v>2018</v>
      </c>
      <c r="H1147">
        <v>201</v>
      </c>
      <c r="I1147" t="s">
        <v>165</v>
      </c>
      <c r="J1147">
        <v>77</v>
      </c>
      <c r="K1147" t="s">
        <v>49</v>
      </c>
      <c r="L1147">
        <v>99</v>
      </c>
      <c r="M1147" t="s">
        <v>26</v>
      </c>
      <c r="N1147">
        <v>99</v>
      </c>
      <c r="O1147" t="s">
        <v>27</v>
      </c>
      <c r="P1147">
        <v>2</v>
      </c>
      <c r="Q1147" t="s">
        <v>31</v>
      </c>
      <c r="R1147">
        <v>35166</v>
      </c>
      <c r="V1147" s="3">
        <f t="shared" si="35"/>
        <v>100</v>
      </c>
      <c r="W1147" s="3">
        <f>IF(AND(T1147&lt;&gt;"_U",T1147&lt;&gt;"c",J1147&lt;&gt;9,J1147&lt;&gt;99),IFERROR(VLOOKUP(A1147,'Health Total'!$A$2:$W$10000,18,0),"."),".")</f>
        <v>35166</v>
      </c>
    </row>
    <row r="1148" spans="1:23" x14ac:dyDescent="0.2">
      <c r="A1148" s="1" t="str">
        <f t="shared" si="34"/>
        <v>2018|Lakes|Another gender / He ira kÄ“ anÅ</v>
      </c>
      <c r="B1148" t="s">
        <v>20</v>
      </c>
      <c r="C1148" t="s">
        <v>21</v>
      </c>
      <c r="D1148" t="s">
        <v>22</v>
      </c>
      <c r="E1148" t="s">
        <v>23</v>
      </c>
      <c r="F1148">
        <v>2018</v>
      </c>
      <c r="G1148">
        <v>2018</v>
      </c>
      <c r="H1148">
        <v>201</v>
      </c>
      <c r="I1148" t="s">
        <v>165</v>
      </c>
      <c r="J1148">
        <v>77</v>
      </c>
      <c r="K1148" t="s">
        <v>49</v>
      </c>
      <c r="L1148">
        <v>99</v>
      </c>
      <c r="M1148" t="s">
        <v>26</v>
      </c>
      <c r="N1148">
        <v>99</v>
      </c>
      <c r="O1148" t="s">
        <v>27</v>
      </c>
      <c r="P1148">
        <v>3</v>
      </c>
      <c r="Q1148" t="s">
        <v>28</v>
      </c>
      <c r="T1148" t="s">
        <v>36</v>
      </c>
      <c r="U1148" t="s">
        <v>37</v>
      </c>
      <c r="V1148" s="3" t="str">
        <f t="shared" si="35"/>
        <v>.</v>
      </c>
      <c r="W1148" s="3" t="str">
        <f>IF(AND(T1148&lt;&gt;"_U",T1148&lt;&gt;"c",J1148&lt;&gt;9,J1148&lt;&gt;99),IFERROR(VLOOKUP(A1148,'Health Total'!$A$2:$W$10000,18,0),"."),".")</f>
        <v>.</v>
      </c>
    </row>
    <row r="1149" spans="1:23" x14ac:dyDescent="0.2">
      <c r="A1149" s="1" t="str">
        <f t="shared" si="34"/>
        <v>2018|Lakes|Total - gender</v>
      </c>
      <c r="B1149" t="s">
        <v>20</v>
      </c>
      <c r="C1149" t="s">
        <v>21</v>
      </c>
      <c r="D1149" t="s">
        <v>22</v>
      </c>
      <c r="E1149" t="s">
        <v>23</v>
      </c>
      <c r="F1149">
        <v>2018</v>
      </c>
      <c r="G1149">
        <v>2018</v>
      </c>
      <c r="H1149">
        <v>201</v>
      </c>
      <c r="I1149" t="s">
        <v>165</v>
      </c>
      <c r="J1149">
        <v>77</v>
      </c>
      <c r="K1149" t="s">
        <v>49</v>
      </c>
      <c r="L1149">
        <v>99</v>
      </c>
      <c r="M1149" t="s">
        <v>26</v>
      </c>
      <c r="N1149">
        <v>99</v>
      </c>
      <c r="O1149" t="s">
        <v>27</v>
      </c>
      <c r="P1149">
        <v>99</v>
      </c>
      <c r="Q1149" t="s">
        <v>42</v>
      </c>
      <c r="R1149">
        <v>66531</v>
      </c>
      <c r="V1149" s="3">
        <f t="shared" si="35"/>
        <v>100</v>
      </c>
      <c r="W1149" s="3">
        <f>IF(AND(T1149&lt;&gt;"_U",T1149&lt;&gt;"c",J1149&lt;&gt;9,J1149&lt;&gt;99),IFERROR(VLOOKUP(A1149,'Health Total'!$A$2:$W$10000,18,0),"."),".")</f>
        <v>66531</v>
      </c>
    </row>
    <row r="1150" spans="1:23" x14ac:dyDescent="0.2">
      <c r="A1150" s="1" t="str">
        <f t="shared" si="34"/>
        <v>2018|Lakes|Male / TÄne</v>
      </c>
      <c r="B1150" t="s">
        <v>20</v>
      </c>
      <c r="C1150" t="s">
        <v>21</v>
      </c>
      <c r="D1150" t="s">
        <v>22</v>
      </c>
      <c r="E1150" t="s">
        <v>23</v>
      </c>
      <c r="F1150">
        <v>2018</v>
      </c>
      <c r="G1150">
        <v>2018</v>
      </c>
      <c r="H1150">
        <v>201</v>
      </c>
      <c r="I1150" t="s">
        <v>165</v>
      </c>
      <c r="J1150">
        <v>99</v>
      </c>
      <c r="K1150" t="s">
        <v>47</v>
      </c>
      <c r="L1150">
        <v>99</v>
      </c>
      <c r="M1150" t="s">
        <v>26</v>
      </c>
      <c r="N1150">
        <v>99</v>
      </c>
      <c r="O1150" t="s">
        <v>27</v>
      </c>
      <c r="P1150">
        <v>1</v>
      </c>
      <c r="Q1150" t="s">
        <v>34</v>
      </c>
      <c r="R1150">
        <v>41343</v>
      </c>
      <c r="V1150" s="3" t="str">
        <f t="shared" si="35"/>
        <v>.</v>
      </c>
      <c r="W1150" s="3" t="str">
        <f>IF(AND(T1150&lt;&gt;"_U",T1150&lt;&gt;"c",J1150&lt;&gt;9,J1150&lt;&gt;99),IFERROR(VLOOKUP(A1150,'Health Total'!$A$2:$W$10000,18,0),"."),".")</f>
        <v>.</v>
      </c>
    </row>
    <row r="1151" spans="1:23" x14ac:dyDescent="0.2">
      <c r="A1151" s="1" t="str">
        <f t="shared" si="34"/>
        <v>2018|Lakes|Female / Wahine</v>
      </c>
      <c r="B1151" t="s">
        <v>20</v>
      </c>
      <c r="C1151" t="s">
        <v>21</v>
      </c>
      <c r="D1151" t="s">
        <v>22</v>
      </c>
      <c r="E1151" t="s">
        <v>23</v>
      </c>
      <c r="F1151">
        <v>2018</v>
      </c>
      <c r="G1151">
        <v>2018</v>
      </c>
      <c r="H1151">
        <v>201</v>
      </c>
      <c r="I1151" t="s">
        <v>165</v>
      </c>
      <c r="J1151">
        <v>99</v>
      </c>
      <c r="K1151" t="s">
        <v>47</v>
      </c>
      <c r="L1151">
        <v>99</v>
      </c>
      <c r="M1151" t="s">
        <v>26</v>
      </c>
      <c r="N1151">
        <v>99</v>
      </c>
      <c r="O1151" t="s">
        <v>27</v>
      </c>
      <c r="P1151">
        <v>2</v>
      </c>
      <c r="Q1151" t="s">
        <v>31</v>
      </c>
      <c r="R1151">
        <v>43968</v>
      </c>
      <c r="V1151" s="3" t="str">
        <f t="shared" si="35"/>
        <v>.</v>
      </c>
      <c r="W1151" s="3" t="str">
        <f>IF(AND(T1151&lt;&gt;"_U",T1151&lt;&gt;"c",J1151&lt;&gt;9,J1151&lt;&gt;99),IFERROR(VLOOKUP(A1151,'Health Total'!$A$2:$W$10000,18,0),"."),".")</f>
        <v>.</v>
      </c>
    </row>
    <row r="1152" spans="1:23" x14ac:dyDescent="0.2">
      <c r="A1152" s="1" t="str">
        <f t="shared" si="34"/>
        <v>2018|Lakes|Another gender / He ira kÄ“ anÅ</v>
      </c>
      <c r="B1152" t="s">
        <v>20</v>
      </c>
      <c r="C1152" t="s">
        <v>21</v>
      </c>
      <c r="D1152" t="s">
        <v>22</v>
      </c>
      <c r="E1152" t="s">
        <v>23</v>
      </c>
      <c r="F1152">
        <v>2018</v>
      </c>
      <c r="G1152">
        <v>2018</v>
      </c>
      <c r="H1152">
        <v>201</v>
      </c>
      <c r="I1152" t="s">
        <v>165</v>
      </c>
      <c r="J1152">
        <v>99</v>
      </c>
      <c r="K1152" t="s">
        <v>47</v>
      </c>
      <c r="L1152">
        <v>99</v>
      </c>
      <c r="M1152" t="s">
        <v>26</v>
      </c>
      <c r="N1152">
        <v>99</v>
      </c>
      <c r="O1152" t="s">
        <v>27</v>
      </c>
      <c r="P1152">
        <v>3</v>
      </c>
      <c r="Q1152" t="s">
        <v>28</v>
      </c>
      <c r="T1152" t="s">
        <v>36</v>
      </c>
      <c r="U1152" t="s">
        <v>37</v>
      </c>
      <c r="V1152" s="3" t="str">
        <f t="shared" si="35"/>
        <v>.</v>
      </c>
      <c r="W1152" s="3" t="str">
        <f>IF(AND(T1152&lt;&gt;"_U",T1152&lt;&gt;"c",J1152&lt;&gt;9,J1152&lt;&gt;99),IFERROR(VLOOKUP(A1152,'Health Total'!$A$2:$W$10000,18,0),"."),".")</f>
        <v>.</v>
      </c>
    </row>
    <row r="1153" spans="1:23" x14ac:dyDescent="0.2">
      <c r="A1153" s="1" t="str">
        <f t="shared" si="34"/>
        <v>2018|Lakes|Total - gender</v>
      </c>
      <c r="B1153" t="s">
        <v>20</v>
      </c>
      <c r="C1153" t="s">
        <v>21</v>
      </c>
      <c r="D1153" t="s">
        <v>22</v>
      </c>
      <c r="E1153" t="s">
        <v>23</v>
      </c>
      <c r="F1153">
        <v>2018</v>
      </c>
      <c r="G1153">
        <v>2018</v>
      </c>
      <c r="H1153">
        <v>201</v>
      </c>
      <c r="I1153" t="s">
        <v>165</v>
      </c>
      <c r="J1153">
        <v>99</v>
      </c>
      <c r="K1153" t="s">
        <v>47</v>
      </c>
      <c r="L1153">
        <v>99</v>
      </c>
      <c r="M1153" t="s">
        <v>26</v>
      </c>
      <c r="N1153">
        <v>99</v>
      </c>
      <c r="O1153" t="s">
        <v>27</v>
      </c>
      <c r="P1153">
        <v>99</v>
      </c>
      <c r="Q1153" t="s">
        <v>42</v>
      </c>
      <c r="R1153">
        <v>85314</v>
      </c>
      <c r="V1153" s="3" t="str">
        <f t="shared" si="35"/>
        <v>.</v>
      </c>
      <c r="W1153" s="3" t="str">
        <f>IF(AND(T1153&lt;&gt;"_U",T1153&lt;&gt;"c",J1153&lt;&gt;9,J1153&lt;&gt;99),IFERROR(VLOOKUP(A1153,'Health Total'!$A$2:$W$10000,18,0),"."),".")</f>
        <v>.</v>
      </c>
    </row>
    <row r="1154" spans="1:23" x14ac:dyDescent="0.2">
      <c r="A1154" s="1" t="str">
        <f t="shared" si="34"/>
        <v>2018|Bay of Plenty|Male / TÄne</v>
      </c>
      <c r="B1154" t="s">
        <v>20</v>
      </c>
      <c r="C1154" t="s">
        <v>21</v>
      </c>
      <c r="D1154" t="s">
        <v>22</v>
      </c>
      <c r="E1154" t="s">
        <v>23</v>
      </c>
      <c r="F1154">
        <v>2018</v>
      </c>
      <c r="G1154">
        <v>2018</v>
      </c>
      <c r="H1154">
        <v>202</v>
      </c>
      <c r="I1154" t="s">
        <v>164</v>
      </c>
      <c r="J1154">
        <v>1</v>
      </c>
      <c r="K1154" t="s">
        <v>30</v>
      </c>
      <c r="L1154">
        <v>99</v>
      </c>
      <c r="M1154" t="s">
        <v>26</v>
      </c>
      <c r="N1154">
        <v>99</v>
      </c>
      <c r="O1154" t="s">
        <v>27</v>
      </c>
      <c r="P1154">
        <v>1</v>
      </c>
      <c r="Q1154" t="s">
        <v>34</v>
      </c>
      <c r="R1154">
        <v>39717</v>
      </c>
      <c r="V1154" s="3">
        <f t="shared" si="35"/>
        <v>54.91</v>
      </c>
      <c r="W1154" s="3">
        <f>IF(AND(T1154&lt;&gt;"_U",T1154&lt;&gt;"c",J1154&lt;&gt;9,J1154&lt;&gt;99),IFERROR(VLOOKUP(A1154,'Health Total'!$A$2:$W$10000,18,0),"."),".")</f>
        <v>72333</v>
      </c>
    </row>
    <row r="1155" spans="1:23" x14ac:dyDescent="0.2">
      <c r="A1155" s="1" t="str">
        <f t="shared" ref="A1155:A1218" si="36">G1155&amp;"|"&amp;I1155&amp;"|"&amp;Q1155</f>
        <v>2018|Bay of Plenty|Female / Wahine</v>
      </c>
      <c r="B1155" t="s">
        <v>20</v>
      </c>
      <c r="C1155" t="s">
        <v>21</v>
      </c>
      <c r="D1155" t="s">
        <v>22</v>
      </c>
      <c r="E1155" t="s">
        <v>23</v>
      </c>
      <c r="F1155">
        <v>2018</v>
      </c>
      <c r="G1155">
        <v>2018</v>
      </c>
      <c r="H1155">
        <v>202</v>
      </c>
      <c r="I1155" t="s">
        <v>164</v>
      </c>
      <c r="J1155">
        <v>1</v>
      </c>
      <c r="K1155" t="s">
        <v>30</v>
      </c>
      <c r="L1155">
        <v>99</v>
      </c>
      <c r="M1155" t="s">
        <v>26</v>
      </c>
      <c r="N1155">
        <v>99</v>
      </c>
      <c r="O1155" t="s">
        <v>27</v>
      </c>
      <c r="P1155">
        <v>2</v>
      </c>
      <c r="Q1155" t="s">
        <v>31</v>
      </c>
      <c r="R1155">
        <v>40350</v>
      </c>
      <c r="V1155" s="3">
        <f t="shared" ref="V1155:V1218" si="37">IF(T1155&lt;&gt;"_U",IFERROR((ROUND(R1155/W1155*100,2)),"."),".")</f>
        <v>48.75</v>
      </c>
      <c r="W1155" s="3">
        <f>IF(AND(T1155&lt;&gt;"_U",T1155&lt;&gt;"c",J1155&lt;&gt;9,J1155&lt;&gt;99),IFERROR(VLOOKUP(A1155,'Health Total'!$A$2:$W$10000,18,0),"."),".")</f>
        <v>82770</v>
      </c>
    </row>
    <row r="1156" spans="1:23" x14ac:dyDescent="0.2">
      <c r="A1156" s="1" t="str">
        <f t="shared" si="36"/>
        <v>2018|Bay of Plenty|Another gender / He ira kÄ“ anÅ</v>
      </c>
      <c r="B1156" t="s">
        <v>20</v>
      </c>
      <c r="C1156" t="s">
        <v>21</v>
      </c>
      <c r="D1156" t="s">
        <v>22</v>
      </c>
      <c r="E1156" t="s">
        <v>23</v>
      </c>
      <c r="F1156">
        <v>2018</v>
      </c>
      <c r="G1156">
        <v>2018</v>
      </c>
      <c r="H1156">
        <v>202</v>
      </c>
      <c r="I1156" t="s">
        <v>164</v>
      </c>
      <c r="J1156">
        <v>1</v>
      </c>
      <c r="K1156" t="s">
        <v>30</v>
      </c>
      <c r="L1156">
        <v>99</v>
      </c>
      <c r="M1156" t="s">
        <v>26</v>
      </c>
      <c r="N1156">
        <v>99</v>
      </c>
      <c r="O1156" t="s">
        <v>27</v>
      </c>
      <c r="P1156">
        <v>3</v>
      </c>
      <c r="Q1156" t="s">
        <v>28</v>
      </c>
      <c r="T1156" t="s">
        <v>36</v>
      </c>
      <c r="U1156" t="s">
        <v>37</v>
      </c>
      <c r="V1156" s="3" t="str">
        <f t="shared" si="37"/>
        <v>.</v>
      </c>
      <c r="W1156" s="3" t="str">
        <f>IF(AND(T1156&lt;&gt;"_U",T1156&lt;&gt;"c",J1156&lt;&gt;9,J1156&lt;&gt;99),IFERROR(VLOOKUP(A1156,'Health Total'!$A$2:$W$10000,18,0),"."),".")</f>
        <v>.</v>
      </c>
    </row>
    <row r="1157" spans="1:23" x14ac:dyDescent="0.2">
      <c r="A1157" s="1" t="str">
        <f t="shared" si="36"/>
        <v>2018|Bay of Plenty|Total - gender</v>
      </c>
      <c r="B1157" t="s">
        <v>20</v>
      </c>
      <c r="C1157" t="s">
        <v>21</v>
      </c>
      <c r="D1157" t="s">
        <v>22</v>
      </c>
      <c r="E1157" t="s">
        <v>23</v>
      </c>
      <c r="F1157">
        <v>2018</v>
      </c>
      <c r="G1157">
        <v>2018</v>
      </c>
      <c r="H1157">
        <v>202</v>
      </c>
      <c r="I1157" t="s">
        <v>164</v>
      </c>
      <c r="J1157">
        <v>1</v>
      </c>
      <c r="K1157" t="s">
        <v>30</v>
      </c>
      <c r="L1157">
        <v>99</v>
      </c>
      <c r="M1157" t="s">
        <v>26</v>
      </c>
      <c r="N1157">
        <v>99</v>
      </c>
      <c r="O1157" t="s">
        <v>27</v>
      </c>
      <c r="P1157">
        <v>99</v>
      </c>
      <c r="Q1157" t="s">
        <v>42</v>
      </c>
      <c r="R1157">
        <v>80067</v>
      </c>
      <c r="V1157" s="3">
        <f t="shared" si="37"/>
        <v>51.62</v>
      </c>
      <c r="W1157" s="3">
        <f>IF(AND(T1157&lt;&gt;"_U",T1157&lt;&gt;"c",J1157&lt;&gt;9,J1157&lt;&gt;99),IFERROR(VLOOKUP(A1157,'Health Total'!$A$2:$W$10000,18,0),"."),".")</f>
        <v>155103</v>
      </c>
    </row>
    <row r="1158" spans="1:23" x14ac:dyDescent="0.2">
      <c r="A1158" s="1" t="str">
        <f t="shared" si="36"/>
        <v>2018|Bay of Plenty|Male / TÄne</v>
      </c>
      <c r="B1158" t="s">
        <v>20</v>
      </c>
      <c r="C1158" t="s">
        <v>21</v>
      </c>
      <c r="D1158" t="s">
        <v>22</v>
      </c>
      <c r="E1158" t="s">
        <v>23</v>
      </c>
      <c r="F1158">
        <v>2018</v>
      </c>
      <c r="G1158">
        <v>2018</v>
      </c>
      <c r="H1158">
        <v>202</v>
      </c>
      <c r="I1158" t="s">
        <v>164</v>
      </c>
      <c r="J1158">
        <v>3</v>
      </c>
      <c r="K1158" t="s">
        <v>39</v>
      </c>
      <c r="L1158">
        <v>99</v>
      </c>
      <c r="M1158" t="s">
        <v>26</v>
      </c>
      <c r="N1158">
        <v>99</v>
      </c>
      <c r="O1158" t="s">
        <v>27</v>
      </c>
      <c r="P1158">
        <v>1</v>
      </c>
      <c r="Q1158" t="s">
        <v>34</v>
      </c>
      <c r="R1158">
        <v>2070</v>
      </c>
      <c r="V1158" s="3">
        <f t="shared" si="37"/>
        <v>2.86</v>
      </c>
      <c r="W1158" s="3">
        <f>IF(AND(T1158&lt;&gt;"_U",T1158&lt;&gt;"c",J1158&lt;&gt;9,J1158&lt;&gt;99),IFERROR(VLOOKUP(A1158,'Health Total'!$A$2:$W$10000,18,0),"."),".")</f>
        <v>72333</v>
      </c>
    </row>
    <row r="1159" spans="1:23" x14ac:dyDescent="0.2">
      <c r="A1159" s="1" t="str">
        <f t="shared" si="36"/>
        <v>2018|Bay of Plenty|Female / Wahine</v>
      </c>
      <c r="B1159" t="s">
        <v>20</v>
      </c>
      <c r="C1159" t="s">
        <v>21</v>
      </c>
      <c r="D1159" t="s">
        <v>22</v>
      </c>
      <c r="E1159" t="s">
        <v>23</v>
      </c>
      <c r="F1159">
        <v>2018</v>
      </c>
      <c r="G1159">
        <v>2018</v>
      </c>
      <c r="H1159">
        <v>202</v>
      </c>
      <c r="I1159" t="s">
        <v>164</v>
      </c>
      <c r="J1159">
        <v>3</v>
      </c>
      <c r="K1159" t="s">
        <v>39</v>
      </c>
      <c r="L1159">
        <v>99</v>
      </c>
      <c r="M1159" t="s">
        <v>26</v>
      </c>
      <c r="N1159">
        <v>99</v>
      </c>
      <c r="O1159" t="s">
        <v>27</v>
      </c>
      <c r="P1159">
        <v>2</v>
      </c>
      <c r="Q1159" t="s">
        <v>31</v>
      </c>
      <c r="R1159">
        <v>2868</v>
      </c>
      <c r="V1159" s="3">
        <f t="shared" si="37"/>
        <v>3.47</v>
      </c>
      <c r="W1159" s="3">
        <f>IF(AND(T1159&lt;&gt;"_U",T1159&lt;&gt;"c",J1159&lt;&gt;9,J1159&lt;&gt;99),IFERROR(VLOOKUP(A1159,'Health Total'!$A$2:$W$10000,18,0),"."),".")</f>
        <v>82770</v>
      </c>
    </row>
    <row r="1160" spans="1:23" x14ac:dyDescent="0.2">
      <c r="A1160" s="1" t="str">
        <f t="shared" si="36"/>
        <v>2018|Bay of Plenty|Another gender / He ira kÄ“ anÅ</v>
      </c>
      <c r="B1160" t="s">
        <v>20</v>
      </c>
      <c r="C1160" t="s">
        <v>21</v>
      </c>
      <c r="D1160" t="s">
        <v>22</v>
      </c>
      <c r="E1160" t="s">
        <v>23</v>
      </c>
      <c r="F1160">
        <v>2018</v>
      </c>
      <c r="G1160">
        <v>2018</v>
      </c>
      <c r="H1160">
        <v>202</v>
      </c>
      <c r="I1160" t="s">
        <v>164</v>
      </c>
      <c r="J1160">
        <v>3</v>
      </c>
      <c r="K1160" t="s">
        <v>39</v>
      </c>
      <c r="L1160">
        <v>99</v>
      </c>
      <c r="M1160" t="s">
        <v>26</v>
      </c>
      <c r="N1160">
        <v>99</v>
      </c>
      <c r="O1160" t="s">
        <v>27</v>
      </c>
      <c r="P1160">
        <v>3</v>
      </c>
      <c r="Q1160" t="s">
        <v>28</v>
      </c>
      <c r="T1160" t="s">
        <v>36</v>
      </c>
      <c r="U1160" t="s">
        <v>37</v>
      </c>
      <c r="V1160" s="3" t="str">
        <f t="shared" si="37"/>
        <v>.</v>
      </c>
      <c r="W1160" s="3" t="str">
        <f>IF(AND(T1160&lt;&gt;"_U",T1160&lt;&gt;"c",J1160&lt;&gt;9,J1160&lt;&gt;99),IFERROR(VLOOKUP(A1160,'Health Total'!$A$2:$W$10000,18,0),"."),".")</f>
        <v>.</v>
      </c>
    </row>
    <row r="1161" spans="1:23" x14ac:dyDescent="0.2">
      <c r="A1161" s="1" t="str">
        <f t="shared" si="36"/>
        <v>2018|Bay of Plenty|Total - gender</v>
      </c>
      <c r="B1161" t="s">
        <v>20</v>
      </c>
      <c r="C1161" t="s">
        <v>21</v>
      </c>
      <c r="D1161" t="s">
        <v>22</v>
      </c>
      <c r="E1161" t="s">
        <v>23</v>
      </c>
      <c r="F1161">
        <v>2018</v>
      </c>
      <c r="G1161">
        <v>2018</v>
      </c>
      <c r="H1161">
        <v>202</v>
      </c>
      <c r="I1161" t="s">
        <v>164</v>
      </c>
      <c r="J1161">
        <v>3</v>
      </c>
      <c r="K1161" t="s">
        <v>39</v>
      </c>
      <c r="L1161">
        <v>99</v>
      </c>
      <c r="M1161" t="s">
        <v>26</v>
      </c>
      <c r="N1161">
        <v>99</v>
      </c>
      <c r="O1161" t="s">
        <v>27</v>
      </c>
      <c r="P1161">
        <v>99</v>
      </c>
      <c r="Q1161" t="s">
        <v>42</v>
      </c>
      <c r="R1161">
        <v>4935</v>
      </c>
      <c r="V1161" s="3">
        <f t="shared" si="37"/>
        <v>3.18</v>
      </c>
      <c r="W1161" s="3">
        <f>IF(AND(T1161&lt;&gt;"_U",T1161&lt;&gt;"c",J1161&lt;&gt;9,J1161&lt;&gt;99),IFERROR(VLOOKUP(A1161,'Health Total'!$A$2:$W$10000,18,0),"."),".")</f>
        <v>155103</v>
      </c>
    </row>
    <row r="1162" spans="1:23" x14ac:dyDescent="0.2">
      <c r="A1162" s="1" t="str">
        <f t="shared" si="36"/>
        <v>2018|Bay of Plenty|Male / TÄne</v>
      </c>
      <c r="B1162" t="s">
        <v>20</v>
      </c>
      <c r="C1162" t="s">
        <v>21</v>
      </c>
      <c r="D1162" t="s">
        <v>22</v>
      </c>
      <c r="E1162" t="s">
        <v>23</v>
      </c>
      <c r="F1162">
        <v>2018</v>
      </c>
      <c r="G1162">
        <v>2018</v>
      </c>
      <c r="H1162">
        <v>202</v>
      </c>
      <c r="I1162" t="s">
        <v>164</v>
      </c>
      <c r="J1162">
        <v>4</v>
      </c>
      <c r="K1162" t="s">
        <v>54</v>
      </c>
      <c r="L1162">
        <v>99</v>
      </c>
      <c r="M1162" t="s">
        <v>26</v>
      </c>
      <c r="N1162">
        <v>99</v>
      </c>
      <c r="O1162" t="s">
        <v>27</v>
      </c>
      <c r="P1162">
        <v>1</v>
      </c>
      <c r="Q1162" t="s">
        <v>34</v>
      </c>
      <c r="R1162">
        <v>5535</v>
      </c>
      <c r="V1162" s="3">
        <f t="shared" si="37"/>
        <v>7.65</v>
      </c>
      <c r="W1162" s="3">
        <f>IF(AND(T1162&lt;&gt;"_U",T1162&lt;&gt;"c",J1162&lt;&gt;9,J1162&lt;&gt;99),IFERROR(VLOOKUP(A1162,'Health Total'!$A$2:$W$10000,18,0),"."),".")</f>
        <v>72333</v>
      </c>
    </row>
    <row r="1163" spans="1:23" x14ac:dyDescent="0.2">
      <c r="A1163" s="1" t="str">
        <f t="shared" si="36"/>
        <v>2018|Bay of Plenty|Female / Wahine</v>
      </c>
      <c r="B1163" t="s">
        <v>20</v>
      </c>
      <c r="C1163" t="s">
        <v>21</v>
      </c>
      <c r="D1163" t="s">
        <v>22</v>
      </c>
      <c r="E1163" t="s">
        <v>23</v>
      </c>
      <c r="F1163">
        <v>2018</v>
      </c>
      <c r="G1163">
        <v>2018</v>
      </c>
      <c r="H1163">
        <v>202</v>
      </c>
      <c r="I1163" t="s">
        <v>164</v>
      </c>
      <c r="J1163">
        <v>4</v>
      </c>
      <c r="K1163" t="s">
        <v>54</v>
      </c>
      <c r="L1163">
        <v>99</v>
      </c>
      <c r="M1163" t="s">
        <v>26</v>
      </c>
      <c r="N1163">
        <v>99</v>
      </c>
      <c r="O1163" t="s">
        <v>27</v>
      </c>
      <c r="P1163">
        <v>2</v>
      </c>
      <c r="Q1163" t="s">
        <v>31</v>
      </c>
      <c r="R1163">
        <v>8514</v>
      </c>
      <c r="V1163" s="3">
        <f t="shared" si="37"/>
        <v>10.29</v>
      </c>
      <c r="W1163" s="3">
        <f>IF(AND(T1163&lt;&gt;"_U",T1163&lt;&gt;"c",J1163&lt;&gt;9,J1163&lt;&gt;99),IFERROR(VLOOKUP(A1163,'Health Total'!$A$2:$W$10000,18,0),"."),".")</f>
        <v>82770</v>
      </c>
    </row>
    <row r="1164" spans="1:23" x14ac:dyDescent="0.2">
      <c r="A1164" s="1" t="str">
        <f t="shared" si="36"/>
        <v>2018|Bay of Plenty|Another gender / He ira kÄ“ anÅ</v>
      </c>
      <c r="B1164" t="s">
        <v>20</v>
      </c>
      <c r="C1164" t="s">
        <v>21</v>
      </c>
      <c r="D1164" t="s">
        <v>22</v>
      </c>
      <c r="E1164" t="s">
        <v>23</v>
      </c>
      <c r="F1164">
        <v>2018</v>
      </c>
      <c r="G1164">
        <v>2018</v>
      </c>
      <c r="H1164">
        <v>202</v>
      </c>
      <c r="I1164" t="s">
        <v>164</v>
      </c>
      <c r="J1164">
        <v>4</v>
      </c>
      <c r="K1164" t="s">
        <v>54</v>
      </c>
      <c r="L1164">
        <v>99</v>
      </c>
      <c r="M1164" t="s">
        <v>26</v>
      </c>
      <c r="N1164">
        <v>99</v>
      </c>
      <c r="O1164" t="s">
        <v>27</v>
      </c>
      <c r="P1164">
        <v>3</v>
      </c>
      <c r="Q1164" t="s">
        <v>28</v>
      </c>
      <c r="T1164" t="s">
        <v>36</v>
      </c>
      <c r="U1164" t="s">
        <v>37</v>
      </c>
      <c r="V1164" s="3" t="str">
        <f t="shared" si="37"/>
        <v>.</v>
      </c>
      <c r="W1164" s="3" t="str">
        <f>IF(AND(T1164&lt;&gt;"_U",T1164&lt;&gt;"c",J1164&lt;&gt;9,J1164&lt;&gt;99),IFERROR(VLOOKUP(A1164,'Health Total'!$A$2:$W$10000,18,0),"."),".")</f>
        <v>.</v>
      </c>
    </row>
    <row r="1165" spans="1:23" x14ac:dyDescent="0.2">
      <c r="A1165" s="1" t="str">
        <f t="shared" si="36"/>
        <v>2018|Bay of Plenty|Total - gender</v>
      </c>
      <c r="B1165" t="s">
        <v>20</v>
      </c>
      <c r="C1165" t="s">
        <v>21</v>
      </c>
      <c r="D1165" t="s">
        <v>22</v>
      </c>
      <c r="E1165" t="s">
        <v>23</v>
      </c>
      <c r="F1165">
        <v>2018</v>
      </c>
      <c r="G1165">
        <v>2018</v>
      </c>
      <c r="H1165">
        <v>202</v>
      </c>
      <c r="I1165" t="s">
        <v>164</v>
      </c>
      <c r="J1165">
        <v>4</v>
      </c>
      <c r="K1165" t="s">
        <v>54</v>
      </c>
      <c r="L1165">
        <v>99</v>
      </c>
      <c r="M1165" t="s">
        <v>26</v>
      </c>
      <c r="N1165">
        <v>99</v>
      </c>
      <c r="O1165" t="s">
        <v>27</v>
      </c>
      <c r="P1165">
        <v>99</v>
      </c>
      <c r="Q1165" t="s">
        <v>42</v>
      </c>
      <c r="R1165">
        <v>14049</v>
      </c>
      <c r="V1165" s="3">
        <f t="shared" si="37"/>
        <v>9.06</v>
      </c>
      <c r="W1165" s="3">
        <f>IF(AND(T1165&lt;&gt;"_U",T1165&lt;&gt;"c",J1165&lt;&gt;9,J1165&lt;&gt;99),IFERROR(VLOOKUP(A1165,'Health Total'!$A$2:$W$10000,18,0),"."),".")</f>
        <v>155103</v>
      </c>
    </row>
    <row r="1166" spans="1:23" x14ac:dyDescent="0.2">
      <c r="A1166" s="1" t="str">
        <f t="shared" si="36"/>
        <v>2018|Bay of Plenty|Male / TÄne</v>
      </c>
      <c r="B1166" t="s">
        <v>20</v>
      </c>
      <c r="C1166" t="s">
        <v>21</v>
      </c>
      <c r="D1166" t="s">
        <v>22</v>
      </c>
      <c r="E1166" t="s">
        <v>23</v>
      </c>
      <c r="F1166">
        <v>2018</v>
      </c>
      <c r="G1166">
        <v>2018</v>
      </c>
      <c r="H1166">
        <v>202</v>
      </c>
      <c r="I1166" t="s">
        <v>164</v>
      </c>
      <c r="J1166">
        <v>5</v>
      </c>
      <c r="K1166" t="s">
        <v>33</v>
      </c>
      <c r="L1166">
        <v>99</v>
      </c>
      <c r="M1166" t="s">
        <v>26</v>
      </c>
      <c r="N1166">
        <v>99</v>
      </c>
      <c r="O1166" t="s">
        <v>27</v>
      </c>
      <c r="P1166">
        <v>1</v>
      </c>
      <c r="Q1166" t="s">
        <v>34</v>
      </c>
      <c r="R1166">
        <v>2250</v>
      </c>
      <c r="V1166" s="3">
        <f t="shared" si="37"/>
        <v>3.11</v>
      </c>
      <c r="W1166" s="3">
        <f>IF(AND(T1166&lt;&gt;"_U",T1166&lt;&gt;"c",J1166&lt;&gt;9,J1166&lt;&gt;99),IFERROR(VLOOKUP(A1166,'Health Total'!$A$2:$W$10000,18,0),"."),".")</f>
        <v>72333</v>
      </c>
    </row>
    <row r="1167" spans="1:23" x14ac:dyDescent="0.2">
      <c r="A1167" s="1" t="str">
        <f t="shared" si="36"/>
        <v>2018|Bay of Plenty|Female / Wahine</v>
      </c>
      <c r="B1167" t="s">
        <v>20</v>
      </c>
      <c r="C1167" t="s">
        <v>21</v>
      </c>
      <c r="D1167" t="s">
        <v>22</v>
      </c>
      <c r="E1167" t="s">
        <v>23</v>
      </c>
      <c r="F1167">
        <v>2018</v>
      </c>
      <c r="G1167">
        <v>2018</v>
      </c>
      <c r="H1167">
        <v>202</v>
      </c>
      <c r="I1167" t="s">
        <v>164</v>
      </c>
      <c r="J1167">
        <v>5</v>
      </c>
      <c r="K1167" t="s">
        <v>33</v>
      </c>
      <c r="L1167">
        <v>99</v>
      </c>
      <c r="M1167" t="s">
        <v>26</v>
      </c>
      <c r="N1167">
        <v>99</v>
      </c>
      <c r="O1167" t="s">
        <v>27</v>
      </c>
      <c r="P1167">
        <v>2</v>
      </c>
      <c r="Q1167" t="s">
        <v>31</v>
      </c>
      <c r="R1167">
        <v>7953</v>
      </c>
      <c r="V1167" s="3">
        <f t="shared" si="37"/>
        <v>9.61</v>
      </c>
      <c r="W1167" s="3">
        <f>IF(AND(T1167&lt;&gt;"_U",T1167&lt;&gt;"c",J1167&lt;&gt;9,J1167&lt;&gt;99),IFERROR(VLOOKUP(A1167,'Health Total'!$A$2:$W$10000,18,0),"."),".")</f>
        <v>82770</v>
      </c>
    </row>
    <row r="1168" spans="1:23" x14ac:dyDescent="0.2">
      <c r="A1168" s="1" t="str">
        <f t="shared" si="36"/>
        <v>2018|Bay of Plenty|Another gender / He ira kÄ“ anÅ</v>
      </c>
      <c r="B1168" t="s">
        <v>20</v>
      </c>
      <c r="C1168" t="s">
        <v>21</v>
      </c>
      <c r="D1168" t="s">
        <v>22</v>
      </c>
      <c r="E1168" t="s">
        <v>23</v>
      </c>
      <c r="F1168">
        <v>2018</v>
      </c>
      <c r="G1168">
        <v>2018</v>
      </c>
      <c r="H1168">
        <v>202</v>
      </c>
      <c r="I1168" t="s">
        <v>164</v>
      </c>
      <c r="J1168">
        <v>5</v>
      </c>
      <c r="K1168" t="s">
        <v>33</v>
      </c>
      <c r="L1168">
        <v>99</v>
      </c>
      <c r="M1168" t="s">
        <v>26</v>
      </c>
      <c r="N1168">
        <v>99</v>
      </c>
      <c r="O1168" t="s">
        <v>27</v>
      </c>
      <c r="P1168">
        <v>3</v>
      </c>
      <c r="Q1168" t="s">
        <v>28</v>
      </c>
      <c r="T1168" t="s">
        <v>36</v>
      </c>
      <c r="U1168" t="s">
        <v>37</v>
      </c>
      <c r="V1168" s="3" t="str">
        <f t="shared" si="37"/>
        <v>.</v>
      </c>
      <c r="W1168" s="3" t="str">
        <f>IF(AND(T1168&lt;&gt;"_U",T1168&lt;&gt;"c",J1168&lt;&gt;9,J1168&lt;&gt;99),IFERROR(VLOOKUP(A1168,'Health Total'!$A$2:$W$10000,18,0),"."),".")</f>
        <v>.</v>
      </c>
    </row>
    <row r="1169" spans="1:23" x14ac:dyDescent="0.2">
      <c r="A1169" s="1" t="str">
        <f t="shared" si="36"/>
        <v>2018|Bay of Plenty|Total - gender</v>
      </c>
      <c r="B1169" t="s">
        <v>20</v>
      </c>
      <c r="C1169" t="s">
        <v>21</v>
      </c>
      <c r="D1169" t="s">
        <v>22</v>
      </c>
      <c r="E1169" t="s">
        <v>23</v>
      </c>
      <c r="F1169">
        <v>2018</v>
      </c>
      <c r="G1169">
        <v>2018</v>
      </c>
      <c r="H1169">
        <v>202</v>
      </c>
      <c r="I1169" t="s">
        <v>164</v>
      </c>
      <c r="J1169">
        <v>5</v>
      </c>
      <c r="K1169" t="s">
        <v>33</v>
      </c>
      <c r="L1169">
        <v>99</v>
      </c>
      <c r="M1169" t="s">
        <v>26</v>
      </c>
      <c r="N1169">
        <v>99</v>
      </c>
      <c r="O1169" t="s">
        <v>27</v>
      </c>
      <c r="P1169">
        <v>99</v>
      </c>
      <c r="Q1169" t="s">
        <v>42</v>
      </c>
      <c r="R1169">
        <v>10200</v>
      </c>
      <c r="V1169" s="3">
        <f t="shared" si="37"/>
        <v>6.58</v>
      </c>
      <c r="W1169" s="3">
        <f>IF(AND(T1169&lt;&gt;"_U",T1169&lt;&gt;"c",J1169&lt;&gt;9,J1169&lt;&gt;99),IFERROR(VLOOKUP(A1169,'Health Total'!$A$2:$W$10000,18,0),"."),".")</f>
        <v>155103</v>
      </c>
    </row>
    <row r="1170" spans="1:23" x14ac:dyDescent="0.2">
      <c r="A1170" s="1" t="str">
        <f t="shared" si="36"/>
        <v>2018|Bay of Plenty|Male / TÄne</v>
      </c>
      <c r="B1170" t="s">
        <v>20</v>
      </c>
      <c r="C1170" t="s">
        <v>21</v>
      </c>
      <c r="D1170" t="s">
        <v>22</v>
      </c>
      <c r="E1170" t="s">
        <v>23</v>
      </c>
      <c r="F1170">
        <v>2018</v>
      </c>
      <c r="G1170">
        <v>2018</v>
      </c>
      <c r="H1170">
        <v>202</v>
      </c>
      <c r="I1170" t="s">
        <v>164</v>
      </c>
      <c r="J1170">
        <v>6</v>
      </c>
      <c r="K1170" t="s">
        <v>52</v>
      </c>
      <c r="L1170">
        <v>99</v>
      </c>
      <c r="M1170" t="s">
        <v>26</v>
      </c>
      <c r="N1170">
        <v>99</v>
      </c>
      <c r="O1170" t="s">
        <v>27</v>
      </c>
      <c r="P1170">
        <v>1</v>
      </c>
      <c r="Q1170" t="s">
        <v>34</v>
      </c>
      <c r="R1170">
        <v>22764</v>
      </c>
      <c r="V1170" s="3">
        <f t="shared" si="37"/>
        <v>31.47</v>
      </c>
      <c r="W1170" s="3">
        <f>IF(AND(T1170&lt;&gt;"_U",T1170&lt;&gt;"c",J1170&lt;&gt;9,J1170&lt;&gt;99),IFERROR(VLOOKUP(A1170,'Health Total'!$A$2:$W$10000,18,0),"."),".")</f>
        <v>72333</v>
      </c>
    </row>
    <row r="1171" spans="1:23" x14ac:dyDescent="0.2">
      <c r="A1171" s="1" t="str">
        <f t="shared" si="36"/>
        <v>2018|Bay of Plenty|Female / Wahine</v>
      </c>
      <c r="B1171" t="s">
        <v>20</v>
      </c>
      <c r="C1171" t="s">
        <v>21</v>
      </c>
      <c r="D1171" t="s">
        <v>22</v>
      </c>
      <c r="E1171" t="s">
        <v>23</v>
      </c>
      <c r="F1171">
        <v>2018</v>
      </c>
      <c r="G1171">
        <v>2018</v>
      </c>
      <c r="H1171">
        <v>202</v>
      </c>
      <c r="I1171" t="s">
        <v>164</v>
      </c>
      <c r="J1171">
        <v>6</v>
      </c>
      <c r="K1171" t="s">
        <v>52</v>
      </c>
      <c r="L1171">
        <v>99</v>
      </c>
      <c r="M1171" t="s">
        <v>26</v>
      </c>
      <c r="N1171">
        <v>99</v>
      </c>
      <c r="O1171" t="s">
        <v>27</v>
      </c>
      <c r="P1171">
        <v>2</v>
      </c>
      <c r="Q1171" t="s">
        <v>31</v>
      </c>
      <c r="R1171">
        <v>23085</v>
      </c>
      <c r="V1171" s="3">
        <f t="shared" si="37"/>
        <v>27.89</v>
      </c>
      <c r="W1171" s="3">
        <f>IF(AND(T1171&lt;&gt;"_U",T1171&lt;&gt;"c",J1171&lt;&gt;9,J1171&lt;&gt;99),IFERROR(VLOOKUP(A1171,'Health Total'!$A$2:$W$10000,18,0),"."),".")</f>
        <v>82770</v>
      </c>
    </row>
    <row r="1172" spans="1:23" x14ac:dyDescent="0.2">
      <c r="A1172" s="1" t="str">
        <f t="shared" si="36"/>
        <v>2018|Bay of Plenty|Another gender / He ira kÄ“ anÅ</v>
      </c>
      <c r="B1172" t="s">
        <v>20</v>
      </c>
      <c r="C1172" t="s">
        <v>21</v>
      </c>
      <c r="D1172" t="s">
        <v>22</v>
      </c>
      <c r="E1172" t="s">
        <v>23</v>
      </c>
      <c r="F1172">
        <v>2018</v>
      </c>
      <c r="G1172">
        <v>2018</v>
      </c>
      <c r="H1172">
        <v>202</v>
      </c>
      <c r="I1172" t="s">
        <v>164</v>
      </c>
      <c r="J1172">
        <v>6</v>
      </c>
      <c r="K1172" t="s">
        <v>52</v>
      </c>
      <c r="L1172">
        <v>99</v>
      </c>
      <c r="M1172" t="s">
        <v>26</v>
      </c>
      <c r="N1172">
        <v>99</v>
      </c>
      <c r="O1172" t="s">
        <v>27</v>
      </c>
      <c r="P1172">
        <v>3</v>
      </c>
      <c r="Q1172" t="s">
        <v>28</v>
      </c>
      <c r="T1172" t="s">
        <v>36</v>
      </c>
      <c r="U1172" t="s">
        <v>37</v>
      </c>
      <c r="V1172" s="3" t="str">
        <f t="shared" si="37"/>
        <v>.</v>
      </c>
      <c r="W1172" s="3" t="str">
        <f>IF(AND(T1172&lt;&gt;"_U",T1172&lt;&gt;"c",J1172&lt;&gt;9,J1172&lt;&gt;99),IFERROR(VLOOKUP(A1172,'Health Total'!$A$2:$W$10000,18,0),"."),".")</f>
        <v>.</v>
      </c>
    </row>
    <row r="1173" spans="1:23" x14ac:dyDescent="0.2">
      <c r="A1173" s="1" t="str">
        <f t="shared" si="36"/>
        <v>2018|Bay of Plenty|Total - gender</v>
      </c>
      <c r="B1173" t="s">
        <v>20</v>
      </c>
      <c r="C1173" t="s">
        <v>21</v>
      </c>
      <c r="D1173" t="s">
        <v>22</v>
      </c>
      <c r="E1173" t="s">
        <v>23</v>
      </c>
      <c r="F1173">
        <v>2018</v>
      </c>
      <c r="G1173">
        <v>2018</v>
      </c>
      <c r="H1173">
        <v>202</v>
      </c>
      <c r="I1173" t="s">
        <v>164</v>
      </c>
      <c r="J1173">
        <v>6</v>
      </c>
      <c r="K1173" t="s">
        <v>52</v>
      </c>
      <c r="L1173">
        <v>99</v>
      </c>
      <c r="M1173" t="s">
        <v>26</v>
      </c>
      <c r="N1173">
        <v>99</v>
      </c>
      <c r="O1173" t="s">
        <v>27</v>
      </c>
      <c r="P1173">
        <v>99</v>
      </c>
      <c r="Q1173" t="s">
        <v>42</v>
      </c>
      <c r="R1173">
        <v>45846</v>
      </c>
      <c r="V1173" s="3">
        <f t="shared" si="37"/>
        <v>29.56</v>
      </c>
      <c r="W1173" s="3">
        <f>IF(AND(T1173&lt;&gt;"_U",T1173&lt;&gt;"c",J1173&lt;&gt;9,J1173&lt;&gt;99),IFERROR(VLOOKUP(A1173,'Health Total'!$A$2:$W$10000,18,0),"."),".")</f>
        <v>155103</v>
      </c>
    </row>
    <row r="1174" spans="1:23" x14ac:dyDescent="0.2">
      <c r="A1174" s="1" t="str">
        <f t="shared" si="36"/>
        <v>2018|Bay of Plenty|Male / TÄne</v>
      </c>
      <c r="B1174" t="s">
        <v>20</v>
      </c>
      <c r="C1174" t="s">
        <v>21</v>
      </c>
      <c r="D1174" t="s">
        <v>22</v>
      </c>
      <c r="E1174" t="s">
        <v>23</v>
      </c>
      <c r="F1174">
        <v>2018</v>
      </c>
      <c r="G1174">
        <v>2018</v>
      </c>
      <c r="H1174">
        <v>202</v>
      </c>
      <c r="I1174" t="s">
        <v>164</v>
      </c>
      <c r="J1174">
        <v>9</v>
      </c>
      <c r="K1174" t="s">
        <v>25</v>
      </c>
      <c r="L1174">
        <v>99</v>
      </c>
      <c r="M1174" t="s">
        <v>26</v>
      </c>
      <c r="N1174">
        <v>99</v>
      </c>
      <c r="O1174" t="s">
        <v>27</v>
      </c>
      <c r="P1174">
        <v>1</v>
      </c>
      <c r="Q1174" t="s">
        <v>34</v>
      </c>
      <c r="R1174">
        <v>19665</v>
      </c>
      <c r="V1174" s="3" t="str">
        <f t="shared" si="37"/>
        <v>.</v>
      </c>
      <c r="W1174" s="3" t="str">
        <f>IF(AND(T1174&lt;&gt;"_U",T1174&lt;&gt;"c",J1174&lt;&gt;9,J1174&lt;&gt;99),IFERROR(VLOOKUP(A1174,'Health Total'!$A$2:$W$10000,18,0),"."),".")</f>
        <v>.</v>
      </c>
    </row>
    <row r="1175" spans="1:23" x14ac:dyDescent="0.2">
      <c r="A1175" s="1" t="str">
        <f t="shared" si="36"/>
        <v>2018|Bay of Plenty|Female / Wahine</v>
      </c>
      <c r="B1175" t="s">
        <v>20</v>
      </c>
      <c r="C1175" t="s">
        <v>21</v>
      </c>
      <c r="D1175" t="s">
        <v>22</v>
      </c>
      <c r="E1175" t="s">
        <v>23</v>
      </c>
      <c r="F1175">
        <v>2018</v>
      </c>
      <c r="G1175">
        <v>2018</v>
      </c>
      <c r="H1175">
        <v>202</v>
      </c>
      <c r="I1175" t="s">
        <v>164</v>
      </c>
      <c r="J1175">
        <v>9</v>
      </c>
      <c r="K1175" t="s">
        <v>25</v>
      </c>
      <c r="L1175">
        <v>99</v>
      </c>
      <c r="M1175" t="s">
        <v>26</v>
      </c>
      <c r="N1175">
        <v>99</v>
      </c>
      <c r="O1175" t="s">
        <v>27</v>
      </c>
      <c r="P1175">
        <v>2</v>
      </c>
      <c r="Q1175" t="s">
        <v>31</v>
      </c>
      <c r="R1175">
        <v>16470</v>
      </c>
      <c r="V1175" s="3" t="str">
        <f t="shared" si="37"/>
        <v>.</v>
      </c>
      <c r="W1175" s="3" t="str">
        <f>IF(AND(T1175&lt;&gt;"_U",T1175&lt;&gt;"c",J1175&lt;&gt;9,J1175&lt;&gt;99),IFERROR(VLOOKUP(A1175,'Health Total'!$A$2:$W$10000,18,0),"."),".")</f>
        <v>.</v>
      </c>
    </row>
    <row r="1176" spans="1:23" x14ac:dyDescent="0.2">
      <c r="A1176" s="1" t="str">
        <f t="shared" si="36"/>
        <v>2018|Bay of Plenty|Another gender / He ira kÄ“ anÅ</v>
      </c>
      <c r="B1176" t="s">
        <v>20</v>
      </c>
      <c r="C1176" t="s">
        <v>21</v>
      </c>
      <c r="D1176" t="s">
        <v>22</v>
      </c>
      <c r="E1176" t="s">
        <v>23</v>
      </c>
      <c r="F1176">
        <v>2018</v>
      </c>
      <c r="G1176">
        <v>2018</v>
      </c>
      <c r="H1176">
        <v>202</v>
      </c>
      <c r="I1176" t="s">
        <v>164</v>
      </c>
      <c r="J1176">
        <v>9</v>
      </c>
      <c r="K1176" t="s">
        <v>25</v>
      </c>
      <c r="L1176">
        <v>99</v>
      </c>
      <c r="M1176" t="s">
        <v>26</v>
      </c>
      <c r="N1176">
        <v>99</v>
      </c>
      <c r="O1176" t="s">
        <v>27</v>
      </c>
      <c r="P1176">
        <v>3</v>
      </c>
      <c r="Q1176" t="s">
        <v>28</v>
      </c>
      <c r="T1176" t="s">
        <v>36</v>
      </c>
      <c r="U1176" t="s">
        <v>37</v>
      </c>
      <c r="V1176" s="3" t="str">
        <f t="shared" si="37"/>
        <v>.</v>
      </c>
      <c r="W1176" s="3" t="str">
        <f>IF(AND(T1176&lt;&gt;"_U",T1176&lt;&gt;"c",J1176&lt;&gt;9,J1176&lt;&gt;99),IFERROR(VLOOKUP(A1176,'Health Total'!$A$2:$W$10000,18,0),"."),".")</f>
        <v>.</v>
      </c>
    </row>
    <row r="1177" spans="1:23" x14ac:dyDescent="0.2">
      <c r="A1177" s="1" t="str">
        <f t="shared" si="36"/>
        <v>2018|Bay of Plenty|Total - gender</v>
      </c>
      <c r="B1177" t="s">
        <v>20</v>
      </c>
      <c r="C1177" t="s">
        <v>21</v>
      </c>
      <c r="D1177" t="s">
        <v>22</v>
      </c>
      <c r="E1177" t="s">
        <v>23</v>
      </c>
      <c r="F1177">
        <v>2018</v>
      </c>
      <c r="G1177">
        <v>2018</v>
      </c>
      <c r="H1177">
        <v>202</v>
      </c>
      <c r="I1177" t="s">
        <v>164</v>
      </c>
      <c r="J1177">
        <v>9</v>
      </c>
      <c r="K1177" t="s">
        <v>25</v>
      </c>
      <c r="L1177">
        <v>99</v>
      </c>
      <c r="M1177" t="s">
        <v>26</v>
      </c>
      <c r="N1177">
        <v>99</v>
      </c>
      <c r="O1177" t="s">
        <v>27</v>
      </c>
      <c r="P1177">
        <v>99</v>
      </c>
      <c r="Q1177" t="s">
        <v>42</v>
      </c>
      <c r="R1177">
        <v>36138</v>
      </c>
      <c r="V1177" s="3" t="str">
        <f t="shared" si="37"/>
        <v>.</v>
      </c>
      <c r="W1177" s="3" t="str">
        <f>IF(AND(T1177&lt;&gt;"_U",T1177&lt;&gt;"c",J1177&lt;&gt;9,J1177&lt;&gt;99),IFERROR(VLOOKUP(A1177,'Health Total'!$A$2:$W$10000,18,0),"."),".")</f>
        <v>.</v>
      </c>
    </row>
    <row r="1178" spans="1:23" x14ac:dyDescent="0.2">
      <c r="A1178" s="1" t="str">
        <f t="shared" si="36"/>
        <v>2018|Bay of Plenty|Male / TÄne</v>
      </c>
      <c r="B1178" t="s">
        <v>20</v>
      </c>
      <c r="C1178" t="s">
        <v>21</v>
      </c>
      <c r="D1178" t="s">
        <v>22</v>
      </c>
      <c r="E1178" t="s">
        <v>23</v>
      </c>
      <c r="F1178">
        <v>2018</v>
      </c>
      <c r="G1178">
        <v>2018</v>
      </c>
      <c r="H1178">
        <v>202</v>
      </c>
      <c r="I1178" t="s">
        <v>164</v>
      </c>
      <c r="J1178">
        <v>77</v>
      </c>
      <c r="K1178" t="s">
        <v>49</v>
      </c>
      <c r="L1178">
        <v>99</v>
      </c>
      <c r="M1178" t="s">
        <v>26</v>
      </c>
      <c r="N1178">
        <v>99</v>
      </c>
      <c r="O1178" t="s">
        <v>27</v>
      </c>
      <c r="P1178">
        <v>1</v>
      </c>
      <c r="Q1178" t="s">
        <v>34</v>
      </c>
      <c r="R1178">
        <v>72333</v>
      </c>
      <c r="V1178" s="3">
        <f t="shared" si="37"/>
        <v>100</v>
      </c>
      <c r="W1178" s="3">
        <f>IF(AND(T1178&lt;&gt;"_U",T1178&lt;&gt;"c",J1178&lt;&gt;9,J1178&lt;&gt;99),IFERROR(VLOOKUP(A1178,'Health Total'!$A$2:$W$10000,18,0),"."),".")</f>
        <v>72333</v>
      </c>
    </row>
    <row r="1179" spans="1:23" x14ac:dyDescent="0.2">
      <c r="A1179" s="1" t="str">
        <f t="shared" si="36"/>
        <v>2018|Bay of Plenty|Female / Wahine</v>
      </c>
      <c r="B1179" t="s">
        <v>20</v>
      </c>
      <c r="C1179" t="s">
        <v>21</v>
      </c>
      <c r="D1179" t="s">
        <v>22</v>
      </c>
      <c r="E1179" t="s">
        <v>23</v>
      </c>
      <c r="F1179">
        <v>2018</v>
      </c>
      <c r="G1179">
        <v>2018</v>
      </c>
      <c r="H1179">
        <v>202</v>
      </c>
      <c r="I1179" t="s">
        <v>164</v>
      </c>
      <c r="J1179">
        <v>77</v>
      </c>
      <c r="K1179" t="s">
        <v>49</v>
      </c>
      <c r="L1179">
        <v>99</v>
      </c>
      <c r="M1179" t="s">
        <v>26</v>
      </c>
      <c r="N1179">
        <v>99</v>
      </c>
      <c r="O1179" t="s">
        <v>27</v>
      </c>
      <c r="P1179">
        <v>2</v>
      </c>
      <c r="Q1179" t="s">
        <v>31</v>
      </c>
      <c r="R1179">
        <v>82770</v>
      </c>
      <c r="V1179" s="3">
        <f t="shared" si="37"/>
        <v>100</v>
      </c>
      <c r="W1179" s="3">
        <f>IF(AND(T1179&lt;&gt;"_U",T1179&lt;&gt;"c",J1179&lt;&gt;9,J1179&lt;&gt;99),IFERROR(VLOOKUP(A1179,'Health Total'!$A$2:$W$10000,18,0),"."),".")</f>
        <v>82770</v>
      </c>
    </row>
    <row r="1180" spans="1:23" x14ac:dyDescent="0.2">
      <c r="A1180" s="1" t="str">
        <f t="shared" si="36"/>
        <v>2018|Bay of Plenty|Another gender / He ira kÄ“ anÅ</v>
      </c>
      <c r="B1180" t="s">
        <v>20</v>
      </c>
      <c r="C1180" t="s">
        <v>21</v>
      </c>
      <c r="D1180" t="s">
        <v>22</v>
      </c>
      <c r="E1180" t="s">
        <v>23</v>
      </c>
      <c r="F1180">
        <v>2018</v>
      </c>
      <c r="G1180">
        <v>2018</v>
      </c>
      <c r="H1180">
        <v>202</v>
      </c>
      <c r="I1180" t="s">
        <v>164</v>
      </c>
      <c r="J1180">
        <v>77</v>
      </c>
      <c r="K1180" t="s">
        <v>49</v>
      </c>
      <c r="L1180">
        <v>99</v>
      </c>
      <c r="M1180" t="s">
        <v>26</v>
      </c>
      <c r="N1180">
        <v>99</v>
      </c>
      <c r="O1180" t="s">
        <v>27</v>
      </c>
      <c r="P1180">
        <v>3</v>
      </c>
      <c r="Q1180" t="s">
        <v>28</v>
      </c>
      <c r="T1180" t="s">
        <v>36</v>
      </c>
      <c r="U1180" t="s">
        <v>37</v>
      </c>
      <c r="V1180" s="3" t="str">
        <f t="shared" si="37"/>
        <v>.</v>
      </c>
      <c r="W1180" s="3" t="str">
        <f>IF(AND(T1180&lt;&gt;"_U",T1180&lt;&gt;"c",J1180&lt;&gt;9,J1180&lt;&gt;99),IFERROR(VLOOKUP(A1180,'Health Total'!$A$2:$W$10000,18,0),"."),".")</f>
        <v>.</v>
      </c>
    </row>
    <row r="1181" spans="1:23" x14ac:dyDescent="0.2">
      <c r="A1181" s="1" t="str">
        <f t="shared" si="36"/>
        <v>2018|Bay of Plenty|Total - gender</v>
      </c>
      <c r="B1181" t="s">
        <v>20</v>
      </c>
      <c r="C1181" t="s">
        <v>21</v>
      </c>
      <c r="D1181" t="s">
        <v>22</v>
      </c>
      <c r="E1181" t="s">
        <v>23</v>
      </c>
      <c r="F1181">
        <v>2018</v>
      </c>
      <c r="G1181">
        <v>2018</v>
      </c>
      <c r="H1181">
        <v>202</v>
      </c>
      <c r="I1181" t="s">
        <v>164</v>
      </c>
      <c r="J1181">
        <v>77</v>
      </c>
      <c r="K1181" t="s">
        <v>49</v>
      </c>
      <c r="L1181">
        <v>99</v>
      </c>
      <c r="M1181" t="s">
        <v>26</v>
      </c>
      <c r="N1181">
        <v>99</v>
      </c>
      <c r="O1181" t="s">
        <v>27</v>
      </c>
      <c r="P1181">
        <v>99</v>
      </c>
      <c r="Q1181" t="s">
        <v>42</v>
      </c>
      <c r="R1181">
        <v>155103</v>
      </c>
      <c r="V1181" s="3">
        <f t="shared" si="37"/>
        <v>100</v>
      </c>
      <c r="W1181" s="3">
        <f>IF(AND(T1181&lt;&gt;"_U",T1181&lt;&gt;"c",J1181&lt;&gt;9,J1181&lt;&gt;99),IFERROR(VLOOKUP(A1181,'Health Total'!$A$2:$W$10000,18,0),"."),".")</f>
        <v>155103</v>
      </c>
    </row>
    <row r="1182" spans="1:23" x14ac:dyDescent="0.2">
      <c r="A1182" s="1" t="str">
        <f t="shared" si="36"/>
        <v>2018|Bay of Plenty|Male / TÄne</v>
      </c>
      <c r="B1182" t="s">
        <v>20</v>
      </c>
      <c r="C1182" t="s">
        <v>21</v>
      </c>
      <c r="D1182" t="s">
        <v>22</v>
      </c>
      <c r="E1182" t="s">
        <v>23</v>
      </c>
      <c r="F1182">
        <v>2018</v>
      </c>
      <c r="G1182">
        <v>2018</v>
      </c>
      <c r="H1182">
        <v>202</v>
      </c>
      <c r="I1182" t="s">
        <v>164</v>
      </c>
      <c r="J1182">
        <v>99</v>
      </c>
      <c r="K1182" t="s">
        <v>47</v>
      </c>
      <c r="L1182">
        <v>99</v>
      </c>
      <c r="M1182" t="s">
        <v>26</v>
      </c>
      <c r="N1182">
        <v>99</v>
      </c>
      <c r="O1182" t="s">
        <v>27</v>
      </c>
      <c r="P1182">
        <v>1</v>
      </c>
      <c r="Q1182" t="s">
        <v>34</v>
      </c>
      <c r="R1182">
        <v>92001</v>
      </c>
      <c r="V1182" s="3" t="str">
        <f t="shared" si="37"/>
        <v>.</v>
      </c>
      <c r="W1182" s="3" t="str">
        <f>IF(AND(T1182&lt;&gt;"_U",T1182&lt;&gt;"c",J1182&lt;&gt;9,J1182&lt;&gt;99),IFERROR(VLOOKUP(A1182,'Health Total'!$A$2:$W$10000,18,0),"."),".")</f>
        <v>.</v>
      </c>
    </row>
    <row r="1183" spans="1:23" x14ac:dyDescent="0.2">
      <c r="A1183" s="1" t="str">
        <f t="shared" si="36"/>
        <v>2018|Bay of Plenty|Female / Wahine</v>
      </c>
      <c r="B1183" t="s">
        <v>20</v>
      </c>
      <c r="C1183" t="s">
        <v>21</v>
      </c>
      <c r="D1183" t="s">
        <v>22</v>
      </c>
      <c r="E1183" t="s">
        <v>23</v>
      </c>
      <c r="F1183">
        <v>2018</v>
      </c>
      <c r="G1183">
        <v>2018</v>
      </c>
      <c r="H1183">
        <v>202</v>
      </c>
      <c r="I1183" t="s">
        <v>164</v>
      </c>
      <c r="J1183">
        <v>99</v>
      </c>
      <c r="K1183" t="s">
        <v>47</v>
      </c>
      <c r="L1183">
        <v>99</v>
      </c>
      <c r="M1183" t="s">
        <v>26</v>
      </c>
      <c r="N1183">
        <v>99</v>
      </c>
      <c r="O1183" t="s">
        <v>27</v>
      </c>
      <c r="P1183">
        <v>2</v>
      </c>
      <c r="Q1183" t="s">
        <v>31</v>
      </c>
      <c r="R1183">
        <v>99240</v>
      </c>
      <c r="V1183" s="3" t="str">
        <f t="shared" si="37"/>
        <v>.</v>
      </c>
      <c r="W1183" s="3" t="str">
        <f>IF(AND(T1183&lt;&gt;"_U",T1183&lt;&gt;"c",J1183&lt;&gt;9,J1183&lt;&gt;99),IFERROR(VLOOKUP(A1183,'Health Total'!$A$2:$W$10000,18,0),"."),".")</f>
        <v>.</v>
      </c>
    </row>
    <row r="1184" spans="1:23" x14ac:dyDescent="0.2">
      <c r="A1184" s="1" t="str">
        <f t="shared" si="36"/>
        <v>2018|Bay of Plenty|Another gender / He ira kÄ“ anÅ</v>
      </c>
      <c r="B1184" t="s">
        <v>20</v>
      </c>
      <c r="C1184" t="s">
        <v>21</v>
      </c>
      <c r="D1184" t="s">
        <v>22</v>
      </c>
      <c r="E1184" t="s">
        <v>23</v>
      </c>
      <c r="F1184">
        <v>2018</v>
      </c>
      <c r="G1184">
        <v>2018</v>
      </c>
      <c r="H1184">
        <v>202</v>
      </c>
      <c r="I1184" t="s">
        <v>164</v>
      </c>
      <c r="J1184">
        <v>99</v>
      </c>
      <c r="K1184" t="s">
        <v>47</v>
      </c>
      <c r="L1184">
        <v>99</v>
      </c>
      <c r="M1184" t="s">
        <v>26</v>
      </c>
      <c r="N1184">
        <v>99</v>
      </c>
      <c r="O1184" t="s">
        <v>27</v>
      </c>
      <c r="P1184">
        <v>3</v>
      </c>
      <c r="Q1184" t="s">
        <v>28</v>
      </c>
      <c r="T1184" t="s">
        <v>36</v>
      </c>
      <c r="U1184" t="s">
        <v>37</v>
      </c>
      <c r="V1184" s="3" t="str">
        <f t="shared" si="37"/>
        <v>.</v>
      </c>
      <c r="W1184" s="3" t="str">
        <f>IF(AND(T1184&lt;&gt;"_U",T1184&lt;&gt;"c",J1184&lt;&gt;9,J1184&lt;&gt;99),IFERROR(VLOOKUP(A1184,'Health Total'!$A$2:$W$10000,18,0),"."),".")</f>
        <v>.</v>
      </c>
    </row>
    <row r="1185" spans="1:23" x14ac:dyDescent="0.2">
      <c r="A1185" s="1" t="str">
        <f t="shared" si="36"/>
        <v>2018|Bay of Plenty|Total - gender</v>
      </c>
      <c r="B1185" t="s">
        <v>20</v>
      </c>
      <c r="C1185" t="s">
        <v>21</v>
      </c>
      <c r="D1185" t="s">
        <v>22</v>
      </c>
      <c r="E1185" t="s">
        <v>23</v>
      </c>
      <c r="F1185">
        <v>2018</v>
      </c>
      <c r="G1185">
        <v>2018</v>
      </c>
      <c r="H1185">
        <v>202</v>
      </c>
      <c r="I1185" t="s">
        <v>164</v>
      </c>
      <c r="J1185">
        <v>99</v>
      </c>
      <c r="K1185" t="s">
        <v>47</v>
      </c>
      <c r="L1185">
        <v>99</v>
      </c>
      <c r="M1185" t="s">
        <v>26</v>
      </c>
      <c r="N1185">
        <v>99</v>
      </c>
      <c r="O1185" t="s">
        <v>27</v>
      </c>
      <c r="P1185">
        <v>99</v>
      </c>
      <c r="Q1185" t="s">
        <v>42</v>
      </c>
      <c r="R1185">
        <v>191238</v>
      </c>
      <c r="V1185" s="3" t="str">
        <f t="shared" si="37"/>
        <v>.</v>
      </c>
      <c r="W1185" s="3" t="str">
        <f>IF(AND(T1185&lt;&gt;"_U",T1185&lt;&gt;"c",J1185&lt;&gt;9,J1185&lt;&gt;99),IFERROR(VLOOKUP(A1185,'Health Total'!$A$2:$W$10000,18,0),"."),".")</f>
        <v>.</v>
      </c>
    </row>
    <row r="1186" spans="1:23" x14ac:dyDescent="0.2">
      <c r="A1186" s="1" t="str">
        <f t="shared" si="36"/>
        <v>2018|TairÄwhiti|Male / TÄne</v>
      </c>
      <c r="B1186" t="s">
        <v>20</v>
      </c>
      <c r="C1186" t="s">
        <v>21</v>
      </c>
      <c r="D1186" t="s">
        <v>22</v>
      </c>
      <c r="E1186" t="s">
        <v>23</v>
      </c>
      <c r="F1186">
        <v>2018</v>
      </c>
      <c r="G1186">
        <v>2018</v>
      </c>
      <c r="H1186">
        <v>203</v>
      </c>
      <c r="I1186" t="s">
        <v>163</v>
      </c>
      <c r="J1186">
        <v>1</v>
      </c>
      <c r="K1186" t="s">
        <v>30</v>
      </c>
      <c r="L1186">
        <v>99</v>
      </c>
      <c r="M1186" t="s">
        <v>26</v>
      </c>
      <c r="N1186">
        <v>99</v>
      </c>
      <c r="O1186" t="s">
        <v>27</v>
      </c>
      <c r="P1186">
        <v>1</v>
      </c>
      <c r="Q1186" t="s">
        <v>34</v>
      </c>
      <c r="R1186">
        <v>5865</v>
      </c>
      <c r="V1186" s="3">
        <f t="shared" si="37"/>
        <v>45.43</v>
      </c>
      <c r="W1186" s="3">
        <f>IF(AND(T1186&lt;&gt;"_U",T1186&lt;&gt;"c",J1186&lt;&gt;9,J1186&lt;&gt;99),IFERROR(VLOOKUP(A1186,'Health Total'!$A$2:$W$10000,18,0),"."),".")</f>
        <v>12909</v>
      </c>
    </row>
    <row r="1187" spans="1:23" x14ac:dyDescent="0.2">
      <c r="A1187" s="1" t="str">
        <f t="shared" si="36"/>
        <v>2018|TairÄwhiti|Female / Wahine</v>
      </c>
      <c r="B1187" t="s">
        <v>20</v>
      </c>
      <c r="C1187" t="s">
        <v>21</v>
      </c>
      <c r="D1187" t="s">
        <v>22</v>
      </c>
      <c r="E1187" t="s">
        <v>23</v>
      </c>
      <c r="F1187">
        <v>2018</v>
      </c>
      <c r="G1187">
        <v>2018</v>
      </c>
      <c r="H1187">
        <v>203</v>
      </c>
      <c r="I1187" t="s">
        <v>163</v>
      </c>
      <c r="J1187">
        <v>1</v>
      </c>
      <c r="K1187" t="s">
        <v>30</v>
      </c>
      <c r="L1187">
        <v>99</v>
      </c>
      <c r="M1187" t="s">
        <v>26</v>
      </c>
      <c r="N1187">
        <v>99</v>
      </c>
      <c r="O1187" t="s">
        <v>27</v>
      </c>
      <c r="P1187">
        <v>2</v>
      </c>
      <c r="Q1187" t="s">
        <v>31</v>
      </c>
      <c r="R1187">
        <v>5964</v>
      </c>
      <c r="V1187" s="3">
        <f t="shared" si="37"/>
        <v>40.229999999999997</v>
      </c>
      <c r="W1187" s="3">
        <f>IF(AND(T1187&lt;&gt;"_U",T1187&lt;&gt;"c",J1187&lt;&gt;9,J1187&lt;&gt;99),IFERROR(VLOOKUP(A1187,'Health Total'!$A$2:$W$10000,18,0),"."),".")</f>
        <v>14823</v>
      </c>
    </row>
    <row r="1188" spans="1:23" x14ac:dyDescent="0.2">
      <c r="A1188" s="1" t="str">
        <f t="shared" si="36"/>
        <v>2018|TairÄwhiti|Another gender / He ira kÄ“ anÅ</v>
      </c>
      <c r="B1188" t="s">
        <v>20</v>
      </c>
      <c r="C1188" t="s">
        <v>21</v>
      </c>
      <c r="D1188" t="s">
        <v>22</v>
      </c>
      <c r="E1188" t="s">
        <v>23</v>
      </c>
      <c r="F1188">
        <v>2018</v>
      </c>
      <c r="G1188">
        <v>2018</v>
      </c>
      <c r="H1188">
        <v>203</v>
      </c>
      <c r="I1188" t="s">
        <v>163</v>
      </c>
      <c r="J1188">
        <v>1</v>
      </c>
      <c r="K1188" t="s">
        <v>30</v>
      </c>
      <c r="L1188">
        <v>99</v>
      </c>
      <c r="M1188" t="s">
        <v>26</v>
      </c>
      <c r="N1188">
        <v>99</v>
      </c>
      <c r="O1188" t="s">
        <v>27</v>
      </c>
      <c r="P1188">
        <v>3</v>
      </c>
      <c r="Q1188" t="s">
        <v>28</v>
      </c>
      <c r="T1188" t="s">
        <v>36</v>
      </c>
      <c r="U1188" t="s">
        <v>37</v>
      </c>
      <c r="V1188" s="3" t="str">
        <f t="shared" si="37"/>
        <v>.</v>
      </c>
      <c r="W1188" s="3" t="str">
        <f>IF(AND(T1188&lt;&gt;"_U",T1188&lt;&gt;"c",J1188&lt;&gt;9,J1188&lt;&gt;99),IFERROR(VLOOKUP(A1188,'Health Total'!$A$2:$W$10000,18,0),"."),".")</f>
        <v>.</v>
      </c>
    </row>
    <row r="1189" spans="1:23" x14ac:dyDescent="0.2">
      <c r="A1189" s="1" t="str">
        <f t="shared" si="36"/>
        <v>2018|TairÄwhiti|Total - gender</v>
      </c>
      <c r="B1189" t="s">
        <v>20</v>
      </c>
      <c r="C1189" t="s">
        <v>21</v>
      </c>
      <c r="D1189" t="s">
        <v>22</v>
      </c>
      <c r="E1189" t="s">
        <v>23</v>
      </c>
      <c r="F1189">
        <v>2018</v>
      </c>
      <c r="G1189">
        <v>2018</v>
      </c>
      <c r="H1189">
        <v>203</v>
      </c>
      <c r="I1189" t="s">
        <v>163</v>
      </c>
      <c r="J1189">
        <v>1</v>
      </c>
      <c r="K1189" t="s">
        <v>30</v>
      </c>
      <c r="L1189">
        <v>99</v>
      </c>
      <c r="M1189" t="s">
        <v>26</v>
      </c>
      <c r="N1189">
        <v>99</v>
      </c>
      <c r="O1189" t="s">
        <v>27</v>
      </c>
      <c r="P1189">
        <v>99</v>
      </c>
      <c r="Q1189" t="s">
        <v>42</v>
      </c>
      <c r="R1189">
        <v>11832</v>
      </c>
      <c r="V1189" s="3">
        <f t="shared" si="37"/>
        <v>42.67</v>
      </c>
      <c r="W1189" s="3">
        <f>IF(AND(T1189&lt;&gt;"_U",T1189&lt;&gt;"c",J1189&lt;&gt;9,J1189&lt;&gt;99),IFERROR(VLOOKUP(A1189,'Health Total'!$A$2:$W$10000,18,0),"."),".")</f>
        <v>27732</v>
      </c>
    </row>
    <row r="1190" spans="1:23" x14ac:dyDescent="0.2">
      <c r="A1190" s="1" t="str">
        <f t="shared" si="36"/>
        <v>2018|TairÄwhiti|Male / TÄne</v>
      </c>
      <c r="B1190" t="s">
        <v>20</v>
      </c>
      <c r="C1190" t="s">
        <v>21</v>
      </c>
      <c r="D1190" t="s">
        <v>22</v>
      </c>
      <c r="E1190" t="s">
        <v>23</v>
      </c>
      <c r="F1190">
        <v>2018</v>
      </c>
      <c r="G1190">
        <v>2018</v>
      </c>
      <c r="H1190">
        <v>203</v>
      </c>
      <c r="I1190" t="s">
        <v>163</v>
      </c>
      <c r="J1190">
        <v>3</v>
      </c>
      <c r="K1190" t="s">
        <v>39</v>
      </c>
      <c r="L1190">
        <v>99</v>
      </c>
      <c r="M1190" t="s">
        <v>26</v>
      </c>
      <c r="N1190">
        <v>99</v>
      </c>
      <c r="O1190" t="s">
        <v>27</v>
      </c>
      <c r="P1190">
        <v>1</v>
      </c>
      <c r="Q1190" t="s">
        <v>34</v>
      </c>
      <c r="R1190">
        <v>438</v>
      </c>
      <c r="V1190" s="3">
        <f t="shared" si="37"/>
        <v>3.39</v>
      </c>
      <c r="W1190" s="3">
        <f>IF(AND(T1190&lt;&gt;"_U",T1190&lt;&gt;"c",J1190&lt;&gt;9,J1190&lt;&gt;99),IFERROR(VLOOKUP(A1190,'Health Total'!$A$2:$W$10000,18,0),"."),".")</f>
        <v>12909</v>
      </c>
    </row>
    <row r="1191" spans="1:23" x14ac:dyDescent="0.2">
      <c r="A1191" s="1" t="str">
        <f t="shared" si="36"/>
        <v>2018|TairÄwhiti|Female / Wahine</v>
      </c>
      <c r="B1191" t="s">
        <v>20</v>
      </c>
      <c r="C1191" t="s">
        <v>21</v>
      </c>
      <c r="D1191" t="s">
        <v>22</v>
      </c>
      <c r="E1191" t="s">
        <v>23</v>
      </c>
      <c r="F1191">
        <v>2018</v>
      </c>
      <c r="G1191">
        <v>2018</v>
      </c>
      <c r="H1191">
        <v>203</v>
      </c>
      <c r="I1191" t="s">
        <v>163</v>
      </c>
      <c r="J1191">
        <v>3</v>
      </c>
      <c r="K1191" t="s">
        <v>39</v>
      </c>
      <c r="L1191">
        <v>99</v>
      </c>
      <c r="M1191" t="s">
        <v>26</v>
      </c>
      <c r="N1191">
        <v>99</v>
      </c>
      <c r="O1191" t="s">
        <v>27</v>
      </c>
      <c r="P1191">
        <v>2</v>
      </c>
      <c r="Q1191" t="s">
        <v>31</v>
      </c>
      <c r="R1191">
        <v>597</v>
      </c>
      <c r="V1191" s="3">
        <f t="shared" si="37"/>
        <v>4.03</v>
      </c>
      <c r="W1191" s="3">
        <f>IF(AND(T1191&lt;&gt;"_U",T1191&lt;&gt;"c",J1191&lt;&gt;9,J1191&lt;&gt;99),IFERROR(VLOOKUP(A1191,'Health Total'!$A$2:$W$10000,18,0),"."),".")</f>
        <v>14823</v>
      </c>
    </row>
    <row r="1192" spans="1:23" x14ac:dyDescent="0.2">
      <c r="A1192" s="1" t="str">
        <f t="shared" si="36"/>
        <v>2018|TairÄwhiti|Another gender / He ira kÄ“ anÅ</v>
      </c>
      <c r="B1192" t="s">
        <v>20</v>
      </c>
      <c r="C1192" t="s">
        <v>21</v>
      </c>
      <c r="D1192" t="s">
        <v>22</v>
      </c>
      <c r="E1192" t="s">
        <v>23</v>
      </c>
      <c r="F1192">
        <v>2018</v>
      </c>
      <c r="G1192">
        <v>2018</v>
      </c>
      <c r="H1192">
        <v>203</v>
      </c>
      <c r="I1192" t="s">
        <v>163</v>
      </c>
      <c r="J1192">
        <v>3</v>
      </c>
      <c r="K1192" t="s">
        <v>39</v>
      </c>
      <c r="L1192">
        <v>99</v>
      </c>
      <c r="M1192" t="s">
        <v>26</v>
      </c>
      <c r="N1192">
        <v>99</v>
      </c>
      <c r="O1192" t="s">
        <v>27</v>
      </c>
      <c r="P1192">
        <v>3</v>
      </c>
      <c r="Q1192" t="s">
        <v>28</v>
      </c>
      <c r="T1192" t="s">
        <v>36</v>
      </c>
      <c r="U1192" t="s">
        <v>37</v>
      </c>
      <c r="V1192" s="3" t="str">
        <f t="shared" si="37"/>
        <v>.</v>
      </c>
      <c r="W1192" s="3" t="str">
        <f>IF(AND(T1192&lt;&gt;"_U",T1192&lt;&gt;"c",J1192&lt;&gt;9,J1192&lt;&gt;99),IFERROR(VLOOKUP(A1192,'Health Total'!$A$2:$W$10000,18,0),"."),".")</f>
        <v>.</v>
      </c>
    </row>
    <row r="1193" spans="1:23" x14ac:dyDescent="0.2">
      <c r="A1193" s="1" t="str">
        <f t="shared" si="36"/>
        <v>2018|TairÄwhiti|Total - gender</v>
      </c>
      <c r="B1193" t="s">
        <v>20</v>
      </c>
      <c r="C1193" t="s">
        <v>21</v>
      </c>
      <c r="D1193" t="s">
        <v>22</v>
      </c>
      <c r="E1193" t="s">
        <v>23</v>
      </c>
      <c r="F1193">
        <v>2018</v>
      </c>
      <c r="G1193">
        <v>2018</v>
      </c>
      <c r="H1193">
        <v>203</v>
      </c>
      <c r="I1193" t="s">
        <v>163</v>
      </c>
      <c r="J1193">
        <v>3</v>
      </c>
      <c r="K1193" t="s">
        <v>39</v>
      </c>
      <c r="L1193">
        <v>99</v>
      </c>
      <c r="M1193" t="s">
        <v>26</v>
      </c>
      <c r="N1193">
        <v>99</v>
      </c>
      <c r="O1193" t="s">
        <v>27</v>
      </c>
      <c r="P1193">
        <v>99</v>
      </c>
      <c r="Q1193" t="s">
        <v>42</v>
      </c>
      <c r="R1193">
        <v>1035</v>
      </c>
      <c r="V1193" s="3">
        <f t="shared" si="37"/>
        <v>3.73</v>
      </c>
      <c r="W1193" s="3">
        <f>IF(AND(T1193&lt;&gt;"_U",T1193&lt;&gt;"c",J1193&lt;&gt;9,J1193&lt;&gt;99),IFERROR(VLOOKUP(A1193,'Health Total'!$A$2:$W$10000,18,0),"."),".")</f>
        <v>27732</v>
      </c>
    </row>
    <row r="1194" spans="1:23" x14ac:dyDescent="0.2">
      <c r="A1194" s="1" t="str">
        <f t="shared" si="36"/>
        <v>2018|TairÄwhiti|Male / TÄne</v>
      </c>
      <c r="B1194" t="s">
        <v>20</v>
      </c>
      <c r="C1194" t="s">
        <v>21</v>
      </c>
      <c r="D1194" t="s">
        <v>22</v>
      </c>
      <c r="E1194" t="s">
        <v>23</v>
      </c>
      <c r="F1194">
        <v>2018</v>
      </c>
      <c r="G1194">
        <v>2018</v>
      </c>
      <c r="H1194">
        <v>203</v>
      </c>
      <c r="I1194" t="s">
        <v>163</v>
      </c>
      <c r="J1194">
        <v>4</v>
      </c>
      <c r="K1194" t="s">
        <v>54</v>
      </c>
      <c r="L1194">
        <v>99</v>
      </c>
      <c r="M1194" t="s">
        <v>26</v>
      </c>
      <c r="N1194">
        <v>99</v>
      </c>
      <c r="O1194" t="s">
        <v>27</v>
      </c>
      <c r="P1194">
        <v>1</v>
      </c>
      <c r="Q1194" t="s">
        <v>34</v>
      </c>
      <c r="R1194">
        <v>927</v>
      </c>
      <c r="V1194" s="3">
        <f t="shared" si="37"/>
        <v>7.18</v>
      </c>
      <c r="W1194" s="3">
        <f>IF(AND(T1194&lt;&gt;"_U",T1194&lt;&gt;"c",J1194&lt;&gt;9,J1194&lt;&gt;99),IFERROR(VLOOKUP(A1194,'Health Total'!$A$2:$W$10000,18,0),"."),".")</f>
        <v>12909</v>
      </c>
    </row>
    <row r="1195" spans="1:23" x14ac:dyDescent="0.2">
      <c r="A1195" s="1" t="str">
        <f t="shared" si="36"/>
        <v>2018|TairÄwhiti|Female / Wahine</v>
      </c>
      <c r="B1195" t="s">
        <v>20</v>
      </c>
      <c r="C1195" t="s">
        <v>21</v>
      </c>
      <c r="D1195" t="s">
        <v>22</v>
      </c>
      <c r="E1195" t="s">
        <v>23</v>
      </c>
      <c r="F1195">
        <v>2018</v>
      </c>
      <c r="G1195">
        <v>2018</v>
      </c>
      <c r="H1195">
        <v>203</v>
      </c>
      <c r="I1195" t="s">
        <v>163</v>
      </c>
      <c r="J1195">
        <v>4</v>
      </c>
      <c r="K1195" t="s">
        <v>54</v>
      </c>
      <c r="L1195">
        <v>99</v>
      </c>
      <c r="M1195" t="s">
        <v>26</v>
      </c>
      <c r="N1195">
        <v>99</v>
      </c>
      <c r="O1195" t="s">
        <v>27</v>
      </c>
      <c r="P1195">
        <v>2</v>
      </c>
      <c r="Q1195" t="s">
        <v>31</v>
      </c>
      <c r="R1195">
        <v>1317</v>
      </c>
      <c r="V1195" s="3">
        <f t="shared" si="37"/>
        <v>8.8800000000000008</v>
      </c>
      <c r="W1195" s="3">
        <f>IF(AND(T1195&lt;&gt;"_U",T1195&lt;&gt;"c",J1195&lt;&gt;9,J1195&lt;&gt;99),IFERROR(VLOOKUP(A1195,'Health Total'!$A$2:$W$10000,18,0),"."),".")</f>
        <v>14823</v>
      </c>
    </row>
    <row r="1196" spans="1:23" x14ac:dyDescent="0.2">
      <c r="A1196" s="1" t="str">
        <f t="shared" si="36"/>
        <v>2018|TairÄwhiti|Another gender / He ira kÄ“ anÅ</v>
      </c>
      <c r="B1196" t="s">
        <v>20</v>
      </c>
      <c r="C1196" t="s">
        <v>21</v>
      </c>
      <c r="D1196" t="s">
        <v>22</v>
      </c>
      <c r="E1196" t="s">
        <v>23</v>
      </c>
      <c r="F1196">
        <v>2018</v>
      </c>
      <c r="G1196">
        <v>2018</v>
      </c>
      <c r="H1196">
        <v>203</v>
      </c>
      <c r="I1196" t="s">
        <v>163</v>
      </c>
      <c r="J1196">
        <v>4</v>
      </c>
      <c r="K1196" t="s">
        <v>54</v>
      </c>
      <c r="L1196">
        <v>99</v>
      </c>
      <c r="M1196" t="s">
        <v>26</v>
      </c>
      <c r="N1196">
        <v>99</v>
      </c>
      <c r="O1196" t="s">
        <v>27</v>
      </c>
      <c r="P1196">
        <v>3</v>
      </c>
      <c r="Q1196" t="s">
        <v>28</v>
      </c>
      <c r="T1196" t="s">
        <v>36</v>
      </c>
      <c r="U1196" t="s">
        <v>37</v>
      </c>
      <c r="V1196" s="3" t="str">
        <f t="shared" si="37"/>
        <v>.</v>
      </c>
      <c r="W1196" s="3" t="str">
        <f>IF(AND(T1196&lt;&gt;"_U",T1196&lt;&gt;"c",J1196&lt;&gt;9,J1196&lt;&gt;99),IFERROR(VLOOKUP(A1196,'Health Total'!$A$2:$W$10000,18,0),"."),".")</f>
        <v>.</v>
      </c>
    </row>
    <row r="1197" spans="1:23" x14ac:dyDescent="0.2">
      <c r="A1197" s="1" t="str">
        <f t="shared" si="36"/>
        <v>2018|TairÄwhiti|Total - gender</v>
      </c>
      <c r="B1197" t="s">
        <v>20</v>
      </c>
      <c r="C1197" t="s">
        <v>21</v>
      </c>
      <c r="D1197" t="s">
        <v>22</v>
      </c>
      <c r="E1197" t="s">
        <v>23</v>
      </c>
      <c r="F1197">
        <v>2018</v>
      </c>
      <c r="G1197">
        <v>2018</v>
      </c>
      <c r="H1197">
        <v>203</v>
      </c>
      <c r="I1197" t="s">
        <v>163</v>
      </c>
      <c r="J1197">
        <v>4</v>
      </c>
      <c r="K1197" t="s">
        <v>54</v>
      </c>
      <c r="L1197">
        <v>99</v>
      </c>
      <c r="M1197" t="s">
        <v>26</v>
      </c>
      <c r="N1197">
        <v>99</v>
      </c>
      <c r="O1197" t="s">
        <v>27</v>
      </c>
      <c r="P1197">
        <v>99</v>
      </c>
      <c r="Q1197" t="s">
        <v>42</v>
      </c>
      <c r="R1197">
        <v>2244</v>
      </c>
      <c r="V1197" s="3">
        <f t="shared" si="37"/>
        <v>8.09</v>
      </c>
      <c r="W1197" s="3">
        <f>IF(AND(T1197&lt;&gt;"_U",T1197&lt;&gt;"c",J1197&lt;&gt;9,J1197&lt;&gt;99),IFERROR(VLOOKUP(A1197,'Health Total'!$A$2:$W$10000,18,0),"."),".")</f>
        <v>27732</v>
      </c>
    </row>
    <row r="1198" spans="1:23" x14ac:dyDescent="0.2">
      <c r="A1198" s="1" t="str">
        <f t="shared" si="36"/>
        <v>2018|TairÄwhiti|Male / TÄne</v>
      </c>
      <c r="B1198" t="s">
        <v>20</v>
      </c>
      <c r="C1198" t="s">
        <v>21</v>
      </c>
      <c r="D1198" t="s">
        <v>22</v>
      </c>
      <c r="E1198" t="s">
        <v>23</v>
      </c>
      <c r="F1198">
        <v>2018</v>
      </c>
      <c r="G1198">
        <v>2018</v>
      </c>
      <c r="H1198">
        <v>203</v>
      </c>
      <c r="I1198" t="s">
        <v>163</v>
      </c>
      <c r="J1198">
        <v>5</v>
      </c>
      <c r="K1198" t="s">
        <v>33</v>
      </c>
      <c r="L1198">
        <v>99</v>
      </c>
      <c r="M1198" t="s">
        <v>26</v>
      </c>
      <c r="N1198">
        <v>99</v>
      </c>
      <c r="O1198" t="s">
        <v>27</v>
      </c>
      <c r="P1198">
        <v>1</v>
      </c>
      <c r="Q1198" t="s">
        <v>34</v>
      </c>
      <c r="R1198">
        <v>459</v>
      </c>
      <c r="V1198" s="3">
        <f t="shared" si="37"/>
        <v>3.56</v>
      </c>
      <c r="W1198" s="3">
        <f>IF(AND(T1198&lt;&gt;"_U",T1198&lt;&gt;"c",J1198&lt;&gt;9,J1198&lt;&gt;99),IFERROR(VLOOKUP(A1198,'Health Total'!$A$2:$W$10000,18,0),"."),".")</f>
        <v>12909</v>
      </c>
    </row>
    <row r="1199" spans="1:23" x14ac:dyDescent="0.2">
      <c r="A1199" s="1" t="str">
        <f t="shared" si="36"/>
        <v>2018|TairÄwhiti|Female / Wahine</v>
      </c>
      <c r="B1199" t="s">
        <v>20</v>
      </c>
      <c r="C1199" t="s">
        <v>21</v>
      </c>
      <c r="D1199" t="s">
        <v>22</v>
      </c>
      <c r="E1199" t="s">
        <v>23</v>
      </c>
      <c r="F1199">
        <v>2018</v>
      </c>
      <c r="G1199">
        <v>2018</v>
      </c>
      <c r="H1199">
        <v>203</v>
      </c>
      <c r="I1199" t="s">
        <v>163</v>
      </c>
      <c r="J1199">
        <v>5</v>
      </c>
      <c r="K1199" t="s">
        <v>33</v>
      </c>
      <c r="L1199">
        <v>99</v>
      </c>
      <c r="M1199" t="s">
        <v>26</v>
      </c>
      <c r="N1199">
        <v>99</v>
      </c>
      <c r="O1199" t="s">
        <v>27</v>
      </c>
      <c r="P1199">
        <v>2</v>
      </c>
      <c r="Q1199" t="s">
        <v>31</v>
      </c>
      <c r="R1199">
        <v>1485</v>
      </c>
      <c r="V1199" s="3">
        <f t="shared" si="37"/>
        <v>10.02</v>
      </c>
      <c r="W1199" s="3">
        <f>IF(AND(T1199&lt;&gt;"_U",T1199&lt;&gt;"c",J1199&lt;&gt;9,J1199&lt;&gt;99),IFERROR(VLOOKUP(A1199,'Health Total'!$A$2:$W$10000,18,0),"."),".")</f>
        <v>14823</v>
      </c>
    </row>
    <row r="1200" spans="1:23" x14ac:dyDescent="0.2">
      <c r="A1200" s="1" t="str">
        <f t="shared" si="36"/>
        <v>2018|TairÄwhiti|Another gender / He ira kÄ“ anÅ</v>
      </c>
      <c r="B1200" t="s">
        <v>20</v>
      </c>
      <c r="C1200" t="s">
        <v>21</v>
      </c>
      <c r="D1200" t="s">
        <v>22</v>
      </c>
      <c r="E1200" t="s">
        <v>23</v>
      </c>
      <c r="F1200">
        <v>2018</v>
      </c>
      <c r="G1200">
        <v>2018</v>
      </c>
      <c r="H1200">
        <v>203</v>
      </c>
      <c r="I1200" t="s">
        <v>163</v>
      </c>
      <c r="J1200">
        <v>5</v>
      </c>
      <c r="K1200" t="s">
        <v>33</v>
      </c>
      <c r="L1200">
        <v>99</v>
      </c>
      <c r="M1200" t="s">
        <v>26</v>
      </c>
      <c r="N1200">
        <v>99</v>
      </c>
      <c r="O1200" t="s">
        <v>27</v>
      </c>
      <c r="P1200">
        <v>3</v>
      </c>
      <c r="Q1200" t="s">
        <v>28</v>
      </c>
      <c r="T1200" t="s">
        <v>36</v>
      </c>
      <c r="U1200" t="s">
        <v>37</v>
      </c>
      <c r="V1200" s="3" t="str">
        <f t="shared" si="37"/>
        <v>.</v>
      </c>
      <c r="W1200" s="3" t="str">
        <f>IF(AND(T1200&lt;&gt;"_U",T1200&lt;&gt;"c",J1200&lt;&gt;9,J1200&lt;&gt;99),IFERROR(VLOOKUP(A1200,'Health Total'!$A$2:$W$10000,18,0),"."),".")</f>
        <v>.</v>
      </c>
    </row>
    <row r="1201" spans="1:23" x14ac:dyDescent="0.2">
      <c r="A1201" s="1" t="str">
        <f t="shared" si="36"/>
        <v>2018|TairÄwhiti|Total - gender</v>
      </c>
      <c r="B1201" t="s">
        <v>20</v>
      </c>
      <c r="C1201" t="s">
        <v>21</v>
      </c>
      <c r="D1201" t="s">
        <v>22</v>
      </c>
      <c r="E1201" t="s">
        <v>23</v>
      </c>
      <c r="F1201">
        <v>2018</v>
      </c>
      <c r="G1201">
        <v>2018</v>
      </c>
      <c r="H1201">
        <v>203</v>
      </c>
      <c r="I1201" t="s">
        <v>163</v>
      </c>
      <c r="J1201">
        <v>5</v>
      </c>
      <c r="K1201" t="s">
        <v>33</v>
      </c>
      <c r="L1201">
        <v>99</v>
      </c>
      <c r="M1201" t="s">
        <v>26</v>
      </c>
      <c r="N1201">
        <v>99</v>
      </c>
      <c r="O1201" t="s">
        <v>27</v>
      </c>
      <c r="P1201">
        <v>99</v>
      </c>
      <c r="Q1201" t="s">
        <v>42</v>
      </c>
      <c r="R1201">
        <v>1941</v>
      </c>
      <c r="V1201" s="3">
        <f t="shared" si="37"/>
        <v>7</v>
      </c>
      <c r="W1201" s="3">
        <f>IF(AND(T1201&lt;&gt;"_U",T1201&lt;&gt;"c",J1201&lt;&gt;9,J1201&lt;&gt;99),IFERROR(VLOOKUP(A1201,'Health Total'!$A$2:$W$10000,18,0),"."),".")</f>
        <v>27732</v>
      </c>
    </row>
    <row r="1202" spans="1:23" x14ac:dyDescent="0.2">
      <c r="A1202" s="1" t="str">
        <f t="shared" si="36"/>
        <v>2018|TairÄwhiti|Male / TÄne</v>
      </c>
      <c r="B1202" t="s">
        <v>20</v>
      </c>
      <c r="C1202" t="s">
        <v>21</v>
      </c>
      <c r="D1202" t="s">
        <v>22</v>
      </c>
      <c r="E1202" t="s">
        <v>23</v>
      </c>
      <c r="F1202">
        <v>2018</v>
      </c>
      <c r="G1202">
        <v>2018</v>
      </c>
      <c r="H1202">
        <v>203</v>
      </c>
      <c r="I1202" t="s">
        <v>163</v>
      </c>
      <c r="J1202">
        <v>6</v>
      </c>
      <c r="K1202" t="s">
        <v>52</v>
      </c>
      <c r="L1202">
        <v>99</v>
      </c>
      <c r="M1202" t="s">
        <v>26</v>
      </c>
      <c r="N1202">
        <v>99</v>
      </c>
      <c r="O1202" t="s">
        <v>27</v>
      </c>
      <c r="P1202">
        <v>1</v>
      </c>
      <c r="Q1202" t="s">
        <v>34</v>
      </c>
      <c r="R1202">
        <v>5220</v>
      </c>
      <c r="V1202" s="3">
        <f t="shared" si="37"/>
        <v>40.44</v>
      </c>
      <c r="W1202" s="3">
        <f>IF(AND(T1202&lt;&gt;"_U",T1202&lt;&gt;"c",J1202&lt;&gt;9,J1202&lt;&gt;99),IFERROR(VLOOKUP(A1202,'Health Total'!$A$2:$W$10000,18,0),"."),".")</f>
        <v>12909</v>
      </c>
    </row>
    <row r="1203" spans="1:23" x14ac:dyDescent="0.2">
      <c r="A1203" s="1" t="str">
        <f t="shared" si="36"/>
        <v>2018|TairÄwhiti|Female / Wahine</v>
      </c>
      <c r="B1203" t="s">
        <v>20</v>
      </c>
      <c r="C1203" t="s">
        <v>21</v>
      </c>
      <c r="D1203" t="s">
        <v>22</v>
      </c>
      <c r="E1203" t="s">
        <v>23</v>
      </c>
      <c r="F1203">
        <v>2018</v>
      </c>
      <c r="G1203">
        <v>2018</v>
      </c>
      <c r="H1203">
        <v>203</v>
      </c>
      <c r="I1203" t="s">
        <v>163</v>
      </c>
      <c r="J1203">
        <v>6</v>
      </c>
      <c r="K1203" t="s">
        <v>52</v>
      </c>
      <c r="L1203">
        <v>99</v>
      </c>
      <c r="M1203" t="s">
        <v>26</v>
      </c>
      <c r="N1203">
        <v>99</v>
      </c>
      <c r="O1203" t="s">
        <v>27</v>
      </c>
      <c r="P1203">
        <v>2</v>
      </c>
      <c r="Q1203" t="s">
        <v>31</v>
      </c>
      <c r="R1203">
        <v>5460</v>
      </c>
      <c r="V1203" s="3">
        <f t="shared" si="37"/>
        <v>36.83</v>
      </c>
      <c r="W1203" s="3">
        <f>IF(AND(T1203&lt;&gt;"_U",T1203&lt;&gt;"c",J1203&lt;&gt;9,J1203&lt;&gt;99),IFERROR(VLOOKUP(A1203,'Health Total'!$A$2:$W$10000,18,0),"."),".")</f>
        <v>14823</v>
      </c>
    </row>
    <row r="1204" spans="1:23" x14ac:dyDescent="0.2">
      <c r="A1204" s="1" t="str">
        <f t="shared" si="36"/>
        <v>2018|TairÄwhiti|Another gender / He ira kÄ“ anÅ</v>
      </c>
      <c r="B1204" t="s">
        <v>20</v>
      </c>
      <c r="C1204" t="s">
        <v>21</v>
      </c>
      <c r="D1204" t="s">
        <v>22</v>
      </c>
      <c r="E1204" t="s">
        <v>23</v>
      </c>
      <c r="F1204">
        <v>2018</v>
      </c>
      <c r="G1204">
        <v>2018</v>
      </c>
      <c r="H1204">
        <v>203</v>
      </c>
      <c r="I1204" t="s">
        <v>163</v>
      </c>
      <c r="J1204">
        <v>6</v>
      </c>
      <c r="K1204" t="s">
        <v>52</v>
      </c>
      <c r="L1204">
        <v>99</v>
      </c>
      <c r="M1204" t="s">
        <v>26</v>
      </c>
      <c r="N1204">
        <v>99</v>
      </c>
      <c r="O1204" t="s">
        <v>27</v>
      </c>
      <c r="P1204">
        <v>3</v>
      </c>
      <c r="Q1204" t="s">
        <v>28</v>
      </c>
      <c r="T1204" t="s">
        <v>36</v>
      </c>
      <c r="U1204" t="s">
        <v>37</v>
      </c>
      <c r="V1204" s="3" t="str">
        <f t="shared" si="37"/>
        <v>.</v>
      </c>
      <c r="W1204" s="3" t="str">
        <f>IF(AND(T1204&lt;&gt;"_U",T1204&lt;&gt;"c",J1204&lt;&gt;9,J1204&lt;&gt;99),IFERROR(VLOOKUP(A1204,'Health Total'!$A$2:$W$10000,18,0),"."),".")</f>
        <v>.</v>
      </c>
    </row>
    <row r="1205" spans="1:23" x14ac:dyDescent="0.2">
      <c r="A1205" s="1" t="str">
        <f t="shared" si="36"/>
        <v>2018|TairÄwhiti|Total - gender</v>
      </c>
      <c r="B1205" t="s">
        <v>20</v>
      </c>
      <c r="C1205" t="s">
        <v>21</v>
      </c>
      <c r="D1205" t="s">
        <v>22</v>
      </c>
      <c r="E1205" t="s">
        <v>23</v>
      </c>
      <c r="F1205">
        <v>2018</v>
      </c>
      <c r="G1205">
        <v>2018</v>
      </c>
      <c r="H1205">
        <v>203</v>
      </c>
      <c r="I1205" t="s">
        <v>163</v>
      </c>
      <c r="J1205">
        <v>6</v>
      </c>
      <c r="K1205" t="s">
        <v>52</v>
      </c>
      <c r="L1205">
        <v>99</v>
      </c>
      <c r="M1205" t="s">
        <v>26</v>
      </c>
      <c r="N1205">
        <v>99</v>
      </c>
      <c r="O1205" t="s">
        <v>27</v>
      </c>
      <c r="P1205">
        <v>99</v>
      </c>
      <c r="Q1205" t="s">
        <v>42</v>
      </c>
      <c r="R1205">
        <v>10680</v>
      </c>
      <c r="V1205" s="3">
        <f t="shared" si="37"/>
        <v>38.51</v>
      </c>
      <c r="W1205" s="3">
        <f>IF(AND(T1205&lt;&gt;"_U",T1205&lt;&gt;"c",J1205&lt;&gt;9,J1205&lt;&gt;99),IFERROR(VLOOKUP(A1205,'Health Total'!$A$2:$W$10000,18,0),"."),".")</f>
        <v>27732</v>
      </c>
    </row>
    <row r="1206" spans="1:23" x14ac:dyDescent="0.2">
      <c r="A1206" s="1" t="str">
        <f t="shared" si="36"/>
        <v>2018|TairÄwhiti|Male / TÄne</v>
      </c>
      <c r="B1206" t="s">
        <v>20</v>
      </c>
      <c r="C1206" t="s">
        <v>21</v>
      </c>
      <c r="D1206" t="s">
        <v>22</v>
      </c>
      <c r="E1206" t="s">
        <v>23</v>
      </c>
      <c r="F1206">
        <v>2018</v>
      </c>
      <c r="G1206">
        <v>2018</v>
      </c>
      <c r="H1206">
        <v>203</v>
      </c>
      <c r="I1206" t="s">
        <v>163</v>
      </c>
      <c r="J1206">
        <v>9</v>
      </c>
      <c r="K1206" t="s">
        <v>25</v>
      </c>
      <c r="L1206">
        <v>99</v>
      </c>
      <c r="M1206" t="s">
        <v>26</v>
      </c>
      <c r="N1206">
        <v>99</v>
      </c>
      <c r="O1206" t="s">
        <v>27</v>
      </c>
      <c r="P1206">
        <v>1</v>
      </c>
      <c r="Q1206" t="s">
        <v>34</v>
      </c>
      <c r="R1206">
        <v>4698</v>
      </c>
      <c r="V1206" s="3" t="str">
        <f t="shared" si="37"/>
        <v>.</v>
      </c>
      <c r="W1206" s="3" t="str">
        <f>IF(AND(T1206&lt;&gt;"_U",T1206&lt;&gt;"c",J1206&lt;&gt;9,J1206&lt;&gt;99),IFERROR(VLOOKUP(A1206,'Health Total'!$A$2:$W$10000,18,0),"."),".")</f>
        <v>.</v>
      </c>
    </row>
    <row r="1207" spans="1:23" x14ac:dyDescent="0.2">
      <c r="A1207" s="1" t="str">
        <f t="shared" si="36"/>
        <v>2018|TairÄwhiti|Female / Wahine</v>
      </c>
      <c r="B1207" t="s">
        <v>20</v>
      </c>
      <c r="C1207" t="s">
        <v>21</v>
      </c>
      <c r="D1207" t="s">
        <v>22</v>
      </c>
      <c r="E1207" t="s">
        <v>23</v>
      </c>
      <c r="F1207">
        <v>2018</v>
      </c>
      <c r="G1207">
        <v>2018</v>
      </c>
      <c r="H1207">
        <v>203</v>
      </c>
      <c r="I1207" t="s">
        <v>163</v>
      </c>
      <c r="J1207">
        <v>9</v>
      </c>
      <c r="K1207" t="s">
        <v>25</v>
      </c>
      <c r="L1207">
        <v>99</v>
      </c>
      <c r="M1207" t="s">
        <v>26</v>
      </c>
      <c r="N1207">
        <v>99</v>
      </c>
      <c r="O1207" t="s">
        <v>27</v>
      </c>
      <c r="P1207">
        <v>2</v>
      </c>
      <c r="Q1207" t="s">
        <v>31</v>
      </c>
      <c r="R1207">
        <v>3804</v>
      </c>
      <c r="V1207" s="3" t="str">
        <f t="shared" si="37"/>
        <v>.</v>
      </c>
      <c r="W1207" s="3" t="str">
        <f>IF(AND(T1207&lt;&gt;"_U",T1207&lt;&gt;"c",J1207&lt;&gt;9,J1207&lt;&gt;99),IFERROR(VLOOKUP(A1207,'Health Total'!$A$2:$W$10000,18,0),"."),".")</f>
        <v>.</v>
      </c>
    </row>
    <row r="1208" spans="1:23" x14ac:dyDescent="0.2">
      <c r="A1208" s="1" t="str">
        <f t="shared" si="36"/>
        <v>2018|TairÄwhiti|Another gender / He ira kÄ“ anÅ</v>
      </c>
      <c r="B1208" t="s">
        <v>20</v>
      </c>
      <c r="C1208" t="s">
        <v>21</v>
      </c>
      <c r="D1208" t="s">
        <v>22</v>
      </c>
      <c r="E1208" t="s">
        <v>23</v>
      </c>
      <c r="F1208">
        <v>2018</v>
      </c>
      <c r="G1208">
        <v>2018</v>
      </c>
      <c r="H1208">
        <v>203</v>
      </c>
      <c r="I1208" t="s">
        <v>163</v>
      </c>
      <c r="J1208">
        <v>9</v>
      </c>
      <c r="K1208" t="s">
        <v>25</v>
      </c>
      <c r="L1208">
        <v>99</v>
      </c>
      <c r="M1208" t="s">
        <v>26</v>
      </c>
      <c r="N1208">
        <v>99</v>
      </c>
      <c r="O1208" t="s">
        <v>27</v>
      </c>
      <c r="P1208">
        <v>3</v>
      </c>
      <c r="Q1208" t="s">
        <v>28</v>
      </c>
      <c r="T1208" t="s">
        <v>36</v>
      </c>
      <c r="U1208" t="s">
        <v>37</v>
      </c>
      <c r="V1208" s="3" t="str">
        <f t="shared" si="37"/>
        <v>.</v>
      </c>
      <c r="W1208" s="3" t="str">
        <f>IF(AND(T1208&lt;&gt;"_U",T1208&lt;&gt;"c",J1208&lt;&gt;9,J1208&lt;&gt;99),IFERROR(VLOOKUP(A1208,'Health Total'!$A$2:$W$10000,18,0),"."),".")</f>
        <v>.</v>
      </c>
    </row>
    <row r="1209" spans="1:23" x14ac:dyDescent="0.2">
      <c r="A1209" s="1" t="str">
        <f t="shared" si="36"/>
        <v>2018|TairÄwhiti|Total - gender</v>
      </c>
      <c r="B1209" t="s">
        <v>20</v>
      </c>
      <c r="C1209" t="s">
        <v>21</v>
      </c>
      <c r="D1209" t="s">
        <v>22</v>
      </c>
      <c r="E1209" t="s">
        <v>23</v>
      </c>
      <c r="F1209">
        <v>2018</v>
      </c>
      <c r="G1209">
        <v>2018</v>
      </c>
      <c r="H1209">
        <v>203</v>
      </c>
      <c r="I1209" t="s">
        <v>163</v>
      </c>
      <c r="J1209">
        <v>9</v>
      </c>
      <c r="K1209" t="s">
        <v>25</v>
      </c>
      <c r="L1209">
        <v>99</v>
      </c>
      <c r="M1209" t="s">
        <v>26</v>
      </c>
      <c r="N1209">
        <v>99</v>
      </c>
      <c r="O1209" t="s">
        <v>27</v>
      </c>
      <c r="P1209">
        <v>99</v>
      </c>
      <c r="Q1209" t="s">
        <v>42</v>
      </c>
      <c r="R1209">
        <v>8502</v>
      </c>
      <c r="V1209" s="3" t="str">
        <f t="shared" si="37"/>
        <v>.</v>
      </c>
      <c r="W1209" s="3" t="str">
        <f>IF(AND(T1209&lt;&gt;"_U",T1209&lt;&gt;"c",J1209&lt;&gt;9,J1209&lt;&gt;99),IFERROR(VLOOKUP(A1209,'Health Total'!$A$2:$W$10000,18,0),"."),".")</f>
        <v>.</v>
      </c>
    </row>
    <row r="1210" spans="1:23" x14ac:dyDescent="0.2">
      <c r="A1210" s="1" t="str">
        <f t="shared" si="36"/>
        <v>2018|TairÄwhiti|Male / TÄne</v>
      </c>
      <c r="B1210" t="s">
        <v>20</v>
      </c>
      <c r="C1210" t="s">
        <v>21</v>
      </c>
      <c r="D1210" t="s">
        <v>22</v>
      </c>
      <c r="E1210" t="s">
        <v>23</v>
      </c>
      <c r="F1210">
        <v>2018</v>
      </c>
      <c r="G1210">
        <v>2018</v>
      </c>
      <c r="H1210">
        <v>203</v>
      </c>
      <c r="I1210" t="s">
        <v>163</v>
      </c>
      <c r="J1210">
        <v>77</v>
      </c>
      <c r="K1210" t="s">
        <v>49</v>
      </c>
      <c r="L1210">
        <v>99</v>
      </c>
      <c r="M1210" t="s">
        <v>26</v>
      </c>
      <c r="N1210">
        <v>99</v>
      </c>
      <c r="O1210" t="s">
        <v>27</v>
      </c>
      <c r="P1210">
        <v>1</v>
      </c>
      <c r="Q1210" t="s">
        <v>34</v>
      </c>
      <c r="R1210">
        <v>12909</v>
      </c>
      <c r="V1210" s="3">
        <f t="shared" si="37"/>
        <v>100</v>
      </c>
      <c r="W1210" s="3">
        <f>IF(AND(T1210&lt;&gt;"_U",T1210&lt;&gt;"c",J1210&lt;&gt;9,J1210&lt;&gt;99),IFERROR(VLOOKUP(A1210,'Health Total'!$A$2:$W$10000,18,0),"."),".")</f>
        <v>12909</v>
      </c>
    </row>
    <row r="1211" spans="1:23" x14ac:dyDescent="0.2">
      <c r="A1211" s="1" t="str">
        <f t="shared" si="36"/>
        <v>2018|TairÄwhiti|Female / Wahine</v>
      </c>
      <c r="B1211" t="s">
        <v>20</v>
      </c>
      <c r="C1211" t="s">
        <v>21</v>
      </c>
      <c r="D1211" t="s">
        <v>22</v>
      </c>
      <c r="E1211" t="s">
        <v>23</v>
      </c>
      <c r="F1211">
        <v>2018</v>
      </c>
      <c r="G1211">
        <v>2018</v>
      </c>
      <c r="H1211">
        <v>203</v>
      </c>
      <c r="I1211" t="s">
        <v>163</v>
      </c>
      <c r="J1211">
        <v>77</v>
      </c>
      <c r="K1211" t="s">
        <v>49</v>
      </c>
      <c r="L1211">
        <v>99</v>
      </c>
      <c r="M1211" t="s">
        <v>26</v>
      </c>
      <c r="N1211">
        <v>99</v>
      </c>
      <c r="O1211" t="s">
        <v>27</v>
      </c>
      <c r="P1211">
        <v>2</v>
      </c>
      <c r="Q1211" t="s">
        <v>31</v>
      </c>
      <c r="R1211">
        <v>14823</v>
      </c>
      <c r="V1211" s="3">
        <f t="shared" si="37"/>
        <v>100</v>
      </c>
      <c r="W1211" s="3">
        <f>IF(AND(T1211&lt;&gt;"_U",T1211&lt;&gt;"c",J1211&lt;&gt;9,J1211&lt;&gt;99),IFERROR(VLOOKUP(A1211,'Health Total'!$A$2:$W$10000,18,0),"."),".")</f>
        <v>14823</v>
      </c>
    </row>
    <row r="1212" spans="1:23" x14ac:dyDescent="0.2">
      <c r="A1212" s="1" t="str">
        <f t="shared" si="36"/>
        <v>2018|TairÄwhiti|Another gender / He ira kÄ“ anÅ</v>
      </c>
      <c r="B1212" t="s">
        <v>20</v>
      </c>
      <c r="C1212" t="s">
        <v>21</v>
      </c>
      <c r="D1212" t="s">
        <v>22</v>
      </c>
      <c r="E1212" t="s">
        <v>23</v>
      </c>
      <c r="F1212">
        <v>2018</v>
      </c>
      <c r="G1212">
        <v>2018</v>
      </c>
      <c r="H1212">
        <v>203</v>
      </c>
      <c r="I1212" t="s">
        <v>163</v>
      </c>
      <c r="J1212">
        <v>77</v>
      </c>
      <c r="K1212" t="s">
        <v>49</v>
      </c>
      <c r="L1212">
        <v>99</v>
      </c>
      <c r="M1212" t="s">
        <v>26</v>
      </c>
      <c r="N1212">
        <v>99</v>
      </c>
      <c r="O1212" t="s">
        <v>27</v>
      </c>
      <c r="P1212">
        <v>3</v>
      </c>
      <c r="Q1212" t="s">
        <v>28</v>
      </c>
      <c r="T1212" t="s">
        <v>36</v>
      </c>
      <c r="U1212" t="s">
        <v>37</v>
      </c>
      <c r="V1212" s="3" t="str">
        <f t="shared" si="37"/>
        <v>.</v>
      </c>
      <c r="W1212" s="3" t="str">
        <f>IF(AND(T1212&lt;&gt;"_U",T1212&lt;&gt;"c",J1212&lt;&gt;9,J1212&lt;&gt;99),IFERROR(VLOOKUP(A1212,'Health Total'!$A$2:$W$10000,18,0),"."),".")</f>
        <v>.</v>
      </c>
    </row>
    <row r="1213" spans="1:23" x14ac:dyDescent="0.2">
      <c r="A1213" s="1" t="str">
        <f t="shared" si="36"/>
        <v>2018|TairÄwhiti|Total - gender</v>
      </c>
      <c r="B1213" t="s">
        <v>20</v>
      </c>
      <c r="C1213" t="s">
        <v>21</v>
      </c>
      <c r="D1213" t="s">
        <v>22</v>
      </c>
      <c r="E1213" t="s">
        <v>23</v>
      </c>
      <c r="F1213">
        <v>2018</v>
      </c>
      <c r="G1213">
        <v>2018</v>
      </c>
      <c r="H1213">
        <v>203</v>
      </c>
      <c r="I1213" t="s">
        <v>163</v>
      </c>
      <c r="J1213">
        <v>77</v>
      </c>
      <c r="K1213" t="s">
        <v>49</v>
      </c>
      <c r="L1213">
        <v>99</v>
      </c>
      <c r="M1213" t="s">
        <v>26</v>
      </c>
      <c r="N1213">
        <v>99</v>
      </c>
      <c r="O1213" t="s">
        <v>27</v>
      </c>
      <c r="P1213">
        <v>99</v>
      </c>
      <c r="Q1213" t="s">
        <v>42</v>
      </c>
      <c r="R1213">
        <v>27732</v>
      </c>
      <c r="V1213" s="3">
        <f t="shared" si="37"/>
        <v>100</v>
      </c>
      <c r="W1213" s="3">
        <f>IF(AND(T1213&lt;&gt;"_U",T1213&lt;&gt;"c",J1213&lt;&gt;9,J1213&lt;&gt;99),IFERROR(VLOOKUP(A1213,'Health Total'!$A$2:$W$10000,18,0),"."),".")</f>
        <v>27732</v>
      </c>
    </row>
    <row r="1214" spans="1:23" x14ac:dyDescent="0.2">
      <c r="A1214" s="1" t="str">
        <f t="shared" si="36"/>
        <v>2018|TairÄwhiti|Male / TÄne</v>
      </c>
      <c r="B1214" t="s">
        <v>20</v>
      </c>
      <c r="C1214" t="s">
        <v>21</v>
      </c>
      <c r="D1214" t="s">
        <v>22</v>
      </c>
      <c r="E1214" t="s">
        <v>23</v>
      </c>
      <c r="F1214">
        <v>2018</v>
      </c>
      <c r="G1214">
        <v>2018</v>
      </c>
      <c r="H1214">
        <v>203</v>
      </c>
      <c r="I1214" t="s">
        <v>163</v>
      </c>
      <c r="J1214">
        <v>99</v>
      </c>
      <c r="K1214" t="s">
        <v>47</v>
      </c>
      <c r="L1214">
        <v>99</v>
      </c>
      <c r="M1214" t="s">
        <v>26</v>
      </c>
      <c r="N1214">
        <v>99</v>
      </c>
      <c r="O1214" t="s">
        <v>27</v>
      </c>
      <c r="P1214">
        <v>1</v>
      </c>
      <c r="Q1214" t="s">
        <v>34</v>
      </c>
      <c r="R1214">
        <v>17607</v>
      </c>
      <c r="V1214" s="3" t="str">
        <f t="shared" si="37"/>
        <v>.</v>
      </c>
      <c r="W1214" s="3" t="str">
        <f>IF(AND(T1214&lt;&gt;"_U",T1214&lt;&gt;"c",J1214&lt;&gt;9,J1214&lt;&gt;99),IFERROR(VLOOKUP(A1214,'Health Total'!$A$2:$W$10000,18,0),"."),".")</f>
        <v>.</v>
      </c>
    </row>
    <row r="1215" spans="1:23" x14ac:dyDescent="0.2">
      <c r="A1215" s="1" t="str">
        <f t="shared" si="36"/>
        <v>2018|TairÄwhiti|Female / Wahine</v>
      </c>
      <c r="B1215" t="s">
        <v>20</v>
      </c>
      <c r="C1215" t="s">
        <v>21</v>
      </c>
      <c r="D1215" t="s">
        <v>22</v>
      </c>
      <c r="E1215" t="s">
        <v>23</v>
      </c>
      <c r="F1215">
        <v>2018</v>
      </c>
      <c r="G1215">
        <v>2018</v>
      </c>
      <c r="H1215">
        <v>203</v>
      </c>
      <c r="I1215" t="s">
        <v>163</v>
      </c>
      <c r="J1215">
        <v>99</v>
      </c>
      <c r="K1215" t="s">
        <v>47</v>
      </c>
      <c r="L1215">
        <v>99</v>
      </c>
      <c r="M1215" t="s">
        <v>26</v>
      </c>
      <c r="N1215">
        <v>99</v>
      </c>
      <c r="O1215" t="s">
        <v>27</v>
      </c>
      <c r="P1215">
        <v>2</v>
      </c>
      <c r="Q1215" t="s">
        <v>31</v>
      </c>
      <c r="R1215">
        <v>18627</v>
      </c>
      <c r="V1215" s="3" t="str">
        <f t="shared" si="37"/>
        <v>.</v>
      </c>
      <c r="W1215" s="3" t="str">
        <f>IF(AND(T1215&lt;&gt;"_U",T1215&lt;&gt;"c",J1215&lt;&gt;9,J1215&lt;&gt;99),IFERROR(VLOOKUP(A1215,'Health Total'!$A$2:$W$10000,18,0),"."),".")</f>
        <v>.</v>
      </c>
    </row>
    <row r="1216" spans="1:23" x14ac:dyDescent="0.2">
      <c r="A1216" s="1" t="str">
        <f t="shared" si="36"/>
        <v>2018|TairÄwhiti|Another gender / He ira kÄ“ anÅ</v>
      </c>
      <c r="B1216" t="s">
        <v>20</v>
      </c>
      <c r="C1216" t="s">
        <v>21</v>
      </c>
      <c r="D1216" t="s">
        <v>22</v>
      </c>
      <c r="E1216" t="s">
        <v>23</v>
      </c>
      <c r="F1216">
        <v>2018</v>
      </c>
      <c r="G1216">
        <v>2018</v>
      </c>
      <c r="H1216">
        <v>203</v>
      </c>
      <c r="I1216" t="s">
        <v>163</v>
      </c>
      <c r="J1216">
        <v>99</v>
      </c>
      <c r="K1216" t="s">
        <v>47</v>
      </c>
      <c r="L1216">
        <v>99</v>
      </c>
      <c r="M1216" t="s">
        <v>26</v>
      </c>
      <c r="N1216">
        <v>99</v>
      </c>
      <c r="O1216" t="s">
        <v>27</v>
      </c>
      <c r="P1216">
        <v>3</v>
      </c>
      <c r="Q1216" t="s">
        <v>28</v>
      </c>
      <c r="T1216" t="s">
        <v>36</v>
      </c>
      <c r="U1216" t="s">
        <v>37</v>
      </c>
      <c r="V1216" s="3" t="str">
        <f t="shared" si="37"/>
        <v>.</v>
      </c>
      <c r="W1216" s="3" t="str">
        <f>IF(AND(T1216&lt;&gt;"_U",T1216&lt;&gt;"c",J1216&lt;&gt;9,J1216&lt;&gt;99),IFERROR(VLOOKUP(A1216,'Health Total'!$A$2:$W$10000,18,0),"."),".")</f>
        <v>.</v>
      </c>
    </row>
    <row r="1217" spans="1:23" x14ac:dyDescent="0.2">
      <c r="A1217" s="1" t="str">
        <f t="shared" si="36"/>
        <v>2018|TairÄwhiti|Total - gender</v>
      </c>
      <c r="B1217" t="s">
        <v>20</v>
      </c>
      <c r="C1217" t="s">
        <v>21</v>
      </c>
      <c r="D1217" t="s">
        <v>22</v>
      </c>
      <c r="E1217" t="s">
        <v>23</v>
      </c>
      <c r="F1217">
        <v>2018</v>
      </c>
      <c r="G1217">
        <v>2018</v>
      </c>
      <c r="H1217">
        <v>203</v>
      </c>
      <c r="I1217" t="s">
        <v>163</v>
      </c>
      <c r="J1217">
        <v>99</v>
      </c>
      <c r="K1217" t="s">
        <v>47</v>
      </c>
      <c r="L1217">
        <v>99</v>
      </c>
      <c r="M1217" t="s">
        <v>26</v>
      </c>
      <c r="N1217">
        <v>99</v>
      </c>
      <c r="O1217" t="s">
        <v>27</v>
      </c>
      <c r="P1217">
        <v>99</v>
      </c>
      <c r="Q1217" t="s">
        <v>42</v>
      </c>
      <c r="R1217">
        <v>36234</v>
      </c>
      <c r="V1217" s="3" t="str">
        <f t="shared" si="37"/>
        <v>.</v>
      </c>
      <c r="W1217" s="3" t="str">
        <f>IF(AND(T1217&lt;&gt;"_U",T1217&lt;&gt;"c",J1217&lt;&gt;9,J1217&lt;&gt;99),IFERROR(VLOOKUP(A1217,'Health Total'!$A$2:$W$10000,18,0),"."),".")</f>
        <v>.</v>
      </c>
    </row>
    <row r="1218" spans="1:23" x14ac:dyDescent="0.2">
      <c r="A1218" s="1" t="str">
        <f t="shared" si="36"/>
        <v>2018|Taranaki|Male / TÄne</v>
      </c>
      <c r="B1218" t="s">
        <v>20</v>
      </c>
      <c r="C1218" t="s">
        <v>21</v>
      </c>
      <c r="D1218" t="s">
        <v>22</v>
      </c>
      <c r="E1218" t="s">
        <v>23</v>
      </c>
      <c r="F1218">
        <v>2018</v>
      </c>
      <c r="G1218">
        <v>2018</v>
      </c>
      <c r="H1218">
        <v>204</v>
      </c>
      <c r="I1218" t="s">
        <v>162</v>
      </c>
      <c r="J1218">
        <v>1</v>
      </c>
      <c r="K1218" t="s">
        <v>30</v>
      </c>
      <c r="L1218">
        <v>99</v>
      </c>
      <c r="M1218" t="s">
        <v>26</v>
      </c>
      <c r="N1218">
        <v>99</v>
      </c>
      <c r="O1218" t="s">
        <v>27</v>
      </c>
      <c r="P1218">
        <v>1</v>
      </c>
      <c r="Q1218" t="s">
        <v>34</v>
      </c>
      <c r="R1218">
        <v>19425</v>
      </c>
      <c r="V1218" s="3">
        <f t="shared" si="37"/>
        <v>51.27</v>
      </c>
      <c r="W1218" s="3">
        <f>IF(AND(T1218&lt;&gt;"_U",T1218&lt;&gt;"c",J1218&lt;&gt;9,J1218&lt;&gt;99),IFERROR(VLOOKUP(A1218,'Health Total'!$A$2:$W$10000,18,0),"."),".")</f>
        <v>37890</v>
      </c>
    </row>
    <row r="1219" spans="1:23" x14ac:dyDescent="0.2">
      <c r="A1219" s="1" t="str">
        <f t="shared" ref="A1219:A1282" si="38">G1219&amp;"|"&amp;I1219&amp;"|"&amp;Q1219</f>
        <v>2018|Taranaki|Female / Wahine</v>
      </c>
      <c r="B1219" t="s">
        <v>20</v>
      </c>
      <c r="C1219" t="s">
        <v>21</v>
      </c>
      <c r="D1219" t="s">
        <v>22</v>
      </c>
      <c r="E1219" t="s">
        <v>23</v>
      </c>
      <c r="F1219">
        <v>2018</v>
      </c>
      <c r="G1219">
        <v>2018</v>
      </c>
      <c r="H1219">
        <v>204</v>
      </c>
      <c r="I1219" t="s">
        <v>162</v>
      </c>
      <c r="J1219">
        <v>1</v>
      </c>
      <c r="K1219" t="s">
        <v>30</v>
      </c>
      <c r="L1219">
        <v>99</v>
      </c>
      <c r="M1219" t="s">
        <v>26</v>
      </c>
      <c r="N1219">
        <v>99</v>
      </c>
      <c r="O1219" t="s">
        <v>27</v>
      </c>
      <c r="P1219">
        <v>2</v>
      </c>
      <c r="Q1219" t="s">
        <v>31</v>
      </c>
      <c r="R1219">
        <v>19641</v>
      </c>
      <c r="V1219" s="3">
        <f t="shared" ref="V1219:V1282" si="39">IF(T1219&lt;&gt;"_U",IFERROR((ROUND(R1219/W1219*100,2)),"."),".")</f>
        <v>47.32</v>
      </c>
      <c r="W1219" s="3">
        <f>IF(AND(T1219&lt;&gt;"_U",T1219&lt;&gt;"c",J1219&lt;&gt;9,J1219&lt;&gt;99),IFERROR(VLOOKUP(A1219,'Health Total'!$A$2:$W$10000,18,0),"."),".")</f>
        <v>41511</v>
      </c>
    </row>
    <row r="1220" spans="1:23" x14ac:dyDescent="0.2">
      <c r="A1220" s="1" t="str">
        <f t="shared" si="38"/>
        <v>2018|Taranaki|Another gender / He ira kÄ“ anÅ</v>
      </c>
      <c r="B1220" t="s">
        <v>20</v>
      </c>
      <c r="C1220" t="s">
        <v>21</v>
      </c>
      <c r="D1220" t="s">
        <v>22</v>
      </c>
      <c r="E1220" t="s">
        <v>23</v>
      </c>
      <c r="F1220">
        <v>2018</v>
      </c>
      <c r="G1220">
        <v>2018</v>
      </c>
      <c r="H1220">
        <v>204</v>
      </c>
      <c r="I1220" t="s">
        <v>162</v>
      </c>
      <c r="J1220">
        <v>1</v>
      </c>
      <c r="K1220" t="s">
        <v>30</v>
      </c>
      <c r="L1220">
        <v>99</v>
      </c>
      <c r="M1220" t="s">
        <v>26</v>
      </c>
      <c r="N1220">
        <v>99</v>
      </c>
      <c r="O1220" t="s">
        <v>27</v>
      </c>
      <c r="P1220">
        <v>3</v>
      </c>
      <c r="Q1220" t="s">
        <v>28</v>
      </c>
      <c r="T1220" t="s">
        <v>36</v>
      </c>
      <c r="U1220" t="s">
        <v>37</v>
      </c>
      <c r="V1220" s="3" t="str">
        <f t="shared" si="39"/>
        <v>.</v>
      </c>
      <c r="W1220" s="3" t="str">
        <f>IF(AND(T1220&lt;&gt;"_U",T1220&lt;&gt;"c",J1220&lt;&gt;9,J1220&lt;&gt;99),IFERROR(VLOOKUP(A1220,'Health Total'!$A$2:$W$10000,18,0),"."),".")</f>
        <v>.</v>
      </c>
    </row>
    <row r="1221" spans="1:23" x14ac:dyDescent="0.2">
      <c r="A1221" s="1" t="str">
        <f t="shared" si="38"/>
        <v>2018|Taranaki|Total - gender</v>
      </c>
      <c r="B1221" t="s">
        <v>20</v>
      </c>
      <c r="C1221" t="s">
        <v>21</v>
      </c>
      <c r="D1221" t="s">
        <v>22</v>
      </c>
      <c r="E1221" t="s">
        <v>23</v>
      </c>
      <c r="F1221">
        <v>2018</v>
      </c>
      <c r="G1221">
        <v>2018</v>
      </c>
      <c r="H1221">
        <v>204</v>
      </c>
      <c r="I1221" t="s">
        <v>162</v>
      </c>
      <c r="J1221">
        <v>1</v>
      </c>
      <c r="K1221" t="s">
        <v>30</v>
      </c>
      <c r="L1221">
        <v>99</v>
      </c>
      <c r="M1221" t="s">
        <v>26</v>
      </c>
      <c r="N1221">
        <v>99</v>
      </c>
      <c r="O1221" t="s">
        <v>27</v>
      </c>
      <c r="P1221">
        <v>99</v>
      </c>
      <c r="Q1221" t="s">
        <v>42</v>
      </c>
      <c r="R1221">
        <v>39066</v>
      </c>
      <c r="V1221" s="3">
        <f t="shared" si="39"/>
        <v>49.2</v>
      </c>
      <c r="W1221" s="3">
        <f>IF(AND(T1221&lt;&gt;"_U",T1221&lt;&gt;"c",J1221&lt;&gt;9,J1221&lt;&gt;99),IFERROR(VLOOKUP(A1221,'Health Total'!$A$2:$W$10000,18,0),"."),".")</f>
        <v>79401</v>
      </c>
    </row>
    <row r="1222" spans="1:23" x14ac:dyDescent="0.2">
      <c r="A1222" s="1" t="str">
        <f t="shared" si="38"/>
        <v>2018|Taranaki|Male / TÄne</v>
      </c>
      <c r="B1222" t="s">
        <v>20</v>
      </c>
      <c r="C1222" t="s">
        <v>21</v>
      </c>
      <c r="D1222" t="s">
        <v>22</v>
      </c>
      <c r="E1222" t="s">
        <v>23</v>
      </c>
      <c r="F1222">
        <v>2018</v>
      </c>
      <c r="G1222">
        <v>2018</v>
      </c>
      <c r="H1222">
        <v>204</v>
      </c>
      <c r="I1222" t="s">
        <v>162</v>
      </c>
      <c r="J1222">
        <v>3</v>
      </c>
      <c r="K1222" t="s">
        <v>39</v>
      </c>
      <c r="L1222">
        <v>99</v>
      </c>
      <c r="M1222" t="s">
        <v>26</v>
      </c>
      <c r="N1222">
        <v>99</v>
      </c>
      <c r="O1222" t="s">
        <v>27</v>
      </c>
      <c r="P1222">
        <v>1</v>
      </c>
      <c r="Q1222" t="s">
        <v>34</v>
      </c>
      <c r="R1222">
        <v>1173</v>
      </c>
      <c r="V1222" s="3">
        <f t="shared" si="39"/>
        <v>3.1</v>
      </c>
      <c r="W1222" s="3">
        <f>IF(AND(T1222&lt;&gt;"_U",T1222&lt;&gt;"c",J1222&lt;&gt;9,J1222&lt;&gt;99),IFERROR(VLOOKUP(A1222,'Health Total'!$A$2:$W$10000,18,0),"."),".")</f>
        <v>37890</v>
      </c>
    </row>
    <row r="1223" spans="1:23" x14ac:dyDescent="0.2">
      <c r="A1223" s="1" t="str">
        <f t="shared" si="38"/>
        <v>2018|Taranaki|Female / Wahine</v>
      </c>
      <c r="B1223" t="s">
        <v>20</v>
      </c>
      <c r="C1223" t="s">
        <v>21</v>
      </c>
      <c r="D1223" t="s">
        <v>22</v>
      </c>
      <c r="E1223" t="s">
        <v>23</v>
      </c>
      <c r="F1223">
        <v>2018</v>
      </c>
      <c r="G1223">
        <v>2018</v>
      </c>
      <c r="H1223">
        <v>204</v>
      </c>
      <c r="I1223" t="s">
        <v>162</v>
      </c>
      <c r="J1223">
        <v>3</v>
      </c>
      <c r="K1223" t="s">
        <v>39</v>
      </c>
      <c r="L1223">
        <v>99</v>
      </c>
      <c r="M1223" t="s">
        <v>26</v>
      </c>
      <c r="N1223">
        <v>99</v>
      </c>
      <c r="O1223" t="s">
        <v>27</v>
      </c>
      <c r="P1223">
        <v>2</v>
      </c>
      <c r="Q1223" t="s">
        <v>31</v>
      </c>
      <c r="R1223">
        <v>1488</v>
      </c>
      <c r="V1223" s="3">
        <f t="shared" si="39"/>
        <v>3.58</v>
      </c>
      <c r="W1223" s="3">
        <f>IF(AND(T1223&lt;&gt;"_U",T1223&lt;&gt;"c",J1223&lt;&gt;9,J1223&lt;&gt;99),IFERROR(VLOOKUP(A1223,'Health Total'!$A$2:$W$10000,18,0),"."),".")</f>
        <v>41511</v>
      </c>
    </row>
    <row r="1224" spans="1:23" x14ac:dyDescent="0.2">
      <c r="A1224" s="1" t="str">
        <f t="shared" si="38"/>
        <v>2018|Taranaki|Another gender / He ira kÄ“ anÅ</v>
      </c>
      <c r="B1224" t="s">
        <v>20</v>
      </c>
      <c r="C1224" t="s">
        <v>21</v>
      </c>
      <c r="D1224" t="s">
        <v>22</v>
      </c>
      <c r="E1224" t="s">
        <v>23</v>
      </c>
      <c r="F1224">
        <v>2018</v>
      </c>
      <c r="G1224">
        <v>2018</v>
      </c>
      <c r="H1224">
        <v>204</v>
      </c>
      <c r="I1224" t="s">
        <v>162</v>
      </c>
      <c r="J1224">
        <v>3</v>
      </c>
      <c r="K1224" t="s">
        <v>39</v>
      </c>
      <c r="L1224">
        <v>99</v>
      </c>
      <c r="M1224" t="s">
        <v>26</v>
      </c>
      <c r="N1224">
        <v>99</v>
      </c>
      <c r="O1224" t="s">
        <v>27</v>
      </c>
      <c r="P1224">
        <v>3</v>
      </c>
      <c r="Q1224" t="s">
        <v>28</v>
      </c>
      <c r="T1224" t="s">
        <v>36</v>
      </c>
      <c r="U1224" t="s">
        <v>37</v>
      </c>
      <c r="V1224" s="3" t="str">
        <f t="shared" si="39"/>
        <v>.</v>
      </c>
      <c r="W1224" s="3" t="str">
        <f>IF(AND(T1224&lt;&gt;"_U",T1224&lt;&gt;"c",J1224&lt;&gt;9,J1224&lt;&gt;99),IFERROR(VLOOKUP(A1224,'Health Total'!$A$2:$W$10000,18,0),"."),".")</f>
        <v>.</v>
      </c>
    </row>
    <row r="1225" spans="1:23" x14ac:dyDescent="0.2">
      <c r="A1225" s="1" t="str">
        <f t="shared" si="38"/>
        <v>2018|Taranaki|Total - gender</v>
      </c>
      <c r="B1225" t="s">
        <v>20</v>
      </c>
      <c r="C1225" t="s">
        <v>21</v>
      </c>
      <c r="D1225" t="s">
        <v>22</v>
      </c>
      <c r="E1225" t="s">
        <v>23</v>
      </c>
      <c r="F1225">
        <v>2018</v>
      </c>
      <c r="G1225">
        <v>2018</v>
      </c>
      <c r="H1225">
        <v>204</v>
      </c>
      <c r="I1225" t="s">
        <v>162</v>
      </c>
      <c r="J1225">
        <v>3</v>
      </c>
      <c r="K1225" t="s">
        <v>39</v>
      </c>
      <c r="L1225">
        <v>99</v>
      </c>
      <c r="M1225" t="s">
        <v>26</v>
      </c>
      <c r="N1225">
        <v>99</v>
      </c>
      <c r="O1225" t="s">
        <v>27</v>
      </c>
      <c r="P1225">
        <v>99</v>
      </c>
      <c r="Q1225" t="s">
        <v>42</v>
      </c>
      <c r="R1225">
        <v>2661</v>
      </c>
      <c r="V1225" s="3">
        <f t="shared" si="39"/>
        <v>3.35</v>
      </c>
      <c r="W1225" s="3">
        <f>IF(AND(T1225&lt;&gt;"_U",T1225&lt;&gt;"c",J1225&lt;&gt;9,J1225&lt;&gt;99),IFERROR(VLOOKUP(A1225,'Health Total'!$A$2:$W$10000,18,0),"."),".")</f>
        <v>79401</v>
      </c>
    </row>
    <row r="1226" spans="1:23" x14ac:dyDescent="0.2">
      <c r="A1226" s="1" t="str">
        <f t="shared" si="38"/>
        <v>2018|Taranaki|Male / TÄne</v>
      </c>
      <c r="B1226" t="s">
        <v>20</v>
      </c>
      <c r="C1226" t="s">
        <v>21</v>
      </c>
      <c r="D1226" t="s">
        <v>22</v>
      </c>
      <c r="E1226" t="s">
        <v>23</v>
      </c>
      <c r="F1226">
        <v>2018</v>
      </c>
      <c r="G1226">
        <v>2018</v>
      </c>
      <c r="H1226">
        <v>204</v>
      </c>
      <c r="I1226" t="s">
        <v>162</v>
      </c>
      <c r="J1226">
        <v>4</v>
      </c>
      <c r="K1226" t="s">
        <v>54</v>
      </c>
      <c r="L1226">
        <v>99</v>
      </c>
      <c r="M1226" t="s">
        <v>26</v>
      </c>
      <c r="N1226">
        <v>99</v>
      </c>
      <c r="O1226" t="s">
        <v>27</v>
      </c>
      <c r="P1226">
        <v>1</v>
      </c>
      <c r="Q1226" t="s">
        <v>34</v>
      </c>
      <c r="R1226">
        <v>2892</v>
      </c>
      <c r="V1226" s="3">
        <f t="shared" si="39"/>
        <v>7.63</v>
      </c>
      <c r="W1226" s="3">
        <f>IF(AND(T1226&lt;&gt;"_U",T1226&lt;&gt;"c",J1226&lt;&gt;9,J1226&lt;&gt;99),IFERROR(VLOOKUP(A1226,'Health Total'!$A$2:$W$10000,18,0),"."),".")</f>
        <v>37890</v>
      </c>
    </row>
    <row r="1227" spans="1:23" x14ac:dyDescent="0.2">
      <c r="A1227" s="1" t="str">
        <f t="shared" si="38"/>
        <v>2018|Taranaki|Female / Wahine</v>
      </c>
      <c r="B1227" t="s">
        <v>20</v>
      </c>
      <c r="C1227" t="s">
        <v>21</v>
      </c>
      <c r="D1227" t="s">
        <v>22</v>
      </c>
      <c r="E1227" t="s">
        <v>23</v>
      </c>
      <c r="F1227">
        <v>2018</v>
      </c>
      <c r="G1227">
        <v>2018</v>
      </c>
      <c r="H1227">
        <v>204</v>
      </c>
      <c r="I1227" t="s">
        <v>162</v>
      </c>
      <c r="J1227">
        <v>4</v>
      </c>
      <c r="K1227" t="s">
        <v>54</v>
      </c>
      <c r="L1227">
        <v>99</v>
      </c>
      <c r="M1227" t="s">
        <v>26</v>
      </c>
      <c r="N1227">
        <v>99</v>
      </c>
      <c r="O1227" t="s">
        <v>27</v>
      </c>
      <c r="P1227">
        <v>2</v>
      </c>
      <c r="Q1227" t="s">
        <v>31</v>
      </c>
      <c r="R1227">
        <v>3966</v>
      </c>
      <c r="V1227" s="3">
        <f t="shared" si="39"/>
        <v>9.5500000000000007</v>
      </c>
      <c r="W1227" s="3">
        <f>IF(AND(T1227&lt;&gt;"_U",T1227&lt;&gt;"c",J1227&lt;&gt;9,J1227&lt;&gt;99),IFERROR(VLOOKUP(A1227,'Health Total'!$A$2:$W$10000,18,0),"."),".")</f>
        <v>41511</v>
      </c>
    </row>
    <row r="1228" spans="1:23" x14ac:dyDescent="0.2">
      <c r="A1228" s="1" t="str">
        <f t="shared" si="38"/>
        <v>2018|Taranaki|Another gender / He ira kÄ“ anÅ</v>
      </c>
      <c r="B1228" t="s">
        <v>20</v>
      </c>
      <c r="C1228" t="s">
        <v>21</v>
      </c>
      <c r="D1228" t="s">
        <v>22</v>
      </c>
      <c r="E1228" t="s">
        <v>23</v>
      </c>
      <c r="F1228">
        <v>2018</v>
      </c>
      <c r="G1228">
        <v>2018</v>
      </c>
      <c r="H1228">
        <v>204</v>
      </c>
      <c r="I1228" t="s">
        <v>162</v>
      </c>
      <c r="J1228">
        <v>4</v>
      </c>
      <c r="K1228" t="s">
        <v>54</v>
      </c>
      <c r="L1228">
        <v>99</v>
      </c>
      <c r="M1228" t="s">
        <v>26</v>
      </c>
      <c r="N1228">
        <v>99</v>
      </c>
      <c r="O1228" t="s">
        <v>27</v>
      </c>
      <c r="P1228">
        <v>3</v>
      </c>
      <c r="Q1228" t="s">
        <v>28</v>
      </c>
      <c r="T1228" t="s">
        <v>36</v>
      </c>
      <c r="U1228" t="s">
        <v>37</v>
      </c>
      <c r="V1228" s="3" t="str">
        <f t="shared" si="39"/>
        <v>.</v>
      </c>
      <c r="W1228" s="3" t="str">
        <f>IF(AND(T1228&lt;&gt;"_U",T1228&lt;&gt;"c",J1228&lt;&gt;9,J1228&lt;&gt;99),IFERROR(VLOOKUP(A1228,'Health Total'!$A$2:$W$10000,18,0),"."),".")</f>
        <v>.</v>
      </c>
    </row>
    <row r="1229" spans="1:23" x14ac:dyDescent="0.2">
      <c r="A1229" s="1" t="str">
        <f t="shared" si="38"/>
        <v>2018|Taranaki|Total - gender</v>
      </c>
      <c r="B1229" t="s">
        <v>20</v>
      </c>
      <c r="C1229" t="s">
        <v>21</v>
      </c>
      <c r="D1229" t="s">
        <v>22</v>
      </c>
      <c r="E1229" t="s">
        <v>23</v>
      </c>
      <c r="F1229">
        <v>2018</v>
      </c>
      <c r="G1229">
        <v>2018</v>
      </c>
      <c r="H1229">
        <v>204</v>
      </c>
      <c r="I1229" t="s">
        <v>162</v>
      </c>
      <c r="J1229">
        <v>4</v>
      </c>
      <c r="K1229" t="s">
        <v>54</v>
      </c>
      <c r="L1229">
        <v>99</v>
      </c>
      <c r="M1229" t="s">
        <v>26</v>
      </c>
      <c r="N1229">
        <v>99</v>
      </c>
      <c r="O1229" t="s">
        <v>27</v>
      </c>
      <c r="P1229">
        <v>99</v>
      </c>
      <c r="Q1229" t="s">
        <v>42</v>
      </c>
      <c r="R1229">
        <v>6861</v>
      </c>
      <c r="V1229" s="3">
        <f t="shared" si="39"/>
        <v>8.64</v>
      </c>
      <c r="W1229" s="3">
        <f>IF(AND(T1229&lt;&gt;"_U",T1229&lt;&gt;"c",J1229&lt;&gt;9,J1229&lt;&gt;99),IFERROR(VLOOKUP(A1229,'Health Total'!$A$2:$W$10000,18,0),"."),".")</f>
        <v>79401</v>
      </c>
    </row>
    <row r="1230" spans="1:23" x14ac:dyDescent="0.2">
      <c r="A1230" s="1" t="str">
        <f t="shared" si="38"/>
        <v>2018|Taranaki|Male / TÄne</v>
      </c>
      <c r="B1230" t="s">
        <v>20</v>
      </c>
      <c r="C1230" t="s">
        <v>21</v>
      </c>
      <c r="D1230" t="s">
        <v>22</v>
      </c>
      <c r="E1230" t="s">
        <v>23</v>
      </c>
      <c r="F1230">
        <v>2018</v>
      </c>
      <c r="G1230">
        <v>2018</v>
      </c>
      <c r="H1230">
        <v>204</v>
      </c>
      <c r="I1230" t="s">
        <v>162</v>
      </c>
      <c r="J1230">
        <v>5</v>
      </c>
      <c r="K1230" t="s">
        <v>33</v>
      </c>
      <c r="L1230">
        <v>99</v>
      </c>
      <c r="M1230" t="s">
        <v>26</v>
      </c>
      <c r="N1230">
        <v>99</v>
      </c>
      <c r="O1230" t="s">
        <v>27</v>
      </c>
      <c r="P1230">
        <v>1</v>
      </c>
      <c r="Q1230" t="s">
        <v>34</v>
      </c>
      <c r="R1230">
        <v>1230</v>
      </c>
      <c r="V1230" s="3">
        <f t="shared" si="39"/>
        <v>3.25</v>
      </c>
      <c r="W1230" s="3">
        <f>IF(AND(T1230&lt;&gt;"_U",T1230&lt;&gt;"c",J1230&lt;&gt;9,J1230&lt;&gt;99),IFERROR(VLOOKUP(A1230,'Health Total'!$A$2:$W$10000,18,0),"."),".")</f>
        <v>37890</v>
      </c>
    </row>
    <row r="1231" spans="1:23" x14ac:dyDescent="0.2">
      <c r="A1231" s="1" t="str">
        <f t="shared" si="38"/>
        <v>2018|Taranaki|Female / Wahine</v>
      </c>
      <c r="B1231" t="s">
        <v>20</v>
      </c>
      <c r="C1231" t="s">
        <v>21</v>
      </c>
      <c r="D1231" t="s">
        <v>22</v>
      </c>
      <c r="E1231" t="s">
        <v>23</v>
      </c>
      <c r="F1231">
        <v>2018</v>
      </c>
      <c r="G1231">
        <v>2018</v>
      </c>
      <c r="H1231">
        <v>204</v>
      </c>
      <c r="I1231" t="s">
        <v>162</v>
      </c>
      <c r="J1231">
        <v>5</v>
      </c>
      <c r="K1231" t="s">
        <v>33</v>
      </c>
      <c r="L1231">
        <v>99</v>
      </c>
      <c r="M1231" t="s">
        <v>26</v>
      </c>
      <c r="N1231">
        <v>99</v>
      </c>
      <c r="O1231" t="s">
        <v>27</v>
      </c>
      <c r="P1231">
        <v>2</v>
      </c>
      <c r="Q1231" t="s">
        <v>31</v>
      </c>
      <c r="R1231">
        <v>3948</v>
      </c>
      <c r="V1231" s="3">
        <f t="shared" si="39"/>
        <v>9.51</v>
      </c>
      <c r="W1231" s="3">
        <f>IF(AND(T1231&lt;&gt;"_U",T1231&lt;&gt;"c",J1231&lt;&gt;9,J1231&lt;&gt;99),IFERROR(VLOOKUP(A1231,'Health Total'!$A$2:$W$10000,18,0),"."),".")</f>
        <v>41511</v>
      </c>
    </row>
    <row r="1232" spans="1:23" x14ac:dyDescent="0.2">
      <c r="A1232" s="1" t="str">
        <f t="shared" si="38"/>
        <v>2018|Taranaki|Another gender / He ira kÄ“ anÅ</v>
      </c>
      <c r="B1232" t="s">
        <v>20</v>
      </c>
      <c r="C1232" t="s">
        <v>21</v>
      </c>
      <c r="D1232" t="s">
        <v>22</v>
      </c>
      <c r="E1232" t="s">
        <v>23</v>
      </c>
      <c r="F1232">
        <v>2018</v>
      </c>
      <c r="G1232">
        <v>2018</v>
      </c>
      <c r="H1232">
        <v>204</v>
      </c>
      <c r="I1232" t="s">
        <v>162</v>
      </c>
      <c r="J1232">
        <v>5</v>
      </c>
      <c r="K1232" t="s">
        <v>33</v>
      </c>
      <c r="L1232">
        <v>99</v>
      </c>
      <c r="M1232" t="s">
        <v>26</v>
      </c>
      <c r="N1232">
        <v>99</v>
      </c>
      <c r="O1232" t="s">
        <v>27</v>
      </c>
      <c r="P1232">
        <v>3</v>
      </c>
      <c r="Q1232" t="s">
        <v>28</v>
      </c>
      <c r="T1232" t="s">
        <v>36</v>
      </c>
      <c r="U1232" t="s">
        <v>37</v>
      </c>
      <c r="V1232" s="3" t="str">
        <f t="shared" si="39"/>
        <v>.</v>
      </c>
      <c r="W1232" s="3" t="str">
        <f>IF(AND(T1232&lt;&gt;"_U",T1232&lt;&gt;"c",J1232&lt;&gt;9,J1232&lt;&gt;99),IFERROR(VLOOKUP(A1232,'Health Total'!$A$2:$W$10000,18,0),"."),".")</f>
        <v>.</v>
      </c>
    </row>
    <row r="1233" spans="1:23" x14ac:dyDescent="0.2">
      <c r="A1233" s="1" t="str">
        <f t="shared" si="38"/>
        <v>2018|Taranaki|Total - gender</v>
      </c>
      <c r="B1233" t="s">
        <v>20</v>
      </c>
      <c r="C1233" t="s">
        <v>21</v>
      </c>
      <c r="D1233" t="s">
        <v>22</v>
      </c>
      <c r="E1233" t="s">
        <v>23</v>
      </c>
      <c r="F1233">
        <v>2018</v>
      </c>
      <c r="G1233">
        <v>2018</v>
      </c>
      <c r="H1233">
        <v>204</v>
      </c>
      <c r="I1233" t="s">
        <v>162</v>
      </c>
      <c r="J1233">
        <v>5</v>
      </c>
      <c r="K1233" t="s">
        <v>33</v>
      </c>
      <c r="L1233">
        <v>99</v>
      </c>
      <c r="M1233" t="s">
        <v>26</v>
      </c>
      <c r="N1233">
        <v>99</v>
      </c>
      <c r="O1233" t="s">
        <v>27</v>
      </c>
      <c r="P1233">
        <v>99</v>
      </c>
      <c r="Q1233" t="s">
        <v>42</v>
      </c>
      <c r="R1233">
        <v>5178</v>
      </c>
      <c r="V1233" s="3">
        <f t="shared" si="39"/>
        <v>6.52</v>
      </c>
      <c r="W1233" s="3">
        <f>IF(AND(T1233&lt;&gt;"_U",T1233&lt;&gt;"c",J1233&lt;&gt;9,J1233&lt;&gt;99),IFERROR(VLOOKUP(A1233,'Health Total'!$A$2:$W$10000,18,0),"."),".")</f>
        <v>79401</v>
      </c>
    </row>
    <row r="1234" spans="1:23" x14ac:dyDescent="0.2">
      <c r="A1234" s="1" t="str">
        <f t="shared" si="38"/>
        <v>2018|Taranaki|Male / TÄne</v>
      </c>
      <c r="B1234" t="s">
        <v>20</v>
      </c>
      <c r="C1234" t="s">
        <v>21</v>
      </c>
      <c r="D1234" t="s">
        <v>22</v>
      </c>
      <c r="E1234" t="s">
        <v>23</v>
      </c>
      <c r="F1234">
        <v>2018</v>
      </c>
      <c r="G1234">
        <v>2018</v>
      </c>
      <c r="H1234">
        <v>204</v>
      </c>
      <c r="I1234" t="s">
        <v>162</v>
      </c>
      <c r="J1234">
        <v>6</v>
      </c>
      <c r="K1234" t="s">
        <v>52</v>
      </c>
      <c r="L1234">
        <v>99</v>
      </c>
      <c r="M1234" t="s">
        <v>26</v>
      </c>
      <c r="N1234">
        <v>99</v>
      </c>
      <c r="O1234" t="s">
        <v>27</v>
      </c>
      <c r="P1234">
        <v>1</v>
      </c>
      <c r="Q1234" t="s">
        <v>34</v>
      </c>
      <c r="R1234">
        <v>13167</v>
      </c>
      <c r="V1234" s="3">
        <f t="shared" si="39"/>
        <v>34.75</v>
      </c>
      <c r="W1234" s="3">
        <f>IF(AND(T1234&lt;&gt;"_U",T1234&lt;&gt;"c",J1234&lt;&gt;9,J1234&lt;&gt;99),IFERROR(VLOOKUP(A1234,'Health Total'!$A$2:$W$10000,18,0),"."),".")</f>
        <v>37890</v>
      </c>
    </row>
    <row r="1235" spans="1:23" x14ac:dyDescent="0.2">
      <c r="A1235" s="1" t="str">
        <f t="shared" si="38"/>
        <v>2018|Taranaki|Female / Wahine</v>
      </c>
      <c r="B1235" t="s">
        <v>20</v>
      </c>
      <c r="C1235" t="s">
        <v>21</v>
      </c>
      <c r="D1235" t="s">
        <v>22</v>
      </c>
      <c r="E1235" t="s">
        <v>23</v>
      </c>
      <c r="F1235">
        <v>2018</v>
      </c>
      <c r="G1235">
        <v>2018</v>
      </c>
      <c r="H1235">
        <v>204</v>
      </c>
      <c r="I1235" t="s">
        <v>162</v>
      </c>
      <c r="J1235">
        <v>6</v>
      </c>
      <c r="K1235" t="s">
        <v>52</v>
      </c>
      <c r="L1235">
        <v>99</v>
      </c>
      <c r="M1235" t="s">
        <v>26</v>
      </c>
      <c r="N1235">
        <v>99</v>
      </c>
      <c r="O1235" t="s">
        <v>27</v>
      </c>
      <c r="P1235">
        <v>2</v>
      </c>
      <c r="Q1235" t="s">
        <v>31</v>
      </c>
      <c r="R1235">
        <v>12468</v>
      </c>
      <c r="V1235" s="3">
        <f t="shared" si="39"/>
        <v>30.04</v>
      </c>
      <c r="W1235" s="3">
        <f>IF(AND(T1235&lt;&gt;"_U",T1235&lt;&gt;"c",J1235&lt;&gt;9,J1235&lt;&gt;99),IFERROR(VLOOKUP(A1235,'Health Total'!$A$2:$W$10000,18,0),"."),".")</f>
        <v>41511</v>
      </c>
    </row>
    <row r="1236" spans="1:23" x14ac:dyDescent="0.2">
      <c r="A1236" s="1" t="str">
        <f t="shared" si="38"/>
        <v>2018|Taranaki|Another gender / He ira kÄ“ anÅ</v>
      </c>
      <c r="B1236" t="s">
        <v>20</v>
      </c>
      <c r="C1236" t="s">
        <v>21</v>
      </c>
      <c r="D1236" t="s">
        <v>22</v>
      </c>
      <c r="E1236" t="s">
        <v>23</v>
      </c>
      <c r="F1236">
        <v>2018</v>
      </c>
      <c r="G1236">
        <v>2018</v>
      </c>
      <c r="H1236">
        <v>204</v>
      </c>
      <c r="I1236" t="s">
        <v>162</v>
      </c>
      <c r="J1236">
        <v>6</v>
      </c>
      <c r="K1236" t="s">
        <v>52</v>
      </c>
      <c r="L1236">
        <v>99</v>
      </c>
      <c r="M1236" t="s">
        <v>26</v>
      </c>
      <c r="N1236">
        <v>99</v>
      </c>
      <c r="O1236" t="s">
        <v>27</v>
      </c>
      <c r="P1236">
        <v>3</v>
      </c>
      <c r="Q1236" t="s">
        <v>28</v>
      </c>
      <c r="T1236" t="s">
        <v>36</v>
      </c>
      <c r="U1236" t="s">
        <v>37</v>
      </c>
      <c r="V1236" s="3" t="str">
        <f t="shared" si="39"/>
        <v>.</v>
      </c>
      <c r="W1236" s="3" t="str">
        <f>IF(AND(T1236&lt;&gt;"_U",T1236&lt;&gt;"c",J1236&lt;&gt;9,J1236&lt;&gt;99),IFERROR(VLOOKUP(A1236,'Health Total'!$A$2:$W$10000,18,0),"."),".")</f>
        <v>.</v>
      </c>
    </row>
    <row r="1237" spans="1:23" x14ac:dyDescent="0.2">
      <c r="A1237" s="1" t="str">
        <f t="shared" si="38"/>
        <v>2018|Taranaki|Total - gender</v>
      </c>
      <c r="B1237" t="s">
        <v>20</v>
      </c>
      <c r="C1237" t="s">
        <v>21</v>
      </c>
      <c r="D1237" t="s">
        <v>22</v>
      </c>
      <c r="E1237" t="s">
        <v>23</v>
      </c>
      <c r="F1237">
        <v>2018</v>
      </c>
      <c r="G1237">
        <v>2018</v>
      </c>
      <c r="H1237">
        <v>204</v>
      </c>
      <c r="I1237" t="s">
        <v>162</v>
      </c>
      <c r="J1237">
        <v>6</v>
      </c>
      <c r="K1237" t="s">
        <v>52</v>
      </c>
      <c r="L1237">
        <v>99</v>
      </c>
      <c r="M1237" t="s">
        <v>26</v>
      </c>
      <c r="N1237">
        <v>99</v>
      </c>
      <c r="O1237" t="s">
        <v>27</v>
      </c>
      <c r="P1237">
        <v>99</v>
      </c>
      <c r="Q1237" t="s">
        <v>42</v>
      </c>
      <c r="R1237">
        <v>25635</v>
      </c>
      <c r="V1237" s="3">
        <f t="shared" si="39"/>
        <v>32.29</v>
      </c>
      <c r="W1237" s="3">
        <f>IF(AND(T1237&lt;&gt;"_U",T1237&lt;&gt;"c",J1237&lt;&gt;9,J1237&lt;&gt;99),IFERROR(VLOOKUP(A1237,'Health Total'!$A$2:$W$10000,18,0),"."),".")</f>
        <v>79401</v>
      </c>
    </row>
    <row r="1238" spans="1:23" x14ac:dyDescent="0.2">
      <c r="A1238" s="1" t="str">
        <f t="shared" si="38"/>
        <v>2018|Taranaki|Male / TÄne</v>
      </c>
      <c r="B1238" t="s">
        <v>20</v>
      </c>
      <c r="C1238" t="s">
        <v>21</v>
      </c>
      <c r="D1238" t="s">
        <v>22</v>
      </c>
      <c r="E1238" t="s">
        <v>23</v>
      </c>
      <c r="F1238">
        <v>2018</v>
      </c>
      <c r="G1238">
        <v>2018</v>
      </c>
      <c r="H1238">
        <v>204</v>
      </c>
      <c r="I1238" t="s">
        <v>162</v>
      </c>
      <c r="J1238">
        <v>9</v>
      </c>
      <c r="K1238" t="s">
        <v>25</v>
      </c>
      <c r="L1238">
        <v>99</v>
      </c>
      <c r="M1238" t="s">
        <v>26</v>
      </c>
      <c r="N1238">
        <v>99</v>
      </c>
      <c r="O1238" t="s">
        <v>27</v>
      </c>
      <c r="P1238">
        <v>1</v>
      </c>
      <c r="Q1238" t="s">
        <v>34</v>
      </c>
      <c r="R1238">
        <v>7629</v>
      </c>
      <c r="V1238" s="3" t="str">
        <f t="shared" si="39"/>
        <v>.</v>
      </c>
      <c r="W1238" s="3" t="str">
        <f>IF(AND(T1238&lt;&gt;"_U",T1238&lt;&gt;"c",J1238&lt;&gt;9,J1238&lt;&gt;99),IFERROR(VLOOKUP(A1238,'Health Total'!$A$2:$W$10000,18,0),"."),".")</f>
        <v>.</v>
      </c>
    </row>
    <row r="1239" spans="1:23" x14ac:dyDescent="0.2">
      <c r="A1239" s="1" t="str">
        <f t="shared" si="38"/>
        <v>2018|Taranaki|Female / Wahine</v>
      </c>
      <c r="B1239" t="s">
        <v>20</v>
      </c>
      <c r="C1239" t="s">
        <v>21</v>
      </c>
      <c r="D1239" t="s">
        <v>22</v>
      </c>
      <c r="E1239" t="s">
        <v>23</v>
      </c>
      <c r="F1239">
        <v>2018</v>
      </c>
      <c r="G1239">
        <v>2018</v>
      </c>
      <c r="H1239">
        <v>204</v>
      </c>
      <c r="I1239" t="s">
        <v>162</v>
      </c>
      <c r="J1239">
        <v>9</v>
      </c>
      <c r="K1239" t="s">
        <v>25</v>
      </c>
      <c r="L1239">
        <v>99</v>
      </c>
      <c r="M1239" t="s">
        <v>26</v>
      </c>
      <c r="N1239">
        <v>99</v>
      </c>
      <c r="O1239" t="s">
        <v>27</v>
      </c>
      <c r="P1239">
        <v>2</v>
      </c>
      <c r="Q1239" t="s">
        <v>31</v>
      </c>
      <c r="R1239">
        <v>5970</v>
      </c>
      <c r="V1239" s="3" t="str">
        <f t="shared" si="39"/>
        <v>.</v>
      </c>
      <c r="W1239" s="3" t="str">
        <f>IF(AND(T1239&lt;&gt;"_U",T1239&lt;&gt;"c",J1239&lt;&gt;9,J1239&lt;&gt;99),IFERROR(VLOOKUP(A1239,'Health Total'!$A$2:$W$10000,18,0),"."),".")</f>
        <v>.</v>
      </c>
    </row>
    <row r="1240" spans="1:23" x14ac:dyDescent="0.2">
      <c r="A1240" s="1" t="str">
        <f t="shared" si="38"/>
        <v>2018|Taranaki|Another gender / He ira kÄ“ anÅ</v>
      </c>
      <c r="B1240" t="s">
        <v>20</v>
      </c>
      <c r="C1240" t="s">
        <v>21</v>
      </c>
      <c r="D1240" t="s">
        <v>22</v>
      </c>
      <c r="E1240" t="s">
        <v>23</v>
      </c>
      <c r="F1240">
        <v>2018</v>
      </c>
      <c r="G1240">
        <v>2018</v>
      </c>
      <c r="H1240">
        <v>204</v>
      </c>
      <c r="I1240" t="s">
        <v>162</v>
      </c>
      <c r="J1240">
        <v>9</v>
      </c>
      <c r="K1240" t="s">
        <v>25</v>
      </c>
      <c r="L1240">
        <v>99</v>
      </c>
      <c r="M1240" t="s">
        <v>26</v>
      </c>
      <c r="N1240">
        <v>99</v>
      </c>
      <c r="O1240" t="s">
        <v>27</v>
      </c>
      <c r="P1240">
        <v>3</v>
      </c>
      <c r="Q1240" t="s">
        <v>28</v>
      </c>
      <c r="T1240" t="s">
        <v>36</v>
      </c>
      <c r="U1240" t="s">
        <v>37</v>
      </c>
      <c r="V1240" s="3" t="str">
        <f t="shared" si="39"/>
        <v>.</v>
      </c>
      <c r="W1240" s="3" t="str">
        <f>IF(AND(T1240&lt;&gt;"_U",T1240&lt;&gt;"c",J1240&lt;&gt;9,J1240&lt;&gt;99),IFERROR(VLOOKUP(A1240,'Health Total'!$A$2:$W$10000,18,0),"."),".")</f>
        <v>.</v>
      </c>
    </row>
    <row r="1241" spans="1:23" x14ac:dyDescent="0.2">
      <c r="A1241" s="1" t="str">
        <f t="shared" si="38"/>
        <v>2018|Taranaki|Total - gender</v>
      </c>
      <c r="B1241" t="s">
        <v>20</v>
      </c>
      <c r="C1241" t="s">
        <v>21</v>
      </c>
      <c r="D1241" t="s">
        <v>22</v>
      </c>
      <c r="E1241" t="s">
        <v>23</v>
      </c>
      <c r="F1241">
        <v>2018</v>
      </c>
      <c r="G1241">
        <v>2018</v>
      </c>
      <c r="H1241">
        <v>204</v>
      </c>
      <c r="I1241" t="s">
        <v>162</v>
      </c>
      <c r="J1241">
        <v>9</v>
      </c>
      <c r="K1241" t="s">
        <v>25</v>
      </c>
      <c r="L1241">
        <v>99</v>
      </c>
      <c r="M1241" t="s">
        <v>26</v>
      </c>
      <c r="N1241">
        <v>99</v>
      </c>
      <c r="O1241" t="s">
        <v>27</v>
      </c>
      <c r="P1241">
        <v>99</v>
      </c>
      <c r="Q1241" t="s">
        <v>42</v>
      </c>
      <c r="R1241">
        <v>13602</v>
      </c>
      <c r="V1241" s="3" t="str">
        <f t="shared" si="39"/>
        <v>.</v>
      </c>
      <c r="W1241" s="3" t="str">
        <f>IF(AND(T1241&lt;&gt;"_U",T1241&lt;&gt;"c",J1241&lt;&gt;9,J1241&lt;&gt;99),IFERROR(VLOOKUP(A1241,'Health Total'!$A$2:$W$10000,18,0),"."),".")</f>
        <v>.</v>
      </c>
    </row>
    <row r="1242" spans="1:23" x14ac:dyDescent="0.2">
      <c r="A1242" s="1" t="str">
        <f t="shared" si="38"/>
        <v>2018|Taranaki|Male / TÄne</v>
      </c>
      <c r="B1242" t="s">
        <v>20</v>
      </c>
      <c r="C1242" t="s">
        <v>21</v>
      </c>
      <c r="D1242" t="s">
        <v>22</v>
      </c>
      <c r="E1242" t="s">
        <v>23</v>
      </c>
      <c r="F1242">
        <v>2018</v>
      </c>
      <c r="G1242">
        <v>2018</v>
      </c>
      <c r="H1242">
        <v>204</v>
      </c>
      <c r="I1242" t="s">
        <v>162</v>
      </c>
      <c r="J1242">
        <v>77</v>
      </c>
      <c r="K1242" t="s">
        <v>49</v>
      </c>
      <c r="L1242">
        <v>99</v>
      </c>
      <c r="M1242" t="s">
        <v>26</v>
      </c>
      <c r="N1242">
        <v>99</v>
      </c>
      <c r="O1242" t="s">
        <v>27</v>
      </c>
      <c r="P1242">
        <v>1</v>
      </c>
      <c r="Q1242" t="s">
        <v>34</v>
      </c>
      <c r="R1242">
        <v>37890</v>
      </c>
      <c r="V1242" s="3">
        <f t="shared" si="39"/>
        <v>100</v>
      </c>
      <c r="W1242" s="3">
        <f>IF(AND(T1242&lt;&gt;"_U",T1242&lt;&gt;"c",J1242&lt;&gt;9,J1242&lt;&gt;99),IFERROR(VLOOKUP(A1242,'Health Total'!$A$2:$W$10000,18,0),"."),".")</f>
        <v>37890</v>
      </c>
    </row>
    <row r="1243" spans="1:23" x14ac:dyDescent="0.2">
      <c r="A1243" s="1" t="str">
        <f t="shared" si="38"/>
        <v>2018|Taranaki|Female / Wahine</v>
      </c>
      <c r="B1243" t="s">
        <v>20</v>
      </c>
      <c r="C1243" t="s">
        <v>21</v>
      </c>
      <c r="D1243" t="s">
        <v>22</v>
      </c>
      <c r="E1243" t="s">
        <v>23</v>
      </c>
      <c r="F1243">
        <v>2018</v>
      </c>
      <c r="G1243">
        <v>2018</v>
      </c>
      <c r="H1243">
        <v>204</v>
      </c>
      <c r="I1243" t="s">
        <v>162</v>
      </c>
      <c r="J1243">
        <v>77</v>
      </c>
      <c r="K1243" t="s">
        <v>49</v>
      </c>
      <c r="L1243">
        <v>99</v>
      </c>
      <c r="M1243" t="s">
        <v>26</v>
      </c>
      <c r="N1243">
        <v>99</v>
      </c>
      <c r="O1243" t="s">
        <v>27</v>
      </c>
      <c r="P1243">
        <v>2</v>
      </c>
      <c r="Q1243" t="s">
        <v>31</v>
      </c>
      <c r="R1243">
        <v>41511</v>
      </c>
      <c r="V1243" s="3">
        <f t="shared" si="39"/>
        <v>100</v>
      </c>
      <c r="W1243" s="3">
        <f>IF(AND(T1243&lt;&gt;"_U",T1243&lt;&gt;"c",J1243&lt;&gt;9,J1243&lt;&gt;99),IFERROR(VLOOKUP(A1243,'Health Total'!$A$2:$W$10000,18,0),"."),".")</f>
        <v>41511</v>
      </c>
    </row>
    <row r="1244" spans="1:23" x14ac:dyDescent="0.2">
      <c r="A1244" s="1" t="str">
        <f t="shared" si="38"/>
        <v>2018|Taranaki|Another gender / He ira kÄ“ anÅ</v>
      </c>
      <c r="B1244" t="s">
        <v>20</v>
      </c>
      <c r="C1244" t="s">
        <v>21</v>
      </c>
      <c r="D1244" t="s">
        <v>22</v>
      </c>
      <c r="E1244" t="s">
        <v>23</v>
      </c>
      <c r="F1244">
        <v>2018</v>
      </c>
      <c r="G1244">
        <v>2018</v>
      </c>
      <c r="H1244">
        <v>204</v>
      </c>
      <c r="I1244" t="s">
        <v>162</v>
      </c>
      <c r="J1244">
        <v>77</v>
      </c>
      <c r="K1244" t="s">
        <v>49</v>
      </c>
      <c r="L1244">
        <v>99</v>
      </c>
      <c r="M1244" t="s">
        <v>26</v>
      </c>
      <c r="N1244">
        <v>99</v>
      </c>
      <c r="O1244" t="s">
        <v>27</v>
      </c>
      <c r="P1244">
        <v>3</v>
      </c>
      <c r="Q1244" t="s">
        <v>28</v>
      </c>
      <c r="T1244" t="s">
        <v>36</v>
      </c>
      <c r="U1244" t="s">
        <v>37</v>
      </c>
      <c r="V1244" s="3" t="str">
        <f t="shared" si="39"/>
        <v>.</v>
      </c>
      <c r="W1244" s="3" t="str">
        <f>IF(AND(T1244&lt;&gt;"_U",T1244&lt;&gt;"c",J1244&lt;&gt;9,J1244&lt;&gt;99),IFERROR(VLOOKUP(A1244,'Health Total'!$A$2:$W$10000,18,0),"."),".")</f>
        <v>.</v>
      </c>
    </row>
    <row r="1245" spans="1:23" x14ac:dyDescent="0.2">
      <c r="A1245" s="1" t="str">
        <f t="shared" si="38"/>
        <v>2018|Taranaki|Total - gender</v>
      </c>
      <c r="B1245" t="s">
        <v>20</v>
      </c>
      <c r="C1245" t="s">
        <v>21</v>
      </c>
      <c r="D1245" t="s">
        <v>22</v>
      </c>
      <c r="E1245" t="s">
        <v>23</v>
      </c>
      <c r="F1245">
        <v>2018</v>
      </c>
      <c r="G1245">
        <v>2018</v>
      </c>
      <c r="H1245">
        <v>204</v>
      </c>
      <c r="I1245" t="s">
        <v>162</v>
      </c>
      <c r="J1245">
        <v>77</v>
      </c>
      <c r="K1245" t="s">
        <v>49</v>
      </c>
      <c r="L1245">
        <v>99</v>
      </c>
      <c r="M1245" t="s">
        <v>26</v>
      </c>
      <c r="N1245">
        <v>99</v>
      </c>
      <c r="O1245" t="s">
        <v>27</v>
      </c>
      <c r="P1245">
        <v>99</v>
      </c>
      <c r="Q1245" t="s">
        <v>42</v>
      </c>
      <c r="R1245">
        <v>79401</v>
      </c>
      <c r="V1245" s="3">
        <f t="shared" si="39"/>
        <v>100</v>
      </c>
      <c r="W1245" s="3">
        <f>IF(AND(T1245&lt;&gt;"_U",T1245&lt;&gt;"c",J1245&lt;&gt;9,J1245&lt;&gt;99),IFERROR(VLOOKUP(A1245,'Health Total'!$A$2:$W$10000,18,0),"."),".")</f>
        <v>79401</v>
      </c>
    </row>
    <row r="1246" spans="1:23" x14ac:dyDescent="0.2">
      <c r="A1246" s="1" t="str">
        <f t="shared" si="38"/>
        <v>2018|Taranaki|Male / TÄne</v>
      </c>
      <c r="B1246" t="s">
        <v>20</v>
      </c>
      <c r="C1246" t="s">
        <v>21</v>
      </c>
      <c r="D1246" t="s">
        <v>22</v>
      </c>
      <c r="E1246" t="s">
        <v>23</v>
      </c>
      <c r="F1246">
        <v>2018</v>
      </c>
      <c r="G1246">
        <v>2018</v>
      </c>
      <c r="H1246">
        <v>204</v>
      </c>
      <c r="I1246" t="s">
        <v>162</v>
      </c>
      <c r="J1246">
        <v>99</v>
      </c>
      <c r="K1246" t="s">
        <v>47</v>
      </c>
      <c r="L1246">
        <v>99</v>
      </c>
      <c r="M1246" t="s">
        <v>26</v>
      </c>
      <c r="N1246">
        <v>99</v>
      </c>
      <c r="O1246" t="s">
        <v>27</v>
      </c>
      <c r="P1246">
        <v>1</v>
      </c>
      <c r="Q1246" t="s">
        <v>34</v>
      </c>
      <c r="R1246">
        <v>45519</v>
      </c>
      <c r="V1246" s="3" t="str">
        <f t="shared" si="39"/>
        <v>.</v>
      </c>
      <c r="W1246" s="3" t="str">
        <f>IF(AND(T1246&lt;&gt;"_U",T1246&lt;&gt;"c",J1246&lt;&gt;9,J1246&lt;&gt;99),IFERROR(VLOOKUP(A1246,'Health Total'!$A$2:$W$10000,18,0),"."),".")</f>
        <v>.</v>
      </c>
    </row>
    <row r="1247" spans="1:23" x14ac:dyDescent="0.2">
      <c r="A1247" s="1" t="str">
        <f t="shared" si="38"/>
        <v>2018|Taranaki|Female / Wahine</v>
      </c>
      <c r="B1247" t="s">
        <v>20</v>
      </c>
      <c r="C1247" t="s">
        <v>21</v>
      </c>
      <c r="D1247" t="s">
        <v>22</v>
      </c>
      <c r="E1247" t="s">
        <v>23</v>
      </c>
      <c r="F1247">
        <v>2018</v>
      </c>
      <c r="G1247">
        <v>2018</v>
      </c>
      <c r="H1247">
        <v>204</v>
      </c>
      <c r="I1247" t="s">
        <v>162</v>
      </c>
      <c r="J1247">
        <v>99</v>
      </c>
      <c r="K1247" t="s">
        <v>47</v>
      </c>
      <c r="L1247">
        <v>99</v>
      </c>
      <c r="M1247" t="s">
        <v>26</v>
      </c>
      <c r="N1247">
        <v>99</v>
      </c>
      <c r="O1247" t="s">
        <v>27</v>
      </c>
      <c r="P1247">
        <v>2</v>
      </c>
      <c r="Q1247" t="s">
        <v>31</v>
      </c>
      <c r="R1247">
        <v>47481</v>
      </c>
      <c r="V1247" s="3" t="str">
        <f t="shared" si="39"/>
        <v>.</v>
      </c>
      <c r="W1247" s="3" t="str">
        <f>IF(AND(T1247&lt;&gt;"_U",T1247&lt;&gt;"c",J1247&lt;&gt;9,J1247&lt;&gt;99),IFERROR(VLOOKUP(A1247,'Health Total'!$A$2:$W$10000,18,0),"."),".")</f>
        <v>.</v>
      </c>
    </row>
    <row r="1248" spans="1:23" x14ac:dyDescent="0.2">
      <c r="A1248" s="1" t="str">
        <f t="shared" si="38"/>
        <v>2018|Taranaki|Another gender / He ira kÄ“ anÅ</v>
      </c>
      <c r="B1248" t="s">
        <v>20</v>
      </c>
      <c r="C1248" t="s">
        <v>21</v>
      </c>
      <c r="D1248" t="s">
        <v>22</v>
      </c>
      <c r="E1248" t="s">
        <v>23</v>
      </c>
      <c r="F1248">
        <v>2018</v>
      </c>
      <c r="G1248">
        <v>2018</v>
      </c>
      <c r="H1248">
        <v>204</v>
      </c>
      <c r="I1248" t="s">
        <v>162</v>
      </c>
      <c r="J1248">
        <v>99</v>
      </c>
      <c r="K1248" t="s">
        <v>47</v>
      </c>
      <c r="L1248">
        <v>99</v>
      </c>
      <c r="M1248" t="s">
        <v>26</v>
      </c>
      <c r="N1248">
        <v>99</v>
      </c>
      <c r="O1248" t="s">
        <v>27</v>
      </c>
      <c r="P1248">
        <v>3</v>
      </c>
      <c r="Q1248" t="s">
        <v>28</v>
      </c>
      <c r="T1248" t="s">
        <v>36</v>
      </c>
      <c r="U1248" t="s">
        <v>37</v>
      </c>
      <c r="V1248" s="3" t="str">
        <f t="shared" si="39"/>
        <v>.</v>
      </c>
      <c r="W1248" s="3" t="str">
        <f>IF(AND(T1248&lt;&gt;"_U",T1248&lt;&gt;"c",J1248&lt;&gt;9,J1248&lt;&gt;99),IFERROR(VLOOKUP(A1248,'Health Total'!$A$2:$W$10000,18,0),"."),".")</f>
        <v>.</v>
      </c>
    </row>
    <row r="1249" spans="1:23" x14ac:dyDescent="0.2">
      <c r="A1249" s="1" t="str">
        <f t="shared" si="38"/>
        <v>2018|Taranaki|Total - gender</v>
      </c>
      <c r="B1249" t="s">
        <v>20</v>
      </c>
      <c r="C1249" t="s">
        <v>21</v>
      </c>
      <c r="D1249" t="s">
        <v>22</v>
      </c>
      <c r="E1249" t="s">
        <v>23</v>
      </c>
      <c r="F1249">
        <v>2018</v>
      </c>
      <c r="G1249">
        <v>2018</v>
      </c>
      <c r="H1249">
        <v>204</v>
      </c>
      <c r="I1249" t="s">
        <v>162</v>
      </c>
      <c r="J1249">
        <v>99</v>
      </c>
      <c r="K1249" t="s">
        <v>47</v>
      </c>
      <c r="L1249">
        <v>99</v>
      </c>
      <c r="M1249" t="s">
        <v>26</v>
      </c>
      <c r="N1249">
        <v>99</v>
      </c>
      <c r="O1249" t="s">
        <v>27</v>
      </c>
      <c r="P1249">
        <v>99</v>
      </c>
      <c r="Q1249" t="s">
        <v>42</v>
      </c>
      <c r="R1249">
        <v>93000</v>
      </c>
      <c r="V1249" s="3" t="str">
        <f t="shared" si="39"/>
        <v>.</v>
      </c>
      <c r="W1249" s="3" t="str">
        <f>IF(AND(T1249&lt;&gt;"_U",T1249&lt;&gt;"c",J1249&lt;&gt;9,J1249&lt;&gt;99),IFERROR(VLOOKUP(A1249,'Health Total'!$A$2:$W$10000,18,0),"."),".")</f>
        <v>.</v>
      </c>
    </row>
    <row r="1250" spans="1:23" x14ac:dyDescent="0.2">
      <c r="A1250" s="1" t="str">
        <f t="shared" si="38"/>
        <v>2018|Hawke's Bay|Male / TÄne</v>
      </c>
      <c r="B1250" t="s">
        <v>20</v>
      </c>
      <c r="C1250" t="s">
        <v>21</v>
      </c>
      <c r="D1250" t="s">
        <v>22</v>
      </c>
      <c r="E1250" t="s">
        <v>23</v>
      </c>
      <c r="F1250">
        <v>2018</v>
      </c>
      <c r="G1250">
        <v>2018</v>
      </c>
      <c r="H1250">
        <v>300</v>
      </c>
      <c r="I1250" t="s">
        <v>161</v>
      </c>
      <c r="J1250">
        <v>1</v>
      </c>
      <c r="K1250" t="s">
        <v>30</v>
      </c>
      <c r="L1250">
        <v>99</v>
      </c>
      <c r="M1250" t="s">
        <v>26</v>
      </c>
      <c r="N1250">
        <v>99</v>
      </c>
      <c r="O1250" t="s">
        <v>27</v>
      </c>
      <c r="P1250">
        <v>1</v>
      </c>
      <c r="Q1250" t="s">
        <v>34</v>
      </c>
      <c r="R1250">
        <v>25677</v>
      </c>
      <c r="V1250" s="3">
        <f t="shared" si="39"/>
        <v>52.01</v>
      </c>
      <c r="W1250" s="3">
        <f>IF(AND(T1250&lt;&gt;"_U",T1250&lt;&gt;"c",J1250&lt;&gt;9,J1250&lt;&gt;99),IFERROR(VLOOKUP(A1250,'Health Total'!$A$2:$W$10000,18,0),"."),".")</f>
        <v>49368</v>
      </c>
    </row>
    <row r="1251" spans="1:23" x14ac:dyDescent="0.2">
      <c r="A1251" s="1" t="str">
        <f t="shared" si="38"/>
        <v>2018|Hawke's Bay|Female / Wahine</v>
      </c>
      <c r="B1251" t="s">
        <v>20</v>
      </c>
      <c r="C1251" t="s">
        <v>21</v>
      </c>
      <c r="D1251" t="s">
        <v>22</v>
      </c>
      <c r="E1251" t="s">
        <v>23</v>
      </c>
      <c r="F1251">
        <v>2018</v>
      </c>
      <c r="G1251">
        <v>2018</v>
      </c>
      <c r="H1251">
        <v>300</v>
      </c>
      <c r="I1251" t="s">
        <v>161</v>
      </c>
      <c r="J1251">
        <v>1</v>
      </c>
      <c r="K1251" t="s">
        <v>30</v>
      </c>
      <c r="L1251">
        <v>99</v>
      </c>
      <c r="M1251" t="s">
        <v>26</v>
      </c>
      <c r="N1251">
        <v>99</v>
      </c>
      <c r="O1251" t="s">
        <v>27</v>
      </c>
      <c r="P1251">
        <v>2</v>
      </c>
      <c r="Q1251" t="s">
        <v>31</v>
      </c>
      <c r="R1251">
        <v>25821</v>
      </c>
      <c r="V1251" s="3">
        <f t="shared" si="39"/>
        <v>45.64</v>
      </c>
      <c r="W1251" s="3">
        <f>IF(AND(T1251&lt;&gt;"_U",T1251&lt;&gt;"c",J1251&lt;&gt;9,J1251&lt;&gt;99),IFERROR(VLOOKUP(A1251,'Health Total'!$A$2:$W$10000,18,0),"."),".")</f>
        <v>56574</v>
      </c>
    </row>
    <row r="1252" spans="1:23" x14ac:dyDescent="0.2">
      <c r="A1252" s="1" t="str">
        <f t="shared" si="38"/>
        <v>2018|Hawke's Bay|Another gender / He ira kÄ“ anÅ</v>
      </c>
      <c r="B1252" t="s">
        <v>20</v>
      </c>
      <c r="C1252" t="s">
        <v>21</v>
      </c>
      <c r="D1252" t="s">
        <v>22</v>
      </c>
      <c r="E1252" t="s">
        <v>23</v>
      </c>
      <c r="F1252">
        <v>2018</v>
      </c>
      <c r="G1252">
        <v>2018</v>
      </c>
      <c r="H1252">
        <v>300</v>
      </c>
      <c r="I1252" t="s">
        <v>161</v>
      </c>
      <c r="J1252">
        <v>1</v>
      </c>
      <c r="K1252" t="s">
        <v>30</v>
      </c>
      <c r="L1252">
        <v>99</v>
      </c>
      <c r="M1252" t="s">
        <v>26</v>
      </c>
      <c r="N1252">
        <v>99</v>
      </c>
      <c r="O1252" t="s">
        <v>27</v>
      </c>
      <c r="P1252">
        <v>3</v>
      </c>
      <c r="Q1252" t="s">
        <v>28</v>
      </c>
      <c r="T1252" t="s">
        <v>36</v>
      </c>
      <c r="U1252" t="s">
        <v>37</v>
      </c>
      <c r="V1252" s="3" t="str">
        <f t="shared" si="39"/>
        <v>.</v>
      </c>
      <c r="W1252" s="3" t="str">
        <f>IF(AND(T1252&lt;&gt;"_U",T1252&lt;&gt;"c",J1252&lt;&gt;9,J1252&lt;&gt;99),IFERROR(VLOOKUP(A1252,'Health Total'!$A$2:$W$10000,18,0),"."),".")</f>
        <v>.</v>
      </c>
    </row>
    <row r="1253" spans="1:23" x14ac:dyDescent="0.2">
      <c r="A1253" s="1" t="str">
        <f t="shared" si="38"/>
        <v>2018|Hawke's Bay|Total - gender</v>
      </c>
      <c r="B1253" t="s">
        <v>20</v>
      </c>
      <c r="C1253" t="s">
        <v>21</v>
      </c>
      <c r="D1253" t="s">
        <v>22</v>
      </c>
      <c r="E1253" t="s">
        <v>23</v>
      </c>
      <c r="F1253">
        <v>2018</v>
      </c>
      <c r="G1253">
        <v>2018</v>
      </c>
      <c r="H1253">
        <v>300</v>
      </c>
      <c r="I1253" t="s">
        <v>161</v>
      </c>
      <c r="J1253">
        <v>1</v>
      </c>
      <c r="K1253" t="s">
        <v>30</v>
      </c>
      <c r="L1253">
        <v>99</v>
      </c>
      <c r="M1253" t="s">
        <v>26</v>
      </c>
      <c r="N1253">
        <v>99</v>
      </c>
      <c r="O1253" t="s">
        <v>27</v>
      </c>
      <c r="P1253">
        <v>99</v>
      </c>
      <c r="Q1253" t="s">
        <v>42</v>
      </c>
      <c r="R1253">
        <v>51495</v>
      </c>
      <c r="V1253" s="3">
        <f t="shared" si="39"/>
        <v>48.61</v>
      </c>
      <c r="W1253" s="3">
        <f>IF(AND(T1253&lt;&gt;"_U",T1253&lt;&gt;"c",J1253&lt;&gt;9,J1253&lt;&gt;99),IFERROR(VLOOKUP(A1253,'Health Total'!$A$2:$W$10000,18,0),"."),".")</f>
        <v>105942</v>
      </c>
    </row>
    <row r="1254" spans="1:23" x14ac:dyDescent="0.2">
      <c r="A1254" s="1" t="str">
        <f t="shared" si="38"/>
        <v>2018|Hawke's Bay|Male / TÄne</v>
      </c>
      <c r="B1254" t="s">
        <v>20</v>
      </c>
      <c r="C1254" t="s">
        <v>21</v>
      </c>
      <c r="D1254" t="s">
        <v>22</v>
      </c>
      <c r="E1254" t="s">
        <v>23</v>
      </c>
      <c r="F1254">
        <v>2018</v>
      </c>
      <c r="G1254">
        <v>2018</v>
      </c>
      <c r="H1254">
        <v>300</v>
      </c>
      <c r="I1254" t="s">
        <v>161</v>
      </c>
      <c r="J1254">
        <v>3</v>
      </c>
      <c r="K1254" t="s">
        <v>39</v>
      </c>
      <c r="L1254">
        <v>99</v>
      </c>
      <c r="M1254" t="s">
        <v>26</v>
      </c>
      <c r="N1254">
        <v>99</v>
      </c>
      <c r="O1254" t="s">
        <v>27</v>
      </c>
      <c r="P1254">
        <v>1</v>
      </c>
      <c r="Q1254" t="s">
        <v>34</v>
      </c>
      <c r="R1254">
        <v>1593</v>
      </c>
      <c r="V1254" s="3">
        <f t="shared" si="39"/>
        <v>3.23</v>
      </c>
      <c r="W1254" s="3">
        <f>IF(AND(T1254&lt;&gt;"_U",T1254&lt;&gt;"c",J1254&lt;&gt;9,J1254&lt;&gt;99),IFERROR(VLOOKUP(A1254,'Health Total'!$A$2:$W$10000,18,0),"."),".")</f>
        <v>49368</v>
      </c>
    </row>
    <row r="1255" spans="1:23" x14ac:dyDescent="0.2">
      <c r="A1255" s="1" t="str">
        <f t="shared" si="38"/>
        <v>2018|Hawke's Bay|Female / Wahine</v>
      </c>
      <c r="B1255" t="s">
        <v>20</v>
      </c>
      <c r="C1255" t="s">
        <v>21</v>
      </c>
      <c r="D1255" t="s">
        <v>22</v>
      </c>
      <c r="E1255" t="s">
        <v>23</v>
      </c>
      <c r="F1255">
        <v>2018</v>
      </c>
      <c r="G1255">
        <v>2018</v>
      </c>
      <c r="H1255">
        <v>300</v>
      </c>
      <c r="I1255" t="s">
        <v>161</v>
      </c>
      <c r="J1255">
        <v>3</v>
      </c>
      <c r="K1255" t="s">
        <v>39</v>
      </c>
      <c r="L1255">
        <v>99</v>
      </c>
      <c r="M1255" t="s">
        <v>26</v>
      </c>
      <c r="N1255">
        <v>99</v>
      </c>
      <c r="O1255" t="s">
        <v>27</v>
      </c>
      <c r="P1255">
        <v>2</v>
      </c>
      <c r="Q1255" t="s">
        <v>31</v>
      </c>
      <c r="R1255">
        <v>2160</v>
      </c>
      <c r="V1255" s="3">
        <f t="shared" si="39"/>
        <v>3.82</v>
      </c>
      <c r="W1255" s="3">
        <f>IF(AND(T1255&lt;&gt;"_U",T1255&lt;&gt;"c",J1255&lt;&gt;9,J1255&lt;&gt;99),IFERROR(VLOOKUP(A1255,'Health Total'!$A$2:$W$10000,18,0),"."),".")</f>
        <v>56574</v>
      </c>
    </row>
    <row r="1256" spans="1:23" x14ac:dyDescent="0.2">
      <c r="A1256" s="1" t="str">
        <f t="shared" si="38"/>
        <v>2018|Hawke's Bay|Another gender / He ira kÄ“ anÅ</v>
      </c>
      <c r="B1256" t="s">
        <v>20</v>
      </c>
      <c r="C1256" t="s">
        <v>21</v>
      </c>
      <c r="D1256" t="s">
        <v>22</v>
      </c>
      <c r="E1256" t="s">
        <v>23</v>
      </c>
      <c r="F1256">
        <v>2018</v>
      </c>
      <c r="G1256">
        <v>2018</v>
      </c>
      <c r="H1256">
        <v>300</v>
      </c>
      <c r="I1256" t="s">
        <v>161</v>
      </c>
      <c r="J1256">
        <v>3</v>
      </c>
      <c r="K1256" t="s">
        <v>39</v>
      </c>
      <c r="L1256">
        <v>99</v>
      </c>
      <c r="M1256" t="s">
        <v>26</v>
      </c>
      <c r="N1256">
        <v>99</v>
      </c>
      <c r="O1256" t="s">
        <v>27</v>
      </c>
      <c r="P1256">
        <v>3</v>
      </c>
      <c r="Q1256" t="s">
        <v>28</v>
      </c>
      <c r="T1256" t="s">
        <v>36</v>
      </c>
      <c r="U1256" t="s">
        <v>37</v>
      </c>
      <c r="V1256" s="3" t="str">
        <f t="shared" si="39"/>
        <v>.</v>
      </c>
      <c r="W1256" s="3" t="str">
        <f>IF(AND(T1256&lt;&gt;"_U",T1256&lt;&gt;"c",J1256&lt;&gt;9,J1256&lt;&gt;99),IFERROR(VLOOKUP(A1256,'Health Total'!$A$2:$W$10000,18,0),"."),".")</f>
        <v>.</v>
      </c>
    </row>
    <row r="1257" spans="1:23" x14ac:dyDescent="0.2">
      <c r="A1257" s="1" t="str">
        <f t="shared" si="38"/>
        <v>2018|Hawke's Bay|Total - gender</v>
      </c>
      <c r="B1257" t="s">
        <v>20</v>
      </c>
      <c r="C1257" t="s">
        <v>21</v>
      </c>
      <c r="D1257" t="s">
        <v>22</v>
      </c>
      <c r="E1257" t="s">
        <v>23</v>
      </c>
      <c r="F1257">
        <v>2018</v>
      </c>
      <c r="G1257">
        <v>2018</v>
      </c>
      <c r="H1257">
        <v>300</v>
      </c>
      <c r="I1257" t="s">
        <v>161</v>
      </c>
      <c r="J1257">
        <v>3</v>
      </c>
      <c r="K1257" t="s">
        <v>39</v>
      </c>
      <c r="L1257">
        <v>99</v>
      </c>
      <c r="M1257" t="s">
        <v>26</v>
      </c>
      <c r="N1257">
        <v>99</v>
      </c>
      <c r="O1257" t="s">
        <v>27</v>
      </c>
      <c r="P1257">
        <v>99</v>
      </c>
      <c r="Q1257" t="s">
        <v>42</v>
      </c>
      <c r="R1257">
        <v>3753</v>
      </c>
      <c r="V1257" s="3">
        <f t="shared" si="39"/>
        <v>3.54</v>
      </c>
      <c r="W1257" s="3">
        <f>IF(AND(T1257&lt;&gt;"_U",T1257&lt;&gt;"c",J1257&lt;&gt;9,J1257&lt;&gt;99),IFERROR(VLOOKUP(A1257,'Health Total'!$A$2:$W$10000,18,0),"."),".")</f>
        <v>105942</v>
      </c>
    </row>
    <row r="1258" spans="1:23" x14ac:dyDescent="0.2">
      <c r="A1258" s="1" t="str">
        <f t="shared" si="38"/>
        <v>2018|Hawke's Bay|Male / TÄne</v>
      </c>
      <c r="B1258" t="s">
        <v>20</v>
      </c>
      <c r="C1258" t="s">
        <v>21</v>
      </c>
      <c r="D1258" t="s">
        <v>22</v>
      </c>
      <c r="E1258" t="s">
        <v>23</v>
      </c>
      <c r="F1258">
        <v>2018</v>
      </c>
      <c r="G1258">
        <v>2018</v>
      </c>
      <c r="H1258">
        <v>300</v>
      </c>
      <c r="I1258" t="s">
        <v>161</v>
      </c>
      <c r="J1258">
        <v>4</v>
      </c>
      <c r="K1258" t="s">
        <v>54</v>
      </c>
      <c r="L1258">
        <v>99</v>
      </c>
      <c r="M1258" t="s">
        <v>26</v>
      </c>
      <c r="N1258">
        <v>99</v>
      </c>
      <c r="O1258" t="s">
        <v>27</v>
      </c>
      <c r="P1258">
        <v>1</v>
      </c>
      <c r="Q1258" t="s">
        <v>34</v>
      </c>
      <c r="R1258">
        <v>3879</v>
      </c>
      <c r="V1258" s="3">
        <f t="shared" si="39"/>
        <v>7.86</v>
      </c>
      <c r="W1258" s="3">
        <f>IF(AND(T1258&lt;&gt;"_U",T1258&lt;&gt;"c",J1258&lt;&gt;9,J1258&lt;&gt;99),IFERROR(VLOOKUP(A1258,'Health Total'!$A$2:$W$10000,18,0),"."),".")</f>
        <v>49368</v>
      </c>
    </row>
    <row r="1259" spans="1:23" x14ac:dyDescent="0.2">
      <c r="A1259" s="1" t="str">
        <f t="shared" si="38"/>
        <v>2018|Hawke's Bay|Female / Wahine</v>
      </c>
      <c r="B1259" t="s">
        <v>20</v>
      </c>
      <c r="C1259" t="s">
        <v>21</v>
      </c>
      <c r="D1259" t="s">
        <v>22</v>
      </c>
      <c r="E1259" t="s">
        <v>23</v>
      </c>
      <c r="F1259">
        <v>2018</v>
      </c>
      <c r="G1259">
        <v>2018</v>
      </c>
      <c r="H1259">
        <v>300</v>
      </c>
      <c r="I1259" t="s">
        <v>161</v>
      </c>
      <c r="J1259">
        <v>4</v>
      </c>
      <c r="K1259" t="s">
        <v>54</v>
      </c>
      <c r="L1259">
        <v>99</v>
      </c>
      <c r="M1259" t="s">
        <v>26</v>
      </c>
      <c r="N1259">
        <v>99</v>
      </c>
      <c r="O1259" t="s">
        <v>27</v>
      </c>
      <c r="P1259">
        <v>2</v>
      </c>
      <c r="Q1259" t="s">
        <v>31</v>
      </c>
      <c r="R1259">
        <v>5829</v>
      </c>
      <c r="V1259" s="3">
        <f t="shared" si="39"/>
        <v>10.3</v>
      </c>
      <c r="W1259" s="3">
        <f>IF(AND(T1259&lt;&gt;"_U",T1259&lt;&gt;"c",J1259&lt;&gt;9,J1259&lt;&gt;99),IFERROR(VLOOKUP(A1259,'Health Total'!$A$2:$W$10000,18,0),"."),".")</f>
        <v>56574</v>
      </c>
    </row>
    <row r="1260" spans="1:23" x14ac:dyDescent="0.2">
      <c r="A1260" s="1" t="str">
        <f t="shared" si="38"/>
        <v>2018|Hawke's Bay|Another gender / He ira kÄ“ anÅ</v>
      </c>
      <c r="B1260" t="s">
        <v>20</v>
      </c>
      <c r="C1260" t="s">
        <v>21</v>
      </c>
      <c r="D1260" t="s">
        <v>22</v>
      </c>
      <c r="E1260" t="s">
        <v>23</v>
      </c>
      <c r="F1260">
        <v>2018</v>
      </c>
      <c r="G1260">
        <v>2018</v>
      </c>
      <c r="H1260">
        <v>300</v>
      </c>
      <c r="I1260" t="s">
        <v>161</v>
      </c>
      <c r="J1260">
        <v>4</v>
      </c>
      <c r="K1260" t="s">
        <v>54</v>
      </c>
      <c r="L1260">
        <v>99</v>
      </c>
      <c r="M1260" t="s">
        <v>26</v>
      </c>
      <c r="N1260">
        <v>99</v>
      </c>
      <c r="O1260" t="s">
        <v>27</v>
      </c>
      <c r="P1260">
        <v>3</v>
      </c>
      <c r="Q1260" t="s">
        <v>28</v>
      </c>
      <c r="T1260" t="s">
        <v>36</v>
      </c>
      <c r="U1260" t="s">
        <v>37</v>
      </c>
      <c r="V1260" s="3" t="str">
        <f t="shared" si="39"/>
        <v>.</v>
      </c>
      <c r="W1260" s="3" t="str">
        <f>IF(AND(T1260&lt;&gt;"_U",T1260&lt;&gt;"c",J1260&lt;&gt;9,J1260&lt;&gt;99),IFERROR(VLOOKUP(A1260,'Health Total'!$A$2:$W$10000,18,0),"."),".")</f>
        <v>.</v>
      </c>
    </row>
    <row r="1261" spans="1:23" x14ac:dyDescent="0.2">
      <c r="A1261" s="1" t="str">
        <f t="shared" si="38"/>
        <v>2018|Hawke's Bay|Total - gender</v>
      </c>
      <c r="B1261" t="s">
        <v>20</v>
      </c>
      <c r="C1261" t="s">
        <v>21</v>
      </c>
      <c r="D1261" t="s">
        <v>22</v>
      </c>
      <c r="E1261" t="s">
        <v>23</v>
      </c>
      <c r="F1261">
        <v>2018</v>
      </c>
      <c r="G1261">
        <v>2018</v>
      </c>
      <c r="H1261">
        <v>300</v>
      </c>
      <c r="I1261" t="s">
        <v>161</v>
      </c>
      <c r="J1261">
        <v>4</v>
      </c>
      <c r="K1261" t="s">
        <v>54</v>
      </c>
      <c r="L1261">
        <v>99</v>
      </c>
      <c r="M1261" t="s">
        <v>26</v>
      </c>
      <c r="N1261">
        <v>99</v>
      </c>
      <c r="O1261" t="s">
        <v>27</v>
      </c>
      <c r="P1261">
        <v>99</v>
      </c>
      <c r="Q1261" t="s">
        <v>42</v>
      </c>
      <c r="R1261">
        <v>9708</v>
      </c>
      <c r="V1261" s="3">
        <f t="shared" si="39"/>
        <v>9.16</v>
      </c>
      <c r="W1261" s="3">
        <f>IF(AND(T1261&lt;&gt;"_U",T1261&lt;&gt;"c",J1261&lt;&gt;9,J1261&lt;&gt;99),IFERROR(VLOOKUP(A1261,'Health Total'!$A$2:$W$10000,18,0),"."),".")</f>
        <v>105942</v>
      </c>
    </row>
    <row r="1262" spans="1:23" x14ac:dyDescent="0.2">
      <c r="A1262" s="1" t="str">
        <f t="shared" si="38"/>
        <v>2018|Hawke's Bay|Male / TÄne</v>
      </c>
      <c r="B1262" t="s">
        <v>20</v>
      </c>
      <c r="C1262" t="s">
        <v>21</v>
      </c>
      <c r="D1262" t="s">
        <v>22</v>
      </c>
      <c r="E1262" t="s">
        <v>23</v>
      </c>
      <c r="F1262">
        <v>2018</v>
      </c>
      <c r="G1262">
        <v>2018</v>
      </c>
      <c r="H1262">
        <v>300</v>
      </c>
      <c r="I1262" t="s">
        <v>161</v>
      </c>
      <c r="J1262">
        <v>5</v>
      </c>
      <c r="K1262" t="s">
        <v>33</v>
      </c>
      <c r="L1262">
        <v>99</v>
      </c>
      <c r="M1262" t="s">
        <v>26</v>
      </c>
      <c r="N1262">
        <v>99</v>
      </c>
      <c r="O1262" t="s">
        <v>27</v>
      </c>
      <c r="P1262">
        <v>1</v>
      </c>
      <c r="Q1262" t="s">
        <v>34</v>
      </c>
      <c r="R1262">
        <v>1656</v>
      </c>
      <c r="V1262" s="3">
        <f t="shared" si="39"/>
        <v>3.35</v>
      </c>
      <c r="W1262" s="3">
        <f>IF(AND(T1262&lt;&gt;"_U",T1262&lt;&gt;"c",J1262&lt;&gt;9,J1262&lt;&gt;99),IFERROR(VLOOKUP(A1262,'Health Total'!$A$2:$W$10000,18,0),"."),".")</f>
        <v>49368</v>
      </c>
    </row>
    <row r="1263" spans="1:23" x14ac:dyDescent="0.2">
      <c r="A1263" s="1" t="str">
        <f t="shared" si="38"/>
        <v>2018|Hawke's Bay|Female / Wahine</v>
      </c>
      <c r="B1263" t="s">
        <v>20</v>
      </c>
      <c r="C1263" t="s">
        <v>21</v>
      </c>
      <c r="D1263" t="s">
        <v>22</v>
      </c>
      <c r="E1263" t="s">
        <v>23</v>
      </c>
      <c r="F1263">
        <v>2018</v>
      </c>
      <c r="G1263">
        <v>2018</v>
      </c>
      <c r="H1263">
        <v>300</v>
      </c>
      <c r="I1263" t="s">
        <v>161</v>
      </c>
      <c r="J1263">
        <v>5</v>
      </c>
      <c r="K1263" t="s">
        <v>33</v>
      </c>
      <c r="L1263">
        <v>99</v>
      </c>
      <c r="M1263" t="s">
        <v>26</v>
      </c>
      <c r="N1263">
        <v>99</v>
      </c>
      <c r="O1263" t="s">
        <v>27</v>
      </c>
      <c r="P1263">
        <v>2</v>
      </c>
      <c r="Q1263" t="s">
        <v>31</v>
      </c>
      <c r="R1263">
        <v>5505</v>
      </c>
      <c r="V1263" s="3">
        <f t="shared" si="39"/>
        <v>9.73</v>
      </c>
      <c r="W1263" s="3">
        <f>IF(AND(T1263&lt;&gt;"_U",T1263&lt;&gt;"c",J1263&lt;&gt;9,J1263&lt;&gt;99),IFERROR(VLOOKUP(A1263,'Health Total'!$A$2:$W$10000,18,0),"."),".")</f>
        <v>56574</v>
      </c>
    </row>
    <row r="1264" spans="1:23" x14ac:dyDescent="0.2">
      <c r="A1264" s="1" t="str">
        <f t="shared" si="38"/>
        <v>2018|Hawke's Bay|Another gender / He ira kÄ“ anÅ</v>
      </c>
      <c r="B1264" t="s">
        <v>20</v>
      </c>
      <c r="C1264" t="s">
        <v>21</v>
      </c>
      <c r="D1264" t="s">
        <v>22</v>
      </c>
      <c r="E1264" t="s">
        <v>23</v>
      </c>
      <c r="F1264">
        <v>2018</v>
      </c>
      <c r="G1264">
        <v>2018</v>
      </c>
      <c r="H1264">
        <v>300</v>
      </c>
      <c r="I1264" t="s">
        <v>161</v>
      </c>
      <c r="J1264">
        <v>5</v>
      </c>
      <c r="K1264" t="s">
        <v>33</v>
      </c>
      <c r="L1264">
        <v>99</v>
      </c>
      <c r="M1264" t="s">
        <v>26</v>
      </c>
      <c r="N1264">
        <v>99</v>
      </c>
      <c r="O1264" t="s">
        <v>27</v>
      </c>
      <c r="P1264">
        <v>3</v>
      </c>
      <c r="Q1264" t="s">
        <v>28</v>
      </c>
      <c r="T1264" t="s">
        <v>36</v>
      </c>
      <c r="U1264" t="s">
        <v>37</v>
      </c>
      <c r="V1264" s="3" t="str">
        <f t="shared" si="39"/>
        <v>.</v>
      </c>
      <c r="W1264" s="3" t="str">
        <f>IF(AND(T1264&lt;&gt;"_U",T1264&lt;&gt;"c",J1264&lt;&gt;9,J1264&lt;&gt;99),IFERROR(VLOOKUP(A1264,'Health Total'!$A$2:$W$10000,18,0),"."),".")</f>
        <v>.</v>
      </c>
    </row>
    <row r="1265" spans="1:23" x14ac:dyDescent="0.2">
      <c r="A1265" s="1" t="str">
        <f t="shared" si="38"/>
        <v>2018|Hawke's Bay|Total - gender</v>
      </c>
      <c r="B1265" t="s">
        <v>20</v>
      </c>
      <c r="C1265" t="s">
        <v>21</v>
      </c>
      <c r="D1265" t="s">
        <v>22</v>
      </c>
      <c r="E1265" t="s">
        <v>23</v>
      </c>
      <c r="F1265">
        <v>2018</v>
      </c>
      <c r="G1265">
        <v>2018</v>
      </c>
      <c r="H1265">
        <v>300</v>
      </c>
      <c r="I1265" t="s">
        <v>161</v>
      </c>
      <c r="J1265">
        <v>5</v>
      </c>
      <c r="K1265" t="s">
        <v>33</v>
      </c>
      <c r="L1265">
        <v>99</v>
      </c>
      <c r="M1265" t="s">
        <v>26</v>
      </c>
      <c r="N1265">
        <v>99</v>
      </c>
      <c r="O1265" t="s">
        <v>27</v>
      </c>
      <c r="P1265">
        <v>99</v>
      </c>
      <c r="Q1265" t="s">
        <v>42</v>
      </c>
      <c r="R1265">
        <v>7161</v>
      </c>
      <c r="V1265" s="3">
        <f t="shared" si="39"/>
        <v>6.76</v>
      </c>
      <c r="W1265" s="3">
        <f>IF(AND(T1265&lt;&gt;"_U",T1265&lt;&gt;"c",J1265&lt;&gt;9,J1265&lt;&gt;99),IFERROR(VLOOKUP(A1265,'Health Total'!$A$2:$W$10000,18,0),"."),".")</f>
        <v>105942</v>
      </c>
    </row>
    <row r="1266" spans="1:23" x14ac:dyDescent="0.2">
      <c r="A1266" s="1" t="str">
        <f t="shared" si="38"/>
        <v>2018|Hawke's Bay|Male / TÄne</v>
      </c>
      <c r="B1266" t="s">
        <v>20</v>
      </c>
      <c r="C1266" t="s">
        <v>21</v>
      </c>
      <c r="D1266" t="s">
        <v>22</v>
      </c>
      <c r="E1266" t="s">
        <v>23</v>
      </c>
      <c r="F1266">
        <v>2018</v>
      </c>
      <c r="G1266">
        <v>2018</v>
      </c>
      <c r="H1266">
        <v>300</v>
      </c>
      <c r="I1266" t="s">
        <v>161</v>
      </c>
      <c r="J1266">
        <v>6</v>
      </c>
      <c r="K1266" t="s">
        <v>52</v>
      </c>
      <c r="L1266">
        <v>99</v>
      </c>
      <c r="M1266" t="s">
        <v>26</v>
      </c>
      <c r="N1266">
        <v>99</v>
      </c>
      <c r="O1266" t="s">
        <v>27</v>
      </c>
      <c r="P1266">
        <v>1</v>
      </c>
      <c r="Q1266" t="s">
        <v>34</v>
      </c>
      <c r="R1266">
        <v>16563</v>
      </c>
      <c r="V1266" s="3">
        <f t="shared" si="39"/>
        <v>33.549999999999997</v>
      </c>
      <c r="W1266" s="3">
        <f>IF(AND(T1266&lt;&gt;"_U",T1266&lt;&gt;"c",J1266&lt;&gt;9,J1266&lt;&gt;99),IFERROR(VLOOKUP(A1266,'Health Total'!$A$2:$W$10000,18,0),"."),".")</f>
        <v>49368</v>
      </c>
    </row>
    <row r="1267" spans="1:23" x14ac:dyDescent="0.2">
      <c r="A1267" s="1" t="str">
        <f t="shared" si="38"/>
        <v>2018|Hawke's Bay|Female / Wahine</v>
      </c>
      <c r="B1267" t="s">
        <v>20</v>
      </c>
      <c r="C1267" t="s">
        <v>21</v>
      </c>
      <c r="D1267" t="s">
        <v>22</v>
      </c>
      <c r="E1267" t="s">
        <v>23</v>
      </c>
      <c r="F1267">
        <v>2018</v>
      </c>
      <c r="G1267">
        <v>2018</v>
      </c>
      <c r="H1267">
        <v>300</v>
      </c>
      <c r="I1267" t="s">
        <v>161</v>
      </c>
      <c r="J1267">
        <v>6</v>
      </c>
      <c r="K1267" t="s">
        <v>52</v>
      </c>
      <c r="L1267">
        <v>99</v>
      </c>
      <c r="M1267" t="s">
        <v>26</v>
      </c>
      <c r="N1267">
        <v>99</v>
      </c>
      <c r="O1267" t="s">
        <v>27</v>
      </c>
      <c r="P1267">
        <v>2</v>
      </c>
      <c r="Q1267" t="s">
        <v>31</v>
      </c>
      <c r="R1267">
        <v>17259</v>
      </c>
      <c r="V1267" s="3">
        <f t="shared" si="39"/>
        <v>30.51</v>
      </c>
      <c r="W1267" s="3">
        <f>IF(AND(T1267&lt;&gt;"_U",T1267&lt;&gt;"c",J1267&lt;&gt;9,J1267&lt;&gt;99),IFERROR(VLOOKUP(A1267,'Health Total'!$A$2:$W$10000,18,0),"."),".")</f>
        <v>56574</v>
      </c>
    </row>
    <row r="1268" spans="1:23" x14ac:dyDescent="0.2">
      <c r="A1268" s="1" t="str">
        <f t="shared" si="38"/>
        <v>2018|Hawke's Bay|Another gender / He ira kÄ“ anÅ</v>
      </c>
      <c r="B1268" t="s">
        <v>20</v>
      </c>
      <c r="C1268" t="s">
        <v>21</v>
      </c>
      <c r="D1268" t="s">
        <v>22</v>
      </c>
      <c r="E1268" t="s">
        <v>23</v>
      </c>
      <c r="F1268">
        <v>2018</v>
      </c>
      <c r="G1268">
        <v>2018</v>
      </c>
      <c r="H1268">
        <v>300</v>
      </c>
      <c r="I1268" t="s">
        <v>161</v>
      </c>
      <c r="J1268">
        <v>6</v>
      </c>
      <c r="K1268" t="s">
        <v>52</v>
      </c>
      <c r="L1268">
        <v>99</v>
      </c>
      <c r="M1268" t="s">
        <v>26</v>
      </c>
      <c r="N1268">
        <v>99</v>
      </c>
      <c r="O1268" t="s">
        <v>27</v>
      </c>
      <c r="P1268">
        <v>3</v>
      </c>
      <c r="Q1268" t="s">
        <v>28</v>
      </c>
      <c r="T1268" t="s">
        <v>36</v>
      </c>
      <c r="U1268" t="s">
        <v>37</v>
      </c>
      <c r="V1268" s="3" t="str">
        <f t="shared" si="39"/>
        <v>.</v>
      </c>
      <c r="W1268" s="3" t="str">
        <f>IF(AND(T1268&lt;&gt;"_U",T1268&lt;&gt;"c",J1268&lt;&gt;9,J1268&lt;&gt;99),IFERROR(VLOOKUP(A1268,'Health Total'!$A$2:$W$10000,18,0),"."),".")</f>
        <v>.</v>
      </c>
    </row>
    <row r="1269" spans="1:23" x14ac:dyDescent="0.2">
      <c r="A1269" s="1" t="str">
        <f t="shared" si="38"/>
        <v>2018|Hawke's Bay|Total - gender</v>
      </c>
      <c r="B1269" t="s">
        <v>20</v>
      </c>
      <c r="C1269" t="s">
        <v>21</v>
      </c>
      <c r="D1269" t="s">
        <v>22</v>
      </c>
      <c r="E1269" t="s">
        <v>23</v>
      </c>
      <c r="F1269">
        <v>2018</v>
      </c>
      <c r="G1269">
        <v>2018</v>
      </c>
      <c r="H1269">
        <v>300</v>
      </c>
      <c r="I1269" t="s">
        <v>161</v>
      </c>
      <c r="J1269">
        <v>6</v>
      </c>
      <c r="K1269" t="s">
        <v>52</v>
      </c>
      <c r="L1269">
        <v>99</v>
      </c>
      <c r="M1269" t="s">
        <v>26</v>
      </c>
      <c r="N1269">
        <v>99</v>
      </c>
      <c r="O1269" t="s">
        <v>27</v>
      </c>
      <c r="P1269">
        <v>99</v>
      </c>
      <c r="Q1269" t="s">
        <v>42</v>
      </c>
      <c r="R1269">
        <v>33822</v>
      </c>
      <c r="V1269" s="3">
        <f t="shared" si="39"/>
        <v>31.93</v>
      </c>
      <c r="W1269" s="3">
        <f>IF(AND(T1269&lt;&gt;"_U",T1269&lt;&gt;"c",J1269&lt;&gt;9,J1269&lt;&gt;99),IFERROR(VLOOKUP(A1269,'Health Total'!$A$2:$W$10000,18,0),"."),".")</f>
        <v>105942</v>
      </c>
    </row>
    <row r="1270" spans="1:23" x14ac:dyDescent="0.2">
      <c r="A1270" s="1" t="str">
        <f t="shared" si="38"/>
        <v>2018|Hawke's Bay|Male / TÄne</v>
      </c>
      <c r="B1270" t="s">
        <v>20</v>
      </c>
      <c r="C1270" t="s">
        <v>21</v>
      </c>
      <c r="D1270" t="s">
        <v>22</v>
      </c>
      <c r="E1270" t="s">
        <v>23</v>
      </c>
      <c r="F1270">
        <v>2018</v>
      </c>
      <c r="G1270">
        <v>2018</v>
      </c>
      <c r="H1270">
        <v>300</v>
      </c>
      <c r="I1270" t="s">
        <v>161</v>
      </c>
      <c r="J1270">
        <v>9</v>
      </c>
      <c r="K1270" t="s">
        <v>25</v>
      </c>
      <c r="L1270">
        <v>99</v>
      </c>
      <c r="M1270" t="s">
        <v>26</v>
      </c>
      <c r="N1270">
        <v>99</v>
      </c>
      <c r="O1270" t="s">
        <v>27</v>
      </c>
      <c r="P1270">
        <v>1</v>
      </c>
      <c r="Q1270" t="s">
        <v>34</v>
      </c>
      <c r="R1270">
        <v>14046</v>
      </c>
      <c r="V1270" s="3" t="str">
        <f t="shared" si="39"/>
        <v>.</v>
      </c>
      <c r="W1270" s="3" t="str">
        <f>IF(AND(T1270&lt;&gt;"_U",T1270&lt;&gt;"c",J1270&lt;&gt;9,J1270&lt;&gt;99),IFERROR(VLOOKUP(A1270,'Health Total'!$A$2:$W$10000,18,0),"."),".")</f>
        <v>.</v>
      </c>
    </row>
    <row r="1271" spans="1:23" x14ac:dyDescent="0.2">
      <c r="A1271" s="1" t="str">
        <f t="shared" si="38"/>
        <v>2018|Hawke's Bay|Female / Wahine</v>
      </c>
      <c r="B1271" t="s">
        <v>20</v>
      </c>
      <c r="C1271" t="s">
        <v>21</v>
      </c>
      <c r="D1271" t="s">
        <v>22</v>
      </c>
      <c r="E1271" t="s">
        <v>23</v>
      </c>
      <c r="F1271">
        <v>2018</v>
      </c>
      <c r="G1271">
        <v>2018</v>
      </c>
      <c r="H1271">
        <v>300</v>
      </c>
      <c r="I1271" t="s">
        <v>161</v>
      </c>
      <c r="J1271">
        <v>9</v>
      </c>
      <c r="K1271" t="s">
        <v>25</v>
      </c>
      <c r="L1271">
        <v>99</v>
      </c>
      <c r="M1271" t="s">
        <v>26</v>
      </c>
      <c r="N1271">
        <v>99</v>
      </c>
      <c r="O1271" t="s">
        <v>27</v>
      </c>
      <c r="P1271">
        <v>2</v>
      </c>
      <c r="Q1271" t="s">
        <v>31</v>
      </c>
      <c r="R1271">
        <v>11370</v>
      </c>
      <c r="V1271" s="3" t="str">
        <f t="shared" si="39"/>
        <v>.</v>
      </c>
      <c r="W1271" s="3" t="str">
        <f>IF(AND(T1271&lt;&gt;"_U",T1271&lt;&gt;"c",J1271&lt;&gt;9,J1271&lt;&gt;99),IFERROR(VLOOKUP(A1271,'Health Total'!$A$2:$W$10000,18,0),"."),".")</f>
        <v>.</v>
      </c>
    </row>
    <row r="1272" spans="1:23" x14ac:dyDescent="0.2">
      <c r="A1272" s="1" t="str">
        <f t="shared" si="38"/>
        <v>2018|Hawke's Bay|Another gender / He ira kÄ“ anÅ</v>
      </c>
      <c r="B1272" t="s">
        <v>20</v>
      </c>
      <c r="C1272" t="s">
        <v>21</v>
      </c>
      <c r="D1272" t="s">
        <v>22</v>
      </c>
      <c r="E1272" t="s">
        <v>23</v>
      </c>
      <c r="F1272">
        <v>2018</v>
      </c>
      <c r="G1272">
        <v>2018</v>
      </c>
      <c r="H1272">
        <v>300</v>
      </c>
      <c r="I1272" t="s">
        <v>161</v>
      </c>
      <c r="J1272">
        <v>9</v>
      </c>
      <c r="K1272" t="s">
        <v>25</v>
      </c>
      <c r="L1272">
        <v>99</v>
      </c>
      <c r="M1272" t="s">
        <v>26</v>
      </c>
      <c r="N1272">
        <v>99</v>
      </c>
      <c r="O1272" t="s">
        <v>27</v>
      </c>
      <c r="P1272">
        <v>3</v>
      </c>
      <c r="Q1272" t="s">
        <v>28</v>
      </c>
      <c r="T1272" t="s">
        <v>36</v>
      </c>
      <c r="U1272" t="s">
        <v>37</v>
      </c>
      <c r="V1272" s="3" t="str">
        <f t="shared" si="39"/>
        <v>.</v>
      </c>
      <c r="W1272" s="3" t="str">
        <f>IF(AND(T1272&lt;&gt;"_U",T1272&lt;&gt;"c",J1272&lt;&gt;9,J1272&lt;&gt;99),IFERROR(VLOOKUP(A1272,'Health Total'!$A$2:$W$10000,18,0),"."),".")</f>
        <v>.</v>
      </c>
    </row>
    <row r="1273" spans="1:23" x14ac:dyDescent="0.2">
      <c r="A1273" s="1" t="str">
        <f t="shared" si="38"/>
        <v>2018|Hawke's Bay|Total - gender</v>
      </c>
      <c r="B1273" t="s">
        <v>20</v>
      </c>
      <c r="C1273" t="s">
        <v>21</v>
      </c>
      <c r="D1273" t="s">
        <v>22</v>
      </c>
      <c r="E1273" t="s">
        <v>23</v>
      </c>
      <c r="F1273">
        <v>2018</v>
      </c>
      <c r="G1273">
        <v>2018</v>
      </c>
      <c r="H1273">
        <v>300</v>
      </c>
      <c r="I1273" t="s">
        <v>161</v>
      </c>
      <c r="J1273">
        <v>9</v>
      </c>
      <c r="K1273" t="s">
        <v>25</v>
      </c>
      <c r="L1273">
        <v>99</v>
      </c>
      <c r="M1273" t="s">
        <v>26</v>
      </c>
      <c r="N1273">
        <v>99</v>
      </c>
      <c r="O1273" t="s">
        <v>27</v>
      </c>
      <c r="P1273">
        <v>99</v>
      </c>
      <c r="Q1273" t="s">
        <v>42</v>
      </c>
      <c r="R1273">
        <v>25419</v>
      </c>
      <c r="V1273" s="3" t="str">
        <f t="shared" si="39"/>
        <v>.</v>
      </c>
      <c r="W1273" s="3" t="str">
        <f>IF(AND(T1273&lt;&gt;"_U",T1273&lt;&gt;"c",J1273&lt;&gt;9,J1273&lt;&gt;99),IFERROR(VLOOKUP(A1273,'Health Total'!$A$2:$W$10000,18,0),"."),".")</f>
        <v>.</v>
      </c>
    </row>
    <row r="1274" spans="1:23" x14ac:dyDescent="0.2">
      <c r="A1274" s="1" t="str">
        <f t="shared" si="38"/>
        <v>2018|Hawke's Bay|Male / TÄne</v>
      </c>
      <c r="B1274" t="s">
        <v>20</v>
      </c>
      <c r="C1274" t="s">
        <v>21</v>
      </c>
      <c r="D1274" t="s">
        <v>22</v>
      </c>
      <c r="E1274" t="s">
        <v>23</v>
      </c>
      <c r="F1274">
        <v>2018</v>
      </c>
      <c r="G1274">
        <v>2018</v>
      </c>
      <c r="H1274">
        <v>300</v>
      </c>
      <c r="I1274" t="s">
        <v>161</v>
      </c>
      <c r="J1274">
        <v>77</v>
      </c>
      <c r="K1274" t="s">
        <v>49</v>
      </c>
      <c r="L1274">
        <v>99</v>
      </c>
      <c r="M1274" t="s">
        <v>26</v>
      </c>
      <c r="N1274">
        <v>99</v>
      </c>
      <c r="O1274" t="s">
        <v>27</v>
      </c>
      <c r="P1274">
        <v>1</v>
      </c>
      <c r="Q1274" t="s">
        <v>34</v>
      </c>
      <c r="R1274">
        <v>49368</v>
      </c>
      <c r="V1274" s="3">
        <f t="shared" si="39"/>
        <v>100</v>
      </c>
      <c r="W1274" s="3">
        <f>IF(AND(T1274&lt;&gt;"_U",T1274&lt;&gt;"c",J1274&lt;&gt;9,J1274&lt;&gt;99),IFERROR(VLOOKUP(A1274,'Health Total'!$A$2:$W$10000,18,0),"."),".")</f>
        <v>49368</v>
      </c>
    </row>
    <row r="1275" spans="1:23" x14ac:dyDescent="0.2">
      <c r="A1275" s="1" t="str">
        <f t="shared" si="38"/>
        <v>2018|Hawke's Bay|Female / Wahine</v>
      </c>
      <c r="B1275" t="s">
        <v>20</v>
      </c>
      <c r="C1275" t="s">
        <v>21</v>
      </c>
      <c r="D1275" t="s">
        <v>22</v>
      </c>
      <c r="E1275" t="s">
        <v>23</v>
      </c>
      <c r="F1275">
        <v>2018</v>
      </c>
      <c r="G1275">
        <v>2018</v>
      </c>
      <c r="H1275">
        <v>300</v>
      </c>
      <c r="I1275" t="s">
        <v>161</v>
      </c>
      <c r="J1275">
        <v>77</v>
      </c>
      <c r="K1275" t="s">
        <v>49</v>
      </c>
      <c r="L1275">
        <v>99</v>
      </c>
      <c r="M1275" t="s">
        <v>26</v>
      </c>
      <c r="N1275">
        <v>99</v>
      </c>
      <c r="O1275" t="s">
        <v>27</v>
      </c>
      <c r="P1275">
        <v>2</v>
      </c>
      <c r="Q1275" t="s">
        <v>31</v>
      </c>
      <c r="R1275">
        <v>56574</v>
      </c>
      <c r="V1275" s="3">
        <f t="shared" si="39"/>
        <v>100</v>
      </c>
      <c r="W1275" s="3">
        <f>IF(AND(T1275&lt;&gt;"_U",T1275&lt;&gt;"c",J1275&lt;&gt;9,J1275&lt;&gt;99),IFERROR(VLOOKUP(A1275,'Health Total'!$A$2:$W$10000,18,0),"."),".")</f>
        <v>56574</v>
      </c>
    </row>
    <row r="1276" spans="1:23" x14ac:dyDescent="0.2">
      <c r="A1276" s="1" t="str">
        <f t="shared" si="38"/>
        <v>2018|Hawke's Bay|Another gender / He ira kÄ“ anÅ</v>
      </c>
      <c r="B1276" t="s">
        <v>20</v>
      </c>
      <c r="C1276" t="s">
        <v>21</v>
      </c>
      <c r="D1276" t="s">
        <v>22</v>
      </c>
      <c r="E1276" t="s">
        <v>23</v>
      </c>
      <c r="F1276">
        <v>2018</v>
      </c>
      <c r="G1276">
        <v>2018</v>
      </c>
      <c r="H1276">
        <v>300</v>
      </c>
      <c r="I1276" t="s">
        <v>161</v>
      </c>
      <c r="J1276">
        <v>77</v>
      </c>
      <c r="K1276" t="s">
        <v>49</v>
      </c>
      <c r="L1276">
        <v>99</v>
      </c>
      <c r="M1276" t="s">
        <v>26</v>
      </c>
      <c r="N1276">
        <v>99</v>
      </c>
      <c r="O1276" t="s">
        <v>27</v>
      </c>
      <c r="P1276">
        <v>3</v>
      </c>
      <c r="Q1276" t="s">
        <v>28</v>
      </c>
      <c r="T1276" t="s">
        <v>36</v>
      </c>
      <c r="U1276" t="s">
        <v>37</v>
      </c>
      <c r="V1276" s="3" t="str">
        <f t="shared" si="39"/>
        <v>.</v>
      </c>
      <c r="W1276" s="3" t="str">
        <f>IF(AND(T1276&lt;&gt;"_U",T1276&lt;&gt;"c",J1276&lt;&gt;9,J1276&lt;&gt;99),IFERROR(VLOOKUP(A1276,'Health Total'!$A$2:$W$10000,18,0),"."),".")</f>
        <v>.</v>
      </c>
    </row>
    <row r="1277" spans="1:23" x14ac:dyDescent="0.2">
      <c r="A1277" s="1" t="str">
        <f t="shared" si="38"/>
        <v>2018|Hawke's Bay|Total - gender</v>
      </c>
      <c r="B1277" t="s">
        <v>20</v>
      </c>
      <c r="C1277" t="s">
        <v>21</v>
      </c>
      <c r="D1277" t="s">
        <v>22</v>
      </c>
      <c r="E1277" t="s">
        <v>23</v>
      </c>
      <c r="F1277">
        <v>2018</v>
      </c>
      <c r="G1277">
        <v>2018</v>
      </c>
      <c r="H1277">
        <v>300</v>
      </c>
      <c r="I1277" t="s">
        <v>161</v>
      </c>
      <c r="J1277">
        <v>77</v>
      </c>
      <c r="K1277" t="s">
        <v>49</v>
      </c>
      <c r="L1277">
        <v>99</v>
      </c>
      <c r="M1277" t="s">
        <v>26</v>
      </c>
      <c r="N1277">
        <v>99</v>
      </c>
      <c r="O1277" t="s">
        <v>27</v>
      </c>
      <c r="P1277">
        <v>99</v>
      </c>
      <c r="Q1277" t="s">
        <v>42</v>
      </c>
      <c r="R1277">
        <v>105942</v>
      </c>
      <c r="V1277" s="3">
        <f t="shared" si="39"/>
        <v>100</v>
      </c>
      <c r="W1277" s="3">
        <f>IF(AND(T1277&lt;&gt;"_U",T1277&lt;&gt;"c",J1277&lt;&gt;9,J1277&lt;&gt;99),IFERROR(VLOOKUP(A1277,'Health Total'!$A$2:$W$10000,18,0),"."),".")</f>
        <v>105942</v>
      </c>
    </row>
    <row r="1278" spans="1:23" x14ac:dyDescent="0.2">
      <c r="A1278" s="1" t="str">
        <f t="shared" si="38"/>
        <v>2018|Hawke's Bay|Male / TÄne</v>
      </c>
      <c r="B1278" t="s">
        <v>20</v>
      </c>
      <c r="C1278" t="s">
        <v>21</v>
      </c>
      <c r="D1278" t="s">
        <v>22</v>
      </c>
      <c r="E1278" t="s">
        <v>23</v>
      </c>
      <c r="F1278">
        <v>2018</v>
      </c>
      <c r="G1278">
        <v>2018</v>
      </c>
      <c r="H1278">
        <v>300</v>
      </c>
      <c r="I1278" t="s">
        <v>161</v>
      </c>
      <c r="J1278">
        <v>99</v>
      </c>
      <c r="K1278" t="s">
        <v>47</v>
      </c>
      <c r="L1278">
        <v>99</v>
      </c>
      <c r="M1278" t="s">
        <v>26</v>
      </c>
      <c r="N1278">
        <v>99</v>
      </c>
      <c r="O1278" t="s">
        <v>27</v>
      </c>
      <c r="P1278">
        <v>1</v>
      </c>
      <c r="Q1278" t="s">
        <v>34</v>
      </c>
      <c r="R1278">
        <v>63414</v>
      </c>
      <c r="V1278" s="3" t="str">
        <f t="shared" si="39"/>
        <v>.</v>
      </c>
      <c r="W1278" s="3" t="str">
        <f>IF(AND(T1278&lt;&gt;"_U",T1278&lt;&gt;"c",J1278&lt;&gt;9,J1278&lt;&gt;99),IFERROR(VLOOKUP(A1278,'Health Total'!$A$2:$W$10000,18,0),"."),".")</f>
        <v>.</v>
      </c>
    </row>
    <row r="1279" spans="1:23" x14ac:dyDescent="0.2">
      <c r="A1279" s="1" t="str">
        <f t="shared" si="38"/>
        <v>2018|Hawke's Bay|Female / Wahine</v>
      </c>
      <c r="B1279" t="s">
        <v>20</v>
      </c>
      <c r="C1279" t="s">
        <v>21</v>
      </c>
      <c r="D1279" t="s">
        <v>22</v>
      </c>
      <c r="E1279" t="s">
        <v>23</v>
      </c>
      <c r="F1279">
        <v>2018</v>
      </c>
      <c r="G1279">
        <v>2018</v>
      </c>
      <c r="H1279">
        <v>300</v>
      </c>
      <c r="I1279" t="s">
        <v>161</v>
      </c>
      <c r="J1279">
        <v>99</v>
      </c>
      <c r="K1279" t="s">
        <v>47</v>
      </c>
      <c r="L1279">
        <v>99</v>
      </c>
      <c r="M1279" t="s">
        <v>26</v>
      </c>
      <c r="N1279">
        <v>99</v>
      </c>
      <c r="O1279" t="s">
        <v>27</v>
      </c>
      <c r="P1279">
        <v>2</v>
      </c>
      <c r="Q1279" t="s">
        <v>31</v>
      </c>
      <c r="R1279">
        <v>67947</v>
      </c>
      <c r="V1279" s="3" t="str">
        <f t="shared" si="39"/>
        <v>.</v>
      </c>
      <c r="W1279" s="3" t="str">
        <f>IF(AND(T1279&lt;&gt;"_U",T1279&lt;&gt;"c",J1279&lt;&gt;9,J1279&lt;&gt;99),IFERROR(VLOOKUP(A1279,'Health Total'!$A$2:$W$10000,18,0),"."),".")</f>
        <v>.</v>
      </c>
    </row>
    <row r="1280" spans="1:23" x14ac:dyDescent="0.2">
      <c r="A1280" s="1" t="str">
        <f t="shared" si="38"/>
        <v>2018|Hawke's Bay|Another gender / He ira kÄ“ anÅ</v>
      </c>
      <c r="B1280" t="s">
        <v>20</v>
      </c>
      <c r="C1280" t="s">
        <v>21</v>
      </c>
      <c r="D1280" t="s">
        <v>22</v>
      </c>
      <c r="E1280" t="s">
        <v>23</v>
      </c>
      <c r="F1280">
        <v>2018</v>
      </c>
      <c r="G1280">
        <v>2018</v>
      </c>
      <c r="H1280">
        <v>300</v>
      </c>
      <c r="I1280" t="s">
        <v>161</v>
      </c>
      <c r="J1280">
        <v>99</v>
      </c>
      <c r="K1280" t="s">
        <v>47</v>
      </c>
      <c r="L1280">
        <v>99</v>
      </c>
      <c r="M1280" t="s">
        <v>26</v>
      </c>
      <c r="N1280">
        <v>99</v>
      </c>
      <c r="O1280" t="s">
        <v>27</v>
      </c>
      <c r="P1280">
        <v>3</v>
      </c>
      <c r="Q1280" t="s">
        <v>28</v>
      </c>
      <c r="T1280" t="s">
        <v>36</v>
      </c>
      <c r="U1280" t="s">
        <v>37</v>
      </c>
      <c r="V1280" s="3" t="str">
        <f t="shared" si="39"/>
        <v>.</v>
      </c>
      <c r="W1280" s="3" t="str">
        <f>IF(AND(T1280&lt;&gt;"_U",T1280&lt;&gt;"c",J1280&lt;&gt;9,J1280&lt;&gt;99),IFERROR(VLOOKUP(A1280,'Health Total'!$A$2:$W$10000,18,0),"."),".")</f>
        <v>.</v>
      </c>
    </row>
    <row r="1281" spans="1:23" x14ac:dyDescent="0.2">
      <c r="A1281" s="1" t="str">
        <f t="shared" si="38"/>
        <v>2018|Hawke's Bay|Total - gender</v>
      </c>
      <c r="B1281" t="s">
        <v>20</v>
      </c>
      <c r="C1281" t="s">
        <v>21</v>
      </c>
      <c r="D1281" t="s">
        <v>22</v>
      </c>
      <c r="E1281" t="s">
        <v>23</v>
      </c>
      <c r="F1281">
        <v>2018</v>
      </c>
      <c r="G1281">
        <v>2018</v>
      </c>
      <c r="H1281">
        <v>300</v>
      </c>
      <c r="I1281" t="s">
        <v>161</v>
      </c>
      <c r="J1281">
        <v>99</v>
      </c>
      <c r="K1281" t="s">
        <v>47</v>
      </c>
      <c r="L1281">
        <v>99</v>
      </c>
      <c r="M1281" t="s">
        <v>26</v>
      </c>
      <c r="N1281">
        <v>99</v>
      </c>
      <c r="O1281" t="s">
        <v>27</v>
      </c>
      <c r="P1281">
        <v>99</v>
      </c>
      <c r="Q1281" t="s">
        <v>42</v>
      </c>
      <c r="R1281">
        <v>131361</v>
      </c>
      <c r="V1281" s="3" t="str">
        <f t="shared" si="39"/>
        <v>.</v>
      </c>
      <c r="W1281" s="3" t="str">
        <f>IF(AND(T1281&lt;&gt;"_U",T1281&lt;&gt;"c",J1281&lt;&gt;9,J1281&lt;&gt;99),IFERROR(VLOOKUP(A1281,'Health Total'!$A$2:$W$10000,18,0),"."),".")</f>
        <v>.</v>
      </c>
    </row>
    <row r="1282" spans="1:23" x14ac:dyDescent="0.2">
      <c r="A1282" s="1" t="str">
        <f t="shared" si="38"/>
        <v>2018|Whanganui|Male / TÄne</v>
      </c>
      <c r="B1282" t="s">
        <v>20</v>
      </c>
      <c r="C1282" t="s">
        <v>21</v>
      </c>
      <c r="D1282" t="s">
        <v>22</v>
      </c>
      <c r="E1282" t="s">
        <v>23</v>
      </c>
      <c r="F1282">
        <v>2018</v>
      </c>
      <c r="G1282">
        <v>2018</v>
      </c>
      <c r="H1282">
        <v>301</v>
      </c>
      <c r="I1282" t="s">
        <v>160</v>
      </c>
      <c r="J1282">
        <v>1</v>
      </c>
      <c r="K1282" t="s">
        <v>30</v>
      </c>
      <c r="L1282">
        <v>99</v>
      </c>
      <c r="M1282" t="s">
        <v>26</v>
      </c>
      <c r="N1282">
        <v>99</v>
      </c>
      <c r="O1282" t="s">
        <v>27</v>
      </c>
      <c r="P1282">
        <v>1</v>
      </c>
      <c r="Q1282" t="s">
        <v>34</v>
      </c>
      <c r="R1282">
        <v>9309</v>
      </c>
      <c r="V1282" s="3">
        <f t="shared" si="39"/>
        <v>48.27</v>
      </c>
      <c r="W1282" s="3">
        <f>IF(AND(T1282&lt;&gt;"_U",T1282&lt;&gt;"c",J1282&lt;&gt;9,J1282&lt;&gt;99),IFERROR(VLOOKUP(A1282,'Health Total'!$A$2:$W$10000,18,0),"."),".")</f>
        <v>19287</v>
      </c>
    </row>
    <row r="1283" spans="1:23" x14ac:dyDescent="0.2">
      <c r="A1283" s="1" t="str">
        <f t="shared" ref="A1283:A1346" si="40">G1283&amp;"|"&amp;I1283&amp;"|"&amp;Q1283</f>
        <v>2018|Whanganui|Female / Wahine</v>
      </c>
      <c r="B1283" t="s">
        <v>20</v>
      </c>
      <c r="C1283" t="s">
        <v>21</v>
      </c>
      <c r="D1283" t="s">
        <v>22</v>
      </c>
      <c r="E1283" t="s">
        <v>23</v>
      </c>
      <c r="F1283">
        <v>2018</v>
      </c>
      <c r="G1283">
        <v>2018</v>
      </c>
      <c r="H1283">
        <v>301</v>
      </c>
      <c r="I1283" t="s">
        <v>160</v>
      </c>
      <c r="J1283">
        <v>1</v>
      </c>
      <c r="K1283" t="s">
        <v>30</v>
      </c>
      <c r="L1283">
        <v>99</v>
      </c>
      <c r="M1283" t="s">
        <v>26</v>
      </c>
      <c r="N1283">
        <v>99</v>
      </c>
      <c r="O1283" t="s">
        <v>27</v>
      </c>
      <c r="P1283">
        <v>2</v>
      </c>
      <c r="Q1283" t="s">
        <v>31</v>
      </c>
      <c r="R1283">
        <v>9432</v>
      </c>
      <c r="V1283" s="3">
        <f t="shared" ref="V1283:V1346" si="41">IF(T1283&lt;&gt;"_U",IFERROR((ROUND(R1283/W1283*100,2)),"."),".")</f>
        <v>43.28</v>
      </c>
      <c r="W1283" s="3">
        <f>IF(AND(T1283&lt;&gt;"_U",T1283&lt;&gt;"c",J1283&lt;&gt;9,J1283&lt;&gt;99),IFERROR(VLOOKUP(A1283,'Health Total'!$A$2:$W$10000,18,0),"."),".")</f>
        <v>21792</v>
      </c>
    </row>
    <row r="1284" spans="1:23" x14ac:dyDescent="0.2">
      <c r="A1284" s="1" t="str">
        <f t="shared" si="40"/>
        <v>2018|Whanganui|Another gender / He ira kÄ“ anÅ</v>
      </c>
      <c r="B1284" t="s">
        <v>20</v>
      </c>
      <c r="C1284" t="s">
        <v>21</v>
      </c>
      <c r="D1284" t="s">
        <v>22</v>
      </c>
      <c r="E1284" t="s">
        <v>23</v>
      </c>
      <c r="F1284">
        <v>2018</v>
      </c>
      <c r="G1284">
        <v>2018</v>
      </c>
      <c r="H1284">
        <v>301</v>
      </c>
      <c r="I1284" t="s">
        <v>160</v>
      </c>
      <c r="J1284">
        <v>1</v>
      </c>
      <c r="K1284" t="s">
        <v>30</v>
      </c>
      <c r="L1284">
        <v>99</v>
      </c>
      <c r="M1284" t="s">
        <v>26</v>
      </c>
      <c r="N1284">
        <v>99</v>
      </c>
      <c r="O1284" t="s">
        <v>27</v>
      </c>
      <c r="P1284">
        <v>3</v>
      </c>
      <c r="Q1284" t="s">
        <v>28</v>
      </c>
      <c r="T1284" t="s">
        <v>36</v>
      </c>
      <c r="U1284" t="s">
        <v>37</v>
      </c>
      <c r="V1284" s="3" t="str">
        <f t="shared" si="41"/>
        <v>.</v>
      </c>
      <c r="W1284" s="3" t="str">
        <f>IF(AND(T1284&lt;&gt;"_U",T1284&lt;&gt;"c",J1284&lt;&gt;9,J1284&lt;&gt;99),IFERROR(VLOOKUP(A1284,'Health Total'!$A$2:$W$10000,18,0),"."),".")</f>
        <v>.</v>
      </c>
    </row>
    <row r="1285" spans="1:23" x14ac:dyDescent="0.2">
      <c r="A1285" s="1" t="str">
        <f t="shared" si="40"/>
        <v>2018|Whanganui|Total - gender</v>
      </c>
      <c r="B1285" t="s">
        <v>20</v>
      </c>
      <c r="C1285" t="s">
        <v>21</v>
      </c>
      <c r="D1285" t="s">
        <v>22</v>
      </c>
      <c r="E1285" t="s">
        <v>23</v>
      </c>
      <c r="F1285">
        <v>2018</v>
      </c>
      <c r="G1285">
        <v>2018</v>
      </c>
      <c r="H1285">
        <v>301</v>
      </c>
      <c r="I1285" t="s">
        <v>160</v>
      </c>
      <c r="J1285">
        <v>1</v>
      </c>
      <c r="K1285" t="s">
        <v>30</v>
      </c>
      <c r="L1285">
        <v>99</v>
      </c>
      <c r="M1285" t="s">
        <v>26</v>
      </c>
      <c r="N1285">
        <v>99</v>
      </c>
      <c r="O1285" t="s">
        <v>27</v>
      </c>
      <c r="P1285">
        <v>99</v>
      </c>
      <c r="Q1285" t="s">
        <v>42</v>
      </c>
      <c r="R1285">
        <v>18738</v>
      </c>
      <c r="V1285" s="3">
        <f t="shared" si="41"/>
        <v>45.62</v>
      </c>
      <c r="W1285" s="3">
        <f>IF(AND(T1285&lt;&gt;"_U",T1285&lt;&gt;"c",J1285&lt;&gt;9,J1285&lt;&gt;99),IFERROR(VLOOKUP(A1285,'Health Total'!$A$2:$W$10000,18,0),"."),".")</f>
        <v>41076</v>
      </c>
    </row>
    <row r="1286" spans="1:23" x14ac:dyDescent="0.2">
      <c r="A1286" s="1" t="str">
        <f t="shared" si="40"/>
        <v>2018|Whanganui|Male / TÄne</v>
      </c>
      <c r="B1286" t="s">
        <v>20</v>
      </c>
      <c r="C1286" t="s">
        <v>21</v>
      </c>
      <c r="D1286" t="s">
        <v>22</v>
      </c>
      <c r="E1286" t="s">
        <v>23</v>
      </c>
      <c r="F1286">
        <v>2018</v>
      </c>
      <c r="G1286">
        <v>2018</v>
      </c>
      <c r="H1286">
        <v>301</v>
      </c>
      <c r="I1286" t="s">
        <v>160</v>
      </c>
      <c r="J1286">
        <v>3</v>
      </c>
      <c r="K1286" t="s">
        <v>39</v>
      </c>
      <c r="L1286">
        <v>99</v>
      </c>
      <c r="M1286" t="s">
        <v>26</v>
      </c>
      <c r="N1286">
        <v>99</v>
      </c>
      <c r="O1286" t="s">
        <v>27</v>
      </c>
      <c r="P1286">
        <v>1</v>
      </c>
      <c r="Q1286" t="s">
        <v>34</v>
      </c>
      <c r="R1286">
        <v>717</v>
      </c>
      <c r="V1286" s="3">
        <f t="shared" si="41"/>
        <v>3.72</v>
      </c>
      <c r="W1286" s="3">
        <f>IF(AND(T1286&lt;&gt;"_U",T1286&lt;&gt;"c",J1286&lt;&gt;9,J1286&lt;&gt;99),IFERROR(VLOOKUP(A1286,'Health Total'!$A$2:$W$10000,18,0),"."),".")</f>
        <v>19287</v>
      </c>
    </row>
    <row r="1287" spans="1:23" x14ac:dyDescent="0.2">
      <c r="A1287" s="1" t="str">
        <f t="shared" si="40"/>
        <v>2018|Whanganui|Female / Wahine</v>
      </c>
      <c r="B1287" t="s">
        <v>20</v>
      </c>
      <c r="C1287" t="s">
        <v>21</v>
      </c>
      <c r="D1287" t="s">
        <v>22</v>
      </c>
      <c r="E1287" t="s">
        <v>23</v>
      </c>
      <c r="F1287">
        <v>2018</v>
      </c>
      <c r="G1287">
        <v>2018</v>
      </c>
      <c r="H1287">
        <v>301</v>
      </c>
      <c r="I1287" t="s">
        <v>160</v>
      </c>
      <c r="J1287">
        <v>3</v>
      </c>
      <c r="K1287" t="s">
        <v>39</v>
      </c>
      <c r="L1287">
        <v>99</v>
      </c>
      <c r="M1287" t="s">
        <v>26</v>
      </c>
      <c r="N1287">
        <v>99</v>
      </c>
      <c r="O1287" t="s">
        <v>27</v>
      </c>
      <c r="P1287">
        <v>2</v>
      </c>
      <c r="Q1287" t="s">
        <v>31</v>
      </c>
      <c r="R1287">
        <v>879</v>
      </c>
      <c r="V1287" s="3">
        <f t="shared" si="41"/>
        <v>4.03</v>
      </c>
      <c r="W1287" s="3">
        <f>IF(AND(T1287&lt;&gt;"_U",T1287&lt;&gt;"c",J1287&lt;&gt;9,J1287&lt;&gt;99),IFERROR(VLOOKUP(A1287,'Health Total'!$A$2:$W$10000,18,0),"."),".")</f>
        <v>21792</v>
      </c>
    </row>
    <row r="1288" spans="1:23" x14ac:dyDescent="0.2">
      <c r="A1288" s="1" t="str">
        <f t="shared" si="40"/>
        <v>2018|Whanganui|Another gender / He ira kÄ“ anÅ</v>
      </c>
      <c r="B1288" t="s">
        <v>20</v>
      </c>
      <c r="C1288" t="s">
        <v>21</v>
      </c>
      <c r="D1288" t="s">
        <v>22</v>
      </c>
      <c r="E1288" t="s">
        <v>23</v>
      </c>
      <c r="F1288">
        <v>2018</v>
      </c>
      <c r="G1288">
        <v>2018</v>
      </c>
      <c r="H1288">
        <v>301</v>
      </c>
      <c r="I1288" t="s">
        <v>160</v>
      </c>
      <c r="J1288">
        <v>3</v>
      </c>
      <c r="K1288" t="s">
        <v>39</v>
      </c>
      <c r="L1288">
        <v>99</v>
      </c>
      <c r="M1288" t="s">
        <v>26</v>
      </c>
      <c r="N1288">
        <v>99</v>
      </c>
      <c r="O1288" t="s">
        <v>27</v>
      </c>
      <c r="P1288">
        <v>3</v>
      </c>
      <c r="Q1288" t="s">
        <v>28</v>
      </c>
      <c r="T1288" t="s">
        <v>36</v>
      </c>
      <c r="U1288" t="s">
        <v>37</v>
      </c>
      <c r="V1288" s="3" t="str">
        <f t="shared" si="41"/>
        <v>.</v>
      </c>
      <c r="W1288" s="3" t="str">
        <f>IF(AND(T1288&lt;&gt;"_U",T1288&lt;&gt;"c",J1288&lt;&gt;9,J1288&lt;&gt;99),IFERROR(VLOOKUP(A1288,'Health Total'!$A$2:$W$10000,18,0),"."),".")</f>
        <v>.</v>
      </c>
    </row>
    <row r="1289" spans="1:23" x14ac:dyDescent="0.2">
      <c r="A1289" s="1" t="str">
        <f t="shared" si="40"/>
        <v>2018|Whanganui|Total - gender</v>
      </c>
      <c r="B1289" t="s">
        <v>20</v>
      </c>
      <c r="C1289" t="s">
        <v>21</v>
      </c>
      <c r="D1289" t="s">
        <v>22</v>
      </c>
      <c r="E1289" t="s">
        <v>23</v>
      </c>
      <c r="F1289">
        <v>2018</v>
      </c>
      <c r="G1289">
        <v>2018</v>
      </c>
      <c r="H1289">
        <v>301</v>
      </c>
      <c r="I1289" t="s">
        <v>160</v>
      </c>
      <c r="J1289">
        <v>3</v>
      </c>
      <c r="K1289" t="s">
        <v>39</v>
      </c>
      <c r="L1289">
        <v>99</v>
      </c>
      <c r="M1289" t="s">
        <v>26</v>
      </c>
      <c r="N1289">
        <v>99</v>
      </c>
      <c r="O1289" t="s">
        <v>27</v>
      </c>
      <c r="P1289">
        <v>99</v>
      </c>
      <c r="Q1289" t="s">
        <v>42</v>
      </c>
      <c r="R1289">
        <v>1596</v>
      </c>
      <c r="V1289" s="3">
        <f t="shared" si="41"/>
        <v>3.89</v>
      </c>
      <c r="W1289" s="3">
        <f>IF(AND(T1289&lt;&gt;"_U",T1289&lt;&gt;"c",J1289&lt;&gt;9,J1289&lt;&gt;99),IFERROR(VLOOKUP(A1289,'Health Total'!$A$2:$W$10000,18,0),"."),".")</f>
        <v>41076</v>
      </c>
    </row>
    <row r="1290" spans="1:23" x14ac:dyDescent="0.2">
      <c r="A1290" s="1" t="str">
        <f t="shared" si="40"/>
        <v>2018|Whanganui|Male / TÄne</v>
      </c>
      <c r="B1290" t="s">
        <v>20</v>
      </c>
      <c r="C1290" t="s">
        <v>21</v>
      </c>
      <c r="D1290" t="s">
        <v>22</v>
      </c>
      <c r="E1290" t="s">
        <v>23</v>
      </c>
      <c r="F1290">
        <v>2018</v>
      </c>
      <c r="G1290">
        <v>2018</v>
      </c>
      <c r="H1290">
        <v>301</v>
      </c>
      <c r="I1290" t="s">
        <v>160</v>
      </c>
      <c r="J1290">
        <v>4</v>
      </c>
      <c r="K1290" t="s">
        <v>54</v>
      </c>
      <c r="L1290">
        <v>99</v>
      </c>
      <c r="M1290" t="s">
        <v>26</v>
      </c>
      <c r="N1290">
        <v>99</v>
      </c>
      <c r="O1290" t="s">
        <v>27</v>
      </c>
      <c r="P1290">
        <v>1</v>
      </c>
      <c r="Q1290" t="s">
        <v>34</v>
      </c>
      <c r="R1290">
        <v>1650</v>
      </c>
      <c r="V1290" s="3">
        <f t="shared" si="41"/>
        <v>8.5500000000000007</v>
      </c>
      <c r="W1290" s="3">
        <f>IF(AND(T1290&lt;&gt;"_U",T1290&lt;&gt;"c",J1290&lt;&gt;9,J1290&lt;&gt;99),IFERROR(VLOOKUP(A1290,'Health Total'!$A$2:$W$10000,18,0),"."),".")</f>
        <v>19287</v>
      </c>
    </row>
    <row r="1291" spans="1:23" x14ac:dyDescent="0.2">
      <c r="A1291" s="1" t="str">
        <f t="shared" si="40"/>
        <v>2018|Whanganui|Female / Wahine</v>
      </c>
      <c r="B1291" t="s">
        <v>20</v>
      </c>
      <c r="C1291" t="s">
        <v>21</v>
      </c>
      <c r="D1291" t="s">
        <v>22</v>
      </c>
      <c r="E1291" t="s">
        <v>23</v>
      </c>
      <c r="F1291">
        <v>2018</v>
      </c>
      <c r="G1291">
        <v>2018</v>
      </c>
      <c r="H1291">
        <v>301</v>
      </c>
      <c r="I1291" t="s">
        <v>160</v>
      </c>
      <c r="J1291">
        <v>4</v>
      </c>
      <c r="K1291" t="s">
        <v>54</v>
      </c>
      <c r="L1291">
        <v>99</v>
      </c>
      <c r="M1291" t="s">
        <v>26</v>
      </c>
      <c r="N1291">
        <v>99</v>
      </c>
      <c r="O1291" t="s">
        <v>27</v>
      </c>
      <c r="P1291">
        <v>2</v>
      </c>
      <c r="Q1291" t="s">
        <v>31</v>
      </c>
      <c r="R1291">
        <v>2412</v>
      </c>
      <c r="V1291" s="3">
        <f t="shared" si="41"/>
        <v>11.07</v>
      </c>
      <c r="W1291" s="3">
        <f>IF(AND(T1291&lt;&gt;"_U",T1291&lt;&gt;"c",J1291&lt;&gt;9,J1291&lt;&gt;99),IFERROR(VLOOKUP(A1291,'Health Total'!$A$2:$W$10000,18,0),"."),".")</f>
        <v>21792</v>
      </c>
    </row>
    <row r="1292" spans="1:23" x14ac:dyDescent="0.2">
      <c r="A1292" s="1" t="str">
        <f t="shared" si="40"/>
        <v>2018|Whanganui|Another gender / He ira kÄ“ anÅ</v>
      </c>
      <c r="B1292" t="s">
        <v>20</v>
      </c>
      <c r="C1292" t="s">
        <v>21</v>
      </c>
      <c r="D1292" t="s">
        <v>22</v>
      </c>
      <c r="E1292" t="s">
        <v>23</v>
      </c>
      <c r="F1292">
        <v>2018</v>
      </c>
      <c r="G1292">
        <v>2018</v>
      </c>
      <c r="H1292">
        <v>301</v>
      </c>
      <c r="I1292" t="s">
        <v>160</v>
      </c>
      <c r="J1292">
        <v>4</v>
      </c>
      <c r="K1292" t="s">
        <v>54</v>
      </c>
      <c r="L1292">
        <v>99</v>
      </c>
      <c r="M1292" t="s">
        <v>26</v>
      </c>
      <c r="N1292">
        <v>99</v>
      </c>
      <c r="O1292" t="s">
        <v>27</v>
      </c>
      <c r="P1292">
        <v>3</v>
      </c>
      <c r="Q1292" t="s">
        <v>28</v>
      </c>
      <c r="T1292" t="s">
        <v>36</v>
      </c>
      <c r="U1292" t="s">
        <v>37</v>
      </c>
      <c r="V1292" s="3" t="str">
        <f t="shared" si="41"/>
        <v>.</v>
      </c>
      <c r="W1292" s="3" t="str">
        <f>IF(AND(T1292&lt;&gt;"_U",T1292&lt;&gt;"c",J1292&lt;&gt;9,J1292&lt;&gt;99),IFERROR(VLOOKUP(A1292,'Health Total'!$A$2:$W$10000,18,0),"."),".")</f>
        <v>.</v>
      </c>
    </row>
    <row r="1293" spans="1:23" x14ac:dyDescent="0.2">
      <c r="A1293" s="1" t="str">
        <f t="shared" si="40"/>
        <v>2018|Whanganui|Total - gender</v>
      </c>
      <c r="B1293" t="s">
        <v>20</v>
      </c>
      <c r="C1293" t="s">
        <v>21</v>
      </c>
      <c r="D1293" t="s">
        <v>22</v>
      </c>
      <c r="E1293" t="s">
        <v>23</v>
      </c>
      <c r="F1293">
        <v>2018</v>
      </c>
      <c r="G1293">
        <v>2018</v>
      </c>
      <c r="H1293">
        <v>301</v>
      </c>
      <c r="I1293" t="s">
        <v>160</v>
      </c>
      <c r="J1293">
        <v>4</v>
      </c>
      <c r="K1293" t="s">
        <v>54</v>
      </c>
      <c r="L1293">
        <v>99</v>
      </c>
      <c r="M1293" t="s">
        <v>26</v>
      </c>
      <c r="N1293">
        <v>99</v>
      </c>
      <c r="O1293" t="s">
        <v>27</v>
      </c>
      <c r="P1293">
        <v>99</v>
      </c>
      <c r="Q1293" t="s">
        <v>42</v>
      </c>
      <c r="R1293">
        <v>4059</v>
      </c>
      <c r="V1293" s="3">
        <f t="shared" si="41"/>
        <v>9.8800000000000008</v>
      </c>
      <c r="W1293" s="3">
        <f>IF(AND(T1293&lt;&gt;"_U",T1293&lt;&gt;"c",J1293&lt;&gt;9,J1293&lt;&gt;99),IFERROR(VLOOKUP(A1293,'Health Total'!$A$2:$W$10000,18,0),"."),".")</f>
        <v>41076</v>
      </c>
    </row>
    <row r="1294" spans="1:23" x14ac:dyDescent="0.2">
      <c r="A1294" s="1" t="str">
        <f t="shared" si="40"/>
        <v>2018|Whanganui|Male / TÄne</v>
      </c>
      <c r="B1294" t="s">
        <v>20</v>
      </c>
      <c r="C1294" t="s">
        <v>21</v>
      </c>
      <c r="D1294" t="s">
        <v>22</v>
      </c>
      <c r="E1294" t="s">
        <v>23</v>
      </c>
      <c r="F1294">
        <v>2018</v>
      </c>
      <c r="G1294">
        <v>2018</v>
      </c>
      <c r="H1294">
        <v>301</v>
      </c>
      <c r="I1294" t="s">
        <v>160</v>
      </c>
      <c r="J1294">
        <v>5</v>
      </c>
      <c r="K1294" t="s">
        <v>33</v>
      </c>
      <c r="L1294">
        <v>99</v>
      </c>
      <c r="M1294" t="s">
        <v>26</v>
      </c>
      <c r="N1294">
        <v>99</v>
      </c>
      <c r="O1294" t="s">
        <v>27</v>
      </c>
      <c r="P1294">
        <v>1</v>
      </c>
      <c r="Q1294" t="s">
        <v>34</v>
      </c>
      <c r="R1294">
        <v>735</v>
      </c>
      <c r="V1294" s="3">
        <f t="shared" si="41"/>
        <v>3.81</v>
      </c>
      <c r="W1294" s="3">
        <f>IF(AND(T1294&lt;&gt;"_U",T1294&lt;&gt;"c",J1294&lt;&gt;9,J1294&lt;&gt;99),IFERROR(VLOOKUP(A1294,'Health Total'!$A$2:$W$10000,18,0),"."),".")</f>
        <v>19287</v>
      </c>
    </row>
    <row r="1295" spans="1:23" x14ac:dyDescent="0.2">
      <c r="A1295" s="1" t="str">
        <f t="shared" si="40"/>
        <v>2018|Whanganui|Female / Wahine</v>
      </c>
      <c r="B1295" t="s">
        <v>20</v>
      </c>
      <c r="C1295" t="s">
        <v>21</v>
      </c>
      <c r="D1295" t="s">
        <v>22</v>
      </c>
      <c r="E1295" t="s">
        <v>23</v>
      </c>
      <c r="F1295">
        <v>2018</v>
      </c>
      <c r="G1295">
        <v>2018</v>
      </c>
      <c r="H1295">
        <v>301</v>
      </c>
      <c r="I1295" t="s">
        <v>160</v>
      </c>
      <c r="J1295">
        <v>5</v>
      </c>
      <c r="K1295" t="s">
        <v>33</v>
      </c>
      <c r="L1295">
        <v>99</v>
      </c>
      <c r="M1295" t="s">
        <v>26</v>
      </c>
      <c r="N1295">
        <v>99</v>
      </c>
      <c r="O1295" t="s">
        <v>27</v>
      </c>
      <c r="P1295">
        <v>2</v>
      </c>
      <c r="Q1295" t="s">
        <v>31</v>
      </c>
      <c r="R1295">
        <v>2406</v>
      </c>
      <c r="V1295" s="3">
        <f t="shared" si="41"/>
        <v>11.04</v>
      </c>
      <c r="W1295" s="3">
        <f>IF(AND(T1295&lt;&gt;"_U",T1295&lt;&gt;"c",J1295&lt;&gt;9,J1295&lt;&gt;99),IFERROR(VLOOKUP(A1295,'Health Total'!$A$2:$W$10000,18,0),"."),".")</f>
        <v>21792</v>
      </c>
    </row>
    <row r="1296" spans="1:23" x14ac:dyDescent="0.2">
      <c r="A1296" s="1" t="str">
        <f t="shared" si="40"/>
        <v>2018|Whanganui|Another gender / He ira kÄ“ anÅ</v>
      </c>
      <c r="B1296" t="s">
        <v>20</v>
      </c>
      <c r="C1296" t="s">
        <v>21</v>
      </c>
      <c r="D1296" t="s">
        <v>22</v>
      </c>
      <c r="E1296" t="s">
        <v>23</v>
      </c>
      <c r="F1296">
        <v>2018</v>
      </c>
      <c r="G1296">
        <v>2018</v>
      </c>
      <c r="H1296">
        <v>301</v>
      </c>
      <c r="I1296" t="s">
        <v>160</v>
      </c>
      <c r="J1296">
        <v>5</v>
      </c>
      <c r="K1296" t="s">
        <v>33</v>
      </c>
      <c r="L1296">
        <v>99</v>
      </c>
      <c r="M1296" t="s">
        <v>26</v>
      </c>
      <c r="N1296">
        <v>99</v>
      </c>
      <c r="O1296" t="s">
        <v>27</v>
      </c>
      <c r="P1296">
        <v>3</v>
      </c>
      <c r="Q1296" t="s">
        <v>28</v>
      </c>
      <c r="T1296" t="s">
        <v>36</v>
      </c>
      <c r="U1296" t="s">
        <v>37</v>
      </c>
      <c r="V1296" s="3" t="str">
        <f t="shared" si="41"/>
        <v>.</v>
      </c>
      <c r="W1296" s="3" t="str">
        <f>IF(AND(T1296&lt;&gt;"_U",T1296&lt;&gt;"c",J1296&lt;&gt;9,J1296&lt;&gt;99),IFERROR(VLOOKUP(A1296,'Health Total'!$A$2:$W$10000,18,0),"."),".")</f>
        <v>.</v>
      </c>
    </row>
    <row r="1297" spans="1:23" x14ac:dyDescent="0.2">
      <c r="A1297" s="1" t="str">
        <f t="shared" si="40"/>
        <v>2018|Whanganui|Total - gender</v>
      </c>
      <c r="B1297" t="s">
        <v>20</v>
      </c>
      <c r="C1297" t="s">
        <v>21</v>
      </c>
      <c r="D1297" t="s">
        <v>22</v>
      </c>
      <c r="E1297" t="s">
        <v>23</v>
      </c>
      <c r="F1297">
        <v>2018</v>
      </c>
      <c r="G1297">
        <v>2018</v>
      </c>
      <c r="H1297">
        <v>301</v>
      </c>
      <c r="I1297" t="s">
        <v>160</v>
      </c>
      <c r="J1297">
        <v>5</v>
      </c>
      <c r="K1297" t="s">
        <v>33</v>
      </c>
      <c r="L1297">
        <v>99</v>
      </c>
      <c r="M1297" t="s">
        <v>26</v>
      </c>
      <c r="N1297">
        <v>99</v>
      </c>
      <c r="O1297" t="s">
        <v>27</v>
      </c>
      <c r="P1297">
        <v>99</v>
      </c>
      <c r="Q1297" t="s">
        <v>42</v>
      </c>
      <c r="R1297">
        <v>3141</v>
      </c>
      <c r="V1297" s="3">
        <f t="shared" si="41"/>
        <v>7.65</v>
      </c>
      <c r="W1297" s="3">
        <f>IF(AND(T1297&lt;&gt;"_U",T1297&lt;&gt;"c",J1297&lt;&gt;9,J1297&lt;&gt;99),IFERROR(VLOOKUP(A1297,'Health Total'!$A$2:$W$10000,18,0),"."),".")</f>
        <v>41076</v>
      </c>
    </row>
    <row r="1298" spans="1:23" x14ac:dyDescent="0.2">
      <c r="A1298" s="1" t="str">
        <f t="shared" si="40"/>
        <v>2018|Whanganui|Male / TÄne</v>
      </c>
      <c r="B1298" t="s">
        <v>20</v>
      </c>
      <c r="C1298" t="s">
        <v>21</v>
      </c>
      <c r="D1298" t="s">
        <v>22</v>
      </c>
      <c r="E1298" t="s">
        <v>23</v>
      </c>
      <c r="F1298">
        <v>2018</v>
      </c>
      <c r="G1298">
        <v>2018</v>
      </c>
      <c r="H1298">
        <v>301</v>
      </c>
      <c r="I1298" t="s">
        <v>160</v>
      </c>
      <c r="J1298">
        <v>6</v>
      </c>
      <c r="K1298" t="s">
        <v>52</v>
      </c>
      <c r="L1298">
        <v>99</v>
      </c>
      <c r="M1298" t="s">
        <v>26</v>
      </c>
      <c r="N1298">
        <v>99</v>
      </c>
      <c r="O1298" t="s">
        <v>27</v>
      </c>
      <c r="P1298">
        <v>1</v>
      </c>
      <c r="Q1298" t="s">
        <v>34</v>
      </c>
      <c r="R1298">
        <v>6879</v>
      </c>
      <c r="V1298" s="3">
        <f t="shared" si="41"/>
        <v>35.67</v>
      </c>
      <c r="W1298" s="3">
        <f>IF(AND(T1298&lt;&gt;"_U",T1298&lt;&gt;"c",J1298&lt;&gt;9,J1298&lt;&gt;99),IFERROR(VLOOKUP(A1298,'Health Total'!$A$2:$W$10000,18,0),"."),".")</f>
        <v>19287</v>
      </c>
    </row>
    <row r="1299" spans="1:23" x14ac:dyDescent="0.2">
      <c r="A1299" s="1" t="str">
        <f t="shared" si="40"/>
        <v>2018|Whanganui|Female / Wahine</v>
      </c>
      <c r="B1299" t="s">
        <v>20</v>
      </c>
      <c r="C1299" t="s">
        <v>21</v>
      </c>
      <c r="D1299" t="s">
        <v>22</v>
      </c>
      <c r="E1299" t="s">
        <v>23</v>
      </c>
      <c r="F1299">
        <v>2018</v>
      </c>
      <c r="G1299">
        <v>2018</v>
      </c>
      <c r="H1299">
        <v>301</v>
      </c>
      <c r="I1299" t="s">
        <v>160</v>
      </c>
      <c r="J1299">
        <v>6</v>
      </c>
      <c r="K1299" t="s">
        <v>52</v>
      </c>
      <c r="L1299">
        <v>99</v>
      </c>
      <c r="M1299" t="s">
        <v>26</v>
      </c>
      <c r="N1299">
        <v>99</v>
      </c>
      <c r="O1299" t="s">
        <v>27</v>
      </c>
      <c r="P1299">
        <v>2</v>
      </c>
      <c r="Q1299" t="s">
        <v>31</v>
      </c>
      <c r="R1299">
        <v>6663</v>
      </c>
      <c r="V1299" s="3">
        <f t="shared" si="41"/>
        <v>30.58</v>
      </c>
      <c r="W1299" s="3">
        <f>IF(AND(T1299&lt;&gt;"_U",T1299&lt;&gt;"c",J1299&lt;&gt;9,J1299&lt;&gt;99),IFERROR(VLOOKUP(A1299,'Health Total'!$A$2:$W$10000,18,0),"."),".")</f>
        <v>21792</v>
      </c>
    </row>
    <row r="1300" spans="1:23" x14ac:dyDescent="0.2">
      <c r="A1300" s="1" t="str">
        <f t="shared" si="40"/>
        <v>2018|Whanganui|Another gender / He ira kÄ“ anÅ</v>
      </c>
      <c r="B1300" t="s">
        <v>20</v>
      </c>
      <c r="C1300" t="s">
        <v>21</v>
      </c>
      <c r="D1300" t="s">
        <v>22</v>
      </c>
      <c r="E1300" t="s">
        <v>23</v>
      </c>
      <c r="F1300">
        <v>2018</v>
      </c>
      <c r="G1300">
        <v>2018</v>
      </c>
      <c r="H1300">
        <v>301</v>
      </c>
      <c r="I1300" t="s">
        <v>160</v>
      </c>
      <c r="J1300">
        <v>6</v>
      </c>
      <c r="K1300" t="s">
        <v>52</v>
      </c>
      <c r="L1300">
        <v>99</v>
      </c>
      <c r="M1300" t="s">
        <v>26</v>
      </c>
      <c r="N1300">
        <v>99</v>
      </c>
      <c r="O1300" t="s">
        <v>27</v>
      </c>
      <c r="P1300">
        <v>3</v>
      </c>
      <c r="Q1300" t="s">
        <v>28</v>
      </c>
      <c r="T1300" t="s">
        <v>36</v>
      </c>
      <c r="U1300" t="s">
        <v>37</v>
      </c>
      <c r="V1300" s="3" t="str">
        <f t="shared" si="41"/>
        <v>.</v>
      </c>
      <c r="W1300" s="3" t="str">
        <f>IF(AND(T1300&lt;&gt;"_U",T1300&lt;&gt;"c",J1300&lt;&gt;9,J1300&lt;&gt;99),IFERROR(VLOOKUP(A1300,'Health Total'!$A$2:$W$10000,18,0),"."),".")</f>
        <v>.</v>
      </c>
    </row>
    <row r="1301" spans="1:23" x14ac:dyDescent="0.2">
      <c r="A1301" s="1" t="str">
        <f t="shared" si="40"/>
        <v>2018|Whanganui|Total - gender</v>
      </c>
      <c r="B1301" t="s">
        <v>20</v>
      </c>
      <c r="C1301" t="s">
        <v>21</v>
      </c>
      <c r="D1301" t="s">
        <v>22</v>
      </c>
      <c r="E1301" t="s">
        <v>23</v>
      </c>
      <c r="F1301">
        <v>2018</v>
      </c>
      <c r="G1301">
        <v>2018</v>
      </c>
      <c r="H1301">
        <v>301</v>
      </c>
      <c r="I1301" t="s">
        <v>160</v>
      </c>
      <c r="J1301">
        <v>6</v>
      </c>
      <c r="K1301" t="s">
        <v>52</v>
      </c>
      <c r="L1301">
        <v>99</v>
      </c>
      <c r="M1301" t="s">
        <v>26</v>
      </c>
      <c r="N1301">
        <v>99</v>
      </c>
      <c r="O1301" t="s">
        <v>27</v>
      </c>
      <c r="P1301">
        <v>99</v>
      </c>
      <c r="Q1301" t="s">
        <v>42</v>
      </c>
      <c r="R1301">
        <v>13542</v>
      </c>
      <c r="V1301" s="3">
        <f t="shared" si="41"/>
        <v>32.97</v>
      </c>
      <c r="W1301" s="3">
        <f>IF(AND(T1301&lt;&gt;"_U",T1301&lt;&gt;"c",J1301&lt;&gt;9,J1301&lt;&gt;99),IFERROR(VLOOKUP(A1301,'Health Total'!$A$2:$W$10000,18,0),"."),".")</f>
        <v>41076</v>
      </c>
    </row>
    <row r="1302" spans="1:23" x14ac:dyDescent="0.2">
      <c r="A1302" s="1" t="str">
        <f t="shared" si="40"/>
        <v>2018|Whanganui|Male / TÄne</v>
      </c>
      <c r="B1302" t="s">
        <v>20</v>
      </c>
      <c r="C1302" t="s">
        <v>21</v>
      </c>
      <c r="D1302" t="s">
        <v>22</v>
      </c>
      <c r="E1302" t="s">
        <v>23</v>
      </c>
      <c r="F1302">
        <v>2018</v>
      </c>
      <c r="G1302">
        <v>2018</v>
      </c>
      <c r="H1302">
        <v>301</v>
      </c>
      <c r="I1302" t="s">
        <v>160</v>
      </c>
      <c r="J1302">
        <v>9</v>
      </c>
      <c r="K1302" t="s">
        <v>25</v>
      </c>
      <c r="L1302">
        <v>99</v>
      </c>
      <c r="M1302" t="s">
        <v>26</v>
      </c>
      <c r="N1302">
        <v>99</v>
      </c>
      <c r="O1302" t="s">
        <v>27</v>
      </c>
      <c r="P1302">
        <v>1</v>
      </c>
      <c r="Q1302" t="s">
        <v>34</v>
      </c>
      <c r="R1302">
        <v>5802</v>
      </c>
      <c r="V1302" s="3" t="str">
        <f t="shared" si="41"/>
        <v>.</v>
      </c>
      <c r="W1302" s="3" t="str">
        <f>IF(AND(T1302&lt;&gt;"_U",T1302&lt;&gt;"c",J1302&lt;&gt;9,J1302&lt;&gt;99),IFERROR(VLOOKUP(A1302,'Health Total'!$A$2:$W$10000,18,0),"."),".")</f>
        <v>.</v>
      </c>
    </row>
    <row r="1303" spans="1:23" x14ac:dyDescent="0.2">
      <c r="A1303" s="1" t="str">
        <f t="shared" si="40"/>
        <v>2018|Whanganui|Female / Wahine</v>
      </c>
      <c r="B1303" t="s">
        <v>20</v>
      </c>
      <c r="C1303" t="s">
        <v>21</v>
      </c>
      <c r="D1303" t="s">
        <v>22</v>
      </c>
      <c r="E1303" t="s">
        <v>23</v>
      </c>
      <c r="F1303">
        <v>2018</v>
      </c>
      <c r="G1303">
        <v>2018</v>
      </c>
      <c r="H1303">
        <v>301</v>
      </c>
      <c r="I1303" t="s">
        <v>160</v>
      </c>
      <c r="J1303">
        <v>9</v>
      </c>
      <c r="K1303" t="s">
        <v>25</v>
      </c>
      <c r="L1303">
        <v>99</v>
      </c>
      <c r="M1303" t="s">
        <v>26</v>
      </c>
      <c r="N1303">
        <v>99</v>
      </c>
      <c r="O1303" t="s">
        <v>27</v>
      </c>
      <c r="P1303">
        <v>2</v>
      </c>
      <c r="Q1303" t="s">
        <v>31</v>
      </c>
      <c r="R1303">
        <v>4653</v>
      </c>
      <c r="V1303" s="3" t="str">
        <f t="shared" si="41"/>
        <v>.</v>
      </c>
      <c r="W1303" s="3" t="str">
        <f>IF(AND(T1303&lt;&gt;"_U",T1303&lt;&gt;"c",J1303&lt;&gt;9,J1303&lt;&gt;99),IFERROR(VLOOKUP(A1303,'Health Total'!$A$2:$W$10000,18,0),"."),".")</f>
        <v>.</v>
      </c>
    </row>
    <row r="1304" spans="1:23" x14ac:dyDescent="0.2">
      <c r="A1304" s="1" t="str">
        <f t="shared" si="40"/>
        <v>2018|Whanganui|Another gender / He ira kÄ“ anÅ</v>
      </c>
      <c r="B1304" t="s">
        <v>20</v>
      </c>
      <c r="C1304" t="s">
        <v>21</v>
      </c>
      <c r="D1304" t="s">
        <v>22</v>
      </c>
      <c r="E1304" t="s">
        <v>23</v>
      </c>
      <c r="F1304">
        <v>2018</v>
      </c>
      <c r="G1304">
        <v>2018</v>
      </c>
      <c r="H1304">
        <v>301</v>
      </c>
      <c r="I1304" t="s">
        <v>160</v>
      </c>
      <c r="J1304">
        <v>9</v>
      </c>
      <c r="K1304" t="s">
        <v>25</v>
      </c>
      <c r="L1304">
        <v>99</v>
      </c>
      <c r="M1304" t="s">
        <v>26</v>
      </c>
      <c r="N1304">
        <v>99</v>
      </c>
      <c r="O1304" t="s">
        <v>27</v>
      </c>
      <c r="P1304">
        <v>3</v>
      </c>
      <c r="Q1304" t="s">
        <v>28</v>
      </c>
      <c r="T1304" t="s">
        <v>36</v>
      </c>
      <c r="U1304" t="s">
        <v>37</v>
      </c>
      <c r="V1304" s="3" t="str">
        <f t="shared" si="41"/>
        <v>.</v>
      </c>
      <c r="W1304" s="3" t="str">
        <f>IF(AND(T1304&lt;&gt;"_U",T1304&lt;&gt;"c",J1304&lt;&gt;9,J1304&lt;&gt;99),IFERROR(VLOOKUP(A1304,'Health Total'!$A$2:$W$10000,18,0),"."),".")</f>
        <v>.</v>
      </c>
    </row>
    <row r="1305" spans="1:23" x14ac:dyDescent="0.2">
      <c r="A1305" s="1" t="str">
        <f t="shared" si="40"/>
        <v>2018|Whanganui|Total - gender</v>
      </c>
      <c r="B1305" t="s">
        <v>20</v>
      </c>
      <c r="C1305" t="s">
        <v>21</v>
      </c>
      <c r="D1305" t="s">
        <v>22</v>
      </c>
      <c r="E1305" t="s">
        <v>23</v>
      </c>
      <c r="F1305">
        <v>2018</v>
      </c>
      <c r="G1305">
        <v>2018</v>
      </c>
      <c r="H1305">
        <v>301</v>
      </c>
      <c r="I1305" t="s">
        <v>160</v>
      </c>
      <c r="J1305">
        <v>9</v>
      </c>
      <c r="K1305" t="s">
        <v>25</v>
      </c>
      <c r="L1305">
        <v>99</v>
      </c>
      <c r="M1305" t="s">
        <v>26</v>
      </c>
      <c r="N1305">
        <v>99</v>
      </c>
      <c r="O1305" t="s">
        <v>27</v>
      </c>
      <c r="P1305">
        <v>99</v>
      </c>
      <c r="Q1305" t="s">
        <v>42</v>
      </c>
      <c r="R1305">
        <v>10455</v>
      </c>
      <c r="V1305" s="3" t="str">
        <f t="shared" si="41"/>
        <v>.</v>
      </c>
      <c r="W1305" s="3" t="str">
        <f>IF(AND(T1305&lt;&gt;"_U",T1305&lt;&gt;"c",J1305&lt;&gt;9,J1305&lt;&gt;99),IFERROR(VLOOKUP(A1305,'Health Total'!$A$2:$W$10000,18,0),"."),".")</f>
        <v>.</v>
      </c>
    </row>
    <row r="1306" spans="1:23" x14ac:dyDescent="0.2">
      <c r="A1306" s="1" t="str">
        <f t="shared" si="40"/>
        <v>2018|Whanganui|Male / TÄne</v>
      </c>
      <c r="B1306" t="s">
        <v>20</v>
      </c>
      <c r="C1306" t="s">
        <v>21</v>
      </c>
      <c r="D1306" t="s">
        <v>22</v>
      </c>
      <c r="E1306" t="s">
        <v>23</v>
      </c>
      <c r="F1306">
        <v>2018</v>
      </c>
      <c r="G1306">
        <v>2018</v>
      </c>
      <c r="H1306">
        <v>301</v>
      </c>
      <c r="I1306" t="s">
        <v>160</v>
      </c>
      <c r="J1306">
        <v>77</v>
      </c>
      <c r="K1306" t="s">
        <v>49</v>
      </c>
      <c r="L1306">
        <v>99</v>
      </c>
      <c r="M1306" t="s">
        <v>26</v>
      </c>
      <c r="N1306">
        <v>99</v>
      </c>
      <c r="O1306" t="s">
        <v>27</v>
      </c>
      <c r="P1306">
        <v>1</v>
      </c>
      <c r="Q1306" t="s">
        <v>34</v>
      </c>
      <c r="R1306">
        <v>19287</v>
      </c>
      <c r="V1306" s="3">
        <f t="shared" si="41"/>
        <v>100</v>
      </c>
      <c r="W1306" s="3">
        <f>IF(AND(T1306&lt;&gt;"_U",T1306&lt;&gt;"c",J1306&lt;&gt;9,J1306&lt;&gt;99),IFERROR(VLOOKUP(A1306,'Health Total'!$A$2:$W$10000,18,0),"."),".")</f>
        <v>19287</v>
      </c>
    </row>
    <row r="1307" spans="1:23" x14ac:dyDescent="0.2">
      <c r="A1307" s="1" t="str">
        <f t="shared" si="40"/>
        <v>2018|Whanganui|Female / Wahine</v>
      </c>
      <c r="B1307" t="s">
        <v>20</v>
      </c>
      <c r="C1307" t="s">
        <v>21</v>
      </c>
      <c r="D1307" t="s">
        <v>22</v>
      </c>
      <c r="E1307" t="s">
        <v>23</v>
      </c>
      <c r="F1307">
        <v>2018</v>
      </c>
      <c r="G1307">
        <v>2018</v>
      </c>
      <c r="H1307">
        <v>301</v>
      </c>
      <c r="I1307" t="s">
        <v>160</v>
      </c>
      <c r="J1307">
        <v>77</v>
      </c>
      <c r="K1307" t="s">
        <v>49</v>
      </c>
      <c r="L1307">
        <v>99</v>
      </c>
      <c r="M1307" t="s">
        <v>26</v>
      </c>
      <c r="N1307">
        <v>99</v>
      </c>
      <c r="O1307" t="s">
        <v>27</v>
      </c>
      <c r="P1307">
        <v>2</v>
      </c>
      <c r="Q1307" t="s">
        <v>31</v>
      </c>
      <c r="R1307">
        <v>21792</v>
      </c>
      <c r="V1307" s="3">
        <f t="shared" si="41"/>
        <v>100</v>
      </c>
      <c r="W1307" s="3">
        <f>IF(AND(T1307&lt;&gt;"_U",T1307&lt;&gt;"c",J1307&lt;&gt;9,J1307&lt;&gt;99),IFERROR(VLOOKUP(A1307,'Health Total'!$A$2:$W$10000,18,0),"."),".")</f>
        <v>21792</v>
      </c>
    </row>
    <row r="1308" spans="1:23" x14ac:dyDescent="0.2">
      <c r="A1308" s="1" t="str">
        <f t="shared" si="40"/>
        <v>2018|Whanganui|Another gender / He ira kÄ“ anÅ</v>
      </c>
      <c r="B1308" t="s">
        <v>20</v>
      </c>
      <c r="C1308" t="s">
        <v>21</v>
      </c>
      <c r="D1308" t="s">
        <v>22</v>
      </c>
      <c r="E1308" t="s">
        <v>23</v>
      </c>
      <c r="F1308">
        <v>2018</v>
      </c>
      <c r="G1308">
        <v>2018</v>
      </c>
      <c r="H1308">
        <v>301</v>
      </c>
      <c r="I1308" t="s">
        <v>160</v>
      </c>
      <c r="J1308">
        <v>77</v>
      </c>
      <c r="K1308" t="s">
        <v>49</v>
      </c>
      <c r="L1308">
        <v>99</v>
      </c>
      <c r="M1308" t="s">
        <v>26</v>
      </c>
      <c r="N1308">
        <v>99</v>
      </c>
      <c r="O1308" t="s">
        <v>27</v>
      </c>
      <c r="P1308">
        <v>3</v>
      </c>
      <c r="Q1308" t="s">
        <v>28</v>
      </c>
      <c r="T1308" t="s">
        <v>36</v>
      </c>
      <c r="U1308" t="s">
        <v>37</v>
      </c>
      <c r="V1308" s="3" t="str">
        <f t="shared" si="41"/>
        <v>.</v>
      </c>
      <c r="W1308" s="3" t="str">
        <f>IF(AND(T1308&lt;&gt;"_U",T1308&lt;&gt;"c",J1308&lt;&gt;9,J1308&lt;&gt;99),IFERROR(VLOOKUP(A1308,'Health Total'!$A$2:$W$10000,18,0),"."),".")</f>
        <v>.</v>
      </c>
    </row>
    <row r="1309" spans="1:23" x14ac:dyDescent="0.2">
      <c r="A1309" s="1" t="str">
        <f t="shared" si="40"/>
        <v>2018|Whanganui|Total - gender</v>
      </c>
      <c r="B1309" t="s">
        <v>20</v>
      </c>
      <c r="C1309" t="s">
        <v>21</v>
      </c>
      <c r="D1309" t="s">
        <v>22</v>
      </c>
      <c r="E1309" t="s">
        <v>23</v>
      </c>
      <c r="F1309">
        <v>2018</v>
      </c>
      <c r="G1309">
        <v>2018</v>
      </c>
      <c r="H1309">
        <v>301</v>
      </c>
      <c r="I1309" t="s">
        <v>160</v>
      </c>
      <c r="J1309">
        <v>77</v>
      </c>
      <c r="K1309" t="s">
        <v>49</v>
      </c>
      <c r="L1309">
        <v>99</v>
      </c>
      <c r="M1309" t="s">
        <v>26</v>
      </c>
      <c r="N1309">
        <v>99</v>
      </c>
      <c r="O1309" t="s">
        <v>27</v>
      </c>
      <c r="P1309">
        <v>99</v>
      </c>
      <c r="Q1309" t="s">
        <v>42</v>
      </c>
      <c r="R1309">
        <v>41076</v>
      </c>
      <c r="V1309" s="3">
        <f t="shared" si="41"/>
        <v>100</v>
      </c>
      <c r="W1309" s="3">
        <f>IF(AND(T1309&lt;&gt;"_U",T1309&lt;&gt;"c",J1309&lt;&gt;9,J1309&lt;&gt;99),IFERROR(VLOOKUP(A1309,'Health Total'!$A$2:$W$10000,18,0),"."),".")</f>
        <v>41076</v>
      </c>
    </row>
    <row r="1310" spans="1:23" x14ac:dyDescent="0.2">
      <c r="A1310" s="1" t="str">
        <f t="shared" si="40"/>
        <v>2018|Whanganui|Male / TÄne</v>
      </c>
      <c r="B1310" t="s">
        <v>20</v>
      </c>
      <c r="C1310" t="s">
        <v>21</v>
      </c>
      <c r="D1310" t="s">
        <v>22</v>
      </c>
      <c r="E1310" t="s">
        <v>23</v>
      </c>
      <c r="F1310">
        <v>2018</v>
      </c>
      <c r="G1310">
        <v>2018</v>
      </c>
      <c r="H1310">
        <v>301</v>
      </c>
      <c r="I1310" t="s">
        <v>160</v>
      </c>
      <c r="J1310">
        <v>99</v>
      </c>
      <c r="K1310" t="s">
        <v>47</v>
      </c>
      <c r="L1310">
        <v>99</v>
      </c>
      <c r="M1310" t="s">
        <v>26</v>
      </c>
      <c r="N1310">
        <v>99</v>
      </c>
      <c r="O1310" t="s">
        <v>27</v>
      </c>
      <c r="P1310">
        <v>1</v>
      </c>
      <c r="Q1310" t="s">
        <v>34</v>
      </c>
      <c r="R1310">
        <v>25089</v>
      </c>
      <c r="V1310" s="3" t="str">
        <f t="shared" si="41"/>
        <v>.</v>
      </c>
      <c r="W1310" s="3" t="str">
        <f>IF(AND(T1310&lt;&gt;"_U",T1310&lt;&gt;"c",J1310&lt;&gt;9,J1310&lt;&gt;99),IFERROR(VLOOKUP(A1310,'Health Total'!$A$2:$W$10000,18,0),"."),".")</f>
        <v>.</v>
      </c>
    </row>
    <row r="1311" spans="1:23" x14ac:dyDescent="0.2">
      <c r="A1311" s="1" t="str">
        <f t="shared" si="40"/>
        <v>2018|Whanganui|Female / Wahine</v>
      </c>
      <c r="B1311" t="s">
        <v>20</v>
      </c>
      <c r="C1311" t="s">
        <v>21</v>
      </c>
      <c r="D1311" t="s">
        <v>22</v>
      </c>
      <c r="E1311" t="s">
        <v>23</v>
      </c>
      <c r="F1311">
        <v>2018</v>
      </c>
      <c r="G1311">
        <v>2018</v>
      </c>
      <c r="H1311">
        <v>301</v>
      </c>
      <c r="I1311" t="s">
        <v>160</v>
      </c>
      <c r="J1311">
        <v>99</v>
      </c>
      <c r="K1311" t="s">
        <v>47</v>
      </c>
      <c r="L1311">
        <v>99</v>
      </c>
      <c r="M1311" t="s">
        <v>26</v>
      </c>
      <c r="N1311">
        <v>99</v>
      </c>
      <c r="O1311" t="s">
        <v>27</v>
      </c>
      <c r="P1311">
        <v>2</v>
      </c>
      <c r="Q1311" t="s">
        <v>31</v>
      </c>
      <c r="R1311">
        <v>26442</v>
      </c>
      <c r="V1311" s="3" t="str">
        <f t="shared" si="41"/>
        <v>.</v>
      </c>
      <c r="W1311" s="3" t="str">
        <f>IF(AND(T1311&lt;&gt;"_U",T1311&lt;&gt;"c",J1311&lt;&gt;9,J1311&lt;&gt;99),IFERROR(VLOOKUP(A1311,'Health Total'!$A$2:$W$10000,18,0),"."),".")</f>
        <v>.</v>
      </c>
    </row>
    <row r="1312" spans="1:23" x14ac:dyDescent="0.2">
      <c r="A1312" s="1" t="str">
        <f t="shared" si="40"/>
        <v>2018|Whanganui|Another gender / He ira kÄ“ anÅ</v>
      </c>
      <c r="B1312" t="s">
        <v>20</v>
      </c>
      <c r="C1312" t="s">
        <v>21</v>
      </c>
      <c r="D1312" t="s">
        <v>22</v>
      </c>
      <c r="E1312" t="s">
        <v>23</v>
      </c>
      <c r="F1312">
        <v>2018</v>
      </c>
      <c r="G1312">
        <v>2018</v>
      </c>
      <c r="H1312">
        <v>301</v>
      </c>
      <c r="I1312" t="s">
        <v>160</v>
      </c>
      <c r="J1312">
        <v>99</v>
      </c>
      <c r="K1312" t="s">
        <v>47</v>
      </c>
      <c r="L1312">
        <v>99</v>
      </c>
      <c r="M1312" t="s">
        <v>26</v>
      </c>
      <c r="N1312">
        <v>99</v>
      </c>
      <c r="O1312" t="s">
        <v>27</v>
      </c>
      <c r="P1312">
        <v>3</v>
      </c>
      <c r="Q1312" t="s">
        <v>28</v>
      </c>
      <c r="T1312" t="s">
        <v>36</v>
      </c>
      <c r="U1312" t="s">
        <v>37</v>
      </c>
      <c r="V1312" s="3" t="str">
        <f t="shared" si="41"/>
        <v>.</v>
      </c>
      <c r="W1312" s="3" t="str">
        <f>IF(AND(T1312&lt;&gt;"_U",T1312&lt;&gt;"c",J1312&lt;&gt;9,J1312&lt;&gt;99),IFERROR(VLOOKUP(A1312,'Health Total'!$A$2:$W$10000,18,0),"."),".")</f>
        <v>.</v>
      </c>
    </row>
    <row r="1313" spans="1:23" x14ac:dyDescent="0.2">
      <c r="A1313" s="1" t="str">
        <f t="shared" si="40"/>
        <v>2018|Whanganui|Total - gender</v>
      </c>
      <c r="B1313" t="s">
        <v>20</v>
      </c>
      <c r="C1313" t="s">
        <v>21</v>
      </c>
      <c r="D1313" t="s">
        <v>22</v>
      </c>
      <c r="E1313" t="s">
        <v>23</v>
      </c>
      <c r="F1313">
        <v>2018</v>
      </c>
      <c r="G1313">
        <v>2018</v>
      </c>
      <c r="H1313">
        <v>301</v>
      </c>
      <c r="I1313" t="s">
        <v>160</v>
      </c>
      <c r="J1313">
        <v>99</v>
      </c>
      <c r="K1313" t="s">
        <v>47</v>
      </c>
      <c r="L1313">
        <v>99</v>
      </c>
      <c r="M1313" t="s">
        <v>26</v>
      </c>
      <c r="N1313">
        <v>99</v>
      </c>
      <c r="O1313" t="s">
        <v>27</v>
      </c>
      <c r="P1313">
        <v>99</v>
      </c>
      <c r="Q1313" t="s">
        <v>42</v>
      </c>
      <c r="R1313">
        <v>51531</v>
      </c>
      <c r="V1313" s="3" t="str">
        <f t="shared" si="41"/>
        <v>.</v>
      </c>
      <c r="W1313" s="3" t="str">
        <f>IF(AND(T1313&lt;&gt;"_U",T1313&lt;&gt;"c",J1313&lt;&gt;9,J1313&lt;&gt;99),IFERROR(VLOOKUP(A1313,'Health Total'!$A$2:$W$10000,18,0),"."),".")</f>
        <v>.</v>
      </c>
    </row>
    <row r="1314" spans="1:23" x14ac:dyDescent="0.2">
      <c r="A1314" s="1" t="str">
        <f t="shared" si="40"/>
        <v>2018|MidCentral|Male / TÄne</v>
      </c>
      <c r="B1314" t="s">
        <v>20</v>
      </c>
      <c r="C1314" t="s">
        <v>21</v>
      </c>
      <c r="D1314" t="s">
        <v>22</v>
      </c>
      <c r="E1314" t="s">
        <v>23</v>
      </c>
      <c r="F1314">
        <v>2018</v>
      </c>
      <c r="G1314">
        <v>2018</v>
      </c>
      <c r="H1314">
        <v>302</v>
      </c>
      <c r="I1314" t="s">
        <v>159</v>
      </c>
      <c r="J1314">
        <v>1</v>
      </c>
      <c r="K1314" t="s">
        <v>30</v>
      </c>
      <c r="L1314">
        <v>99</v>
      </c>
      <c r="M1314" t="s">
        <v>26</v>
      </c>
      <c r="N1314">
        <v>99</v>
      </c>
      <c r="O1314" t="s">
        <v>27</v>
      </c>
      <c r="P1314">
        <v>1</v>
      </c>
      <c r="Q1314" t="s">
        <v>34</v>
      </c>
      <c r="R1314">
        <v>27525</v>
      </c>
      <c r="V1314" s="3">
        <f t="shared" si="41"/>
        <v>49</v>
      </c>
      <c r="W1314" s="3">
        <f>IF(AND(T1314&lt;&gt;"_U",T1314&lt;&gt;"c",J1314&lt;&gt;9,J1314&lt;&gt;99),IFERROR(VLOOKUP(A1314,'Health Total'!$A$2:$W$10000,18,0),"."),".")</f>
        <v>56172</v>
      </c>
    </row>
    <row r="1315" spans="1:23" x14ac:dyDescent="0.2">
      <c r="A1315" s="1" t="str">
        <f t="shared" si="40"/>
        <v>2018|MidCentral|Female / Wahine</v>
      </c>
      <c r="B1315" t="s">
        <v>20</v>
      </c>
      <c r="C1315" t="s">
        <v>21</v>
      </c>
      <c r="D1315" t="s">
        <v>22</v>
      </c>
      <c r="E1315" t="s">
        <v>23</v>
      </c>
      <c r="F1315">
        <v>2018</v>
      </c>
      <c r="G1315">
        <v>2018</v>
      </c>
      <c r="H1315">
        <v>302</v>
      </c>
      <c r="I1315" t="s">
        <v>159</v>
      </c>
      <c r="J1315">
        <v>1</v>
      </c>
      <c r="K1315" t="s">
        <v>30</v>
      </c>
      <c r="L1315">
        <v>99</v>
      </c>
      <c r="M1315" t="s">
        <v>26</v>
      </c>
      <c r="N1315">
        <v>99</v>
      </c>
      <c r="O1315" t="s">
        <v>27</v>
      </c>
      <c r="P1315">
        <v>2</v>
      </c>
      <c r="Q1315" t="s">
        <v>31</v>
      </c>
      <c r="R1315">
        <v>27825</v>
      </c>
      <c r="V1315" s="3">
        <f t="shared" si="41"/>
        <v>43.94</v>
      </c>
      <c r="W1315" s="3">
        <f>IF(AND(T1315&lt;&gt;"_U",T1315&lt;&gt;"c",J1315&lt;&gt;9,J1315&lt;&gt;99),IFERROR(VLOOKUP(A1315,'Health Total'!$A$2:$W$10000,18,0),"."),".")</f>
        <v>63324</v>
      </c>
    </row>
    <row r="1316" spans="1:23" x14ac:dyDescent="0.2">
      <c r="A1316" s="1" t="str">
        <f t="shared" si="40"/>
        <v>2018|MidCentral|Another gender / He ira kÄ“ anÅ</v>
      </c>
      <c r="B1316" t="s">
        <v>20</v>
      </c>
      <c r="C1316" t="s">
        <v>21</v>
      </c>
      <c r="D1316" t="s">
        <v>22</v>
      </c>
      <c r="E1316" t="s">
        <v>23</v>
      </c>
      <c r="F1316">
        <v>2018</v>
      </c>
      <c r="G1316">
        <v>2018</v>
      </c>
      <c r="H1316">
        <v>302</v>
      </c>
      <c r="I1316" t="s">
        <v>159</v>
      </c>
      <c r="J1316">
        <v>1</v>
      </c>
      <c r="K1316" t="s">
        <v>30</v>
      </c>
      <c r="L1316">
        <v>99</v>
      </c>
      <c r="M1316" t="s">
        <v>26</v>
      </c>
      <c r="N1316">
        <v>99</v>
      </c>
      <c r="O1316" t="s">
        <v>27</v>
      </c>
      <c r="P1316">
        <v>3</v>
      </c>
      <c r="Q1316" t="s">
        <v>28</v>
      </c>
      <c r="T1316" t="s">
        <v>36</v>
      </c>
      <c r="U1316" t="s">
        <v>37</v>
      </c>
      <c r="V1316" s="3" t="str">
        <f t="shared" si="41"/>
        <v>.</v>
      </c>
      <c r="W1316" s="3" t="str">
        <f>IF(AND(T1316&lt;&gt;"_U",T1316&lt;&gt;"c",J1316&lt;&gt;9,J1316&lt;&gt;99),IFERROR(VLOOKUP(A1316,'Health Total'!$A$2:$W$10000,18,0),"."),".")</f>
        <v>.</v>
      </c>
    </row>
    <row r="1317" spans="1:23" x14ac:dyDescent="0.2">
      <c r="A1317" s="1" t="str">
        <f t="shared" si="40"/>
        <v>2018|MidCentral|Total - gender</v>
      </c>
      <c r="B1317" t="s">
        <v>20</v>
      </c>
      <c r="C1317" t="s">
        <v>21</v>
      </c>
      <c r="D1317" t="s">
        <v>22</v>
      </c>
      <c r="E1317" t="s">
        <v>23</v>
      </c>
      <c r="F1317">
        <v>2018</v>
      </c>
      <c r="G1317">
        <v>2018</v>
      </c>
      <c r="H1317">
        <v>302</v>
      </c>
      <c r="I1317" t="s">
        <v>159</v>
      </c>
      <c r="J1317">
        <v>1</v>
      </c>
      <c r="K1317" t="s">
        <v>30</v>
      </c>
      <c r="L1317">
        <v>99</v>
      </c>
      <c r="M1317" t="s">
        <v>26</v>
      </c>
      <c r="N1317">
        <v>99</v>
      </c>
      <c r="O1317" t="s">
        <v>27</v>
      </c>
      <c r="P1317">
        <v>99</v>
      </c>
      <c r="Q1317" t="s">
        <v>42</v>
      </c>
      <c r="R1317">
        <v>55350</v>
      </c>
      <c r="V1317" s="3">
        <f t="shared" si="41"/>
        <v>46.32</v>
      </c>
      <c r="W1317" s="3">
        <f>IF(AND(T1317&lt;&gt;"_U",T1317&lt;&gt;"c",J1317&lt;&gt;9,J1317&lt;&gt;99),IFERROR(VLOOKUP(A1317,'Health Total'!$A$2:$W$10000,18,0),"."),".")</f>
        <v>119496</v>
      </c>
    </row>
    <row r="1318" spans="1:23" x14ac:dyDescent="0.2">
      <c r="A1318" s="1" t="str">
        <f t="shared" si="40"/>
        <v>2018|MidCentral|Male / TÄne</v>
      </c>
      <c r="B1318" t="s">
        <v>20</v>
      </c>
      <c r="C1318" t="s">
        <v>21</v>
      </c>
      <c r="D1318" t="s">
        <v>22</v>
      </c>
      <c r="E1318" t="s">
        <v>23</v>
      </c>
      <c r="F1318">
        <v>2018</v>
      </c>
      <c r="G1318">
        <v>2018</v>
      </c>
      <c r="H1318">
        <v>302</v>
      </c>
      <c r="I1318" t="s">
        <v>159</v>
      </c>
      <c r="J1318">
        <v>3</v>
      </c>
      <c r="K1318" t="s">
        <v>39</v>
      </c>
      <c r="L1318">
        <v>99</v>
      </c>
      <c r="M1318" t="s">
        <v>26</v>
      </c>
      <c r="N1318">
        <v>99</v>
      </c>
      <c r="O1318" t="s">
        <v>27</v>
      </c>
      <c r="P1318">
        <v>1</v>
      </c>
      <c r="Q1318" t="s">
        <v>34</v>
      </c>
      <c r="R1318">
        <v>1695</v>
      </c>
      <c r="V1318" s="3">
        <f t="shared" si="41"/>
        <v>3.02</v>
      </c>
      <c r="W1318" s="3">
        <f>IF(AND(T1318&lt;&gt;"_U",T1318&lt;&gt;"c",J1318&lt;&gt;9,J1318&lt;&gt;99),IFERROR(VLOOKUP(A1318,'Health Total'!$A$2:$W$10000,18,0),"."),".")</f>
        <v>56172</v>
      </c>
    </row>
    <row r="1319" spans="1:23" x14ac:dyDescent="0.2">
      <c r="A1319" s="1" t="str">
        <f t="shared" si="40"/>
        <v>2018|MidCentral|Female / Wahine</v>
      </c>
      <c r="B1319" t="s">
        <v>20</v>
      </c>
      <c r="C1319" t="s">
        <v>21</v>
      </c>
      <c r="D1319" t="s">
        <v>22</v>
      </c>
      <c r="E1319" t="s">
        <v>23</v>
      </c>
      <c r="F1319">
        <v>2018</v>
      </c>
      <c r="G1319">
        <v>2018</v>
      </c>
      <c r="H1319">
        <v>302</v>
      </c>
      <c r="I1319" t="s">
        <v>159</v>
      </c>
      <c r="J1319">
        <v>3</v>
      </c>
      <c r="K1319" t="s">
        <v>39</v>
      </c>
      <c r="L1319">
        <v>99</v>
      </c>
      <c r="M1319" t="s">
        <v>26</v>
      </c>
      <c r="N1319">
        <v>99</v>
      </c>
      <c r="O1319" t="s">
        <v>27</v>
      </c>
      <c r="P1319">
        <v>2</v>
      </c>
      <c r="Q1319" t="s">
        <v>31</v>
      </c>
      <c r="R1319">
        <v>2313</v>
      </c>
      <c r="V1319" s="3">
        <f t="shared" si="41"/>
        <v>3.65</v>
      </c>
      <c r="W1319" s="3">
        <f>IF(AND(T1319&lt;&gt;"_U",T1319&lt;&gt;"c",J1319&lt;&gt;9,J1319&lt;&gt;99),IFERROR(VLOOKUP(A1319,'Health Total'!$A$2:$W$10000,18,0),"."),".")</f>
        <v>63324</v>
      </c>
    </row>
    <row r="1320" spans="1:23" x14ac:dyDescent="0.2">
      <c r="A1320" s="1" t="str">
        <f t="shared" si="40"/>
        <v>2018|MidCentral|Another gender / He ira kÄ“ anÅ</v>
      </c>
      <c r="B1320" t="s">
        <v>20</v>
      </c>
      <c r="C1320" t="s">
        <v>21</v>
      </c>
      <c r="D1320" t="s">
        <v>22</v>
      </c>
      <c r="E1320" t="s">
        <v>23</v>
      </c>
      <c r="F1320">
        <v>2018</v>
      </c>
      <c r="G1320">
        <v>2018</v>
      </c>
      <c r="H1320">
        <v>302</v>
      </c>
      <c r="I1320" t="s">
        <v>159</v>
      </c>
      <c r="J1320">
        <v>3</v>
      </c>
      <c r="K1320" t="s">
        <v>39</v>
      </c>
      <c r="L1320">
        <v>99</v>
      </c>
      <c r="M1320" t="s">
        <v>26</v>
      </c>
      <c r="N1320">
        <v>99</v>
      </c>
      <c r="O1320" t="s">
        <v>27</v>
      </c>
      <c r="P1320">
        <v>3</v>
      </c>
      <c r="Q1320" t="s">
        <v>28</v>
      </c>
      <c r="T1320" t="s">
        <v>36</v>
      </c>
      <c r="U1320" t="s">
        <v>37</v>
      </c>
      <c r="V1320" s="3" t="str">
        <f t="shared" si="41"/>
        <v>.</v>
      </c>
      <c r="W1320" s="3" t="str">
        <f>IF(AND(T1320&lt;&gt;"_U",T1320&lt;&gt;"c",J1320&lt;&gt;9,J1320&lt;&gt;99),IFERROR(VLOOKUP(A1320,'Health Total'!$A$2:$W$10000,18,0),"."),".")</f>
        <v>.</v>
      </c>
    </row>
    <row r="1321" spans="1:23" x14ac:dyDescent="0.2">
      <c r="A1321" s="1" t="str">
        <f t="shared" si="40"/>
        <v>2018|MidCentral|Total - gender</v>
      </c>
      <c r="B1321" t="s">
        <v>20</v>
      </c>
      <c r="C1321" t="s">
        <v>21</v>
      </c>
      <c r="D1321" t="s">
        <v>22</v>
      </c>
      <c r="E1321" t="s">
        <v>23</v>
      </c>
      <c r="F1321">
        <v>2018</v>
      </c>
      <c r="G1321">
        <v>2018</v>
      </c>
      <c r="H1321">
        <v>302</v>
      </c>
      <c r="I1321" t="s">
        <v>159</v>
      </c>
      <c r="J1321">
        <v>3</v>
      </c>
      <c r="K1321" t="s">
        <v>39</v>
      </c>
      <c r="L1321">
        <v>99</v>
      </c>
      <c r="M1321" t="s">
        <v>26</v>
      </c>
      <c r="N1321">
        <v>99</v>
      </c>
      <c r="O1321" t="s">
        <v>27</v>
      </c>
      <c r="P1321">
        <v>99</v>
      </c>
      <c r="Q1321" t="s">
        <v>42</v>
      </c>
      <c r="R1321">
        <v>4005</v>
      </c>
      <c r="V1321" s="3">
        <f t="shared" si="41"/>
        <v>3.35</v>
      </c>
      <c r="W1321" s="3">
        <f>IF(AND(T1321&lt;&gt;"_U",T1321&lt;&gt;"c",J1321&lt;&gt;9,J1321&lt;&gt;99),IFERROR(VLOOKUP(A1321,'Health Total'!$A$2:$W$10000,18,0),"."),".")</f>
        <v>119496</v>
      </c>
    </row>
    <row r="1322" spans="1:23" x14ac:dyDescent="0.2">
      <c r="A1322" s="1" t="str">
        <f t="shared" si="40"/>
        <v>2018|MidCentral|Male / TÄne</v>
      </c>
      <c r="B1322" t="s">
        <v>20</v>
      </c>
      <c r="C1322" t="s">
        <v>21</v>
      </c>
      <c r="D1322" t="s">
        <v>22</v>
      </c>
      <c r="E1322" t="s">
        <v>23</v>
      </c>
      <c r="F1322">
        <v>2018</v>
      </c>
      <c r="G1322">
        <v>2018</v>
      </c>
      <c r="H1322">
        <v>302</v>
      </c>
      <c r="I1322" t="s">
        <v>159</v>
      </c>
      <c r="J1322">
        <v>4</v>
      </c>
      <c r="K1322" t="s">
        <v>54</v>
      </c>
      <c r="L1322">
        <v>99</v>
      </c>
      <c r="M1322" t="s">
        <v>26</v>
      </c>
      <c r="N1322">
        <v>99</v>
      </c>
      <c r="O1322" t="s">
        <v>27</v>
      </c>
      <c r="P1322">
        <v>1</v>
      </c>
      <c r="Q1322" t="s">
        <v>34</v>
      </c>
      <c r="R1322">
        <v>4179</v>
      </c>
      <c r="V1322" s="3">
        <f t="shared" si="41"/>
        <v>7.44</v>
      </c>
      <c r="W1322" s="3">
        <f>IF(AND(T1322&lt;&gt;"_U",T1322&lt;&gt;"c",J1322&lt;&gt;9,J1322&lt;&gt;99),IFERROR(VLOOKUP(A1322,'Health Total'!$A$2:$W$10000,18,0),"."),".")</f>
        <v>56172</v>
      </c>
    </row>
    <row r="1323" spans="1:23" x14ac:dyDescent="0.2">
      <c r="A1323" s="1" t="str">
        <f t="shared" si="40"/>
        <v>2018|MidCentral|Female / Wahine</v>
      </c>
      <c r="B1323" t="s">
        <v>20</v>
      </c>
      <c r="C1323" t="s">
        <v>21</v>
      </c>
      <c r="D1323" t="s">
        <v>22</v>
      </c>
      <c r="E1323" t="s">
        <v>23</v>
      </c>
      <c r="F1323">
        <v>2018</v>
      </c>
      <c r="G1323">
        <v>2018</v>
      </c>
      <c r="H1323">
        <v>302</v>
      </c>
      <c r="I1323" t="s">
        <v>159</v>
      </c>
      <c r="J1323">
        <v>4</v>
      </c>
      <c r="K1323" t="s">
        <v>54</v>
      </c>
      <c r="L1323">
        <v>99</v>
      </c>
      <c r="M1323" t="s">
        <v>26</v>
      </c>
      <c r="N1323">
        <v>99</v>
      </c>
      <c r="O1323" t="s">
        <v>27</v>
      </c>
      <c r="P1323">
        <v>2</v>
      </c>
      <c r="Q1323" t="s">
        <v>31</v>
      </c>
      <c r="R1323">
        <v>6147</v>
      </c>
      <c r="V1323" s="3">
        <f t="shared" si="41"/>
        <v>9.7100000000000009</v>
      </c>
      <c r="W1323" s="3">
        <f>IF(AND(T1323&lt;&gt;"_U",T1323&lt;&gt;"c",J1323&lt;&gt;9,J1323&lt;&gt;99),IFERROR(VLOOKUP(A1323,'Health Total'!$A$2:$W$10000,18,0),"."),".")</f>
        <v>63324</v>
      </c>
    </row>
    <row r="1324" spans="1:23" x14ac:dyDescent="0.2">
      <c r="A1324" s="1" t="str">
        <f t="shared" si="40"/>
        <v>2018|MidCentral|Another gender / He ira kÄ“ anÅ</v>
      </c>
      <c r="B1324" t="s">
        <v>20</v>
      </c>
      <c r="C1324" t="s">
        <v>21</v>
      </c>
      <c r="D1324" t="s">
        <v>22</v>
      </c>
      <c r="E1324" t="s">
        <v>23</v>
      </c>
      <c r="F1324">
        <v>2018</v>
      </c>
      <c r="G1324">
        <v>2018</v>
      </c>
      <c r="H1324">
        <v>302</v>
      </c>
      <c r="I1324" t="s">
        <v>159</v>
      </c>
      <c r="J1324">
        <v>4</v>
      </c>
      <c r="K1324" t="s">
        <v>54</v>
      </c>
      <c r="L1324">
        <v>99</v>
      </c>
      <c r="M1324" t="s">
        <v>26</v>
      </c>
      <c r="N1324">
        <v>99</v>
      </c>
      <c r="O1324" t="s">
        <v>27</v>
      </c>
      <c r="P1324">
        <v>3</v>
      </c>
      <c r="Q1324" t="s">
        <v>28</v>
      </c>
      <c r="T1324" t="s">
        <v>36</v>
      </c>
      <c r="U1324" t="s">
        <v>37</v>
      </c>
      <c r="V1324" s="3" t="str">
        <f t="shared" si="41"/>
        <v>.</v>
      </c>
      <c r="W1324" s="3" t="str">
        <f>IF(AND(T1324&lt;&gt;"_U",T1324&lt;&gt;"c",J1324&lt;&gt;9,J1324&lt;&gt;99),IFERROR(VLOOKUP(A1324,'Health Total'!$A$2:$W$10000,18,0),"."),".")</f>
        <v>.</v>
      </c>
    </row>
    <row r="1325" spans="1:23" x14ac:dyDescent="0.2">
      <c r="A1325" s="1" t="str">
        <f t="shared" si="40"/>
        <v>2018|MidCentral|Total - gender</v>
      </c>
      <c r="B1325" t="s">
        <v>20</v>
      </c>
      <c r="C1325" t="s">
        <v>21</v>
      </c>
      <c r="D1325" t="s">
        <v>22</v>
      </c>
      <c r="E1325" t="s">
        <v>23</v>
      </c>
      <c r="F1325">
        <v>2018</v>
      </c>
      <c r="G1325">
        <v>2018</v>
      </c>
      <c r="H1325">
        <v>302</v>
      </c>
      <c r="I1325" t="s">
        <v>159</v>
      </c>
      <c r="J1325">
        <v>4</v>
      </c>
      <c r="K1325" t="s">
        <v>54</v>
      </c>
      <c r="L1325">
        <v>99</v>
      </c>
      <c r="M1325" t="s">
        <v>26</v>
      </c>
      <c r="N1325">
        <v>99</v>
      </c>
      <c r="O1325" t="s">
        <v>27</v>
      </c>
      <c r="P1325">
        <v>99</v>
      </c>
      <c r="Q1325" t="s">
        <v>42</v>
      </c>
      <c r="R1325">
        <v>10326</v>
      </c>
      <c r="V1325" s="3">
        <f t="shared" si="41"/>
        <v>8.64</v>
      </c>
      <c r="W1325" s="3">
        <f>IF(AND(T1325&lt;&gt;"_U",T1325&lt;&gt;"c",J1325&lt;&gt;9,J1325&lt;&gt;99),IFERROR(VLOOKUP(A1325,'Health Total'!$A$2:$W$10000,18,0),"."),".")</f>
        <v>119496</v>
      </c>
    </row>
    <row r="1326" spans="1:23" x14ac:dyDescent="0.2">
      <c r="A1326" s="1" t="str">
        <f t="shared" si="40"/>
        <v>2018|MidCentral|Male / TÄne</v>
      </c>
      <c r="B1326" t="s">
        <v>20</v>
      </c>
      <c r="C1326" t="s">
        <v>21</v>
      </c>
      <c r="D1326" t="s">
        <v>22</v>
      </c>
      <c r="E1326" t="s">
        <v>23</v>
      </c>
      <c r="F1326">
        <v>2018</v>
      </c>
      <c r="G1326">
        <v>2018</v>
      </c>
      <c r="H1326">
        <v>302</v>
      </c>
      <c r="I1326" t="s">
        <v>159</v>
      </c>
      <c r="J1326">
        <v>5</v>
      </c>
      <c r="K1326" t="s">
        <v>33</v>
      </c>
      <c r="L1326">
        <v>99</v>
      </c>
      <c r="M1326" t="s">
        <v>26</v>
      </c>
      <c r="N1326">
        <v>99</v>
      </c>
      <c r="O1326" t="s">
        <v>27</v>
      </c>
      <c r="P1326">
        <v>1</v>
      </c>
      <c r="Q1326" t="s">
        <v>34</v>
      </c>
      <c r="R1326">
        <v>1758</v>
      </c>
      <c r="V1326" s="3">
        <f t="shared" si="41"/>
        <v>3.13</v>
      </c>
      <c r="W1326" s="3">
        <f>IF(AND(T1326&lt;&gt;"_U",T1326&lt;&gt;"c",J1326&lt;&gt;9,J1326&lt;&gt;99),IFERROR(VLOOKUP(A1326,'Health Total'!$A$2:$W$10000,18,0),"."),".")</f>
        <v>56172</v>
      </c>
    </row>
    <row r="1327" spans="1:23" x14ac:dyDescent="0.2">
      <c r="A1327" s="1" t="str">
        <f t="shared" si="40"/>
        <v>2018|MidCentral|Female / Wahine</v>
      </c>
      <c r="B1327" t="s">
        <v>20</v>
      </c>
      <c r="C1327" t="s">
        <v>21</v>
      </c>
      <c r="D1327" t="s">
        <v>22</v>
      </c>
      <c r="E1327" t="s">
        <v>23</v>
      </c>
      <c r="F1327">
        <v>2018</v>
      </c>
      <c r="G1327">
        <v>2018</v>
      </c>
      <c r="H1327">
        <v>302</v>
      </c>
      <c r="I1327" t="s">
        <v>159</v>
      </c>
      <c r="J1327">
        <v>5</v>
      </c>
      <c r="K1327" t="s">
        <v>33</v>
      </c>
      <c r="L1327">
        <v>99</v>
      </c>
      <c r="M1327" t="s">
        <v>26</v>
      </c>
      <c r="N1327">
        <v>99</v>
      </c>
      <c r="O1327" t="s">
        <v>27</v>
      </c>
      <c r="P1327">
        <v>2</v>
      </c>
      <c r="Q1327" t="s">
        <v>31</v>
      </c>
      <c r="R1327">
        <v>5757</v>
      </c>
      <c r="V1327" s="3">
        <f t="shared" si="41"/>
        <v>9.09</v>
      </c>
      <c r="W1327" s="3">
        <f>IF(AND(T1327&lt;&gt;"_U",T1327&lt;&gt;"c",J1327&lt;&gt;9,J1327&lt;&gt;99),IFERROR(VLOOKUP(A1327,'Health Total'!$A$2:$W$10000,18,0),"."),".")</f>
        <v>63324</v>
      </c>
    </row>
    <row r="1328" spans="1:23" x14ac:dyDescent="0.2">
      <c r="A1328" s="1" t="str">
        <f t="shared" si="40"/>
        <v>2018|MidCentral|Another gender / He ira kÄ“ anÅ</v>
      </c>
      <c r="B1328" t="s">
        <v>20</v>
      </c>
      <c r="C1328" t="s">
        <v>21</v>
      </c>
      <c r="D1328" t="s">
        <v>22</v>
      </c>
      <c r="E1328" t="s">
        <v>23</v>
      </c>
      <c r="F1328">
        <v>2018</v>
      </c>
      <c r="G1328">
        <v>2018</v>
      </c>
      <c r="H1328">
        <v>302</v>
      </c>
      <c r="I1328" t="s">
        <v>159</v>
      </c>
      <c r="J1328">
        <v>5</v>
      </c>
      <c r="K1328" t="s">
        <v>33</v>
      </c>
      <c r="L1328">
        <v>99</v>
      </c>
      <c r="M1328" t="s">
        <v>26</v>
      </c>
      <c r="N1328">
        <v>99</v>
      </c>
      <c r="O1328" t="s">
        <v>27</v>
      </c>
      <c r="P1328">
        <v>3</v>
      </c>
      <c r="Q1328" t="s">
        <v>28</v>
      </c>
      <c r="T1328" t="s">
        <v>36</v>
      </c>
      <c r="U1328" t="s">
        <v>37</v>
      </c>
      <c r="V1328" s="3" t="str">
        <f t="shared" si="41"/>
        <v>.</v>
      </c>
      <c r="W1328" s="3" t="str">
        <f>IF(AND(T1328&lt;&gt;"_U",T1328&lt;&gt;"c",J1328&lt;&gt;9,J1328&lt;&gt;99),IFERROR(VLOOKUP(A1328,'Health Total'!$A$2:$W$10000,18,0),"."),".")</f>
        <v>.</v>
      </c>
    </row>
    <row r="1329" spans="1:23" x14ac:dyDescent="0.2">
      <c r="A1329" s="1" t="str">
        <f t="shared" si="40"/>
        <v>2018|MidCentral|Total - gender</v>
      </c>
      <c r="B1329" t="s">
        <v>20</v>
      </c>
      <c r="C1329" t="s">
        <v>21</v>
      </c>
      <c r="D1329" t="s">
        <v>22</v>
      </c>
      <c r="E1329" t="s">
        <v>23</v>
      </c>
      <c r="F1329">
        <v>2018</v>
      </c>
      <c r="G1329">
        <v>2018</v>
      </c>
      <c r="H1329">
        <v>302</v>
      </c>
      <c r="I1329" t="s">
        <v>159</v>
      </c>
      <c r="J1329">
        <v>5</v>
      </c>
      <c r="K1329" t="s">
        <v>33</v>
      </c>
      <c r="L1329">
        <v>99</v>
      </c>
      <c r="M1329" t="s">
        <v>26</v>
      </c>
      <c r="N1329">
        <v>99</v>
      </c>
      <c r="O1329" t="s">
        <v>27</v>
      </c>
      <c r="P1329">
        <v>99</v>
      </c>
      <c r="Q1329" t="s">
        <v>42</v>
      </c>
      <c r="R1329">
        <v>7518</v>
      </c>
      <c r="V1329" s="3">
        <f t="shared" si="41"/>
        <v>6.29</v>
      </c>
      <c r="W1329" s="3">
        <f>IF(AND(T1329&lt;&gt;"_U",T1329&lt;&gt;"c",J1329&lt;&gt;9,J1329&lt;&gt;99),IFERROR(VLOOKUP(A1329,'Health Total'!$A$2:$W$10000,18,0),"."),".")</f>
        <v>119496</v>
      </c>
    </row>
    <row r="1330" spans="1:23" x14ac:dyDescent="0.2">
      <c r="A1330" s="1" t="str">
        <f t="shared" si="40"/>
        <v>2018|MidCentral|Male / TÄne</v>
      </c>
      <c r="B1330" t="s">
        <v>20</v>
      </c>
      <c r="C1330" t="s">
        <v>21</v>
      </c>
      <c r="D1330" t="s">
        <v>22</v>
      </c>
      <c r="E1330" t="s">
        <v>23</v>
      </c>
      <c r="F1330">
        <v>2018</v>
      </c>
      <c r="G1330">
        <v>2018</v>
      </c>
      <c r="H1330">
        <v>302</v>
      </c>
      <c r="I1330" t="s">
        <v>159</v>
      </c>
      <c r="J1330">
        <v>6</v>
      </c>
      <c r="K1330" t="s">
        <v>52</v>
      </c>
      <c r="L1330">
        <v>99</v>
      </c>
      <c r="M1330" t="s">
        <v>26</v>
      </c>
      <c r="N1330">
        <v>99</v>
      </c>
      <c r="O1330" t="s">
        <v>27</v>
      </c>
      <c r="P1330">
        <v>1</v>
      </c>
      <c r="Q1330" t="s">
        <v>34</v>
      </c>
      <c r="R1330">
        <v>21012</v>
      </c>
      <c r="V1330" s="3">
        <f t="shared" si="41"/>
        <v>37.409999999999997</v>
      </c>
      <c r="W1330" s="3">
        <f>IF(AND(T1330&lt;&gt;"_U",T1330&lt;&gt;"c",J1330&lt;&gt;9,J1330&lt;&gt;99),IFERROR(VLOOKUP(A1330,'Health Total'!$A$2:$W$10000,18,0),"."),".")</f>
        <v>56172</v>
      </c>
    </row>
    <row r="1331" spans="1:23" x14ac:dyDescent="0.2">
      <c r="A1331" s="1" t="str">
        <f t="shared" si="40"/>
        <v>2018|MidCentral|Female / Wahine</v>
      </c>
      <c r="B1331" t="s">
        <v>20</v>
      </c>
      <c r="C1331" t="s">
        <v>21</v>
      </c>
      <c r="D1331" t="s">
        <v>22</v>
      </c>
      <c r="E1331" t="s">
        <v>23</v>
      </c>
      <c r="F1331">
        <v>2018</v>
      </c>
      <c r="G1331">
        <v>2018</v>
      </c>
      <c r="H1331">
        <v>302</v>
      </c>
      <c r="I1331" t="s">
        <v>159</v>
      </c>
      <c r="J1331">
        <v>6</v>
      </c>
      <c r="K1331" t="s">
        <v>52</v>
      </c>
      <c r="L1331">
        <v>99</v>
      </c>
      <c r="M1331" t="s">
        <v>26</v>
      </c>
      <c r="N1331">
        <v>99</v>
      </c>
      <c r="O1331" t="s">
        <v>27</v>
      </c>
      <c r="P1331">
        <v>2</v>
      </c>
      <c r="Q1331" t="s">
        <v>31</v>
      </c>
      <c r="R1331">
        <v>21285</v>
      </c>
      <c r="V1331" s="3">
        <f t="shared" si="41"/>
        <v>33.61</v>
      </c>
      <c r="W1331" s="3">
        <f>IF(AND(T1331&lt;&gt;"_U",T1331&lt;&gt;"c",J1331&lt;&gt;9,J1331&lt;&gt;99),IFERROR(VLOOKUP(A1331,'Health Total'!$A$2:$W$10000,18,0),"."),".")</f>
        <v>63324</v>
      </c>
    </row>
    <row r="1332" spans="1:23" x14ac:dyDescent="0.2">
      <c r="A1332" s="1" t="str">
        <f t="shared" si="40"/>
        <v>2018|MidCentral|Another gender / He ira kÄ“ anÅ</v>
      </c>
      <c r="B1332" t="s">
        <v>20</v>
      </c>
      <c r="C1332" t="s">
        <v>21</v>
      </c>
      <c r="D1332" t="s">
        <v>22</v>
      </c>
      <c r="E1332" t="s">
        <v>23</v>
      </c>
      <c r="F1332">
        <v>2018</v>
      </c>
      <c r="G1332">
        <v>2018</v>
      </c>
      <c r="H1332">
        <v>302</v>
      </c>
      <c r="I1332" t="s">
        <v>159</v>
      </c>
      <c r="J1332">
        <v>6</v>
      </c>
      <c r="K1332" t="s">
        <v>52</v>
      </c>
      <c r="L1332">
        <v>99</v>
      </c>
      <c r="M1332" t="s">
        <v>26</v>
      </c>
      <c r="N1332">
        <v>99</v>
      </c>
      <c r="O1332" t="s">
        <v>27</v>
      </c>
      <c r="P1332">
        <v>3</v>
      </c>
      <c r="Q1332" t="s">
        <v>28</v>
      </c>
      <c r="T1332" t="s">
        <v>36</v>
      </c>
      <c r="U1332" t="s">
        <v>37</v>
      </c>
      <c r="V1332" s="3" t="str">
        <f t="shared" si="41"/>
        <v>.</v>
      </c>
      <c r="W1332" s="3" t="str">
        <f>IF(AND(T1332&lt;&gt;"_U",T1332&lt;&gt;"c",J1332&lt;&gt;9,J1332&lt;&gt;99),IFERROR(VLOOKUP(A1332,'Health Total'!$A$2:$W$10000,18,0),"."),".")</f>
        <v>.</v>
      </c>
    </row>
    <row r="1333" spans="1:23" x14ac:dyDescent="0.2">
      <c r="A1333" s="1" t="str">
        <f t="shared" si="40"/>
        <v>2018|MidCentral|Total - gender</v>
      </c>
      <c r="B1333" t="s">
        <v>20</v>
      </c>
      <c r="C1333" t="s">
        <v>21</v>
      </c>
      <c r="D1333" t="s">
        <v>22</v>
      </c>
      <c r="E1333" t="s">
        <v>23</v>
      </c>
      <c r="F1333">
        <v>2018</v>
      </c>
      <c r="G1333">
        <v>2018</v>
      </c>
      <c r="H1333">
        <v>302</v>
      </c>
      <c r="I1333" t="s">
        <v>159</v>
      </c>
      <c r="J1333">
        <v>6</v>
      </c>
      <c r="K1333" t="s">
        <v>52</v>
      </c>
      <c r="L1333">
        <v>99</v>
      </c>
      <c r="M1333" t="s">
        <v>26</v>
      </c>
      <c r="N1333">
        <v>99</v>
      </c>
      <c r="O1333" t="s">
        <v>27</v>
      </c>
      <c r="P1333">
        <v>99</v>
      </c>
      <c r="Q1333" t="s">
        <v>42</v>
      </c>
      <c r="R1333">
        <v>42297</v>
      </c>
      <c r="V1333" s="3">
        <f t="shared" si="41"/>
        <v>35.4</v>
      </c>
      <c r="W1333" s="3">
        <f>IF(AND(T1333&lt;&gt;"_U",T1333&lt;&gt;"c",J1333&lt;&gt;9,J1333&lt;&gt;99),IFERROR(VLOOKUP(A1333,'Health Total'!$A$2:$W$10000,18,0),"."),".")</f>
        <v>119496</v>
      </c>
    </row>
    <row r="1334" spans="1:23" x14ac:dyDescent="0.2">
      <c r="A1334" s="1" t="str">
        <f t="shared" si="40"/>
        <v>2018|MidCentral|Male / TÄne</v>
      </c>
      <c r="B1334" t="s">
        <v>20</v>
      </c>
      <c r="C1334" t="s">
        <v>21</v>
      </c>
      <c r="D1334" t="s">
        <v>22</v>
      </c>
      <c r="E1334" t="s">
        <v>23</v>
      </c>
      <c r="F1334">
        <v>2018</v>
      </c>
      <c r="G1334">
        <v>2018</v>
      </c>
      <c r="H1334">
        <v>302</v>
      </c>
      <c r="I1334" t="s">
        <v>159</v>
      </c>
      <c r="J1334">
        <v>9</v>
      </c>
      <c r="K1334" t="s">
        <v>25</v>
      </c>
      <c r="L1334">
        <v>99</v>
      </c>
      <c r="M1334" t="s">
        <v>26</v>
      </c>
      <c r="N1334">
        <v>99</v>
      </c>
      <c r="O1334" t="s">
        <v>27</v>
      </c>
      <c r="P1334">
        <v>1</v>
      </c>
      <c r="Q1334" t="s">
        <v>34</v>
      </c>
      <c r="R1334">
        <v>11658</v>
      </c>
      <c r="V1334" s="3" t="str">
        <f t="shared" si="41"/>
        <v>.</v>
      </c>
      <c r="W1334" s="3" t="str">
        <f>IF(AND(T1334&lt;&gt;"_U",T1334&lt;&gt;"c",J1334&lt;&gt;9,J1334&lt;&gt;99),IFERROR(VLOOKUP(A1334,'Health Total'!$A$2:$W$10000,18,0),"."),".")</f>
        <v>.</v>
      </c>
    </row>
    <row r="1335" spans="1:23" x14ac:dyDescent="0.2">
      <c r="A1335" s="1" t="str">
        <f t="shared" si="40"/>
        <v>2018|MidCentral|Female / Wahine</v>
      </c>
      <c r="B1335" t="s">
        <v>20</v>
      </c>
      <c r="C1335" t="s">
        <v>21</v>
      </c>
      <c r="D1335" t="s">
        <v>22</v>
      </c>
      <c r="E1335" t="s">
        <v>23</v>
      </c>
      <c r="F1335">
        <v>2018</v>
      </c>
      <c r="G1335">
        <v>2018</v>
      </c>
      <c r="H1335">
        <v>302</v>
      </c>
      <c r="I1335" t="s">
        <v>159</v>
      </c>
      <c r="J1335">
        <v>9</v>
      </c>
      <c r="K1335" t="s">
        <v>25</v>
      </c>
      <c r="L1335">
        <v>99</v>
      </c>
      <c r="M1335" t="s">
        <v>26</v>
      </c>
      <c r="N1335">
        <v>99</v>
      </c>
      <c r="O1335" t="s">
        <v>27</v>
      </c>
      <c r="P1335">
        <v>2</v>
      </c>
      <c r="Q1335" t="s">
        <v>31</v>
      </c>
      <c r="R1335">
        <v>9240</v>
      </c>
      <c r="V1335" s="3" t="str">
        <f t="shared" si="41"/>
        <v>.</v>
      </c>
      <c r="W1335" s="3" t="str">
        <f>IF(AND(T1335&lt;&gt;"_U",T1335&lt;&gt;"c",J1335&lt;&gt;9,J1335&lt;&gt;99),IFERROR(VLOOKUP(A1335,'Health Total'!$A$2:$W$10000,18,0),"."),".")</f>
        <v>.</v>
      </c>
    </row>
    <row r="1336" spans="1:23" x14ac:dyDescent="0.2">
      <c r="A1336" s="1" t="str">
        <f t="shared" si="40"/>
        <v>2018|MidCentral|Another gender / He ira kÄ“ anÅ</v>
      </c>
      <c r="B1336" t="s">
        <v>20</v>
      </c>
      <c r="C1336" t="s">
        <v>21</v>
      </c>
      <c r="D1336" t="s">
        <v>22</v>
      </c>
      <c r="E1336" t="s">
        <v>23</v>
      </c>
      <c r="F1336">
        <v>2018</v>
      </c>
      <c r="G1336">
        <v>2018</v>
      </c>
      <c r="H1336">
        <v>302</v>
      </c>
      <c r="I1336" t="s">
        <v>159</v>
      </c>
      <c r="J1336">
        <v>9</v>
      </c>
      <c r="K1336" t="s">
        <v>25</v>
      </c>
      <c r="L1336">
        <v>99</v>
      </c>
      <c r="M1336" t="s">
        <v>26</v>
      </c>
      <c r="N1336">
        <v>99</v>
      </c>
      <c r="O1336" t="s">
        <v>27</v>
      </c>
      <c r="P1336">
        <v>3</v>
      </c>
      <c r="Q1336" t="s">
        <v>28</v>
      </c>
      <c r="T1336" t="s">
        <v>36</v>
      </c>
      <c r="U1336" t="s">
        <v>37</v>
      </c>
      <c r="V1336" s="3" t="str">
        <f t="shared" si="41"/>
        <v>.</v>
      </c>
      <c r="W1336" s="3" t="str">
        <f>IF(AND(T1336&lt;&gt;"_U",T1336&lt;&gt;"c",J1336&lt;&gt;9,J1336&lt;&gt;99),IFERROR(VLOOKUP(A1336,'Health Total'!$A$2:$W$10000,18,0),"."),".")</f>
        <v>.</v>
      </c>
    </row>
    <row r="1337" spans="1:23" x14ac:dyDescent="0.2">
      <c r="A1337" s="1" t="str">
        <f t="shared" si="40"/>
        <v>2018|MidCentral|Total - gender</v>
      </c>
      <c r="B1337" t="s">
        <v>20</v>
      </c>
      <c r="C1337" t="s">
        <v>21</v>
      </c>
      <c r="D1337" t="s">
        <v>22</v>
      </c>
      <c r="E1337" t="s">
        <v>23</v>
      </c>
      <c r="F1337">
        <v>2018</v>
      </c>
      <c r="G1337">
        <v>2018</v>
      </c>
      <c r="H1337">
        <v>302</v>
      </c>
      <c r="I1337" t="s">
        <v>159</v>
      </c>
      <c r="J1337">
        <v>9</v>
      </c>
      <c r="K1337" t="s">
        <v>25</v>
      </c>
      <c r="L1337">
        <v>99</v>
      </c>
      <c r="M1337" t="s">
        <v>26</v>
      </c>
      <c r="N1337">
        <v>99</v>
      </c>
      <c r="O1337" t="s">
        <v>27</v>
      </c>
      <c r="P1337">
        <v>99</v>
      </c>
      <c r="Q1337" t="s">
        <v>42</v>
      </c>
      <c r="R1337">
        <v>20895</v>
      </c>
      <c r="V1337" s="3" t="str">
        <f t="shared" si="41"/>
        <v>.</v>
      </c>
      <c r="W1337" s="3" t="str">
        <f>IF(AND(T1337&lt;&gt;"_U",T1337&lt;&gt;"c",J1337&lt;&gt;9,J1337&lt;&gt;99),IFERROR(VLOOKUP(A1337,'Health Total'!$A$2:$W$10000,18,0),"."),".")</f>
        <v>.</v>
      </c>
    </row>
    <row r="1338" spans="1:23" x14ac:dyDescent="0.2">
      <c r="A1338" s="1" t="str">
        <f t="shared" si="40"/>
        <v>2018|MidCentral|Male / TÄne</v>
      </c>
      <c r="B1338" t="s">
        <v>20</v>
      </c>
      <c r="C1338" t="s">
        <v>21</v>
      </c>
      <c r="D1338" t="s">
        <v>22</v>
      </c>
      <c r="E1338" t="s">
        <v>23</v>
      </c>
      <c r="F1338">
        <v>2018</v>
      </c>
      <c r="G1338">
        <v>2018</v>
      </c>
      <c r="H1338">
        <v>302</v>
      </c>
      <c r="I1338" t="s">
        <v>159</v>
      </c>
      <c r="J1338">
        <v>77</v>
      </c>
      <c r="K1338" t="s">
        <v>49</v>
      </c>
      <c r="L1338">
        <v>99</v>
      </c>
      <c r="M1338" t="s">
        <v>26</v>
      </c>
      <c r="N1338">
        <v>99</v>
      </c>
      <c r="O1338" t="s">
        <v>27</v>
      </c>
      <c r="P1338">
        <v>1</v>
      </c>
      <c r="Q1338" t="s">
        <v>34</v>
      </c>
      <c r="R1338">
        <v>56172</v>
      </c>
      <c r="V1338" s="3">
        <f t="shared" si="41"/>
        <v>100</v>
      </c>
      <c r="W1338" s="3">
        <f>IF(AND(T1338&lt;&gt;"_U",T1338&lt;&gt;"c",J1338&lt;&gt;9,J1338&lt;&gt;99),IFERROR(VLOOKUP(A1338,'Health Total'!$A$2:$W$10000,18,0),"."),".")</f>
        <v>56172</v>
      </c>
    </row>
    <row r="1339" spans="1:23" x14ac:dyDescent="0.2">
      <c r="A1339" s="1" t="str">
        <f t="shared" si="40"/>
        <v>2018|MidCentral|Female / Wahine</v>
      </c>
      <c r="B1339" t="s">
        <v>20</v>
      </c>
      <c r="C1339" t="s">
        <v>21</v>
      </c>
      <c r="D1339" t="s">
        <v>22</v>
      </c>
      <c r="E1339" t="s">
        <v>23</v>
      </c>
      <c r="F1339">
        <v>2018</v>
      </c>
      <c r="G1339">
        <v>2018</v>
      </c>
      <c r="H1339">
        <v>302</v>
      </c>
      <c r="I1339" t="s">
        <v>159</v>
      </c>
      <c r="J1339">
        <v>77</v>
      </c>
      <c r="K1339" t="s">
        <v>49</v>
      </c>
      <c r="L1339">
        <v>99</v>
      </c>
      <c r="M1339" t="s">
        <v>26</v>
      </c>
      <c r="N1339">
        <v>99</v>
      </c>
      <c r="O1339" t="s">
        <v>27</v>
      </c>
      <c r="P1339">
        <v>2</v>
      </c>
      <c r="Q1339" t="s">
        <v>31</v>
      </c>
      <c r="R1339">
        <v>63324</v>
      </c>
      <c r="V1339" s="3">
        <f t="shared" si="41"/>
        <v>100</v>
      </c>
      <c r="W1339" s="3">
        <f>IF(AND(T1339&lt;&gt;"_U",T1339&lt;&gt;"c",J1339&lt;&gt;9,J1339&lt;&gt;99),IFERROR(VLOOKUP(A1339,'Health Total'!$A$2:$W$10000,18,0),"."),".")</f>
        <v>63324</v>
      </c>
    </row>
    <row r="1340" spans="1:23" x14ac:dyDescent="0.2">
      <c r="A1340" s="1" t="str">
        <f t="shared" si="40"/>
        <v>2018|MidCentral|Another gender / He ira kÄ“ anÅ</v>
      </c>
      <c r="B1340" t="s">
        <v>20</v>
      </c>
      <c r="C1340" t="s">
        <v>21</v>
      </c>
      <c r="D1340" t="s">
        <v>22</v>
      </c>
      <c r="E1340" t="s">
        <v>23</v>
      </c>
      <c r="F1340">
        <v>2018</v>
      </c>
      <c r="G1340">
        <v>2018</v>
      </c>
      <c r="H1340">
        <v>302</v>
      </c>
      <c r="I1340" t="s">
        <v>159</v>
      </c>
      <c r="J1340">
        <v>77</v>
      </c>
      <c r="K1340" t="s">
        <v>49</v>
      </c>
      <c r="L1340">
        <v>99</v>
      </c>
      <c r="M1340" t="s">
        <v>26</v>
      </c>
      <c r="N1340">
        <v>99</v>
      </c>
      <c r="O1340" t="s">
        <v>27</v>
      </c>
      <c r="P1340">
        <v>3</v>
      </c>
      <c r="Q1340" t="s">
        <v>28</v>
      </c>
      <c r="T1340" t="s">
        <v>36</v>
      </c>
      <c r="U1340" t="s">
        <v>37</v>
      </c>
      <c r="V1340" s="3" t="str">
        <f t="shared" si="41"/>
        <v>.</v>
      </c>
      <c r="W1340" s="3" t="str">
        <f>IF(AND(T1340&lt;&gt;"_U",T1340&lt;&gt;"c",J1340&lt;&gt;9,J1340&lt;&gt;99),IFERROR(VLOOKUP(A1340,'Health Total'!$A$2:$W$10000,18,0),"."),".")</f>
        <v>.</v>
      </c>
    </row>
    <row r="1341" spans="1:23" x14ac:dyDescent="0.2">
      <c r="A1341" s="1" t="str">
        <f t="shared" si="40"/>
        <v>2018|MidCentral|Total - gender</v>
      </c>
      <c r="B1341" t="s">
        <v>20</v>
      </c>
      <c r="C1341" t="s">
        <v>21</v>
      </c>
      <c r="D1341" t="s">
        <v>22</v>
      </c>
      <c r="E1341" t="s">
        <v>23</v>
      </c>
      <c r="F1341">
        <v>2018</v>
      </c>
      <c r="G1341">
        <v>2018</v>
      </c>
      <c r="H1341">
        <v>302</v>
      </c>
      <c r="I1341" t="s">
        <v>159</v>
      </c>
      <c r="J1341">
        <v>77</v>
      </c>
      <c r="K1341" t="s">
        <v>49</v>
      </c>
      <c r="L1341">
        <v>99</v>
      </c>
      <c r="M1341" t="s">
        <v>26</v>
      </c>
      <c r="N1341">
        <v>99</v>
      </c>
      <c r="O1341" t="s">
        <v>27</v>
      </c>
      <c r="P1341">
        <v>99</v>
      </c>
      <c r="Q1341" t="s">
        <v>42</v>
      </c>
      <c r="R1341">
        <v>119496</v>
      </c>
      <c r="V1341" s="3">
        <f t="shared" si="41"/>
        <v>100</v>
      </c>
      <c r="W1341" s="3">
        <f>IF(AND(T1341&lt;&gt;"_U",T1341&lt;&gt;"c",J1341&lt;&gt;9,J1341&lt;&gt;99),IFERROR(VLOOKUP(A1341,'Health Total'!$A$2:$W$10000,18,0),"."),".")</f>
        <v>119496</v>
      </c>
    </row>
    <row r="1342" spans="1:23" x14ac:dyDescent="0.2">
      <c r="A1342" s="1" t="str">
        <f t="shared" si="40"/>
        <v>2018|MidCentral|Male / TÄne</v>
      </c>
      <c r="B1342" t="s">
        <v>20</v>
      </c>
      <c r="C1342" t="s">
        <v>21</v>
      </c>
      <c r="D1342" t="s">
        <v>22</v>
      </c>
      <c r="E1342" t="s">
        <v>23</v>
      </c>
      <c r="F1342">
        <v>2018</v>
      </c>
      <c r="G1342">
        <v>2018</v>
      </c>
      <c r="H1342">
        <v>302</v>
      </c>
      <c r="I1342" t="s">
        <v>159</v>
      </c>
      <c r="J1342">
        <v>99</v>
      </c>
      <c r="K1342" t="s">
        <v>47</v>
      </c>
      <c r="L1342">
        <v>99</v>
      </c>
      <c r="M1342" t="s">
        <v>26</v>
      </c>
      <c r="N1342">
        <v>99</v>
      </c>
      <c r="O1342" t="s">
        <v>27</v>
      </c>
      <c r="P1342">
        <v>1</v>
      </c>
      <c r="Q1342" t="s">
        <v>34</v>
      </c>
      <c r="R1342">
        <v>67827</v>
      </c>
      <c r="V1342" s="3" t="str">
        <f t="shared" si="41"/>
        <v>.</v>
      </c>
      <c r="W1342" s="3" t="str">
        <f>IF(AND(T1342&lt;&gt;"_U",T1342&lt;&gt;"c",J1342&lt;&gt;9,J1342&lt;&gt;99),IFERROR(VLOOKUP(A1342,'Health Total'!$A$2:$W$10000,18,0),"."),".")</f>
        <v>.</v>
      </c>
    </row>
    <row r="1343" spans="1:23" x14ac:dyDescent="0.2">
      <c r="A1343" s="1" t="str">
        <f t="shared" si="40"/>
        <v>2018|MidCentral|Female / Wahine</v>
      </c>
      <c r="B1343" t="s">
        <v>20</v>
      </c>
      <c r="C1343" t="s">
        <v>21</v>
      </c>
      <c r="D1343" t="s">
        <v>22</v>
      </c>
      <c r="E1343" t="s">
        <v>23</v>
      </c>
      <c r="F1343">
        <v>2018</v>
      </c>
      <c r="G1343">
        <v>2018</v>
      </c>
      <c r="H1343">
        <v>302</v>
      </c>
      <c r="I1343" t="s">
        <v>159</v>
      </c>
      <c r="J1343">
        <v>99</v>
      </c>
      <c r="K1343" t="s">
        <v>47</v>
      </c>
      <c r="L1343">
        <v>99</v>
      </c>
      <c r="M1343" t="s">
        <v>26</v>
      </c>
      <c r="N1343">
        <v>99</v>
      </c>
      <c r="O1343" t="s">
        <v>27</v>
      </c>
      <c r="P1343">
        <v>2</v>
      </c>
      <c r="Q1343" t="s">
        <v>31</v>
      </c>
      <c r="R1343">
        <v>72561</v>
      </c>
      <c r="V1343" s="3" t="str">
        <f t="shared" si="41"/>
        <v>.</v>
      </c>
      <c r="W1343" s="3" t="str">
        <f>IF(AND(T1343&lt;&gt;"_U",T1343&lt;&gt;"c",J1343&lt;&gt;9,J1343&lt;&gt;99),IFERROR(VLOOKUP(A1343,'Health Total'!$A$2:$W$10000,18,0),"."),".")</f>
        <v>.</v>
      </c>
    </row>
    <row r="1344" spans="1:23" x14ac:dyDescent="0.2">
      <c r="A1344" s="1" t="str">
        <f t="shared" si="40"/>
        <v>2018|MidCentral|Another gender / He ira kÄ“ anÅ</v>
      </c>
      <c r="B1344" t="s">
        <v>20</v>
      </c>
      <c r="C1344" t="s">
        <v>21</v>
      </c>
      <c r="D1344" t="s">
        <v>22</v>
      </c>
      <c r="E1344" t="s">
        <v>23</v>
      </c>
      <c r="F1344">
        <v>2018</v>
      </c>
      <c r="G1344">
        <v>2018</v>
      </c>
      <c r="H1344">
        <v>302</v>
      </c>
      <c r="I1344" t="s">
        <v>159</v>
      </c>
      <c r="J1344">
        <v>99</v>
      </c>
      <c r="K1344" t="s">
        <v>47</v>
      </c>
      <c r="L1344">
        <v>99</v>
      </c>
      <c r="M1344" t="s">
        <v>26</v>
      </c>
      <c r="N1344">
        <v>99</v>
      </c>
      <c r="O1344" t="s">
        <v>27</v>
      </c>
      <c r="P1344">
        <v>3</v>
      </c>
      <c r="Q1344" t="s">
        <v>28</v>
      </c>
      <c r="T1344" t="s">
        <v>36</v>
      </c>
      <c r="U1344" t="s">
        <v>37</v>
      </c>
      <c r="V1344" s="3" t="str">
        <f t="shared" si="41"/>
        <v>.</v>
      </c>
      <c r="W1344" s="3" t="str">
        <f>IF(AND(T1344&lt;&gt;"_U",T1344&lt;&gt;"c",J1344&lt;&gt;9,J1344&lt;&gt;99),IFERROR(VLOOKUP(A1344,'Health Total'!$A$2:$W$10000,18,0),"."),".")</f>
        <v>.</v>
      </c>
    </row>
    <row r="1345" spans="1:23" x14ac:dyDescent="0.2">
      <c r="A1345" s="1" t="str">
        <f t="shared" si="40"/>
        <v>2018|MidCentral|Total - gender</v>
      </c>
      <c r="B1345" t="s">
        <v>20</v>
      </c>
      <c r="C1345" t="s">
        <v>21</v>
      </c>
      <c r="D1345" t="s">
        <v>22</v>
      </c>
      <c r="E1345" t="s">
        <v>23</v>
      </c>
      <c r="F1345">
        <v>2018</v>
      </c>
      <c r="G1345">
        <v>2018</v>
      </c>
      <c r="H1345">
        <v>302</v>
      </c>
      <c r="I1345" t="s">
        <v>159</v>
      </c>
      <c r="J1345">
        <v>99</v>
      </c>
      <c r="K1345" t="s">
        <v>47</v>
      </c>
      <c r="L1345">
        <v>99</v>
      </c>
      <c r="M1345" t="s">
        <v>26</v>
      </c>
      <c r="N1345">
        <v>99</v>
      </c>
      <c r="O1345" t="s">
        <v>27</v>
      </c>
      <c r="P1345">
        <v>99</v>
      </c>
      <c r="Q1345" t="s">
        <v>42</v>
      </c>
      <c r="R1345">
        <v>140388</v>
      </c>
      <c r="V1345" s="3" t="str">
        <f t="shared" si="41"/>
        <v>.</v>
      </c>
      <c r="W1345" s="3" t="str">
        <f>IF(AND(T1345&lt;&gt;"_U",T1345&lt;&gt;"c",J1345&lt;&gt;9,J1345&lt;&gt;99),IFERROR(VLOOKUP(A1345,'Health Total'!$A$2:$W$10000,18,0),"."),".")</f>
        <v>.</v>
      </c>
    </row>
    <row r="1346" spans="1:23" x14ac:dyDescent="0.2">
      <c r="A1346" s="1" t="str">
        <f t="shared" si="40"/>
        <v>2018|Capital, Coast and Hutt Valley|Male / TÄne</v>
      </c>
      <c r="B1346" t="s">
        <v>20</v>
      </c>
      <c r="C1346" t="s">
        <v>21</v>
      </c>
      <c r="D1346" t="s">
        <v>22</v>
      </c>
      <c r="E1346" t="s">
        <v>23</v>
      </c>
      <c r="F1346">
        <v>2018</v>
      </c>
      <c r="G1346">
        <v>2018</v>
      </c>
      <c r="H1346">
        <v>303</v>
      </c>
      <c r="I1346" t="s">
        <v>158</v>
      </c>
      <c r="J1346">
        <v>1</v>
      </c>
      <c r="K1346" t="s">
        <v>30</v>
      </c>
      <c r="L1346">
        <v>99</v>
      </c>
      <c r="M1346" t="s">
        <v>26</v>
      </c>
      <c r="N1346">
        <v>99</v>
      </c>
      <c r="O1346" t="s">
        <v>27</v>
      </c>
      <c r="P1346">
        <v>1</v>
      </c>
      <c r="Q1346" t="s">
        <v>34</v>
      </c>
      <c r="R1346">
        <v>70983</v>
      </c>
      <c r="V1346" s="3">
        <f t="shared" si="41"/>
        <v>47.17</v>
      </c>
      <c r="W1346" s="3">
        <f>IF(AND(T1346&lt;&gt;"_U",T1346&lt;&gt;"c",J1346&lt;&gt;9,J1346&lt;&gt;99),IFERROR(VLOOKUP(A1346,'Health Total'!$A$2:$W$10000,18,0),"."),".")</f>
        <v>150468</v>
      </c>
    </row>
    <row r="1347" spans="1:23" x14ac:dyDescent="0.2">
      <c r="A1347" s="1" t="str">
        <f t="shared" ref="A1347:A1410" si="42">G1347&amp;"|"&amp;I1347&amp;"|"&amp;Q1347</f>
        <v>2018|Capital, Coast and Hutt Valley|Female / Wahine</v>
      </c>
      <c r="B1347" t="s">
        <v>20</v>
      </c>
      <c r="C1347" t="s">
        <v>21</v>
      </c>
      <c r="D1347" t="s">
        <v>22</v>
      </c>
      <c r="E1347" t="s">
        <v>23</v>
      </c>
      <c r="F1347">
        <v>2018</v>
      </c>
      <c r="G1347">
        <v>2018</v>
      </c>
      <c r="H1347">
        <v>303</v>
      </c>
      <c r="I1347" t="s">
        <v>158</v>
      </c>
      <c r="J1347">
        <v>1</v>
      </c>
      <c r="K1347" t="s">
        <v>30</v>
      </c>
      <c r="L1347">
        <v>99</v>
      </c>
      <c r="M1347" t="s">
        <v>26</v>
      </c>
      <c r="N1347">
        <v>99</v>
      </c>
      <c r="O1347" t="s">
        <v>27</v>
      </c>
      <c r="P1347">
        <v>2</v>
      </c>
      <c r="Q1347" t="s">
        <v>31</v>
      </c>
      <c r="R1347">
        <v>71574</v>
      </c>
      <c r="V1347" s="3">
        <f t="shared" ref="V1347:V1410" si="43">IF(T1347&lt;&gt;"_U",IFERROR((ROUND(R1347/W1347*100,2)),"."),".")</f>
        <v>42.64</v>
      </c>
      <c r="W1347" s="3">
        <f>IF(AND(T1347&lt;&gt;"_U",T1347&lt;&gt;"c",J1347&lt;&gt;9,J1347&lt;&gt;99),IFERROR(VLOOKUP(A1347,'Health Total'!$A$2:$W$10000,18,0),"."),".")</f>
        <v>167841</v>
      </c>
    </row>
    <row r="1348" spans="1:23" x14ac:dyDescent="0.2">
      <c r="A1348" s="1" t="str">
        <f t="shared" si="42"/>
        <v>2018|Capital, Coast and Hutt Valley|Another gender / He ira kÄ“ anÅ</v>
      </c>
      <c r="B1348" t="s">
        <v>20</v>
      </c>
      <c r="C1348" t="s">
        <v>21</v>
      </c>
      <c r="D1348" t="s">
        <v>22</v>
      </c>
      <c r="E1348" t="s">
        <v>23</v>
      </c>
      <c r="F1348">
        <v>2018</v>
      </c>
      <c r="G1348">
        <v>2018</v>
      </c>
      <c r="H1348">
        <v>303</v>
      </c>
      <c r="I1348" t="s">
        <v>158</v>
      </c>
      <c r="J1348">
        <v>1</v>
      </c>
      <c r="K1348" t="s">
        <v>30</v>
      </c>
      <c r="L1348">
        <v>99</v>
      </c>
      <c r="M1348" t="s">
        <v>26</v>
      </c>
      <c r="N1348">
        <v>99</v>
      </c>
      <c r="O1348" t="s">
        <v>27</v>
      </c>
      <c r="P1348">
        <v>3</v>
      </c>
      <c r="Q1348" t="s">
        <v>28</v>
      </c>
      <c r="T1348" t="s">
        <v>36</v>
      </c>
      <c r="U1348" t="s">
        <v>37</v>
      </c>
      <c r="V1348" s="3" t="str">
        <f t="shared" si="43"/>
        <v>.</v>
      </c>
      <c r="W1348" s="3" t="str">
        <f>IF(AND(T1348&lt;&gt;"_U",T1348&lt;&gt;"c",J1348&lt;&gt;9,J1348&lt;&gt;99),IFERROR(VLOOKUP(A1348,'Health Total'!$A$2:$W$10000,18,0),"."),".")</f>
        <v>.</v>
      </c>
    </row>
    <row r="1349" spans="1:23" x14ac:dyDescent="0.2">
      <c r="A1349" s="1" t="str">
        <f t="shared" si="42"/>
        <v>2018|Capital, Coast and Hutt Valley|Total - gender</v>
      </c>
      <c r="B1349" t="s">
        <v>20</v>
      </c>
      <c r="C1349" t="s">
        <v>21</v>
      </c>
      <c r="D1349" t="s">
        <v>22</v>
      </c>
      <c r="E1349" t="s">
        <v>23</v>
      </c>
      <c r="F1349">
        <v>2018</v>
      </c>
      <c r="G1349">
        <v>2018</v>
      </c>
      <c r="H1349">
        <v>303</v>
      </c>
      <c r="I1349" t="s">
        <v>158</v>
      </c>
      <c r="J1349">
        <v>1</v>
      </c>
      <c r="K1349" t="s">
        <v>30</v>
      </c>
      <c r="L1349">
        <v>99</v>
      </c>
      <c r="M1349" t="s">
        <v>26</v>
      </c>
      <c r="N1349">
        <v>99</v>
      </c>
      <c r="O1349" t="s">
        <v>27</v>
      </c>
      <c r="P1349">
        <v>99</v>
      </c>
      <c r="Q1349" t="s">
        <v>42</v>
      </c>
      <c r="R1349">
        <v>142557</v>
      </c>
      <c r="V1349" s="3">
        <f t="shared" si="43"/>
        <v>44.79</v>
      </c>
      <c r="W1349" s="3">
        <f>IF(AND(T1349&lt;&gt;"_U",T1349&lt;&gt;"c",J1349&lt;&gt;9,J1349&lt;&gt;99),IFERROR(VLOOKUP(A1349,'Health Total'!$A$2:$W$10000,18,0),"."),".")</f>
        <v>318309</v>
      </c>
    </row>
    <row r="1350" spans="1:23" x14ac:dyDescent="0.2">
      <c r="A1350" s="1" t="str">
        <f t="shared" si="42"/>
        <v>2018|Capital, Coast and Hutt Valley|Male / TÄne</v>
      </c>
      <c r="B1350" t="s">
        <v>20</v>
      </c>
      <c r="C1350" t="s">
        <v>21</v>
      </c>
      <c r="D1350" t="s">
        <v>22</v>
      </c>
      <c r="E1350" t="s">
        <v>23</v>
      </c>
      <c r="F1350">
        <v>2018</v>
      </c>
      <c r="G1350">
        <v>2018</v>
      </c>
      <c r="H1350">
        <v>303</v>
      </c>
      <c r="I1350" t="s">
        <v>158</v>
      </c>
      <c r="J1350">
        <v>3</v>
      </c>
      <c r="K1350" t="s">
        <v>39</v>
      </c>
      <c r="L1350">
        <v>99</v>
      </c>
      <c r="M1350" t="s">
        <v>26</v>
      </c>
      <c r="N1350">
        <v>99</v>
      </c>
      <c r="O1350" t="s">
        <v>27</v>
      </c>
      <c r="P1350">
        <v>1</v>
      </c>
      <c r="Q1350" t="s">
        <v>34</v>
      </c>
      <c r="R1350">
        <v>3666</v>
      </c>
      <c r="V1350" s="3">
        <f t="shared" si="43"/>
        <v>2.44</v>
      </c>
      <c r="W1350" s="3">
        <f>IF(AND(T1350&lt;&gt;"_U",T1350&lt;&gt;"c",J1350&lt;&gt;9,J1350&lt;&gt;99),IFERROR(VLOOKUP(A1350,'Health Total'!$A$2:$W$10000,18,0),"."),".")</f>
        <v>150468</v>
      </c>
    </row>
    <row r="1351" spans="1:23" x14ac:dyDescent="0.2">
      <c r="A1351" s="1" t="str">
        <f t="shared" si="42"/>
        <v>2018|Capital, Coast and Hutt Valley|Female / Wahine</v>
      </c>
      <c r="B1351" t="s">
        <v>20</v>
      </c>
      <c r="C1351" t="s">
        <v>21</v>
      </c>
      <c r="D1351" t="s">
        <v>22</v>
      </c>
      <c r="E1351" t="s">
        <v>23</v>
      </c>
      <c r="F1351">
        <v>2018</v>
      </c>
      <c r="G1351">
        <v>2018</v>
      </c>
      <c r="H1351">
        <v>303</v>
      </c>
      <c r="I1351" t="s">
        <v>158</v>
      </c>
      <c r="J1351">
        <v>3</v>
      </c>
      <c r="K1351" t="s">
        <v>39</v>
      </c>
      <c r="L1351">
        <v>99</v>
      </c>
      <c r="M1351" t="s">
        <v>26</v>
      </c>
      <c r="N1351">
        <v>99</v>
      </c>
      <c r="O1351" t="s">
        <v>27</v>
      </c>
      <c r="P1351">
        <v>2</v>
      </c>
      <c r="Q1351" t="s">
        <v>31</v>
      </c>
      <c r="R1351">
        <v>4821</v>
      </c>
      <c r="V1351" s="3">
        <f t="shared" si="43"/>
        <v>2.87</v>
      </c>
      <c r="W1351" s="3">
        <f>IF(AND(T1351&lt;&gt;"_U",T1351&lt;&gt;"c",J1351&lt;&gt;9,J1351&lt;&gt;99),IFERROR(VLOOKUP(A1351,'Health Total'!$A$2:$W$10000,18,0),"."),".")</f>
        <v>167841</v>
      </c>
    </row>
    <row r="1352" spans="1:23" x14ac:dyDescent="0.2">
      <c r="A1352" s="1" t="str">
        <f t="shared" si="42"/>
        <v>2018|Capital, Coast and Hutt Valley|Another gender / He ira kÄ“ anÅ</v>
      </c>
      <c r="B1352" t="s">
        <v>20</v>
      </c>
      <c r="C1352" t="s">
        <v>21</v>
      </c>
      <c r="D1352" t="s">
        <v>22</v>
      </c>
      <c r="E1352" t="s">
        <v>23</v>
      </c>
      <c r="F1352">
        <v>2018</v>
      </c>
      <c r="G1352">
        <v>2018</v>
      </c>
      <c r="H1352">
        <v>303</v>
      </c>
      <c r="I1352" t="s">
        <v>158</v>
      </c>
      <c r="J1352">
        <v>3</v>
      </c>
      <c r="K1352" t="s">
        <v>39</v>
      </c>
      <c r="L1352">
        <v>99</v>
      </c>
      <c r="M1352" t="s">
        <v>26</v>
      </c>
      <c r="N1352">
        <v>99</v>
      </c>
      <c r="O1352" t="s">
        <v>27</v>
      </c>
      <c r="P1352">
        <v>3</v>
      </c>
      <c r="Q1352" t="s">
        <v>28</v>
      </c>
      <c r="T1352" t="s">
        <v>36</v>
      </c>
      <c r="U1352" t="s">
        <v>37</v>
      </c>
      <c r="V1352" s="3" t="str">
        <f t="shared" si="43"/>
        <v>.</v>
      </c>
      <c r="W1352" s="3" t="str">
        <f>IF(AND(T1352&lt;&gt;"_U",T1352&lt;&gt;"c",J1352&lt;&gt;9,J1352&lt;&gt;99),IFERROR(VLOOKUP(A1352,'Health Total'!$A$2:$W$10000,18,0),"."),".")</f>
        <v>.</v>
      </c>
    </row>
    <row r="1353" spans="1:23" x14ac:dyDescent="0.2">
      <c r="A1353" s="1" t="str">
        <f t="shared" si="42"/>
        <v>2018|Capital, Coast and Hutt Valley|Total - gender</v>
      </c>
      <c r="B1353" t="s">
        <v>20</v>
      </c>
      <c r="C1353" t="s">
        <v>21</v>
      </c>
      <c r="D1353" t="s">
        <v>22</v>
      </c>
      <c r="E1353" t="s">
        <v>23</v>
      </c>
      <c r="F1353">
        <v>2018</v>
      </c>
      <c r="G1353">
        <v>2018</v>
      </c>
      <c r="H1353">
        <v>303</v>
      </c>
      <c r="I1353" t="s">
        <v>158</v>
      </c>
      <c r="J1353">
        <v>3</v>
      </c>
      <c r="K1353" t="s">
        <v>39</v>
      </c>
      <c r="L1353">
        <v>99</v>
      </c>
      <c r="M1353" t="s">
        <v>26</v>
      </c>
      <c r="N1353">
        <v>99</v>
      </c>
      <c r="O1353" t="s">
        <v>27</v>
      </c>
      <c r="P1353">
        <v>99</v>
      </c>
      <c r="Q1353" t="s">
        <v>42</v>
      </c>
      <c r="R1353">
        <v>8487</v>
      </c>
      <c r="V1353" s="3">
        <f t="shared" si="43"/>
        <v>2.67</v>
      </c>
      <c r="W1353" s="3">
        <f>IF(AND(T1353&lt;&gt;"_U",T1353&lt;&gt;"c",J1353&lt;&gt;9,J1353&lt;&gt;99),IFERROR(VLOOKUP(A1353,'Health Total'!$A$2:$W$10000,18,0),"."),".")</f>
        <v>318309</v>
      </c>
    </row>
    <row r="1354" spans="1:23" x14ac:dyDescent="0.2">
      <c r="A1354" s="1" t="str">
        <f t="shared" si="42"/>
        <v>2018|Capital, Coast and Hutt Valley|Male / TÄne</v>
      </c>
      <c r="B1354" t="s">
        <v>20</v>
      </c>
      <c r="C1354" t="s">
        <v>21</v>
      </c>
      <c r="D1354" t="s">
        <v>22</v>
      </c>
      <c r="E1354" t="s">
        <v>23</v>
      </c>
      <c r="F1354">
        <v>2018</v>
      </c>
      <c r="G1354">
        <v>2018</v>
      </c>
      <c r="H1354">
        <v>303</v>
      </c>
      <c r="I1354" t="s">
        <v>158</v>
      </c>
      <c r="J1354">
        <v>4</v>
      </c>
      <c r="K1354" t="s">
        <v>54</v>
      </c>
      <c r="L1354">
        <v>99</v>
      </c>
      <c r="M1354" t="s">
        <v>26</v>
      </c>
      <c r="N1354">
        <v>99</v>
      </c>
      <c r="O1354" t="s">
        <v>27</v>
      </c>
      <c r="P1354">
        <v>1</v>
      </c>
      <c r="Q1354" t="s">
        <v>34</v>
      </c>
      <c r="R1354">
        <v>8919</v>
      </c>
      <c r="V1354" s="3">
        <f t="shared" si="43"/>
        <v>5.93</v>
      </c>
      <c r="W1354" s="3">
        <f>IF(AND(T1354&lt;&gt;"_U",T1354&lt;&gt;"c",J1354&lt;&gt;9,J1354&lt;&gt;99),IFERROR(VLOOKUP(A1354,'Health Total'!$A$2:$W$10000,18,0),"."),".")</f>
        <v>150468</v>
      </c>
    </row>
    <row r="1355" spans="1:23" x14ac:dyDescent="0.2">
      <c r="A1355" s="1" t="str">
        <f t="shared" si="42"/>
        <v>2018|Capital, Coast and Hutt Valley|Female / Wahine</v>
      </c>
      <c r="B1355" t="s">
        <v>20</v>
      </c>
      <c r="C1355" t="s">
        <v>21</v>
      </c>
      <c r="D1355" t="s">
        <v>22</v>
      </c>
      <c r="E1355" t="s">
        <v>23</v>
      </c>
      <c r="F1355">
        <v>2018</v>
      </c>
      <c r="G1355">
        <v>2018</v>
      </c>
      <c r="H1355">
        <v>303</v>
      </c>
      <c r="I1355" t="s">
        <v>158</v>
      </c>
      <c r="J1355">
        <v>4</v>
      </c>
      <c r="K1355" t="s">
        <v>54</v>
      </c>
      <c r="L1355">
        <v>99</v>
      </c>
      <c r="M1355" t="s">
        <v>26</v>
      </c>
      <c r="N1355">
        <v>99</v>
      </c>
      <c r="O1355" t="s">
        <v>27</v>
      </c>
      <c r="P1355">
        <v>2</v>
      </c>
      <c r="Q1355" t="s">
        <v>31</v>
      </c>
      <c r="R1355">
        <v>13848</v>
      </c>
      <c r="V1355" s="3">
        <f t="shared" si="43"/>
        <v>8.25</v>
      </c>
      <c r="W1355" s="3">
        <f>IF(AND(T1355&lt;&gt;"_U",T1355&lt;&gt;"c",J1355&lt;&gt;9,J1355&lt;&gt;99),IFERROR(VLOOKUP(A1355,'Health Total'!$A$2:$W$10000,18,0),"."),".")</f>
        <v>167841</v>
      </c>
    </row>
    <row r="1356" spans="1:23" x14ac:dyDescent="0.2">
      <c r="A1356" s="1" t="str">
        <f t="shared" si="42"/>
        <v>2018|Capital, Coast and Hutt Valley|Another gender / He ira kÄ“ anÅ</v>
      </c>
      <c r="B1356" t="s">
        <v>20</v>
      </c>
      <c r="C1356" t="s">
        <v>21</v>
      </c>
      <c r="D1356" t="s">
        <v>22</v>
      </c>
      <c r="E1356" t="s">
        <v>23</v>
      </c>
      <c r="F1356">
        <v>2018</v>
      </c>
      <c r="G1356">
        <v>2018</v>
      </c>
      <c r="H1356">
        <v>303</v>
      </c>
      <c r="I1356" t="s">
        <v>158</v>
      </c>
      <c r="J1356">
        <v>4</v>
      </c>
      <c r="K1356" t="s">
        <v>54</v>
      </c>
      <c r="L1356">
        <v>99</v>
      </c>
      <c r="M1356" t="s">
        <v>26</v>
      </c>
      <c r="N1356">
        <v>99</v>
      </c>
      <c r="O1356" t="s">
        <v>27</v>
      </c>
      <c r="P1356">
        <v>3</v>
      </c>
      <c r="Q1356" t="s">
        <v>28</v>
      </c>
      <c r="T1356" t="s">
        <v>36</v>
      </c>
      <c r="U1356" t="s">
        <v>37</v>
      </c>
      <c r="V1356" s="3" t="str">
        <f t="shared" si="43"/>
        <v>.</v>
      </c>
      <c r="W1356" s="3" t="str">
        <f>IF(AND(T1356&lt;&gt;"_U",T1356&lt;&gt;"c",J1356&lt;&gt;9,J1356&lt;&gt;99),IFERROR(VLOOKUP(A1356,'Health Total'!$A$2:$W$10000,18,0),"."),".")</f>
        <v>.</v>
      </c>
    </row>
    <row r="1357" spans="1:23" x14ac:dyDescent="0.2">
      <c r="A1357" s="1" t="str">
        <f t="shared" si="42"/>
        <v>2018|Capital, Coast and Hutt Valley|Total - gender</v>
      </c>
      <c r="B1357" t="s">
        <v>20</v>
      </c>
      <c r="C1357" t="s">
        <v>21</v>
      </c>
      <c r="D1357" t="s">
        <v>22</v>
      </c>
      <c r="E1357" t="s">
        <v>23</v>
      </c>
      <c r="F1357">
        <v>2018</v>
      </c>
      <c r="G1357">
        <v>2018</v>
      </c>
      <c r="H1357">
        <v>303</v>
      </c>
      <c r="I1357" t="s">
        <v>158</v>
      </c>
      <c r="J1357">
        <v>4</v>
      </c>
      <c r="K1357" t="s">
        <v>54</v>
      </c>
      <c r="L1357">
        <v>99</v>
      </c>
      <c r="M1357" t="s">
        <v>26</v>
      </c>
      <c r="N1357">
        <v>99</v>
      </c>
      <c r="O1357" t="s">
        <v>27</v>
      </c>
      <c r="P1357">
        <v>99</v>
      </c>
      <c r="Q1357" t="s">
        <v>42</v>
      </c>
      <c r="R1357">
        <v>22764</v>
      </c>
      <c r="V1357" s="3">
        <f t="shared" si="43"/>
        <v>7.15</v>
      </c>
      <c r="W1357" s="3">
        <f>IF(AND(T1357&lt;&gt;"_U",T1357&lt;&gt;"c",J1357&lt;&gt;9,J1357&lt;&gt;99),IFERROR(VLOOKUP(A1357,'Health Total'!$A$2:$W$10000,18,0),"."),".")</f>
        <v>318309</v>
      </c>
    </row>
    <row r="1358" spans="1:23" x14ac:dyDescent="0.2">
      <c r="A1358" s="1" t="str">
        <f t="shared" si="42"/>
        <v>2018|Capital, Coast and Hutt Valley|Male / TÄne</v>
      </c>
      <c r="B1358" t="s">
        <v>20</v>
      </c>
      <c r="C1358" t="s">
        <v>21</v>
      </c>
      <c r="D1358" t="s">
        <v>22</v>
      </c>
      <c r="E1358" t="s">
        <v>23</v>
      </c>
      <c r="F1358">
        <v>2018</v>
      </c>
      <c r="G1358">
        <v>2018</v>
      </c>
      <c r="H1358">
        <v>303</v>
      </c>
      <c r="I1358" t="s">
        <v>158</v>
      </c>
      <c r="J1358">
        <v>5</v>
      </c>
      <c r="K1358" t="s">
        <v>33</v>
      </c>
      <c r="L1358">
        <v>99</v>
      </c>
      <c r="M1358" t="s">
        <v>26</v>
      </c>
      <c r="N1358">
        <v>99</v>
      </c>
      <c r="O1358" t="s">
        <v>27</v>
      </c>
      <c r="P1358">
        <v>1</v>
      </c>
      <c r="Q1358" t="s">
        <v>34</v>
      </c>
      <c r="R1358">
        <v>3186</v>
      </c>
      <c r="V1358" s="3">
        <f t="shared" si="43"/>
        <v>2.12</v>
      </c>
      <c r="W1358" s="3">
        <f>IF(AND(T1358&lt;&gt;"_U",T1358&lt;&gt;"c",J1358&lt;&gt;9,J1358&lt;&gt;99),IFERROR(VLOOKUP(A1358,'Health Total'!$A$2:$W$10000,18,0),"."),".")</f>
        <v>150468</v>
      </c>
    </row>
    <row r="1359" spans="1:23" x14ac:dyDescent="0.2">
      <c r="A1359" s="1" t="str">
        <f t="shared" si="42"/>
        <v>2018|Capital, Coast and Hutt Valley|Female / Wahine</v>
      </c>
      <c r="B1359" t="s">
        <v>20</v>
      </c>
      <c r="C1359" t="s">
        <v>21</v>
      </c>
      <c r="D1359" t="s">
        <v>22</v>
      </c>
      <c r="E1359" t="s">
        <v>23</v>
      </c>
      <c r="F1359">
        <v>2018</v>
      </c>
      <c r="G1359">
        <v>2018</v>
      </c>
      <c r="H1359">
        <v>303</v>
      </c>
      <c r="I1359" t="s">
        <v>158</v>
      </c>
      <c r="J1359">
        <v>5</v>
      </c>
      <c r="K1359" t="s">
        <v>33</v>
      </c>
      <c r="L1359">
        <v>99</v>
      </c>
      <c r="M1359" t="s">
        <v>26</v>
      </c>
      <c r="N1359">
        <v>99</v>
      </c>
      <c r="O1359" t="s">
        <v>27</v>
      </c>
      <c r="P1359">
        <v>2</v>
      </c>
      <c r="Q1359" t="s">
        <v>31</v>
      </c>
      <c r="R1359">
        <v>11367</v>
      </c>
      <c r="V1359" s="3">
        <f t="shared" si="43"/>
        <v>6.77</v>
      </c>
      <c r="W1359" s="3">
        <f>IF(AND(T1359&lt;&gt;"_U",T1359&lt;&gt;"c",J1359&lt;&gt;9,J1359&lt;&gt;99),IFERROR(VLOOKUP(A1359,'Health Total'!$A$2:$W$10000,18,0),"."),".")</f>
        <v>167841</v>
      </c>
    </row>
    <row r="1360" spans="1:23" x14ac:dyDescent="0.2">
      <c r="A1360" s="1" t="str">
        <f t="shared" si="42"/>
        <v>2018|Capital, Coast and Hutt Valley|Another gender / He ira kÄ“ anÅ</v>
      </c>
      <c r="B1360" t="s">
        <v>20</v>
      </c>
      <c r="C1360" t="s">
        <v>21</v>
      </c>
      <c r="D1360" t="s">
        <v>22</v>
      </c>
      <c r="E1360" t="s">
        <v>23</v>
      </c>
      <c r="F1360">
        <v>2018</v>
      </c>
      <c r="G1360">
        <v>2018</v>
      </c>
      <c r="H1360">
        <v>303</v>
      </c>
      <c r="I1360" t="s">
        <v>158</v>
      </c>
      <c r="J1360">
        <v>5</v>
      </c>
      <c r="K1360" t="s">
        <v>33</v>
      </c>
      <c r="L1360">
        <v>99</v>
      </c>
      <c r="M1360" t="s">
        <v>26</v>
      </c>
      <c r="N1360">
        <v>99</v>
      </c>
      <c r="O1360" t="s">
        <v>27</v>
      </c>
      <c r="P1360">
        <v>3</v>
      </c>
      <c r="Q1360" t="s">
        <v>28</v>
      </c>
      <c r="T1360" t="s">
        <v>36</v>
      </c>
      <c r="U1360" t="s">
        <v>37</v>
      </c>
      <c r="V1360" s="3" t="str">
        <f t="shared" si="43"/>
        <v>.</v>
      </c>
      <c r="W1360" s="3" t="str">
        <f>IF(AND(T1360&lt;&gt;"_U",T1360&lt;&gt;"c",J1360&lt;&gt;9,J1360&lt;&gt;99),IFERROR(VLOOKUP(A1360,'Health Total'!$A$2:$W$10000,18,0),"."),".")</f>
        <v>.</v>
      </c>
    </row>
    <row r="1361" spans="1:23" x14ac:dyDescent="0.2">
      <c r="A1361" s="1" t="str">
        <f t="shared" si="42"/>
        <v>2018|Capital, Coast and Hutt Valley|Total - gender</v>
      </c>
      <c r="B1361" t="s">
        <v>20</v>
      </c>
      <c r="C1361" t="s">
        <v>21</v>
      </c>
      <c r="D1361" t="s">
        <v>22</v>
      </c>
      <c r="E1361" t="s">
        <v>23</v>
      </c>
      <c r="F1361">
        <v>2018</v>
      </c>
      <c r="G1361">
        <v>2018</v>
      </c>
      <c r="H1361">
        <v>303</v>
      </c>
      <c r="I1361" t="s">
        <v>158</v>
      </c>
      <c r="J1361">
        <v>5</v>
      </c>
      <c r="K1361" t="s">
        <v>33</v>
      </c>
      <c r="L1361">
        <v>99</v>
      </c>
      <c r="M1361" t="s">
        <v>26</v>
      </c>
      <c r="N1361">
        <v>99</v>
      </c>
      <c r="O1361" t="s">
        <v>27</v>
      </c>
      <c r="P1361">
        <v>99</v>
      </c>
      <c r="Q1361" t="s">
        <v>42</v>
      </c>
      <c r="R1361">
        <v>14556</v>
      </c>
      <c r="V1361" s="3">
        <f t="shared" si="43"/>
        <v>4.57</v>
      </c>
      <c r="W1361" s="3">
        <f>IF(AND(T1361&lt;&gt;"_U",T1361&lt;&gt;"c",J1361&lt;&gt;9,J1361&lt;&gt;99),IFERROR(VLOOKUP(A1361,'Health Total'!$A$2:$W$10000,18,0),"."),".")</f>
        <v>318309</v>
      </c>
    </row>
    <row r="1362" spans="1:23" x14ac:dyDescent="0.2">
      <c r="A1362" s="1" t="str">
        <f t="shared" si="42"/>
        <v>2018|Capital, Coast and Hutt Valley|Male / TÄne</v>
      </c>
      <c r="B1362" t="s">
        <v>20</v>
      </c>
      <c r="C1362" t="s">
        <v>21</v>
      </c>
      <c r="D1362" t="s">
        <v>22</v>
      </c>
      <c r="E1362" t="s">
        <v>23</v>
      </c>
      <c r="F1362">
        <v>2018</v>
      </c>
      <c r="G1362">
        <v>2018</v>
      </c>
      <c r="H1362">
        <v>303</v>
      </c>
      <c r="I1362" t="s">
        <v>158</v>
      </c>
      <c r="J1362">
        <v>6</v>
      </c>
      <c r="K1362" t="s">
        <v>52</v>
      </c>
      <c r="L1362">
        <v>99</v>
      </c>
      <c r="M1362" t="s">
        <v>26</v>
      </c>
      <c r="N1362">
        <v>99</v>
      </c>
      <c r="O1362" t="s">
        <v>27</v>
      </c>
      <c r="P1362">
        <v>1</v>
      </c>
      <c r="Q1362" t="s">
        <v>34</v>
      </c>
      <c r="R1362">
        <v>63714</v>
      </c>
      <c r="V1362" s="3">
        <f t="shared" si="43"/>
        <v>42.34</v>
      </c>
      <c r="W1362" s="3">
        <f>IF(AND(T1362&lt;&gt;"_U",T1362&lt;&gt;"c",J1362&lt;&gt;9,J1362&lt;&gt;99),IFERROR(VLOOKUP(A1362,'Health Total'!$A$2:$W$10000,18,0),"."),".")</f>
        <v>150468</v>
      </c>
    </row>
    <row r="1363" spans="1:23" x14ac:dyDescent="0.2">
      <c r="A1363" s="1" t="str">
        <f t="shared" si="42"/>
        <v>2018|Capital, Coast and Hutt Valley|Female / Wahine</v>
      </c>
      <c r="B1363" t="s">
        <v>20</v>
      </c>
      <c r="C1363" t="s">
        <v>21</v>
      </c>
      <c r="D1363" t="s">
        <v>22</v>
      </c>
      <c r="E1363" t="s">
        <v>23</v>
      </c>
      <c r="F1363">
        <v>2018</v>
      </c>
      <c r="G1363">
        <v>2018</v>
      </c>
      <c r="H1363">
        <v>303</v>
      </c>
      <c r="I1363" t="s">
        <v>158</v>
      </c>
      <c r="J1363">
        <v>6</v>
      </c>
      <c r="K1363" t="s">
        <v>52</v>
      </c>
      <c r="L1363">
        <v>99</v>
      </c>
      <c r="M1363" t="s">
        <v>26</v>
      </c>
      <c r="N1363">
        <v>99</v>
      </c>
      <c r="O1363" t="s">
        <v>27</v>
      </c>
      <c r="P1363">
        <v>2</v>
      </c>
      <c r="Q1363" t="s">
        <v>31</v>
      </c>
      <c r="R1363">
        <v>66228</v>
      </c>
      <c r="V1363" s="3">
        <f t="shared" si="43"/>
        <v>39.46</v>
      </c>
      <c r="W1363" s="3">
        <f>IF(AND(T1363&lt;&gt;"_U",T1363&lt;&gt;"c",J1363&lt;&gt;9,J1363&lt;&gt;99),IFERROR(VLOOKUP(A1363,'Health Total'!$A$2:$W$10000,18,0),"."),".")</f>
        <v>167841</v>
      </c>
    </row>
    <row r="1364" spans="1:23" x14ac:dyDescent="0.2">
      <c r="A1364" s="1" t="str">
        <f t="shared" si="42"/>
        <v>2018|Capital, Coast and Hutt Valley|Another gender / He ira kÄ“ anÅ</v>
      </c>
      <c r="B1364" t="s">
        <v>20</v>
      </c>
      <c r="C1364" t="s">
        <v>21</v>
      </c>
      <c r="D1364" t="s">
        <v>22</v>
      </c>
      <c r="E1364" t="s">
        <v>23</v>
      </c>
      <c r="F1364">
        <v>2018</v>
      </c>
      <c r="G1364">
        <v>2018</v>
      </c>
      <c r="H1364">
        <v>303</v>
      </c>
      <c r="I1364" t="s">
        <v>158</v>
      </c>
      <c r="J1364">
        <v>6</v>
      </c>
      <c r="K1364" t="s">
        <v>52</v>
      </c>
      <c r="L1364">
        <v>99</v>
      </c>
      <c r="M1364" t="s">
        <v>26</v>
      </c>
      <c r="N1364">
        <v>99</v>
      </c>
      <c r="O1364" t="s">
        <v>27</v>
      </c>
      <c r="P1364">
        <v>3</v>
      </c>
      <c r="Q1364" t="s">
        <v>28</v>
      </c>
      <c r="T1364" t="s">
        <v>36</v>
      </c>
      <c r="U1364" t="s">
        <v>37</v>
      </c>
      <c r="V1364" s="3" t="str">
        <f t="shared" si="43"/>
        <v>.</v>
      </c>
      <c r="W1364" s="3" t="str">
        <f>IF(AND(T1364&lt;&gt;"_U",T1364&lt;&gt;"c",J1364&lt;&gt;9,J1364&lt;&gt;99),IFERROR(VLOOKUP(A1364,'Health Total'!$A$2:$W$10000,18,0),"."),".")</f>
        <v>.</v>
      </c>
    </row>
    <row r="1365" spans="1:23" x14ac:dyDescent="0.2">
      <c r="A1365" s="1" t="str">
        <f t="shared" si="42"/>
        <v>2018|Capital, Coast and Hutt Valley|Total - gender</v>
      </c>
      <c r="B1365" t="s">
        <v>20</v>
      </c>
      <c r="C1365" t="s">
        <v>21</v>
      </c>
      <c r="D1365" t="s">
        <v>22</v>
      </c>
      <c r="E1365" t="s">
        <v>23</v>
      </c>
      <c r="F1365">
        <v>2018</v>
      </c>
      <c r="G1365">
        <v>2018</v>
      </c>
      <c r="H1365">
        <v>303</v>
      </c>
      <c r="I1365" t="s">
        <v>158</v>
      </c>
      <c r="J1365">
        <v>6</v>
      </c>
      <c r="K1365" t="s">
        <v>52</v>
      </c>
      <c r="L1365">
        <v>99</v>
      </c>
      <c r="M1365" t="s">
        <v>26</v>
      </c>
      <c r="N1365">
        <v>99</v>
      </c>
      <c r="O1365" t="s">
        <v>27</v>
      </c>
      <c r="P1365">
        <v>99</v>
      </c>
      <c r="Q1365" t="s">
        <v>42</v>
      </c>
      <c r="R1365">
        <v>129942</v>
      </c>
      <c r="V1365" s="3">
        <f t="shared" si="43"/>
        <v>40.82</v>
      </c>
      <c r="W1365" s="3">
        <f>IF(AND(T1365&lt;&gt;"_U",T1365&lt;&gt;"c",J1365&lt;&gt;9,J1365&lt;&gt;99),IFERROR(VLOOKUP(A1365,'Health Total'!$A$2:$W$10000,18,0),"."),".")</f>
        <v>318309</v>
      </c>
    </row>
    <row r="1366" spans="1:23" x14ac:dyDescent="0.2">
      <c r="A1366" s="1" t="str">
        <f t="shared" si="42"/>
        <v>2018|Capital, Coast and Hutt Valley|Male / TÄne</v>
      </c>
      <c r="B1366" t="s">
        <v>20</v>
      </c>
      <c r="C1366" t="s">
        <v>21</v>
      </c>
      <c r="D1366" t="s">
        <v>22</v>
      </c>
      <c r="E1366" t="s">
        <v>23</v>
      </c>
      <c r="F1366">
        <v>2018</v>
      </c>
      <c r="G1366">
        <v>2018</v>
      </c>
      <c r="H1366">
        <v>303</v>
      </c>
      <c r="I1366" t="s">
        <v>158</v>
      </c>
      <c r="J1366">
        <v>9</v>
      </c>
      <c r="K1366" t="s">
        <v>25</v>
      </c>
      <c r="L1366">
        <v>99</v>
      </c>
      <c r="M1366" t="s">
        <v>26</v>
      </c>
      <c r="N1366">
        <v>99</v>
      </c>
      <c r="O1366" t="s">
        <v>27</v>
      </c>
      <c r="P1366">
        <v>1</v>
      </c>
      <c r="Q1366" t="s">
        <v>34</v>
      </c>
      <c r="R1366">
        <v>27792</v>
      </c>
      <c r="V1366" s="3" t="str">
        <f t="shared" si="43"/>
        <v>.</v>
      </c>
      <c r="W1366" s="3" t="str">
        <f>IF(AND(T1366&lt;&gt;"_U",T1366&lt;&gt;"c",J1366&lt;&gt;9,J1366&lt;&gt;99),IFERROR(VLOOKUP(A1366,'Health Total'!$A$2:$W$10000,18,0),"."),".")</f>
        <v>.</v>
      </c>
    </row>
    <row r="1367" spans="1:23" x14ac:dyDescent="0.2">
      <c r="A1367" s="1" t="str">
        <f t="shared" si="42"/>
        <v>2018|Capital, Coast and Hutt Valley|Female / Wahine</v>
      </c>
      <c r="B1367" t="s">
        <v>20</v>
      </c>
      <c r="C1367" t="s">
        <v>21</v>
      </c>
      <c r="D1367" t="s">
        <v>22</v>
      </c>
      <c r="E1367" t="s">
        <v>23</v>
      </c>
      <c r="F1367">
        <v>2018</v>
      </c>
      <c r="G1367">
        <v>2018</v>
      </c>
      <c r="H1367">
        <v>303</v>
      </c>
      <c r="I1367" t="s">
        <v>158</v>
      </c>
      <c r="J1367">
        <v>9</v>
      </c>
      <c r="K1367" t="s">
        <v>25</v>
      </c>
      <c r="L1367">
        <v>99</v>
      </c>
      <c r="M1367" t="s">
        <v>26</v>
      </c>
      <c r="N1367">
        <v>99</v>
      </c>
      <c r="O1367" t="s">
        <v>27</v>
      </c>
      <c r="P1367">
        <v>2</v>
      </c>
      <c r="Q1367" t="s">
        <v>31</v>
      </c>
      <c r="R1367">
        <v>22767</v>
      </c>
      <c r="V1367" s="3" t="str">
        <f t="shared" si="43"/>
        <v>.</v>
      </c>
      <c r="W1367" s="3" t="str">
        <f>IF(AND(T1367&lt;&gt;"_U",T1367&lt;&gt;"c",J1367&lt;&gt;9,J1367&lt;&gt;99),IFERROR(VLOOKUP(A1367,'Health Total'!$A$2:$W$10000,18,0),"."),".")</f>
        <v>.</v>
      </c>
    </row>
    <row r="1368" spans="1:23" x14ac:dyDescent="0.2">
      <c r="A1368" s="1" t="str">
        <f t="shared" si="42"/>
        <v>2018|Capital, Coast and Hutt Valley|Another gender / He ira kÄ“ anÅ</v>
      </c>
      <c r="B1368" t="s">
        <v>20</v>
      </c>
      <c r="C1368" t="s">
        <v>21</v>
      </c>
      <c r="D1368" t="s">
        <v>22</v>
      </c>
      <c r="E1368" t="s">
        <v>23</v>
      </c>
      <c r="F1368">
        <v>2018</v>
      </c>
      <c r="G1368">
        <v>2018</v>
      </c>
      <c r="H1368">
        <v>303</v>
      </c>
      <c r="I1368" t="s">
        <v>158</v>
      </c>
      <c r="J1368">
        <v>9</v>
      </c>
      <c r="K1368" t="s">
        <v>25</v>
      </c>
      <c r="L1368">
        <v>99</v>
      </c>
      <c r="M1368" t="s">
        <v>26</v>
      </c>
      <c r="N1368">
        <v>99</v>
      </c>
      <c r="O1368" t="s">
        <v>27</v>
      </c>
      <c r="P1368">
        <v>3</v>
      </c>
      <c r="Q1368" t="s">
        <v>28</v>
      </c>
      <c r="T1368" t="s">
        <v>36</v>
      </c>
      <c r="U1368" t="s">
        <v>37</v>
      </c>
      <c r="V1368" s="3" t="str">
        <f t="shared" si="43"/>
        <v>.</v>
      </c>
      <c r="W1368" s="3" t="str">
        <f>IF(AND(T1368&lt;&gt;"_U",T1368&lt;&gt;"c",J1368&lt;&gt;9,J1368&lt;&gt;99),IFERROR(VLOOKUP(A1368,'Health Total'!$A$2:$W$10000,18,0),"."),".")</f>
        <v>.</v>
      </c>
    </row>
    <row r="1369" spans="1:23" x14ac:dyDescent="0.2">
      <c r="A1369" s="1" t="str">
        <f t="shared" si="42"/>
        <v>2018|Capital, Coast and Hutt Valley|Total - gender</v>
      </c>
      <c r="B1369" t="s">
        <v>20</v>
      </c>
      <c r="C1369" t="s">
        <v>21</v>
      </c>
      <c r="D1369" t="s">
        <v>22</v>
      </c>
      <c r="E1369" t="s">
        <v>23</v>
      </c>
      <c r="F1369">
        <v>2018</v>
      </c>
      <c r="G1369">
        <v>2018</v>
      </c>
      <c r="H1369">
        <v>303</v>
      </c>
      <c r="I1369" t="s">
        <v>158</v>
      </c>
      <c r="J1369">
        <v>9</v>
      </c>
      <c r="K1369" t="s">
        <v>25</v>
      </c>
      <c r="L1369">
        <v>99</v>
      </c>
      <c r="M1369" t="s">
        <v>26</v>
      </c>
      <c r="N1369">
        <v>99</v>
      </c>
      <c r="O1369" t="s">
        <v>27</v>
      </c>
      <c r="P1369">
        <v>99</v>
      </c>
      <c r="Q1369" t="s">
        <v>42</v>
      </c>
      <c r="R1369">
        <v>50559</v>
      </c>
      <c r="V1369" s="3" t="str">
        <f t="shared" si="43"/>
        <v>.</v>
      </c>
      <c r="W1369" s="3" t="str">
        <f>IF(AND(T1369&lt;&gt;"_U",T1369&lt;&gt;"c",J1369&lt;&gt;9,J1369&lt;&gt;99),IFERROR(VLOOKUP(A1369,'Health Total'!$A$2:$W$10000,18,0),"."),".")</f>
        <v>.</v>
      </c>
    </row>
    <row r="1370" spans="1:23" x14ac:dyDescent="0.2">
      <c r="A1370" s="1" t="str">
        <f t="shared" si="42"/>
        <v>2018|Capital, Coast and Hutt Valley|Male / TÄne</v>
      </c>
      <c r="B1370" t="s">
        <v>20</v>
      </c>
      <c r="C1370" t="s">
        <v>21</v>
      </c>
      <c r="D1370" t="s">
        <v>22</v>
      </c>
      <c r="E1370" t="s">
        <v>23</v>
      </c>
      <c r="F1370">
        <v>2018</v>
      </c>
      <c r="G1370">
        <v>2018</v>
      </c>
      <c r="H1370">
        <v>303</v>
      </c>
      <c r="I1370" t="s">
        <v>158</v>
      </c>
      <c r="J1370">
        <v>77</v>
      </c>
      <c r="K1370" t="s">
        <v>49</v>
      </c>
      <c r="L1370">
        <v>99</v>
      </c>
      <c r="M1370" t="s">
        <v>26</v>
      </c>
      <c r="N1370">
        <v>99</v>
      </c>
      <c r="O1370" t="s">
        <v>27</v>
      </c>
      <c r="P1370">
        <v>1</v>
      </c>
      <c r="Q1370" t="s">
        <v>34</v>
      </c>
      <c r="R1370">
        <v>150468</v>
      </c>
      <c r="V1370" s="3">
        <f t="shared" si="43"/>
        <v>100</v>
      </c>
      <c r="W1370" s="3">
        <f>IF(AND(T1370&lt;&gt;"_U",T1370&lt;&gt;"c",J1370&lt;&gt;9,J1370&lt;&gt;99),IFERROR(VLOOKUP(A1370,'Health Total'!$A$2:$W$10000,18,0),"."),".")</f>
        <v>150468</v>
      </c>
    </row>
    <row r="1371" spans="1:23" x14ac:dyDescent="0.2">
      <c r="A1371" s="1" t="str">
        <f t="shared" si="42"/>
        <v>2018|Capital, Coast and Hutt Valley|Female / Wahine</v>
      </c>
      <c r="B1371" t="s">
        <v>20</v>
      </c>
      <c r="C1371" t="s">
        <v>21</v>
      </c>
      <c r="D1371" t="s">
        <v>22</v>
      </c>
      <c r="E1371" t="s">
        <v>23</v>
      </c>
      <c r="F1371">
        <v>2018</v>
      </c>
      <c r="G1371">
        <v>2018</v>
      </c>
      <c r="H1371">
        <v>303</v>
      </c>
      <c r="I1371" t="s">
        <v>158</v>
      </c>
      <c r="J1371">
        <v>77</v>
      </c>
      <c r="K1371" t="s">
        <v>49</v>
      </c>
      <c r="L1371">
        <v>99</v>
      </c>
      <c r="M1371" t="s">
        <v>26</v>
      </c>
      <c r="N1371">
        <v>99</v>
      </c>
      <c r="O1371" t="s">
        <v>27</v>
      </c>
      <c r="P1371">
        <v>2</v>
      </c>
      <c r="Q1371" t="s">
        <v>31</v>
      </c>
      <c r="R1371">
        <v>167841</v>
      </c>
      <c r="V1371" s="3">
        <f t="shared" si="43"/>
        <v>100</v>
      </c>
      <c r="W1371" s="3">
        <f>IF(AND(T1371&lt;&gt;"_U",T1371&lt;&gt;"c",J1371&lt;&gt;9,J1371&lt;&gt;99),IFERROR(VLOOKUP(A1371,'Health Total'!$A$2:$W$10000,18,0),"."),".")</f>
        <v>167841</v>
      </c>
    </row>
    <row r="1372" spans="1:23" x14ac:dyDescent="0.2">
      <c r="A1372" s="1" t="str">
        <f t="shared" si="42"/>
        <v>2018|Capital, Coast and Hutt Valley|Another gender / He ira kÄ“ anÅ</v>
      </c>
      <c r="B1372" t="s">
        <v>20</v>
      </c>
      <c r="C1372" t="s">
        <v>21</v>
      </c>
      <c r="D1372" t="s">
        <v>22</v>
      </c>
      <c r="E1372" t="s">
        <v>23</v>
      </c>
      <c r="F1372">
        <v>2018</v>
      </c>
      <c r="G1372">
        <v>2018</v>
      </c>
      <c r="H1372">
        <v>303</v>
      </c>
      <c r="I1372" t="s">
        <v>158</v>
      </c>
      <c r="J1372">
        <v>77</v>
      </c>
      <c r="K1372" t="s">
        <v>49</v>
      </c>
      <c r="L1372">
        <v>99</v>
      </c>
      <c r="M1372" t="s">
        <v>26</v>
      </c>
      <c r="N1372">
        <v>99</v>
      </c>
      <c r="O1372" t="s">
        <v>27</v>
      </c>
      <c r="P1372">
        <v>3</v>
      </c>
      <c r="Q1372" t="s">
        <v>28</v>
      </c>
      <c r="T1372" t="s">
        <v>36</v>
      </c>
      <c r="U1372" t="s">
        <v>37</v>
      </c>
      <c r="V1372" s="3" t="str">
        <f t="shared" si="43"/>
        <v>.</v>
      </c>
      <c r="W1372" s="3" t="str">
        <f>IF(AND(T1372&lt;&gt;"_U",T1372&lt;&gt;"c",J1372&lt;&gt;9,J1372&lt;&gt;99),IFERROR(VLOOKUP(A1372,'Health Total'!$A$2:$W$10000,18,0),"."),".")</f>
        <v>.</v>
      </c>
    </row>
    <row r="1373" spans="1:23" x14ac:dyDescent="0.2">
      <c r="A1373" s="1" t="str">
        <f t="shared" si="42"/>
        <v>2018|Capital, Coast and Hutt Valley|Total - gender</v>
      </c>
      <c r="B1373" t="s">
        <v>20</v>
      </c>
      <c r="C1373" t="s">
        <v>21</v>
      </c>
      <c r="D1373" t="s">
        <v>22</v>
      </c>
      <c r="E1373" t="s">
        <v>23</v>
      </c>
      <c r="F1373">
        <v>2018</v>
      </c>
      <c r="G1373">
        <v>2018</v>
      </c>
      <c r="H1373">
        <v>303</v>
      </c>
      <c r="I1373" t="s">
        <v>158</v>
      </c>
      <c r="J1373">
        <v>77</v>
      </c>
      <c r="K1373" t="s">
        <v>49</v>
      </c>
      <c r="L1373">
        <v>99</v>
      </c>
      <c r="M1373" t="s">
        <v>26</v>
      </c>
      <c r="N1373">
        <v>99</v>
      </c>
      <c r="O1373" t="s">
        <v>27</v>
      </c>
      <c r="P1373">
        <v>99</v>
      </c>
      <c r="Q1373" t="s">
        <v>42</v>
      </c>
      <c r="R1373">
        <v>318309</v>
      </c>
      <c r="V1373" s="3">
        <f t="shared" si="43"/>
        <v>100</v>
      </c>
      <c r="W1373" s="3">
        <f>IF(AND(T1373&lt;&gt;"_U",T1373&lt;&gt;"c",J1373&lt;&gt;9,J1373&lt;&gt;99),IFERROR(VLOOKUP(A1373,'Health Total'!$A$2:$W$10000,18,0),"."),".")</f>
        <v>318309</v>
      </c>
    </row>
    <row r="1374" spans="1:23" x14ac:dyDescent="0.2">
      <c r="A1374" s="1" t="str">
        <f t="shared" si="42"/>
        <v>2018|Capital, Coast and Hutt Valley|Male / TÄne</v>
      </c>
      <c r="B1374" t="s">
        <v>20</v>
      </c>
      <c r="C1374" t="s">
        <v>21</v>
      </c>
      <c r="D1374" t="s">
        <v>22</v>
      </c>
      <c r="E1374" t="s">
        <v>23</v>
      </c>
      <c r="F1374">
        <v>2018</v>
      </c>
      <c r="G1374">
        <v>2018</v>
      </c>
      <c r="H1374">
        <v>303</v>
      </c>
      <c r="I1374" t="s">
        <v>158</v>
      </c>
      <c r="J1374">
        <v>99</v>
      </c>
      <c r="K1374" t="s">
        <v>47</v>
      </c>
      <c r="L1374">
        <v>99</v>
      </c>
      <c r="M1374" t="s">
        <v>26</v>
      </c>
      <c r="N1374">
        <v>99</v>
      </c>
      <c r="O1374" t="s">
        <v>27</v>
      </c>
      <c r="P1374">
        <v>1</v>
      </c>
      <c r="Q1374" t="s">
        <v>34</v>
      </c>
      <c r="R1374">
        <v>178260</v>
      </c>
      <c r="V1374" s="3" t="str">
        <f t="shared" si="43"/>
        <v>.</v>
      </c>
      <c r="W1374" s="3" t="str">
        <f>IF(AND(T1374&lt;&gt;"_U",T1374&lt;&gt;"c",J1374&lt;&gt;9,J1374&lt;&gt;99),IFERROR(VLOOKUP(A1374,'Health Total'!$A$2:$W$10000,18,0),"."),".")</f>
        <v>.</v>
      </c>
    </row>
    <row r="1375" spans="1:23" x14ac:dyDescent="0.2">
      <c r="A1375" s="1" t="str">
        <f t="shared" si="42"/>
        <v>2018|Capital, Coast and Hutt Valley|Female / Wahine</v>
      </c>
      <c r="B1375" t="s">
        <v>20</v>
      </c>
      <c r="C1375" t="s">
        <v>21</v>
      </c>
      <c r="D1375" t="s">
        <v>22</v>
      </c>
      <c r="E1375" t="s">
        <v>23</v>
      </c>
      <c r="F1375">
        <v>2018</v>
      </c>
      <c r="G1375">
        <v>2018</v>
      </c>
      <c r="H1375">
        <v>303</v>
      </c>
      <c r="I1375" t="s">
        <v>158</v>
      </c>
      <c r="J1375">
        <v>99</v>
      </c>
      <c r="K1375" t="s">
        <v>47</v>
      </c>
      <c r="L1375">
        <v>99</v>
      </c>
      <c r="M1375" t="s">
        <v>26</v>
      </c>
      <c r="N1375">
        <v>99</v>
      </c>
      <c r="O1375" t="s">
        <v>27</v>
      </c>
      <c r="P1375">
        <v>2</v>
      </c>
      <c r="Q1375" t="s">
        <v>31</v>
      </c>
      <c r="R1375">
        <v>190608</v>
      </c>
      <c r="V1375" s="3" t="str">
        <f t="shared" si="43"/>
        <v>.</v>
      </c>
      <c r="W1375" s="3" t="str">
        <f>IF(AND(T1375&lt;&gt;"_U",T1375&lt;&gt;"c",J1375&lt;&gt;9,J1375&lt;&gt;99),IFERROR(VLOOKUP(A1375,'Health Total'!$A$2:$W$10000,18,0),"."),".")</f>
        <v>.</v>
      </c>
    </row>
    <row r="1376" spans="1:23" x14ac:dyDescent="0.2">
      <c r="A1376" s="1" t="str">
        <f t="shared" si="42"/>
        <v>2018|Capital, Coast and Hutt Valley|Another gender / He ira kÄ“ anÅ</v>
      </c>
      <c r="B1376" t="s">
        <v>20</v>
      </c>
      <c r="C1376" t="s">
        <v>21</v>
      </c>
      <c r="D1376" t="s">
        <v>22</v>
      </c>
      <c r="E1376" t="s">
        <v>23</v>
      </c>
      <c r="F1376">
        <v>2018</v>
      </c>
      <c r="G1376">
        <v>2018</v>
      </c>
      <c r="H1376">
        <v>303</v>
      </c>
      <c r="I1376" t="s">
        <v>158</v>
      </c>
      <c r="J1376">
        <v>99</v>
      </c>
      <c r="K1376" t="s">
        <v>47</v>
      </c>
      <c r="L1376">
        <v>99</v>
      </c>
      <c r="M1376" t="s">
        <v>26</v>
      </c>
      <c r="N1376">
        <v>99</v>
      </c>
      <c r="O1376" t="s">
        <v>27</v>
      </c>
      <c r="P1376">
        <v>3</v>
      </c>
      <c r="Q1376" t="s">
        <v>28</v>
      </c>
      <c r="T1376" t="s">
        <v>36</v>
      </c>
      <c r="U1376" t="s">
        <v>37</v>
      </c>
      <c r="V1376" s="3" t="str">
        <f t="shared" si="43"/>
        <v>.</v>
      </c>
      <c r="W1376" s="3" t="str">
        <f>IF(AND(T1376&lt;&gt;"_U",T1376&lt;&gt;"c",J1376&lt;&gt;9,J1376&lt;&gt;99),IFERROR(VLOOKUP(A1376,'Health Total'!$A$2:$W$10000,18,0),"."),".")</f>
        <v>.</v>
      </c>
    </row>
    <row r="1377" spans="1:23" x14ac:dyDescent="0.2">
      <c r="A1377" s="1" t="str">
        <f t="shared" si="42"/>
        <v>2018|Capital, Coast and Hutt Valley|Total - gender</v>
      </c>
      <c r="B1377" t="s">
        <v>20</v>
      </c>
      <c r="C1377" t="s">
        <v>21</v>
      </c>
      <c r="D1377" t="s">
        <v>22</v>
      </c>
      <c r="E1377" t="s">
        <v>23</v>
      </c>
      <c r="F1377">
        <v>2018</v>
      </c>
      <c r="G1377">
        <v>2018</v>
      </c>
      <c r="H1377">
        <v>303</v>
      </c>
      <c r="I1377" t="s">
        <v>158</v>
      </c>
      <c r="J1377">
        <v>99</v>
      </c>
      <c r="K1377" t="s">
        <v>47</v>
      </c>
      <c r="L1377">
        <v>99</v>
      </c>
      <c r="M1377" t="s">
        <v>26</v>
      </c>
      <c r="N1377">
        <v>99</v>
      </c>
      <c r="O1377" t="s">
        <v>27</v>
      </c>
      <c r="P1377">
        <v>99</v>
      </c>
      <c r="Q1377" t="s">
        <v>42</v>
      </c>
      <c r="R1377">
        <v>368868</v>
      </c>
      <c r="V1377" s="3" t="str">
        <f t="shared" si="43"/>
        <v>.</v>
      </c>
      <c r="W1377" s="3" t="str">
        <f>IF(AND(T1377&lt;&gt;"_U",T1377&lt;&gt;"c",J1377&lt;&gt;9,J1377&lt;&gt;99),IFERROR(VLOOKUP(A1377,'Health Total'!$A$2:$W$10000,18,0),"."),".")</f>
        <v>.</v>
      </c>
    </row>
    <row r="1378" spans="1:23" x14ac:dyDescent="0.2">
      <c r="A1378" s="1" t="str">
        <f t="shared" si="42"/>
        <v>2018|Wairarapa|Male / TÄne</v>
      </c>
      <c r="B1378" t="s">
        <v>20</v>
      </c>
      <c r="C1378" t="s">
        <v>21</v>
      </c>
      <c r="D1378" t="s">
        <v>22</v>
      </c>
      <c r="E1378" t="s">
        <v>23</v>
      </c>
      <c r="F1378">
        <v>2018</v>
      </c>
      <c r="G1378">
        <v>2018</v>
      </c>
      <c r="H1378">
        <v>304</v>
      </c>
      <c r="I1378" t="s">
        <v>157</v>
      </c>
      <c r="J1378">
        <v>1</v>
      </c>
      <c r="K1378" t="s">
        <v>30</v>
      </c>
      <c r="L1378">
        <v>99</v>
      </c>
      <c r="M1378" t="s">
        <v>26</v>
      </c>
      <c r="N1378">
        <v>99</v>
      </c>
      <c r="O1378" t="s">
        <v>27</v>
      </c>
      <c r="P1378">
        <v>1</v>
      </c>
      <c r="Q1378" t="s">
        <v>34</v>
      </c>
      <c r="R1378">
        <v>7857</v>
      </c>
      <c r="V1378" s="3">
        <f t="shared" si="43"/>
        <v>53.6</v>
      </c>
      <c r="W1378" s="3">
        <f>IF(AND(T1378&lt;&gt;"_U",T1378&lt;&gt;"c",J1378&lt;&gt;9,J1378&lt;&gt;99),IFERROR(VLOOKUP(A1378,'Health Total'!$A$2:$W$10000,18,0),"."),".")</f>
        <v>14658</v>
      </c>
    </row>
    <row r="1379" spans="1:23" x14ac:dyDescent="0.2">
      <c r="A1379" s="1" t="str">
        <f t="shared" si="42"/>
        <v>2018|Wairarapa|Female / Wahine</v>
      </c>
      <c r="B1379" t="s">
        <v>20</v>
      </c>
      <c r="C1379" t="s">
        <v>21</v>
      </c>
      <c r="D1379" t="s">
        <v>22</v>
      </c>
      <c r="E1379" t="s">
        <v>23</v>
      </c>
      <c r="F1379">
        <v>2018</v>
      </c>
      <c r="G1379">
        <v>2018</v>
      </c>
      <c r="H1379">
        <v>304</v>
      </c>
      <c r="I1379" t="s">
        <v>157</v>
      </c>
      <c r="J1379">
        <v>1</v>
      </c>
      <c r="K1379" t="s">
        <v>30</v>
      </c>
      <c r="L1379">
        <v>99</v>
      </c>
      <c r="M1379" t="s">
        <v>26</v>
      </c>
      <c r="N1379">
        <v>99</v>
      </c>
      <c r="O1379" t="s">
        <v>27</v>
      </c>
      <c r="P1379">
        <v>2</v>
      </c>
      <c r="Q1379" t="s">
        <v>31</v>
      </c>
      <c r="R1379">
        <v>7905</v>
      </c>
      <c r="V1379" s="3">
        <f t="shared" si="43"/>
        <v>48.07</v>
      </c>
      <c r="W1379" s="3">
        <f>IF(AND(T1379&lt;&gt;"_U",T1379&lt;&gt;"c",J1379&lt;&gt;9,J1379&lt;&gt;99),IFERROR(VLOOKUP(A1379,'Health Total'!$A$2:$W$10000,18,0),"."),".")</f>
        <v>16446</v>
      </c>
    </row>
    <row r="1380" spans="1:23" x14ac:dyDescent="0.2">
      <c r="A1380" s="1" t="str">
        <f t="shared" si="42"/>
        <v>2018|Wairarapa|Another gender / He ira kÄ“ anÅ</v>
      </c>
      <c r="B1380" t="s">
        <v>20</v>
      </c>
      <c r="C1380" t="s">
        <v>21</v>
      </c>
      <c r="D1380" t="s">
        <v>22</v>
      </c>
      <c r="E1380" t="s">
        <v>23</v>
      </c>
      <c r="F1380">
        <v>2018</v>
      </c>
      <c r="G1380">
        <v>2018</v>
      </c>
      <c r="H1380">
        <v>304</v>
      </c>
      <c r="I1380" t="s">
        <v>157</v>
      </c>
      <c r="J1380">
        <v>1</v>
      </c>
      <c r="K1380" t="s">
        <v>30</v>
      </c>
      <c r="L1380">
        <v>99</v>
      </c>
      <c r="M1380" t="s">
        <v>26</v>
      </c>
      <c r="N1380">
        <v>99</v>
      </c>
      <c r="O1380" t="s">
        <v>27</v>
      </c>
      <c r="P1380">
        <v>3</v>
      </c>
      <c r="Q1380" t="s">
        <v>28</v>
      </c>
      <c r="T1380" t="s">
        <v>36</v>
      </c>
      <c r="U1380" t="s">
        <v>37</v>
      </c>
      <c r="V1380" s="3" t="str">
        <f t="shared" si="43"/>
        <v>.</v>
      </c>
      <c r="W1380" s="3" t="str">
        <f>IF(AND(T1380&lt;&gt;"_U",T1380&lt;&gt;"c",J1380&lt;&gt;9,J1380&lt;&gt;99),IFERROR(VLOOKUP(A1380,'Health Total'!$A$2:$W$10000,18,0),"."),".")</f>
        <v>.</v>
      </c>
    </row>
    <row r="1381" spans="1:23" x14ac:dyDescent="0.2">
      <c r="A1381" s="1" t="str">
        <f t="shared" si="42"/>
        <v>2018|Wairarapa|Total - gender</v>
      </c>
      <c r="B1381" t="s">
        <v>20</v>
      </c>
      <c r="C1381" t="s">
        <v>21</v>
      </c>
      <c r="D1381" t="s">
        <v>22</v>
      </c>
      <c r="E1381" t="s">
        <v>23</v>
      </c>
      <c r="F1381">
        <v>2018</v>
      </c>
      <c r="G1381">
        <v>2018</v>
      </c>
      <c r="H1381">
        <v>304</v>
      </c>
      <c r="I1381" t="s">
        <v>157</v>
      </c>
      <c r="J1381">
        <v>1</v>
      </c>
      <c r="K1381" t="s">
        <v>30</v>
      </c>
      <c r="L1381">
        <v>99</v>
      </c>
      <c r="M1381" t="s">
        <v>26</v>
      </c>
      <c r="N1381">
        <v>99</v>
      </c>
      <c r="O1381" t="s">
        <v>27</v>
      </c>
      <c r="P1381">
        <v>99</v>
      </c>
      <c r="Q1381" t="s">
        <v>42</v>
      </c>
      <c r="R1381">
        <v>15762</v>
      </c>
      <c r="V1381" s="3">
        <f t="shared" si="43"/>
        <v>50.68</v>
      </c>
      <c r="W1381" s="3">
        <f>IF(AND(T1381&lt;&gt;"_U",T1381&lt;&gt;"c",J1381&lt;&gt;9,J1381&lt;&gt;99),IFERROR(VLOOKUP(A1381,'Health Total'!$A$2:$W$10000,18,0),"."),".")</f>
        <v>31104</v>
      </c>
    </row>
    <row r="1382" spans="1:23" x14ac:dyDescent="0.2">
      <c r="A1382" s="1" t="str">
        <f t="shared" si="42"/>
        <v>2018|Wairarapa|Male / TÄne</v>
      </c>
      <c r="B1382" t="s">
        <v>20</v>
      </c>
      <c r="C1382" t="s">
        <v>21</v>
      </c>
      <c r="D1382" t="s">
        <v>22</v>
      </c>
      <c r="E1382" t="s">
        <v>23</v>
      </c>
      <c r="F1382">
        <v>2018</v>
      </c>
      <c r="G1382">
        <v>2018</v>
      </c>
      <c r="H1382">
        <v>304</v>
      </c>
      <c r="I1382" t="s">
        <v>157</v>
      </c>
      <c r="J1382">
        <v>3</v>
      </c>
      <c r="K1382" t="s">
        <v>39</v>
      </c>
      <c r="L1382">
        <v>99</v>
      </c>
      <c r="M1382" t="s">
        <v>26</v>
      </c>
      <c r="N1382">
        <v>99</v>
      </c>
      <c r="O1382" t="s">
        <v>27</v>
      </c>
      <c r="P1382">
        <v>1</v>
      </c>
      <c r="Q1382" t="s">
        <v>34</v>
      </c>
      <c r="R1382">
        <v>504</v>
      </c>
      <c r="V1382" s="3">
        <f t="shared" si="43"/>
        <v>3.44</v>
      </c>
      <c r="W1382" s="3">
        <f>IF(AND(T1382&lt;&gt;"_U",T1382&lt;&gt;"c",J1382&lt;&gt;9,J1382&lt;&gt;99),IFERROR(VLOOKUP(A1382,'Health Total'!$A$2:$W$10000,18,0),"."),".")</f>
        <v>14658</v>
      </c>
    </row>
    <row r="1383" spans="1:23" x14ac:dyDescent="0.2">
      <c r="A1383" s="1" t="str">
        <f t="shared" si="42"/>
        <v>2018|Wairarapa|Female / Wahine</v>
      </c>
      <c r="B1383" t="s">
        <v>20</v>
      </c>
      <c r="C1383" t="s">
        <v>21</v>
      </c>
      <c r="D1383" t="s">
        <v>22</v>
      </c>
      <c r="E1383" t="s">
        <v>23</v>
      </c>
      <c r="F1383">
        <v>2018</v>
      </c>
      <c r="G1383">
        <v>2018</v>
      </c>
      <c r="H1383">
        <v>304</v>
      </c>
      <c r="I1383" t="s">
        <v>157</v>
      </c>
      <c r="J1383">
        <v>3</v>
      </c>
      <c r="K1383" t="s">
        <v>39</v>
      </c>
      <c r="L1383">
        <v>99</v>
      </c>
      <c r="M1383" t="s">
        <v>26</v>
      </c>
      <c r="N1383">
        <v>99</v>
      </c>
      <c r="O1383" t="s">
        <v>27</v>
      </c>
      <c r="P1383">
        <v>2</v>
      </c>
      <c r="Q1383" t="s">
        <v>31</v>
      </c>
      <c r="R1383">
        <v>663</v>
      </c>
      <c r="V1383" s="3">
        <f t="shared" si="43"/>
        <v>4.03</v>
      </c>
      <c r="W1383" s="3">
        <f>IF(AND(T1383&lt;&gt;"_U",T1383&lt;&gt;"c",J1383&lt;&gt;9,J1383&lt;&gt;99),IFERROR(VLOOKUP(A1383,'Health Total'!$A$2:$W$10000,18,0),"."),".")</f>
        <v>16446</v>
      </c>
    </row>
    <row r="1384" spans="1:23" x14ac:dyDescent="0.2">
      <c r="A1384" s="1" t="str">
        <f t="shared" si="42"/>
        <v>2018|Wairarapa|Another gender / He ira kÄ“ anÅ</v>
      </c>
      <c r="B1384" t="s">
        <v>20</v>
      </c>
      <c r="C1384" t="s">
        <v>21</v>
      </c>
      <c r="D1384" t="s">
        <v>22</v>
      </c>
      <c r="E1384" t="s">
        <v>23</v>
      </c>
      <c r="F1384">
        <v>2018</v>
      </c>
      <c r="G1384">
        <v>2018</v>
      </c>
      <c r="H1384">
        <v>304</v>
      </c>
      <c r="I1384" t="s">
        <v>157</v>
      </c>
      <c r="J1384">
        <v>3</v>
      </c>
      <c r="K1384" t="s">
        <v>39</v>
      </c>
      <c r="L1384">
        <v>99</v>
      </c>
      <c r="M1384" t="s">
        <v>26</v>
      </c>
      <c r="N1384">
        <v>99</v>
      </c>
      <c r="O1384" t="s">
        <v>27</v>
      </c>
      <c r="P1384">
        <v>3</v>
      </c>
      <c r="Q1384" t="s">
        <v>28</v>
      </c>
      <c r="T1384" t="s">
        <v>36</v>
      </c>
      <c r="U1384" t="s">
        <v>37</v>
      </c>
      <c r="V1384" s="3" t="str">
        <f t="shared" si="43"/>
        <v>.</v>
      </c>
      <c r="W1384" s="3" t="str">
        <f>IF(AND(T1384&lt;&gt;"_U",T1384&lt;&gt;"c",J1384&lt;&gt;9,J1384&lt;&gt;99),IFERROR(VLOOKUP(A1384,'Health Total'!$A$2:$W$10000,18,0),"."),".")</f>
        <v>.</v>
      </c>
    </row>
    <row r="1385" spans="1:23" x14ac:dyDescent="0.2">
      <c r="A1385" s="1" t="str">
        <f t="shared" si="42"/>
        <v>2018|Wairarapa|Total - gender</v>
      </c>
      <c r="B1385" t="s">
        <v>20</v>
      </c>
      <c r="C1385" t="s">
        <v>21</v>
      </c>
      <c r="D1385" t="s">
        <v>22</v>
      </c>
      <c r="E1385" t="s">
        <v>23</v>
      </c>
      <c r="F1385">
        <v>2018</v>
      </c>
      <c r="G1385">
        <v>2018</v>
      </c>
      <c r="H1385">
        <v>304</v>
      </c>
      <c r="I1385" t="s">
        <v>157</v>
      </c>
      <c r="J1385">
        <v>3</v>
      </c>
      <c r="K1385" t="s">
        <v>39</v>
      </c>
      <c r="L1385">
        <v>99</v>
      </c>
      <c r="M1385" t="s">
        <v>26</v>
      </c>
      <c r="N1385">
        <v>99</v>
      </c>
      <c r="O1385" t="s">
        <v>27</v>
      </c>
      <c r="P1385">
        <v>99</v>
      </c>
      <c r="Q1385" t="s">
        <v>42</v>
      </c>
      <c r="R1385">
        <v>1167</v>
      </c>
      <c r="V1385" s="3">
        <f t="shared" si="43"/>
        <v>3.75</v>
      </c>
      <c r="W1385" s="3">
        <f>IF(AND(T1385&lt;&gt;"_U",T1385&lt;&gt;"c",J1385&lt;&gt;9,J1385&lt;&gt;99),IFERROR(VLOOKUP(A1385,'Health Total'!$A$2:$W$10000,18,0),"."),".")</f>
        <v>31104</v>
      </c>
    </row>
    <row r="1386" spans="1:23" x14ac:dyDescent="0.2">
      <c r="A1386" s="1" t="str">
        <f t="shared" si="42"/>
        <v>2018|Wairarapa|Male / TÄne</v>
      </c>
      <c r="B1386" t="s">
        <v>20</v>
      </c>
      <c r="C1386" t="s">
        <v>21</v>
      </c>
      <c r="D1386" t="s">
        <v>22</v>
      </c>
      <c r="E1386" t="s">
        <v>23</v>
      </c>
      <c r="F1386">
        <v>2018</v>
      </c>
      <c r="G1386">
        <v>2018</v>
      </c>
      <c r="H1386">
        <v>304</v>
      </c>
      <c r="I1386" t="s">
        <v>157</v>
      </c>
      <c r="J1386">
        <v>4</v>
      </c>
      <c r="K1386" t="s">
        <v>54</v>
      </c>
      <c r="L1386">
        <v>99</v>
      </c>
      <c r="M1386" t="s">
        <v>26</v>
      </c>
      <c r="N1386">
        <v>99</v>
      </c>
      <c r="O1386" t="s">
        <v>27</v>
      </c>
      <c r="P1386">
        <v>1</v>
      </c>
      <c r="Q1386" t="s">
        <v>34</v>
      </c>
      <c r="R1386">
        <v>1272</v>
      </c>
      <c r="V1386" s="3">
        <f t="shared" si="43"/>
        <v>8.68</v>
      </c>
      <c r="W1386" s="3">
        <f>IF(AND(T1386&lt;&gt;"_U",T1386&lt;&gt;"c",J1386&lt;&gt;9,J1386&lt;&gt;99),IFERROR(VLOOKUP(A1386,'Health Total'!$A$2:$W$10000,18,0),"."),".")</f>
        <v>14658</v>
      </c>
    </row>
    <row r="1387" spans="1:23" x14ac:dyDescent="0.2">
      <c r="A1387" s="1" t="str">
        <f t="shared" si="42"/>
        <v>2018|Wairarapa|Female / Wahine</v>
      </c>
      <c r="B1387" t="s">
        <v>20</v>
      </c>
      <c r="C1387" t="s">
        <v>21</v>
      </c>
      <c r="D1387" t="s">
        <v>22</v>
      </c>
      <c r="E1387" t="s">
        <v>23</v>
      </c>
      <c r="F1387">
        <v>2018</v>
      </c>
      <c r="G1387">
        <v>2018</v>
      </c>
      <c r="H1387">
        <v>304</v>
      </c>
      <c r="I1387" t="s">
        <v>157</v>
      </c>
      <c r="J1387">
        <v>4</v>
      </c>
      <c r="K1387" t="s">
        <v>54</v>
      </c>
      <c r="L1387">
        <v>99</v>
      </c>
      <c r="M1387" t="s">
        <v>26</v>
      </c>
      <c r="N1387">
        <v>99</v>
      </c>
      <c r="O1387" t="s">
        <v>27</v>
      </c>
      <c r="P1387">
        <v>2</v>
      </c>
      <c r="Q1387" t="s">
        <v>31</v>
      </c>
      <c r="R1387">
        <v>1689</v>
      </c>
      <c r="V1387" s="3">
        <f t="shared" si="43"/>
        <v>10.27</v>
      </c>
      <c r="W1387" s="3">
        <f>IF(AND(T1387&lt;&gt;"_U",T1387&lt;&gt;"c",J1387&lt;&gt;9,J1387&lt;&gt;99),IFERROR(VLOOKUP(A1387,'Health Total'!$A$2:$W$10000,18,0),"."),".")</f>
        <v>16446</v>
      </c>
    </row>
    <row r="1388" spans="1:23" x14ac:dyDescent="0.2">
      <c r="A1388" s="1" t="str">
        <f t="shared" si="42"/>
        <v>2018|Wairarapa|Another gender / He ira kÄ“ anÅ</v>
      </c>
      <c r="B1388" t="s">
        <v>20</v>
      </c>
      <c r="C1388" t="s">
        <v>21</v>
      </c>
      <c r="D1388" t="s">
        <v>22</v>
      </c>
      <c r="E1388" t="s">
        <v>23</v>
      </c>
      <c r="F1388">
        <v>2018</v>
      </c>
      <c r="G1388">
        <v>2018</v>
      </c>
      <c r="H1388">
        <v>304</v>
      </c>
      <c r="I1388" t="s">
        <v>157</v>
      </c>
      <c r="J1388">
        <v>4</v>
      </c>
      <c r="K1388" t="s">
        <v>54</v>
      </c>
      <c r="L1388">
        <v>99</v>
      </c>
      <c r="M1388" t="s">
        <v>26</v>
      </c>
      <c r="N1388">
        <v>99</v>
      </c>
      <c r="O1388" t="s">
        <v>27</v>
      </c>
      <c r="P1388">
        <v>3</v>
      </c>
      <c r="Q1388" t="s">
        <v>28</v>
      </c>
      <c r="T1388" t="s">
        <v>36</v>
      </c>
      <c r="U1388" t="s">
        <v>37</v>
      </c>
      <c r="V1388" s="3" t="str">
        <f t="shared" si="43"/>
        <v>.</v>
      </c>
      <c r="W1388" s="3" t="str">
        <f>IF(AND(T1388&lt;&gt;"_U",T1388&lt;&gt;"c",J1388&lt;&gt;9,J1388&lt;&gt;99),IFERROR(VLOOKUP(A1388,'Health Total'!$A$2:$W$10000,18,0),"."),".")</f>
        <v>.</v>
      </c>
    </row>
    <row r="1389" spans="1:23" x14ac:dyDescent="0.2">
      <c r="A1389" s="1" t="str">
        <f t="shared" si="42"/>
        <v>2018|Wairarapa|Total - gender</v>
      </c>
      <c r="B1389" t="s">
        <v>20</v>
      </c>
      <c r="C1389" t="s">
        <v>21</v>
      </c>
      <c r="D1389" t="s">
        <v>22</v>
      </c>
      <c r="E1389" t="s">
        <v>23</v>
      </c>
      <c r="F1389">
        <v>2018</v>
      </c>
      <c r="G1389">
        <v>2018</v>
      </c>
      <c r="H1389">
        <v>304</v>
      </c>
      <c r="I1389" t="s">
        <v>157</v>
      </c>
      <c r="J1389">
        <v>4</v>
      </c>
      <c r="K1389" t="s">
        <v>54</v>
      </c>
      <c r="L1389">
        <v>99</v>
      </c>
      <c r="M1389" t="s">
        <v>26</v>
      </c>
      <c r="N1389">
        <v>99</v>
      </c>
      <c r="O1389" t="s">
        <v>27</v>
      </c>
      <c r="P1389">
        <v>99</v>
      </c>
      <c r="Q1389" t="s">
        <v>42</v>
      </c>
      <c r="R1389">
        <v>2961</v>
      </c>
      <c r="V1389" s="3">
        <f t="shared" si="43"/>
        <v>9.52</v>
      </c>
      <c r="W1389" s="3">
        <f>IF(AND(T1389&lt;&gt;"_U",T1389&lt;&gt;"c",J1389&lt;&gt;9,J1389&lt;&gt;99),IFERROR(VLOOKUP(A1389,'Health Total'!$A$2:$W$10000,18,0),"."),".")</f>
        <v>31104</v>
      </c>
    </row>
    <row r="1390" spans="1:23" x14ac:dyDescent="0.2">
      <c r="A1390" s="1" t="str">
        <f t="shared" si="42"/>
        <v>2018|Wairarapa|Male / TÄne</v>
      </c>
      <c r="B1390" t="s">
        <v>20</v>
      </c>
      <c r="C1390" t="s">
        <v>21</v>
      </c>
      <c r="D1390" t="s">
        <v>22</v>
      </c>
      <c r="E1390" t="s">
        <v>23</v>
      </c>
      <c r="F1390">
        <v>2018</v>
      </c>
      <c r="G1390">
        <v>2018</v>
      </c>
      <c r="H1390">
        <v>304</v>
      </c>
      <c r="I1390" t="s">
        <v>157</v>
      </c>
      <c r="J1390">
        <v>5</v>
      </c>
      <c r="K1390" t="s">
        <v>33</v>
      </c>
      <c r="L1390">
        <v>99</v>
      </c>
      <c r="M1390" t="s">
        <v>26</v>
      </c>
      <c r="N1390">
        <v>99</v>
      </c>
      <c r="O1390" t="s">
        <v>27</v>
      </c>
      <c r="P1390">
        <v>1</v>
      </c>
      <c r="Q1390" t="s">
        <v>34</v>
      </c>
      <c r="R1390">
        <v>534</v>
      </c>
      <c r="V1390" s="3">
        <f t="shared" si="43"/>
        <v>3.64</v>
      </c>
      <c r="W1390" s="3">
        <f>IF(AND(T1390&lt;&gt;"_U",T1390&lt;&gt;"c",J1390&lt;&gt;9,J1390&lt;&gt;99),IFERROR(VLOOKUP(A1390,'Health Total'!$A$2:$W$10000,18,0),"."),".")</f>
        <v>14658</v>
      </c>
    </row>
    <row r="1391" spans="1:23" x14ac:dyDescent="0.2">
      <c r="A1391" s="1" t="str">
        <f t="shared" si="42"/>
        <v>2018|Wairarapa|Female / Wahine</v>
      </c>
      <c r="B1391" t="s">
        <v>20</v>
      </c>
      <c r="C1391" t="s">
        <v>21</v>
      </c>
      <c r="D1391" t="s">
        <v>22</v>
      </c>
      <c r="E1391" t="s">
        <v>23</v>
      </c>
      <c r="F1391">
        <v>2018</v>
      </c>
      <c r="G1391">
        <v>2018</v>
      </c>
      <c r="H1391">
        <v>304</v>
      </c>
      <c r="I1391" t="s">
        <v>157</v>
      </c>
      <c r="J1391">
        <v>5</v>
      </c>
      <c r="K1391" t="s">
        <v>33</v>
      </c>
      <c r="L1391">
        <v>99</v>
      </c>
      <c r="M1391" t="s">
        <v>26</v>
      </c>
      <c r="N1391">
        <v>99</v>
      </c>
      <c r="O1391" t="s">
        <v>27</v>
      </c>
      <c r="P1391">
        <v>2</v>
      </c>
      <c r="Q1391" t="s">
        <v>31</v>
      </c>
      <c r="R1391">
        <v>1674</v>
      </c>
      <c r="V1391" s="3">
        <f t="shared" si="43"/>
        <v>10.18</v>
      </c>
      <c r="W1391" s="3">
        <f>IF(AND(T1391&lt;&gt;"_U",T1391&lt;&gt;"c",J1391&lt;&gt;9,J1391&lt;&gt;99),IFERROR(VLOOKUP(A1391,'Health Total'!$A$2:$W$10000,18,0),"."),".")</f>
        <v>16446</v>
      </c>
    </row>
    <row r="1392" spans="1:23" x14ac:dyDescent="0.2">
      <c r="A1392" s="1" t="str">
        <f t="shared" si="42"/>
        <v>2018|Wairarapa|Another gender / He ira kÄ“ anÅ</v>
      </c>
      <c r="B1392" t="s">
        <v>20</v>
      </c>
      <c r="C1392" t="s">
        <v>21</v>
      </c>
      <c r="D1392" t="s">
        <v>22</v>
      </c>
      <c r="E1392" t="s">
        <v>23</v>
      </c>
      <c r="F1392">
        <v>2018</v>
      </c>
      <c r="G1392">
        <v>2018</v>
      </c>
      <c r="H1392">
        <v>304</v>
      </c>
      <c r="I1392" t="s">
        <v>157</v>
      </c>
      <c r="J1392">
        <v>5</v>
      </c>
      <c r="K1392" t="s">
        <v>33</v>
      </c>
      <c r="L1392">
        <v>99</v>
      </c>
      <c r="M1392" t="s">
        <v>26</v>
      </c>
      <c r="N1392">
        <v>99</v>
      </c>
      <c r="O1392" t="s">
        <v>27</v>
      </c>
      <c r="P1392">
        <v>3</v>
      </c>
      <c r="Q1392" t="s">
        <v>28</v>
      </c>
      <c r="T1392" t="s">
        <v>36</v>
      </c>
      <c r="U1392" t="s">
        <v>37</v>
      </c>
      <c r="V1392" s="3" t="str">
        <f t="shared" si="43"/>
        <v>.</v>
      </c>
      <c r="W1392" s="3" t="str">
        <f>IF(AND(T1392&lt;&gt;"_U",T1392&lt;&gt;"c",J1392&lt;&gt;9,J1392&lt;&gt;99),IFERROR(VLOOKUP(A1392,'Health Total'!$A$2:$W$10000,18,0),"."),".")</f>
        <v>.</v>
      </c>
    </row>
    <row r="1393" spans="1:23" x14ac:dyDescent="0.2">
      <c r="A1393" s="1" t="str">
        <f t="shared" si="42"/>
        <v>2018|Wairarapa|Total - gender</v>
      </c>
      <c r="B1393" t="s">
        <v>20</v>
      </c>
      <c r="C1393" t="s">
        <v>21</v>
      </c>
      <c r="D1393" t="s">
        <v>22</v>
      </c>
      <c r="E1393" t="s">
        <v>23</v>
      </c>
      <c r="F1393">
        <v>2018</v>
      </c>
      <c r="G1393">
        <v>2018</v>
      </c>
      <c r="H1393">
        <v>304</v>
      </c>
      <c r="I1393" t="s">
        <v>157</v>
      </c>
      <c r="J1393">
        <v>5</v>
      </c>
      <c r="K1393" t="s">
        <v>33</v>
      </c>
      <c r="L1393">
        <v>99</v>
      </c>
      <c r="M1393" t="s">
        <v>26</v>
      </c>
      <c r="N1393">
        <v>99</v>
      </c>
      <c r="O1393" t="s">
        <v>27</v>
      </c>
      <c r="P1393">
        <v>99</v>
      </c>
      <c r="Q1393" t="s">
        <v>42</v>
      </c>
      <c r="R1393">
        <v>2205</v>
      </c>
      <c r="V1393" s="3">
        <f t="shared" si="43"/>
        <v>7.09</v>
      </c>
      <c r="W1393" s="3">
        <f>IF(AND(T1393&lt;&gt;"_U",T1393&lt;&gt;"c",J1393&lt;&gt;9,J1393&lt;&gt;99),IFERROR(VLOOKUP(A1393,'Health Total'!$A$2:$W$10000,18,0),"."),".")</f>
        <v>31104</v>
      </c>
    </row>
    <row r="1394" spans="1:23" x14ac:dyDescent="0.2">
      <c r="A1394" s="1" t="str">
        <f t="shared" si="42"/>
        <v>2018|Wairarapa|Male / TÄne</v>
      </c>
      <c r="B1394" t="s">
        <v>20</v>
      </c>
      <c r="C1394" t="s">
        <v>21</v>
      </c>
      <c r="D1394" t="s">
        <v>22</v>
      </c>
      <c r="E1394" t="s">
        <v>23</v>
      </c>
      <c r="F1394">
        <v>2018</v>
      </c>
      <c r="G1394">
        <v>2018</v>
      </c>
      <c r="H1394">
        <v>304</v>
      </c>
      <c r="I1394" t="s">
        <v>157</v>
      </c>
      <c r="J1394">
        <v>6</v>
      </c>
      <c r="K1394" t="s">
        <v>52</v>
      </c>
      <c r="L1394">
        <v>99</v>
      </c>
      <c r="M1394" t="s">
        <v>26</v>
      </c>
      <c r="N1394">
        <v>99</v>
      </c>
      <c r="O1394" t="s">
        <v>27</v>
      </c>
      <c r="P1394">
        <v>1</v>
      </c>
      <c r="Q1394" t="s">
        <v>34</v>
      </c>
      <c r="R1394">
        <v>4494</v>
      </c>
      <c r="V1394" s="3">
        <f t="shared" si="43"/>
        <v>30.66</v>
      </c>
      <c r="W1394" s="3">
        <f>IF(AND(T1394&lt;&gt;"_U",T1394&lt;&gt;"c",J1394&lt;&gt;9,J1394&lt;&gt;99),IFERROR(VLOOKUP(A1394,'Health Total'!$A$2:$W$10000,18,0),"."),".")</f>
        <v>14658</v>
      </c>
    </row>
    <row r="1395" spans="1:23" x14ac:dyDescent="0.2">
      <c r="A1395" s="1" t="str">
        <f t="shared" si="42"/>
        <v>2018|Wairarapa|Female / Wahine</v>
      </c>
      <c r="B1395" t="s">
        <v>20</v>
      </c>
      <c r="C1395" t="s">
        <v>21</v>
      </c>
      <c r="D1395" t="s">
        <v>22</v>
      </c>
      <c r="E1395" t="s">
        <v>23</v>
      </c>
      <c r="F1395">
        <v>2018</v>
      </c>
      <c r="G1395">
        <v>2018</v>
      </c>
      <c r="H1395">
        <v>304</v>
      </c>
      <c r="I1395" t="s">
        <v>157</v>
      </c>
      <c r="J1395">
        <v>6</v>
      </c>
      <c r="K1395" t="s">
        <v>52</v>
      </c>
      <c r="L1395">
        <v>99</v>
      </c>
      <c r="M1395" t="s">
        <v>26</v>
      </c>
      <c r="N1395">
        <v>99</v>
      </c>
      <c r="O1395" t="s">
        <v>27</v>
      </c>
      <c r="P1395">
        <v>2</v>
      </c>
      <c r="Q1395" t="s">
        <v>31</v>
      </c>
      <c r="R1395">
        <v>4518</v>
      </c>
      <c r="V1395" s="3">
        <f t="shared" si="43"/>
        <v>27.47</v>
      </c>
      <c r="W1395" s="3">
        <f>IF(AND(T1395&lt;&gt;"_U",T1395&lt;&gt;"c",J1395&lt;&gt;9,J1395&lt;&gt;99),IFERROR(VLOOKUP(A1395,'Health Total'!$A$2:$W$10000,18,0),"."),".")</f>
        <v>16446</v>
      </c>
    </row>
    <row r="1396" spans="1:23" x14ac:dyDescent="0.2">
      <c r="A1396" s="1" t="str">
        <f t="shared" si="42"/>
        <v>2018|Wairarapa|Another gender / He ira kÄ“ anÅ</v>
      </c>
      <c r="B1396" t="s">
        <v>20</v>
      </c>
      <c r="C1396" t="s">
        <v>21</v>
      </c>
      <c r="D1396" t="s">
        <v>22</v>
      </c>
      <c r="E1396" t="s">
        <v>23</v>
      </c>
      <c r="F1396">
        <v>2018</v>
      </c>
      <c r="G1396">
        <v>2018</v>
      </c>
      <c r="H1396">
        <v>304</v>
      </c>
      <c r="I1396" t="s">
        <v>157</v>
      </c>
      <c r="J1396">
        <v>6</v>
      </c>
      <c r="K1396" t="s">
        <v>52</v>
      </c>
      <c r="L1396">
        <v>99</v>
      </c>
      <c r="M1396" t="s">
        <v>26</v>
      </c>
      <c r="N1396">
        <v>99</v>
      </c>
      <c r="O1396" t="s">
        <v>27</v>
      </c>
      <c r="P1396">
        <v>3</v>
      </c>
      <c r="Q1396" t="s">
        <v>28</v>
      </c>
      <c r="T1396" t="s">
        <v>36</v>
      </c>
      <c r="U1396" t="s">
        <v>37</v>
      </c>
      <c r="V1396" s="3" t="str">
        <f t="shared" si="43"/>
        <v>.</v>
      </c>
      <c r="W1396" s="3" t="str">
        <f>IF(AND(T1396&lt;&gt;"_U",T1396&lt;&gt;"c",J1396&lt;&gt;9,J1396&lt;&gt;99),IFERROR(VLOOKUP(A1396,'Health Total'!$A$2:$W$10000,18,0),"."),".")</f>
        <v>.</v>
      </c>
    </row>
    <row r="1397" spans="1:23" x14ac:dyDescent="0.2">
      <c r="A1397" s="1" t="str">
        <f t="shared" si="42"/>
        <v>2018|Wairarapa|Total - gender</v>
      </c>
      <c r="B1397" t="s">
        <v>20</v>
      </c>
      <c r="C1397" t="s">
        <v>21</v>
      </c>
      <c r="D1397" t="s">
        <v>22</v>
      </c>
      <c r="E1397" t="s">
        <v>23</v>
      </c>
      <c r="F1397">
        <v>2018</v>
      </c>
      <c r="G1397">
        <v>2018</v>
      </c>
      <c r="H1397">
        <v>304</v>
      </c>
      <c r="I1397" t="s">
        <v>157</v>
      </c>
      <c r="J1397">
        <v>6</v>
      </c>
      <c r="K1397" t="s">
        <v>52</v>
      </c>
      <c r="L1397">
        <v>99</v>
      </c>
      <c r="M1397" t="s">
        <v>26</v>
      </c>
      <c r="N1397">
        <v>99</v>
      </c>
      <c r="O1397" t="s">
        <v>27</v>
      </c>
      <c r="P1397">
        <v>99</v>
      </c>
      <c r="Q1397" t="s">
        <v>42</v>
      </c>
      <c r="R1397">
        <v>9012</v>
      </c>
      <c r="V1397" s="3">
        <f t="shared" si="43"/>
        <v>28.97</v>
      </c>
      <c r="W1397" s="3">
        <f>IF(AND(T1397&lt;&gt;"_U",T1397&lt;&gt;"c",J1397&lt;&gt;9,J1397&lt;&gt;99),IFERROR(VLOOKUP(A1397,'Health Total'!$A$2:$W$10000,18,0),"."),".")</f>
        <v>31104</v>
      </c>
    </row>
    <row r="1398" spans="1:23" x14ac:dyDescent="0.2">
      <c r="A1398" s="1" t="str">
        <f t="shared" si="42"/>
        <v>2018|Wairarapa|Male / TÄne</v>
      </c>
      <c r="B1398" t="s">
        <v>20</v>
      </c>
      <c r="C1398" t="s">
        <v>21</v>
      </c>
      <c r="D1398" t="s">
        <v>22</v>
      </c>
      <c r="E1398" t="s">
        <v>23</v>
      </c>
      <c r="F1398">
        <v>2018</v>
      </c>
      <c r="G1398">
        <v>2018</v>
      </c>
      <c r="H1398">
        <v>304</v>
      </c>
      <c r="I1398" t="s">
        <v>157</v>
      </c>
      <c r="J1398">
        <v>9</v>
      </c>
      <c r="K1398" t="s">
        <v>25</v>
      </c>
      <c r="L1398">
        <v>99</v>
      </c>
      <c r="M1398" t="s">
        <v>26</v>
      </c>
      <c r="N1398">
        <v>99</v>
      </c>
      <c r="O1398" t="s">
        <v>27</v>
      </c>
      <c r="P1398">
        <v>1</v>
      </c>
      <c r="Q1398" t="s">
        <v>34</v>
      </c>
      <c r="R1398">
        <v>3093</v>
      </c>
      <c r="V1398" s="3" t="str">
        <f t="shared" si="43"/>
        <v>.</v>
      </c>
      <c r="W1398" s="3" t="str">
        <f>IF(AND(T1398&lt;&gt;"_U",T1398&lt;&gt;"c",J1398&lt;&gt;9,J1398&lt;&gt;99),IFERROR(VLOOKUP(A1398,'Health Total'!$A$2:$W$10000,18,0),"."),".")</f>
        <v>.</v>
      </c>
    </row>
    <row r="1399" spans="1:23" x14ac:dyDescent="0.2">
      <c r="A1399" s="1" t="str">
        <f t="shared" si="42"/>
        <v>2018|Wairarapa|Female / Wahine</v>
      </c>
      <c r="B1399" t="s">
        <v>20</v>
      </c>
      <c r="C1399" t="s">
        <v>21</v>
      </c>
      <c r="D1399" t="s">
        <v>22</v>
      </c>
      <c r="E1399" t="s">
        <v>23</v>
      </c>
      <c r="F1399">
        <v>2018</v>
      </c>
      <c r="G1399">
        <v>2018</v>
      </c>
      <c r="H1399">
        <v>304</v>
      </c>
      <c r="I1399" t="s">
        <v>157</v>
      </c>
      <c r="J1399">
        <v>9</v>
      </c>
      <c r="K1399" t="s">
        <v>25</v>
      </c>
      <c r="L1399">
        <v>99</v>
      </c>
      <c r="M1399" t="s">
        <v>26</v>
      </c>
      <c r="N1399">
        <v>99</v>
      </c>
      <c r="O1399" t="s">
        <v>27</v>
      </c>
      <c r="P1399">
        <v>2</v>
      </c>
      <c r="Q1399" t="s">
        <v>31</v>
      </c>
      <c r="R1399">
        <v>2505</v>
      </c>
      <c r="V1399" s="3" t="str">
        <f t="shared" si="43"/>
        <v>.</v>
      </c>
      <c r="W1399" s="3" t="str">
        <f>IF(AND(T1399&lt;&gt;"_U",T1399&lt;&gt;"c",J1399&lt;&gt;9,J1399&lt;&gt;99),IFERROR(VLOOKUP(A1399,'Health Total'!$A$2:$W$10000,18,0),"."),".")</f>
        <v>.</v>
      </c>
    </row>
    <row r="1400" spans="1:23" x14ac:dyDescent="0.2">
      <c r="A1400" s="1" t="str">
        <f t="shared" si="42"/>
        <v>2018|Wairarapa|Another gender / He ira kÄ“ anÅ</v>
      </c>
      <c r="B1400" t="s">
        <v>20</v>
      </c>
      <c r="C1400" t="s">
        <v>21</v>
      </c>
      <c r="D1400" t="s">
        <v>22</v>
      </c>
      <c r="E1400" t="s">
        <v>23</v>
      </c>
      <c r="F1400">
        <v>2018</v>
      </c>
      <c r="G1400">
        <v>2018</v>
      </c>
      <c r="H1400">
        <v>304</v>
      </c>
      <c r="I1400" t="s">
        <v>157</v>
      </c>
      <c r="J1400">
        <v>9</v>
      </c>
      <c r="K1400" t="s">
        <v>25</v>
      </c>
      <c r="L1400">
        <v>99</v>
      </c>
      <c r="M1400" t="s">
        <v>26</v>
      </c>
      <c r="N1400">
        <v>99</v>
      </c>
      <c r="O1400" t="s">
        <v>27</v>
      </c>
      <c r="P1400">
        <v>3</v>
      </c>
      <c r="Q1400" t="s">
        <v>28</v>
      </c>
      <c r="T1400" t="s">
        <v>36</v>
      </c>
      <c r="U1400" t="s">
        <v>37</v>
      </c>
      <c r="V1400" s="3" t="str">
        <f t="shared" si="43"/>
        <v>.</v>
      </c>
      <c r="W1400" s="3" t="str">
        <f>IF(AND(T1400&lt;&gt;"_U",T1400&lt;&gt;"c",J1400&lt;&gt;9,J1400&lt;&gt;99),IFERROR(VLOOKUP(A1400,'Health Total'!$A$2:$W$10000,18,0),"."),".")</f>
        <v>.</v>
      </c>
    </row>
    <row r="1401" spans="1:23" x14ac:dyDescent="0.2">
      <c r="A1401" s="1" t="str">
        <f t="shared" si="42"/>
        <v>2018|Wairarapa|Total - gender</v>
      </c>
      <c r="B1401" t="s">
        <v>20</v>
      </c>
      <c r="C1401" t="s">
        <v>21</v>
      </c>
      <c r="D1401" t="s">
        <v>22</v>
      </c>
      <c r="E1401" t="s">
        <v>23</v>
      </c>
      <c r="F1401">
        <v>2018</v>
      </c>
      <c r="G1401">
        <v>2018</v>
      </c>
      <c r="H1401">
        <v>304</v>
      </c>
      <c r="I1401" t="s">
        <v>157</v>
      </c>
      <c r="J1401">
        <v>9</v>
      </c>
      <c r="K1401" t="s">
        <v>25</v>
      </c>
      <c r="L1401">
        <v>99</v>
      </c>
      <c r="M1401" t="s">
        <v>26</v>
      </c>
      <c r="N1401">
        <v>99</v>
      </c>
      <c r="O1401" t="s">
        <v>27</v>
      </c>
      <c r="P1401">
        <v>99</v>
      </c>
      <c r="Q1401" t="s">
        <v>42</v>
      </c>
      <c r="R1401">
        <v>5598</v>
      </c>
      <c r="V1401" s="3" t="str">
        <f t="shared" si="43"/>
        <v>.</v>
      </c>
      <c r="W1401" s="3" t="str">
        <f>IF(AND(T1401&lt;&gt;"_U",T1401&lt;&gt;"c",J1401&lt;&gt;9,J1401&lt;&gt;99),IFERROR(VLOOKUP(A1401,'Health Total'!$A$2:$W$10000,18,0),"."),".")</f>
        <v>.</v>
      </c>
    </row>
    <row r="1402" spans="1:23" x14ac:dyDescent="0.2">
      <c r="A1402" s="1" t="str">
        <f t="shared" si="42"/>
        <v>2018|Wairarapa|Male / TÄne</v>
      </c>
      <c r="B1402" t="s">
        <v>20</v>
      </c>
      <c r="C1402" t="s">
        <v>21</v>
      </c>
      <c r="D1402" t="s">
        <v>22</v>
      </c>
      <c r="E1402" t="s">
        <v>23</v>
      </c>
      <c r="F1402">
        <v>2018</v>
      </c>
      <c r="G1402">
        <v>2018</v>
      </c>
      <c r="H1402">
        <v>304</v>
      </c>
      <c r="I1402" t="s">
        <v>157</v>
      </c>
      <c r="J1402">
        <v>77</v>
      </c>
      <c r="K1402" t="s">
        <v>49</v>
      </c>
      <c r="L1402">
        <v>99</v>
      </c>
      <c r="M1402" t="s">
        <v>26</v>
      </c>
      <c r="N1402">
        <v>99</v>
      </c>
      <c r="O1402" t="s">
        <v>27</v>
      </c>
      <c r="P1402">
        <v>1</v>
      </c>
      <c r="Q1402" t="s">
        <v>34</v>
      </c>
      <c r="R1402">
        <v>14658</v>
      </c>
      <c r="V1402" s="3">
        <f t="shared" si="43"/>
        <v>100</v>
      </c>
      <c r="W1402" s="3">
        <f>IF(AND(T1402&lt;&gt;"_U",T1402&lt;&gt;"c",J1402&lt;&gt;9,J1402&lt;&gt;99),IFERROR(VLOOKUP(A1402,'Health Total'!$A$2:$W$10000,18,0),"."),".")</f>
        <v>14658</v>
      </c>
    </row>
    <row r="1403" spans="1:23" x14ac:dyDescent="0.2">
      <c r="A1403" s="1" t="str">
        <f t="shared" si="42"/>
        <v>2018|Wairarapa|Female / Wahine</v>
      </c>
      <c r="B1403" t="s">
        <v>20</v>
      </c>
      <c r="C1403" t="s">
        <v>21</v>
      </c>
      <c r="D1403" t="s">
        <v>22</v>
      </c>
      <c r="E1403" t="s">
        <v>23</v>
      </c>
      <c r="F1403">
        <v>2018</v>
      </c>
      <c r="G1403">
        <v>2018</v>
      </c>
      <c r="H1403">
        <v>304</v>
      </c>
      <c r="I1403" t="s">
        <v>157</v>
      </c>
      <c r="J1403">
        <v>77</v>
      </c>
      <c r="K1403" t="s">
        <v>49</v>
      </c>
      <c r="L1403">
        <v>99</v>
      </c>
      <c r="M1403" t="s">
        <v>26</v>
      </c>
      <c r="N1403">
        <v>99</v>
      </c>
      <c r="O1403" t="s">
        <v>27</v>
      </c>
      <c r="P1403">
        <v>2</v>
      </c>
      <c r="Q1403" t="s">
        <v>31</v>
      </c>
      <c r="R1403">
        <v>16446</v>
      </c>
      <c r="V1403" s="3">
        <f t="shared" si="43"/>
        <v>100</v>
      </c>
      <c r="W1403" s="3">
        <f>IF(AND(T1403&lt;&gt;"_U",T1403&lt;&gt;"c",J1403&lt;&gt;9,J1403&lt;&gt;99),IFERROR(VLOOKUP(A1403,'Health Total'!$A$2:$W$10000,18,0),"."),".")</f>
        <v>16446</v>
      </c>
    </row>
    <row r="1404" spans="1:23" x14ac:dyDescent="0.2">
      <c r="A1404" s="1" t="str">
        <f t="shared" si="42"/>
        <v>2018|Wairarapa|Another gender / He ira kÄ“ anÅ</v>
      </c>
      <c r="B1404" t="s">
        <v>20</v>
      </c>
      <c r="C1404" t="s">
        <v>21</v>
      </c>
      <c r="D1404" t="s">
        <v>22</v>
      </c>
      <c r="E1404" t="s">
        <v>23</v>
      </c>
      <c r="F1404">
        <v>2018</v>
      </c>
      <c r="G1404">
        <v>2018</v>
      </c>
      <c r="H1404">
        <v>304</v>
      </c>
      <c r="I1404" t="s">
        <v>157</v>
      </c>
      <c r="J1404">
        <v>77</v>
      </c>
      <c r="K1404" t="s">
        <v>49</v>
      </c>
      <c r="L1404">
        <v>99</v>
      </c>
      <c r="M1404" t="s">
        <v>26</v>
      </c>
      <c r="N1404">
        <v>99</v>
      </c>
      <c r="O1404" t="s">
        <v>27</v>
      </c>
      <c r="P1404">
        <v>3</v>
      </c>
      <c r="Q1404" t="s">
        <v>28</v>
      </c>
      <c r="T1404" t="s">
        <v>36</v>
      </c>
      <c r="U1404" t="s">
        <v>37</v>
      </c>
      <c r="V1404" s="3" t="str">
        <f t="shared" si="43"/>
        <v>.</v>
      </c>
      <c r="W1404" s="3" t="str">
        <f>IF(AND(T1404&lt;&gt;"_U",T1404&lt;&gt;"c",J1404&lt;&gt;9,J1404&lt;&gt;99),IFERROR(VLOOKUP(A1404,'Health Total'!$A$2:$W$10000,18,0),"."),".")</f>
        <v>.</v>
      </c>
    </row>
    <row r="1405" spans="1:23" x14ac:dyDescent="0.2">
      <c r="A1405" s="1" t="str">
        <f t="shared" si="42"/>
        <v>2018|Wairarapa|Total - gender</v>
      </c>
      <c r="B1405" t="s">
        <v>20</v>
      </c>
      <c r="C1405" t="s">
        <v>21</v>
      </c>
      <c r="D1405" t="s">
        <v>22</v>
      </c>
      <c r="E1405" t="s">
        <v>23</v>
      </c>
      <c r="F1405">
        <v>2018</v>
      </c>
      <c r="G1405">
        <v>2018</v>
      </c>
      <c r="H1405">
        <v>304</v>
      </c>
      <c r="I1405" t="s">
        <v>157</v>
      </c>
      <c r="J1405">
        <v>77</v>
      </c>
      <c r="K1405" t="s">
        <v>49</v>
      </c>
      <c r="L1405">
        <v>99</v>
      </c>
      <c r="M1405" t="s">
        <v>26</v>
      </c>
      <c r="N1405">
        <v>99</v>
      </c>
      <c r="O1405" t="s">
        <v>27</v>
      </c>
      <c r="P1405">
        <v>99</v>
      </c>
      <c r="Q1405" t="s">
        <v>42</v>
      </c>
      <c r="R1405">
        <v>31104</v>
      </c>
      <c r="V1405" s="3">
        <f t="shared" si="43"/>
        <v>100</v>
      </c>
      <c r="W1405" s="3">
        <f>IF(AND(T1405&lt;&gt;"_U",T1405&lt;&gt;"c",J1405&lt;&gt;9,J1405&lt;&gt;99),IFERROR(VLOOKUP(A1405,'Health Total'!$A$2:$W$10000,18,0),"."),".")</f>
        <v>31104</v>
      </c>
    </row>
    <row r="1406" spans="1:23" x14ac:dyDescent="0.2">
      <c r="A1406" s="1" t="str">
        <f t="shared" si="42"/>
        <v>2018|Wairarapa|Male / TÄne</v>
      </c>
      <c r="B1406" t="s">
        <v>20</v>
      </c>
      <c r="C1406" t="s">
        <v>21</v>
      </c>
      <c r="D1406" t="s">
        <v>22</v>
      </c>
      <c r="E1406" t="s">
        <v>23</v>
      </c>
      <c r="F1406">
        <v>2018</v>
      </c>
      <c r="G1406">
        <v>2018</v>
      </c>
      <c r="H1406">
        <v>304</v>
      </c>
      <c r="I1406" t="s">
        <v>157</v>
      </c>
      <c r="J1406">
        <v>99</v>
      </c>
      <c r="K1406" t="s">
        <v>47</v>
      </c>
      <c r="L1406">
        <v>99</v>
      </c>
      <c r="M1406" t="s">
        <v>26</v>
      </c>
      <c r="N1406">
        <v>99</v>
      </c>
      <c r="O1406" t="s">
        <v>27</v>
      </c>
      <c r="P1406">
        <v>1</v>
      </c>
      <c r="Q1406" t="s">
        <v>34</v>
      </c>
      <c r="R1406">
        <v>17751</v>
      </c>
      <c r="V1406" s="3" t="str">
        <f t="shared" si="43"/>
        <v>.</v>
      </c>
      <c r="W1406" s="3" t="str">
        <f>IF(AND(T1406&lt;&gt;"_U",T1406&lt;&gt;"c",J1406&lt;&gt;9,J1406&lt;&gt;99),IFERROR(VLOOKUP(A1406,'Health Total'!$A$2:$W$10000,18,0),"."),".")</f>
        <v>.</v>
      </c>
    </row>
    <row r="1407" spans="1:23" x14ac:dyDescent="0.2">
      <c r="A1407" s="1" t="str">
        <f t="shared" si="42"/>
        <v>2018|Wairarapa|Female / Wahine</v>
      </c>
      <c r="B1407" t="s">
        <v>20</v>
      </c>
      <c r="C1407" t="s">
        <v>21</v>
      </c>
      <c r="D1407" t="s">
        <v>22</v>
      </c>
      <c r="E1407" t="s">
        <v>23</v>
      </c>
      <c r="F1407">
        <v>2018</v>
      </c>
      <c r="G1407">
        <v>2018</v>
      </c>
      <c r="H1407">
        <v>304</v>
      </c>
      <c r="I1407" t="s">
        <v>157</v>
      </c>
      <c r="J1407">
        <v>99</v>
      </c>
      <c r="K1407" t="s">
        <v>47</v>
      </c>
      <c r="L1407">
        <v>99</v>
      </c>
      <c r="M1407" t="s">
        <v>26</v>
      </c>
      <c r="N1407">
        <v>99</v>
      </c>
      <c r="O1407" t="s">
        <v>27</v>
      </c>
      <c r="P1407">
        <v>2</v>
      </c>
      <c r="Q1407" t="s">
        <v>31</v>
      </c>
      <c r="R1407">
        <v>18951</v>
      </c>
      <c r="V1407" s="3" t="str">
        <f t="shared" si="43"/>
        <v>.</v>
      </c>
      <c r="W1407" s="3" t="str">
        <f>IF(AND(T1407&lt;&gt;"_U",T1407&lt;&gt;"c",J1407&lt;&gt;9,J1407&lt;&gt;99),IFERROR(VLOOKUP(A1407,'Health Total'!$A$2:$W$10000,18,0),"."),".")</f>
        <v>.</v>
      </c>
    </row>
    <row r="1408" spans="1:23" x14ac:dyDescent="0.2">
      <c r="A1408" s="1" t="str">
        <f t="shared" si="42"/>
        <v>2018|Wairarapa|Another gender / He ira kÄ“ anÅ</v>
      </c>
      <c r="B1408" t="s">
        <v>20</v>
      </c>
      <c r="C1408" t="s">
        <v>21</v>
      </c>
      <c r="D1408" t="s">
        <v>22</v>
      </c>
      <c r="E1408" t="s">
        <v>23</v>
      </c>
      <c r="F1408">
        <v>2018</v>
      </c>
      <c r="G1408">
        <v>2018</v>
      </c>
      <c r="H1408">
        <v>304</v>
      </c>
      <c r="I1408" t="s">
        <v>157</v>
      </c>
      <c r="J1408">
        <v>99</v>
      </c>
      <c r="K1408" t="s">
        <v>47</v>
      </c>
      <c r="L1408">
        <v>99</v>
      </c>
      <c r="M1408" t="s">
        <v>26</v>
      </c>
      <c r="N1408">
        <v>99</v>
      </c>
      <c r="O1408" t="s">
        <v>27</v>
      </c>
      <c r="P1408">
        <v>3</v>
      </c>
      <c r="Q1408" t="s">
        <v>28</v>
      </c>
      <c r="T1408" t="s">
        <v>36</v>
      </c>
      <c r="U1408" t="s">
        <v>37</v>
      </c>
      <c r="V1408" s="3" t="str">
        <f t="shared" si="43"/>
        <v>.</v>
      </c>
      <c r="W1408" s="3" t="str">
        <f>IF(AND(T1408&lt;&gt;"_U",T1408&lt;&gt;"c",J1408&lt;&gt;9,J1408&lt;&gt;99),IFERROR(VLOOKUP(A1408,'Health Total'!$A$2:$W$10000,18,0),"."),".")</f>
        <v>.</v>
      </c>
    </row>
    <row r="1409" spans="1:23" x14ac:dyDescent="0.2">
      <c r="A1409" s="1" t="str">
        <f t="shared" si="42"/>
        <v>2018|Wairarapa|Total - gender</v>
      </c>
      <c r="B1409" t="s">
        <v>20</v>
      </c>
      <c r="C1409" t="s">
        <v>21</v>
      </c>
      <c r="D1409" t="s">
        <v>22</v>
      </c>
      <c r="E1409" t="s">
        <v>23</v>
      </c>
      <c r="F1409">
        <v>2018</v>
      </c>
      <c r="G1409">
        <v>2018</v>
      </c>
      <c r="H1409">
        <v>304</v>
      </c>
      <c r="I1409" t="s">
        <v>157</v>
      </c>
      <c r="J1409">
        <v>99</v>
      </c>
      <c r="K1409" t="s">
        <v>47</v>
      </c>
      <c r="L1409">
        <v>99</v>
      </c>
      <c r="M1409" t="s">
        <v>26</v>
      </c>
      <c r="N1409">
        <v>99</v>
      </c>
      <c r="O1409" t="s">
        <v>27</v>
      </c>
      <c r="P1409">
        <v>99</v>
      </c>
      <c r="Q1409" t="s">
        <v>42</v>
      </c>
      <c r="R1409">
        <v>36702</v>
      </c>
      <c r="V1409" s="3" t="str">
        <f t="shared" si="43"/>
        <v>.</v>
      </c>
      <c r="W1409" s="3" t="str">
        <f>IF(AND(T1409&lt;&gt;"_U",T1409&lt;&gt;"c",J1409&lt;&gt;9,J1409&lt;&gt;99),IFERROR(VLOOKUP(A1409,'Health Total'!$A$2:$W$10000,18,0),"."),".")</f>
        <v>.</v>
      </c>
    </row>
    <row r="1410" spans="1:23" x14ac:dyDescent="0.2">
      <c r="A1410" s="1" t="str">
        <f t="shared" si="42"/>
        <v>2018|Nelson Marlborough|Male / TÄne</v>
      </c>
      <c r="B1410" t="s">
        <v>20</v>
      </c>
      <c r="C1410" t="s">
        <v>21</v>
      </c>
      <c r="D1410" t="s">
        <v>22</v>
      </c>
      <c r="E1410" t="s">
        <v>23</v>
      </c>
      <c r="F1410">
        <v>2018</v>
      </c>
      <c r="G1410">
        <v>2018</v>
      </c>
      <c r="H1410">
        <v>400</v>
      </c>
      <c r="I1410" t="s">
        <v>156</v>
      </c>
      <c r="J1410">
        <v>1</v>
      </c>
      <c r="K1410" t="s">
        <v>30</v>
      </c>
      <c r="L1410">
        <v>99</v>
      </c>
      <c r="M1410" t="s">
        <v>26</v>
      </c>
      <c r="N1410">
        <v>99</v>
      </c>
      <c r="O1410" t="s">
        <v>27</v>
      </c>
      <c r="P1410">
        <v>1</v>
      </c>
      <c r="Q1410" t="s">
        <v>34</v>
      </c>
      <c r="R1410">
        <v>27165</v>
      </c>
      <c r="V1410" s="3">
        <f t="shared" si="43"/>
        <v>53.32</v>
      </c>
      <c r="W1410" s="3">
        <f>IF(AND(T1410&lt;&gt;"_U",T1410&lt;&gt;"c",J1410&lt;&gt;9,J1410&lt;&gt;99),IFERROR(VLOOKUP(A1410,'Health Total'!$A$2:$W$10000,18,0),"."),".")</f>
        <v>50946</v>
      </c>
    </row>
    <row r="1411" spans="1:23" x14ac:dyDescent="0.2">
      <c r="A1411" s="1" t="str">
        <f t="shared" ref="A1411:A1474" si="44">G1411&amp;"|"&amp;I1411&amp;"|"&amp;Q1411</f>
        <v>2018|Nelson Marlborough|Female / Wahine</v>
      </c>
      <c r="B1411" t="s">
        <v>20</v>
      </c>
      <c r="C1411" t="s">
        <v>21</v>
      </c>
      <c r="D1411" t="s">
        <v>22</v>
      </c>
      <c r="E1411" t="s">
        <v>23</v>
      </c>
      <c r="F1411">
        <v>2018</v>
      </c>
      <c r="G1411">
        <v>2018</v>
      </c>
      <c r="H1411">
        <v>400</v>
      </c>
      <c r="I1411" t="s">
        <v>156</v>
      </c>
      <c r="J1411">
        <v>1</v>
      </c>
      <c r="K1411" t="s">
        <v>30</v>
      </c>
      <c r="L1411">
        <v>99</v>
      </c>
      <c r="M1411" t="s">
        <v>26</v>
      </c>
      <c r="N1411">
        <v>99</v>
      </c>
      <c r="O1411" t="s">
        <v>27</v>
      </c>
      <c r="P1411">
        <v>2</v>
      </c>
      <c r="Q1411" t="s">
        <v>31</v>
      </c>
      <c r="R1411">
        <v>27471</v>
      </c>
      <c r="V1411" s="3">
        <f t="shared" ref="V1411:V1474" si="45">IF(T1411&lt;&gt;"_U",IFERROR((ROUND(R1411/W1411*100,2)),"."),".")</f>
        <v>49.47</v>
      </c>
      <c r="W1411" s="3">
        <f>IF(AND(T1411&lt;&gt;"_U",T1411&lt;&gt;"c",J1411&lt;&gt;9,J1411&lt;&gt;99),IFERROR(VLOOKUP(A1411,'Health Total'!$A$2:$W$10000,18,0),"."),".")</f>
        <v>55536</v>
      </c>
    </row>
    <row r="1412" spans="1:23" x14ac:dyDescent="0.2">
      <c r="A1412" s="1" t="str">
        <f t="shared" si="44"/>
        <v>2018|Nelson Marlborough|Another gender / He ira kÄ“ anÅ</v>
      </c>
      <c r="B1412" t="s">
        <v>20</v>
      </c>
      <c r="C1412" t="s">
        <v>21</v>
      </c>
      <c r="D1412" t="s">
        <v>22</v>
      </c>
      <c r="E1412" t="s">
        <v>23</v>
      </c>
      <c r="F1412">
        <v>2018</v>
      </c>
      <c r="G1412">
        <v>2018</v>
      </c>
      <c r="H1412">
        <v>400</v>
      </c>
      <c r="I1412" t="s">
        <v>156</v>
      </c>
      <c r="J1412">
        <v>1</v>
      </c>
      <c r="K1412" t="s">
        <v>30</v>
      </c>
      <c r="L1412">
        <v>99</v>
      </c>
      <c r="M1412" t="s">
        <v>26</v>
      </c>
      <c r="N1412">
        <v>99</v>
      </c>
      <c r="O1412" t="s">
        <v>27</v>
      </c>
      <c r="P1412">
        <v>3</v>
      </c>
      <c r="Q1412" t="s">
        <v>28</v>
      </c>
      <c r="T1412" t="s">
        <v>36</v>
      </c>
      <c r="U1412" t="s">
        <v>37</v>
      </c>
      <c r="V1412" s="3" t="str">
        <f t="shared" si="45"/>
        <v>.</v>
      </c>
      <c r="W1412" s="3" t="str">
        <f>IF(AND(T1412&lt;&gt;"_U",T1412&lt;&gt;"c",J1412&lt;&gt;9,J1412&lt;&gt;99),IFERROR(VLOOKUP(A1412,'Health Total'!$A$2:$W$10000,18,0),"."),".")</f>
        <v>.</v>
      </c>
    </row>
    <row r="1413" spans="1:23" x14ac:dyDescent="0.2">
      <c r="A1413" s="1" t="str">
        <f t="shared" si="44"/>
        <v>2018|Nelson Marlborough|Total - gender</v>
      </c>
      <c r="B1413" t="s">
        <v>20</v>
      </c>
      <c r="C1413" t="s">
        <v>21</v>
      </c>
      <c r="D1413" t="s">
        <v>22</v>
      </c>
      <c r="E1413" t="s">
        <v>23</v>
      </c>
      <c r="F1413">
        <v>2018</v>
      </c>
      <c r="G1413">
        <v>2018</v>
      </c>
      <c r="H1413">
        <v>400</v>
      </c>
      <c r="I1413" t="s">
        <v>156</v>
      </c>
      <c r="J1413">
        <v>1</v>
      </c>
      <c r="K1413" t="s">
        <v>30</v>
      </c>
      <c r="L1413">
        <v>99</v>
      </c>
      <c r="M1413" t="s">
        <v>26</v>
      </c>
      <c r="N1413">
        <v>99</v>
      </c>
      <c r="O1413" t="s">
        <v>27</v>
      </c>
      <c r="P1413">
        <v>99</v>
      </c>
      <c r="Q1413" t="s">
        <v>42</v>
      </c>
      <c r="R1413">
        <v>54633</v>
      </c>
      <c r="V1413" s="3">
        <f t="shared" si="45"/>
        <v>51.31</v>
      </c>
      <c r="W1413" s="3">
        <f>IF(AND(T1413&lt;&gt;"_U",T1413&lt;&gt;"c",J1413&lt;&gt;9,J1413&lt;&gt;99),IFERROR(VLOOKUP(A1413,'Health Total'!$A$2:$W$10000,18,0),"."),".")</f>
        <v>106482</v>
      </c>
    </row>
    <row r="1414" spans="1:23" x14ac:dyDescent="0.2">
      <c r="A1414" s="1" t="str">
        <f t="shared" si="44"/>
        <v>2018|Nelson Marlborough|Male / TÄne</v>
      </c>
      <c r="B1414" t="s">
        <v>20</v>
      </c>
      <c r="C1414" t="s">
        <v>21</v>
      </c>
      <c r="D1414" t="s">
        <v>22</v>
      </c>
      <c r="E1414" t="s">
        <v>23</v>
      </c>
      <c r="F1414">
        <v>2018</v>
      </c>
      <c r="G1414">
        <v>2018</v>
      </c>
      <c r="H1414">
        <v>400</v>
      </c>
      <c r="I1414" t="s">
        <v>156</v>
      </c>
      <c r="J1414">
        <v>3</v>
      </c>
      <c r="K1414" t="s">
        <v>39</v>
      </c>
      <c r="L1414">
        <v>99</v>
      </c>
      <c r="M1414" t="s">
        <v>26</v>
      </c>
      <c r="N1414">
        <v>99</v>
      </c>
      <c r="O1414" t="s">
        <v>27</v>
      </c>
      <c r="P1414">
        <v>1</v>
      </c>
      <c r="Q1414" t="s">
        <v>34</v>
      </c>
      <c r="R1414">
        <v>1509</v>
      </c>
      <c r="V1414" s="3">
        <f t="shared" si="45"/>
        <v>2.96</v>
      </c>
      <c r="W1414" s="3">
        <f>IF(AND(T1414&lt;&gt;"_U",T1414&lt;&gt;"c",J1414&lt;&gt;9,J1414&lt;&gt;99),IFERROR(VLOOKUP(A1414,'Health Total'!$A$2:$W$10000,18,0),"."),".")</f>
        <v>50946</v>
      </c>
    </row>
    <row r="1415" spans="1:23" x14ac:dyDescent="0.2">
      <c r="A1415" s="1" t="str">
        <f t="shared" si="44"/>
        <v>2018|Nelson Marlborough|Female / Wahine</v>
      </c>
      <c r="B1415" t="s">
        <v>20</v>
      </c>
      <c r="C1415" t="s">
        <v>21</v>
      </c>
      <c r="D1415" t="s">
        <v>22</v>
      </c>
      <c r="E1415" t="s">
        <v>23</v>
      </c>
      <c r="F1415">
        <v>2018</v>
      </c>
      <c r="G1415">
        <v>2018</v>
      </c>
      <c r="H1415">
        <v>400</v>
      </c>
      <c r="I1415" t="s">
        <v>156</v>
      </c>
      <c r="J1415">
        <v>3</v>
      </c>
      <c r="K1415" t="s">
        <v>39</v>
      </c>
      <c r="L1415">
        <v>99</v>
      </c>
      <c r="M1415" t="s">
        <v>26</v>
      </c>
      <c r="N1415">
        <v>99</v>
      </c>
      <c r="O1415" t="s">
        <v>27</v>
      </c>
      <c r="P1415">
        <v>2</v>
      </c>
      <c r="Q1415" t="s">
        <v>31</v>
      </c>
      <c r="R1415">
        <v>1953</v>
      </c>
      <c r="V1415" s="3">
        <f t="shared" si="45"/>
        <v>3.52</v>
      </c>
      <c r="W1415" s="3">
        <f>IF(AND(T1415&lt;&gt;"_U",T1415&lt;&gt;"c",J1415&lt;&gt;9,J1415&lt;&gt;99),IFERROR(VLOOKUP(A1415,'Health Total'!$A$2:$W$10000,18,0),"."),".")</f>
        <v>55536</v>
      </c>
    </row>
    <row r="1416" spans="1:23" x14ac:dyDescent="0.2">
      <c r="A1416" s="1" t="str">
        <f t="shared" si="44"/>
        <v>2018|Nelson Marlborough|Another gender / He ira kÄ“ anÅ</v>
      </c>
      <c r="B1416" t="s">
        <v>20</v>
      </c>
      <c r="C1416" t="s">
        <v>21</v>
      </c>
      <c r="D1416" t="s">
        <v>22</v>
      </c>
      <c r="E1416" t="s">
        <v>23</v>
      </c>
      <c r="F1416">
        <v>2018</v>
      </c>
      <c r="G1416">
        <v>2018</v>
      </c>
      <c r="H1416">
        <v>400</v>
      </c>
      <c r="I1416" t="s">
        <v>156</v>
      </c>
      <c r="J1416">
        <v>3</v>
      </c>
      <c r="K1416" t="s">
        <v>39</v>
      </c>
      <c r="L1416">
        <v>99</v>
      </c>
      <c r="M1416" t="s">
        <v>26</v>
      </c>
      <c r="N1416">
        <v>99</v>
      </c>
      <c r="O1416" t="s">
        <v>27</v>
      </c>
      <c r="P1416">
        <v>3</v>
      </c>
      <c r="Q1416" t="s">
        <v>28</v>
      </c>
      <c r="T1416" t="s">
        <v>36</v>
      </c>
      <c r="U1416" t="s">
        <v>37</v>
      </c>
      <c r="V1416" s="3" t="str">
        <f t="shared" si="45"/>
        <v>.</v>
      </c>
      <c r="W1416" s="3" t="str">
        <f>IF(AND(T1416&lt;&gt;"_U",T1416&lt;&gt;"c",J1416&lt;&gt;9,J1416&lt;&gt;99),IFERROR(VLOOKUP(A1416,'Health Total'!$A$2:$W$10000,18,0),"."),".")</f>
        <v>.</v>
      </c>
    </row>
    <row r="1417" spans="1:23" x14ac:dyDescent="0.2">
      <c r="A1417" s="1" t="str">
        <f t="shared" si="44"/>
        <v>2018|Nelson Marlborough|Total - gender</v>
      </c>
      <c r="B1417" t="s">
        <v>20</v>
      </c>
      <c r="C1417" t="s">
        <v>21</v>
      </c>
      <c r="D1417" t="s">
        <v>22</v>
      </c>
      <c r="E1417" t="s">
        <v>23</v>
      </c>
      <c r="F1417">
        <v>2018</v>
      </c>
      <c r="G1417">
        <v>2018</v>
      </c>
      <c r="H1417">
        <v>400</v>
      </c>
      <c r="I1417" t="s">
        <v>156</v>
      </c>
      <c r="J1417">
        <v>3</v>
      </c>
      <c r="K1417" t="s">
        <v>39</v>
      </c>
      <c r="L1417">
        <v>99</v>
      </c>
      <c r="M1417" t="s">
        <v>26</v>
      </c>
      <c r="N1417">
        <v>99</v>
      </c>
      <c r="O1417" t="s">
        <v>27</v>
      </c>
      <c r="P1417">
        <v>99</v>
      </c>
      <c r="Q1417" t="s">
        <v>42</v>
      </c>
      <c r="R1417">
        <v>3462</v>
      </c>
      <c r="V1417" s="3">
        <f t="shared" si="45"/>
        <v>3.25</v>
      </c>
      <c r="W1417" s="3">
        <f>IF(AND(T1417&lt;&gt;"_U",T1417&lt;&gt;"c",J1417&lt;&gt;9,J1417&lt;&gt;99),IFERROR(VLOOKUP(A1417,'Health Total'!$A$2:$W$10000,18,0),"."),".")</f>
        <v>106482</v>
      </c>
    </row>
    <row r="1418" spans="1:23" x14ac:dyDescent="0.2">
      <c r="A1418" s="1" t="str">
        <f t="shared" si="44"/>
        <v>2018|Nelson Marlborough|Male / TÄne</v>
      </c>
      <c r="B1418" t="s">
        <v>20</v>
      </c>
      <c r="C1418" t="s">
        <v>21</v>
      </c>
      <c r="D1418" t="s">
        <v>22</v>
      </c>
      <c r="E1418" t="s">
        <v>23</v>
      </c>
      <c r="F1418">
        <v>2018</v>
      </c>
      <c r="G1418">
        <v>2018</v>
      </c>
      <c r="H1418">
        <v>400</v>
      </c>
      <c r="I1418" t="s">
        <v>156</v>
      </c>
      <c r="J1418">
        <v>4</v>
      </c>
      <c r="K1418" t="s">
        <v>54</v>
      </c>
      <c r="L1418">
        <v>99</v>
      </c>
      <c r="M1418" t="s">
        <v>26</v>
      </c>
      <c r="N1418">
        <v>99</v>
      </c>
      <c r="O1418" t="s">
        <v>27</v>
      </c>
      <c r="P1418">
        <v>1</v>
      </c>
      <c r="Q1418" t="s">
        <v>34</v>
      </c>
      <c r="R1418">
        <v>4377</v>
      </c>
      <c r="V1418" s="3">
        <f t="shared" si="45"/>
        <v>8.59</v>
      </c>
      <c r="W1418" s="3">
        <f>IF(AND(T1418&lt;&gt;"_U",T1418&lt;&gt;"c",J1418&lt;&gt;9,J1418&lt;&gt;99),IFERROR(VLOOKUP(A1418,'Health Total'!$A$2:$W$10000,18,0),"."),".")</f>
        <v>50946</v>
      </c>
    </row>
    <row r="1419" spans="1:23" x14ac:dyDescent="0.2">
      <c r="A1419" s="1" t="str">
        <f t="shared" si="44"/>
        <v>2018|Nelson Marlborough|Female / Wahine</v>
      </c>
      <c r="B1419" t="s">
        <v>20</v>
      </c>
      <c r="C1419" t="s">
        <v>21</v>
      </c>
      <c r="D1419" t="s">
        <v>22</v>
      </c>
      <c r="E1419" t="s">
        <v>23</v>
      </c>
      <c r="F1419">
        <v>2018</v>
      </c>
      <c r="G1419">
        <v>2018</v>
      </c>
      <c r="H1419">
        <v>400</v>
      </c>
      <c r="I1419" t="s">
        <v>156</v>
      </c>
      <c r="J1419">
        <v>4</v>
      </c>
      <c r="K1419" t="s">
        <v>54</v>
      </c>
      <c r="L1419">
        <v>99</v>
      </c>
      <c r="M1419" t="s">
        <v>26</v>
      </c>
      <c r="N1419">
        <v>99</v>
      </c>
      <c r="O1419" t="s">
        <v>27</v>
      </c>
      <c r="P1419">
        <v>2</v>
      </c>
      <c r="Q1419" t="s">
        <v>31</v>
      </c>
      <c r="R1419">
        <v>6093</v>
      </c>
      <c r="V1419" s="3">
        <f t="shared" si="45"/>
        <v>10.97</v>
      </c>
      <c r="W1419" s="3">
        <f>IF(AND(T1419&lt;&gt;"_U",T1419&lt;&gt;"c",J1419&lt;&gt;9,J1419&lt;&gt;99),IFERROR(VLOOKUP(A1419,'Health Total'!$A$2:$W$10000,18,0),"."),".")</f>
        <v>55536</v>
      </c>
    </row>
    <row r="1420" spans="1:23" x14ac:dyDescent="0.2">
      <c r="A1420" s="1" t="str">
        <f t="shared" si="44"/>
        <v>2018|Nelson Marlborough|Another gender / He ira kÄ“ anÅ</v>
      </c>
      <c r="B1420" t="s">
        <v>20</v>
      </c>
      <c r="C1420" t="s">
        <v>21</v>
      </c>
      <c r="D1420" t="s">
        <v>22</v>
      </c>
      <c r="E1420" t="s">
        <v>23</v>
      </c>
      <c r="F1420">
        <v>2018</v>
      </c>
      <c r="G1420">
        <v>2018</v>
      </c>
      <c r="H1420">
        <v>400</v>
      </c>
      <c r="I1420" t="s">
        <v>156</v>
      </c>
      <c r="J1420">
        <v>4</v>
      </c>
      <c r="K1420" t="s">
        <v>54</v>
      </c>
      <c r="L1420">
        <v>99</v>
      </c>
      <c r="M1420" t="s">
        <v>26</v>
      </c>
      <c r="N1420">
        <v>99</v>
      </c>
      <c r="O1420" t="s">
        <v>27</v>
      </c>
      <c r="P1420">
        <v>3</v>
      </c>
      <c r="Q1420" t="s">
        <v>28</v>
      </c>
      <c r="T1420" t="s">
        <v>36</v>
      </c>
      <c r="U1420" t="s">
        <v>37</v>
      </c>
      <c r="V1420" s="3" t="str">
        <f t="shared" si="45"/>
        <v>.</v>
      </c>
      <c r="W1420" s="3" t="str">
        <f>IF(AND(T1420&lt;&gt;"_U",T1420&lt;&gt;"c",J1420&lt;&gt;9,J1420&lt;&gt;99),IFERROR(VLOOKUP(A1420,'Health Total'!$A$2:$W$10000,18,0),"."),".")</f>
        <v>.</v>
      </c>
    </row>
    <row r="1421" spans="1:23" x14ac:dyDescent="0.2">
      <c r="A1421" s="1" t="str">
        <f t="shared" si="44"/>
        <v>2018|Nelson Marlborough|Total - gender</v>
      </c>
      <c r="B1421" t="s">
        <v>20</v>
      </c>
      <c r="C1421" t="s">
        <v>21</v>
      </c>
      <c r="D1421" t="s">
        <v>22</v>
      </c>
      <c r="E1421" t="s">
        <v>23</v>
      </c>
      <c r="F1421">
        <v>2018</v>
      </c>
      <c r="G1421">
        <v>2018</v>
      </c>
      <c r="H1421">
        <v>400</v>
      </c>
      <c r="I1421" t="s">
        <v>156</v>
      </c>
      <c r="J1421">
        <v>4</v>
      </c>
      <c r="K1421" t="s">
        <v>54</v>
      </c>
      <c r="L1421">
        <v>99</v>
      </c>
      <c r="M1421" t="s">
        <v>26</v>
      </c>
      <c r="N1421">
        <v>99</v>
      </c>
      <c r="O1421" t="s">
        <v>27</v>
      </c>
      <c r="P1421">
        <v>99</v>
      </c>
      <c r="Q1421" t="s">
        <v>42</v>
      </c>
      <c r="R1421">
        <v>10470</v>
      </c>
      <c r="V1421" s="3">
        <f t="shared" si="45"/>
        <v>9.83</v>
      </c>
      <c r="W1421" s="3">
        <f>IF(AND(T1421&lt;&gt;"_U",T1421&lt;&gt;"c",J1421&lt;&gt;9,J1421&lt;&gt;99),IFERROR(VLOOKUP(A1421,'Health Total'!$A$2:$W$10000,18,0),"."),".")</f>
        <v>106482</v>
      </c>
    </row>
    <row r="1422" spans="1:23" x14ac:dyDescent="0.2">
      <c r="A1422" s="1" t="str">
        <f t="shared" si="44"/>
        <v>2018|Nelson Marlborough|Male / TÄne</v>
      </c>
      <c r="B1422" t="s">
        <v>20</v>
      </c>
      <c r="C1422" t="s">
        <v>21</v>
      </c>
      <c r="D1422" t="s">
        <v>22</v>
      </c>
      <c r="E1422" t="s">
        <v>23</v>
      </c>
      <c r="F1422">
        <v>2018</v>
      </c>
      <c r="G1422">
        <v>2018</v>
      </c>
      <c r="H1422">
        <v>400</v>
      </c>
      <c r="I1422" t="s">
        <v>156</v>
      </c>
      <c r="J1422">
        <v>5</v>
      </c>
      <c r="K1422" t="s">
        <v>33</v>
      </c>
      <c r="L1422">
        <v>99</v>
      </c>
      <c r="M1422" t="s">
        <v>26</v>
      </c>
      <c r="N1422">
        <v>99</v>
      </c>
      <c r="O1422" t="s">
        <v>27</v>
      </c>
      <c r="P1422">
        <v>1</v>
      </c>
      <c r="Q1422" t="s">
        <v>34</v>
      </c>
      <c r="R1422">
        <v>1656</v>
      </c>
      <c r="V1422" s="3">
        <f t="shared" si="45"/>
        <v>3.25</v>
      </c>
      <c r="W1422" s="3">
        <f>IF(AND(T1422&lt;&gt;"_U",T1422&lt;&gt;"c",J1422&lt;&gt;9,J1422&lt;&gt;99),IFERROR(VLOOKUP(A1422,'Health Total'!$A$2:$W$10000,18,0),"."),".")</f>
        <v>50946</v>
      </c>
    </row>
    <row r="1423" spans="1:23" x14ac:dyDescent="0.2">
      <c r="A1423" s="1" t="str">
        <f t="shared" si="44"/>
        <v>2018|Nelson Marlborough|Female / Wahine</v>
      </c>
      <c r="B1423" t="s">
        <v>20</v>
      </c>
      <c r="C1423" t="s">
        <v>21</v>
      </c>
      <c r="D1423" t="s">
        <v>22</v>
      </c>
      <c r="E1423" t="s">
        <v>23</v>
      </c>
      <c r="F1423">
        <v>2018</v>
      </c>
      <c r="G1423">
        <v>2018</v>
      </c>
      <c r="H1423">
        <v>400</v>
      </c>
      <c r="I1423" t="s">
        <v>156</v>
      </c>
      <c r="J1423">
        <v>5</v>
      </c>
      <c r="K1423" t="s">
        <v>33</v>
      </c>
      <c r="L1423">
        <v>99</v>
      </c>
      <c r="M1423" t="s">
        <v>26</v>
      </c>
      <c r="N1423">
        <v>99</v>
      </c>
      <c r="O1423" t="s">
        <v>27</v>
      </c>
      <c r="P1423">
        <v>2</v>
      </c>
      <c r="Q1423" t="s">
        <v>31</v>
      </c>
      <c r="R1423">
        <v>4869</v>
      </c>
      <c r="V1423" s="3">
        <f t="shared" si="45"/>
        <v>8.77</v>
      </c>
      <c r="W1423" s="3">
        <f>IF(AND(T1423&lt;&gt;"_U",T1423&lt;&gt;"c",J1423&lt;&gt;9,J1423&lt;&gt;99),IFERROR(VLOOKUP(A1423,'Health Total'!$A$2:$W$10000,18,0),"."),".")</f>
        <v>55536</v>
      </c>
    </row>
    <row r="1424" spans="1:23" x14ac:dyDescent="0.2">
      <c r="A1424" s="1" t="str">
        <f t="shared" si="44"/>
        <v>2018|Nelson Marlborough|Another gender / He ira kÄ“ anÅ</v>
      </c>
      <c r="B1424" t="s">
        <v>20</v>
      </c>
      <c r="C1424" t="s">
        <v>21</v>
      </c>
      <c r="D1424" t="s">
        <v>22</v>
      </c>
      <c r="E1424" t="s">
        <v>23</v>
      </c>
      <c r="F1424">
        <v>2018</v>
      </c>
      <c r="G1424">
        <v>2018</v>
      </c>
      <c r="H1424">
        <v>400</v>
      </c>
      <c r="I1424" t="s">
        <v>156</v>
      </c>
      <c r="J1424">
        <v>5</v>
      </c>
      <c r="K1424" t="s">
        <v>33</v>
      </c>
      <c r="L1424">
        <v>99</v>
      </c>
      <c r="M1424" t="s">
        <v>26</v>
      </c>
      <c r="N1424">
        <v>99</v>
      </c>
      <c r="O1424" t="s">
        <v>27</v>
      </c>
      <c r="P1424">
        <v>3</v>
      </c>
      <c r="Q1424" t="s">
        <v>28</v>
      </c>
      <c r="T1424" t="s">
        <v>36</v>
      </c>
      <c r="U1424" t="s">
        <v>37</v>
      </c>
      <c r="V1424" s="3" t="str">
        <f t="shared" si="45"/>
        <v>.</v>
      </c>
      <c r="W1424" s="3" t="str">
        <f>IF(AND(T1424&lt;&gt;"_U",T1424&lt;&gt;"c",J1424&lt;&gt;9,J1424&lt;&gt;99),IFERROR(VLOOKUP(A1424,'Health Total'!$A$2:$W$10000,18,0),"."),".")</f>
        <v>.</v>
      </c>
    </row>
    <row r="1425" spans="1:23" x14ac:dyDescent="0.2">
      <c r="A1425" s="1" t="str">
        <f t="shared" si="44"/>
        <v>2018|Nelson Marlborough|Total - gender</v>
      </c>
      <c r="B1425" t="s">
        <v>20</v>
      </c>
      <c r="C1425" t="s">
        <v>21</v>
      </c>
      <c r="D1425" t="s">
        <v>22</v>
      </c>
      <c r="E1425" t="s">
        <v>23</v>
      </c>
      <c r="F1425">
        <v>2018</v>
      </c>
      <c r="G1425">
        <v>2018</v>
      </c>
      <c r="H1425">
        <v>400</v>
      </c>
      <c r="I1425" t="s">
        <v>156</v>
      </c>
      <c r="J1425">
        <v>5</v>
      </c>
      <c r="K1425" t="s">
        <v>33</v>
      </c>
      <c r="L1425">
        <v>99</v>
      </c>
      <c r="M1425" t="s">
        <v>26</v>
      </c>
      <c r="N1425">
        <v>99</v>
      </c>
      <c r="O1425" t="s">
        <v>27</v>
      </c>
      <c r="P1425">
        <v>99</v>
      </c>
      <c r="Q1425" t="s">
        <v>42</v>
      </c>
      <c r="R1425">
        <v>6525</v>
      </c>
      <c r="V1425" s="3">
        <f t="shared" si="45"/>
        <v>6.13</v>
      </c>
      <c r="W1425" s="3">
        <f>IF(AND(T1425&lt;&gt;"_U",T1425&lt;&gt;"c",J1425&lt;&gt;9,J1425&lt;&gt;99),IFERROR(VLOOKUP(A1425,'Health Total'!$A$2:$W$10000,18,0),"."),".")</f>
        <v>106482</v>
      </c>
    </row>
    <row r="1426" spans="1:23" x14ac:dyDescent="0.2">
      <c r="A1426" s="1" t="str">
        <f t="shared" si="44"/>
        <v>2018|Nelson Marlborough|Male / TÄne</v>
      </c>
      <c r="B1426" t="s">
        <v>20</v>
      </c>
      <c r="C1426" t="s">
        <v>21</v>
      </c>
      <c r="D1426" t="s">
        <v>22</v>
      </c>
      <c r="E1426" t="s">
        <v>23</v>
      </c>
      <c r="F1426">
        <v>2018</v>
      </c>
      <c r="G1426">
        <v>2018</v>
      </c>
      <c r="H1426">
        <v>400</v>
      </c>
      <c r="I1426" t="s">
        <v>156</v>
      </c>
      <c r="J1426">
        <v>6</v>
      </c>
      <c r="K1426" t="s">
        <v>52</v>
      </c>
      <c r="L1426">
        <v>99</v>
      </c>
      <c r="M1426" t="s">
        <v>26</v>
      </c>
      <c r="N1426">
        <v>99</v>
      </c>
      <c r="O1426" t="s">
        <v>27</v>
      </c>
      <c r="P1426">
        <v>1</v>
      </c>
      <c r="Q1426" t="s">
        <v>34</v>
      </c>
      <c r="R1426">
        <v>16236</v>
      </c>
      <c r="V1426" s="3">
        <f t="shared" si="45"/>
        <v>31.87</v>
      </c>
      <c r="W1426" s="3">
        <f>IF(AND(T1426&lt;&gt;"_U",T1426&lt;&gt;"c",J1426&lt;&gt;9,J1426&lt;&gt;99),IFERROR(VLOOKUP(A1426,'Health Total'!$A$2:$W$10000,18,0),"."),".")</f>
        <v>50946</v>
      </c>
    </row>
    <row r="1427" spans="1:23" x14ac:dyDescent="0.2">
      <c r="A1427" s="1" t="str">
        <f t="shared" si="44"/>
        <v>2018|Nelson Marlborough|Female / Wahine</v>
      </c>
      <c r="B1427" t="s">
        <v>20</v>
      </c>
      <c r="C1427" t="s">
        <v>21</v>
      </c>
      <c r="D1427" t="s">
        <v>22</v>
      </c>
      <c r="E1427" t="s">
        <v>23</v>
      </c>
      <c r="F1427">
        <v>2018</v>
      </c>
      <c r="G1427">
        <v>2018</v>
      </c>
      <c r="H1427">
        <v>400</v>
      </c>
      <c r="I1427" t="s">
        <v>156</v>
      </c>
      <c r="J1427">
        <v>6</v>
      </c>
      <c r="K1427" t="s">
        <v>52</v>
      </c>
      <c r="L1427">
        <v>99</v>
      </c>
      <c r="M1427" t="s">
        <v>26</v>
      </c>
      <c r="N1427">
        <v>99</v>
      </c>
      <c r="O1427" t="s">
        <v>27</v>
      </c>
      <c r="P1427">
        <v>2</v>
      </c>
      <c r="Q1427" t="s">
        <v>31</v>
      </c>
      <c r="R1427">
        <v>15153</v>
      </c>
      <c r="V1427" s="3">
        <f t="shared" si="45"/>
        <v>27.29</v>
      </c>
      <c r="W1427" s="3">
        <f>IF(AND(T1427&lt;&gt;"_U",T1427&lt;&gt;"c",J1427&lt;&gt;9,J1427&lt;&gt;99),IFERROR(VLOOKUP(A1427,'Health Total'!$A$2:$W$10000,18,0),"."),".")</f>
        <v>55536</v>
      </c>
    </row>
    <row r="1428" spans="1:23" x14ac:dyDescent="0.2">
      <c r="A1428" s="1" t="str">
        <f t="shared" si="44"/>
        <v>2018|Nelson Marlborough|Another gender / He ira kÄ“ anÅ</v>
      </c>
      <c r="B1428" t="s">
        <v>20</v>
      </c>
      <c r="C1428" t="s">
        <v>21</v>
      </c>
      <c r="D1428" t="s">
        <v>22</v>
      </c>
      <c r="E1428" t="s">
        <v>23</v>
      </c>
      <c r="F1428">
        <v>2018</v>
      </c>
      <c r="G1428">
        <v>2018</v>
      </c>
      <c r="H1428">
        <v>400</v>
      </c>
      <c r="I1428" t="s">
        <v>156</v>
      </c>
      <c r="J1428">
        <v>6</v>
      </c>
      <c r="K1428" t="s">
        <v>52</v>
      </c>
      <c r="L1428">
        <v>99</v>
      </c>
      <c r="M1428" t="s">
        <v>26</v>
      </c>
      <c r="N1428">
        <v>99</v>
      </c>
      <c r="O1428" t="s">
        <v>27</v>
      </c>
      <c r="P1428">
        <v>3</v>
      </c>
      <c r="Q1428" t="s">
        <v>28</v>
      </c>
      <c r="T1428" t="s">
        <v>36</v>
      </c>
      <c r="U1428" t="s">
        <v>37</v>
      </c>
      <c r="V1428" s="3" t="str">
        <f t="shared" si="45"/>
        <v>.</v>
      </c>
      <c r="W1428" s="3" t="str">
        <f>IF(AND(T1428&lt;&gt;"_U",T1428&lt;&gt;"c",J1428&lt;&gt;9,J1428&lt;&gt;99),IFERROR(VLOOKUP(A1428,'Health Total'!$A$2:$W$10000,18,0),"."),".")</f>
        <v>.</v>
      </c>
    </row>
    <row r="1429" spans="1:23" x14ac:dyDescent="0.2">
      <c r="A1429" s="1" t="str">
        <f t="shared" si="44"/>
        <v>2018|Nelson Marlborough|Total - gender</v>
      </c>
      <c r="B1429" t="s">
        <v>20</v>
      </c>
      <c r="C1429" t="s">
        <v>21</v>
      </c>
      <c r="D1429" t="s">
        <v>22</v>
      </c>
      <c r="E1429" t="s">
        <v>23</v>
      </c>
      <c r="F1429">
        <v>2018</v>
      </c>
      <c r="G1429">
        <v>2018</v>
      </c>
      <c r="H1429">
        <v>400</v>
      </c>
      <c r="I1429" t="s">
        <v>156</v>
      </c>
      <c r="J1429">
        <v>6</v>
      </c>
      <c r="K1429" t="s">
        <v>52</v>
      </c>
      <c r="L1429">
        <v>99</v>
      </c>
      <c r="M1429" t="s">
        <v>26</v>
      </c>
      <c r="N1429">
        <v>99</v>
      </c>
      <c r="O1429" t="s">
        <v>27</v>
      </c>
      <c r="P1429">
        <v>99</v>
      </c>
      <c r="Q1429" t="s">
        <v>42</v>
      </c>
      <c r="R1429">
        <v>31389</v>
      </c>
      <c r="V1429" s="3">
        <f t="shared" si="45"/>
        <v>29.48</v>
      </c>
      <c r="W1429" s="3">
        <f>IF(AND(T1429&lt;&gt;"_U",T1429&lt;&gt;"c",J1429&lt;&gt;9,J1429&lt;&gt;99),IFERROR(VLOOKUP(A1429,'Health Total'!$A$2:$W$10000,18,0),"."),".")</f>
        <v>106482</v>
      </c>
    </row>
    <row r="1430" spans="1:23" x14ac:dyDescent="0.2">
      <c r="A1430" s="1" t="str">
        <f t="shared" si="44"/>
        <v>2018|Nelson Marlborough|Male / TÄne</v>
      </c>
      <c r="B1430" t="s">
        <v>20</v>
      </c>
      <c r="C1430" t="s">
        <v>21</v>
      </c>
      <c r="D1430" t="s">
        <v>22</v>
      </c>
      <c r="E1430" t="s">
        <v>23</v>
      </c>
      <c r="F1430">
        <v>2018</v>
      </c>
      <c r="G1430">
        <v>2018</v>
      </c>
      <c r="H1430">
        <v>400</v>
      </c>
      <c r="I1430" t="s">
        <v>156</v>
      </c>
      <c r="J1430">
        <v>9</v>
      </c>
      <c r="K1430" t="s">
        <v>25</v>
      </c>
      <c r="L1430">
        <v>99</v>
      </c>
      <c r="M1430" t="s">
        <v>26</v>
      </c>
      <c r="N1430">
        <v>99</v>
      </c>
      <c r="O1430" t="s">
        <v>27</v>
      </c>
      <c r="P1430">
        <v>1</v>
      </c>
      <c r="Q1430" t="s">
        <v>34</v>
      </c>
      <c r="R1430">
        <v>9786</v>
      </c>
      <c r="V1430" s="3" t="str">
        <f t="shared" si="45"/>
        <v>.</v>
      </c>
      <c r="W1430" s="3" t="str">
        <f>IF(AND(T1430&lt;&gt;"_U",T1430&lt;&gt;"c",J1430&lt;&gt;9,J1430&lt;&gt;99),IFERROR(VLOOKUP(A1430,'Health Total'!$A$2:$W$10000,18,0),"."),".")</f>
        <v>.</v>
      </c>
    </row>
    <row r="1431" spans="1:23" x14ac:dyDescent="0.2">
      <c r="A1431" s="1" t="str">
        <f t="shared" si="44"/>
        <v>2018|Nelson Marlborough|Female / Wahine</v>
      </c>
      <c r="B1431" t="s">
        <v>20</v>
      </c>
      <c r="C1431" t="s">
        <v>21</v>
      </c>
      <c r="D1431" t="s">
        <v>22</v>
      </c>
      <c r="E1431" t="s">
        <v>23</v>
      </c>
      <c r="F1431">
        <v>2018</v>
      </c>
      <c r="G1431">
        <v>2018</v>
      </c>
      <c r="H1431">
        <v>400</v>
      </c>
      <c r="I1431" t="s">
        <v>156</v>
      </c>
      <c r="J1431">
        <v>9</v>
      </c>
      <c r="K1431" t="s">
        <v>25</v>
      </c>
      <c r="L1431">
        <v>99</v>
      </c>
      <c r="M1431" t="s">
        <v>26</v>
      </c>
      <c r="N1431">
        <v>99</v>
      </c>
      <c r="O1431" t="s">
        <v>27</v>
      </c>
      <c r="P1431">
        <v>2</v>
      </c>
      <c r="Q1431" t="s">
        <v>31</v>
      </c>
      <c r="R1431">
        <v>7524</v>
      </c>
      <c r="V1431" s="3" t="str">
        <f t="shared" si="45"/>
        <v>.</v>
      </c>
      <c r="W1431" s="3" t="str">
        <f>IF(AND(T1431&lt;&gt;"_U",T1431&lt;&gt;"c",J1431&lt;&gt;9,J1431&lt;&gt;99),IFERROR(VLOOKUP(A1431,'Health Total'!$A$2:$W$10000,18,0),"."),".")</f>
        <v>.</v>
      </c>
    </row>
    <row r="1432" spans="1:23" x14ac:dyDescent="0.2">
      <c r="A1432" s="1" t="str">
        <f t="shared" si="44"/>
        <v>2018|Nelson Marlborough|Another gender / He ira kÄ“ anÅ</v>
      </c>
      <c r="B1432" t="s">
        <v>20</v>
      </c>
      <c r="C1432" t="s">
        <v>21</v>
      </c>
      <c r="D1432" t="s">
        <v>22</v>
      </c>
      <c r="E1432" t="s">
        <v>23</v>
      </c>
      <c r="F1432">
        <v>2018</v>
      </c>
      <c r="G1432">
        <v>2018</v>
      </c>
      <c r="H1432">
        <v>400</v>
      </c>
      <c r="I1432" t="s">
        <v>156</v>
      </c>
      <c r="J1432">
        <v>9</v>
      </c>
      <c r="K1432" t="s">
        <v>25</v>
      </c>
      <c r="L1432">
        <v>99</v>
      </c>
      <c r="M1432" t="s">
        <v>26</v>
      </c>
      <c r="N1432">
        <v>99</v>
      </c>
      <c r="O1432" t="s">
        <v>27</v>
      </c>
      <c r="P1432">
        <v>3</v>
      </c>
      <c r="Q1432" t="s">
        <v>28</v>
      </c>
      <c r="T1432" t="s">
        <v>36</v>
      </c>
      <c r="U1432" t="s">
        <v>37</v>
      </c>
      <c r="V1432" s="3" t="str">
        <f t="shared" si="45"/>
        <v>.</v>
      </c>
      <c r="W1432" s="3" t="str">
        <f>IF(AND(T1432&lt;&gt;"_U",T1432&lt;&gt;"c",J1432&lt;&gt;9,J1432&lt;&gt;99),IFERROR(VLOOKUP(A1432,'Health Total'!$A$2:$W$10000,18,0),"."),".")</f>
        <v>.</v>
      </c>
    </row>
    <row r="1433" spans="1:23" x14ac:dyDescent="0.2">
      <c r="A1433" s="1" t="str">
        <f t="shared" si="44"/>
        <v>2018|Nelson Marlborough|Total - gender</v>
      </c>
      <c r="B1433" t="s">
        <v>20</v>
      </c>
      <c r="C1433" t="s">
        <v>21</v>
      </c>
      <c r="D1433" t="s">
        <v>22</v>
      </c>
      <c r="E1433" t="s">
        <v>23</v>
      </c>
      <c r="F1433">
        <v>2018</v>
      </c>
      <c r="G1433">
        <v>2018</v>
      </c>
      <c r="H1433">
        <v>400</v>
      </c>
      <c r="I1433" t="s">
        <v>156</v>
      </c>
      <c r="J1433">
        <v>9</v>
      </c>
      <c r="K1433" t="s">
        <v>25</v>
      </c>
      <c r="L1433">
        <v>99</v>
      </c>
      <c r="M1433" t="s">
        <v>26</v>
      </c>
      <c r="N1433">
        <v>99</v>
      </c>
      <c r="O1433" t="s">
        <v>27</v>
      </c>
      <c r="P1433">
        <v>99</v>
      </c>
      <c r="Q1433" t="s">
        <v>42</v>
      </c>
      <c r="R1433">
        <v>17313</v>
      </c>
      <c r="V1433" s="3" t="str">
        <f t="shared" si="45"/>
        <v>.</v>
      </c>
      <c r="W1433" s="3" t="str">
        <f>IF(AND(T1433&lt;&gt;"_U",T1433&lt;&gt;"c",J1433&lt;&gt;9,J1433&lt;&gt;99),IFERROR(VLOOKUP(A1433,'Health Total'!$A$2:$W$10000,18,0),"."),".")</f>
        <v>.</v>
      </c>
    </row>
    <row r="1434" spans="1:23" x14ac:dyDescent="0.2">
      <c r="A1434" s="1" t="str">
        <f t="shared" si="44"/>
        <v>2018|Nelson Marlborough|Male / TÄne</v>
      </c>
      <c r="B1434" t="s">
        <v>20</v>
      </c>
      <c r="C1434" t="s">
        <v>21</v>
      </c>
      <c r="D1434" t="s">
        <v>22</v>
      </c>
      <c r="E1434" t="s">
        <v>23</v>
      </c>
      <c r="F1434">
        <v>2018</v>
      </c>
      <c r="G1434">
        <v>2018</v>
      </c>
      <c r="H1434">
        <v>400</v>
      </c>
      <c r="I1434" t="s">
        <v>156</v>
      </c>
      <c r="J1434">
        <v>77</v>
      </c>
      <c r="K1434" t="s">
        <v>49</v>
      </c>
      <c r="L1434">
        <v>99</v>
      </c>
      <c r="M1434" t="s">
        <v>26</v>
      </c>
      <c r="N1434">
        <v>99</v>
      </c>
      <c r="O1434" t="s">
        <v>27</v>
      </c>
      <c r="P1434">
        <v>1</v>
      </c>
      <c r="Q1434" t="s">
        <v>34</v>
      </c>
      <c r="R1434">
        <v>50946</v>
      </c>
      <c r="V1434" s="3">
        <f t="shared" si="45"/>
        <v>100</v>
      </c>
      <c r="W1434" s="3">
        <f>IF(AND(T1434&lt;&gt;"_U",T1434&lt;&gt;"c",J1434&lt;&gt;9,J1434&lt;&gt;99),IFERROR(VLOOKUP(A1434,'Health Total'!$A$2:$W$10000,18,0),"."),".")</f>
        <v>50946</v>
      </c>
    </row>
    <row r="1435" spans="1:23" x14ac:dyDescent="0.2">
      <c r="A1435" s="1" t="str">
        <f t="shared" si="44"/>
        <v>2018|Nelson Marlborough|Female / Wahine</v>
      </c>
      <c r="B1435" t="s">
        <v>20</v>
      </c>
      <c r="C1435" t="s">
        <v>21</v>
      </c>
      <c r="D1435" t="s">
        <v>22</v>
      </c>
      <c r="E1435" t="s">
        <v>23</v>
      </c>
      <c r="F1435">
        <v>2018</v>
      </c>
      <c r="G1435">
        <v>2018</v>
      </c>
      <c r="H1435">
        <v>400</v>
      </c>
      <c r="I1435" t="s">
        <v>156</v>
      </c>
      <c r="J1435">
        <v>77</v>
      </c>
      <c r="K1435" t="s">
        <v>49</v>
      </c>
      <c r="L1435">
        <v>99</v>
      </c>
      <c r="M1435" t="s">
        <v>26</v>
      </c>
      <c r="N1435">
        <v>99</v>
      </c>
      <c r="O1435" t="s">
        <v>27</v>
      </c>
      <c r="P1435">
        <v>2</v>
      </c>
      <c r="Q1435" t="s">
        <v>31</v>
      </c>
      <c r="R1435">
        <v>55536</v>
      </c>
      <c r="V1435" s="3">
        <f t="shared" si="45"/>
        <v>100</v>
      </c>
      <c r="W1435" s="3">
        <f>IF(AND(T1435&lt;&gt;"_U",T1435&lt;&gt;"c",J1435&lt;&gt;9,J1435&lt;&gt;99),IFERROR(VLOOKUP(A1435,'Health Total'!$A$2:$W$10000,18,0),"."),".")</f>
        <v>55536</v>
      </c>
    </row>
    <row r="1436" spans="1:23" x14ac:dyDescent="0.2">
      <c r="A1436" s="1" t="str">
        <f t="shared" si="44"/>
        <v>2018|Nelson Marlborough|Another gender / He ira kÄ“ anÅ</v>
      </c>
      <c r="B1436" t="s">
        <v>20</v>
      </c>
      <c r="C1436" t="s">
        <v>21</v>
      </c>
      <c r="D1436" t="s">
        <v>22</v>
      </c>
      <c r="E1436" t="s">
        <v>23</v>
      </c>
      <c r="F1436">
        <v>2018</v>
      </c>
      <c r="G1436">
        <v>2018</v>
      </c>
      <c r="H1436">
        <v>400</v>
      </c>
      <c r="I1436" t="s">
        <v>156</v>
      </c>
      <c r="J1436">
        <v>77</v>
      </c>
      <c r="K1436" t="s">
        <v>49</v>
      </c>
      <c r="L1436">
        <v>99</v>
      </c>
      <c r="M1436" t="s">
        <v>26</v>
      </c>
      <c r="N1436">
        <v>99</v>
      </c>
      <c r="O1436" t="s">
        <v>27</v>
      </c>
      <c r="P1436">
        <v>3</v>
      </c>
      <c r="Q1436" t="s">
        <v>28</v>
      </c>
      <c r="T1436" t="s">
        <v>36</v>
      </c>
      <c r="U1436" t="s">
        <v>37</v>
      </c>
      <c r="V1436" s="3" t="str">
        <f t="shared" si="45"/>
        <v>.</v>
      </c>
      <c r="W1436" s="3" t="str">
        <f>IF(AND(T1436&lt;&gt;"_U",T1436&lt;&gt;"c",J1436&lt;&gt;9,J1436&lt;&gt;99),IFERROR(VLOOKUP(A1436,'Health Total'!$A$2:$W$10000,18,0),"."),".")</f>
        <v>.</v>
      </c>
    </row>
    <row r="1437" spans="1:23" x14ac:dyDescent="0.2">
      <c r="A1437" s="1" t="str">
        <f t="shared" si="44"/>
        <v>2018|Nelson Marlborough|Total - gender</v>
      </c>
      <c r="B1437" t="s">
        <v>20</v>
      </c>
      <c r="C1437" t="s">
        <v>21</v>
      </c>
      <c r="D1437" t="s">
        <v>22</v>
      </c>
      <c r="E1437" t="s">
        <v>23</v>
      </c>
      <c r="F1437">
        <v>2018</v>
      </c>
      <c r="G1437">
        <v>2018</v>
      </c>
      <c r="H1437">
        <v>400</v>
      </c>
      <c r="I1437" t="s">
        <v>156</v>
      </c>
      <c r="J1437">
        <v>77</v>
      </c>
      <c r="K1437" t="s">
        <v>49</v>
      </c>
      <c r="L1437">
        <v>99</v>
      </c>
      <c r="M1437" t="s">
        <v>26</v>
      </c>
      <c r="N1437">
        <v>99</v>
      </c>
      <c r="O1437" t="s">
        <v>27</v>
      </c>
      <c r="P1437">
        <v>99</v>
      </c>
      <c r="Q1437" t="s">
        <v>42</v>
      </c>
      <c r="R1437">
        <v>106482</v>
      </c>
      <c r="V1437" s="3">
        <f t="shared" si="45"/>
        <v>100</v>
      </c>
      <c r="W1437" s="3">
        <f>IF(AND(T1437&lt;&gt;"_U",T1437&lt;&gt;"c",J1437&lt;&gt;9,J1437&lt;&gt;99),IFERROR(VLOOKUP(A1437,'Health Total'!$A$2:$W$10000,18,0),"."),".")</f>
        <v>106482</v>
      </c>
    </row>
    <row r="1438" spans="1:23" x14ac:dyDescent="0.2">
      <c r="A1438" s="1" t="str">
        <f t="shared" si="44"/>
        <v>2018|Nelson Marlborough|Male / TÄne</v>
      </c>
      <c r="B1438" t="s">
        <v>20</v>
      </c>
      <c r="C1438" t="s">
        <v>21</v>
      </c>
      <c r="D1438" t="s">
        <v>22</v>
      </c>
      <c r="E1438" t="s">
        <v>23</v>
      </c>
      <c r="F1438">
        <v>2018</v>
      </c>
      <c r="G1438">
        <v>2018</v>
      </c>
      <c r="H1438">
        <v>400</v>
      </c>
      <c r="I1438" t="s">
        <v>156</v>
      </c>
      <c r="J1438">
        <v>99</v>
      </c>
      <c r="K1438" t="s">
        <v>47</v>
      </c>
      <c r="L1438">
        <v>99</v>
      </c>
      <c r="M1438" t="s">
        <v>26</v>
      </c>
      <c r="N1438">
        <v>99</v>
      </c>
      <c r="O1438" t="s">
        <v>27</v>
      </c>
      <c r="P1438">
        <v>1</v>
      </c>
      <c r="Q1438" t="s">
        <v>34</v>
      </c>
      <c r="R1438">
        <v>60732</v>
      </c>
      <c r="V1438" s="3" t="str">
        <f t="shared" si="45"/>
        <v>.</v>
      </c>
      <c r="W1438" s="3" t="str">
        <f>IF(AND(T1438&lt;&gt;"_U",T1438&lt;&gt;"c",J1438&lt;&gt;9,J1438&lt;&gt;99),IFERROR(VLOOKUP(A1438,'Health Total'!$A$2:$W$10000,18,0),"."),".")</f>
        <v>.</v>
      </c>
    </row>
    <row r="1439" spans="1:23" x14ac:dyDescent="0.2">
      <c r="A1439" s="1" t="str">
        <f t="shared" si="44"/>
        <v>2018|Nelson Marlborough|Female / Wahine</v>
      </c>
      <c r="B1439" t="s">
        <v>20</v>
      </c>
      <c r="C1439" t="s">
        <v>21</v>
      </c>
      <c r="D1439" t="s">
        <v>22</v>
      </c>
      <c r="E1439" t="s">
        <v>23</v>
      </c>
      <c r="F1439">
        <v>2018</v>
      </c>
      <c r="G1439">
        <v>2018</v>
      </c>
      <c r="H1439">
        <v>400</v>
      </c>
      <c r="I1439" t="s">
        <v>156</v>
      </c>
      <c r="J1439">
        <v>99</v>
      </c>
      <c r="K1439" t="s">
        <v>47</v>
      </c>
      <c r="L1439">
        <v>99</v>
      </c>
      <c r="M1439" t="s">
        <v>26</v>
      </c>
      <c r="N1439">
        <v>99</v>
      </c>
      <c r="O1439" t="s">
        <v>27</v>
      </c>
      <c r="P1439">
        <v>2</v>
      </c>
      <c r="Q1439" t="s">
        <v>31</v>
      </c>
      <c r="R1439">
        <v>63063</v>
      </c>
      <c r="V1439" s="3" t="str">
        <f t="shared" si="45"/>
        <v>.</v>
      </c>
      <c r="W1439" s="3" t="str">
        <f>IF(AND(T1439&lt;&gt;"_U",T1439&lt;&gt;"c",J1439&lt;&gt;9,J1439&lt;&gt;99),IFERROR(VLOOKUP(A1439,'Health Total'!$A$2:$W$10000,18,0),"."),".")</f>
        <v>.</v>
      </c>
    </row>
    <row r="1440" spans="1:23" x14ac:dyDescent="0.2">
      <c r="A1440" s="1" t="str">
        <f t="shared" si="44"/>
        <v>2018|Nelson Marlborough|Another gender / He ira kÄ“ anÅ</v>
      </c>
      <c r="B1440" t="s">
        <v>20</v>
      </c>
      <c r="C1440" t="s">
        <v>21</v>
      </c>
      <c r="D1440" t="s">
        <v>22</v>
      </c>
      <c r="E1440" t="s">
        <v>23</v>
      </c>
      <c r="F1440">
        <v>2018</v>
      </c>
      <c r="G1440">
        <v>2018</v>
      </c>
      <c r="H1440">
        <v>400</v>
      </c>
      <c r="I1440" t="s">
        <v>156</v>
      </c>
      <c r="J1440">
        <v>99</v>
      </c>
      <c r="K1440" t="s">
        <v>47</v>
      </c>
      <c r="L1440">
        <v>99</v>
      </c>
      <c r="M1440" t="s">
        <v>26</v>
      </c>
      <c r="N1440">
        <v>99</v>
      </c>
      <c r="O1440" t="s">
        <v>27</v>
      </c>
      <c r="P1440">
        <v>3</v>
      </c>
      <c r="Q1440" t="s">
        <v>28</v>
      </c>
      <c r="T1440" t="s">
        <v>36</v>
      </c>
      <c r="U1440" t="s">
        <v>37</v>
      </c>
      <c r="V1440" s="3" t="str">
        <f t="shared" si="45"/>
        <v>.</v>
      </c>
      <c r="W1440" s="3" t="str">
        <f>IF(AND(T1440&lt;&gt;"_U",T1440&lt;&gt;"c",J1440&lt;&gt;9,J1440&lt;&gt;99),IFERROR(VLOOKUP(A1440,'Health Total'!$A$2:$W$10000,18,0),"."),".")</f>
        <v>.</v>
      </c>
    </row>
    <row r="1441" spans="1:23" x14ac:dyDescent="0.2">
      <c r="A1441" s="1" t="str">
        <f t="shared" si="44"/>
        <v>2018|Nelson Marlborough|Total - gender</v>
      </c>
      <c r="B1441" t="s">
        <v>20</v>
      </c>
      <c r="C1441" t="s">
        <v>21</v>
      </c>
      <c r="D1441" t="s">
        <v>22</v>
      </c>
      <c r="E1441" t="s">
        <v>23</v>
      </c>
      <c r="F1441">
        <v>2018</v>
      </c>
      <c r="G1441">
        <v>2018</v>
      </c>
      <c r="H1441">
        <v>400</v>
      </c>
      <c r="I1441" t="s">
        <v>156</v>
      </c>
      <c r="J1441">
        <v>99</v>
      </c>
      <c r="K1441" t="s">
        <v>47</v>
      </c>
      <c r="L1441">
        <v>99</v>
      </c>
      <c r="M1441" t="s">
        <v>26</v>
      </c>
      <c r="N1441">
        <v>99</v>
      </c>
      <c r="O1441" t="s">
        <v>27</v>
      </c>
      <c r="P1441">
        <v>99</v>
      </c>
      <c r="Q1441" t="s">
        <v>42</v>
      </c>
      <c r="R1441">
        <v>123792</v>
      </c>
      <c r="V1441" s="3" t="str">
        <f t="shared" si="45"/>
        <v>.</v>
      </c>
      <c r="W1441" s="3" t="str">
        <f>IF(AND(T1441&lt;&gt;"_U",T1441&lt;&gt;"c",J1441&lt;&gt;9,J1441&lt;&gt;99),IFERROR(VLOOKUP(A1441,'Health Total'!$A$2:$W$10000,18,0),"."),".")</f>
        <v>.</v>
      </c>
    </row>
    <row r="1442" spans="1:23" x14ac:dyDescent="0.2">
      <c r="A1442" s="1" t="str">
        <f t="shared" si="44"/>
        <v>2018|West Coast|Male / TÄne</v>
      </c>
      <c r="B1442" t="s">
        <v>20</v>
      </c>
      <c r="C1442" t="s">
        <v>21</v>
      </c>
      <c r="D1442" t="s">
        <v>22</v>
      </c>
      <c r="E1442" t="s">
        <v>23</v>
      </c>
      <c r="F1442">
        <v>2018</v>
      </c>
      <c r="G1442">
        <v>2018</v>
      </c>
      <c r="H1442">
        <v>401</v>
      </c>
      <c r="I1442" t="s">
        <v>155</v>
      </c>
      <c r="J1442">
        <v>1</v>
      </c>
      <c r="K1442" t="s">
        <v>30</v>
      </c>
      <c r="L1442">
        <v>99</v>
      </c>
      <c r="M1442" t="s">
        <v>26</v>
      </c>
      <c r="N1442">
        <v>99</v>
      </c>
      <c r="O1442" t="s">
        <v>27</v>
      </c>
      <c r="P1442">
        <v>1</v>
      </c>
      <c r="Q1442" t="s">
        <v>34</v>
      </c>
      <c r="R1442">
        <v>5025</v>
      </c>
      <c r="V1442" s="3">
        <f t="shared" si="45"/>
        <v>46.89</v>
      </c>
      <c r="W1442" s="3">
        <f>IF(AND(T1442&lt;&gt;"_U",T1442&lt;&gt;"c",J1442&lt;&gt;9,J1442&lt;&gt;99),IFERROR(VLOOKUP(A1442,'Health Total'!$A$2:$W$10000,18,0),"."),".")</f>
        <v>10716</v>
      </c>
    </row>
    <row r="1443" spans="1:23" x14ac:dyDescent="0.2">
      <c r="A1443" s="1" t="str">
        <f t="shared" si="44"/>
        <v>2018|West Coast|Female / Wahine</v>
      </c>
      <c r="B1443" t="s">
        <v>20</v>
      </c>
      <c r="C1443" t="s">
        <v>21</v>
      </c>
      <c r="D1443" t="s">
        <v>22</v>
      </c>
      <c r="E1443" t="s">
        <v>23</v>
      </c>
      <c r="F1443">
        <v>2018</v>
      </c>
      <c r="G1443">
        <v>2018</v>
      </c>
      <c r="H1443">
        <v>401</v>
      </c>
      <c r="I1443" t="s">
        <v>155</v>
      </c>
      <c r="J1443">
        <v>1</v>
      </c>
      <c r="K1443" t="s">
        <v>30</v>
      </c>
      <c r="L1443">
        <v>99</v>
      </c>
      <c r="M1443" t="s">
        <v>26</v>
      </c>
      <c r="N1443">
        <v>99</v>
      </c>
      <c r="O1443" t="s">
        <v>27</v>
      </c>
      <c r="P1443">
        <v>2</v>
      </c>
      <c r="Q1443" t="s">
        <v>31</v>
      </c>
      <c r="R1443">
        <v>5022</v>
      </c>
      <c r="V1443" s="3">
        <f t="shared" si="45"/>
        <v>45.33</v>
      </c>
      <c r="W1443" s="3">
        <f>IF(AND(T1443&lt;&gt;"_U",T1443&lt;&gt;"c",J1443&lt;&gt;9,J1443&lt;&gt;99),IFERROR(VLOOKUP(A1443,'Health Total'!$A$2:$W$10000,18,0),"."),".")</f>
        <v>11079</v>
      </c>
    </row>
    <row r="1444" spans="1:23" x14ac:dyDescent="0.2">
      <c r="A1444" s="1" t="str">
        <f t="shared" si="44"/>
        <v>2018|West Coast|Another gender / He ira kÄ“ anÅ</v>
      </c>
      <c r="B1444" t="s">
        <v>20</v>
      </c>
      <c r="C1444" t="s">
        <v>21</v>
      </c>
      <c r="D1444" t="s">
        <v>22</v>
      </c>
      <c r="E1444" t="s">
        <v>23</v>
      </c>
      <c r="F1444">
        <v>2018</v>
      </c>
      <c r="G1444">
        <v>2018</v>
      </c>
      <c r="H1444">
        <v>401</v>
      </c>
      <c r="I1444" t="s">
        <v>155</v>
      </c>
      <c r="J1444">
        <v>1</v>
      </c>
      <c r="K1444" t="s">
        <v>30</v>
      </c>
      <c r="L1444">
        <v>99</v>
      </c>
      <c r="M1444" t="s">
        <v>26</v>
      </c>
      <c r="N1444">
        <v>99</v>
      </c>
      <c r="O1444" t="s">
        <v>27</v>
      </c>
      <c r="P1444">
        <v>3</v>
      </c>
      <c r="Q1444" t="s">
        <v>28</v>
      </c>
      <c r="T1444" t="s">
        <v>36</v>
      </c>
      <c r="U1444" t="s">
        <v>37</v>
      </c>
      <c r="V1444" s="3" t="str">
        <f t="shared" si="45"/>
        <v>.</v>
      </c>
      <c r="W1444" s="3" t="str">
        <f>IF(AND(T1444&lt;&gt;"_U",T1444&lt;&gt;"c",J1444&lt;&gt;9,J1444&lt;&gt;99),IFERROR(VLOOKUP(A1444,'Health Total'!$A$2:$W$10000,18,0),"."),".")</f>
        <v>.</v>
      </c>
    </row>
    <row r="1445" spans="1:23" x14ac:dyDescent="0.2">
      <c r="A1445" s="1" t="str">
        <f t="shared" si="44"/>
        <v>2018|West Coast|Total - gender</v>
      </c>
      <c r="B1445" t="s">
        <v>20</v>
      </c>
      <c r="C1445" t="s">
        <v>21</v>
      </c>
      <c r="D1445" t="s">
        <v>22</v>
      </c>
      <c r="E1445" t="s">
        <v>23</v>
      </c>
      <c r="F1445">
        <v>2018</v>
      </c>
      <c r="G1445">
        <v>2018</v>
      </c>
      <c r="H1445">
        <v>401</v>
      </c>
      <c r="I1445" t="s">
        <v>155</v>
      </c>
      <c r="J1445">
        <v>1</v>
      </c>
      <c r="K1445" t="s">
        <v>30</v>
      </c>
      <c r="L1445">
        <v>99</v>
      </c>
      <c r="M1445" t="s">
        <v>26</v>
      </c>
      <c r="N1445">
        <v>99</v>
      </c>
      <c r="O1445" t="s">
        <v>27</v>
      </c>
      <c r="P1445">
        <v>99</v>
      </c>
      <c r="Q1445" t="s">
        <v>42</v>
      </c>
      <c r="R1445">
        <v>10044</v>
      </c>
      <c r="V1445" s="3">
        <f t="shared" si="45"/>
        <v>46.08</v>
      </c>
      <c r="W1445" s="3">
        <f>IF(AND(T1445&lt;&gt;"_U",T1445&lt;&gt;"c",J1445&lt;&gt;9,J1445&lt;&gt;99),IFERROR(VLOOKUP(A1445,'Health Total'!$A$2:$W$10000,18,0),"."),".")</f>
        <v>21798</v>
      </c>
    </row>
    <row r="1446" spans="1:23" x14ac:dyDescent="0.2">
      <c r="A1446" s="1" t="str">
        <f t="shared" si="44"/>
        <v>2018|West Coast|Male / TÄne</v>
      </c>
      <c r="B1446" t="s">
        <v>20</v>
      </c>
      <c r="C1446" t="s">
        <v>21</v>
      </c>
      <c r="D1446" t="s">
        <v>22</v>
      </c>
      <c r="E1446" t="s">
        <v>23</v>
      </c>
      <c r="F1446">
        <v>2018</v>
      </c>
      <c r="G1446">
        <v>2018</v>
      </c>
      <c r="H1446">
        <v>401</v>
      </c>
      <c r="I1446" t="s">
        <v>155</v>
      </c>
      <c r="J1446">
        <v>3</v>
      </c>
      <c r="K1446" t="s">
        <v>39</v>
      </c>
      <c r="L1446">
        <v>99</v>
      </c>
      <c r="M1446" t="s">
        <v>26</v>
      </c>
      <c r="N1446">
        <v>99</v>
      </c>
      <c r="O1446" t="s">
        <v>27</v>
      </c>
      <c r="P1446">
        <v>1</v>
      </c>
      <c r="Q1446" t="s">
        <v>34</v>
      </c>
      <c r="R1446">
        <v>387</v>
      </c>
      <c r="V1446" s="3">
        <f t="shared" si="45"/>
        <v>3.61</v>
      </c>
      <c r="W1446" s="3">
        <f>IF(AND(T1446&lt;&gt;"_U",T1446&lt;&gt;"c",J1446&lt;&gt;9,J1446&lt;&gt;99),IFERROR(VLOOKUP(A1446,'Health Total'!$A$2:$W$10000,18,0),"."),".")</f>
        <v>10716</v>
      </c>
    </row>
    <row r="1447" spans="1:23" x14ac:dyDescent="0.2">
      <c r="A1447" s="1" t="str">
        <f t="shared" si="44"/>
        <v>2018|West Coast|Female / Wahine</v>
      </c>
      <c r="B1447" t="s">
        <v>20</v>
      </c>
      <c r="C1447" t="s">
        <v>21</v>
      </c>
      <c r="D1447" t="s">
        <v>22</v>
      </c>
      <c r="E1447" t="s">
        <v>23</v>
      </c>
      <c r="F1447">
        <v>2018</v>
      </c>
      <c r="G1447">
        <v>2018</v>
      </c>
      <c r="H1447">
        <v>401</v>
      </c>
      <c r="I1447" t="s">
        <v>155</v>
      </c>
      <c r="J1447">
        <v>3</v>
      </c>
      <c r="K1447" t="s">
        <v>39</v>
      </c>
      <c r="L1447">
        <v>99</v>
      </c>
      <c r="M1447" t="s">
        <v>26</v>
      </c>
      <c r="N1447">
        <v>99</v>
      </c>
      <c r="O1447" t="s">
        <v>27</v>
      </c>
      <c r="P1447">
        <v>2</v>
      </c>
      <c r="Q1447" t="s">
        <v>31</v>
      </c>
      <c r="R1447">
        <v>396</v>
      </c>
      <c r="V1447" s="3">
        <f t="shared" si="45"/>
        <v>3.57</v>
      </c>
      <c r="W1447" s="3">
        <f>IF(AND(T1447&lt;&gt;"_U",T1447&lt;&gt;"c",J1447&lt;&gt;9,J1447&lt;&gt;99),IFERROR(VLOOKUP(A1447,'Health Total'!$A$2:$W$10000,18,0),"."),".")</f>
        <v>11079</v>
      </c>
    </row>
    <row r="1448" spans="1:23" x14ac:dyDescent="0.2">
      <c r="A1448" s="1" t="str">
        <f t="shared" si="44"/>
        <v>2018|West Coast|Another gender / He ira kÄ“ anÅ</v>
      </c>
      <c r="B1448" t="s">
        <v>20</v>
      </c>
      <c r="C1448" t="s">
        <v>21</v>
      </c>
      <c r="D1448" t="s">
        <v>22</v>
      </c>
      <c r="E1448" t="s">
        <v>23</v>
      </c>
      <c r="F1448">
        <v>2018</v>
      </c>
      <c r="G1448">
        <v>2018</v>
      </c>
      <c r="H1448">
        <v>401</v>
      </c>
      <c r="I1448" t="s">
        <v>155</v>
      </c>
      <c r="J1448">
        <v>3</v>
      </c>
      <c r="K1448" t="s">
        <v>39</v>
      </c>
      <c r="L1448">
        <v>99</v>
      </c>
      <c r="M1448" t="s">
        <v>26</v>
      </c>
      <c r="N1448">
        <v>99</v>
      </c>
      <c r="O1448" t="s">
        <v>27</v>
      </c>
      <c r="P1448">
        <v>3</v>
      </c>
      <c r="Q1448" t="s">
        <v>28</v>
      </c>
      <c r="T1448" t="s">
        <v>36</v>
      </c>
      <c r="U1448" t="s">
        <v>37</v>
      </c>
      <c r="V1448" s="3" t="str">
        <f t="shared" si="45"/>
        <v>.</v>
      </c>
      <c r="W1448" s="3" t="str">
        <f>IF(AND(T1448&lt;&gt;"_U",T1448&lt;&gt;"c",J1448&lt;&gt;9,J1448&lt;&gt;99),IFERROR(VLOOKUP(A1448,'Health Total'!$A$2:$W$10000,18,0),"."),".")</f>
        <v>.</v>
      </c>
    </row>
    <row r="1449" spans="1:23" x14ac:dyDescent="0.2">
      <c r="A1449" s="1" t="str">
        <f t="shared" si="44"/>
        <v>2018|West Coast|Total - gender</v>
      </c>
      <c r="B1449" t="s">
        <v>20</v>
      </c>
      <c r="C1449" t="s">
        <v>21</v>
      </c>
      <c r="D1449" t="s">
        <v>22</v>
      </c>
      <c r="E1449" t="s">
        <v>23</v>
      </c>
      <c r="F1449">
        <v>2018</v>
      </c>
      <c r="G1449">
        <v>2018</v>
      </c>
      <c r="H1449">
        <v>401</v>
      </c>
      <c r="I1449" t="s">
        <v>155</v>
      </c>
      <c r="J1449">
        <v>3</v>
      </c>
      <c r="K1449" t="s">
        <v>39</v>
      </c>
      <c r="L1449">
        <v>99</v>
      </c>
      <c r="M1449" t="s">
        <v>26</v>
      </c>
      <c r="N1449">
        <v>99</v>
      </c>
      <c r="O1449" t="s">
        <v>27</v>
      </c>
      <c r="P1449">
        <v>99</v>
      </c>
      <c r="Q1449" t="s">
        <v>42</v>
      </c>
      <c r="R1449">
        <v>783</v>
      </c>
      <c r="V1449" s="3">
        <f t="shared" si="45"/>
        <v>3.59</v>
      </c>
      <c r="W1449" s="3">
        <f>IF(AND(T1449&lt;&gt;"_U",T1449&lt;&gt;"c",J1449&lt;&gt;9,J1449&lt;&gt;99),IFERROR(VLOOKUP(A1449,'Health Total'!$A$2:$W$10000,18,0),"."),".")</f>
        <v>21798</v>
      </c>
    </row>
    <row r="1450" spans="1:23" x14ac:dyDescent="0.2">
      <c r="A1450" s="1" t="str">
        <f t="shared" si="44"/>
        <v>2018|West Coast|Male / TÄne</v>
      </c>
      <c r="B1450" t="s">
        <v>20</v>
      </c>
      <c r="C1450" t="s">
        <v>21</v>
      </c>
      <c r="D1450" t="s">
        <v>22</v>
      </c>
      <c r="E1450" t="s">
        <v>23</v>
      </c>
      <c r="F1450">
        <v>2018</v>
      </c>
      <c r="G1450">
        <v>2018</v>
      </c>
      <c r="H1450">
        <v>401</v>
      </c>
      <c r="I1450" t="s">
        <v>155</v>
      </c>
      <c r="J1450">
        <v>4</v>
      </c>
      <c r="K1450" t="s">
        <v>54</v>
      </c>
      <c r="L1450">
        <v>99</v>
      </c>
      <c r="M1450" t="s">
        <v>26</v>
      </c>
      <c r="N1450">
        <v>99</v>
      </c>
      <c r="O1450" t="s">
        <v>27</v>
      </c>
      <c r="P1450">
        <v>1</v>
      </c>
      <c r="Q1450" t="s">
        <v>34</v>
      </c>
      <c r="R1450">
        <v>1107</v>
      </c>
      <c r="V1450" s="3">
        <f t="shared" si="45"/>
        <v>10.33</v>
      </c>
      <c r="W1450" s="3">
        <f>IF(AND(T1450&lt;&gt;"_U",T1450&lt;&gt;"c",J1450&lt;&gt;9,J1450&lt;&gt;99),IFERROR(VLOOKUP(A1450,'Health Total'!$A$2:$W$10000,18,0),"."),".")</f>
        <v>10716</v>
      </c>
    </row>
    <row r="1451" spans="1:23" x14ac:dyDescent="0.2">
      <c r="A1451" s="1" t="str">
        <f t="shared" si="44"/>
        <v>2018|West Coast|Female / Wahine</v>
      </c>
      <c r="B1451" t="s">
        <v>20</v>
      </c>
      <c r="C1451" t="s">
        <v>21</v>
      </c>
      <c r="D1451" t="s">
        <v>22</v>
      </c>
      <c r="E1451" t="s">
        <v>23</v>
      </c>
      <c r="F1451">
        <v>2018</v>
      </c>
      <c r="G1451">
        <v>2018</v>
      </c>
      <c r="H1451">
        <v>401</v>
      </c>
      <c r="I1451" t="s">
        <v>155</v>
      </c>
      <c r="J1451">
        <v>4</v>
      </c>
      <c r="K1451" t="s">
        <v>54</v>
      </c>
      <c r="L1451">
        <v>99</v>
      </c>
      <c r="M1451" t="s">
        <v>26</v>
      </c>
      <c r="N1451">
        <v>99</v>
      </c>
      <c r="O1451" t="s">
        <v>27</v>
      </c>
      <c r="P1451">
        <v>2</v>
      </c>
      <c r="Q1451" t="s">
        <v>31</v>
      </c>
      <c r="R1451">
        <v>1182</v>
      </c>
      <c r="V1451" s="3">
        <f t="shared" si="45"/>
        <v>10.67</v>
      </c>
      <c r="W1451" s="3">
        <f>IF(AND(T1451&lt;&gt;"_U",T1451&lt;&gt;"c",J1451&lt;&gt;9,J1451&lt;&gt;99),IFERROR(VLOOKUP(A1451,'Health Total'!$A$2:$W$10000,18,0),"."),".")</f>
        <v>11079</v>
      </c>
    </row>
    <row r="1452" spans="1:23" x14ac:dyDescent="0.2">
      <c r="A1452" s="1" t="str">
        <f t="shared" si="44"/>
        <v>2018|West Coast|Another gender / He ira kÄ“ anÅ</v>
      </c>
      <c r="B1452" t="s">
        <v>20</v>
      </c>
      <c r="C1452" t="s">
        <v>21</v>
      </c>
      <c r="D1452" t="s">
        <v>22</v>
      </c>
      <c r="E1452" t="s">
        <v>23</v>
      </c>
      <c r="F1452">
        <v>2018</v>
      </c>
      <c r="G1452">
        <v>2018</v>
      </c>
      <c r="H1452">
        <v>401</v>
      </c>
      <c r="I1452" t="s">
        <v>155</v>
      </c>
      <c r="J1452">
        <v>4</v>
      </c>
      <c r="K1452" t="s">
        <v>54</v>
      </c>
      <c r="L1452">
        <v>99</v>
      </c>
      <c r="M1452" t="s">
        <v>26</v>
      </c>
      <c r="N1452">
        <v>99</v>
      </c>
      <c r="O1452" t="s">
        <v>27</v>
      </c>
      <c r="P1452">
        <v>3</v>
      </c>
      <c r="Q1452" t="s">
        <v>28</v>
      </c>
      <c r="T1452" t="s">
        <v>36</v>
      </c>
      <c r="U1452" t="s">
        <v>37</v>
      </c>
      <c r="V1452" s="3" t="str">
        <f t="shared" si="45"/>
        <v>.</v>
      </c>
      <c r="W1452" s="3" t="str">
        <f>IF(AND(T1452&lt;&gt;"_U",T1452&lt;&gt;"c",J1452&lt;&gt;9,J1452&lt;&gt;99),IFERROR(VLOOKUP(A1452,'Health Total'!$A$2:$W$10000,18,0),"."),".")</f>
        <v>.</v>
      </c>
    </row>
    <row r="1453" spans="1:23" x14ac:dyDescent="0.2">
      <c r="A1453" s="1" t="str">
        <f t="shared" si="44"/>
        <v>2018|West Coast|Total - gender</v>
      </c>
      <c r="B1453" t="s">
        <v>20</v>
      </c>
      <c r="C1453" t="s">
        <v>21</v>
      </c>
      <c r="D1453" t="s">
        <v>22</v>
      </c>
      <c r="E1453" t="s">
        <v>23</v>
      </c>
      <c r="F1453">
        <v>2018</v>
      </c>
      <c r="G1453">
        <v>2018</v>
      </c>
      <c r="H1453">
        <v>401</v>
      </c>
      <c r="I1453" t="s">
        <v>155</v>
      </c>
      <c r="J1453">
        <v>4</v>
      </c>
      <c r="K1453" t="s">
        <v>54</v>
      </c>
      <c r="L1453">
        <v>99</v>
      </c>
      <c r="M1453" t="s">
        <v>26</v>
      </c>
      <c r="N1453">
        <v>99</v>
      </c>
      <c r="O1453" t="s">
        <v>27</v>
      </c>
      <c r="P1453">
        <v>99</v>
      </c>
      <c r="Q1453" t="s">
        <v>42</v>
      </c>
      <c r="R1453">
        <v>2292</v>
      </c>
      <c r="V1453" s="3">
        <f t="shared" si="45"/>
        <v>10.51</v>
      </c>
      <c r="W1453" s="3">
        <f>IF(AND(T1453&lt;&gt;"_U",T1453&lt;&gt;"c",J1453&lt;&gt;9,J1453&lt;&gt;99),IFERROR(VLOOKUP(A1453,'Health Total'!$A$2:$W$10000,18,0),"."),".")</f>
        <v>21798</v>
      </c>
    </row>
    <row r="1454" spans="1:23" x14ac:dyDescent="0.2">
      <c r="A1454" s="1" t="str">
        <f t="shared" si="44"/>
        <v>2018|West Coast|Male / TÄne</v>
      </c>
      <c r="B1454" t="s">
        <v>20</v>
      </c>
      <c r="C1454" t="s">
        <v>21</v>
      </c>
      <c r="D1454" t="s">
        <v>22</v>
      </c>
      <c r="E1454" t="s">
        <v>23</v>
      </c>
      <c r="F1454">
        <v>2018</v>
      </c>
      <c r="G1454">
        <v>2018</v>
      </c>
      <c r="H1454">
        <v>401</v>
      </c>
      <c r="I1454" t="s">
        <v>155</v>
      </c>
      <c r="J1454">
        <v>5</v>
      </c>
      <c r="K1454" t="s">
        <v>33</v>
      </c>
      <c r="L1454">
        <v>99</v>
      </c>
      <c r="M1454" t="s">
        <v>26</v>
      </c>
      <c r="N1454">
        <v>99</v>
      </c>
      <c r="O1454" t="s">
        <v>27</v>
      </c>
      <c r="P1454">
        <v>1</v>
      </c>
      <c r="Q1454" t="s">
        <v>34</v>
      </c>
      <c r="R1454">
        <v>387</v>
      </c>
      <c r="V1454" s="3">
        <f t="shared" si="45"/>
        <v>3.61</v>
      </c>
      <c r="W1454" s="3">
        <f>IF(AND(T1454&lt;&gt;"_U",T1454&lt;&gt;"c",J1454&lt;&gt;9,J1454&lt;&gt;99),IFERROR(VLOOKUP(A1454,'Health Total'!$A$2:$W$10000,18,0),"."),".")</f>
        <v>10716</v>
      </c>
    </row>
    <row r="1455" spans="1:23" x14ac:dyDescent="0.2">
      <c r="A1455" s="1" t="str">
        <f t="shared" si="44"/>
        <v>2018|West Coast|Female / Wahine</v>
      </c>
      <c r="B1455" t="s">
        <v>20</v>
      </c>
      <c r="C1455" t="s">
        <v>21</v>
      </c>
      <c r="D1455" t="s">
        <v>22</v>
      </c>
      <c r="E1455" t="s">
        <v>23</v>
      </c>
      <c r="F1455">
        <v>2018</v>
      </c>
      <c r="G1455">
        <v>2018</v>
      </c>
      <c r="H1455">
        <v>401</v>
      </c>
      <c r="I1455" t="s">
        <v>155</v>
      </c>
      <c r="J1455">
        <v>5</v>
      </c>
      <c r="K1455" t="s">
        <v>33</v>
      </c>
      <c r="L1455">
        <v>99</v>
      </c>
      <c r="M1455" t="s">
        <v>26</v>
      </c>
      <c r="N1455">
        <v>99</v>
      </c>
      <c r="O1455" t="s">
        <v>27</v>
      </c>
      <c r="P1455">
        <v>2</v>
      </c>
      <c r="Q1455" t="s">
        <v>31</v>
      </c>
      <c r="R1455">
        <v>1056</v>
      </c>
      <c r="V1455" s="3">
        <f t="shared" si="45"/>
        <v>9.5299999999999994</v>
      </c>
      <c r="W1455" s="3">
        <f>IF(AND(T1455&lt;&gt;"_U",T1455&lt;&gt;"c",J1455&lt;&gt;9,J1455&lt;&gt;99),IFERROR(VLOOKUP(A1455,'Health Total'!$A$2:$W$10000,18,0),"."),".")</f>
        <v>11079</v>
      </c>
    </row>
    <row r="1456" spans="1:23" x14ac:dyDescent="0.2">
      <c r="A1456" s="1" t="str">
        <f t="shared" si="44"/>
        <v>2018|West Coast|Another gender / He ira kÄ“ anÅ</v>
      </c>
      <c r="B1456" t="s">
        <v>20</v>
      </c>
      <c r="C1456" t="s">
        <v>21</v>
      </c>
      <c r="D1456" t="s">
        <v>22</v>
      </c>
      <c r="E1456" t="s">
        <v>23</v>
      </c>
      <c r="F1456">
        <v>2018</v>
      </c>
      <c r="G1456">
        <v>2018</v>
      </c>
      <c r="H1456">
        <v>401</v>
      </c>
      <c r="I1456" t="s">
        <v>155</v>
      </c>
      <c r="J1456">
        <v>5</v>
      </c>
      <c r="K1456" t="s">
        <v>33</v>
      </c>
      <c r="L1456">
        <v>99</v>
      </c>
      <c r="M1456" t="s">
        <v>26</v>
      </c>
      <c r="N1456">
        <v>99</v>
      </c>
      <c r="O1456" t="s">
        <v>27</v>
      </c>
      <c r="P1456">
        <v>3</v>
      </c>
      <c r="Q1456" t="s">
        <v>28</v>
      </c>
      <c r="T1456" t="s">
        <v>36</v>
      </c>
      <c r="U1456" t="s">
        <v>37</v>
      </c>
      <c r="V1456" s="3" t="str">
        <f t="shared" si="45"/>
        <v>.</v>
      </c>
      <c r="W1456" s="3" t="str">
        <f>IF(AND(T1456&lt;&gt;"_U",T1456&lt;&gt;"c",J1456&lt;&gt;9,J1456&lt;&gt;99),IFERROR(VLOOKUP(A1456,'Health Total'!$A$2:$W$10000,18,0),"."),".")</f>
        <v>.</v>
      </c>
    </row>
    <row r="1457" spans="1:23" x14ac:dyDescent="0.2">
      <c r="A1457" s="1" t="str">
        <f t="shared" si="44"/>
        <v>2018|West Coast|Total - gender</v>
      </c>
      <c r="B1457" t="s">
        <v>20</v>
      </c>
      <c r="C1457" t="s">
        <v>21</v>
      </c>
      <c r="D1457" t="s">
        <v>22</v>
      </c>
      <c r="E1457" t="s">
        <v>23</v>
      </c>
      <c r="F1457">
        <v>2018</v>
      </c>
      <c r="G1457">
        <v>2018</v>
      </c>
      <c r="H1457">
        <v>401</v>
      </c>
      <c r="I1457" t="s">
        <v>155</v>
      </c>
      <c r="J1457">
        <v>5</v>
      </c>
      <c r="K1457" t="s">
        <v>33</v>
      </c>
      <c r="L1457">
        <v>99</v>
      </c>
      <c r="M1457" t="s">
        <v>26</v>
      </c>
      <c r="N1457">
        <v>99</v>
      </c>
      <c r="O1457" t="s">
        <v>27</v>
      </c>
      <c r="P1457">
        <v>99</v>
      </c>
      <c r="Q1457" t="s">
        <v>42</v>
      </c>
      <c r="R1457">
        <v>1440</v>
      </c>
      <c r="V1457" s="3">
        <f t="shared" si="45"/>
        <v>6.61</v>
      </c>
      <c r="W1457" s="3">
        <f>IF(AND(T1457&lt;&gt;"_U",T1457&lt;&gt;"c",J1457&lt;&gt;9,J1457&lt;&gt;99),IFERROR(VLOOKUP(A1457,'Health Total'!$A$2:$W$10000,18,0),"."),".")</f>
        <v>21798</v>
      </c>
    </row>
    <row r="1458" spans="1:23" x14ac:dyDescent="0.2">
      <c r="A1458" s="1" t="str">
        <f t="shared" si="44"/>
        <v>2018|West Coast|Male / TÄne</v>
      </c>
      <c r="B1458" t="s">
        <v>20</v>
      </c>
      <c r="C1458" t="s">
        <v>21</v>
      </c>
      <c r="D1458" t="s">
        <v>22</v>
      </c>
      <c r="E1458" t="s">
        <v>23</v>
      </c>
      <c r="F1458">
        <v>2018</v>
      </c>
      <c r="G1458">
        <v>2018</v>
      </c>
      <c r="H1458">
        <v>401</v>
      </c>
      <c r="I1458" t="s">
        <v>155</v>
      </c>
      <c r="J1458">
        <v>6</v>
      </c>
      <c r="K1458" t="s">
        <v>52</v>
      </c>
      <c r="L1458">
        <v>99</v>
      </c>
      <c r="M1458" t="s">
        <v>26</v>
      </c>
      <c r="N1458">
        <v>99</v>
      </c>
      <c r="O1458" t="s">
        <v>27</v>
      </c>
      <c r="P1458">
        <v>1</v>
      </c>
      <c r="Q1458" t="s">
        <v>34</v>
      </c>
      <c r="R1458">
        <v>3813</v>
      </c>
      <c r="V1458" s="3">
        <f t="shared" si="45"/>
        <v>35.58</v>
      </c>
      <c r="W1458" s="3">
        <f>IF(AND(T1458&lt;&gt;"_U",T1458&lt;&gt;"c",J1458&lt;&gt;9,J1458&lt;&gt;99),IFERROR(VLOOKUP(A1458,'Health Total'!$A$2:$W$10000,18,0),"."),".")</f>
        <v>10716</v>
      </c>
    </row>
    <row r="1459" spans="1:23" x14ac:dyDescent="0.2">
      <c r="A1459" s="1" t="str">
        <f t="shared" si="44"/>
        <v>2018|West Coast|Female / Wahine</v>
      </c>
      <c r="B1459" t="s">
        <v>20</v>
      </c>
      <c r="C1459" t="s">
        <v>21</v>
      </c>
      <c r="D1459" t="s">
        <v>22</v>
      </c>
      <c r="E1459" t="s">
        <v>23</v>
      </c>
      <c r="F1459">
        <v>2018</v>
      </c>
      <c r="G1459">
        <v>2018</v>
      </c>
      <c r="H1459">
        <v>401</v>
      </c>
      <c r="I1459" t="s">
        <v>155</v>
      </c>
      <c r="J1459">
        <v>6</v>
      </c>
      <c r="K1459" t="s">
        <v>52</v>
      </c>
      <c r="L1459">
        <v>99</v>
      </c>
      <c r="M1459" t="s">
        <v>26</v>
      </c>
      <c r="N1459">
        <v>99</v>
      </c>
      <c r="O1459" t="s">
        <v>27</v>
      </c>
      <c r="P1459">
        <v>2</v>
      </c>
      <c r="Q1459" t="s">
        <v>31</v>
      </c>
      <c r="R1459">
        <v>3429</v>
      </c>
      <c r="V1459" s="3">
        <f t="shared" si="45"/>
        <v>30.95</v>
      </c>
      <c r="W1459" s="3">
        <f>IF(AND(T1459&lt;&gt;"_U",T1459&lt;&gt;"c",J1459&lt;&gt;9,J1459&lt;&gt;99),IFERROR(VLOOKUP(A1459,'Health Total'!$A$2:$W$10000,18,0),"."),".")</f>
        <v>11079</v>
      </c>
    </row>
    <row r="1460" spans="1:23" x14ac:dyDescent="0.2">
      <c r="A1460" s="1" t="str">
        <f t="shared" si="44"/>
        <v>2018|West Coast|Another gender / He ira kÄ“ anÅ</v>
      </c>
      <c r="B1460" t="s">
        <v>20</v>
      </c>
      <c r="C1460" t="s">
        <v>21</v>
      </c>
      <c r="D1460" t="s">
        <v>22</v>
      </c>
      <c r="E1460" t="s">
        <v>23</v>
      </c>
      <c r="F1460">
        <v>2018</v>
      </c>
      <c r="G1460">
        <v>2018</v>
      </c>
      <c r="H1460">
        <v>401</v>
      </c>
      <c r="I1460" t="s">
        <v>155</v>
      </c>
      <c r="J1460">
        <v>6</v>
      </c>
      <c r="K1460" t="s">
        <v>52</v>
      </c>
      <c r="L1460">
        <v>99</v>
      </c>
      <c r="M1460" t="s">
        <v>26</v>
      </c>
      <c r="N1460">
        <v>99</v>
      </c>
      <c r="O1460" t="s">
        <v>27</v>
      </c>
      <c r="P1460">
        <v>3</v>
      </c>
      <c r="Q1460" t="s">
        <v>28</v>
      </c>
      <c r="T1460" t="s">
        <v>36</v>
      </c>
      <c r="U1460" t="s">
        <v>37</v>
      </c>
      <c r="V1460" s="3" t="str">
        <f t="shared" si="45"/>
        <v>.</v>
      </c>
      <c r="W1460" s="3" t="str">
        <f>IF(AND(T1460&lt;&gt;"_U",T1460&lt;&gt;"c",J1460&lt;&gt;9,J1460&lt;&gt;99),IFERROR(VLOOKUP(A1460,'Health Total'!$A$2:$W$10000,18,0),"."),".")</f>
        <v>.</v>
      </c>
    </row>
    <row r="1461" spans="1:23" x14ac:dyDescent="0.2">
      <c r="A1461" s="1" t="str">
        <f t="shared" si="44"/>
        <v>2018|West Coast|Total - gender</v>
      </c>
      <c r="B1461" t="s">
        <v>20</v>
      </c>
      <c r="C1461" t="s">
        <v>21</v>
      </c>
      <c r="D1461" t="s">
        <v>22</v>
      </c>
      <c r="E1461" t="s">
        <v>23</v>
      </c>
      <c r="F1461">
        <v>2018</v>
      </c>
      <c r="G1461">
        <v>2018</v>
      </c>
      <c r="H1461">
        <v>401</v>
      </c>
      <c r="I1461" t="s">
        <v>155</v>
      </c>
      <c r="J1461">
        <v>6</v>
      </c>
      <c r="K1461" t="s">
        <v>52</v>
      </c>
      <c r="L1461">
        <v>99</v>
      </c>
      <c r="M1461" t="s">
        <v>26</v>
      </c>
      <c r="N1461">
        <v>99</v>
      </c>
      <c r="O1461" t="s">
        <v>27</v>
      </c>
      <c r="P1461">
        <v>99</v>
      </c>
      <c r="Q1461" t="s">
        <v>42</v>
      </c>
      <c r="R1461">
        <v>7239</v>
      </c>
      <c r="V1461" s="3">
        <f t="shared" si="45"/>
        <v>33.21</v>
      </c>
      <c r="W1461" s="3">
        <f>IF(AND(T1461&lt;&gt;"_U",T1461&lt;&gt;"c",J1461&lt;&gt;9,J1461&lt;&gt;99),IFERROR(VLOOKUP(A1461,'Health Total'!$A$2:$W$10000,18,0),"."),".")</f>
        <v>21798</v>
      </c>
    </row>
    <row r="1462" spans="1:23" x14ac:dyDescent="0.2">
      <c r="A1462" s="1" t="str">
        <f t="shared" si="44"/>
        <v>2018|West Coast|Male / TÄne</v>
      </c>
      <c r="B1462" t="s">
        <v>20</v>
      </c>
      <c r="C1462" t="s">
        <v>21</v>
      </c>
      <c r="D1462" t="s">
        <v>22</v>
      </c>
      <c r="E1462" t="s">
        <v>23</v>
      </c>
      <c r="F1462">
        <v>2018</v>
      </c>
      <c r="G1462">
        <v>2018</v>
      </c>
      <c r="H1462">
        <v>401</v>
      </c>
      <c r="I1462" t="s">
        <v>155</v>
      </c>
      <c r="J1462">
        <v>9</v>
      </c>
      <c r="K1462" t="s">
        <v>25</v>
      </c>
      <c r="L1462">
        <v>99</v>
      </c>
      <c r="M1462" t="s">
        <v>26</v>
      </c>
      <c r="N1462">
        <v>99</v>
      </c>
      <c r="O1462" t="s">
        <v>27</v>
      </c>
      <c r="P1462">
        <v>1</v>
      </c>
      <c r="Q1462" t="s">
        <v>34</v>
      </c>
      <c r="R1462">
        <v>2397</v>
      </c>
      <c r="V1462" s="3" t="str">
        <f t="shared" si="45"/>
        <v>.</v>
      </c>
      <c r="W1462" s="3" t="str">
        <f>IF(AND(T1462&lt;&gt;"_U",T1462&lt;&gt;"c",J1462&lt;&gt;9,J1462&lt;&gt;99),IFERROR(VLOOKUP(A1462,'Health Total'!$A$2:$W$10000,18,0),"."),".")</f>
        <v>.</v>
      </c>
    </row>
    <row r="1463" spans="1:23" x14ac:dyDescent="0.2">
      <c r="A1463" s="1" t="str">
        <f t="shared" si="44"/>
        <v>2018|West Coast|Female / Wahine</v>
      </c>
      <c r="B1463" t="s">
        <v>20</v>
      </c>
      <c r="C1463" t="s">
        <v>21</v>
      </c>
      <c r="D1463" t="s">
        <v>22</v>
      </c>
      <c r="E1463" t="s">
        <v>23</v>
      </c>
      <c r="F1463">
        <v>2018</v>
      </c>
      <c r="G1463">
        <v>2018</v>
      </c>
      <c r="H1463">
        <v>401</v>
      </c>
      <c r="I1463" t="s">
        <v>155</v>
      </c>
      <c r="J1463">
        <v>9</v>
      </c>
      <c r="K1463" t="s">
        <v>25</v>
      </c>
      <c r="L1463">
        <v>99</v>
      </c>
      <c r="M1463" t="s">
        <v>26</v>
      </c>
      <c r="N1463">
        <v>99</v>
      </c>
      <c r="O1463" t="s">
        <v>27</v>
      </c>
      <c r="P1463">
        <v>2</v>
      </c>
      <c r="Q1463" t="s">
        <v>31</v>
      </c>
      <c r="R1463">
        <v>1779</v>
      </c>
      <c r="V1463" s="3" t="str">
        <f t="shared" si="45"/>
        <v>.</v>
      </c>
      <c r="W1463" s="3" t="str">
        <f>IF(AND(T1463&lt;&gt;"_U",T1463&lt;&gt;"c",J1463&lt;&gt;9,J1463&lt;&gt;99),IFERROR(VLOOKUP(A1463,'Health Total'!$A$2:$W$10000,18,0),"."),".")</f>
        <v>.</v>
      </c>
    </row>
    <row r="1464" spans="1:23" x14ac:dyDescent="0.2">
      <c r="A1464" s="1" t="str">
        <f t="shared" si="44"/>
        <v>2018|West Coast|Another gender / He ira kÄ“ anÅ</v>
      </c>
      <c r="B1464" t="s">
        <v>20</v>
      </c>
      <c r="C1464" t="s">
        <v>21</v>
      </c>
      <c r="D1464" t="s">
        <v>22</v>
      </c>
      <c r="E1464" t="s">
        <v>23</v>
      </c>
      <c r="F1464">
        <v>2018</v>
      </c>
      <c r="G1464">
        <v>2018</v>
      </c>
      <c r="H1464">
        <v>401</v>
      </c>
      <c r="I1464" t="s">
        <v>155</v>
      </c>
      <c r="J1464">
        <v>9</v>
      </c>
      <c r="K1464" t="s">
        <v>25</v>
      </c>
      <c r="L1464">
        <v>99</v>
      </c>
      <c r="M1464" t="s">
        <v>26</v>
      </c>
      <c r="N1464">
        <v>99</v>
      </c>
      <c r="O1464" t="s">
        <v>27</v>
      </c>
      <c r="P1464">
        <v>3</v>
      </c>
      <c r="Q1464" t="s">
        <v>28</v>
      </c>
      <c r="T1464" t="s">
        <v>36</v>
      </c>
      <c r="U1464" t="s">
        <v>37</v>
      </c>
      <c r="V1464" s="3" t="str">
        <f t="shared" si="45"/>
        <v>.</v>
      </c>
      <c r="W1464" s="3" t="str">
        <f>IF(AND(T1464&lt;&gt;"_U",T1464&lt;&gt;"c",J1464&lt;&gt;9,J1464&lt;&gt;99),IFERROR(VLOOKUP(A1464,'Health Total'!$A$2:$W$10000,18,0),"."),".")</f>
        <v>.</v>
      </c>
    </row>
    <row r="1465" spans="1:23" x14ac:dyDescent="0.2">
      <c r="A1465" s="1" t="str">
        <f t="shared" si="44"/>
        <v>2018|West Coast|Total - gender</v>
      </c>
      <c r="B1465" t="s">
        <v>20</v>
      </c>
      <c r="C1465" t="s">
        <v>21</v>
      </c>
      <c r="D1465" t="s">
        <v>22</v>
      </c>
      <c r="E1465" t="s">
        <v>23</v>
      </c>
      <c r="F1465">
        <v>2018</v>
      </c>
      <c r="G1465">
        <v>2018</v>
      </c>
      <c r="H1465">
        <v>401</v>
      </c>
      <c r="I1465" t="s">
        <v>155</v>
      </c>
      <c r="J1465">
        <v>9</v>
      </c>
      <c r="K1465" t="s">
        <v>25</v>
      </c>
      <c r="L1465">
        <v>99</v>
      </c>
      <c r="M1465" t="s">
        <v>26</v>
      </c>
      <c r="N1465">
        <v>99</v>
      </c>
      <c r="O1465" t="s">
        <v>27</v>
      </c>
      <c r="P1465">
        <v>99</v>
      </c>
      <c r="Q1465" t="s">
        <v>42</v>
      </c>
      <c r="R1465">
        <v>4176</v>
      </c>
      <c r="V1465" s="3" t="str">
        <f t="shared" si="45"/>
        <v>.</v>
      </c>
      <c r="W1465" s="3" t="str">
        <f>IF(AND(T1465&lt;&gt;"_U",T1465&lt;&gt;"c",J1465&lt;&gt;9,J1465&lt;&gt;99),IFERROR(VLOOKUP(A1465,'Health Total'!$A$2:$W$10000,18,0),"."),".")</f>
        <v>.</v>
      </c>
    </row>
    <row r="1466" spans="1:23" x14ac:dyDescent="0.2">
      <c r="A1466" s="1" t="str">
        <f t="shared" si="44"/>
        <v>2018|West Coast|Male / TÄne</v>
      </c>
      <c r="B1466" t="s">
        <v>20</v>
      </c>
      <c r="C1466" t="s">
        <v>21</v>
      </c>
      <c r="D1466" t="s">
        <v>22</v>
      </c>
      <c r="E1466" t="s">
        <v>23</v>
      </c>
      <c r="F1466">
        <v>2018</v>
      </c>
      <c r="G1466">
        <v>2018</v>
      </c>
      <c r="H1466">
        <v>401</v>
      </c>
      <c r="I1466" t="s">
        <v>155</v>
      </c>
      <c r="J1466">
        <v>77</v>
      </c>
      <c r="K1466" t="s">
        <v>49</v>
      </c>
      <c r="L1466">
        <v>99</v>
      </c>
      <c r="M1466" t="s">
        <v>26</v>
      </c>
      <c r="N1466">
        <v>99</v>
      </c>
      <c r="O1466" t="s">
        <v>27</v>
      </c>
      <c r="P1466">
        <v>1</v>
      </c>
      <c r="Q1466" t="s">
        <v>34</v>
      </c>
      <c r="R1466">
        <v>10716</v>
      </c>
      <c r="V1466" s="3">
        <f t="shared" si="45"/>
        <v>100</v>
      </c>
      <c r="W1466" s="3">
        <f>IF(AND(T1466&lt;&gt;"_U",T1466&lt;&gt;"c",J1466&lt;&gt;9,J1466&lt;&gt;99),IFERROR(VLOOKUP(A1466,'Health Total'!$A$2:$W$10000,18,0),"."),".")</f>
        <v>10716</v>
      </c>
    </row>
    <row r="1467" spans="1:23" x14ac:dyDescent="0.2">
      <c r="A1467" s="1" t="str">
        <f t="shared" si="44"/>
        <v>2018|West Coast|Female / Wahine</v>
      </c>
      <c r="B1467" t="s">
        <v>20</v>
      </c>
      <c r="C1467" t="s">
        <v>21</v>
      </c>
      <c r="D1467" t="s">
        <v>22</v>
      </c>
      <c r="E1467" t="s">
        <v>23</v>
      </c>
      <c r="F1467">
        <v>2018</v>
      </c>
      <c r="G1467">
        <v>2018</v>
      </c>
      <c r="H1467">
        <v>401</v>
      </c>
      <c r="I1467" t="s">
        <v>155</v>
      </c>
      <c r="J1467">
        <v>77</v>
      </c>
      <c r="K1467" t="s">
        <v>49</v>
      </c>
      <c r="L1467">
        <v>99</v>
      </c>
      <c r="M1467" t="s">
        <v>26</v>
      </c>
      <c r="N1467">
        <v>99</v>
      </c>
      <c r="O1467" t="s">
        <v>27</v>
      </c>
      <c r="P1467">
        <v>2</v>
      </c>
      <c r="Q1467" t="s">
        <v>31</v>
      </c>
      <c r="R1467">
        <v>11079</v>
      </c>
      <c r="V1467" s="3">
        <f t="shared" si="45"/>
        <v>100</v>
      </c>
      <c r="W1467" s="3">
        <f>IF(AND(T1467&lt;&gt;"_U",T1467&lt;&gt;"c",J1467&lt;&gt;9,J1467&lt;&gt;99),IFERROR(VLOOKUP(A1467,'Health Total'!$A$2:$W$10000,18,0),"."),".")</f>
        <v>11079</v>
      </c>
    </row>
    <row r="1468" spans="1:23" x14ac:dyDescent="0.2">
      <c r="A1468" s="1" t="str">
        <f t="shared" si="44"/>
        <v>2018|West Coast|Another gender / He ira kÄ“ anÅ</v>
      </c>
      <c r="B1468" t="s">
        <v>20</v>
      </c>
      <c r="C1468" t="s">
        <v>21</v>
      </c>
      <c r="D1468" t="s">
        <v>22</v>
      </c>
      <c r="E1468" t="s">
        <v>23</v>
      </c>
      <c r="F1468">
        <v>2018</v>
      </c>
      <c r="G1468">
        <v>2018</v>
      </c>
      <c r="H1468">
        <v>401</v>
      </c>
      <c r="I1468" t="s">
        <v>155</v>
      </c>
      <c r="J1468">
        <v>77</v>
      </c>
      <c r="K1468" t="s">
        <v>49</v>
      </c>
      <c r="L1468">
        <v>99</v>
      </c>
      <c r="M1468" t="s">
        <v>26</v>
      </c>
      <c r="N1468">
        <v>99</v>
      </c>
      <c r="O1468" t="s">
        <v>27</v>
      </c>
      <c r="P1468">
        <v>3</v>
      </c>
      <c r="Q1468" t="s">
        <v>28</v>
      </c>
      <c r="T1468" t="s">
        <v>36</v>
      </c>
      <c r="U1468" t="s">
        <v>37</v>
      </c>
      <c r="V1468" s="3" t="str">
        <f t="shared" si="45"/>
        <v>.</v>
      </c>
      <c r="W1468" s="3" t="str">
        <f>IF(AND(T1468&lt;&gt;"_U",T1468&lt;&gt;"c",J1468&lt;&gt;9,J1468&lt;&gt;99),IFERROR(VLOOKUP(A1468,'Health Total'!$A$2:$W$10000,18,0),"."),".")</f>
        <v>.</v>
      </c>
    </row>
    <row r="1469" spans="1:23" x14ac:dyDescent="0.2">
      <c r="A1469" s="1" t="str">
        <f t="shared" si="44"/>
        <v>2018|West Coast|Total - gender</v>
      </c>
      <c r="B1469" t="s">
        <v>20</v>
      </c>
      <c r="C1469" t="s">
        <v>21</v>
      </c>
      <c r="D1469" t="s">
        <v>22</v>
      </c>
      <c r="E1469" t="s">
        <v>23</v>
      </c>
      <c r="F1469">
        <v>2018</v>
      </c>
      <c r="G1469">
        <v>2018</v>
      </c>
      <c r="H1469">
        <v>401</v>
      </c>
      <c r="I1469" t="s">
        <v>155</v>
      </c>
      <c r="J1469">
        <v>77</v>
      </c>
      <c r="K1469" t="s">
        <v>49</v>
      </c>
      <c r="L1469">
        <v>99</v>
      </c>
      <c r="M1469" t="s">
        <v>26</v>
      </c>
      <c r="N1469">
        <v>99</v>
      </c>
      <c r="O1469" t="s">
        <v>27</v>
      </c>
      <c r="P1469">
        <v>99</v>
      </c>
      <c r="Q1469" t="s">
        <v>42</v>
      </c>
      <c r="R1469">
        <v>21798</v>
      </c>
      <c r="V1469" s="3">
        <f t="shared" si="45"/>
        <v>100</v>
      </c>
      <c r="W1469" s="3">
        <f>IF(AND(T1469&lt;&gt;"_U",T1469&lt;&gt;"c",J1469&lt;&gt;9,J1469&lt;&gt;99),IFERROR(VLOOKUP(A1469,'Health Total'!$A$2:$W$10000,18,0),"."),".")</f>
        <v>21798</v>
      </c>
    </row>
    <row r="1470" spans="1:23" x14ac:dyDescent="0.2">
      <c r="A1470" s="1" t="str">
        <f t="shared" si="44"/>
        <v>2018|West Coast|Male / TÄne</v>
      </c>
      <c r="B1470" t="s">
        <v>20</v>
      </c>
      <c r="C1470" t="s">
        <v>21</v>
      </c>
      <c r="D1470" t="s">
        <v>22</v>
      </c>
      <c r="E1470" t="s">
        <v>23</v>
      </c>
      <c r="F1470">
        <v>2018</v>
      </c>
      <c r="G1470">
        <v>2018</v>
      </c>
      <c r="H1470">
        <v>401</v>
      </c>
      <c r="I1470" t="s">
        <v>155</v>
      </c>
      <c r="J1470">
        <v>99</v>
      </c>
      <c r="K1470" t="s">
        <v>47</v>
      </c>
      <c r="L1470">
        <v>99</v>
      </c>
      <c r="M1470" t="s">
        <v>26</v>
      </c>
      <c r="N1470">
        <v>99</v>
      </c>
      <c r="O1470" t="s">
        <v>27</v>
      </c>
      <c r="P1470">
        <v>1</v>
      </c>
      <c r="Q1470" t="s">
        <v>34</v>
      </c>
      <c r="R1470">
        <v>13113</v>
      </c>
      <c r="V1470" s="3" t="str">
        <f t="shared" si="45"/>
        <v>.</v>
      </c>
      <c r="W1470" s="3" t="str">
        <f>IF(AND(T1470&lt;&gt;"_U",T1470&lt;&gt;"c",J1470&lt;&gt;9,J1470&lt;&gt;99),IFERROR(VLOOKUP(A1470,'Health Total'!$A$2:$W$10000,18,0),"."),".")</f>
        <v>.</v>
      </c>
    </row>
    <row r="1471" spans="1:23" x14ac:dyDescent="0.2">
      <c r="A1471" s="1" t="str">
        <f t="shared" si="44"/>
        <v>2018|West Coast|Female / Wahine</v>
      </c>
      <c r="B1471" t="s">
        <v>20</v>
      </c>
      <c r="C1471" t="s">
        <v>21</v>
      </c>
      <c r="D1471" t="s">
        <v>22</v>
      </c>
      <c r="E1471" t="s">
        <v>23</v>
      </c>
      <c r="F1471">
        <v>2018</v>
      </c>
      <c r="G1471">
        <v>2018</v>
      </c>
      <c r="H1471">
        <v>401</v>
      </c>
      <c r="I1471" t="s">
        <v>155</v>
      </c>
      <c r="J1471">
        <v>99</v>
      </c>
      <c r="K1471" t="s">
        <v>47</v>
      </c>
      <c r="L1471">
        <v>99</v>
      </c>
      <c r="M1471" t="s">
        <v>26</v>
      </c>
      <c r="N1471">
        <v>99</v>
      </c>
      <c r="O1471" t="s">
        <v>27</v>
      </c>
      <c r="P1471">
        <v>2</v>
      </c>
      <c r="Q1471" t="s">
        <v>31</v>
      </c>
      <c r="R1471">
        <v>12861</v>
      </c>
      <c r="V1471" s="3" t="str">
        <f t="shared" si="45"/>
        <v>.</v>
      </c>
      <c r="W1471" s="3" t="str">
        <f>IF(AND(T1471&lt;&gt;"_U",T1471&lt;&gt;"c",J1471&lt;&gt;9,J1471&lt;&gt;99),IFERROR(VLOOKUP(A1471,'Health Total'!$A$2:$W$10000,18,0),"."),".")</f>
        <v>.</v>
      </c>
    </row>
    <row r="1472" spans="1:23" x14ac:dyDescent="0.2">
      <c r="A1472" s="1" t="str">
        <f t="shared" si="44"/>
        <v>2018|West Coast|Another gender / He ira kÄ“ anÅ</v>
      </c>
      <c r="B1472" t="s">
        <v>20</v>
      </c>
      <c r="C1472" t="s">
        <v>21</v>
      </c>
      <c r="D1472" t="s">
        <v>22</v>
      </c>
      <c r="E1472" t="s">
        <v>23</v>
      </c>
      <c r="F1472">
        <v>2018</v>
      </c>
      <c r="G1472">
        <v>2018</v>
      </c>
      <c r="H1472">
        <v>401</v>
      </c>
      <c r="I1472" t="s">
        <v>155</v>
      </c>
      <c r="J1472">
        <v>99</v>
      </c>
      <c r="K1472" t="s">
        <v>47</v>
      </c>
      <c r="L1472">
        <v>99</v>
      </c>
      <c r="M1472" t="s">
        <v>26</v>
      </c>
      <c r="N1472">
        <v>99</v>
      </c>
      <c r="O1472" t="s">
        <v>27</v>
      </c>
      <c r="P1472">
        <v>3</v>
      </c>
      <c r="Q1472" t="s">
        <v>28</v>
      </c>
      <c r="T1472" t="s">
        <v>36</v>
      </c>
      <c r="U1472" t="s">
        <v>37</v>
      </c>
      <c r="V1472" s="3" t="str">
        <f t="shared" si="45"/>
        <v>.</v>
      </c>
      <c r="W1472" s="3" t="str">
        <f>IF(AND(T1472&lt;&gt;"_U",T1472&lt;&gt;"c",J1472&lt;&gt;9,J1472&lt;&gt;99),IFERROR(VLOOKUP(A1472,'Health Total'!$A$2:$W$10000,18,0),"."),".")</f>
        <v>.</v>
      </c>
    </row>
    <row r="1473" spans="1:23" x14ac:dyDescent="0.2">
      <c r="A1473" s="1" t="str">
        <f t="shared" si="44"/>
        <v>2018|West Coast|Total - gender</v>
      </c>
      <c r="B1473" t="s">
        <v>20</v>
      </c>
      <c r="C1473" t="s">
        <v>21</v>
      </c>
      <c r="D1473" t="s">
        <v>22</v>
      </c>
      <c r="E1473" t="s">
        <v>23</v>
      </c>
      <c r="F1473">
        <v>2018</v>
      </c>
      <c r="G1473">
        <v>2018</v>
      </c>
      <c r="H1473">
        <v>401</v>
      </c>
      <c r="I1473" t="s">
        <v>155</v>
      </c>
      <c r="J1473">
        <v>99</v>
      </c>
      <c r="K1473" t="s">
        <v>47</v>
      </c>
      <c r="L1473">
        <v>99</v>
      </c>
      <c r="M1473" t="s">
        <v>26</v>
      </c>
      <c r="N1473">
        <v>99</v>
      </c>
      <c r="O1473" t="s">
        <v>27</v>
      </c>
      <c r="P1473">
        <v>99</v>
      </c>
      <c r="Q1473" t="s">
        <v>42</v>
      </c>
      <c r="R1473">
        <v>25974</v>
      </c>
      <c r="V1473" s="3" t="str">
        <f t="shared" si="45"/>
        <v>.</v>
      </c>
      <c r="W1473" s="3" t="str">
        <f>IF(AND(T1473&lt;&gt;"_U",T1473&lt;&gt;"c",J1473&lt;&gt;9,J1473&lt;&gt;99),IFERROR(VLOOKUP(A1473,'Health Total'!$A$2:$W$10000,18,0),"."),".")</f>
        <v>.</v>
      </c>
    </row>
    <row r="1474" spans="1:23" x14ac:dyDescent="0.2">
      <c r="A1474" s="1" t="str">
        <f t="shared" si="44"/>
        <v>2018|Canterbury|Male / TÄne</v>
      </c>
      <c r="B1474" t="s">
        <v>20</v>
      </c>
      <c r="C1474" t="s">
        <v>21</v>
      </c>
      <c r="D1474" t="s">
        <v>22</v>
      </c>
      <c r="E1474" t="s">
        <v>23</v>
      </c>
      <c r="F1474">
        <v>2018</v>
      </c>
      <c r="G1474">
        <v>2018</v>
      </c>
      <c r="H1474">
        <v>402</v>
      </c>
      <c r="I1474" t="s">
        <v>154</v>
      </c>
      <c r="J1474">
        <v>1</v>
      </c>
      <c r="K1474" t="s">
        <v>30</v>
      </c>
      <c r="L1474">
        <v>99</v>
      </c>
      <c r="M1474" t="s">
        <v>26</v>
      </c>
      <c r="N1474">
        <v>99</v>
      </c>
      <c r="O1474" t="s">
        <v>27</v>
      </c>
      <c r="P1474">
        <v>1</v>
      </c>
      <c r="Q1474" t="s">
        <v>34</v>
      </c>
      <c r="R1474">
        <v>92310</v>
      </c>
      <c r="V1474" s="3">
        <f t="shared" si="45"/>
        <v>49.86</v>
      </c>
      <c r="W1474" s="3">
        <f>IF(AND(T1474&lt;&gt;"_U",T1474&lt;&gt;"c",J1474&lt;&gt;9,J1474&lt;&gt;99),IFERROR(VLOOKUP(A1474,'Health Total'!$A$2:$W$10000,18,0),"."),".")</f>
        <v>185151</v>
      </c>
    </row>
    <row r="1475" spans="1:23" x14ac:dyDescent="0.2">
      <c r="A1475" s="1" t="str">
        <f t="shared" ref="A1475:A1538" si="46">G1475&amp;"|"&amp;I1475&amp;"|"&amp;Q1475</f>
        <v>2018|Canterbury|Female / Wahine</v>
      </c>
      <c r="B1475" t="s">
        <v>20</v>
      </c>
      <c r="C1475" t="s">
        <v>21</v>
      </c>
      <c r="D1475" t="s">
        <v>22</v>
      </c>
      <c r="E1475" t="s">
        <v>23</v>
      </c>
      <c r="F1475">
        <v>2018</v>
      </c>
      <c r="G1475">
        <v>2018</v>
      </c>
      <c r="H1475">
        <v>402</v>
      </c>
      <c r="I1475" t="s">
        <v>154</v>
      </c>
      <c r="J1475">
        <v>1</v>
      </c>
      <c r="K1475" t="s">
        <v>30</v>
      </c>
      <c r="L1475">
        <v>99</v>
      </c>
      <c r="M1475" t="s">
        <v>26</v>
      </c>
      <c r="N1475">
        <v>99</v>
      </c>
      <c r="O1475" t="s">
        <v>27</v>
      </c>
      <c r="P1475">
        <v>2</v>
      </c>
      <c r="Q1475" t="s">
        <v>31</v>
      </c>
      <c r="R1475">
        <v>92136</v>
      </c>
      <c r="V1475" s="3">
        <f t="shared" ref="V1475:V1538" si="47">IF(T1475&lt;&gt;"_U",IFERROR((ROUND(R1475/W1475*100,2)),"."),".")</f>
        <v>46.81</v>
      </c>
      <c r="W1475" s="3">
        <f>IF(AND(T1475&lt;&gt;"_U",T1475&lt;&gt;"c",J1475&lt;&gt;9,J1475&lt;&gt;99),IFERROR(VLOOKUP(A1475,'Health Total'!$A$2:$W$10000,18,0),"."),".")</f>
        <v>196848</v>
      </c>
    </row>
    <row r="1476" spans="1:23" x14ac:dyDescent="0.2">
      <c r="A1476" s="1" t="str">
        <f t="shared" si="46"/>
        <v>2018|Canterbury|Another gender / He ira kÄ“ anÅ</v>
      </c>
      <c r="B1476" t="s">
        <v>20</v>
      </c>
      <c r="C1476" t="s">
        <v>21</v>
      </c>
      <c r="D1476" t="s">
        <v>22</v>
      </c>
      <c r="E1476" t="s">
        <v>23</v>
      </c>
      <c r="F1476">
        <v>2018</v>
      </c>
      <c r="G1476">
        <v>2018</v>
      </c>
      <c r="H1476">
        <v>402</v>
      </c>
      <c r="I1476" t="s">
        <v>154</v>
      </c>
      <c r="J1476">
        <v>1</v>
      </c>
      <c r="K1476" t="s">
        <v>30</v>
      </c>
      <c r="L1476">
        <v>99</v>
      </c>
      <c r="M1476" t="s">
        <v>26</v>
      </c>
      <c r="N1476">
        <v>99</v>
      </c>
      <c r="O1476" t="s">
        <v>27</v>
      </c>
      <c r="P1476">
        <v>3</v>
      </c>
      <c r="Q1476" t="s">
        <v>28</v>
      </c>
      <c r="T1476" t="s">
        <v>36</v>
      </c>
      <c r="U1476" t="s">
        <v>37</v>
      </c>
      <c r="V1476" s="3" t="str">
        <f t="shared" si="47"/>
        <v>.</v>
      </c>
      <c r="W1476" s="3" t="str">
        <f>IF(AND(T1476&lt;&gt;"_U",T1476&lt;&gt;"c",J1476&lt;&gt;9,J1476&lt;&gt;99),IFERROR(VLOOKUP(A1476,'Health Total'!$A$2:$W$10000,18,0),"."),".")</f>
        <v>.</v>
      </c>
    </row>
    <row r="1477" spans="1:23" x14ac:dyDescent="0.2">
      <c r="A1477" s="1" t="str">
        <f t="shared" si="46"/>
        <v>2018|Canterbury|Total - gender</v>
      </c>
      <c r="B1477" t="s">
        <v>20</v>
      </c>
      <c r="C1477" t="s">
        <v>21</v>
      </c>
      <c r="D1477" t="s">
        <v>22</v>
      </c>
      <c r="E1477" t="s">
        <v>23</v>
      </c>
      <c r="F1477">
        <v>2018</v>
      </c>
      <c r="G1477">
        <v>2018</v>
      </c>
      <c r="H1477">
        <v>402</v>
      </c>
      <c r="I1477" t="s">
        <v>154</v>
      </c>
      <c r="J1477">
        <v>1</v>
      </c>
      <c r="K1477" t="s">
        <v>30</v>
      </c>
      <c r="L1477">
        <v>99</v>
      </c>
      <c r="M1477" t="s">
        <v>26</v>
      </c>
      <c r="N1477">
        <v>99</v>
      </c>
      <c r="O1477" t="s">
        <v>27</v>
      </c>
      <c r="P1477">
        <v>99</v>
      </c>
      <c r="Q1477" t="s">
        <v>42</v>
      </c>
      <c r="R1477">
        <v>184446</v>
      </c>
      <c r="V1477" s="3">
        <f t="shared" si="47"/>
        <v>48.28</v>
      </c>
      <c r="W1477" s="3">
        <f>IF(AND(T1477&lt;&gt;"_U",T1477&lt;&gt;"c",J1477&lt;&gt;9,J1477&lt;&gt;99),IFERROR(VLOOKUP(A1477,'Health Total'!$A$2:$W$10000,18,0),"."),".")</f>
        <v>382002</v>
      </c>
    </row>
    <row r="1478" spans="1:23" x14ac:dyDescent="0.2">
      <c r="A1478" s="1" t="str">
        <f t="shared" si="46"/>
        <v>2018|Canterbury|Male / TÄne</v>
      </c>
      <c r="B1478" t="s">
        <v>20</v>
      </c>
      <c r="C1478" t="s">
        <v>21</v>
      </c>
      <c r="D1478" t="s">
        <v>22</v>
      </c>
      <c r="E1478" t="s">
        <v>23</v>
      </c>
      <c r="F1478">
        <v>2018</v>
      </c>
      <c r="G1478">
        <v>2018</v>
      </c>
      <c r="H1478">
        <v>402</v>
      </c>
      <c r="I1478" t="s">
        <v>154</v>
      </c>
      <c r="J1478">
        <v>3</v>
      </c>
      <c r="K1478" t="s">
        <v>39</v>
      </c>
      <c r="L1478">
        <v>99</v>
      </c>
      <c r="M1478" t="s">
        <v>26</v>
      </c>
      <c r="N1478">
        <v>99</v>
      </c>
      <c r="O1478" t="s">
        <v>27</v>
      </c>
      <c r="P1478">
        <v>1</v>
      </c>
      <c r="Q1478" t="s">
        <v>34</v>
      </c>
      <c r="R1478">
        <v>5289</v>
      </c>
      <c r="V1478" s="3">
        <f t="shared" si="47"/>
        <v>2.86</v>
      </c>
      <c r="W1478" s="3">
        <f>IF(AND(T1478&lt;&gt;"_U",T1478&lt;&gt;"c",J1478&lt;&gt;9,J1478&lt;&gt;99),IFERROR(VLOOKUP(A1478,'Health Total'!$A$2:$W$10000,18,0),"."),".")</f>
        <v>185151</v>
      </c>
    </row>
    <row r="1479" spans="1:23" x14ac:dyDescent="0.2">
      <c r="A1479" s="1" t="str">
        <f t="shared" si="46"/>
        <v>2018|Canterbury|Female / Wahine</v>
      </c>
      <c r="B1479" t="s">
        <v>20</v>
      </c>
      <c r="C1479" t="s">
        <v>21</v>
      </c>
      <c r="D1479" t="s">
        <v>22</v>
      </c>
      <c r="E1479" t="s">
        <v>23</v>
      </c>
      <c r="F1479">
        <v>2018</v>
      </c>
      <c r="G1479">
        <v>2018</v>
      </c>
      <c r="H1479">
        <v>402</v>
      </c>
      <c r="I1479" t="s">
        <v>154</v>
      </c>
      <c r="J1479">
        <v>3</v>
      </c>
      <c r="K1479" t="s">
        <v>39</v>
      </c>
      <c r="L1479">
        <v>99</v>
      </c>
      <c r="M1479" t="s">
        <v>26</v>
      </c>
      <c r="N1479">
        <v>99</v>
      </c>
      <c r="O1479" t="s">
        <v>27</v>
      </c>
      <c r="P1479">
        <v>2</v>
      </c>
      <c r="Q1479" t="s">
        <v>31</v>
      </c>
      <c r="R1479">
        <v>6540</v>
      </c>
      <c r="V1479" s="3">
        <f t="shared" si="47"/>
        <v>3.32</v>
      </c>
      <c r="W1479" s="3">
        <f>IF(AND(T1479&lt;&gt;"_U",T1479&lt;&gt;"c",J1479&lt;&gt;9,J1479&lt;&gt;99),IFERROR(VLOOKUP(A1479,'Health Total'!$A$2:$W$10000,18,0),"."),".")</f>
        <v>196848</v>
      </c>
    </row>
    <row r="1480" spans="1:23" x14ac:dyDescent="0.2">
      <c r="A1480" s="1" t="str">
        <f t="shared" si="46"/>
        <v>2018|Canterbury|Another gender / He ira kÄ“ anÅ</v>
      </c>
      <c r="B1480" t="s">
        <v>20</v>
      </c>
      <c r="C1480" t="s">
        <v>21</v>
      </c>
      <c r="D1480" t="s">
        <v>22</v>
      </c>
      <c r="E1480" t="s">
        <v>23</v>
      </c>
      <c r="F1480">
        <v>2018</v>
      </c>
      <c r="G1480">
        <v>2018</v>
      </c>
      <c r="H1480">
        <v>402</v>
      </c>
      <c r="I1480" t="s">
        <v>154</v>
      </c>
      <c r="J1480">
        <v>3</v>
      </c>
      <c r="K1480" t="s">
        <v>39</v>
      </c>
      <c r="L1480">
        <v>99</v>
      </c>
      <c r="M1480" t="s">
        <v>26</v>
      </c>
      <c r="N1480">
        <v>99</v>
      </c>
      <c r="O1480" t="s">
        <v>27</v>
      </c>
      <c r="P1480">
        <v>3</v>
      </c>
      <c r="Q1480" t="s">
        <v>28</v>
      </c>
      <c r="T1480" t="s">
        <v>36</v>
      </c>
      <c r="U1480" t="s">
        <v>37</v>
      </c>
      <c r="V1480" s="3" t="str">
        <f t="shared" si="47"/>
        <v>.</v>
      </c>
      <c r="W1480" s="3" t="str">
        <f>IF(AND(T1480&lt;&gt;"_U",T1480&lt;&gt;"c",J1480&lt;&gt;9,J1480&lt;&gt;99),IFERROR(VLOOKUP(A1480,'Health Total'!$A$2:$W$10000,18,0),"."),".")</f>
        <v>.</v>
      </c>
    </row>
    <row r="1481" spans="1:23" x14ac:dyDescent="0.2">
      <c r="A1481" s="1" t="str">
        <f t="shared" si="46"/>
        <v>2018|Canterbury|Total - gender</v>
      </c>
      <c r="B1481" t="s">
        <v>20</v>
      </c>
      <c r="C1481" t="s">
        <v>21</v>
      </c>
      <c r="D1481" t="s">
        <v>22</v>
      </c>
      <c r="E1481" t="s">
        <v>23</v>
      </c>
      <c r="F1481">
        <v>2018</v>
      </c>
      <c r="G1481">
        <v>2018</v>
      </c>
      <c r="H1481">
        <v>402</v>
      </c>
      <c r="I1481" t="s">
        <v>154</v>
      </c>
      <c r="J1481">
        <v>3</v>
      </c>
      <c r="K1481" t="s">
        <v>39</v>
      </c>
      <c r="L1481">
        <v>99</v>
      </c>
      <c r="M1481" t="s">
        <v>26</v>
      </c>
      <c r="N1481">
        <v>99</v>
      </c>
      <c r="O1481" t="s">
        <v>27</v>
      </c>
      <c r="P1481">
        <v>99</v>
      </c>
      <c r="Q1481" t="s">
        <v>42</v>
      </c>
      <c r="R1481">
        <v>11829</v>
      </c>
      <c r="V1481" s="3">
        <f t="shared" si="47"/>
        <v>3.1</v>
      </c>
      <c r="W1481" s="3">
        <f>IF(AND(T1481&lt;&gt;"_U",T1481&lt;&gt;"c",J1481&lt;&gt;9,J1481&lt;&gt;99),IFERROR(VLOOKUP(A1481,'Health Total'!$A$2:$W$10000,18,0),"."),".")</f>
        <v>382002</v>
      </c>
    </row>
    <row r="1482" spans="1:23" x14ac:dyDescent="0.2">
      <c r="A1482" s="1" t="str">
        <f t="shared" si="46"/>
        <v>2018|Canterbury|Male / TÄne</v>
      </c>
      <c r="B1482" t="s">
        <v>20</v>
      </c>
      <c r="C1482" t="s">
        <v>21</v>
      </c>
      <c r="D1482" t="s">
        <v>22</v>
      </c>
      <c r="E1482" t="s">
        <v>23</v>
      </c>
      <c r="F1482">
        <v>2018</v>
      </c>
      <c r="G1482">
        <v>2018</v>
      </c>
      <c r="H1482">
        <v>402</v>
      </c>
      <c r="I1482" t="s">
        <v>154</v>
      </c>
      <c r="J1482">
        <v>4</v>
      </c>
      <c r="K1482" t="s">
        <v>54</v>
      </c>
      <c r="L1482">
        <v>99</v>
      </c>
      <c r="M1482" t="s">
        <v>26</v>
      </c>
      <c r="N1482">
        <v>99</v>
      </c>
      <c r="O1482" t="s">
        <v>27</v>
      </c>
      <c r="P1482">
        <v>1</v>
      </c>
      <c r="Q1482" t="s">
        <v>34</v>
      </c>
      <c r="R1482">
        <v>12204</v>
      </c>
      <c r="V1482" s="3">
        <f t="shared" si="47"/>
        <v>6.59</v>
      </c>
      <c r="W1482" s="3">
        <f>IF(AND(T1482&lt;&gt;"_U",T1482&lt;&gt;"c",J1482&lt;&gt;9,J1482&lt;&gt;99),IFERROR(VLOOKUP(A1482,'Health Total'!$A$2:$W$10000,18,0),"."),".")</f>
        <v>185151</v>
      </c>
    </row>
    <row r="1483" spans="1:23" x14ac:dyDescent="0.2">
      <c r="A1483" s="1" t="str">
        <f t="shared" si="46"/>
        <v>2018|Canterbury|Female / Wahine</v>
      </c>
      <c r="B1483" t="s">
        <v>20</v>
      </c>
      <c r="C1483" t="s">
        <v>21</v>
      </c>
      <c r="D1483" t="s">
        <v>22</v>
      </c>
      <c r="E1483" t="s">
        <v>23</v>
      </c>
      <c r="F1483">
        <v>2018</v>
      </c>
      <c r="G1483">
        <v>2018</v>
      </c>
      <c r="H1483">
        <v>402</v>
      </c>
      <c r="I1483" t="s">
        <v>154</v>
      </c>
      <c r="J1483">
        <v>4</v>
      </c>
      <c r="K1483" t="s">
        <v>54</v>
      </c>
      <c r="L1483">
        <v>99</v>
      </c>
      <c r="M1483" t="s">
        <v>26</v>
      </c>
      <c r="N1483">
        <v>99</v>
      </c>
      <c r="O1483" t="s">
        <v>27</v>
      </c>
      <c r="P1483">
        <v>2</v>
      </c>
      <c r="Q1483" t="s">
        <v>31</v>
      </c>
      <c r="R1483">
        <v>18030</v>
      </c>
      <c r="V1483" s="3">
        <f t="shared" si="47"/>
        <v>9.16</v>
      </c>
      <c r="W1483" s="3">
        <f>IF(AND(T1483&lt;&gt;"_U",T1483&lt;&gt;"c",J1483&lt;&gt;9,J1483&lt;&gt;99),IFERROR(VLOOKUP(A1483,'Health Total'!$A$2:$W$10000,18,0),"."),".")</f>
        <v>196848</v>
      </c>
    </row>
    <row r="1484" spans="1:23" x14ac:dyDescent="0.2">
      <c r="A1484" s="1" t="str">
        <f t="shared" si="46"/>
        <v>2018|Canterbury|Another gender / He ira kÄ“ anÅ</v>
      </c>
      <c r="B1484" t="s">
        <v>20</v>
      </c>
      <c r="C1484" t="s">
        <v>21</v>
      </c>
      <c r="D1484" t="s">
        <v>22</v>
      </c>
      <c r="E1484" t="s">
        <v>23</v>
      </c>
      <c r="F1484">
        <v>2018</v>
      </c>
      <c r="G1484">
        <v>2018</v>
      </c>
      <c r="H1484">
        <v>402</v>
      </c>
      <c r="I1484" t="s">
        <v>154</v>
      </c>
      <c r="J1484">
        <v>4</v>
      </c>
      <c r="K1484" t="s">
        <v>54</v>
      </c>
      <c r="L1484">
        <v>99</v>
      </c>
      <c r="M1484" t="s">
        <v>26</v>
      </c>
      <c r="N1484">
        <v>99</v>
      </c>
      <c r="O1484" t="s">
        <v>27</v>
      </c>
      <c r="P1484">
        <v>3</v>
      </c>
      <c r="Q1484" t="s">
        <v>28</v>
      </c>
      <c r="T1484" t="s">
        <v>36</v>
      </c>
      <c r="U1484" t="s">
        <v>37</v>
      </c>
      <c r="V1484" s="3" t="str">
        <f t="shared" si="47"/>
        <v>.</v>
      </c>
      <c r="W1484" s="3" t="str">
        <f>IF(AND(T1484&lt;&gt;"_U",T1484&lt;&gt;"c",J1484&lt;&gt;9,J1484&lt;&gt;99),IFERROR(VLOOKUP(A1484,'Health Total'!$A$2:$W$10000,18,0),"."),".")</f>
        <v>.</v>
      </c>
    </row>
    <row r="1485" spans="1:23" x14ac:dyDescent="0.2">
      <c r="A1485" s="1" t="str">
        <f t="shared" si="46"/>
        <v>2018|Canterbury|Total - gender</v>
      </c>
      <c r="B1485" t="s">
        <v>20</v>
      </c>
      <c r="C1485" t="s">
        <v>21</v>
      </c>
      <c r="D1485" t="s">
        <v>22</v>
      </c>
      <c r="E1485" t="s">
        <v>23</v>
      </c>
      <c r="F1485">
        <v>2018</v>
      </c>
      <c r="G1485">
        <v>2018</v>
      </c>
      <c r="H1485">
        <v>402</v>
      </c>
      <c r="I1485" t="s">
        <v>154</v>
      </c>
      <c r="J1485">
        <v>4</v>
      </c>
      <c r="K1485" t="s">
        <v>54</v>
      </c>
      <c r="L1485">
        <v>99</v>
      </c>
      <c r="M1485" t="s">
        <v>26</v>
      </c>
      <c r="N1485">
        <v>99</v>
      </c>
      <c r="O1485" t="s">
        <v>27</v>
      </c>
      <c r="P1485">
        <v>99</v>
      </c>
      <c r="Q1485" t="s">
        <v>42</v>
      </c>
      <c r="R1485">
        <v>30231</v>
      </c>
      <c r="V1485" s="3">
        <f t="shared" si="47"/>
        <v>7.91</v>
      </c>
      <c r="W1485" s="3">
        <f>IF(AND(T1485&lt;&gt;"_U",T1485&lt;&gt;"c",J1485&lt;&gt;9,J1485&lt;&gt;99),IFERROR(VLOOKUP(A1485,'Health Total'!$A$2:$W$10000,18,0),"."),".")</f>
        <v>382002</v>
      </c>
    </row>
    <row r="1486" spans="1:23" x14ac:dyDescent="0.2">
      <c r="A1486" s="1" t="str">
        <f t="shared" si="46"/>
        <v>2018|Canterbury|Male / TÄne</v>
      </c>
      <c r="B1486" t="s">
        <v>20</v>
      </c>
      <c r="C1486" t="s">
        <v>21</v>
      </c>
      <c r="D1486" t="s">
        <v>22</v>
      </c>
      <c r="E1486" t="s">
        <v>23</v>
      </c>
      <c r="F1486">
        <v>2018</v>
      </c>
      <c r="G1486">
        <v>2018</v>
      </c>
      <c r="H1486">
        <v>402</v>
      </c>
      <c r="I1486" t="s">
        <v>154</v>
      </c>
      <c r="J1486">
        <v>5</v>
      </c>
      <c r="K1486" t="s">
        <v>33</v>
      </c>
      <c r="L1486">
        <v>99</v>
      </c>
      <c r="M1486" t="s">
        <v>26</v>
      </c>
      <c r="N1486">
        <v>99</v>
      </c>
      <c r="O1486" t="s">
        <v>27</v>
      </c>
      <c r="P1486">
        <v>1</v>
      </c>
      <c r="Q1486" t="s">
        <v>34</v>
      </c>
      <c r="R1486">
        <v>4539</v>
      </c>
      <c r="V1486" s="3">
        <f t="shared" si="47"/>
        <v>2.4500000000000002</v>
      </c>
      <c r="W1486" s="3">
        <f>IF(AND(T1486&lt;&gt;"_U",T1486&lt;&gt;"c",J1486&lt;&gt;9,J1486&lt;&gt;99),IFERROR(VLOOKUP(A1486,'Health Total'!$A$2:$W$10000,18,0),"."),".")</f>
        <v>185151</v>
      </c>
    </row>
    <row r="1487" spans="1:23" x14ac:dyDescent="0.2">
      <c r="A1487" s="1" t="str">
        <f t="shared" si="46"/>
        <v>2018|Canterbury|Female / Wahine</v>
      </c>
      <c r="B1487" t="s">
        <v>20</v>
      </c>
      <c r="C1487" t="s">
        <v>21</v>
      </c>
      <c r="D1487" t="s">
        <v>22</v>
      </c>
      <c r="E1487" t="s">
        <v>23</v>
      </c>
      <c r="F1487">
        <v>2018</v>
      </c>
      <c r="G1487">
        <v>2018</v>
      </c>
      <c r="H1487">
        <v>402</v>
      </c>
      <c r="I1487" t="s">
        <v>154</v>
      </c>
      <c r="J1487">
        <v>5</v>
      </c>
      <c r="K1487" t="s">
        <v>33</v>
      </c>
      <c r="L1487">
        <v>99</v>
      </c>
      <c r="M1487" t="s">
        <v>26</v>
      </c>
      <c r="N1487">
        <v>99</v>
      </c>
      <c r="O1487" t="s">
        <v>27</v>
      </c>
      <c r="P1487">
        <v>2</v>
      </c>
      <c r="Q1487" t="s">
        <v>31</v>
      </c>
      <c r="R1487">
        <v>15111</v>
      </c>
      <c r="V1487" s="3">
        <f t="shared" si="47"/>
        <v>7.68</v>
      </c>
      <c r="W1487" s="3">
        <f>IF(AND(T1487&lt;&gt;"_U",T1487&lt;&gt;"c",J1487&lt;&gt;9,J1487&lt;&gt;99),IFERROR(VLOOKUP(A1487,'Health Total'!$A$2:$W$10000,18,0),"."),".")</f>
        <v>196848</v>
      </c>
    </row>
    <row r="1488" spans="1:23" x14ac:dyDescent="0.2">
      <c r="A1488" s="1" t="str">
        <f t="shared" si="46"/>
        <v>2018|Canterbury|Another gender / He ira kÄ“ anÅ</v>
      </c>
      <c r="B1488" t="s">
        <v>20</v>
      </c>
      <c r="C1488" t="s">
        <v>21</v>
      </c>
      <c r="D1488" t="s">
        <v>22</v>
      </c>
      <c r="E1488" t="s">
        <v>23</v>
      </c>
      <c r="F1488">
        <v>2018</v>
      </c>
      <c r="G1488">
        <v>2018</v>
      </c>
      <c r="H1488">
        <v>402</v>
      </c>
      <c r="I1488" t="s">
        <v>154</v>
      </c>
      <c r="J1488">
        <v>5</v>
      </c>
      <c r="K1488" t="s">
        <v>33</v>
      </c>
      <c r="L1488">
        <v>99</v>
      </c>
      <c r="M1488" t="s">
        <v>26</v>
      </c>
      <c r="N1488">
        <v>99</v>
      </c>
      <c r="O1488" t="s">
        <v>27</v>
      </c>
      <c r="P1488">
        <v>3</v>
      </c>
      <c r="Q1488" t="s">
        <v>28</v>
      </c>
      <c r="T1488" t="s">
        <v>36</v>
      </c>
      <c r="U1488" t="s">
        <v>37</v>
      </c>
      <c r="V1488" s="3" t="str">
        <f t="shared" si="47"/>
        <v>.</v>
      </c>
      <c r="W1488" s="3" t="str">
        <f>IF(AND(T1488&lt;&gt;"_U",T1488&lt;&gt;"c",J1488&lt;&gt;9,J1488&lt;&gt;99),IFERROR(VLOOKUP(A1488,'Health Total'!$A$2:$W$10000,18,0),"."),".")</f>
        <v>.</v>
      </c>
    </row>
    <row r="1489" spans="1:23" x14ac:dyDescent="0.2">
      <c r="A1489" s="1" t="str">
        <f t="shared" si="46"/>
        <v>2018|Canterbury|Total - gender</v>
      </c>
      <c r="B1489" t="s">
        <v>20</v>
      </c>
      <c r="C1489" t="s">
        <v>21</v>
      </c>
      <c r="D1489" t="s">
        <v>22</v>
      </c>
      <c r="E1489" t="s">
        <v>23</v>
      </c>
      <c r="F1489">
        <v>2018</v>
      </c>
      <c r="G1489">
        <v>2018</v>
      </c>
      <c r="H1489">
        <v>402</v>
      </c>
      <c r="I1489" t="s">
        <v>154</v>
      </c>
      <c r="J1489">
        <v>5</v>
      </c>
      <c r="K1489" t="s">
        <v>33</v>
      </c>
      <c r="L1489">
        <v>99</v>
      </c>
      <c r="M1489" t="s">
        <v>26</v>
      </c>
      <c r="N1489">
        <v>99</v>
      </c>
      <c r="O1489" t="s">
        <v>27</v>
      </c>
      <c r="P1489">
        <v>99</v>
      </c>
      <c r="Q1489" t="s">
        <v>42</v>
      </c>
      <c r="R1489">
        <v>19650</v>
      </c>
      <c r="V1489" s="3">
        <f t="shared" si="47"/>
        <v>5.14</v>
      </c>
      <c r="W1489" s="3">
        <f>IF(AND(T1489&lt;&gt;"_U",T1489&lt;&gt;"c",J1489&lt;&gt;9,J1489&lt;&gt;99),IFERROR(VLOOKUP(A1489,'Health Total'!$A$2:$W$10000,18,0),"."),".")</f>
        <v>382002</v>
      </c>
    </row>
    <row r="1490" spans="1:23" x14ac:dyDescent="0.2">
      <c r="A1490" s="1" t="str">
        <f t="shared" si="46"/>
        <v>2018|Canterbury|Male / TÄne</v>
      </c>
      <c r="B1490" t="s">
        <v>20</v>
      </c>
      <c r="C1490" t="s">
        <v>21</v>
      </c>
      <c r="D1490" t="s">
        <v>22</v>
      </c>
      <c r="E1490" t="s">
        <v>23</v>
      </c>
      <c r="F1490">
        <v>2018</v>
      </c>
      <c r="G1490">
        <v>2018</v>
      </c>
      <c r="H1490">
        <v>402</v>
      </c>
      <c r="I1490" t="s">
        <v>154</v>
      </c>
      <c r="J1490">
        <v>6</v>
      </c>
      <c r="K1490" t="s">
        <v>52</v>
      </c>
      <c r="L1490">
        <v>99</v>
      </c>
      <c r="M1490" t="s">
        <v>26</v>
      </c>
      <c r="N1490">
        <v>99</v>
      </c>
      <c r="O1490" t="s">
        <v>27</v>
      </c>
      <c r="P1490">
        <v>1</v>
      </c>
      <c r="Q1490" t="s">
        <v>34</v>
      </c>
      <c r="R1490">
        <v>70815</v>
      </c>
      <c r="V1490" s="3">
        <f t="shared" si="47"/>
        <v>38.25</v>
      </c>
      <c r="W1490" s="3">
        <f>IF(AND(T1490&lt;&gt;"_U",T1490&lt;&gt;"c",J1490&lt;&gt;9,J1490&lt;&gt;99),IFERROR(VLOOKUP(A1490,'Health Total'!$A$2:$W$10000,18,0),"."),".")</f>
        <v>185151</v>
      </c>
    </row>
    <row r="1491" spans="1:23" x14ac:dyDescent="0.2">
      <c r="A1491" s="1" t="str">
        <f t="shared" si="46"/>
        <v>2018|Canterbury|Female / Wahine</v>
      </c>
      <c r="B1491" t="s">
        <v>20</v>
      </c>
      <c r="C1491" t="s">
        <v>21</v>
      </c>
      <c r="D1491" t="s">
        <v>22</v>
      </c>
      <c r="E1491" t="s">
        <v>23</v>
      </c>
      <c r="F1491">
        <v>2018</v>
      </c>
      <c r="G1491">
        <v>2018</v>
      </c>
      <c r="H1491">
        <v>402</v>
      </c>
      <c r="I1491" t="s">
        <v>154</v>
      </c>
      <c r="J1491">
        <v>6</v>
      </c>
      <c r="K1491" t="s">
        <v>52</v>
      </c>
      <c r="L1491">
        <v>99</v>
      </c>
      <c r="M1491" t="s">
        <v>26</v>
      </c>
      <c r="N1491">
        <v>99</v>
      </c>
      <c r="O1491" t="s">
        <v>27</v>
      </c>
      <c r="P1491">
        <v>2</v>
      </c>
      <c r="Q1491" t="s">
        <v>31</v>
      </c>
      <c r="R1491">
        <v>65031</v>
      </c>
      <c r="V1491" s="3">
        <f t="shared" si="47"/>
        <v>33.04</v>
      </c>
      <c r="W1491" s="3">
        <f>IF(AND(T1491&lt;&gt;"_U",T1491&lt;&gt;"c",J1491&lt;&gt;9,J1491&lt;&gt;99),IFERROR(VLOOKUP(A1491,'Health Total'!$A$2:$W$10000,18,0),"."),".")</f>
        <v>196848</v>
      </c>
    </row>
    <row r="1492" spans="1:23" x14ac:dyDescent="0.2">
      <c r="A1492" s="1" t="str">
        <f t="shared" si="46"/>
        <v>2018|Canterbury|Another gender / He ira kÄ“ anÅ</v>
      </c>
      <c r="B1492" t="s">
        <v>20</v>
      </c>
      <c r="C1492" t="s">
        <v>21</v>
      </c>
      <c r="D1492" t="s">
        <v>22</v>
      </c>
      <c r="E1492" t="s">
        <v>23</v>
      </c>
      <c r="F1492">
        <v>2018</v>
      </c>
      <c r="G1492">
        <v>2018</v>
      </c>
      <c r="H1492">
        <v>402</v>
      </c>
      <c r="I1492" t="s">
        <v>154</v>
      </c>
      <c r="J1492">
        <v>6</v>
      </c>
      <c r="K1492" t="s">
        <v>52</v>
      </c>
      <c r="L1492">
        <v>99</v>
      </c>
      <c r="M1492" t="s">
        <v>26</v>
      </c>
      <c r="N1492">
        <v>99</v>
      </c>
      <c r="O1492" t="s">
        <v>27</v>
      </c>
      <c r="P1492">
        <v>3</v>
      </c>
      <c r="Q1492" t="s">
        <v>28</v>
      </c>
      <c r="T1492" t="s">
        <v>36</v>
      </c>
      <c r="U1492" t="s">
        <v>37</v>
      </c>
      <c r="V1492" s="3" t="str">
        <f t="shared" si="47"/>
        <v>.</v>
      </c>
      <c r="W1492" s="3" t="str">
        <f>IF(AND(T1492&lt;&gt;"_U",T1492&lt;&gt;"c",J1492&lt;&gt;9,J1492&lt;&gt;99),IFERROR(VLOOKUP(A1492,'Health Total'!$A$2:$W$10000,18,0),"."),".")</f>
        <v>.</v>
      </c>
    </row>
    <row r="1493" spans="1:23" x14ac:dyDescent="0.2">
      <c r="A1493" s="1" t="str">
        <f t="shared" si="46"/>
        <v>2018|Canterbury|Total - gender</v>
      </c>
      <c r="B1493" t="s">
        <v>20</v>
      </c>
      <c r="C1493" t="s">
        <v>21</v>
      </c>
      <c r="D1493" t="s">
        <v>22</v>
      </c>
      <c r="E1493" t="s">
        <v>23</v>
      </c>
      <c r="F1493">
        <v>2018</v>
      </c>
      <c r="G1493">
        <v>2018</v>
      </c>
      <c r="H1493">
        <v>402</v>
      </c>
      <c r="I1493" t="s">
        <v>154</v>
      </c>
      <c r="J1493">
        <v>6</v>
      </c>
      <c r="K1493" t="s">
        <v>52</v>
      </c>
      <c r="L1493">
        <v>99</v>
      </c>
      <c r="M1493" t="s">
        <v>26</v>
      </c>
      <c r="N1493">
        <v>99</v>
      </c>
      <c r="O1493" t="s">
        <v>27</v>
      </c>
      <c r="P1493">
        <v>99</v>
      </c>
      <c r="Q1493" t="s">
        <v>42</v>
      </c>
      <c r="R1493">
        <v>135846</v>
      </c>
      <c r="V1493" s="3">
        <f t="shared" si="47"/>
        <v>35.56</v>
      </c>
      <c r="W1493" s="3">
        <f>IF(AND(T1493&lt;&gt;"_U",T1493&lt;&gt;"c",J1493&lt;&gt;9,J1493&lt;&gt;99),IFERROR(VLOOKUP(A1493,'Health Total'!$A$2:$W$10000,18,0),"."),".")</f>
        <v>382002</v>
      </c>
    </row>
    <row r="1494" spans="1:23" x14ac:dyDescent="0.2">
      <c r="A1494" s="1" t="str">
        <f t="shared" si="46"/>
        <v>2018|Canterbury|Male / TÄne</v>
      </c>
      <c r="B1494" t="s">
        <v>20</v>
      </c>
      <c r="C1494" t="s">
        <v>21</v>
      </c>
      <c r="D1494" t="s">
        <v>22</v>
      </c>
      <c r="E1494" t="s">
        <v>23</v>
      </c>
      <c r="F1494">
        <v>2018</v>
      </c>
      <c r="G1494">
        <v>2018</v>
      </c>
      <c r="H1494">
        <v>402</v>
      </c>
      <c r="I1494" t="s">
        <v>154</v>
      </c>
      <c r="J1494">
        <v>9</v>
      </c>
      <c r="K1494" t="s">
        <v>25</v>
      </c>
      <c r="L1494">
        <v>99</v>
      </c>
      <c r="M1494" t="s">
        <v>26</v>
      </c>
      <c r="N1494">
        <v>99</v>
      </c>
      <c r="O1494" t="s">
        <v>27</v>
      </c>
      <c r="P1494">
        <v>1</v>
      </c>
      <c r="Q1494" t="s">
        <v>34</v>
      </c>
      <c r="R1494">
        <v>33990</v>
      </c>
      <c r="V1494" s="3" t="str">
        <f t="shared" si="47"/>
        <v>.</v>
      </c>
      <c r="W1494" s="3" t="str">
        <f>IF(AND(T1494&lt;&gt;"_U",T1494&lt;&gt;"c",J1494&lt;&gt;9,J1494&lt;&gt;99),IFERROR(VLOOKUP(A1494,'Health Total'!$A$2:$W$10000,18,0),"."),".")</f>
        <v>.</v>
      </c>
    </row>
    <row r="1495" spans="1:23" x14ac:dyDescent="0.2">
      <c r="A1495" s="1" t="str">
        <f t="shared" si="46"/>
        <v>2018|Canterbury|Female / Wahine</v>
      </c>
      <c r="B1495" t="s">
        <v>20</v>
      </c>
      <c r="C1495" t="s">
        <v>21</v>
      </c>
      <c r="D1495" t="s">
        <v>22</v>
      </c>
      <c r="E1495" t="s">
        <v>23</v>
      </c>
      <c r="F1495">
        <v>2018</v>
      </c>
      <c r="G1495">
        <v>2018</v>
      </c>
      <c r="H1495">
        <v>402</v>
      </c>
      <c r="I1495" t="s">
        <v>154</v>
      </c>
      <c r="J1495">
        <v>9</v>
      </c>
      <c r="K1495" t="s">
        <v>25</v>
      </c>
      <c r="L1495">
        <v>99</v>
      </c>
      <c r="M1495" t="s">
        <v>26</v>
      </c>
      <c r="N1495">
        <v>99</v>
      </c>
      <c r="O1495" t="s">
        <v>27</v>
      </c>
      <c r="P1495">
        <v>2</v>
      </c>
      <c r="Q1495" t="s">
        <v>31</v>
      </c>
      <c r="R1495">
        <v>25095</v>
      </c>
      <c r="V1495" s="3" t="str">
        <f t="shared" si="47"/>
        <v>.</v>
      </c>
      <c r="W1495" s="3" t="str">
        <f>IF(AND(T1495&lt;&gt;"_U",T1495&lt;&gt;"c",J1495&lt;&gt;9,J1495&lt;&gt;99),IFERROR(VLOOKUP(A1495,'Health Total'!$A$2:$W$10000,18,0),"."),".")</f>
        <v>.</v>
      </c>
    </row>
    <row r="1496" spans="1:23" x14ac:dyDescent="0.2">
      <c r="A1496" s="1" t="str">
        <f t="shared" si="46"/>
        <v>2018|Canterbury|Another gender / He ira kÄ“ anÅ</v>
      </c>
      <c r="B1496" t="s">
        <v>20</v>
      </c>
      <c r="C1496" t="s">
        <v>21</v>
      </c>
      <c r="D1496" t="s">
        <v>22</v>
      </c>
      <c r="E1496" t="s">
        <v>23</v>
      </c>
      <c r="F1496">
        <v>2018</v>
      </c>
      <c r="G1496">
        <v>2018</v>
      </c>
      <c r="H1496">
        <v>402</v>
      </c>
      <c r="I1496" t="s">
        <v>154</v>
      </c>
      <c r="J1496">
        <v>9</v>
      </c>
      <c r="K1496" t="s">
        <v>25</v>
      </c>
      <c r="L1496">
        <v>99</v>
      </c>
      <c r="M1496" t="s">
        <v>26</v>
      </c>
      <c r="N1496">
        <v>99</v>
      </c>
      <c r="O1496" t="s">
        <v>27</v>
      </c>
      <c r="P1496">
        <v>3</v>
      </c>
      <c r="Q1496" t="s">
        <v>28</v>
      </c>
      <c r="T1496" t="s">
        <v>36</v>
      </c>
      <c r="U1496" t="s">
        <v>37</v>
      </c>
      <c r="V1496" s="3" t="str">
        <f t="shared" si="47"/>
        <v>.</v>
      </c>
      <c r="W1496" s="3" t="str">
        <f>IF(AND(T1496&lt;&gt;"_U",T1496&lt;&gt;"c",J1496&lt;&gt;9,J1496&lt;&gt;99),IFERROR(VLOOKUP(A1496,'Health Total'!$A$2:$W$10000,18,0),"."),".")</f>
        <v>.</v>
      </c>
    </row>
    <row r="1497" spans="1:23" x14ac:dyDescent="0.2">
      <c r="A1497" s="1" t="str">
        <f t="shared" si="46"/>
        <v>2018|Canterbury|Total - gender</v>
      </c>
      <c r="B1497" t="s">
        <v>20</v>
      </c>
      <c r="C1497" t="s">
        <v>21</v>
      </c>
      <c r="D1497" t="s">
        <v>22</v>
      </c>
      <c r="E1497" t="s">
        <v>23</v>
      </c>
      <c r="F1497">
        <v>2018</v>
      </c>
      <c r="G1497">
        <v>2018</v>
      </c>
      <c r="H1497">
        <v>402</v>
      </c>
      <c r="I1497" t="s">
        <v>154</v>
      </c>
      <c r="J1497">
        <v>9</v>
      </c>
      <c r="K1497" t="s">
        <v>25</v>
      </c>
      <c r="L1497">
        <v>99</v>
      </c>
      <c r="M1497" t="s">
        <v>26</v>
      </c>
      <c r="N1497">
        <v>99</v>
      </c>
      <c r="O1497" t="s">
        <v>27</v>
      </c>
      <c r="P1497">
        <v>99</v>
      </c>
      <c r="Q1497" t="s">
        <v>42</v>
      </c>
      <c r="R1497">
        <v>59085</v>
      </c>
      <c r="V1497" s="3" t="str">
        <f t="shared" si="47"/>
        <v>.</v>
      </c>
      <c r="W1497" s="3" t="str">
        <f>IF(AND(T1497&lt;&gt;"_U",T1497&lt;&gt;"c",J1497&lt;&gt;9,J1497&lt;&gt;99),IFERROR(VLOOKUP(A1497,'Health Total'!$A$2:$W$10000,18,0),"."),".")</f>
        <v>.</v>
      </c>
    </row>
    <row r="1498" spans="1:23" x14ac:dyDescent="0.2">
      <c r="A1498" s="1" t="str">
        <f t="shared" si="46"/>
        <v>2018|Canterbury|Male / TÄne</v>
      </c>
      <c r="B1498" t="s">
        <v>20</v>
      </c>
      <c r="C1498" t="s">
        <v>21</v>
      </c>
      <c r="D1498" t="s">
        <v>22</v>
      </c>
      <c r="E1498" t="s">
        <v>23</v>
      </c>
      <c r="F1498">
        <v>2018</v>
      </c>
      <c r="G1498">
        <v>2018</v>
      </c>
      <c r="H1498">
        <v>402</v>
      </c>
      <c r="I1498" t="s">
        <v>154</v>
      </c>
      <c r="J1498">
        <v>77</v>
      </c>
      <c r="K1498" t="s">
        <v>49</v>
      </c>
      <c r="L1498">
        <v>99</v>
      </c>
      <c r="M1498" t="s">
        <v>26</v>
      </c>
      <c r="N1498">
        <v>99</v>
      </c>
      <c r="O1498" t="s">
        <v>27</v>
      </c>
      <c r="P1498">
        <v>1</v>
      </c>
      <c r="Q1498" t="s">
        <v>34</v>
      </c>
      <c r="R1498">
        <v>185151</v>
      </c>
      <c r="V1498" s="3">
        <f t="shared" si="47"/>
        <v>100</v>
      </c>
      <c r="W1498" s="3">
        <f>IF(AND(T1498&lt;&gt;"_U",T1498&lt;&gt;"c",J1498&lt;&gt;9,J1498&lt;&gt;99),IFERROR(VLOOKUP(A1498,'Health Total'!$A$2:$W$10000,18,0),"."),".")</f>
        <v>185151</v>
      </c>
    </row>
    <row r="1499" spans="1:23" x14ac:dyDescent="0.2">
      <c r="A1499" s="1" t="str">
        <f t="shared" si="46"/>
        <v>2018|Canterbury|Female / Wahine</v>
      </c>
      <c r="B1499" t="s">
        <v>20</v>
      </c>
      <c r="C1499" t="s">
        <v>21</v>
      </c>
      <c r="D1499" t="s">
        <v>22</v>
      </c>
      <c r="E1499" t="s">
        <v>23</v>
      </c>
      <c r="F1499">
        <v>2018</v>
      </c>
      <c r="G1499">
        <v>2018</v>
      </c>
      <c r="H1499">
        <v>402</v>
      </c>
      <c r="I1499" t="s">
        <v>154</v>
      </c>
      <c r="J1499">
        <v>77</v>
      </c>
      <c r="K1499" t="s">
        <v>49</v>
      </c>
      <c r="L1499">
        <v>99</v>
      </c>
      <c r="M1499" t="s">
        <v>26</v>
      </c>
      <c r="N1499">
        <v>99</v>
      </c>
      <c r="O1499" t="s">
        <v>27</v>
      </c>
      <c r="P1499">
        <v>2</v>
      </c>
      <c r="Q1499" t="s">
        <v>31</v>
      </c>
      <c r="R1499">
        <v>196848</v>
      </c>
      <c r="V1499" s="3">
        <f t="shared" si="47"/>
        <v>100</v>
      </c>
      <c r="W1499" s="3">
        <f>IF(AND(T1499&lt;&gt;"_U",T1499&lt;&gt;"c",J1499&lt;&gt;9,J1499&lt;&gt;99),IFERROR(VLOOKUP(A1499,'Health Total'!$A$2:$W$10000,18,0),"."),".")</f>
        <v>196848</v>
      </c>
    </row>
    <row r="1500" spans="1:23" x14ac:dyDescent="0.2">
      <c r="A1500" s="1" t="str">
        <f t="shared" si="46"/>
        <v>2018|Canterbury|Another gender / He ira kÄ“ anÅ</v>
      </c>
      <c r="B1500" t="s">
        <v>20</v>
      </c>
      <c r="C1500" t="s">
        <v>21</v>
      </c>
      <c r="D1500" t="s">
        <v>22</v>
      </c>
      <c r="E1500" t="s">
        <v>23</v>
      </c>
      <c r="F1500">
        <v>2018</v>
      </c>
      <c r="G1500">
        <v>2018</v>
      </c>
      <c r="H1500">
        <v>402</v>
      </c>
      <c r="I1500" t="s">
        <v>154</v>
      </c>
      <c r="J1500">
        <v>77</v>
      </c>
      <c r="K1500" t="s">
        <v>49</v>
      </c>
      <c r="L1500">
        <v>99</v>
      </c>
      <c r="M1500" t="s">
        <v>26</v>
      </c>
      <c r="N1500">
        <v>99</v>
      </c>
      <c r="O1500" t="s">
        <v>27</v>
      </c>
      <c r="P1500">
        <v>3</v>
      </c>
      <c r="Q1500" t="s">
        <v>28</v>
      </c>
      <c r="T1500" t="s">
        <v>36</v>
      </c>
      <c r="U1500" t="s">
        <v>37</v>
      </c>
      <c r="V1500" s="3" t="str">
        <f t="shared" si="47"/>
        <v>.</v>
      </c>
      <c r="W1500" s="3" t="str">
        <f>IF(AND(T1500&lt;&gt;"_U",T1500&lt;&gt;"c",J1500&lt;&gt;9,J1500&lt;&gt;99),IFERROR(VLOOKUP(A1500,'Health Total'!$A$2:$W$10000,18,0),"."),".")</f>
        <v>.</v>
      </c>
    </row>
    <row r="1501" spans="1:23" x14ac:dyDescent="0.2">
      <c r="A1501" s="1" t="str">
        <f t="shared" si="46"/>
        <v>2018|Canterbury|Total - gender</v>
      </c>
      <c r="B1501" t="s">
        <v>20</v>
      </c>
      <c r="C1501" t="s">
        <v>21</v>
      </c>
      <c r="D1501" t="s">
        <v>22</v>
      </c>
      <c r="E1501" t="s">
        <v>23</v>
      </c>
      <c r="F1501">
        <v>2018</v>
      </c>
      <c r="G1501">
        <v>2018</v>
      </c>
      <c r="H1501">
        <v>402</v>
      </c>
      <c r="I1501" t="s">
        <v>154</v>
      </c>
      <c r="J1501">
        <v>77</v>
      </c>
      <c r="K1501" t="s">
        <v>49</v>
      </c>
      <c r="L1501">
        <v>99</v>
      </c>
      <c r="M1501" t="s">
        <v>26</v>
      </c>
      <c r="N1501">
        <v>99</v>
      </c>
      <c r="O1501" t="s">
        <v>27</v>
      </c>
      <c r="P1501">
        <v>99</v>
      </c>
      <c r="Q1501" t="s">
        <v>42</v>
      </c>
      <c r="R1501">
        <v>382002</v>
      </c>
      <c r="V1501" s="3">
        <f t="shared" si="47"/>
        <v>100</v>
      </c>
      <c r="W1501" s="3">
        <f>IF(AND(T1501&lt;&gt;"_U",T1501&lt;&gt;"c",J1501&lt;&gt;9,J1501&lt;&gt;99),IFERROR(VLOOKUP(A1501,'Health Total'!$A$2:$W$10000,18,0),"."),".")</f>
        <v>382002</v>
      </c>
    </row>
    <row r="1502" spans="1:23" x14ac:dyDescent="0.2">
      <c r="A1502" s="1" t="str">
        <f t="shared" si="46"/>
        <v>2018|Canterbury|Male / TÄne</v>
      </c>
      <c r="B1502" t="s">
        <v>20</v>
      </c>
      <c r="C1502" t="s">
        <v>21</v>
      </c>
      <c r="D1502" t="s">
        <v>22</v>
      </c>
      <c r="E1502" t="s">
        <v>23</v>
      </c>
      <c r="F1502">
        <v>2018</v>
      </c>
      <c r="G1502">
        <v>2018</v>
      </c>
      <c r="H1502">
        <v>402</v>
      </c>
      <c r="I1502" t="s">
        <v>154</v>
      </c>
      <c r="J1502">
        <v>99</v>
      </c>
      <c r="K1502" t="s">
        <v>47</v>
      </c>
      <c r="L1502">
        <v>99</v>
      </c>
      <c r="M1502" t="s">
        <v>26</v>
      </c>
      <c r="N1502">
        <v>99</v>
      </c>
      <c r="O1502" t="s">
        <v>27</v>
      </c>
      <c r="P1502">
        <v>1</v>
      </c>
      <c r="Q1502" t="s">
        <v>34</v>
      </c>
      <c r="R1502">
        <v>219147</v>
      </c>
      <c r="V1502" s="3" t="str">
        <f t="shared" si="47"/>
        <v>.</v>
      </c>
      <c r="W1502" s="3" t="str">
        <f>IF(AND(T1502&lt;&gt;"_U",T1502&lt;&gt;"c",J1502&lt;&gt;9,J1502&lt;&gt;99),IFERROR(VLOOKUP(A1502,'Health Total'!$A$2:$W$10000,18,0),"."),".")</f>
        <v>.</v>
      </c>
    </row>
    <row r="1503" spans="1:23" x14ac:dyDescent="0.2">
      <c r="A1503" s="1" t="str">
        <f t="shared" si="46"/>
        <v>2018|Canterbury|Female / Wahine</v>
      </c>
      <c r="B1503" t="s">
        <v>20</v>
      </c>
      <c r="C1503" t="s">
        <v>21</v>
      </c>
      <c r="D1503" t="s">
        <v>22</v>
      </c>
      <c r="E1503" t="s">
        <v>23</v>
      </c>
      <c r="F1503">
        <v>2018</v>
      </c>
      <c r="G1503">
        <v>2018</v>
      </c>
      <c r="H1503">
        <v>402</v>
      </c>
      <c r="I1503" t="s">
        <v>154</v>
      </c>
      <c r="J1503">
        <v>99</v>
      </c>
      <c r="K1503" t="s">
        <v>47</v>
      </c>
      <c r="L1503">
        <v>99</v>
      </c>
      <c r="M1503" t="s">
        <v>26</v>
      </c>
      <c r="N1503">
        <v>99</v>
      </c>
      <c r="O1503" t="s">
        <v>27</v>
      </c>
      <c r="P1503">
        <v>2</v>
      </c>
      <c r="Q1503" t="s">
        <v>31</v>
      </c>
      <c r="R1503">
        <v>221943</v>
      </c>
      <c r="V1503" s="3" t="str">
        <f t="shared" si="47"/>
        <v>.</v>
      </c>
      <c r="W1503" s="3" t="str">
        <f>IF(AND(T1503&lt;&gt;"_U",T1503&lt;&gt;"c",J1503&lt;&gt;9,J1503&lt;&gt;99),IFERROR(VLOOKUP(A1503,'Health Total'!$A$2:$W$10000,18,0),"."),".")</f>
        <v>.</v>
      </c>
    </row>
    <row r="1504" spans="1:23" x14ac:dyDescent="0.2">
      <c r="A1504" s="1" t="str">
        <f t="shared" si="46"/>
        <v>2018|Canterbury|Another gender / He ira kÄ“ anÅ</v>
      </c>
      <c r="B1504" t="s">
        <v>20</v>
      </c>
      <c r="C1504" t="s">
        <v>21</v>
      </c>
      <c r="D1504" t="s">
        <v>22</v>
      </c>
      <c r="E1504" t="s">
        <v>23</v>
      </c>
      <c r="F1504">
        <v>2018</v>
      </c>
      <c r="G1504">
        <v>2018</v>
      </c>
      <c r="H1504">
        <v>402</v>
      </c>
      <c r="I1504" t="s">
        <v>154</v>
      </c>
      <c r="J1504">
        <v>99</v>
      </c>
      <c r="K1504" t="s">
        <v>47</v>
      </c>
      <c r="L1504">
        <v>99</v>
      </c>
      <c r="M1504" t="s">
        <v>26</v>
      </c>
      <c r="N1504">
        <v>99</v>
      </c>
      <c r="O1504" t="s">
        <v>27</v>
      </c>
      <c r="P1504">
        <v>3</v>
      </c>
      <c r="Q1504" t="s">
        <v>28</v>
      </c>
      <c r="T1504" t="s">
        <v>36</v>
      </c>
      <c r="U1504" t="s">
        <v>37</v>
      </c>
      <c r="V1504" s="3" t="str">
        <f t="shared" si="47"/>
        <v>.</v>
      </c>
      <c r="W1504" s="3" t="str">
        <f>IF(AND(T1504&lt;&gt;"_U",T1504&lt;&gt;"c",J1504&lt;&gt;9,J1504&lt;&gt;99),IFERROR(VLOOKUP(A1504,'Health Total'!$A$2:$W$10000,18,0),"."),".")</f>
        <v>.</v>
      </c>
    </row>
    <row r="1505" spans="1:23" x14ac:dyDescent="0.2">
      <c r="A1505" s="1" t="str">
        <f t="shared" si="46"/>
        <v>2018|Canterbury|Total - gender</v>
      </c>
      <c r="B1505" t="s">
        <v>20</v>
      </c>
      <c r="C1505" t="s">
        <v>21</v>
      </c>
      <c r="D1505" t="s">
        <v>22</v>
      </c>
      <c r="E1505" t="s">
        <v>23</v>
      </c>
      <c r="F1505">
        <v>2018</v>
      </c>
      <c r="G1505">
        <v>2018</v>
      </c>
      <c r="H1505">
        <v>402</v>
      </c>
      <c r="I1505" t="s">
        <v>154</v>
      </c>
      <c r="J1505">
        <v>99</v>
      </c>
      <c r="K1505" t="s">
        <v>47</v>
      </c>
      <c r="L1505">
        <v>99</v>
      </c>
      <c r="M1505" t="s">
        <v>26</v>
      </c>
      <c r="N1505">
        <v>99</v>
      </c>
      <c r="O1505" t="s">
        <v>27</v>
      </c>
      <c r="P1505">
        <v>99</v>
      </c>
      <c r="Q1505" t="s">
        <v>42</v>
      </c>
      <c r="R1505">
        <v>441087</v>
      </c>
      <c r="V1505" s="3" t="str">
        <f t="shared" si="47"/>
        <v>.</v>
      </c>
      <c r="W1505" s="3" t="str">
        <f>IF(AND(T1505&lt;&gt;"_U",T1505&lt;&gt;"c",J1505&lt;&gt;9,J1505&lt;&gt;99),IFERROR(VLOOKUP(A1505,'Health Total'!$A$2:$W$10000,18,0),"."),".")</f>
        <v>.</v>
      </c>
    </row>
    <row r="1506" spans="1:23" x14ac:dyDescent="0.2">
      <c r="A1506" s="1" t="str">
        <f t="shared" si="46"/>
        <v>2018|South Canterbury|Male / TÄne</v>
      </c>
      <c r="B1506" t="s">
        <v>20</v>
      </c>
      <c r="C1506" t="s">
        <v>21</v>
      </c>
      <c r="D1506" t="s">
        <v>22</v>
      </c>
      <c r="E1506" t="s">
        <v>23</v>
      </c>
      <c r="F1506">
        <v>2018</v>
      </c>
      <c r="G1506">
        <v>2018</v>
      </c>
      <c r="H1506">
        <v>403</v>
      </c>
      <c r="I1506" t="s">
        <v>153</v>
      </c>
      <c r="J1506">
        <v>1</v>
      </c>
      <c r="K1506" t="s">
        <v>30</v>
      </c>
      <c r="L1506">
        <v>99</v>
      </c>
      <c r="M1506" t="s">
        <v>26</v>
      </c>
      <c r="N1506">
        <v>99</v>
      </c>
      <c r="O1506" t="s">
        <v>27</v>
      </c>
      <c r="P1506">
        <v>1</v>
      </c>
      <c r="Q1506" t="s">
        <v>34</v>
      </c>
      <c r="R1506">
        <v>11247</v>
      </c>
      <c r="V1506" s="3">
        <f t="shared" si="47"/>
        <v>54.55</v>
      </c>
      <c r="W1506" s="3">
        <f>IF(AND(T1506&lt;&gt;"_U",T1506&lt;&gt;"c",J1506&lt;&gt;9,J1506&lt;&gt;99),IFERROR(VLOOKUP(A1506,'Health Total'!$A$2:$W$10000,18,0),"."),".")</f>
        <v>20616</v>
      </c>
    </row>
    <row r="1507" spans="1:23" x14ac:dyDescent="0.2">
      <c r="A1507" s="1" t="str">
        <f t="shared" si="46"/>
        <v>2018|South Canterbury|Female / Wahine</v>
      </c>
      <c r="B1507" t="s">
        <v>20</v>
      </c>
      <c r="C1507" t="s">
        <v>21</v>
      </c>
      <c r="D1507" t="s">
        <v>22</v>
      </c>
      <c r="E1507" t="s">
        <v>23</v>
      </c>
      <c r="F1507">
        <v>2018</v>
      </c>
      <c r="G1507">
        <v>2018</v>
      </c>
      <c r="H1507">
        <v>403</v>
      </c>
      <c r="I1507" t="s">
        <v>153</v>
      </c>
      <c r="J1507">
        <v>1</v>
      </c>
      <c r="K1507" t="s">
        <v>30</v>
      </c>
      <c r="L1507">
        <v>99</v>
      </c>
      <c r="M1507" t="s">
        <v>26</v>
      </c>
      <c r="N1507">
        <v>99</v>
      </c>
      <c r="O1507" t="s">
        <v>27</v>
      </c>
      <c r="P1507">
        <v>2</v>
      </c>
      <c r="Q1507" t="s">
        <v>31</v>
      </c>
      <c r="R1507">
        <v>11211</v>
      </c>
      <c r="V1507" s="3">
        <f t="shared" si="47"/>
        <v>50.77</v>
      </c>
      <c r="W1507" s="3">
        <f>IF(AND(T1507&lt;&gt;"_U",T1507&lt;&gt;"c",J1507&lt;&gt;9,J1507&lt;&gt;99),IFERROR(VLOOKUP(A1507,'Health Total'!$A$2:$W$10000,18,0),"."),".")</f>
        <v>22083</v>
      </c>
    </row>
    <row r="1508" spans="1:23" x14ac:dyDescent="0.2">
      <c r="A1508" s="1" t="str">
        <f t="shared" si="46"/>
        <v>2018|South Canterbury|Another gender / He ira kÄ“ anÅ</v>
      </c>
      <c r="B1508" t="s">
        <v>20</v>
      </c>
      <c r="C1508" t="s">
        <v>21</v>
      </c>
      <c r="D1508" t="s">
        <v>22</v>
      </c>
      <c r="E1508" t="s">
        <v>23</v>
      </c>
      <c r="F1508">
        <v>2018</v>
      </c>
      <c r="G1508">
        <v>2018</v>
      </c>
      <c r="H1508">
        <v>403</v>
      </c>
      <c r="I1508" t="s">
        <v>153</v>
      </c>
      <c r="J1508">
        <v>1</v>
      </c>
      <c r="K1508" t="s">
        <v>30</v>
      </c>
      <c r="L1508">
        <v>99</v>
      </c>
      <c r="M1508" t="s">
        <v>26</v>
      </c>
      <c r="N1508">
        <v>99</v>
      </c>
      <c r="O1508" t="s">
        <v>27</v>
      </c>
      <c r="P1508">
        <v>3</v>
      </c>
      <c r="Q1508" t="s">
        <v>28</v>
      </c>
      <c r="T1508" t="s">
        <v>36</v>
      </c>
      <c r="U1508" t="s">
        <v>37</v>
      </c>
      <c r="V1508" s="3" t="str">
        <f t="shared" si="47"/>
        <v>.</v>
      </c>
      <c r="W1508" s="3" t="str">
        <f>IF(AND(T1508&lt;&gt;"_U",T1508&lt;&gt;"c",J1508&lt;&gt;9,J1508&lt;&gt;99),IFERROR(VLOOKUP(A1508,'Health Total'!$A$2:$W$10000,18,0),"."),".")</f>
        <v>.</v>
      </c>
    </row>
    <row r="1509" spans="1:23" x14ac:dyDescent="0.2">
      <c r="A1509" s="1" t="str">
        <f t="shared" si="46"/>
        <v>2018|South Canterbury|Total - gender</v>
      </c>
      <c r="B1509" t="s">
        <v>20</v>
      </c>
      <c r="C1509" t="s">
        <v>21</v>
      </c>
      <c r="D1509" t="s">
        <v>22</v>
      </c>
      <c r="E1509" t="s">
        <v>23</v>
      </c>
      <c r="F1509">
        <v>2018</v>
      </c>
      <c r="G1509">
        <v>2018</v>
      </c>
      <c r="H1509">
        <v>403</v>
      </c>
      <c r="I1509" t="s">
        <v>153</v>
      </c>
      <c r="J1509">
        <v>1</v>
      </c>
      <c r="K1509" t="s">
        <v>30</v>
      </c>
      <c r="L1509">
        <v>99</v>
      </c>
      <c r="M1509" t="s">
        <v>26</v>
      </c>
      <c r="N1509">
        <v>99</v>
      </c>
      <c r="O1509" t="s">
        <v>27</v>
      </c>
      <c r="P1509">
        <v>99</v>
      </c>
      <c r="Q1509" t="s">
        <v>42</v>
      </c>
      <c r="R1509">
        <v>22461</v>
      </c>
      <c r="V1509" s="3">
        <f t="shared" si="47"/>
        <v>52.61</v>
      </c>
      <c r="W1509" s="3">
        <f>IF(AND(T1509&lt;&gt;"_U",T1509&lt;&gt;"c",J1509&lt;&gt;9,J1509&lt;&gt;99),IFERROR(VLOOKUP(A1509,'Health Total'!$A$2:$W$10000,18,0),"."),".")</f>
        <v>42696</v>
      </c>
    </row>
    <row r="1510" spans="1:23" x14ac:dyDescent="0.2">
      <c r="A1510" s="1" t="str">
        <f t="shared" si="46"/>
        <v>2018|South Canterbury|Male / TÄne</v>
      </c>
      <c r="B1510" t="s">
        <v>20</v>
      </c>
      <c r="C1510" t="s">
        <v>21</v>
      </c>
      <c r="D1510" t="s">
        <v>22</v>
      </c>
      <c r="E1510" t="s">
        <v>23</v>
      </c>
      <c r="F1510">
        <v>2018</v>
      </c>
      <c r="G1510">
        <v>2018</v>
      </c>
      <c r="H1510">
        <v>403</v>
      </c>
      <c r="I1510" t="s">
        <v>153</v>
      </c>
      <c r="J1510">
        <v>3</v>
      </c>
      <c r="K1510" t="s">
        <v>39</v>
      </c>
      <c r="L1510">
        <v>99</v>
      </c>
      <c r="M1510" t="s">
        <v>26</v>
      </c>
      <c r="N1510">
        <v>99</v>
      </c>
      <c r="O1510" t="s">
        <v>27</v>
      </c>
      <c r="P1510">
        <v>1</v>
      </c>
      <c r="Q1510" t="s">
        <v>34</v>
      </c>
      <c r="R1510">
        <v>600</v>
      </c>
      <c r="V1510" s="3">
        <f t="shared" si="47"/>
        <v>2.91</v>
      </c>
      <c r="W1510" s="3">
        <f>IF(AND(T1510&lt;&gt;"_U",T1510&lt;&gt;"c",J1510&lt;&gt;9,J1510&lt;&gt;99),IFERROR(VLOOKUP(A1510,'Health Total'!$A$2:$W$10000,18,0),"."),".")</f>
        <v>20616</v>
      </c>
    </row>
    <row r="1511" spans="1:23" x14ac:dyDescent="0.2">
      <c r="A1511" s="1" t="str">
        <f t="shared" si="46"/>
        <v>2018|South Canterbury|Female / Wahine</v>
      </c>
      <c r="B1511" t="s">
        <v>20</v>
      </c>
      <c r="C1511" t="s">
        <v>21</v>
      </c>
      <c r="D1511" t="s">
        <v>22</v>
      </c>
      <c r="E1511" t="s">
        <v>23</v>
      </c>
      <c r="F1511">
        <v>2018</v>
      </c>
      <c r="G1511">
        <v>2018</v>
      </c>
      <c r="H1511">
        <v>403</v>
      </c>
      <c r="I1511" t="s">
        <v>153</v>
      </c>
      <c r="J1511">
        <v>3</v>
      </c>
      <c r="K1511" t="s">
        <v>39</v>
      </c>
      <c r="L1511">
        <v>99</v>
      </c>
      <c r="M1511" t="s">
        <v>26</v>
      </c>
      <c r="N1511">
        <v>99</v>
      </c>
      <c r="O1511" t="s">
        <v>27</v>
      </c>
      <c r="P1511">
        <v>2</v>
      </c>
      <c r="Q1511" t="s">
        <v>31</v>
      </c>
      <c r="R1511">
        <v>768</v>
      </c>
      <c r="V1511" s="3">
        <f t="shared" si="47"/>
        <v>3.48</v>
      </c>
      <c r="W1511" s="3">
        <f>IF(AND(T1511&lt;&gt;"_U",T1511&lt;&gt;"c",J1511&lt;&gt;9,J1511&lt;&gt;99),IFERROR(VLOOKUP(A1511,'Health Total'!$A$2:$W$10000,18,0),"."),".")</f>
        <v>22083</v>
      </c>
    </row>
    <row r="1512" spans="1:23" x14ac:dyDescent="0.2">
      <c r="A1512" s="1" t="str">
        <f t="shared" si="46"/>
        <v>2018|South Canterbury|Another gender / He ira kÄ“ anÅ</v>
      </c>
      <c r="B1512" t="s">
        <v>20</v>
      </c>
      <c r="C1512" t="s">
        <v>21</v>
      </c>
      <c r="D1512" t="s">
        <v>22</v>
      </c>
      <c r="E1512" t="s">
        <v>23</v>
      </c>
      <c r="F1512">
        <v>2018</v>
      </c>
      <c r="G1512">
        <v>2018</v>
      </c>
      <c r="H1512">
        <v>403</v>
      </c>
      <c r="I1512" t="s">
        <v>153</v>
      </c>
      <c r="J1512">
        <v>3</v>
      </c>
      <c r="K1512" t="s">
        <v>39</v>
      </c>
      <c r="L1512">
        <v>99</v>
      </c>
      <c r="M1512" t="s">
        <v>26</v>
      </c>
      <c r="N1512">
        <v>99</v>
      </c>
      <c r="O1512" t="s">
        <v>27</v>
      </c>
      <c r="P1512">
        <v>3</v>
      </c>
      <c r="Q1512" t="s">
        <v>28</v>
      </c>
      <c r="T1512" t="s">
        <v>36</v>
      </c>
      <c r="U1512" t="s">
        <v>37</v>
      </c>
      <c r="V1512" s="3" t="str">
        <f t="shared" si="47"/>
        <v>.</v>
      </c>
      <c r="W1512" s="3" t="str">
        <f>IF(AND(T1512&lt;&gt;"_U",T1512&lt;&gt;"c",J1512&lt;&gt;9,J1512&lt;&gt;99),IFERROR(VLOOKUP(A1512,'Health Total'!$A$2:$W$10000,18,0),"."),".")</f>
        <v>.</v>
      </c>
    </row>
    <row r="1513" spans="1:23" x14ac:dyDescent="0.2">
      <c r="A1513" s="1" t="str">
        <f t="shared" si="46"/>
        <v>2018|South Canterbury|Total - gender</v>
      </c>
      <c r="B1513" t="s">
        <v>20</v>
      </c>
      <c r="C1513" t="s">
        <v>21</v>
      </c>
      <c r="D1513" t="s">
        <v>22</v>
      </c>
      <c r="E1513" t="s">
        <v>23</v>
      </c>
      <c r="F1513">
        <v>2018</v>
      </c>
      <c r="G1513">
        <v>2018</v>
      </c>
      <c r="H1513">
        <v>403</v>
      </c>
      <c r="I1513" t="s">
        <v>153</v>
      </c>
      <c r="J1513">
        <v>3</v>
      </c>
      <c r="K1513" t="s">
        <v>39</v>
      </c>
      <c r="L1513">
        <v>99</v>
      </c>
      <c r="M1513" t="s">
        <v>26</v>
      </c>
      <c r="N1513">
        <v>99</v>
      </c>
      <c r="O1513" t="s">
        <v>27</v>
      </c>
      <c r="P1513">
        <v>99</v>
      </c>
      <c r="Q1513" t="s">
        <v>42</v>
      </c>
      <c r="R1513">
        <v>1368</v>
      </c>
      <c r="V1513" s="3">
        <f t="shared" si="47"/>
        <v>3.2</v>
      </c>
      <c r="W1513" s="3">
        <f>IF(AND(T1513&lt;&gt;"_U",T1513&lt;&gt;"c",J1513&lt;&gt;9,J1513&lt;&gt;99),IFERROR(VLOOKUP(A1513,'Health Total'!$A$2:$W$10000,18,0),"."),".")</f>
        <v>42696</v>
      </c>
    </row>
    <row r="1514" spans="1:23" x14ac:dyDescent="0.2">
      <c r="A1514" s="1" t="str">
        <f t="shared" si="46"/>
        <v>2018|South Canterbury|Male / TÄne</v>
      </c>
      <c r="B1514" t="s">
        <v>20</v>
      </c>
      <c r="C1514" t="s">
        <v>21</v>
      </c>
      <c r="D1514" t="s">
        <v>22</v>
      </c>
      <c r="E1514" t="s">
        <v>23</v>
      </c>
      <c r="F1514">
        <v>2018</v>
      </c>
      <c r="G1514">
        <v>2018</v>
      </c>
      <c r="H1514">
        <v>403</v>
      </c>
      <c r="I1514" t="s">
        <v>153</v>
      </c>
      <c r="J1514">
        <v>4</v>
      </c>
      <c r="K1514" t="s">
        <v>54</v>
      </c>
      <c r="L1514">
        <v>99</v>
      </c>
      <c r="M1514" t="s">
        <v>26</v>
      </c>
      <c r="N1514">
        <v>99</v>
      </c>
      <c r="O1514" t="s">
        <v>27</v>
      </c>
      <c r="P1514">
        <v>1</v>
      </c>
      <c r="Q1514" t="s">
        <v>34</v>
      </c>
      <c r="R1514">
        <v>1551</v>
      </c>
      <c r="V1514" s="3">
        <f t="shared" si="47"/>
        <v>7.52</v>
      </c>
      <c r="W1514" s="3">
        <f>IF(AND(T1514&lt;&gt;"_U",T1514&lt;&gt;"c",J1514&lt;&gt;9,J1514&lt;&gt;99),IFERROR(VLOOKUP(A1514,'Health Total'!$A$2:$W$10000,18,0),"."),".")</f>
        <v>20616</v>
      </c>
    </row>
    <row r="1515" spans="1:23" x14ac:dyDescent="0.2">
      <c r="A1515" s="1" t="str">
        <f t="shared" si="46"/>
        <v>2018|South Canterbury|Female / Wahine</v>
      </c>
      <c r="B1515" t="s">
        <v>20</v>
      </c>
      <c r="C1515" t="s">
        <v>21</v>
      </c>
      <c r="D1515" t="s">
        <v>22</v>
      </c>
      <c r="E1515" t="s">
        <v>23</v>
      </c>
      <c r="F1515">
        <v>2018</v>
      </c>
      <c r="G1515">
        <v>2018</v>
      </c>
      <c r="H1515">
        <v>403</v>
      </c>
      <c r="I1515" t="s">
        <v>153</v>
      </c>
      <c r="J1515">
        <v>4</v>
      </c>
      <c r="K1515" t="s">
        <v>54</v>
      </c>
      <c r="L1515">
        <v>99</v>
      </c>
      <c r="M1515" t="s">
        <v>26</v>
      </c>
      <c r="N1515">
        <v>99</v>
      </c>
      <c r="O1515" t="s">
        <v>27</v>
      </c>
      <c r="P1515">
        <v>2</v>
      </c>
      <c r="Q1515" t="s">
        <v>31</v>
      </c>
      <c r="R1515">
        <v>2046</v>
      </c>
      <c r="V1515" s="3">
        <f t="shared" si="47"/>
        <v>9.27</v>
      </c>
      <c r="W1515" s="3">
        <f>IF(AND(T1515&lt;&gt;"_U",T1515&lt;&gt;"c",J1515&lt;&gt;9,J1515&lt;&gt;99),IFERROR(VLOOKUP(A1515,'Health Total'!$A$2:$W$10000,18,0),"."),".")</f>
        <v>22083</v>
      </c>
    </row>
    <row r="1516" spans="1:23" x14ac:dyDescent="0.2">
      <c r="A1516" s="1" t="str">
        <f t="shared" si="46"/>
        <v>2018|South Canterbury|Another gender / He ira kÄ“ anÅ</v>
      </c>
      <c r="B1516" t="s">
        <v>20</v>
      </c>
      <c r="C1516" t="s">
        <v>21</v>
      </c>
      <c r="D1516" t="s">
        <v>22</v>
      </c>
      <c r="E1516" t="s">
        <v>23</v>
      </c>
      <c r="F1516">
        <v>2018</v>
      </c>
      <c r="G1516">
        <v>2018</v>
      </c>
      <c r="H1516">
        <v>403</v>
      </c>
      <c r="I1516" t="s">
        <v>153</v>
      </c>
      <c r="J1516">
        <v>4</v>
      </c>
      <c r="K1516" t="s">
        <v>54</v>
      </c>
      <c r="L1516">
        <v>99</v>
      </c>
      <c r="M1516" t="s">
        <v>26</v>
      </c>
      <c r="N1516">
        <v>99</v>
      </c>
      <c r="O1516" t="s">
        <v>27</v>
      </c>
      <c r="P1516">
        <v>3</v>
      </c>
      <c r="Q1516" t="s">
        <v>28</v>
      </c>
      <c r="T1516" t="s">
        <v>36</v>
      </c>
      <c r="U1516" t="s">
        <v>37</v>
      </c>
      <c r="V1516" s="3" t="str">
        <f t="shared" si="47"/>
        <v>.</v>
      </c>
      <c r="W1516" s="3" t="str">
        <f>IF(AND(T1516&lt;&gt;"_U",T1516&lt;&gt;"c",J1516&lt;&gt;9,J1516&lt;&gt;99),IFERROR(VLOOKUP(A1516,'Health Total'!$A$2:$W$10000,18,0),"."),".")</f>
        <v>.</v>
      </c>
    </row>
    <row r="1517" spans="1:23" x14ac:dyDescent="0.2">
      <c r="A1517" s="1" t="str">
        <f t="shared" si="46"/>
        <v>2018|South Canterbury|Total - gender</v>
      </c>
      <c r="B1517" t="s">
        <v>20</v>
      </c>
      <c r="C1517" t="s">
        <v>21</v>
      </c>
      <c r="D1517" t="s">
        <v>22</v>
      </c>
      <c r="E1517" t="s">
        <v>23</v>
      </c>
      <c r="F1517">
        <v>2018</v>
      </c>
      <c r="G1517">
        <v>2018</v>
      </c>
      <c r="H1517">
        <v>403</v>
      </c>
      <c r="I1517" t="s">
        <v>153</v>
      </c>
      <c r="J1517">
        <v>4</v>
      </c>
      <c r="K1517" t="s">
        <v>54</v>
      </c>
      <c r="L1517">
        <v>99</v>
      </c>
      <c r="M1517" t="s">
        <v>26</v>
      </c>
      <c r="N1517">
        <v>99</v>
      </c>
      <c r="O1517" t="s">
        <v>27</v>
      </c>
      <c r="P1517">
        <v>99</v>
      </c>
      <c r="Q1517" t="s">
        <v>42</v>
      </c>
      <c r="R1517">
        <v>3594</v>
      </c>
      <c r="V1517" s="3">
        <f t="shared" si="47"/>
        <v>8.42</v>
      </c>
      <c r="W1517" s="3">
        <f>IF(AND(T1517&lt;&gt;"_U",T1517&lt;&gt;"c",J1517&lt;&gt;9,J1517&lt;&gt;99),IFERROR(VLOOKUP(A1517,'Health Total'!$A$2:$W$10000,18,0),"."),".")</f>
        <v>42696</v>
      </c>
    </row>
    <row r="1518" spans="1:23" x14ac:dyDescent="0.2">
      <c r="A1518" s="1" t="str">
        <f t="shared" si="46"/>
        <v>2018|South Canterbury|Male / TÄne</v>
      </c>
      <c r="B1518" t="s">
        <v>20</v>
      </c>
      <c r="C1518" t="s">
        <v>21</v>
      </c>
      <c r="D1518" t="s">
        <v>22</v>
      </c>
      <c r="E1518" t="s">
        <v>23</v>
      </c>
      <c r="F1518">
        <v>2018</v>
      </c>
      <c r="G1518">
        <v>2018</v>
      </c>
      <c r="H1518">
        <v>403</v>
      </c>
      <c r="I1518" t="s">
        <v>153</v>
      </c>
      <c r="J1518">
        <v>5</v>
      </c>
      <c r="K1518" t="s">
        <v>33</v>
      </c>
      <c r="L1518">
        <v>99</v>
      </c>
      <c r="M1518" t="s">
        <v>26</v>
      </c>
      <c r="N1518">
        <v>99</v>
      </c>
      <c r="O1518" t="s">
        <v>27</v>
      </c>
      <c r="P1518">
        <v>1</v>
      </c>
      <c r="Q1518" t="s">
        <v>34</v>
      </c>
      <c r="R1518">
        <v>711</v>
      </c>
      <c r="V1518" s="3">
        <f t="shared" si="47"/>
        <v>3.45</v>
      </c>
      <c r="W1518" s="3">
        <f>IF(AND(T1518&lt;&gt;"_U",T1518&lt;&gt;"c",J1518&lt;&gt;9,J1518&lt;&gt;99),IFERROR(VLOOKUP(A1518,'Health Total'!$A$2:$W$10000,18,0),"."),".")</f>
        <v>20616</v>
      </c>
    </row>
    <row r="1519" spans="1:23" x14ac:dyDescent="0.2">
      <c r="A1519" s="1" t="str">
        <f t="shared" si="46"/>
        <v>2018|South Canterbury|Female / Wahine</v>
      </c>
      <c r="B1519" t="s">
        <v>20</v>
      </c>
      <c r="C1519" t="s">
        <v>21</v>
      </c>
      <c r="D1519" t="s">
        <v>22</v>
      </c>
      <c r="E1519" t="s">
        <v>23</v>
      </c>
      <c r="F1519">
        <v>2018</v>
      </c>
      <c r="G1519">
        <v>2018</v>
      </c>
      <c r="H1519">
        <v>403</v>
      </c>
      <c r="I1519" t="s">
        <v>153</v>
      </c>
      <c r="J1519">
        <v>5</v>
      </c>
      <c r="K1519" t="s">
        <v>33</v>
      </c>
      <c r="L1519">
        <v>99</v>
      </c>
      <c r="M1519" t="s">
        <v>26</v>
      </c>
      <c r="N1519">
        <v>99</v>
      </c>
      <c r="O1519" t="s">
        <v>27</v>
      </c>
      <c r="P1519">
        <v>2</v>
      </c>
      <c r="Q1519" t="s">
        <v>31</v>
      </c>
      <c r="R1519">
        <v>2304</v>
      </c>
      <c r="V1519" s="3">
        <f t="shared" si="47"/>
        <v>10.43</v>
      </c>
      <c r="W1519" s="3">
        <f>IF(AND(T1519&lt;&gt;"_U",T1519&lt;&gt;"c",J1519&lt;&gt;9,J1519&lt;&gt;99),IFERROR(VLOOKUP(A1519,'Health Total'!$A$2:$W$10000,18,0),"."),".")</f>
        <v>22083</v>
      </c>
    </row>
    <row r="1520" spans="1:23" x14ac:dyDescent="0.2">
      <c r="A1520" s="1" t="str">
        <f t="shared" si="46"/>
        <v>2018|South Canterbury|Another gender / He ira kÄ“ anÅ</v>
      </c>
      <c r="B1520" t="s">
        <v>20</v>
      </c>
      <c r="C1520" t="s">
        <v>21</v>
      </c>
      <c r="D1520" t="s">
        <v>22</v>
      </c>
      <c r="E1520" t="s">
        <v>23</v>
      </c>
      <c r="F1520">
        <v>2018</v>
      </c>
      <c r="G1520">
        <v>2018</v>
      </c>
      <c r="H1520">
        <v>403</v>
      </c>
      <c r="I1520" t="s">
        <v>153</v>
      </c>
      <c r="J1520">
        <v>5</v>
      </c>
      <c r="K1520" t="s">
        <v>33</v>
      </c>
      <c r="L1520">
        <v>99</v>
      </c>
      <c r="M1520" t="s">
        <v>26</v>
      </c>
      <c r="N1520">
        <v>99</v>
      </c>
      <c r="O1520" t="s">
        <v>27</v>
      </c>
      <c r="P1520">
        <v>3</v>
      </c>
      <c r="Q1520" t="s">
        <v>28</v>
      </c>
      <c r="T1520" t="s">
        <v>36</v>
      </c>
      <c r="U1520" t="s">
        <v>37</v>
      </c>
      <c r="V1520" s="3" t="str">
        <f t="shared" si="47"/>
        <v>.</v>
      </c>
      <c r="W1520" s="3" t="str">
        <f>IF(AND(T1520&lt;&gt;"_U",T1520&lt;&gt;"c",J1520&lt;&gt;9,J1520&lt;&gt;99),IFERROR(VLOOKUP(A1520,'Health Total'!$A$2:$W$10000,18,0),"."),".")</f>
        <v>.</v>
      </c>
    </row>
    <row r="1521" spans="1:23" x14ac:dyDescent="0.2">
      <c r="A1521" s="1" t="str">
        <f t="shared" si="46"/>
        <v>2018|South Canterbury|Total - gender</v>
      </c>
      <c r="B1521" t="s">
        <v>20</v>
      </c>
      <c r="C1521" t="s">
        <v>21</v>
      </c>
      <c r="D1521" t="s">
        <v>22</v>
      </c>
      <c r="E1521" t="s">
        <v>23</v>
      </c>
      <c r="F1521">
        <v>2018</v>
      </c>
      <c r="G1521">
        <v>2018</v>
      </c>
      <c r="H1521">
        <v>403</v>
      </c>
      <c r="I1521" t="s">
        <v>153</v>
      </c>
      <c r="J1521">
        <v>5</v>
      </c>
      <c r="K1521" t="s">
        <v>33</v>
      </c>
      <c r="L1521">
        <v>99</v>
      </c>
      <c r="M1521" t="s">
        <v>26</v>
      </c>
      <c r="N1521">
        <v>99</v>
      </c>
      <c r="O1521" t="s">
        <v>27</v>
      </c>
      <c r="P1521">
        <v>99</v>
      </c>
      <c r="Q1521" t="s">
        <v>42</v>
      </c>
      <c r="R1521">
        <v>3015</v>
      </c>
      <c r="V1521" s="3">
        <f t="shared" si="47"/>
        <v>7.06</v>
      </c>
      <c r="W1521" s="3">
        <f>IF(AND(T1521&lt;&gt;"_U",T1521&lt;&gt;"c",J1521&lt;&gt;9,J1521&lt;&gt;99),IFERROR(VLOOKUP(A1521,'Health Total'!$A$2:$W$10000,18,0),"."),".")</f>
        <v>42696</v>
      </c>
    </row>
    <row r="1522" spans="1:23" x14ac:dyDescent="0.2">
      <c r="A1522" s="1" t="str">
        <f t="shared" si="46"/>
        <v>2018|South Canterbury|Male / TÄne</v>
      </c>
      <c r="B1522" t="s">
        <v>20</v>
      </c>
      <c r="C1522" t="s">
        <v>21</v>
      </c>
      <c r="D1522" t="s">
        <v>22</v>
      </c>
      <c r="E1522" t="s">
        <v>23</v>
      </c>
      <c r="F1522">
        <v>2018</v>
      </c>
      <c r="G1522">
        <v>2018</v>
      </c>
      <c r="H1522">
        <v>403</v>
      </c>
      <c r="I1522" t="s">
        <v>153</v>
      </c>
      <c r="J1522">
        <v>6</v>
      </c>
      <c r="K1522" t="s">
        <v>52</v>
      </c>
      <c r="L1522">
        <v>99</v>
      </c>
      <c r="M1522" t="s">
        <v>26</v>
      </c>
      <c r="N1522">
        <v>99</v>
      </c>
      <c r="O1522" t="s">
        <v>27</v>
      </c>
      <c r="P1522">
        <v>1</v>
      </c>
      <c r="Q1522" t="s">
        <v>34</v>
      </c>
      <c r="R1522">
        <v>6507</v>
      </c>
      <c r="V1522" s="3">
        <f t="shared" si="47"/>
        <v>31.56</v>
      </c>
      <c r="W1522" s="3">
        <f>IF(AND(T1522&lt;&gt;"_U",T1522&lt;&gt;"c",J1522&lt;&gt;9,J1522&lt;&gt;99),IFERROR(VLOOKUP(A1522,'Health Total'!$A$2:$W$10000,18,0),"."),".")</f>
        <v>20616</v>
      </c>
    </row>
    <row r="1523" spans="1:23" x14ac:dyDescent="0.2">
      <c r="A1523" s="1" t="str">
        <f t="shared" si="46"/>
        <v>2018|South Canterbury|Female / Wahine</v>
      </c>
      <c r="B1523" t="s">
        <v>20</v>
      </c>
      <c r="C1523" t="s">
        <v>21</v>
      </c>
      <c r="D1523" t="s">
        <v>22</v>
      </c>
      <c r="E1523" t="s">
        <v>23</v>
      </c>
      <c r="F1523">
        <v>2018</v>
      </c>
      <c r="G1523">
        <v>2018</v>
      </c>
      <c r="H1523">
        <v>403</v>
      </c>
      <c r="I1523" t="s">
        <v>153</v>
      </c>
      <c r="J1523">
        <v>6</v>
      </c>
      <c r="K1523" t="s">
        <v>52</v>
      </c>
      <c r="L1523">
        <v>99</v>
      </c>
      <c r="M1523" t="s">
        <v>26</v>
      </c>
      <c r="N1523">
        <v>99</v>
      </c>
      <c r="O1523" t="s">
        <v>27</v>
      </c>
      <c r="P1523">
        <v>2</v>
      </c>
      <c r="Q1523" t="s">
        <v>31</v>
      </c>
      <c r="R1523">
        <v>5754</v>
      </c>
      <c r="V1523" s="3">
        <f t="shared" si="47"/>
        <v>26.06</v>
      </c>
      <c r="W1523" s="3">
        <f>IF(AND(T1523&lt;&gt;"_U",T1523&lt;&gt;"c",J1523&lt;&gt;9,J1523&lt;&gt;99),IFERROR(VLOOKUP(A1523,'Health Total'!$A$2:$W$10000,18,0),"."),".")</f>
        <v>22083</v>
      </c>
    </row>
    <row r="1524" spans="1:23" x14ac:dyDescent="0.2">
      <c r="A1524" s="1" t="str">
        <f t="shared" si="46"/>
        <v>2018|South Canterbury|Another gender / He ira kÄ“ anÅ</v>
      </c>
      <c r="B1524" t="s">
        <v>20</v>
      </c>
      <c r="C1524" t="s">
        <v>21</v>
      </c>
      <c r="D1524" t="s">
        <v>22</v>
      </c>
      <c r="E1524" t="s">
        <v>23</v>
      </c>
      <c r="F1524">
        <v>2018</v>
      </c>
      <c r="G1524">
        <v>2018</v>
      </c>
      <c r="H1524">
        <v>403</v>
      </c>
      <c r="I1524" t="s">
        <v>153</v>
      </c>
      <c r="J1524">
        <v>6</v>
      </c>
      <c r="K1524" t="s">
        <v>52</v>
      </c>
      <c r="L1524">
        <v>99</v>
      </c>
      <c r="M1524" t="s">
        <v>26</v>
      </c>
      <c r="N1524">
        <v>99</v>
      </c>
      <c r="O1524" t="s">
        <v>27</v>
      </c>
      <c r="P1524">
        <v>3</v>
      </c>
      <c r="Q1524" t="s">
        <v>28</v>
      </c>
      <c r="T1524" t="s">
        <v>36</v>
      </c>
      <c r="U1524" t="s">
        <v>37</v>
      </c>
      <c r="V1524" s="3" t="str">
        <f t="shared" si="47"/>
        <v>.</v>
      </c>
      <c r="W1524" s="3" t="str">
        <f>IF(AND(T1524&lt;&gt;"_U",T1524&lt;&gt;"c",J1524&lt;&gt;9,J1524&lt;&gt;99),IFERROR(VLOOKUP(A1524,'Health Total'!$A$2:$W$10000,18,0),"."),".")</f>
        <v>.</v>
      </c>
    </row>
    <row r="1525" spans="1:23" x14ac:dyDescent="0.2">
      <c r="A1525" s="1" t="str">
        <f t="shared" si="46"/>
        <v>2018|South Canterbury|Total - gender</v>
      </c>
      <c r="B1525" t="s">
        <v>20</v>
      </c>
      <c r="C1525" t="s">
        <v>21</v>
      </c>
      <c r="D1525" t="s">
        <v>22</v>
      </c>
      <c r="E1525" t="s">
        <v>23</v>
      </c>
      <c r="F1525">
        <v>2018</v>
      </c>
      <c r="G1525">
        <v>2018</v>
      </c>
      <c r="H1525">
        <v>403</v>
      </c>
      <c r="I1525" t="s">
        <v>153</v>
      </c>
      <c r="J1525">
        <v>6</v>
      </c>
      <c r="K1525" t="s">
        <v>52</v>
      </c>
      <c r="L1525">
        <v>99</v>
      </c>
      <c r="M1525" t="s">
        <v>26</v>
      </c>
      <c r="N1525">
        <v>99</v>
      </c>
      <c r="O1525" t="s">
        <v>27</v>
      </c>
      <c r="P1525">
        <v>99</v>
      </c>
      <c r="Q1525" t="s">
        <v>42</v>
      </c>
      <c r="R1525">
        <v>12261</v>
      </c>
      <c r="V1525" s="3">
        <f t="shared" si="47"/>
        <v>28.72</v>
      </c>
      <c r="W1525" s="3">
        <f>IF(AND(T1525&lt;&gt;"_U",T1525&lt;&gt;"c",J1525&lt;&gt;9,J1525&lt;&gt;99),IFERROR(VLOOKUP(A1525,'Health Total'!$A$2:$W$10000,18,0),"."),".")</f>
        <v>42696</v>
      </c>
    </row>
    <row r="1526" spans="1:23" x14ac:dyDescent="0.2">
      <c r="A1526" s="1" t="str">
        <f t="shared" si="46"/>
        <v>2018|South Canterbury|Male / TÄne</v>
      </c>
      <c r="B1526" t="s">
        <v>20</v>
      </c>
      <c r="C1526" t="s">
        <v>21</v>
      </c>
      <c r="D1526" t="s">
        <v>22</v>
      </c>
      <c r="E1526" t="s">
        <v>23</v>
      </c>
      <c r="F1526">
        <v>2018</v>
      </c>
      <c r="G1526">
        <v>2018</v>
      </c>
      <c r="H1526">
        <v>403</v>
      </c>
      <c r="I1526" t="s">
        <v>153</v>
      </c>
      <c r="J1526">
        <v>9</v>
      </c>
      <c r="K1526" t="s">
        <v>25</v>
      </c>
      <c r="L1526">
        <v>99</v>
      </c>
      <c r="M1526" t="s">
        <v>26</v>
      </c>
      <c r="N1526">
        <v>99</v>
      </c>
      <c r="O1526" t="s">
        <v>27</v>
      </c>
      <c r="P1526">
        <v>1</v>
      </c>
      <c r="Q1526" t="s">
        <v>34</v>
      </c>
      <c r="R1526">
        <v>3267</v>
      </c>
      <c r="V1526" s="3" t="str">
        <f t="shared" si="47"/>
        <v>.</v>
      </c>
      <c r="W1526" s="3" t="str">
        <f>IF(AND(T1526&lt;&gt;"_U",T1526&lt;&gt;"c",J1526&lt;&gt;9,J1526&lt;&gt;99),IFERROR(VLOOKUP(A1526,'Health Total'!$A$2:$W$10000,18,0),"."),".")</f>
        <v>.</v>
      </c>
    </row>
    <row r="1527" spans="1:23" x14ac:dyDescent="0.2">
      <c r="A1527" s="1" t="str">
        <f t="shared" si="46"/>
        <v>2018|South Canterbury|Female / Wahine</v>
      </c>
      <c r="B1527" t="s">
        <v>20</v>
      </c>
      <c r="C1527" t="s">
        <v>21</v>
      </c>
      <c r="D1527" t="s">
        <v>22</v>
      </c>
      <c r="E1527" t="s">
        <v>23</v>
      </c>
      <c r="F1527">
        <v>2018</v>
      </c>
      <c r="G1527">
        <v>2018</v>
      </c>
      <c r="H1527">
        <v>403</v>
      </c>
      <c r="I1527" t="s">
        <v>153</v>
      </c>
      <c r="J1527">
        <v>9</v>
      </c>
      <c r="K1527" t="s">
        <v>25</v>
      </c>
      <c r="L1527">
        <v>99</v>
      </c>
      <c r="M1527" t="s">
        <v>26</v>
      </c>
      <c r="N1527">
        <v>99</v>
      </c>
      <c r="O1527" t="s">
        <v>27</v>
      </c>
      <c r="P1527">
        <v>2</v>
      </c>
      <c r="Q1527" t="s">
        <v>31</v>
      </c>
      <c r="R1527">
        <v>2559</v>
      </c>
      <c r="V1527" s="3" t="str">
        <f t="shared" si="47"/>
        <v>.</v>
      </c>
      <c r="W1527" s="3" t="str">
        <f>IF(AND(T1527&lt;&gt;"_U",T1527&lt;&gt;"c",J1527&lt;&gt;9,J1527&lt;&gt;99),IFERROR(VLOOKUP(A1527,'Health Total'!$A$2:$W$10000,18,0),"."),".")</f>
        <v>.</v>
      </c>
    </row>
    <row r="1528" spans="1:23" x14ac:dyDescent="0.2">
      <c r="A1528" s="1" t="str">
        <f t="shared" si="46"/>
        <v>2018|South Canterbury|Another gender / He ira kÄ“ anÅ</v>
      </c>
      <c r="B1528" t="s">
        <v>20</v>
      </c>
      <c r="C1528" t="s">
        <v>21</v>
      </c>
      <c r="D1528" t="s">
        <v>22</v>
      </c>
      <c r="E1528" t="s">
        <v>23</v>
      </c>
      <c r="F1528">
        <v>2018</v>
      </c>
      <c r="G1528">
        <v>2018</v>
      </c>
      <c r="H1528">
        <v>403</v>
      </c>
      <c r="I1528" t="s">
        <v>153</v>
      </c>
      <c r="J1528">
        <v>9</v>
      </c>
      <c r="K1528" t="s">
        <v>25</v>
      </c>
      <c r="L1528">
        <v>99</v>
      </c>
      <c r="M1528" t="s">
        <v>26</v>
      </c>
      <c r="N1528">
        <v>99</v>
      </c>
      <c r="O1528" t="s">
        <v>27</v>
      </c>
      <c r="P1528">
        <v>3</v>
      </c>
      <c r="Q1528" t="s">
        <v>28</v>
      </c>
      <c r="T1528" t="s">
        <v>36</v>
      </c>
      <c r="U1528" t="s">
        <v>37</v>
      </c>
      <c r="V1528" s="3" t="str">
        <f t="shared" si="47"/>
        <v>.</v>
      </c>
      <c r="W1528" s="3" t="str">
        <f>IF(AND(T1528&lt;&gt;"_U",T1528&lt;&gt;"c",J1528&lt;&gt;9,J1528&lt;&gt;99),IFERROR(VLOOKUP(A1528,'Health Total'!$A$2:$W$10000,18,0),"."),".")</f>
        <v>.</v>
      </c>
    </row>
    <row r="1529" spans="1:23" x14ac:dyDescent="0.2">
      <c r="A1529" s="1" t="str">
        <f t="shared" si="46"/>
        <v>2018|South Canterbury|Total - gender</v>
      </c>
      <c r="B1529" t="s">
        <v>20</v>
      </c>
      <c r="C1529" t="s">
        <v>21</v>
      </c>
      <c r="D1529" t="s">
        <v>22</v>
      </c>
      <c r="E1529" t="s">
        <v>23</v>
      </c>
      <c r="F1529">
        <v>2018</v>
      </c>
      <c r="G1529">
        <v>2018</v>
      </c>
      <c r="H1529">
        <v>403</v>
      </c>
      <c r="I1529" t="s">
        <v>153</v>
      </c>
      <c r="J1529">
        <v>9</v>
      </c>
      <c r="K1529" t="s">
        <v>25</v>
      </c>
      <c r="L1529">
        <v>99</v>
      </c>
      <c r="M1529" t="s">
        <v>26</v>
      </c>
      <c r="N1529">
        <v>99</v>
      </c>
      <c r="O1529" t="s">
        <v>27</v>
      </c>
      <c r="P1529">
        <v>99</v>
      </c>
      <c r="Q1529" t="s">
        <v>42</v>
      </c>
      <c r="R1529">
        <v>5829</v>
      </c>
      <c r="V1529" s="3" t="str">
        <f t="shared" si="47"/>
        <v>.</v>
      </c>
      <c r="W1529" s="3" t="str">
        <f>IF(AND(T1529&lt;&gt;"_U",T1529&lt;&gt;"c",J1529&lt;&gt;9,J1529&lt;&gt;99),IFERROR(VLOOKUP(A1529,'Health Total'!$A$2:$W$10000,18,0),"."),".")</f>
        <v>.</v>
      </c>
    </row>
    <row r="1530" spans="1:23" x14ac:dyDescent="0.2">
      <c r="A1530" s="1" t="str">
        <f t="shared" si="46"/>
        <v>2018|South Canterbury|Male / TÄne</v>
      </c>
      <c r="B1530" t="s">
        <v>20</v>
      </c>
      <c r="C1530" t="s">
        <v>21</v>
      </c>
      <c r="D1530" t="s">
        <v>22</v>
      </c>
      <c r="E1530" t="s">
        <v>23</v>
      </c>
      <c r="F1530">
        <v>2018</v>
      </c>
      <c r="G1530">
        <v>2018</v>
      </c>
      <c r="H1530">
        <v>403</v>
      </c>
      <c r="I1530" t="s">
        <v>153</v>
      </c>
      <c r="J1530">
        <v>77</v>
      </c>
      <c r="K1530" t="s">
        <v>49</v>
      </c>
      <c r="L1530">
        <v>99</v>
      </c>
      <c r="M1530" t="s">
        <v>26</v>
      </c>
      <c r="N1530">
        <v>99</v>
      </c>
      <c r="O1530" t="s">
        <v>27</v>
      </c>
      <c r="P1530">
        <v>1</v>
      </c>
      <c r="Q1530" t="s">
        <v>34</v>
      </c>
      <c r="R1530">
        <v>20616</v>
      </c>
      <c r="V1530" s="3">
        <f t="shared" si="47"/>
        <v>100</v>
      </c>
      <c r="W1530" s="3">
        <f>IF(AND(T1530&lt;&gt;"_U",T1530&lt;&gt;"c",J1530&lt;&gt;9,J1530&lt;&gt;99),IFERROR(VLOOKUP(A1530,'Health Total'!$A$2:$W$10000,18,0),"."),".")</f>
        <v>20616</v>
      </c>
    </row>
    <row r="1531" spans="1:23" x14ac:dyDescent="0.2">
      <c r="A1531" s="1" t="str">
        <f t="shared" si="46"/>
        <v>2018|South Canterbury|Female / Wahine</v>
      </c>
      <c r="B1531" t="s">
        <v>20</v>
      </c>
      <c r="C1531" t="s">
        <v>21</v>
      </c>
      <c r="D1531" t="s">
        <v>22</v>
      </c>
      <c r="E1531" t="s">
        <v>23</v>
      </c>
      <c r="F1531">
        <v>2018</v>
      </c>
      <c r="G1531">
        <v>2018</v>
      </c>
      <c r="H1531">
        <v>403</v>
      </c>
      <c r="I1531" t="s">
        <v>153</v>
      </c>
      <c r="J1531">
        <v>77</v>
      </c>
      <c r="K1531" t="s">
        <v>49</v>
      </c>
      <c r="L1531">
        <v>99</v>
      </c>
      <c r="M1531" t="s">
        <v>26</v>
      </c>
      <c r="N1531">
        <v>99</v>
      </c>
      <c r="O1531" t="s">
        <v>27</v>
      </c>
      <c r="P1531">
        <v>2</v>
      </c>
      <c r="Q1531" t="s">
        <v>31</v>
      </c>
      <c r="R1531">
        <v>22083</v>
      </c>
      <c r="V1531" s="3">
        <f t="shared" si="47"/>
        <v>100</v>
      </c>
      <c r="W1531" s="3">
        <f>IF(AND(T1531&lt;&gt;"_U",T1531&lt;&gt;"c",J1531&lt;&gt;9,J1531&lt;&gt;99),IFERROR(VLOOKUP(A1531,'Health Total'!$A$2:$W$10000,18,0),"."),".")</f>
        <v>22083</v>
      </c>
    </row>
    <row r="1532" spans="1:23" x14ac:dyDescent="0.2">
      <c r="A1532" s="1" t="str">
        <f t="shared" si="46"/>
        <v>2018|South Canterbury|Another gender / He ira kÄ“ anÅ</v>
      </c>
      <c r="B1532" t="s">
        <v>20</v>
      </c>
      <c r="C1532" t="s">
        <v>21</v>
      </c>
      <c r="D1532" t="s">
        <v>22</v>
      </c>
      <c r="E1532" t="s">
        <v>23</v>
      </c>
      <c r="F1532">
        <v>2018</v>
      </c>
      <c r="G1532">
        <v>2018</v>
      </c>
      <c r="H1532">
        <v>403</v>
      </c>
      <c r="I1532" t="s">
        <v>153</v>
      </c>
      <c r="J1532">
        <v>77</v>
      </c>
      <c r="K1532" t="s">
        <v>49</v>
      </c>
      <c r="L1532">
        <v>99</v>
      </c>
      <c r="M1532" t="s">
        <v>26</v>
      </c>
      <c r="N1532">
        <v>99</v>
      </c>
      <c r="O1532" t="s">
        <v>27</v>
      </c>
      <c r="P1532">
        <v>3</v>
      </c>
      <c r="Q1532" t="s">
        <v>28</v>
      </c>
      <c r="T1532" t="s">
        <v>36</v>
      </c>
      <c r="U1532" t="s">
        <v>37</v>
      </c>
      <c r="V1532" s="3" t="str">
        <f t="shared" si="47"/>
        <v>.</v>
      </c>
      <c r="W1532" s="3" t="str">
        <f>IF(AND(T1532&lt;&gt;"_U",T1532&lt;&gt;"c",J1532&lt;&gt;9,J1532&lt;&gt;99),IFERROR(VLOOKUP(A1532,'Health Total'!$A$2:$W$10000,18,0),"."),".")</f>
        <v>.</v>
      </c>
    </row>
    <row r="1533" spans="1:23" x14ac:dyDescent="0.2">
      <c r="A1533" s="1" t="str">
        <f t="shared" si="46"/>
        <v>2018|South Canterbury|Total - gender</v>
      </c>
      <c r="B1533" t="s">
        <v>20</v>
      </c>
      <c r="C1533" t="s">
        <v>21</v>
      </c>
      <c r="D1533" t="s">
        <v>22</v>
      </c>
      <c r="E1533" t="s">
        <v>23</v>
      </c>
      <c r="F1533">
        <v>2018</v>
      </c>
      <c r="G1533">
        <v>2018</v>
      </c>
      <c r="H1533">
        <v>403</v>
      </c>
      <c r="I1533" t="s">
        <v>153</v>
      </c>
      <c r="J1533">
        <v>77</v>
      </c>
      <c r="K1533" t="s">
        <v>49</v>
      </c>
      <c r="L1533">
        <v>99</v>
      </c>
      <c r="M1533" t="s">
        <v>26</v>
      </c>
      <c r="N1533">
        <v>99</v>
      </c>
      <c r="O1533" t="s">
        <v>27</v>
      </c>
      <c r="P1533">
        <v>99</v>
      </c>
      <c r="Q1533" t="s">
        <v>42</v>
      </c>
      <c r="R1533">
        <v>42696</v>
      </c>
      <c r="V1533" s="3">
        <f t="shared" si="47"/>
        <v>100</v>
      </c>
      <c r="W1533" s="3">
        <f>IF(AND(T1533&lt;&gt;"_U",T1533&lt;&gt;"c",J1533&lt;&gt;9,J1533&lt;&gt;99),IFERROR(VLOOKUP(A1533,'Health Total'!$A$2:$W$10000,18,0),"."),".")</f>
        <v>42696</v>
      </c>
    </row>
    <row r="1534" spans="1:23" x14ac:dyDescent="0.2">
      <c r="A1534" s="1" t="str">
        <f t="shared" si="46"/>
        <v>2018|South Canterbury|Male / TÄne</v>
      </c>
      <c r="B1534" t="s">
        <v>20</v>
      </c>
      <c r="C1534" t="s">
        <v>21</v>
      </c>
      <c r="D1534" t="s">
        <v>22</v>
      </c>
      <c r="E1534" t="s">
        <v>23</v>
      </c>
      <c r="F1534">
        <v>2018</v>
      </c>
      <c r="G1534">
        <v>2018</v>
      </c>
      <c r="H1534">
        <v>403</v>
      </c>
      <c r="I1534" t="s">
        <v>153</v>
      </c>
      <c r="J1534">
        <v>99</v>
      </c>
      <c r="K1534" t="s">
        <v>47</v>
      </c>
      <c r="L1534">
        <v>99</v>
      </c>
      <c r="M1534" t="s">
        <v>26</v>
      </c>
      <c r="N1534">
        <v>99</v>
      </c>
      <c r="O1534" t="s">
        <v>27</v>
      </c>
      <c r="P1534">
        <v>1</v>
      </c>
      <c r="Q1534" t="s">
        <v>34</v>
      </c>
      <c r="R1534">
        <v>23883</v>
      </c>
      <c r="V1534" s="3" t="str">
        <f t="shared" si="47"/>
        <v>.</v>
      </c>
      <c r="W1534" s="3" t="str">
        <f>IF(AND(T1534&lt;&gt;"_U",T1534&lt;&gt;"c",J1534&lt;&gt;9,J1534&lt;&gt;99),IFERROR(VLOOKUP(A1534,'Health Total'!$A$2:$W$10000,18,0),"."),".")</f>
        <v>.</v>
      </c>
    </row>
    <row r="1535" spans="1:23" x14ac:dyDescent="0.2">
      <c r="A1535" s="1" t="str">
        <f t="shared" si="46"/>
        <v>2018|South Canterbury|Female / Wahine</v>
      </c>
      <c r="B1535" t="s">
        <v>20</v>
      </c>
      <c r="C1535" t="s">
        <v>21</v>
      </c>
      <c r="D1535" t="s">
        <v>22</v>
      </c>
      <c r="E1535" t="s">
        <v>23</v>
      </c>
      <c r="F1535">
        <v>2018</v>
      </c>
      <c r="G1535">
        <v>2018</v>
      </c>
      <c r="H1535">
        <v>403</v>
      </c>
      <c r="I1535" t="s">
        <v>153</v>
      </c>
      <c r="J1535">
        <v>99</v>
      </c>
      <c r="K1535" t="s">
        <v>47</v>
      </c>
      <c r="L1535">
        <v>99</v>
      </c>
      <c r="M1535" t="s">
        <v>26</v>
      </c>
      <c r="N1535">
        <v>99</v>
      </c>
      <c r="O1535" t="s">
        <v>27</v>
      </c>
      <c r="P1535">
        <v>2</v>
      </c>
      <c r="Q1535" t="s">
        <v>31</v>
      </c>
      <c r="R1535">
        <v>24642</v>
      </c>
      <c r="V1535" s="3" t="str">
        <f t="shared" si="47"/>
        <v>.</v>
      </c>
      <c r="W1535" s="3" t="str">
        <f>IF(AND(T1535&lt;&gt;"_U",T1535&lt;&gt;"c",J1535&lt;&gt;9,J1535&lt;&gt;99),IFERROR(VLOOKUP(A1535,'Health Total'!$A$2:$W$10000,18,0),"."),".")</f>
        <v>.</v>
      </c>
    </row>
    <row r="1536" spans="1:23" x14ac:dyDescent="0.2">
      <c r="A1536" s="1" t="str">
        <f t="shared" si="46"/>
        <v>2018|South Canterbury|Another gender / He ira kÄ“ anÅ</v>
      </c>
      <c r="B1536" t="s">
        <v>20</v>
      </c>
      <c r="C1536" t="s">
        <v>21</v>
      </c>
      <c r="D1536" t="s">
        <v>22</v>
      </c>
      <c r="E1536" t="s">
        <v>23</v>
      </c>
      <c r="F1536">
        <v>2018</v>
      </c>
      <c r="G1536">
        <v>2018</v>
      </c>
      <c r="H1536">
        <v>403</v>
      </c>
      <c r="I1536" t="s">
        <v>153</v>
      </c>
      <c r="J1536">
        <v>99</v>
      </c>
      <c r="K1536" t="s">
        <v>47</v>
      </c>
      <c r="L1536">
        <v>99</v>
      </c>
      <c r="M1536" t="s">
        <v>26</v>
      </c>
      <c r="N1536">
        <v>99</v>
      </c>
      <c r="O1536" t="s">
        <v>27</v>
      </c>
      <c r="P1536">
        <v>3</v>
      </c>
      <c r="Q1536" t="s">
        <v>28</v>
      </c>
      <c r="T1536" t="s">
        <v>36</v>
      </c>
      <c r="U1536" t="s">
        <v>37</v>
      </c>
      <c r="V1536" s="3" t="str">
        <f t="shared" si="47"/>
        <v>.</v>
      </c>
      <c r="W1536" s="3" t="str">
        <f>IF(AND(T1536&lt;&gt;"_U",T1536&lt;&gt;"c",J1536&lt;&gt;9,J1536&lt;&gt;99),IFERROR(VLOOKUP(A1536,'Health Total'!$A$2:$W$10000,18,0),"."),".")</f>
        <v>.</v>
      </c>
    </row>
    <row r="1537" spans="1:23" x14ac:dyDescent="0.2">
      <c r="A1537" s="1" t="str">
        <f t="shared" si="46"/>
        <v>2018|South Canterbury|Total - gender</v>
      </c>
      <c r="B1537" t="s">
        <v>20</v>
      </c>
      <c r="C1537" t="s">
        <v>21</v>
      </c>
      <c r="D1537" t="s">
        <v>22</v>
      </c>
      <c r="E1537" t="s">
        <v>23</v>
      </c>
      <c r="F1537">
        <v>2018</v>
      </c>
      <c r="G1537">
        <v>2018</v>
      </c>
      <c r="H1537">
        <v>403</v>
      </c>
      <c r="I1537" t="s">
        <v>153</v>
      </c>
      <c r="J1537">
        <v>99</v>
      </c>
      <c r="K1537" t="s">
        <v>47</v>
      </c>
      <c r="L1537">
        <v>99</v>
      </c>
      <c r="M1537" t="s">
        <v>26</v>
      </c>
      <c r="N1537">
        <v>99</v>
      </c>
      <c r="O1537" t="s">
        <v>27</v>
      </c>
      <c r="P1537">
        <v>99</v>
      </c>
      <c r="Q1537" t="s">
        <v>42</v>
      </c>
      <c r="R1537">
        <v>48525</v>
      </c>
      <c r="V1537" s="3" t="str">
        <f t="shared" si="47"/>
        <v>.</v>
      </c>
      <c r="W1537" s="3" t="str">
        <f>IF(AND(T1537&lt;&gt;"_U",T1537&lt;&gt;"c",J1537&lt;&gt;9,J1537&lt;&gt;99),IFERROR(VLOOKUP(A1537,'Health Total'!$A$2:$W$10000,18,0),"."),".")</f>
        <v>.</v>
      </c>
    </row>
    <row r="1538" spans="1:23" x14ac:dyDescent="0.2">
      <c r="A1538" s="1" t="str">
        <f t="shared" si="46"/>
        <v>2018|Southern|Male / TÄne</v>
      </c>
      <c r="B1538" t="s">
        <v>20</v>
      </c>
      <c r="C1538" t="s">
        <v>21</v>
      </c>
      <c r="D1538" t="s">
        <v>22</v>
      </c>
      <c r="E1538" t="s">
        <v>23</v>
      </c>
      <c r="F1538">
        <v>2018</v>
      </c>
      <c r="G1538">
        <v>2018</v>
      </c>
      <c r="H1538">
        <v>404</v>
      </c>
      <c r="I1538" t="s">
        <v>152</v>
      </c>
      <c r="J1538">
        <v>1</v>
      </c>
      <c r="K1538" t="s">
        <v>30</v>
      </c>
      <c r="L1538">
        <v>99</v>
      </c>
      <c r="M1538" t="s">
        <v>26</v>
      </c>
      <c r="N1538">
        <v>99</v>
      </c>
      <c r="O1538" t="s">
        <v>27</v>
      </c>
      <c r="P1538">
        <v>1</v>
      </c>
      <c r="Q1538" t="s">
        <v>34</v>
      </c>
      <c r="R1538">
        <v>54048</v>
      </c>
      <c r="V1538" s="3">
        <f t="shared" si="47"/>
        <v>49.14</v>
      </c>
      <c r="W1538" s="3">
        <f>IF(AND(T1538&lt;&gt;"_U",T1538&lt;&gt;"c",J1538&lt;&gt;9,J1538&lt;&gt;99),IFERROR(VLOOKUP(A1538,'Health Total'!$A$2:$W$10000,18,0),"."),".")</f>
        <v>109989</v>
      </c>
    </row>
    <row r="1539" spans="1:23" x14ac:dyDescent="0.2">
      <c r="A1539" s="1" t="str">
        <f t="shared" ref="A1539:A1602" si="48">G1539&amp;"|"&amp;I1539&amp;"|"&amp;Q1539</f>
        <v>2018|Southern|Female / Wahine</v>
      </c>
      <c r="B1539" t="s">
        <v>20</v>
      </c>
      <c r="C1539" t="s">
        <v>21</v>
      </c>
      <c r="D1539" t="s">
        <v>22</v>
      </c>
      <c r="E1539" t="s">
        <v>23</v>
      </c>
      <c r="F1539">
        <v>2018</v>
      </c>
      <c r="G1539">
        <v>2018</v>
      </c>
      <c r="H1539">
        <v>404</v>
      </c>
      <c r="I1539" t="s">
        <v>152</v>
      </c>
      <c r="J1539">
        <v>1</v>
      </c>
      <c r="K1539" t="s">
        <v>30</v>
      </c>
      <c r="L1539">
        <v>99</v>
      </c>
      <c r="M1539" t="s">
        <v>26</v>
      </c>
      <c r="N1539">
        <v>99</v>
      </c>
      <c r="O1539" t="s">
        <v>27</v>
      </c>
      <c r="P1539">
        <v>2</v>
      </c>
      <c r="Q1539" t="s">
        <v>31</v>
      </c>
      <c r="R1539">
        <v>54381</v>
      </c>
      <c r="V1539" s="3">
        <f t="shared" ref="V1539:V1602" si="49">IF(T1539&lt;&gt;"_U",IFERROR((ROUND(R1539/W1539*100,2)),"."),".")</f>
        <v>45.22</v>
      </c>
      <c r="W1539" s="3">
        <f>IF(AND(T1539&lt;&gt;"_U",T1539&lt;&gt;"c",J1539&lt;&gt;9,J1539&lt;&gt;99),IFERROR(VLOOKUP(A1539,'Health Total'!$A$2:$W$10000,18,0),"."),".")</f>
        <v>120249</v>
      </c>
    </row>
    <row r="1540" spans="1:23" x14ac:dyDescent="0.2">
      <c r="A1540" s="1" t="str">
        <f t="shared" si="48"/>
        <v>2018|Southern|Another gender / He ira kÄ“ anÅ</v>
      </c>
      <c r="B1540" t="s">
        <v>20</v>
      </c>
      <c r="C1540" t="s">
        <v>21</v>
      </c>
      <c r="D1540" t="s">
        <v>22</v>
      </c>
      <c r="E1540" t="s">
        <v>23</v>
      </c>
      <c r="F1540">
        <v>2018</v>
      </c>
      <c r="G1540">
        <v>2018</v>
      </c>
      <c r="H1540">
        <v>404</v>
      </c>
      <c r="I1540" t="s">
        <v>152</v>
      </c>
      <c r="J1540">
        <v>1</v>
      </c>
      <c r="K1540" t="s">
        <v>30</v>
      </c>
      <c r="L1540">
        <v>99</v>
      </c>
      <c r="M1540" t="s">
        <v>26</v>
      </c>
      <c r="N1540">
        <v>99</v>
      </c>
      <c r="O1540" t="s">
        <v>27</v>
      </c>
      <c r="P1540">
        <v>3</v>
      </c>
      <c r="Q1540" t="s">
        <v>28</v>
      </c>
      <c r="T1540" t="s">
        <v>36</v>
      </c>
      <c r="U1540" t="s">
        <v>37</v>
      </c>
      <c r="V1540" s="3" t="str">
        <f t="shared" si="49"/>
        <v>.</v>
      </c>
      <c r="W1540" s="3" t="str">
        <f>IF(AND(T1540&lt;&gt;"_U",T1540&lt;&gt;"c",J1540&lt;&gt;9,J1540&lt;&gt;99),IFERROR(VLOOKUP(A1540,'Health Total'!$A$2:$W$10000,18,0),"."),".")</f>
        <v>.</v>
      </c>
    </row>
    <row r="1541" spans="1:23" x14ac:dyDescent="0.2">
      <c r="A1541" s="1" t="str">
        <f t="shared" si="48"/>
        <v>2018|Southern|Total - gender</v>
      </c>
      <c r="B1541" t="s">
        <v>20</v>
      </c>
      <c r="C1541" t="s">
        <v>21</v>
      </c>
      <c r="D1541" t="s">
        <v>22</v>
      </c>
      <c r="E1541" t="s">
        <v>23</v>
      </c>
      <c r="F1541">
        <v>2018</v>
      </c>
      <c r="G1541">
        <v>2018</v>
      </c>
      <c r="H1541">
        <v>404</v>
      </c>
      <c r="I1541" t="s">
        <v>152</v>
      </c>
      <c r="J1541">
        <v>1</v>
      </c>
      <c r="K1541" t="s">
        <v>30</v>
      </c>
      <c r="L1541">
        <v>99</v>
      </c>
      <c r="M1541" t="s">
        <v>26</v>
      </c>
      <c r="N1541">
        <v>99</v>
      </c>
      <c r="O1541" t="s">
        <v>27</v>
      </c>
      <c r="P1541">
        <v>99</v>
      </c>
      <c r="Q1541" t="s">
        <v>42</v>
      </c>
      <c r="R1541">
        <v>108429</v>
      </c>
      <c r="V1541" s="3">
        <f t="shared" si="49"/>
        <v>47.09</v>
      </c>
      <c r="W1541" s="3">
        <f>IF(AND(T1541&lt;&gt;"_U",T1541&lt;&gt;"c",J1541&lt;&gt;9,J1541&lt;&gt;99),IFERROR(VLOOKUP(A1541,'Health Total'!$A$2:$W$10000,18,0),"."),".")</f>
        <v>230235</v>
      </c>
    </row>
    <row r="1542" spans="1:23" x14ac:dyDescent="0.2">
      <c r="A1542" s="1" t="str">
        <f t="shared" si="48"/>
        <v>2018|Southern|Male / TÄne</v>
      </c>
      <c r="B1542" t="s">
        <v>20</v>
      </c>
      <c r="C1542" t="s">
        <v>21</v>
      </c>
      <c r="D1542" t="s">
        <v>22</v>
      </c>
      <c r="E1542" t="s">
        <v>23</v>
      </c>
      <c r="F1542">
        <v>2018</v>
      </c>
      <c r="G1542">
        <v>2018</v>
      </c>
      <c r="H1542">
        <v>404</v>
      </c>
      <c r="I1542" t="s">
        <v>152</v>
      </c>
      <c r="J1542">
        <v>3</v>
      </c>
      <c r="K1542" t="s">
        <v>39</v>
      </c>
      <c r="L1542">
        <v>99</v>
      </c>
      <c r="M1542" t="s">
        <v>26</v>
      </c>
      <c r="N1542">
        <v>99</v>
      </c>
      <c r="O1542" t="s">
        <v>27</v>
      </c>
      <c r="P1542">
        <v>1</v>
      </c>
      <c r="Q1542" t="s">
        <v>34</v>
      </c>
      <c r="R1542">
        <v>2952</v>
      </c>
      <c r="V1542" s="3">
        <f t="shared" si="49"/>
        <v>2.68</v>
      </c>
      <c r="W1542" s="3">
        <f>IF(AND(T1542&lt;&gt;"_U",T1542&lt;&gt;"c",J1542&lt;&gt;9,J1542&lt;&gt;99),IFERROR(VLOOKUP(A1542,'Health Total'!$A$2:$W$10000,18,0),"."),".")</f>
        <v>109989</v>
      </c>
    </row>
    <row r="1543" spans="1:23" x14ac:dyDescent="0.2">
      <c r="A1543" s="1" t="str">
        <f t="shared" si="48"/>
        <v>2018|Southern|Female / Wahine</v>
      </c>
      <c r="B1543" t="s">
        <v>20</v>
      </c>
      <c r="C1543" t="s">
        <v>21</v>
      </c>
      <c r="D1543" t="s">
        <v>22</v>
      </c>
      <c r="E1543" t="s">
        <v>23</v>
      </c>
      <c r="F1543">
        <v>2018</v>
      </c>
      <c r="G1543">
        <v>2018</v>
      </c>
      <c r="H1543">
        <v>404</v>
      </c>
      <c r="I1543" t="s">
        <v>152</v>
      </c>
      <c r="J1543">
        <v>3</v>
      </c>
      <c r="K1543" t="s">
        <v>39</v>
      </c>
      <c r="L1543">
        <v>99</v>
      </c>
      <c r="M1543" t="s">
        <v>26</v>
      </c>
      <c r="N1543">
        <v>99</v>
      </c>
      <c r="O1543" t="s">
        <v>27</v>
      </c>
      <c r="P1543">
        <v>2</v>
      </c>
      <c r="Q1543" t="s">
        <v>31</v>
      </c>
      <c r="R1543">
        <v>3594</v>
      </c>
      <c r="V1543" s="3">
        <f t="shared" si="49"/>
        <v>2.99</v>
      </c>
      <c r="W1543" s="3">
        <f>IF(AND(T1543&lt;&gt;"_U",T1543&lt;&gt;"c",J1543&lt;&gt;9,J1543&lt;&gt;99),IFERROR(VLOOKUP(A1543,'Health Total'!$A$2:$W$10000,18,0),"."),".")</f>
        <v>120249</v>
      </c>
    </row>
    <row r="1544" spans="1:23" x14ac:dyDescent="0.2">
      <c r="A1544" s="1" t="str">
        <f t="shared" si="48"/>
        <v>2018|Southern|Another gender / He ira kÄ“ anÅ</v>
      </c>
      <c r="B1544" t="s">
        <v>20</v>
      </c>
      <c r="C1544" t="s">
        <v>21</v>
      </c>
      <c r="D1544" t="s">
        <v>22</v>
      </c>
      <c r="E1544" t="s">
        <v>23</v>
      </c>
      <c r="F1544">
        <v>2018</v>
      </c>
      <c r="G1544">
        <v>2018</v>
      </c>
      <c r="H1544">
        <v>404</v>
      </c>
      <c r="I1544" t="s">
        <v>152</v>
      </c>
      <c r="J1544">
        <v>3</v>
      </c>
      <c r="K1544" t="s">
        <v>39</v>
      </c>
      <c r="L1544">
        <v>99</v>
      </c>
      <c r="M1544" t="s">
        <v>26</v>
      </c>
      <c r="N1544">
        <v>99</v>
      </c>
      <c r="O1544" t="s">
        <v>27</v>
      </c>
      <c r="P1544">
        <v>3</v>
      </c>
      <c r="Q1544" t="s">
        <v>28</v>
      </c>
      <c r="T1544" t="s">
        <v>36</v>
      </c>
      <c r="U1544" t="s">
        <v>37</v>
      </c>
      <c r="V1544" s="3" t="str">
        <f t="shared" si="49"/>
        <v>.</v>
      </c>
      <c r="W1544" s="3" t="str">
        <f>IF(AND(T1544&lt;&gt;"_U",T1544&lt;&gt;"c",J1544&lt;&gt;9,J1544&lt;&gt;99),IFERROR(VLOOKUP(A1544,'Health Total'!$A$2:$W$10000,18,0),"."),".")</f>
        <v>.</v>
      </c>
    </row>
    <row r="1545" spans="1:23" x14ac:dyDescent="0.2">
      <c r="A1545" s="1" t="str">
        <f t="shared" si="48"/>
        <v>2018|Southern|Total - gender</v>
      </c>
      <c r="B1545" t="s">
        <v>20</v>
      </c>
      <c r="C1545" t="s">
        <v>21</v>
      </c>
      <c r="D1545" t="s">
        <v>22</v>
      </c>
      <c r="E1545" t="s">
        <v>23</v>
      </c>
      <c r="F1545">
        <v>2018</v>
      </c>
      <c r="G1545">
        <v>2018</v>
      </c>
      <c r="H1545">
        <v>404</v>
      </c>
      <c r="I1545" t="s">
        <v>152</v>
      </c>
      <c r="J1545">
        <v>3</v>
      </c>
      <c r="K1545" t="s">
        <v>39</v>
      </c>
      <c r="L1545">
        <v>99</v>
      </c>
      <c r="M1545" t="s">
        <v>26</v>
      </c>
      <c r="N1545">
        <v>99</v>
      </c>
      <c r="O1545" t="s">
        <v>27</v>
      </c>
      <c r="P1545">
        <v>99</v>
      </c>
      <c r="Q1545" t="s">
        <v>42</v>
      </c>
      <c r="R1545">
        <v>6543</v>
      </c>
      <c r="V1545" s="3">
        <f t="shared" si="49"/>
        <v>2.84</v>
      </c>
      <c r="W1545" s="3">
        <f>IF(AND(T1545&lt;&gt;"_U",T1545&lt;&gt;"c",J1545&lt;&gt;9,J1545&lt;&gt;99),IFERROR(VLOOKUP(A1545,'Health Total'!$A$2:$W$10000,18,0),"."),".")</f>
        <v>230235</v>
      </c>
    </row>
    <row r="1546" spans="1:23" x14ac:dyDescent="0.2">
      <c r="A1546" s="1" t="str">
        <f t="shared" si="48"/>
        <v>2018|Southern|Male / TÄne</v>
      </c>
      <c r="B1546" t="s">
        <v>20</v>
      </c>
      <c r="C1546" t="s">
        <v>21</v>
      </c>
      <c r="D1546" t="s">
        <v>22</v>
      </c>
      <c r="E1546" t="s">
        <v>23</v>
      </c>
      <c r="F1546">
        <v>2018</v>
      </c>
      <c r="G1546">
        <v>2018</v>
      </c>
      <c r="H1546">
        <v>404</v>
      </c>
      <c r="I1546" t="s">
        <v>152</v>
      </c>
      <c r="J1546">
        <v>4</v>
      </c>
      <c r="K1546" t="s">
        <v>54</v>
      </c>
      <c r="L1546">
        <v>99</v>
      </c>
      <c r="M1546" t="s">
        <v>26</v>
      </c>
      <c r="N1546">
        <v>99</v>
      </c>
      <c r="O1546" t="s">
        <v>27</v>
      </c>
      <c r="P1546">
        <v>1</v>
      </c>
      <c r="Q1546" t="s">
        <v>34</v>
      </c>
      <c r="R1546">
        <v>7299</v>
      </c>
      <c r="V1546" s="3">
        <f t="shared" si="49"/>
        <v>6.64</v>
      </c>
      <c r="W1546" s="3">
        <f>IF(AND(T1546&lt;&gt;"_U",T1546&lt;&gt;"c",J1546&lt;&gt;9,J1546&lt;&gt;99),IFERROR(VLOOKUP(A1546,'Health Total'!$A$2:$W$10000,18,0),"."),".")</f>
        <v>109989</v>
      </c>
    </row>
    <row r="1547" spans="1:23" x14ac:dyDescent="0.2">
      <c r="A1547" s="1" t="str">
        <f t="shared" si="48"/>
        <v>2018|Southern|Female / Wahine</v>
      </c>
      <c r="B1547" t="s">
        <v>20</v>
      </c>
      <c r="C1547" t="s">
        <v>21</v>
      </c>
      <c r="D1547" t="s">
        <v>22</v>
      </c>
      <c r="E1547" t="s">
        <v>23</v>
      </c>
      <c r="F1547">
        <v>2018</v>
      </c>
      <c r="G1547">
        <v>2018</v>
      </c>
      <c r="H1547">
        <v>404</v>
      </c>
      <c r="I1547" t="s">
        <v>152</v>
      </c>
      <c r="J1547">
        <v>4</v>
      </c>
      <c r="K1547" t="s">
        <v>54</v>
      </c>
      <c r="L1547">
        <v>99</v>
      </c>
      <c r="M1547" t="s">
        <v>26</v>
      </c>
      <c r="N1547">
        <v>99</v>
      </c>
      <c r="O1547" t="s">
        <v>27</v>
      </c>
      <c r="P1547">
        <v>2</v>
      </c>
      <c r="Q1547" t="s">
        <v>31</v>
      </c>
      <c r="R1547">
        <v>9858</v>
      </c>
      <c r="V1547" s="3">
        <f t="shared" si="49"/>
        <v>8.1999999999999993</v>
      </c>
      <c r="W1547" s="3">
        <f>IF(AND(T1547&lt;&gt;"_U",T1547&lt;&gt;"c",J1547&lt;&gt;9,J1547&lt;&gt;99),IFERROR(VLOOKUP(A1547,'Health Total'!$A$2:$W$10000,18,0),"."),".")</f>
        <v>120249</v>
      </c>
    </row>
    <row r="1548" spans="1:23" x14ac:dyDescent="0.2">
      <c r="A1548" s="1" t="str">
        <f t="shared" si="48"/>
        <v>2018|Southern|Another gender / He ira kÄ“ anÅ</v>
      </c>
      <c r="B1548" t="s">
        <v>20</v>
      </c>
      <c r="C1548" t="s">
        <v>21</v>
      </c>
      <c r="D1548" t="s">
        <v>22</v>
      </c>
      <c r="E1548" t="s">
        <v>23</v>
      </c>
      <c r="F1548">
        <v>2018</v>
      </c>
      <c r="G1548">
        <v>2018</v>
      </c>
      <c r="H1548">
        <v>404</v>
      </c>
      <c r="I1548" t="s">
        <v>152</v>
      </c>
      <c r="J1548">
        <v>4</v>
      </c>
      <c r="K1548" t="s">
        <v>54</v>
      </c>
      <c r="L1548">
        <v>99</v>
      </c>
      <c r="M1548" t="s">
        <v>26</v>
      </c>
      <c r="N1548">
        <v>99</v>
      </c>
      <c r="O1548" t="s">
        <v>27</v>
      </c>
      <c r="P1548">
        <v>3</v>
      </c>
      <c r="Q1548" t="s">
        <v>28</v>
      </c>
      <c r="T1548" t="s">
        <v>36</v>
      </c>
      <c r="U1548" t="s">
        <v>37</v>
      </c>
      <c r="V1548" s="3" t="str">
        <f t="shared" si="49"/>
        <v>.</v>
      </c>
      <c r="W1548" s="3" t="str">
        <f>IF(AND(T1548&lt;&gt;"_U",T1548&lt;&gt;"c",J1548&lt;&gt;9,J1548&lt;&gt;99),IFERROR(VLOOKUP(A1548,'Health Total'!$A$2:$W$10000,18,0),"."),".")</f>
        <v>.</v>
      </c>
    </row>
    <row r="1549" spans="1:23" x14ac:dyDescent="0.2">
      <c r="A1549" s="1" t="str">
        <f t="shared" si="48"/>
        <v>2018|Southern|Total - gender</v>
      </c>
      <c r="B1549" t="s">
        <v>20</v>
      </c>
      <c r="C1549" t="s">
        <v>21</v>
      </c>
      <c r="D1549" t="s">
        <v>22</v>
      </c>
      <c r="E1549" t="s">
        <v>23</v>
      </c>
      <c r="F1549">
        <v>2018</v>
      </c>
      <c r="G1549">
        <v>2018</v>
      </c>
      <c r="H1549">
        <v>404</v>
      </c>
      <c r="I1549" t="s">
        <v>152</v>
      </c>
      <c r="J1549">
        <v>4</v>
      </c>
      <c r="K1549" t="s">
        <v>54</v>
      </c>
      <c r="L1549">
        <v>99</v>
      </c>
      <c r="M1549" t="s">
        <v>26</v>
      </c>
      <c r="N1549">
        <v>99</v>
      </c>
      <c r="O1549" t="s">
        <v>27</v>
      </c>
      <c r="P1549">
        <v>99</v>
      </c>
      <c r="Q1549" t="s">
        <v>42</v>
      </c>
      <c r="R1549">
        <v>17157</v>
      </c>
      <c r="V1549" s="3">
        <f t="shared" si="49"/>
        <v>7.45</v>
      </c>
      <c r="W1549" s="3">
        <f>IF(AND(T1549&lt;&gt;"_U",T1549&lt;&gt;"c",J1549&lt;&gt;9,J1549&lt;&gt;99),IFERROR(VLOOKUP(A1549,'Health Total'!$A$2:$W$10000,18,0),"."),".")</f>
        <v>230235</v>
      </c>
    </row>
    <row r="1550" spans="1:23" x14ac:dyDescent="0.2">
      <c r="A1550" s="1" t="str">
        <f t="shared" si="48"/>
        <v>2018|Southern|Male / TÄne</v>
      </c>
      <c r="B1550" t="s">
        <v>20</v>
      </c>
      <c r="C1550" t="s">
        <v>21</v>
      </c>
      <c r="D1550" t="s">
        <v>22</v>
      </c>
      <c r="E1550" t="s">
        <v>23</v>
      </c>
      <c r="F1550">
        <v>2018</v>
      </c>
      <c r="G1550">
        <v>2018</v>
      </c>
      <c r="H1550">
        <v>404</v>
      </c>
      <c r="I1550" t="s">
        <v>152</v>
      </c>
      <c r="J1550">
        <v>5</v>
      </c>
      <c r="K1550" t="s">
        <v>33</v>
      </c>
      <c r="L1550">
        <v>99</v>
      </c>
      <c r="M1550" t="s">
        <v>26</v>
      </c>
      <c r="N1550">
        <v>99</v>
      </c>
      <c r="O1550" t="s">
        <v>27</v>
      </c>
      <c r="P1550">
        <v>1</v>
      </c>
      <c r="Q1550" t="s">
        <v>34</v>
      </c>
      <c r="R1550">
        <v>3108</v>
      </c>
      <c r="V1550" s="3">
        <f t="shared" si="49"/>
        <v>2.83</v>
      </c>
      <c r="W1550" s="3">
        <f>IF(AND(T1550&lt;&gt;"_U",T1550&lt;&gt;"c",J1550&lt;&gt;9,J1550&lt;&gt;99),IFERROR(VLOOKUP(A1550,'Health Total'!$A$2:$W$10000,18,0),"."),".")</f>
        <v>109989</v>
      </c>
    </row>
    <row r="1551" spans="1:23" x14ac:dyDescent="0.2">
      <c r="A1551" s="1" t="str">
        <f t="shared" si="48"/>
        <v>2018|Southern|Female / Wahine</v>
      </c>
      <c r="B1551" t="s">
        <v>20</v>
      </c>
      <c r="C1551" t="s">
        <v>21</v>
      </c>
      <c r="D1551" t="s">
        <v>22</v>
      </c>
      <c r="E1551" t="s">
        <v>23</v>
      </c>
      <c r="F1551">
        <v>2018</v>
      </c>
      <c r="G1551">
        <v>2018</v>
      </c>
      <c r="H1551">
        <v>404</v>
      </c>
      <c r="I1551" t="s">
        <v>152</v>
      </c>
      <c r="J1551">
        <v>5</v>
      </c>
      <c r="K1551" t="s">
        <v>33</v>
      </c>
      <c r="L1551">
        <v>99</v>
      </c>
      <c r="M1551" t="s">
        <v>26</v>
      </c>
      <c r="N1551">
        <v>99</v>
      </c>
      <c r="O1551" t="s">
        <v>27</v>
      </c>
      <c r="P1551">
        <v>2</v>
      </c>
      <c r="Q1551" t="s">
        <v>31</v>
      </c>
      <c r="R1551">
        <v>10293</v>
      </c>
      <c r="V1551" s="3">
        <f t="shared" si="49"/>
        <v>8.56</v>
      </c>
      <c r="W1551" s="3">
        <f>IF(AND(T1551&lt;&gt;"_U",T1551&lt;&gt;"c",J1551&lt;&gt;9,J1551&lt;&gt;99),IFERROR(VLOOKUP(A1551,'Health Total'!$A$2:$W$10000,18,0),"."),".")</f>
        <v>120249</v>
      </c>
    </row>
    <row r="1552" spans="1:23" x14ac:dyDescent="0.2">
      <c r="A1552" s="1" t="str">
        <f t="shared" si="48"/>
        <v>2018|Southern|Another gender / He ira kÄ“ anÅ</v>
      </c>
      <c r="B1552" t="s">
        <v>20</v>
      </c>
      <c r="C1552" t="s">
        <v>21</v>
      </c>
      <c r="D1552" t="s">
        <v>22</v>
      </c>
      <c r="E1552" t="s">
        <v>23</v>
      </c>
      <c r="F1552">
        <v>2018</v>
      </c>
      <c r="G1552">
        <v>2018</v>
      </c>
      <c r="H1552">
        <v>404</v>
      </c>
      <c r="I1552" t="s">
        <v>152</v>
      </c>
      <c r="J1552">
        <v>5</v>
      </c>
      <c r="K1552" t="s">
        <v>33</v>
      </c>
      <c r="L1552">
        <v>99</v>
      </c>
      <c r="M1552" t="s">
        <v>26</v>
      </c>
      <c r="N1552">
        <v>99</v>
      </c>
      <c r="O1552" t="s">
        <v>27</v>
      </c>
      <c r="P1552">
        <v>3</v>
      </c>
      <c r="Q1552" t="s">
        <v>28</v>
      </c>
      <c r="T1552" t="s">
        <v>36</v>
      </c>
      <c r="U1552" t="s">
        <v>37</v>
      </c>
      <c r="V1552" s="3" t="str">
        <f t="shared" si="49"/>
        <v>.</v>
      </c>
      <c r="W1552" s="3" t="str">
        <f>IF(AND(T1552&lt;&gt;"_U",T1552&lt;&gt;"c",J1552&lt;&gt;9,J1552&lt;&gt;99),IFERROR(VLOOKUP(A1552,'Health Total'!$A$2:$W$10000,18,0),"."),".")</f>
        <v>.</v>
      </c>
    </row>
    <row r="1553" spans="1:23" x14ac:dyDescent="0.2">
      <c r="A1553" s="1" t="str">
        <f t="shared" si="48"/>
        <v>2018|Southern|Total - gender</v>
      </c>
      <c r="B1553" t="s">
        <v>20</v>
      </c>
      <c r="C1553" t="s">
        <v>21</v>
      </c>
      <c r="D1553" t="s">
        <v>22</v>
      </c>
      <c r="E1553" t="s">
        <v>23</v>
      </c>
      <c r="F1553">
        <v>2018</v>
      </c>
      <c r="G1553">
        <v>2018</v>
      </c>
      <c r="H1553">
        <v>404</v>
      </c>
      <c r="I1553" t="s">
        <v>152</v>
      </c>
      <c r="J1553">
        <v>5</v>
      </c>
      <c r="K1553" t="s">
        <v>33</v>
      </c>
      <c r="L1553">
        <v>99</v>
      </c>
      <c r="M1553" t="s">
        <v>26</v>
      </c>
      <c r="N1553">
        <v>99</v>
      </c>
      <c r="O1553" t="s">
        <v>27</v>
      </c>
      <c r="P1553">
        <v>99</v>
      </c>
      <c r="Q1553" t="s">
        <v>42</v>
      </c>
      <c r="R1553">
        <v>13401</v>
      </c>
      <c r="V1553" s="3">
        <f t="shared" si="49"/>
        <v>5.82</v>
      </c>
      <c r="W1553" s="3">
        <f>IF(AND(T1553&lt;&gt;"_U",T1553&lt;&gt;"c",J1553&lt;&gt;9,J1553&lt;&gt;99),IFERROR(VLOOKUP(A1553,'Health Total'!$A$2:$W$10000,18,0),"."),".")</f>
        <v>230235</v>
      </c>
    </row>
    <row r="1554" spans="1:23" x14ac:dyDescent="0.2">
      <c r="A1554" s="1" t="str">
        <f t="shared" si="48"/>
        <v>2018|Southern|Male / TÄne</v>
      </c>
      <c r="B1554" t="s">
        <v>20</v>
      </c>
      <c r="C1554" t="s">
        <v>21</v>
      </c>
      <c r="D1554" t="s">
        <v>22</v>
      </c>
      <c r="E1554" t="s">
        <v>23</v>
      </c>
      <c r="F1554">
        <v>2018</v>
      </c>
      <c r="G1554">
        <v>2018</v>
      </c>
      <c r="H1554">
        <v>404</v>
      </c>
      <c r="I1554" t="s">
        <v>152</v>
      </c>
      <c r="J1554">
        <v>6</v>
      </c>
      <c r="K1554" t="s">
        <v>52</v>
      </c>
      <c r="L1554">
        <v>99</v>
      </c>
      <c r="M1554" t="s">
        <v>26</v>
      </c>
      <c r="N1554">
        <v>99</v>
      </c>
      <c r="O1554" t="s">
        <v>27</v>
      </c>
      <c r="P1554">
        <v>1</v>
      </c>
      <c r="Q1554" t="s">
        <v>34</v>
      </c>
      <c r="R1554">
        <v>42585</v>
      </c>
      <c r="V1554" s="3">
        <f t="shared" si="49"/>
        <v>38.72</v>
      </c>
      <c r="W1554" s="3">
        <f>IF(AND(T1554&lt;&gt;"_U",T1554&lt;&gt;"c",J1554&lt;&gt;9,J1554&lt;&gt;99),IFERROR(VLOOKUP(A1554,'Health Total'!$A$2:$W$10000,18,0),"."),".")</f>
        <v>109989</v>
      </c>
    </row>
    <row r="1555" spans="1:23" x14ac:dyDescent="0.2">
      <c r="A1555" s="1" t="str">
        <f t="shared" si="48"/>
        <v>2018|Southern|Female / Wahine</v>
      </c>
      <c r="B1555" t="s">
        <v>20</v>
      </c>
      <c r="C1555" t="s">
        <v>21</v>
      </c>
      <c r="D1555" t="s">
        <v>22</v>
      </c>
      <c r="E1555" t="s">
        <v>23</v>
      </c>
      <c r="F1555">
        <v>2018</v>
      </c>
      <c r="G1555">
        <v>2018</v>
      </c>
      <c r="H1555">
        <v>404</v>
      </c>
      <c r="I1555" t="s">
        <v>152</v>
      </c>
      <c r="J1555">
        <v>6</v>
      </c>
      <c r="K1555" t="s">
        <v>52</v>
      </c>
      <c r="L1555">
        <v>99</v>
      </c>
      <c r="M1555" t="s">
        <v>26</v>
      </c>
      <c r="N1555">
        <v>99</v>
      </c>
      <c r="O1555" t="s">
        <v>27</v>
      </c>
      <c r="P1555">
        <v>2</v>
      </c>
      <c r="Q1555" t="s">
        <v>31</v>
      </c>
      <c r="R1555">
        <v>42123</v>
      </c>
      <c r="V1555" s="3">
        <f t="shared" si="49"/>
        <v>35.03</v>
      </c>
      <c r="W1555" s="3">
        <f>IF(AND(T1555&lt;&gt;"_U",T1555&lt;&gt;"c",J1555&lt;&gt;9,J1555&lt;&gt;99),IFERROR(VLOOKUP(A1555,'Health Total'!$A$2:$W$10000,18,0),"."),".")</f>
        <v>120249</v>
      </c>
    </row>
    <row r="1556" spans="1:23" x14ac:dyDescent="0.2">
      <c r="A1556" s="1" t="str">
        <f t="shared" si="48"/>
        <v>2018|Southern|Another gender / He ira kÄ“ anÅ</v>
      </c>
      <c r="B1556" t="s">
        <v>20</v>
      </c>
      <c r="C1556" t="s">
        <v>21</v>
      </c>
      <c r="D1556" t="s">
        <v>22</v>
      </c>
      <c r="E1556" t="s">
        <v>23</v>
      </c>
      <c r="F1556">
        <v>2018</v>
      </c>
      <c r="G1556">
        <v>2018</v>
      </c>
      <c r="H1556">
        <v>404</v>
      </c>
      <c r="I1556" t="s">
        <v>152</v>
      </c>
      <c r="J1556">
        <v>6</v>
      </c>
      <c r="K1556" t="s">
        <v>52</v>
      </c>
      <c r="L1556">
        <v>99</v>
      </c>
      <c r="M1556" t="s">
        <v>26</v>
      </c>
      <c r="N1556">
        <v>99</v>
      </c>
      <c r="O1556" t="s">
        <v>27</v>
      </c>
      <c r="P1556">
        <v>3</v>
      </c>
      <c r="Q1556" t="s">
        <v>28</v>
      </c>
      <c r="T1556" t="s">
        <v>36</v>
      </c>
      <c r="U1556" t="s">
        <v>37</v>
      </c>
      <c r="V1556" s="3" t="str">
        <f t="shared" si="49"/>
        <v>.</v>
      </c>
      <c r="W1556" s="3" t="str">
        <f>IF(AND(T1556&lt;&gt;"_U",T1556&lt;&gt;"c",J1556&lt;&gt;9,J1556&lt;&gt;99),IFERROR(VLOOKUP(A1556,'Health Total'!$A$2:$W$10000,18,0),"."),".")</f>
        <v>.</v>
      </c>
    </row>
    <row r="1557" spans="1:23" x14ac:dyDescent="0.2">
      <c r="A1557" s="1" t="str">
        <f t="shared" si="48"/>
        <v>2018|Southern|Total - gender</v>
      </c>
      <c r="B1557" t="s">
        <v>20</v>
      </c>
      <c r="C1557" t="s">
        <v>21</v>
      </c>
      <c r="D1557" t="s">
        <v>22</v>
      </c>
      <c r="E1557" t="s">
        <v>23</v>
      </c>
      <c r="F1557">
        <v>2018</v>
      </c>
      <c r="G1557">
        <v>2018</v>
      </c>
      <c r="H1557">
        <v>404</v>
      </c>
      <c r="I1557" t="s">
        <v>152</v>
      </c>
      <c r="J1557">
        <v>6</v>
      </c>
      <c r="K1557" t="s">
        <v>52</v>
      </c>
      <c r="L1557">
        <v>99</v>
      </c>
      <c r="M1557" t="s">
        <v>26</v>
      </c>
      <c r="N1557">
        <v>99</v>
      </c>
      <c r="O1557" t="s">
        <v>27</v>
      </c>
      <c r="P1557">
        <v>99</v>
      </c>
      <c r="Q1557" t="s">
        <v>42</v>
      </c>
      <c r="R1557">
        <v>84705</v>
      </c>
      <c r="V1557" s="3">
        <f t="shared" si="49"/>
        <v>36.79</v>
      </c>
      <c r="W1557" s="3">
        <f>IF(AND(T1557&lt;&gt;"_U",T1557&lt;&gt;"c",J1557&lt;&gt;9,J1557&lt;&gt;99),IFERROR(VLOOKUP(A1557,'Health Total'!$A$2:$W$10000,18,0),"."),".")</f>
        <v>230235</v>
      </c>
    </row>
    <row r="1558" spans="1:23" x14ac:dyDescent="0.2">
      <c r="A1558" s="1" t="str">
        <f t="shared" si="48"/>
        <v>2018|Southern|Male / TÄne</v>
      </c>
      <c r="B1558" t="s">
        <v>20</v>
      </c>
      <c r="C1558" t="s">
        <v>21</v>
      </c>
      <c r="D1558" t="s">
        <v>22</v>
      </c>
      <c r="E1558" t="s">
        <v>23</v>
      </c>
      <c r="F1558">
        <v>2018</v>
      </c>
      <c r="G1558">
        <v>2018</v>
      </c>
      <c r="H1558">
        <v>404</v>
      </c>
      <c r="I1558" t="s">
        <v>152</v>
      </c>
      <c r="J1558">
        <v>9</v>
      </c>
      <c r="K1558" t="s">
        <v>25</v>
      </c>
      <c r="L1558">
        <v>99</v>
      </c>
      <c r="M1558" t="s">
        <v>26</v>
      </c>
      <c r="N1558">
        <v>99</v>
      </c>
      <c r="O1558" t="s">
        <v>27</v>
      </c>
      <c r="P1558">
        <v>1</v>
      </c>
      <c r="Q1558" t="s">
        <v>34</v>
      </c>
      <c r="R1558">
        <v>21177</v>
      </c>
      <c r="V1558" s="3" t="str">
        <f t="shared" si="49"/>
        <v>.</v>
      </c>
      <c r="W1558" s="3" t="str">
        <f>IF(AND(T1558&lt;&gt;"_U",T1558&lt;&gt;"c",J1558&lt;&gt;9,J1558&lt;&gt;99),IFERROR(VLOOKUP(A1558,'Health Total'!$A$2:$W$10000,18,0),"."),".")</f>
        <v>.</v>
      </c>
    </row>
    <row r="1559" spans="1:23" x14ac:dyDescent="0.2">
      <c r="A1559" s="1" t="str">
        <f t="shared" si="48"/>
        <v>2018|Southern|Female / Wahine</v>
      </c>
      <c r="B1559" t="s">
        <v>20</v>
      </c>
      <c r="C1559" t="s">
        <v>21</v>
      </c>
      <c r="D1559" t="s">
        <v>22</v>
      </c>
      <c r="E1559" t="s">
        <v>23</v>
      </c>
      <c r="F1559">
        <v>2018</v>
      </c>
      <c r="G1559">
        <v>2018</v>
      </c>
      <c r="H1559">
        <v>404</v>
      </c>
      <c r="I1559" t="s">
        <v>152</v>
      </c>
      <c r="J1559">
        <v>9</v>
      </c>
      <c r="K1559" t="s">
        <v>25</v>
      </c>
      <c r="L1559">
        <v>99</v>
      </c>
      <c r="M1559" t="s">
        <v>26</v>
      </c>
      <c r="N1559">
        <v>99</v>
      </c>
      <c r="O1559" t="s">
        <v>27</v>
      </c>
      <c r="P1559">
        <v>2</v>
      </c>
      <c r="Q1559" t="s">
        <v>31</v>
      </c>
      <c r="R1559">
        <v>15963</v>
      </c>
      <c r="V1559" s="3" t="str">
        <f t="shared" si="49"/>
        <v>.</v>
      </c>
      <c r="W1559" s="3" t="str">
        <f>IF(AND(T1559&lt;&gt;"_U",T1559&lt;&gt;"c",J1559&lt;&gt;9,J1559&lt;&gt;99),IFERROR(VLOOKUP(A1559,'Health Total'!$A$2:$W$10000,18,0),"."),".")</f>
        <v>.</v>
      </c>
    </row>
    <row r="1560" spans="1:23" x14ac:dyDescent="0.2">
      <c r="A1560" s="1" t="str">
        <f t="shared" si="48"/>
        <v>2018|Southern|Another gender / He ira kÄ“ anÅ</v>
      </c>
      <c r="B1560" t="s">
        <v>20</v>
      </c>
      <c r="C1560" t="s">
        <v>21</v>
      </c>
      <c r="D1560" t="s">
        <v>22</v>
      </c>
      <c r="E1560" t="s">
        <v>23</v>
      </c>
      <c r="F1560">
        <v>2018</v>
      </c>
      <c r="G1560">
        <v>2018</v>
      </c>
      <c r="H1560">
        <v>404</v>
      </c>
      <c r="I1560" t="s">
        <v>152</v>
      </c>
      <c r="J1560">
        <v>9</v>
      </c>
      <c r="K1560" t="s">
        <v>25</v>
      </c>
      <c r="L1560">
        <v>99</v>
      </c>
      <c r="M1560" t="s">
        <v>26</v>
      </c>
      <c r="N1560">
        <v>99</v>
      </c>
      <c r="O1560" t="s">
        <v>27</v>
      </c>
      <c r="P1560">
        <v>3</v>
      </c>
      <c r="Q1560" t="s">
        <v>28</v>
      </c>
      <c r="T1560" t="s">
        <v>36</v>
      </c>
      <c r="U1560" t="s">
        <v>37</v>
      </c>
      <c r="V1560" s="3" t="str">
        <f t="shared" si="49"/>
        <v>.</v>
      </c>
      <c r="W1560" s="3" t="str">
        <f>IF(AND(T1560&lt;&gt;"_U",T1560&lt;&gt;"c",J1560&lt;&gt;9,J1560&lt;&gt;99),IFERROR(VLOOKUP(A1560,'Health Total'!$A$2:$W$10000,18,0),"."),".")</f>
        <v>.</v>
      </c>
    </row>
    <row r="1561" spans="1:23" x14ac:dyDescent="0.2">
      <c r="A1561" s="1" t="str">
        <f t="shared" si="48"/>
        <v>2018|Southern|Total - gender</v>
      </c>
      <c r="B1561" t="s">
        <v>20</v>
      </c>
      <c r="C1561" t="s">
        <v>21</v>
      </c>
      <c r="D1561" t="s">
        <v>22</v>
      </c>
      <c r="E1561" t="s">
        <v>23</v>
      </c>
      <c r="F1561">
        <v>2018</v>
      </c>
      <c r="G1561">
        <v>2018</v>
      </c>
      <c r="H1561">
        <v>404</v>
      </c>
      <c r="I1561" t="s">
        <v>152</v>
      </c>
      <c r="J1561">
        <v>9</v>
      </c>
      <c r="K1561" t="s">
        <v>25</v>
      </c>
      <c r="L1561">
        <v>99</v>
      </c>
      <c r="M1561" t="s">
        <v>26</v>
      </c>
      <c r="N1561">
        <v>99</v>
      </c>
      <c r="O1561" t="s">
        <v>27</v>
      </c>
      <c r="P1561">
        <v>99</v>
      </c>
      <c r="Q1561" t="s">
        <v>42</v>
      </c>
      <c r="R1561">
        <v>37140</v>
      </c>
      <c r="V1561" s="3" t="str">
        <f t="shared" si="49"/>
        <v>.</v>
      </c>
      <c r="W1561" s="3" t="str">
        <f>IF(AND(T1561&lt;&gt;"_U",T1561&lt;&gt;"c",J1561&lt;&gt;9,J1561&lt;&gt;99),IFERROR(VLOOKUP(A1561,'Health Total'!$A$2:$W$10000,18,0),"."),".")</f>
        <v>.</v>
      </c>
    </row>
    <row r="1562" spans="1:23" x14ac:dyDescent="0.2">
      <c r="A1562" s="1" t="str">
        <f t="shared" si="48"/>
        <v>2018|Southern|Male / TÄne</v>
      </c>
      <c r="B1562" t="s">
        <v>20</v>
      </c>
      <c r="C1562" t="s">
        <v>21</v>
      </c>
      <c r="D1562" t="s">
        <v>22</v>
      </c>
      <c r="E1562" t="s">
        <v>23</v>
      </c>
      <c r="F1562">
        <v>2018</v>
      </c>
      <c r="G1562">
        <v>2018</v>
      </c>
      <c r="H1562">
        <v>404</v>
      </c>
      <c r="I1562" t="s">
        <v>152</v>
      </c>
      <c r="J1562">
        <v>77</v>
      </c>
      <c r="K1562" t="s">
        <v>49</v>
      </c>
      <c r="L1562">
        <v>99</v>
      </c>
      <c r="M1562" t="s">
        <v>26</v>
      </c>
      <c r="N1562">
        <v>99</v>
      </c>
      <c r="O1562" t="s">
        <v>27</v>
      </c>
      <c r="P1562">
        <v>1</v>
      </c>
      <c r="Q1562" t="s">
        <v>34</v>
      </c>
      <c r="R1562">
        <v>109989</v>
      </c>
      <c r="V1562" s="3">
        <f t="shared" si="49"/>
        <v>100</v>
      </c>
      <c r="W1562" s="3">
        <f>IF(AND(T1562&lt;&gt;"_U",T1562&lt;&gt;"c",J1562&lt;&gt;9,J1562&lt;&gt;99),IFERROR(VLOOKUP(A1562,'Health Total'!$A$2:$W$10000,18,0),"."),".")</f>
        <v>109989</v>
      </c>
    </row>
    <row r="1563" spans="1:23" x14ac:dyDescent="0.2">
      <c r="A1563" s="1" t="str">
        <f t="shared" si="48"/>
        <v>2018|Southern|Female / Wahine</v>
      </c>
      <c r="B1563" t="s">
        <v>20</v>
      </c>
      <c r="C1563" t="s">
        <v>21</v>
      </c>
      <c r="D1563" t="s">
        <v>22</v>
      </c>
      <c r="E1563" t="s">
        <v>23</v>
      </c>
      <c r="F1563">
        <v>2018</v>
      </c>
      <c r="G1563">
        <v>2018</v>
      </c>
      <c r="H1563">
        <v>404</v>
      </c>
      <c r="I1563" t="s">
        <v>152</v>
      </c>
      <c r="J1563">
        <v>77</v>
      </c>
      <c r="K1563" t="s">
        <v>49</v>
      </c>
      <c r="L1563">
        <v>99</v>
      </c>
      <c r="M1563" t="s">
        <v>26</v>
      </c>
      <c r="N1563">
        <v>99</v>
      </c>
      <c r="O1563" t="s">
        <v>27</v>
      </c>
      <c r="P1563">
        <v>2</v>
      </c>
      <c r="Q1563" t="s">
        <v>31</v>
      </c>
      <c r="R1563">
        <v>120249</v>
      </c>
      <c r="V1563" s="3">
        <f t="shared" si="49"/>
        <v>100</v>
      </c>
      <c r="W1563" s="3">
        <f>IF(AND(T1563&lt;&gt;"_U",T1563&lt;&gt;"c",J1563&lt;&gt;9,J1563&lt;&gt;99),IFERROR(VLOOKUP(A1563,'Health Total'!$A$2:$W$10000,18,0),"."),".")</f>
        <v>120249</v>
      </c>
    </row>
    <row r="1564" spans="1:23" x14ac:dyDescent="0.2">
      <c r="A1564" s="1" t="str">
        <f t="shared" si="48"/>
        <v>2018|Southern|Another gender / He ira kÄ“ anÅ</v>
      </c>
      <c r="B1564" t="s">
        <v>20</v>
      </c>
      <c r="C1564" t="s">
        <v>21</v>
      </c>
      <c r="D1564" t="s">
        <v>22</v>
      </c>
      <c r="E1564" t="s">
        <v>23</v>
      </c>
      <c r="F1564">
        <v>2018</v>
      </c>
      <c r="G1564">
        <v>2018</v>
      </c>
      <c r="H1564">
        <v>404</v>
      </c>
      <c r="I1564" t="s">
        <v>152</v>
      </c>
      <c r="J1564">
        <v>77</v>
      </c>
      <c r="K1564" t="s">
        <v>49</v>
      </c>
      <c r="L1564">
        <v>99</v>
      </c>
      <c r="M1564" t="s">
        <v>26</v>
      </c>
      <c r="N1564">
        <v>99</v>
      </c>
      <c r="O1564" t="s">
        <v>27</v>
      </c>
      <c r="P1564">
        <v>3</v>
      </c>
      <c r="Q1564" t="s">
        <v>28</v>
      </c>
      <c r="T1564" t="s">
        <v>36</v>
      </c>
      <c r="U1564" t="s">
        <v>37</v>
      </c>
      <c r="V1564" s="3" t="str">
        <f t="shared" si="49"/>
        <v>.</v>
      </c>
      <c r="W1564" s="3" t="str">
        <f>IF(AND(T1564&lt;&gt;"_U",T1564&lt;&gt;"c",J1564&lt;&gt;9,J1564&lt;&gt;99),IFERROR(VLOOKUP(A1564,'Health Total'!$A$2:$W$10000,18,0),"."),".")</f>
        <v>.</v>
      </c>
    </row>
    <row r="1565" spans="1:23" x14ac:dyDescent="0.2">
      <c r="A1565" s="1" t="str">
        <f t="shared" si="48"/>
        <v>2018|Southern|Total - gender</v>
      </c>
      <c r="B1565" t="s">
        <v>20</v>
      </c>
      <c r="C1565" t="s">
        <v>21</v>
      </c>
      <c r="D1565" t="s">
        <v>22</v>
      </c>
      <c r="E1565" t="s">
        <v>23</v>
      </c>
      <c r="F1565">
        <v>2018</v>
      </c>
      <c r="G1565">
        <v>2018</v>
      </c>
      <c r="H1565">
        <v>404</v>
      </c>
      <c r="I1565" t="s">
        <v>152</v>
      </c>
      <c r="J1565">
        <v>77</v>
      </c>
      <c r="K1565" t="s">
        <v>49</v>
      </c>
      <c r="L1565">
        <v>99</v>
      </c>
      <c r="M1565" t="s">
        <v>26</v>
      </c>
      <c r="N1565">
        <v>99</v>
      </c>
      <c r="O1565" t="s">
        <v>27</v>
      </c>
      <c r="P1565">
        <v>99</v>
      </c>
      <c r="Q1565" t="s">
        <v>42</v>
      </c>
      <c r="R1565">
        <v>230235</v>
      </c>
      <c r="V1565" s="3">
        <f t="shared" si="49"/>
        <v>100</v>
      </c>
      <c r="W1565" s="3">
        <f>IF(AND(T1565&lt;&gt;"_U",T1565&lt;&gt;"c",J1565&lt;&gt;9,J1565&lt;&gt;99),IFERROR(VLOOKUP(A1565,'Health Total'!$A$2:$W$10000,18,0),"."),".")</f>
        <v>230235</v>
      </c>
    </row>
    <row r="1566" spans="1:23" x14ac:dyDescent="0.2">
      <c r="A1566" s="1" t="str">
        <f t="shared" si="48"/>
        <v>2018|Southern|Male / TÄne</v>
      </c>
      <c r="B1566" t="s">
        <v>20</v>
      </c>
      <c r="C1566" t="s">
        <v>21</v>
      </c>
      <c r="D1566" t="s">
        <v>22</v>
      </c>
      <c r="E1566" t="s">
        <v>23</v>
      </c>
      <c r="F1566">
        <v>2018</v>
      </c>
      <c r="G1566">
        <v>2018</v>
      </c>
      <c r="H1566">
        <v>404</v>
      </c>
      <c r="I1566" t="s">
        <v>152</v>
      </c>
      <c r="J1566">
        <v>99</v>
      </c>
      <c r="K1566" t="s">
        <v>47</v>
      </c>
      <c r="L1566">
        <v>99</v>
      </c>
      <c r="M1566" t="s">
        <v>26</v>
      </c>
      <c r="N1566">
        <v>99</v>
      </c>
      <c r="O1566" t="s">
        <v>27</v>
      </c>
      <c r="P1566">
        <v>1</v>
      </c>
      <c r="Q1566" t="s">
        <v>34</v>
      </c>
      <c r="R1566">
        <v>131166</v>
      </c>
      <c r="V1566" s="3" t="str">
        <f t="shared" si="49"/>
        <v>.</v>
      </c>
      <c r="W1566" s="3" t="str">
        <f>IF(AND(T1566&lt;&gt;"_U",T1566&lt;&gt;"c",J1566&lt;&gt;9,J1566&lt;&gt;99),IFERROR(VLOOKUP(A1566,'Health Total'!$A$2:$W$10000,18,0),"."),".")</f>
        <v>.</v>
      </c>
    </row>
    <row r="1567" spans="1:23" x14ac:dyDescent="0.2">
      <c r="A1567" s="1" t="str">
        <f t="shared" si="48"/>
        <v>2018|Southern|Female / Wahine</v>
      </c>
      <c r="B1567" t="s">
        <v>20</v>
      </c>
      <c r="C1567" t="s">
        <v>21</v>
      </c>
      <c r="D1567" t="s">
        <v>22</v>
      </c>
      <c r="E1567" t="s">
        <v>23</v>
      </c>
      <c r="F1567">
        <v>2018</v>
      </c>
      <c r="G1567">
        <v>2018</v>
      </c>
      <c r="H1567">
        <v>404</v>
      </c>
      <c r="I1567" t="s">
        <v>152</v>
      </c>
      <c r="J1567">
        <v>99</v>
      </c>
      <c r="K1567" t="s">
        <v>47</v>
      </c>
      <c r="L1567">
        <v>99</v>
      </c>
      <c r="M1567" t="s">
        <v>26</v>
      </c>
      <c r="N1567">
        <v>99</v>
      </c>
      <c r="O1567" t="s">
        <v>27</v>
      </c>
      <c r="P1567">
        <v>2</v>
      </c>
      <c r="Q1567" t="s">
        <v>31</v>
      </c>
      <c r="R1567">
        <v>136212</v>
      </c>
      <c r="V1567" s="3" t="str">
        <f t="shared" si="49"/>
        <v>.</v>
      </c>
      <c r="W1567" s="3" t="str">
        <f>IF(AND(T1567&lt;&gt;"_U",T1567&lt;&gt;"c",J1567&lt;&gt;9,J1567&lt;&gt;99),IFERROR(VLOOKUP(A1567,'Health Total'!$A$2:$W$10000,18,0),"."),".")</f>
        <v>.</v>
      </c>
    </row>
    <row r="1568" spans="1:23" x14ac:dyDescent="0.2">
      <c r="A1568" s="1" t="str">
        <f t="shared" si="48"/>
        <v>2018|Southern|Another gender / He ira kÄ“ anÅ</v>
      </c>
      <c r="B1568" t="s">
        <v>20</v>
      </c>
      <c r="C1568" t="s">
        <v>21</v>
      </c>
      <c r="D1568" t="s">
        <v>22</v>
      </c>
      <c r="E1568" t="s">
        <v>23</v>
      </c>
      <c r="F1568">
        <v>2018</v>
      </c>
      <c r="G1568">
        <v>2018</v>
      </c>
      <c r="H1568">
        <v>404</v>
      </c>
      <c r="I1568" t="s">
        <v>152</v>
      </c>
      <c r="J1568">
        <v>99</v>
      </c>
      <c r="K1568" t="s">
        <v>47</v>
      </c>
      <c r="L1568">
        <v>99</v>
      </c>
      <c r="M1568" t="s">
        <v>26</v>
      </c>
      <c r="N1568">
        <v>99</v>
      </c>
      <c r="O1568" t="s">
        <v>27</v>
      </c>
      <c r="P1568">
        <v>3</v>
      </c>
      <c r="Q1568" t="s">
        <v>28</v>
      </c>
      <c r="T1568" t="s">
        <v>36</v>
      </c>
      <c r="U1568" t="s">
        <v>37</v>
      </c>
      <c r="V1568" s="3" t="str">
        <f t="shared" si="49"/>
        <v>.</v>
      </c>
      <c r="W1568" s="3" t="str">
        <f>IF(AND(T1568&lt;&gt;"_U",T1568&lt;&gt;"c",J1568&lt;&gt;9,J1568&lt;&gt;99),IFERROR(VLOOKUP(A1568,'Health Total'!$A$2:$W$10000,18,0),"."),".")</f>
        <v>.</v>
      </c>
    </row>
    <row r="1569" spans="1:23" x14ac:dyDescent="0.2">
      <c r="A1569" s="1" t="str">
        <f t="shared" si="48"/>
        <v>2018|Southern|Total - gender</v>
      </c>
      <c r="B1569" t="s">
        <v>20</v>
      </c>
      <c r="C1569" t="s">
        <v>21</v>
      </c>
      <c r="D1569" t="s">
        <v>22</v>
      </c>
      <c r="E1569" t="s">
        <v>23</v>
      </c>
      <c r="F1569">
        <v>2018</v>
      </c>
      <c r="G1569">
        <v>2018</v>
      </c>
      <c r="H1569">
        <v>404</v>
      </c>
      <c r="I1569" t="s">
        <v>152</v>
      </c>
      <c r="J1569">
        <v>99</v>
      </c>
      <c r="K1569" t="s">
        <v>47</v>
      </c>
      <c r="L1569">
        <v>99</v>
      </c>
      <c r="M1569" t="s">
        <v>26</v>
      </c>
      <c r="N1569">
        <v>99</v>
      </c>
      <c r="O1569" t="s">
        <v>27</v>
      </c>
      <c r="P1569">
        <v>99</v>
      </c>
      <c r="Q1569" t="s">
        <v>42</v>
      </c>
      <c r="R1569">
        <v>267375</v>
      </c>
      <c r="V1569" s="3" t="str">
        <f t="shared" si="49"/>
        <v>.</v>
      </c>
      <c r="W1569" s="3" t="str">
        <f>IF(AND(T1569&lt;&gt;"_U",T1569&lt;&gt;"c",J1569&lt;&gt;9,J1569&lt;&gt;99),IFERROR(VLOOKUP(A1569,'Health Total'!$A$2:$W$10000,18,0),"."),".")</f>
        <v>.</v>
      </c>
    </row>
    <row r="1570" spans="1:23" x14ac:dyDescent="0.2">
      <c r="A1570" s="1" t="str">
        <f t="shared" si="48"/>
        <v>2018|Total - New Zealand by health region/health district|Male / TÄne</v>
      </c>
      <c r="B1570" t="s">
        <v>20</v>
      </c>
      <c r="C1570" t="s">
        <v>21</v>
      </c>
      <c r="D1570" t="s">
        <v>22</v>
      </c>
      <c r="E1570" t="s">
        <v>23</v>
      </c>
      <c r="F1570">
        <v>2018</v>
      </c>
      <c r="G1570">
        <v>2018</v>
      </c>
      <c r="H1570">
        <v>99999</v>
      </c>
      <c r="I1570" t="s">
        <v>151</v>
      </c>
      <c r="J1570">
        <v>1</v>
      </c>
      <c r="K1570" t="s">
        <v>30</v>
      </c>
      <c r="L1570">
        <v>99</v>
      </c>
      <c r="M1570" t="s">
        <v>26</v>
      </c>
      <c r="N1570">
        <v>99</v>
      </c>
      <c r="O1570" t="s">
        <v>27</v>
      </c>
      <c r="P1570">
        <v>1</v>
      </c>
      <c r="Q1570" t="s">
        <v>34</v>
      </c>
      <c r="R1570">
        <v>754551</v>
      </c>
      <c r="V1570" s="3">
        <f t="shared" si="49"/>
        <v>50.85</v>
      </c>
      <c r="W1570" s="3">
        <f>IF(AND(T1570&lt;&gt;"_U",T1570&lt;&gt;"c",J1570&lt;&gt;9,J1570&lt;&gt;99),IFERROR(VLOOKUP(A1570,'Health Total'!$A$2:$W$10000,18,0),"."),".")</f>
        <v>1483956</v>
      </c>
    </row>
    <row r="1571" spans="1:23" x14ac:dyDescent="0.2">
      <c r="A1571" s="1" t="str">
        <f t="shared" si="48"/>
        <v>2018|Total - New Zealand by health region/health district|Female / Wahine</v>
      </c>
      <c r="B1571" t="s">
        <v>20</v>
      </c>
      <c r="C1571" t="s">
        <v>21</v>
      </c>
      <c r="D1571" t="s">
        <v>22</v>
      </c>
      <c r="E1571" t="s">
        <v>23</v>
      </c>
      <c r="F1571">
        <v>2018</v>
      </c>
      <c r="G1571">
        <v>2018</v>
      </c>
      <c r="H1571">
        <v>99999</v>
      </c>
      <c r="I1571" t="s">
        <v>151</v>
      </c>
      <c r="J1571">
        <v>1</v>
      </c>
      <c r="K1571" t="s">
        <v>30</v>
      </c>
      <c r="L1571">
        <v>99</v>
      </c>
      <c r="M1571" t="s">
        <v>26</v>
      </c>
      <c r="N1571">
        <v>99</v>
      </c>
      <c r="O1571" t="s">
        <v>27</v>
      </c>
      <c r="P1571">
        <v>2</v>
      </c>
      <c r="Q1571" t="s">
        <v>31</v>
      </c>
      <c r="R1571">
        <v>760710</v>
      </c>
      <c r="V1571" s="3">
        <f t="shared" si="49"/>
        <v>46.49</v>
      </c>
      <c r="W1571" s="3">
        <f>IF(AND(T1571&lt;&gt;"_U",T1571&lt;&gt;"c",J1571&lt;&gt;9,J1571&lt;&gt;99),IFERROR(VLOOKUP(A1571,'Health Total'!$A$2:$W$10000,18,0),"."),".")</f>
        <v>1636161</v>
      </c>
    </row>
    <row r="1572" spans="1:23" x14ac:dyDescent="0.2">
      <c r="A1572" s="1" t="str">
        <f t="shared" si="48"/>
        <v>2018|Total - New Zealand by health region/health district|Another gender / He ira kÄ“ anÅ</v>
      </c>
      <c r="B1572" t="s">
        <v>20</v>
      </c>
      <c r="C1572" t="s">
        <v>21</v>
      </c>
      <c r="D1572" t="s">
        <v>22</v>
      </c>
      <c r="E1572" t="s">
        <v>23</v>
      </c>
      <c r="F1572">
        <v>2018</v>
      </c>
      <c r="G1572">
        <v>2018</v>
      </c>
      <c r="H1572">
        <v>99999</v>
      </c>
      <c r="I1572" t="s">
        <v>151</v>
      </c>
      <c r="J1572">
        <v>1</v>
      </c>
      <c r="K1572" t="s">
        <v>30</v>
      </c>
      <c r="L1572">
        <v>99</v>
      </c>
      <c r="M1572" t="s">
        <v>26</v>
      </c>
      <c r="N1572">
        <v>99</v>
      </c>
      <c r="O1572" t="s">
        <v>27</v>
      </c>
      <c r="P1572">
        <v>3</v>
      </c>
      <c r="Q1572" t="s">
        <v>28</v>
      </c>
      <c r="T1572" t="s">
        <v>36</v>
      </c>
      <c r="U1572" t="s">
        <v>37</v>
      </c>
      <c r="V1572" s="3" t="str">
        <f t="shared" si="49"/>
        <v>.</v>
      </c>
      <c r="W1572" s="3" t="str">
        <f>IF(AND(T1572&lt;&gt;"_U",T1572&lt;&gt;"c",J1572&lt;&gt;9,J1572&lt;&gt;99),IFERROR(VLOOKUP(A1572,'Health Total'!$A$2:$W$10000,18,0),"."),".")</f>
        <v>.</v>
      </c>
    </row>
    <row r="1573" spans="1:23" x14ac:dyDescent="0.2">
      <c r="A1573" s="1" t="str">
        <f t="shared" si="48"/>
        <v>2018|Total - New Zealand by health region/health district|Total - gender</v>
      </c>
      <c r="B1573" t="s">
        <v>20</v>
      </c>
      <c r="C1573" t="s">
        <v>21</v>
      </c>
      <c r="D1573" t="s">
        <v>22</v>
      </c>
      <c r="E1573" t="s">
        <v>23</v>
      </c>
      <c r="F1573">
        <v>2018</v>
      </c>
      <c r="G1573">
        <v>2018</v>
      </c>
      <c r="H1573">
        <v>99999</v>
      </c>
      <c r="I1573" t="s">
        <v>151</v>
      </c>
      <c r="J1573">
        <v>1</v>
      </c>
      <c r="K1573" t="s">
        <v>30</v>
      </c>
      <c r="L1573">
        <v>99</v>
      </c>
      <c r="M1573" t="s">
        <v>26</v>
      </c>
      <c r="N1573">
        <v>99</v>
      </c>
      <c r="O1573" t="s">
        <v>27</v>
      </c>
      <c r="P1573">
        <v>99</v>
      </c>
      <c r="Q1573" t="s">
        <v>42</v>
      </c>
      <c r="R1573">
        <v>1515261</v>
      </c>
      <c r="V1573" s="3">
        <f t="shared" si="49"/>
        <v>48.56</v>
      </c>
      <c r="W1573" s="3">
        <f>IF(AND(T1573&lt;&gt;"_U",T1573&lt;&gt;"c",J1573&lt;&gt;9,J1573&lt;&gt;99),IFERROR(VLOOKUP(A1573,'Health Total'!$A$2:$W$10000,18,0),"."),".")</f>
        <v>3120117</v>
      </c>
    </row>
    <row r="1574" spans="1:23" x14ac:dyDescent="0.2">
      <c r="A1574" s="1" t="str">
        <f t="shared" si="48"/>
        <v>2018|Total - New Zealand by health region/health district|Male / TÄne</v>
      </c>
      <c r="B1574" t="s">
        <v>20</v>
      </c>
      <c r="C1574" t="s">
        <v>21</v>
      </c>
      <c r="D1574" t="s">
        <v>22</v>
      </c>
      <c r="E1574" t="s">
        <v>23</v>
      </c>
      <c r="F1574">
        <v>2018</v>
      </c>
      <c r="G1574">
        <v>2018</v>
      </c>
      <c r="H1574">
        <v>99999</v>
      </c>
      <c r="I1574" t="s">
        <v>151</v>
      </c>
      <c r="J1574">
        <v>3</v>
      </c>
      <c r="K1574" t="s">
        <v>39</v>
      </c>
      <c r="L1574">
        <v>99</v>
      </c>
      <c r="M1574" t="s">
        <v>26</v>
      </c>
      <c r="N1574">
        <v>99</v>
      </c>
      <c r="O1574" t="s">
        <v>27</v>
      </c>
      <c r="P1574">
        <v>1</v>
      </c>
      <c r="Q1574" t="s">
        <v>34</v>
      </c>
      <c r="R1574">
        <v>40173</v>
      </c>
      <c r="V1574" s="3">
        <f t="shared" si="49"/>
        <v>2.71</v>
      </c>
      <c r="W1574" s="3">
        <f>IF(AND(T1574&lt;&gt;"_U",T1574&lt;&gt;"c",J1574&lt;&gt;9,J1574&lt;&gt;99),IFERROR(VLOOKUP(A1574,'Health Total'!$A$2:$W$10000,18,0),"."),".")</f>
        <v>1483956</v>
      </c>
    </row>
    <row r="1575" spans="1:23" x14ac:dyDescent="0.2">
      <c r="A1575" s="1" t="str">
        <f t="shared" si="48"/>
        <v>2018|Total - New Zealand by health region/health district|Female / Wahine</v>
      </c>
      <c r="B1575" t="s">
        <v>20</v>
      </c>
      <c r="C1575" t="s">
        <v>21</v>
      </c>
      <c r="D1575" t="s">
        <v>22</v>
      </c>
      <c r="E1575" t="s">
        <v>23</v>
      </c>
      <c r="F1575">
        <v>2018</v>
      </c>
      <c r="G1575">
        <v>2018</v>
      </c>
      <c r="H1575">
        <v>99999</v>
      </c>
      <c r="I1575" t="s">
        <v>151</v>
      </c>
      <c r="J1575">
        <v>3</v>
      </c>
      <c r="K1575" t="s">
        <v>39</v>
      </c>
      <c r="L1575">
        <v>99</v>
      </c>
      <c r="M1575" t="s">
        <v>26</v>
      </c>
      <c r="N1575">
        <v>99</v>
      </c>
      <c r="O1575" t="s">
        <v>27</v>
      </c>
      <c r="P1575">
        <v>2</v>
      </c>
      <c r="Q1575" t="s">
        <v>31</v>
      </c>
      <c r="R1575">
        <v>53232</v>
      </c>
      <c r="V1575" s="3">
        <f t="shared" si="49"/>
        <v>3.25</v>
      </c>
      <c r="W1575" s="3">
        <f>IF(AND(T1575&lt;&gt;"_U",T1575&lt;&gt;"c",J1575&lt;&gt;9,J1575&lt;&gt;99),IFERROR(VLOOKUP(A1575,'Health Total'!$A$2:$W$10000,18,0),"."),".")</f>
        <v>1636161</v>
      </c>
    </row>
    <row r="1576" spans="1:23" x14ac:dyDescent="0.2">
      <c r="A1576" s="1" t="str">
        <f t="shared" si="48"/>
        <v>2018|Total - New Zealand by health region/health district|Another gender / He ira kÄ“ anÅ</v>
      </c>
      <c r="B1576" t="s">
        <v>20</v>
      </c>
      <c r="C1576" t="s">
        <v>21</v>
      </c>
      <c r="D1576" t="s">
        <v>22</v>
      </c>
      <c r="E1576" t="s">
        <v>23</v>
      </c>
      <c r="F1576">
        <v>2018</v>
      </c>
      <c r="G1576">
        <v>2018</v>
      </c>
      <c r="H1576">
        <v>99999</v>
      </c>
      <c r="I1576" t="s">
        <v>151</v>
      </c>
      <c r="J1576">
        <v>3</v>
      </c>
      <c r="K1576" t="s">
        <v>39</v>
      </c>
      <c r="L1576">
        <v>99</v>
      </c>
      <c r="M1576" t="s">
        <v>26</v>
      </c>
      <c r="N1576">
        <v>99</v>
      </c>
      <c r="O1576" t="s">
        <v>27</v>
      </c>
      <c r="P1576">
        <v>3</v>
      </c>
      <c r="Q1576" t="s">
        <v>28</v>
      </c>
      <c r="T1576" t="s">
        <v>36</v>
      </c>
      <c r="U1576" t="s">
        <v>37</v>
      </c>
      <c r="V1576" s="3" t="str">
        <f t="shared" si="49"/>
        <v>.</v>
      </c>
      <c r="W1576" s="3" t="str">
        <f>IF(AND(T1576&lt;&gt;"_U",T1576&lt;&gt;"c",J1576&lt;&gt;9,J1576&lt;&gt;99),IFERROR(VLOOKUP(A1576,'Health Total'!$A$2:$W$10000,18,0),"."),".")</f>
        <v>.</v>
      </c>
    </row>
    <row r="1577" spans="1:23" x14ac:dyDescent="0.2">
      <c r="A1577" s="1" t="str">
        <f t="shared" si="48"/>
        <v>2018|Total - New Zealand by health region/health district|Total - gender</v>
      </c>
      <c r="B1577" t="s">
        <v>20</v>
      </c>
      <c r="C1577" t="s">
        <v>21</v>
      </c>
      <c r="D1577" t="s">
        <v>22</v>
      </c>
      <c r="E1577" t="s">
        <v>23</v>
      </c>
      <c r="F1577">
        <v>2018</v>
      </c>
      <c r="G1577">
        <v>2018</v>
      </c>
      <c r="H1577">
        <v>99999</v>
      </c>
      <c r="I1577" t="s">
        <v>151</v>
      </c>
      <c r="J1577">
        <v>3</v>
      </c>
      <c r="K1577" t="s">
        <v>39</v>
      </c>
      <c r="L1577">
        <v>99</v>
      </c>
      <c r="M1577" t="s">
        <v>26</v>
      </c>
      <c r="N1577">
        <v>99</v>
      </c>
      <c r="O1577" t="s">
        <v>27</v>
      </c>
      <c r="P1577">
        <v>99</v>
      </c>
      <c r="Q1577" t="s">
        <v>42</v>
      </c>
      <c r="R1577">
        <v>93408</v>
      </c>
      <c r="V1577" s="3">
        <f t="shared" si="49"/>
        <v>2.99</v>
      </c>
      <c r="W1577" s="3">
        <f>IF(AND(T1577&lt;&gt;"_U",T1577&lt;&gt;"c",J1577&lt;&gt;9,J1577&lt;&gt;99),IFERROR(VLOOKUP(A1577,'Health Total'!$A$2:$W$10000,18,0),"."),".")</f>
        <v>3120117</v>
      </c>
    </row>
    <row r="1578" spans="1:23" x14ac:dyDescent="0.2">
      <c r="A1578" s="1" t="str">
        <f t="shared" si="48"/>
        <v>2018|Total - New Zealand by health region/health district|Male / TÄne</v>
      </c>
      <c r="B1578" t="s">
        <v>20</v>
      </c>
      <c r="C1578" t="s">
        <v>21</v>
      </c>
      <c r="D1578" t="s">
        <v>22</v>
      </c>
      <c r="E1578" t="s">
        <v>23</v>
      </c>
      <c r="F1578">
        <v>2018</v>
      </c>
      <c r="G1578">
        <v>2018</v>
      </c>
      <c r="H1578">
        <v>99999</v>
      </c>
      <c r="I1578" t="s">
        <v>151</v>
      </c>
      <c r="J1578">
        <v>4</v>
      </c>
      <c r="K1578" t="s">
        <v>54</v>
      </c>
      <c r="L1578">
        <v>99</v>
      </c>
      <c r="M1578" t="s">
        <v>26</v>
      </c>
      <c r="N1578">
        <v>99</v>
      </c>
      <c r="O1578" t="s">
        <v>27</v>
      </c>
      <c r="P1578">
        <v>1</v>
      </c>
      <c r="Q1578" t="s">
        <v>34</v>
      </c>
      <c r="R1578">
        <v>98637</v>
      </c>
      <c r="V1578" s="3">
        <f t="shared" si="49"/>
        <v>6.65</v>
      </c>
      <c r="W1578" s="3">
        <f>IF(AND(T1578&lt;&gt;"_U",T1578&lt;&gt;"c",J1578&lt;&gt;9,J1578&lt;&gt;99),IFERROR(VLOOKUP(A1578,'Health Total'!$A$2:$W$10000,18,0),"."),".")</f>
        <v>1483956</v>
      </c>
    </row>
    <row r="1579" spans="1:23" x14ac:dyDescent="0.2">
      <c r="A1579" s="1" t="str">
        <f t="shared" si="48"/>
        <v>2018|Total - New Zealand by health region/health district|Female / Wahine</v>
      </c>
      <c r="B1579" t="s">
        <v>20</v>
      </c>
      <c r="C1579" t="s">
        <v>21</v>
      </c>
      <c r="D1579" t="s">
        <v>22</v>
      </c>
      <c r="E1579" t="s">
        <v>23</v>
      </c>
      <c r="F1579">
        <v>2018</v>
      </c>
      <c r="G1579">
        <v>2018</v>
      </c>
      <c r="H1579">
        <v>99999</v>
      </c>
      <c r="I1579" t="s">
        <v>151</v>
      </c>
      <c r="J1579">
        <v>4</v>
      </c>
      <c r="K1579" t="s">
        <v>54</v>
      </c>
      <c r="L1579">
        <v>99</v>
      </c>
      <c r="M1579" t="s">
        <v>26</v>
      </c>
      <c r="N1579">
        <v>99</v>
      </c>
      <c r="O1579" t="s">
        <v>27</v>
      </c>
      <c r="P1579">
        <v>2</v>
      </c>
      <c r="Q1579" t="s">
        <v>31</v>
      </c>
      <c r="R1579">
        <v>146223</v>
      </c>
      <c r="V1579" s="3">
        <f t="shared" si="49"/>
        <v>8.94</v>
      </c>
      <c r="W1579" s="3">
        <f>IF(AND(T1579&lt;&gt;"_U",T1579&lt;&gt;"c",J1579&lt;&gt;9,J1579&lt;&gt;99),IFERROR(VLOOKUP(A1579,'Health Total'!$A$2:$W$10000,18,0),"."),".")</f>
        <v>1636161</v>
      </c>
    </row>
    <row r="1580" spans="1:23" x14ac:dyDescent="0.2">
      <c r="A1580" s="1" t="str">
        <f t="shared" si="48"/>
        <v>2018|Total - New Zealand by health region/health district|Another gender / He ira kÄ“ anÅ</v>
      </c>
      <c r="B1580" t="s">
        <v>20</v>
      </c>
      <c r="C1580" t="s">
        <v>21</v>
      </c>
      <c r="D1580" t="s">
        <v>22</v>
      </c>
      <c r="E1580" t="s">
        <v>23</v>
      </c>
      <c r="F1580">
        <v>2018</v>
      </c>
      <c r="G1580">
        <v>2018</v>
      </c>
      <c r="H1580">
        <v>99999</v>
      </c>
      <c r="I1580" t="s">
        <v>151</v>
      </c>
      <c r="J1580">
        <v>4</v>
      </c>
      <c r="K1580" t="s">
        <v>54</v>
      </c>
      <c r="L1580">
        <v>99</v>
      </c>
      <c r="M1580" t="s">
        <v>26</v>
      </c>
      <c r="N1580">
        <v>99</v>
      </c>
      <c r="O1580" t="s">
        <v>27</v>
      </c>
      <c r="P1580">
        <v>3</v>
      </c>
      <c r="Q1580" t="s">
        <v>28</v>
      </c>
      <c r="T1580" t="s">
        <v>36</v>
      </c>
      <c r="U1580" t="s">
        <v>37</v>
      </c>
      <c r="V1580" s="3" t="str">
        <f t="shared" si="49"/>
        <v>.</v>
      </c>
      <c r="W1580" s="3" t="str">
        <f>IF(AND(T1580&lt;&gt;"_U",T1580&lt;&gt;"c",J1580&lt;&gt;9,J1580&lt;&gt;99),IFERROR(VLOOKUP(A1580,'Health Total'!$A$2:$W$10000,18,0),"."),".")</f>
        <v>.</v>
      </c>
    </row>
    <row r="1581" spans="1:23" x14ac:dyDescent="0.2">
      <c r="A1581" s="1" t="str">
        <f t="shared" si="48"/>
        <v>2018|Total - New Zealand by health region/health district|Total - gender</v>
      </c>
      <c r="B1581" t="s">
        <v>20</v>
      </c>
      <c r="C1581" t="s">
        <v>21</v>
      </c>
      <c r="D1581" t="s">
        <v>22</v>
      </c>
      <c r="E1581" t="s">
        <v>23</v>
      </c>
      <c r="F1581">
        <v>2018</v>
      </c>
      <c r="G1581">
        <v>2018</v>
      </c>
      <c r="H1581">
        <v>99999</v>
      </c>
      <c r="I1581" t="s">
        <v>151</v>
      </c>
      <c r="J1581">
        <v>4</v>
      </c>
      <c r="K1581" t="s">
        <v>54</v>
      </c>
      <c r="L1581">
        <v>99</v>
      </c>
      <c r="M1581" t="s">
        <v>26</v>
      </c>
      <c r="N1581">
        <v>99</v>
      </c>
      <c r="O1581" t="s">
        <v>27</v>
      </c>
      <c r="P1581">
        <v>99</v>
      </c>
      <c r="Q1581" t="s">
        <v>42</v>
      </c>
      <c r="R1581">
        <v>244857</v>
      </c>
      <c r="V1581" s="3">
        <f t="shared" si="49"/>
        <v>7.85</v>
      </c>
      <c r="W1581" s="3">
        <f>IF(AND(T1581&lt;&gt;"_U",T1581&lt;&gt;"c",J1581&lt;&gt;9,J1581&lt;&gt;99),IFERROR(VLOOKUP(A1581,'Health Total'!$A$2:$W$10000,18,0),"."),".")</f>
        <v>3120117</v>
      </c>
    </row>
    <row r="1582" spans="1:23" x14ac:dyDescent="0.2">
      <c r="A1582" s="1" t="str">
        <f t="shared" si="48"/>
        <v>2018|Total - New Zealand by health region/health district|Male / TÄne</v>
      </c>
      <c r="B1582" t="s">
        <v>20</v>
      </c>
      <c r="C1582" t="s">
        <v>21</v>
      </c>
      <c r="D1582" t="s">
        <v>22</v>
      </c>
      <c r="E1582" t="s">
        <v>23</v>
      </c>
      <c r="F1582">
        <v>2018</v>
      </c>
      <c r="G1582">
        <v>2018</v>
      </c>
      <c r="H1582">
        <v>99999</v>
      </c>
      <c r="I1582" t="s">
        <v>151</v>
      </c>
      <c r="J1582">
        <v>5</v>
      </c>
      <c r="K1582" t="s">
        <v>33</v>
      </c>
      <c r="L1582">
        <v>99</v>
      </c>
      <c r="M1582" t="s">
        <v>26</v>
      </c>
      <c r="N1582">
        <v>99</v>
      </c>
      <c r="O1582" t="s">
        <v>27</v>
      </c>
      <c r="P1582">
        <v>1</v>
      </c>
      <c r="Q1582" t="s">
        <v>34</v>
      </c>
      <c r="R1582">
        <v>37785</v>
      </c>
      <c r="V1582" s="3">
        <f t="shared" si="49"/>
        <v>2.5499999999999998</v>
      </c>
      <c r="W1582" s="3">
        <f>IF(AND(T1582&lt;&gt;"_U",T1582&lt;&gt;"c",J1582&lt;&gt;9,J1582&lt;&gt;99),IFERROR(VLOOKUP(A1582,'Health Total'!$A$2:$W$10000,18,0),"."),".")</f>
        <v>1483956</v>
      </c>
    </row>
    <row r="1583" spans="1:23" x14ac:dyDescent="0.2">
      <c r="A1583" s="1" t="str">
        <f t="shared" si="48"/>
        <v>2018|Total - New Zealand by health region/health district|Female / Wahine</v>
      </c>
      <c r="B1583" t="s">
        <v>20</v>
      </c>
      <c r="C1583" t="s">
        <v>21</v>
      </c>
      <c r="D1583" t="s">
        <v>22</v>
      </c>
      <c r="E1583" t="s">
        <v>23</v>
      </c>
      <c r="F1583">
        <v>2018</v>
      </c>
      <c r="G1583">
        <v>2018</v>
      </c>
      <c r="H1583">
        <v>99999</v>
      </c>
      <c r="I1583" t="s">
        <v>151</v>
      </c>
      <c r="J1583">
        <v>5</v>
      </c>
      <c r="K1583" t="s">
        <v>33</v>
      </c>
      <c r="L1583">
        <v>99</v>
      </c>
      <c r="M1583" t="s">
        <v>26</v>
      </c>
      <c r="N1583">
        <v>99</v>
      </c>
      <c r="O1583" t="s">
        <v>27</v>
      </c>
      <c r="P1583">
        <v>2</v>
      </c>
      <c r="Q1583" t="s">
        <v>31</v>
      </c>
      <c r="R1583">
        <v>129084</v>
      </c>
      <c r="V1583" s="3">
        <f t="shared" si="49"/>
        <v>7.89</v>
      </c>
      <c r="W1583" s="3">
        <f>IF(AND(T1583&lt;&gt;"_U",T1583&lt;&gt;"c",J1583&lt;&gt;9,J1583&lt;&gt;99),IFERROR(VLOOKUP(A1583,'Health Total'!$A$2:$W$10000,18,0),"."),".")</f>
        <v>1636161</v>
      </c>
    </row>
    <row r="1584" spans="1:23" x14ac:dyDescent="0.2">
      <c r="A1584" s="1" t="str">
        <f t="shared" si="48"/>
        <v>2018|Total - New Zealand by health region/health district|Another gender / He ira kÄ“ anÅ</v>
      </c>
      <c r="B1584" t="s">
        <v>20</v>
      </c>
      <c r="C1584" t="s">
        <v>21</v>
      </c>
      <c r="D1584" t="s">
        <v>22</v>
      </c>
      <c r="E1584" t="s">
        <v>23</v>
      </c>
      <c r="F1584">
        <v>2018</v>
      </c>
      <c r="G1584">
        <v>2018</v>
      </c>
      <c r="H1584">
        <v>99999</v>
      </c>
      <c r="I1584" t="s">
        <v>151</v>
      </c>
      <c r="J1584">
        <v>5</v>
      </c>
      <c r="K1584" t="s">
        <v>33</v>
      </c>
      <c r="L1584">
        <v>99</v>
      </c>
      <c r="M1584" t="s">
        <v>26</v>
      </c>
      <c r="N1584">
        <v>99</v>
      </c>
      <c r="O1584" t="s">
        <v>27</v>
      </c>
      <c r="P1584">
        <v>3</v>
      </c>
      <c r="Q1584" t="s">
        <v>28</v>
      </c>
      <c r="T1584" t="s">
        <v>36</v>
      </c>
      <c r="U1584" t="s">
        <v>37</v>
      </c>
      <c r="V1584" s="3" t="str">
        <f t="shared" si="49"/>
        <v>.</v>
      </c>
      <c r="W1584" s="3" t="str">
        <f>IF(AND(T1584&lt;&gt;"_U",T1584&lt;&gt;"c",J1584&lt;&gt;9,J1584&lt;&gt;99),IFERROR(VLOOKUP(A1584,'Health Total'!$A$2:$W$10000,18,0),"."),".")</f>
        <v>.</v>
      </c>
    </row>
    <row r="1585" spans="1:23" x14ac:dyDescent="0.2">
      <c r="A1585" s="1" t="str">
        <f t="shared" si="48"/>
        <v>2018|Total - New Zealand by health region/health district|Total - gender</v>
      </c>
      <c r="B1585" t="s">
        <v>20</v>
      </c>
      <c r="C1585" t="s">
        <v>21</v>
      </c>
      <c r="D1585" t="s">
        <v>22</v>
      </c>
      <c r="E1585" t="s">
        <v>23</v>
      </c>
      <c r="F1585">
        <v>2018</v>
      </c>
      <c r="G1585">
        <v>2018</v>
      </c>
      <c r="H1585">
        <v>99999</v>
      </c>
      <c r="I1585" t="s">
        <v>151</v>
      </c>
      <c r="J1585">
        <v>5</v>
      </c>
      <c r="K1585" t="s">
        <v>33</v>
      </c>
      <c r="L1585">
        <v>99</v>
      </c>
      <c r="M1585" t="s">
        <v>26</v>
      </c>
      <c r="N1585">
        <v>99</v>
      </c>
      <c r="O1585" t="s">
        <v>27</v>
      </c>
      <c r="P1585">
        <v>99</v>
      </c>
      <c r="Q1585" t="s">
        <v>42</v>
      </c>
      <c r="R1585">
        <v>166869</v>
      </c>
      <c r="V1585" s="3">
        <f t="shared" si="49"/>
        <v>5.35</v>
      </c>
      <c r="W1585" s="3">
        <f>IF(AND(T1585&lt;&gt;"_U",T1585&lt;&gt;"c",J1585&lt;&gt;9,J1585&lt;&gt;99),IFERROR(VLOOKUP(A1585,'Health Total'!$A$2:$W$10000,18,0),"."),".")</f>
        <v>3120117</v>
      </c>
    </row>
    <row r="1586" spans="1:23" x14ac:dyDescent="0.2">
      <c r="A1586" s="1" t="str">
        <f t="shared" si="48"/>
        <v>2018|Total - New Zealand by health region/health district|Male / TÄne</v>
      </c>
      <c r="B1586" t="s">
        <v>20</v>
      </c>
      <c r="C1586" t="s">
        <v>21</v>
      </c>
      <c r="D1586" t="s">
        <v>22</v>
      </c>
      <c r="E1586" t="s">
        <v>23</v>
      </c>
      <c r="F1586">
        <v>2018</v>
      </c>
      <c r="G1586">
        <v>2018</v>
      </c>
      <c r="H1586">
        <v>99999</v>
      </c>
      <c r="I1586" t="s">
        <v>151</v>
      </c>
      <c r="J1586">
        <v>6</v>
      </c>
      <c r="K1586" t="s">
        <v>52</v>
      </c>
      <c r="L1586">
        <v>99</v>
      </c>
      <c r="M1586" t="s">
        <v>26</v>
      </c>
      <c r="N1586">
        <v>99</v>
      </c>
      <c r="O1586" t="s">
        <v>27</v>
      </c>
      <c r="P1586">
        <v>1</v>
      </c>
      <c r="Q1586" t="s">
        <v>34</v>
      </c>
      <c r="R1586">
        <v>552810</v>
      </c>
      <c r="V1586" s="3">
        <f t="shared" si="49"/>
        <v>37.25</v>
      </c>
      <c r="W1586" s="3">
        <f>IF(AND(T1586&lt;&gt;"_U",T1586&lt;&gt;"c",J1586&lt;&gt;9,J1586&lt;&gt;99),IFERROR(VLOOKUP(A1586,'Health Total'!$A$2:$W$10000,18,0),"."),".")</f>
        <v>1483956</v>
      </c>
    </row>
    <row r="1587" spans="1:23" x14ac:dyDescent="0.2">
      <c r="A1587" s="1" t="str">
        <f t="shared" si="48"/>
        <v>2018|Total - New Zealand by health region/health district|Female / Wahine</v>
      </c>
      <c r="B1587" t="s">
        <v>20</v>
      </c>
      <c r="C1587" t="s">
        <v>21</v>
      </c>
      <c r="D1587" t="s">
        <v>22</v>
      </c>
      <c r="E1587" t="s">
        <v>23</v>
      </c>
      <c r="F1587">
        <v>2018</v>
      </c>
      <c r="G1587">
        <v>2018</v>
      </c>
      <c r="H1587">
        <v>99999</v>
      </c>
      <c r="I1587" t="s">
        <v>151</v>
      </c>
      <c r="J1587">
        <v>6</v>
      </c>
      <c r="K1587" t="s">
        <v>52</v>
      </c>
      <c r="L1587">
        <v>99</v>
      </c>
      <c r="M1587" t="s">
        <v>26</v>
      </c>
      <c r="N1587">
        <v>99</v>
      </c>
      <c r="O1587" t="s">
        <v>27</v>
      </c>
      <c r="P1587">
        <v>2</v>
      </c>
      <c r="Q1587" t="s">
        <v>31</v>
      </c>
      <c r="R1587">
        <v>546912</v>
      </c>
      <c r="V1587" s="3">
        <f t="shared" si="49"/>
        <v>33.43</v>
      </c>
      <c r="W1587" s="3">
        <f>IF(AND(T1587&lt;&gt;"_U",T1587&lt;&gt;"c",J1587&lt;&gt;9,J1587&lt;&gt;99),IFERROR(VLOOKUP(A1587,'Health Total'!$A$2:$W$10000,18,0),"."),".")</f>
        <v>1636161</v>
      </c>
    </row>
    <row r="1588" spans="1:23" x14ac:dyDescent="0.2">
      <c r="A1588" s="1" t="str">
        <f t="shared" si="48"/>
        <v>2018|Total - New Zealand by health region/health district|Another gender / He ira kÄ“ anÅ</v>
      </c>
      <c r="B1588" t="s">
        <v>20</v>
      </c>
      <c r="C1588" t="s">
        <v>21</v>
      </c>
      <c r="D1588" t="s">
        <v>22</v>
      </c>
      <c r="E1588" t="s">
        <v>23</v>
      </c>
      <c r="F1588">
        <v>2018</v>
      </c>
      <c r="G1588">
        <v>2018</v>
      </c>
      <c r="H1588">
        <v>99999</v>
      </c>
      <c r="I1588" t="s">
        <v>151</v>
      </c>
      <c r="J1588">
        <v>6</v>
      </c>
      <c r="K1588" t="s">
        <v>52</v>
      </c>
      <c r="L1588">
        <v>99</v>
      </c>
      <c r="M1588" t="s">
        <v>26</v>
      </c>
      <c r="N1588">
        <v>99</v>
      </c>
      <c r="O1588" t="s">
        <v>27</v>
      </c>
      <c r="P1588">
        <v>3</v>
      </c>
      <c r="Q1588" t="s">
        <v>28</v>
      </c>
      <c r="T1588" t="s">
        <v>36</v>
      </c>
      <c r="U1588" t="s">
        <v>37</v>
      </c>
      <c r="V1588" s="3" t="str">
        <f t="shared" si="49"/>
        <v>.</v>
      </c>
      <c r="W1588" s="3" t="str">
        <f>IF(AND(T1588&lt;&gt;"_U",T1588&lt;&gt;"c",J1588&lt;&gt;9,J1588&lt;&gt;99),IFERROR(VLOOKUP(A1588,'Health Total'!$A$2:$W$10000,18,0),"."),".")</f>
        <v>.</v>
      </c>
    </row>
    <row r="1589" spans="1:23" x14ac:dyDescent="0.2">
      <c r="A1589" s="1" t="str">
        <f t="shared" si="48"/>
        <v>2018|Total - New Zealand by health region/health district|Total - gender</v>
      </c>
      <c r="B1589" t="s">
        <v>20</v>
      </c>
      <c r="C1589" t="s">
        <v>21</v>
      </c>
      <c r="D1589" t="s">
        <v>22</v>
      </c>
      <c r="E1589" t="s">
        <v>23</v>
      </c>
      <c r="F1589">
        <v>2018</v>
      </c>
      <c r="G1589">
        <v>2018</v>
      </c>
      <c r="H1589">
        <v>99999</v>
      </c>
      <c r="I1589" t="s">
        <v>151</v>
      </c>
      <c r="J1589">
        <v>6</v>
      </c>
      <c r="K1589" t="s">
        <v>52</v>
      </c>
      <c r="L1589">
        <v>99</v>
      </c>
      <c r="M1589" t="s">
        <v>26</v>
      </c>
      <c r="N1589">
        <v>99</v>
      </c>
      <c r="O1589" t="s">
        <v>27</v>
      </c>
      <c r="P1589">
        <v>99</v>
      </c>
      <c r="Q1589" t="s">
        <v>42</v>
      </c>
      <c r="R1589">
        <v>1099722</v>
      </c>
      <c r="V1589" s="3">
        <f t="shared" si="49"/>
        <v>35.25</v>
      </c>
      <c r="W1589" s="3">
        <f>IF(AND(T1589&lt;&gt;"_U",T1589&lt;&gt;"c",J1589&lt;&gt;9,J1589&lt;&gt;99),IFERROR(VLOOKUP(A1589,'Health Total'!$A$2:$W$10000,18,0),"."),".")</f>
        <v>3120117</v>
      </c>
    </row>
    <row r="1590" spans="1:23" x14ac:dyDescent="0.2">
      <c r="A1590" s="1" t="str">
        <f t="shared" si="48"/>
        <v>2018|Total - New Zealand by health region/health district|Male / TÄne</v>
      </c>
      <c r="B1590" t="s">
        <v>20</v>
      </c>
      <c r="C1590" t="s">
        <v>21</v>
      </c>
      <c r="D1590" t="s">
        <v>22</v>
      </c>
      <c r="E1590" t="s">
        <v>23</v>
      </c>
      <c r="F1590">
        <v>2018</v>
      </c>
      <c r="G1590">
        <v>2018</v>
      </c>
      <c r="H1590">
        <v>99999</v>
      </c>
      <c r="I1590" t="s">
        <v>151</v>
      </c>
      <c r="J1590">
        <v>9</v>
      </c>
      <c r="K1590" t="s">
        <v>25</v>
      </c>
      <c r="L1590">
        <v>99</v>
      </c>
      <c r="M1590" t="s">
        <v>26</v>
      </c>
      <c r="N1590">
        <v>99</v>
      </c>
      <c r="O1590" t="s">
        <v>27</v>
      </c>
      <c r="P1590">
        <v>1</v>
      </c>
      <c r="Q1590" t="s">
        <v>34</v>
      </c>
      <c r="R1590">
        <v>362148</v>
      </c>
      <c r="V1590" s="3" t="str">
        <f t="shared" si="49"/>
        <v>.</v>
      </c>
      <c r="W1590" s="3" t="str">
        <f>IF(AND(T1590&lt;&gt;"_U",T1590&lt;&gt;"c",J1590&lt;&gt;9,J1590&lt;&gt;99),IFERROR(VLOOKUP(A1590,'Health Total'!$A$2:$W$10000,18,0),"."),".")</f>
        <v>.</v>
      </c>
    </row>
    <row r="1591" spans="1:23" x14ac:dyDescent="0.2">
      <c r="A1591" s="1" t="str">
        <f t="shared" si="48"/>
        <v>2018|Total - New Zealand by health region/health district|Female / Wahine</v>
      </c>
      <c r="B1591" t="s">
        <v>20</v>
      </c>
      <c r="C1591" t="s">
        <v>21</v>
      </c>
      <c r="D1591" t="s">
        <v>22</v>
      </c>
      <c r="E1591" t="s">
        <v>23</v>
      </c>
      <c r="F1591">
        <v>2018</v>
      </c>
      <c r="G1591">
        <v>2018</v>
      </c>
      <c r="H1591">
        <v>99999</v>
      </c>
      <c r="I1591" t="s">
        <v>151</v>
      </c>
      <c r="J1591">
        <v>9</v>
      </c>
      <c r="K1591" t="s">
        <v>25</v>
      </c>
      <c r="L1591">
        <v>99</v>
      </c>
      <c r="M1591" t="s">
        <v>26</v>
      </c>
      <c r="N1591">
        <v>99</v>
      </c>
      <c r="O1591" t="s">
        <v>27</v>
      </c>
      <c r="P1591">
        <v>2</v>
      </c>
      <c r="Q1591" t="s">
        <v>31</v>
      </c>
      <c r="R1591">
        <v>294090</v>
      </c>
      <c r="V1591" s="3" t="str">
        <f t="shared" si="49"/>
        <v>.</v>
      </c>
      <c r="W1591" s="3" t="str">
        <f>IF(AND(T1591&lt;&gt;"_U",T1591&lt;&gt;"c",J1591&lt;&gt;9,J1591&lt;&gt;99),IFERROR(VLOOKUP(A1591,'Health Total'!$A$2:$W$10000,18,0),"."),".")</f>
        <v>.</v>
      </c>
    </row>
    <row r="1592" spans="1:23" x14ac:dyDescent="0.2">
      <c r="A1592" s="1" t="str">
        <f t="shared" si="48"/>
        <v>2018|Total - New Zealand by health region/health district|Another gender / He ira kÄ“ anÅ</v>
      </c>
      <c r="B1592" t="s">
        <v>20</v>
      </c>
      <c r="C1592" t="s">
        <v>21</v>
      </c>
      <c r="D1592" t="s">
        <v>22</v>
      </c>
      <c r="E1592" t="s">
        <v>23</v>
      </c>
      <c r="F1592">
        <v>2018</v>
      </c>
      <c r="G1592">
        <v>2018</v>
      </c>
      <c r="H1592">
        <v>99999</v>
      </c>
      <c r="I1592" t="s">
        <v>151</v>
      </c>
      <c r="J1592">
        <v>9</v>
      </c>
      <c r="K1592" t="s">
        <v>25</v>
      </c>
      <c r="L1592">
        <v>99</v>
      </c>
      <c r="M1592" t="s">
        <v>26</v>
      </c>
      <c r="N1592">
        <v>99</v>
      </c>
      <c r="O1592" t="s">
        <v>27</v>
      </c>
      <c r="P1592">
        <v>3</v>
      </c>
      <c r="Q1592" t="s">
        <v>28</v>
      </c>
      <c r="T1592" t="s">
        <v>36</v>
      </c>
      <c r="U1592" t="s">
        <v>37</v>
      </c>
      <c r="V1592" s="3" t="str">
        <f t="shared" si="49"/>
        <v>.</v>
      </c>
      <c r="W1592" s="3" t="str">
        <f>IF(AND(T1592&lt;&gt;"_U",T1592&lt;&gt;"c",J1592&lt;&gt;9,J1592&lt;&gt;99),IFERROR(VLOOKUP(A1592,'Health Total'!$A$2:$W$10000,18,0),"."),".")</f>
        <v>.</v>
      </c>
    </row>
    <row r="1593" spans="1:23" x14ac:dyDescent="0.2">
      <c r="A1593" s="1" t="str">
        <f t="shared" si="48"/>
        <v>2018|Total - New Zealand by health region/health district|Total - gender</v>
      </c>
      <c r="B1593" t="s">
        <v>20</v>
      </c>
      <c r="C1593" t="s">
        <v>21</v>
      </c>
      <c r="D1593" t="s">
        <v>22</v>
      </c>
      <c r="E1593" t="s">
        <v>23</v>
      </c>
      <c r="F1593">
        <v>2018</v>
      </c>
      <c r="G1593">
        <v>2018</v>
      </c>
      <c r="H1593">
        <v>99999</v>
      </c>
      <c r="I1593" t="s">
        <v>151</v>
      </c>
      <c r="J1593">
        <v>9</v>
      </c>
      <c r="K1593" t="s">
        <v>25</v>
      </c>
      <c r="L1593">
        <v>99</v>
      </c>
      <c r="M1593" t="s">
        <v>26</v>
      </c>
      <c r="N1593">
        <v>99</v>
      </c>
      <c r="O1593" t="s">
        <v>27</v>
      </c>
      <c r="P1593">
        <v>99</v>
      </c>
      <c r="Q1593" t="s">
        <v>42</v>
      </c>
      <c r="R1593">
        <v>656238</v>
      </c>
      <c r="V1593" s="3" t="str">
        <f t="shared" si="49"/>
        <v>.</v>
      </c>
      <c r="W1593" s="3" t="str">
        <f>IF(AND(T1593&lt;&gt;"_U",T1593&lt;&gt;"c",J1593&lt;&gt;9,J1593&lt;&gt;99),IFERROR(VLOOKUP(A1593,'Health Total'!$A$2:$W$10000,18,0),"."),".")</f>
        <v>.</v>
      </c>
    </row>
    <row r="1594" spans="1:23" x14ac:dyDescent="0.2">
      <c r="A1594" s="1" t="str">
        <f t="shared" si="48"/>
        <v>2018|Total - New Zealand by health region/health district|Male / TÄne</v>
      </c>
      <c r="B1594" t="s">
        <v>20</v>
      </c>
      <c r="C1594" t="s">
        <v>21</v>
      </c>
      <c r="D1594" t="s">
        <v>22</v>
      </c>
      <c r="E1594" t="s">
        <v>23</v>
      </c>
      <c r="F1594">
        <v>2018</v>
      </c>
      <c r="G1594">
        <v>2018</v>
      </c>
      <c r="H1594">
        <v>99999</v>
      </c>
      <c r="I1594" t="s">
        <v>151</v>
      </c>
      <c r="J1594">
        <v>77</v>
      </c>
      <c r="K1594" t="s">
        <v>49</v>
      </c>
      <c r="L1594">
        <v>99</v>
      </c>
      <c r="M1594" t="s">
        <v>26</v>
      </c>
      <c r="N1594">
        <v>99</v>
      </c>
      <c r="O1594" t="s">
        <v>27</v>
      </c>
      <c r="P1594">
        <v>1</v>
      </c>
      <c r="Q1594" t="s">
        <v>34</v>
      </c>
      <c r="R1594">
        <v>1483956</v>
      </c>
      <c r="V1594" s="3">
        <f t="shared" si="49"/>
        <v>100</v>
      </c>
      <c r="W1594" s="3">
        <f>IF(AND(T1594&lt;&gt;"_U",T1594&lt;&gt;"c",J1594&lt;&gt;9,J1594&lt;&gt;99),IFERROR(VLOOKUP(A1594,'Health Total'!$A$2:$W$10000,18,0),"."),".")</f>
        <v>1483956</v>
      </c>
    </row>
    <row r="1595" spans="1:23" x14ac:dyDescent="0.2">
      <c r="A1595" s="1" t="str">
        <f t="shared" si="48"/>
        <v>2018|Total - New Zealand by health region/health district|Female / Wahine</v>
      </c>
      <c r="B1595" t="s">
        <v>20</v>
      </c>
      <c r="C1595" t="s">
        <v>21</v>
      </c>
      <c r="D1595" t="s">
        <v>22</v>
      </c>
      <c r="E1595" t="s">
        <v>23</v>
      </c>
      <c r="F1595">
        <v>2018</v>
      </c>
      <c r="G1595">
        <v>2018</v>
      </c>
      <c r="H1595">
        <v>99999</v>
      </c>
      <c r="I1595" t="s">
        <v>151</v>
      </c>
      <c r="J1595">
        <v>77</v>
      </c>
      <c r="K1595" t="s">
        <v>49</v>
      </c>
      <c r="L1595">
        <v>99</v>
      </c>
      <c r="M1595" t="s">
        <v>26</v>
      </c>
      <c r="N1595">
        <v>99</v>
      </c>
      <c r="O1595" t="s">
        <v>27</v>
      </c>
      <c r="P1595">
        <v>2</v>
      </c>
      <c r="Q1595" t="s">
        <v>31</v>
      </c>
      <c r="R1595">
        <v>1636161</v>
      </c>
      <c r="V1595" s="3">
        <f t="shared" si="49"/>
        <v>100</v>
      </c>
      <c r="W1595" s="3">
        <f>IF(AND(T1595&lt;&gt;"_U",T1595&lt;&gt;"c",J1595&lt;&gt;9,J1595&lt;&gt;99),IFERROR(VLOOKUP(A1595,'Health Total'!$A$2:$W$10000,18,0),"."),".")</f>
        <v>1636161</v>
      </c>
    </row>
    <row r="1596" spans="1:23" x14ac:dyDescent="0.2">
      <c r="A1596" s="1" t="str">
        <f t="shared" si="48"/>
        <v>2018|Total - New Zealand by health region/health district|Another gender / He ira kÄ“ anÅ</v>
      </c>
      <c r="B1596" t="s">
        <v>20</v>
      </c>
      <c r="C1596" t="s">
        <v>21</v>
      </c>
      <c r="D1596" t="s">
        <v>22</v>
      </c>
      <c r="E1596" t="s">
        <v>23</v>
      </c>
      <c r="F1596">
        <v>2018</v>
      </c>
      <c r="G1596">
        <v>2018</v>
      </c>
      <c r="H1596">
        <v>99999</v>
      </c>
      <c r="I1596" t="s">
        <v>151</v>
      </c>
      <c r="J1596">
        <v>77</v>
      </c>
      <c r="K1596" t="s">
        <v>49</v>
      </c>
      <c r="L1596">
        <v>99</v>
      </c>
      <c r="M1596" t="s">
        <v>26</v>
      </c>
      <c r="N1596">
        <v>99</v>
      </c>
      <c r="O1596" t="s">
        <v>27</v>
      </c>
      <c r="P1596">
        <v>3</v>
      </c>
      <c r="Q1596" t="s">
        <v>28</v>
      </c>
      <c r="T1596" t="s">
        <v>36</v>
      </c>
      <c r="U1596" t="s">
        <v>37</v>
      </c>
      <c r="V1596" s="3" t="str">
        <f t="shared" si="49"/>
        <v>.</v>
      </c>
      <c r="W1596" s="3" t="str">
        <f>IF(AND(T1596&lt;&gt;"_U",T1596&lt;&gt;"c",J1596&lt;&gt;9,J1596&lt;&gt;99),IFERROR(VLOOKUP(A1596,'Health Total'!$A$2:$W$10000,18,0),"."),".")</f>
        <v>.</v>
      </c>
    </row>
    <row r="1597" spans="1:23" x14ac:dyDescent="0.2">
      <c r="A1597" s="1" t="str">
        <f t="shared" si="48"/>
        <v>2018|Total - New Zealand by health region/health district|Total - gender</v>
      </c>
      <c r="B1597" t="s">
        <v>20</v>
      </c>
      <c r="C1597" t="s">
        <v>21</v>
      </c>
      <c r="D1597" t="s">
        <v>22</v>
      </c>
      <c r="E1597" t="s">
        <v>23</v>
      </c>
      <c r="F1597">
        <v>2018</v>
      </c>
      <c r="G1597">
        <v>2018</v>
      </c>
      <c r="H1597">
        <v>99999</v>
      </c>
      <c r="I1597" t="s">
        <v>151</v>
      </c>
      <c r="J1597">
        <v>77</v>
      </c>
      <c r="K1597" t="s">
        <v>49</v>
      </c>
      <c r="L1597">
        <v>99</v>
      </c>
      <c r="M1597" t="s">
        <v>26</v>
      </c>
      <c r="N1597">
        <v>99</v>
      </c>
      <c r="O1597" t="s">
        <v>27</v>
      </c>
      <c r="P1597">
        <v>99</v>
      </c>
      <c r="Q1597" t="s">
        <v>42</v>
      </c>
      <c r="R1597">
        <v>3120117</v>
      </c>
      <c r="V1597" s="3">
        <f t="shared" si="49"/>
        <v>100</v>
      </c>
      <c r="W1597" s="3">
        <f>IF(AND(T1597&lt;&gt;"_U",T1597&lt;&gt;"c",J1597&lt;&gt;9,J1597&lt;&gt;99),IFERROR(VLOOKUP(A1597,'Health Total'!$A$2:$W$10000,18,0),"."),".")</f>
        <v>3120117</v>
      </c>
    </row>
    <row r="1598" spans="1:23" x14ac:dyDescent="0.2">
      <c r="A1598" s="1" t="str">
        <f t="shared" si="48"/>
        <v>2018|Total - New Zealand by health region/health district|Male / TÄne</v>
      </c>
      <c r="B1598" t="s">
        <v>20</v>
      </c>
      <c r="C1598" t="s">
        <v>21</v>
      </c>
      <c r="D1598" t="s">
        <v>22</v>
      </c>
      <c r="E1598" t="s">
        <v>23</v>
      </c>
      <c r="F1598">
        <v>2018</v>
      </c>
      <c r="G1598">
        <v>2018</v>
      </c>
      <c r="H1598">
        <v>99999</v>
      </c>
      <c r="I1598" t="s">
        <v>151</v>
      </c>
      <c r="J1598">
        <v>99</v>
      </c>
      <c r="K1598" t="s">
        <v>47</v>
      </c>
      <c r="L1598">
        <v>99</v>
      </c>
      <c r="M1598" t="s">
        <v>26</v>
      </c>
      <c r="N1598">
        <v>99</v>
      </c>
      <c r="O1598" t="s">
        <v>27</v>
      </c>
      <c r="P1598">
        <v>1</v>
      </c>
      <c r="Q1598" t="s">
        <v>34</v>
      </c>
      <c r="R1598">
        <v>1846104</v>
      </c>
      <c r="V1598" s="3" t="str">
        <f t="shared" si="49"/>
        <v>.</v>
      </c>
      <c r="W1598" s="3" t="str">
        <f>IF(AND(T1598&lt;&gt;"_U",T1598&lt;&gt;"c",J1598&lt;&gt;9,J1598&lt;&gt;99),IFERROR(VLOOKUP(A1598,'Health Total'!$A$2:$W$10000,18,0),"."),".")</f>
        <v>.</v>
      </c>
    </row>
    <row r="1599" spans="1:23" x14ac:dyDescent="0.2">
      <c r="A1599" s="1" t="str">
        <f t="shared" si="48"/>
        <v>2018|Total - New Zealand by health region/health district|Female / Wahine</v>
      </c>
      <c r="B1599" t="s">
        <v>20</v>
      </c>
      <c r="C1599" t="s">
        <v>21</v>
      </c>
      <c r="D1599" t="s">
        <v>22</v>
      </c>
      <c r="E1599" t="s">
        <v>23</v>
      </c>
      <c r="F1599">
        <v>2018</v>
      </c>
      <c r="G1599">
        <v>2018</v>
      </c>
      <c r="H1599">
        <v>99999</v>
      </c>
      <c r="I1599" t="s">
        <v>151</v>
      </c>
      <c r="J1599">
        <v>99</v>
      </c>
      <c r="K1599" t="s">
        <v>47</v>
      </c>
      <c r="L1599">
        <v>99</v>
      </c>
      <c r="M1599" t="s">
        <v>26</v>
      </c>
      <c r="N1599">
        <v>99</v>
      </c>
      <c r="O1599" t="s">
        <v>27</v>
      </c>
      <c r="P1599">
        <v>2</v>
      </c>
      <c r="Q1599" t="s">
        <v>31</v>
      </c>
      <c r="R1599">
        <v>1930248</v>
      </c>
      <c r="V1599" s="3" t="str">
        <f t="shared" si="49"/>
        <v>.</v>
      </c>
      <c r="W1599" s="3" t="str">
        <f>IF(AND(T1599&lt;&gt;"_U",T1599&lt;&gt;"c",J1599&lt;&gt;9,J1599&lt;&gt;99),IFERROR(VLOOKUP(A1599,'Health Total'!$A$2:$W$10000,18,0),"."),".")</f>
        <v>.</v>
      </c>
    </row>
    <row r="1600" spans="1:23" x14ac:dyDescent="0.2">
      <c r="A1600" s="1" t="str">
        <f t="shared" si="48"/>
        <v>2018|Total - New Zealand by health region/health district|Another gender / He ira kÄ“ anÅ</v>
      </c>
      <c r="B1600" t="s">
        <v>20</v>
      </c>
      <c r="C1600" t="s">
        <v>21</v>
      </c>
      <c r="D1600" t="s">
        <v>22</v>
      </c>
      <c r="E1600" t="s">
        <v>23</v>
      </c>
      <c r="F1600">
        <v>2018</v>
      </c>
      <c r="G1600">
        <v>2018</v>
      </c>
      <c r="H1600">
        <v>99999</v>
      </c>
      <c r="I1600" t="s">
        <v>151</v>
      </c>
      <c r="J1600">
        <v>99</v>
      </c>
      <c r="K1600" t="s">
        <v>47</v>
      </c>
      <c r="L1600">
        <v>99</v>
      </c>
      <c r="M1600" t="s">
        <v>26</v>
      </c>
      <c r="N1600">
        <v>99</v>
      </c>
      <c r="O1600" t="s">
        <v>27</v>
      </c>
      <c r="P1600">
        <v>3</v>
      </c>
      <c r="Q1600" t="s">
        <v>28</v>
      </c>
      <c r="T1600" t="s">
        <v>36</v>
      </c>
      <c r="U1600" t="s">
        <v>37</v>
      </c>
      <c r="V1600" s="3" t="str">
        <f t="shared" si="49"/>
        <v>.</v>
      </c>
      <c r="W1600" s="3" t="str">
        <f>IF(AND(T1600&lt;&gt;"_U",T1600&lt;&gt;"c",J1600&lt;&gt;9,J1600&lt;&gt;99),IFERROR(VLOOKUP(A1600,'Health Total'!$A$2:$W$10000,18,0),"."),".")</f>
        <v>.</v>
      </c>
    </row>
    <row r="1601" spans="1:23" x14ac:dyDescent="0.2">
      <c r="A1601" s="1" t="str">
        <f t="shared" si="48"/>
        <v>2018|Total - New Zealand by health region/health district|Total - gender</v>
      </c>
      <c r="B1601" t="s">
        <v>20</v>
      </c>
      <c r="C1601" t="s">
        <v>21</v>
      </c>
      <c r="D1601" t="s">
        <v>22</v>
      </c>
      <c r="E1601" t="s">
        <v>23</v>
      </c>
      <c r="F1601">
        <v>2018</v>
      </c>
      <c r="G1601">
        <v>2018</v>
      </c>
      <c r="H1601">
        <v>99999</v>
      </c>
      <c r="I1601" t="s">
        <v>151</v>
      </c>
      <c r="J1601">
        <v>99</v>
      </c>
      <c r="K1601" t="s">
        <v>47</v>
      </c>
      <c r="L1601">
        <v>99</v>
      </c>
      <c r="M1601" t="s">
        <v>26</v>
      </c>
      <c r="N1601">
        <v>99</v>
      </c>
      <c r="O1601" t="s">
        <v>27</v>
      </c>
      <c r="P1601">
        <v>99</v>
      </c>
      <c r="Q1601" t="s">
        <v>42</v>
      </c>
      <c r="R1601">
        <v>3776355</v>
      </c>
      <c r="V1601" s="3" t="str">
        <f t="shared" si="49"/>
        <v>.</v>
      </c>
      <c r="W1601" s="3" t="str">
        <f>IF(AND(T1601&lt;&gt;"_U",T1601&lt;&gt;"c",J1601&lt;&gt;9,J1601&lt;&gt;99),IFERROR(VLOOKUP(A1601,'Health Total'!$A$2:$W$10000,18,0),"."),".")</f>
        <v>.</v>
      </c>
    </row>
    <row r="1602" spans="1:23" x14ac:dyDescent="0.2">
      <c r="A1602" s="1" t="str">
        <f t="shared" si="48"/>
        <v>2023|Northern Region|Male / TÄne</v>
      </c>
      <c r="B1602" t="s">
        <v>20</v>
      </c>
      <c r="C1602" t="s">
        <v>21</v>
      </c>
      <c r="D1602" t="s">
        <v>22</v>
      </c>
      <c r="E1602" t="s">
        <v>23</v>
      </c>
      <c r="F1602">
        <v>2023</v>
      </c>
      <c r="G1602">
        <v>2023</v>
      </c>
      <c r="H1602">
        <v>10</v>
      </c>
      <c r="I1602" t="s">
        <v>174</v>
      </c>
      <c r="J1602">
        <v>1</v>
      </c>
      <c r="K1602" t="s">
        <v>30</v>
      </c>
      <c r="L1602">
        <v>99</v>
      </c>
      <c r="M1602" t="s">
        <v>26</v>
      </c>
      <c r="N1602">
        <v>99</v>
      </c>
      <c r="O1602" t="s">
        <v>27</v>
      </c>
      <c r="P1602">
        <v>1</v>
      </c>
      <c r="Q1602" t="s">
        <v>34</v>
      </c>
      <c r="R1602">
        <v>331701</v>
      </c>
      <c r="V1602" s="3">
        <f t="shared" si="49"/>
        <v>47.94</v>
      </c>
      <c r="W1602" s="3">
        <f>IF(AND(T1602&lt;&gt;"_U",T1602&lt;&gt;"c",J1602&lt;&gt;9,J1602&lt;&gt;99),IFERROR(VLOOKUP(A1602,'Health Total'!$A$2:$W$10000,18,0),"."),".")</f>
        <v>691929</v>
      </c>
    </row>
    <row r="1603" spans="1:23" x14ac:dyDescent="0.2">
      <c r="A1603" s="1" t="str">
        <f t="shared" ref="A1603:A1666" si="50">G1603&amp;"|"&amp;I1603&amp;"|"&amp;Q1603</f>
        <v>2023|Northern Region|Female / Wahine</v>
      </c>
      <c r="B1603" t="s">
        <v>20</v>
      </c>
      <c r="C1603" t="s">
        <v>21</v>
      </c>
      <c r="D1603" t="s">
        <v>22</v>
      </c>
      <c r="E1603" t="s">
        <v>23</v>
      </c>
      <c r="F1603">
        <v>2023</v>
      </c>
      <c r="G1603">
        <v>2023</v>
      </c>
      <c r="H1603">
        <v>10</v>
      </c>
      <c r="I1603" t="s">
        <v>174</v>
      </c>
      <c r="J1603">
        <v>1</v>
      </c>
      <c r="K1603" t="s">
        <v>30</v>
      </c>
      <c r="L1603">
        <v>99</v>
      </c>
      <c r="M1603" t="s">
        <v>26</v>
      </c>
      <c r="N1603">
        <v>99</v>
      </c>
      <c r="O1603" t="s">
        <v>27</v>
      </c>
      <c r="P1603">
        <v>2</v>
      </c>
      <c r="Q1603" t="s">
        <v>31</v>
      </c>
      <c r="R1603">
        <v>327993</v>
      </c>
      <c r="V1603" s="3">
        <f t="shared" ref="V1603:V1666" si="51">IF(T1603&lt;&gt;"_U",IFERROR((ROUND(R1603/W1603*100,2)),"."),".")</f>
        <v>44.79</v>
      </c>
      <c r="W1603" s="3">
        <f>IF(AND(T1603&lt;&gt;"_U",T1603&lt;&gt;"c",J1603&lt;&gt;9,J1603&lt;&gt;99),IFERROR(VLOOKUP(A1603,'Health Total'!$A$2:$W$10000,18,0),"."),".")</f>
        <v>732336</v>
      </c>
    </row>
    <row r="1604" spans="1:23" x14ac:dyDescent="0.2">
      <c r="A1604" s="1" t="str">
        <f t="shared" si="50"/>
        <v>2023|Northern Region|Another gender / He ira kÄ“ anÅ</v>
      </c>
      <c r="B1604" t="s">
        <v>20</v>
      </c>
      <c r="C1604" t="s">
        <v>21</v>
      </c>
      <c r="D1604" t="s">
        <v>22</v>
      </c>
      <c r="E1604" t="s">
        <v>23</v>
      </c>
      <c r="F1604">
        <v>2023</v>
      </c>
      <c r="G1604">
        <v>2023</v>
      </c>
      <c r="H1604">
        <v>10</v>
      </c>
      <c r="I1604" t="s">
        <v>174</v>
      </c>
      <c r="J1604">
        <v>1</v>
      </c>
      <c r="K1604" t="s">
        <v>30</v>
      </c>
      <c r="L1604">
        <v>99</v>
      </c>
      <c r="M1604" t="s">
        <v>26</v>
      </c>
      <c r="N1604">
        <v>99</v>
      </c>
      <c r="O1604" t="s">
        <v>27</v>
      </c>
      <c r="P1604">
        <v>3</v>
      </c>
      <c r="Q1604" t="s">
        <v>28</v>
      </c>
      <c r="R1604">
        <v>939</v>
      </c>
      <c r="V1604" s="3">
        <f t="shared" si="51"/>
        <v>17.41</v>
      </c>
      <c r="W1604" s="3">
        <f>IF(AND(T1604&lt;&gt;"_U",T1604&lt;&gt;"c",J1604&lt;&gt;9,J1604&lt;&gt;99),IFERROR(VLOOKUP(A1604,'Health Total'!$A$2:$W$10000,18,0),"."),".")</f>
        <v>5394</v>
      </c>
    </row>
    <row r="1605" spans="1:23" x14ac:dyDescent="0.2">
      <c r="A1605" s="1" t="str">
        <f t="shared" si="50"/>
        <v>2023|Northern Region|Total - gender</v>
      </c>
      <c r="B1605" t="s">
        <v>20</v>
      </c>
      <c r="C1605" t="s">
        <v>21</v>
      </c>
      <c r="D1605" t="s">
        <v>22</v>
      </c>
      <c r="E1605" t="s">
        <v>23</v>
      </c>
      <c r="F1605">
        <v>2023</v>
      </c>
      <c r="G1605">
        <v>2023</v>
      </c>
      <c r="H1605">
        <v>10</v>
      </c>
      <c r="I1605" t="s">
        <v>174</v>
      </c>
      <c r="J1605">
        <v>1</v>
      </c>
      <c r="K1605" t="s">
        <v>30</v>
      </c>
      <c r="L1605">
        <v>99</v>
      </c>
      <c r="M1605" t="s">
        <v>26</v>
      </c>
      <c r="N1605">
        <v>99</v>
      </c>
      <c r="O1605" t="s">
        <v>27</v>
      </c>
      <c r="P1605">
        <v>99</v>
      </c>
      <c r="Q1605" t="s">
        <v>42</v>
      </c>
      <c r="R1605">
        <v>660633</v>
      </c>
      <c r="V1605" s="3">
        <f t="shared" si="51"/>
        <v>46.21</v>
      </c>
      <c r="W1605" s="3">
        <f>IF(AND(T1605&lt;&gt;"_U",T1605&lt;&gt;"c",J1605&lt;&gt;9,J1605&lt;&gt;99),IFERROR(VLOOKUP(A1605,'Health Total'!$A$2:$W$10000,18,0),"."),".")</f>
        <v>1429659</v>
      </c>
    </row>
    <row r="1606" spans="1:23" x14ac:dyDescent="0.2">
      <c r="A1606" s="1" t="str">
        <f t="shared" si="50"/>
        <v>2023|Northern Region|Male / TÄne</v>
      </c>
      <c r="B1606" t="s">
        <v>20</v>
      </c>
      <c r="C1606" t="s">
        <v>21</v>
      </c>
      <c r="D1606" t="s">
        <v>22</v>
      </c>
      <c r="E1606" t="s">
        <v>23</v>
      </c>
      <c r="F1606">
        <v>2023</v>
      </c>
      <c r="G1606">
        <v>2023</v>
      </c>
      <c r="H1606">
        <v>10</v>
      </c>
      <c r="I1606" t="s">
        <v>174</v>
      </c>
      <c r="J1606">
        <v>2</v>
      </c>
      <c r="K1606" t="s">
        <v>41</v>
      </c>
      <c r="L1606">
        <v>99</v>
      </c>
      <c r="M1606" t="s">
        <v>26</v>
      </c>
      <c r="N1606">
        <v>99</v>
      </c>
      <c r="O1606" t="s">
        <v>27</v>
      </c>
      <c r="P1606">
        <v>1</v>
      </c>
      <c r="Q1606" t="s">
        <v>34</v>
      </c>
      <c r="R1606">
        <v>441</v>
      </c>
      <c r="V1606" s="3">
        <f t="shared" si="51"/>
        <v>0.06</v>
      </c>
      <c r="W1606" s="3">
        <f>IF(AND(T1606&lt;&gt;"_U",T1606&lt;&gt;"c",J1606&lt;&gt;9,J1606&lt;&gt;99),IFERROR(VLOOKUP(A1606,'Health Total'!$A$2:$W$10000,18,0),"."),".")</f>
        <v>691929</v>
      </c>
    </row>
    <row r="1607" spans="1:23" x14ac:dyDescent="0.2">
      <c r="A1607" s="1" t="str">
        <f t="shared" si="50"/>
        <v>2023|Northern Region|Female / Wahine</v>
      </c>
      <c r="B1607" t="s">
        <v>20</v>
      </c>
      <c r="C1607" t="s">
        <v>21</v>
      </c>
      <c r="D1607" t="s">
        <v>22</v>
      </c>
      <c r="E1607" t="s">
        <v>23</v>
      </c>
      <c r="F1607">
        <v>2023</v>
      </c>
      <c r="G1607">
        <v>2023</v>
      </c>
      <c r="H1607">
        <v>10</v>
      </c>
      <c r="I1607" t="s">
        <v>174</v>
      </c>
      <c r="J1607">
        <v>2</v>
      </c>
      <c r="K1607" t="s">
        <v>41</v>
      </c>
      <c r="L1607">
        <v>99</v>
      </c>
      <c r="M1607" t="s">
        <v>26</v>
      </c>
      <c r="N1607">
        <v>99</v>
      </c>
      <c r="O1607" t="s">
        <v>27</v>
      </c>
      <c r="P1607">
        <v>2</v>
      </c>
      <c r="Q1607" t="s">
        <v>31</v>
      </c>
      <c r="R1607">
        <v>414</v>
      </c>
      <c r="V1607" s="3">
        <f t="shared" si="51"/>
        <v>0.06</v>
      </c>
      <c r="W1607" s="3">
        <f>IF(AND(T1607&lt;&gt;"_U",T1607&lt;&gt;"c",J1607&lt;&gt;9,J1607&lt;&gt;99),IFERROR(VLOOKUP(A1607,'Health Total'!$A$2:$W$10000,18,0),"."),".")</f>
        <v>732336</v>
      </c>
    </row>
    <row r="1608" spans="1:23" x14ac:dyDescent="0.2">
      <c r="A1608" s="1" t="str">
        <f t="shared" si="50"/>
        <v>2023|Northern Region|Another gender / He ira kÄ“ anÅ</v>
      </c>
      <c r="B1608" t="s">
        <v>20</v>
      </c>
      <c r="C1608" t="s">
        <v>21</v>
      </c>
      <c r="D1608" t="s">
        <v>22</v>
      </c>
      <c r="E1608" t="s">
        <v>23</v>
      </c>
      <c r="F1608">
        <v>2023</v>
      </c>
      <c r="G1608">
        <v>2023</v>
      </c>
      <c r="H1608">
        <v>10</v>
      </c>
      <c r="I1608" t="s">
        <v>174</v>
      </c>
      <c r="J1608">
        <v>2</v>
      </c>
      <c r="K1608" t="s">
        <v>41</v>
      </c>
      <c r="L1608">
        <v>99</v>
      </c>
      <c r="M1608" t="s">
        <v>26</v>
      </c>
      <c r="N1608">
        <v>99</v>
      </c>
      <c r="O1608" t="s">
        <v>27</v>
      </c>
      <c r="P1608">
        <v>3</v>
      </c>
      <c r="Q1608" t="s">
        <v>28</v>
      </c>
      <c r="R1608">
        <v>3</v>
      </c>
      <c r="V1608" s="3">
        <f t="shared" si="51"/>
        <v>0.06</v>
      </c>
      <c r="W1608" s="3">
        <f>IF(AND(T1608&lt;&gt;"_U",T1608&lt;&gt;"c",J1608&lt;&gt;9,J1608&lt;&gt;99),IFERROR(VLOOKUP(A1608,'Health Total'!$A$2:$W$10000,18,0),"."),".")</f>
        <v>5394</v>
      </c>
    </row>
    <row r="1609" spans="1:23" x14ac:dyDescent="0.2">
      <c r="A1609" s="1" t="str">
        <f t="shared" si="50"/>
        <v>2023|Northern Region|Total - gender</v>
      </c>
      <c r="B1609" t="s">
        <v>20</v>
      </c>
      <c r="C1609" t="s">
        <v>21</v>
      </c>
      <c r="D1609" t="s">
        <v>22</v>
      </c>
      <c r="E1609" t="s">
        <v>23</v>
      </c>
      <c r="F1609">
        <v>2023</v>
      </c>
      <c r="G1609">
        <v>2023</v>
      </c>
      <c r="H1609">
        <v>10</v>
      </c>
      <c r="I1609" t="s">
        <v>174</v>
      </c>
      <c r="J1609">
        <v>2</v>
      </c>
      <c r="K1609" t="s">
        <v>41</v>
      </c>
      <c r="L1609">
        <v>99</v>
      </c>
      <c r="M1609" t="s">
        <v>26</v>
      </c>
      <c r="N1609">
        <v>99</v>
      </c>
      <c r="O1609" t="s">
        <v>27</v>
      </c>
      <c r="P1609">
        <v>99</v>
      </c>
      <c r="Q1609" t="s">
        <v>42</v>
      </c>
      <c r="R1609">
        <v>858</v>
      </c>
      <c r="V1609" s="3">
        <f t="shared" si="51"/>
        <v>0.06</v>
      </c>
      <c r="W1609" s="3">
        <f>IF(AND(T1609&lt;&gt;"_U",T1609&lt;&gt;"c",J1609&lt;&gt;9,J1609&lt;&gt;99),IFERROR(VLOOKUP(A1609,'Health Total'!$A$2:$W$10000,18,0),"."),".")</f>
        <v>1429659</v>
      </c>
    </row>
    <row r="1610" spans="1:23" x14ac:dyDescent="0.2">
      <c r="A1610" s="1" t="str">
        <f t="shared" si="50"/>
        <v>2023|Northern Region|Male / TÄne</v>
      </c>
      <c r="B1610" t="s">
        <v>20</v>
      </c>
      <c r="C1610" t="s">
        <v>21</v>
      </c>
      <c r="D1610" t="s">
        <v>22</v>
      </c>
      <c r="E1610" t="s">
        <v>23</v>
      </c>
      <c r="F1610">
        <v>2023</v>
      </c>
      <c r="G1610">
        <v>2023</v>
      </c>
      <c r="H1610">
        <v>10</v>
      </c>
      <c r="I1610" t="s">
        <v>174</v>
      </c>
      <c r="J1610">
        <v>3</v>
      </c>
      <c r="K1610" t="s">
        <v>39</v>
      </c>
      <c r="L1610">
        <v>99</v>
      </c>
      <c r="M1610" t="s">
        <v>26</v>
      </c>
      <c r="N1610">
        <v>99</v>
      </c>
      <c r="O1610" t="s">
        <v>27</v>
      </c>
      <c r="P1610">
        <v>1</v>
      </c>
      <c r="Q1610" t="s">
        <v>34</v>
      </c>
      <c r="R1610">
        <v>15840</v>
      </c>
      <c r="V1610" s="3">
        <f t="shared" si="51"/>
        <v>2.29</v>
      </c>
      <c r="W1610" s="3">
        <f>IF(AND(T1610&lt;&gt;"_U",T1610&lt;&gt;"c",J1610&lt;&gt;9,J1610&lt;&gt;99),IFERROR(VLOOKUP(A1610,'Health Total'!$A$2:$W$10000,18,0),"."),".")</f>
        <v>691929</v>
      </c>
    </row>
    <row r="1611" spans="1:23" x14ac:dyDescent="0.2">
      <c r="A1611" s="1" t="str">
        <f t="shared" si="50"/>
        <v>2023|Northern Region|Female / Wahine</v>
      </c>
      <c r="B1611" t="s">
        <v>20</v>
      </c>
      <c r="C1611" t="s">
        <v>21</v>
      </c>
      <c r="D1611" t="s">
        <v>22</v>
      </c>
      <c r="E1611" t="s">
        <v>23</v>
      </c>
      <c r="F1611">
        <v>2023</v>
      </c>
      <c r="G1611">
        <v>2023</v>
      </c>
      <c r="H1611">
        <v>10</v>
      </c>
      <c r="I1611" t="s">
        <v>174</v>
      </c>
      <c r="J1611">
        <v>3</v>
      </c>
      <c r="K1611" t="s">
        <v>39</v>
      </c>
      <c r="L1611">
        <v>99</v>
      </c>
      <c r="M1611" t="s">
        <v>26</v>
      </c>
      <c r="N1611">
        <v>99</v>
      </c>
      <c r="O1611" t="s">
        <v>27</v>
      </c>
      <c r="P1611">
        <v>2</v>
      </c>
      <c r="Q1611" t="s">
        <v>31</v>
      </c>
      <c r="R1611">
        <v>21243</v>
      </c>
      <c r="V1611" s="3">
        <f t="shared" si="51"/>
        <v>2.9</v>
      </c>
      <c r="W1611" s="3">
        <f>IF(AND(T1611&lt;&gt;"_U",T1611&lt;&gt;"c",J1611&lt;&gt;9,J1611&lt;&gt;99),IFERROR(VLOOKUP(A1611,'Health Total'!$A$2:$W$10000,18,0),"."),".")</f>
        <v>732336</v>
      </c>
    </row>
    <row r="1612" spans="1:23" x14ac:dyDescent="0.2">
      <c r="A1612" s="1" t="str">
        <f t="shared" si="50"/>
        <v>2023|Northern Region|Another gender / He ira kÄ“ anÅ</v>
      </c>
      <c r="B1612" t="s">
        <v>20</v>
      </c>
      <c r="C1612" t="s">
        <v>21</v>
      </c>
      <c r="D1612" t="s">
        <v>22</v>
      </c>
      <c r="E1612" t="s">
        <v>23</v>
      </c>
      <c r="F1612">
        <v>2023</v>
      </c>
      <c r="G1612">
        <v>2023</v>
      </c>
      <c r="H1612">
        <v>10</v>
      </c>
      <c r="I1612" t="s">
        <v>174</v>
      </c>
      <c r="J1612">
        <v>3</v>
      </c>
      <c r="K1612" t="s">
        <v>39</v>
      </c>
      <c r="L1612">
        <v>99</v>
      </c>
      <c r="M1612" t="s">
        <v>26</v>
      </c>
      <c r="N1612">
        <v>99</v>
      </c>
      <c r="O1612" t="s">
        <v>27</v>
      </c>
      <c r="P1612">
        <v>3</v>
      </c>
      <c r="Q1612" t="s">
        <v>28</v>
      </c>
      <c r="R1612">
        <v>87</v>
      </c>
      <c r="V1612" s="3">
        <f t="shared" si="51"/>
        <v>1.61</v>
      </c>
      <c r="W1612" s="3">
        <f>IF(AND(T1612&lt;&gt;"_U",T1612&lt;&gt;"c",J1612&lt;&gt;9,J1612&lt;&gt;99),IFERROR(VLOOKUP(A1612,'Health Total'!$A$2:$W$10000,18,0),"."),".")</f>
        <v>5394</v>
      </c>
    </row>
    <row r="1613" spans="1:23" x14ac:dyDescent="0.2">
      <c r="A1613" s="1" t="str">
        <f t="shared" si="50"/>
        <v>2023|Northern Region|Total - gender</v>
      </c>
      <c r="B1613" t="s">
        <v>20</v>
      </c>
      <c r="C1613" t="s">
        <v>21</v>
      </c>
      <c r="D1613" t="s">
        <v>22</v>
      </c>
      <c r="E1613" t="s">
        <v>23</v>
      </c>
      <c r="F1613">
        <v>2023</v>
      </c>
      <c r="G1613">
        <v>2023</v>
      </c>
      <c r="H1613">
        <v>10</v>
      </c>
      <c r="I1613" t="s">
        <v>174</v>
      </c>
      <c r="J1613">
        <v>3</v>
      </c>
      <c r="K1613" t="s">
        <v>39</v>
      </c>
      <c r="L1613">
        <v>99</v>
      </c>
      <c r="M1613" t="s">
        <v>26</v>
      </c>
      <c r="N1613">
        <v>99</v>
      </c>
      <c r="O1613" t="s">
        <v>27</v>
      </c>
      <c r="P1613">
        <v>99</v>
      </c>
      <c r="Q1613" t="s">
        <v>42</v>
      </c>
      <c r="R1613">
        <v>37173</v>
      </c>
      <c r="V1613" s="3">
        <f t="shared" si="51"/>
        <v>2.6</v>
      </c>
      <c r="W1613" s="3">
        <f>IF(AND(T1613&lt;&gt;"_U",T1613&lt;&gt;"c",J1613&lt;&gt;9,J1613&lt;&gt;99),IFERROR(VLOOKUP(A1613,'Health Total'!$A$2:$W$10000,18,0),"."),".")</f>
        <v>1429659</v>
      </c>
    </row>
    <row r="1614" spans="1:23" x14ac:dyDescent="0.2">
      <c r="A1614" s="1" t="str">
        <f t="shared" si="50"/>
        <v>2023|Northern Region|Male / TÄne</v>
      </c>
      <c r="B1614" t="s">
        <v>20</v>
      </c>
      <c r="C1614" t="s">
        <v>21</v>
      </c>
      <c r="D1614" t="s">
        <v>22</v>
      </c>
      <c r="E1614" t="s">
        <v>23</v>
      </c>
      <c r="F1614">
        <v>2023</v>
      </c>
      <c r="G1614">
        <v>2023</v>
      </c>
      <c r="H1614">
        <v>10</v>
      </c>
      <c r="I1614" t="s">
        <v>174</v>
      </c>
      <c r="J1614">
        <v>4</v>
      </c>
      <c r="K1614" t="s">
        <v>54</v>
      </c>
      <c r="L1614">
        <v>99</v>
      </c>
      <c r="M1614" t="s">
        <v>26</v>
      </c>
      <c r="N1614">
        <v>99</v>
      </c>
      <c r="O1614" t="s">
        <v>27</v>
      </c>
      <c r="P1614">
        <v>1</v>
      </c>
      <c r="Q1614" t="s">
        <v>34</v>
      </c>
      <c r="R1614">
        <v>42354</v>
      </c>
      <c r="V1614" s="3">
        <f t="shared" si="51"/>
        <v>6.12</v>
      </c>
      <c r="W1614" s="3">
        <f>IF(AND(T1614&lt;&gt;"_U",T1614&lt;&gt;"c",J1614&lt;&gt;9,J1614&lt;&gt;99),IFERROR(VLOOKUP(A1614,'Health Total'!$A$2:$W$10000,18,0),"."),".")</f>
        <v>691929</v>
      </c>
    </row>
    <row r="1615" spans="1:23" x14ac:dyDescent="0.2">
      <c r="A1615" s="1" t="str">
        <f t="shared" si="50"/>
        <v>2023|Northern Region|Female / Wahine</v>
      </c>
      <c r="B1615" t="s">
        <v>20</v>
      </c>
      <c r="C1615" t="s">
        <v>21</v>
      </c>
      <c r="D1615" t="s">
        <v>22</v>
      </c>
      <c r="E1615" t="s">
        <v>23</v>
      </c>
      <c r="F1615">
        <v>2023</v>
      </c>
      <c r="G1615">
        <v>2023</v>
      </c>
      <c r="H1615">
        <v>10</v>
      </c>
      <c r="I1615" t="s">
        <v>174</v>
      </c>
      <c r="J1615">
        <v>4</v>
      </c>
      <c r="K1615" t="s">
        <v>54</v>
      </c>
      <c r="L1615">
        <v>99</v>
      </c>
      <c r="M1615" t="s">
        <v>26</v>
      </c>
      <c r="N1615">
        <v>99</v>
      </c>
      <c r="O1615" t="s">
        <v>27</v>
      </c>
      <c r="P1615">
        <v>2</v>
      </c>
      <c r="Q1615" t="s">
        <v>31</v>
      </c>
      <c r="R1615">
        <v>60258</v>
      </c>
      <c r="V1615" s="3">
        <f t="shared" si="51"/>
        <v>8.23</v>
      </c>
      <c r="W1615" s="3">
        <f>IF(AND(T1615&lt;&gt;"_U",T1615&lt;&gt;"c",J1615&lt;&gt;9,J1615&lt;&gt;99),IFERROR(VLOOKUP(A1615,'Health Total'!$A$2:$W$10000,18,0),"."),".")</f>
        <v>732336</v>
      </c>
    </row>
    <row r="1616" spans="1:23" x14ac:dyDescent="0.2">
      <c r="A1616" s="1" t="str">
        <f t="shared" si="50"/>
        <v>2023|Northern Region|Another gender / He ira kÄ“ anÅ</v>
      </c>
      <c r="B1616" t="s">
        <v>20</v>
      </c>
      <c r="C1616" t="s">
        <v>21</v>
      </c>
      <c r="D1616" t="s">
        <v>22</v>
      </c>
      <c r="E1616" t="s">
        <v>23</v>
      </c>
      <c r="F1616">
        <v>2023</v>
      </c>
      <c r="G1616">
        <v>2023</v>
      </c>
      <c r="H1616">
        <v>10</v>
      </c>
      <c r="I1616" t="s">
        <v>174</v>
      </c>
      <c r="J1616">
        <v>4</v>
      </c>
      <c r="K1616" t="s">
        <v>54</v>
      </c>
      <c r="L1616">
        <v>99</v>
      </c>
      <c r="M1616" t="s">
        <v>26</v>
      </c>
      <c r="N1616">
        <v>99</v>
      </c>
      <c r="O1616" t="s">
        <v>27</v>
      </c>
      <c r="P1616">
        <v>3</v>
      </c>
      <c r="Q1616" t="s">
        <v>28</v>
      </c>
      <c r="R1616">
        <v>222</v>
      </c>
      <c r="V1616" s="3">
        <f t="shared" si="51"/>
        <v>4.12</v>
      </c>
      <c r="W1616" s="3">
        <f>IF(AND(T1616&lt;&gt;"_U",T1616&lt;&gt;"c",J1616&lt;&gt;9,J1616&lt;&gt;99),IFERROR(VLOOKUP(A1616,'Health Total'!$A$2:$W$10000,18,0),"."),".")</f>
        <v>5394</v>
      </c>
    </row>
    <row r="1617" spans="1:23" x14ac:dyDescent="0.2">
      <c r="A1617" s="1" t="str">
        <f t="shared" si="50"/>
        <v>2023|Northern Region|Total - gender</v>
      </c>
      <c r="B1617" t="s">
        <v>20</v>
      </c>
      <c r="C1617" t="s">
        <v>21</v>
      </c>
      <c r="D1617" t="s">
        <v>22</v>
      </c>
      <c r="E1617" t="s">
        <v>23</v>
      </c>
      <c r="F1617">
        <v>2023</v>
      </c>
      <c r="G1617">
        <v>2023</v>
      </c>
      <c r="H1617">
        <v>10</v>
      </c>
      <c r="I1617" t="s">
        <v>174</v>
      </c>
      <c r="J1617">
        <v>4</v>
      </c>
      <c r="K1617" t="s">
        <v>54</v>
      </c>
      <c r="L1617">
        <v>99</v>
      </c>
      <c r="M1617" t="s">
        <v>26</v>
      </c>
      <c r="N1617">
        <v>99</v>
      </c>
      <c r="O1617" t="s">
        <v>27</v>
      </c>
      <c r="P1617">
        <v>99</v>
      </c>
      <c r="Q1617" t="s">
        <v>42</v>
      </c>
      <c r="R1617">
        <v>102834</v>
      </c>
      <c r="V1617" s="3">
        <f t="shared" si="51"/>
        <v>7.19</v>
      </c>
      <c r="W1617" s="3">
        <f>IF(AND(T1617&lt;&gt;"_U",T1617&lt;&gt;"c",J1617&lt;&gt;9,J1617&lt;&gt;99),IFERROR(VLOOKUP(A1617,'Health Total'!$A$2:$W$10000,18,0),"."),".")</f>
        <v>1429659</v>
      </c>
    </row>
    <row r="1618" spans="1:23" x14ac:dyDescent="0.2">
      <c r="A1618" s="1" t="str">
        <f t="shared" si="50"/>
        <v>2023|Northern Region|Male / TÄne</v>
      </c>
      <c r="B1618" t="s">
        <v>20</v>
      </c>
      <c r="C1618" t="s">
        <v>21</v>
      </c>
      <c r="D1618" t="s">
        <v>22</v>
      </c>
      <c r="E1618" t="s">
        <v>23</v>
      </c>
      <c r="F1618">
        <v>2023</v>
      </c>
      <c r="G1618">
        <v>2023</v>
      </c>
      <c r="H1618">
        <v>10</v>
      </c>
      <c r="I1618" t="s">
        <v>174</v>
      </c>
      <c r="J1618">
        <v>5</v>
      </c>
      <c r="K1618" t="s">
        <v>33</v>
      </c>
      <c r="L1618">
        <v>99</v>
      </c>
      <c r="M1618" t="s">
        <v>26</v>
      </c>
      <c r="N1618">
        <v>99</v>
      </c>
      <c r="O1618" t="s">
        <v>27</v>
      </c>
      <c r="P1618">
        <v>1</v>
      </c>
      <c r="Q1618" t="s">
        <v>34</v>
      </c>
      <c r="R1618">
        <v>13971</v>
      </c>
      <c r="V1618" s="3">
        <f t="shared" si="51"/>
        <v>2.02</v>
      </c>
      <c r="W1618" s="3">
        <f>IF(AND(T1618&lt;&gt;"_U",T1618&lt;&gt;"c",J1618&lt;&gt;9,J1618&lt;&gt;99),IFERROR(VLOOKUP(A1618,'Health Total'!$A$2:$W$10000,18,0),"."),".")</f>
        <v>691929</v>
      </c>
    </row>
    <row r="1619" spans="1:23" x14ac:dyDescent="0.2">
      <c r="A1619" s="1" t="str">
        <f t="shared" si="50"/>
        <v>2023|Northern Region|Female / Wahine</v>
      </c>
      <c r="B1619" t="s">
        <v>20</v>
      </c>
      <c r="C1619" t="s">
        <v>21</v>
      </c>
      <c r="D1619" t="s">
        <v>22</v>
      </c>
      <c r="E1619" t="s">
        <v>23</v>
      </c>
      <c r="F1619">
        <v>2023</v>
      </c>
      <c r="G1619">
        <v>2023</v>
      </c>
      <c r="H1619">
        <v>10</v>
      </c>
      <c r="I1619" t="s">
        <v>174</v>
      </c>
      <c r="J1619">
        <v>5</v>
      </c>
      <c r="K1619" t="s">
        <v>33</v>
      </c>
      <c r="L1619">
        <v>99</v>
      </c>
      <c r="M1619" t="s">
        <v>26</v>
      </c>
      <c r="N1619">
        <v>99</v>
      </c>
      <c r="O1619" t="s">
        <v>27</v>
      </c>
      <c r="P1619">
        <v>2</v>
      </c>
      <c r="Q1619" t="s">
        <v>31</v>
      </c>
      <c r="R1619">
        <v>47301</v>
      </c>
      <c r="V1619" s="3">
        <f t="shared" si="51"/>
        <v>6.46</v>
      </c>
      <c r="W1619" s="3">
        <f>IF(AND(T1619&lt;&gt;"_U",T1619&lt;&gt;"c",J1619&lt;&gt;9,J1619&lt;&gt;99),IFERROR(VLOOKUP(A1619,'Health Total'!$A$2:$W$10000,18,0),"."),".")</f>
        <v>732336</v>
      </c>
    </row>
    <row r="1620" spans="1:23" x14ac:dyDescent="0.2">
      <c r="A1620" s="1" t="str">
        <f t="shared" si="50"/>
        <v>2023|Northern Region|Another gender / He ira kÄ“ anÅ</v>
      </c>
      <c r="B1620" t="s">
        <v>20</v>
      </c>
      <c r="C1620" t="s">
        <v>21</v>
      </c>
      <c r="D1620" t="s">
        <v>22</v>
      </c>
      <c r="E1620" t="s">
        <v>23</v>
      </c>
      <c r="F1620">
        <v>2023</v>
      </c>
      <c r="G1620">
        <v>2023</v>
      </c>
      <c r="H1620">
        <v>10</v>
      </c>
      <c r="I1620" t="s">
        <v>174</v>
      </c>
      <c r="J1620">
        <v>5</v>
      </c>
      <c r="K1620" t="s">
        <v>33</v>
      </c>
      <c r="L1620">
        <v>99</v>
      </c>
      <c r="M1620" t="s">
        <v>26</v>
      </c>
      <c r="N1620">
        <v>99</v>
      </c>
      <c r="O1620" t="s">
        <v>27</v>
      </c>
      <c r="P1620">
        <v>3</v>
      </c>
      <c r="Q1620" t="s">
        <v>28</v>
      </c>
      <c r="R1620">
        <v>60</v>
      </c>
      <c r="V1620" s="3">
        <f t="shared" si="51"/>
        <v>1.1100000000000001</v>
      </c>
      <c r="W1620" s="3">
        <f>IF(AND(T1620&lt;&gt;"_U",T1620&lt;&gt;"c",J1620&lt;&gt;9,J1620&lt;&gt;99),IFERROR(VLOOKUP(A1620,'Health Total'!$A$2:$W$10000,18,0),"."),".")</f>
        <v>5394</v>
      </c>
    </row>
    <row r="1621" spans="1:23" x14ac:dyDescent="0.2">
      <c r="A1621" s="1" t="str">
        <f t="shared" si="50"/>
        <v>2023|Northern Region|Total - gender</v>
      </c>
      <c r="B1621" t="s">
        <v>20</v>
      </c>
      <c r="C1621" t="s">
        <v>21</v>
      </c>
      <c r="D1621" t="s">
        <v>22</v>
      </c>
      <c r="E1621" t="s">
        <v>23</v>
      </c>
      <c r="F1621">
        <v>2023</v>
      </c>
      <c r="G1621">
        <v>2023</v>
      </c>
      <c r="H1621">
        <v>10</v>
      </c>
      <c r="I1621" t="s">
        <v>174</v>
      </c>
      <c r="J1621">
        <v>5</v>
      </c>
      <c r="K1621" t="s">
        <v>33</v>
      </c>
      <c r="L1621">
        <v>99</v>
      </c>
      <c r="M1621" t="s">
        <v>26</v>
      </c>
      <c r="N1621">
        <v>99</v>
      </c>
      <c r="O1621" t="s">
        <v>27</v>
      </c>
      <c r="P1621">
        <v>99</v>
      </c>
      <c r="Q1621" t="s">
        <v>42</v>
      </c>
      <c r="R1621">
        <v>61329</v>
      </c>
      <c r="V1621" s="3">
        <f t="shared" si="51"/>
        <v>4.29</v>
      </c>
      <c r="W1621" s="3">
        <f>IF(AND(T1621&lt;&gt;"_U",T1621&lt;&gt;"c",J1621&lt;&gt;9,J1621&lt;&gt;99),IFERROR(VLOOKUP(A1621,'Health Total'!$A$2:$W$10000,18,0),"."),".")</f>
        <v>1429659</v>
      </c>
    </row>
    <row r="1622" spans="1:23" x14ac:dyDescent="0.2">
      <c r="A1622" s="1" t="str">
        <f t="shared" si="50"/>
        <v>2023|Northern Region|Male / TÄne</v>
      </c>
      <c r="B1622" t="s">
        <v>20</v>
      </c>
      <c r="C1622" t="s">
        <v>21</v>
      </c>
      <c r="D1622" t="s">
        <v>22</v>
      </c>
      <c r="E1622" t="s">
        <v>23</v>
      </c>
      <c r="F1622">
        <v>2023</v>
      </c>
      <c r="G1622">
        <v>2023</v>
      </c>
      <c r="H1622">
        <v>10</v>
      </c>
      <c r="I1622" t="s">
        <v>174</v>
      </c>
      <c r="J1622">
        <v>6</v>
      </c>
      <c r="K1622" t="s">
        <v>52</v>
      </c>
      <c r="L1622">
        <v>99</v>
      </c>
      <c r="M1622" t="s">
        <v>26</v>
      </c>
      <c r="N1622">
        <v>99</v>
      </c>
      <c r="O1622" t="s">
        <v>27</v>
      </c>
      <c r="P1622">
        <v>1</v>
      </c>
      <c r="Q1622" t="s">
        <v>34</v>
      </c>
      <c r="R1622">
        <v>287625</v>
      </c>
      <c r="V1622" s="3">
        <f t="shared" si="51"/>
        <v>41.57</v>
      </c>
      <c r="W1622" s="3">
        <f>IF(AND(T1622&lt;&gt;"_U",T1622&lt;&gt;"c",J1622&lt;&gt;9,J1622&lt;&gt;99),IFERROR(VLOOKUP(A1622,'Health Total'!$A$2:$W$10000,18,0),"."),".")</f>
        <v>691929</v>
      </c>
    </row>
    <row r="1623" spans="1:23" x14ac:dyDescent="0.2">
      <c r="A1623" s="1" t="str">
        <f t="shared" si="50"/>
        <v>2023|Northern Region|Female / Wahine</v>
      </c>
      <c r="B1623" t="s">
        <v>20</v>
      </c>
      <c r="C1623" t="s">
        <v>21</v>
      </c>
      <c r="D1623" t="s">
        <v>22</v>
      </c>
      <c r="E1623" t="s">
        <v>23</v>
      </c>
      <c r="F1623">
        <v>2023</v>
      </c>
      <c r="G1623">
        <v>2023</v>
      </c>
      <c r="H1623">
        <v>10</v>
      </c>
      <c r="I1623" t="s">
        <v>174</v>
      </c>
      <c r="J1623">
        <v>6</v>
      </c>
      <c r="K1623" t="s">
        <v>52</v>
      </c>
      <c r="L1623">
        <v>99</v>
      </c>
      <c r="M1623" t="s">
        <v>26</v>
      </c>
      <c r="N1623">
        <v>99</v>
      </c>
      <c r="O1623" t="s">
        <v>27</v>
      </c>
      <c r="P1623">
        <v>2</v>
      </c>
      <c r="Q1623" t="s">
        <v>31</v>
      </c>
      <c r="R1623">
        <v>275124</v>
      </c>
      <c r="V1623" s="3">
        <f t="shared" si="51"/>
        <v>37.57</v>
      </c>
      <c r="W1623" s="3">
        <f>IF(AND(T1623&lt;&gt;"_U",T1623&lt;&gt;"c",J1623&lt;&gt;9,J1623&lt;&gt;99),IFERROR(VLOOKUP(A1623,'Health Total'!$A$2:$W$10000,18,0),"."),".")</f>
        <v>732336</v>
      </c>
    </row>
    <row r="1624" spans="1:23" x14ac:dyDescent="0.2">
      <c r="A1624" s="1" t="str">
        <f t="shared" si="50"/>
        <v>2023|Northern Region|Another gender / He ira kÄ“ anÅ</v>
      </c>
      <c r="B1624" t="s">
        <v>20</v>
      </c>
      <c r="C1624" t="s">
        <v>21</v>
      </c>
      <c r="D1624" t="s">
        <v>22</v>
      </c>
      <c r="E1624" t="s">
        <v>23</v>
      </c>
      <c r="F1624">
        <v>2023</v>
      </c>
      <c r="G1624">
        <v>2023</v>
      </c>
      <c r="H1624">
        <v>10</v>
      </c>
      <c r="I1624" t="s">
        <v>174</v>
      </c>
      <c r="J1624">
        <v>6</v>
      </c>
      <c r="K1624" t="s">
        <v>52</v>
      </c>
      <c r="L1624">
        <v>99</v>
      </c>
      <c r="M1624" t="s">
        <v>26</v>
      </c>
      <c r="N1624">
        <v>99</v>
      </c>
      <c r="O1624" t="s">
        <v>27</v>
      </c>
      <c r="P1624">
        <v>3</v>
      </c>
      <c r="Q1624" t="s">
        <v>28</v>
      </c>
      <c r="R1624">
        <v>4083</v>
      </c>
      <c r="V1624" s="3">
        <f t="shared" si="51"/>
        <v>75.7</v>
      </c>
      <c r="W1624" s="3">
        <f>IF(AND(T1624&lt;&gt;"_U",T1624&lt;&gt;"c",J1624&lt;&gt;9,J1624&lt;&gt;99),IFERROR(VLOOKUP(A1624,'Health Total'!$A$2:$W$10000,18,0),"."),".")</f>
        <v>5394</v>
      </c>
    </row>
    <row r="1625" spans="1:23" x14ac:dyDescent="0.2">
      <c r="A1625" s="1" t="str">
        <f t="shared" si="50"/>
        <v>2023|Northern Region|Total - gender</v>
      </c>
      <c r="B1625" t="s">
        <v>20</v>
      </c>
      <c r="C1625" t="s">
        <v>21</v>
      </c>
      <c r="D1625" t="s">
        <v>22</v>
      </c>
      <c r="E1625" t="s">
        <v>23</v>
      </c>
      <c r="F1625">
        <v>2023</v>
      </c>
      <c r="G1625">
        <v>2023</v>
      </c>
      <c r="H1625">
        <v>10</v>
      </c>
      <c r="I1625" t="s">
        <v>174</v>
      </c>
      <c r="J1625">
        <v>6</v>
      </c>
      <c r="K1625" t="s">
        <v>52</v>
      </c>
      <c r="L1625">
        <v>99</v>
      </c>
      <c r="M1625" t="s">
        <v>26</v>
      </c>
      <c r="N1625">
        <v>99</v>
      </c>
      <c r="O1625" t="s">
        <v>27</v>
      </c>
      <c r="P1625">
        <v>99</v>
      </c>
      <c r="Q1625" t="s">
        <v>42</v>
      </c>
      <c r="R1625">
        <v>566835</v>
      </c>
      <c r="V1625" s="3">
        <f t="shared" si="51"/>
        <v>39.65</v>
      </c>
      <c r="W1625" s="3">
        <f>IF(AND(T1625&lt;&gt;"_U",T1625&lt;&gt;"c",J1625&lt;&gt;9,J1625&lt;&gt;99),IFERROR(VLOOKUP(A1625,'Health Total'!$A$2:$W$10000,18,0),"."),".")</f>
        <v>1429659</v>
      </c>
    </row>
    <row r="1626" spans="1:23" x14ac:dyDescent="0.2">
      <c r="A1626" s="1" t="str">
        <f t="shared" si="50"/>
        <v>2023|Northern Region|Male / TÄne</v>
      </c>
      <c r="B1626" t="s">
        <v>20</v>
      </c>
      <c r="C1626" t="s">
        <v>21</v>
      </c>
      <c r="D1626" t="s">
        <v>22</v>
      </c>
      <c r="E1626" t="s">
        <v>23</v>
      </c>
      <c r="F1626">
        <v>2023</v>
      </c>
      <c r="G1626">
        <v>2023</v>
      </c>
      <c r="H1626">
        <v>10</v>
      </c>
      <c r="I1626" t="s">
        <v>174</v>
      </c>
      <c r="J1626">
        <v>9</v>
      </c>
      <c r="K1626" t="s">
        <v>25</v>
      </c>
      <c r="L1626">
        <v>99</v>
      </c>
      <c r="M1626" t="s">
        <v>26</v>
      </c>
      <c r="N1626">
        <v>99</v>
      </c>
      <c r="O1626" t="s">
        <v>27</v>
      </c>
      <c r="P1626">
        <v>1</v>
      </c>
      <c r="Q1626" t="s">
        <v>34</v>
      </c>
      <c r="R1626">
        <v>49125</v>
      </c>
      <c r="V1626" s="3" t="str">
        <f t="shared" si="51"/>
        <v>.</v>
      </c>
      <c r="W1626" s="3" t="str">
        <f>IF(AND(T1626&lt;&gt;"_U",T1626&lt;&gt;"c",J1626&lt;&gt;9,J1626&lt;&gt;99),IFERROR(VLOOKUP(A1626,'Health Total'!$A$2:$W$10000,18,0),"."),".")</f>
        <v>.</v>
      </c>
    </row>
    <row r="1627" spans="1:23" x14ac:dyDescent="0.2">
      <c r="A1627" s="1" t="str">
        <f t="shared" si="50"/>
        <v>2023|Northern Region|Female / Wahine</v>
      </c>
      <c r="B1627" t="s">
        <v>20</v>
      </c>
      <c r="C1627" t="s">
        <v>21</v>
      </c>
      <c r="D1627" t="s">
        <v>22</v>
      </c>
      <c r="E1627" t="s">
        <v>23</v>
      </c>
      <c r="F1627">
        <v>2023</v>
      </c>
      <c r="G1627">
        <v>2023</v>
      </c>
      <c r="H1627">
        <v>10</v>
      </c>
      <c r="I1627" t="s">
        <v>174</v>
      </c>
      <c r="J1627">
        <v>9</v>
      </c>
      <c r="K1627" t="s">
        <v>25</v>
      </c>
      <c r="L1627">
        <v>99</v>
      </c>
      <c r="M1627" t="s">
        <v>26</v>
      </c>
      <c r="N1627">
        <v>99</v>
      </c>
      <c r="O1627" t="s">
        <v>27</v>
      </c>
      <c r="P1627">
        <v>2</v>
      </c>
      <c r="Q1627" t="s">
        <v>31</v>
      </c>
      <c r="R1627">
        <v>34023</v>
      </c>
      <c r="V1627" s="3" t="str">
        <f t="shared" si="51"/>
        <v>.</v>
      </c>
      <c r="W1627" s="3" t="str">
        <f>IF(AND(T1627&lt;&gt;"_U",T1627&lt;&gt;"c",J1627&lt;&gt;9,J1627&lt;&gt;99),IFERROR(VLOOKUP(A1627,'Health Total'!$A$2:$W$10000,18,0),"."),".")</f>
        <v>.</v>
      </c>
    </row>
    <row r="1628" spans="1:23" x14ac:dyDescent="0.2">
      <c r="A1628" s="1" t="str">
        <f t="shared" si="50"/>
        <v>2023|Northern Region|Another gender / He ira kÄ“ anÅ</v>
      </c>
      <c r="B1628" t="s">
        <v>20</v>
      </c>
      <c r="C1628" t="s">
        <v>21</v>
      </c>
      <c r="D1628" t="s">
        <v>22</v>
      </c>
      <c r="E1628" t="s">
        <v>23</v>
      </c>
      <c r="F1628">
        <v>2023</v>
      </c>
      <c r="G1628">
        <v>2023</v>
      </c>
      <c r="H1628">
        <v>10</v>
      </c>
      <c r="I1628" t="s">
        <v>174</v>
      </c>
      <c r="J1628">
        <v>9</v>
      </c>
      <c r="K1628" t="s">
        <v>25</v>
      </c>
      <c r="L1628">
        <v>99</v>
      </c>
      <c r="M1628" t="s">
        <v>26</v>
      </c>
      <c r="N1628">
        <v>99</v>
      </c>
      <c r="O1628" t="s">
        <v>27</v>
      </c>
      <c r="P1628">
        <v>3</v>
      </c>
      <c r="Q1628" t="s">
        <v>28</v>
      </c>
      <c r="R1628">
        <v>411</v>
      </c>
      <c r="V1628" s="3" t="str">
        <f t="shared" si="51"/>
        <v>.</v>
      </c>
      <c r="W1628" s="3" t="str">
        <f>IF(AND(T1628&lt;&gt;"_U",T1628&lt;&gt;"c",J1628&lt;&gt;9,J1628&lt;&gt;99),IFERROR(VLOOKUP(A1628,'Health Total'!$A$2:$W$10000,18,0),"."),".")</f>
        <v>.</v>
      </c>
    </row>
    <row r="1629" spans="1:23" x14ac:dyDescent="0.2">
      <c r="A1629" s="1" t="str">
        <f t="shared" si="50"/>
        <v>2023|Northern Region|Total - gender</v>
      </c>
      <c r="B1629" t="s">
        <v>20</v>
      </c>
      <c r="C1629" t="s">
        <v>21</v>
      </c>
      <c r="D1629" t="s">
        <v>22</v>
      </c>
      <c r="E1629" t="s">
        <v>23</v>
      </c>
      <c r="F1629">
        <v>2023</v>
      </c>
      <c r="G1629">
        <v>2023</v>
      </c>
      <c r="H1629">
        <v>10</v>
      </c>
      <c r="I1629" t="s">
        <v>174</v>
      </c>
      <c r="J1629">
        <v>9</v>
      </c>
      <c r="K1629" t="s">
        <v>25</v>
      </c>
      <c r="L1629">
        <v>99</v>
      </c>
      <c r="M1629" t="s">
        <v>26</v>
      </c>
      <c r="N1629">
        <v>99</v>
      </c>
      <c r="O1629" t="s">
        <v>27</v>
      </c>
      <c r="P1629">
        <v>99</v>
      </c>
      <c r="Q1629" t="s">
        <v>42</v>
      </c>
      <c r="R1629">
        <v>83556</v>
      </c>
      <c r="V1629" s="3" t="str">
        <f t="shared" si="51"/>
        <v>.</v>
      </c>
      <c r="W1629" s="3" t="str">
        <f>IF(AND(T1629&lt;&gt;"_U",T1629&lt;&gt;"c",J1629&lt;&gt;9,J1629&lt;&gt;99),IFERROR(VLOOKUP(A1629,'Health Total'!$A$2:$W$10000,18,0),"."),".")</f>
        <v>.</v>
      </c>
    </row>
    <row r="1630" spans="1:23" x14ac:dyDescent="0.2">
      <c r="A1630" s="1" t="str">
        <f t="shared" si="50"/>
        <v>2023|Northern Region|Male / TÄne</v>
      </c>
      <c r="B1630" t="s">
        <v>20</v>
      </c>
      <c r="C1630" t="s">
        <v>21</v>
      </c>
      <c r="D1630" t="s">
        <v>22</v>
      </c>
      <c r="E1630" t="s">
        <v>23</v>
      </c>
      <c r="F1630">
        <v>2023</v>
      </c>
      <c r="G1630">
        <v>2023</v>
      </c>
      <c r="H1630">
        <v>10</v>
      </c>
      <c r="I1630" t="s">
        <v>174</v>
      </c>
      <c r="J1630">
        <v>77</v>
      </c>
      <c r="K1630" t="s">
        <v>49</v>
      </c>
      <c r="L1630">
        <v>99</v>
      </c>
      <c r="M1630" t="s">
        <v>26</v>
      </c>
      <c r="N1630">
        <v>99</v>
      </c>
      <c r="O1630" t="s">
        <v>27</v>
      </c>
      <c r="P1630">
        <v>1</v>
      </c>
      <c r="Q1630" t="s">
        <v>34</v>
      </c>
      <c r="R1630">
        <v>691929</v>
      </c>
      <c r="V1630" s="3">
        <f t="shared" si="51"/>
        <v>100</v>
      </c>
      <c r="W1630" s="3">
        <f>IF(AND(T1630&lt;&gt;"_U",T1630&lt;&gt;"c",J1630&lt;&gt;9,J1630&lt;&gt;99),IFERROR(VLOOKUP(A1630,'Health Total'!$A$2:$W$10000,18,0),"."),".")</f>
        <v>691929</v>
      </c>
    </row>
    <row r="1631" spans="1:23" x14ac:dyDescent="0.2">
      <c r="A1631" s="1" t="str">
        <f t="shared" si="50"/>
        <v>2023|Northern Region|Female / Wahine</v>
      </c>
      <c r="B1631" t="s">
        <v>20</v>
      </c>
      <c r="C1631" t="s">
        <v>21</v>
      </c>
      <c r="D1631" t="s">
        <v>22</v>
      </c>
      <c r="E1631" t="s">
        <v>23</v>
      </c>
      <c r="F1631">
        <v>2023</v>
      </c>
      <c r="G1631">
        <v>2023</v>
      </c>
      <c r="H1631">
        <v>10</v>
      </c>
      <c r="I1631" t="s">
        <v>174</v>
      </c>
      <c r="J1631">
        <v>77</v>
      </c>
      <c r="K1631" t="s">
        <v>49</v>
      </c>
      <c r="L1631">
        <v>99</v>
      </c>
      <c r="M1631" t="s">
        <v>26</v>
      </c>
      <c r="N1631">
        <v>99</v>
      </c>
      <c r="O1631" t="s">
        <v>27</v>
      </c>
      <c r="P1631">
        <v>2</v>
      </c>
      <c r="Q1631" t="s">
        <v>31</v>
      </c>
      <c r="R1631">
        <v>732336</v>
      </c>
      <c r="V1631" s="3">
        <f t="shared" si="51"/>
        <v>100</v>
      </c>
      <c r="W1631" s="3">
        <f>IF(AND(T1631&lt;&gt;"_U",T1631&lt;&gt;"c",J1631&lt;&gt;9,J1631&lt;&gt;99),IFERROR(VLOOKUP(A1631,'Health Total'!$A$2:$W$10000,18,0),"."),".")</f>
        <v>732336</v>
      </c>
    </row>
    <row r="1632" spans="1:23" x14ac:dyDescent="0.2">
      <c r="A1632" s="1" t="str">
        <f t="shared" si="50"/>
        <v>2023|Northern Region|Another gender / He ira kÄ“ anÅ</v>
      </c>
      <c r="B1632" t="s">
        <v>20</v>
      </c>
      <c r="C1632" t="s">
        <v>21</v>
      </c>
      <c r="D1632" t="s">
        <v>22</v>
      </c>
      <c r="E1632" t="s">
        <v>23</v>
      </c>
      <c r="F1632">
        <v>2023</v>
      </c>
      <c r="G1632">
        <v>2023</v>
      </c>
      <c r="H1632">
        <v>10</v>
      </c>
      <c r="I1632" t="s">
        <v>174</v>
      </c>
      <c r="J1632">
        <v>77</v>
      </c>
      <c r="K1632" t="s">
        <v>49</v>
      </c>
      <c r="L1632">
        <v>99</v>
      </c>
      <c r="M1632" t="s">
        <v>26</v>
      </c>
      <c r="N1632">
        <v>99</v>
      </c>
      <c r="O1632" t="s">
        <v>27</v>
      </c>
      <c r="P1632">
        <v>3</v>
      </c>
      <c r="Q1632" t="s">
        <v>28</v>
      </c>
      <c r="R1632">
        <v>5394</v>
      </c>
      <c r="V1632" s="3">
        <f t="shared" si="51"/>
        <v>100</v>
      </c>
      <c r="W1632" s="3">
        <f>IF(AND(T1632&lt;&gt;"_U",T1632&lt;&gt;"c",J1632&lt;&gt;9,J1632&lt;&gt;99),IFERROR(VLOOKUP(A1632,'Health Total'!$A$2:$W$10000,18,0),"."),".")</f>
        <v>5394</v>
      </c>
    </row>
    <row r="1633" spans="1:23" x14ac:dyDescent="0.2">
      <c r="A1633" s="1" t="str">
        <f t="shared" si="50"/>
        <v>2023|Northern Region|Total - gender</v>
      </c>
      <c r="B1633" t="s">
        <v>20</v>
      </c>
      <c r="C1633" t="s">
        <v>21</v>
      </c>
      <c r="D1633" t="s">
        <v>22</v>
      </c>
      <c r="E1633" t="s">
        <v>23</v>
      </c>
      <c r="F1633">
        <v>2023</v>
      </c>
      <c r="G1633">
        <v>2023</v>
      </c>
      <c r="H1633">
        <v>10</v>
      </c>
      <c r="I1633" t="s">
        <v>174</v>
      </c>
      <c r="J1633">
        <v>77</v>
      </c>
      <c r="K1633" t="s">
        <v>49</v>
      </c>
      <c r="L1633">
        <v>99</v>
      </c>
      <c r="M1633" t="s">
        <v>26</v>
      </c>
      <c r="N1633">
        <v>99</v>
      </c>
      <c r="O1633" t="s">
        <v>27</v>
      </c>
      <c r="P1633">
        <v>99</v>
      </c>
      <c r="Q1633" t="s">
        <v>42</v>
      </c>
      <c r="R1633">
        <v>1429659</v>
      </c>
      <c r="V1633" s="3">
        <f t="shared" si="51"/>
        <v>100</v>
      </c>
      <c r="W1633" s="3">
        <f>IF(AND(T1633&lt;&gt;"_U",T1633&lt;&gt;"c",J1633&lt;&gt;9,J1633&lt;&gt;99),IFERROR(VLOOKUP(A1633,'Health Total'!$A$2:$W$10000,18,0),"."),".")</f>
        <v>1429659</v>
      </c>
    </row>
    <row r="1634" spans="1:23" x14ac:dyDescent="0.2">
      <c r="A1634" s="1" t="str">
        <f t="shared" si="50"/>
        <v>2023|Northern Region|Male / TÄne</v>
      </c>
      <c r="B1634" t="s">
        <v>20</v>
      </c>
      <c r="C1634" t="s">
        <v>21</v>
      </c>
      <c r="D1634" t="s">
        <v>22</v>
      </c>
      <c r="E1634" t="s">
        <v>23</v>
      </c>
      <c r="F1634">
        <v>2023</v>
      </c>
      <c r="G1634">
        <v>2023</v>
      </c>
      <c r="H1634">
        <v>10</v>
      </c>
      <c r="I1634" t="s">
        <v>174</v>
      </c>
      <c r="J1634">
        <v>99</v>
      </c>
      <c r="K1634" t="s">
        <v>47</v>
      </c>
      <c r="L1634">
        <v>99</v>
      </c>
      <c r="M1634" t="s">
        <v>26</v>
      </c>
      <c r="N1634">
        <v>99</v>
      </c>
      <c r="O1634" t="s">
        <v>27</v>
      </c>
      <c r="P1634">
        <v>1</v>
      </c>
      <c r="Q1634" t="s">
        <v>34</v>
      </c>
      <c r="R1634">
        <v>741054</v>
      </c>
      <c r="V1634" s="3" t="str">
        <f t="shared" si="51"/>
        <v>.</v>
      </c>
      <c r="W1634" s="3" t="str">
        <f>IF(AND(T1634&lt;&gt;"_U",T1634&lt;&gt;"c",J1634&lt;&gt;9,J1634&lt;&gt;99),IFERROR(VLOOKUP(A1634,'Health Total'!$A$2:$W$10000,18,0),"."),".")</f>
        <v>.</v>
      </c>
    </row>
    <row r="1635" spans="1:23" x14ac:dyDescent="0.2">
      <c r="A1635" s="1" t="str">
        <f t="shared" si="50"/>
        <v>2023|Northern Region|Female / Wahine</v>
      </c>
      <c r="B1635" t="s">
        <v>20</v>
      </c>
      <c r="C1635" t="s">
        <v>21</v>
      </c>
      <c r="D1635" t="s">
        <v>22</v>
      </c>
      <c r="E1635" t="s">
        <v>23</v>
      </c>
      <c r="F1635">
        <v>2023</v>
      </c>
      <c r="G1635">
        <v>2023</v>
      </c>
      <c r="H1635">
        <v>10</v>
      </c>
      <c r="I1635" t="s">
        <v>174</v>
      </c>
      <c r="J1635">
        <v>99</v>
      </c>
      <c r="K1635" t="s">
        <v>47</v>
      </c>
      <c r="L1635">
        <v>99</v>
      </c>
      <c r="M1635" t="s">
        <v>26</v>
      </c>
      <c r="N1635">
        <v>99</v>
      </c>
      <c r="O1635" t="s">
        <v>27</v>
      </c>
      <c r="P1635">
        <v>2</v>
      </c>
      <c r="Q1635" t="s">
        <v>31</v>
      </c>
      <c r="R1635">
        <v>766356</v>
      </c>
      <c r="V1635" s="3" t="str">
        <f t="shared" si="51"/>
        <v>.</v>
      </c>
      <c r="W1635" s="3" t="str">
        <f>IF(AND(T1635&lt;&gt;"_U",T1635&lt;&gt;"c",J1635&lt;&gt;9,J1635&lt;&gt;99),IFERROR(VLOOKUP(A1635,'Health Total'!$A$2:$W$10000,18,0),"."),".")</f>
        <v>.</v>
      </c>
    </row>
    <row r="1636" spans="1:23" x14ac:dyDescent="0.2">
      <c r="A1636" s="1" t="str">
        <f t="shared" si="50"/>
        <v>2023|Northern Region|Another gender / He ira kÄ“ anÅ</v>
      </c>
      <c r="B1636" t="s">
        <v>20</v>
      </c>
      <c r="C1636" t="s">
        <v>21</v>
      </c>
      <c r="D1636" t="s">
        <v>22</v>
      </c>
      <c r="E1636" t="s">
        <v>23</v>
      </c>
      <c r="F1636">
        <v>2023</v>
      </c>
      <c r="G1636">
        <v>2023</v>
      </c>
      <c r="H1636">
        <v>10</v>
      </c>
      <c r="I1636" t="s">
        <v>174</v>
      </c>
      <c r="J1636">
        <v>99</v>
      </c>
      <c r="K1636" t="s">
        <v>47</v>
      </c>
      <c r="L1636">
        <v>99</v>
      </c>
      <c r="M1636" t="s">
        <v>26</v>
      </c>
      <c r="N1636">
        <v>99</v>
      </c>
      <c r="O1636" t="s">
        <v>27</v>
      </c>
      <c r="P1636">
        <v>3</v>
      </c>
      <c r="Q1636" t="s">
        <v>28</v>
      </c>
      <c r="R1636">
        <v>5802</v>
      </c>
      <c r="V1636" s="3" t="str">
        <f t="shared" si="51"/>
        <v>.</v>
      </c>
      <c r="W1636" s="3" t="str">
        <f>IF(AND(T1636&lt;&gt;"_U",T1636&lt;&gt;"c",J1636&lt;&gt;9,J1636&lt;&gt;99),IFERROR(VLOOKUP(A1636,'Health Total'!$A$2:$W$10000,18,0),"."),".")</f>
        <v>.</v>
      </c>
    </row>
    <row r="1637" spans="1:23" x14ac:dyDescent="0.2">
      <c r="A1637" s="1" t="str">
        <f t="shared" si="50"/>
        <v>2023|Northern Region|Total - gender</v>
      </c>
      <c r="B1637" t="s">
        <v>20</v>
      </c>
      <c r="C1637" t="s">
        <v>21</v>
      </c>
      <c r="D1637" t="s">
        <v>22</v>
      </c>
      <c r="E1637" t="s">
        <v>23</v>
      </c>
      <c r="F1637">
        <v>2023</v>
      </c>
      <c r="G1637">
        <v>2023</v>
      </c>
      <c r="H1637">
        <v>10</v>
      </c>
      <c r="I1637" t="s">
        <v>174</v>
      </c>
      <c r="J1637">
        <v>99</v>
      </c>
      <c r="K1637" t="s">
        <v>47</v>
      </c>
      <c r="L1637">
        <v>99</v>
      </c>
      <c r="M1637" t="s">
        <v>26</v>
      </c>
      <c r="N1637">
        <v>99</v>
      </c>
      <c r="O1637" t="s">
        <v>27</v>
      </c>
      <c r="P1637">
        <v>99</v>
      </c>
      <c r="Q1637" t="s">
        <v>42</v>
      </c>
      <c r="R1637">
        <v>1513215</v>
      </c>
      <c r="V1637" s="3" t="str">
        <f t="shared" si="51"/>
        <v>.</v>
      </c>
      <c r="W1637" s="3" t="str">
        <f>IF(AND(T1637&lt;&gt;"_U",T1637&lt;&gt;"c",J1637&lt;&gt;9,J1637&lt;&gt;99),IFERROR(VLOOKUP(A1637,'Health Total'!$A$2:$W$10000,18,0),"."),".")</f>
        <v>.</v>
      </c>
    </row>
    <row r="1638" spans="1:23" x14ac:dyDescent="0.2">
      <c r="A1638" s="1" t="str">
        <f t="shared" si="50"/>
        <v>2023|Te Manawa Taki|Male / TÄne</v>
      </c>
      <c r="B1638" t="s">
        <v>20</v>
      </c>
      <c r="C1638" t="s">
        <v>21</v>
      </c>
      <c r="D1638" t="s">
        <v>22</v>
      </c>
      <c r="E1638" t="s">
        <v>23</v>
      </c>
      <c r="F1638">
        <v>2023</v>
      </c>
      <c r="G1638">
        <v>2023</v>
      </c>
      <c r="H1638">
        <v>20</v>
      </c>
      <c r="I1638" t="s">
        <v>173</v>
      </c>
      <c r="J1638">
        <v>1</v>
      </c>
      <c r="K1638" t="s">
        <v>30</v>
      </c>
      <c r="L1638">
        <v>99</v>
      </c>
      <c r="M1638" t="s">
        <v>26</v>
      </c>
      <c r="N1638">
        <v>99</v>
      </c>
      <c r="O1638" t="s">
        <v>27</v>
      </c>
      <c r="P1638">
        <v>1</v>
      </c>
      <c r="Q1638" t="s">
        <v>34</v>
      </c>
      <c r="R1638">
        <v>167928</v>
      </c>
      <c r="V1638" s="3">
        <f t="shared" si="51"/>
        <v>46.36</v>
      </c>
      <c r="W1638" s="3">
        <f>IF(AND(T1638&lt;&gt;"_U",T1638&lt;&gt;"c",J1638&lt;&gt;9,J1638&lt;&gt;99),IFERROR(VLOOKUP(A1638,'Health Total'!$A$2:$W$10000,18,0),"."),".")</f>
        <v>362193</v>
      </c>
    </row>
    <row r="1639" spans="1:23" x14ac:dyDescent="0.2">
      <c r="A1639" s="1" t="str">
        <f t="shared" si="50"/>
        <v>2023|Te Manawa Taki|Female / Wahine</v>
      </c>
      <c r="B1639" t="s">
        <v>20</v>
      </c>
      <c r="C1639" t="s">
        <v>21</v>
      </c>
      <c r="D1639" t="s">
        <v>22</v>
      </c>
      <c r="E1639" t="s">
        <v>23</v>
      </c>
      <c r="F1639">
        <v>2023</v>
      </c>
      <c r="G1639">
        <v>2023</v>
      </c>
      <c r="H1639">
        <v>20</v>
      </c>
      <c r="I1639" t="s">
        <v>173</v>
      </c>
      <c r="J1639">
        <v>1</v>
      </c>
      <c r="K1639" t="s">
        <v>30</v>
      </c>
      <c r="L1639">
        <v>99</v>
      </c>
      <c r="M1639" t="s">
        <v>26</v>
      </c>
      <c r="N1639">
        <v>99</v>
      </c>
      <c r="O1639" t="s">
        <v>27</v>
      </c>
      <c r="P1639">
        <v>2</v>
      </c>
      <c r="Q1639" t="s">
        <v>31</v>
      </c>
      <c r="R1639">
        <v>166611</v>
      </c>
      <c r="V1639" s="3">
        <f t="shared" si="51"/>
        <v>42.89</v>
      </c>
      <c r="W1639" s="3">
        <f>IF(AND(T1639&lt;&gt;"_U",T1639&lt;&gt;"c",J1639&lt;&gt;9,J1639&lt;&gt;99),IFERROR(VLOOKUP(A1639,'Health Total'!$A$2:$W$10000,18,0),"."),".")</f>
        <v>388506</v>
      </c>
    </row>
    <row r="1640" spans="1:23" x14ac:dyDescent="0.2">
      <c r="A1640" s="1" t="str">
        <f t="shared" si="50"/>
        <v>2023|Te Manawa Taki|Another gender / He ira kÄ“ anÅ</v>
      </c>
      <c r="B1640" t="s">
        <v>20</v>
      </c>
      <c r="C1640" t="s">
        <v>21</v>
      </c>
      <c r="D1640" t="s">
        <v>22</v>
      </c>
      <c r="E1640" t="s">
        <v>23</v>
      </c>
      <c r="F1640">
        <v>2023</v>
      </c>
      <c r="G1640">
        <v>2023</v>
      </c>
      <c r="H1640">
        <v>20</v>
      </c>
      <c r="I1640" t="s">
        <v>173</v>
      </c>
      <c r="J1640">
        <v>1</v>
      </c>
      <c r="K1640" t="s">
        <v>30</v>
      </c>
      <c r="L1640">
        <v>99</v>
      </c>
      <c r="M1640" t="s">
        <v>26</v>
      </c>
      <c r="N1640">
        <v>99</v>
      </c>
      <c r="O1640" t="s">
        <v>27</v>
      </c>
      <c r="P1640">
        <v>3</v>
      </c>
      <c r="Q1640" t="s">
        <v>28</v>
      </c>
      <c r="R1640">
        <v>423</v>
      </c>
      <c r="V1640" s="3">
        <f t="shared" si="51"/>
        <v>17.78</v>
      </c>
      <c r="W1640" s="3">
        <f>IF(AND(T1640&lt;&gt;"_U",T1640&lt;&gt;"c",J1640&lt;&gt;9,J1640&lt;&gt;99),IFERROR(VLOOKUP(A1640,'Health Total'!$A$2:$W$10000,18,0),"."),".")</f>
        <v>2379</v>
      </c>
    </row>
    <row r="1641" spans="1:23" x14ac:dyDescent="0.2">
      <c r="A1641" s="1" t="str">
        <f t="shared" si="50"/>
        <v>2023|Te Manawa Taki|Total - gender</v>
      </c>
      <c r="B1641" t="s">
        <v>20</v>
      </c>
      <c r="C1641" t="s">
        <v>21</v>
      </c>
      <c r="D1641" t="s">
        <v>22</v>
      </c>
      <c r="E1641" t="s">
        <v>23</v>
      </c>
      <c r="F1641">
        <v>2023</v>
      </c>
      <c r="G1641">
        <v>2023</v>
      </c>
      <c r="H1641">
        <v>20</v>
      </c>
      <c r="I1641" t="s">
        <v>173</v>
      </c>
      <c r="J1641">
        <v>1</v>
      </c>
      <c r="K1641" t="s">
        <v>30</v>
      </c>
      <c r="L1641">
        <v>99</v>
      </c>
      <c r="M1641" t="s">
        <v>26</v>
      </c>
      <c r="N1641">
        <v>99</v>
      </c>
      <c r="O1641" t="s">
        <v>27</v>
      </c>
      <c r="P1641">
        <v>99</v>
      </c>
      <c r="Q1641" t="s">
        <v>42</v>
      </c>
      <c r="R1641">
        <v>334965</v>
      </c>
      <c r="V1641" s="3">
        <f t="shared" si="51"/>
        <v>44.48</v>
      </c>
      <c r="W1641" s="3">
        <f>IF(AND(T1641&lt;&gt;"_U",T1641&lt;&gt;"c",J1641&lt;&gt;9,J1641&lt;&gt;99),IFERROR(VLOOKUP(A1641,'Health Total'!$A$2:$W$10000,18,0),"."),".")</f>
        <v>753078</v>
      </c>
    </row>
    <row r="1642" spans="1:23" x14ac:dyDescent="0.2">
      <c r="A1642" s="1" t="str">
        <f t="shared" si="50"/>
        <v>2023|Te Manawa Taki|Male / TÄne</v>
      </c>
      <c r="B1642" t="s">
        <v>20</v>
      </c>
      <c r="C1642" t="s">
        <v>21</v>
      </c>
      <c r="D1642" t="s">
        <v>22</v>
      </c>
      <c r="E1642" t="s">
        <v>23</v>
      </c>
      <c r="F1642">
        <v>2023</v>
      </c>
      <c r="G1642">
        <v>2023</v>
      </c>
      <c r="H1642">
        <v>20</v>
      </c>
      <c r="I1642" t="s">
        <v>173</v>
      </c>
      <c r="J1642">
        <v>2</v>
      </c>
      <c r="K1642" t="s">
        <v>41</v>
      </c>
      <c r="L1642">
        <v>99</v>
      </c>
      <c r="M1642" t="s">
        <v>26</v>
      </c>
      <c r="N1642">
        <v>99</v>
      </c>
      <c r="O1642" t="s">
        <v>27</v>
      </c>
      <c r="P1642">
        <v>1</v>
      </c>
      <c r="Q1642" t="s">
        <v>34</v>
      </c>
      <c r="R1642">
        <v>126</v>
      </c>
      <c r="V1642" s="3">
        <f t="shared" si="51"/>
        <v>0.03</v>
      </c>
      <c r="W1642" s="3">
        <f>IF(AND(T1642&lt;&gt;"_U",T1642&lt;&gt;"c",J1642&lt;&gt;9,J1642&lt;&gt;99),IFERROR(VLOOKUP(A1642,'Health Total'!$A$2:$W$10000,18,0),"."),".")</f>
        <v>362193</v>
      </c>
    </row>
    <row r="1643" spans="1:23" x14ac:dyDescent="0.2">
      <c r="A1643" s="1" t="str">
        <f t="shared" si="50"/>
        <v>2023|Te Manawa Taki|Female / Wahine</v>
      </c>
      <c r="B1643" t="s">
        <v>20</v>
      </c>
      <c r="C1643" t="s">
        <v>21</v>
      </c>
      <c r="D1643" t="s">
        <v>22</v>
      </c>
      <c r="E1643" t="s">
        <v>23</v>
      </c>
      <c r="F1643">
        <v>2023</v>
      </c>
      <c r="G1643">
        <v>2023</v>
      </c>
      <c r="H1643">
        <v>20</v>
      </c>
      <c r="I1643" t="s">
        <v>173</v>
      </c>
      <c r="J1643">
        <v>2</v>
      </c>
      <c r="K1643" t="s">
        <v>41</v>
      </c>
      <c r="L1643">
        <v>99</v>
      </c>
      <c r="M1643" t="s">
        <v>26</v>
      </c>
      <c r="N1643">
        <v>99</v>
      </c>
      <c r="O1643" t="s">
        <v>27</v>
      </c>
      <c r="P1643">
        <v>2</v>
      </c>
      <c r="Q1643" t="s">
        <v>31</v>
      </c>
      <c r="R1643">
        <v>219</v>
      </c>
      <c r="V1643" s="3">
        <f t="shared" si="51"/>
        <v>0.06</v>
      </c>
      <c r="W1643" s="3">
        <f>IF(AND(T1643&lt;&gt;"_U",T1643&lt;&gt;"c",J1643&lt;&gt;9,J1643&lt;&gt;99),IFERROR(VLOOKUP(A1643,'Health Total'!$A$2:$W$10000,18,0),"."),".")</f>
        <v>388506</v>
      </c>
    </row>
    <row r="1644" spans="1:23" x14ac:dyDescent="0.2">
      <c r="A1644" s="1" t="str">
        <f t="shared" si="50"/>
        <v>2023|Te Manawa Taki|Another gender / He ira kÄ“ anÅ</v>
      </c>
      <c r="B1644" t="s">
        <v>20</v>
      </c>
      <c r="C1644" t="s">
        <v>21</v>
      </c>
      <c r="D1644" t="s">
        <v>22</v>
      </c>
      <c r="E1644" t="s">
        <v>23</v>
      </c>
      <c r="F1644">
        <v>2023</v>
      </c>
      <c r="G1644">
        <v>2023</v>
      </c>
      <c r="H1644">
        <v>20</v>
      </c>
      <c r="I1644" t="s">
        <v>173</v>
      </c>
      <c r="J1644">
        <v>2</v>
      </c>
      <c r="K1644" t="s">
        <v>41</v>
      </c>
      <c r="L1644">
        <v>99</v>
      </c>
      <c r="M1644" t="s">
        <v>26</v>
      </c>
      <c r="N1644">
        <v>99</v>
      </c>
      <c r="O1644" t="s">
        <v>27</v>
      </c>
      <c r="P1644">
        <v>3</v>
      </c>
      <c r="Q1644" t="s">
        <v>28</v>
      </c>
      <c r="R1644">
        <v>3</v>
      </c>
      <c r="V1644" s="3">
        <f t="shared" si="51"/>
        <v>0.13</v>
      </c>
      <c r="W1644" s="3">
        <f>IF(AND(T1644&lt;&gt;"_U",T1644&lt;&gt;"c",J1644&lt;&gt;9,J1644&lt;&gt;99),IFERROR(VLOOKUP(A1644,'Health Total'!$A$2:$W$10000,18,0),"."),".")</f>
        <v>2379</v>
      </c>
    </row>
    <row r="1645" spans="1:23" x14ac:dyDescent="0.2">
      <c r="A1645" s="1" t="str">
        <f t="shared" si="50"/>
        <v>2023|Te Manawa Taki|Total - gender</v>
      </c>
      <c r="B1645" t="s">
        <v>20</v>
      </c>
      <c r="C1645" t="s">
        <v>21</v>
      </c>
      <c r="D1645" t="s">
        <v>22</v>
      </c>
      <c r="E1645" t="s">
        <v>23</v>
      </c>
      <c r="F1645">
        <v>2023</v>
      </c>
      <c r="G1645">
        <v>2023</v>
      </c>
      <c r="H1645">
        <v>20</v>
      </c>
      <c r="I1645" t="s">
        <v>173</v>
      </c>
      <c r="J1645">
        <v>2</v>
      </c>
      <c r="K1645" t="s">
        <v>41</v>
      </c>
      <c r="L1645">
        <v>99</v>
      </c>
      <c r="M1645" t="s">
        <v>26</v>
      </c>
      <c r="N1645">
        <v>99</v>
      </c>
      <c r="O1645" t="s">
        <v>27</v>
      </c>
      <c r="P1645">
        <v>99</v>
      </c>
      <c r="Q1645" t="s">
        <v>42</v>
      </c>
      <c r="R1645">
        <v>345</v>
      </c>
      <c r="V1645" s="3">
        <f t="shared" si="51"/>
        <v>0.05</v>
      </c>
      <c r="W1645" s="3">
        <f>IF(AND(T1645&lt;&gt;"_U",T1645&lt;&gt;"c",J1645&lt;&gt;9,J1645&lt;&gt;99),IFERROR(VLOOKUP(A1645,'Health Total'!$A$2:$W$10000,18,0),"."),".")</f>
        <v>753078</v>
      </c>
    </row>
    <row r="1646" spans="1:23" x14ac:dyDescent="0.2">
      <c r="A1646" s="1" t="str">
        <f t="shared" si="50"/>
        <v>2023|Te Manawa Taki|Male / TÄne</v>
      </c>
      <c r="B1646" t="s">
        <v>20</v>
      </c>
      <c r="C1646" t="s">
        <v>21</v>
      </c>
      <c r="D1646" t="s">
        <v>22</v>
      </c>
      <c r="E1646" t="s">
        <v>23</v>
      </c>
      <c r="F1646">
        <v>2023</v>
      </c>
      <c r="G1646">
        <v>2023</v>
      </c>
      <c r="H1646">
        <v>20</v>
      </c>
      <c r="I1646" t="s">
        <v>173</v>
      </c>
      <c r="J1646">
        <v>3</v>
      </c>
      <c r="K1646" t="s">
        <v>39</v>
      </c>
      <c r="L1646">
        <v>99</v>
      </c>
      <c r="M1646" t="s">
        <v>26</v>
      </c>
      <c r="N1646">
        <v>99</v>
      </c>
      <c r="O1646" t="s">
        <v>27</v>
      </c>
      <c r="P1646">
        <v>1</v>
      </c>
      <c r="Q1646" t="s">
        <v>34</v>
      </c>
      <c r="R1646">
        <v>9786</v>
      </c>
      <c r="V1646" s="3">
        <f t="shared" si="51"/>
        <v>2.7</v>
      </c>
      <c r="W1646" s="3">
        <f>IF(AND(T1646&lt;&gt;"_U",T1646&lt;&gt;"c",J1646&lt;&gt;9,J1646&lt;&gt;99),IFERROR(VLOOKUP(A1646,'Health Total'!$A$2:$W$10000,18,0),"."),".")</f>
        <v>362193</v>
      </c>
    </row>
    <row r="1647" spans="1:23" x14ac:dyDescent="0.2">
      <c r="A1647" s="1" t="str">
        <f t="shared" si="50"/>
        <v>2023|Te Manawa Taki|Female / Wahine</v>
      </c>
      <c r="B1647" t="s">
        <v>20</v>
      </c>
      <c r="C1647" t="s">
        <v>21</v>
      </c>
      <c r="D1647" t="s">
        <v>22</v>
      </c>
      <c r="E1647" t="s">
        <v>23</v>
      </c>
      <c r="F1647">
        <v>2023</v>
      </c>
      <c r="G1647">
        <v>2023</v>
      </c>
      <c r="H1647">
        <v>20</v>
      </c>
      <c r="I1647" t="s">
        <v>173</v>
      </c>
      <c r="J1647">
        <v>3</v>
      </c>
      <c r="K1647" t="s">
        <v>39</v>
      </c>
      <c r="L1647">
        <v>99</v>
      </c>
      <c r="M1647" t="s">
        <v>26</v>
      </c>
      <c r="N1647">
        <v>99</v>
      </c>
      <c r="O1647" t="s">
        <v>27</v>
      </c>
      <c r="P1647">
        <v>2</v>
      </c>
      <c r="Q1647" t="s">
        <v>31</v>
      </c>
      <c r="R1647">
        <v>12675</v>
      </c>
      <c r="V1647" s="3">
        <f t="shared" si="51"/>
        <v>3.26</v>
      </c>
      <c r="W1647" s="3">
        <f>IF(AND(T1647&lt;&gt;"_U",T1647&lt;&gt;"c",J1647&lt;&gt;9,J1647&lt;&gt;99),IFERROR(VLOOKUP(A1647,'Health Total'!$A$2:$W$10000,18,0),"."),".")</f>
        <v>388506</v>
      </c>
    </row>
    <row r="1648" spans="1:23" x14ac:dyDescent="0.2">
      <c r="A1648" s="1" t="str">
        <f t="shared" si="50"/>
        <v>2023|Te Manawa Taki|Another gender / He ira kÄ“ anÅ</v>
      </c>
      <c r="B1648" t="s">
        <v>20</v>
      </c>
      <c r="C1648" t="s">
        <v>21</v>
      </c>
      <c r="D1648" t="s">
        <v>22</v>
      </c>
      <c r="E1648" t="s">
        <v>23</v>
      </c>
      <c r="F1648">
        <v>2023</v>
      </c>
      <c r="G1648">
        <v>2023</v>
      </c>
      <c r="H1648">
        <v>20</v>
      </c>
      <c r="I1648" t="s">
        <v>173</v>
      </c>
      <c r="J1648">
        <v>3</v>
      </c>
      <c r="K1648" t="s">
        <v>39</v>
      </c>
      <c r="L1648">
        <v>99</v>
      </c>
      <c r="M1648" t="s">
        <v>26</v>
      </c>
      <c r="N1648">
        <v>99</v>
      </c>
      <c r="O1648" t="s">
        <v>27</v>
      </c>
      <c r="P1648">
        <v>3</v>
      </c>
      <c r="Q1648" t="s">
        <v>28</v>
      </c>
      <c r="R1648">
        <v>51</v>
      </c>
      <c r="V1648" s="3">
        <f t="shared" si="51"/>
        <v>2.14</v>
      </c>
      <c r="W1648" s="3">
        <f>IF(AND(T1648&lt;&gt;"_U",T1648&lt;&gt;"c",J1648&lt;&gt;9,J1648&lt;&gt;99),IFERROR(VLOOKUP(A1648,'Health Total'!$A$2:$W$10000,18,0),"."),".")</f>
        <v>2379</v>
      </c>
    </row>
    <row r="1649" spans="1:23" x14ac:dyDescent="0.2">
      <c r="A1649" s="1" t="str">
        <f t="shared" si="50"/>
        <v>2023|Te Manawa Taki|Total - gender</v>
      </c>
      <c r="B1649" t="s">
        <v>20</v>
      </c>
      <c r="C1649" t="s">
        <v>21</v>
      </c>
      <c r="D1649" t="s">
        <v>22</v>
      </c>
      <c r="E1649" t="s">
        <v>23</v>
      </c>
      <c r="F1649">
        <v>2023</v>
      </c>
      <c r="G1649">
        <v>2023</v>
      </c>
      <c r="H1649">
        <v>20</v>
      </c>
      <c r="I1649" t="s">
        <v>173</v>
      </c>
      <c r="J1649">
        <v>3</v>
      </c>
      <c r="K1649" t="s">
        <v>39</v>
      </c>
      <c r="L1649">
        <v>99</v>
      </c>
      <c r="M1649" t="s">
        <v>26</v>
      </c>
      <c r="N1649">
        <v>99</v>
      </c>
      <c r="O1649" t="s">
        <v>27</v>
      </c>
      <c r="P1649">
        <v>99</v>
      </c>
      <c r="Q1649" t="s">
        <v>42</v>
      </c>
      <c r="R1649">
        <v>22515</v>
      </c>
      <c r="V1649" s="3">
        <f t="shared" si="51"/>
        <v>2.99</v>
      </c>
      <c r="W1649" s="3">
        <f>IF(AND(T1649&lt;&gt;"_U",T1649&lt;&gt;"c",J1649&lt;&gt;9,J1649&lt;&gt;99),IFERROR(VLOOKUP(A1649,'Health Total'!$A$2:$W$10000,18,0),"."),".")</f>
        <v>753078</v>
      </c>
    </row>
    <row r="1650" spans="1:23" x14ac:dyDescent="0.2">
      <c r="A1650" s="1" t="str">
        <f t="shared" si="50"/>
        <v>2023|Te Manawa Taki|Male / TÄne</v>
      </c>
      <c r="B1650" t="s">
        <v>20</v>
      </c>
      <c r="C1650" t="s">
        <v>21</v>
      </c>
      <c r="D1650" t="s">
        <v>22</v>
      </c>
      <c r="E1650" t="s">
        <v>23</v>
      </c>
      <c r="F1650">
        <v>2023</v>
      </c>
      <c r="G1650">
        <v>2023</v>
      </c>
      <c r="H1650">
        <v>20</v>
      </c>
      <c r="I1650" t="s">
        <v>173</v>
      </c>
      <c r="J1650">
        <v>4</v>
      </c>
      <c r="K1650" t="s">
        <v>54</v>
      </c>
      <c r="L1650">
        <v>99</v>
      </c>
      <c r="M1650" t="s">
        <v>26</v>
      </c>
      <c r="N1650">
        <v>99</v>
      </c>
      <c r="O1650" t="s">
        <v>27</v>
      </c>
      <c r="P1650">
        <v>1</v>
      </c>
      <c r="Q1650" t="s">
        <v>34</v>
      </c>
      <c r="R1650">
        <v>27516</v>
      </c>
      <c r="V1650" s="3">
        <f t="shared" si="51"/>
        <v>7.6</v>
      </c>
      <c r="W1650" s="3">
        <f>IF(AND(T1650&lt;&gt;"_U",T1650&lt;&gt;"c",J1650&lt;&gt;9,J1650&lt;&gt;99),IFERROR(VLOOKUP(A1650,'Health Total'!$A$2:$W$10000,18,0),"."),".")</f>
        <v>362193</v>
      </c>
    </row>
    <row r="1651" spans="1:23" x14ac:dyDescent="0.2">
      <c r="A1651" s="1" t="str">
        <f t="shared" si="50"/>
        <v>2023|Te Manawa Taki|Female / Wahine</v>
      </c>
      <c r="B1651" t="s">
        <v>20</v>
      </c>
      <c r="C1651" t="s">
        <v>21</v>
      </c>
      <c r="D1651" t="s">
        <v>22</v>
      </c>
      <c r="E1651" t="s">
        <v>23</v>
      </c>
      <c r="F1651">
        <v>2023</v>
      </c>
      <c r="G1651">
        <v>2023</v>
      </c>
      <c r="H1651">
        <v>20</v>
      </c>
      <c r="I1651" t="s">
        <v>173</v>
      </c>
      <c r="J1651">
        <v>4</v>
      </c>
      <c r="K1651" t="s">
        <v>54</v>
      </c>
      <c r="L1651">
        <v>99</v>
      </c>
      <c r="M1651" t="s">
        <v>26</v>
      </c>
      <c r="N1651">
        <v>99</v>
      </c>
      <c r="O1651" t="s">
        <v>27</v>
      </c>
      <c r="P1651">
        <v>2</v>
      </c>
      <c r="Q1651" t="s">
        <v>31</v>
      </c>
      <c r="R1651">
        <v>37551</v>
      </c>
      <c r="V1651" s="3">
        <f t="shared" si="51"/>
        <v>9.67</v>
      </c>
      <c r="W1651" s="3">
        <f>IF(AND(T1651&lt;&gt;"_U",T1651&lt;&gt;"c",J1651&lt;&gt;9,J1651&lt;&gt;99),IFERROR(VLOOKUP(A1651,'Health Total'!$A$2:$W$10000,18,0),"."),".")</f>
        <v>388506</v>
      </c>
    </row>
    <row r="1652" spans="1:23" x14ac:dyDescent="0.2">
      <c r="A1652" s="1" t="str">
        <f t="shared" si="50"/>
        <v>2023|Te Manawa Taki|Another gender / He ira kÄ“ anÅ</v>
      </c>
      <c r="B1652" t="s">
        <v>20</v>
      </c>
      <c r="C1652" t="s">
        <v>21</v>
      </c>
      <c r="D1652" t="s">
        <v>22</v>
      </c>
      <c r="E1652" t="s">
        <v>23</v>
      </c>
      <c r="F1652">
        <v>2023</v>
      </c>
      <c r="G1652">
        <v>2023</v>
      </c>
      <c r="H1652">
        <v>20</v>
      </c>
      <c r="I1652" t="s">
        <v>173</v>
      </c>
      <c r="J1652">
        <v>4</v>
      </c>
      <c r="K1652" t="s">
        <v>54</v>
      </c>
      <c r="L1652">
        <v>99</v>
      </c>
      <c r="M1652" t="s">
        <v>26</v>
      </c>
      <c r="N1652">
        <v>99</v>
      </c>
      <c r="O1652" t="s">
        <v>27</v>
      </c>
      <c r="P1652">
        <v>3</v>
      </c>
      <c r="Q1652" t="s">
        <v>28</v>
      </c>
      <c r="R1652">
        <v>132</v>
      </c>
      <c r="V1652" s="3">
        <f t="shared" si="51"/>
        <v>5.55</v>
      </c>
      <c r="W1652" s="3">
        <f>IF(AND(T1652&lt;&gt;"_U",T1652&lt;&gt;"c",J1652&lt;&gt;9,J1652&lt;&gt;99),IFERROR(VLOOKUP(A1652,'Health Total'!$A$2:$W$10000,18,0),"."),".")</f>
        <v>2379</v>
      </c>
    </row>
    <row r="1653" spans="1:23" x14ac:dyDescent="0.2">
      <c r="A1653" s="1" t="str">
        <f t="shared" si="50"/>
        <v>2023|Te Manawa Taki|Total - gender</v>
      </c>
      <c r="B1653" t="s">
        <v>20</v>
      </c>
      <c r="C1653" t="s">
        <v>21</v>
      </c>
      <c r="D1653" t="s">
        <v>22</v>
      </c>
      <c r="E1653" t="s">
        <v>23</v>
      </c>
      <c r="F1653">
        <v>2023</v>
      </c>
      <c r="G1653">
        <v>2023</v>
      </c>
      <c r="H1653">
        <v>20</v>
      </c>
      <c r="I1653" t="s">
        <v>173</v>
      </c>
      <c r="J1653">
        <v>4</v>
      </c>
      <c r="K1653" t="s">
        <v>54</v>
      </c>
      <c r="L1653">
        <v>99</v>
      </c>
      <c r="M1653" t="s">
        <v>26</v>
      </c>
      <c r="N1653">
        <v>99</v>
      </c>
      <c r="O1653" t="s">
        <v>27</v>
      </c>
      <c r="P1653">
        <v>99</v>
      </c>
      <c r="Q1653" t="s">
        <v>42</v>
      </c>
      <c r="R1653">
        <v>65199</v>
      </c>
      <c r="V1653" s="3">
        <f t="shared" si="51"/>
        <v>8.66</v>
      </c>
      <c r="W1653" s="3">
        <f>IF(AND(T1653&lt;&gt;"_U",T1653&lt;&gt;"c",J1653&lt;&gt;9,J1653&lt;&gt;99),IFERROR(VLOOKUP(A1653,'Health Total'!$A$2:$W$10000,18,0),"."),".")</f>
        <v>753078</v>
      </c>
    </row>
    <row r="1654" spans="1:23" x14ac:dyDescent="0.2">
      <c r="A1654" s="1" t="str">
        <f t="shared" si="50"/>
        <v>2023|Te Manawa Taki|Male / TÄne</v>
      </c>
      <c r="B1654" t="s">
        <v>20</v>
      </c>
      <c r="C1654" t="s">
        <v>21</v>
      </c>
      <c r="D1654" t="s">
        <v>22</v>
      </c>
      <c r="E1654" t="s">
        <v>23</v>
      </c>
      <c r="F1654">
        <v>2023</v>
      </c>
      <c r="G1654">
        <v>2023</v>
      </c>
      <c r="H1654">
        <v>20</v>
      </c>
      <c r="I1654" t="s">
        <v>173</v>
      </c>
      <c r="J1654">
        <v>5</v>
      </c>
      <c r="K1654" t="s">
        <v>33</v>
      </c>
      <c r="L1654">
        <v>99</v>
      </c>
      <c r="M1654" t="s">
        <v>26</v>
      </c>
      <c r="N1654">
        <v>99</v>
      </c>
      <c r="O1654" t="s">
        <v>27</v>
      </c>
      <c r="P1654">
        <v>1</v>
      </c>
      <c r="Q1654" t="s">
        <v>34</v>
      </c>
      <c r="R1654">
        <v>10359</v>
      </c>
      <c r="V1654" s="3">
        <f t="shared" si="51"/>
        <v>2.86</v>
      </c>
      <c r="W1654" s="3">
        <f>IF(AND(T1654&lt;&gt;"_U",T1654&lt;&gt;"c",J1654&lt;&gt;9,J1654&lt;&gt;99),IFERROR(VLOOKUP(A1654,'Health Total'!$A$2:$W$10000,18,0),"."),".")</f>
        <v>362193</v>
      </c>
    </row>
    <row r="1655" spans="1:23" x14ac:dyDescent="0.2">
      <c r="A1655" s="1" t="str">
        <f t="shared" si="50"/>
        <v>2023|Te Manawa Taki|Female / Wahine</v>
      </c>
      <c r="B1655" t="s">
        <v>20</v>
      </c>
      <c r="C1655" t="s">
        <v>21</v>
      </c>
      <c r="D1655" t="s">
        <v>22</v>
      </c>
      <c r="E1655" t="s">
        <v>23</v>
      </c>
      <c r="F1655">
        <v>2023</v>
      </c>
      <c r="G1655">
        <v>2023</v>
      </c>
      <c r="H1655">
        <v>20</v>
      </c>
      <c r="I1655" t="s">
        <v>173</v>
      </c>
      <c r="J1655">
        <v>5</v>
      </c>
      <c r="K1655" t="s">
        <v>33</v>
      </c>
      <c r="L1655">
        <v>99</v>
      </c>
      <c r="M1655" t="s">
        <v>26</v>
      </c>
      <c r="N1655">
        <v>99</v>
      </c>
      <c r="O1655" t="s">
        <v>27</v>
      </c>
      <c r="P1655">
        <v>2</v>
      </c>
      <c r="Q1655" t="s">
        <v>31</v>
      </c>
      <c r="R1655">
        <v>32403</v>
      </c>
      <c r="V1655" s="3">
        <f t="shared" si="51"/>
        <v>8.34</v>
      </c>
      <c r="W1655" s="3">
        <f>IF(AND(T1655&lt;&gt;"_U",T1655&lt;&gt;"c",J1655&lt;&gt;9,J1655&lt;&gt;99),IFERROR(VLOOKUP(A1655,'Health Total'!$A$2:$W$10000,18,0),"."),".")</f>
        <v>388506</v>
      </c>
    </row>
    <row r="1656" spans="1:23" x14ac:dyDescent="0.2">
      <c r="A1656" s="1" t="str">
        <f t="shared" si="50"/>
        <v>2023|Te Manawa Taki|Another gender / He ira kÄ“ anÅ</v>
      </c>
      <c r="B1656" t="s">
        <v>20</v>
      </c>
      <c r="C1656" t="s">
        <v>21</v>
      </c>
      <c r="D1656" t="s">
        <v>22</v>
      </c>
      <c r="E1656" t="s">
        <v>23</v>
      </c>
      <c r="F1656">
        <v>2023</v>
      </c>
      <c r="G1656">
        <v>2023</v>
      </c>
      <c r="H1656">
        <v>20</v>
      </c>
      <c r="I1656" t="s">
        <v>173</v>
      </c>
      <c r="J1656">
        <v>5</v>
      </c>
      <c r="K1656" t="s">
        <v>33</v>
      </c>
      <c r="L1656">
        <v>99</v>
      </c>
      <c r="M1656" t="s">
        <v>26</v>
      </c>
      <c r="N1656">
        <v>99</v>
      </c>
      <c r="O1656" t="s">
        <v>27</v>
      </c>
      <c r="P1656">
        <v>3</v>
      </c>
      <c r="Q1656" t="s">
        <v>28</v>
      </c>
      <c r="R1656">
        <v>36</v>
      </c>
      <c r="V1656" s="3">
        <f t="shared" si="51"/>
        <v>1.51</v>
      </c>
      <c r="W1656" s="3">
        <f>IF(AND(T1656&lt;&gt;"_U",T1656&lt;&gt;"c",J1656&lt;&gt;9,J1656&lt;&gt;99),IFERROR(VLOOKUP(A1656,'Health Total'!$A$2:$W$10000,18,0),"."),".")</f>
        <v>2379</v>
      </c>
    </row>
    <row r="1657" spans="1:23" x14ac:dyDescent="0.2">
      <c r="A1657" s="1" t="str">
        <f t="shared" si="50"/>
        <v>2023|Te Manawa Taki|Total - gender</v>
      </c>
      <c r="B1657" t="s">
        <v>20</v>
      </c>
      <c r="C1657" t="s">
        <v>21</v>
      </c>
      <c r="D1657" t="s">
        <v>22</v>
      </c>
      <c r="E1657" t="s">
        <v>23</v>
      </c>
      <c r="F1657">
        <v>2023</v>
      </c>
      <c r="G1657">
        <v>2023</v>
      </c>
      <c r="H1657">
        <v>20</v>
      </c>
      <c r="I1657" t="s">
        <v>173</v>
      </c>
      <c r="J1657">
        <v>5</v>
      </c>
      <c r="K1657" t="s">
        <v>33</v>
      </c>
      <c r="L1657">
        <v>99</v>
      </c>
      <c r="M1657" t="s">
        <v>26</v>
      </c>
      <c r="N1657">
        <v>99</v>
      </c>
      <c r="O1657" t="s">
        <v>27</v>
      </c>
      <c r="P1657">
        <v>99</v>
      </c>
      <c r="Q1657" t="s">
        <v>42</v>
      </c>
      <c r="R1657">
        <v>42801</v>
      </c>
      <c r="V1657" s="3">
        <f t="shared" si="51"/>
        <v>5.68</v>
      </c>
      <c r="W1657" s="3">
        <f>IF(AND(T1657&lt;&gt;"_U",T1657&lt;&gt;"c",J1657&lt;&gt;9,J1657&lt;&gt;99),IFERROR(VLOOKUP(A1657,'Health Total'!$A$2:$W$10000,18,0),"."),".")</f>
        <v>753078</v>
      </c>
    </row>
    <row r="1658" spans="1:23" x14ac:dyDescent="0.2">
      <c r="A1658" s="1" t="str">
        <f t="shared" si="50"/>
        <v>2023|Te Manawa Taki|Male / TÄne</v>
      </c>
      <c r="B1658" t="s">
        <v>20</v>
      </c>
      <c r="C1658" t="s">
        <v>21</v>
      </c>
      <c r="D1658" t="s">
        <v>22</v>
      </c>
      <c r="E1658" t="s">
        <v>23</v>
      </c>
      <c r="F1658">
        <v>2023</v>
      </c>
      <c r="G1658">
        <v>2023</v>
      </c>
      <c r="H1658">
        <v>20</v>
      </c>
      <c r="I1658" t="s">
        <v>173</v>
      </c>
      <c r="J1658">
        <v>6</v>
      </c>
      <c r="K1658" t="s">
        <v>52</v>
      </c>
      <c r="L1658">
        <v>99</v>
      </c>
      <c r="M1658" t="s">
        <v>26</v>
      </c>
      <c r="N1658">
        <v>99</v>
      </c>
      <c r="O1658" t="s">
        <v>27</v>
      </c>
      <c r="P1658">
        <v>1</v>
      </c>
      <c r="Q1658" t="s">
        <v>34</v>
      </c>
      <c r="R1658">
        <v>146478</v>
      </c>
      <c r="V1658" s="3">
        <f t="shared" si="51"/>
        <v>40.44</v>
      </c>
      <c r="W1658" s="3">
        <f>IF(AND(T1658&lt;&gt;"_U",T1658&lt;&gt;"c",J1658&lt;&gt;9,J1658&lt;&gt;99),IFERROR(VLOOKUP(A1658,'Health Total'!$A$2:$W$10000,18,0),"."),".")</f>
        <v>362193</v>
      </c>
    </row>
    <row r="1659" spans="1:23" x14ac:dyDescent="0.2">
      <c r="A1659" s="1" t="str">
        <f t="shared" si="50"/>
        <v>2023|Te Manawa Taki|Female / Wahine</v>
      </c>
      <c r="B1659" t="s">
        <v>20</v>
      </c>
      <c r="C1659" t="s">
        <v>21</v>
      </c>
      <c r="D1659" t="s">
        <v>22</v>
      </c>
      <c r="E1659" t="s">
        <v>23</v>
      </c>
      <c r="F1659">
        <v>2023</v>
      </c>
      <c r="G1659">
        <v>2023</v>
      </c>
      <c r="H1659">
        <v>20</v>
      </c>
      <c r="I1659" t="s">
        <v>173</v>
      </c>
      <c r="J1659">
        <v>6</v>
      </c>
      <c r="K1659" t="s">
        <v>52</v>
      </c>
      <c r="L1659">
        <v>99</v>
      </c>
      <c r="M1659" t="s">
        <v>26</v>
      </c>
      <c r="N1659">
        <v>99</v>
      </c>
      <c r="O1659" t="s">
        <v>27</v>
      </c>
      <c r="P1659">
        <v>2</v>
      </c>
      <c r="Q1659" t="s">
        <v>31</v>
      </c>
      <c r="R1659">
        <v>139047</v>
      </c>
      <c r="V1659" s="3">
        <f t="shared" si="51"/>
        <v>35.79</v>
      </c>
      <c r="W1659" s="3">
        <f>IF(AND(T1659&lt;&gt;"_U",T1659&lt;&gt;"c",J1659&lt;&gt;9,J1659&lt;&gt;99),IFERROR(VLOOKUP(A1659,'Health Total'!$A$2:$W$10000,18,0),"."),".")</f>
        <v>388506</v>
      </c>
    </row>
    <row r="1660" spans="1:23" x14ac:dyDescent="0.2">
      <c r="A1660" s="1" t="str">
        <f t="shared" si="50"/>
        <v>2023|Te Manawa Taki|Another gender / He ira kÄ“ anÅ</v>
      </c>
      <c r="B1660" t="s">
        <v>20</v>
      </c>
      <c r="C1660" t="s">
        <v>21</v>
      </c>
      <c r="D1660" t="s">
        <v>22</v>
      </c>
      <c r="E1660" t="s">
        <v>23</v>
      </c>
      <c r="F1660">
        <v>2023</v>
      </c>
      <c r="G1660">
        <v>2023</v>
      </c>
      <c r="H1660">
        <v>20</v>
      </c>
      <c r="I1660" t="s">
        <v>173</v>
      </c>
      <c r="J1660">
        <v>6</v>
      </c>
      <c r="K1660" t="s">
        <v>52</v>
      </c>
      <c r="L1660">
        <v>99</v>
      </c>
      <c r="M1660" t="s">
        <v>26</v>
      </c>
      <c r="N1660">
        <v>99</v>
      </c>
      <c r="O1660" t="s">
        <v>27</v>
      </c>
      <c r="P1660">
        <v>3</v>
      </c>
      <c r="Q1660" t="s">
        <v>28</v>
      </c>
      <c r="R1660">
        <v>1731</v>
      </c>
      <c r="V1660" s="3">
        <f t="shared" si="51"/>
        <v>72.760000000000005</v>
      </c>
      <c r="W1660" s="3">
        <f>IF(AND(T1660&lt;&gt;"_U",T1660&lt;&gt;"c",J1660&lt;&gt;9,J1660&lt;&gt;99),IFERROR(VLOOKUP(A1660,'Health Total'!$A$2:$W$10000,18,0),"."),".")</f>
        <v>2379</v>
      </c>
    </row>
    <row r="1661" spans="1:23" x14ac:dyDescent="0.2">
      <c r="A1661" s="1" t="str">
        <f t="shared" si="50"/>
        <v>2023|Te Manawa Taki|Total - gender</v>
      </c>
      <c r="B1661" t="s">
        <v>20</v>
      </c>
      <c r="C1661" t="s">
        <v>21</v>
      </c>
      <c r="D1661" t="s">
        <v>22</v>
      </c>
      <c r="E1661" t="s">
        <v>23</v>
      </c>
      <c r="F1661">
        <v>2023</v>
      </c>
      <c r="G1661">
        <v>2023</v>
      </c>
      <c r="H1661">
        <v>20</v>
      </c>
      <c r="I1661" t="s">
        <v>173</v>
      </c>
      <c r="J1661">
        <v>6</v>
      </c>
      <c r="K1661" t="s">
        <v>52</v>
      </c>
      <c r="L1661">
        <v>99</v>
      </c>
      <c r="M1661" t="s">
        <v>26</v>
      </c>
      <c r="N1661">
        <v>99</v>
      </c>
      <c r="O1661" t="s">
        <v>27</v>
      </c>
      <c r="P1661">
        <v>99</v>
      </c>
      <c r="Q1661" t="s">
        <v>42</v>
      </c>
      <c r="R1661">
        <v>287253</v>
      </c>
      <c r="V1661" s="3">
        <f t="shared" si="51"/>
        <v>38.14</v>
      </c>
      <c r="W1661" s="3">
        <f>IF(AND(T1661&lt;&gt;"_U",T1661&lt;&gt;"c",J1661&lt;&gt;9,J1661&lt;&gt;99),IFERROR(VLOOKUP(A1661,'Health Total'!$A$2:$W$10000,18,0),"."),".")</f>
        <v>753078</v>
      </c>
    </row>
    <row r="1662" spans="1:23" x14ac:dyDescent="0.2">
      <c r="A1662" s="1" t="str">
        <f t="shared" si="50"/>
        <v>2023|Te Manawa Taki|Male / TÄne</v>
      </c>
      <c r="B1662" t="s">
        <v>20</v>
      </c>
      <c r="C1662" t="s">
        <v>21</v>
      </c>
      <c r="D1662" t="s">
        <v>22</v>
      </c>
      <c r="E1662" t="s">
        <v>23</v>
      </c>
      <c r="F1662">
        <v>2023</v>
      </c>
      <c r="G1662">
        <v>2023</v>
      </c>
      <c r="H1662">
        <v>20</v>
      </c>
      <c r="I1662" t="s">
        <v>173</v>
      </c>
      <c r="J1662">
        <v>9</v>
      </c>
      <c r="K1662" t="s">
        <v>25</v>
      </c>
      <c r="L1662">
        <v>99</v>
      </c>
      <c r="M1662" t="s">
        <v>26</v>
      </c>
      <c r="N1662">
        <v>99</v>
      </c>
      <c r="O1662" t="s">
        <v>27</v>
      </c>
      <c r="P1662">
        <v>1</v>
      </c>
      <c r="Q1662" t="s">
        <v>34</v>
      </c>
      <c r="R1662">
        <v>24018</v>
      </c>
      <c r="V1662" s="3" t="str">
        <f t="shared" si="51"/>
        <v>.</v>
      </c>
      <c r="W1662" s="3" t="str">
        <f>IF(AND(T1662&lt;&gt;"_U",T1662&lt;&gt;"c",J1662&lt;&gt;9,J1662&lt;&gt;99),IFERROR(VLOOKUP(A1662,'Health Total'!$A$2:$W$10000,18,0),"."),".")</f>
        <v>.</v>
      </c>
    </row>
    <row r="1663" spans="1:23" x14ac:dyDescent="0.2">
      <c r="A1663" s="1" t="str">
        <f t="shared" si="50"/>
        <v>2023|Te Manawa Taki|Female / Wahine</v>
      </c>
      <c r="B1663" t="s">
        <v>20</v>
      </c>
      <c r="C1663" t="s">
        <v>21</v>
      </c>
      <c r="D1663" t="s">
        <v>22</v>
      </c>
      <c r="E1663" t="s">
        <v>23</v>
      </c>
      <c r="F1663">
        <v>2023</v>
      </c>
      <c r="G1663">
        <v>2023</v>
      </c>
      <c r="H1663">
        <v>20</v>
      </c>
      <c r="I1663" t="s">
        <v>173</v>
      </c>
      <c r="J1663">
        <v>9</v>
      </c>
      <c r="K1663" t="s">
        <v>25</v>
      </c>
      <c r="L1663">
        <v>99</v>
      </c>
      <c r="M1663" t="s">
        <v>26</v>
      </c>
      <c r="N1663">
        <v>99</v>
      </c>
      <c r="O1663" t="s">
        <v>27</v>
      </c>
      <c r="P1663">
        <v>2</v>
      </c>
      <c r="Q1663" t="s">
        <v>31</v>
      </c>
      <c r="R1663">
        <v>15882</v>
      </c>
      <c r="V1663" s="3" t="str">
        <f t="shared" si="51"/>
        <v>.</v>
      </c>
      <c r="W1663" s="3" t="str">
        <f>IF(AND(T1663&lt;&gt;"_U",T1663&lt;&gt;"c",J1663&lt;&gt;9,J1663&lt;&gt;99),IFERROR(VLOOKUP(A1663,'Health Total'!$A$2:$W$10000,18,0),"."),".")</f>
        <v>.</v>
      </c>
    </row>
    <row r="1664" spans="1:23" x14ac:dyDescent="0.2">
      <c r="A1664" s="1" t="str">
        <f t="shared" si="50"/>
        <v>2023|Te Manawa Taki|Another gender / He ira kÄ“ anÅ</v>
      </c>
      <c r="B1664" t="s">
        <v>20</v>
      </c>
      <c r="C1664" t="s">
        <v>21</v>
      </c>
      <c r="D1664" t="s">
        <v>22</v>
      </c>
      <c r="E1664" t="s">
        <v>23</v>
      </c>
      <c r="F1664">
        <v>2023</v>
      </c>
      <c r="G1664">
        <v>2023</v>
      </c>
      <c r="H1664">
        <v>20</v>
      </c>
      <c r="I1664" t="s">
        <v>173</v>
      </c>
      <c r="J1664">
        <v>9</v>
      </c>
      <c r="K1664" t="s">
        <v>25</v>
      </c>
      <c r="L1664">
        <v>99</v>
      </c>
      <c r="M1664" t="s">
        <v>26</v>
      </c>
      <c r="N1664">
        <v>99</v>
      </c>
      <c r="O1664" t="s">
        <v>27</v>
      </c>
      <c r="P1664">
        <v>3</v>
      </c>
      <c r="Q1664" t="s">
        <v>28</v>
      </c>
      <c r="R1664">
        <v>219</v>
      </c>
      <c r="V1664" s="3" t="str">
        <f t="shared" si="51"/>
        <v>.</v>
      </c>
      <c r="W1664" s="3" t="str">
        <f>IF(AND(T1664&lt;&gt;"_U",T1664&lt;&gt;"c",J1664&lt;&gt;9,J1664&lt;&gt;99),IFERROR(VLOOKUP(A1664,'Health Total'!$A$2:$W$10000,18,0),"."),".")</f>
        <v>.</v>
      </c>
    </row>
    <row r="1665" spans="1:23" x14ac:dyDescent="0.2">
      <c r="A1665" s="1" t="str">
        <f t="shared" si="50"/>
        <v>2023|Te Manawa Taki|Total - gender</v>
      </c>
      <c r="B1665" t="s">
        <v>20</v>
      </c>
      <c r="C1665" t="s">
        <v>21</v>
      </c>
      <c r="D1665" t="s">
        <v>22</v>
      </c>
      <c r="E1665" t="s">
        <v>23</v>
      </c>
      <c r="F1665">
        <v>2023</v>
      </c>
      <c r="G1665">
        <v>2023</v>
      </c>
      <c r="H1665">
        <v>20</v>
      </c>
      <c r="I1665" t="s">
        <v>173</v>
      </c>
      <c r="J1665">
        <v>9</v>
      </c>
      <c r="K1665" t="s">
        <v>25</v>
      </c>
      <c r="L1665">
        <v>99</v>
      </c>
      <c r="M1665" t="s">
        <v>26</v>
      </c>
      <c r="N1665">
        <v>99</v>
      </c>
      <c r="O1665" t="s">
        <v>27</v>
      </c>
      <c r="P1665">
        <v>99</v>
      </c>
      <c r="Q1665" t="s">
        <v>42</v>
      </c>
      <c r="R1665">
        <v>40116</v>
      </c>
      <c r="V1665" s="3" t="str">
        <f t="shared" si="51"/>
        <v>.</v>
      </c>
      <c r="W1665" s="3" t="str">
        <f>IF(AND(T1665&lt;&gt;"_U",T1665&lt;&gt;"c",J1665&lt;&gt;9,J1665&lt;&gt;99),IFERROR(VLOOKUP(A1665,'Health Total'!$A$2:$W$10000,18,0),"."),".")</f>
        <v>.</v>
      </c>
    </row>
    <row r="1666" spans="1:23" x14ac:dyDescent="0.2">
      <c r="A1666" s="1" t="str">
        <f t="shared" si="50"/>
        <v>2023|Te Manawa Taki|Male / TÄne</v>
      </c>
      <c r="B1666" t="s">
        <v>20</v>
      </c>
      <c r="C1666" t="s">
        <v>21</v>
      </c>
      <c r="D1666" t="s">
        <v>22</v>
      </c>
      <c r="E1666" t="s">
        <v>23</v>
      </c>
      <c r="F1666">
        <v>2023</v>
      </c>
      <c r="G1666">
        <v>2023</v>
      </c>
      <c r="H1666">
        <v>20</v>
      </c>
      <c r="I1666" t="s">
        <v>173</v>
      </c>
      <c r="J1666">
        <v>77</v>
      </c>
      <c r="K1666" t="s">
        <v>49</v>
      </c>
      <c r="L1666">
        <v>99</v>
      </c>
      <c r="M1666" t="s">
        <v>26</v>
      </c>
      <c r="N1666">
        <v>99</v>
      </c>
      <c r="O1666" t="s">
        <v>27</v>
      </c>
      <c r="P1666">
        <v>1</v>
      </c>
      <c r="Q1666" t="s">
        <v>34</v>
      </c>
      <c r="R1666">
        <v>362193</v>
      </c>
      <c r="V1666" s="3">
        <f t="shared" si="51"/>
        <v>100</v>
      </c>
      <c r="W1666" s="3">
        <f>IF(AND(T1666&lt;&gt;"_U",T1666&lt;&gt;"c",J1666&lt;&gt;9,J1666&lt;&gt;99),IFERROR(VLOOKUP(A1666,'Health Total'!$A$2:$W$10000,18,0),"."),".")</f>
        <v>362193</v>
      </c>
    </row>
    <row r="1667" spans="1:23" x14ac:dyDescent="0.2">
      <c r="A1667" s="1" t="str">
        <f t="shared" ref="A1667:A1730" si="52">G1667&amp;"|"&amp;I1667&amp;"|"&amp;Q1667</f>
        <v>2023|Te Manawa Taki|Female / Wahine</v>
      </c>
      <c r="B1667" t="s">
        <v>20</v>
      </c>
      <c r="C1667" t="s">
        <v>21</v>
      </c>
      <c r="D1667" t="s">
        <v>22</v>
      </c>
      <c r="E1667" t="s">
        <v>23</v>
      </c>
      <c r="F1667">
        <v>2023</v>
      </c>
      <c r="G1667">
        <v>2023</v>
      </c>
      <c r="H1667">
        <v>20</v>
      </c>
      <c r="I1667" t="s">
        <v>173</v>
      </c>
      <c r="J1667">
        <v>77</v>
      </c>
      <c r="K1667" t="s">
        <v>49</v>
      </c>
      <c r="L1667">
        <v>99</v>
      </c>
      <c r="M1667" t="s">
        <v>26</v>
      </c>
      <c r="N1667">
        <v>99</v>
      </c>
      <c r="O1667" t="s">
        <v>27</v>
      </c>
      <c r="P1667">
        <v>2</v>
      </c>
      <c r="Q1667" t="s">
        <v>31</v>
      </c>
      <c r="R1667">
        <v>388506</v>
      </c>
      <c r="V1667" s="3">
        <f t="shared" ref="V1667:V1730" si="53">IF(T1667&lt;&gt;"_U",IFERROR((ROUND(R1667/W1667*100,2)),"."),".")</f>
        <v>100</v>
      </c>
      <c r="W1667" s="3">
        <f>IF(AND(T1667&lt;&gt;"_U",T1667&lt;&gt;"c",J1667&lt;&gt;9,J1667&lt;&gt;99),IFERROR(VLOOKUP(A1667,'Health Total'!$A$2:$W$10000,18,0),"."),".")</f>
        <v>388506</v>
      </c>
    </row>
    <row r="1668" spans="1:23" x14ac:dyDescent="0.2">
      <c r="A1668" s="1" t="str">
        <f t="shared" si="52"/>
        <v>2023|Te Manawa Taki|Another gender / He ira kÄ“ anÅ</v>
      </c>
      <c r="B1668" t="s">
        <v>20</v>
      </c>
      <c r="C1668" t="s">
        <v>21</v>
      </c>
      <c r="D1668" t="s">
        <v>22</v>
      </c>
      <c r="E1668" t="s">
        <v>23</v>
      </c>
      <c r="F1668">
        <v>2023</v>
      </c>
      <c r="G1668">
        <v>2023</v>
      </c>
      <c r="H1668">
        <v>20</v>
      </c>
      <c r="I1668" t="s">
        <v>173</v>
      </c>
      <c r="J1668">
        <v>77</v>
      </c>
      <c r="K1668" t="s">
        <v>49</v>
      </c>
      <c r="L1668">
        <v>99</v>
      </c>
      <c r="M1668" t="s">
        <v>26</v>
      </c>
      <c r="N1668">
        <v>99</v>
      </c>
      <c r="O1668" t="s">
        <v>27</v>
      </c>
      <c r="P1668">
        <v>3</v>
      </c>
      <c r="Q1668" t="s">
        <v>28</v>
      </c>
      <c r="R1668">
        <v>2379</v>
      </c>
      <c r="V1668" s="3">
        <f t="shared" si="53"/>
        <v>100</v>
      </c>
      <c r="W1668" s="3">
        <f>IF(AND(T1668&lt;&gt;"_U",T1668&lt;&gt;"c",J1668&lt;&gt;9,J1668&lt;&gt;99),IFERROR(VLOOKUP(A1668,'Health Total'!$A$2:$W$10000,18,0),"."),".")</f>
        <v>2379</v>
      </c>
    </row>
    <row r="1669" spans="1:23" x14ac:dyDescent="0.2">
      <c r="A1669" s="1" t="str">
        <f t="shared" si="52"/>
        <v>2023|Te Manawa Taki|Total - gender</v>
      </c>
      <c r="B1669" t="s">
        <v>20</v>
      </c>
      <c r="C1669" t="s">
        <v>21</v>
      </c>
      <c r="D1669" t="s">
        <v>22</v>
      </c>
      <c r="E1669" t="s">
        <v>23</v>
      </c>
      <c r="F1669">
        <v>2023</v>
      </c>
      <c r="G1669">
        <v>2023</v>
      </c>
      <c r="H1669">
        <v>20</v>
      </c>
      <c r="I1669" t="s">
        <v>173</v>
      </c>
      <c r="J1669">
        <v>77</v>
      </c>
      <c r="K1669" t="s">
        <v>49</v>
      </c>
      <c r="L1669">
        <v>99</v>
      </c>
      <c r="M1669" t="s">
        <v>26</v>
      </c>
      <c r="N1669">
        <v>99</v>
      </c>
      <c r="O1669" t="s">
        <v>27</v>
      </c>
      <c r="P1669">
        <v>99</v>
      </c>
      <c r="Q1669" t="s">
        <v>42</v>
      </c>
      <c r="R1669">
        <v>753078</v>
      </c>
      <c r="V1669" s="3">
        <f t="shared" si="53"/>
        <v>100</v>
      </c>
      <c r="W1669" s="3">
        <f>IF(AND(T1669&lt;&gt;"_U",T1669&lt;&gt;"c",J1669&lt;&gt;9,J1669&lt;&gt;99),IFERROR(VLOOKUP(A1669,'Health Total'!$A$2:$W$10000,18,0),"."),".")</f>
        <v>753078</v>
      </c>
    </row>
    <row r="1670" spans="1:23" x14ac:dyDescent="0.2">
      <c r="A1670" s="1" t="str">
        <f t="shared" si="52"/>
        <v>2023|Te Manawa Taki|Male / TÄne</v>
      </c>
      <c r="B1670" t="s">
        <v>20</v>
      </c>
      <c r="C1670" t="s">
        <v>21</v>
      </c>
      <c r="D1670" t="s">
        <v>22</v>
      </c>
      <c r="E1670" t="s">
        <v>23</v>
      </c>
      <c r="F1670">
        <v>2023</v>
      </c>
      <c r="G1670">
        <v>2023</v>
      </c>
      <c r="H1670">
        <v>20</v>
      </c>
      <c r="I1670" t="s">
        <v>173</v>
      </c>
      <c r="J1670">
        <v>99</v>
      </c>
      <c r="K1670" t="s">
        <v>47</v>
      </c>
      <c r="L1670">
        <v>99</v>
      </c>
      <c r="M1670" t="s">
        <v>26</v>
      </c>
      <c r="N1670">
        <v>99</v>
      </c>
      <c r="O1670" t="s">
        <v>27</v>
      </c>
      <c r="P1670">
        <v>1</v>
      </c>
      <c r="Q1670" t="s">
        <v>34</v>
      </c>
      <c r="R1670">
        <v>386208</v>
      </c>
      <c r="V1670" s="3" t="str">
        <f t="shared" si="53"/>
        <v>.</v>
      </c>
      <c r="W1670" s="3" t="str">
        <f>IF(AND(T1670&lt;&gt;"_U",T1670&lt;&gt;"c",J1670&lt;&gt;9,J1670&lt;&gt;99),IFERROR(VLOOKUP(A1670,'Health Total'!$A$2:$W$10000,18,0),"."),".")</f>
        <v>.</v>
      </c>
    </row>
    <row r="1671" spans="1:23" x14ac:dyDescent="0.2">
      <c r="A1671" s="1" t="str">
        <f t="shared" si="52"/>
        <v>2023|Te Manawa Taki|Female / Wahine</v>
      </c>
      <c r="B1671" t="s">
        <v>20</v>
      </c>
      <c r="C1671" t="s">
        <v>21</v>
      </c>
      <c r="D1671" t="s">
        <v>22</v>
      </c>
      <c r="E1671" t="s">
        <v>23</v>
      </c>
      <c r="F1671">
        <v>2023</v>
      </c>
      <c r="G1671">
        <v>2023</v>
      </c>
      <c r="H1671">
        <v>20</v>
      </c>
      <c r="I1671" t="s">
        <v>173</v>
      </c>
      <c r="J1671">
        <v>99</v>
      </c>
      <c r="K1671" t="s">
        <v>47</v>
      </c>
      <c r="L1671">
        <v>99</v>
      </c>
      <c r="M1671" t="s">
        <v>26</v>
      </c>
      <c r="N1671">
        <v>99</v>
      </c>
      <c r="O1671" t="s">
        <v>27</v>
      </c>
      <c r="P1671">
        <v>2</v>
      </c>
      <c r="Q1671" t="s">
        <v>31</v>
      </c>
      <c r="R1671">
        <v>404391</v>
      </c>
      <c r="V1671" s="3" t="str">
        <f t="shared" si="53"/>
        <v>.</v>
      </c>
      <c r="W1671" s="3" t="str">
        <f>IF(AND(T1671&lt;&gt;"_U",T1671&lt;&gt;"c",J1671&lt;&gt;9,J1671&lt;&gt;99),IFERROR(VLOOKUP(A1671,'Health Total'!$A$2:$W$10000,18,0),"."),".")</f>
        <v>.</v>
      </c>
    </row>
    <row r="1672" spans="1:23" x14ac:dyDescent="0.2">
      <c r="A1672" s="1" t="str">
        <f t="shared" si="52"/>
        <v>2023|Te Manawa Taki|Another gender / He ira kÄ“ anÅ</v>
      </c>
      <c r="B1672" t="s">
        <v>20</v>
      </c>
      <c r="C1672" t="s">
        <v>21</v>
      </c>
      <c r="D1672" t="s">
        <v>22</v>
      </c>
      <c r="E1672" t="s">
        <v>23</v>
      </c>
      <c r="F1672">
        <v>2023</v>
      </c>
      <c r="G1672">
        <v>2023</v>
      </c>
      <c r="H1672">
        <v>20</v>
      </c>
      <c r="I1672" t="s">
        <v>173</v>
      </c>
      <c r="J1672">
        <v>99</v>
      </c>
      <c r="K1672" t="s">
        <v>47</v>
      </c>
      <c r="L1672">
        <v>99</v>
      </c>
      <c r="M1672" t="s">
        <v>26</v>
      </c>
      <c r="N1672">
        <v>99</v>
      </c>
      <c r="O1672" t="s">
        <v>27</v>
      </c>
      <c r="P1672">
        <v>3</v>
      </c>
      <c r="Q1672" t="s">
        <v>28</v>
      </c>
      <c r="R1672">
        <v>2595</v>
      </c>
      <c r="V1672" s="3" t="str">
        <f t="shared" si="53"/>
        <v>.</v>
      </c>
      <c r="W1672" s="3" t="str">
        <f>IF(AND(T1672&lt;&gt;"_U",T1672&lt;&gt;"c",J1672&lt;&gt;9,J1672&lt;&gt;99),IFERROR(VLOOKUP(A1672,'Health Total'!$A$2:$W$10000,18,0),"."),".")</f>
        <v>.</v>
      </c>
    </row>
    <row r="1673" spans="1:23" x14ac:dyDescent="0.2">
      <c r="A1673" s="1" t="str">
        <f t="shared" si="52"/>
        <v>2023|Te Manawa Taki|Total - gender</v>
      </c>
      <c r="B1673" t="s">
        <v>20</v>
      </c>
      <c r="C1673" t="s">
        <v>21</v>
      </c>
      <c r="D1673" t="s">
        <v>22</v>
      </c>
      <c r="E1673" t="s">
        <v>23</v>
      </c>
      <c r="F1673">
        <v>2023</v>
      </c>
      <c r="G1673">
        <v>2023</v>
      </c>
      <c r="H1673">
        <v>20</v>
      </c>
      <c r="I1673" t="s">
        <v>173</v>
      </c>
      <c r="J1673">
        <v>99</v>
      </c>
      <c r="K1673" t="s">
        <v>47</v>
      </c>
      <c r="L1673">
        <v>99</v>
      </c>
      <c r="M1673" t="s">
        <v>26</v>
      </c>
      <c r="N1673">
        <v>99</v>
      </c>
      <c r="O1673" t="s">
        <v>27</v>
      </c>
      <c r="P1673">
        <v>99</v>
      </c>
      <c r="Q1673" t="s">
        <v>42</v>
      </c>
      <c r="R1673">
        <v>793197</v>
      </c>
      <c r="V1673" s="3" t="str">
        <f t="shared" si="53"/>
        <v>.</v>
      </c>
      <c r="W1673" s="3" t="str">
        <f>IF(AND(T1673&lt;&gt;"_U",T1673&lt;&gt;"c",J1673&lt;&gt;9,J1673&lt;&gt;99),IFERROR(VLOOKUP(A1673,'Health Total'!$A$2:$W$10000,18,0),"."),".")</f>
        <v>.</v>
      </c>
    </row>
    <row r="1674" spans="1:23" x14ac:dyDescent="0.2">
      <c r="A1674" s="1" t="str">
        <f t="shared" si="52"/>
        <v>2023|Central Region|Male / TÄne</v>
      </c>
      <c r="B1674" t="s">
        <v>20</v>
      </c>
      <c r="C1674" t="s">
        <v>21</v>
      </c>
      <c r="D1674" t="s">
        <v>22</v>
      </c>
      <c r="E1674" t="s">
        <v>23</v>
      </c>
      <c r="F1674">
        <v>2023</v>
      </c>
      <c r="G1674">
        <v>2023</v>
      </c>
      <c r="H1674">
        <v>30</v>
      </c>
      <c r="I1674" t="s">
        <v>172</v>
      </c>
      <c r="J1674">
        <v>1</v>
      </c>
      <c r="K1674" t="s">
        <v>30</v>
      </c>
      <c r="L1674">
        <v>99</v>
      </c>
      <c r="M1674" t="s">
        <v>26</v>
      </c>
      <c r="N1674">
        <v>99</v>
      </c>
      <c r="O1674" t="s">
        <v>27</v>
      </c>
      <c r="P1674">
        <v>1</v>
      </c>
      <c r="Q1674" t="s">
        <v>34</v>
      </c>
      <c r="R1674">
        <v>155685</v>
      </c>
      <c r="V1674" s="3">
        <f t="shared" si="53"/>
        <v>44.27</v>
      </c>
      <c r="W1674" s="3">
        <f>IF(AND(T1674&lt;&gt;"_U",T1674&lt;&gt;"c",J1674&lt;&gt;9,J1674&lt;&gt;99),IFERROR(VLOOKUP(A1674,'Health Total'!$A$2:$W$10000,18,0),"."),".")</f>
        <v>351696</v>
      </c>
    </row>
    <row r="1675" spans="1:23" x14ac:dyDescent="0.2">
      <c r="A1675" s="1" t="str">
        <f t="shared" si="52"/>
        <v>2023|Central Region|Female / Wahine</v>
      </c>
      <c r="B1675" t="s">
        <v>20</v>
      </c>
      <c r="C1675" t="s">
        <v>21</v>
      </c>
      <c r="D1675" t="s">
        <v>22</v>
      </c>
      <c r="E1675" t="s">
        <v>23</v>
      </c>
      <c r="F1675">
        <v>2023</v>
      </c>
      <c r="G1675">
        <v>2023</v>
      </c>
      <c r="H1675">
        <v>30</v>
      </c>
      <c r="I1675" t="s">
        <v>172</v>
      </c>
      <c r="J1675">
        <v>1</v>
      </c>
      <c r="K1675" t="s">
        <v>30</v>
      </c>
      <c r="L1675">
        <v>99</v>
      </c>
      <c r="M1675" t="s">
        <v>26</v>
      </c>
      <c r="N1675">
        <v>99</v>
      </c>
      <c r="O1675" t="s">
        <v>27</v>
      </c>
      <c r="P1675">
        <v>2</v>
      </c>
      <c r="Q1675" t="s">
        <v>31</v>
      </c>
      <c r="R1675">
        <v>154929</v>
      </c>
      <c r="V1675" s="3">
        <f t="shared" si="53"/>
        <v>40.799999999999997</v>
      </c>
      <c r="W1675" s="3">
        <f>IF(AND(T1675&lt;&gt;"_U",T1675&lt;&gt;"c",J1675&lt;&gt;9,J1675&lt;&gt;99),IFERROR(VLOOKUP(A1675,'Health Total'!$A$2:$W$10000,18,0),"."),".")</f>
        <v>379731</v>
      </c>
    </row>
    <row r="1676" spans="1:23" x14ac:dyDescent="0.2">
      <c r="A1676" s="1" t="str">
        <f t="shared" si="52"/>
        <v>2023|Central Region|Another gender / He ira kÄ“ anÅ</v>
      </c>
      <c r="B1676" t="s">
        <v>20</v>
      </c>
      <c r="C1676" t="s">
        <v>21</v>
      </c>
      <c r="D1676" t="s">
        <v>22</v>
      </c>
      <c r="E1676" t="s">
        <v>23</v>
      </c>
      <c r="F1676">
        <v>2023</v>
      </c>
      <c r="G1676">
        <v>2023</v>
      </c>
      <c r="H1676">
        <v>30</v>
      </c>
      <c r="I1676" t="s">
        <v>172</v>
      </c>
      <c r="J1676">
        <v>1</v>
      </c>
      <c r="K1676" t="s">
        <v>30</v>
      </c>
      <c r="L1676">
        <v>99</v>
      </c>
      <c r="M1676" t="s">
        <v>26</v>
      </c>
      <c r="N1676">
        <v>99</v>
      </c>
      <c r="O1676" t="s">
        <v>27</v>
      </c>
      <c r="P1676">
        <v>3</v>
      </c>
      <c r="Q1676" t="s">
        <v>28</v>
      </c>
      <c r="R1676">
        <v>555</v>
      </c>
      <c r="V1676" s="3">
        <f t="shared" si="53"/>
        <v>11.87</v>
      </c>
      <c r="W1676" s="3">
        <f>IF(AND(T1676&lt;&gt;"_U",T1676&lt;&gt;"c",J1676&lt;&gt;9,J1676&lt;&gt;99),IFERROR(VLOOKUP(A1676,'Health Total'!$A$2:$W$10000,18,0),"."),".")</f>
        <v>4677</v>
      </c>
    </row>
    <row r="1677" spans="1:23" x14ac:dyDescent="0.2">
      <c r="A1677" s="1" t="str">
        <f t="shared" si="52"/>
        <v>2023|Central Region|Total - gender</v>
      </c>
      <c r="B1677" t="s">
        <v>20</v>
      </c>
      <c r="C1677" t="s">
        <v>21</v>
      </c>
      <c r="D1677" t="s">
        <v>22</v>
      </c>
      <c r="E1677" t="s">
        <v>23</v>
      </c>
      <c r="F1677">
        <v>2023</v>
      </c>
      <c r="G1677">
        <v>2023</v>
      </c>
      <c r="H1677">
        <v>30</v>
      </c>
      <c r="I1677" t="s">
        <v>172</v>
      </c>
      <c r="J1677">
        <v>1</v>
      </c>
      <c r="K1677" t="s">
        <v>30</v>
      </c>
      <c r="L1677">
        <v>99</v>
      </c>
      <c r="M1677" t="s">
        <v>26</v>
      </c>
      <c r="N1677">
        <v>99</v>
      </c>
      <c r="O1677" t="s">
        <v>27</v>
      </c>
      <c r="P1677">
        <v>99</v>
      </c>
      <c r="Q1677" t="s">
        <v>42</v>
      </c>
      <c r="R1677">
        <v>311169</v>
      </c>
      <c r="V1677" s="3">
        <f t="shared" si="53"/>
        <v>42.27</v>
      </c>
      <c r="W1677" s="3">
        <f>IF(AND(T1677&lt;&gt;"_U",T1677&lt;&gt;"c",J1677&lt;&gt;9,J1677&lt;&gt;99),IFERROR(VLOOKUP(A1677,'Health Total'!$A$2:$W$10000,18,0),"."),".")</f>
        <v>736107</v>
      </c>
    </row>
    <row r="1678" spans="1:23" x14ac:dyDescent="0.2">
      <c r="A1678" s="1" t="str">
        <f t="shared" si="52"/>
        <v>2023|Central Region|Male / TÄne</v>
      </c>
      <c r="B1678" t="s">
        <v>20</v>
      </c>
      <c r="C1678" t="s">
        <v>21</v>
      </c>
      <c r="D1678" t="s">
        <v>22</v>
      </c>
      <c r="E1678" t="s">
        <v>23</v>
      </c>
      <c r="F1678">
        <v>2023</v>
      </c>
      <c r="G1678">
        <v>2023</v>
      </c>
      <c r="H1678">
        <v>30</v>
      </c>
      <c r="I1678" t="s">
        <v>172</v>
      </c>
      <c r="J1678">
        <v>2</v>
      </c>
      <c r="K1678" t="s">
        <v>41</v>
      </c>
      <c r="L1678">
        <v>99</v>
      </c>
      <c r="M1678" t="s">
        <v>26</v>
      </c>
      <c r="N1678">
        <v>99</v>
      </c>
      <c r="O1678" t="s">
        <v>27</v>
      </c>
      <c r="P1678">
        <v>1</v>
      </c>
      <c r="Q1678" t="s">
        <v>34</v>
      </c>
      <c r="R1678">
        <v>285</v>
      </c>
      <c r="V1678" s="3">
        <f t="shared" si="53"/>
        <v>0.08</v>
      </c>
      <c r="W1678" s="3">
        <f>IF(AND(T1678&lt;&gt;"_U",T1678&lt;&gt;"c",J1678&lt;&gt;9,J1678&lt;&gt;99),IFERROR(VLOOKUP(A1678,'Health Total'!$A$2:$W$10000,18,0),"."),".")</f>
        <v>351696</v>
      </c>
    </row>
    <row r="1679" spans="1:23" x14ac:dyDescent="0.2">
      <c r="A1679" s="1" t="str">
        <f t="shared" si="52"/>
        <v>2023|Central Region|Female / Wahine</v>
      </c>
      <c r="B1679" t="s">
        <v>20</v>
      </c>
      <c r="C1679" t="s">
        <v>21</v>
      </c>
      <c r="D1679" t="s">
        <v>22</v>
      </c>
      <c r="E1679" t="s">
        <v>23</v>
      </c>
      <c r="F1679">
        <v>2023</v>
      </c>
      <c r="G1679">
        <v>2023</v>
      </c>
      <c r="H1679">
        <v>30</v>
      </c>
      <c r="I1679" t="s">
        <v>172</v>
      </c>
      <c r="J1679">
        <v>2</v>
      </c>
      <c r="K1679" t="s">
        <v>41</v>
      </c>
      <c r="L1679">
        <v>99</v>
      </c>
      <c r="M1679" t="s">
        <v>26</v>
      </c>
      <c r="N1679">
        <v>99</v>
      </c>
      <c r="O1679" t="s">
        <v>27</v>
      </c>
      <c r="P1679">
        <v>2</v>
      </c>
      <c r="Q1679" t="s">
        <v>31</v>
      </c>
      <c r="R1679">
        <v>327</v>
      </c>
      <c r="V1679" s="3">
        <f t="shared" si="53"/>
        <v>0.09</v>
      </c>
      <c r="W1679" s="3">
        <f>IF(AND(T1679&lt;&gt;"_U",T1679&lt;&gt;"c",J1679&lt;&gt;9,J1679&lt;&gt;99),IFERROR(VLOOKUP(A1679,'Health Total'!$A$2:$W$10000,18,0),"."),".")</f>
        <v>379731</v>
      </c>
    </row>
    <row r="1680" spans="1:23" x14ac:dyDescent="0.2">
      <c r="A1680" s="1" t="str">
        <f t="shared" si="52"/>
        <v>2023|Central Region|Another gender / He ira kÄ“ anÅ</v>
      </c>
      <c r="B1680" t="s">
        <v>20</v>
      </c>
      <c r="C1680" t="s">
        <v>21</v>
      </c>
      <c r="D1680" t="s">
        <v>22</v>
      </c>
      <c r="E1680" t="s">
        <v>23</v>
      </c>
      <c r="F1680">
        <v>2023</v>
      </c>
      <c r="G1680">
        <v>2023</v>
      </c>
      <c r="H1680">
        <v>30</v>
      </c>
      <c r="I1680" t="s">
        <v>172</v>
      </c>
      <c r="J1680">
        <v>2</v>
      </c>
      <c r="K1680" t="s">
        <v>41</v>
      </c>
      <c r="L1680">
        <v>99</v>
      </c>
      <c r="M1680" t="s">
        <v>26</v>
      </c>
      <c r="N1680">
        <v>99</v>
      </c>
      <c r="O1680" t="s">
        <v>27</v>
      </c>
      <c r="P1680">
        <v>3</v>
      </c>
      <c r="Q1680" t="s">
        <v>28</v>
      </c>
      <c r="R1680">
        <v>15</v>
      </c>
      <c r="V1680" s="3">
        <f t="shared" si="53"/>
        <v>0.32</v>
      </c>
      <c r="W1680" s="3">
        <f>IF(AND(T1680&lt;&gt;"_U",T1680&lt;&gt;"c",J1680&lt;&gt;9,J1680&lt;&gt;99),IFERROR(VLOOKUP(A1680,'Health Total'!$A$2:$W$10000,18,0),"."),".")</f>
        <v>4677</v>
      </c>
    </row>
    <row r="1681" spans="1:23" x14ac:dyDescent="0.2">
      <c r="A1681" s="1" t="str">
        <f t="shared" si="52"/>
        <v>2023|Central Region|Total - gender</v>
      </c>
      <c r="B1681" t="s">
        <v>20</v>
      </c>
      <c r="C1681" t="s">
        <v>21</v>
      </c>
      <c r="D1681" t="s">
        <v>22</v>
      </c>
      <c r="E1681" t="s">
        <v>23</v>
      </c>
      <c r="F1681">
        <v>2023</v>
      </c>
      <c r="G1681">
        <v>2023</v>
      </c>
      <c r="H1681">
        <v>30</v>
      </c>
      <c r="I1681" t="s">
        <v>172</v>
      </c>
      <c r="J1681">
        <v>2</v>
      </c>
      <c r="K1681" t="s">
        <v>41</v>
      </c>
      <c r="L1681">
        <v>99</v>
      </c>
      <c r="M1681" t="s">
        <v>26</v>
      </c>
      <c r="N1681">
        <v>99</v>
      </c>
      <c r="O1681" t="s">
        <v>27</v>
      </c>
      <c r="P1681">
        <v>99</v>
      </c>
      <c r="Q1681" t="s">
        <v>42</v>
      </c>
      <c r="R1681">
        <v>624</v>
      </c>
      <c r="V1681" s="3">
        <f t="shared" si="53"/>
        <v>0.08</v>
      </c>
      <c r="W1681" s="3">
        <f>IF(AND(T1681&lt;&gt;"_U",T1681&lt;&gt;"c",J1681&lt;&gt;9,J1681&lt;&gt;99),IFERROR(VLOOKUP(A1681,'Health Total'!$A$2:$W$10000,18,0),"."),".")</f>
        <v>736107</v>
      </c>
    </row>
    <row r="1682" spans="1:23" x14ac:dyDescent="0.2">
      <c r="A1682" s="1" t="str">
        <f t="shared" si="52"/>
        <v>2023|Central Region|Male / TÄne</v>
      </c>
      <c r="B1682" t="s">
        <v>20</v>
      </c>
      <c r="C1682" t="s">
        <v>21</v>
      </c>
      <c r="D1682" t="s">
        <v>22</v>
      </c>
      <c r="E1682" t="s">
        <v>23</v>
      </c>
      <c r="F1682">
        <v>2023</v>
      </c>
      <c r="G1682">
        <v>2023</v>
      </c>
      <c r="H1682">
        <v>30</v>
      </c>
      <c r="I1682" t="s">
        <v>172</v>
      </c>
      <c r="J1682">
        <v>3</v>
      </c>
      <c r="K1682" t="s">
        <v>39</v>
      </c>
      <c r="L1682">
        <v>99</v>
      </c>
      <c r="M1682" t="s">
        <v>26</v>
      </c>
      <c r="N1682">
        <v>99</v>
      </c>
      <c r="O1682" t="s">
        <v>27</v>
      </c>
      <c r="P1682">
        <v>1</v>
      </c>
      <c r="Q1682" t="s">
        <v>34</v>
      </c>
      <c r="R1682">
        <v>9081</v>
      </c>
      <c r="V1682" s="3">
        <f t="shared" si="53"/>
        <v>2.58</v>
      </c>
      <c r="W1682" s="3">
        <f>IF(AND(T1682&lt;&gt;"_U",T1682&lt;&gt;"c",J1682&lt;&gt;9,J1682&lt;&gt;99),IFERROR(VLOOKUP(A1682,'Health Total'!$A$2:$W$10000,18,0),"."),".")</f>
        <v>351696</v>
      </c>
    </row>
    <row r="1683" spans="1:23" x14ac:dyDescent="0.2">
      <c r="A1683" s="1" t="str">
        <f t="shared" si="52"/>
        <v>2023|Central Region|Female / Wahine</v>
      </c>
      <c r="B1683" t="s">
        <v>20</v>
      </c>
      <c r="C1683" t="s">
        <v>21</v>
      </c>
      <c r="D1683" t="s">
        <v>22</v>
      </c>
      <c r="E1683" t="s">
        <v>23</v>
      </c>
      <c r="F1683">
        <v>2023</v>
      </c>
      <c r="G1683">
        <v>2023</v>
      </c>
      <c r="H1683">
        <v>30</v>
      </c>
      <c r="I1683" t="s">
        <v>172</v>
      </c>
      <c r="J1683">
        <v>3</v>
      </c>
      <c r="K1683" t="s">
        <v>39</v>
      </c>
      <c r="L1683">
        <v>99</v>
      </c>
      <c r="M1683" t="s">
        <v>26</v>
      </c>
      <c r="N1683">
        <v>99</v>
      </c>
      <c r="O1683" t="s">
        <v>27</v>
      </c>
      <c r="P1683">
        <v>2</v>
      </c>
      <c r="Q1683" t="s">
        <v>31</v>
      </c>
      <c r="R1683">
        <v>11634</v>
      </c>
      <c r="V1683" s="3">
        <f t="shared" si="53"/>
        <v>3.06</v>
      </c>
      <c r="W1683" s="3">
        <f>IF(AND(T1683&lt;&gt;"_U",T1683&lt;&gt;"c",J1683&lt;&gt;9,J1683&lt;&gt;99),IFERROR(VLOOKUP(A1683,'Health Total'!$A$2:$W$10000,18,0),"."),".")</f>
        <v>379731</v>
      </c>
    </row>
    <row r="1684" spans="1:23" x14ac:dyDescent="0.2">
      <c r="A1684" s="1" t="str">
        <f t="shared" si="52"/>
        <v>2023|Central Region|Another gender / He ira kÄ“ anÅ</v>
      </c>
      <c r="B1684" t="s">
        <v>20</v>
      </c>
      <c r="C1684" t="s">
        <v>21</v>
      </c>
      <c r="D1684" t="s">
        <v>22</v>
      </c>
      <c r="E1684" t="s">
        <v>23</v>
      </c>
      <c r="F1684">
        <v>2023</v>
      </c>
      <c r="G1684">
        <v>2023</v>
      </c>
      <c r="H1684">
        <v>30</v>
      </c>
      <c r="I1684" t="s">
        <v>172</v>
      </c>
      <c r="J1684">
        <v>3</v>
      </c>
      <c r="K1684" t="s">
        <v>39</v>
      </c>
      <c r="L1684">
        <v>99</v>
      </c>
      <c r="M1684" t="s">
        <v>26</v>
      </c>
      <c r="N1684">
        <v>99</v>
      </c>
      <c r="O1684" t="s">
        <v>27</v>
      </c>
      <c r="P1684">
        <v>3</v>
      </c>
      <c r="Q1684" t="s">
        <v>28</v>
      </c>
      <c r="R1684">
        <v>72</v>
      </c>
      <c r="V1684" s="3">
        <f t="shared" si="53"/>
        <v>1.54</v>
      </c>
      <c r="W1684" s="3">
        <f>IF(AND(T1684&lt;&gt;"_U",T1684&lt;&gt;"c",J1684&lt;&gt;9,J1684&lt;&gt;99),IFERROR(VLOOKUP(A1684,'Health Total'!$A$2:$W$10000,18,0),"."),".")</f>
        <v>4677</v>
      </c>
    </row>
    <row r="1685" spans="1:23" x14ac:dyDescent="0.2">
      <c r="A1685" s="1" t="str">
        <f t="shared" si="52"/>
        <v>2023|Central Region|Total - gender</v>
      </c>
      <c r="B1685" t="s">
        <v>20</v>
      </c>
      <c r="C1685" t="s">
        <v>21</v>
      </c>
      <c r="D1685" t="s">
        <v>22</v>
      </c>
      <c r="E1685" t="s">
        <v>23</v>
      </c>
      <c r="F1685">
        <v>2023</v>
      </c>
      <c r="G1685">
        <v>2023</v>
      </c>
      <c r="H1685">
        <v>30</v>
      </c>
      <c r="I1685" t="s">
        <v>172</v>
      </c>
      <c r="J1685">
        <v>3</v>
      </c>
      <c r="K1685" t="s">
        <v>39</v>
      </c>
      <c r="L1685">
        <v>99</v>
      </c>
      <c r="M1685" t="s">
        <v>26</v>
      </c>
      <c r="N1685">
        <v>99</v>
      </c>
      <c r="O1685" t="s">
        <v>27</v>
      </c>
      <c r="P1685">
        <v>99</v>
      </c>
      <c r="Q1685" t="s">
        <v>42</v>
      </c>
      <c r="R1685">
        <v>20787</v>
      </c>
      <c r="V1685" s="3">
        <f t="shared" si="53"/>
        <v>2.82</v>
      </c>
      <c r="W1685" s="3">
        <f>IF(AND(T1685&lt;&gt;"_U",T1685&lt;&gt;"c",J1685&lt;&gt;9,J1685&lt;&gt;99),IFERROR(VLOOKUP(A1685,'Health Total'!$A$2:$W$10000,18,0),"."),".")</f>
        <v>736107</v>
      </c>
    </row>
    <row r="1686" spans="1:23" x14ac:dyDescent="0.2">
      <c r="A1686" s="1" t="str">
        <f t="shared" si="52"/>
        <v>2023|Central Region|Male / TÄne</v>
      </c>
      <c r="B1686" t="s">
        <v>20</v>
      </c>
      <c r="C1686" t="s">
        <v>21</v>
      </c>
      <c r="D1686" t="s">
        <v>22</v>
      </c>
      <c r="E1686" t="s">
        <v>23</v>
      </c>
      <c r="F1686">
        <v>2023</v>
      </c>
      <c r="G1686">
        <v>2023</v>
      </c>
      <c r="H1686">
        <v>30</v>
      </c>
      <c r="I1686" t="s">
        <v>172</v>
      </c>
      <c r="J1686">
        <v>4</v>
      </c>
      <c r="K1686" t="s">
        <v>54</v>
      </c>
      <c r="L1686">
        <v>99</v>
      </c>
      <c r="M1686" t="s">
        <v>26</v>
      </c>
      <c r="N1686">
        <v>99</v>
      </c>
      <c r="O1686" t="s">
        <v>27</v>
      </c>
      <c r="P1686">
        <v>1</v>
      </c>
      <c r="Q1686" t="s">
        <v>34</v>
      </c>
      <c r="R1686">
        <v>24552</v>
      </c>
      <c r="V1686" s="3">
        <f t="shared" si="53"/>
        <v>6.98</v>
      </c>
      <c r="W1686" s="3">
        <f>IF(AND(T1686&lt;&gt;"_U",T1686&lt;&gt;"c",J1686&lt;&gt;9,J1686&lt;&gt;99),IFERROR(VLOOKUP(A1686,'Health Total'!$A$2:$W$10000,18,0),"."),".")</f>
        <v>351696</v>
      </c>
    </row>
    <row r="1687" spans="1:23" x14ac:dyDescent="0.2">
      <c r="A1687" s="1" t="str">
        <f t="shared" si="52"/>
        <v>2023|Central Region|Female / Wahine</v>
      </c>
      <c r="B1687" t="s">
        <v>20</v>
      </c>
      <c r="C1687" t="s">
        <v>21</v>
      </c>
      <c r="D1687" t="s">
        <v>22</v>
      </c>
      <c r="E1687" t="s">
        <v>23</v>
      </c>
      <c r="F1687">
        <v>2023</v>
      </c>
      <c r="G1687">
        <v>2023</v>
      </c>
      <c r="H1687">
        <v>30</v>
      </c>
      <c r="I1687" t="s">
        <v>172</v>
      </c>
      <c r="J1687">
        <v>4</v>
      </c>
      <c r="K1687" t="s">
        <v>54</v>
      </c>
      <c r="L1687">
        <v>99</v>
      </c>
      <c r="M1687" t="s">
        <v>26</v>
      </c>
      <c r="N1687">
        <v>99</v>
      </c>
      <c r="O1687" t="s">
        <v>27</v>
      </c>
      <c r="P1687">
        <v>2</v>
      </c>
      <c r="Q1687" t="s">
        <v>31</v>
      </c>
      <c r="R1687">
        <v>34956</v>
      </c>
      <c r="V1687" s="3">
        <f t="shared" si="53"/>
        <v>9.2100000000000009</v>
      </c>
      <c r="W1687" s="3">
        <f>IF(AND(T1687&lt;&gt;"_U",T1687&lt;&gt;"c",J1687&lt;&gt;9,J1687&lt;&gt;99),IFERROR(VLOOKUP(A1687,'Health Total'!$A$2:$W$10000,18,0),"."),".")</f>
        <v>379731</v>
      </c>
    </row>
    <row r="1688" spans="1:23" x14ac:dyDescent="0.2">
      <c r="A1688" s="1" t="str">
        <f t="shared" si="52"/>
        <v>2023|Central Region|Another gender / He ira kÄ“ anÅ</v>
      </c>
      <c r="B1688" t="s">
        <v>20</v>
      </c>
      <c r="C1688" t="s">
        <v>21</v>
      </c>
      <c r="D1688" t="s">
        <v>22</v>
      </c>
      <c r="E1688" t="s">
        <v>23</v>
      </c>
      <c r="F1688">
        <v>2023</v>
      </c>
      <c r="G1688">
        <v>2023</v>
      </c>
      <c r="H1688">
        <v>30</v>
      </c>
      <c r="I1688" t="s">
        <v>172</v>
      </c>
      <c r="J1688">
        <v>4</v>
      </c>
      <c r="K1688" t="s">
        <v>54</v>
      </c>
      <c r="L1688">
        <v>99</v>
      </c>
      <c r="M1688" t="s">
        <v>26</v>
      </c>
      <c r="N1688">
        <v>99</v>
      </c>
      <c r="O1688" t="s">
        <v>27</v>
      </c>
      <c r="P1688">
        <v>3</v>
      </c>
      <c r="Q1688" t="s">
        <v>28</v>
      </c>
      <c r="R1688">
        <v>192</v>
      </c>
      <c r="V1688" s="3">
        <f t="shared" si="53"/>
        <v>4.1100000000000003</v>
      </c>
      <c r="W1688" s="3">
        <f>IF(AND(T1688&lt;&gt;"_U",T1688&lt;&gt;"c",J1688&lt;&gt;9,J1688&lt;&gt;99),IFERROR(VLOOKUP(A1688,'Health Total'!$A$2:$W$10000,18,0),"."),".")</f>
        <v>4677</v>
      </c>
    </row>
    <row r="1689" spans="1:23" x14ac:dyDescent="0.2">
      <c r="A1689" s="1" t="str">
        <f t="shared" si="52"/>
        <v>2023|Central Region|Total - gender</v>
      </c>
      <c r="B1689" t="s">
        <v>20</v>
      </c>
      <c r="C1689" t="s">
        <v>21</v>
      </c>
      <c r="D1689" t="s">
        <v>22</v>
      </c>
      <c r="E1689" t="s">
        <v>23</v>
      </c>
      <c r="F1689">
        <v>2023</v>
      </c>
      <c r="G1689">
        <v>2023</v>
      </c>
      <c r="H1689">
        <v>30</v>
      </c>
      <c r="I1689" t="s">
        <v>172</v>
      </c>
      <c r="J1689">
        <v>4</v>
      </c>
      <c r="K1689" t="s">
        <v>54</v>
      </c>
      <c r="L1689">
        <v>99</v>
      </c>
      <c r="M1689" t="s">
        <v>26</v>
      </c>
      <c r="N1689">
        <v>99</v>
      </c>
      <c r="O1689" t="s">
        <v>27</v>
      </c>
      <c r="P1689">
        <v>99</v>
      </c>
      <c r="Q1689" t="s">
        <v>42</v>
      </c>
      <c r="R1689">
        <v>59700</v>
      </c>
      <c r="V1689" s="3">
        <f t="shared" si="53"/>
        <v>8.11</v>
      </c>
      <c r="W1689" s="3">
        <f>IF(AND(T1689&lt;&gt;"_U",T1689&lt;&gt;"c",J1689&lt;&gt;9,J1689&lt;&gt;99),IFERROR(VLOOKUP(A1689,'Health Total'!$A$2:$W$10000,18,0),"."),".")</f>
        <v>736107</v>
      </c>
    </row>
    <row r="1690" spans="1:23" x14ac:dyDescent="0.2">
      <c r="A1690" s="1" t="str">
        <f t="shared" si="52"/>
        <v>2023|Central Region|Male / TÄne</v>
      </c>
      <c r="B1690" t="s">
        <v>20</v>
      </c>
      <c r="C1690" t="s">
        <v>21</v>
      </c>
      <c r="D1690" t="s">
        <v>22</v>
      </c>
      <c r="E1690" t="s">
        <v>23</v>
      </c>
      <c r="F1690">
        <v>2023</v>
      </c>
      <c r="G1690">
        <v>2023</v>
      </c>
      <c r="H1690">
        <v>30</v>
      </c>
      <c r="I1690" t="s">
        <v>172</v>
      </c>
      <c r="J1690">
        <v>5</v>
      </c>
      <c r="K1690" t="s">
        <v>33</v>
      </c>
      <c r="L1690">
        <v>99</v>
      </c>
      <c r="M1690" t="s">
        <v>26</v>
      </c>
      <c r="N1690">
        <v>99</v>
      </c>
      <c r="O1690" t="s">
        <v>27</v>
      </c>
      <c r="P1690">
        <v>1</v>
      </c>
      <c r="Q1690" t="s">
        <v>34</v>
      </c>
      <c r="R1690">
        <v>9360</v>
      </c>
      <c r="V1690" s="3">
        <f t="shared" si="53"/>
        <v>2.66</v>
      </c>
      <c r="W1690" s="3">
        <f>IF(AND(T1690&lt;&gt;"_U",T1690&lt;&gt;"c",J1690&lt;&gt;9,J1690&lt;&gt;99),IFERROR(VLOOKUP(A1690,'Health Total'!$A$2:$W$10000,18,0),"."),".")</f>
        <v>351696</v>
      </c>
    </row>
    <row r="1691" spans="1:23" x14ac:dyDescent="0.2">
      <c r="A1691" s="1" t="str">
        <f t="shared" si="52"/>
        <v>2023|Central Region|Female / Wahine</v>
      </c>
      <c r="B1691" t="s">
        <v>20</v>
      </c>
      <c r="C1691" t="s">
        <v>21</v>
      </c>
      <c r="D1691" t="s">
        <v>22</v>
      </c>
      <c r="E1691" t="s">
        <v>23</v>
      </c>
      <c r="F1691">
        <v>2023</v>
      </c>
      <c r="G1691">
        <v>2023</v>
      </c>
      <c r="H1691">
        <v>30</v>
      </c>
      <c r="I1691" t="s">
        <v>172</v>
      </c>
      <c r="J1691">
        <v>5</v>
      </c>
      <c r="K1691" t="s">
        <v>33</v>
      </c>
      <c r="L1691">
        <v>99</v>
      </c>
      <c r="M1691" t="s">
        <v>26</v>
      </c>
      <c r="N1691">
        <v>99</v>
      </c>
      <c r="O1691" t="s">
        <v>27</v>
      </c>
      <c r="P1691">
        <v>2</v>
      </c>
      <c r="Q1691" t="s">
        <v>31</v>
      </c>
      <c r="R1691">
        <v>28845</v>
      </c>
      <c r="V1691" s="3">
        <f t="shared" si="53"/>
        <v>7.6</v>
      </c>
      <c r="W1691" s="3">
        <f>IF(AND(T1691&lt;&gt;"_U",T1691&lt;&gt;"c",J1691&lt;&gt;9,J1691&lt;&gt;99),IFERROR(VLOOKUP(A1691,'Health Total'!$A$2:$W$10000,18,0),"."),".")</f>
        <v>379731</v>
      </c>
    </row>
    <row r="1692" spans="1:23" x14ac:dyDescent="0.2">
      <c r="A1692" s="1" t="str">
        <f t="shared" si="52"/>
        <v>2023|Central Region|Another gender / He ira kÄ“ anÅ</v>
      </c>
      <c r="B1692" t="s">
        <v>20</v>
      </c>
      <c r="C1692" t="s">
        <v>21</v>
      </c>
      <c r="D1692" t="s">
        <v>22</v>
      </c>
      <c r="E1692" t="s">
        <v>23</v>
      </c>
      <c r="F1692">
        <v>2023</v>
      </c>
      <c r="G1692">
        <v>2023</v>
      </c>
      <c r="H1692">
        <v>30</v>
      </c>
      <c r="I1692" t="s">
        <v>172</v>
      </c>
      <c r="J1692">
        <v>5</v>
      </c>
      <c r="K1692" t="s">
        <v>33</v>
      </c>
      <c r="L1692">
        <v>99</v>
      </c>
      <c r="M1692" t="s">
        <v>26</v>
      </c>
      <c r="N1692">
        <v>99</v>
      </c>
      <c r="O1692" t="s">
        <v>27</v>
      </c>
      <c r="P1692">
        <v>3</v>
      </c>
      <c r="Q1692" t="s">
        <v>28</v>
      </c>
      <c r="R1692">
        <v>39</v>
      </c>
      <c r="V1692" s="3">
        <f t="shared" si="53"/>
        <v>0.83</v>
      </c>
      <c r="W1692" s="3">
        <f>IF(AND(T1692&lt;&gt;"_U",T1692&lt;&gt;"c",J1692&lt;&gt;9,J1692&lt;&gt;99),IFERROR(VLOOKUP(A1692,'Health Total'!$A$2:$W$10000,18,0),"."),".")</f>
        <v>4677</v>
      </c>
    </row>
    <row r="1693" spans="1:23" x14ac:dyDescent="0.2">
      <c r="A1693" s="1" t="str">
        <f t="shared" si="52"/>
        <v>2023|Central Region|Total - gender</v>
      </c>
      <c r="B1693" t="s">
        <v>20</v>
      </c>
      <c r="C1693" t="s">
        <v>21</v>
      </c>
      <c r="D1693" t="s">
        <v>22</v>
      </c>
      <c r="E1693" t="s">
        <v>23</v>
      </c>
      <c r="F1693">
        <v>2023</v>
      </c>
      <c r="G1693">
        <v>2023</v>
      </c>
      <c r="H1693">
        <v>30</v>
      </c>
      <c r="I1693" t="s">
        <v>172</v>
      </c>
      <c r="J1693">
        <v>5</v>
      </c>
      <c r="K1693" t="s">
        <v>33</v>
      </c>
      <c r="L1693">
        <v>99</v>
      </c>
      <c r="M1693" t="s">
        <v>26</v>
      </c>
      <c r="N1693">
        <v>99</v>
      </c>
      <c r="O1693" t="s">
        <v>27</v>
      </c>
      <c r="P1693">
        <v>99</v>
      </c>
      <c r="Q1693" t="s">
        <v>42</v>
      </c>
      <c r="R1693">
        <v>38247</v>
      </c>
      <c r="V1693" s="3">
        <f t="shared" si="53"/>
        <v>5.2</v>
      </c>
      <c r="W1693" s="3">
        <f>IF(AND(T1693&lt;&gt;"_U",T1693&lt;&gt;"c",J1693&lt;&gt;9,J1693&lt;&gt;99),IFERROR(VLOOKUP(A1693,'Health Total'!$A$2:$W$10000,18,0),"."),".")</f>
        <v>736107</v>
      </c>
    </row>
    <row r="1694" spans="1:23" x14ac:dyDescent="0.2">
      <c r="A1694" s="1" t="str">
        <f t="shared" si="52"/>
        <v>2023|Central Region|Male / TÄne</v>
      </c>
      <c r="B1694" t="s">
        <v>20</v>
      </c>
      <c r="C1694" t="s">
        <v>21</v>
      </c>
      <c r="D1694" t="s">
        <v>22</v>
      </c>
      <c r="E1694" t="s">
        <v>23</v>
      </c>
      <c r="F1694">
        <v>2023</v>
      </c>
      <c r="G1694">
        <v>2023</v>
      </c>
      <c r="H1694">
        <v>30</v>
      </c>
      <c r="I1694" t="s">
        <v>172</v>
      </c>
      <c r="J1694">
        <v>6</v>
      </c>
      <c r="K1694" t="s">
        <v>52</v>
      </c>
      <c r="L1694">
        <v>99</v>
      </c>
      <c r="M1694" t="s">
        <v>26</v>
      </c>
      <c r="N1694">
        <v>99</v>
      </c>
      <c r="O1694" t="s">
        <v>27</v>
      </c>
      <c r="P1694">
        <v>1</v>
      </c>
      <c r="Q1694" t="s">
        <v>34</v>
      </c>
      <c r="R1694">
        <v>152733</v>
      </c>
      <c r="V1694" s="3">
        <f t="shared" si="53"/>
        <v>43.43</v>
      </c>
      <c r="W1694" s="3">
        <f>IF(AND(T1694&lt;&gt;"_U",T1694&lt;&gt;"c",J1694&lt;&gt;9,J1694&lt;&gt;99),IFERROR(VLOOKUP(A1694,'Health Total'!$A$2:$W$10000,18,0),"."),".")</f>
        <v>351696</v>
      </c>
    </row>
    <row r="1695" spans="1:23" x14ac:dyDescent="0.2">
      <c r="A1695" s="1" t="str">
        <f t="shared" si="52"/>
        <v>2023|Central Region|Female / Wahine</v>
      </c>
      <c r="B1695" t="s">
        <v>20</v>
      </c>
      <c r="C1695" t="s">
        <v>21</v>
      </c>
      <c r="D1695" t="s">
        <v>22</v>
      </c>
      <c r="E1695" t="s">
        <v>23</v>
      </c>
      <c r="F1695">
        <v>2023</v>
      </c>
      <c r="G1695">
        <v>2023</v>
      </c>
      <c r="H1695">
        <v>30</v>
      </c>
      <c r="I1695" t="s">
        <v>172</v>
      </c>
      <c r="J1695">
        <v>6</v>
      </c>
      <c r="K1695" t="s">
        <v>52</v>
      </c>
      <c r="L1695">
        <v>99</v>
      </c>
      <c r="M1695" t="s">
        <v>26</v>
      </c>
      <c r="N1695">
        <v>99</v>
      </c>
      <c r="O1695" t="s">
        <v>27</v>
      </c>
      <c r="P1695">
        <v>2</v>
      </c>
      <c r="Q1695" t="s">
        <v>31</v>
      </c>
      <c r="R1695">
        <v>149043</v>
      </c>
      <c r="V1695" s="3">
        <f t="shared" si="53"/>
        <v>39.25</v>
      </c>
      <c r="W1695" s="3">
        <f>IF(AND(T1695&lt;&gt;"_U",T1695&lt;&gt;"c",J1695&lt;&gt;9,J1695&lt;&gt;99),IFERROR(VLOOKUP(A1695,'Health Total'!$A$2:$W$10000,18,0),"."),".")</f>
        <v>379731</v>
      </c>
    </row>
    <row r="1696" spans="1:23" x14ac:dyDescent="0.2">
      <c r="A1696" s="1" t="str">
        <f t="shared" si="52"/>
        <v>2023|Central Region|Another gender / He ira kÄ“ anÅ</v>
      </c>
      <c r="B1696" t="s">
        <v>20</v>
      </c>
      <c r="C1696" t="s">
        <v>21</v>
      </c>
      <c r="D1696" t="s">
        <v>22</v>
      </c>
      <c r="E1696" t="s">
        <v>23</v>
      </c>
      <c r="F1696">
        <v>2023</v>
      </c>
      <c r="G1696">
        <v>2023</v>
      </c>
      <c r="H1696">
        <v>30</v>
      </c>
      <c r="I1696" t="s">
        <v>172</v>
      </c>
      <c r="J1696">
        <v>6</v>
      </c>
      <c r="K1696" t="s">
        <v>52</v>
      </c>
      <c r="L1696">
        <v>99</v>
      </c>
      <c r="M1696" t="s">
        <v>26</v>
      </c>
      <c r="N1696">
        <v>99</v>
      </c>
      <c r="O1696" t="s">
        <v>27</v>
      </c>
      <c r="P1696">
        <v>3</v>
      </c>
      <c r="Q1696" t="s">
        <v>28</v>
      </c>
      <c r="R1696">
        <v>3801</v>
      </c>
      <c r="V1696" s="3">
        <f t="shared" si="53"/>
        <v>81.27</v>
      </c>
      <c r="W1696" s="3">
        <f>IF(AND(T1696&lt;&gt;"_U",T1696&lt;&gt;"c",J1696&lt;&gt;9,J1696&lt;&gt;99),IFERROR(VLOOKUP(A1696,'Health Total'!$A$2:$W$10000,18,0),"."),".")</f>
        <v>4677</v>
      </c>
    </row>
    <row r="1697" spans="1:23" x14ac:dyDescent="0.2">
      <c r="A1697" s="1" t="str">
        <f t="shared" si="52"/>
        <v>2023|Central Region|Total - gender</v>
      </c>
      <c r="B1697" t="s">
        <v>20</v>
      </c>
      <c r="C1697" t="s">
        <v>21</v>
      </c>
      <c r="D1697" t="s">
        <v>22</v>
      </c>
      <c r="E1697" t="s">
        <v>23</v>
      </c>
      <c r="F1697">
        <v>2023</v>
      </c>
      <c r="G1697">
        <v>2023</v>
      </c>
      <c r="H1697">
        <v>30</v>
      </c>
      <c r="I1697" t="s">
        <v>172</v>
      </c>
      <c r="J1697">
        <v>6</v>
      </c>
      <c r="K1697" t="s">
        <v>52</v>
      </c>
      <c r="L1697">
        <v>99</v>
      </c>
      <c r="M1697" t="s">
        <v>26</v>
      </c>
      <c r="N1697">
        <v>99</v>
      </c>
      <c r="O1697" t="s">
        <v>27</v>
      </c>
      <c r="P1697">
        <v>99</v>
      </c>
      <c r="Q1697" t="s">
        <v>42</v>
      </c>
      <c r="R1697">
        <v>305577</v>
      </c>
      <c r="V1697" s="3">
        <f t="shared" si="53"/>
        <v>41.51</v>
      </c>
      <c r="W1697" s="3">
        <f>IF(AND(T1697&lt;&gt;"_U",T1697&lt;&gt;"c",J1697&lt;&gt;9,J1697&lt;&gt;99),IFERROR(VLOOKUP(A1697,'Health Total'!$A$2:$W$10000,18,0),"."),".")</f>
        <v>736107</v>
      </c>
    </row>
    <row r="1698" spans="1:23" x14ac:dyDescent="0.2">
      <c r="A1698" s="1" t="str">
        <f t="shared" si="52"/>
        <v>2023|Central Region|Male / TÄne</v>
      </c>
      <c r="B1698" t="s">
        <v>20</v>
      </c>
      <c r="C1698" t="s">
        <v>21</v>
      </c>
      <c r="D1698" t="s">
        <v>22</v>
      </c>
      <c r="E1698" t="s">
        <v>23</v>
      </c>
      <c r="F1698">
        <v>2023</v>
      </c>
      <c r="G1698">
        <v>2023</v>
      </c>
      <c r="H1698">
        <v>30</v>
      </c>
      <c r="I1698" t="s">
        <v>172</v>
      </c>
      <c r="J1698">
        <v>9</v>
      </c>
      <c r="K1698" t="s">
        <v>25</v>
      </c>
      <c r="L1698">
        <v>99</v>
      </c>
      <c r="M1698" t="s">
        <v>26</v>
      </c>
      <c r="N1698">
        <v>99</v>
      </c>
      <c r="O1698" t="s">
        <v>27</v>
      </c>
      <c r="P1698">
        <v>1</v>
      </c>
      <c r="Q1698" t="s">
        <v>34</v>
      </c>
      <c r="R1698">
        <v>19161</v>
      </c>
      <c r="V1698" s="3" t="str">
        <f t="shared" si="53"/>
        <v>.</v>
      </c>
      <c r="W1698" s="3" t="str">
        <f>IF(AND(T1698&lt;&gt;"_U",T1698&lt;&gt;"c",J1698&lt;&gt;9,J1698&lt;&gt;99),IFERROR(VLOOKUP(A1698,'Health Total'!$A$2:$W$10000,18,0),"."),".")</f>
        <v>.</v>
      </c>
    </row>
    <row r="1699" spans="1:23" x14ac:dyDescent="0.2">
      <c r="A1699" s="1" t="str">
        <f t="shared" si="52"/>
        <v>2023|Central Region|Female / Wahine</v>
      </c>
      <c r="B1699" t="s">
        <v>20</v>
      </c>
      <c r="C1699" t="s">
        <v>21</v>
      </c>
      <c r="D1699" t="s">
        <v>22</v>
      </c>
      <c r="E1699" t="s">
        <v>23</v>
      </c>
      <c r="F1699">
        <v>2023</v>
      </c>
      <c r="G1699">
        <v>2023</v>
      </c>
      <c r="H1699">
        <v>30</v>
      </c>
      <c r="I1699" t="s">
        <v>172</v>
      </c>
      <c r="J1699">
        <v>9</v>
      </c>
      <c r="K1699" t="s">
        <v>25</v>
      </c>
      <c r="L1699">
        <v>99</v>
      </c>
      <c r="M1699" t="s">
        <v>26</v>
      </c>
      <c r="N1699">
        <v>99</v>
      </c>
      <c r="O1699" t="s">
        <v>27</v>
      </c>
      <c r="P1699">
        <v>2</v>
      </c>
      <c r="Q1699" t="s">
        <v>31</v>
      </c>
      <c r="R1699">
        <v>12048</v>
      </c>
      <c r="V1699" s="3" t="str">
        <f t="shared" si="53"/>
        <v>.</v>
      </c>
      <c r="W1699" s="3" t="str">
        <f>IF(AND(T1699&lt;&gt;"_U",T1699&lt;&gt;"c",J1699&lt;&gt;9,J1699&lt;&gt;99),IFERROR(VLOOKUP(A1699,'Health Total'!$A$2:$W$10000,18,0),"."),".")</f>
        <v>.</v>
      </c>
    </row>
    <row r="1700" spans="1:23" x14ac:dyDescent="0.2">
      <c r="A1700" s="1" t="str">
        <f t="shared" si="52"/>
        <v>2023|Central Region|Another gender / He ira kÄ“ anÅ</v>
      </c>
      <c r="B1700" t="s">
        <v>20</v>
      </c>
      <c r="C1700" t="s">
        <v>21</v>
      </c>
      <c r="D1700" t="s">
        <v>22</v>
      </c>
      <c r="E1700" t="s">
        <v>23</v>
      </c>
      <c r="F1700">
        <v>2023</v>
      </c>
      <c r="G1700">
        <v>2023</v>
      </c>
      <c r="H1700">
        <v>30</v>
      </c>
      <c r="I1700" t="s">
        <v>172</v>
      </c>
      <c r="J1700">
        <v>9</v>
      </c>
      <c r="K1700" t="s">
        <v>25</v>
      </c>
      <c r="L1700">
        <v>99</v>
      </c>
      <c r="M1700" t="s">
        <v>26</v>
      </c>
      <c r="N1700">
        <v>99</v>
      </c>
      <c r="O1700" t="s">
        <v>27</v>
      </c>
      <c r="P1700">
        <v>3</v>
      </c>
      <c r="Q1700" t="s">
        <v>28</v>
      </c>
      <c r="R1700">
        <v>222</v>
      </c>
      <c r="V1700" s="3" t="str">
        <f t="shared" si="53"/>
        <v>.</v>
      </c>
      <c r="W1700" s="3" t="str">
        <f>IF(AND(T1700&lt;&gt;"_U",T1700&lt;&gt;"c",J1700&lt;&gt;9,J1700&lt;&gt;99),IFERROR(VLOOKUP(A1700,'Health Total'!$A$2:$W$10000,18,0),"."),".")</f>
        <v>.</v>
      </c>
    </row>
    <row r="1701" spans="1:23" x14ac:dyDescent="0.2">
      <c r="A1701" s="1" t="str">
        <f t="shared" si="52"/>
        <v>2023|Central Region|Total - gender</v>
      </c>
      <c r="B1701" t="s">
        <v>20</v>
      </c>
      <c r="C1701" t="s">
        <v>21</v>
      </c>
      <c r="D1701" t="s">
        <v>22</v>
      </c>
      <c r="E1701" t="s">
        <v>23</v>
      </c>
      <c r="F1701">
        <v>2023</v>
      </c>
      <c r="G1701">
        <v>2023</v>
      </c>
      <c r="H1701">
        <v>30</v>
      </c>
      <c r="I1701" t="s">
        <v>172</v>
      </c>
      <c r="J1701">
        <v>9</v>
      </c>
      <c r="K1701" t="s">
        <v>25</v>
      </c>
      <c r="L1701">
        <v>99</v>
      </c>
      <c r="M1701" t="s">
        <v>26</v>
      </c>
      <c r="N1701">
        <v>99</v>
      </c>
      <c r="O1701" t="s">
        <v>27</v>
      </c>
      <c r="P1701">
        <v>99</v>
      </c>
      <c r="Q1701" t="s">
        <v>42</v>
      </c>
      <c r="R1701">
        <v>31434</v>
      </c>
      <c r="V1701" s="3" t="str">
        <f t="shared" si="53"/>
        <v>.</v>
      </c>
      <c r="W1701" s="3" t="str">
        <f>IF(AND(T1701&lt;&gt;"_U",T1701&lt;&gt;"c",J1701&lt;&gt;9,J1701&lt;&gt;99),IFERROR(VLOOKUP(A1701,'Health Total'!$A$2:$W$10000,18,0),"."),".")</f>
        <v>.</v>
      </c>
    </row>
    <row r="1702" spans="1:23" x14ac:dyDescent="0.2">
      <c r="A1702" s="1" t="str">
        <f t="shared" si="52"/>
        <v>2023|Central Region|Male / TÄne</v>
      </c>
      <c r="B1702" t="s">
        <v>20</v>
      </c>
      <c r="C1702" t="s">
        <v>21</v>
      </c>
      <c r="D1702" t="s">
        <v>22</v>
      </c>
      <c r="E1702" t="s">
        <v>23</v>
      </c>
      <c r="F1702">
        <v>2023</v>
      </c>
      <c r="G1702">
        <v>2023</v>
      </c>
      <c r="H1702">
        <v>30</v>
      </c>
      <c r="I1702" t="s">
        <v>172</v>
      </c>
      <c r="J1702">
        <v>77</v>
      </c>
      <c r="K1702" t="s">
        <v>49</v>
      </c>
      <c r="L1702">
        <v>99</v>
      </c>
      <c r="M1702" t="s">
        <v>26</v>
      </c>
      <c r="N1702">
        <v>99</v>
      </c>
      <c r="O1702" t="s">
        <v>27</v>
      </c>
      <c r="P1702">
        <v>1</v>
      </c>
      <c r="Q1702" t="s">
        <v>34</v>
      </c>
      <c r="R1702">
        <v>351696</v>
      </c>
      <c r="V1702" s="3">
        <f t="shared" si="53"/>
        <v>100</v>
      </c>
      <c r="W1702" s="3">
        <f>IF(AND(T1702&lt;&gt;"_U",T1702&lt;&gt;"c",J1702&lt;&gt;9,J1702&lt;&gt;99),IFERROR(VLOOKUP(A1702,'Health Total'!$A$2:$W$10000,18,0),"."),".")</f>
        <v>351696</v>
      </c>
    </row>
    <row r="1703" spans="1:23" x14ac:dyDescent="0.2">
      <c r="A1703" s="1" t="str">
        <f t="shared" si="52"/>
        <v>2023|Central Region|Female / Wahine</v>
      </c>
      <c r="B1703" t="s">
        <v>20</v>
      </c>
      <c r="C1703" t="s">
        <v>21</v>
      </c>
      <c r="D1703" t="s">
        <v>22</v>
      </c>
      <c r="E1703" t="s">
        <v>23</v>
      </c>
      <c r="F1703">
        <v>2023</v>
      </c>
      <c r="G1703">
        <v>2023</v>
      </c>
      <c r="H1703">
        <v>30</v>
      </c>
      <c r="I1703" t="s">
        <v>172</v>
      </c>
      <c r="J1703">
        <v>77</v>
      </c>
      <c r="K1703" t="s">
        <v>49</v>
      </c>
      <c r="L1703">
        <v>99</v>
      </c>
      <c r="M1703" t="s">
        <v>26</v>
      </c>
      <c r="N1703">
        <v>99</v>
      </c>
      <c r="O1703" t="s">
        <v>27</v>
      </c>
      <c r="P1703">
        <v>2</v>
      </c>
      <c r="Q1703" t="s">
        <v>31</v>
      </c>
      <c r="R1703">
        <v>379731</v>
      </c>
      <c r="V1703" s="3">
        <f t="shared" si="53"/>
        <v>100</v>
      </c>
      <c r="W1703" s="3">
        <f>IF(AND(T1703&lt;&gt;"_U",T1703&lt;&gt;"c",J1703&lt;&gt;9,J1703&lt;&gt;99),IFERROR(VLOOKUP(A1703,'Health Total'!$A$2:$W$10000,18,0),"."),".")</f>
        <v>379731</v>
      </c>
    </row>
    <row r="1704" spans="1:23" x14ac:dyDescent="0.2">
      <c r="A1704" s="1" t="str">
        <f t="shared" si="52"/>
        <v>2023|Central Region|Another gender / He ira kÄ“ anÅ</v>
      </c>
      <c r="B1704" t="s">
        <v>20</v>
      </c>
      <c r="C1704" t="s">
        <v>21</v>
      </c>
      <c r="D1704" t="s">
        <v>22</v>
      </c>
      <c r="E1704" t="s">
        <v>23</v>
      </c>
      <c r="F1704">
        <v>2023</v>
      </c>
      <c r="G1704">
        <v>2023</v>
      </c>
      <c r="H1704">
        <v>30</v>
      </c>
      <c r="I1704" t="s">
        <v>172</v>
      </c>
      <c r="J1704">
        <v>77</v>
      </c>
      <c r="K1704" t="s">
        <v>49</v>
      </c>
      <c r="L1704">
        <v>99</v>
      </c>
      <c r="M1704" t="s">
        <v>26</v>
      </c>
      <c r="N1704">
        <v>99</v>
      </c>
      <c r="O1704" t="s">
        <v>27</v>
      </c>
      <c r="P1704">
        <v>3</v>
      </c>
      <c r="Q1704" t="s">
        <v>28</v>
      </c>
      <c r="R1704">
        <v>4677</v>
      </c>
      <c r="V1704" s="3">
        <f t="shared" si="53"/>
        <v>100</v>
      </c>
      <c r="W1704" s="3">
        <f>IF(AND(T1704&lt;&gt;"_U",T1704&lt;&gt;"c",J1704&lt;&gt;9,J1704&lt;&gt;99),IFERROR(VLOOKUP(A1704,'Health Total'!$A$2:$W$10000,18,0),"."),".")</f>
        <v>4677</v>
      </c>
    </row>
    <row r="1705" spans="1:23" x14ac:dyDescent="0.2">
      <c r="A1705" s="1" t="str">
        <f t="shared" si="52"/>
        <v>2023|Central Region|Total - gender</v>
      </c>
      <c r="B1705" t="s">
        <v>20</v>
      </c>
      <c r="C1705" t="s">
        <v>21</v>
      </c>
      <c r="D1705" t="s">
        <v>22</v>
      </c>
      <c r="E1705" t="s">
        <v>23</v>
      </c>
      <c r="F1705">
        <v>2023</v>
      </c>
      <c r="G1705">
        <v>2023</v>
      </c>
      <c r="H1705">
        <v>30</v>
      </c>
      <c r="I1705" t="s">
        <v>172</v>
      </c>
      <c r="J1705">
        <v>77</v>
      </c>
      <c r="K1705" t="s">
        <v>49</v>
      </c>
      <c r="L1705">
        <v>99</v>
      </c>
      <c r="M1705" t="s">
        <v>26</v>
      </c>
      <c r="N1705">
        <v>99</v>
      </c>
      <c r="O1705" t="s">
        <v>27</v>
      </c>
      <c r="P1705">
        <v>99</v>
      </c>
      <c r="Q1705" t="s">
        <v>42</v>
      </c>
      <c r="R1705">
        <v>736107</v>
      </c>
      <c r="V1705" s="3">
        <f t="shared" si="53"/>
        <v>100</v>
      </c>
      <c r="W1705" s="3">
        <f>IF(AND(T1705&lt;&gt;"_U",T1705&lt;&gt;"c",J1705&lt;&gt;9,J1705&lt;&gt;99),IFERROR(VLOOKUP(A1705,'Health Total'!$A$2:$W$10000,18,0),"."),".")</f>
        <v>736107</v>
      </c>
    </row>
    <row r="1706" spans="1:23" x14ac:dyDescent="0.2">
      <c r="A1706" s="1" t="str">
        <f t="shared" si="52"/>
        <v>2023|Central Region|Male / TÄne</v>
      </c>
      <c r="B1706" t="s">
        <v>20</v>
      </c>
      <c r="C1706" t="s">
        <v>21</v>
      </c>
      <c r="D1706" t="s">
        <v>22</v>
      </c>
      <c r="E1706" t="s">
        <v>23</v>
      </c>
      <c r="F1706">
        <v>2023</v>
      </c>
      <c r="G1706">
        <v>2023</v>
      </c>
      <c r="H1706">
        <v>30</v>
      </c>
      <c r="I1706" t="s">
        <v>172</v>
      </c>
      <c r="J1706">
        <v>99</v>
      </c>
      <c r="K1706" t="s">
        <v>47</v>
      </c>
      <c r="L1706">
        <v>99</v>
      </c>
      <c r="M1706" t="s">
        <v>26</v>
      </c>
      <c r="N1706">
        <v>99</v>
      </c>
      <c r="O1706" t="s">
        <v>27</v>
      </c>
      <c r="P1706">
        <v>1</v>
      </c>
      <c r="Q1706" t="s">
        <v>34</v>
      </c>
      <c r="R1706">
        <v>370857</v>
      </c>
      <c r="V1706" s="3" t="str">
        <f t="shared" si="53"/>
        <v>.</v>
      </c>
      <c r="W1706" s="3" t="str">
        <f>IF(AND(T1706&lt;&gt;"_U",T1706&lt;&gt;"c",J1706&lt;&gt;9,J1706&lt;&gt;99),IFERROR(VLOOKUP(A1706,'Health Total'!$A$2:$W$10000,18,0),"."),".")</f>
        <v>.</v>
      </c>
    </row>
    <row r="1707" spans="1:23" x14ac:dyDescent="0.2">
      <c r="A1707" s="1" t="str">
        <f t="shared" si="52"/>
        <v>2023|Central Region|Female / Wahine</v>
      </c>
      <c r="B1707" t="s">
        <v>20</v>
      </c>
      <c r="C1707" t="s">
        <v>21</v>
      </c>
      <c r="D1707" t="s">
        <v>22</v>
      </c>
      <c r="E1707" t="s">
        <v>23</v>
      </c>
      <c r="F1707">
        <v>2023</v>
      </c>
      <c r="G1707">
        <v>2023</v>
      </c>
      <c r="H1707">
        <v>30</v>
      </c>
      <c r="I1707" t="s">
        <v>172</v>
      </c>
      <c r="J1707">
        <v>99</v>
      </c>
      <c r="K1707" t="s">
        <v>47</v>
      </c>
      <c r="L1707">
        <v>99</v>
      </c>
      <c r="M1707" t="s">
        <v>26</v>
      </c>
      <c r="N1707">
        <v>99</v>
      </c>
      <c r="O1707" t="s">
        <v>27</v>
      </c>
      <c r="P1707">
        <v>2</v>
      </c>
      <c r="Q1707" t="s">
        <v>31</v>
      </c>
      <c r="R1707">
        <v>391779</v>
      </c>
      <c r="V1707" s="3" t="str">
        <f t="shared" si="53"/>
        <v>.</v>
      </c>
      <c r="W1707" s="3" t="str">
        <f>IF(AND(T1707&lt;&gt;"_U",T1707&lt;&gt;"c",J1707&lt;&gt;9,J1707&lt;&gt;99),IFERROR(VLOOKUP(A1707,'Health Total'!$A$2:$W$10000,18,0),"."),".")</f>
        <v>.</v>
      </c>
    </row>
    <row r="1708" spans="1:23" x14ac:dyDescent="0.2">
      <c r="A1708" s="1" t="str">
        <f t="shared" si="52"/>
        <v>2023|Central Region|Another gender / He ira kÄ“ anÅ</v>
      </c>
      <c r="B1708" t="s">
        <v>20</v>
      </c>
      <c r="C1708" t="s">
        <v>21</v>
      </c>
      <c r="D1708" t="s">
        <v>22</v>
      </c>
      <c r="E1708" t="s">
        <v>23</v>
      </c>
      <c r="F1708">
        <v>2023</v>
      </c>
      <c r="G1708">
        <v>2023</v>
      </c>
      <c r="H1708">
        <v>30</v>
      </c>
      <c r="I1708" t="s">
        <v>172</v>
      </c>
      <c r="J1708">
        <v>99</v>
      </c>
      <c r="K1708" t="s">
        <v>47</v>
      </c>
      <c r="L1708">
        <v>99</v>
      </c>
      <c r="M1708" t="s">
        <v>26</v>
      </c>
      <c r="N1708">
        <v>99</v>
      </c>
      <c r="O1708" t="s">
        <v>27</v>
      </c>
      <c r="P1708">
        <v>3</v>
      </c>
      <c r="Q1708" t="s">
        <v>28</v>
      </c>
      <c r="R1708">
        <v>4899</v>
      </c>
      <c r="V1708" s="3" t="str">
        <f t="shared" si="53"/>
        <v>.</v>
      </c>
      <c r="W1708" s="3" t="str">
        <f>IF(AND(T1708&lt;&gt;"_U",T1708&lt;&gt;"c",J1708&lt;&gt;9,J1708&lt;&gt;99),IFERROR(VLOOKUP(A1708,'Health Total'!$A$2:$W$10000,18,0),"."),".")</f>
        <v>.</v>
      </c>
    </row>
    <row r="1709" spans="1:23" x14ac:dyDescent="0.2">
      <c r="A1709" s="1" t="str">
        <f t="shared" si="52"/>
        <v>2023|Central Region|Total - gender</v>
      </c>
      <c r="B1709" t="s">
        <v>20</v>
      </c>
      <c r="C1709" t="s">
        <v>21</v>
      </c>
      <c r="D1709" t="s">
        <v>22</v>
      </c>
      <c r="E1709" t="s">
        <v>23</v>
      </c>
      <c r="F1709">
        <v>2023</v>
      </c>
      <c r="G1709">
        <v>2023</v>
      </c>
      <c r="H1709">
        <v>30</v>
      </c>
      <c r="I1709" t="s">
        <v>172</v>
      </c>
      <c r="J1709">
        <v>99</v>
      </c>
      <c r="K1709" t="s">
        <v>47</v>
      </c>
      <c r="L1709">
        <v>99</v>
      </c>
      <c r="M1709" t="s">
        <v>26</v>
      </c>
      <c r="N1709">
        <v>99</v>
      </c>
      <c r="O1709" t="s">
        <v>27</v>
      </c>
      <c r="P1709">
        <v>99</v>
      </c>
      <c r="Q1709" t="s">
        <v>42</v>
      </c>
      <c r="R1709">
        <v>767538</v>
      </c>
      <c r="V1709" s="3" t="str">
        <f t="shared" si="53"/>
        <v>.</v>
      </c>
      <c r="W1709" s="3" t="str">
        <f>IF(AND(T1709&lt;&gt;"_U",T1709&lt;&gt;"c",J1709&lt;&gt;9,J1709&lt;&gt;99),IFERROR(VLOOKUP(A1709,'Health Total'!$A$2:$W$10000,18,0),"."),".")</f>
        <v>.</v>
      </c>
    </row>
    <row r="1710" spans="1:23" x14ac:dyDescent="0.2">
      <c r="A1710" s="1" t="str">
        <f t="shared" si="52"/>
        <v>2023|Te Waipounamu|Male / TÄne</v>
      </c>
      <c r="B1710" t="s">
        <v>20</v>
      </c>
      <c r="C1710" t="s">
        <v>21</v>
      </c>
      <c r="D1710" t="s">
        <v>22</v>
      </c>
      <c r="E1710" t="s">
        <v>23</v>
      </c>
      <c r="F1710">
        <v>2023</v>
      </c>
      <c r="G1710">
        <v>2023</v>
      </c>
      <c r="H1710">
        <v>40</v>
      </c>
      <c r="I1710" t="s">
        <v>171</v>
      </c>
      <c r="J1710">
        <v>1</v>
      </c>
      <c r="K1710" t="s">
        <v>30</v>
      </c>
      <c r="L1710">
        <v>99</v>
      </c>
      <c r="M1710" t="s">
        <v>26</v>
      </c>
      <c r="N1710">
        <v>99</v>
      </c>
      <c r="O1710" t="s">
        <v>27</v>
      </c>
      <c r="P1710">
        <v>1</v>
      </c>
      <c r="Q1710" t="s">
        <v>34</v>
      </c>
      <c r="R1710">
        <v>213453</v>
      </c>
      <c r="V1710" s="3">
        <f t="shared" si="53"/>
        <v>46.1</v>
      </c>
      <c r="W1710" s="3">
        <f>IF(AND(T1710&lt;&gt;"_U",T1710&lt;&gt;"c",J1710&lt;&gt;9,J1710&lt;&gt;99),IFERROR(VLOOKUP(A1710,'Health Total'!$A$2:$W$10000,18,0),"."),".")</f>
        <v>462984</v>
      </c>
    </row>
    <row r="1711" spans="1:23" x14ac:dyDescent="0.2">
      <c r="A1711" s="1" t="str">
        <f t="shared" si="52"/>
        <v>2023|Te Waipounamu|Female / Wahine</v>
      </c>
      <c r="B1711" t="s">
        <v>20</v>
      </c>
      <c r="C1711" t="s">
        <v>21</v>
      </c>
      <c r="D1711" t="s">
        <v>22</v>
      </c>
      <c r="E1711" t="s">
        <v>23</v>
      </c>
      <c r="F1711">
        <v>2023</v>
      </c>
      <c r="G1711">
        <v>2023</v>
      </c>
      <c r="H1711">
        <v>40</v>
      </c>
      <c r="I1711" t="s">
        <v>171</v>
      </c>
      <c r="J1711">
        <v>1</v>
      </c>
      <c r="K1711" t="s">
        <v>30</v>
      </c>
      <c r="L1711">
        <v>99</v>
      </c>
      <c r="M1711" t="s">
        <v>26</v>
      </c>
      <c r="N1711">
        <v>99</v>
      </c>
      <c r="O1711" t="s">
        <v>27</v>
      </c>
      <c r="P1711">
        <v>2</v>
      </c>
      <c r="Q1711" t="s">
        <v>31</v>
      </c>
      <c r="R1711">
        <v>211674</v>
      </c>
      <c r="V1711" s="3">
        <f t="shared" si="53"/>
        <v>43.87</v>
      </c>
      <c r="W1711" s="3">
        <f>IF(AND(T1711&lt;&gt;"_U",T1711&lt;&gt;"c",J1711&lt;&gt;9,J1711&lt;&gt;99),IFERROR(VLOOKUP(A1711,'Health Total'!$A$2:$W$10000,18,0),"."),".")</f>
        <v>482517</v>
      </c>
    </row>
    <row r="1712" spans="1:23" x14ac:dyDescent="0.2">
      <c r="A1712" s="1" t="str">
        <f t="shared" si="52"/>
        <v>2023|Te Waipounamu|Another gender / He ira kÄ“ anÅ</v>
      </c>
      <c r="B1712" t="s">
        <v>20</v>
      </c>
      <c r="C1712" t="s">
        <v>21</v>
      </c>
      <c r="D1712" t="s">
        <v>22</v>
      </c>
      <c r="E1712" t="s">
        <v>23</v>
      </c>
      <c r="F1712">
        <v>2023</v>
      </c>
      <c r="G1712">
        <v>2023</v>
      </c>
      <c r="H1712">
        <v>40</v>
      </c>
      <c r="I1712" t="s">
        <v>171</v>
      </c>
      <c r="J1712">
        <v>1</v>
      </c>
      <c r="K1712" t="s">
        <v>30</v>
      </c>
      <c r="L1712">
        <v>99</v>
      </c>
      <c r="M1712" t="s">
        <v>26</v>
      </c>
      <c r="N1712">
        <v>99</v>
      </c>
      <c r="O1712" t="s">
        <v>27</v>
      </c>
      <c r="P1712">
        <v>3</v>
      </c>
      <c r="Q1712" t="s">
        <v>28</v>
      </c>
      <c r="R1712">
        <v>654</v>
      </c>
      <c r="V1712" s="3">
        <f t="shared" si="53"/>
        <v>15.35</v>
      </c>
      <c r="W1712" s="3">
        <f>IF(AND(T1712&lt;&gt;"_U",T1712&lt;&gt;"c",J1712&lt;&gt;9,J1712&lt;&gt;99),IFERROR(VLOOKUP(A1712,'Health Total'!$A$2:$W$10000,18,0),"."),".")</f>
        <v>4260</v>
      </c>
    </row>
    <row r="1713" spans="1:23" x14ac:dyDescent="0.2">
      <c r="A1713" s="1" t="str">
        <f t="shared" si="52"/>
        <v>2023|Te Waipounamu|Total - gender</v>
      </c>
      <c r="B1713" t="s">
        <v>20</v>
      </c>
      <c r="C1713" t="s">
        <v>21</v>
      </c>
      <c r="D1713" t="s">
        <v>22</v>
      </c>
      <c r="E1713" t="s">
        <v>23</v>
      </c>
      <c r="F1713">
        <v>2023</v>
      </c>
      <c r="G1713">
        <v>2023</v>
      </c>
      <c r="H1713">
        <v>40</v>
      </c>
      <c r="I1713" t="s">
        <v>171</v>
      </c>
      <c r="J1713">
        <v>1</v>
      </c>
      <c r="K1713" t="s">
        <v>30</v>
      </c>
      <c r="L1713">
        <v>99</v>
      </c>
      <c r="M1713" t="s">
        <v>26</v>
      </c>
      <c r="N1713">
        <v>99</v>
      </c>
      <c r="O1713" t="s">
        <v>27</v>
      </c>
      <c r="P1713">
        <v>99</v>
      </c>
      <c r="Q1713" t="s">
        <v>42</v>
      </c>
      <c r="R1713">
        <v>425784</v>
      </c>
      <c r="V1713" s="3">
        <f t="shared" si="53"/>
        <v>44.83</v>
      </c>
      <c r="W1713" s="3">
        <f>IF(AND(T1713&lt;&gt;"_U",T1713&lt;&gt;"c",J1713&lt;&gt;9,J1713&lt;&gt;99),IFERROR(VLOOKUP(A1713,'Health Total'!$A$2:$W$10000,18,0),"."),".")</f>
        <v>949761</v>
      </c>
    </row>
    <row r="1714" spans="1:23" x14ac:dyDescent="0.2">
      <c r="A1714" s="1" t="str">
        <f t="shared" si="52"/>
        <v>2023|Te Waipounamu|Male / TÄne</v>
      </c>
      <c r="B1714" t="s">
        <v>20</v>
      </c>
      <c r="C1714" t="s">
        <v>21</v>
      </c>
      <c r="D1714" t="s">
        <v>22</v>
      </c>
      <c r="E1714" t="s">
        <v>23</v>
      </c>
      <c r="F1714">
        <v>2023</v>
      </c>
      <c r="G1714">
        <v>2023</v>
      </c>
      <c r="H1714">
        <v>40</v>
      </c>
      <c r="I1714" t="s">
        <v>171</v>
      </c>
      <c r="J1714">
        <v>2</v>
      </c>
      <c r="K1714" t="s">
        <v>41</v>
      </c>
      <c r="L1714">
        <v>99</v>
      </c>
      <c r="M1714" t="s">
        <v>26</v>
      </c>
      <c r="N1714">
        <v>99</v>
      </c>
      <c r="O1714" t="s">
        <v>27</v>
      </c>
      <c r="P1714">
        <v>1</v>
      </c>
      <c r="Q1714" t="s">
        <v>34</v>
      </c>
      <c r="R1714">
        <v>222</v>
      </c>
      <c r="V1714" s="3">
        <f t="shared" si="53"/>
        <v>0.05</v>
      </c>
      <c r="W1714" s="3">
        <f>IF(AND(T1714&lt;&gt;"_U",T1714&lt;&gt;"c",J1714&lt;&gt;9,J1714&lt;&gt;99),IFERROR(VLOOKUP(A1714,'Health Total'!$A$2:$W$10000,18,0),"."),".")</f>
        <v>462984</v>
      </c>
    </row>
    <row r="1715" spans="1:23" x14ac:dyDescent="0.2">
      <c r="A1715" s="1" t="str">
        <f t="shared" si="52"/>
        <v>2023|Te Waipounamu|Female / Wahine</v>
      </c>
      <c r="B1715" t="s">
        <v>20</v>
      </c>
      <c r="C1715" t="s">
        <v>21</v>
      </c>
      <c r="D1715" t="s">
        <v>22</v>
      </c>
      <c r="E1715" t="s">
        <v>23</v>
      </c>
      <c r="F1715">
        <v>2023</v>
      </c>
      <c r="G1715">
        <v>2023</v>
      </c>
      <c r="H1715">
        <v>40</v>
      </c>
      <c r="I1715" t="s">
        <v>171</v>
      </c>
      <c r="J1715">
        <v>2</v>
      </c>
      <c r="K1715" t="s">
        <v>41</v>
      </c>
      <c r="L1715">
        <v>99</v>
      </c>
      <c r="M1715" t="s">
        <v>26</v>
      </c>
      <c r="N1715">
        <v>99</v>
      </c>
      <c r="O1715" t="s">
        <v>27</v>
      </c>
      <c r="P1715">
        <v>2</v>
      </c>
      <c r="Q1715" t="s">
        <v>31</v>
      </c>
      <c r="R1715">
        <v>309</v>
      </c>
      <c r="V1715" s="3">
        <f t="shared" si="53"/>
        <v>0.06</v>
      </c>
      <c r="W1715" s="3">
        <f>IF(AND(T1715&lt;&gt;"_U",T1715&lt;&gt;"c",J1715&lt;&gt;9,J1715&lt;&gt;99),IFERROR(VLOOKUP(A1715,'Health Total'!$A$2:$W$10000,18,0),"."),".")</f>
        <v>482517</v>
      </c>
    </row>
    <row r="1716" spans="1:23" x14ac:dyDescent="0.2">
      <c r="A1716" s="1" t="str">
        <f t="shared" si="52"/>
        <v>2023|Te Waipounamu|Another gender / He ira kÄ“ anÅ</v>
      </c>
      <c r="B1716" t="s">
        <v>20</v>
      </c>
      <c r="C1716" t="s">
        <v>21</v>
      </c>
      <c r="D1716" t="s">
        <v>22</v>
      </c>
      <c r="E1716" t="s">
        <v>23</v>
      </c>
      <c r="F1716">
        <v>2023</v>
      </c>
      <c r="G1716">
        <v>2023</v>
      </c>
      <c r="H1716">
        <v>40</v>
      </c>
      <c r="I1716" t="s">
        <v>171</v>
      </c>
      <c r="J1716">
        <v>2</v>
      </c>
      <c r="K1716" t="s">
        <v>41</v>
      </c>
      <c r="L1716">
        <v>99</v>
      </c>
      <c r="M1716" t="s">
        <v>26</v>
      </c>
      <c r="N1716">
        <v>99</v>
      </c>
      <c r="O1716" t="s">
        <v>27</v>
      </c>
      <c r="P1716">
        <v>3</v>
      </c>
      <c r="Q1716" t="s">
        <v>28</v>
      </c>
      <c r="R1716">
        <v>3</v>
      </c>
      <c r="V1716" s="3">
        <f t="shared" si="53"/>
        <v>7.0000000000000007E-2</v>
      </c>
      <c r="W1716" s="3">
        <f>IF(AND(T1716&lt;&gt;"_U",T1716&lt;&gt;"c",J1716&lt;&gt;9,J1716&lt;&gt;99),IFERROR(VLOOKUP(A1716,'Health Total'!$A$2:$W$10000,18,0),"."),".")</f>
        <v>4260</v>
      </c>
    </row>
    <row r="1717" spans="1:23" x14ac:dyDescent="0.2">
      <c r="A1717" s="1" t="str">
        <f t="shared" si="52"/>
        <v>2023|Te Waipounamu|Total - gender</v>
      </c>
      <c r="B1717" t="s">
        <v>20</v>
      </c>
      <c r="C1717" t="s">
        <v>21</v>
      </c>
      <c r="D1717" t="s">
        <v>22</v>
      </c>
      <c r="E1717" t="s">
        <v>23</v>
      </c>
      <c r="F1717">
        <v>2023</v>
      </c>
      <c r="G1717">
        <v>2023</v>
      </c>
      <c r="H1717">
        <v>40</v>
      </c>
      <c r="I1717" t="s">
        <v>171</v>
      </c>
      <c r="J1717">
        <v>2</v>
      </c>
      <c r="K1717" t="s">
        <v>41</v>
      </c>
      <c r="L1717">
        <v>99</v>
      </c>
      <c r="M1717" t="s">
        <v>26</v>
      </c>
      <c r="N1717">
        <v>99</v>
      </c>
      <c r="O1717" t="s">
        <v>27</v>
      </c>
      <c r="P1717">
        <v>99</v>
      </c>
      <c r="Q1717" t="s">
        <v>42</v>
      </c>
      <c r="R1717">
        <v>534</v>
      </c>
      <c r="V1717" s="3">
        <f t="shared" si="53"/>
        <v>0.06</v>
      </c>
      <c r="W1717" s="3">
        <f>IF(AND(T1717&lt;&gt;"_U",T1717&lt;&gt;"c",J1717&lt;&gt;9,J1717&lt;&gt;99),IFERROR(VLOOKUP(A1717,'Health Total'!$A$2:$W$10000,18,0),"."),".")</f>
        <v>949761</v>
      </c>
    </row>
    <row r="1718" spans="1:23" x14ac:dyDescent="0.2">
      <c r="A1718" s="1" t="str">
        <f t="shared" si="52"/>
        <v>2023|Te Waipounamu|Male / TÄne</v>
      </c>
      <c r="B1718" t="s">
        <v>20</v>
      </c>
      <c r="C1718" t="s">
        <v>21</v>
      </c>
      <c r="D1718" t="s">
        <v>22</v>
      </c>
      <c r="E1718" t="s">
        <v>23</v>
      </c>
      <c r="F1718">
        <v>2023</v>
      </c>
      <c r="G1718">
        <v>2023</v>
      </c>
      <c r="H1718">
        <v>40</v>
      </c>
      <c r="I1718" t="s">
        <v>171</v>
      </c>
      <c r="J1718">
        <v>3</v>
      </c>
      <c r="K1718" t="s">
        <v>39</v>
      </c>
      <c r="L1718">
        <v>99</v>
      </c>
      <c r="M1718" t="s">
        <v>26</v>
      </c>
      <c r="N1718">
        <v>99</v>
      </c>
      <c r="O1718" t="s">
        <v>27</v>
      </c>
      <c r="P1718">
        <v>1</v>
      </c>
      <c r="Q1718" t="s">
        <v>34</v>
      </c>
      <c r="R1718">
        <v>11886</v>
      </c>
      <c r="V1718" s="3">
        <f t="shared" si="53"/>
        <v>2.57</v>
      </c>
      <c r="W1718" s="3">
        <f>IF(AND(T1718&lt;&gt;"_U",T1718&lt;&gt;"c",J1718&lt;&gt;9,J1718&lt;&gt;99),IFERROR(VLOOKUP(A1718,'Health Total'!$A$2:$W$10000,18,0),"."),".")</f>
        <v>462984</v>
      </c>
    </row>
    <row r="1719" spans="1:23" x14ac:dyDescent="0.2">
      <c r="A1719" s="1" t="str">
        <f t="shared" si="52"/>
        <v>2023|Te Waipounamu|Female / Wahine</v>
      </c>
      <c r="B1719" t="s">
        <v>20</v>
      </c>
      <c r="C1719" t="s">
        <v>21</v>
      </c>
      <c r="D1719" t="s">
        <v>22</v>
      </c>
      <c r="E1719" t="s">
        <v>23</v>
      </c>
      <c r="F1719">
        <v>2023</v>
      </c>
      <c r="G1719">
        <v>2023</v>
      </c>
      <c r="H1719">
        <v>40</v>
      </c>
      <c r="I1719" t="s">
        <v>171</v>
      </c>
      <c r="J1719">
        <v>3</v>
      </c>
      <c r="K1719" t="s">
        <v>39</v>
      </c>
      <c r="L1719">
        <v>99</v>
      </c>
      <c r="M1719" t="s">
        <v>26</v>
      </c>
      <c r="N1719">
        <v>99</v>
      </c>
      <c r="O1719" t="s">
        <v>27</v>
      </c>
      <c r="P1719">
        <v>2</v>
      </c>
      <c r="Q1719" t="s">
        <v>31</v>
      </c>
      <c r="R1719">
        <v>14862</v>
      </c>
      <c r="V1719" s="3">
        <f t="shared" si="53"/>
        <v>3.08</v>
      </c>
      <c r="W1719" s="3">
        <f>IF(AND(T1719&lt;&gt;"_U",T1719&lt;&gt;"c",J1719&lt;&gt;9,J1719&lt;&gt;99),IFERROR(VLOOKUP(A1719,'Health Total'!$A$2:$W$10000,18,0),"."),".")</f>
        <v>482517</v>
      </c>
    </row>
    <row r="1720" spans="1:23" x14ac:dyDescent="0.2">
      <c r="A1720" s="1" t="str">
        <f t="shared" si="52"/>
        <v>2023|Te Waipounamu|Another gender / He ira kÄ“ anÅ</v>
      </c>
      <c r="B1720" t="s">
        <v>20</v>
      </c>
      <c r="C1720" t="s">
        <v>21</v>
      </c>
      <c r="D1720" t="s">
        <v>22</v>
      </c>
      <c r="E1720" t="s">
        <v>23</v>
      </c>
      <c r="F1720">
        <v>2023</v>
      </c>
      <c r="G1720">
        <v>2023</v>
      </c>
      <c r="H1720">
        <v>40</v>
      </c>
      <c r="I1720" t="s">
        <v>171</v>
      </c>
      <c r="J1720">
        <v>3</v>
      </c>
      <c r="K1720" t="s">
        <v>39</v>
      </c>
      <c r="L1720">
        <v>99</v>
      </c>
      <c r="M1720" t="s">
        <v>26</v>
      </c>
      <c r="N1720">
        <v>99</v>
      </c>
      <c r="O1720" t="s">
        <v>27</v>
      </c>
      <c r="P1720">
        <v>3</v>
      </c>
      <c r="Q1720" t="s">
        <v>28</v>
      </c>
      <c r="R1720">
        <v>78</v>
      </c>
      <c r="V1720" s="3">
        <f t="shared" si="53"/>
        <v>1.83</v>
      </c>
      <c r="W1720" s="3">
        <f>IF(AND(T1720&lt;&gt;"_U",T1720&lt;&gt;"c",J1720&lt;&gt;9,J1720&lt;&gt;99),IFERROR(VLOOKUP(A1720,'Health Total'!$A$2:$W$10000,18,0),"."),".")</f>
        <v>4260</v>
      </c>
    </row>
    <row r="1721" spans="1:23" x14ac:dyDescent="0.2">
      <c r="A1721" s="1" t="str">
        <f t="shared" si="52"/>
        <v>2023|Te Waipounamu|Total - gender</v>
      </c>
      <c r="B1721" t="s">
        <v>20</v>
      </c>
      <c r="C1721" t="s">
        <v>21</v>
      </c>
      <c r="D1721" t="s">
        <v>22</v>
      </c>
      <c r="E1721" t="s">
        <v>23</v>
      </c>
      <c r="F1721">
        <v>2023</v>
      </c>
      <c r="G1721">
        <v>2023</v>
      </c>
      <c r="H1721">
        <v>40</v>
      </c>
      <c r="I1721" t="s">
        <v>171</v>
      </c>
      <c r="J1721">
        <v>3</v>
      </c>
      <c r="K1721" t="s">
        <v>39</v>
      </c>
      <c r="L1721">
        <v>99</v>
      </c>
      <c r="M1721" t="s">
        <v>26</v>
      </c>
      <c r="N1721">
        <v>99</v>
      </c>
      <c r="O1721" t="s">
        <v>27</v>
      </c>
      <c r="P1721">
        <v>99</v>
      </c>
      <c r="Q1721" t="s">
        <v>42</v>
      </c>
      <c r="R1721">
        <v>26826</v>
      </c>
      <c r="V1721" s="3">
        <f t="shared" si="53"/>
        <v>2.82</v>
      </c>
      <c r="W1721" s="3">
        <f>IF(AND(T1721&lt;&gt;"_U",T1721&lt;&gt;"c",J1721&lt;&gt;9,J1721&lt;&gt;99),IFERROR(VLOOKUP(A1721,'Health Total'!$A$2:$W$10000,18,0),"."),".")</f>
        <v>949761</v>
      </c>
    </row>
    <row r="1722" spans="1:23" x14ac:dyDescent="0.2">
      <c r="A1722" s="1" t="str">
        <f t="shared" si="52"/>
        <v>2023|Te Waipounamu|Male / TÄne</v>
      </c>
      <c r="B1722" t="s">
        <v>20</v>
      </c>
      <c r="C1722" t="s">
        <v>21</v>
      </c>
      <c r="D1722" t="s">
        <v>22</v>
      </c>
      <c r="E1722" t="s">
        <v>23</v>
      </c>
      <c r="F1722">
        <v>2023</v>
      </c>
      <c r="G1722">
        <v>2023</v>
      </c>
      <c r="H1722">
        <v>40</v>
      </c>
      <c r="I1722" t="s">
        <v>171</v>
      </c>
      <c r="J1722">
        <v>4</v>
      </c>
      <c r="K1722" t="s">
        <v>54</v>
      </c>
      <c r="L1722">
        <v>99</v>
      </c>
      <c r="M1722" t="s">
        <v>26</v>
      </c>
      <c r="N1722">
        <v>99</v>
      </c>
      <c r="O1722" t="s">
        <v>27</v>
      </c>
      <c r="P1722">
        <v>1</v>
      </c>
      <c r="Q1722" t="s">
        <v>34</v>
      </c>
      <c r="R1722">
        <v>34359</v>
      </c>
      <c r="V1722" s="3">
        <f t="shared" si="53"/>
        <v>7.42</v>
      </c>
      <c r="W1722" s="3">
        <f>IF(AND(T1722&lt;&gt;"_U",T1722&lt;&gt;"c",J1722&lt;&gt;9,J1722&lt;&gt;99),IFERROR(VLOOKUP(A1722,'Health Total'!$A$2:$W$10000,18,0),"."),".")</f>
        <v>462984</v>
      </c>
    </row>
    <row r="1723" spans="1:23" x14ac:dyDescent="0.2">
      <c r="A1723" s="1" t="str">
        <f t="shared" si="52"/>
        <v>2023|Te Waipounamu|Female / Wahine</v>
      </c>
      <c r="B1723" t="s">
        <v>20</v>
      </c>
      <c r="C1723" t="s">
        <v>21</v>
      </c>
      <c r="D1723" t="s">
        <v>22</v>
      </c>
      <c r="E1723" t="s">
        <v>23</v>
      </c>
      <c r="F1723">
        <v>2023</v>
      </c>
      <c r="G1723">
        <v>2023</v>
      </c>
      <c r="H1723">
        <v>40</v>
      </c>
      <c r="I1723" t="s">
        <v>171</v>
      </c>
      <c r="J1723">
        <v>4</v>
      </c>
      <c r="K1723" t="s">
        <v>54</v>
      </c>
      <c r="L1723">
        <v>99</v>
      </c>
      <c r="M1723" t="s">
        <v>26</v>
      </c>
      <c r="N1723">
        <v>99</v>
      </c>
      <c r="O1723" t="s">
        <v>27</v>
      </c>
      <c r="P1723">
        <v>2</v>
      </c>
      <c r="Q1723" t="s">
        <v>31</v>
      </c>
      <c r="R1723">
        <v>45789</v>
      </c>
      <c r="V1723" s="3">
        <f t="shared" si="53"/>
        <v>9.49</v>
      </c>
      <c r="W1723" s="3">
        <f>IF(AND(T1723&lt;&gt;"_U",T1723&lt;&gt;"c",J1723&lt;&gt;9,J1723&lt;&gt;99),IFERROR(VLOOKUP(A1723,'Health Total'!$A$2:$W$10000,18,0),"."),".")</f>
        <v>482517</v>
      </c>
    </row>
    <row r="1724" spans="1:23" x14ac:dyDescent="0.2">
      <c r="A1724" s="1" t="str">
        <f t="shared" si="52"/>
        <v>2023|Te Waipounamu|Another gender / He ira kÄ“ anÅ</v>
      </c>
      <c r="B1724" t="s">
        <v>20</v>
      </c>
      <c r="C1724" t="s">
        <v>21</v>
      </c>
      <c r="D1724" t="s">
        <v>22</v>
      </c>
      <c r="E1724" t="s">
        <v>23</v>
      </c>
      <c r="F1724">
        <v>2023</v>
      </c>
      <c r="G1724">
        <v>2023</v>
      </c>
      <c r="H1724">
        <v>40</v>
      </c>
      <c r="I1724" t="s">
        <v>171</v>
      </c>
      <c r="J1724">
        <v>4</v>
      </c>
      <c r="K1724" t="s">
        <v>54</v>
      </c>
      <c r="L1724">
        <v>99</v>
      </c>
      <c r="M1724" t="s">
        <v>26</v>
      </c>
      <c r="N1724">
        <v>99</v>
      </c>
      <c r="O1724" t="s">
        <v>27</v>
      </c>
      <c r="P1724">
        <v>3</v>
      </c>
      <c r="Q1724" t="s">
        <v>28</v>
      </c>
      <c r="R1724">
        <v>198</v>
      </c>
      <c r="V1724" s="3">
        <f t="shared" si="53"/>
        <v>4.6500000000000004</v>
      </c>
      <c r="W1724" s="3">
        <f>IF(AND(T1724&lt;&gt;"_U",T1724&lt;&gt;"c",J1724&lt;&gt;9,J1724&lt;&gt;99),IFERROR(VLOOKUP(A1724,'Health Total'!$A$2:$W$10000,18,0),"."),".")</f>
        <v>4260</v>
      </c>
    </row>
    <row r="1725" spans="1:23" x14ac:dyDescent="0.2">
      <c r="A1725" s="1" t="str">
        <f t="shared" si="52"/>
        <v>2023|Te Waipounamu|Total - gender</v>
      </c>
      <c r="B1725" t="s">
        <v>20</v>
      </c>
      <c r="C1725" t="s">
        <v>21</v>
      </c>
      <c r="D1725" t="s">
        <v>22</v>
      </c>
      <c r="E1725" t="s">
        <v>23</v>
      </c>
      <c r="F1725">
        <v>2023</v>
      </c>
      <c r="G1725">
        <v>2023</v>
      </c>
      <c r="H1725">
        <v>40</v>
      </c>
      <c r="I1725" t="s">
        <v>171</v>
      </c>
      <c r="J1725">
        <v>4</v>
      </c>
      <c r="K1725" t="s">
        <v>54</v>
      </c>
      <c r="L1725">
        <v>99</v>
      </c>
      <c r="M1725" t="s">
        <v>26</v>
      </c>
      <c r="N1725">
        <v>99</v>
      </c>
      <c r="O1725" t="s">
        <v>27</v>
      </c>
      <c r="P1725">
        <v>99</v>
      </c>
      <c r="Q1725" t="s">
        <v>42</v>
      </c>
      <c r="R1725">
        <v>80346</v>
      </c>
      <c r="V1725" s="3">
        <f t="shared" si="53"/>
        <v>8.4600000000000009</v>
      </c>
      <c r="W1725" s="3">
        <f>IF(AND(T1725&lt;&gt;"_U",T1725&lt;&gt;"c",J1725&lt;&gt;9,J1725&lt;&gt;99),IFERROR(VLOOKUP(A1725,'Health Total'!$A$2:$W$10000,18,0),"."),".")</f>
        <v>949761</v>
      </c>
    </row>
    <row r="1726" spans="1:23" x14ac:dyDescent="0.2">
      <c r="A1726" s="1" t="str">
        <f t="shared" si="52"/>
        <v>2023|Te Waipounamu|Male / TÄne</v>
      </c>
      <c r="B1726" t="s">
        <v>20</v>
      </c>
      <c r="C1726" t="s">
        <v>21</v>
      </c>
      <c r="D1726" t="s">
        <v>22</v>
      </c>
      <c r="E1726" t="s">
        <v>23</v>
      </c>
      <c r="F1726">
        <v>2023</v>
      </c>
      <c r="G1726">
        <v>2023</v>
      </c>
      <c r="H1726">
        <v>40</v>
      </c>
      <c r="I1726" t="s">
        <v>171</v>
      </c>
      <c r="J1726">
        <v>5</v>
      </c>
      <c r="K1726" t="s">
        <v>33</v>
      </c>
      <c r="L1726">
        <v>99</v>
      </c>
      <c r="M1726" t="s">
        <v>26</v>
      </c>
      <c r="N1726">
        <v>99</v>
      </c>
      <c r="O1726" t="s">
        <v>27</v>
      </c>
      <c r="P1726">
        <v>1</v>
      </c>
      <c r="Q1726" t="s">
        <v>34</v>
      </c>
      <c r="R1726">
        <v>12390</v>
      </c>
      <c r="V1726" s="3">
        <f t="shared" si="53"/>
        <v>2.68</v>
      </c>
      <c r="W1726" s="3">
        <f>IF(AND(T1726&lt;&gt;"_U",T1726&lt;&gt;"c",J1726&lt;&gt;9,J1726&lt;&gt;99),IFERROR(VLOOKUP(A1726,'Health Total'!$A$2:$W$10000,18,0),"."),".")</f>
        <v>462984</v>
      </c>
    </row>
    <row r="1727" spans="1:23" x14ac:dyDescent="0.2">
      <c r="A1727" s="1" t="str">
        <f t="shared" si="52"/>
        <v>2023|Te Waipounamu|Female / Wahine</v>
      </c>
      <c r="B1727" t="s">
        <v>20</v>
      </c>
      <c r="C1727" t="s">
        <v>21</v>
      </c>
      <c r="D1727" t="s">
        <v>22</v>
      </c>
      <c r="E1727" t="s">
        <v>23</v>
      </c>
      <c r="F1727">
        <v>2023</v>
      </c>
      <c r="G1727">
        <v>2023</v>
      </c>
      <c r="H1727">
        <v>40</v>
      </c>
      <c r="I1727" t="s">
        <v>171</v>
      </c>
      <c r="J1727">
        <v>5</v>
      </c>
      <c r="K1727" t="s">
        <v>33</v>
      </c>
      <c r="L1727">
        <v>99</v>
      </c>
      <c r="M1727" t="s">
        <v>26</v>
      </c>
      <c r="N1727">
        <v>99</v>
      </c>
      <c r="O1727" t="s">
        <v>27</v>
      </c>
      <c r="P1727">
        <v>2</v>
      </c>
      <c r="Q1727" t="s">
        <v>31</v>
      </c>
      <c r="R1727">
        <v>37245</v>
      </c>
      <c r="V1727" s="3">
        <f t="shared" si="53"/>
        <v>7.72</v>
      </c>
      <c r="W1727" s="3">
        <f>IF(AND(T1727&lt;&gt;"_U",T1727&lt;&gt;"c",J1727&lt;&gt;9,J1727&lt;&gt;99),IFERROR(VLOOKUP(A1727,'Health Total'!$A$2:$W$10000,18,0),"."),".")</f>
        <v>482517</v>
      </c>
    </row>
    <row r="1728" spans="1:23" x14ac:dyDescent="0.2">
      <c r="A1728" s="1" t="str">
        <f t="shared" si="52"/>
        <v>2023|Te Waipounamu|Another gender / He ira kÄ“ anÅ</v>
      </c>
      <c r="B1728" t="s">
        <v>20</v>
      </c>
      <c r="C1728" t="s">
        <v>21</v>
      </c>
      <c r="D1728" t="s">
        <v>22</v>
      </c>
      <c r="E1728" t="s">
        <v>23</v>
      </c>
      <c r="F1728">
        <v>2023</v>
      </c>
      <c r="G1728">
        <v>2023</v>
      </c>
      <c r="H1728">
        <v>40</v>
      </c>
      <c r="I1728" t="s">
        <v>171</v>
      </c>
      <c r="J1728">
        <v>5</v>
      </c>
      <c r="K1728" t="s">
        <v>33</v>
      </c>
      <c r="L1728">
        <v>99</v>
      </c>
      <c r="M1728" t="s">
        <v>26</v>
      </c>
      <c r="N1728">
        <v>99</v>
      </c>
      <c r="O1728" t="s">
        <v>27</v>
      </c>
      <c r="P1728">
        <v>3</v>
      </c>
      <c r="Q1728" t="s">
        <v>28</v>
      </c>
      <c r="R1728">
        <v>60</v>
      </c>
      <c r="V1728" s="3">
        <f t="shared" si="53"/>
        <v>1.41</v>
      </c>
      <c r="W1728" s="3">
        <f>IF(AND(T1728&lt;&gt;"_U",T1728&lt;&gt;"c",J1728&lt;&gt;9,J1728&lt;&gt;99),IFERROR(VLOOKUP(A1728,'Health Total'!$A$2:$W$10000,18,0),"."),".")</f>
        <v>4260</v>
      </c>
    </row>
    <row r="1729" spans="1:23" x14ac:dyDescent="0.2">
      <c r="A1729" s="1" t="str">
        <f t="shared" si="52"/>
        <v>2023|Te Waipounamu|Total - gender</v>
      </c>
      <c r="B1729" t="s">
        <v>20</v>
      </c>
      <c r="C1729" t="s">
        <v>21</v>
      </c>
      <c r="D1729" t="s">
        <v>22</v>
      </c>
      <c r="E1729" t="s">
        <v>23</v>
      </c>
      <c r="F1729">
        <v>2023</v>
      </c>
      <c r="G1729">
        <v>2023</v>
      </c>
      <c r="H1729">
        <v>40</v>
      </c>
      <c r="I1729" t="s">
        <v>171</v>
      </c>
      <c r="J1729">
        <v>5</v>
      </c>
      <c r="K1729" t="s">
        <v>33</v>
      </c>
      <c r="L1729">
        <v>99</v>
      </c>
      <c r="M1729" t="s">
        <v>26</v>
      </c>
      <c r="N1729">
        <v>99</v>
      </c>
      <c r="O1729" t="s">
        <v>27</v>
      </c>
      <c r="P1729">
        <v>99</v>
      </c>
      <c r="Q1729" t="s">
        <v>42</v>
      </c>
      <c r="R1729">
        <v>49695</v>
      </c>
      <c r="V1729" s="3">
        <f t="shared" si="53"/>
        <v>5.23</v>
      </c>
      <c r="W1729" s="3">
        <f>IF(AND(T1729&lt;&gt;"_U",T1729&lt;&gt;"c",J1729&lt;&gt;9,J1729&lt;&gt;99),IFERROR(VLOOKUP(A1729,'Health Total'!$A$2:$W$10000,18,0),"."),".")</f>
        <v>949761</v>
      </c>
    </row>
    <row r="1730" spans="1:23" x14ac:dyDescent="0.2">
      <c r="A1730" s="1" t="str">
        <f t="shared" si="52"/>
        <v>2023|Te Waipounamu|Male / TÄne</v>
      </c>
      <c r="B1730" t="s">
        <v>20</v>
      </c>
      <c r="C1730" t="s">
        <v>21</v>
      </c>
      <c r="D1730" t="s">
        <v>22</v>
      </c>
      <c r="E1730" t="s">
        <v>23</v>
      </c>
      <c r="F1730">
        <v>2023</v>
      </c>
      <c r="G1730">
        <v>2023</v>
      </c>
      <c r="H1730">
        <v>40</v>
      </c>
      <c r="I1730" t="s">
        <v>171</v>
      </c>
      <c r="J1730">
        <v>6</v>
      </c>
      <c r="K1730" t="s">
        <v>52</v>
      </c>
      <c r="L1730">
        <v>99</v>
      </c>
      <c r="M1730" t="s">
        <v>26</v>
      </c>
      <c r="N1730">
        <v>99</v>
      </c>
      <c r="O1730" t="s">
        <v>27</v>
      </c>
      <c r="P1730">
        <v>1</v>
      </c>
      <c r="Q1730" t="s">
        <v>34</v>
      </c>
      <c r="R1730">
        <v>190671</v>
      </c>
      <c r="V1730" s="3">
        <f t="shared" si="53"/>
        <v>41.18</v>
      </c>
      <c r="W1730" s="3">
        <f>IF(AND(T1730&lt;&gt;"_U",T1730&lt;&gt;"c",J1730&lt;&gt;9,J1730&lt;&gt;99),IFERROR(VLOOKUP(A1730,'Health Total'!$A$2:$W$10000,18,0),"."),".")</f>
        <v>462984</v>
      </c>
    </row>
    <row r="1731" spans="1:23" x14ac:dyDescent="0.2">
      <c r="A1731" s="1" t="str">
        <f t="shared" ref="A1731:A1794" si="54">G1731&amp;"|"&amp;I1731&amp;"|"&amp;Q1731</f>
        <v>2023|Te Waipounamu|Female / Wahine</v>
      </c>
      <c r="B1731" t="s">
        <v>20</v>
      </c>
      <c r="C1731" t="s">
        <v>21</v>
      </c>
      <c r="D1731" t="s">
        <v>22</v>
      </c>
      <c r="E1731" t="s">
        <v>23</v>
      </c>
      <c r="F1731">
        <v>2023</v>
      </c>
      <c r="G1731">
        <v>2023</v>
      </c>
      <c r="H1731">
        <v>40</v>
      </c>
      <c r="I1731" t="s">
        <v>171</v>
      </c>
      <c r="J1731">
        <v>6</v>
      </c>
      <c r="K1731" t="s">
        <v>52</v>
      </c>
      <c r="L1731">
        <v>99</v>
      </c>
      <c r="M1731" t="s">
        <v>26</v>
      </c>
      <c r="N1731">
        <v>99</v>
      </c>
      <c r="O1731" t="s">
        <v>27</v>
      </c>
      <c r="P1731">
        <v>2</v>
      </c>
      <c r="Q1731" t="s">
        <v>31</v>
      </c>
      <c r="R1731">
        <v>172644</v>
      </c>
      <c r="V1731" s="3">
        <f t="shared" ref="V1731:V1794" si="55">IF(T1731&lt;&gt;"_U",IFERROR((ROUND(R1731/W1731*100,2)),"."),".")</f>
        <v>35.78</v>
      </c>
      <c r="W1731" s="3">
        <f>IF(AND(T1731&lt;&gt;"_U",T1731&lt;&gt;"c",J1731&lt;&gt;9,J1731&lt;&gt;99),IFERROR(VLOOKUP(A1731,'Health Total'!$A$2:$W$10000,18,0),"."),".")</f>
        <v>482517</v>
      </c>
    </row>
    <row r="1732" spans="1:23" x14ac:dyDescent="0.2">
      <c r="A1732" s="1" t="str">
        <f t="shared" si="54"/>
        <v>2023|Te Waipounamu|Another gender / He ira kÄ“ anÅ</v>
      </c>
      <c r="B1732" t="s">
        <v>20</v>
      </c>
      <c r="C1732" t="s">
        <v>21</v>
      </c>
      <c r="D1732" t="s">
        <v>22</v>
      </c>
      <c r="E1732" t="s">
        <v>23</v>
      </c>
      <c r="F1732">
        <v>2023</v>
      </c>
      <c r="G1732">
        <v>2023</v>
      </c>
      <c r="H1732">
        <v>40</v>
      </c>
      <c r="I1732" t="s">
        <v>171</v>
      </c>
      <c r="J1732">
        <v>6</v>
      </c>
      <c r="K1732" t="s">
        <v>52</v>
      </c>
      <c r="L1732">
        <v>99</v>
      </c>
      <c r="M1732" t="s">
        <v>26</v>
      </c>
      <c r="N1732">
        <v>99</v>
      </c>
      <c r="O1732" t="s">
        <v>27</v>
      </c>
      <c r="P1732">
        <v>3</v>
      </c>
      <c r="Q1732" t="s">
        <v>28</v>
      </c>
      <c r="R1732">
        <v>3261</v>
      </c>
      <c r="V1732" s="3">
        <f t="shared" si="55"/>
        <v>76.55</v>
      </c>
      <c r="W1732" s="3">
        <f>IF(AND(T1732&lt;&gt;"_U",T1732&lt;&gt;"c",J1732&lt;&gt;9,J1732&lt;&gt;99),IFERROR(VLOOKUP(A1732,'Health Total'!$A$2:$W$10000,18,0),"."),".")</f>
        <v>4260</v>
      </c>
    </row>
    <row r="1733" spans="1:23" x14ac:dyDescent="0.2">
      <c r="A1733" s="1" t="str">
        <f t="shared" si="54"/>
        <v>2023|Te Waipounamu|Total - gender</v>
      </c>
      <c r="B1733" t="s">
        <v>20</v>
      </c>
      <c r="C1733" t="s">
        <v>21</v>
      </c>
      <c r="D1733" t="s">
        <v>22</v>
      </c>
      <c r="E1733" t="s">
        <v>23</v>
      </c>
      <c r="F1733">
        <v>2023</v>
      </c>
      <c r="G1733">
        <v>2023</v>
      </c>
      <c r="H1733">
        <v>40</v>
      </c>
      <c r="I1733" t="s">
        <v>171</v>
      </c>
      <c r="J1733">
        <v>6</v>
      </c>
      <c r="K1733" t="s">
        <v>52</v>
      </c>
      <c r="L1733">
        <v>99</v>
      </c>
      <c r="M1733" t="s">
        <v>26</v>
      </c>
      <c r="N1733">
        <v>99</v>
      </c>
      <c r="O1733" t="s">
        <v>27</v>
      </c>
      <c r="P1733">
        <v>99</v>
      </c>
      <c r="Q1733" t="s">
        <v>42</v>
      </c>
      <c r="R1733">
        <v>366573</v>
      </c>
      <c r="V1733" s="3">
        <f t="shared" si="55"/>
        <v>38.6</v>
      </c>
      <c r="W1733" s="3">
        <f>IF(AND(T1733&lt;&gt;"_U",T1733&lt;&gt;"c",J1733&lt;&gt;9,J1733&lt;&gt;99),IFERROR(VLOOKUP(A1733,'Health Total'!$A$2:$W$10000,18,0),"."),".")</f>
        <v>949761</v>
      </c>
    </row>
    <row r="1734" spans="1:23" x14ac:dyDescent="0.2">
      <c r="A1734" s="1" t="str">
        <f t="shared" si="54"/>
        <v>2023|Te Waipounamu|Male / TÄne</v>
      </c>
      <c r="B1734" t="s">
        <v>20</v>
      </c>
      <c r="C1734" t="s">
        <v>21</v>
      </c>
      <c r="D1734" t="s">
        <v>22</v>
      </c>
      <c r="E1734" t="s">
        <v>23</v>
      </c>
      <c r="F1734">
        <v>2023</v>
      </c>
      <c r="G1734">
        <v>2023</v>
      </c>
      <c r="H1734">
        <v>40</v>
      </c>
      <c r="I1734" t="s">
        <v>171</v>
      </c>
      <c r="J1734">
        <v>9</v>
      </c>
      <c r="K1734" t="s">
        <v>25</v>
      </c>
      <c r="L1734">
        <v>99</v>
      </c>
      <c r="M1734" t="s">
        <v>26</v>
      </c>
      <c r="N1734">
        <v>99</v>
      </c>
      <c r="O1734" t="s">
        <v>27</v>
      </c>
      <c r="P1734">
        <v>1</v>
      </c>
      <c r="Q1734" t="s">
        <v>34</v>
      </c>
      <c r="R1734">
        <v>20625</v>
      </c>
      <c r="V1734" s="3" t="str">
        <f t="shared" si="55"/>
        <v>.</v>
      </c>
      <c r="W1734" s="3" t="str">
        <f>IF(AND(T1734&lt;&gt;"_U",T1734&lt;&gt;"c",J1734&lt;&gt;9,J1734&lt;&gt;99),IFERROR(VLOOKUP(A1734,'Health Total'!$A$2:$W$10000,18,0),"."),".")</f>
        <v>.</v>
      </c>
    </row>
    <row r="1735" spans="1:23" x14ac:dyDescent="0.2">
      <c r="A1735" s="1" t="str">
        <f t="shared" si="54"/>
        <v>2023|Te Waipounamu|Female / Wahine</v>
      </c>
      <c r="B1735" t="s">
        <v>20</v>
      </c>
      <c r="C1735" t="s">
        <v>21</v>
      </c>
      <c r="D1735" t="s">
        <v>22</v>
      </c>
      <c r="E1735" t="s">
        <v>23</v>
      </c>
      <c r="F1735">
        <v>2023</v>
      </c>
      <c r="G1735">
        <v>2023</v>
      </c>
      <c r="H1735">
        <v>40</v>
      </c>
      <c r="I1735" t="s">
        <v>171</v>
      </c>
      <c r="J1735">
        <v>9</v>
      </c>
      <c r="K1735" t="s">
        <v>25</v>
      </c>
      <c r="L1735">
        <v>99</v>
      </c>
      <c r="M1735" t="s">
        <v>26</v>
      </c>
      <c r="N1735">
        <v>99</v>
      </c>
      <c r="O1735" t="s">
        <v>27</v>
      </c>
      <c r="P1735">
        <v>2</v>
      </c>
      <c r="Q1735" t="s">
        <v>31</v>
      </c>
      <c r="R1735">
        <v>12828</v>
      </c>
      <c r="V1735" s="3" t="str">
        <f t="shared" si="55"/>
        <v>.</v>
      </c>
      <c r="W1735" s="3" t="str">
        <f>IF(AND(T1735&lt;&gt;"_U",T1735&lt;&gt;"c",J1735&lt;&gt;9,J1735&lt;&gt;99),IFERROR(VLOOKUP(A1735,'Health Total'!$A$2:$W$10000,18,0),"."),".")</f>
        <v>.</v>
      </c>
    </row>
    <row r="1736" spans="1:23" x14ac:dyDescent="0.2">
      <c r="A1736" s="1" t="str">
        <f t="shared" si="54"/>
        <v>2023|Te Waipounamu|Another gender / He ira kÄ“ anÅ</v>
      </c>
      <c r="B1736" t="s">
        <v>20</v>
      </c>
      <c r="C1736" t="s">
        <v>21</v>
      </c>
      <c r="D1736" t="s">
        <v>22</v>
      </c>
      <c r="E1736" t="s">
        <v>23</v>
      </c>
      <c r="F1736">
        <v>2023</v>
      </c>
      <c r="G1736">
        <v>2023</v>
      </c>
      <c r="H1736">
        <v>40</v>
      </c>
      <c r="I1736" t="s">
        <v>171</v>
      </c>
      <c r="J1736">
        <v>9</v>
      </c>
      <c r="K1736" t="s">
        <v>25</v>
      </c>
      <c r="L1736">
        <v>99</v>
      </c>
      <c r="M1736" t="s">
        <v>26</v>
      </c>
      <c r="N1736">
        <v>99</v>
      </c>
      <c r="O1736" t="s">
        <v>27</v>
      </c>
      <c r="P1736">
        <v>3</v>
      </c>
      <c r="Q1736" t="s">
        <v>28</v>
      </c>
      <c r="R1736">
        <v>267</v>
      </c>
      <c r="V1736" s="3" t="str">
        <f t="shared" si="55"/>
        <v>.</v>
      </c>
      <c r="W1736" s="3" t="str">
        <f>IF(AND(T1736&lt;&gt;"_U",T1736&lt;&gt;"c",J1736&lt;&gt;9,J1736&lt;&gt;99),IFERROR(VLOOKUP(A1736,'Health Total'!$A$2:$W$10000,18,0),"."),".")</f>
        <v>.</v>
      </c>
    </row>
    <row r="1737" spans="1:23" x14ac:dyDescent="0.2">
      <c r="A1737" s="1" t="str">
        <f t="shared" si="54"/>
        <v>2023|Te Waipounamu|Total - gender</v>
      </c>
      <c r="B1737" t="s">
        <v>20</v>
      </c>
      <c r="C1737" t="s">
        <v>21</v>
      </c>
      <c r="D1737" t="s">
        <v>22</v>
      </c>
      <c r="E1737" t="s">
        <v>23</v>
      </c>
      <c r="F1737">
        <v>2023</v>
      </c>
      <c r="G1737">
        <v>2023</v>
      </c>
      <c r="H1737">
        <v>40</v>
      </c>
      <c r="I1737" t="s">
        <v>171</v>
      </c>
      <c r="J1737">
        <v>9</v>
      </c>
      <c r="K1737" t="s">
        <v>25</v>
      </c>
      <c r="L1737">
        <v>99</v>
      </c>
      <c r="M1737" t="s">
        <v>26</v>
      </c>
      <c r="N1737">
        <v>99</v>
      </c>
      <c r="O1737" t="s">
        <v>27</v>
      </c>
      <c r="P1737">
        <v>99</v>
      </c>
      <c r="Q1737" t="s">
        <v>42</v>
      </c>
      <c r="R1737">
        <v>33720</v>
      </c>
      <c r="V1737" s="3" t="str">
        <f t="shared" si="55"/>
        <v>.</v>
      </c>
      <c r="W1737" s="3" t="str">
        <f>IF(AND(T1737&lt;&gt;"_U",T1737&lt;&gt;"c",J1737&lt;&gt;9,J1737&lt;&gt;99),IFERROR(VLOOKUP(A1737,'Health Total'!$A$2:$W$10000,18,0),"."),".")</f>
        <v>.</v>
      </c>
    </row>
    <row r="1738" spans="1:23" x14ac:dyDescent="0.2">
      <c r="A1738" s="1" t="str">
        <f t="shared" si="54"/>
        <v>2023|Te Waipounamu|Male / TÄne</v>
      </c>
      <c r="B1738" t="s">
        <v>20</v>
      </c>
      <c r="C1738" t="s">
        <v>21</v>
      </c>
      <c r="D1738" t="s">
        <v>22</v>
      </c>
      <c r="E1738" t="s">
        <v>23</v>
      </c>
      <c r="F1738">
        <v>2023</v>
      </c>
      <c r="G1738">
        <v>2023</v>
      </c>
      <c r="H1738">
        <v>40</v>
      </c>
      <c r="I1738" t="s">
        <v>171</v>
      </c>
      <c r="J1738">
        <v>77</v>
      </c>
      <c r="K1738" t="s">
        <v>49</v>
      </c>
      <c r="L1738">
        <v>99</v>
      </c>
      <c r="M1738" t="s">
        <v>26</v>
      </c>
      <c r="N1738">
        <v>99</v>
      </c>
      <c r="O1738" t="s">
        <v>27</v>
      </c>
      <c r="P1738">
        <v>1</v>
      </c>
      <c r="Q1738" t="s">
        <v>34</v>
      </c>
      <c r="R1738">
        <v>462984</v>
      </c>
      <c r="V1738" s="3">
        <f t="shared" si="55"/>
        <v>100</v>
      </c>
      <c r="W1738" s="3">
        <f>IF(AND(T1738&lt;&gt;"_U",T1738&lt;&gt;"c",J1738&lt;&gt;9,J1738&lt;&gt;99),IFERROR(VLOOKUP(A1738,'Health Total'!$A$2:$W$10000,18,0),"."),".")</f>
        <v>462984</v>
      </c>
    </row>
    <row r="1739" spans="1:23" x14ac:dyDescent="0.2">
      <c r="A1739" s="1" t="str">
        <f t="shared" si="54"/>
        <v>2023|Te Waipounamu|Female / Wahine</v>
      </c>
      <c r="B1739" t="s">
        <v>20</v>
      </c>
      <c r="C1739" t="s">
        <v>21</v>
      </c>
      <c r="D1739" t="s">
        <v>22</v>
      </c>
      <c r="E1739" t="s">
        <v>23</v>
      </c>
      <c r="F1739">
        <v>2023</v>
      </c>
      <c r="G1739">
        <v>2023</v>
      </c>
      <c r="H1739">
        <v>40</v>
      </c>
      <c r="I1739" t="s">
        <v>171</v>
      </c>
      <c r="J1739">
        <v>77</v>
      </c>
      <c r="K1739" t="s">
        <v>49</v>
      </c>
      <c r="L1739">
        <v>99</v>
      </c>
      <c r="M1739" t="s">
        <v>26</v>
      </c>
      <c r="N1739">
        <v>99</v>
      </c>
      <c r="O1739" t="s">
        <v>27</v>
      </c>
      <c r="P1739">
        <v>2</v>
      </c>
      <c r="Q1739" t="s">
        <v>31</v>
      </c>
      <c r="R1739">
        <v>482517</v>
      </c>
      <c r="V1739" s="3">
        <f t="shared" si="55"/>
        <v>100</v>
      </c>
      <c r="W1739" s="3">
        <f>IF(AND(T1739&lt;&gt;"_U",T1739&lt;&gt;"c",J1739&lt;&gt;9,J1739&lt;&gt;99),IFERROR(VLOOKUP(A1739,'Health Total'!$A$2:$W$10000,18,0),"."),".")</f>
        <v>482517</v>
      </c>
    </row>
    <row r="1740" spans="1:23" x14ac:dyDescent="0.2">
      <c r="A1740" s="1" t="str">
        <f t="shared" si="54"/>
        <v>2023|Te Waipounamu|Another gender / He ira kÄ“ anÅ</v>
      </c>
      <c r="B1740" t="s">
        <v>20</v>
      </c>
      <c r="C1740" t="s">
        <v>21</v>
      </c>
      <c r="D1740" t="s">
        <v>22</v>
      </c>
      <c r="E1740" t="s">
        <v>23</v>
      </c>
      <c r="F1740">
        <v>2023</v>
      </c>
      <c r="G1740">
        <v>2023</v>
      </c>
      <c r="H1740">
        <v>40</v>
      </c>
      <c r="I1740" t="s">
        <v>171</v>
      </c>
      <c r="J1740">
        <v>77</v>
      </c>
      <c r="K1740" t="s">
        <v>49</v>
      </c>
      <c r="L1740">
        <v>99</v>
      </c>
      <c r="M1740" t="s">
        <v>26</v>
      </c>
      <c r="N1740">
        <v>99</v>
      </c>
      <c r="O1740" t="s">
        <v>27</v>
      </c>
      <c r="P1740">
        <v>3</v>
      </c>
      <c r="Q1740" t="s">
        <v>28</v>
      </c>
      <c r="R1740">
        <v>4260</v>
      </c>
      <c r="V1740" s="3">
        <f t="shared" si="55"/>
        <v>100</v>
      </c>
      <c r="W1740" s="3">
        <f>IF(AND(T1740&lt;&gt;"_U",T1740&lt;&gt;"c",J1740&lt;&gt;9,J1740&lt;&gt;99),IFERROR(VLOOKUP(A1740,'Health Total'!$A$2:$W$10000,18,0),"."),".")</f>
        <v>4260</v>
      </c>
    </row>
    <row r="1741" spans="1:23" x14ac:dyDescent="0.2">
      <c r="A1741" s="1" t="str">
        <f t="shared" si="54"/>
        <v>2023|Te Waipounamu|Total - gender</v>
      </c>
      <c r="B1741" t="s">
        <v>20</v>
      </c>
      <c r="C1741" t="s">
        <v>21</v>
      </c>
      <c r="D1741" t="s">
        <v>22</v>
      </c>
      <c r="E1741" t="s">
        <v>23</v>
      </c>
      <c r="F1741">
        <v>2023</v>
      </c>
      <c r="G1741">
        <v>2023</v>
      </c>
      <c r="H1741">
        <v>40</v>
      </c>
      <c r="I1741" t="s">
        <v>171</v>
      </c>
      <c r="J1741">
        <v>77</v>
      </c>
      <c r="K1741" t="s">
        <v>49</v>
      </c>
      <c r="L1741">
        <v>99</v>
      </c>
      <c r="M1741" t="s">
        <v>26</v>
      </c>
      <c r="N1741">
        <v>99</v>
      </c>
      <c r="O1741" t="s">
        <v>27</v>
      </c>
      <c r="P1741">
        <v>99</v>
      </c>
      <c r="Q1741" t="s">
        <v>42</v>
      </c>
      <c r="R1741">
        <v>949761</v>
      </c>
      <c r="V1741" s="3">
        <f t="shared" si="55"/>
        <v>100</v>
      </c>
      <c r="W1741" s="3">
        <f>IF(AND(T1741&lt;&gt;"_U",T1741&lt;&gt;"c",J1741&lt;&gt;9,J1741&lt;&gt;99),IFERROR(VLOOKUP(A1741,'Health Total'!$A$2:$W$10000,18,0),"."),".")</f>
        <v>949761</v>
      </c>
    </row>
    <row r="1742" spans="1:23" x14ac:dyDescent="0.2">
      <c r="A1742" s="1" t="str">
        <f t="shared" si="54"/>
        <v>2023|Te Waipounamu|Male / TÄne</v>
      </c>
      <c r="B1742" t="s">
        <v>20</v>
      </c>
      <c r="C1742" t="s">
        <v>21</v>
      </c>
      <c r="D1742" t="s">
        <v>22</v>
      </c>
      <c r="E1742" t="s">
        <v>23</v>
      </c>
      <c r="F1742">
        <v>2023</v>
      </c>
      <c r="G1742">
        <v>2023</v>
      </c>
      <c r="H1742">
        <v>40</v>
      </c>
      <c r="I1742" t="s">
        <v>171</v>
      </c>
      <c r="J1742">
        <v>99</v>
      </c>
      <c r="K1742" t="s">
        <v>47</v>
      </c>
      <c r="L1742">
        <v>99</v>
      </c>
      <c r="M1742" t="s">
        <v>26</v>
      </c>
      <c r="N1742">
        <v>99</v>
      </c>
      <c r="O1742" t="s">
        <v>27</v>
      </c>
      <c r="P1742">
        <v>1</v>
      </c>
      <c r="Q1742" t="s">
        <v>34</v>
      </c>
      <c r="R1742">
        <v>483606</v>
      </c>
      <c r="V1742" s="3" t="str">
        <f t="shared" si="55"/>
        <v>.</v>
      </c>
      <c r="W1742" s="3" t="str">
        <f>IF(AND(T1742&lt;&gt;"_U",T1742&lt;&gt;"c",J1742&lt;&gt;9,J1742&lt;&gt;99),IFERROR(VLOOKUP(A1742,'Health Total'!$A$2:$W$10000,18,0),"."),".")</f>
        <v>.</v>
      </c>
    </row>
    <row r="1743" spans="1:23" x14ac:dyDescent="0.2">
      <c r="A1743" s="1" t="str">
        <f t="shared" si="54"/>
        <v>2023|Te Waipounamu|Female / Wahine</v>
      </c>
      <c r="B1743" t="s">
        <v>20</v>
      </c>
      <c r="C1743" t="s">
        <v>21</v>
      </c>
      <c r="D1743" t="s">
        <v>22</v>
      </c>
      <c r="E1743" t="s">
        <v>23</v>
      </c>
      <c r="F1743">
        <v>2023</v>
      </c>
      <c r="G1743">
        <v>2023</v>
      </c>
      <c r="H1743">
        <v>40</v>
      </c>
      <c r="I1743" t="s">
        <v>171</v>
      </c>
      <c r="J1743">
        <v>99</v>
      </c>
      <c r="K1743" t="s">
        <v>47</v>
      </c>
      <c r="L1743">
        <v>99</v>
      </c>
      <c r="M1743" t="s">
        <v>26</v>
      </c>
      <c r="N1743">
        <v>99</v>
      </c>
      <c r="O1743" t="s">
        <v>27</v>
      </c>
      <c r="P1743">
        <v>2</v>
      </c>
      <c r="Q1743" t="s">
        <v>31</v>
      </c>
      <c r="R1743">
        <v>495345</v>
      </c>
      <c r="V1743" s="3" t="str">
        <f t="shared" si="55"/>
        <v>.</v>
      </c>
      <c r="W1743" s="3" t="str">
        <f>IF(AND(T1743&lt;&gt;"_U",T1743&lt;&gt;"c",J1743&lt;&gt;9,J1743&lt;&gt;99),IFERROR(VLOOKUP(A1743,'Health Total'!$A$2:$W$10000,18,0),"."),".")</f>
        <v>.</v>
      </c>
    </row>
    <row r="1744" spans="1:23" x14ac:dyDescent="0.2">
      <c r="A1744" s="1" t="str">
        <f t="shared" si="54"/>
        <v>2023|Te Waipounamu|Another gender / He ira kÄ“ anÅ</v>
      </c>
      <c r="B1744" t="s">
        <v>20</v>
      </c>
      <c r="C1744" t="s">
        <v>21</v>
      </c>
      <c r="D1744" t="s">
        <v>22</v>
      </c>
      <c r="E1744" t="s">
        <v>23</v>
      </c>
      <c r="F1744">
        <v>2023</v>
      </c>
      <c r="G1744">
        <v>2023</v>
      </c>
      <c r="H1744">
        <v>40</v>
      </c>
      <c r="I1744" t="s">
        <v>171</v>
      </c>
      <c r="J1744">
        <v>99</v>
      </c>
      <c r="K1744" t="s">
        <v>47</v>
      </c>
      <c r="L1744">
        <v>99</v>
      </c>
      <c r="M1744" t="s">
        <v>26</v>
      </c>
      <c r="N1744">
        <v>99</v>
      </c>
      <c r="O1744" t="s">
        <v>27</v>
      </c>
      <c r="P1744">
        <v>3</v>
      </c>
      <c r="Q1744" t="s">
        <v>28</v>
      </c>
      <c r="R1744">
        <v>4530</v>
      </c>
      <c r="V1744" s="3" t="str">
        <f t="shared" si="55"/>
        <v>.</v>
      </c>
      <c r="W1744" s="3" t="str">
        <f>IF(AND(T1744&lt;&gt;"_U",T1744&lt;&gt;"c",J1744&lt;&gt;9,J1744&lt;&gt;99),IFERROR(VLOOKUP(A1744,'Health Total'!$A$2:$W$10000,18,0),"."),".")</f>
        <v>.</v>
      </c>
    </row>
    <row r="1745" spans="1:23" x14ac:dyDescent="0.2">
      <c r="A1745" s="1" t="str">
        <f t="shared" si="54"/>
        <v>2023|Te Waipounamu|Total - gender</v>
      </c>
      <c r="B1745" t="s">
        <v>20</v>
      </c>
      <c r="C1745" t="s">
        <v>21</v>
      </c>
      <c r="D1745" t="s">
        <v>22</v>
      </c>
      <c r="E1745" t="s">
        <v>23</v>
      </c>
      <c r="F1745">
        <v>2023</v>
      </c>
      <c r="G1745">
        <v>2023</v>
      </c>
      <c r="H1745">
        <v>40</v>
      </c>
      <c r="I1745" t="s">
        <v>171</v>
      </c>
      <c r="J1745">
        <v>99</v>
      </c>
      <c r="K1745" t="s">
        <v>47</v>
      </c>
      <c r="L1745">
        <v>99</v>
      </c>
      <c r="M1745" t="s">
        <v>26</v>
      </c>
      <c r="N1745">
        <v>99</v>
      </c>
      <c r="O1745" t="s">
        <v>27</v>
      </c>
      <c r="P1745">
        <v>99</v>
      </c>
      <c r="Q1745" t="s">
        <v>42</v>
      </c>
      <c r="R1745">
        <v>983481</v>
      </c>
      <c r="V1745" s="3" t="str">
        <f t="shared" si="55"/>
        <v>.</v>
      </c>
      <c r="W1745" s="3" t="str">
        <f>IF(AND(T1745&lt;&gt;"_U",T1745&lt;&gt;"c",J1745&lt;&gt;9,J1745&lt;&gt;99),IFERROR(VLOOKUP(A1745,'Health Total'!$A$2:$W$10000,18,0),"."),".")</f>
        <v>.</v>
      </c>
    </row>
    <row r="1746" spans="1:23" x14ac:dyDescent="0.2">
      <c r="A1746" s="1" t="str">
        <f t="shared" si="54"/>
        <v>2023|Area outside health region|Male / TÄne</v>
      </c>
      <c r="B1746" t="s">
        <v>20</v>
      </c>
      <c r="C1746" t="s">
        <v>21</v>
      </c>
      <c r="D1746" t="s">
        <v>22</v>
      </c>
      <c r="E1746" t="s">
        <v>23</v>
      </c>
      <c r="F1746">
        <v>2023</v>
      </c>
      <c r="G1746">
        <v>2023</v>
      </c>
      <c r="H1746">
        <v>90</v>
      </c>
      <c r="I1746" t="s">
        <v>170</v>
      </c>
      <c r="J1746">
        <v>1</v>
      </c>
      <c r="K1746" t="s">
        <v>30</v>
      </c>
      <c r="L1746">
        <v>99</v>
      </c>
      <c r="M1746" t="s">
        <v>26</v>
      </c>
      <c r="N1746">
        <v>99</v>
      </c>
      <c r="O1746" t="s">
        <v>27</v>
      </c>
      <c r="P1746">
        <v>1</v>
      </c>
      <c r="Q1746" t="s">
        <v>34</v>
      </c>
      <c r="R1746">
        <v>36</v>
      </c>
      <c r="V1746" s="3">
        <f t="shared" si="55"/>
        <v>32.43</v>
      </c>
      <c r="W1746" s="3">
        <f>IF(AND(T1746&lt;&gt;"_U",T1746&lt;&gt;"c",J1746&lt;&gt;9,J1746&lt;&gt;99),IFERROR(VLOOKUP(A1746,'Health Total'!$A$2:$W$10000,18,0),"."),".")</f>
        <v>111</v>
      </c>
    </row>
    <row r="1747" spans="1:23" x14ac:dyDescent="0.2">
      <c r="A1747" s="1" t="str">
        <f t="shared" si="54"/>
        <v>2023|Area outside health region|Female / Wahine</v>
      </c>
      <c r="B1747" t="s">
        <v>20</v>
      </c>
      <c r="C1747" t="s">
        <v>21</v>
      </c>
      <c r="D1747" t="s">
        <v>22</v>
      </c>
      <c r="E1747" t="s">
        <v>23</v>
      </c>
      <c r="F1747">
        <v>2023</v>
      </c>
      <c r="G1747">
        <v>2023</v>
      </c>
      <c r="H1747">
        <v>90</v>
      </c>
      <c r="I1747" t="s">
        <v>170</v>
      </c>
      <c r="J1747">
        <v>1</v>
      </c>
      <c r="K1747" t="s">
        <v>30</v>
      </c>
      <c r="L1747">
        <v>99</v>
      </c>
      <c r="M1747" t="s">
        <v>26</v>
      </c>
      <c r="N1747">
        <v>99</v>
      </c>
      <c r="O1747" t="s">
        <v>27</v>
      </c>
      <c r="P1747">
        <v>2</v>
      </c>
      <c r="Q1747" t="s">
        <v>31</v>
      </c>
      <c r="R1747">
        <v>27</v>
      </c>
      <c r="V1747" s="3">
        <f t="shared" si="55"/>
        <v>42.86</v>
      </c>
      <c r="W1747" s="3">
        <f>IF(AND(T1747&lt;&gt;"_U",T1747&lt;&gt;"c",J1747&lt;&gt;9,J1747&lt;&gt;99),IFERROR(VLOOKUP(A1747,'Health Total'!$A$2:$W$10000,18,0),"."),".")</f>
        <v>63</v>
      </c>
    </row>
    <row r="1748" spans="1:23" x14ac:dyDescent="0.2">
      <c r="A1748" s="1" t="str">
        <f t="shared" si="54"/>
        <v>2023|Area outside health region|Another gender / He ira kÄ“ anÅ</v>
      </c>
      <c r="B1748" t="s">
        <v>20</v>
      </c>
      <c r="C1748" t="s">
        <v>21</v>
      </c>
      <c r="D1748" t="s">
        <v>22</v>
      </c>
      <c r="E1748" t="s">
        <v>23</v>
      </c>
      <c r="F1748">
        <v>2023</v>
      </c>
      <c r="G1748">
        <v>2023</v>
      </c>
      <c r="H1748">
        <v>90</v>
      </c>
      <c r="I1748" t="s">
        <v>170</v>
      </c>
      <c r="J1748">
        <v>1</v>
      </c>
      <c r="K1748" t="s">
        <v>30</v>
      </c>
      <c r="L1748">
        <v>99</v>
      </c>
      <c r="M1748" t="s">
        <v>26</v>
      </c>
      <c r="N1748">
        <v>99</v>
      </c>
      <c r="O1748" t="s">
        <v>27</v>
      </c>
      <c r="P1748">
        <v>3</v>
      </c>
      <c r="Q1748" t="s">
        <v>28</v>
      </c>
      <c r="R1748">
        <v>0</v>
      </c>
      <c r="V1748" s="3">
        <f t="shared" si="55"/>
        <v>0</v>
      </c>
      <c r="W1748" s="3">
        <f>IF(AND(T1748&lt;&gt;"_U",T1748&lt;&gt;"c",J1748&lt;&gt;9,J1748&lt;&gt;99),IFERROR(VLOOKUP(A1748,'Health Total'!$A$2:$W$10000,18,0),"."),".")</f>
        <v>3</v>
      </c>
    </row>
    <row r="1749" spans="1:23" x14ac:dyDescent="0.2">
      <c r="A1749" s="1" t="str">
        <f t="shared" si="54"/>
        <v>2023|Area outside health region|Total - gender</v>
      </c>
      <c r="B1749" t="s">
        <v>20</v>
      </c>
      <c r="C1749" t="s">
        <v>21</v>
      </c>
      <c r="D1749" t="s">
        <v>22</v>
      </c>
      <c r="E1749" t="s">
        <v>23</v>
      </c>
      <c r="F1749">
        <v>2023</v>
      </c>
      <c r="G1749">
        <v>2023</v>
      </c>
      <c r="H1749">
        <v>90</v>
      </c>
      <c r="I1749" t="s">
        <v>170</v>
      </c>
      <c r="J1749">
        <v>1</v>
      </c>
      <c r="K1749" t="s">
        <v>30</v>
      </c>
      <c r="L1749">
        <v>99</v>
      </c>
      <c r="M1749" t="s">
        <v>26</v>
      </c>
      <c r="N1749">
        <v>99</v>
      </c>
      <c r="O1749" t="s">
        <v>27</v>
      </c>
      <c r="P1749">
        <v>99</v>
      </c>
      <c r="Q1749" t="s">
        <v>42</v>
      </c>
      <c r="R1749">
        <v>63</v>
      </c>
      <c r="V1749" s="3">
        <f t="shared" si="55"/>
        <v>35.590000000000003</v>
      </c>
      <c r="W1749" s="3">
        <f>IF(AND(T1749&lt;&gt;"_U",T1749&lt;&gt;"c",J1749&lt;&gt;9,J1749&lt;&gt;99),IFERROR(VLOOKUP(A1749,'Health Total'!$A$2:$W$10000,18,0),"."),".")</f>
        <v>177</v>
      </c>
    </row>
    <row r="1750" spans="1:23" x14ac:dyDescent="0.2">
      <c r="A1750" s="1" t="str">
        <f t="shared" si="54"/>
        <v>2023|Area outside health region|Male / TÄne</v>
      </c>
      <c r="B1750" t="s">
        <v>20</v>
      </c>
      <c r="C1750" t="s">
        <v>21</v>
      </c>
      <c r="D1750" t="s">
        <v>22</v>
      </c>
      <c r="E1750" t="s">
        <v>23</v>
      </c>
      <c r="F1750">
        <v>2023</v>
      </c>
      <c r="G1750">
        <v>2023</v>
      </c>
      <c r="H1750">
        <v>90</v>
      </c>
      <c r="I1750" t="s">
        <v>170</v>
      </c>
      <c r="J1750">
        <v>2</v>
      </c>
      <c r="K1750" t="s">
        <v>41</v>
      </c>
      <c r="L1750">
        <v>99</v>
      </c>
      <c r="M1750" t="s">
        <v>26</v>
      </c>
      <c r="N1750">
        <v>99</v>
      </c>
      <c r="O1750" t="s">
        <v>27</v>
      </c>
      <c r="P1750">
        <v>1</v>
      </c>
      <c r="Q1750" t="s">
        <v>34</v>
      </c>
      <c r="R1750">
        <v>0</v>
      </c>
      <c r="V1750" s="3">
        <f t="shared" si="55"/>
        <v>0</v>
      </c>
      <c r="W1750" s="3">
        <f>IF(AND(T1750&lt;&gt;"_U",T1750&lt;&gt;"c",J1750&lt;&gt;9,J1750&lt;&gt;99),IFERROR(VLOOKUP(A1750,'Health Total'!$A$2:$W$10000,18,0),"."),".")</f>
        <v>111</v>
      </c>
    </row>
    <row r="1751" spans="1:23" x14ac:dyDescent="0.2">
      <c r="A1751" s="1" t="str">
        <f t="shared" si="54"/>
        <v>2023|Area outside health region|Female / Wahine</v>
      </c>
      <c r="B1751" t="s">
        <v>20</v>
      </c>
      <c r="C1751" t="s">
        <v>21</v>
      </c>
      <c r="D1751" t="s">
        <v>22</v>
      </c>
      <c r="E1751" t="s">
        <v>23</v>
      </c>
      <c r="F1751">
        <v>2023</v>
      </c>
      <c r="G1751">
        <v>2023</v>
      </c>
      <c r="H1751">
        <v>90</v>
      </c>
      <c r="I1751" t="s">
        <v>170</v>
      </c>
      <c r="J1751">
        <v>2</v>
      </c>
      <c r="K1751" t="s">
        <v>41</v>
      </c>
      <c r="L1751">
        <v>99</v>
      </c>
      <c r="M1751" t="s">
        <v>26</v>
      </c>
      <c r="N1751">
        <v>99</v>
      </c>
      <c r="O1751" t="s">
        <v>27</v>
      </c>
      <c r="P1751">
        <v>2</v>
      </c>
      <c r="Q1751" t="s">
        <v>31</v>
      </c>
      <c r="R1751">
        <v>0</v>
      </c>
      <c r="V1751" s="3">
        <f t="shared" si="55"/>
        <v>0</v>
      </c>
      <c r="W1751" s="3">
        <f>IF(AND(T1751&lt;&gt;"_U",T1751&lt;&gt;"c",J1751&lt;&gt;9,J1751&lt;&gt;99),IFERROR(VLOOKUP(A1751,'Health Total'!$A$2:$W$10000,18,0),"."),".")</f>
        <v>63</v>
      </c>
    </row>
    <row r="1752" spans="1:23" x14ac:dyDescent="0.2">
      <c r="A1752" s="1" t="str">
        <f t="shared" si="54"/>
        <v>2023|Area outside health region|Another gender / He ira kÄ“ anÅ</v>
      </c>
      <c r="B1752" t="s">
        <v>20</v>
      </c>
      <c r="C1752" t="s">
        <v>21</v>
      </c>
      <c r="D1752" t="s">
        <v>22</v>
      </c>
      <c r="E1752" t="s">
        <v>23</v>
      </c>
      <c r="F1752">
        <v>2023</v>
      </c>
      <c r="G1752">
        <v>2023</v>
      </c>
      <c r="H1752">
        <v>90</v>
      </c>
      <c r="I1752" t="s">
        <v>170</v>
      </c>
      <c r="J1752">
        <v>2</v>
      </c>
      <c r="K1752" t="s">
        <v>41</v>
      </c>
      <c r="L1752">
        <v>99</v>
      </c>
      <c r="M1752" t="s">
        <v>26</v>
      </c>
      <c r="N1752">
        <v>99</v>
      </c>
      <c r="O1752" t="s">
        <v>27</v>
      </c>
      <c r="P1752">
        <v>3</v>
      </c>
      <c r="Q1752" t="s">
        <v>28</v>
      </c>
      <c r="R1752">
        <v>0</v>
      </c>
      <c r="V1752" s="3">
        <f t="shared" si="55"/>
        <v>0</v>
      </c>
      <c r="W1752" s="3">
        <f>IF(AND(T1752&lt;&gt;"_U",T1752&lt;&gt;"c",J1752&lt;&gt;9,J1752&lt;&gt;99),IFERROR(VLOOKUP(A1752,'Health Total'!$A$2:$W$10000,18,0),"."),".")</f>
        <v>3</v>
      </c>
    </row>
    <row r="1753" spans="1:23" x14ac:dyDescent="0.2">
      <c r="A1753" s="1" t="str">
        <f t="shared" si="54"/>
        <v>2023|Area outside health region|Total - gender</v>
      </c>
      <c r="B1753" t="s">
        <v>20</v>
      </c>
      <c r="C1753" t="s">
        <v>21</v>
      </c>
      <c r="D1753" t="s">
        <v>22</v>
      </c>
      <c r="E1753" t="s">
        <v>23</v>
      </c>
      <c r="F1753">
        <v>2023</v>
      </c>
      <c r="G1753">
        <v>2023</v>
      </c>
      <c r="H1753">
        <v>90</v>
      </c>
      <c r="I1753" t="s">
        <v>170</v>
      </c>
      <c r="J1753">
        <v>2</v>
      </c>
      <c r="K1753" t="s">
        <v>41</v>
      </c>
      <c r="L1753">
        <v>99</v>
      </c>
      <c r="M1753" t="s">
        <v>26</v>
      </c>
      <c r="N1753">
        <v>99</v>
      </c>
      <c r="O1753" t="s">
        <v>27</v>
      </c>
      <c r="P1753">
        <v>99</v>
      </c>
      <c r="Q1753" t="s">
        <v>42</v>
      </c>
      <c r="R1753">
        <v>0</v>
      </c>
      <c r="V1753" s="3">
        <f t="shared" si="55"/>
        <v>0</v>
      </c>
      <c r="W1753" s="3">
        <f>IF(AND(T1753&lt;&gt;"_U",T1753&lt;&gt;"c",J1753&lt;&gt;9,J1753&lt;&gt;99),IFERROR(VLOOKUP(A1753,'Health Total'!$A$2:$W$10000,18,0),"."),".")</f>
        <v>177</v>
      </c>
    </row>
    <row r="1754" spans="1:23" x14ac:dyDescent="0.2">
      <c r="A1754" s="1" t="str">
        <f t="shared" si="54"/>
        <v>2023|Area outside health region|Male / TÄne</v>
      </c>
      <c r="B1754" t="s">
        <v>20</v>
      </c>
      <c r="C1754" t="s">
        <v>21</v>
      </c>
      <c r="D1754" t="s">
        <v>22</v>
      </c>
      <c r="E1754" t="s">
        <v>23</v>
      </c>
      <c r="F1754">
        <v>2023</v>
      </c>
      <c r="G1754">
        <v>2023</v>
      </c>
      <c r="H1754">
        <v>90</v>
      </c>
      <c r="I1754" t="s">
        <v>170</v>
      </c>
      <c r="J1754">
        <v>3</v>
      </c>
      <c r="K1754" t="s">
        <v>39</v>
      </c>
      <c r="L1754">
        <v>99</v>
      </c>
      <c r="M1754" t="s">
        <v>26</v>
      </c>
      <c r="N1754">
        <v>99</v>
      </c>
      <c r="O1754" t="s">
        <v>27</v>
      </c>
      <c r="P1754">
        <v>1</v>
      </c>
      <c r="Q1754" t="s">
        <v>34</v>
      </c>
      <c r="R1754">
        <v>9</v>
      </c>
      <c r="V1754" s="3">
        <f t="shared" si="55"/>
        <v>8.11</v>
      </c>
      <c r="W1754" s="3">
        <f>IF(AND(T1754&lt;&gt;"_U",T1754&lt;&gt;"c",J1754&lt;&gt;9,J1754&lt;&gt;99),IFERROR(VLOOKUP(A1754,'Health Total'!$A$2:$W$10000,18,0),"."),".")</f>
        <v>111</v>
      </c>
    </row>
    <row r="1755" spans="1:23" x14ac:dyDescent="0.2">
      <c r="A1755" s="1" t="str">
        <f t="shared" si="54"/>
        <v>2023|Area outside health region|Female / Wahine</v>
      </c>
      <c r="B1755" t="s">
        <v>20</v>
      </c>
      <c r="C1755" t="s">
        <v>21</v>
      </c>
      <c r="D1755" t="s">
        <v>22</v>
      </c>
      <c r="E1755" t="s">
        <v>23</v>
      </c>
      <c r="F1755">
        <v>2023</v>
      </c>
      <c r="G1755">
        <v>2023</v>
      </c>
      <c r="H1755">
        <v>90</v>
      </c>
      <c r="I1755" t="s">
        <v>170</v>
      </c>
      <c r="J1755">
        <v>3</v>
      </c>
      <c r="K1755" t="s">
        <v>39</v>
      </c>
      <c r="L1755">
        <v>99</v>
      </c>
      <c r="M1755" t="s">
        <v>26</v>
      </c>
      <c r="N1755">
        <v>99</v>
      </c>
      <c r="O1755" t="s">
        <v>27</v>
      </c>
      <c r="P1755">
        <v>2</v>
      </c>
      <c r="Q1755" t="s">
        <v>31</v>
      </c>
      <c r="R1755">
        <v>3</v>
      </c>
      <c r="V1755" s="3">
        <f t="shared" si="55"/>
        <v>4.76</v>
      </c>
      <c r="W1755" s="3">
        <f>IF(AND(T1755&lt;&gt;"_U",T1755&lt;&gt;"c",J1755&lt;&gt;9,J1755&lt;&gt;99),IFERROR(VLOOKUP(A1755,'Health Total'!$A$2:$W$10000,18,0),"."),".")</f>
        <v>63</v>
      </c>
    </row>
    <row r="1756" spans="1:23" x14ac:dyDescent="0.2">
      <c r="A1756" s="1" t="str">
        <f t="shared" si="54"/>
        <v>2023|Area outside health region|Another gender / He ira kÄ“ anÅ</v>
      </c>
      <c r="B1756" t="s">
        <v>20</v>
      </c>
      <c r="C1756" t="s">
        <v>21</v>
      </c>
      <c r="D1756" t="s">
        <v>22</v>
      </c>
      <c r="E1756" t="s">
        <v>23</v>
      </c>
      <c r="F1756">
        <v>2023</v>
      </c>
      <c r="G1756">
        <v>2023</v>
      </c>
      <c r="H1756">
        <v>90</v>
      </c>
      <c r="I1756" t="s">
        <v>170</v>
      </c>
      <c r="J1756">
        <v>3</v>
      </c>
      <c r="K1756" t="s">
        <v>39</v>
      </c>
      <c r="L1756">
        <v>99</v>
      </c>
      <c r="M1756" t="s">
        <v>26</v>
      </c>
      <c r="N1756">
        <v>99</v>
      </c>
      <c r="O1756" t="s">
        <v>27</v>
      </c>
      <c r="P1756">
        <v>3</v>
      </c>
      <c r="Q1756" t="s">
        <v>28</v>
      </c>
      <c r="R1756">
        <v>0</v>
      </c>
      <c r="V1756" s="3">
        <f t="shared" si="55"/>
        <v>0</v>
      </c>
      <c r="W1756" s="3">
        <f>IF(AND(T1756&lt;&gt;"_U",T1756&lt;&gt;"c",J1756&lt;&gt;9,J1756&lt;&gt;99),IFERROR(VLOOKUP(A1756,'Health Total'!$A$2:$W$10000,18,0),"."),".")</f>
        <v>3</v>
      </c>
    </row>
    <row r="1757" spans="1:23" x14ac:dyDescent="0.2">
      <c r="A1757" s="1" t="str">
        <f t="shared" si="54"/>
        <v>2023|Area outside health region|Total - gender</v>
      </c>
      <c r="B1757" t="s">
        <v>20</v>
      </c>
      <c r="C1757" t="s">
        <v>21</v>
      </c>
      <c r="D1757" t="s">
        <v>22</v>
      </c>
      <c r="E1757" t="s">
        <v>23</v>
      </c>
      <c r="F1757">
        <v>2023</v>
      </c>
      <c r="G1757">
        <v>2023</v>
      </c>
      <c r="H1757">
        <v>90</v>
      </c>
      <c r="I1757" t="s">
        <v>170</v>
      </c>
      <c r="J1757">
        <v>3</v>
      </c>
      <c r="K1757" t="s">
        <v>39</v>
      </c>
      <c r="L1757">
        <v>99</v>
      </c>
      <c r="M1757" t="s">
        <v>26</v>
      </c>
      <c r="N1757">
        <v>99</v>
      </c>
      <c r="O1757" t="s">
        <v>27</v>
      </c>
      <c r="P1757">
        <v>99</v>
      </c>
      <c r="Q1757" t="s">
        <v>42</v>
      </c>
      <c r="R1757">
        <v>12</v>
      </c>
      <c r="V1757" s="3">
        <f t="shared" si="55"/>
        <v>6.78</v>
      </c>
      <c r="W1757" s="3">
        <f>IF(AND(T1757&lt;&gt;"_U",T1757&lt;&gt;"c",J1757&lt;&gt;9,J1757&lt;&gt;99),IFERROR(VLOOKUP(A1757,'Health Total'!$A$2:$W$10000,18,0),"."),".")</f>
        <v>177</v>
      </c>
    </row>
    <row r="1758" spans="1:23" x14ac:dyDescent="0.2">
      <c r="A1758" s="1" t="str">
        <f t="shared" si="54"/>
        <v>2023|Area outside health region|Male / TÄne</v>
      </c>
      <c r="B1758" t="s">
        <v>20</v>
      </c>
      <c r="C1758" t="s">
        <v>21</v>
      </c>
      <c r="D1758" t="s">
        <v>22</v>
      </c>
      <c r="E1758" t="s">
        <v>23</v>
      </c>
      <c r="F1758">
        <v>2023</v>
      </c>
      <c r="G1758">
        <v>2023</v>
      </c>
      <c r="H1758">
        <v>90</v>
      </c>
      <c r="I1758" t="s">
        <v>170</v>
      </c>
      <c r="J1758">
        <v>4</v>
      </c>
      <c r="K1758" t="s">
        <v>54</v>
      </c>
      <c r="L1758">
        <v>99</v>
      </c>
      <c r="M1758" t="s">
        <v>26</v>
      </c>
      <c r="N1758">
        <v>99</v>
      </c>
      <c r="O1758" t="s">
        <v>27</v>
      </c>
      <c r="P1758">
        <v>1</v>
      </c>
      <c r="Q1758" t="s">
        <v>34</v>
      </c>
      <c r="R1758">
        <v>27</v>
      </c>
      <c r="V1758" s="3">
        <f t="shared" si="55"/>
        <v>24.32</v>
      </c>
      <c r="W1758" s="3">
        <f>IF(AND(T1758&lt;&gt;"_U",T1758&lt;&gt;"c",J1758&lt;&gt;9,J1758&lt;&gt;99),IFERROR(VLOOKUP(A1758,'Health Total'!$A$2:$W$10000,18,0),"."),".")</f>
        <v>111</v>
      </c>
    </row>
    <row r="1759" spans="1:23" x14ac:dyDescent="0.2">
      <c r="A1759" s="1" t="str">
        <f t="shared" si="54"/>
        <v>2023|Area outside health region|Female / Wahine</v>
      </c>
      <c r="B1759" t="s">
        <v>20</v>
      </c>
      <c r="C1759" t="s">
        <v>21</v>
      </c>
      <c r="D1759" t="s">
        <v>22</v>
      </c>
      <c r="E1759" t="s">
        <v>23</v>
      </c>
      <c r="F1759">
        <v>2023</v>
      </c>
      <c r="G1759">
        <v>2023</v>
      </c>
      <c r="H1759">
        <v>90</v>
      </c>
      <c r="I1759" t="s">
        <v>170</v>
      </c>
      <c r="J1759">
        <v>4</v>
      </c>
      <c r="K1759" t="s">
        <v>54</v>
      </c>
      <c r="L1759">
        <v>99</v>
      </c>
      <c r="M1759" t="s">
        <v>26</v>
      </c>
      <c r="N1759">
        <v>99</v>
      </c>
      <c r="O1759" t="s">
        <v>27</v>
      </c>
      <c r="P1759">
        <v>2</v>
      </c>
      <c r="Q1759" t="s">
        <v>31</v>
      </c>
      <c r="R1759">
        <v>12</v>
      </c>
      <c r="V1759" s="3">
        <f t="shared" si="55"/>
        <v>19.05</v>
      </c>
      <c r="W1759" s="3">
        <f>IF(AND(T1759&lt;&gt;"_U",T1759&lt;&gt;"c",J1759&lt;&gt;9,J1759&lt;&gt;99),IFERROR(VLOOKUP(A1759,'Health Total'!$A$2:$W$10000,18,0),"."),".")</f>
        <v>63</v>
      </c>
    </row>
    <row r="1760" spans="1:23" x14ac:dyDescent="0.2">
      <c r="A1760" s="1" t="str">
        <f t="shared" si="54"/>
        <v>2023|Area outside health region|Another gender / He ira kÄ“ anÅ</v>
      </c>
      <c r="B1760" t="s">
        <v>20</v>
      </c>
      <c r="C1760" t="s">
        <v>21</v>
      </c>
      <c r="D1760" t="s">
        <v>22</v>
      </c>
      <c r="E1760" t="s">
        <v>23</v>
      </c>
      <c r="F1760">
        <v>2023</v>
      </c>
      <c r="G1760">
        <v>2023</v>
      </c>
      <c r="H1760">
        <v>90</v>
      </c>
      <c r="I1760" t="s">
        <v>170</v>
      </c>
      <c r="J1760">
        <v>4</v>
      </c>
      <c r="K1760" t="s">
        <v>54</v>
      </c>
      <c r="L1760">
        <v>99</v>
      </c>
      <c r="M1760" t="s">
        <v>26</v>
      </c>
      <c r="N1760">
        <v>99</v>
      </c>
      <c r="O1760" t="s">
        <v>27</v>
      </c>
      <c r="P1760">
        <v>3</v>
      </c>
      <c r="Q1760" t="s">
        <v>28</v>
      </c>
      <c r="R1760">
        <v>0</v>
      </c>
      <c r="V1760" s="3">
        <f t="shared" si="55"/>
        <v>0</v>
      </c>
      <c r="W1760" s="3">
        <f>IF(AND(T1760&lt;&gt;"_U",T1760&lt;&gt;"c",J1760&lt;&gt;9,J1760&lt;&gt;99),IFERROR(VLOOKUP(A1760,'Health Total'!$A$2:$W$10000,18,0),"."),".")</f>
        <v>3</v>
      </c>
    </row>
    <row r="1761" spans="1:23" x14ac:dyDescent="0.2">
      <c r="A1761" s="1" t="str">
        <f t="shared" si="54"/>
        <v>2023|Area outside health region|Total - gender</v>
      </c>
      <c r="B1761" t="s">
        <v>20</v>
      </c>
      <c r="C1761" t="s">
        <v>21</v>
      </c>
      <c r="D1761" t="s">
        <v>22</v>
      </c>
      <c r="E1761" t="s">
        <v>23</v>
      </c>
      <c r="F1761">
        <v>2023</v>
      </c>
      <c r="G1761">
        <v>2023</v>
      </c>
      <c r="H1761">
        <v>90</v>
      </c>
      <c r="I1761" t="s">
        <v>170</v>
      </c>
      <c r="J1761">
        <v>4</v>
      </c>
      <c r="K1761" t="s">
        <v>54</v>
      </c>
      <c r="L1761">
        <v>99</v>
      </c>
      <c r="M1761" t="s">
        <v>26</v>
      </c>
      <c r="N1761">
        <v>99</v>
      </c>
      <c r="O1761" t="s">
        <v>27</v>
      </c>
      <c r="P1761">
        <v>99</v>
      </c>
      <c r="Q1761" t="s">
        <v>42</v>
      </c>
      <c r="R1761">
        <v>39</v>
      </c>
      <c r="V1761" s="3">
        <f t="shared" si="55"/>
        <v>22.03</v>
      </c>
      <c r="W1761" s="3">
        <f>IF(AND(T1761&lt;&gt;"_U",T1761&lt;&gt;"c",J1761&lt;&gt;9,J1761&lt;&gt;99),IFERROR(VLOOKUP(A1761,'Health Total'!$A$2:$W$10000,18,0),"."),".")</f>
        <v>177</v>
      </c>
    </row>
    <row r="1762" spans="1:23" x14ac:dyDescent="0.2">
      <c r="A1762" s="1" t="str">
        <f t="shared" si="54"/>
        <v>2023|Area outside health region|Male / TÄne</v>
      </c>
      <c r="B1762" t="s">
        <v>20</v>
      </c>
      <c r="C1762" t="s">
        <v>21</v>
      </c>
      <c r="D1762" t="s">
        <v>22</v>
      </c>
      <c r="E1762" t="s">
        <v>23</v>
      </c>
      <c r="F1762">
        <v>2023</v>
      </c>
      <c r="G1762">
        <v>2023</v>
      </c>
      <c r="H1762">
        <v>90</v>
      </c>
      <c r="I1762" t="s">
        <v>170</v>
      </c>
      <c r="J1762">
        <v>5</v>
      </c>
      <c r="K1762" t="s">
        <v>33</v>
      </c>
      <c r="L1762">
        <v>99</v>
      </c>
      <c r="M1762" t="s">
        <v>26</v>
      </c>
      <c r="N1762">
        <v>99</v>
      </c>
      <c r="O1762" t="s">
        <v>27</v>
      </c>
      <c r="P1762">
        <v>1</v>
      </c>
      <c r="Q1762" t="s">
        <v>34</v>
      </c>
      <c r="R1762">
        <v>6</v>
      </c>
      <c r="V1762" s="3">
        <f t="shared" si="55"/>
        <v>5.41</v>
      </c>
      <c r="W1762" s="3">
        <f>IF(AND(T1762&lt;&gt;"_U",T1762&lt;&gt;"c",J1762&lt;&gt;9,J1762&lt;&gt;99),IFERROR(VLOOKUP(A1762,'Health Total'!$A$2:$W$10000,18,0),"."),".")</f>
        <v>111</v>
      </c>
    </row>
    <row r="1763" spans="1:23" x14ac:dyDescent="0.2">
      <c r="A1763" s="1" t="str">
        <f t="shared" si="54"/>
        <v>2023|Area outside health region|Female / Wahine</v>
      </c>
      <c r="B1763" t="s">
        <v>20</v>
      </c>
      <c r="C1763" t="s">
        <v>21</v>
      </c>
      <c r="D1763" t="s">
        <v>22</v>
      </c>
      <c r="E1763" t="s">
        <v>23</v>
      </c>
      <c r="F1763">
        <v>2023</v>
      </c>
      <c r="G1763">
        <v>2023</v>
      </c>
      <c r="H1763">
        <v>90</v>
      </c>
      <c r="I1763" t="s">
        <v>170</v>
      </c>
      <c r="J1763">
        <v>5</v>
      </c>
      <c r="K1763" t="s">
        <v>33</v>
      </c>
      <c r="L1763">
        <v>99</v>
      </c>
      <c r="M1763" t="s">
        <v>26</v>
      </c>
      <c r="N1763">
        <v>99</v>
      </c>
      <c r="O1763" t="s">
        <v>27</v>
      </c>
      <c r="P1763">
        <v>2</v>
      </c>
      <c r="Q1763" t="s">
        <v>31</v>
      </c>
      <c r="R1763">
        <v>3</v>
      </c>
      <c r="V1763" s="3">
        <f t="shared" si="55"/>
        <v>4.76</v>
      </c>
      <c r="W1763" s="3">
        <f>IF(AND(T1763&lt;&gt;"_U",T1763&lt;&gt;"c",J1763&lt;&gt;9,J1763&lt;&gt;99),IFERROR(VLOOKUP(A1763,'Health Total'!$A$2:$W$10000,18,0),"."),".")</f>
        <v>63</v>
      </c>
    </row>
    <row r="1764" spans="1:23" x14ac:dyDescent="0.2">
      <c r="A1764" s="1" t="str">
        <f t="shared" si="54"/>
        <v>2023|Area outside health region|Another gender / He ira kÄ“ anÅ</v>
      </c>
      <c r="B1764" t="s">
        <v>20</v>
      </c>
      <c r="C1764" t="s">
        <v>21</v>
      </c>
      <c r="D1764" t="s">
        <v>22</v>
      </c>
      <c r="E1764" t="s">
        <v>23</v>
      </c>
      <c r="F1764">
        <v>2023</v>
      </c>
      <c r="G1764">
        <v>2023</v>
      </c>
      <c r="H1764">
        <v>90</v>
      </c>
      <c r="I1764" t="s">
        <v>170</v>
      </c>
      <c r="J1764">
        <v>5</v>
      </c>
      <c r="K1764" t="s">
        <v>33</v>
      </c>
      <c r="L1764">
        <v>99</v>
      </c>
      <c r="M1764" t="s">
        <v>26</v>
      </c>
      <c r="N1764">
        <v>99</v>
      </c>
      <c r="O1764" t="s">
        <v>27</v>
      </c>
      <c r="P1764">
        <v>3</v>
      </c>
      <c r="Q1764" t="s">
        <v>28</v>
      </c>
      <c r="R1764">
        <v>3</v>
      </c>
      <c r="V1764" s="3">
        <f t="shared" si="55"/>
        <v>100</v>
      </c>
      <c r="W1764" s="3">
        <f>IF(AND(T1764&lt;&gt;"_U",T1764&lt;&gt;"c",J1764&lt;&gt;9,J1764&lt;&gt;99),IFERROR(VLOOKUP(A1764,'Health Total'!$A$2:$W$10000,18,0),"."),".")</f>
        <v>3</v>
      </c>
    </row>
    <row r="1765" spans="1:23" x14ac:dyDescent="0.2">
      <c r="A1765" s="1" t="str">
        <f t="shared" si="54"/>
        <v>2023|Area outside health region|Total - gender</v>
      </c>
      <c r="B1765" t="s">
        <v>20</v>
      </c>
      <c r="C1765" t="s">
        <v>21</v>
      </c>
      <c r="D1765" t="s">
        <v>22</v>
      </c>
      <c r="E1765" t="s">
        <v>23</v>
      </c>
      <c r="F1765">
        <v>2023</v>
      </c>
      <c r="G1765">
        <v>2023</v>
      </c>
      <c r="H1765">
        <v>90</v>
      </c>
      <c r="I1765" t="s">
        <v>170</v>
      </c>
      <c r="J1765">
        <v>5</v>
      </c>
      <c r="K1765" t="s">
        <v>33</v>
      </c>
      <c r="L1765">
        <v>99</v>
      </c>
      <c r="M1765" t="s">
        <v>26</v>
      </c>
      <c r="N1765">
        <v>99</v>
      </c>
      <c r="O1765" t="s">
        <v>27</v>
      </c>
      <c r="P1765">
        <v>99</v>
      </c>
      <c r="Q1765" t="s">
        <v>42</v>
      </c>
      <c r="R1765">
        <v>6</v>
      </c>
      <c r="V1765" s="3">
        <f t="shared" si="55"/>
        <v>3.39</v>
      </c>
      <c r="W1765" s="3">
        <f>IF(AND(T1765&lt;&gt;"_U",T1765&lt;&gt;"c",J1765&lt;&gt;9,J1765&lt;&gt;99),IFERROR(VLOOKUP(A1765,'Health Total'!$A$2:$W$10000,18,0),"."),".")</f>
        <v>177</v>
      </c>
    </row>
    <row r="1766" spans="1:23" x14ac:dyDescent="0.2">
      <c r="A1766" s="1" t="str">
        <f t="shared" si="54"/>
        <v>2023|Area outside health region|Male / TÄne</v>
      </c>
      <c r="B1766" t="s">
        <v>20</v>
      </c>
      <c r="C1766" t="s">
        <v>21</v>
      </c>
      <c r="D1766" t="s">
        <v>22</v>
      </c>
      <c r="E1766" t="s">
        <v>23</v>
      </c>
      <c r="F1766">
        <v>2023</v>
      </c>
      <c r="G1766">
        <v>2023</v>
      </c>
      <c r="H1766">
        <v>90</v>
      </c>
      <c r="I1766" t="s">
        <v>170</v>
      </c>
      <c r="J1766">
        <v>6</v>
      </c>
      <c r="K1766" t="s">
        <v>52</v>
      </c>
      <c r="L1766">
        <v>99</v>
      </c>
      <c r="M1766" t="s">
        <v>26</v>
      </c>
      <c r="N1766">
        <v>99</v>
      </c>
      <c r="O1766" t="s">
        <v>27</v>
      </c>
      <c r="P1766">
        <v>1</v>
      </c>
      <c r="Q1766" t="s">
        <v>34</v>
      </c>
      <c r="R1766">
        <v>36</v>
      </c>
      <c r="V1766" s="3">
        <f t="shared" si="55"/>
        <v>32.43</v>
      </c>
      <c r="W1766" s="3">
        <f>IF(AND(T1766&lt;&gt;"_U",T1766&lt;&gt;"c",J1766&lt;&gt;9,J1766&lt;&gt;99),IFERROR(VLOOKUP(A1766,'Health Total'!$A$2:$W$10000,18,0),"."),".")</f>
        <v>111</v>
      </c>
    </row>
    <row r="1767" spans="1:23" x14ac:dyDescent="0.2">
      <c r="A1767" s="1" t="str">
        <f t="shared" si="54"/>
        <v>2023|Area outside health region|Female / Wahine</v>
      </c>
      <c r="B1767" t="s">
        <v>20</v>
      </c>
      <c r="C1767" t="s">
        <v>21</v>
      </c>
      <c r="D1767" t="s">
        <v>22</v>
      </c>
      <c r="E1767" t="s">
        <v>23</v>
      </c>
      <c r="F1767">
        <v>2023</v>
      </c>
      <c r="G1767">
        <v>2023</v>
      </c>
      <c r="H1767">
        <v>90</v>
      </c>
      <c r="I1767" t="s">
        <v>170</v>
      </c>
      <c r="J1767">
        <v>6</v>
      </c>
      <c r="K1767" t="s">
        <v>52</v>
      </c>
      <c r="L1767">
        <v>99</v>
      </c>
      <c r="M1767" t="s">
        <v>26</v>
      </c>
      <c r="N1767">
        <v>99</v>
      </c>
      <c r="O1767" t="s">
        <v>27</v>
      </c>
      <c r="P1767">
        <v>2</v>
      </c>
      <c r="Q1767" t="s">
        <v>31</v>
      </c>
      <c r="R1767">
        <v>21</v>
      </c>
      <c r="V1767" s="3">
        <f t="shared" si="55"/>
        <v>33.33</v>
      </c>
      <c r="W1767" s="3">
        <f>IF(AND(T1767&lt;&gt;"_U",T1767&lt;&gt;"c",J1767&lt;&gt;9,J1767&lt;&gt;99),IFERROR(VLOOKUP(A1767,'Health Total'!$A$2:$W$10000,18,0),"."),".")</f>
        <v>63</v>
      </c>
    </row>
    <row r="1768" spans="1:23" x14ac:dyDescent="0.2">
      <c r="A1768" s="1" t="str">
        <f t="shared" si="54"/>
        <v>2023|Area outside health region|Another gender / He ira kÄ“ anÅ</v>
      </c>
      <c r="B1768" t="s">
        <v>20</v>
      </c>
      <c r="C1768" t="s">
        <v>21</v>
      </c>
      <c r="D1768" t="s">
        <v>22</v>
      </c>
      <c r="E1768" t="s">
        <v>23</v>
      </c>
      <c r="F1768">
        <v>2023</v>
      </c>
      <c r="G1768">
        <v>2023</v>
      </c>
      <c r="H1768">
        <v>90</v>
      </c>
      <c r="I1768" t="s">
        <v>170</v>
      </c>
      <c r="J1768">
        <v>6</v>
      </c>
      <c r="K1768" t="s">
        <v>52</v>
      </c>
      <c r="L1768">
        <v>99</v>
      </c>
      <c r="M1768" t="s">
        <v>26</v>
      </c>
      <c r="N1768">
        <v>99</v>
      </c>
      <c r="O1768" t="s">
        <v>27</v>
      </c>
      <c r="P1768">
        <v>3</v>
      </c>
      <c r="Q1768" t="s">
        <v>28</v>
      </c>
      <c r="R1768">
        <v>0</v>
      </c>
      <c r="V1768" s="3">
        <f t="shared" si="55"/>
        <v>0</v>
      </c>
      <c r="W1768" s="3">
        <f>IF(AND(T1768&lt;&gt;"_U",T1768&lt;&gt;"c",J1768&lt;&gt;9,J1768&lt;&gt;99),IFERROR(VLOOKUP(A1768,'Health Total'!$A$2:$W$10000,18,0),"."),".")</f>
        <v>3</v>
      </c>
    </row>
    <row r="1769" spans="1:23" x14ac:dyDescent="0.2">
      <c r="A1769" s="1" t="str">
        <f t="shared" si="54"/>
        <v>2023|Area outside health region|Total - gender</v>
      </c>
      <c r="B1769" t="s">
        <v>20</v>
      </c>
      <c r="C1769" t="s">
        <v>21</v>
      </c>
      <c r="D1769" t="s">
        <v>22</v>
      </c>
      <c r="E1769" t="s">
        <v>23</v>
      </c>
      <c r="F1769">
        <v>2023</v>
      </c>
      <c r="G1769">
        <v>2023</v>
      </c>
      <c r="H1769">
        <v>90</v>
      </c>
      <c r="I1769" t="s">
        <v>170</v>
      </c>
      <c r="J1769">
        <v>6</v>
      </c>
      <c r="K1769" t="s">
        <v>52</v>
      </c>
      <c r="L1769">
        <v>99</v>
      </c>
      <c r="M1769" t="s">
        <v>26</v>
      </c>
      <c r="N1769">
        <v>99</v>
      </c>
      <c r="O1769" t="s">
        <v>27</v>
      </c>
      <c r="P1769">
        <v>99</v>
      </c>
      <c r="Q1769" t="s">
        <v>42</v>
      </c>
      <c r="R1769">
        <v>57</v>
      </c>
      <c r="V1769" s="3">
        <f t="shared" si="55"/>
        <v>32.200000000000003</v>
      </c>
      <c r="W1769" s="3">
        <f>IF(AND(T1769&lt;&gt;"_U",T1769&lt;&gt;"c",J1769&lt;&gt;9,J1769&lt;&gt;99),IFERROR(VLOOKUP(A1769,'Health Total'!$A$2:$W$10000,18,0),"."),".")</f>
        <v>177</v>
      </c>
    </row>
    <row r="1770" spans="1:23" x14ac:dyDescent="0.2">
      <c r="A1770" s="1" t="str">
        <f t="shared" si="54"/>
        <v>2023|Area outside health region|Male / TÄne</v>
      </c>
      <c r="B1770" t="s">
        <v>20</v>
      </c>
      <c r="C1770" t="s">
        <v>21</v>
      </c>
      <c r="D1770" t="s">
        <v>22</v>
      </c>
      <c r="E1770" t="s">
        <v>23</v>
      </c>
      <c r="F1770">
        <v>2023</v>
      </c>
      <c r="G1770">
        <v>2023</v>
      </c>
      <c r="H1770">
        <v>90</v>
      </c>
      <c r="I1770" t="s">
        <v>170</v>
      </c>
      <c r="J1770">
        <v>9</v>
      </c>
      <c r="K1770" t="s">
        <v>25</v>
      </c>
      <c r="L1770">
        <v>99</v>
      </c>
      <c r="M1770" t="s">
        <v>26</v>
      </c>
      <c r="N1770">
        <v>99</v>
      </c>
      <c r="O1770" t="s">
        <v>27</v>
      </c>
      <c r="P1770">
        <v>1</v>
      </c>
      <c r="Q1770" t="s">
        <v>34</v>
      </c>
      <c r="R1770">
        <v>12</v>
      </c>
      <c r="V1770" s="3" t="str">
        <f t="shared" si="55"/>
        <v>.</v>
      </c>
      <c r="W1770" s="3" t="str">
        <f>IF(AND(T1770&lt;&gt;"_U",T1770&lt;&gt;"c",J1770&lt;&gt;9,J1770&lt;&gt;99),IFERROR(VLOOKUP(A1770,'Health Total'!$A$2:$W$10000,18,0),"."),".")</f>
        <v>.</v>
      </c>
    </row>
    <row r="1771" spans="1:23" x14ac:dyDescent="0.2">
      <c r="A1771" s="1" t="str">
        <f t="shared" si="54"/>
        <v>2023|Area outside health region|Female / Wahine</v>
      </c>
      <c r="B1771" t="s">
        <v>20</v>
      </c>
      <c r="C1771" t="s">
        <v>21</v>
      </c>
      <c r="D1771" t="s">
        <v>22</v>
      </c>
      <c r="E1771" t="s">
        <v>23</v>
      </c>
      <c r="F1771">
        <v>2023</v>
      </c>
      <c r="G1771">
        <v>2023</v>
      </c>
      <c r="H1771">
        <v>90</v>
      </c>
      <c r="I1771" t="s">
        <v>170</v>
      </c>
      <c r="J1771">
        <v>9</v>
      </c>
      <c r="K1771" t="s">
        <v>25</v>
      </c>
      <c r="L1771">
        <v>99</v>
      </c>
      <c r="M1771" t="s">
        <v>26</v>
      </c>
      <c r="N1771">
        <v>99</v>
      </c>
      <c r="O1771" t="s">
        <v>27</v>
      </c>
      <c r="P1771">
        <v>2</v>
      </c>
      <c r="Q1771" t="s">
        <v>31</v>
      </c>
      <c r="R1771">
        <v>3</v>
      </c>
      <c r="V1771" s="3" t="str">
        <f t="shared" si="55"/>
        <v>.</v>
      </c>
      <c r="W1771" s="3" t="str">
        <f>IF(AND(T1771&lt;&gt;"_U",T1771&lt;&gt;"c",J1771&lt;&gt;9,J1771&lt;&gt;99),IFERROR(VLOOKUP(A1771,'Health Total'!$A$2:$W$10000,18,0),"."),".")</f>
        <v>.</v>
      </c>
    </row>
    <row r="1772" spans="1:23" x14ac:dyDescent="0.2">
      <c r="A1772" s="1" t="str">
        <f t="shared" si="54"/>
        <v>2023|Area outside health region|Another gender / He ira kÄ“ anÅ</v>
      </c>
      <c r="B1772" t="s">
        <v>20</v>
      </c>
      <c r="C1772" t="s">
        <v>21</v>
      </c>
      <c r="D1772" t="s">
        <v>22</v>
      </c>
      <c r="E1772" t="s">
        <v>23</v>
      </c>
      <c r="F1772">
        <v>2023</v>
      </c>
      <c r="G1772">
        <v>2023</v>
      </c>
      <c r="H1772">
        <v>90</v>
      </c>
      <c r="I1772" t="s">
        <v>170</v>
      </c>
      <c r="J1772">
        <v>9</v>
      </c>
      <c r="K1772" t="s">
        <v>25</v>
      </c>
      <c r="L1772">
        <v>99</v>
      </c>
      <c r="M1772" t="s">
        <v>26</v>
      </c>
      <c r="N1772">
        <v>99</v>
      </c>
      <c r="O1772" t="s">
        <v>27</v>
      </c>
      <c r="P1772">
        <v>3</v>
      </c>
      <c r="Q1772" t="s">
        <v>28</v>
      </c>
      <c r="R1772">
        <v>0</v>
      </c>
      <c r="V1772" s="3" t="str">
        <f t="shared" si="55"/>
        <v>.</v>
      </c>
      <c r="W1772" s="3" t="str">
        <f>IF(AND(T1772&lt;&gt;"_U",T1772&lt;&gt;"c",J1772&lt;&gt;9,J1772&lt;&gt;99),IFERROR(VLOOKUP(A1772,'Health Total'!$A$2:$W$10000,18,0),"."),".")</f>
        <v>.</v>
      </c>
    </row>
    <row r="1773" spans="1:23" x14ac:dyDescent="0.2">
      <c r="A1773" s="1" t="str">
        <f t="shared" si="54"/>
        <v>2023|Area outside health region|Total - gender</v>
      </c>
      <c r="B1773" t="s">
        <v>20</v>
      </c>
      <c r="C1773" t="s">
        <v>21</v>
      </c>
      <c r="D1773" t="s">
        <v>22</v>
      </c>
      <c r="E1773" t="s">
        <v>23</v>
      </c>
      <c r="F1773">
        <v>2023</v>
      </c>
      <c r="G1773">
        <v>2023</v>
      </c>
      <c r="H1773">
        <v>90</v>
      </c>
      <c r="I1773" t="s">
        <v>170</v>
      </c>
      <c r="J1773">
        <v>9</v>
      </c>
      <c r="K1773" t="s">
        <v>25</v>
      </c>
      <c r="L1773">
        <v>99</v>
      </c>
      <c r="M1773" t="s">
        <v>26</v>
      </c>
      <c r="N1773">
        <v>99</v>
      </c>
      <c r="O1773" t="s">
        <v>27</v>
      </c>
      <c r="P1773">
        <v>99</v>
      </c>
      <c r="Q1773" t="s">
        <v>42</v>
      </c>
      <c r="R1773">
        <v>18</v>
      </c>
      <c r="V1773" s="3" t="str">
        <f t="shared" si="55"/>
        <v>.</v>
      </c>
      <c r="W1773" s="3" t="str">
        <f>IF(AND(T1773&lt;&gt;"_U",T1773&lt;&gt;"c",J1773&lt;&gt;9,J1773&lt;&gt;99),IFERROR(VLOOKUP(A1773,'Health Total'!$A$2:$W$10000,18,0),"."),".")</f>
        <v>.</v>
      </c>
    </row>
    <row r="1774" spans="1:23" x14ac:dyDescent="0.2">
      <c r="A1774" s="1" t="str">
        <f t="shared" si="54"/>
        <v>2023|Area outside health region|Male / TÄne</v>
      </c>
      <c r="B1774" t="s">
        <v>20</v>
      </c>
      <c r="C1774" t="s">
        <v>21</v>
      </c>
      <c r="D1774" t="s">
        <v>22</v>
      </c>
      <c r="E1774" t="s">
        <v>23</v>
      </c>
      <c r="F1774">
        <v>2023</v>
      </c>
      <c r="G1774">
        <v>2023</v>
      </c>
      <c r="H1774">
        <v>90</v>
      </c>
      <c r="I1774" t="s">
        <v>170</v>
      </c>
      <c r="J1774">
        <v>77</v>
      </c>
      <c r="K1774" t="s">
        <v>49</v>
      </c>
      <c r="L1774">
        <v>99</v>
      </c>
      <c r="M1774" t="s">
        <v>26</v>
      </c>
      <c r="N1774">
        <v>99</v>
      </c>
      <c r="O1774" t="s">
        <v>27</v>
      </c>
      <c r="P1774">
        <v>1</v>
      </c>
      <c r="Q1774" t="s">
        <v>34</v>
      </c>
      <c r="R1774">
        <v>111</v>
      </c>
      <c r="V1774" s="3">
        <f t="shared" si="55"/>
        <v>100</v>
      </c>
      <c r="W1774" s="3">
        <f>IF(AND(T1774&lt;&gt;"_U",T1774&lt;&gt;"c",J1774&lt;&gt;9,J1774&lt;&gt;99),IFERROR(VLOOKUP(A1774,'Health Total'!$A$2:$W$10000,18,0),"."),".")</f>
        <v>111</v>
      </c>
    </row>
    <row r="1775" spans="1:23" x14ac:dyDescent="0.2">
      <c r="A1775" s="1" t="str">
        <f t="shared" si="54"/>
        <v>2023|Area outside health region|Female / Wahine</v>
      </c>
      <c r="B1775" t="s">
        <v>20</v>
      </c>
      <c r="C1775" t="s">
        <v>21</v>
      </c>
      <c r="D1775" t="s">
        <v>22</v>
      </c>
      <c r="E1775" t="s">
        <v>23</v>
      </c>
      <c r="F1775">
        <v>2023</v>
      </c>
      <c r="G1775">
        <v>2023</v>
      </c>
      <c r="H1775">
        <v>90</v>
      </c>
      <c r="I1775" t="s">
        <v>170</v>
      </c>
      <c r="J1775">
        <v>77</v>
      </c>
      <c r="K1775" t="s">
        <v>49</v>
      </c>
      <c r="L1775">
        <v>99</v>
      </c>
      <c r="M1775" t="s">
        <v>26</v>
      </c>
      <c r="N1775">
        <v>99</v>
      </c>
      <c r="O1775" t="s">
        <v>27</v>
      </c>
      <c r="P1775">
        <v>2</v>
      </c>
      <c r="Q1775" t="s">
        <v>31</v>
      </c>
      <c r="R1775">
        <v>63</v>
      </c>
      <c r="V1775" s="3">
        <f t="shared" si="55"/>
        <v>100</v>
      </c>
      <c r="W1775" s="3">
        <f>IF(AND(T1775&lt;&gt;"_U",T1775&lt;&gt;"c",J1775&lt;&gt;9,J1775&lt;&gt;99),IFERROR(VLOOKUP(A1775,'Health Total'!$A$2:$W$10000,18,0),"."),".")</f>
        <v>63</v>
      </c>
    </row>
    <row r="1776" spans="1:23" x14ac:dyDescent="0.2">
      <c r="A1776" s="1" t="str">
        <f t="shared" si="54"/>
        <v>2023|Area outside health region|Another gender / He ira kÄ“ anÅ</v>
      </c>
      <c r="B1776" t="s">
        <v>20</v>
      </c>
      <c r="C1776" t="s">
        <v>21</v>
      </c>
      <c r="D1776" t="s">
        <v>22</v>
      </c>
      <c r="E1776" t="s">
        <v>23</v>
      </c>
      <c r="F1776">
        <v>2023</v>
      </c>
      <c r="G1776">
        <v>2023</v>
      </c>
      <c r="H1776">
        <v>90</v>
      </c>
      <c r="I1776" t="s">
        <v>170</v>
      </c>
      <c r="J1776">
        <v>77</v>
      </c>
      <c r="K1776" t="s">
        <v>49</v>
      </c>
      <c r="L1776">
        <v>99</v>
      </c>
      <c r="M1776" t="s">
        <v>26</v>
      </c>
      <c r="N1776">
        <v>99</v>
      </c>
      <c r="O1776" t="s">
        <v>27</v>
      </c>
      <c r="P1776">
        <v>3</v>
      </c>
      <c r="Q1776" t="s">
        <v>28</v>
      </c>
      <c r="R1776">
        <v>3</v>
      </c>
      <c r="V1776" s="3">
        <f t="shared" si="55"/>
        <v>100</v>
      </c>
      <c r="W1776" s="3">
        <f>IF(AND(T1776&lt;&gt;"_U",T1776&lt;&gt;"c",J1776&lt;&gt;9,J1776&lt;&gt;99),IFERROR(VLOOKUP(A1776,'Health Total'!$A$2:$W$10000,18,0),"."),".")</f>
        <v>3</v>
      </c>
    </row>
    <row r="1777" spans="1:23" x14ac:dyDescent="0.2">
      <c r="A1777" s="1" t="str">
        <f t="shared" si="54"/>
        <v>2023|Area outside health region|Total - gender</v>
      </c>
      <c r="B1777" t="s">
        <v>20</v>
      </c>
      <c r="C1777" t="s">
        <v>21</v>
      </c>
      <c r="D1777" t="s">
        <v>22</v>
      </c>
      <c r="E1777" t="s">
        <v>23</v>
      </c>
      <c r="F1777">
        <v>2023</v>
      </c>
      <c r="G1777">
        <v>2023</v>
      </c>
      <c r="H1777">
        <v>90</v>
      </c>
      <c r="I1777" t="s">
        <v>170</v>
      </c>
      <c r="J1777">
        <v>77</v>
      </c>
      <c r="K1777" t="s">
        <v>49</v>
      </c>
      <c r="L1777">
        <v>99</v>
      </c>
      <c r="M1777" t="s">
        <v>26</v>
      </c>
      <c r="N1777">
        <v>99</v>
      </c>
      <c r="O1777" t="s">
        <v>27</v>
      </c>
      <c r="P1777">
        <v>99</v>
      </c>
      <c r="Q1777" t="s">
        <v>42</v>
      </c>
      <c r="R1777">
        <v>177</v>
      </c>
      <c r="V1777" s="3">
        <f t="shared" si="55"/>
        <v>100</v>
      </c>
      <c r="W1777" s="3">
        <f>IF(AND(T1777&lt;&gt;"_U",T1777&lt;&gt;"c",J1777&lt;&gt;9,J1777&lt;&gt;99),IFERROR(VLOOKUP(A1777,'Health Total'!$A$2:$W$10000,18,0),"."),".")</f>
        <v>177</v>
      </c>
    </row>
    <row r="1778" spans="1:23" x14ac:dyDescent="0.2">
      <c r="A1778" s="1" t="str">
        <f t="shared" si="54"/>
        <v>2023|Area outside health region|Male / TÄne</v>
      </c>
      <c r="B1778" t="s">
        <v>20</v>
      </c>
      <c r="C1778" t="s">
        <v>21</v>
      </c>
      <c r="D1778" t="s">
        <v>22</v>
      </c>
      <c r="E1778" t="s">
        <v>23</v>
      </c>
      <c r="F1778">
        <v>2023</v>
      </c>
      <c r="G1778">
        <v>2023</v>
      </c>
      <c r="H1778">
        <v>90</v>
      </c>
      <c r="I1778" t="s">
        <v>170</v>
      </c>
      <c r="J1778">
        <v>99</v>
      </c>
      <c r="K1778" t="s">
        <v>47</v>
      </c>
      <c r="L1778">
        <v>99</v>
      </c>
      <c r="M1778" t="s">
        <v>26</v>
      </c>
      <c r="N1778">
        <v>99</v>
      </c>
      <c r="O1778" t="s">
        <v>27</v>
      </c>
      <c r="P1778">
        <v>1</v>
      </c>
      <c r="Q1778" t="s">
        <v>34</v>
      </c>
      <c r="R1778">
        <v>126</v>
      </c>
      <c r="V1778" s="3" t="str">
        <f t="shared" si="55"/>
        <v>.</v>
      </c>
      <c r="W1778" s="3" t="str">
        <f>IF(AND(T1778&lt;&gt;"_U",T1778&lt;&gt;"c",J1778&lt;&gt;9,J1778&lt;&gt;99),IFERROR(VLOOKUP(A1778,'Health Total'!$A$2:$W$10000,18,0),"."),".")</f>
        <v>.</v>
      </c>
    </row>
    <row r="1779" spans="1:23" x14ac:dyDescent="0.2">
      <c r="A1779" s="1" t="str">
        <f t="shared" si="54"/>
        <v>2023|Area outside health region|Female / Wahine</v>
      </c>
      <c r="B1779" t="s">
        <v>20</v>
      </c>
      <c r="C1779" t="s">
        <v>21</v>
      </c>
      <c r="D1779" t="s">
        <v>22</v>
      </c>
      <c r="E1779" t="s">
        <v>23</v>
      </c>
      <c r="F1779">
        <v>2023</v>
      </c>
      <c r="G1779">
        <v>2023</v>
      </c>
      <c r="H1779">
        <v>90</v>
      </c>
      <c r="I1779" t="s">
        <v>170</v>
      </c>
      <c r="J1779">
        <v>99</v>
      </c>
      <c r="K1779" t="s">
        <v>47</v>
      </c>
      <c r="L1779">
        <v>99</v>
      </c>
      <c r="M1779" t="s">
        <v>26</v>
      </c>
      <c r="N1779">
        <v>99</v>
      </c>
      <c r="O1779" t="s">
        <v>27</v>
      </c>
      <c r="P1779">
        <v>2</v>
      </c>
      <c r="Q1779" t="s">
        <v>31</v>
      </c>
      <c r="R1779">
        <v>66</v>
      </c>
      <c r="V1779" s="3" t="str">
        <f t="shared" si="55"/>
        <v>.</v>
      </c>
      <c r="W1779" s="3" t="str">
        <f>IF(AND(T1779&lt;&gt;"_U",T1779&lt;&gt;"c",J1779&lt;&gt;9,J1779&lt;&gt;99),IFERROR(VLOOKUP(A1779,'Health Total'!$A$2:$W$10000,18,0),"."),".")</f>
        <v>.</v>
      </c>
    </row>
    <row r="1780" spans="1:23" x14ac:dyDescent="0.2">
      <c r="A1780" s="1" t="str">
        <f t="shared" si="54"/>
        <v>2023|Area outside health region|Another gender / He ira kÄ“ anÅ</v>
      </c>
      <c r="B1780" t="s">
        <v>20</v>
      </c>
      <c r="C1780" t="s">
        <v>21</v>
      </c>
      <c r="D1780" t="s">
        <v>22</v>
      </c>
      <c r="E1780" t="s">
        <v>23</v>
      </c>
      <c r="F1780">
        <v>2023</v>
      </c>
      <c r="G1780">
        <v>2023</v>
      </c>
      <c r="H1780">
        <v>90</v>
      </c>
      <c r="I1780" t="s">
        <v>170</v>
      </c>
      <c r="J1780">
        <v>99</v>
      </c>
      <c r="K1780" t="s">
        <v>47</v>
      </c>
      <c r="L1780">
        <v>99</v>
      </c>
      <c r="M1780" t="s">
        <v>26</v>
      </c>
      <c r="N1780">
        <v>99</v>
      </c>
      <c r="O1780" t="s">
        <v>27</v>
      </c>
      <c r="P1780">
        <v>3</v>
      </c>
      <c r="Q1780" t="s">
        <v>28</v>
      </c>
      <c r="R1780">
        <v>3</v>
      </c>
      <c r="V1780" s="3" t="str">
        <f t="shared" si="55"/>
        <v>.</v>
      </c>
      <c r="W1780" s="3" t="str">
        <f>IF(AND(T1780&lt;&gt;"_U",T1780&lt;&gt;"c",J1780&lt;&gt;9,J1780&lt;&gt;99),IFERROR(VLOOKUP(A1780,'Health Total'!$A$2:$W$10000,18,0),"."),".")</f>
        <v>.</v>
      </c>
    </row>
    <row r="1781" spans="1:23" x14ac:dyDescent="0.2">
      <c r="A1781" s="1" t="str">
        <f t="shared" si="54"/>
        <v>2023|Area outside health region|Total - gender</v>
      </c>
      <c r="B1781" t="s">
        <v>20</v>
      </c>
      <c r="C1781" t="s">
        <v>21</v>
      </c>
      <c r="D1781" t="s">
        <v>22</v>
      </c>
      <c r="E1781" t="s">
        <v>23</v>
      </c>
      <c r="F1781">
        <v>2023</v>
      </c>
      <c r="G1781">
        <v>2023</v>
      </c>
      <c r="H1781">
        <v>90</v>
      </c>
      <c r="I1781" t="s">
        <v>170</v>
      </c>
      <c r="J1781">
        <v>99</v>
      </c>
      <c r="K1781" t="s">
        <v>47</v>
      </c>
      <c r="L1781">
        <v>99</v>
      </c>
      <c r="M1781" t="s">
        <v>26</v>
      </c>
      <c r="N1781">
        <v>99</v>
      </c>
      <c r="O1781" t="s">
        <v>27</v>
      </c>
      <c r="P1781">
        <v>99</v>
      </c>
      <c r="Q1781" t="s">
        <v>42</v>
      </c>
      <c r="R1781">
        <v>192</v>
      </c>
      <c r="V1781" s="3" t="str">
        <f t="shared" si="55"/>
        <v>.</v>
      </c>
      <c r="W1781" s="3" t="str">
        <f>IF(AND(T1781&lt;&gt;"_U",T1781&lt;&gt;"c",J1781&lt;&gt;9,J1781&lt;&gt;99),IFERROR(VLOOKUP(A1781,'Health Total'!$A$2:$W$10000,18,0),"."),".")</f>
        <v>.</v>
      </c>
    </row>
    <row r="1782" spans="1:23" x14ac:dyDescent="0.2">
      <c r="A1782" s="1" t="str">
        <f t="shared" si="54"/>
        <v>2023|Northland|Male / TÄne</v>
      </c>
      <c r="B1782" t="s">
        <v>20</v>
      </c>
      <c r="C1782" t="s">
        <v>21</v>
      </c>
      <c r="D1782" t="s">
        <v>22</v>
      </c>
      <c r="E1782" t="s">
        <v>23</v>
      </c>
      <c r="F1782">
        <v>2023</v>
      </c>
      <c r="G1782">
        <v>2023</v>
      </c>
      <c r="H1782">
        <v>100</v>
      </c>
      <c r="I1782" t="s">
        <v>169</v>
      </c>
      <c r="J1782">
        <v>1</v>
      </c>
      <c r="K1782" t="s">
        <v>30</v>
      </c>
      <c r="L1782">
        <v>99</v>
      </c>
      <c r="M1782" t="s">
        <v>26</v>
      </c>
      <c r="N1782">
        <v>99</v>
      </c>
      <c r="O1782" t="s">
        <v>27</v>
      </c>
      <c r="P1782">
        <v>1</v>
      </c>
      <c r="Q1782" t="s">
        <v>34</v>
      </c>
      <c r="R1782">
        <v>31809</v>
      </c>
      <c r="V1782" s="3">
        <f t="shared" si="55"/>
        <v>45.17</v>
      </c>
      <c r="W1782" s="3">
        <f>IF(AND(T1782&lt;&gt;"_U",T1782&lt;&gt;"c",J1782&lt;&gt;9,J1782&lt;&gt;99),IFERROR(VLOOKUP(A1782,'Health Total'!$A$2:$W$10000,18,0),"."),".")</f>
        <v>70416</v>
      </c>
    </row>
    <row r="1783" spans="1:23" x14ac:dyDescent="0.2">
      <c r="A1783" s="1" t="str">
        <f t="shared" si="54"/>
        <v>2023|Northland|Female / Wahine</v>
      </c>
      <c r="B1783" t="s">
        <v>20</v>
      </c>
      <c r="C1783" t="s">
        <v>21</v>
      </c>
      <c r="D1783" t="s">
        <v>22</v>
      </c>
      <c r="E1783" t="s">
        <v>23</v>
      </c>
      <c r="F1783">
        <v>2023</v>
      </c>
      <c r="G1783">
        <v>2023</v>
      </c>
      <c r="H1783">
        <v>100</v>
      </c>
      <c r="I1783" t="s">
        <v>169</v>
      </c>
      <c r="J1783">
        <v>1</v>
      </c>
      <c r="K1783" t="s">
        <v>30</v>
      </c>
      <c r="L1783">
        <v>99</v>
      </c>
      <c r="M1783" t="s">
        <v>26</v>
      </c>
      <c r="N1783">
        <v>99</v>
      </c>
      <c r="O1783" t="s">
        <v>27</v>
      </c>
      <c r="P1783">
        <v>2</v>
      </c>
      <c r="Q1783" t="s">
        <v>31</v>
      </c>
      <c r="R1783">
        <v>31533</v>
      </c>
      <c r="V1783" s="3">
        <f t="shared" si="55"/>
        <v>41.93</v>
      </c>
      <c r="W1783" s="3">
        <f>IF(AND(T1783&lt;&gt;"_U",T1783&lt;&gt;"c",J1783&lt;&gt;9,J1783&lt;&gt;99),IFERROR(VLOOKUP(A1783,'Health Total'!$A$2:$W$10000,18,0),"."),".")</f>
        <v>75201</v>
      </c>
    </row>
    <row r="1784" spans="1:23" x14ac:dyDescent="0.2">
      <c r="A1784" s="1" t="str">
        <f t="shared" si="54"/>
        <v>2023|Northland|Another gender / He ira kÄ“ anÅ</v>
      </c>
      <c r="B1784" t="s">
        <v>20</v>
      </c>
      <c r="C1784" t="s">
        <v>21</v>
      </c>
      <c r="D1784" t="s">
        <v>22</v>
      </c>
      <c r="E1784" t="s">
        <v>23</v>
      </c>
      <c r="F1784">
        <v>2023</v>
      </c>
      <c r="G1784">
        <v>2023</v>
      </c>
      <c r="H1784">
        <v>100</v>
      </c>
      <c r="I1784" t="s">
        <v>169</v>
      </c>
      <c r="J1784">
        <v>1</v>
      </c>
      <c r="K1784" t="s">
        <v>30</v>
      </c>
      <c r="L1784">
        <v>99</v>
      </c>
      <c r="M1784" t="s">
        <v>26</v>
      </c>
      <c r="N1784">
        <v>99</v>
      </c>
      <c r="O1784" t="s">
        <v>27</v>
      </c>
      <c r="P1784">
        <v>3</v>
      </c>
      <c r="Q1784" t="s">
        <v>28</v>
      </c>
      <c r="R1784">
        <v>78</v>
      </c>
      <c r="V1784" s="3">
        <f t="shared" si="55"/>
        <v>20.309999999999999</v>
      </c>
      <c r="W1784" s="3">
        <f>IF(AND(T1784&lt;&gt;"_U",T1784&lt;&gt;"c",J1784&lt;&gt;9,J1784&lt;&gt;99),IFERROR(VLOOKUP(A1784,'Health Total'!$A$2:$W$10000,18,0),"."),".")</f>
        <v>384</v>
      </c>
    </row>
    <row r="1785" spans="1:23" x14ac:dyDescent="0.2">
      <c r="A1785" s="1" t="str">
        <f t="shared" si="54"/>
        <v>2023|Northland|Total - gender</v>
      </c>
      <c r="B1785" t="s">
        <v>20</v>
      </c>
      <c r="C1785" t="s">
        <v>21</v>
      </c>
      <c r="D1785" t="s">
        <v>22</v>
      </c>
      <c r="E1785" t="s">
        <v>23</v>
      </c>
      <c r="F1785">
        <v>2023</v>
      </c>
      <c r="G1785">
        <v>2023</v>
      </c>
      <c r="H1785">
        <v>100</v>
      </c>
      <c r="I1785" t="s">
        <v>169</v>
      </c>
      <c r="J1785">
        <v>1</v>
      </c>
      <c r="K1785" t="s">
        <v>30</v>
      </c>
      <c r="L1785">
        <v>99</v>
      </c>
      <c r="M1785" t="s">
        <v>26</v>
      </c>
      <c r="N1785">
        <v>99</v>
      </c>
      <c r="O1785" t="s">
        <v>27</v>
      </c>
      <c r="P1785">
        <v>99</v>
      </c>
      <c r="Q1785" t="s">
        <v>42</v>
      </c>
      <c r="R1785">
        <v>63423</v>
      </c>
      <c r="V1785" s="3">
        <f t="shared" si="55"/>
        <v>43.44</v>
      </c>
      <c r="W1785" s="3">
        <f>IF(AND(T1785&lt;&gt;"_U",T1785&lt;&gt;"c",J1785&lt;&gt;9,J1785&lt;&gt;99),IFERROR(VLOOKUP(A1785,'Health Total'!$A$2:$W$10000,18,0),"."),".")</f>
        <v>145998</v>
      </c>
    </row>
    <row r="1786" spans="1:23" x14ac:dyDescent="0.2">
      <c r="A1786" s="1" t="str">
        <f t="shared" si="54"/>
        <v>2023|Northland|Male / TÄne</v>
      </c>
      <c r="B1786" t="s">
        <v>20</v>
      </c>
      <c r="C1786" t="s">
        <v>21</v>
      </c>
      <c r="D1786" t="s">
        <v>22</v>
      </c>
      <c r="E1786" t="s">
        <v>23</v>
      </c>
      <c r="F1786">
        <v>2023</v>
      </c>
      <c r="G1786">
        <v>2023</v>
      </c>
      <c r="H1786">
        <v>100</v>
      </c>
      <c r="I1786" t="s">
        <v>169</v>
      </c>
      <c r="J1786">
        <v>2</v>
      </c>
      <c r="K1786" t="s">
        <v>41</v>
      </c>
      <c r="L1786">
        <v>99</v>
      </c>
      <c r="M1786" t="s">
        <v>26</v>
      </c>
      <c r="N1786">
        <v>99</v>
      </c>
      <c r="O1786" t="s">
        <v>27</v>
      </c>
      <c r="P1786">
        <v>1</v>
      </c>
      <c r="Q1786" t="s">
        <v>34</v>
      </c>
      <c r="R1786">
        <v>39</v>
      </c>
      <c r="V1786" s="3">
        <f t="shared" si="55"/>
        <v>0.06</v>
      </c>
      <c r="W1786" s="3">
        <f>IF(AND(T1786&lt;&gt;"_U",T1786&lt;&gt;"c",J1786&lt;&gt;9,J1786&lt;&gt;99),IFERROR(VLOOKUP(A1786,'Health Total'!$A$2:$W$10000,18,0),"."),".")</f>
        <v>70416</v>
      </c>
    </row>
    <row r="1787" spans="1:23" x14ac:dyDescent="0.2">
      <c r="A1787" s="1" t="str">
        <f t="shared" si="54"/>
        <v>2023|Northland|Female / Wahine</v>
      </c>
      <c r="B1787" t="s">
        <v>20</v>
      </c>
      <c r="C1787" t="s">
        <v>21</v>
      </c>
      <c r="D1787" t="s">
        <v>22</v>
      </c>
      <c r="E1787" t="s">
        <v>23</v>
      </c>
      <c r="F1787">
        <v>2023</v>
      </c>
      <c r="G1787">
        <v>2023</v>
      </c>
      <c r="H1787">
        <v>100</v>
      </c>
      <c r="I1787" t="s">
        <v>169</v>
      </c>
      <c r="J1787">
        <v>2</v>
      </c>
      <c r="K1787" t="s">
        <v>41</v>
      </c>
      <c r="L1787">
        <v>99</v>
      </c>
      <c r="M1787" t="s">
        <v>26</v>
      </c>
      <c r="N1787">
        <v>99</v>
      </c>
      <c r="O1787" t="s">
        <v>27</v>
      </c>
      <c r="P1787">
        <v>2</v>
      </c>
      <c r="Q1787" t="s">
        <v>31</v>
      </c>
      <c r="R1787">
        <v>63</v>
      </c>
      <c r="V1787" s="3">
        <f t="shared" si="55"/>
        <v>0.08</v>
      </c>
      <c r="W1787" s="3">
        <f>IF(AND(T1787&lt;&gt;"_U",T1787&lt;&gt;"c",J1787&lt;&gt;9,J1787&lt;&gt;99),IFERROR(VLOOKUP(A1787,'Health Total'!$A$2:$W$10000,18,0),"."),".")</f>
        <v>75201</v>
      </c>
    </row>
    <row r="1788" spans="1:23" x14ac:dyDescent="0.2">
      <c r="A1788" s="1" t="str">
        <f t="shared" si="54"/>
        <v>2023|Northland|Another gender / He ira kÄ“ anÅ</v>
      </c>
      <c r="B1788" t="s">
        <v>20</v>
      </c>
      <c r="C1788" t="s">
        <v>21</v>
      </c>
      <c r="D1788" t="s">
        <v>22</v>
      </c>
      <c r="E1788" t="s">
        <v>23</v>
      </c>
      <c r="F1788">
        <v>2023</v>
      </c>
      <c r="G1788">
        <v>2023</v>
      </c>
      <c r="H1788">
        <v>100</v>
      </c>
      <c r="I1788" t="s">
        <v>169</v>
      </c>
      <c r="J1788">
        <v>2</v>
      </c>
      <c r="K1788" t="s">
        <v>41</v>
      </c>
      <c r="L1788">
        <v>99</v>
      </c>
      <c r="M1788" t="s">
        <v>26</v>
      </c>
      <c r="N1788">
        <v>99</v>
      </c>
      <c r="O1788" t="s">
        <v>27</v>
      </c>
      <c r="P1788">
        <v>3</v>
      </c>
      <c r="Q1788" t="s">
        <v>28</v>
      </c>
      <c r="R1788">
        <v>0</v>
      </c>
      <c r="V1788" s="3">
        <f t="shared" si="55"/>
        <v>0</v>
      </c>
      <c r="W1788" s="3">
        <f>IF(AND(T1788&lt;&gt;"_U",T1788&lt;&gt;"c",J1788&lt;&gt;9,J1788&lt;&gt;99),IFERROR(VLOOKUP(A1788,'Health Total'!$A$2:$W$10000,18,0),"."),".")</f>
        <v>384</v>
      </c>
    </row>
    <row r="1789" spans="1:23" x14ac:dyDescent="0.2">
      <c r="A1789" s="1" t="str">
        <f t="shared" si="54"/>
        <v>2023|Northland|Total - gender</v>
      </c>
      <c r="B1789" t="s">
        <v>20</v>
      </c>
      <c r="C1789" t="s">
        <v>21</v>
      </c>
      <c r="D1789" t="s">
        <v>22</v>
      </c>
      <c r="E1789" t="s">
        <v>23</v>
      </c>
      <c r="F1789">
        <v>2023</v>
      </c>
      <c r="G1789">
        <v>2023</v>
      </c>
      <c r="H1789">
        <v>100</v>
      </c>
      <c r="I1789" t="s">
        <v>169</v>
      </c>
      <c r="J1789">
        <v>2</v>
      </c>
      <c r="K1789" t="s">
        <v>41</v>
      </c>
      <c r="L1789">
        <v>99</v>
      </c>
      <c r="M1789" t="s">
        <v>26</v>
      </c>
      <c r="N1789">
        <v>99</v>
      </c>
      <c r="O1789" t="s">
        <v>27</v>
      </c>
      <c r="P1789">
        <v>99</v>
      </c>
      <c r="Q1789" t="s">
        <v>42</v>
      </c>
      <c r="R1789">
        <v>102</v>
      </c>
      <c r="V1789" s="3">
        <f t="shared" si="55"/>
        <v>7.0000000000000007E-2</v>
      </c>
      <c r="W1789" s="3">
        <f>IF(AND(T1789&lt;&gt;"_U",T1789&lt;&gt;"c",J1789&lt;&gt;9,J1789&lt;&gt;99),IFERROR(VLOOKUP(A1789,'Health Total'!$A$2:$W$10000,18,0),"."),".")</f>
        <v>145998</v>
      </c>
    </row>
    <row r="1790" spans="1:23" x14ac:dyDescent="0.2">
      <c r="A1790" s="1" t="str">
        <f t="shared" si="54"/>
        <v>2023|Northland|Male / TÄne</v>
      </c>
      <c r="B1790" t="s">
        <v>20</v>
      </c>
      <c r="C1790" t="s">
        <v>21</v>
      </c>
      <c r="D1790" t="s">
        <v>22</v>
      </c>
      <c r="E1790" t="s">
        <v>23</v>
      </c>
      <c r="F1790">
        <v>2023</v>
      </c>
      <c r="G1790">
        <v>2023</v>
      </c>
      <c r="H1790">
        <v>100</v>
      </c>
      <c r="I1790" t="s">
        <v>169</v>
      </c>
      <c r="J1790">
        <v>3</v>
      </c>
      <c r="K1790" t="s">
        <v>39</v>
      </c>
      <c r="L1790">
        <v>99</v>
      </c>
      <c r="M1790" t="s">
        <v>26</v>
      </c>
      <c r="N1790">
        <v>99</v>
      </c>
      <c r="O1790" t="s">
        <v>27</v>
      </c>
      <c r="P1790">
        <v>1</v>
      </c>
      <c r="Q1790" t="s">
        <v>34</v>
      </c>
      <c r="R1790">
        <v>2355</v>
      </c>
      <c r="V1790" s="3">
        <f t="shared" si="55"/>
        <v>3.34</v>
      </c>
      <c r="W1790" s="3">
        <f>IF(AND(T1790&lt;&gt;"_U",T1790&lt;&gt;"c",J1790&lt;&gt;9,J1790&lt;&gt;99),IFERROR(VLOOKUP(A1790,'Health Total'!$A$2:$W$10000,18,0),"."),".")</f>
        <v>70416</v>
      </c>
    </row>
    <row r="1791" spans="1:23" x14ac:dyDescent="0.2">
      <c r="A1791" s="1" t="str">
        <f t="shared" si="54"/>
        <v>2023|Northland|Female / Wahine</v>
      </c>
      <c r="B1791" t="s">
        <v>20</v>
      </c>
      <c r="C1791" t="s">
        <v>21</v>
      </c>
      <c r="D1791" t="s">
        <v>22</v>
      </c>
      <c r="E1791" t="s">
        <v>23</v>
      </c>
      <c r="F1791">
        <v>2023</v>
      </c>
      <c r="G1791">
        <v>2023</v>
      </c>
      <c r="H1791">
        <v>100</v>
      </c>
      <c r="I1791" t="s">
        <v>169</v>
      </c>
      <c r="J1791">
        <v>3</v>
      </c>
      <c r="K1791" t="s">
        <v>39</v>
      </c>
      <c r="L1791">
        <v>99</v>
      </c>
      <c r="M1791" t="s">
        <v>26</v>
      </c>
      <c r="N1791">
        <v>99</v>
      </c>
      <c r="O1791" t="s">
        <v>27</v>
      </c>
      <c r="P1791">
        <v>2</v>
      </c>
      <c r="Q1791" t="s">
        <v>31</v>
      </c>
      <c r="R1791">
        <v>2790</v>
      </c>
      <c r="V1791" s="3">
        <f t="shared" si="55"/>
        <v>3.71</v>
      </c>
      <c r="W1791" s="3">
        <f>IF(AND(T1791&lt;&gt;"_U",T1791&lt;&gt;"c",J1791&lt;&gt;9,J1791&lt;&gt;99),IFERROR(VLOOKUP(A1791,'Health Total'!$A$2:$W$10000,18,0),"."),".")</f>
        <v>75201</v>
      </c>
    </row>
    <row r="1792" spans="1:23" x14ac:dyDescent="0.2">
      <c r="A1792" s="1" t="str">
        <f t="shared" si="54"/>
        <v>2023|Northland|Another gender / He ira kÄ“ anÅ</v>
      </c>
      <c r="B1792" t="s">
        <v>20</v>
      </c>
      <c r="C1792" t="s">
        <v>21</v>
      </c>
      <c r="D1792" t="s">
        <v>22</v>
      </c>
      <c r="E1792" t="s">
        <v>23</v>
      </c>
      <c r="F1792">
        <v>2023</v>
      </c>
      <c r="G1792">
        <v>2023</v>
      </c>
      <c r="H1792">
        <v>100</v>
      </c>
      <c r="I1792" t="s">
        <v>169</v>
      </c>
      <c r="J1792">
        <v>3</v>
      </c>
      <c r="K1792" t="s">
        <v>39</v>
      </c>
      <c r="L1792">
        <v>99</v>
      </c>
      <c r="M1792" t="s">
        <v>26</v>
      </c>
      <c r="N1792">
        <v>99</v>
      </c>
      <c r="O1792" t="s">
        <v>27</v>
      </c>
      <c r="P1792">
        <v>3</v>
      </c>
      <c r="Q1792" t="s">
        <v>28</v>
      </c>
      <c r="R1792">
        <v>9</v>
      </c>
      <c r="V1792" s="3">
        <f t="shared" si="55"/>
        <v>2.34</v>
      </c>
      <c r="W1792" s="3">
        <f>IF(AND(T1792&lt;&gt;"_U",T1792&lt;&gt;"c",J1792&lt;&gt;9,J1792&lt;&gt;99),IFERROR(VLOOKUP(A1792,'Health Total'!$A$2:$W$10000,18,0),"."),".")</f>
        <v>384</v>
      </c>
    </row>
    <row r="1793" spans="1:23" x14ac:dyDescent="0.2">
      <c r="A1793" s="1" t="str">
        <f t="shared" si="54"/>
        <v>2023|Northland|Total - gender</v>
      </c>
      <c r="B1793" t="s">
        <v>20</v>
      </c>
      <c r="C1793" t="s">
        <v>21</v>
      </c>
      <c r="D1793" t="s">
        <v>22</v>
      </c>
      <c r="E1793" t="s">
        <v>23</v>
      </c>
      <c r="F1793">
        <v>2023</v>
      </c>
      <c r="G1793">
        <v>2023</v>
      </c>
      <c r="H1793">
        <v>100</v>
      </c>
      <c r="I1793" t="s">
        <v>169</v>
      </c>
      <c r="J1793">
        <v>3</v>
      </c>
      <c r="K1793" t="s">
        <v>39</v>
      </c>
      <c r="L1793">
        <v>99</v>
      </c>
      <c r="M1793" t="s">
        <v>26</v>
      </c>
      <c r="N1793">
        <v>99</v>
      </c>
      <c r="O1793" t="s">
        <v>27</v>
      </c>
      <c r="P1793">
        <v>99</v>
      </c>
      <c r="Q1793" t="s">
        <v>42</v>
      </c>
      <c r="R1793">
        <v>5154</v>
      </c>
      <c r="V1793" s="3">
        <f t="shared" si="55"/>
        <v>3.53</v>
      </c>
      <c r="W1793" s="3">
        <f>IF(AND(T1793&lt;&gt;"_U",T1793&lt;&gt;"c",J1793&lt;&gt;9,J1793&lt;&gt;99),IFERROR(VLOOKUP(A1793,'Health Total'!$A$2:$W$10000,18,0),"."),".")</f>
        <v>145998</v>
      </c>
    </row>
    <row r="1794" spans="1:23" x14ac:dyDescent="0.2">
      <c r="A1794" s="1" t="str">
        <f t="shared" si="54"/>
        <v>2023|Northland|Male / TÄne</v>
      </c>
      <c r="B1794" t="s">
        <v>20</v>
      </c>
      <c r="C1794" t="s">
        <v>21</v>
      </c>
      <c r="D1794" t="s">
        <v>22</v>
      </c>
      <c r="E1794" t="s">
        <v>23</v>
      </c>
      <c r="F1794">
        <v>2023</v>
      </c>
      <c r="G1794">
        <v>2023</v>
      </c>
      <c r="H1794">
        <v>100</v>
      </c>
      <c r="I1794" t="s">
        <v>169</v>
      </c>
      <c r="J1794">
        <v>4</v>
      </c>
      <c r="K1794" t="s">
        <v>54</v>
      </c>
      <c r="L1794">
        <v>99</v>
      </c>
      <c r="M1794" t="s">
        <v>26</v>
      </c>
      <c r="N1794">
        <v>99</v>
      </c>
      <c r="O1794" t="s">
        <v>27</v>
      </c>
      <c r="P1794">
        <v>1</v>
      </c>
      <c r="Q1794" t="s">
        <v>34</v>
      </c>
      <c r="R1794">
        <v>6714</v>
      </c>
      <c r="V1794" s="3">
        <f t="shared" si="55"/>
        <v>9.5299999999999994</v>
      </c>
      <c r="W1794" s="3">
        <f>IF(AND(T1794&lt;&gt;"_U",T1794&lt;&gt;"c",J1794&lt;&gt;9,J1794&lt;&gt;99),IFERROR(VLOOKUP(A1794,'Health Total'!$A$2:$W$10000,18,0),"."),".")</f>
        <v>70416</v>
      </c>
    </row>
    <row r="1795" spans="1:23" x14ac:dyDescent="0.2">
      <c r="A1795" s="1" t="str">
        <f t="shared" ref="A1795:A1858" si="56">G1795&amp;"|"&amp;I1795&amp;"|"&amp;Q1795</f>
        <v>2023|Northland|Female / Wahine</v>
      </c>
      <c r="B1795" t="s">
        <v>20</v>
      </c>
      <c r="C1795" t="s">
        <v>21</v>
      </c>
      <c r="D1795" t="s">
        <v>22</v>
      </c>
      <c r="E1795" t="s">
        <v>23</v>
      </c>
      <c r="F1795">
        <v>2023</v>
      </c>
      <c r="G1795">
        <v>2023</v>
      </c>
      <c r="H1795">
        <v>100</v>
      </c>
      <c r="I1795" t="s">
        <v>169</v>
      </c>
      <c r="J1795">
        <v>4</v>
      </c>
      <c r="K1795" t="s">
        <v>54</v>
      </c>
      <c r="L1795">
        <v>99</v>
      </c>
      <c r="M1795" t="s">
        <v>26</v>
      </c>
      <c r="N1795">
        <v>99</v>
      </c>
      <c r="O1795" t="s">
        <v>27</v>
      </c>
      <c r="P1795">
        <v>2</v>
      </c>
      <c r="Q1795" t="s">
        <v>31</v>
      </c>
      <c r="R1795">
        <v>8037</v>
      </c>
      <c r="V1795" s="3">
        <f t="shared" ref="V1795:V1858" si="57">IF(T1795&lt;&gt;"_U",IFERROR((ROUND(R1795/W1795*100,2)),"."),".")</f>
        <v>10.69</v>
      </c>
      <c r="W1795" s="3">
        <f>IF(AND(T1795&lt;&gt;"_U",T1795&lt;&gt;"c",J1795&lt;&gt;9,J1795&lt;&gt;99),IFERROR(VLOOKUP(A1795,'Health Total'!$A$2:$W$10000,18,0),"."),".")</f>
        <v>75201</v>
      </c>
    </row>
    <row r="1796" spans="1:23" x14ac:dyDescent="0.2">
      <c r="A1796" s="1" t="str">
        <f t="shared" si="56"/>
        <v>2023|Northland|Another gender / He ira kÄ“ anÅ</v>
      </c>
      <c r="B1796" t="s">
        <v>20</v>
      </c>
      <c r="C1796" t="s">
        <v>21</v>
      </c>
      <c r="D1796" t="s">
        <v>22</v>
      </c>
      <c r="E1796" t="s">
        <v>23</v>
      </c>
      <c r="F1796">
        <v>2023</v>
      </c>
      <c r="G1796">
        <v>2023</v>
      </c>
      <c r="H1796">
        <v>100</v>
      </c>
      <c r="I1796" t="s">
        <v>169</v>
      </c>
      <c r="J1796">
        <v>4</v>
      </c>
      <c r="K1796" t="s">
        <v>54</v>
      </c>
      <c r="L1796">
        <v>99</v>
      </c>
      <c r="M1796" t="s">
        <v>26</v>
      </c>
      <c r="N1796">
        <v>99</v>
      </c>
      <c r="O1796" t="s">
        <v>27</v>
      </c>
      <c r="P1796">
        <v>3</v>
      </c>
      <c r="Q1796" t="s">
        <v>28</v>
      </c>
      <c r="R1796">
        <v>30</v>
      </c>
      <c r="V1796" s="3">
        <f t="shared" si="57"/>
        <v>7.81</v>
      </c>
      <c r="W1796" s="3">
        <f>IF(AND(T1796&lt;&gt;"_U",T1796&lt;&gt;"c",J1796&lt;&gt;9,J1796&lt;&gt;99),IFERROR(VLOOKUP(A1796,'Health Total'!$A$2:$W$10000,18,0),"."),".")</f>
        <v>384</v>
      </c>
    </row>
    <row r="1797" spans="1:23" x14ac:dyDescent="0.2">
      <c r="A1797" s="1" t="str">
        <f t="shared" si="56"/>
        <v>2023|Northland|Total - gender</v>
      </c>
      <c r="B1797" t="s">
        <v>20</v>
      </c>
      <c r="C1797" t="s">
        <v>21</v>
      </c>
      <c r="D1797" t="s">
        <v>22</v>
      </c>
      <c r="E1797" t="s">
        <v>23</v>
      </c>
      <c r="F1797">
        <v>2023</v>
      </c>
      <c r="G1797">
        <v>2023</v>
      </c>
      <c r="H1797">
        <v>100</v>
      </c>
      <c r="I1797" t="s">
        <v>169</v>
      </c>
      <c r="J1797">
        <v>4</v>
      </c>
      <c r="K1797" t="s">
        <v>54</v>
      </c>
      <c r="L1797">
        <v>99</v>
      </c>
      <c r="M1797" t="s">
        <v>26</v>
      </c>
      <c r="N1797">
        <v>99</v>
      </c>
      <c r="O1797" t="s">
        <v>27</v>
      </c>
      <c r="P1797">
        <v>99</v>
      </c>
      <c r="Q1797" t="s">
        <v>42</v>
      </c>
      <c r="R1797">
        <v>14781</v>
      </c>
      <c r="V1797" s="3">
        <f t="shared" si="57"/>
        <v>10.119999999999999</v>
      </c>
      <c r="W1797" s="3">
        <f>IF(AND(T1797&lt;&gt;"_U",T1797&lt;&gt;"c",J1797&lt;&gt;9,J1797&lt;&gt;99),IFERROR(VLOOKUP(A1797,'Health Total'!$A$2:$W$10000,18,0),"."),".")</f>
        <v>145998</v>
      </c>
    </row>
    <row r="1798" spans="1:23" x14ac:dyDescent="0.2">
      <c r="A1798" s="1" t="str">
        <f t="shared" si="56"/>
        <v>2023|Northland|Male / TÄne</v>
      </c>
      <c r="B1798" t="s">
        <v>20</v>
      </c>
      <c r="C1798" t="s">
        <v>21</v>
      </c>
      <c r="D1798" t="s">
        <v>22</v>
      </c>
      <c r="E1798" t="s">
        <v>23</v>
      </c>
      <c r="F1798">
        <v>2023</v>
      </c>
      <c r="G1798">
        <v>2023</v>
      </c>
      <c r="H1798">
        <v>100</v>
      </c>
      <c r="I1798" t="s">
        <v>169</v>
      </c>
      <c r="J1798">
        <v>5</v>
      </c>
      <c r="K1798" t="s">
        <v>33</v>
      </c>
      <c r="L1798">
        <v>99</v>
      </c>
      <c r="M1798" t="s">
        <v>26</v>
      </c>
      <c r="N1798">
        <v>99</v>
      </c>
      <c r="O1798" t="s">
        <v>27</v>
      </c>
      <c r="P1798">
        <v>1</v>
      </c>
      <c r="Q1798" t="s">
        <v>34</v>
      </c>
      <c r="R1798">
        <v>2382</v>
      </c>
      <c r="V1798" s="3">
        <f t="shared" si="57"/>
        <v>3.38</v>
      </c>
      <c r="W1798" s="3">
        <f>IF(AND(T1798&lt;&gt;"_U",T1798&lt;&gt;"c",J1798&lt;&gt;9,J1798&lt;&gt;99),IFERROR(VLOOKUP(A1798,'Health Total'!$A$2:$W$10000,18,0),"."),".")</f>
        <v>70416</v>
      </c>
    </row>
    <row r="1799" spans="1:23" x14ac:dyDescent="0.2">
      <c r="A1799" s="1" t="str">
        <f t="shared" si="56"/>
        <v>2023|Northland|Female / Wahine</v>
      </c>
      <c r="B1799" t="s">
        <v>20</v>
      </c>
      <c r="C1799" t="s">
        <v>21</v>
      </c>
      <c r="D1799" t="s">
        <v>22</v>
      </c>
      <c r="E1799" t="s">
        <v>23</v>
      </c>
      <c r="F1799">
        <v>2023</v>
      </c>
      <c r="G1799">
        <v>2023</v>
      </c>
      <c r="H1799">
        <v>100</v>
      </c>
      <c r="I1799" t="s">
        <v>169</v>
      </c>
      <c r="J1799">
        <v>5</v>
      </c>
      <c r="K1799" t="s">
        <v>33</v>
      </c>
      <c r="L1799">
        <v>99</v>
      </c>
      <c r="M1799" t="s">
        <v>26</v>
      </c>
      <c r="N1799">
        <v>99</v>
      </c>
      <c r="O1799" t="s">
        <v>27</v>
      </c>
      <c r="P1799">
        <v>2</v>
      </c>
      <c r="Q1799" t="s">
        <v>31</v>
      </c>
      <c r="R1799">
        <v>6891</v>
      </c>
      <c r="V1799" s="3">
        <f t="shared" si="57"/>
        <v>9.16</v>
      </c>
      <c r="W1799" s="3">
        <f>IF(AND(T1799&lt;&gt;"_U",T1799&lt;&gt;"c",J1799&lt;&gt;9,J1799&lt;&gt;99),IFERROR(VLOOKUP(A1799,'Health Total'!$A$2:$W$10000,18,0),"."),".")</f>
        <v>75201</v>
      </c>
    </row>
    <row r="1800" spans="1:23" x14ac:dyDescent="0.2">
      <c r="A1800" s="1" t="str">
        <f t="shared" si="56"/>
        <v>2023|Northland|Another gender / He ira kÄ“ anÅ</v>
      </c>
      <c r="B1800" t="s">
        <v>20</v>
      </c>
      <c r="C1800" t="s">
        <v>21</v>
      </c>
      <c r="D1800" t="s">
        <v>22</v>
      </c>
      <c r="E1800" t="s">
        <v>23</v>
      </c>
      <c r="F1800">
        <v>2023</v>
      </c>
      <c r="G1800">
        <v>2023</v>
      </c>
      <c r="H1800">
        <v>100</v>
      </c>
      <c r="I1800" t="s">
        <v>169</v>
      </c>
      <c r="J1800">
        <v>5</v>
      </c>
      <c r="K1800" t="s">
        <v>33</v>
      </c>
      <c r="L1800">
        <v>99</v>
      </c>
      <c r="M1800" t="s">
        <v>26</v>
      </c>
      <c r="N1800">
        <v>99</v>
      </c>
      <c r="O1800" t="s">
        <v>27</v>
      </c>
      <c r="P1800">
        <v>3</v>
      </c>
      <c r="Q1800" t="s">
        <v>28</v>
      </c>
      <c r="R1800">
        <v>12</v>
      </c>
      <c r="V1800" s="3">
        <f t="shared" si="57"/>
        <v>3.13</v>
      </c>
      <c r="W1800" s="3">
        <f>IF(AND(T1800&lt;&gt;"_U",T1800&lt;&gt;"c",J1800&lt;&gt;9,J1800&lt;&gt;99),IFERROR(VLOOKUP(A1800,'Health Total'!$A$2:$W$10000,18,0),"."),".")</f>
        <v>384</v>
      </c>
    </row>
    <row r="1801" spans="1:23" x14ac:dyDescent="0.2">
      <c r="A1801" s="1" t="str">
        <f t="shared" si="56"/>
        <v>2023|Northland|Total - gender</v>
      </c>
      <c r="B1801" t="s">
        <v>20</v>
      </c>
      <c r="C1801" t="s">
        <v>21</v>
      </c>
      <c r="D1801" t="s">
        <v>22</v>
      </c>
      <c r="E1801" t="s">
        <v>23</v>
      </c>
      <c r="F1801">
        <v>2023</v>
      </c>
      <c r="G1801">
        <v>2023</v>
      </c>
      <c r="H1801">
        <v>100</v>
      </c>
      <c r="I1801" t="s">
        <v>169</v>
      </c>
      <c r="J1801">
        <v>5</v>
      </c>
      <c r="K1801" t="s">
        <v>33</v>
      </c>
      <c r="L1801">
        <v>99</v>
      </c>
      <c r="M1801" t="s">
        <v>26</v>
      </c>
      <c r="N1801">
        <v>99</v>
      </c>
      <c r="O1801" t="s">
        <v>27</v>
      </c>
      <c r="P1801">
        <v>99</v>
      </c>
      <c r="Q1801" t="s">
        <v>42</v>
      </c>
      <c r="R1801">
        <v>9279</v>
      </c>
      <c r="V1801" s="3">
        <f t="shared" si="57"/>
        <v>6.36</v>
      </c>
      <c r="W1801" s="3">
        <f>IF(AND(T1801&lt;&gt;"_U",T1801&lt;&gt;"c",J1801&lt;&gt;9,J1801&lt;&gt;99),IFERROR(VLOOKUP(A1801,'Health Total'!$A$2:$W$10000,18,0),"."),".")</f>
        <v>145998</v>
      </c>
    </row>
    <row r="1802" spans="1:23" x14ac:dyDescent="0.2">
      <c r="A1802" s="1" t="str">
        <f t="shared" si="56"/>
        <v>2023|Northland|Male / TÄne</v>
      </c>
      <c r="B1802" t="s">
        <v>20</v>
      </c>
      <c r="C1802" t="s">
        <v>21</v>
      </c>
      <c r="D1802" t="s">
        <v>22</v>
      </c>
      <c r="E1802" t="s">
        <v>23</v>
      </c>
      <c r="F1802">
        <v>2023</v>
      </c>
      <c r="G1802">
        <v>2023</v>
      </c>
      <c r="H1802">
        <v>100</v>
      </c>
      <c r="I1802" t="s">
        <v>169</v>
      </c>
      <c r="J1802">
        <v>6</v>
      </c>
      <c r="K1802" t="s">
        <v>52</v>
      </c>
      <c r="L1802">
        <v>99</v>
      </c>
      <c r="M1802" t="s">
        <v>26</v>
      </c>
      <c r="N1802">
        <v>99</v>
      </c>
      <c r="O1802" t="s">
        <v>27</v>
      </c>
      <c r="P1802">
        <v>1</v>
      </c>
      <c r="Q1802" t="s">
        <v>34</v>
      </c>
      <c r="R1802">
        <v>27117</v>
      </c>
      <c r="V1802" s="3">
        <f t="shared" si="57"/>
        <v>38.51</v>
      </c>
      <c r="W1802" s="3">
        <f>IF(AND(T1802&lt;&gt;"_U",T1802&lt;&gt;"c",J1802&lt;&gt;9,J1802&lt;&gt;99),IFERROR(VLOOKUP(A1802,'Health Total'!$A$2:$W$10000,18,0),"."),".")</f>
        <v>70416</v>
      </c>
    </row>
    <row r="1803" spans="1:23" x14ac:dyDescent="0.2">
      <c r="A1803" s="1" t="str">
        <f t="shared" si="56"/>
        <v>2023|Northland|Female / Wahine</v>
      </c>
      <c r="B1803" t="s">
        <v>20</v>
      </c>
      <c r="C1803" t="s">
        <v>21</v>
      </c>
      <c r="D1803" t="s">
        <v>22</v>
      </c>
      <c r="E1803" t="s">
        <v>23</v>
      </c>
      <c r="F1803">
        <v>2023</v>
      </c>
      <c r="G1803">
        <v>2023</v>
      </c>
      <c r="H1803">
        <v>100</v>
      </c>
      <c r="I1803" t="s">
        <v>169</v>
      </c>
      <c r="J1803">
        <v>6</v>
      </c>
      <c r="K1803" t="s">
        <v>52</v>
      </c>
      <c r="L1803">
        <v>99</v>
      </c>
      <c r="M1803" t="s">
        <v>26</v>
      </c>
      <c r="N1803">
        <v>99</v>
      </c>
      <c r="O1803" t="s">
        <v>27</v>
      </c>
      <c r="P1803">
        <v>2</v>
      </c>
      <c r="Q1803" t="s">
        <v>31</v>
      </c>
      <c r="R1803">
        <v>25884</v>
      </c>
      <c r="V1803" s="3">
        <f t="shared" si="57"/>
        <v>34.42</v>
      </c>
      <c r="W1803" s="3">
        <f>IF(AND(T1803&lt;&gt;"_U",T1803&lt;&gt;"c",J1803&lt;&gt;9,J1803&lt;&gt;99),IFERROR(VLOOKUP(A1803,'Health Total'!$A$2:$W$10000,18,0),"."),".")</f>
        <v>75201</v>
      </c>
    </row>
    <row r="1804" spans="1:23" x14ac:dyDescent="0.2">
      <c r="A1804" s="1" t="str">
        <f t="shared" si="56"/>
        <v>2023|Northland|Another gender / He ira kÄ“ anÅ</v>
      </c>
      <c r="B1804" t="s">
        <v>20</v>
      </c>
      <c r="C1804" t="s">
        <v>21</v>
      </c>
      <c r="D1804" t="s">
        <v>22</v>
      </c>
      <c r="E1804" t="s">
        <v>23</v>
      </c>
      <c r="F1804">
        <v>2023</v>
      </c>
      <c r="G1804">
        <v>2023</v>
      </c>
      <c r="H1804">
        <v>100</v>
      </c>
      <c r="I1804" t="s">
        <v>169</v>
      </c>
      <c r="J1804">
        <v>6</v>
      </c>
      <c r="K1804" t="s">
        <v>52</v>
      </c>
      <c r="L1804">
        <v>99</v>
      </c>
      <c r="M1804" t="s">
        <v>26</v>
      </c>
      <c r="N1804">
        <v>99</v>
      </c>
      <c r="O1804" t="s">
        <v>27</v>
      </c>
      <c r="P1804">
        <v>3</v>
      </c>
      <c r="Q1804" t="s">
        <v>28</v>
      </c>
      <c r="R1804">
        <v>258</v>
      </c>
      <c r="V1804" s="3">
        <f t="shared" si="57"/>
        <v>67.19</v>
      </c>
      <c r="W1804" s="3">
        <f>IF(AND(T1804&lt;&gt;"_U",T1804&lt;&gt;"c",J1804&lt;&gt;9,J1804&lt;&gt;99),IFERROR(VLOOKUP(A1804,'Health Total'!$A$2:$W$10000,18,0),"."),".")</f>
        <v>384</v>
      </c>
    </row>
    <row r="1805" spans="1:23" x14ac:dyDescent="0.2">
      <c r="A1805" s="1" t="str">
        <f t="shared" si="56"/>
        <v>2023|Northland|Total - gender</v>
      </c>
      <c r="B1805" t="s">
        <v>20</v>
      </c>
      <c r="C1805" t="s">
        <v>21</v>
      </c>
      <c r="D1805" t="s">
        <v>22</v>
      </c>
      <c r="E1805" t="s">
        <v>23</v>
      </c>
      <c r="F1805">
        <v>2023</v>
      </c>
      <c r="G1805">
        <v>2023</v>
      </c>
      <c r="H1805">
        <v>100</v>
      </c>
      <c r="I1805" t="s">
        <v>169</v>
      </c>
      <c r="J1805">
        <v>6</v>
      </c>
      <c r="K1805" t="s">
        <v>52</v>
      </c>
      <c r="L1805">
        <v>99</v>
      </c>
      <c r="M1805" t="s">
        <v>26</v>
      </c>
      <c r="N1805">
        <v>99</v>
      </c>
      <c r="O1805" t="s">
        <v>27</v>
      </c>
      <c r="P1805">
        <v>99</v>
      </c>
      <c r="Q1805" t="s">
        <v>42</v>
      </c>
      <c r="R1805">
        <v>53259</v>
      </c>
      <c r="V1805" s="3">
        <f t="shared" si="57"/>
        <v>36.479999999999997</v>
      </c>
      <c r="W1805" s="3">
        <f>IF(AND(T1805&lt;&gt;"_U",T1805&lt;&gt;"c",J1805&lt;&gt;9,J1805&lt;&gt;99),IFERROR(VLOOKUP(A1805,'Health Total'!$A$2:$W$10000,18,0),"."),".")</f>
        <v>145998</v>
      </c>
    </row>
    <row r="1806" spans="1:23" x14ac:dyDescent="0.2">
      <c r="A1806" s="1" t="str">
        <f t="shared" si="56"/>
        <v>2023|Northland|Male / TÄne</v>
      </c>
      <c r="B1806" t="s">
        <v>20</v>
      </c>
      <c r="C1806" t="s">
        <v>21</v>
      </c>
      <c r="D1806" t="s">
        <v>22</v>
      </c>
      <c r="E1806" t="s">
        <v>23</v>
      </c>
      <c r="F1806">
        <v>2023</v>
      </c>
      <c r="G1806">
        <v>2023</v>
      </c>
      <c r="H1806">
        <v>100</v>
      </c>
      <c r="I1806" t="s">
        <v>169</v>
      </c>
      <c r="J1806">
        <v>9</v>
      </c>
      <c r="K1806" t="s">
        <v>25</v>
      </c>
      <c r="L1806">
        <v>99</v>
      </c>
      <c r="M1806" t="s">
        <v>26</v>
      </c>
      <c r="N1806">
        <v>99</v>
      </c>
      <c r="O1806" t="s">
        <v>27</v>
      </c>
      <c r="P1806">
        <v>1</v>
      </c>
      <c r="Q1806" t="s">
        <v>34</v>
      </c>
      <c r="R1806">
        <v>5883</v>
      </c>
      <c r="V1806" s="3" t="str">
        <f t="shared" si="57"/>
        <v>.</v>
      </c>
      <c r="W1806" s="3" t="str">
        <f>IF(AND(T1806&lt;&gt;"_U",T1806&lt;&gt;"c",J1806&lt;&gt;9,J1806&lt;&gt;99),IFERROR(VLOOKUP(A1806,'Health Total'!$A$2:$W$10000,18,0),"."),".")</f>
        <v>.</v>
      </c>
    </row>
    <row r="1807" spans="1:23" x14ac:dyDescent="0.2">
      <c r="A1807" s="1" t="str">
        <f t="shared" si="56"/>
        <v>2023|Northland|Female / Wahine</v>
      </c>
      <c r="B1807" t="s">
        <v>20</v>
      </c>
      <c r="C1807" t="s">
        <v>21</v>
      </c>
      <c r="D1807" t="s">
        <v>22</v>
      </c>
      <c r="E1807" t="s">
        <v>23</v>
      </c>
      <c r="F1807">
        <v>2023</v>
      </c>
      <c r="G1807">
        <v>2023</v>
      </c>
      <c r="H1807">
        <v>100</v>
      </c>
      <c r="I1807" t="s">
        <v>169</v>
      </c>
      <c r="J1807">
        <v>9</v>
      </c>
      <c r="K1807" t="s">
        <v>25</v>
      </c>
      <c r="L1807">
        <v>99</v>
      </c>
      <c r="M1807" t="s">
        <v>26</v>
      </c>
      <c r="N1807">
        <v>99</v>
      </c>
      <c r="O1807" t="s">
        <v>27</v>
      </c>
      <c r="P1807">
        <v>2</v>
      </c>
      <c r="Q1807" t="s">
        <v>31</v>
      </c>
      <c r="R1807">
        <v>4023</v>
      </c>
      <c r="V1807" s="3" t="str">
        <f t="shared" si="57"/>
        <v>.</v>
      </c>
      <c r="W1807" s="3" t="str">
        <f>IF(AND(T1807&lt;&gt;"_U",T1807&lt;&gt;"c",J1807&lt;&gt;9,J1807&lt;&gt;99),IFERROR(VLOOKUP(A1807,'Health Total'!$A$2:$W$10000,18,0),"."),".")</f>
        <v>.</v>
      </c>
    </row>
    <row r="1808" spans="1:23" x14ac:dyDescent="0.2">
      <c r="A1808" s="1" t="str">
        <f t="shared" si="56"/>
        <v>2023|Northland|Another gender / He ira kÄ“ anÅ</v>
      </c>
      <c r="B1808" t="s">
        <v>20</v>
      </c>
      <c r="C1808" t="s">
        <v>21</v>
      </c>
      <c r="D1808" t="s">
        <v>22</v>
      </c>
      <c r="E1808" t="s">
        <v>23</v>
      </c>
      <c r="F1808">
        <v>2023</v>
      </c>
      <c r="G1808">
        <v>2023</v>
      </c>
      <c r="H1808">
        <v>100</v>
      </c>
      <c r="I1808" t="s">
        <v>169</v>
      </c>
      <c r="J1808">
        <v>9</v>
      </c>
      <c r="K1808" t="s">
        <v>25</v>
      </c>
      <c r="L1808">
        <v>99</v>
      </c>
      <c r="M1808" t="s">
        <v>26</v>
      </c>
      <c r="N1808">
        <v>99</v>
      </c>
      <c r="O1808" t="s">
        <v>27</v>
      </c>
      <c r="P1808">
        <v>3</v>
      </c>
      <c r="Q1808" t="s">
        <v>28</v>
      </c>
      <c r="R1808">
        <v>30</v>
      </c>
      <c r="V1808" s="3" t="str">
        <f t="shared" si="57"/>
        <v>.</v>
      </c>
      <c r="W1808" s="3" t="str">
        <f>IF(AND(T1808&lt;&gt;"_U",T1808&lt;&gt;"c",J1808&lt;&gt;9,J1808&lt;&gt;99),IFERROR(VLOOKUP(A1808,'Health Total'!$A$2:$W$10000,18,0),"."),".")</f>
        <v>.</v>
      </c>
    </row>
    <row r="1809" spans="1:23" x14ac:dyDescent="0.2">
      <c r="A1809" s="1" t="str">
        <f t="shared" si="56"/>
        <v>2023|Northland|Total - gender</v>
      </c>
      <c r="B1809" t="s">
        <v>20</v>
      </c>
      <c r="C1809" t="s">
        <v>21</v>
      </c>
      <c r="D1809" t="s">
        <v>22</v>
      </c>
      <c r="E1809" t="s">
        <v>23</v>
      </c>
      <c r="F1809">
        <v>2023</v>
      </c>
      <c r="G1809">
        <v>2023</v>
      </c>
      <c r="H1809">
        <v>100</v>
      </c>
      <c r="I1809" t="s">
        <v>169</v>
      </c>
      <c r="J1809">
        <v>9</v>
      </c>
      <c r="K1809" t="s">
        <v>25</v>
      </c>
      <c r="L1809">
        <v>99</v>
      </c>
      <c r="M1809" t="s">
        <v>26</v>
      </c>
      <c r="N1809">
        <v>99</v>
      </c>
      <c r="O1809" t="s">
        <v>27</v>
      </c>
      <c r="P1809">
        <v>99</v>
      </c>
      <c r="Q1809" t="s">
        <v>42</v>
      </c>
      <c r="R1809">
        <v>9936</v>
      </c>
      <c r="V1809" s="3" t="str">
        <f t="shared" si="57"/>
        <v>.</v>
      </c>
      <c r="W1809" s="3" t="str">
        <f>IF(AND(T1809&lt;&gt;"_U",T1809&lt;&gt;"c",J1809&lt;&gt;9,J1809&lt;&gt;99),IFERROR(VLOOKUP(A1809,'Health Total'!$A$2:$W$10000,18,0),"."),".")</f>
        <v>.</v>
      </c>
    </row>
    <row r="1810" spans="1:23" x14ac:dyDescent="0.2">
      <c r="A1810" s="1" t="str">
        <f t="shared" si="56"/>
        <v>2023|Northland|Male / TÄne</v>
      </c>
      <c r="B1810" t="s">
        <v>20</v>
      </c>
      <c r="C1810" t="s">
        <v>21</v>
      </c>
      <c r="D1810" t="s">
        <v>22</v>
      </c>
      <c r="E1810" t="s">
        <v>23</v>
      </c>
      <c r="F1810">
        <v>2023</v>
      </c>
      <c r="G1810">
        <v>2023</v>
      </c>
      <c r="H1810">
        <v>100</v>
      </c>
      <c r="I1810" t="s">
        <v>169</v>
      </c>
      <c r="J1810">
        <v>77</v>
      </c>
      <c r="K1810" t="s">
        <v>49</v>
      </c>
      <c r="L1810">
        <v>99</v>
      </c>
      <c r="M1810" t="s">
        <v>26</v>
      </c>
      <c r="N1810">
        <v>99</v>
      </c>
      <c r="O1810" t="s">
        <v>27</v>
      </c>
      <c r="P1810">
        <v>1</v>
      </c>
      <c r="Q1810" t="s">
        <v>34</v>
      </c>
      <c r="R1810">
        <v>70416</v>
      </c>
      <c r="V1810" s="3">
        <f t="shared" si="57"/>
        <v>100</v>
      </c>
      <c r="W1810" s="3">
        <f>IF(AND(T1810&lt;&gt;"_U",T1810&lt;&gt;"c",J1810&lt;&gt;9,J1810&lt;&gt;99),IFERROR(VLOOKUP(A1810,'Health Total'!$A$2:$W$10000,18,0),"."),".")</f>
        <v>70416</v>
      </c>
    </row>
    <row r="1811" spans="1:23" x14ac:dyDescent="0.2">
      <c r="A1811" s="1" t="str">
        <f t="shared" si="56"/>
        <v>2023|Northland|Female / Wahine</v>
      </c>
      <c r="B1811" t="s">
        <v>20</v>
      </c>
      <c r="C1811" t="s">
        <v>21</v>
      </c>
      <c r="D1811" t="s">
        <v>22</v>
      </c>
      <c r="E1811" t="s">
        <v>23</v>
      </c>
      <c r="F1811">
        <v>2023</v>
      </c>
      <c r="G1811">
        <v>2023</v>
      </c>
      <c r="H1811">
        <v>100</v>
      </c>
      <c r="I1811" t="s">
        <v>169</v>
      </c>
      <c r="J1811">
        <v>77</v>
      </c>
      <c r="K1811" t="s">
        <v>49</v>
      </c>
      <c r="L1811">
        <v>99</v>
      </c>
      <c r="M1811" t="s">
        <v>26</v>
      </c>
      <c r="N1811">
        <v>99</v>
      </c>
      <c r="O1811" t="s">
        <v>27</v>
      </c>
      <c r="P1811">
        <v>2</v>
      </c>
      <c r="Q1811" t="s">
        <v>31</v>
      </c>
      <c r="R1811">
        <v>75201</v>
      </c>
      <c r="V1811" s="3">
        <f t="shared" si="57"/>
        <v>100</v>
      </c>
      <c r="W1811" s="3">
        <f>IF(AND(T1811&lt;&gt;"_U",T1811&lt;&gt;"c",J1811&lt;&gt;9,J1811&lt;&gt;99),IFERROR(VLOOKUP(A1811,'Health Total'!$A$2:$W$10000,18,0),"."),".")</f>
        <v>75201</v>
      </c>
    </row>
    <row r="1812" spans="1:23" x14ac:dyDescent="0.2">
      <c r="A1812" s="1" t="str">
        <f t="shared" si="56"/>
        <v>2023|Northland|Another gender / He ira kÄ“ anÅ</v>
      </c>
      <c r="B1812" t="s">
        <v>20</v>
      </c>
      <c r="C1812" t="s">
        <v>21</v>
      </c>
      <c r="D1812" t="s">
        <v>22</v>
      </c>
      <c r="E1812" t="s">
        <v>23</v>
      </c>
      <c r="F1812">
        <v>2023</v>
      </c>
      <c r="G1812">
        <v>2023</v>
      </c>
      <c r="H1812">
        <v>100</v>
      </c>
      <c r="I1812" t="s">
        <v>169</v>
      </c>
      <c r="J1812">
        <v>77</v>
      </c>
      <c r="K1812" t="s">
        <v>49</v>
      </c>
      <c r="L1812">
        <v>99</v>
      </c>
      <c r="M1812" t="s">
        <v>26</v>
      </c>
      <c r="N1812">
        <v>99</v>
      </c>
      <c r="O1812" t="s">
        <v>27</v>
      </c>
      <c r="P1812">
        <v>3</v>
      </c>
      <c r="Q1812" t="s">
        <v>28</v>
      </c>
      <c r="R1812">
        <v>384</v>
      </c>
      <c r="V1812" s="3">
        <f t="shared" si="57"/>
        <v>100</v>
      </c>
      <c r="W1812" s="3">
        <f>IF(AND(T1812&lt;&gt;"_U",T1812&lt;&gt;"c",J1812&lt;&gt;9,J1812&lt;&gt;99),IFERROR(VLOOKUP(A1812,'Health Total'!$A$2:$W$10000,18,0),"."),".")</f>
        <v>384</v>
      </c>
    </row>
    <row r="1813" spans="1:23" x14ac:dyDescent="0.2">
      <c r="A1813" s="1" t="str">
        <f t="shared" si="56"/>
        <v>2023|Northland|Total - gender</v>
      </c>
      <c r="B1813" t="s">
        <v>20</v>
      </c>
      <c r="C1813" t="s">
        <v>21</v>
      </c>
      <c r="D1813" t="s">
        <v>22</v>
      </c>
      <c r="E1813" t="s">
        <v>23</v>
      </c>
      <c r="F1813">
        <v>2023</v>
      </c>
      <c r="G1813">
        <v>2023</v>
      </c>
      <c r="H1813">
        <v>100</v>
      </c>
      <c r="I1813" t="s">
        <v>169</v>
      </c>
      <c r="J1813">
        <v>77</v>
      </c>
      <c r="K1813" t="s">
        <v>49</v>
      </c>
      <c r="L1813">
        <v>99</v>
      </c>
      <c r="M1813" t="s">
        <v>26</v>
      </c>
      <c r="N1813">
        <v>99</v>
      </c>
      <c r="O1813" t="s">
        <v>27</v>
      </c>
      <c r="P1813">
        <v>99</v>
      </c>
      <c r="Q1813" t="s">
        <v>42</v>
      </c>
      <c r="R1813">
        <v>145998</v>
      </c>
      <c r="V1813" s="3">
        <f t="shared" si="57"/>
        <v>100</v>
      </c>
      <c r="W1813" s="3">
        <f>IF(AND(T1813&lt;&gt;"_U",T1813&lt;&gt;"c",J1813&lt;&gt;9,J1813&lt;&gt;99),IFERROR(VLOOKUP(A1813,'Health Total'!$A$2:$W$10000,18,0),"."),".")</f>
        <v>145998</v>
      </c>
    </row>
    <row r="1814" spans="1:23" x14ac:dyDescent="0.2">
      <c r="A1814" s="1" t="str">
        <f t="shared" si="56"/>
        <v>2023|Northland|Male / TÄne</v>
      </c>
      <c r="B1814" t="s">
        <v>20</v>
      </c>
      <c r="C1814" t="s">
        <v>21</v>
      </c>
      <c r="D1814" t="s">
        <v>22</v>
      </c>
      <c r="E1814" t="s">
        <v>23</v>
      </c>
      <c r="F1814">
        <v>2023</v>
      </c>
      <c r="G1814">
        <v>2023</v>
      </c>
      <c r="H1814">
        <v>100</v>
      </c>
      <c r="I1814" t="s">
        <v>169</v>
      </c>
      <c r="J1814">
        <v>99</v>
      </c>
      <c r="K1814" t="s">
        <v>47</v>
      </c>
      <c r="L1814">
        <v>99</v>
      </c>
      <c r="M1814" t="s">
        <v>26</v>
      </c>
      <c r="N1814">
        <v>99</v>
      </c>
      <c r="O1814" t="s">
        <v>27</v>
      </c>
      <c r="P1814">
        <v>1</v>
      </c>
      <c r="Q1814" t="s">
        <v>34</v>
      </c>
      <c r="R1814">
        <v>76296</v>
      </c>
      <c r="V1814" s="3" t="str">
        <f t="shared" si="57"/>
        <v>.</v>
      </c>
      <c r="W1814" s="3" t="str">
        <f>IF(AND(T1814&lt;&gt;"_U",T1814&lt;&gt;"c",J1814&lt;&gt;9,J1814&lt;&gt;99),IFERROR(VLOOKUP(A1814,'Health Total'!$A$2:$W$10000,18,0),"."),".")</f>
        <v>.</v>
      </c>
    </row>
    <row r="1815" spans="1:23" x14ac:dyDescent="0.2">
      <c r="A1815" s="1" t="str">
        <f t="shared" si="56"/>
        <v>2023|Northland|Female / Wahine</v>
      </c>
      <c r="B1815" t="s">
        <v>20</v>
      </c>
      <c r="C1815" t="s">
        <v>21</v>
      </c>
      <c r="D1815" t="s">
        <v>22</v>
      </c>
      <c r="E1815" t="s">
        <v>23</v>
      </c>
      <c r="F1815">
        <v>2023</v>
      </c>
      <c r="G1815">
        <v>2023</v>
      </c>
      <c r="H1815">
        <v>100</v>
      </c>
      <c r="I1815" t="s">
        <v>169</v>
      </c>
      <c r="J1815">
        <v>99</v>
      </c>
      <c r="K1815" t="s">
        <v>47</v>
      </c>
      <c r="L1815">
        <v>99</v>
      </c>
      <c r="M1815" t="s">
        <v>26</v>
      </c>
      <c r="N1815">
        <v>99</v>
      </c>
      <c r="O1815" t="s">
        <v>27</v>
      </c>
      <c r="P1815">
        <v>2</v>
      </c>
      <c r="Q1815" t="s">
        <v>31</v>
      </c>
      <c r="R1815">
        <v>79221</v>
      </c>
      <c r="V1815" s="3" t="str">
        <f t="shared" si="57"/>
        <v>.</v>
      </c>
      <c r="W1815" s="3" t="str">
        <f>IF(AND(T1815&lt;&gt;"_U",T1815&lt;&gt;"c",J1815&lt;&gt;9,J1815&lt;&gt;99),IFERROR(VLOOKUP(A1815,'Health Total'!$A$2:$W$10000,18,0),"."),".")</f>
        <v>.</v>
      </c>
    </row>
    <row r="1816" spans="1:23" x14ac:dyDescent="0.2">
      <c r="A1816" s="1" t="str">
        <f t="shared" si="56"/>
        <v>2023|Northland|Another gender / He ira kÄ“ anÅ</v>
      </c>
      <c r="B1816" t="s">
        <v>20</v>
      </c>
      <c r="C1816" t="s">
        <v>21</v>
      </c>
      <c r="D1816" t="s">
        <v>22</v>
      </c>
      <c r="E1816" t="s">
        <v>23</v>
      </c>
      <c r="F1816">
        <v>2023</v>
      </c>
      <c r="G1816">
        <v>2023</v>
      </c>
      <c r="H1816">
        <v>100</v>
      </c>
      <c r="I1816" t="s">
        <v>169</v>
      </c>
      <c r="J1816">
        <v>99</v>
      </c>
      <c r="K1816" t="s">
        <v>47</v>
      </c>
      <c r="L1816">
        <v>99</v>
      </c>
      <c r="M1816" t="s">
        <v>26</v>
      </c>
      <c r="N1816">
        <v>99</v>
      </c>
      <c r="O1816" t="s">
        <v>27</v>
      </c>
      <c r="P1816">
        <v>3</v>
      </c>
      <c r="Q1816" t="s">
        <v>28</v>
      </c>
      <c r="R1816">
        <v>417</v>
      </c>
      <c r="V1816" s="3" t="str">
        <f t="shared" si="57"/>
        <v>.</v>
      </c>
      <c r="W1816" s="3" t="str">
        <f>IF(AND(T1816&lt;&gt;"_U",T1816&lt;&gt;"c",J1816&lt;&gt;9,J1816&lt;&gt;99),IFERROR(VLOOKUP(A1816,'Health Total'!$A$2:$W$10000,18,0),"."),".")</f>
        <v>.</v>
      </c>
    </row>
    <row r="1817" spans="1:23" x14ac:dyDescent="0.2">
      <c r="A1817" s="1" t="str">
        <f t="shared" si="56"/>
        <v>2023|Northland|Total - gender</v>
      </c>
      <c r="B1817" t="s">
        <v>20</v>
      </c>
      <c r="C1817" t="s">
        <v>21</v>
      </c>
      <c r="D1817" t="s">
        <v>22</v>
      </c>
      <c r="E1817" t="s">
        <v>23</v>
      </c>
      <c r="F1817">
        <v>2023</v>
      </c>
      <c r="G1817">
        <v>2023</v>
      </c>
      <c r="H1817">
        <v>100</v>
      </c>
      <c r="I1817" t="s">
        <v>169</v>
      </c>
      <c r="J1817">
        <v>99</v>
      </c>
      <c r="K1817" t="s">
        <v>47</v>
      </c>
      <c r="L1817">
        <v>99</v>
      </c>
      <c r="M1817" t="s">
        <v>26</v>
      </c>
      <c r="N1817">
        <v>99</v>
      </c>
      <c r="O1817" t="s">
        <v>27</v>
      </c>
      <c r="P1817">
        <v>99</v>
      </c>
      <c r="Q1817" t="s">
        <v>42</v>
      </c>
      <c r="R1817">
        <v>155934</v>
      </c>
      <c r="V1817" s="3" t="str">
        <f t="shared" si="57"/>
        <v>.</v>
      </c>
      <c r="W1817" s="3" t="str">
        <f>IF(AND(T1817&lt;&gt;"_U",T1817&lt;&gt;"c",J1817&lt;&gt;9,J1817&lt;&gt;99),IFERROR(VLOOKUP(A1817,'Health Total'!$A$2:$W$10000,18,0),"."),".")</f>
        <v>.</v>
      </c>
    </row>
    <row r="1818" spans="1:23" x14ac:dyDescent="0.2">
      <c r="A1818" s="1" t="str">
        <f t="shared" si="56"/>
        <v>2023|WaitematÄ|Male / TÄne</v>
      </c>
      <c r="B1818" t="s">
        <v>20</v>
      </c>
      <c r="C1818" t="s">
        <v>21</v>
      </c>
      <c r="D1818" t="s">
        <v>22</v>
      </c>
      <c r="E1818" t="s">
        <v>23</v>
      </c>
      <c r="F1818">
        <v>2023</v>
      </c>
      <c r="G1818">
        <v>2023</v>
      </c>
      <c r="H1818">
        <v>101</v>
      </c>
      <c r="I1818" t="s">
        <v>168</v>
      </c>
      <c r="J1818">
        <v>1</v>
      </c>
      <c r="K1818" t="s">
        <v>30</v>
      </c>
      <c r="L1818">
        <v>99</v>
      </c>
      <c r="M1818" t="s">
        <v>26</v>
      </c>
      <c r="N1818">
        <v>99</v>
      </c>
      <c r="O1818" t="s">
        <v>27</v>
      </c>
      <c r="P1818">
        <v>1</v>
      </c>
      <c r="Q1818" t="s">
        <v>34</v>
      </c>
      <c r="R1818">
        <v>119265</v>
      </c>
      <c r="V1818" s="3">
        <f t="shared" si="57"/>
        <v>50.59</v>
      </c>
      <c r="W1818" s="3">
        <f>IF(AND(T1818&lt;&gt;"_U",T1818&lt;&gt;"c",J1818&lt;&gt;9,J1818&lt;&gt;99),IFERROR(VLOOKUP(A1818,'Health Total'!$A$2:$W$10000,18,0),"."),".")</f>
        <v>235749</v>
      </c>
    </row>
    <row r="1819" spans="1:23" x14ac:dyDescent="0.2">
      <c r="A1819" s="1" t="str">
        <f t="shared" si="56"/>
        <v>2023|WaitematÄ|Female / Wahine</v>
      </c>
      <c r="B1819" t="s">
        <v>20</v>
      </c>
      <c r="C1819" t="s">
        <v>21</v>
      </c>
      <c r="D1819" t="s">
        <v>22</v>
      </c>
      <c r="E1819" t="s">
        <v>23</v>
      </c>
      <c r="F1819">
        <v>2023</v>
      </c>
      <c r="G1819">
        <v>2023</v>
      </c>
      <c r="H1819">
        <v>101</v>
      </c>
      <c r="I1819" t="s">
        <v>168</v>
      </c>
      <c r="J1819">
        <v>1</v>
      </c>
      <c r="K1819" t="s">
        <v>30</v>
      </c>
      <c r="L1819">
        <v>99</v>
      </c>
      <c r="M1819" t="s">
        <v>26</v>
      </c>
      <c r="N1819">
        <v>99</v>
      </c>
      <c r="O1819" t="s">
        <v>27</v>
      </c>
      <c r="P1819">
        <v>2</v>
      </c>
      <c r="Q1819" t="s">
        <v>31</v>
      </c>
      <c r="R1819">
        <v>118824</v>
      </c>
      <c r="V1819" s="3">
        <f t="shared" si="57"/>
        <v>47.48</v>
      </c>
      <c r="W1819" s="3">
        <f>IF(AND(T1819&lt;&gt;"_U",T1819&lt;&gt;"c",J1819&lt;&gt;9,J1819&lt;&gt;99),IFERROR(VLOOKUP(A1819,'Health Total'!$A$2:$W$10000,18,0),"."),".")</f>
        <v>250260</v>
      </c>
    </row>
    <row r="1820" spans="1:23" x14ac:dyDescent="0.2">
      <c r="A1820" s="1" t="str">
        <f t="shared" si="56"/>
        <v>2023|WaitematÄ|Another gender / He ira kÄ“ anÅ</v>
      </c>
      <c r="B1820" t="s">
        <v>20</v>
      </c>
      <c r="C1820" t="s">
        <v>21</v>
      </c>
      <c r="D1820" t="s">
        <v>22</v>
      </c>
      <c r="E1820" t="s">
        <v>23</v>
      </c>
      <c r="F1820">
        <v>2023</v>
      </c>
      <c r="G1820">
        <v>2023</v>
      </c>
      <c r="H1820">
        <v>101</v>
      </c>
      <c r="I1820" t="s">
        <v>168</v>
      </c>
      <c r="J1820">
        <v>1</v>
      </c>
      <c r="K1820" t="s">
        <v>30</v>
      </c>
      <c r="L1820">
        <v>99</v>
      </c>
      <c r="M1820" t="s">
        <v>26</v>
      </c>
      <c r="N1820">
        <v>99</v>
      </c>
      <c r="O1820" t="s">
        <v>27</v>
      </c>
      <c r="P1820">
        <v>3</v>
      </c>
      <c r="Q1820" t="s">
        <v>28</v>
      </c>
      <c r="R1820">
        <v>342</v>
      </c>
      <c r="V1820" s="3">
        <f t="shared" si="57"/>
        <v>18.48</v>
      </c>
      <c r="W1820" s="3">
        <f>IF(AND(T1820&lt;&gt;"_U",T1820&lt;&gt;"c",J1820&lt;&gt;9,J1820&lt;&gt;99),IFERROR(VLOOKUP(A1820,'Health Total'!$A$2:$W$10000,18,0),"."),".")</f>
        <v>1851</v>
      </c>
    </row>
    <row r="1821" spans="1:23" x14ac:dyDescent="0.2">
      <c r="A1821" s="1" t="str">
        <f t="shared" si="56"/>
        <v>2023|WaitematÄ|Total - gender</v>
      </c>
      <c r="B1821" t="s">
        <v>20</v>
      </c>
      <c r="C1821" t="s">
        <v>21</v>
      </c>
      <c r="D1821" t="s">
        <v>22</v>
      </c>
      <c r="E1821" t="s">
        <v>23</v>
      </c>
      <c r="F1821">
        <v>2023</v>
      </c>
      <c r="G1821">
        <v>2023</v>
      </c>
      <c r="H1821">
        <v>101</v>
      </c>
      <c r="I1821" t="s">
        <v>168</v>
      </c>
      <c r="J1821">
        <v>1</v>
      </c>
      <c r="K1821" t="s">
        <v>30</v>
      </c>
      <c r="L1821">
        <v>99</v>
      </c>
      <c r="M1821" t="s">
        <v>26</v>
      </c>
      <c r="N1821">
        <v>99</v>
      </c>
      <c r="O1821" t="s">
        <v>27</v>
      </c>
      <c r="P1821">
        <v>99</v>
      </c>
      <c r="Q1821" t="s">
        <v>42</v>
      </c>
      <c r="R1821">
        <v>238431</v>
      </c>
      <c r="V1821" s="3">
        <f t="shared" si="57"/>
        <v>48.87</v>
      </c>
      <c r="W1821" s="3">
        <f>IF(AND(T1821&lt;&gt;"_U",T1821&lt;&gt;"c",J1821&lt;&gt;9,J1821&lt;&gt;99),IFERROR(VLOOKUP(A1821,'Health Total'!$A$2:$W$10000,18,0),"."),".")</f>
        <v>487857</v>
      </c>
    </row>
    <row r="1822" spans="1:23" x14ac:dyDescent="0.2">
      <c r="A1822" s="1" t="str">
        <f t="shared" si="56"/>
        <v>2023|WaitematÄ|Male / TÄne</v>
      </c>
      <c r="B1822" t="s">
        <v>20</v>
      </c>
      <c r="C1822" t="s">
        <v>21</v>
      </c>
      <c r="D1822" t="s">
        <v>22</v>
      </c>
      <c r="E1822" t="s">
        <v>23</v>
      </c>
      <c r="F1822">
        <v>2023</v>
      </c>
      <c r="G1822">
        <v>2023</v>
      </c>
      <c r="H1822">
        <v>101</v>
      </c>
      <c r="I1822" t="s">
        <v>168</v>
      </c>
      <c r="J1822">
        <v>2</v>
      </c>
      <c r="K1822" t="s">
        <v>41</v>
      </c>
      <c r="L1822">
        <v>99</v>
      </c>
      <c r="M1822" t="s">
        <v>26</v>
      </c>
      <c r="N1822">
        <v>99</v>
      </c>
      <c r="O1822" t="s">
        <v>27</v>
      </c>
      <c r="P1822">
        <v>1</v>
      </c>
      <c r="Q1822" t="s">
        <v>34</v>
      </c>
      <c r="R1822">
        <v>144</v>
      </c>
      <c r="V1822" s="3">
        <f t="shared" si="57"/>
        <v>0.06</v>
      </c>
      <c r="W1822" s="3">
        <f>IF(AND(T1822&lt;&gt;"_U",T1822&lt;&gt;"c",J1822&lt;&gt;9,J1822&lt;&gt;99),IFERROR(VLOOKUP(A1822,'Health Total'!$A$2:$W$10000,18,0),"."),".")</f>
        <v>235749</v>
      </c>
    </row>
    <row r="1823" spans="1:23" x14ac:dyDescent="0.2">
      <c r="A1823" s="1" t="str">
        <f t="shared" si="56"/>
        <v>2023|WaitematÄ|Female / Wahine</v>
      </c>
      <c r="B1823" t="s">
        <v>20</v>
      </c>
      <c r="C1823" t="s">
        <v>21</v>
      </c>
      <c r="D1823" t="s">
        <v>22</v>
      </c>
      <c r="E1823" t="s">
        <v>23</v>
      </c>
      <c r="F1823">
        <v>2023</v>
      </c>
      <c r="G1823">
        <v>2023</v>
      </c>
      <c r="H1823">
        <v>101</v>
      </c>
      <c r="I1823" t="s">
        <v>168</v>
      </c>
      <c r="J1823">
        <v>2</v>
      </c>
      <c r="K1823" t="s">
        <v>41</v>
      </c>
      <c r="L1823">
        <v>99</v>
      </c>
      <c r="M1823" t="s">
        <v>26</v>
      </c>
      <c r="N1823">
        <v>99</v>
      </c>
      <c r="O1823" t="s">
        <v>27</v>
      </c>
      <c r="P1823">
        <v>2</v>
      </c>
      <c r="Q1823" t="s">
        <v>31</v>
      </c>
      <c r="R1823">
        <v>144</v>
      </c>
      <c r="V1823" s="3">
        <f t="shared" si="57"/>
        <v>0.06</v>
      </c>
      <c r="W1823" s="3">
        <f>IF(AND(T1823&lt;&gt;"_U",T1823&lt;&gt;"c",J1823&lt;&gt;9,J1823&lt;&gt;99),IFERROR(VLOOKUP(A1823,'Health Total'!$A$2:$W$10000,18,0),"."),".")</f>
        <v>250260</v>
      </c>
    </row>
    <row r="1824" spans="1:23" x14ac:dyDescent="0.2">
      <c r="A1824" s="1" t="str">
        <f t="shared" si="56"/>
        <v>2023|WaitematÄ|Another gender / He ira kÄ“ anÅ</v>
      </c>
      <c r="B1824" t="s">
        <v>20</v>
      </c>
      <c r="C1824" t="s">
        <v>21</v>
      </c>
      <c r="D1824" t="s">
        <v>22</v>
      </c>
      <c r="E1824" t="s">
        <v>23</v>
      </c>
      <c r="F1824">
        <v>2023</v>
      </c>
      <c r="G1824">
        <v>2023</v>
      </c>
      <c r="H1824">
        <v>101</v>
      </c>
      <c r="I1824" t="s">
        <v>168</v>
      </c>
      <c r="J1824">
        <v>2</v>
      </c>
      <c r="K1824" t="s">
        <v>41</v>
      </c>
      <c r="L1824">
        <v>99</v>
      </c>
      <c r="M1824" t="s">
        <v>26</v>
      </c>
      <c r="N1824">
        <v>99</v>
      </c>
      <c r="O1824" t="s">
        <v>27</v>
      </c>
      <c r="P1824">
        <v>3</v>
      </c>
      <c r="Q1824" t="s">
        <v>28</v>
      </c>
      <c r="R1824">
        <v>0</v>
      </c>
      <c r="V1824" s="3">
        <f t="shared" si="57"/>
        <v>0</v>
      </c>
      <c r="W1824" s="3">
        <f>IF(AND(T1824&lt;&gt;"_U",T1824&lt;&gt;"c",J1824&lt;&gt;9,J1824&lt;&gt;99),IFERROR(VLOOKUP(A1824,'Health Total'!$A$2:$W$10000,18,0),"."),".")</f>
        <v>1851</v>
      </c>
    </row>
    <row r="1825" spans="1:23" x14ac:dyDescent="0.2">
      <c r="A1825" s="1" t="str">
        <f t="shared" si="56"/>
        <v>2023|WaitematÄ|Total - gender</v>
      </c>
      <c r="B1825" t="s">
        <v>20</v>
      </c>
      <c r="C1825" t="s">
        <v>21</v>
      </c>
      <c r="D1825" t="s">
        <v>22</v>
      </c>
      <c r="E1825" t="s">
        <v>23</v>
      </c>
      <c r="F1825">
        <v>2023</v>
      </c>
      <c r="G1825">
        <v>2023</v>
      </c>
      <c r="H1825">
        <v>101</v>
      </c>
      <c r="I1825" t="s">
        <v>168</v>
      </c>
      <c r="J1825">
        <v>2</v>
      </c>
      <c r="K1825" t="s">
        <v>41</v>
      </c>
      <c r="L1825">
        <v>99</v>
      </c>
      <c r="M1825" t="s">
        <v>26</v>
      </c>
      <c r="N1825">
        <v>99</v>
      </c>
      <c r="O1825" t="s">
        <v>27</v>
      </c>
      <c r="P1825">
        <v>99</v>
      </c>
      <c r="Q1825" t="s">
        <v>42</v>
      </c>
      <c r="R1825">
        <v>285</v>
      </c>
      <c r="V1825" s="3">
        <f t="shared" si="57"/>
        <v>0.06</v>
      </c>
      <c r="W1825" s="3">
        <f>IF(AND(T1825&lt;&gt;"_U",T1825&lt;&gt;"c",J1825&lt;&gt;9,J1825&lt;&gt;99),IFERROR(VLOOKUP(A1825,'Health Total'!$A$2:$W$10000,18,0),"."),".")</f>
        <v>487857</v>
      </c>
    </row>
    <row r="1826" spans="1:23" x14ac:dyDescent="0.2">
      <c r="A1826" s="1" t="str">
        <f t="shared" si="56"/>
        <v>2023|WaitematÄ|Male / TÄne</v>
      </c>
      <c r="B1826" t="s">
        <v>20</v>
      </c>
      <c r="C1826" t="s">
        <v>21</v>
      </c>
      <c r="D1826" t="s">
        <v>22</v>
      </c>
      <c r="E1826" t="s">
        <v>23</v>
      </c>
      <c r="F1826">
        <v>2023</v>
      </c>
      <c r="G1826">
        <v>2023</v>
      </c>
      <c r="H1826">
        <v>101</v>
      </c>
      <c r="I1826" t="s">
        <v>168</v>
      </c>
      <c r="J1826">
        <v>3</v>
      </c>
      <c r="K1826" t="s">
        <v>39</v>
      </c>
      <c r="L1826">
        <v>99</v>
      </c>
      <c r="M1826" t="s">
        <v>26</v>
      </c>
      <c r="N1826">
        <v>99</v>
      </c>
      <c r="O1826" t="s">
        <v>27</v>
      </c>
      <c r="P1826">
        <v>1</v>
      </c>
      <c r="Q1826" t="s">
        <v>34</v>
      </c>
      <c r="R1826">
        <v>5019</v>
      </c>
      <c r="V1826" s="3">
        <f t="shared" si="57"/>
        <v>2.13</v>
      </c>
      <c r="W1826" s="3">
        <f>IF(AND(T1826&lt;&gt;"_U",T1826&lt;&gt;"c",J1826&lt;&gt;9,J1826&lt;&gt;99),IFERROR(VLOOKUP(A1826,'Health Total'!$A$2:$W$10000,18,0),"."),".")</f>
        <v>235749</v>
      </c>
    </row>
    <row r="1827" spans="1:23" x14ac:dyDescent="0.2">
      <c r="A1827" s="1" t="str">
        <f t="shared" si="56"/>
        <v>2023|WaitematÄ|Female / Wahine</v>
      </c>
      <c r="B1827" t="s">
        <v>20</v>
      </c>
      <c r="C1827" t="s">
        <v>21</v>
      </c>
      <c r="D1827" t="s">
        <v>22</v>
      </c>
      <c r="E1827" t="s">
        <v>23</v>
      </c>
      <c r="F1827">
        <v>2023</v>
      </c>
      <c r="G1827">
        <v>2023</v>
      </c>
      <c r="H1827">
        <v>101</v>
      </c>
      <c r="I1827" t="s">
        <v>168</v>
      </c>
      <c r="J1827">
        <v>3</v>
      </c>
      <c r="K1827" t="s">
        <v>39</v>
      </c>
      <c r="L1827">
        <v>99</v>
      </c>
      <c r="M1827" t="s">
        <v>26</v>
      </c>
      <c r="N1827">
        <v>99</v>
      </c>
      <c r="O1827" t="s">
        <v>27</v>
      </c>
      <c r="P1827">
        <v>2</v>
      </c>
      <c r="Q1827" t="s">
        <v>31</v>
      </c>
      <c r="R1827">
        <v>6936</v>
      </c>
      <c r="V1827" s="3">
        <f t="shared" si="57"/>
        <v>2.77</v>
      </c>
      <c r="W1827" s="3">
        <f>IF(AND(T1827&lt;&gt;"_U",T1827&lt;&gt;"c",J1827&lt;&gt;9,J1827&lt;&gt;99),IFERROR(VLOOKUP(A1827,'Health Total'!$A$2:$W$10000,18,0),"."),".")</f>
        <v>250260</v>
      </c>
    </row>
    <row r="1828" spans="1:23" x14ac:dyDescent="0.2">
      <c r="A1828" s="1" t="str">
        <f t="shared" si="56"/>
        <v>2023|WaitematÄ|Another gender / He ira kÄ“ anÅ</v>
      </c>
      <c r="B1828" t="s">
        <v>20</v>
      </c>
      <c r="C1828" t="s">
        <v>21</v>
      </c>
      <c r="D1828" t="s">
        <v>22</v>
      </c>
      <c r="E1828" t="s">
        <v>23</v>
      </c>
      <c r="F1828">
        <v>2023</v>
      </c>
      <c r="G1828">
        <v>2023</v>
      </c>
      <c r="H1828">
        <v>101</v>
      </c>
      <c r="I1828" t="s">
        <v>168</v>
      </c>
      <c r="J1828">
        <v>3</v>
      </c>
      <c r="K1828" t="s">
        <v>39</v>
      </c>
      <c r="L1828">
        <v>99</v>
      </c>
      <c r="M1828" t="s">
        <v>26</v>
      </c>
      <c r="N1828">
        <v>99</v>
      </c>
      <c r="O1828" t="s">
        <v>27</v>
      </c>
      <c r="P1828">
        <v>3</v>
      </c>
      <c r="Q1828" t="s">
        <v>28</v>
      </c>
      <c r="R1828">
        <v>42</v>
      </c>
      <c r="V1828" s="3">
        <f t="shared" si="57"/>
        <v>2.27</v>
      </c>
      <c r="W1828" s="3">
        <f>IF(AND(T1828&lt;&gt;"_U",T1828&lt;&gt;"c",J1828&lt;&gt;9,J1828&lt;&gt;99),IFERROR(VLOOKUP(A1828,'Health Total'!$A$2:$W$10000,18,0),"."),".")</f>
        <v>1851</v>
      </c>
    </row>
    <row r="1829" spans="1:23" x14ac:dyDescent="0.2">
      <c r="A1829" s="1" t="str">
        <f t="shared" si="56"/>
        <v>2023|WaitematÄ|Total - gender</v>
      </c>
      <c r="B1829" t="s">
        <v>20</v>
      </c>
      <c r="C1829" t="s">
        <v>21</v>
      </c>
      <c r="D1829" t="s">
        <v>22</v>
      </c>
      <c r="E1829" t="s">
        <v>23</v>
      </c>
      <c r="F1829">
        <v>2023</v>
      </c>
      <c r="G1829">
        <v>2023</v>
      </c>
      <c r="H1829">
        <v>101</v>
      </c>
      <c r="I1829" t="s">
        <v>168</v>
      </c>
      <c r="J1829">
        <v>3</v>
      </c>
      <c r="K1829" t="s">
        <v>39</v>
      </c>
      <c r="L1829">
        <v>99</v>
      </c>
      <c r="M1829" t="s">
        <v>26</v>
      </c>
      <c r="N1829">
        <v>99</v>
      </c>
      <c r="O1829" t="s">
        <v>27</v>
      </c>
      <c r="P1829">
        <v>99</v>
      </c>
      <c r="Q1829" t="s">
        <v>42</v>
      </c>
      <c r="R1829">
        <v>11991</v>
      </c>
      <c r="V1829" s="3">
        <f t="shared" si="57"/>
        <v>2.46</v>
      </c>
      <c r="W1829" s="3">
        <f>IF(AND(T1829&lt;&gt;"_U",T1829&lt;&gt;"c",J1829&lt;&gt;9,J1829&lt;&gt;99),IFERROR(VLOOKUP(A1829,'Health Total'!$A$2:$W$10000,18,0),"."),".")</f>
        <v>487857</v>
      </c>
    </row>
    <row r="1830" spans="1:23" x14ac:dyDescent="0.2">
      <c r="A1830" s="1" t="str">
        <f t="shared" si="56"/>
        <v>2023|WaitematÄ|Male / TÄne</v>
      </c>
      <c r="B1830" t="s">
        <v>20</v>
      </c>
      <c r="C1830" t="s">
        <v>21</v>
      </c>
      <c r="D1830" t="s">
        <v>22</v>
      </c>
      <c r="E1830" t="s">
        <v>23</v>
      </c>
      <c r="F1830">
        <v>2023</v>
      </c>
      <c r="G1830">
        <v>2023</v>
      </c>
      <c r="H1830">
        <v>101</v>
      </c>
      <c r="I1830" t="s">
        <v>168</v>
      </c>
      <c r="J1830">
        <v>4</v>
      </c>
      <c r="K1830" t="s">
        <v>54</v>
      </c>
      <c r="L1830">
        <v>99</v>
      </c>
      <c r="M1830" t="s">
        <v>26</v>
      </c>
      <c r="N1830">
        <v>99</v>
      </c>
      <c r="O1830" t="s">
        <v>27</v>
      </c>
      <c r="P1830">
        <v>1</v>
      </c>
      <c r="Q1830" t="s">
        <v>34</v>
      </c>
      <c r="R1830">
        <v>14655</v>
      </c>
      <c r="V1830" s="3">
        <f t="shared" si="57"/>
        <v>6.22</v>
      </c>
      <c r="W1830" s="3">
        <f>IF(AND(T1830&lt;&gt;"_U",T1830&lt;&gt;"c",J1830&lt;&gt;9,J1830&lt;&gt;99),IFERROR(VLOOKUP(A1830,'Health Total'!$A$2:$W$10000,18,0),"."),".")</f>
        <v>235749</v>
      </c>
    </row>
    <row r="1831" spans="1:23" x14ac:dyDescent="0.2">
      <c r="A1831" s="1" t="str">
        <f t="shared" si="56"/>
        <v>2023|WaitematÄ|Female / Wahine</v>
      </c>
      <c r="B1831" t="s">
        <v>20</v>
      </c>
      <c r="C1831" t="s">
        <v>21</v>
      </c>
      <c r="D1831" t="s">
        <v>22</v>
      </c>
      <c r="E1831" t="s">
        <v>23</v>
      </c>
      <c r="F1831">
        <v>2023</v>
      </c>
      <c r="G1831">
        <v>2023</v>
      </c>
      <c r="H1831">
        <v>101</v>
      </c>
      <c r="I1831" t="s">
        <v>168</v>
      </c>
      <c r="J1831">
        <v>4</v>
      </c>
      <c r="K1831" t="s">
        <v>54</v>
      </c>
      <c r="L1831">
        <v>99</v>
      </c>
      <c r="M1831" t="s">
        <v>26</v>
      </c>
      <c r="N1831">
        <v>99</v>
      </c>
      <c r="O1831" t="s">
        <v>27</v>
      </c>
      <c r="P1831">
        <v>2</v>
      </c>
      <c r="Q1831" t="s">
        <v>31</v>
      </c>
      <c r="R1831">
        <v>22098</v>
      </c>
      <c r="V1831" s="3">
        <f t="shared" si="57"/>
        <v>8.83</v>
      </c>
      <c r="W1831" s="3">
        <f>IF(AND(T1831&lt;&gt;"_U",T1831&lt;&gt;"c",J1831&lt;&gt;9,J1831&lt;&gt;99),IFERROR(VLOOKUP(A1831,'Health Total'!$A$2:$W$10000,18,0),"."),".")</f>
        <v>250260</v>
      </c>
    </row>
    <row r="1832" spans="1:23" x14ac:dyDescent="0.2">
      <c r="A1832" s="1" t="str">
        <f t="shared" si="56"/>
        <v>2023|WaitematÄ|Another gender / He ira kÄ“ anÅ</v>
      </c>
      <c r="B1832" t="s">
        <v>20</v>
      </c>
      <c r="C1832" t="s">
        <v>21</v>
      </c>
      <c r="D1832" t="s">
        <v>22</v>
      </c>
      <c r="E1832" t="s">
        <v>23</v>
      </c>
      <c r="F1832">
        <v>2023</v>
      </c>
      <c r="G1832">
        <v>2023</v>
      </c>
      <c r="H1832">
        <v>101</v>
      </c>
      <c r="I1832" t="s">
        <v>168</v>
      </c>
      <c r="J1832">
        <v>4</v>
      </c>
      <c r="K1832" t="s">
        <v>54</v>
      </c>
      <c r="L1832">
        <v>99</v>
      </c>
      <c r="M1832" t="s">
        <v>26</v>
      </c>
      <c r="N1832">
        <v>99</v>
      </c>
      <c r="O1832" t="s">
        <v>27</v>
      </c>
      <c r="P1832">
        <v>3</v>
      </c>
      <c r="Q1832" t="s">
        <v>28</v>
      </c>
      <c r="R1832">
        <v>78</v>
      </c>
      <c r="V1832" s="3">
        <f t="shared" si="57"/>
        <v>4.21</v>
      </c>
      <c r="W1832" s="3">
        <f>IF(AND(T1832&lt;&gt;"_U",T1832&lt;&gt;"c",J1832&lt;&gt;9,J1832&lt;&gt;99),IFERROR(VLOOKUP(A1832,'Health Total'!$A$2:$W$10000,18,0),"."),".")</f>
        <v>1851</v>
      </c>
    </row>
    <row r="1833" spans="1:23" x14ac:dyDescent="0.2">
      <c r="A1833" s="1" t="str">
        <f t="shared" si="56"/>
        <v>2023|WaitematÄ|Total - gender</v>
      </c>
      <c r="B1833" t="s">
        <v>20</v>
      </c>
      <c r="C1833" t="s">
        <v>21</v>
      </c>
      <c r="D1833" t="s">
        <v>22</v>
      </c>
      <c r="E1833" t="s">
        <v>23</v>
      </c>
      <c r="F1833">
        <v>2023</v>
      </c>
      <c r="G1833">
        <v>2023</v>
      </c>
      <c r="H1833">
        <v>101</v>
      </c>
      <c r="I1833" t="s">
        <v>168</v>
      </c>
      <c r="J1833">
        <v>4</v>
      </c>
      <c r="K1833" t="s">
        <v>54</v>
      </c>
      <c r="L1833">
        <v>99</v>
      </c>
      <c r="M1833" t="s">
        <v>26</v>
      </c>
      <c r="N1833">
        <v>99</v>
      </c>
      <c r="O1833" t="s">
        <v>27</v>
      </c>
      <c r="P1833">
        <v>99</v>
      </c>
      <c r="Q1833" t="s">
        <v>42</v>
      </c>
      <c r="R1833">
        <v>36831</v>
      </c>
      <c r="V1833" s="3">
        <f t="shared" si="57"/>
        <v>7.55</v>
      </c>
      <c r="W1833" s="3">
        <f>IF(AND(T1833&lt;&gt;"_U",T1833&lt;&gt;"c",J1833&lt;&gt;9,J1833&lt;&gt;99),IFERROR(VLOOKUP(A1833,'Health Total'!$A$2:$W$10000,18,0),"."),".")</f>
        <v>487857</v>
      </c>
    </row>
    <row r="1834" spans="1:23" x14ac:dyDescent="0.2">
      <c r="A1834" s="1" t="str">
        <f t="shared" si="56"/>
        <v>2023|WaitematÄ|Male / TÄne</v>
      </c>
      <c r="B1834" t="s">
        <v>20</v>
      </c>
      <c r="C1834" t="s">
        <v>21</v>
      </c>
      <c r="D1834" t="s">
        <v>22</v>
      </c>
      <c r="E1834" t="s">
        <v>23</v>
      </c>
      <c r="F1834">
        <v>2023</v>
      </c>
      <c r="G1834">
        <v>2023</v>
      </c>
      <c r="H1834">
        <v>101</v>
      </c>
      <c r="I1834" t="s">
        <v>168</v>
      </c>
      <c r="J1834">
        <v>5</v>
      </c>
      <c r="K1834" t="s">
        <v>33</v>
      </c>
      <c r="L1834">
        <v>99</v>
      </c>
      <c r="M1834" t="s">
        <v>26</v>
      </c>
      <c r="N1834">
        <v>99</v>
      </c>
      <c r="O1834" t="s">
        <v>27</v>
      </c>
      <c r="P1834">
        <v>1</v>
      </c>
      <c r="Q1834" t="s">
        <v>34</v>
      </c>
      <c r="R1834">
        <v>4452</v>
      </c>
      <c r="V1834" s="3">
        <f t="shared" si="57"/>
        <v>1.89</v>
      </c>
      <c r="W1834" s="3">
        <f>IF(AND(T1834&lt;&gt;"_U",T1834&lt;&gt;"c",J1834&lt;&gt;9,J1834&lt;&gt;99),IFERROR(VLOOKUP(A1834,'Health Total'!$A$2:$W$10000,18,0),"."),".")</f>
        <v>235749</v>
      </c>
    </row>
    <row r="1835" spans="1:23" x14ac:dyDescent="0.2">
      <c r="A1835" s="1" t="str">
        <f t="shared" si="56"/>
        <v>2023|WaitematÄ|Female / Wahine</v>
      </c>
      <c r="B1835" t="s">
        <v>20</v>
      </c>
      <c r="C1835" t="s">
        <v>21</v>
      </c>
      <c r="D1835" t="s">
        <v>22</v>
      </c>
      <c r="E1835" t="s">
        <v>23</v>
      </c>
      <c r="F1835">
        <v>2023</v>
      </c>
      <c r="G1835">
        <v>2023</v>
      </c>
      <c r="H1835">
        <v>101</v>
      </c>
      <c r="I1835" t="s">
        <v>168</v>
      </c>
      <c r="J1835">
        <v>5</v>
      </c>
      <c r="K1835" t="s">
        <v>33</v>
      </c>
      <c r="L1835">
        <v>99</v>
      </c>
      <c r="M1835" t="s">
        <v>26</v>
      </c>
      <c r="N1835">
        <v>99</v>
      </c>
      <c r="O1835" t="s">
        <v>27</v>
      </c>
      <c r="P1835">
        <v>2</v>
      </c>
      <c r="Q1835" t="s">
        <v>31</v>
      </c>
      <c r="R1835">
        <v>15780</v>
      </c>
      <c r="V1835" s="3">
        <f t="shared" si="57"/>
        <v>6.31</v>
      </c>
      <c r="W1835" s="3">
        <f>IF(AND(T1835&lt;&gt;"_U",T1835&lt;&gt;"c",J1835&lt;&gt;9,J1835&lt;&gt;99),IFERROR(VLOOKUP(A1835,'Health Total'!$A$2:$W$10000,18,0),"."),".")</f>
        <v>250260</v>
      </c>
    </row>
    <row r="1836" spans="1:23" x14ac:dyDescent="0.2">
      <c r="A1836" s="1" t="str">
        <f t="shared" si="56"/>
        <v>2023|WaitematÄ|Another gender / He ira kÄ“ anÅ</v>
      </c>
      <c r="B1836" t="s">
        <v>20</v>
      </c>
      <c r="C1836" t="s">
        <v>21</v>
      </c>
      <c r="D1836" t="s">
        <v>22</v>
      </c>
      <c r="E1836" t="s">
        <v>23</v>
      </c>
      <c r="F1836">
        <v>2023</v>
      </c>
      <c r="G1836">
        <v>2023</v>
      </c>
      <c r="H1836">
        <v>101</v>
      </c>
      <c r="I1836" t="s">
        <v>168</v>
      </c>
      <c r="J1836">
        <v>5</v>
      </c>
      <c r="K1836" t="s">
        <v>33</v>
      </c>
      <c r="L1836">
        <v>99</v>
      </c>
      <c r="M1836" t="s">
        <v>26</v>
      </c>
      <c r="N1836">
        <v>99</v>
      </c>
      <c r="O1836" t="s">
        <v>27</v>
      </c>
      <c r="P1836">
        <v>3</v>
      </c>
      <c r="Q1836" t="s">
        <v>28</v>
      </c>
      <c r="R1836">
        <v>21</v>
      </c>
      <c r="V1836" s="3">
        <f t="shared" si="57"/>
        <v>1.1299999999999999</v>
      </c>
      <c r="W1836" s="3">
        <f>IF(AND(T1836&lt;&gt;"_U",T1836&lt;&gt;"c",J1836&lt;&gt;9,J1836&lt;&gt;99),IFERROR(VLOOKUP(A1836,'Health Total'!$A$2:$W$10000,18,0),"."),".")</f>
        <v>1851</v>
      </c>
    </row>
    <row r="1837" spans="1:23" x14ac:dyDescent="0.2">
      <c r="A1837" s="1" t="str">
        <f t="shared" si="56"/>
        <v>2023|WaitematÄ|Total - gender</v>
      </c>
      <c r="B1837" t="s">
        <v>20</v>
      </c>
      <c r="C1837" t="s">
        <v>21</v>
      </c>
      <c r="D1837" t="s">
        <v>22</v>
      </c>
      <c r="E1837" t="s">
        <v>23</v>
      </c>
      <c r="F1837">
        <v>2023</v>
      </c>
      <c r="G1837">
        <v>2023</v>
      </c>
      <c r="H1837">
        <v>101</v>
      </c>
      <c r="I1837" t="s">
        <v>168</v>
      </c>
      <c r="J1837">
        <v>5</v>
      </c>
      <c r="K1837" t="s">
        <v>33</v>
      </c>
      <c r="L1837">
        <v>99</v>
      </c>
      <c r="M1837" t="s">
        <v>26</v>
      </c>
      <c r="N1837">
        <v>99</v>
      </c>
      <c r="O1837" t="s">
        <v>27</v>
      </c>
      <c r="P1837">
        <v>99</v>
      </c>
      <c r="Q1837" t="s">
        <v>42</v>
      </c>
      <c r="R1837">
        <v>20253</v>
      </c>
      <c r="V1837" s="3">
        <f t="shared" si="57"/>
        <v>4.1500000000000004</v>
      </c>
      <c r="W1837" s="3">
        <f>IF(AND(T1837&lt;&gt;"_U",T1837&lt;&gt;"c",J1837&lt;&gt;9,J1837&lt;&gt;99),IFERROR(VLOOKUP(A1837,'Health Total'!$A$2:$W$10000,18,0),"."),".")</f>
        <v>487857</v>
      </c>
    </row>
    <row r="1838" spans="1:23" x14ac:dyDescent="0.2">
      <c r="A1838" s="1" t="str">
        <f t="shared" si="56"/>
        <v>2023|WaitematÄ|Male / TÄne</v>
      </c>
      <c r="B1838" t="s">
        <v>20</v>
      </c>
      <c r="C1838" t="s">
        <v>21</v>
      </c>
      <c r="D1838" t="s">
        <v>22</v>
      </c>
      <c r="E1838" t="s">
        <v>23</v>
      </c>
      <c r="F1838">
        <v>2023</v>
      </c>
      <c r="G1838">
        <v>2023</v>
      </c>
      <c r="H1838">
        <v>101</v>
      </c>
      <c r="I1838" t="s">
        <v>168</v>
      </c>
      <c r="J1838">
        <v>6</v>
      </c>
      <c r="K1838" t="s">
        <v>52</v>
      </c>
      <c r="L1838">
        <v>99</v>
      </c>
      <c r="M1838" t="s">
        <v>26</v>
      </c>
      <c r="N1838">
        <v>99</v>
      </c>
      <c r="O1838" t="s">
        <v>27</v>
      </c>
      <c r="P1838">
        <v>1</v>
      </c>
      <c r="Q1838" t="s">
        <v>34</v>
      </c>
      <c r="R1838">
        <v>92214</v>
      </c>
      <c r="V1838" s="3">
        <f t="shared" si="57"/>
        <v>39.119999999999997</v>
      </c>
      <c r="W1838" s="3">
        <f>IF(AND(T1838&lt;&gt;"_U",T1838&lt;&gt;"c",J1838&lt;&gt;9,J1838&lt;&gt;99),IFERROR(VLOOKUP(A1838,'Health Total'!$A$2:$W$10000,18,0),"."),".")</f>
        <v>235749</v>
      </c>
    </row>
    <row r="1839" spans="1:23" x14ac:dyDescent="0.2">
      <c r="A1839" s="1" t="str">
        <f t="shared" si="56"/>
        <v>2023|WaitematÄ|Female / Wahine</v>
      </c>
      <c r="B1839" t="s">
        <v>20</v>
      </c>
      <c r="C1839" t="s">
        <v>21</v>
      </c>
      <c r="D1839" t="s">
        <v>22</v>
      </c>
      <c r="E1839" t="s">
        <v>23</v>
      </c>
      <c r="F1839">
        <v>2023</v>
      </c>
      <c r="G1839">
        <v>2023</v>
      </c>
      <c r="H1839">
        <v>101</v>
      </c>
      <c r="I1839" t="s">
        <v>168</v>
      </c>
      <c r="J1839">
        <v>6</v>
      </c>
      <c r="K1839" t="s">
        <v>52</v>
      </c>
      <c r="L1839">
        <v>99</v>
      </c>
      <c r="M1839" t="s">
        <v>26</v>
      </c>
      <c r="N1839">
        <v>99</v>
      </c>
      <c r="O1839" t="s">
        <v>27</v>
      </c>
      <c r="P1839">
        <v>2</v>
      </c>
      <c r="Q1839" t="s">
        <v>31</v>
      </c>
      <c r="R1839">
        <v>86481</v>
      </c>
      <c r="V1839" s="3">
        <f t="shared" si="57"/>
        <v>34.56</v>
      </c>
      <c r="W1839" s="3">
        <f>IF(AND(T1839&lt;&gt;"_U",T1839&lt;&gt;"c",J1839&lt;&gt;9,J1839&lt;&gt;99),IFERROR(VLOOKUP(A1839,'Health Total'!$A$2:$W$10000,18,0),"."),".")</f>
        <v>250260</v>
      </c>
    </row>
    <row r="1840" spans="1:23" x14ac:dyDescent="0.2">
      <c r="A1840" s="1" t="str">
        <f t="shared" si="56"/>
        <v>2023|WaitematÄ|Another gender / He ira kÄ“ anÅ</v>
      </c>
      <c r="B1840" t="s">
        <v>20</v>
      </c>
      <c r="C1840" t="s">
        <v>21</v>
      </c>
      <c r="D1840" t="s">
        <v>22</v>
      </c>
      <c r="E1840" t="s">
        <v>23</v>
      </c>
      <c r="F1840">
        <v>2023</v>
      </c>
      <c r="G1840">
        <v>2023</v>
      </c>
      <c r="H1840">
        <v>101</v>
      </c>
      <c r="I1840" t="s">
        <v>168</v>
      </c>
      <c r="J1840">
        <v>6</v>
      </c>
      <c r="K1840" t="s">
        <v>52</v>
      </c>
      <c r="L1840">
        <v>99</v>
      </c>
      <c r="M1840" t="s">
        <v>26</v>
      </c>
      <c r="N1840">
        <v>99</v>
      </c>
      <c r="O1840" t="s">
        <v>27</v>
      </c>
      <c r="P1840">
        <v>3</v>
      </c>
      <c r="Q1840" t="s">
        <v>28</v>
      </c>
      <c r="R1840">
        <v>1368</v>
      </c>
      <c r="V1840" s="3">
        <f t="shared" si="57"/>
        <v>73.91</v>
      </c>
      <c r="W1840" s="3">
        <f>IF(AND(T1840&lt;&gt;"_U",T1840&lt;&gt;"c",J1840&lt;&gt;9,J1840&lt;&gt;99),IFERROR(VLOOKUP(A1840,'Health Total'!$A$2:$W$10000,18,0),"."),".")</f>
        <v>1851</v>
      </c>
    </row>
    <row r="1841" spans="1:23" x14ac:dyDescent="0.2">
      <c r="A1841" s="1" t="str">
        <f t="shared" si="56"/>
        <v>2023|WaitematÄ|Total - gender</v>
      </c>
      <c r="B1841" t="s">
        <v>20</v>
      </c>
      <c r="C1841" t="s">
        <v>21</v>
      </c>
      <c r="D1841" t="s">
        <v>22</v>
      </c>
      <c r="E1841" t="s">
        <v>23</v>
      </c>
      <c r="F1841">
        <v>2023</v>
      </c>
      <c r="G1841">
        <v>2023</v>
      </c>
      <c r="H1841">
        <v>101</v>
      </c>
      <c r="I1841" t="s">
        <v>168</v>
      </c>
      <c r="J1841">
        <v>6</v>
      </c>
      <c r="K1841" t="s">
        <v>52</v>
      </c>
      <c r="L1841">
        <v>99</v>
      </c>
      <c r="M1841" t="s">
        <v>26</v>
      </c>
      <c r="N1841">
        <v>99</v>
      </c>
      <c r="O1841" t="s">
        <v>27</v>
      </c>
      <c r="P1841">
        <v>99</v>
      </c>
      <c r="Q1841" t="s">
        <v>42</v>
      </c>
      <c r="R1841">
        <v>180063</v>
      </c>
      <c r="V1841" s="3">
        <f t="shared" si="57"/>
        <v>36.909999999999997</v>
      </c>
      <c r="W1841" s="3">
        <f>IF(AND(T1841&lt;&gt;"_U",T1841&lt;&gt;"c",J1841&lt;&gt;9,J1841&lt;&gt;99),IFERROR(VLOOKUP(A1841,'Health Total'!$A$2:$W$10000,18,0),"."),".")</f>
        <v>487857</v>
      </c>
    </row>
    <row r="1842" spans="1:23" x14ac:dyDescent="0.2">
      <c r="A1842" s="1" t="str">
        <f t="shared" si="56"/>
        <v>2023|WaitematÄ|Male / TÄne</v>
      </c>
      <c r="B1842" t="s">
        <v>20</v>
      </c>
      <c r="C1842" t="s">
        <v>21</v>
      </c>
      <c r="D1842" t="s">
        <v>22</v>
      </c>
      <c r="E1842" t="s">
        <v>23</v>
      </c>
      <c r="F1842">
        <v>2023</v>
      </c>
      <c r="G1842">
        <v>2023</v>
      </c>
      <c r="H1842">
        <v>101</v>
      </c>
      <c r="I1842" t="s">
        <v>168</v>
      </c>
      <c r="J1842">
        <v>9</v>
      </c>
      <c r="K1842" t="s">
        <v>25</v>
      </c>
      <c r="L1842">
        <v>99</v>
      </c>
      <c r="M1842" t="s">
        <v>26</v>
      </c>
      <c r="N1842">
        <v>99</v>
      </c>
      <c r="O1842" t="s">
        <v>27</v>
      </c>
      <c r="P1842">
        <v>1</v>
      </c>
      <c r="Q1842" t="s">
        <v>34</v>
      </c>
      <c r="R1842">
        <v>12939</v>
      </c>
      <c r="V1842" s="3" t="str">
        <f t="shared" si="57"/>
        <v>.</v>
      </c>
      <c r="W1842" s="3" t="str">
        <f>IF(AND(T1842&lt;&gt;"_U",T1842&lt;&gt;"c",J1842&lt;&gt;9,J1842&lt;&gt;99),IFERROR(VLOOKUP(A1842,'Health Total'!$A$2:$W$10000,18,0),"."),".")</f>
        <v>.</v>
      </c>
    </row>
    <row r="1843" spans="1:23" x14ac:dyDescent="0.2">
      <c r="A1843" s="1" t="str">
        <f t="shared" si="56"/>
        <v>2023|WaitematÄ|Female / Wahine</v>
      </c>
      <c r="B1843" t="s">
        <v>20</v>
      </c>
      <c r="C1843" t="s">
        <v>21</v>
      </c>
      <c r="D1843" t="s">
        <v>22</v>
      </c>
      <c r="E1843" t="s">
        <v>23</v>
      </c>
      <c r="F1843">
        <v>2023</v>
      </c>
      <c r="G1843">
        <v>2023</v>
      </c>
      <c r="H1843">
        <v>101</v>
      </c>
      <c r="I1843" t="s">
        <v>168</v>
      </c>
      <c r="J1843">
        <v>9</v>
      </c>
      <c r="K1843" t="s">
        <v>25</v>
      </c>
      <c r="L1843">
        <v>99</v>
      </c>
      <c r="M1843" t="s">
        <v>26</v>
      </c>
      <c r="N1843">
        <v>99</v>
      </c>
      <c r="O1843" t="s">
        <v>27</v>
      </c>
      <c r="P1843">
        <v>2</v>
      </c>
      <c r="Q1843" t="s">
        <v>31</v>
      </c>
      <c r="R1843">
        <v>8859</v>
      </c>
      <c r="V1843" s="3" t="str">
        <f t="shared" si="57"/>
        <v>.</v>
      </c>
      <c r="W1843" s="3" t="str">
        <f>IF(AND(T1843&lt;&gt;"_U",T1843&lt;&gt;"c",J1843&lt;&gt;9,J1843&lt;&gt;99),IFERROR(VLOOKUP(A1843,'Health Total'!$A$2:$W$10000,18,0),"."),".")</f>
        <v>.</v>
      </c>
    </row>
    <row r="1844" spans="1:23" x14ac:dyDescent="0.2">
      <c r="A1844" s="1" t="str">
        <f t="shared" si="56"/>
        <v>2023|WaitematÄ|Another gender / He ira kÄ“ anÅ</v>
      </c>
      <c r="B1844" t="s">
        <v>20</v>
      </c>
      <c r="C1844" t="s">
        <v>21</v>
      </c>
      <c r="D1844" t="s">
        <v>22</v>
      </c>
      <c r="E1844" t="s">
        <v>23</v>
      </c>
      <c r="F1844">
        <v>2023</v>
      </c>
      <c r="G1844">
        <v>2023</v>
      </c>
      <c r="H1844">
        <v>101</v>
      </c>
      <c r="I1844" t="s">
        <v>168</v>
      </c>
      <c r="J1844">
        <v>9</v>
      </c>
      <c r="K1844" t="s">
        <v>25</v>
      </c>
      <c r="L1844">
        <v>99</v>
      </c>
      <c r="M1844" t="s">
        <v>26</v>
      </c>
      <c r="N1844">
        <v>99</v>
      </c>
      <c r="O1844" t="s">
        <v>27</v>
      </c>
      <c r="P1844">
        <v>3</v>
      </c>
      <c r="Q1844" t="s">
        <v>28</v>
      </c>
      <c r="R1844">
        <v>105</v>
      </c>
      <c r="V1844" s="3" t="str">
        <f t="shared" si="57"/>
        <v>.</v>
      </c>
      <c r="W1844" s="3" t="str">
        <f>IF(AND(T1844&lt;&gt;"_U",T1844&lt;&gt;"c",J1844&lt;&gt;9,J1844&lt;&gt;99),IFERROR(VLOOKUP(A1844,'Health Total'!$A$2:$W$10000,18,0),"."),".")</f>
        <v>.</v>
      </c>
    </row>
    <row r="1845" spans="1:23" x14ac:dyDescent="0.2">
      <c r="A1845" s="1" t="str">
        <f t="shared" si="56"/>
        <v>2023|WaitematÄ|Total - gender</v>
      </c>
      <c r="B1845" t="s">
        <v>20</v>
      </c>
      <c r="C1845" t="s">
        <v>21</v>
      </c>
      <c r="D1845" t="s">
        <v>22</v>
      </c>
      <c r="E1845" t="s">
        <v>23</v>
      </c>
      <c r="F1845">
        <v>2023</v>
      </c>
      <c r="G1845">
        <v>2023</v>
      </c>
      <c r="H1845">
        <v>101</v>
      </c>
      <c r="I1845" t="s">
        <v>168</v>
      </c>
      <c r="J1845">
        <v>9</v>
      </c>
      <c r="K1845" t="s">
        <v>25</v>
      </c>
      <c r="L1845">
        <v>99</v>
      </c>
      <c r="M1845" t="s">
        <v>26</v>
      </c>
      <c r="N1845">
        <v>99</v>
      </c>
      <c r="O1845" t="s">
        <v>27</v>
      </c>
      <c r="P1845">
        <v>99</v>
      </c>
      <c r="Q1845" t="s">
        <v>42</v>
      </c>
      <c r="R1845">
        <v>21900</v>
      </c>
      <c r="V1845" s="3" t="str">
        <f t="shared" si="57"/>
        <v>.</v>
      </c>
      <c r="W1845" s="3" t="str">
        <f>IF(AND(T1845&lt;&gt;"_U",T1845&lt;&gt;"c",J1845&lt;&gt;9,J1845&lt;&gt;99),IFERROR(VLOOKUP(A1845,'Health Total'!$A$2:$W$10000,18,0),"."),".")</f>
        <v>.</v>
      </c>
    </row>
    <row r="1846" spans="1:23" x14ac:dyDescent="0.2">
      <c r="A1846" s="1" t="str">
        <f t="shared" si="56"/>
        <v>2023|WaitematÄ|Male / TÄne</v>
      </c>
      <c r="B1846" t="s">
        <v>20</v>
      </c>
      <c r="C1846" t="s">
        <v>21</v>
      </c>
      <c r="D1846" t="s">
        <v>22</v>
      </c>
      <c r="E1846" t="s">
        <v>23</v>
      </c>
      <c r="F1846">
        <v>2023</v>
      </c>
      <c r="G1846">
        <v>2023</v>
      </c>
      <c r="H1846">
        <v>101</v>
      </c>
      <c r="I1846" t="s">
        <v>168</v>
      </c>
      <c r="J1846">
        <v>77</v>
      </c>
      <c r="K1846" t="s">
        <v>49</v>
      </c>
      <c r="L1846">
        <v>99</v>
      </c>
      <c r="M1846" t="s">
        <v>26</v>
      </c>
      <c r="N1846">
        <v>99</v>
      </c>
      <c r="O1846" t="s">
        <v>27</v>
      </c>
      <c r="P1846">
        <v>1</v>
      </c>
      <c r="Q1846" t="s">
        <v>34</v>
      </c>
      <c r="R1846">
        <v>235749</v>
      </c>
      <c r="V1846" s="3">
        <f t="shared" si="57"/>
        <v>100</v>
      </c>
      <c r="W1846" s="3">
        <f>IF(AND(T1846&lt;&gt;"_U",T1846&lt;&gt;"c",J1846&lt;&gt;9,J1846&lt;&gt;99),IFERROR(VLOOKUP(A1846,'Health Total'!$A$2:$W$10000,18,0),"."),".")</f>
        <v>235749</v>
      </c>
    </row>
    <row r="1847" spans="1:23" x14ac:dyDescent="0.2">
      <c r="A1847" s="1" t="str">
        <f t="shared" si="56"/>
        <v>2023|WaitematÄ|Female / Wahine</v>
      </c>
      <c r="B1847" t="s">
        <v>20</v>
      </c>
      <c r="C1847" t="s">
        <v>21</v>
      </c>
      <c r="D1847" t="s">
        <v>22</v>
      </c>
      <c r="E1847" t="s">
        <v>23</v>
      </c>
      <c r="F1847">
        <v>2023</v>
      </c>
      <c r="G1847">
        <v>2023</v>
      </c>
      <c r="H1847">
        <v>101</v>
      </c>
      <c r="I1847" t="s">
        <v>168</v>
      </c>
      <c r="J1847">
        <v>77</v>
      </c>
      <c r="K1847" t="s">
        <v>49</v>
      </c>
      <c r="L1847">
        <v>99</v>
      </c>
      <c r="M1847" t="s">
        <v>26</v>
      </c>
      <c r="N1847">
        <v>99</v>
      </c>
      <c r="O1847" t="s">
        <v>27</v>
      </c>
      <c r="P1847">
        <v>2</v>
      </c>
      <c r="Q1847" t="s">
        <v>31</v>
      </c>
      <c r="R1847">
        <v>250260</v>
      </c>
      <c r="V1847" s="3">
        <f t="shared" si="57"/>
        <v>100</v>
      </c>
      <c r="W1847" s="3">
        <f>IF(AND(T1847&lt;&gt;"_U",T1847&lt;&gt;"c",J1847&lt;&gt;9,J1847&lt;&gt;99),IFERROR(VLOOKUP(A1847,'Health Total'!$A$2:$W$10000,18,0),"."),".")</f>
        <v>250260</v>
      </c>
    </row>
    <row r="1848" spans="1:23" x14ac:dyDescent="0.2">
      <c r="A1848" s="1" t="str">
        <f t="shared" si="56"/>
        <v>2023|WaitematÄ|Another gender / He ira kÄ“ anÅ</v>
      </c>
      <c r="B1848" t="s">
        <v>20</v>
      </c>
      <c r="C1848" t="s">
        <v>21</v>
      </c>
      <c r="D1848" t="s">
        <v>22</v>
      </c>
      <c r="E1848" t="s">
        <v>23</v>
      </c>
      <c r="F1848">
        <v>2023</v>
      </c>
      <c r="G1848">
        <v>2023</v>
      </c>
      <c r="H1848">
        <v>101</v>
      </c>
      <c r="I1848" t="s">
        <v>168</v>
      </c>
      <c r="J1848">
        <v>77</v>
      </c>
      <c r="K1848" t="s">
        <v>49</v>
      </c>
      <c r="L1848">
        <v>99</v>
      </c>
      <c r="M1848" t="s">
        <v>26</v>
      </c>
      <c r="N1848">
        <v>99</v>
      </c>
      <c r="O1848" t="s">
        <v>27</v>
      </c>
      <c r="P1848">
        <v>3</v>
      </c>
      <c r="Q1848" t="s">
        <v>28</v>
      </c>
      <c r="R1848">
        <v>1851</v>
      </c>
      <c r="V1848" s="3">
        <f t="shared" si="57"/>
        <v>100</v>
      </c>
      <c r="W1848" s="3">
        <f>IF(AND(T1848&lt;&gt;"_U",T1848&lt;&gt;"c",J1848&lt;&gt;9,J1848&lt;&gt;99),IFERROR(VLOOKUP(A1848,'Health Total'!$A$2:$W$10000,18,0),"."),".")</f>
        <v>1851</v>
      </c>
    </row>
    <row r="1849" spans="1:23" x14ac:dyDescent="0.2">
      <c r="A1849" s="1" t="str">
        <f t="shared" si="56"/>
        <v>2023|WaitematÄ|Total - gender</v>
      </c>
      <c r="B1849" t="s">
        <v>20</v>
      </c>
      <c r="C1849" t="s">
        <v>21</v>
      </c>
      <c r="D1849" t="s">
        <v>22</v>
      </c>
      <c r="E1849" t="s">
        <v>23</v>
      </c>
      <c r="F1849">
        <v>2023</v>
      </c>
      <c r="G1849">
        <v>2023</v>
      </c>
      <c r="H1849">
        <v>101</v>
      </c>
      <c r="I1849" t="s">
        <v>168</v>
      </c>
      <c r="J1849">
        <v>77</v>
      </c>
      <c r="K1849" t="s">
        <v>49</v>
      </c>
      <c r="L1849">
        <v>99</v>
      </c>
      <c r="M1849" t="s">
        <v>26</v>
      </c>
      <c r="N1849">
        <v>99</v>
      </c>
      <c r="O1849" t="s">
        <v>27</v>
      </c>
      <c r="P1849">
        <v>99</v>
      </c>
      <c r="Q1849" t="s">
        <v>42</v>
      </c>
      <c r="R1849">
        <v>487857</v>
      </c>
      <c r="V1849" s="3">
        <f t="shared" si="57"/>
        <v>100</v>
      </c>
      <c r="W1849" s="3">
        <f>IF(AND(T1849&lt;&gt;"_U",T1849&lt;&gt;"c",J1849&lt;&gt;9,J1849&lt;&gt;99),IFERROR(VLOOKUP(A1849,'Health Total'!$A$2:$W$10000,18,0),"."),".")</f>
        <v>487857</v>
      </c>
    </row>
    <row r="1850" spans="1:23" x14ac:dyDescent="0.2">
      <c r="A1850" s="1" t="str">
        <f t="shared" si="56"/>
        <v>2023|WaitematÄ|Male / TÄne</v>
      </c>
      <c r="B1850" t="s">
        <v>20</v>
      </c>
      <c r="C1850" t="s">
        <v>21</v>
      </c>
      <c r="D1850" t="s">
        <v>22</v>
      </c>
      <c r="E1850" t="s">
        <v>23</v>
      </c>
      <c r="F1850">
        <v>2023</v>
      </c>
      <c r="G1850">
        <v>2023</v>
      </c>
      <c r="H1850">
        <v>101</v>
      </c>
      <c r="I1850" t="s">
        <v>168</v>
      </c>
      <c r="J1850">
        <v>99</v>
      </c>
      <c r="K1850" t="s">
        <v>47</v>
      </c>
      <c r="L1850">
        <v>99</v>
      </c>
      <c r="M1850" t="s">
        <v>26</v>
      </c>
      <c r="N1850">
        <v>99</v>
      </c>
      <c r="O1850" t="s">
        <v>27</v>
      </c>
      <c r="P1850">
        <v>1</v>
      </c>
      <c r="Q1850" t="s">
        <v>34</v>
      </c>
      <c r="R1850">
        <v>248688</v>
      </c>
      <c r="V1850" s="3" t="str">
        <f t="shared" si="57"/>
        <v>.</v>
      </c>
      <c r="W1850" s="3" t="str">
        <f>IF(AND(T1850&lt;&gt;"_U",T1850&lt;&gt;"c",J1850&lt;&gt;9,J1850&lt;&gt;99),IFERROR(VLOOKUP(A1850,'Health Total'!$A$2:$W$10000,18,0),"."),".")</f>
        <v>.</v>
      </c>
    </row>
    <row r="1851" spans="1:23" x14ac:dyDescent="0.2">
      <c r="A1851" s="1" t="str">
        <f t="shared" si="56"/>
        <v>2023|WaitematÄ|Female / Wahine</v>
      </c>
      <c r="B1851" t="s">
        <v>20</v>
      </c>
      <c r="C1851" t="s">
        <v>21</v>
      </c>
      <c r="D1851" t="s">
        <v>22</v>
      </c>
      <c r="E1851" t="s">
        <v>23</v>
      </c>
      <c r="F1851">
        <v>2023</v>
      </c>
      <c r="G1851">
        <v>2023</v>
      </c>
      <c r="H1851">
        <v>101</v>
      </c>
      <c r="I1851" t="s">
        <v>168</v>
      </c>
      <c r="J1851">
        <v>99</v>
      </c>
      <c r="K1851" t="s">
        <v>47</v>
      </c>
      <c r="L1851">
        <v>99</v>
      </c>
      <c r="M1851" t="s">
        <v>26</v>
      </c>
      <c r="N1851">
        <v>99</v>
      </c>
      <c r="O1851" t="s">
        <v>27</v>
      </c>
      <c r="P1851">
        <v>2</v>
      </c>
      <c r="Q1851" t="s">
        <v>31</v>
      </c>
      <c r="R1851">
        <v>259119</v>
      </c>
      <c r="V1851" s="3" t="str">
        <f t="shared" si="57"/>
        <v>.</v>
      </c>
      <c r="W1851" s="3" t="str">
        <f>IF(AND(T1851&lt;&gt;"_U",T1851&lt;&gt;"c",J1851&lt;&gt;9,J1851&lt;&gt;99),IFERROR(VLOOKUP(A1851,'Health Total'!$A$2:$W$10000,18,0),"."),".")</f>
        <v>.</v>
      </c>
    </row>
    <row r="1852" spans="1:23" x14ac:dyDescent="0.2">
      <c r="A1852" s="1" t="str">
        <f t="shared" si="56"/>
        <v>2023|WaitematÄ|Another gender / He ira kÄ“ anÅ</v>
      </c>
      <c r="B1852" t="s">
        <v>20</v>
      </c>
      <c r="C1852" t="s">
        <v>21</v>
      </c>
      <c r="D1852" t="s">
        <v>22</v>
      </c>
      <c r="E1852" t="s">
        <v>23</v>
      </c>
      <c r="F1852">
        <v>2023</v>
      </c>
      <c r="G1852">
        <v>2023</v>
      </c>
      <c r="H1852">
        <v>101</v>
      </c>
      <c r="I1852" t="s">
        <v>168</v>
      </c>
      <c r="J1852">
        <v>99</v>
      </c>
      <c r="K1852" t="s">
        <v>47</v>
      </c>
      <c r="L1852">
        <v>99</v>
      </c>
      <c r="M1852" t="s">
        <v>26</v>
      </c>
      <c r="N1852">
        <v>99</v>
      </c>
      <c r="O1852" t="s">
        <v>27</v>
      </c>
      <c r="P1852">
        <v>3</v>
      </c>
      <c r="Q1852" t="s">
        <v>28</v>
      </c>
      <c r="R1852">
        <v>1953</v>
      </c>
      <c r="V1852" s="3" t="str">
        <f t="shared" si="57"/>
        <v>.</v>
      </c>
      <c r="W1852" s="3" t="str">
        <f>IF(AND(T1852&lt;&gt;"_U",T1852&lt;&gt;"c",J1852&lt;&gt;9,J1852&lt;&gt;99),IFERROR(VLOOKUP(A1852,'Health Total'!$A$2:$W$10000,18,0),"."),".")</f>
        <v>.</v>
      </c>
    </row>
    <row r="1853" spans="1:23" x14ac:dyDescent="0.2">
      <c r="A1853" s="1" t="str">
        <f t="shared" si="56"/>
        <v>2023|WaitematÄ|Total - gender</v>
      </c>
      <c r="B1853" t="s">
        <v>20</v>
      </c>
      <c r="C1853" t="s">
        <v>21</v>
      </c>
      <c r="D1853" t="s">
        <v>22</v>
      </c>
      <c r="E1853" t="s">
        <v>23</v>
      </c>
      <c r="F1853">
        <v>2023</v>
      </c>
      <c r="G1853">
        <v>2023</v>
      </c>
      <c r="H1853">
        <v>101</v>
      </c>
      <c r="I1853" t="s">
        <v>168</v>
      </c>
      <c r="J1853">
        <v>99</v>
      </c>
      <c r="K1853" t="s">
        <v>47</v>
      </c>
      <c r="L1853">
        <v>99</v>
      </c>
      <c r="M1853" t="s">
        <v>26</v>
      </c>
      <c r="N1853">
        <v>99</v>
      </c>
      <c r="O1853" t="s">
        <v>27</v>
      </c>
      <c r="P1853">
        <v>99</v>
      </c>
      <c r="Q1853" t="s">
        <v>42</v>
      </c>
      <c r="R1853">
        <v>509757</v>
      </c>
      <c r="V1853" s="3" t="str">
        <f t="shared" si="57"/>
        <v>.</v>
      </c>
      <c r="W1853" s="3" t="str">
        <f>IF(AND(T1853&lt;&gt;"_U",T1853&lt;&gt;"c",J1853&lt;&gt;9,J1853&lt;&gt;99),IFERROR(VLOOKUP(A1853,'Health Total'!$A$2:$W$10000,18,0),"."),".")</f>
        <v>.</v>
      </c>
    </row>
    <row r="1854" spans="1:23" x14ac:dyDescent="0.2">
      <c r="A1854" s="1" t="str">
        <f t="shared" si="56"/>
        <v>2023|Auckland|Male / TÄne</v>
      </c>
      <c r="B1854" t="s">
        <v>20</v>
      </c>
      <c r="C1854" t="s">
        <v>21</v>
      </c>
      <c r="D1854" t="s">
        <v>22</v>
      </c>
      <c r="E1854" t="s">
        <v>23</v>
      </c>
      <c r="F1854">
        <v>2023</v>
      </c>
      <c r="G1854">
        <v>2023</v>
      </c>
      <c r="H1854">
        <v>102</v>
      </c>
      <c r="I1854" t="s">
        <v>86</v>
      </c>
      <c r="J1854">
        <v>1</v>
      </c>
      <c r="K1854" t="s">
        <v>30</v>
      </c>
      <c r="L1854">
        <v>99</v>
      </c>
      <c r="M1854" t="s">
        <v>26</v>
      </c>
      <c r="N1854">
        <v>99</v>
      </c>
      <c r="O1854" t="s">
        <v>27</v>
      </c>
      <c r="P1854">
        <v>1</v>
      </c>
      <c r="Q1854" t="s">
        <v>34</v>
      </c>
      <c r="R1854">
        <v>77025</v>
      </c>
      <c r="V1854" s="3">
        <f t="shared" si="57"/>
        <v>43.05</v>
      </c>
      <c r="W1854" s="3">
        <f>IF(AND(T1854&lt;&gt;"_U",T1854&lt;&gt;"c",J1854&lt;&gt;9,J1854&lt;&gt;99),IFERROR(VLOOKUP(A1854,'Health Total'!$A$2:$W$10000,18,0),"."),".")</f>
        <v>178932</v>
      </c>
    </row>
    <row r="1855" spans="1:23" x14ac:dyDescent="0.2">
      <c r="A1855" s="1" t="str">
        <f t="shared" si="56"/>
        <v>2023|Auckland|Female / Wahine</v>
      </c>
      <c r="B1855" t="s">
        <v>20</v>
      </c>
      <c r="C1855" t="s">
        <v>21</v>
      </c>
      <c r="D1855" t="s">
        <v>22</v>
      </c>
      <c r="E1855" t="s">
        <v>23</v>
      </c>
      <c r="F1855">
        <v>2023</v>
      </c>
      <c r="G1855">
        <v>2023</v>
      </c>
      <c r="H1855">
        <v>102</v>
      </c>
      <c r="I1855" t="s">
        <v>86</v>
      </c>
      <c r="J1855">
        <v>1</v>
      </c>
      <c r="K1855" t="s">
        <v>30</v>
      </c>
      <c r="L1855">
        <v>99</v>
      </c>
      <c r="M1855" t="s">
        <v>26</v>
      </c>
      <c r="N1855">
        <v>99</v>
      </c>
      <c r="O1855" t="s">
        <v>27</v>
      </c>
      <c r="P1855">
        <v>2</v>
      </c>
      <c r="Q1855" t="s">
        <v>31</v>
      </c>
      <c r="R1855">
        <v>75705</v>
      </c>
      <c r="V1855" s="3">
        <f t="shared" si="57"/>
        <v>40.07</v>
      </c>
      <c r="W1855" s="3">
        <f>IF(AND(T1855&lt;&gt;"_U",T1855&lt;&gt;"c",J1855&lt;&gt;9,J1855&lt;&gt;99),IFERROR(VLOOKUP(A1855,'Health Total'!$A$2:$W$10000,18,0),"."),".")</f>
        <v>188916</v>
      </c>
    </row>
    <row r="1856" spans="1:23" x14ac:dyDescent="0.2">
      <c r="A1856" s="1" t="str">
        <f t="shared" si="56"/>
        <v>2023|Auckland|Another gender / He ira kÄ“ anÅ</v>
      </c>
      <c r="B1856" t="s">
        <v>20</v>
      </c>
      <c r="C1856" t="s">
        <v>21</v>
      </c>
      <c r="D1856" t="s">
        <v>22</v>
      </c>
      <c r="E1856" t="s">
        <v>23</v>
      </c>
      <c r="F1856">
        <v>2023</v>
      </c>
      <c r="G1856">
        <v>2023</v>
      </c>
      <c r="H1856">
        <v>102</v>
      </c>
      <c r="I1856" t="s">
        <v>86</v>
      </c>
      <c r="J1856">
        <v>1</v>
      </c>
      <c r="K1856" t="s">
        <v>30</v>
      </c>
      <c r="L1856">
        <v>99</v>
      </c>
      <c r="M1856" t="s">
        <v>26</v>
      </c>
      <c r="N1856">
        <v>99</v>
      </c>
      <c r="O1856" t="s">
        <v>27</v>
      </c>
      <c r="P1856">
        <v>3</v>
      </c>
      <c r="Q1856" t="s">
        <v>28</v>
      </c>
      <c r="R1856">
        <v>249</v>
      </c>
      <c r="V1856" s="3">
        <f t="shared" si="57"/>
        <v>11.96</v>
      </c>
      <c r="W1856" s="3">
        <f>IF(AND(T1856&lt;&gt;"_U",T1856&lt;&gt;"c",J1856&lt;&gt;9,J1856&lt;&gt;99),IFERROR(VLOOKUP(A1856,'Health Total'!$A$2:$W$10000,18,0),"."),".")</f>
        <v>2082</v>
      </c>
    </row>
    <row r="1857" spans="1:23" x14ac:dyDescent="0.2">
      <c r="A1857" s="1" t="str">
        <f t="shared" si="56"/>
        <v>2023|Auckland|Total - gender</v>
      </c>
      <c r="B1857" t="s">
        <v>20</v>
      </c>
      <c r="C1857" t="s">
        <v>21</v>
      </c>
      <c r="D1857" t="s">
        <v>22</v>
      </c>
      <c r="E1857" t="s">
        <v>23</v>
      </c>
      <c r="F1857">
        <v>2023</v>
      </c>
      <c r="G1857">
        <v>2023</v>
      </c>
      <c r="H1857">
        <v>102</v>
      </c>
      <c r="I1857" t="s">
        <v>86</v>
      </c>
      <c r="J1857">
        <v>1</v>
      </c>
      <c r="K1857" t="s">
        <v>30</v>
      </c>
      <c r="L1857">
        <v>99</v>
      </c>
      <c r="M1857" t="s">
        <v>26</v>
      </c>
      <c r="N1857">
        <v>99</v>
      </c>
      <c r="O1857" t="s">
        <v>27</v>
      </c>
      <c r="P1857">
        <v>99</v>
      </c>
      <c r="Q1857" t="s">
        <v>42</v>
      </c>
      <c r="R1857">
        <v>152979</v>
      </c>
      <c r="V1857" s="3">
        <f t="shared" si="57"/>
        <v>41.35</v>
      </c>
      <c r="W1857" s="3">
        <f>IF(AND(T1857&lt;&gt;"_U",T1857&lt;&gt;"c",J1857&lt;&gt;9,J1857&lt;&gt;99),IFERROR(VLOOKUP(A1857,'Health Total'!$A$2:$W$10000,18,0),"."),".")</f>
        <v>369930</v>
      </c>
    </row>
    <row r="1858" spans="1:23" x14ac:dyDescent="0.2">
      <c r="A1858" s="1" t="str">
        <f t="shared" si="56"/>
        <v>2023|Auckland|Male / TÄne</v>
      </c>
      <c r="B1858" t="s">
        <v>20</v>
      </c>
      <c r="C1858" t="s">
        <v>21</v>
      </c>
      <c r="D1858" t="s">
        <v>22</v>
      </c>
      <c r="E1858" t="s">
        <v>23</v>
      </c>
      <c r="F1858">
        <v>2023</v>
      </c>
      <c r="G1858">
        <v>2023</v>
      </c>
      <c r="H1858">
        <v>102</v>
      </c>
      <c r="I1858" t="s">
        <v>86</v>
      </c>
      <c r="J1858">
        <v>2</v>
      </c>
      <c r="K1858" t="s">
        <v>41</v>
      </c>
      <c r="L1858">
        <v>99</v>
      </c>
      <c r="M1858" t="s">
        <v>26</v>
      </c>
      <c r="N1858">
        <v>99</v>
      </c>
      <c r="O1858" t="s">
        <v>27</v>
      </c>
      <c r="P1858">
        <v>1</v>
      </c>
      <c r="Q1858" t="s">
        <v>34</v>
      </c>
      <c r="R1858">
        <v>192</v>
      </c>
      <c r="V1858" s="3">
        <f t="shared" si="57"/>
        <v>0.11</v>
      </c>
      <c r="W1858" s="3">
        <f>IF(AND(T1858&lt;&gt;"_U",T1858&lt;&gt;"c",J1858&lt;&gt;9,J1858&lt;&gt;99),IFERROR(VLOOKUP(A1858,'Health Total'!$A$2:$W$10000,18,0),"."),".")</f>
        <v>178932</v>
      </c>
    </row>
    <row r="1859" spans="1:23" x14ac:dyDescent="0.2">
      <c r="A1859" s="1" t="str">
        <f t="shared" ref="A1859:A1922" si="58">G1859&amp;"|"&amp;I1859&amp;"|"&amp;Q1859</f>
        <v>2023|Auckland|Female / Wahine</v>
      </c>
      <c r="B1859" t="s">
        <v>20</v>
      </c>
      <c r="C1859" t="s">
        <v>21</v>
      </c>
      <c r="D1859" t="s">
        <v>22</v>
      </c>
      <c r="E1859" t="s">
        <v>23</v>
      </c>
      <c r="F1859">
        <v>2023</v>
      </c>
      <c r="G1859">
        <v>2023</v>
      </c>
      <c r="H1859">
        <v>102</v>
      </c>
      <c r="I1859" t="s">
        <v>86</v>
      </c>
      <c r="J1859">
        <v>2</v>
      </c>
      <c r="K1859" t="s">
        <v>41</v>
      </c>
      <c r="L1859">
        <v>99</v>
      </c>
      <c r="M1859" t="s">
        <v>26</v>
      </c>
      <c r="N1859">
        <v>99</v>
      </c>
      <c r="O1859" t="s">
        <v>27</v>
      </c>
      <c r="P1859">
        <v>2</v>
      </c>
      <c r="Q1859" t="s">
        <v>31</v>
      </c>
      <c r="R1859">
        <v>129</v>
      </c>
      <c r="V1859" s="3">
        <f t="shared" ref="V1859:V1922" si="59">IF(T1859&lt;&gt;"_U",IFERROR((ROUND(R1859/W1859*100,2)),"."),".")</f>
        <v>7.0000000000000007E-2</v>
      </c>
      <c r="W1859" s="3">
        <f>IF(AND(T1859&lt;&gt;"_U",T1859&lt;&gt;"c",J1859&lt;&gt;9,J1859&lt;&gt;99),IFERROR(VLOOKUP(A1859,'Health Total'!$A$2:$W$10000,18,0),"."),".")</f>
        <v>188916</v>
      </c>
    </row>
    <row r="1860" spans="1:23" x14ac:dyDescent="0.2">
      <c r="A1860" s="1" t="str">
        <f t="shared" si="58"/>
        <v>2023|Auckland|Another gender / He ira kÄ“ anÅ</v>
      </c>
      <c r="B1860" t="s">
        <v>20</v>
      </c>
      <c r="C1860" t="s">
        <v>21</v>
      </c>
      <c r="D1860" t="s">
        <v>22</v>
      </c>
      <c r="E1860" t="s">
        <v>23</v>
      </c>
      <c r="F1860">
        <v>2023</v>
      </c>
      <c r="G1860">
        <v>2023</v>
      </c>
      <c r="H1860">
        <v>102</v>
      </c>
      <c r="I1860" t="s">
        <v>86</v>
      </c>
      <c r="J1860">
        <v>2</v>
      </c>
      <c r="K1860" t="s">
        <v>41</v>
      </c>
      <c r="L1860">
        <v>99</v>
      </c>
      <c r="M1860" t="s">
        <v>26</v>
      </c>
      <c r="N1860">
        <v>99</v>
      </c>
      <c r="O1860" t="s">
        <v>27</v>
      </c>
      <c r="P1860">
        <v>3</v>
      </c>
      <c r="Q1860" t="s">
        <v>28</v>
      </c>
      <c r="R1860">
        <v>3</v>
      </c>
      <c r="V1860" s="3">
        <f t="shared" si="59"/>
        <v>0.14000000000000001</v>
      </c>
      <c r="W1860" s="3">
        <f>IF(AND(T1860&lt;&gt;"_U",T1860&lt;&gt;"c",J1860&lt;&gt;9,J1860&lt;&gt;99),IFERROR(VLOOKUP(A1860,'Health Total'!$A$2:$W$10000,18,0),"."),".")</f>
        <v>2082</v>
      </c>
    </row>
    <row r="1861" spans="1:23" x14ac:dyDescent="0.2">
      <c r="A1861" s="1" t="str">
        <f t="shared" si="58"/>
        <v>2023|Auckland|Total - gender</v>
      </c>
      <c r="B1861" t="s">
        <v>20</v>
      </c>
      <c r="C1861" t="s">
        <v>21</v>
      </c>
      <c r="D1861" t="s">
        <v>22</v>
      </c>
      <c r="E1861" t="s">
        <v>23</v>
      </c>
      <c r="F1861">
        <v>2023</v>
      </c>
      <c r="G1861">
        <v>2023</v>
      </c>
      <c r="H1861">
        <v>102</v>
      </c>
      <c r="I1861" t="s">
        <v>86</v>
      </c>
      <c r="J1861">
        <v>2</v>
      </c>
      <c r="K1861" t="s">
        <v>41</v>
      </c>
      <c r="L1861">
        <v>99</v>
      </c>
      <c r="M1861" t="s">
        <v>26</v>
      </c>
      <c r="N1861">
        <v>99</v>
      </c>
      <c r="O1861" t="s">
        <v>27</v>
      </c>
      <c r="P1861">
        <v>99</v>
      </c>
      <c r="Q1861" t="s">
        <v>42</v>
      </c>
      <c r="R1861">
        <v>324</v>
      </c>
      <c r="V1861" s="3">
        <f t="shared" si="59"/>
        <v>0.09</v>
      </c>
      <c r="W1861" s="3">
        <f>IF(AND(T1861&lt;&gt;"_U",T1861&lt;&gt;"c",J1861&lt;&gt;9,J1861&lt;&gt;99),IFERROR(VLOOKUP(A1861,'Health Total'!$A$2:$W$10000,18,0),"."),".")</f>
        <v>369930</v>
      </c>
    </row>
    <row r="1862" spans="1:23" x14ac:dyDescent="0.2">
      <c r="A1862" s="1" t="str">
        <f t="shared" si="58"/>
        <v>2023|Auckland|Male / TÄne</v>
      </c>
      <c r="B1862" t="s">
        <v>20</v>
      </c>
      <c r="C1862" t="s">
        <v>21</v>
      </c>
      <c r="D1862" t="s">
        <v>22</v>
      </c>
      <c r="E1862" t="s">
        <v>23</v>
      </c>
      <c r="F1862">
        <v>2023</v>
      </c>
      <c r="G1862">
        <v>2023</v>
      </c>
      <c r="H1862">
        <v>102</v>
      </c>
      <c r="I1862" t="s">
        <v>86</v>
      </c>
      <c r="J1862">
        <v>3</v>
      </c>
      <c r="K1862" t="s">
        <v>39</v>
      </c>
      <c r="L1862">
        <v>99</v>
      </c>
      <c r="M1862" t="s">
        <v>26</v>
      </c>
      <c r="N1862">
        <v>99</v>
      </c>
      <c r="O1862" t="s">
        <v>27</v>
      </c>
      <c r="P1862">
        <v>1</v>
      </c>
      <c r="Q1862" t="s">
        <v>34</v>
      </c>
      <c r="R1862">
        <v>3909</v>
      </c>
      <c r="V1862" s="3">
        <f t="shared" si="59"/>
        <v>2.1800000000000002</v>
      </c>
      <c r="W1862" s="3">
        <f>IF(AND(T1862&lt;&gt;"_U",T1862&lt;&gt;"c",J1862&lt;&gt;9,J1862&lt;&gt;99),IFERROR(VLOOKUP(A1862,'Health Total'!$A$2:$W$10000,18,0),"."),".")</f>
        <v>178932</v>
      </c>
    </row>
    <row r="1863" spans="1:23" x14ac:dyDescent="0.2">
      <c r="A1863" s="1" t="str">
        <f t="shared" si="58"/>
        <v>2023|Auckland|Female / Wahine</v>
      </c>
      <c r="B1863" t="s">
        <v>20</v>
      </c>
      <c r="C1863" t="s">
        <v>21</v>
      </c>
      <c r="D1863" t="s">
        <v>22</v>
      </c>
      <c r="E1863" t="s">
        <v>23</v>
      </c>
      <c r="F1863">
        <v>2023</v>
      </c>
      <c r="G1863">
        <v>2023</v>
      </c>
      <c r="H1863">
        <v>102</v>
      </c>
      <c r="I1863" t="s">
        <v>86</v>
      </c>
      <c r="J1863">
        <v>3</v>
      </c>
      <c r="K1863" t="s">
        <v>39</v>
      </c>
      <c r="L1863">
        <v>99</v>
      </c>
      <c r="M1863" t="s">
        <v>26</v>
      </c>
      <c r="N1863">
        <v>99</v>
      </c>
      <c r="O1863" t="s">
        <v>27</v>
      </c>
      <c r="P1863">
        <v>2</v>
      </c>
      <c r="Q1863" t="s">
        <v>31</v>
      </c>
      <c r="R1863">
        <v>4980</v>
      </c>
      <c r="V1863" s="3">
        <f t="shared" si="59"/>
        <v>2.64</v>
      </c>
      <c r="W1863" s="3">
        <f>IF(AND(T1863&lt;&gt;"_U",T1863&lt;&gt;"c",J1863&lt;&gt;9,J1863&lt;&gt;99),IFERROR(VLOOKUP(A1863,'Health Total'!$A$2:$W$10000,18,0),"."),".")</f>
        <v>188916</v>
      </c>
    </row>
    <row r="1864" spans="1:23" x14ac:dyDescent="0.2">
      <c r="A1864" s="1" t="str">
        <f t="shared" si="58"/>
        <v>2023|Auckland|Another gender / He ira kÄ“ anÅ</v>
      </c>
      <c r="B1864" t="s">
        <v>20</v>
      </c>
      <c r="C1864" t="s">
        <v>21</v>
      </c>
      <c r="D1864" t="s">
        <v>22</v>
      </c>
      <c r="E1864" t="s">
        <v>23</v>
      </c>
      <c r="F1864">
        <v>2023</v>
      </c>
      <c r="G1864">
        <v>2023</v>
      </c>
      <c r="H1864">
        <v>102</v>
      </c>
      <c r="I1864" t="s">
        <v>86</v>
      </c>
      <c r="J1864">
        <v>3</v>
      </c>
      <c r="K1864" t="s">
        <v>39</v>
      </c>
      <c r="L1864">
        <v>99</v>
      </c>
      <c r="M1864" t="s">
        <v>26</v>
      </c>
      <c r="N1864">
        <v>99</v>
      </c>
      <c r="O1864" t="s">
        <v>27</v>
      </c>
      <c r="P1864">
        <v>3</v>
      </c>
      <c r="Q1864" t="s">
        <v>28</v>
      </c>
      <c r="R1864">
        <v>24</v>
      </c>
      <c r="V1864" s="3">
        <f t="shared" si="59"/>
        <v>1.1499999999999999</v>
      </c>
      <c r="W1864" s="3">
        <f>IF(AND(T1864&lt;&gt;"_U",T1864&lt;&gt;"c",J1864&lt;&gt;9,J1864&lt;&gt;99),IFERROR(VLOOKUP(A1864,'Health Total'!$A$2:$W$10000,18,0),"."),".")</f>
        <v>2082</v>
      </c>
    </row>
    <row r="1865" spans="1:23" x14ac:dyDescent="0.2">
      <c r="A1865" s="1" t="str">
        <f t="shared" si="58"/>
        <v>2023|Auckland|Total - gender</v>
      </c>
      <c r="B1865" t="s">
        <v>20</v>
      </c>
      <c r="C1865" t="s">
        <v>21</v>
      </c>
      <c r="D1865" t="s">
        <v>22</v>
      </c>
      <c r="E1865" t="s">
        <v>23</v>
      </c>
      <c r="F1865">
        <v>2023</v>
      </c>
      <c r="G1865">
        <v>2023</v>
      </c>
      <c r="H1865">
        <v>102</v>
      </c>
      <c r="I1865" t="s">
        <v>86</v>
      </c>
      <c r="J1865">
        <v>3</v>
      </c>
      <c r="K1865" t="s">
        <v>39</v>
      </c>
      <c r="L1865">
        <v>99</v>
      </c>
      <c r="M1865" t="s">
        <v>26</v>
      </c>
      <c r="N1865">
        <v>99</v>
      </c>
      <c r="O1865" t="s">
        <v>27</v>
      </c>
      <c r="P1865">
        <v>99</v>
      </c>
      <c r="Q1865" t="s">
        <v>42</v>
      </c>
      <c r="R1865">
        <v>8910</v>
      </c>
      <c r="V1865" s="3">
        <f t="shared" si="59"/>
        <v>2.41</v>
      </c>
      <c r="W1865" s="3">
        <f>IF(AND(T1865&lt;&gt;"_U",T1865&lt;&gt;"c",J1865&lt;&gt;9,J1865&lt;&gt;99),IFERROR(VLOOKUP(A1865,'Health Total'!$A$2:$W$10000,18,0),"."),".")</f>
        <v>369930</v>
      </c>
    </row>
    <row r="1866" spans="1:23" x14ac:dyDescent="0.2">
      <c r="A1866" s="1" t="str">
        <f t="shared" si="58"/>
        <v>2023|Auckland|Male / TÄne</v>
      </c>
      <c r="B1866" t="s">
        <v>20</v>
      </c>
      <c r="C1866" t="s">
        <v>21</v>
      </c>
      <c r="D1866" t="s">
        <v>22</v>
      </c>
      <c r="E1866" t="s">
        <v>23</v>
      </c>
      <c r="F1866">
        <v>2023</v>
      </c>
      <c r="G1866">
        <v>2023</v>
      </c>
      <c r="H1866">
        <v>102</v>
      </c>
      <c r="I1866" t="s">
        <v>86</v>
      </c>
      <c r="J1866">
        <v>4</v>
      </c>
      <c r="K1866" t="s">
        <v>54</v>
      </c>
      <c r="L1866">
        <v>99</v>
      </c>
      <c r="M1866" t="s">
        <v>26</v>
      </c>
      <c r="N1866">
        <v>99</v>
      </c>
      <c r="O1866" t="s">
        <v>27</v>
      </c>
      <c r="P1866">
        <v>1</v>
      </c>
      <c r="Q1866" t="s">
        <v>34</v>
      </c>
      <c r="R1866">
        <v>10404</v>
      </c>
      <c r="V1866" s="3">
        <f t="shared" si="59"/>
        <v>5.81</v>
      </c>
      <c r="W1866" s="3">
        <f>IF(AND(T1866&lt;&gt;"_U",T1866&lt;&gt;"c",J1866&lt;&gt;9,J1866&lt;&gt;99),IFERROR(VLOOKUP(A1866,'Health Total'!$A$2:$W$10000,18,0),"."),".")</f>
        <v>178932</v>
      </c>
    </row>
    <row r="1867" spans="1:23" x14ac:dyDescent="0.2">
      <c r="A1867" s="1" t="str">
        <f t="shared" si="58"/>
        <v>2023|Auckland|Female / Wahine</v>
      </c>
      <c r="B1867" t="s">
        <v>20</v>
      </c>
      <c r="C1867" t="s">
        <v>21</v>
      </c>
      <c r="D1867" t="s">
        <v>22</v>
      </c>
      <c r="E1867" t="s">
        <v>23</v>
      </c>
      <c r="F1867">
        <v>2023</v>
      </c>
      <c r="G1867">
        <v>2023</v>
      </c>
      <c r="H1867">
        <v>102</v>
      </c>
      <c r="I1867" t="s">
        <v>86</v>
      </c>
      <c r="J1867">
        <v>4</v>
      </c>
      <c r="K1867" t="s">
        <v>54</v>
      </c>
      <c r="L1867">
        <v>99</v>
      </c>
      <c r="M1867" t="s">
        <v>26</v>
      </c>
      <c r="N1867">
        <v>99</v>
      </c>
      <c r="O1867" t="s">
        <v>27</v>
      </c>
      <c r="P1867">
        <v>2</v>
      </c>
      <c r="Q1867" t="s">
        <v>31</v>
      </c>
      <c r="R1867">
        <v>15270</v>
      </c>
      <c r="V1867" s="3">
        <f t="shared" si="59"/>
        <v>8.08</v>
      </c>
      <c r="W1867" s="3">
        <f>IF(AND(T1867&lt;&gt;"_U",T1867&lt;&gt;"c",J1867&lt;&gt;9,J1867&lt;&gt;99),IFERROR(VLOOKUP(A1867,'Health Total'!$A$2:$W$10000,18,0),"."),".")</f>
        <v>188916</v>
      </c>
    </row>
    <row r="1868" spans="1:23" x14ac:dyDescent="0.2">
      <c r="A1868" s="1" t="str">
        <f t="shared" si="58"/>
        <v>2023|Auckland|Another gender / He ira kÄ“ anÅ</v>
      </c>
      <c r="B1868" t="s">
        <v>20</v>
      </c>
      <c r="C1868" t="s">
        <v>21</v>
      </c>
      <c r="D1868" t="s">
        <v>22</v>
      </c>
      <c r="E1868" t="s">
        <v>23</v>
      </c>
      <c r="F1868">
        <v>2023</v>
      </c>
      <c r="G1868">
        <v>2023</v>
      </c>
      <c r="H1868">
        <v>102</v>
      </c>
      <c r="I1868" t="s">
        <v>86</v>
      </c>
      <c r="J1868">
        <v>4</v>
      </c>
      <c r="K1868" t="s">
        <v>54</v>
      </c>
      <c r="L1868">
        <v>99</v>
      </c>
      <c r="M1868" t="s">
        <v>26</v>
      </c>
      <c r="N1868">
        <v>99</v>
      </c>
      <c r="O1868" t="s">
        <v>27</v>
      </c>
      <c r="P1868">
        <v>3</v>
      </c>
      <c r="Q1868" t="s">
        <v>28</v>
      </c>
      <c r="R1868">
        <v>69</v>
      </c>
      <c r="V1868" s="3">
        <f t="shared" si="59"/>
        <v>3.31</v>
      </c>
      <c r="W1868" s="3">
        <f>IF(AND(T1868&lt;&gt;"_U",T1868&lt;&gt;"c",J1868&lt;&gt;9,J1868&lt;&gt;99),IFERROR(VLOOKUP(A1868,'Health Total'!$A$2:$W$10000,18,0),"."),".")</f>
        <v>2082</v>
      </c>
    </row>
    <row r="1869" spans="1:23" x14ac:dyDescent="0.2">
      <c r="A1869" s="1" t="str">
        <f t="shared" si="58"/>
        <v>2023|Auckland|Total - gender</v>
      </c>
      <c r="B1869" t="s">
        <v>20</v>
      </c>
      <c r="C1869" t="s">
        <v>21</v>
      </c>
      <c r="D1869" t="s">
        <v>22</v>
      </c>
      <c r="E1869" t="s">
        <v>23</v>
      </c>
      <c r="F1869">
        <v>2023</v>
      </c>
      <c r="G1869">
        <v>2023</v>
      </c>
      <c r="H1869">
        <v>102</v>
      </c>
      <c r="I1869" t="s">
        <v>86</v>
      </c>
      <c r="J1869">
        <v>4</v>
      </c>
      <c r="K1869" t="s">
        <v>54</v>
      </c>
      <c r="L1869">
        <v>99</v>
      </c>
      <c r="M1869" t="s">
        <v>26</v>
      </c>
      <c r="N1869">
        <v>99</v>
      </c>
      <c r="O1869" t="s">
        <v>27</v>
      </c>
      <c r="P1869">
        <v>99</v>
      </c>
      <c r="Q1869" t="s">
        <v>42</v>
      </c>
      <c r="R1869">
        <v>25740</v>
      </c>
      <c r="V1869" s="3">
        <f t="shared" si="59"/>
        <v>6.96</v>
      </c>
      <c r="W1869" s="3">
        <f>IF(AND(T1869&lt;&gt;"_U",T1869&lt;&gt;"c",J1869&lt;&gt;9,J1869&lt;&gt;99),IFERROR(VLOOKUP(A1869,'Health Total'!$A$2:$W$10000,18,0),"."),".")</f>
        <v>369930</v>
      </c>
    </row>
    <row r="1870" spans="1:23" x14ac:dyDescent="0.2">
      <c r="A1870" s="1" t="str">
        <f t="shared" si="58"/>
        <v>2023|Auckland|Male / TÄne</v>
      </c>
      <c r="B1870" t="s">
        <v>20</v>
      </c>
      <c r="C1870" t="s">
        <v>21</v>
      </c>
      <c r="D1870" t="s">
        <v>22</v>
      </c>
      <c r="E1870" t="s">
        <v>23</v>
      </c>
      <c r="F1870">
        <v>2023</v>
      </c>
      <c r="G1870">
        <v>2023</v>
      </c>
      <c r="H1870">
        <v>102</v>
      </c>
      <c r="I1870" t="s">
        <v>86</v>
      </c>
      <c r="J1870">
        <v>5</v>
      </c>
      <c r="K1870" t="s">
        <v>33</v>
      </c>
      <c r="L1870">
        <v>99</v>
      </c>
      <c r="M1870" t="s">
        <v>26</v>
      </c>
      <c r="N1870">
        <v>99</v>
      </c>
      <c r="O1870" t="s">
        <v>27</v>
      </c>
      <c r="P1870">
        <v>1</v>
      </c>
      <c r="Q1870" t="s">
        <v>34</v>
      </c>
      <c r="R1870">
        <v>2955</v>
      </c>
      <c r="V1870" s="3">
        <f t="shared" si="59"/>
        <v>1.65</v>
      </c>
      <c r="W1870" s="3">
        <f>IF(AND(T1870&lt;&gt;"_U",T1870&lt;&gt;"c",J1870&lt;&gt;9,J1870&lt;&gt;99),IFERROR(VLOOKUP(A1870,'Health Total'!$A$2:$W$10000,18,0),"."),".")</f>
        <v>178932</v>
      </c>
    </row>
    <row r="1871" spans="1:23" x14ac:dyDescent="0.2">
      <c r="A1871" s="1" t="str">
        <f t="shared" si="58"/>
        <v>2023|Auckland|Female / Wahine</v>
      </c>
      <c r="B1871" t="s">
        <v>20</v>
      </c>
      <c r="C1871" t="s">
        <v>21</v>
      </c>
      <c r="D1871" t="s">
        <v>22</v>
      </c>
      <c r="E1871" t="s">
        <v>23</v>
      </c>
      <c r="F1871">
        <v>2023</v>
      </c>
      <c r="G1871">
        <v>2023</v>
      </c>
      <c r="H1871">
        <v>102</v>
      </c>
      <c r="I1871" t="s">
        <v>86</v>
      </c>
      <c r="J1871">
        <v>5</v>
      </c>
      <c r="K1871" t="s">
        <v>33</v>
      </c>
      <c r="L1871">
        <v>99</v>
      </c>
      <c r="M1871" t="s">
        <v>26</v>
      </c>
      <c r="N1871">
        <v>99</v>
      </c>
      <c r="O1871" t="s">
        <v>27</v>
      </c>
      <c r="P1871">
        <v>2</v>
      </c>
      <c r="Q1871" t="s">
        <v>31</v>
      </c>
      <c r="R1871">
        <v>10551</v>
      </c>
      <c r="V1871" s="3">
        <f t="shared" si="59"/>
        <v>5.59</v>
      </c>
      <c r="W1871" s="3">
        <f>IF(AND(T1871&lt;&gt;"_U",T1871&lt;&gt;"c",J1871&lt;&gt;9,J1871&lt;&gt;99),IFERROR(VLOOKUP(A1871,'Health Total'!$A$2:$W$10000,18,0),"."),".")</f>
        <v>188916</v>
      </c>
    </row>
    <row r="1872" spans="1:23" x14ac:dyDescent="0.2">
      <c r="A1872" s="1" t="str">
        <f t="shared" si="58"/>
        <v>2023|Auckland|Another gender / He ira kÄ“ anÅ</v>
      </c>
      <c r="B1872" t="s">
        <v>20</v>
      </c>
      <c r="C1872" t="s">
        <v>21</v>
      </c>
      <c r="D1872" t="s">
        <v>22</v>
      </c>
      <c r="E1872" t="s">
        <v>23</v>
      </c>
      <c r="F1872">
        <v>2023</v>
      </c>
      <c r="G1872">
        <v>2023</v>
      </c>
      <c r="H1872">
        <v>102</v>
      </c>
      <c r="I1872" t="s">
        <v>86</v>
      </c>
      <c r="J1872">
        <v>5</v>
      </c>
      <c r="K1872" t="s">
        <v>33</v>
      </c>
      <c r="L1872">
        <v>99</v>
      </c>
      <c r="M1872" t="s">
        <v>26</v>
      </c>
      <c r="N1872">
        <v>99</v>
      </c>
      <c r="O1872" t="s">
        <v>27</v>
      </c>
      <c r="P1872">
        <v>3</v>
      </c>
      <c r="Q1872" t="s">
        <v>28</v>
      </c>
      <c r="R1872">
        <v>12</v>
      </c>
      <c r="V1872" s="3">
        <f t="shared" si="59"/>
        <v>0.57999999999999996</v>
      </c>
      <c r="W1872" s="3">
        <f>IF(AND(T1872&lt;&gt;"_U",T1872&lt;&gt;"c",J1872&lt;&gt;9,J1872&lt;&gt;99),IFERROR(VLOOKUP(A1872,'Health Total'!$A$2:$W$10000,18,0),"."),".")</f>
        <v>2082</v>
      </c>
    </row>
    <row r="1873" spans="1:23" x14ac:dyDescent="0.2">
      <c r="A1873" s="1" t="str">
        <f t="shared" si="58"/>
        <v>2023|Auckland|Total - gender</v>
      </c>
      <c r="B1873" t="s">
        <v>20</v>
      </c>
      <c r="C1873" t="s">
        <v>21</v>
      </c>
      <c r="D1873" t="s">
        <v>22</v>
      </c>
      <c r="E1873" t="s">
        <v>23</v>
      </c>
      <c r="F1873">
        <v>2023</v>
      </c>
      <c r="G1873">
        <v>2023</v>
      </c>
      <c r="H1873">
        <v>102</v>
      </c>
      <c r="I1873" t="s">
        <v>86</v>
      </c>
      <c r="J1873">
        <v>5</v>
      </c>
      <c r="K1873" t="s">
        <v>33</v>
      </c>
      <c r="L1873">
        <v>99</v>
      </c>
      <c r="M1873" t="s">
        <v>26</v>
      </c>
      <c r="N1873">
        <v>99</v>
      </c>
      <c r="O1873" t="s">
        <v>27</v>
      </c>
      <c r="P1873">
        <v>99</v>
      </c>
      <c r="Q1873" t="s">
        <v>42</v>
      </c>
      <c r="R1873">
        <v>13518</v>
      </c>
      <c r="V1873" s="3">
        <f t="shared" si="59"/>
        <v>3.65</v>
      </c>
      <c r="W1873" s="3">
        <f>IF(AND(T1873&lt;&gt;"_U",T1873&lt;&gt;"c",J1873&lt;&gt;9,J1873&lt;&gt;99),IFERROR(VLOOKUP(A1873,'Health Total'!$A$2:$W$10000,18,0),"."),".")</f>
        <v>369930</v>
      </c>
    </row>
    <row r="1874" spans="1:23" x14ac:dyDescent="0.2">
      <c r="A1874" s="1" t="str">
        <f t="shared" si="58"/>
        <v>2023|Auckland|Male / TÄne</v>
      </c>
      <c r="B1874" t="s">
        <v>20</v>
      </c>
      <c r="C1874" t="s">
        <v>21</v>
      </c>
      <c r="D1874" t="s">
        <v>22</v>
      </c>
      <c r="E1874" t="s">
        <v>23</v>
      </c>
      <c r="F1874">
        <v>2023</v>
      </c>
      <c r="G1874">
        <v>2023</v>
      </c>
      <c r="H1874">
        <v>102</v>
      </c>
      <c r="I1874" t="s">
        <v>86</v>
      </c>
      <c r="J1874">
        <v>6</v>
      </c>
      <c r="K1874" t="s">
        <v>52</v>
      </c>
      <c r="L1874">
        <v>99</v>
      </c>
      <c r="M1874" t="s">
        <v>26</v>
      </c>
      <c r="N1874">
        <v>99</v>
      </c>
      <c r="O1874" t="s">
        <v>27</v>
      </c>
      <c r="P1874">
        <v>1</v>
      </c>
      <c r="Q1874" t="s">
        <v>34</v>
      </c>
      <c r="R1874">
        <v>84453</v>
      </c>
      <c r="V1874" s="3">
        <f t="shared" si="59"/>
        <v>47.2</v>
      </c>
      <c r="W1874" s="3">
        <f>IF(AND(T1874&lt;&gt;"_U",T1874&lt;&gt;"c",J1874&lt;&gt;9,J1874&lt;&gt;99),IFERROR(VLOOKUP(A1874,'Health Total'!$A$2:$W$10000,18,0),"."),".")</f>
        <v>178932</v>
      </c>
    </row>
    <row r="1875" spans="1:23" x14ac:dyDescent="0.2">
      <c r="A1875" s="1" t="str">
        <f t="shared" si="58"/>
        <v>2023|Auckland|Female / Wahine</v>
      </c>
      <c r="B1875" t="s">
        <v>20</v>
      </c>
      <c r="C1875" t="s">
        <v>21</v>
      </c>
      <c r="D1875" t="s">
        <v>22</v>
      </c>
      <c r="E1875" t="s">
        <v>23</v>
      </c>
      <c r="F1875">
        <v>2023</v>
      </c>
      <c r="G1875">
        <v>2023</v>
      </c>
      <c r="H1875">
        <v>102</v>
      </c>
      <c r="I1875" t="s">
        <v>86</v>
      </c>
      <c r="J1875">
        <v>6</v>
      </c>
      <c r="K1875" t="s">
        <v>52</v>
      </c>
      <c r="L1875">
        <v>99</v>
      </c>
      <c r="M1875" t="s">
        <v>26</v>
      </c>
      <c r="N1875">
        <v>99</v>
      </c>
      <c r="O1875" t="s">
        <v>27</v>
      </c>
      <c r="P1875">
        <v>2</v>
      </c>
      <c r="Q1875" t="s">
        <v>31</v>
      </c>
      <c r="R1875">
        <v>82284</v>
      </c>
      <c r="V1875" s="3">
        <f t="shared" si="59"/>
        <v>43.56</v>
      </c>
      <c r="W1875" s="3">
        <f>IF(AND(T1875&lt;&gt;"_U",T1875&lt;&gt;"c",J1875&lt;&gt;9,J1875&lt;&gt;99),IFERROR(VLOOKUP(A1875,'Health Total'!$A$2:$W$10000,18,0),"."),".")</f>
        <v>188916</v>
      </c>
    </row>
    <row r="1876" spans="1:23" x14ac:dyDescent="0.2">
      <c r="A1876" s="1" t="str">
        <f t="shared" si="58"/>
        <v>2023|Auckland|Another gender / He ira kÄ“ anÅ</v>
      </c>
      <c r="B1876" t="s">
        <v>20</v>
      </c>
      <c r="C1876" t="s">
        <v>21</v>
      </c>
      <c r="D1876" t="s">
        <v>22</v>
      </c>
      <c r="E1876" t="s">
        <v>23</v>
      </c>
      <c r="F1876">
        <v>2023</v>
      </c>
      <c r="G1876">
        <v>2023</v>
      </c>
      <c r="H1876">
        <v>102</v>
      </c>
      <c r="I1876" t="s">
        <v>86</v>
      </c>
      <c r="J1876">
        <v>6</v>
      </c>
      <c r="K1876" t="s">
        <v>52</v>
      </c>
      <c r="L1876">
        <v>99</v>
      </c>
      <c r="M1876" t="s">
        <v>26</v>
      </c>
      <c r="N1876">
        <v>99</v>
      </c>
      <c r="O1876" t="s">
        <v>27</v>
      </c>
      <c r="P1876">
        <v>3</v>
      </c>
      <c r="Q1876" t="s">
        <v>28</v>
      </c>
      <c r="R1876">
        <v>1725</v>
      </c>
      <c r="V1876" s="3">
        <f t="shared" si="59"/>
        <v>82.85</v>
      </c>
      <c r="W1876" s="3">
        <f>IF(AND(T1876&lt;&gt;"_U",T1876&lt;&gt;"c",J1876&lt;&gt;9,J1876&lt;&gt;99),IFERROR(VLOOKUP(A1876,'Health Total'!$A$2:$W$10000,18,0),"."),".")</f>
        <v>2082</v>
      </c>
    </row>
    <row r="1877" spans="1:23" x14ac:dyDescent="0.2">
      <c r="A1877" s="1" t="str">
        <f t="shared" si="58"/>
        <v>2023|Auckland|Total - gender</v>
      </c>
      <c r="B1877" t="s">
        <v>20</v>
      </c>
      <c r="C1877" t="s">
        <v>21</v>
      </c>
      <c r="D1877" t="s">
        <v>22</v>
      </c>
      <c r="E1877" t="s">
        <v>23</v>
      </c>
      <c r="F1877">
        <v>2023</v>
      </c>
      <c r="G1877">
        <v>2023</v>
      </c>
      <c r="H1877">
        <v>102</v>
      </c>
      <c r="I1877" t="s">
        <v>86</v>
      </c>
      <c r="J1877">
        <v>6</v>
      </c>
      <c r="K1877" t="s">
        <v>52</v>
      </c>
      <c r="L1877">
        <v>99</v>
      </c>
      <c r="M1877" t="s">
        <v>26</v>
      </c>
      <c r="N1877">
        <v>99</v>
      </c>
      <c r="O1877" t="s">
        <v>27</v>
      </c>
      <c r="P1877">
        <v>99</v>
      </c>
      <c r="Q1877" t="s">
        <v>42</v>
      </c>
      <c r="R1877">
        <v>168459</v>
      </c>
      <c r="V1877" s="3">
        <f t="shared" si="59"/>
        <v>45.54</v>
      </c>
      <c r="W1877" s="3">
        <f>IF(AND(T1877&lt;&gt;"_U",T1877&lt;&gt;"c",J1877&lt;&gt;9,J1877&lt;&gt;99),IFERROR(VLOOKUP(A1877,'Health Total'!$A$2:$W$10000,18,0),"."),".")</f>
        <v>369930</v>
      </c>
    </row>
    <row r="1878" spans="1:23" x14ac:dyDescent="0.2">
      <c r="A1878" s="1" t="str">
        <f t="shared" si="58"/>
        <v>2023|Auckland|Male / TÄne</v>
      </c>
      <c r="B1878" t="s">
        <v>20</v>
      </c>
      <c r="C1878" t="s">
        <v>21</v>
      </c>
      <c r="D1878" t="s">
        <v>22</v>
      </c>
      <c r="E1878" t="s">
        <v>23</v>
      </c>
      <c r="F1878">
        <v>2023</v>
      </c>
      <c r="G1878">
        <v>2023</v>
      </c>
      <c r="H1878">
        <v>102</v>
      </c>
      <c r="I1878" t="s">
        <v>86</v>
      </c>
      <c r="J1878">
        <v>9</v>
      </c>
      <c r="K1878" t="s">
        <v>25</v>
      </c>
      <c r="L1878">
        <v>99</v>
      </c>
      <c r="M1878" t="s">
        <v>26</v>
      </c>
      <c r="N1878">
        <v>99</v>
      </c>
      <c r="O1878" t="s">
        <v>27</v>
      </c>
      <c r="P1878">
        <v>1</v>
      </c>
      <c r="Q1878" t="s">
        <v>34</v>
      </c>
      <c r="R1878">
        <v>12276</v>
      </c>
      <c r="V1878" s="3" t="str">
        <f t="shared" si="59"/>
        <v>.</v>
      </c>
      <c r="W1878" s="3" t="str">
        <f>IF(AND(T1878&lt;&gt;"_U",T1878&lt;&gt;"c",J1878&lt;&gt;9,J1878&lt;&gt;99),IFERROR(VLOOKUP(A1878,'Health Total'!$A$2:$W$10000,18,0),"."),".")</f>
        <v>.</v>
      </c>
    </row>
    <row r="1879" spans="1:23" x14ac:dyDescent="0.2">
      <c r="A1879" s="1" t="str">
        <f t="shared" si="58"/>
        <v>2023|Auckland|Female / Wahine</v>
      </c>
      <c r="B1879" t="s">
        <v>20</v>
      </c>
      <c r="C1879" t="s">
        <v>21</v>
      </c>
      <c r="D1879" t="s">
        <v>22</v>
      </c>
      <c r="E1879" t="s">
        <v>23</v>
      </c>
      <c r="F1879">
        <v>2023</v>
      </c>
      <c r="G1879">
        <v>2023</v>
      </c>
      <c r="H1879">
        <v>102</v>
      </c>
      <c r="I1879" t="s">
        <v>86</v>
      </c>
      <c r="J1879">
        <v>9</v>
      </c>
      <c r="K1879" t="s">
        <v>25</v>
      </c>
      <c r="L1879">
        <v>99</v>
      </c>
      <c r="M1879" t="s">
        <v>26</v>
      </c>
      <c r="N1879">
        <v>99</v>
      </c>
      <c r="O1879" t="s">
        <v>27</v>
      </c>
      <c r="P1879">
        <v>2</v>
      </c>
      <c r="Q1879" t="s">
        <v>31</v>
      </c>
      <c r="R1879">
        <v>8760</v>
      </c>
      <c r="V1879" s="3" t="str">
        <f t="shared" si="59"/>
        <v>.</v>
      </c>
      <c r="W1879" s="3" t="str">
        <f>IF(AND(T1879&lt;&gt;"_U",T1879&lt;&gt;"c",J1879&lt;&gt;9,J1879&lt;&gt;99),IFERROR(VLOOKUP(A1879,'Health Total'!$A$2:$W$10000,18,0),"."),".")</f>
        <v>.</v>
      </c>
    </row>
    <row r="1880" spans="1:23" x14ac:dyDescent="0.2">
      <c r="A1880" s="1" t="str">
        <f t="shared" si="58"/>
        <v>2023|Auckland|Another gender / He ira kÄ“ anÅ</v>
      </c>
      <c r="B1880" t="s">
        <v>20</v>
      </c>
      <c r="C1880" t="s">
        <v>21</v>
      </c>
      <c r="D1880" t="s">
        <v>22</v>
      </c>
      <c r="E1880" t="s">
        <v>23</v>
      </c>
      <c r="F1880">
        <v>2023</v>
      </c>
      <c r="G1880">
        <v>2023</v>
      </c>
      <c r="H1880">
        <v>102</v>
      </c>
      <c r="I1880" t="s">
        <v>86</v>
      </c>
      <c r="J1880">
        <v>9</v>
      </c>
      <c r="K1880" t="s">
        <v>25</v>
      </c>
      <c r="L1880">
        <v>99</v>
      </c>
      <c r="M1880" t="s">
        <v>26</v>
      </c>
      <c r="N1880">
        <v>99</v>
      </c>
      <c r="O1880" t="s">
        <v>27</v>
      </c>
      <c r="P1880">
        <v>3</v>
      </c>
      <c r="Q1880" t="s">
        <v>28</v>
      </c>
      <c r="R1880">
        <v>150</v>
      </c>
      <c r="V1880" s="3" t="str">
        <f t="shared" si="59"/>
        <v>.</v>
      </c>
      <c r="W1880" s="3" t="str">
        <f>IF(AND(T1880&lt;&gt;"_U",T1880&lt;&gt;"c",J1880&lt;&gt;9,J1880&lt;&gt;99),IFERROR(VLOOKUP(A1880,'Health Total'!$A$2:$W$10000,18,0),"."),".")</f>
        <v>.</v>
      </c>
    </row>
    <row r="1881" spans="1:23" x14ac:dyDescent="0.2">
      <c r="A1881" s="1" t="str">
        <f t="shared" si="58"/>
        <v>2023|Auckland|Total - gender</v>
      </c>
      <c r="B1881" t="s">
        <v>20</v>
      </c>
      <c r="C1881" t="s">
        <v>21</v>
      </c>
      <c r="D1881" t="s">
        <v>22</v>
      </c>
      <c r="E1881" t="s">
        <v>23</v>
      </c>
      <c r="F1881">
        <v>2023</v>
      </c>
      <c r="G1881">
        <v>2023</v>
      </c>
      <c r="H1881">
        <v>102</v>
      </c>
      <c r="I1881" t="s">
        <v>86</v>
      </c>
      <c r="J1881">
        <v>9</v>
      </c>
      <c r="K1881" t="s">
        <v>25</v>
      </c>
      <c r="L1881">
        <v>99</v>
      </c>
      <c r="M1881" t="s">
        <v>26</v>
      </c>
      <c r="N1881">
        <v>99</v>
      </c>
      <c r="O1881" t="s">
        <v>27</v>
      </c>
      <c r="P1881">
        <v>99</v>
      </c>
      <c r="Q1881" t="s">
        <v>42</v>
      </c>
      <c r="R1881">
        <v>21186</v>
      </c>
      <c r="V1881" s="3" t="str">
        <f t="shared" si="59"/>
        <v>.</v>
      </c>
      <c r="W1881" s="3" t="str">
        <f>IF(AND(T1881&lt;&gt;"_U",T1881&lt;&gt;"c",J1881&lt;&gt;9,J1881&lt;&gt;99),IFERROR(VLOOKUP(A1881,'Health Total'!$A$2:$W$10000,18,0),"."),".")</f>
        <v>.</v>
      </c>
    </row>
    <row r="1882" spans="1:23" x14ac:dyDescent="0.2">
      <c r="A1882" s="1" t="str">
        <f t="shared" si="58"/>
        <v>2023|Auckland|Male / TÄne</v>
      </c>
      <c r="B1882" t="s">
        <v>20</v>
      </c>
      <c r="C1882" t="s">
        <v>21</v>
      </c>
      <c r="D1882" t="s">
        <v>22</v>
      </c>
      <c r="E1882" t="s">
        <v>23</v>
      </c>
      <c r="F1882">
        <v>2023</v>
      </c>
      <c r="G1882">
        <v>2023</v>
      </c>
      <c r="H1882">
        <v>102</v>
      </c>
      <c r="I1882" t="s">
        <v>86</v>
      </c>
      <c r="J1882">
        <v>77</v>
      </c>
      <c r="K1882" t="s">
        <v>49</v>
      </c>
      <c r="L1882">
        <v>99</v>
      </c>
      <c r="M1882" t="s">
        <v>26</v>
      </c>
      <c r="N1882">
        <v>99</v>
      </c>
      <c r="O1882" t="s">
        <v>27</v>
      </c>
      <c r="P1882">
        <v>1</v>
      </c>
      <c r="Q1882" t="s">
        <v>34</v>
      </c>
      <c r="R1882">
        <v>178932</v>
      </c>
      <c r="V1882" s="3">
        <f t="shared" si="59"/>
        <v>100</v>
      </c>
      <c r="W1882" s="3">
        <f>IF(AND(T1882&lt;&gt;"_U",T1882&lt;&gt;"c",J1882&lt;&gt;9,J1882&lt;&gt;99),IFERROR(VLOOKUP(A1882,'Health Total'!$A$2:$W$10000,18,0),"."),".")</f>
        <v>178932</v>
      </c>
    </row>
    <row r="1883" spans="1:23" x14ac:dyDescent="0.2">
      <c r="A1883" s="1" t="str">
        <f t="shared" si="58"/>
        <v>2023|Auckland|Female / Wahine</v>
      </c>
      <c r="B1883" t="s">
        <v>20</v>
      </c>
      <c r="C1883" t="s">
        <v>21</v>
      </c>
      <c r="D1883" t="s">
        <v>22</v>
      </c>
      <c r="E1883" t="s">
        <v>23</v>
      </c>
      <c r="F1883">
        <v>2023</v>
      </c>
      <c r="G1883">
        <v>2023</v>
      </c>
      <c r="H1883">
        <v>102</v>
      </c>
      <c r="I1883" t="s">
        <v>86</v>
      </c>
      <c r="J1883">
        <v>77</v>
      </c>
      <c r="K1883" t="s">
        <v>49</v>
      </c>
      <c r="L1883">
        <v>99</v>
      </c>
      <c r="M1883" t="s">
        <v>26</v>
      </c>
      <c r="N1883">
        <v>99</v>
      </c>
      <c r="O1883" t="s">
        <v>27</v>
      </c>
      <c r="P1883">
        <v>2</v>
      </c>
      <c r="Q1883" t="s">
        <v>31</v>
      </c>
      <c r="R1883">
        <v>188916</v>
      </c>
      <c r="V1883" s="3">
        <f t="shared" si="59"/>
        <v>100</v>
      </c>
      <c r="W1883" s="3">
        <f>IF(AND(T1883&lt;&gt;"_U",T1883&lt;&gt;"c",J1883&lt;&gt;9,J1883&lt;&gt;99),IFERROR(VLOOKUP(A1883,'Health Total'!$A$2:$W$10000,18,0),"."),".")</f>
        <v>188916</v>
      </c>
    </row>
    <row r="1884" spans="1:23" x14ac:dyDescent="0.2">
      <c r="A1884" s="1" t="str">
        <f t="shared" si="58"/>
        <v>2023|Auckland|Another gender / He ira kÄ“ anÅ</v>
      </c>
      <c r="B1884" t="s">
        <v>20</v>
      </c>
      <c r="C1884" t="s">
        <v>21</v>
      </c>
      <c r="D1884" t="s">
        <v>22</v>
      </c>
      <c r="E1884" t="s">
        <v>23</v>
      </c>
      <c r="F1884">
        <v>2023</v>
      </c>
      <c r="G1884">
        <v>2023</v>
      </c>
      <c r="H1884">
        <v>102</v>
      </c>
      <c r="I1884" t="s">
        <v>86</v>
      </c>
      <c r="J1884">
        <v>77</v>
      </c>
      <c r="K1884" t="s">
        <v>49</v>
      </c>
      <c r="L1884">
        <v>99</v>
      </c>
      <c r="M1884" t="s">
        <v>26</v>
      </c>
      <c r="N1884">
        <v>99</v>
      </c>
      <c r="O1884" t="s">
        <v>27</v>
      </c>
      <c r="P1884">
        <v>3</v>
      </c>
      <c r="Q1884" t="s">
        <v>28</v>
      </c>
      <c r="R1884">
        <v>2082</v>
      </c>
      <c r="V1884" s="3">
        <f t="shared" si="59"/>
        <v>100</v>
      </c>
      <c r="W1884" s="3">
        <f>IF(AND(T1884&lt;&gt;"_U",T1884&lt;&gt;"c",J1884&lt;&gt;9,J1884&lt;&gt;99),IFERROR(VLOOKUP(A1884,'Health Total'!$A$2:$W$10000,18,0),"."),".")</f>
        <v>2082</v>
      </c>
    </row>
    <row r="1885" spans="1:23" x14ac:dyDescent="0.2">
      <c r="A1885" s="1" t="str">
        <f t="shared" si="58"/>
        <v>2023|Auckland|Total - gender</v>
      </c>
      <c r="B1885" t="s">
        <v>20</v>
      </c>
      <c r="C1885" t="s">
        <v>21</v>
      </c>
      <c r="D1885" t="s">
        <v>22</v>
      </c>
      <c r="E1885" t="s">
        <v>23</v>
      </c>
      <c r="F1885">
        <v>2023</v>
      </c>
      <c r="G1885">
        <v>2023</v>
      </c>
      <c r="H1885">
        <v>102</v>
      </c>
      <c r="I1885" t="s">
        <v>86</v>
      </c>
      <c r="J1885">
        <v>77</v>
      </c>
      <c r="K1885" t="s">
        <v>49</v>
      </c>
      <c r="L1885">
        <v>99</v>
      </c>
      <c r="M1885" t="s">
        <v>26</v>
      </c>
      <c r="N1885">
        <v>99</v>
      </c>
      <c r="O1885" t="s">
        <v>27</v>
      </c>
      <c r="P1885">
        <v>99</v>
      </c>
      <c r="Q1885" t="s">
        <v>42</v>
      </c>
      <c r="R1885">
        <v>369930</v>
      </c>
      <c r="V1885" s="3">
        <f t="shared" si="59"/>
        <v>100</v>
      </c>
      <c r="W1885" s="3">
        <f>IF(AND(T1885&lt;&gt;"_U",T1885&lt;&gt;"c",J1885&lt;&gt;9,J1885&lt;&gt;99),IFERROR(VLOOKUP(A1885,'Health Total'!$A$2:$W$10000,18,0),"."),".")</f>
        <v>369930</v>
      </c>
    </row>
    <row r="1886" spans="1:23" x14ac:dyDescent="0.2">
      <c r="A1886" s="1" t="str">
        <f t="shared" si="58"/>
        <v>2023|Auckland|Male / TÄne</v>
      </c>
      <c r="B1886" t="s">
        <v>20</v>
      </c>
      <c r="C1886" t="s">
        <v>21</v>
      </c>
      <c r="D1886" t="s">
        <v>22</v>
      </c>
      <c r="E1886" t="s">
        <v>23</v>
      </c>
      <c r="F1886">
        <v>2023</v>
      </c>
      <c r="G1886">
        <v>2023</v>
      </c>
      <c r="H1886">
        <v>102</v>
      </c>
      <c r="I1886" t="s">
        <v>86</v>
      </c>
      <c r="J1886">
        <v>99</v>
      </c>
      <c r="K1886" t="s">
        <v>47</v>
      </c>
      <c r="L1886">
        <v>99</v>
      </c>
      <c r="M1886" t="s">
        <v>26</v>
      </c>
      <c r="N1886">
        <v>99</v>
      </c>
      <c r="O1886" t="s">
        <v>27</v>
      </c>
      <c r="P1886">
        <v>1</v>
      </c>
      <c r="Q1886" t="s">
        <v>34</v>
      </c>
      <c r="R1886">
        <v>191208</v>
      </c>
      <c r="V1886" s="3" t="str">
        <f t="shared" si="59"/>
        <v>.</v>
      </c>
      <c r="W1886" s="3" t="str">
        <f>IF(AND(T1886&lt;&gt;"_U",T1886&lt;&gt;"c",J1886&lt;&gt;9,J1886&lt;&gt;99),IFERROR(VLOOKUP(A1886,'Health Total'!$A$2:$W$10000,18,0),"."),".")</f>
        <v>.</v>
      </c>
    </row>
    <row r="1887" spans="1:23" x14ac:dyDescent="0.2">
      <c r="A1887" s="1" t="str">
        <f t="shared" si="58"/>
        <v>2023|Auckland|Female / Wahine</v>
      </c>
      <c r="B1887" t="s">
        <v>20</v>
      </c>
      <c r="C1887" t="s">
        <v>21</v>
      </c>
      <c r="D1887" t="s">
        <v>22</v>
      </c>
      <c r="E1887" t="s">
        <v>23</v>
      </c>
      <c r="F1887">
        <v>2023</v>
      </c>
      <c r="G1887">
        <v>2023</v>
      </c>
      <c r="H1887">
        <v>102</v>
      </c>
      <c r="I1887" t="s">
        <v>86</v>
      </c>
      <c r="J1887">
        <v>99</v>
      </c>
      <c r="K1887" t="s">
        <v>47</v>
      </c>
      <c r="L1887">
        <v>99</v>
      </c>
      <c r="M1887" t="s">
        <v>26</v>
      </c>
      <c r="N1887">
        <v>99</v>
      </c>
      <c r="O1887" t="s">
        <v>27</v>
      </c>
      <c r="P1887">
        <v>2</v>
      </c>
      <c r="Q1887" t="s">
        <v>31</v>
      </c>
      <c r="R1887">
        <v>197676</v>
      </c>
      <c r="V1887" s="3" t="str">
        <f t="shared" si="59"/>
        <v>.</v>
      </c>
      <c r="W1887" s="3" t="str">
        <f>IF(AND(T1887&lt;&gt;"_U",T1887&lt;&gt;"c",J1887&lt;&gt;9,J1887&lt;&gt;99),IFERROR(VLOOKUP(A1887,'Health Total'!$A$2:$W$10000,18,0),"."),".")</f>
        <v>.</v>
      </c>
    </row>
    <row r="1888" spans="1:23" x14ac:dyDescent="0.2">
      <c r="A1888" s="1" t="str">
        <f t="shared" si="58"/>
        <v>2023|Auckland|Another gender / He ira kÄ“ anÅ</v>
      </c>
      <c r="B1888" t="s">
        <v>20</v>
      </c>
      <c r="C1888" t="s">
        <v>21</v>
      </c>
      <c r="D1888" t="s">
        <v>22</v>
      </c>
      <c r="E1888" t="s">
        <v>23</v>
      </c>
      <c r="F1888">
        <v>2023</v>
      </c>
      <c r="G1888">
        <v>2023</v>
      </c>
      <c r="H1888">
        <v>102</v>
      </c>
      <c r="I1888" t="s">
        <v>86</v>
      </c>
      <c r="J1888">
        <v>99</v>
      </c>
      <c r="K1888" t="s">
        <v>47</v>
      </c>
      <c r="L1888">
        <v>99</v>
      </c>
      <c r="M1888" t="s">
        <v>26</v>
      </c>
      <c r="N1888">
        <v>99</v>
      </c>
      <c r="O1888" t="s">
        <v>27</v>
      </c>
      <c r="P1888">
        <v>3</v>
      </c>
      <c r="Q1888" t="s">
        <v>28</v>
      </c>
      <c r="R1888">
        <v>2232</v>
      </c>
      <c r="V1888" s="3" t="str">
        <f t="shared" si="59"/>
        <v>.</v>
      </c>
      <c r="W1888" s="3" t="str">
        <f>IF(AND(T1888&lt;&gt;"_U",T1888&lt;&gt;"c",J1888&lt;&gt;9,J1888&lt;&gt;99),IFERROR(VLOOKUP(A1888,'Health Total'!$A$2:$W$10000,18,0),"."),".")</f>
        <v>.</v>
      </c>
    </row>
    <row r="1889" spans="1:23" x14ac:dyDescent="0.2">
      <c r="A1889" s="1" t="str">
        <f t="shared" si="58"/>
        <v>2023|Auckland|Total - gender</v>
      </c>
      <c r="B1889" t="s">
        <v>20</v>
      </c>
      <c r="C1889" t="s">
        <v>21</v>
      </c>
      <c r="D1889" t="s">
        <v>22</v>
      </c>
      <c r="E1889" t="s">
        <v>23</v>
      </c>
      <c r="F1889">
        <v>2023</v>
      </c>
      <c r="G1889">
        <v>2023</v>
      </c>
      <c r="H1889">
        <v>102</v>
      </c>
      <c r="I1889" t="s">
        <v>86</v>
      </c>
      <c r="J1889">
        <v>99</v>
      </c>
      <c r="K1889" t="s">
        <v>47</v>
      </c>
      <c r="L1889">
        <v>99</v>
      </c>
      <c r="M1889" t="s">
        <v>26</v>
      </c>
      <c r="N1889">
        <v>99</v>
      </c>
      <c r="O1889" t="s">
        <v>27</v>
      </c>
      <c r="P1889">
        <v>99</v>
      </c>
      <c r="Q1889" t="s">
        <v>42</v>
      </c>
      <c r="R1889">
        <v>391116</v>
      </c>
      <c r="V1889" s="3" t="str">
        <f t="shared" si="59"/>
        <v>.</v>
      </c>
      <c r="W1889" s="3" t="str">
        <f>IF(AND(T1889&lt;&gt;"_U",T1889&lt;&gt;"c",J1889&lt;&gt;9,J1889&lt;&gt;99),IFERROR(VLOOKUP(A1889,'Health Total'!$A$2:$W$10000,18,0),"."),".")</f>
        <v>.</v>
      </c>
    </row>
    <row r="1890" spans="1:23" x14ac:dyDescent="0.2">
      <c r="A1890" s="1" t="str">
        <f t="shared" si="58"/>
        <v>2023|Counties Manukau|Male / TÄne</v>
      </c>
      <c r="B1890" t="s">
        <v>20</v>
      </c>
      <c r="C1890" t="s">
        <v>21</v>
      </c>
      <c r="D1890" t="s">
        <v>22</v>
      </c>
      <c r="E1890" t="s">
        <v>23</v>
      </c>
      <c r="F1890">
        <v>2023</v>
      </c>
      <c r="G1890">
        <v>2023</v>
      </c>
      <c r="H1890">
        <v>103</v>
      </c>
      <c r="I1890" t="s">
        <v>167</v>
      </c>
      <c r="J1890">
        <v>1</v>
      </c>
      <c r="K1890" t="s">
        <v>30</v>
      </c>
      <c r="L1890">
        <v>99</v>
      </c>
      <c r="M1890" t="s">
        <v>26</v>
      </c>
      <c r="N1890">
        <v>99</v>
      </c>
      <c r="O1890" t="s">
        <v>27</v>
      </c>
      <c r="P1890">
        <v>1</v>
      </c>
      <c r="Q1890" t="s">
        <v>34</v>
      </c>
      <c r="R1890">
        <v>103599</v>
      </c>
      <c r="V1890" s="3">
        <f t="shared" si="59"/>
        <v>50.09</v>
      </c>
      <c r="W1890" s="3">
        <f>IF(AND(T1890&lt;&gt;"_U",T1890&lt;&gt;"c",J1890&lt;&gt;9,J1890&lt;&gt;99),IFERROR(VLOOKUP(A1890,'Health Total'!$A$2:$W$10000,18,0),"."),".")</f>
        <v>206832</v>
      </c>
    </row>
    <row r="1891" spans="1:23" x14ac:dyDescent="0.2">
      <c r="A1891" s="1" t="str">
        <f t="shared" si="58"/>
        <v>2023|Counties Manukau|Female / Wahine</v>
      </c>
      <c r="B1891" t="s">
        <v>20</v>
      </c>
      <c r="C1891" t="s">
        <v>21</v>
      </c>
      <c r="D1891" t="s">
        <v>22</v>
      </c>
      <c r="E1891" t="s">
        <v>23</v>
      </c>
      <c r="F1891">
        <v>2023</v>
      </c>
      <c r="G1891">
        <v>2023</v>
      </c>
      <c r="H1891">
        <v>103</v>
      </c>
      <c r="I1891" t="s">
        <v>167</v>
      </c>
      <c r="J1891">
        <v>1</v>
      </c>
      <c r="K1891" t="s">
        <v>30</v>
      </c>
      <c r="L1891">
        <v>99</v>
      </c>
      <c r="M1891" t="s">
        <v>26</v>
      </c>
      <c r="N1891">
        <v>99</v>
      </c>
      <c r="O1891" t="s">
        <v>27</v>
      </c>
      <c r="P1891">
        <v>2</v>
      </c>
      <c r="Q1891" t="s">
        <v>31</v>
      </c>
      <c r="R1891">
        <v>101934</v>
      </c>
      <c r="V1891" s="3">
        <f t="shared" si="59"/>
        <v>46.77</v>
      </c>
      <c r="W1891" s="3">
        <f>IF(AND(T1891&lt;&gt;"_U",T1891&lt;&gt;"c",J1891&lt;&gt;9,J1891&lt;&gt;99),IFERROR(VLOOKUP(A1891,'Health Total'!$A$2:$W$10000,18,0),"."),".")</f>
        <v>217959</v>
      </c>
    </row>
    <row r="1892" spans="1:23" x14ac:dyDescent="0.2">
      <c r="A1892" s="1" t="str">
        <f t="shared" si="58"/>
        <v>2023|Counties Manukau|Another gender / He ira kÄ“ anÅ</v>
      </c>
      <c r="B1892" t="s">
        <v>20</v>
      </c>
      <c r="C1892" t="s">
        <v>21</v>
      </c>
      <c r="D1892" t="s">
        <v>22</v>
      </c>
      <c r="E1892" t="s">
        <v>23</v>
      </c>
      <c r="F1892">
        <v>2023</v>
      </c>
      <c r="G1892">
        <v>2023</v>
      </c>
      <c r="H1892">
        <v>103</v>
      </c>
      <c r="I1892" t="s">
        <v>167</v>
      </c>
      <c r="J1892">
        <v>1</v>
      </c>
      <c r="K1892" t="s">
        <v>30</v>
      </c>
      <c r="L1892">
        <v>99</v>
      </c>
      <c r="M1892" t="s">
        <v>26</v>
      </c>
      <c r="N1892">
        <v>99</v>
      </c>
      <c r="O1892" t="s">
        <v>27</v>
      </c>
      <c r="P1892">
        <v>3</v>
      </c>
      <c r="Q1892" t="s">
        <v>28</v>
      </c>
      <c r="R1892">
        <v>267</v>
      </c>
      <c r="V1892" s="3">
        <f t="shared" si="59"/>
        <v>24.72</v>
      </c>
      <c r="W1892" s="3">
        <f>IF(AND(T1892&lt;&gt;"_U",T1892&lt;&gt;"c",J1892&lt;&gt;9,J1892&lt;&gt;99),IFERROR(VLOOKUP(A1892,'Health Total'!$A$2:$W$10000,18,0),"."),".")</f>
        <v>1080</v>
      </c>
    </row>
    <row r="1893" spans="1:23" x14ac:dyDescent="0.2">
      <c r="A1893" s="1" t="str">
        <f t="shared" si="58"/>
        <v>2023|Counties Manukau|Total - gender</v>
      </c>
      <c r="B1893" t="s">
        <v>20</v>
      </c>
      <c r="C1893" t="s">
        <v>21</v>
      </c>
      <c r="D1893" t="s">
        <v>22</v>
      </c>
      <c r="E1893" t="s">
        <v>23</v>
      </c>
      <c r="F1893">
        <v>2023</v>
      </c>
      <c r="G1893">
        <v>2023</v>
      </c>
      <c r="H1893">
        <v>103</v>
      </c>
      <c r="I1893" t="s">
        <v>167</v>
      </c>
      <c r="J1893">
        <v>1</v>
      </c>
      <c r="K1893" t="s">
        <v>30</v>
      </c>
      <c r="L1893">
        <v>99</v>
      </c>
      <c r="M1893" t="s">
        <v>26</v>
      </c>
      <c r="N1893">
        <v>99</v>
      </c>
      <c r="O1893" t="s">
        <v>27</v>
      </c>
      <c r="P1893">
        <v>99</v>
      </c>
      <c r="Q1893" t="s">
        <v>42</v>
      </c>
      <c r="R1893">
        <v>205800</v>
      </c>
      <c r="V1893" s="3">
        <f t="shared" si="59"/>
        <v>48.32</v>
      </c>
      <c r="W1893" s="3">
        <f>IF(AND(T1893&lt;&gt;"_U",T1893&lt;&gt;"c",J1893&lt;&gt;9,J1893&lt;&gt;99),IFERROR(VLOOKUP(A1893,'Health Total'!$A$2:$W$10000,18,0),"."),".")</f>
        <v>425871</v>
      </c>
    </row>
    <row r="1894" spans="1:23" x14ac:dyDescent="0.2">
      <c r="A1894" s="1" t="str">
        <f t="shared" si="58"/>
        <v>2023|Counties Manukau|Male / TÄne</v>
      </c>
      <c r="B1894" t="s">
        <v>20</v>
      </c>
      <c r="C1894" t="s">
        <v>21</v>
      </c>
      <c r="D1894" t="s">
        <v>22</v>
      </c>
      <c r="E1894" t="s">
        <v>23</v>
      </c>
      <c r="F1894">
        <v>2023</v>
      </c>
      <c r="G1894">
        <v>2023</v>
      </c>
      <c r="H1894">
        <v>103</v>
      </c>
      <c r="I1894" t="s">
        <v>167</v>
      </c>
      <c r="J1894">
        <v>2</v>
      </c>
      <c r="K1894" t="s">
        <v>41</v>
      </c>
      <c r="L1894">
        <v>99</v>
      </c>
      <c r="M1894" t="s">
        <v>26</v>
      </c>
      <c r="N1894">
        <v>99</v>
      </c>
      <c r="O1894" t="s">
        <v>27</v>
      </c>
      <c r="P1894">
        <v>1</v>
      </c>
      <c r="Q1894" t="s">
        <v>34</v>
      </c>
      <c r="R1894">
        <v>66</v>
      </c>
      <c r="V1894" s="3">
        <f t="shared" si="59"/>
        <v>0.03</v>
      </c>
      <c r="W1894" s="3">
        <f>IF(AND(T1894&lt;&gt;"_U",T1894&lt;&gt;"c",J1894&lt;&gt;9,J1894&lt;&gt;99),IFERROR(VLOOKUP(A1894,'Health Total'!$A$2:$W$10000,18,0),"."),".")</f>
        <v>206832</v>
      </c>
    </row>
    <row r="1895" spans="1:23" x14ac:dyDescent="0.2">
      <c r="A1895" s="1" t="str">
        <f t="shared" si="58"/>
        <v>2023|Counties Manukau|Female / Wahine</v>
      </c>
      <c r="B1895" t="s">
        <v>20</v>
      </c>
      <c r="C1895" t="s">
        <v>21</v>
      </c>
      <c r="D1895" t="s">
        <v>22</v>
      </c>
      <c r="E1895" t="s">
        <v>23</v>
      </c>
      <c r="F1895">
        <v>2023</v>
      </c>
      <c r="G1895">
        <v>2023</v>
      </c>
      <c r="H1895">
        <v>103</v>
      </c>
      <c r="I1895" t="s">
        <v>167</v>
      </c>
      <c r="J1895">
        <v>2</v>
      </c>
      <c r="K1895" t="s">
        <v>41</v>
      </c>
      <c r="L1895">
        <v>99</v>
      </c>
      <c r="M1895" t="s">
        <v>26</v>
      </c>
      <c r="N1895">
        <v>99</v>
      </c>
      <c r="O1895" t="s">
        <v>27</v>
      </c>
      <c r="P1895">
        <v>2</v>
      </c>
      <c r="Q1895" t="s">
        <v>31</v>
      </c>
      <c r="R1895">
        <v>78</v>
      </c>
      <c r="V1895" s="3">
        <f t="shared" si="59"/>
        <v>0.04</v>
      </c>
      <c r="W1895" s="3">
        <f>IF(AND(T1895&lt;&gt;"_U",T1895&lt;&gt;"c",J1895&lt;&gt;9,J1895&lt;&gt;99),IFERROR(VLOOKUP(A1895,'Health Total'!$A$2:$W$10000,18,0),"."),".")</f>
        <v>217959</v>
      </c>
    </row>
    <row r="1896" spans="1:23" x14ac:dyDescent="0.2">
      <c r="A1896" s="1" t="str">
        <f t="shared" si="58"/>
        <v>2023|Counties Manukau|Another gender / He ira kÄ“ anÅ</v>
      </c>
      <c r="B1896" t="s">
        <v>20</v>
      </c>
      <c r="C1896" t="s">
        <v>21</v>
      </c>
      <c r="D1896" t="s">
        <v>22</v>
      </c>
      <c r="E1896" t="s">
        <v>23</v>
      </c>
      <c r="F1896">
        <v>2023</v>
      </c>
      <c r="G1896">
        <v>2023</v>
      </c>
      <c r="H1896">
        <v>103</v>
      </c>
      <c r="I1896" t="s">
        <v>167</v>
      </c>
      <c r="J1896">
        <v>2</v>
      </c>
      <c r="K1896" t="s">
        <v>41</v>
      </c>
      <c r="L1896">
        <v>99</v>
      </c>
      <c r="M1896" t="s">
        <v>26</v>
      </c>
      <c r="N1896">
        <v>99</v>
      </c>
      <c r="O1896" t="s">
        <v>27</v>
      </c>
      <c r="P1896">
        <v>3</v>
      </c>
      <c r="Q1896" t="s">
        <v>28</v>
      </c>
      <c r="R1896">
        <v>0</v>
      </c>
      <c r="V1896" s="3">
        <f t="shared" si="59"/>
        <v>0</v>
      </c>
      <c r="W1896" s="3">
        <f>IF(AND(T1896&lt;&gt;"_U",T1896&lt;&gt;"c",J1896&lt;&gt;9,J1896&lt;&gt;99),IFERROR(VLOOKUP(A1896,'Health Total'!$A$2:$W$10000,18,0),"."),".")</f>
        <v>1080</v>
      </c>
    </row>
    <row r="1897" spans="1:23" x14ac:dyDescent="0.2">
      <c r="A1897" s="1" t="str">
        <f t="shared" si="58"/>
        <v>2023|Counties Manukau|Total - gender</v>
      </c>
      <c r="B1897" t="s">
        <v>20</v>
      </c>
      <c r="C1897" t="s">
        <v>21</v>
      </c>
      <c r="D1897" t="s">
        <v>22</v>
      </c>
      <c r="E1897" t="s">
        <v>23</v>
      </c>
      <c r="F1897">
        <v>2023</v>
      </c>
      <c r="G1897">
        <v>2023</v>
      </c>
      <c r="H1897">
        <v>103</v>
      </c>
      <c r="I1897" t="s">
        <v>167</v>
      </c>
      <c r="J1897">
        <v>2</v>
      </c>
      <c r="K1897" t="s">
        <v>41</v>
      </c>
      <c r="L1897">
        <v>99</v>
      </c>
      <c r="M1897" t="s">
        <v>26</v>
      </c>
      <c r="N1897">
        <v>99</v>
      </c>
      <c r="O1897" t="s">
        <v>27</v>
      </c>
      <c r="P1897">
        <v>99</v>
      </c>
      <c r="Q1897" t="s">
        <v>42</v>
      </c>
      <c r="R1897">
        <v>144</v>
      </c>
      <c r="V1897" s="3">
        <f t="shared" si="59"/>
        <v>0.03</v>
      </c>
      <c r="W1897" s="3">
        <f>IF(AND(T1897&lt;&gt;"_U",T1897&lt;&gt;"c",J1897&lt;&gt;9,J1897&lt;&gt;99),IFERROR(VLOOKUP(A1897,'Health Total'!$A$2:$W$10000,18,0),"."),".")</f>
        <v>425871</v>
      </c>
    </row>
    <row r="1898" spans="1:23" x14ac:dyDescent="0.2">
      <c r="A1898" s="1" t="str">
        <f t="shared" si="58"/>
        <v>2023|Counties Manukau|Male / TÄne</v>
      </c>
      <c r="B1898" t="s">
        <v>20</v>
      </c>
      <c r="C1898" t="s">
        <v>21</v>
      </c>
      <c r="D1898" t="s">
        <v>22</v>
      </c>
      <c r="E1898" t="s">
        <v>23</v>
      </c>
      <c r="F1898">
        <v>2023</v>
      </c>
      <c r="G1898">
        <v>2023</v>
      </c>
      <c r="H1898">
        <v>103</v>
      </c>
      <c r="I1898" t="s">
        <v>167</v>
      </c>
      <c r="J1898">
        <v>3</v>
      </c>
      <c r="K1898" t="s">
        <v>39</v>
      </c>
      <c r="L1898">
        <v>99</v>
      </c>
      <c r="M1898" t="s">
        <v>26</v>
      </c>
      <c r="N1898">
        <v>99</v>
      </c>
      <c r="O1898" t="s">
        <v>27</v>
      </c>
      <c r="P1898">
        <v>1</v>
      </c>
      <c r="Q1898" t="s">
        <v>34</v>
      </c>
      <c r="R1898">
        <v>4560</v>
      </c>
      <c r="V1898" s="3">
        <f t="shared" si="59"/>
        <v>2.2000000000000002</v>
      </c>
      <c r="W1898" s="3">
        <f>IF(AND(T1898&lt;&gt;"_U",T1898&lt;&gt;"c",J1898&lt;&gt;9,J1898&lt;&gt;99),IFERROR(VLOOKUP(A1898,'Health Total'!$A$2:$W$10000,18,0),"."),".")</f>
        <v>206832</v>
      </c>
    </row>
    <row r="1899" spans="1:23" x14ac:dyDescent="0.2">
      <c r="A1899" s="1" t="str">
        <f t="shared" si="58"/>
        <v>2023|Counties Manukau|Female / Wahine</v>
      </c>
      <c r="B1899" t="s">
        <v>20</v>
      </c>
      <c r="C1899" t="s">
        <v>21</v>
      </c>
      <c r="D1899" t="s">
        <v>22</v>
      </c>
      <c r="E1899" t="s">
        <v>23</v>
      </c>
      <c r="F1899">
        <v>2023</v>
      </c>
      <c r="G1899">
        <v>2023</v>
      </c>
      <c r="H1899">
        <v>103</v>
      </c>
      <c r="I1899" t="s">
        <v>167</v>
      </c>
      <c r="J1899">
        <v>3</v>
      </c>
      <c r="K1899" t="s">
        <v>39</v>
      </c>
      <c r="L1899">
        <v>99</v>
      </c>
      <c r="M1899" t="s">
        <v>26</v>
      </c>
      <c r="N1899">
        <v>99</v>
      </c>
      <c r="O1899" t="s">
        <v>27</v>
      </c>
      <c r="P1899">
        <v>2</v>
      </c>
      <c r="Q1899" t="s">
        <v>31</v>
      </c>
      <c r="R1899">
        <v>6537</v>
      </c>
      <c r="V1899" s="3">
        <f t="shared" si="59"/>
        <v>3</v>
      </c>
      <c r="W1899" s="3">
        <f>IF(AND(T1899&lt;&gt;"_U",T1899&lt;&gt;"c",J1899&lt;&gt;9,J1899&lt;&gt;99),IFERROR(VLOOKUP(A1899,'Health Total'!$A$2:$W$10000,18,0),"."),".")</f>
        <v>217959</v>
      </c>
    </row>
    <row r="1900" spans="1:23" x14ac:dyDescent="0.2">
      <c r="A1900" s="1" t="str">
        <f t="shared" si="58"/>
        <v>2023|Counties Manukau|Another gender / He ira kÄ“ anÅ</v>
      </c>
      <c r="B1900" t="s">
        <v>20</v>
      </c>
      <c r="C1900" t="s">
        <v>21</v>
      </c>
      <c r="D1900" t="s">
        <v>22</v>
      </c>
      <c r="E1900" t="s">
        <v>23</v>
      </c>
      <c r="F1900">
        <v>2023</v>
      </c>
      <c r="G1900">
        <v>2023</v>
      </c>
      <c r="H1900">
        <v>103</v>
      </c>
      <c r="I1900" t="s">
        <v>167</v>
      </c>
      <c r="J1900">
        <v>3</v>
      </c>
      <c r="K1900" t="s">
        <v>39</v>
      </c>
      <c r="L1900">
        <v>99</v>
      </c>
      <c r="M1900" t="s">
        <v>26</v>
      </c>
      <c r="N1900">
        <v>99</v>
      </c>
      <c r="O1900" t="s">
        <v>27</v>
      </c>
      <c r="P1900">
        <v>3</v>
      </c>
      <c r="Q1900" t="s">
        <v>28</v>
      </c>
      <c r="R1900">
        <v>15</v>
      </c>
      <c r="V1900" s="3">
        <f t="shared" si="59"/>
        <v>1.39</v>
      </c>
      <c r="W1900" s="3">
        <f>IF(AND(T1900&lt;&gt;"_U",T1900&lt;&gt;"c",J1900&lt;&gt;9,J1900&lt;&gt;99),IFERROR(VLOOKUP(A1900,'Health Total'!$A$2:$W$10000,18,0),"."),".")</f>
        <v>1080</v>
      </c>
    </row>
    <row r="1901" spans="1:23" x14ac:dyDescent="0.2">
      <c r="A1901" s="1" t="str">
        <f t="shared" si="58"/>
        <v>2023|Counties Manukau|Total - gender</v>
      </c>
      <c r="B1901" t="s">
        <v>20</v>
      </c>
      <c r="C1901" t="s">
        <v>21</v>
      </c>
      <c r="D1901" t="s">
        <v>22</v>
      </c>
      <c r="E1901" t="s">
        <v>23</v>
      </c>
      <c r="F1901">
        <v>2023</v>
      </c>
      <c r="G1901">
        <v>2023</v>
      </c>
      <c r="H1901">
        <v>103</v>
      </c>
      <c r="I1901" t="s">
        <v>167</v>
      </c>
      <c r="J1901">
        <v>3</v>
      </c>
      <c r="K1901" t="s">
        <v>39</v>
      </c>
      <c r="L1901">
        <v>99</v>
      </c>
      <c r="M1901" t="s">
        <v>26</v>
      </c>
      <c r="N1901">
        <v>99</v>
      </c>
      <c r="O1901" t="s">
        <v>27</v>
      </c>
      <c r="P1901">
        <v>99</v>
      </c>
      <c r="Q1901" t="s">
        <v>42</v>
      </c>
      <c r="R1901">
        <v>11115</v>
      </c>
      <c r="V1901" s="3">
        <f t="shared" si="59"/>
        <v>2.61</v>
      </c>
      <c r="W1901" s="3">
        <f>IF(AND(T1901&lt;&gt;"_U",T1901&lt;&gt;"c",J1901&lt;&gt;9,J1901&lt;&gt;99),IFERROR(VLOOKUP(A1901,'Health Total'!$A$2:$W$10000,18,0),"."),".")</f>
        <v>425871</v>
      </c>
    </row>
    <row r="1902" spans="1:23" x14ac:dyDescent="0.2">
      <c r="A1902" s="1" t="str">
        <f t="shared" si="58"/>
        <v>2023|Counties Manukau|Male / TÄne</v>
      </c>
      <c r="B1902" t="s">
        <v>20</v>
      </c>
      <c r="C1902" t="s">
        <v>21</v>
      </c>
      <c r="D1902" t="s">
        <v>22</v>
      </c>
      <c r="E1902" t="s">
        <v>23</v>
      </c>
      <c r="F1902">
        <v>2023</v>
      </c>
      <c r="G1902">
        <v>2023</v>
      </c>
      <c r="H1902">
        <v>103</v>
      </c>
      <c r="I1902" t="s">
        <v>167</v>
      </c>
      <c r="J1902">
        <v>4</v>
      </c>
      <c r="K1902" t="s">
        <v>54</v>
      </c>
      <c r="L1902">
        <v>99</v>
      </c>
      <c r="M1902" t="s">
        <v>26</v>
      </c>
      <c r="N1902">
        <v>99</v>
      </c>
      <c r="O1902" t="s">
        <v>27</v>
      </c>
      <c r="P1902">
        <v>1</v>
      </c>
      <c r="Q1902" t="s">
        <v>34</v>
      </c>
      <c r="R1902">
        <v>10581</v>
      </c>
      <c r="V1902" s="3">
        <f t="shared" si="59"/>
        <v>5.12</v>
      </c>
      <c r="W1902" s="3">
        <f>IF(AND(T1902&lt;&gt;"_U",T1902&lt;&gt;"c",J1902&lt;&gt;9,J1902&lt;&gt;99),IFERROR(VLOOKUP(A1902,'Health Total'!$A$2:$W$10000,18,0),"."),".")</f>
        <v>206832</v>
      </c>
    </row>
    <row r="1903" spans="1:23" x14ac:dyDescent="0.2">
      <c r="A1903" s="1" t="str">
        <f t="shared" si="58"/>
        <v>2023|Counties Manukau|Female / Wahine</v>
      </c>
      <c r="B1903" t="s">
        <v>20</v>
      </c>
      <c r="C1903" t="s">
        <v>21</v>
      </c>
      <c r="D1903" t="s">
        <v>22</v>
      </c>
      <c r="E1903" t="s">
        <v>23</v>
      </c>
      <c r="F1903">
        <v>2023</v>
      </c>
      <c r="G1903">
        <v>2023</v>
      </c>
      <c r="H1903">
        <v>103</v>
      </c>
      <c r="I1903" t="s">
        <v>167</v>
      </c>
      <c r="J1903">
        <v>4</v>
      </c>
      <c r="K1903" t="s">
        <v>54</v>
      </c>
      <c r="L1903">
        <v>99</v>
      </c>
      <c r="M1903" t="s">
        <v>26</v>
      </c>
      <c r="N1903">
        <v>99</v>
      </c>
      <c r="O1903" t="s">
        <v>27</v>
      </c>
      <c r="P1903">
        <v>2</v>
      </c>
      <c r="Q1903" t="s">
        <v>31</v>
      </c>
      <c r="R1903">
        <v>14859</v>
      </c>
      <c r="V1903" s="3">
        <f t="shared" si="59"/>
        <v>6.82</v>
      </c>
      <c r="W1903" s="3">
        <f>IF(AND(T1903&lt;&gt;"_U",T1903&lt;&gt;"c",J1903&lt;&gt;9,J1903&lt;&gt;99),IFERROR(VLOOKUP(A1903,'Health Total'!$A$2:$W$10000,18,0),"."),".")</f>
        <v>217959</v>
      </c>
    </row>
    <row r="1904" spans="1:23" x14ac:dyDescent="0.2">
      <c r="A1904" s="1" t="str">
        <f t="shared" si="58"/>
        <v>2023|Counties Manukau|Another gender / He ira kÄ“ anÅ</v>
      </c>
      <c r="B1904" t="s">
        <v>20</v>
      </c>
      <c r="C1904" t="s">
        <v>21</v>
      </c>
      <c r="D1904" t="s">
        <v>22</v>
      </c>
      <c r="E1904" t="s">
        <v>23</v>
      </c>
      <c r="F1904">
        <v>2023</v>
      </c>
      <c r="G1904">
        <v>2023</v>
      </c>
      <c r="H1904">
        <v>103</v>
      </c>
      <c r="I1904" t="s">
        <v>167</v>
      </c>
      <c r="J1904">
        <v>4</v>
      </c>
      <c r="K1904" t="s">
        <v>54</v>
      </c>
      <c r="L1904">
        <v>99</v>
      </c>
      <c r="M1904" t="s">
        <v>26</v>
      </c>
      <c r="N1904">
        <v>99</v>
      </c>
      <c r="O1904" t="s">
        <v>27</v>
      </c>
      <c r="P1904">
        <v>3</v>
      </c>
      <c r="Q1904" t="s">
        <v>28</v>
      </c>
      <c r="R1904">
        <v>45</v>
      </c>
      <c r="V1904" s="3">
        <f t="shared" si="59"/>
        <v>4.17</v>
      </c>
      <c r="W1904" s="3">
        <f>IF(AND(T1904&lt;&gt;"_U",T1904&lt;&gt;"c",J1904&lt;&gt;9,J1904&lt;&gt;99),IFERROR(VLOOKUP(A1904,'Health Total'!$A$2:$W$10000,18,0),"."),".")</f>
        <v>1080</v>
      </c>
    </row>
    <row r="1905" spans="1:23" x14ac:dyDescent="0.2">
      <c r="A1905" s="1" t="str">
        <f t="shared" si="58"/>
        <v>2023|Counties Manukau|Total - gender</v>
      </c>
      <c r="B1905" t="s">
        <v>20</v>
      </c>
      <c r="C1905" t="s">
        <v>21</v>
      </c>
      <c r="D1905" t="s">
        <v>22</v>
      </c>
      <c r="E1905" t="s">
        <v>23</v>
      </c>
      <c r="F1905">
        <v>2023</v>
      </c>
      <c r="G1905">
        <v>2023</v>
      </c>
      <c r="H1905">
        <v>103</v>
      </c>
      <c r="I1905" t="s">
        <v>167</v>
      </c>
      <c r="J1905">
        <v>4</v>
      </c>
      <c r="K1905" t="s">
        <v>54</v>
      </c>
      <c r="L1905">
        <v>99</v>
      </c>
      <c r="M1905" t="s">
        <v>26</v>
      </c>
      <c r="N1905">
        <v>99</v>
      </c>
      <c r="O1905" t="s">
        <v>27</v>
      </c>
      <c r="P1905">
        <v>99</v>
      </c>
      <c r="Q1905" t="s">
        <v>42</v>
      </c>
      <c r="R1905">
        <v>25482</v>
      </c>
      <c r="V1905" s="3">
        <f t="shared" si="59"/>
        <v>5.98</v>
      </c>
      <c r="W1905" s="3">
        <f>IF(AND(T1905&lt;&gt;"_U",T1905&lt;&gt;"c",J1905&lt;&gt;9,J1905&lt;&gt;99),IFERROR(VLOOKUP(A1905,'Health Total'!$A$2:$W$10000,18,0),"."),".")</f>
        <v>425871</v>
      </c>
    </row>
    <row r="1906" spans="1:23" x14ac:dyDescent="0.2">
      <c r="A1906" s="1" t="str">
        <f t="shared" si="58"/>
        <v>2023|Counties Manukau|Male / TÄne</v>
      </c>
      <c r="B1906" t="s">
        <v>20</v>
      </c>
      <c r="C1906" t="s">
        <v>21</v>
      </c>
      <c r="D1906" t="s">
        <v>22</v>
      </c>
      <c r="E1906" t="s">
        <v>23</v>
      </c>
      <c r="F1906">
        <v>2023</v>
      </c>
      <c r="G1906">
        <v>2023</v>
      </c>
      <c r="H1906">
        <v>103</v>
      </c>
      <c r="I1906" t="s">
        <v>167</v>
      </c>
      <c r="J1906">
        <v>5</v>
      </c>
      <c r="K1906" t="s">
        <v>33</v>
      </c>
      <c r="L1906">
        <v>99</v>
      </c>
      <c r="M1906" t="s">
        <v>26</v>
      </c>
      <c r="N1906">
        <v>99</v>
      </c>
      <c r="O1906" t="s">
        <v>27</v>
      </c>
      <c r="P1906">
        <v>1</v>
      </c>
      <c r="Q1906" t="s">
        <v>34</v>
      </c>
      <c r="R1906">
        <v>4182</v>
      </c>
      <c r="V1906" s="3">
        <f t="shared" si="59"/>
        <v>2.02</v>
      </c>
      <c r="W1906" s="3">
        <f>IF(AND(T1906&lt;&gt;"_U",T1906&lt;&gt;"c",J1906&lt;&gt;9,J1906&lt;&gt;99),IFERROR(VLOOKUP(A1906,'Health Total'!$A$2:$W$10000,18,0),"."),".")</f>
        <v>206832</v>
      </c>
    </row>
    <row r="1907" spans="1:23" x14ac:dyDescent="0.2">
      <c r="A1907" s="1" t="str">
        <f t="shared" si="58"/>
        <v>2023|Counties Manukau|Female / Wahine</v>
      </c>
      <c r="B1907" t="s">
        <v>20</v>
      </c>
      <c r="C1907" t="s">
        <v>21</v>
      </c>
      <c r="D1907" t="s">
        <v>22</v>
      </c>
      <c r="E1907" t="s">
        <v>23</v>
      </c>
      <c r="F1907">
        <v>2023</v>
      </c>
      <c r="G1907">
        <v>2023</v>
      </c>
      <c r="H1907">
        <v>103</v>
      </c>
      <c r="I1907" t="s">
        <v>167</v>
      </c>
      <c r="J1907">
        <v>5</v>
      </c>
      <c r="K1907" t="s">
        <v>33</v>
      </c>
      <c r="L1907">
        <v>99</v>
      </c>
      <c r="M1907" t="s">
        <v>26</v>
      </c>
      <c r="N1907">
        <v>99</v>
      </c>
      <c r="O1907" t="s">
        <v>27</v>
      </c>
      <c r="P1907">
        <v>2</v>
      </c>
      <c r="Q1907" t="s">
        <v>31</v>
      </c>
      <c r="R1907">
        <v>14082</v>
      </c>
      <c r="V1907" s="3">
        <f t="shared" si="59"/>
        <v>6.46</v>
      </c>
      <c r="W1907" s="3">
        <f>IF(AND(T1907&lt;&gt;"_U",T1907&lt;&gt;"c",J1907&lt;&gt;9,J1907&lt;&gt;99),IFERROR(VLOOKUP(A1907,'Health Total'!$A$2:$W$10000,18,0),"."),".")</f>
        <v>217959</v>
      </c>
    </row>
    <row r="1908" spans="1:23" x14ac:dyDescent="0.2">
      <c r="A1908" s="1" t="str">
        <f t="shared" si="58"/>
        <v>2023|Counties Manukau|Another gender / He ira kÄ“ anÅ</v>
      </c>
      <c r="B1908" t="s">
        <v>20</v>
      </c>
      <c r="C1908" t="s">
        <v>21</v>
      </c>
      <c r="D1908" t="s">
        <v>22</v>
      </c>
      <c r="E1908" t="s">
        <v>23</v>
      </c>
      <c r="F1908">
        <v>2023</v>
      </c>
      <c r="G1908">
        <v>2023</v>
      </c>
      <c r="H1908">
        <v>103</v>
      </c>
      <c r="I1908" t="s">
        <v>167</v>
      </c>
      <c r="J1908">
        <v>5</v>
      </c>
      <c r="K1908" t="s">
        <v>33</v>
      </c>
      <c r="L1908">
        <v>99</v>
      </c>
      <c r="M1908" t="s">
        <v>26</v>
      </c>
      <c r="N1908">
        <v>99</v>
      </c>
      <c r="O1908" t="s">
        <v>27</v>
      </c>
      <c r="P1908">
        <v>3</v>
      </c>
      <c r="Q1908" t="s">
        <v>28</v>
      </c>
      <c r="R1908">
        <v>15</v>
      </c>
      <c r="V1908" s="3">
        <f t="shared" si="59"/>
        <v>1.39</v>
      </c>
      <c r="W1908" s="3">
        <f>IF(AND(T1908&lt;&gt;"_U",T1908&lt;&gt;"c",J1908&lt;&gt;9,J1908&lt;&gt;99),IFERROR(VLOOKUP(A1908,'Health Total'!$A$2:$W$10000,18,0),"."),".")</f>
        <v>1080</v>
      </c>
    </row>
    <row r="1909" spans="1:23" x14ac:dyDescent="0.2">
      <c r="A1909" s="1" t="str">
        <f t="shared" si="58"/>
        <v>2023|Counties Manukau|Total - gender</v>
      </c>
      <c r="B1909" t="s">
        <v>20</v>
      </c>
      <c r="C1909" t="s">
        <v>21</v>
      </c>
      <c r="D1909" t="s">
        <v>22</v>
      </c>
      <c r="E1909" t="s">
        <v>23</v>
      </c>
      <c r="F1909">
        <v>2023</v>
      </c>
      <c r="G1909">
        <v>2023</v>
      </c>
      <c r="H1909">
        <v>103</v>
      </c>
      <c r="I1909" t="s">
        <v>167</v>
      </c>
      <c r="J1909">
        <v>5</v>
      </c>
      <c r="K1909" t="s">
        <v>33</v>
      </c>
      <c r="L1909">
        <v>99</v>
      </c>
      <c r="M1909" t="s">
        <v>26</v>
      </c>
      <c r="N1909">
        <v>99</v>
      </c>
      <c r="O1909" t="s">
        <v>27</v>
      </c>
      <c r="P1909">
        <v>99</v>
      </c>
      <c r="Q1909" t="s">
        <v>42</v>
      </c>
      <c r="R1909">
        <v>18279</v>
      </c>
      <c r="V1909" s="3">
        <f t="shared" si="59"/>
        <v>4.29</v>
      </c>
      <c r="W1909" s="3">
        <f>IF(AND(T1909&lt;&gt;"_U",T1909&lt;&gt;"c",J1909&lt;&gt;9,J1909&lt;&gt;99),IFERROR(VLOOKUP(A1909,'Health Total'!$A$2:$W$10000,18,0),"."),".")</f>
        <v>425871</v>
      </c>
    </row>
    <row r="1910" spans="1:23" x14ac:dyDescent="0.2">
      <c r="A1910" s="1" t="str">
        <f t="shared" si="58"/>
        <v>2023|Counties Manukau|Male / TÄne</v>
      </c>
      <c r="B1910" t="s">
        <v>20</v>
      </c>
      <c r="C1910" t="s">
        <v>21</v>
      </c>
      <c r="D1910" t="s">
        <v>22</v>
      </c>
      <c r="E1910" t="s">
        <v>23</v>
      </c>
      <c r="F1910">
        <v>2023</v>
      </c>
      <c r="G1910">
        <v>2023</v>
      </c>
      <c r="H1910">
        <v>103</v>
      </c>
      <c r="I1910" t="s">
        <v>167</v>
      </c>
      <c r="J1910">
        <v>6</v>
      </c>
      <c r="K1910" t="s">
        <v>52</v>
      </c>
      <c r="L1910">
        <v>99</v>
      </c>
      <c r="M1910" t="s">
        <v>26</v>
      </c>
      <c r="N1910">
        <v>99</v>
      </c>
      <c r="O1910" t="s">
        <v>27</v>
      </c>
      <c r="P1910">
        <v>1</v>
      </c>
      <c r="Q1910" t="s">
        <v>34</v>
      </c>
      <c r="R1910">
        <v>83847</v>
      </c>
      <c r="V1910" s="3">
        <f t="shared" si="59"/>
        <v>40.54</v>
      </c>
      <c r="W1910" s="3">
        <f>IF(AND(T1910&lt;&gt;"_U",T1910&lt;&gt;"c",J1910&lt;&gt;9,J1910&lt;&gt;99),IFERROR(VLOOKUP(A1910,'Health Total'!$A$2:$W$10000,18,0),"."),".")</f>
        <v>206832</v>
      </c>
    </row>
    <row r="1911" spans="1:23" x14ac:dyDescent="0.2">
      <c r="A1911" s="1" t="str">
        <f t="shared" si="58"/>
        <v>2023|Counties Manukau|Female / Wahine</v>
      </c>
      <c r="B1911" t="s">
        <v>20</v>
      </c>
      <c r="C1911" t="s">
        <v>21</v>
      </c>
      <c r="D1911" t="s">
        <v>22</v>
      </c>
      <c r="E1911" t="s">
        <v>23</v>
      </c>
      <c r="F1911">
        <v>2023</v>
      </c>
      <c r="G1911">
        <v>2023</v>
      </c>
      <c r="H1911">
        <v>103</v>
      </c>
      <c r="I1911" t="s">
        <v>167</v>
      </c>
      <c r="J1911">
        <v>6</v>
      </c>
      <c r="K1911" t="s">
        <v>52</v>
      </c>
      <c r="L1911">
        <v>99</v>
      </c>
      <c r="M1911" t="s">
        <v>26</v>
      </c>
      <c r="N1911">
        <v>99</v>
      </c>
      <c r="O1911" t="s">
        <v>27</v>
      </c>
      <c r="P1911">
        <v>2</v>
      </c>
      <c r="Q1911" t="s">
        <v>31</v>
      </c>
      <c r="R1911">
        <v>80475</v>
      </c>
      <c r="V1911" s="3">
        <f t="shared" si="59"/>
        <v>36.92</v>
      </c>
      <c r="W1911" s="3">
        <f>IF(AND(T1911&lt;&gt;"_U",T1911&lt;&gt;"c",J1911&lt;&gt;9,J1911&lt;&gt;99),IFERROR(VLOOKUP(A1911,'Health Total'!$A$2:$W$10000,18,0),"."),".")</f>
        <v>217959</v>
      </c>
    </row>
    <row r="1912" spans="1:23" x14ac:dyDescent="0.2">
      <c r="A1912" s="1" t="str">
        <f t="shared" si="58"/>
        <v>2023|Counties Manukau|Another gender / He ira kÄ“ anÅ</v>
      </c>
      <c r="B1912" t="s">
        <v>20</v>
      </c>
      <c r="C1912" t="s">
        <v>21</v>
      </c>
      <c r="D1912" t="s">
        <v>22</v>
      </c>
      <c r="E1912" t="s">
        <v>23</v>
      </c>
      <c r="F1912">
        <v>2023</v>
      </c>
      <c r="G1912">
        <v>2023</v>
      </c>
      <c r="H1912">
        <v>103</v>
      </c>
      <c r="I1912" t="s">
        <v>167</v>
      </c>
      <c r="J1912">
        <v>6</v>
      </c>
      <c r="K1912" t="s">
        <v>52</v>
      </c>
      <c r="L1912">
        <v>99</v>
      </c>
      <c r="M1912" t="s">
        <v>26</v>
      </c>
      <c r="N1912">
        <v>99</v>
      </c>
      <c r="O1912" t="s">
        <v>27</v>
      </c>
      <c r="P1912">
        <v>3</v>
      </c>
      <c r="Q1912" t="s">
        <v>28</v>
      </c>
      <c r="R1912">
        <v>735</v>
      </c>
      <c r="V1912" s="3">
        <f t="shared" si="59"/>
        <v>68.06</v>
      </c>
      <c r="W1912" s="3">
        <f>IF(AND(T1912&lt;&gt;"_U",T1912&lt;&gt;"c",J1912&lt;&gt;9,J1912&lt;&gt;99),IFERROR(VLOOKUP(A1912,'Health Total'!$A$2:$W$10000,18,0),"."),".")</f>
        <v>1080</v>
      </c>
    </row>
    <row r="1913" spans="1:23" x14ac:dyDescent="0.2">
      <c r="A1913" s="1" t="str">
        <f t="shared" si="58"/>
        <v>2023|Counties Manukau|Total - gender</v>
      </c>
      <c r="B1913" t="s">
        <v>20</v>
      </c>
      <c r="C1913" t="s">
        <v>21</v>
      </c>
      <c r="D1913" t="s">
        <v>22</v>
      </c>
      <c r="E1913" t="s">
        <v>23</v>
      </c>
      <c r="F1913">
        <v>2023</v>
      </c>
      <c r="G1913">
        <v>2023</v>
      </c>
      <c r="H1913">
        <v>103</v>
      </c>
      <c r="I1913" t="s">
        <v>167</v>
      </c>
      <c r="J1913">
        <v>6</v>
      </c>
      <c r="K1913" t="s">
        <v>52</v>
      </c>
      <c r="L1913">
        <v>99</v>
      </c>
      <c r="M1913" t="s">
        <v>26</v>
      </c>
      <c r="N1913">
        <v>99</v>
      </c>
      <c r="O1913" t="s">
        <v>27</v>
      </c>
      <c r="P1913">
        <v>99</v>
      </c>
      <c r="Q1913" t="s">
        <v>42</v>
      </c>
      <c r="R1913">
        <v>165054</v>
      </c>
      <c r="V1913" s="3">
        <f t="shared" si="59"/>
        <v>38.76</v>
      </c>
      <c r="W1913" s="3">
        <f>IF(AND(T1913&lt;&gt;"_U",T1913&lt;&gt;"c",J1913&lt;&gt;9,J1913&lt;&gt;99),IFERROR(VLOOKUP(A1913,'Health Total'!$A$2:$W$10000,18,0),"."),".")</f>
        <v>425871</v>
      </c>
    </row>
    <row r="1914" spans="1:23" x14ac:dyDescent="0.2">
      <c r="A1914" s="1" t="str">
        <f t="shared" si="58"/>
        <v>2023|Counties Manukau|Male / TÄne</v>
      </c>
      <c r="B1914" t="s">
        <v>20</v>
      </c>
      <c r="C1914" t="s">
        <v>21</v>
      </c>
      <c r="D1914" t="s">
        <v>22</v>
      </c>
      <c r="E1914" t="s">
        <v>23</v>
      </c>
      <c r="F1914">
        <v>2023</v>
      </c>
      <c r="G1914">
        <v>2023</v>
      </c>
      <c r="H1914">
        <v>103</v>
      </c>
      <c r="I1914" t="s">
        <v>167</v>
      </c>
      <c r="J1914">
        <v>9</v>
      </c>
      <c r="K1914" t="s">
        <v>25</v>
      </c>
      <c r="L1914">
        <v>99</v>
      </c>
      <c r="M1914" t="s">
        <v>26</v>
      </c>
      <c r="N1914">
        <v>99</v>
      </c>
      <c r="O1914" t="s">
        <v>27</v>
      </c>
      <c r="P1914">
        <v>1</v>
      </c>
      <c r="Q1914" t="s">
        <v>34</v>
      </c>
      <c r="R1914">
        <v>18030</v>
      </c>
      <c r="V1914" s="3" t="str">
        <f t="shared" si="59"/>
        <v>.</v>
      </c>
      <c r="W1914" s="3" t="str">
        <f>IF(AND(T1914&lt;&gt;"_U",T1914&lt;&gt;"c",J1914&lt;&gt;9,J1914&lt;&gt;99),IFERROR(VLOOKUP(A1914,'Health Total'!$A$2:$W$10000,18,0),"."),".")</f>
        <v>.</v>
      </c>
    </row>
    <row r="1915" spans="1:23" x14ac:dyDescent="0.2">
      <c r="A1915" s="1" t="str">
        <f t="shared" si="58"/>
        <v>2023|Counties Manukau|Female / Wahine</v>
      </c>
      <c r="B1915" t="s">
        <v>20</v>
      </c>
      <c r="C1915" t="s">
        <v>21</v>
      </c>
      <c r="D1915" t="s">
        <v>22</v>
      </c>
      <c r="E1915" t="s">
        <v>23</v>
      </c>
      <c r="F1915">
        <v>2023</v>
      </c>
      <c r="G1915">
        <v>2023</v>
      </c>
      <c r="H1915">
        <v>103</v>
      </c>
      <c r="I1915" t="s">
        <v>167</v>
      </c>
      <c r="J1915">
        <v>9</v>
      </c>
      <c r="K1915" t="s">
        <v>25</v>
      </c>
      <c r="L1915">
        <v>99</v>
      </c>
      <c r="M1915" t="s">
        <v>26</v>
      </c>
      <c r="N1915">
        <v>99</v>
      </c>
      <c r="O1915" t="s">
        <v>27</v>
      </c>
      <c r="P1915">
        <v>2</v>
      </c>
      <c r="Q1915" t="s">
        <v>31</v>
      </c>
      <c r="R1915">
        <v>12381</v>
      </c>
      <c r="V1915" s="3" t="str">
        <f t="shared" si="59"/>
        <v>.</v>
      </c>
      <c r="W1915" s="3" t="str">
        <f>IF(AND(T1915&lt;&gt;"_U",T1915&lt;&gt;"c",J1915&lt;&gt;9,J1915&lt;&gt;99),IFERROR(VLOOKUP(A1915,'Health Total'!$A$2:$W$10000,18,0),"."),".")</f>
        <v>.</v>
      </c>
    </row>
    <row r="1916" spans="1:23" x14ac:dyDescent="0.2">
      <c r="A1916" s="1" t="str">
        <f t="shared" si="58"/>
        <v>2023|Counties Manukau|Another gender / He ira kÄ“ anÅ</v>
      </c>
      <c r="B1916" t="s">
        <v>20</v>
      </c>
      <c r="C1916" t="s">
        <v>21</v>
      </c>
      <c r="D1916" t="s">
        <v>22</v>
      </c>
      <c r="E1916" t="s">
        <v>23</v>
      </c>
      <c r="F1916">
        <v>2023</v>
      </c>
      <c r="G1916">
        <v>2023</v>
      </c>
      <c r="H1916">
        <v>103</v>
      </c>
      <c r="I1916" t="s">
        <v>167</v>
      </c>
      <c r="J1916">
        <v>9</v>
      </c>
      <c r="K1916" t="s">
        <v>25</v>
      </c>
      <c r="L1916">
        <v>99</v>
      </c>
      <c r="M1916" t="s">
        <v>26</v>
      </c>
      <c r="N1916">
        <v>99</v>
      </c>
      <c r="O1916" t="s">
        <v>27</v>
      </c>
      <c r="P1916">
        <v>3</v>
      </c>
      <c r="Q1916" t="s">
        <v>28</v>
      </c>
      <c r="R1916">
        <v>126</v>
      </c>
      <c r="V1916" s="3" t="str">
        <f t="shared" si="59"/>
        <v>.</v>
      </c>
      <c r="W1916" s="3" t="str">
        <f>IF(AND(T1916&lt;&gt;"_U",T1916&lt;&gt;"c",J1916&lt;&gt;9,J1916&lt;&gt;99),IFERROR(VLOOKUP(A1916,'Health Total'!$A$2:$W$10000,18,0),"."),".")</f>
        <v>.</v>
      </c>
    </row>
    <row r="1917" spans="1:23" x14ac:dyDescent="0.2">
      <c r="A1917" s="1" t="str">
        <f t="shared" si="58"/>
        <v>2023|Counties Manukau|Total - gender</v>
      </c>
      <c r="B1917" t="s">
        <v>20</v>
      </c>
      <c r="C1917" t="s">
        <v>21</v>
      </c>
      <c r="D1917" t="s">
        <v>22</v>
      </c>
      <c r="E1917" t="s">
        <v>23</v>
      </c>
      <c r="F1917">
        <v>2023</v>
      </c>
      <c r="G1917">
        <v>2023</v>
      </c>
      <c r="H1917">
        <v>103</v>
      </c>
      <c r="I1917" t="s">
        <v>167</v>
      </c>
      <c r="J1917">
        <v>9</v>
      </c>
      <c r="K1917" t="s">
        <v>25</v>
      </c>
      <c r="L1917">
        <v>99</v>
      </c>
      <c r="M1917" t="s">
        <v>26</v>
      </c>
      <c r="N1917">
        <v>99</v>
      </c>
      <c r="O1917" t="s">
        <v>27</v>
      </c>
      <c r="P1917">
        <v>99</v>
      </c>
      <c r="Q1917" t="s">
        <v>42</v>
      </c>
      <c r="R1917">
        <v>30534</v>
      </c>
      <c r="V1917" s="3" t="str">
        <f t="shared" si="59"/>
        <v>.</v>
      </c>
      <c r="W1917" s="3" t="str">
        <f>IF(AND(T1917&lt;&gt;"_U",T1917&lt;&gt;"c",J1917&lt;&gt;9,J1917&lt;&gt;99),IFERROR(VLOOKUP(A1917,'Health Total'!$A$2:$W$10000,18,0),"."),".")</f>
        <v>.</v>
      </c>
    </row>
    <row r="1918" spans="1:23" x14ac:dyDescent="0.2">
      <c r="A1918" s="1" t="str">
        <f t="shared" si="58"/>
        <v>2023|Counties Manukau|Male / TÄne</v>
      </c>
      <c r="B1918" t="s">
        <v>20</v>
      </c>
      <c r="C1918" t="s">
        <v>21</v>
      </c>
      <c r="D1918" t="s">
        <v>22</v>
      </c>
      <c r="E1918" t="s">
        <v>23</v>
      </c>
      <c r="F1918">
        <v>2023</v>
      </c>
      <c r="G1918">
        <v>2023</v>
      </c>
      <c r="H1918">
        <v>103</v>
      </c>
      <c r="I1918" t="s">
        <v>167</v>
      </c>
      <c r="J1918">
        <v>77</v>
      </c>
      <c r="K1918" t="s">
        <v>49</v>
      </c>
      <c r="L1918">
        <v>99</v>
      </c>
      <c r="M1918" t="s">
        <v>26</v>
      </c>
      <c r="N1918">
        <v>99</v>
      </c>
      <c r="O1918" t="s">
        <v>27</v>
      </c>
      <c r="P1918">
        <v>1</v>
      </c>
      <c r="Q1918" t="s">
        <v>34</v>
      </c>
      <c r="R1918">
        <v>206832</v>
      </c>
      <c r="V1918" s="3">
        <f t="shared" si="59"/>
        <v>100</v>
      </c>
      <c r="W1918" s="3">
        <f>IF(AND(T1918&lt;&gt;"_U",T1918&lt;&gt;"c",J1918&lt;&gt;9,J1918&lt;&gt;99),IFERROR(VLOOKUP(A1918,'Health Total'!$A$2:$W$10000,18,0),"."),".")</f>
        <v>206832</v>
      </c>
    </row>
    <row r="1919" spans="1:23" x14ac:dyDescent="0.2">
      <c r="A1919" s="1" t="str">
        <f t="shared" si="58"/>
        <v>2023|Counties Manukau|Female / Wahine</v>
      </c>
      <c r="B1919" t="s">
        <v>20</v>
      </c>
      <c r="C1919" t="s">
        <v>21</v>
      </c>
      <c r="D1919" t="s">
        <v>22</v>
      </c>
      <c r="E1919" t="s">
        <v>23</v>
      </c>
      <c r="F1919">
        <v>2023</v>
      </c>
      <c r="G1919">
        <v>2023</v>
      </c>
      <c r="H1919">
        <v>103</v>
      </c>
      <c r="I1919" t="s">
        <v>167</v>
      </c>
      <c r="J1919">
        <v>77</v>
      </c>
      <c r="K1919" t="s">
        <v>49</v>
      </c>
      <c r="L1919">
        <v>99</v>
      </c>
      <c r="M1919" t="s">
        <v>26</v>
      </c>
      <c r="N1919">
        <v>99</v>
      </c>
      <c r="O1919" t="s">
        <v>27</v>
      </c>
      <c r="P1919">
        <v>2</v>
      </c>
      <c r="Q1919" t="s">
        <v>31</v>
      </c>
      <c r="R1919">
        <v>217959</v>
      </c>
      <c r="V1919" s="3">
        <f t="shared" si="59"/>
        <v>100</v>
      </c>
      <c r="W1919" s="3">
        <f>IF(AND(T1919&lt;&gt;"_U",T1919&lt;&gt;"c",J1919&lt;&gt;9,J1919&lt;&gt;99),IFERROR(VLOOKUP(A1919,'Health Total'!$A$2:$W$10000,18,0),"."),".")</f>
        <v>217959</v>
      </c>
    </row>
    <row r="1920" spans="1:23" x14ac:dyDescent="0.2">
      <c r="A1920" s="1" t="str">
        <f t="shared" si="58"/>
        <v>2023|Counties Manukau|Another gender / He ira kÄ“ anÅ</v>
      </c>
      <c r="B1920" t="s">
        <v>20</v>
      </c>
      <c r="C1920" t="s">
        <v>21</v>
      </c>
      <c r="D1920" t="s">
        <v>22</v>
      </c>
      <c r="E1920" t="s">
        <v>23</v>
      </c>
      <c r="F1920">
        <v>2023</v>
      </c>
      <c r="G1920">
        <v>2023</v>
      </c>
      <c r="H1920">
        <v>103</v>
      </c>
      <c r="I1920" t="s">
        <v>167</v>
      </c>
      <c r="J1920">
        <v>77</v>
      </c>
      <c r="K1920" t="s">
        <v>49</v>
      </c>
      <c r="L1920">
        <v>99</v>
      </c>
      <c r="M1920" t="s">
        <v>26</v>
      </c>
      <c r="N1920">
        <v>99</v>
      </c>
      <c r="O1920" t="s">
        <v>27</v>
      </c>
      <c r="P1920">
        <v>3</v>
      </c>
      <c r="Q1920" t="s">
        <v>28</v>
      </c>
      <c r="R1920">
        <v>1080</v>
      </c>
      <c r="V1920" s="3">
        <f t="shared" si="59"/>
        <v>100</v>
      </c>
      <c r="W1920" s="3">
        <f>IF(AND(T1920&lt;&gt;"_U",T1920&lt;&gt;"c",J1920&lt;&gt;9,J1920&lt;&gt;99),IFERROR(VLOOKUP(A1920,'Health Total'!$A$2:$W$10000,18,0),"."),".")</f>
        <v>1080</v>
      </c>
    </row>
    <row r="1921" spans="1:23" x14ac:dyDescent="0.2">
      <c r="A1921" s="1" t="str">
        <f t="shared" si="58"/>
        <v>2023|Counties Manukau|Total - gender</v>
      </c>
      <c r="B1921" t="s">
        <v>20</v>
      </c>
      <c r="C1921" t="s">
        <v>21</v>
      </c>
      <c r="D1921" t="s">
        <v>22</v>
      </c>
      <c r="E1921" t="s">
        <v>23</v>
      </c>
      <c r="F1921">
        <v>2023</v>
      </c>
      <c r="G1921">
        <v>2023</v>
      </c>
      <c r="H1921">
        <v>103</v>
      </c>
      <c r="I1921" t="s">
        <v>167</v>
      </c>
      <c r="J1921">
        <v>77</v>
      </c>
      <c r="K1921" t="s">
        <v>49</v>
      </c>
      <c r="L1921">
        <v>99</v>
      </c>
      <c r="M1921" t="s">
        <v>26</v>
      </c>
      <c r="N1921">
        <v>99</v>
      </c>
      <c r="O1921" t="s">
        <v>27</v>
      </c>
      <c r="P1921">
        <v>99</v>
      </c>
      <c r="Q1921" t="s">
        <v>42</v>
      </c>
      <c r="R1921">
        <v>425871</v>
      </c>
      <c r="V1921" s="3">
        <f t="shared" si="59"/>
        <v>100</v>
      </c>
      <c r="W1921" s="3">
        <f>IF(AND(T1921&lt;&gt;"_U",T1921&lt;&gt;"c",J1921&lt;&gt;9,J1921&lt;&gt;99),IFERROR(VLOOKUP(A1921,'Health Total'!$A$2:$W$10000,18,0),"."),".")</f>
        <v>425871</v>
      </c>
    </row>
    <row r="1922" spans="1:23" x14ac:dyDescent="0.2">
      <c r="A1922" s="1" t="str">
        <f t="shared" si="58"/>
        <v>2023|Counties Manukau|Male / TÄne</v>
      </c>
      <c r="B1922" t="s">
        <v>20</v>
      </c>
      <c r="C1922" t="s">
        <v>21</v>
      </c>
      <c r="D1922" t="s">
        <v>22</v>
      </c>
      <c r="E1922" t="s">
        <v>23</v>
      </c>
      <c r="F1922">
        <v>2023</v>
      </c>
      <c r="G1922">
        <v>2023</v>
      </c>
      <c r="H1922">
        <v>103</v>
      </c>
      <c r="I1922" t="s">
        <v>167</v>
      </c>
      <c r="J1922">
        <v>99</v>
      </c>
      <c r="K1922" t="s">
        <v>47</v>
      </c>
      <c r="L1922">
        <v>99</v>
      </c>
      <c r="M1922" t="s">
        <v>26</v>
      </c>
      <c r="N1922">
        <v>99</v>
      </c>
      <c r="O1922" t="s">
        <v>27</v>
      </c>
      <c r="P1922">
        <v>1</v>
      </c>
      <c r="Q1922" t="s">
        <v>34</v>
      </c>
      <c r="R1922">
        <v>224862</v>
      </c>
      <c r="V1922" s="3" t="str">
        <f t="shared" si="59"/>
        <v>.</v>
      </c>
      <c r="W1922" s="3" t="str">
        <f>IF(AND(T1922&lt;&gt;"_U",T1922&lt;&gt;"c",J1922&lt;&gt;9,J1922&lt;&gt;99),IFERROR(VLOOKUP(A1922,'Health Total'!$A$2:$W$10000,18,0),"."),".")</f>
        <v>.</v>
      </c>
    </row>
    <row r="1923" spans="1:23" x14ac:dyDescent="0.2">
      <c r="A1923" s="1" t="str">
        <f t="shared" ref="A1923:A1986" si="60">G1923&amp;"|"&amp;I1923&amp;"|"&amp;Q1923</f>
        <v>2023|Counties Manukau|Female / Wahine</v>
      </c>
      <c r="B1923" t="s">
        <v>20</v>
      </c>
      <c r="C1923" t="s">
        <v>21</v>
      </c>
      <c r="D1923" t="s">
        <v>22</v>
      </c>
      <c r="E1923" t="s">
        <v>23</v>
      </c>
      <c r="F1923">
        <v>2023</v>
      </c>
      <c r="G1923">
        <v>2023</v>
      </c>
      <c r="H1923">
        <v>103</v>
      </c>
      <c r="I1923" t="s">
        <v>167</v>
      </c>
      <c r="J1923">
        <v>99</v>
      </c>
      <c r="K1923" t="s">
        <v>47</v>
      </c>
      <c r="L1923">
        <v>99</v>
      </c>
      <c r="M1923" t="s">
        <v>26</v>
      </c>
      <c r="N1923">
        <v>99</v>
      </c>
      <c r="O1923" t="s">
        <v>27</v>
      </c>
      <c r="P1923">
        <v>2</v>
      </c>
      <c r="Q1923" t="s">
        <v>31</v>
      </c>
      <c r="R1923">
        <v>230340</v>
      </c>
      <c r="V1923" s="3" t="str">
        <f t="shared" ref="V1923:V1986" si="61">IF(T1923&lt;&gt;"_U",IFERROR((ROUND(R1923/W1923*100,2)),"."),".")</f>
        <v>.</v>
      </c>
      <c r="W1923" s="3" t="str">
        <f>IF(AND(T1923&lt;&gt;"_U",T1923&lt;&gt;"c",J1923&lt;&gt;9,J1923&lt;&gt;99),IFERROR(VLOOKUP(A1923,'Health Total'!$A$2:$W$10000,18,0),"."),".")</f>
        <v>.</v>
      </c>
    </row>
    <row r="1924" spans="1:23" x14ac:dyDescent="0.2">
      <c r="A1924" s="1" t="str">
        <f t="shared" si="60"/>
        <v>2023|Counties Manukau|Another gender / He ira kÄ“ anÅ</v>
      </c>
      <c r="B1924" t="s">
        <v>20</v>
      </c>
      <c r="C1924" t="s">
        <v>21</v>
      </c>
      <c r="D1924" t="s">
        <v>22</v>
      </c>
      <c r="E1924" t="s">
        <v>23</v>
      </c>
      <c r="F1924">
        <v>2023</v>
      </c>
      <c r="G1924">
        <v>2023</v>
      </c>
      <c r="H1924">
        <v>103</v>
      </c>
      <c r="I1924" t="s">
        <v>167</v>
      </c>
      <c r="J1924">
        <v>99</v>
      </c>
      <c r="K1924" t="s">
        <v>47</v>
      </c>
      <c r="L1924">
        <v>99</v>
      </c>
      <c r="M1924" t="s">
        <v>26</v>
      </c>
      <c r="N1924">
        <v>99</v>
      </c>
      <c r="O1924" t="s">
        <v>27</v>
      </c>
      <c r="P1924">
        <v>3</v>
      </c>
      <c r="Q1924" t="s">
        <v>28</v>
      </c>
      <c r="R1924">
        <v>1203</v>
      </c>
      <c r="V1924" s="3" t="str">
        <f t="shared" si="61"/>
        <v>.</v>
      </c>
      <c r="W1924" s="3" t="str">
        <f>IF(AND(T1924&lt;&gt;"_U",T1924&lt;&gt;"c",J1924&lt;&gt;9,J1924&lt;&gt;99),IFERROR(VLOOKUP(A1924,'Health Total'!$A$2:$W$10000,18,0),"."),".")</f>
        <v>.</v>
      </c>
    </row>
    <row r="1925" spans="1:23" x14ac:dyDescent="0.2">
      <c r="A1925" s="1" t="str">
        <f t="shared" si="60"/>
        <v>2023|Counties Manukau|Total - gender</v>
      </c>
      <c r="B1925" t="s">
        <v>20</v>
      </c>
      <c r="C1925" t="s">
        <v>21</v>
      </c>
      <c r="D1925" t="s">
        <v>22</v>
      </c>
      <c r="E1925" t="s">
        <v>23</v>
      </c>
      <c r="F1925">
        <v>2023</v>
      </c>
      <c r="G1925">
        <v>2023</v>
      </c>
      <c r="H1925">
        <v>103</v>
      </c>
      <c r="I1925" t="s">
        <v>167</v>
      </c>
      <c r="J1925">
        <v>99</v>
      </c>
      <c r="K1925" t="s">
        <v>47</v>
      </c>
      <c r="L1925">
        <v>99</v>
      </c>
      <c r="M1925" t="s">
        <v>26</v>
      </c>
      <c r="N1925">
        <v>99</v>
      </c>
      <c r="O1925" t="s">
        <v>27</v>
      </c>
      <c r="P1925">
        <v>99</v>
      </c>
      <c r="Q1925" t="s">
        <v>42</v>
      </c>
      <c r="R1925">
        <v>456408</v>
      </c>
      <c r="V1925" s="3" t="str">
        <f t="shared" si="61"/>
        <v>.</v>
      </c>
      <c r="W1925" s="3" t="str">
        <f>IF(AND(T1925&lt;&gt;"_U",T1925&lt;&gt;"c",J1925&lt;&gt;9,J1925&lt;&gt;99),IFERROR(VLOOKUP(A1925,'Health Total'!$A$2:$W$10000,18,0),"."),".")</f>
        <v>.</v>
      </c>
    </row>
    <row r="1926" spans="1:23" x14ac:dyDescent="0.2">
      <c r="A1926" s="1" t="str">
        <f t="shared" si="60"/>
        <v>2023|Waikato|Male / TÄne</v>
      </c>
      <c r="B1926" t="s">
        <v>20</v>
      </c>
      <c r="C1926" t="s">
        <v>21</v>
      </c>
      <c r="D1926" t="s">
        <v>22</v>
      </c>
      <c r="E1926" t="s">
        <v>23</v>
      </c>
      <c r="F1926">
        <v>2023</v>
      </c>
      <c r="G1926">
        <v>2023</v>
      </c>
      <c r="H1926">
        <v>200</v>
      </c>
      <c r="I1926" t="s">
        <v>166</v>
      </c>
      <c r="J1926">
        <v>1</v>
      </c>
      <c r="K1926" t="s">
        <v>30</v>
      </c>
      <c r="L1926">
        <v>99</v>
      </c>
      <c r="M1926" t="s">
        <v>26</v>
      </c>
      <c r="N1926">
        <v>99</v>
      </c>
      <c r="O1926" t="s">
        <v>27</v>
      </c>
      <c r="P1926">
        <v>1</v>
      </c>
      <c r="Q1926" t="s">
        <v>34</v>
      </c>
      <c r="R1926">
        <v>74430</v>
      </c>
      <c r="V1926" s="3">
        <f t="shared" si="61"/>
        <v>46.26</v>
      </c>
      <c r="W1926" s="3">
        <f>IF(AND(T1926&lt;&gt;"_U",T1926&lt;&gt;"c",J1926&lt;&gt;9,J1926&lt;&gt;99),IFERROR(VLOOKUP(A1926,'Health Total'!$A$2:$W$10000,18,0),"."),".")</f>
        <v>160884</v>
      </c>
    </row>
    <row r="1927" spans="1:23" x14ac:dyDescent="0.2">
      <c r="A1927" s="1" t="str">
        <f t="shared" si="60"/>
        <v>2023|Waikato|Female / Wahine</v>
      </c>
      <c r="B1927" t="s">
        <v>20</v>
      </c>
      <c r="C1927" t="s">
        <v>21</v>
      </c>
      <c r="D1927" t="s">
        <v>22</v>
      </c>
      <c r="E1927" t="s">
        <v>23</v>
      </c>
      <c r="F1927">
        <v>2023</v>
      </c>
      <c r="G1927">
        <v>2023</v>
      </c>
      <c r="H1927">
        <v>200</v>
      </c>
      <c r="I1927" t="s">
        <v>166</v>
      </c>
      <c r="J1927">
        <v>1</v>
      </c>
      <c r="K1927" t="s">
        <v>30</v>
      </c>
      <c r="L1927">
        <v>99</v>
      </c>
      <c r="M1927" t="s">
        <v>26</v>
      </c>
      <c r="N1927">
        <v>99</v>
      </c>
      <c r="O1927" t="s">
        <v>27</v>
      </c>
      <c r="P1927">
        <v>2</v>
      </c>
      <c r="Q1927" t="s">
        <v>31</v>
      </c>
      <c r="R1927">
        <v>73677</v>
      </c>
      <c r="V1927" s="3">
        <f t="shared" si="61"/>
        <v>43.11</v>
      </c>
      <c r="W1927" s="3">
        <f>IF(AND(T1927&lt;&gt;"_U",T1927&lt;&gt;"c",J1927&lt;&gt;9,J1927&lt;&gt;99),IFERROR(VLOOKUP(A1927,'Health Total'!$A$2:$W$10000,18,0),"."),".")</f>
        <v>170910</v>
      </c>
    </row>
    <row r="1928" spans="1:23" x14ac:dyDescent="0.2">
      <c r="A1928" s="1" t="str">
        <f t="shared" si="60"/>
        <v>2023|Waikato|Another gender / He ira kÄ“ anÅ</v>
      </c>
      <c r="B1928" t="s">
        <v>20</v>
      </c>
      <c r="C1928" t="s">
        <v>21</v>
      </c>
      <c r="D1928" t="s">
        <v>22</v>
      </c>
      <c r="E1928" t="s">
        <v>23</v>
      </c>
      <c r="F1928">
        <v>2023</v>
      </c>
      <c r="G1928">
        <v>2023</v>
      </c>
      <c r="H1928">
        <v>200</v>
      </c>
      <c r="I1928" t="s">
        <v>166</v>
      </c>
      <c r="J1928">
        <v>1</v>
      </c>
      <c r="K1928" t="s">
        <v>30</v>
      </c>
      <c r="L1928">
        <v>99</v>
      </c>
      <c r="M1928" t="s">
        <v>26</v>
      </c>
      <c r="N1928">
        <v>99</v>
      </c>
      <c r="O1928" t="s">
        <v>27</v>
      </c>
      <c r="P1928">
        <v>3</v>
      </c>
      <c r="Q1928" t="s">
        <v>28</v>
      </c>
      <c r="R1928">
        <v>195</v>
      </c>
      <c r="V1928" s="3">
        <f t="shared" si="61"/>
        <v>16.62</v>
      </c>
      <c r="W1928" s="3">
        <f>IF(AND(T1928&lt;&gt;"_U",T1928&lt;&gt;"c",J1928&lt;&gt;9,J1928&lt;&gt;99),IFERROR(VLOOKUP(A1928,'Health Total'!$A$2:$W$10000,18,0),"."),".")</f>
        <v>1173</v>
      </c>
    </row>
    <row r="1929" spans="1:23" x14ac:dyDescent="0.2">
      <c r="A1929" s="1" t="str">
        <f t="shared" si="60"/>
        <v>2023|Waikato|Total - gender</v>
      </c>
      <c r="B1929" t="s">
        <v>20</v>
      </c>
      <c r="C1929" t="s">
        <v>21</v>
      </c>
      <c r="D1929" t="s">
        <v>22</v>
      </c>
      <c r="E1929" t="s">
        <v>23</v>
      </c>
      <c r="F1929">
        <v>2023</v>
      </c>
      <c r="G1929">
        <v>2023</v>
      </c>
      <c r="H1929">
        <v>200</v>
      </c>
      <c r="I1929" t="s">
        <v>166</v>
      </c>
      <c r="J1929">
        <v>1</v>
      </c>
      <c r="K1929" t="s">
        <v>30</v>
      </c>
      <c r="L1929">
        <v>99</v>
      </c>
      <c r="M1929" t="s">
        <v>26</v>
      </c>
      <c r="N1929">
        <v>99</v>
      </c>
      <c r="O1929" t="s">
        <v>27</v>
      </c>
      <c r="P1929">
        <v>99</v>
      </c>
      <c r="Q1929" t="s">
        <v>42</v>
      </c>
      <c r="R1929">
        <v>148299</v>
      </c>
      <c r="V1929" s="3">
        <f t="shared" si="61"/>
        <v>44.54</v>
      </c>
      <c r="W1929" s="3">
        <f>IF(AND(T1929&lt;&gt;"_U",T1929&lt;&gt;"c",J1929&lt;&gt;9,J1929&lt;&gt;99),IFERROR(VLOOKUP(A1929,'Health Total'!$A$2:$W$10000,18,0),"."),".")</f>
        <v>332973</v>
      </c>
    </row>
    <row r="1930" spans="1:23" x14ac:dyDescent="0.2">
      <c r="A1930" s="1" t="str">
        <f t="shared" si="60"/>
        <v>2023|Waikato|Male / TÄne</v>
      </c>
      <c r="B1930" t="s">
        <v>20</v>
      </c>
      <c r="C1930" t="s">
        <v>21</v>
      </c>
      <c r="D1930" t="s">
        <v>22</v>
      </c>
      <c r="E1930" t="s">
        <v>23</v>
      </c>
      <c r="F1930">
        <v>2023</v>
      </c>
      <c r="G1930">
        <v>2023</v>
      </c>
      <c r="H1930">
        <v>200</v>
      </c>
      <c r="I1930" t="s">
        <v>166</v>
      </c>
      <c r="J1930">
        <v>2</v>
      </c>
      <c r="K1930" t="s">
        <v>41</v>
      </c>
      <c r="L1930">
        <v>99</v>
      </c>
      <c r="M1930" t="s">
        <v>26</v>
      </c>
      <c r="N1930">
        <v>99</v>
      </c>
      <c r="O1930" t="s">
        <v>27</v>
      </c>
      <c r="P1930">
        <v>1</v>
      </c>
      <c r="Q1930" t="s">
        <v>34</v>
      </c>
      <c r="R1930">
        <v>48</v>
      </c>
      <c r="V1930" s="3">
        <f t="shared" si="61"/>
        <v>0.03</v>
      </c>
      <c r="W1930" s="3">
        <f>IF(AND(T1930&lt;&gt;"_U",T1930&lt;&gt;"c",J1930&lt;&gt;9,J1930&lt;&gt;99),IFERROR(VLOOKUP(A1930,'Health Total'!$A$2:$W$10000,18,0),"."),".")</f>
        <v>160884</v>
      </c>
    </row>
    <row r="1931" spans="1:23" x14ac:dyDescent="0.2">
      <c r="A1931" s="1" t="str">
        <f t="shared" si="60"/>
        <v>2023|Waikato|Female / Wahine</v>
      </c>
      <c r="B1931" t="s">
        <v>20</v>
      </c>
      <c r="C1931" t="s">
        <v>21</v>
      </c>
      <c r="D1931" t="s">
        <v>22</v>
      </c>
      <c r="E1931" t="s">
        <v>23</v>
      </c>
      <c r="F1931">
        <v>2023</v>
      </c>
      <c r="G1931">
        <v>2023</v>
      </c>
      <c r="H1931">
        <v>200</v>
      </c>
      <c r="I1931" t="s">
        <v>166</v>
      </c>
      <c r="J1931">
        <v>2</v>
      </c>
      <c r="K1931" t="s">
        <v>41</v>
      </c>
      <c r="L1931">
        <v>99</v>
      </c>
      <c r="M1931" t="s">
        <v>26</v>
      </c>
      <c r="N1931">
        <v>99</v>
      </c>
      <c r="O1931" t="s">
        <v>27</v>
      </c>
      <c r="P1931">
        <v>2</v>
      </c>
      <c r="Q1931" t="s">
        <v>31</v>
      </c>
      <c r="R1931">
        <v>81</v>
      </c>
      <c r="V1931" s="3">
        <f t="shared" si="61"/>
        <v>0.05</v>
      </c>
      <c r="W1931" s="3">
        <f>IF(AND(T1931&lt;&gt;"_U",T1931&lt;&gt;"c",J1931&lt;&gt;9,J1931&lt;&gt;99),IFERROR(VLOOKUP(A1931,'Health Total'!$A$2:$W$10000,18,0),"."),".")</f>
        <v>170910</v>
      </c>
    </row>
    <row r="1932" spans="1:23" x14ac:dyDescent="0.2">
      <c r="A1932" s="1" t="str">
        <f t="shared" si="60"/>
        <v>2023|Waikato|Another gender / He ira kÄ“ anÅ</v>
      </c>
      <c r="B1932" t="s">
        <v>20</v>
      </c>
      <c r="C1932" t="s">
        <v>21</v>
      </c>
      <c r="D1932" t="s">
        <v>22</v>
      </c>
      <c r="E1932" t="s">
        <v>23</v>
      </c>
      <c r="F1932">
        <v>2023</v>
      </c>
      <c r="G1932">
        <v>2023</v>
      </c>
      <c r="H1932">
        <v>200</v>
      </c>
      <c r="I1932" t="s">
        <v>166</v>
      </c>
      <c r="J1932">
        <v>2</v>
      </c>
      <c r="K1932" t="s">
        <v>41</v>
      </c>
      <c r="L1932">
        <v>99</v>
      </c>
      <c r="M1932" t="s">
        <v>26</v>
      </c>
      <c r="N1932">
        <v>99</v>
      </c>
      <c r="O1932" t="s">
        <v>27</v>
      </c>
      <c r="P1932">
        <v>3</v>
      </c>
      <c r="Q1932" t="s">
        <v>28</v>
      </c>
      <c r="R1932">
        <v>3</v>
      </c>
      <c r="V1932" s="3">
        <f t="shared" si="61"/>
        <v>0.26</v>
      </c>
      <c r="W1932" s="3">
        <f>IF(AND(T1932&lt;&gt;"_U",T1932&lt;&gt;"c",J1932&lt;&gt;9,J1932&lt;&gt;99),IFERROR(VLOOKUP(A1932,'Health Total'!$A$2:$W$10000,18,0),"."),".")</f>
        <v>1173</v>
      </c>
    </row>
    <row r="1933" spans="1:23" x14ac:dyDescent="0.2">
      <c r="A1933" s="1" t="str">
        <f t="shared" si="60"/>
        <v>2023|Waikato|Total - gender</v>
      </c>
      <c r="B1933" t="s">
        <v>20</v>
      </c>
      <c r="C1933" t="s">
        <v>21</v>
      </c>
      <c r="D1933" t="s">
        <v>22</v>
      </c>
      <c r="E1933" t="s">
        <v>23</v>
      </c>
      <c r="F1933">
        <v>2023</v>
      </c>
      <c r="G1933">
        <v>2023</v>
      </c>
      <c r="H1933">
        <v>200</v>
      </c>
      <c r="I1933" t="s">
        <v>166</v>
      </c>
      <c r="J1933">
        <v>2</v>
      </c>
      <c r="K1933" t="s">
        <v>41</v>
      </c>
      <c r="L1933">
        <v>99</v>
      </c>
      <c r="M1933" t="s">
        <v>26</v>
      </c>
      <c r="N1933">
        <v>99</v>
      </c>
      <c r="O1933" t="s">
        <v>27</v>
      </c>
      <c r="P1933">
        <v>99</v>
      </c>
      <c r="Q1933" t="s">
        <v>42</v>
      </c>
      <c r="R1933">
        <v>132</v>
      </c>
      <c r="V1933" s="3">
        <f t="shared" si="61"/>
        <v>0.04</v>
      </c>
      <c r="W1933" s="3">
        <f>IF(AND(T1933&lt;&gt;"_U",T1933&lt;&gt;"c",J1933&lt;&gt;9,J1933&lt;&gt;99),IFERROR(VLOOKUP(A1933,'Health Total'!$A$2:$W$10000,18,0),"."),".")</f>
        <v>332973</v>
      </c>
    </row>
    <row r="1934" spans="1:23" x14ac:dyDescent="0.2">
      <c r="A1934" s="1" t="str">
        <f t="shared" si="60"/>
        <v>2023|Waikato|Male / TÄne</v>
      </c>
      <c r="B1934" t="s">
        <v>20</v>
      </c>
      <c r="C1934" t="s">
        <v>21</v>
      </c>
      <c r="D1934" t="s">
        <v>22</v>
      </c>
      <c r="E1934" t="s">
        <v>23</v>
      </c>
      <c r="F1934">
        <v>2023</v>
      </c>
      <c r="G1934">
        <v>2023</v>
      </c>
      <c r="H1934">
        <v>200</v>
      </c>
      <c r="I1934" t="s">
        <v>166</v>
      </c>
      <c r="J1934">
        <v>3</v>
      </c>
      <c r="K1934" t="s">
        <v>39</v>
      </c>
      <c r="L1934">
        <v>99</v>
      </c>
      <c r="M1934" t="s">
        <v>26</v>
      </c>
      <c r="N1934">
        <v>99</v>
      </c>
      <c r="O1934" t="s">
        <v>27</v>
      </c>
      <c r="P1934">
        <v>1</v>
      </c>
      <c r="Q1934" t="s">
        <v>34</v>
      </c>
      <c r="R1934">
        <v>4275</v>
      </c>
      <c r="V1934" s="3">
        <f t="shared" si="61"/>
        <v>2.66</v>
      </c>
      <c r="W1934" s="3">
        <f>IF(AND(T1934&lt;&gt;"_U",T1934&lt;&gt;"c",J1934&lt;&gt;9,J1934&lt;&gt;99),IFERROR(VLOOKUP(A1934,'Health Total'!$A$2:$W$10000,18,0),"."),".")</f>
        <v>160884</v>
      </c>
    </row>
    <row r="1935" spans="1:23" x14ac:dyDescent="0.2">
      <c r="A1935" s="1" t="str">
        <f t="shared" si="60"/>
        <v>2023|Waikato|Female / Wahine</v>
      </c>
      <c r="B1935" t="s">
        <v>20</v>
      </c>
      <c r="C1935" t="s">
        <v>21</v>
      </c>
      <c r="D1935" t="s">
        <v>22</v>
      </c>
      <c r="E1935" t="s">
        <v>23</v>
      </c>
      <c r="F1935">
        <v>2023</v>
      </c>
      <c r="G1935">
        <v>2023</v>
      </c>
      <c r="H1935">
        <v>200</v>
      </c>
      <c r="I1935" t="s">
        <v>166</v>
      </c>
      <c r="J1935">
        <v>3</v>
      </c>
      <c r="K1935" t="s">
        <v>39</v>
      </c>
      <c r="L1935">
        <v>99</v>
      </c>
      <c r="M1935" t="s">
        <v>26</v>
      </c>
      <c r="N1935">
        <v>99</v>
      </c>
      <c r="O1935" t="s">
        <v>27</v>
      </c>
      <c r="P1935">
        <v>2</v>
      </c>
      <c r="Q1935" t="s">
        <v>31</v>
      </c>
      <c r="R1935">
        <v>5535</v>
      </c>
      <c r="V1935" s="3">
        <f t="shared" si="61"/>
        <v>3.24</v>
      </c>
      <c r="W1935" s="3">
        <f>IF(AND(T1935&lt;&gt;"_U",T1935&lt;&gt;"c",J1935&lt;&gt;9,J1935&lt;&gt;99),IFERROR(VLOOKUP(A1935,'Health Total'!$A$2:$W$10000,18,0),"."),".")</f>
        <v>170910</v>
      </c>
    </row>
    <row r="1936" spans="1:23" x14ac:dyDescent="0.2">
      <c r="A1936" s="1" t="str">
        <f t="shared" si="60"/>
        <v>2023|Waikato|Another gender / He ira kÄ“ anÅ</v>
      </c>
      <c r="B1936" t="s">
        <v>20</v>
      </c>
      <c r="C1936" t="s">
        <v>21</v>
      </c>
      <c r="D1936" t="s">
        <v>22</v>
      </c>
      <c r="E1936" t="s">
        <v>23</v>
      </c>
      <c r="F1936">
        <v>2023</v>
      </c>
      <c r="G1936">
        <v>2023</v>
      </c>
      <c r="H1936">
        <v>200</v>
      </c>
      <c r="I1936" t="s">
        <v>166</v>
      </c>
      <c r="J1936">
        <v>3</v>
      </c>
      <c r="K1936" t="s">
        <v>39</v>
      </c>
      <c r="L1936">
        <v>99</v>
      </c>
      <c r="M1936" t="s">
        <v>26</v>
      </c>
      <c r="N1936">
        <v>99</v>
      </c>
      <c r="O1936" t="s">
        <v>27</v>
      </c>
      <c r="P1936">
        <v>3</v>
      </c>
      <c r="Q1936" t="s">
        <v>28</v>
      </c>
      <c r="R1936">
        <v>21</v>
      </c>
      <c r="V1936" s="3">
        <f t="shared" si="61"/>
        <v>1.79</v>
      </c>
      <c r="W1936" s="3">
        <f>IF(AND(T1936&lt;&gt;"_U",T1936&lt;&gt;"c",J1936&lt;&gt;9,J1936&lt;&gt;99),IFERROR(VLOOKUP(A1936,'Health Total'!$A$2:$W$10000,18,0),"."),".")</f>
        <v>1173</v>
      </c>
    </row>
    <row r="1937" spans="1:23" x14ac:dyDescent="0.2">
      <c r="A1937" s="1" t="str">
        <f t="shared" si="60"/>
        <v>2023|Waikato|Total - gender</v>
      </c>
      <c r="B1937" t="s">
        <v>20</v>
      </c>
      <c r="C1937" t="s">
        <v>21</v>
      </c>
      <c r="D1937" t="s">
        <v>22</v>
      </c>
      <c r="E1937" t="s">
        <v>23</v>
      </c>
      <c r="F1937">
        <v>2023</v>
      </c>
      <c r="G1937">
        <v>2023</v>
      </c>
      <c r="H1937">
        <v>200</v>
      </c>
      <c r="I1937" t="s">
        <v>166</v>
      </c>
      <c r="J1937">
        <v>3</v>
      </c>
      <c r="K1937" t="s">
        <v>39</v>
      </c>
      <c r="L1937">
        <v>99</v>
      </c>
      <c r="M1937" t="s">
        <v>26</v>
      </c>
      <c r="N1937">
        <v>99</v>
      </c>
      <c r="O1937" t="s">
        <v>27</v>
      </c>
      <c r="P1937">
        <v>99</v>
      </c>
      <c r="Q1937" t="s">
        <v>42</v>
      </c>
      <c r="R1937">
        <v>9834</v>
      </c>
      <c r="V1937" s="3">
        <f t="shared" si="61"/>
        <v>2.95</v>
      </c>
      <c r="W1937" s="3">
        <f>IF(AND(T1937&lt;&gt;"_U",T1937&lt;&gt;"c",J1937&lt;&gt;9,J1937&lt;&gt;99),IFERROR(VLOOKUP(A1937,'Health Total'!$A$2:$W$10000,18,0),"."),".")</f>
        <v>332973</v>
      </c>
    </row>
    <row r="1938" spans="1:23" x14ac:dyDescent="0.2">
      <c r="A1938" s="1" t="str">
        <f t="shared" si="60"/>
        <v>2023|Waikato|Male / TÄne</v>
      </c>
      <c r="B1938" t="s">
        <v>20</v>
      </c>
      <c r="C1938" t="s">
        <v>21</v>
      </c>
      <c r="D1938" t="s">
        <v>22</v>
      </c>
      <c r="E1938" t="s">
        <v>23</v>
      </c>
      <c r="F1938">
        <v>2023</v>
      </c>
      <c r="G1938">
        <v>2023</v>
      </c>
      <c r="H1938">
        <v>200</v>
      </c>
      <c r="I1938" t="s">
        <v>166</v>
      </c>
      <c r="J1938">
        <v>4</v>
      </c>
      <c r="K1938" t="s">
        <v>54</v>
      </c>
      <c r="L1938">
        <v>99</v>
      </c>
      <c r="M1938" t="s">
        <v>26</v>
      </c>
      <c r="N1938">
        <v>99</v>
      </c>
      <c r="O1938" t="s">
        <v>27</v>
      </c>
      <c r="P1938">
        <v>1</v>
      </c>
      <c r="Q1938" t="s">
        <v>34</v>
      </c>
      <c r="R1938">
        <v>11907</v>
      </c>
      <c r="V1938" s="3">
        <f t="shared" si="61"/>
        <v>7.4</v>
      </c>
      <c r="W1938" s="3">
        <f>IF(AND(T1938&lt;&gt;"_U",T1938&lt;&gt;"c",J1938&lt;&gt;9,J1938&lt;&gt;99),IFERROR(VLOOKUP(A1938,'Health Total'!$A$2:$W$10000,18,0),"."),".")</f>
        <v>160884</v>
      </c>
    </row>
    <row r="1939" spans="1:23" x14ac:dyDescent="0.2">
      <c r="A1939" s="1" t="str">
        <f t="shared" si="60"/>
        <v>2023|Waikato|Female / Wahine</v>
      </c>
      <c r="B1939" t="s">
        <v>20</v>
      </c>
      <c r="C1939" t="s">
        <v>21</v>
      </c>
      <c r="D1939" t="s">
        <v>22</v>
      </c>
      <c r="E1939" t="s">
        <v>23</v>
      </c>
      <c r="F1939">
        <v>2023</v>
      </c>
      <c r="G1939">
        <v>2023</v>
      </c>
      <c r="H1939">
        <v>200</v>
      </c>
      <c r="I1939" t="s">
        <v>166</v>
      </c>
      <c r="J1939">
        <v>4</v>
      </c>
      <c r="K1939" t="s">
        <v>54</v>
      </c>
      <c r="L1939">
        <v>99</v>
      </c>
      <c r="M1939" t="s">
        <v>26</v>
      </c>
      <c r="N1939">
        <v>99</v>
      </c>
      <c r="O1939" t="s">
        <v>27</v>
      </c>
      <c r="P1939">
        <v>2</v>
      </c>
      <c r="Q1939" t="s">
        <v>31</v>
      </c>
      <c r="R1939">
        <v>16185</v>
      </c>
      <c r="V1939" s="3">
        <f t="shared" si="61"/>
        <v>9.4700000000000006</v>
      </c>
      <c r="W1939" s="3">
        <f>IF(AND(T1939&lt;&gt;"_U",T1939&lt;&gt;"c",J1939&lt;&gt;9,J1939&lt;&gt;99),IFERROR(VLOOKUP(A1939,'Health Total'!$A$2:$W$10000,18,0),"."),".")</f>
        <v>170910</v>
      </c>
    </row>
    <row r="1940" spans="1:23" x14ac:dyDescent="0.2">
      <c r="A1940" s="1" t="str">
        <f t="shared" si="60"/>
        <v>2023|Waikato|Another gender / He ira kÄ“ anÅ</v>
      </c>
      <c r="B1940" t="s">
        <v>20</v>
      </c>
      <c r="C1940" t="s">
        <v>21</v>
      </c>
      <c r="D1940" t="s">
        <v>22</v>
      </c>
      <c r="E1940" t="s">
        <v>23</v>
      </c>
      <c r="F1940">
        <v>2023</v>
      </c>
      <c r="G1940">
        <v>2023</v>
      </c>
      <c r="H1940">
        <v>200</v>
      </c>
      <c r="I1940" t="s">
        <v>166</v>
      </c>
      <c r="J1940">
        <v>4</v>
      </c>
      <c r="K1940" t="s">
        <v>54</v>
      </c>
      <c r="L1940">
        <v>99</v>
      </c>
      <c r="M1940" t="s">
        <v>26</v>
      </c>
      <c r="N1940">
        <v>99</v>
      </c>
      <c r="O1940" t="s">
        <v>27</v>
      </c>
      <c r="P1940">
        <v>3</v>
      </c>
      <c r="Q1940" t="s">
        <v>28</v>
      </c>
      <c r="R1940">
        <v>57</v>
      </c>
      <c r="V1940" s="3">
        <f t="shared" si="61"/>
        <v>4.8600000000000003</v>
      </c>
      <c r="W1940" s="3">
        <f>IF(AND(T1940&lt;&gt;"_U",T1940&lt;&gt;"c",J1940&lt;&gt;9,J1940&lt;&gt;99),IFERROR(VLOOKUP(A1940,'Health Total'!$A$2:$W$10000,18,0),"."),".")</f>
        <v>1173</v>
      </c>
    </row>
    <row r="1941" spans="1:23" x14ac:dyDescent="0.2">
      <c r="A1941" s="1" t="str">
        <f t="shared" si="60"/>
        <v>2023|Waikato|Total - gender</v>
      </c>
      <c r="B1941" t="s">
        <v>20</v>
      </c>
      <c r="C1941" t="s">
        <v>21</v>
      </c>
      <c r="D1941" t="s">
        <v>22</v>
      </c>
      <c r="E1941" t="s">
        <v>23</v>
      </c>
      <c r="F1941">
        <v>2023</v>
      </c>
      <c r="G1941">
        <v>2023</v>
      </c>
      <c r="H1941">
        <v>200</v>
      </c>
      <c r="I1941" t="s">
        <v>166</v>
      </c>
      <c r="J1941">
        <v>4</v>
      </c>
      <c r="K1941" t="s">
        <v>54</v>
      </c>
      <c r="L1941">
        <v>99</v>
      </c>
      <c r="M1941" t="s">
        <v>26</v>
      </c>
      <c r="N1941">
        <v>99</v>
      </c>
      <c r="O1941" t="s">
        <v>27</v>
      </c>
      <c r="P1941">
        <v>99</v>
      </c>
      <c r="Q1941" t="s">
        <v>42</v>
      </c>
      <c r="R1941">
        <v>28149</v>
      </c>
      <c r="V1941" s="3">
        <f t="shared" si="61"/>
        <v>8.4499999999999993</v>
      </c>
      <c r="W1941" s="3">
        <f>IF(AND(T1941&lt;&gt;"_U",T1941&lt;&gt;"c",J1941&lt;&gt;9,J1941&lt;&gt;99),IFERROR(VLOOKUP(A1941,'Health Total'!$A$2:$W$10000,18,0),"."),".")</f>
        <v>332973</v>
      </c>
    </row>
    <row r="1942" spans="1:23" x14ac:dyDescent="0.2">
      <c r="A1942" s="1" t="str">
        <f t="shared" si="60"/>
        <v>2023|Waikato|Male / TÄne</v>
      </c>
      <c r="B1942" t="s">
        <v>20</v>
      </c>
      <c r="C1942" t="s">
        <v>21</v>
      </c>
      <c r="D1942" t="s">
        <v>22</v>
      </c>
      <c r="E1942" t="s">
        <v>23</v>
      </c>
      <c r="F1942">
        <v>2023</v>
      </c>
      <c r="G1942">
        <v>2023</v>
      </c>
      <c r="H1942">
        <v>200</v>
      </c>
      <c r="I1942" t="s">
        <v>166</v>
      </c>
      <c r="J1942">
        <v>5</v>
      </c>
      <c r="K1942" t="s">
        <v>33</v>
      </c>
      <c r="L1942">
        <v>99</v>
      </c>
      <c r="M1942" t="s">
        <v>26</v>
      </c>
      <c r="N1942">
        <v>99</v>
      </c>
      <c r="O1942" t="s">
        <v>27</v>
      </c>
      <c r="P1942">
        <v>1</v>
      </c>
      <c r="Q1942" t="s">
        <v>34</v>
      </c>
      <c r="R1942">
        <v>4284</v>
      </c>
      <c r="V1942" s="3">
        <f t="shared" si="61"/>
        <v>2.66</v>
      </c>
      <c r="W1942" s="3">
        <f>IF(AND(T1942&lt;&gt;"_U",T1942&lt;&gt;"c",J1942&lt;&gt;9,J1942&lt;&gt;99),IFERROR(VLOOKUP(A1942,'Health Total'!$A$2:$W$10000,18,0),"."),".")</f>
        <v>160884</v>
      </c>
    </row>
    <row r="1943" spans="1:23" x14ac:dyDescent="0.2">
      <c r="A1943" s="1" t="str">
        <f t="shared" si="60"/>
        <v>2023|Waikato|Female / Wahine</v>
      </c>
      <c r="B1943" t="s">
        <v>20</v>
      </c>
      <c r="C1943" t="s">
        <v>21</v>
      </c>
      <c r="D1943" t="s">
        <v>22</v>
      </c>
      <c r="E1943" t="s">
        <v>23</v>
      </c>
      <c r="F1943">
        <v>2023</v>
      </c>
      <c r="G1943">
        <v>2023</v>
      </c>
      <c r="H1943">
        <v>200</v>
      </c>
      <c r="I1943" t="s">
        <v>166</v>
      </c>
      <c r="J1943">
        <v>5</v>
      </c>
      <c r="K1943" t="s">
        <v>33</v>
      </c>
      <c r="L1943">
        <v>99</v>
      </c>
      <c r="M1943" t="s">
        <v>26</v>
      </c>
      <c r="N1943">
        <v>99</v>
      </c>
      <c r="O1943" t="s">
        <v>27</v>
      </c>
      <c r="P1943">
        <v>2</v>
      </c>
      <c r="Q1943" t="s">
        <v>31</v>
      </c>
      <c r="R1943">
        <v>13407</v>
      </c>
      <c r="V1943" s="3">
        <f t="shared" si="61"/>
        <v>7.84</v>
      </c>
      <c r="W1943" s="3">
        <f>IF(AND(T1943&lt;&gt;"_U",T1943&lt;&gt;"c",J1943&lt;&gt;9,J1943&lt;&gt;99),IFERROR(VLOOKUP(A1943,'Health Total'!$A$2:$W$10000,18,0),"."),".")</f>
        <v>170910</v>
      </c>
    </row>
    <row r="1944" spans="1:23" x14ac:dyDescent="0.2">
      <c r="A1944" s="1" t="str">
        <f t="shared" si="60"/>
        <v>2023|Waikato|Another gender / He ira kÄ“ anÅ</v>
      </c>
      <c r="B1944" t="s">
        <v>20</v>
      </c>
      <c r="C1944" t="s">
        <v>21</v>
      </c>
      <c r="D1944" t="s">
        <v>22</v>
      </c>
      <c r="E1944" t="s">
        <v>23</v>
      </c>
      <c r="F1944">
        <v>2023</v>
      </c>
      <c r="G1944">
        <v>2023</v>
      </c>
      <c r="H1944">
        <v>200</v>
      </c>
      <c r="I1944" t="s">
        <v>166</v>
      </c>
      <c r="J1944">
        <v>5</v>
      </c>
      <c r="K1944" t="s">
        <v>33</v>
      </c>
      <c r="L1944">
        <v>99</v>
      </c>
      <c r="M1944" t="s">
        <v>26</v>
      </c>
      <c r="N1944">
        <v>99</v>
      </c>
      <c r="O1944" t="s">
        <v>27</v>
      </c>
      <c r="P1944">
        <v>3</v>
      </c>
      <c r="Q1944" t="s">
        <v>28</v>
      </c>
      <c r="R1944">
        <v>21</v>
      </c>
      <c r="V1944" s="3">
        <f t="shared" si="61"/>
        <v>1.79</v>
      </c>
      <c r="W1944" s="3">
        <f>IF(AND(T1944&lt;&gt;"_U",T1944&lt;&gt;"c",J1944&lt;&gt;9,J1944&lt;&gt;99),IFERROR(VLOOKUP(A1944,'Health Total'!$A$2:$W$10000,18,0),"."),".")</f>
        <v>1173</v>
      </c>
    </row>
    <row r="1945" spans="1:23" x14ac:dyDescent="0.2">
      <c r="A1945" s="1" t="str">
        <f t="shared" si="60"/>
        <v>2023|Waikato|Total - gender</v>
      </c>
      <c r="B1945" t="s">
        <v>20</v>
      </c>
      <c r="C1945" t="s">
        <v>21</v>
      </c>
      <c r="D1945" t="s">
        <v>22</v>
      </c>
      <c r="E1945" t="s">
        <v>23</v>
      </c>
      <c r="F1945">
        <v>2023</v>
      </c>
      <c r="G1945">
        <v>2023</v>
      </c>
      <c r="H1945">
        <v>200</v>
      </c>
      <c r="I1945" t="s">
        <v>166</v>
      </c>
      <c r="J1945">
        <v>5</v>
      </c>
      <c r="K1945" t="s">
        <v>33</v>
      </c>
      <c r="L1945">
        <v>99</v>
      </c>
      <c r="M1945" t="s">
        <v>26</v>
      </c>
      <c r="N1945">
        <v>99</v>
      </c>
      <c r="O1945" t="s">
        <v>27</v>
      </c>
      <c r="P1945">
        <v>99</v>
      </c>
      <c r="Q1945" t="s">
        <v>42</v>
      </c>
      <c r="R1945">
        <v>17712</v>
      </c>
      <c r="V1945" s="3">
        <f t="shared" si="61"/>
        <v>5.32</v>
      </c>
      <c r="W1945" s="3">
        <f>IF(AND(T1945&lt;&gt;"_U",T1945&lt;&gt;"c",J1945&lt;&gt;9,J1945&lt;&gt;99),IFERROR(VLOOKUP(A1945,'Health Total'!$A$2:$W$10000,18,0),"."),".")</f>
        <v>332973</v>
      </c>
    </row>
    <row r="1946" spans="1:23" x14ac:dyDescent="0.2">
      <c r="A1946" s="1" t="str">
        <f t="shared" si="60"/>
        <v>2023|Waikato|Male / TÄne</v>
      </c>
      <c r="B1946" t="s">
        <v>20</v>
      </c>
      <c r="C1946" t="s">
        <v>21</v>
      </c>
      <c r="D1946" t="s">
        <v>22</v>
      </c>
      <c r="E1946" t="s">
        <v>23</v>
      </c>
      <c r="F1946">
        <v>2023</v>
      </c>
      <c r="G1946">
        <v>2023</v>
      </c>
      <c r="H1946">
        <v>200</v>
      </c>
      <c r="I1946" t="s">
        <v>166</v>
      </c>
      <c r="J1946">
        <v>6</v>
      </c>
      <c r="K1946" t="s">
        <v>52</v>
      </c>
      <c r="L1946">
        <v>99</v>
      </c>
      <c r="M1946" t="s">
        <v>26</v>
      </c>
      <c r="N1946">
        <v>99</v>
      </c>
      <c r="O1946" t="s">
        <v>27</v>
      </c>
      <c r="P1946">
        <v>1</v>
      </c>
      <c r="Q1946" t="s">
        <v>34</v>
      </c>
      <c r="R1946">
        <v>65940</v>
      </c>
      <c r="V1946" s="3">
        <f t="shared" si="61"/>
        <v>40.99</v>
      </c>
      <c r="W1946" s="3">
        <f>IF(AND(T1946&lt;&gt;"_U",T1946&lt;&gt;"c",J1946&lt;&gt;9,J1946&lt;&gt;99),IFERROR(VLOOKUP(A1946,'Health Total'!$A$2:$W$10000,18,0),"."),".")</f>
        <v>160884</v>
      </c>
    </row>
    <row r="1947" spans="1:23" x14ac:dyDescent="0.2">
      <c r="A1947" s="1" t="str">
        <f t="shared" si="60"/>
        <v>2023|Waikato|Female / Wahine</v>
      </c>
      <c r="B1947" t="s">
        <v>20</v>
      </c>
      <c r="C1947" t="s">
        <v>21</v>
      </c>
      <c r="D1947" t="s">
        <v>22</v>
      </c>
      <c r="E1947" t="s">
        <v>23</v>
      </c>
      <c r="F1947">
        <v>2023</v>
      </c>
      <c r="G1947">
        <v>2023</v>
      </c>
      <c r="H1947">
        <v>200</v>
      </c>
      <c r="I1947" t="s">
        <v>166</v>
      </c>
      <c r="J1947">
        <v>6</v>
      </c>
      <c r="K1947" t="s">
        <v>52</v>
      </c>
      <c r="L1947">
        <v>99</v>
      </c>
      <c r="M1947" t="s">
        <v>26</v>
      </c>
      <c r="N1947">
        <v>99</v>
      </c>
      <c r="O1947" t="s">
        <v>27</v>
      </c>
      <c r="P1947">
        <v>2</v>
      </c>
      <c r="Q1947" t="s">
        <v>31</v>
      </c>
      <c r="R1947">
        <v>62025</v>
      </c>
      <c r="V1947" s="3">
        <f t="shared" si="61"/>
        <v>36.29</v>
      </c>
      <c r="W1947" s="3">
        <f>IF(AND(T1947&lt;&gt;"_U",T1947&lt;&gt;"c",J1947&lt;&gt;9,J1947&lt;&gt;99),IFERROR(VLOOKUP(A1947,'Health Total'!$A$2:$W$10000,18,0),"."),".")</f>
        <v>170910</v>
      </c>
    </row>
    <row r="1948" spans="1:23" x14ac:dyDescent="0.2">
      <c r="A1948" s="1" t="str">
        <f t="shared" si="60"/>
        <v>2023|Waikato|Another gender / He ira kÄ“ anÅ</v>
      </c>
      <c r="B1948" t="s">
        <v>20</v>
      </c>
      <c r="C1948" t="s">
        <v>21</v>
      </c>
      <c r="D1948" t="s">
        <v>22</v>
      </c>
      <c r="E1948" t="s">
        <v>23</v>
      </c>
      <c r="F1948">
        <v>2023</v>
      </c>
      <c r="G1948">
        <v>2023</v>
      </c>
      <c r="H1948">
        <v>200</v>
      </c>
      <c r="I1948" t="s">
        <v>166</v>
      </c>
      <c r="J1948">
        <v>6</v>
      </c>
      <c r="K1948" t="s">
        <v>52</v>
      </c>
      <c r="L1948">
        <v>99</v>
      </c>
      <c r="M1948" t="s">
        <v>26</v>
      </c>
      <c r="N1948">
        <v>99</v>
      </c>
      <c r="O1948" t="s">
        <v>27</v>
      </c>
      <c r="P1948">
        <v>3</v>
      </c>
      <c r="Q1948" t="s">
        <v>28</v>
      </c>
      <c r="R1948">
        <v>879</v>
      </c>
      <c r="V1948" s="3">
        <f t="shared" si="61"/>
        <v>74.94</v>
      </c>
      <c r="W1948" s="3">
        <f>IF(AND(T1948&lt;&gt;"_U",T1948&lt;&gt;"c",J1948&lt;&gt;9,J1948&lt;&gt;99),IFERROR(VLOOKUP(A1948,'Health Total'!$A$2:$W$10000,18,0),"."),".")</f>
        <v>1173</v>
      </c>
    </row>
    <row r="1949" spans="1:23" x14ac:dyDescent="0.2">
      <c r="A1949" s="1" t="str">
        <f t="shared" si="60"/>
        <v>2023|Waikato|Total - gender</v>
      </c>
      <c r="B1949" t="s">
        <v>20</v>
      </c>
      <c r="C1949" t="s">
        <v>21</v>
      </c>
      <c r="D1949" t="s">
        <v>22</v>
      </c>
      <c r="E1949" t="s">
        <v>23</v>
      </c>
      <c r="F1949">
        <v>2023</v>
      </c>
      <c r="G1949">
        <v>2023</v>
      </c>
      <c r="H1949">
        <v>200</v>
      </c>
      <c r="I1949" t="s">
        <v>166</v>
      </c>
      <c r="J1949">
        <v>6</v>
      </c>
      <c r="K1949" t="s">
        <v>52</v>
      </c>
      <c r="L1949">
        <v>99</v>
      </c>
      <c r="M1949" t="s">
        <v>26</v>
      </c>
      <c r="N1949">
        <v>99</v>
      </c>
      <c r="O1949" t="s">
        <v>27</v>
      </c>
      <c r="P1949">
        <v>99</v>
      </c>
      <c r="Q1949" t="s">
        <v>42</v>
      </c>
      <c r="R1949">
        <v>128841</v>
      </c>
      <c r="V1949" s="3">
        <f t="shared" si="61"/>
        <v>38.69</v>
      </c>
      <c r="W1949" s="3">
        <f>IF(AND(T1949&lt;&gt;"_U",T1949&lt;&gt;"c",J1949&lt;&gt;9,J1949&lt;&gt;99),IFERROR(VLOOKUP(A1949,'Health Total'!$A$2:$W$10000,18,0),"."),".")</f>
        <v>332973</v>
      </c>
    </row>
    <row r="1950" spans="1:23" x14ac:dyDescent="0.2">
      <c r="A1950" s="1" t="str">
        <f t="shared" si="60"/>
        <v>2023|Waikato|Male / TÄne</v>
      </c>
      <c r="B1950" t="s">
        <v>20</v>
      </c>
      <c r="C1950" t="s">
        <v>21</v>
      </c>
      <c r="D1950" t="s">
        <v>22</v>
      </c>
      <c r="E1950" t="s">
        <v>23</v>
      </c>
      <c r="F1950">
        <v>2023</v>
      </c>
      <c r="G1950">
        <v>2023</v>
      </c>
      <c r="H1950">
        <v>200</v>
      </c>
      <c r="I1950" t="s">
        <v>166</v>
      </c>
      <c r="J1950">
        <v>9</v>
      </c>
      <c r="K1950" t="s">
        <v>25</v>
      </c>
      <c r="L1950">
        <v>99</v>
      </c>
      <c r="M1950" t="s">
        <v>26</v>
      </c>
      <c r="N1950">
        <v>99</v>
      </c>
      <c r="O1950" t="s">
        <v>27</v>
      </c>
      <c r="P1950">
        <v>1</v>
      </c>
      <c r="Q1950" t="s">
        <v>34</v>
      </c>
      <c r="R1950">
        <v>9930</v>
      </c>
      <c r="V1950" s="3" t="str">
        <f t="shared" si="61"/>
        <v>.</v>
      </c>
      <c r="W1950" s="3" t="str">
        <f>IF(AND(T1950&lt;&gt;"_U",T1950&lt;&gt;"c",J1950&lt;&gt;9,J1950&lt;&gt;99),IFERROR(VLOOKUP(A1950,'Health Total'!$A$2:$W$10000,18,0),"."),".")</f>
        <v>.</v>
      </c>
    </row>
    <row r="1951" spans="1:23" x14ac:dyDescent="0.2">
      <c r="A1951" s="1" t="str">
        <f t="shared" si="60"/>
        <v>2023|Waikato|Female / Wahine</v>
      </c>
      <c r="B1951" t="s">
        <v>20</v>
      </c>
      <c r="C1951" t="s">
        <v>21</v>
      </c>
      <c r="D1951" t="s">
        <v>22</v>
      </c>
      <c r="E1951" t="s">
        <v>23</v>
      </c>
      <c r="F1951">
        <v>2023</v>
      </c>
      <c r="G1951">
        <v>2023</v>
      </c>
      <c r="H1951">
        <v>200</v>
      </c>
      <c r="I1951" t="s">
        <v>166</v>
      </c>
      <c r="J1951">
        <v>9</v>
      </c>
      <c r="K1951" t="s">
        <v>25</v>
      </c>
      <c r="L1951">
        <v>99</v>
      </c>
      <c r="M1951" t="s">
        <v>26</v>
      </c>
      <c r="N1951">
        <v>99</v>
      </c>
      <c r="O1951" t="s">
        <v>27</v>
      </c>
      <c r="P1951">
        <v>2</v>
      </c>
      <c r="Q1951" t="s">
        <v>31</v>
      </c>
      <c r="R1951">
        <v>6426</v>
      </c>
      <c r="V1951" s="3" t="str">
        <f t="shared" si="61"/>
        <v>.</v>
      </c>
      <c r="W1951" s="3" t="str">
        <f>IF(AND(T1951&lt;&gt;"_U",T1951&lt;&gt;"c",J1951&lt;&gt;9,J1951&lt;&gt;99),IFERROR(VLOOKUP(A1951,'Health Total'!$A$2:$W$10000,18,0),"."),".")</f>
        <v>.</v>
      </c>
    </row>
    <row r="1952" spans="1:23" x14ac:dyDescent="0.2">
      <c r="A1952" s="1" t="str">
        <f t="shared" si="60"/>
        <v>2023|Waikato|Another gender / He ira kÄ“ anÅ</v>
      </c>
      <c r="B1952" t="s">
        <v>20</v>
      </c>
      <c r="C1952" t="s">
        <v>21</v>
      </c>
      <c r="D1952" t="s">
        <v>22</v>
      </c>
      <c r="E1952" t="s">
        <v>23</v>
      </c>
      <c r="F1952">
        <v>2023</v>
      </c>
      <c r="G1952">
        <v>2023</v>
      </c>
      <c r="H1952">
        <v>200</v>
      </c>
      <c r="I1952" t="s">
        <v>166</v>
      </c>
      <c r="J1952">
        <v>9</v>
      </c>
      <c r="K1952" t="s">
        <v>25</v>
      </c>
      <c r="L1952">
        <v>99</v>
      </c>
      <c r="M1952" t="s">
        <v>26</v>
      </c>
      <c r="N1952">
        <v>99</v>
      </c>
      <c r="O1952" t="s">
        <v>27</v>
      </c>
      <c r="P1952">
        <v>3</v>
      </c>
      <c r="Q1952" t="s">
        <v>28</v>
      </c>
      <c r="R1952">
        <v>102</v>
      </c>
      <c r="V1952" s="3" t="str">
        <f t="shared" si="61"/>
        <v>.</v>
      </c>
      <c r="W1952" s="3" t="str">
        <f>IF(AND(T1952&lt;&gt;"_U",T1952&lt;&gt;"c",J1952&lt;&gt;9,J1952&lt;&gt;99),IFERROR(VLOOKUP(A1952,'Health Total'!$A$2:$W$10000,18,0),"."),".")</f>
        <v>.</v>
      </c>
    </row>
    <row r="1953" spans="1:23" x14ac:dyDescent="0.2">
      <c r="A1953" s="1" t="str">
        <f t="shared" si="60"/>
        <v>2023|Waikato|Total - gender</v>
      </c>
      <c r="B1953" t="s">
        <v>20</v>
      </c>
      <c r="C1953" t="s">
        <v>21</v>
      </c>
      <c r="D1953" t="s">
        <v>22</v>
      </c>
      <c r="E1953" t="s">
        <v>23</v>
      </c>
      <c r="F1953">
        <v>2023</v>
      </c>
      <c r="G1953">
        <v>2023</v>
      </c>
      <c r="H1953">
        <v>200</v>
      </c>
      <c r="I1953" t="s">
        <v>166</v>
      </c>
      <c r="J1953">
        <v>9</v>
      </c>
      <c r="K1953" t="s">
        <v>25</v>
      </c>
      <c r="L1953">
        <v>99</v>
      </c>
      <c r="M1953" t="s">
        <v>26</v>
      </c>
      <c r="N1953">
        <v>99</v>
      </c>
      <c r="O1953" t="s">
        <v>27</v>
      </c>
      <c r="P1953">
        <v>99</v>
      </c>
      <c r="Q1953" t="s">
        <v>42</v>
      </c>
      <c r="R1953">
        <v>16458</v>
      </c>
      <c r="V1953" s="3" t="str">
        <f t="shared" si="61"/>
        <v>.</v>
      </c>
      <c r="W1953" s="3" t="str">
        <f>IF(AND(T1953&lt;&gt;"_U",T1953&lt;&gt;"c",J1953&lt;&gt;9,J1953&lt;&gt;99),IFERROR(VLOOKUP(A1953,'Health Total'!$A$2:$W$10000,18,0),"."),".")</f>
        <v>.</v>
      </c>
    </row>
    <row r="1954" spans="1:23" x14ac:dyDescent="0.2">
      <c r="A1954" s="1" t="str">
        <f t="shared" si="60"/>
        <v>2023|Waikato|Male / TÄne</v>
      </c>
      <c r="B1954" t="s">
        <v>20</v>
      </c>
      <c r="C1954" t="s">
        <v>21</v>
      </c>
      <c r="D1954" t="s">
        <v>22</v>
      </c>
      <c r="E1954" t="s">
        <v>23</v>
      </c>
      <c r="F1954">
        <v>2023</v>
      </c>
      <c r="G1954">
        <v>2023</v>
      </c>
      <c r="H1954">
        <v>200</v>
      </c>
      <c r="I1954" t="s">
        <v>166</v>
      </c>
      <c r="J1954">
        <v>77</v>
      </c>
      <c r="K1954" t="s">
        <v>49</v>
      </c>
      <c r="L1954">
        <v>99</v>
      </c>
      <c r="M1954" t="s">
        <v>26</v>
      </c>
      <c r="N1954">
        <v>99</v>
      </c>
      <c r="O1954" t="s">
        <v>27</v>
      </c>
      <c r="P1954">
        <v>1</v>
      </c>
      <c r="Q1954" t="s">
        <v>34</v>
      </c>
      <c r="R1954">
        <v>160884</v>
      </c>
      <c r="V1954" s="3">
        <f t="shared" si="61"/>
        <v>100</v>
      </c>
      <c r="W1954" s="3">
        <f>IF(AND(T1954&lt;&gt;"_U",T1954&lt;&gt;"c",J1954&lt;&gt;9,J1954&lt;&gt;99),IFERROR(VLOOKUP(A1954,'Health Total'!$A$2:$W$10000,18,0),"."),".")</f>
        <v>160884</v>
      </c>
    </row>
    <row r="1955" spans="1:23" x14ac:dyDescent="0.2">
      <c r="A1955" s="1" t="str">
        <f t="shared" si="60"/>
        <v>2023|Waikato|Female / Wahine</v>
      </c>
      <c r="B1955" t="s">
        <v>20</v>
      </c>
      <c r="C1955" t="s">
        <v>21</v>
      </c>
      <c r="D1955" t="s">
        <v>22</v>
      </c>
      <c r="E1955" t="s">
        <v>23</v>
      </c>
      <c r="F1955">
        <v>2023</v>
      </c>
      <c r="G1955">
        <v>2023</v>
      </c>
      <c r="H1955">
        <v>200</v>
      </c>
      <c r="I1955" t="s">
        <v>166</v>
      </c>
      <c r="J1955">
        <v>77</v>
      </c>
      <c r="K1955" t="s">
        <v>49</v>
      </c>
      <c r="L1955">
        <v>99</v>
      </c>
      <c r="M1955" t="s">
        <v>26</v>
      </c>
      <c r="N1955">
        <v>99</v>
      </c>
      <c r="O1955" t="s">
        <v>27</v>
      </c>
      <c r="P1955">
        <v>2</v>
      </c>
      <c r="Q1955" t="s">
        <v>31</v>
      </c>
      <c r="R1955">
        <v>170910</v>
      </c>
      <c r="V1955" s="3">
        <f t="shared" si="61"/>
        <v>100</v>
      </c>
      <c r="W1955" s="3">
        <f>IF(AND(T1955&lt;&gt;"_U",T1955&lt;&gt;"c",J1955&lt;&gt;9,J1955&lt;&gt;99),IFERROR(VLOOKUP(A1955,'Health Total'!$A$2:$W$10000,18,0),"."),".")</f>
        <v>170910</v>
      </c>
    </row>
    <row r="1956" spans="1:23" x14ac:dyDescent="0.2">
      <c r="A1956" s="1" t="str">
        <f t="shared" si="60"/>
        <v>2023|Waikato|Another gender / He ira kÄ“ anÅ</v>
      </c>
      <c r="B1956" t="s">
        <v>20</v>
      </c>
      <c r="C1956" t="s">
        <v>21</v>
      </c>
      <c r="D1956" t="s">
        <v>22</v>
      </c>
      <c r="E1956" t="s">
        <v>23</v>
      </c>
      <c r="F1956">
        <v>2023</v>
      </c>
      <c r="G1956">
        <v>2023</v>
      </c>
      <c r="H1956">
        <v>200</v>
      </c>
      <c r="I1956" t="s">
        <v>166</v>
      </c>
      <c r="J1956">
        <v>77</v>
      </c>
      <c r="K1956" t="s">
        <v>49</v>
      </c>
      <c r="L1956">
        <v>99</v>
      </c>
      <c r="M1956" t="s">
        <v>26</v>
      </c>
      <c r="N1956">
        <v>99</v>
      </c>
      <c r="O1956" t="s">
        <v>27</v>
      </c>
      <c r="P1956">
        <v>3</v>
      </c>
      <c r="Q1956" t="s">
        <v>28</v>
      </c>
      <c r="R1956">
        <v>1173</v>
      </c>
      <c r="V1956" s="3">
        <f t="shared" si="61"/>
        <v>100</v>
      </c>
      <c r="W1956" s="3">
        <f>IF(AND(T1956&lt;&gt;"_U",T1956&lt;&gt;"c",J1956&lt;&gt;9,J1956&lt;&gt;99),IFERROR(VLOOKUP(A1956,'Health Total'!$A$2:$W$10000,18,0),"."),".")</f>
        <v>1173</v>
      </c>
    </row>
    <row r="1957" spans="1:23" x14ac:dyDescent="0.2">
      <c r="A1957" s="1" t="str">
        <f t="shared" si="60"/>
        <v>2023|Waikato|Total - gender</v>
      </c>
      <c r="B1957" t="s">
        <v>20</v>
      </c>
      <c r="C1957" t="s">
        <v>21</v>
      </c>
      <c r="D1957" t="s">
        <v>22</v>
      </c>
      <c r="E1957" t="s">
        <v>23</v>
      </c>
      <c r="F1957">
        <v>2023</v>
      </c>
      <c r="G1957">
        <v>2023</v>
      </c>
      <c r="H1957">
        <v>200</v>
      </c>
      <c r="I1957" t="s">
        <v>166</v>
      </c>
      <c r="J1957">
        <v>77</v>
      </c>
      <c r="K1957" t="s">
        <v>49</v>
      </c>
      <c r="L1957">
        <v>99</v>
      </c>
      <c r="M1957" t="s">
        <v>26</v>
      </c>
      <c r="N1957">
        <v>99</v>
      </c>
      <c r="O1957" t="s">
        <v>27</v>
      </c>
      <c r="P1957">
        <v>99</v>
      </c>
      <c r="Q1957" t="s">
        <v>42</v>
      </c>
      <c r="R1957">
        <v>332973</v>
      </c>
      <c r="V1957" s="3">
        <f t="shared" si="61"/>
        <v>100</v>
      </c>
      <c r="W1957" s="3">
        <f>IF(AND(T1957&lt;&gt;"_U",T1957&lt;&gt;"c",J1957&lt;&gt;9,J1957&lt;&gt;99),IFERROR(VLOOKUP(A1957,'Health Total'!$A$2:$W$10000,18,0),"."),".")</f>
        <v>332973</v>
      </c>
    </row>
    <row r="1958" spans="1:23" x14ac:dyDescent="0.2">
      <c r="A1958" s="1" t="str">
        <f t="shared" si="60"/>
        <v>2023|Waikato|Male / TÄne</v>
      </c>
      <c r="B1958" t="s">
        <v>20</v>
      </c>
      <c r="C1958" t="s">
        <v>21</v>
      </c>
      <c r="D1958" t="s">
        <v>22</v>
      </c>
      <c r="E1958" t="s">
        <v>23</v>
      </c>
      <c r="F1958">
        <v>2023</v>
      </c>
      <c r="G1958">
        <v>2023</v>
      </c>
      <c r="H1958">
        <v>200</v>
      </c>
      <c r="I1958" t="s">
        <v>166</v>
      </c>
      <c r="J1958">
        <v>99</v>
      </c>
      <c r="K1958" t="s">
        <v>47</v>
      </c>
      <c r="L1958">
        <v>99</v>
      </c>
      <c r="M1958" t="s">
        <v>26</v>
      </c>
      <c r="N1958">
        <v>99</v>
      </c>
      <c r="O1958" t="s">
        <v>27</v>
      </c>
      <c r="P1958">
        <v>1</v>
      </c>
      <c r="Q1958" t="s">
        <v>34</v>
      </c>
      <c r="R1958">
        <v>170817</v>
      </c>
      <c r="V1958" s="3" t="str">
        <f t="shared" si="61"/>
        <v>.</v>
      </c>
      <c r="W1958" s="3" t="str">
        <f>IF(AND(T1958&lt;&gt;"_U",T1958&lt;&gt;"c",J1958&lt;&gt;9,J1958&lt;&gt;99),IFERROR(VLOOKUP(A1958,'Health Total'!$A$2:$W$10000,18,0),"."),".")</f>
        <v>.</v>
      </c>
    </row>
    <row r="1959" spans="1:23" x14ac:dyDescent="0.2">
      <c r="A1959" s="1" t="str">
        <f t="shared" si="60"/>
        <v>2023|Waikato|Female / Wahine</v>
      </c>
      <c r="B1959" t="s">
        <v>20</v>
      </c>
      <c r="C1959" t="s">
        <v>21</v>
      </c>
      <c r="D1959" t="s">
        <v>22</v>
      </c>
      <c r="E1959" t="s">
        <v>23</v>
      </c>
      <c r="F1959">
        <v>2023</v>
      </c>
      <c r="G1959">
        <v>2023</v>
      </c>
      <c r="H1959">
        <v>200</v>
      </c>
      <c r="I1959" t="s">
        <v>166</v>
      </c>
      <c r="J1959">
        <v>99</v>
      </c>
      <c r="K1959" t="s">
        <v>47</v>
      </c>
      <c r="L1959">
        <v>99</v>
      </c>
      <c r="M1959" t="s">
        <v>26</v>
      </c>
      <c r="N1959">
        <v>99</v>
      </c>
      <c r="O1959" t="s">
        <v>27</v>
      </c>
      <c r="P1959">
        <v>2</v>
      </c>
      <c r="Q1959" t="s">
        <v>31</v>
      </c>
      <c r="R1959">
        <v>177339</v>
      </c>
      <c r="V1959" s="3" t="str">
        <f t="shared" si="61"/>
        <v>.</v>
      </c>
      <c r="W1959" s="3" t="str">
        <f>IF(AND(T1959&lt;&gt;"_U",T1959&lt;&gt;"c",J1959&lt;&gt;9,J1959&lt;&gt;99),IFERROR(VLOOKUP(A1959,'Health Total'!$A$2:$W$10000,18,0),"."),".")</f>
        <v>.</v>
      </c>
    </row>
    <row r="1960" spans="1:23" x14ac:dyDescent="0.2">
      <c r="A1960" s="1" t="str">
        <f t="shared" si="60"/>
        <v>2023|Waikato|Another gender / He ira kÄ“ anÅ</v>
      </c>
      <c r="B1960" t="s">
        <v>20</v>
      </c>
      <c r="C1960" t="s">
        <v>21</v>
      </c>
      <c r="D1960" t="s">
        <v>22</v>
      </c>
      <c r="E1960" t="s">
        <v>23</v>
      </c>
      <c r="F1960">
        <v>2023</v>
      </c>
      <c r="G1960">
        <v>2023</v>
      </c>
      <c r="H1960">
        <v>200</v>
      </c>
      <c r="I1960" t="s">
        <v>166</v>
      </c>
      <c r="J1960">
        <v>99</v>
      </c>
      <c r="K1960" t="s">
        <v>47</v>
      </c>
      <c r="L1960">
        <v>99</v>
      </c>
      <c r="M1960" t="s">
        <v>26</v>
      </c>
      <c r="N1960">
        <v>99</v>
      </c>
      <c r="O1960" t="s">
        <v>27</v>
      </c>
      <c r="P1960">
        <v>3</v>
      </c>
      <c r="Q1960" t="s">
        <v>28</v>
      </c>
      <c r="R1960">
        <v>1275</v>
      </c>
      <c r="V1960" s="3" t="str">
        <f t="shared" si="61"/>
        <v>.</v>
      </c>
      <c r="W1960" s="3" t="str">
        <f>IF(AND(T1960&lt;&gt;"_U",T1960&lt;&gt;"c",J1960&lt;&gt;9,J1960&lt;&gt;99),IFERROR(VLOOKUP(A1960,'Health Total'!$A$2:$W$10000,18,0),"."),".")</f>
        <v>.</v>
      </c>
    </row>
    <row r="1961" spans="1:23" x14ac:dyDescent="0.2">
      <c r="A1961" s="1" t="str">
        <f t="shared" si="60"/>
        <v>2023|Waikato|Total - gender</v>
      </c>
      <c r="B1961" t="s">
        <v>20</v>
      </c>
      <c r="C1961" t="s">
        <v>21</v>
      </c>
      <c r="D1961" t="s">
        <v>22</v>
      </c>
      <c r="E1961" t="s">
        <v>23</v>
      </c>
      <c r="F1961">
        <v>2023</v>
      </c>
      <c r="G1961">
        <v>2023</v>
      </c>
      <c r="H1961">
        <v>200</v>
      </c>
      <c r="I1961" t="s">
        <v>166</v>
      </c>
      <c r="J1961">
        <v>99</v>
      </c>
      <c r="K1961" t="s">
        <v>47</v>
      </c>
      <c r="L1961">
        <v>99</v>
      </c>
      <c r="M1961" t="s">
        <v>26</v>
      </c>
      <c r="N1961">
        <v>99</v>
      </c>
      <c r="O1961" t="s">
        <v>27</v>
      </c>
      <c r="P1961">
        <v>99</v>
      </c>
      <c r="Q1961" t="s">
        <v>42</v>
      </c>
      <c r="R1961">
        <v>349428</v>
      </c>
      <c r="V1961" s="3" t="str">
        <f t="shared" si="61"/>
        <v>.</v>
      </c>
      <c r="W1961" s="3" t="str">
        <f>IF(AND(T1961&lt;&gt;"_U",T1961&lt;&gt;"c",J1961&lt;&gt;9,J1961&lt;&gt;99),IFERROR(VLOOKUP(A1961,'Health Total'!$A$2:$W$10000,18,0),"."),".")</f>
        <v>.</v>
      </c>
    </row>
    <row r="1962" spans="1:23" x14ac:dyDescent="0.2">
      <c r="A1962" s="1" t="str">
        <f t="shared" si="60"/>
        <v>2023|Lakes|Male / TÄne</v>
      </c>
      <c r="B1962" t="s">
        <v>20</v>
      </c>
      <c r="C1962" t="s">
        <v>21</v>
      </c>
      <c r="D1962" t="s">
        <v>22</v>
      </c>
      <c r="E1962" t="s">
        <v>23</v>
      </c>
      <c r="F1962">
        <v>2023</v>
      </c>
      <c r="G1962">
        <v>2023</v>
      </c>
      <c r="H1962">
        <v>201</v>
      </c>
      <c r="I1962" t="s">
        <v>165</v>
      </c>
      <c r="J1962">
        <v>1</v>
      </c>
      <c r="K1962" t="s">
        <v>30</v>
      </c>
      <c r="L1962">
        <v>99</v>
      </c>
      <c r="M1962" t="s">
        <v>26</v>
      </c>
      <c r="N1962">
        <v>99</v>
      </c>
      <c r="O1962" t="s">
        <v>27</v>
      </c>
      <c r="P1962">
        <v>1</v>
      </c>
      <c r="Q1962" t="s">
        <v>34</v>
      </c>
      <c r="R1962">
        <v>18048</v>
      </c>
      <c r="V1962" s="3">
        <f t="shared" si="61"/>
        <v>44.23</v>
      </c>
      <c r="W1962" s="3">
        <f>IF(AND(T1962&lt;&gt;"_U",T1962&lt;&gt;"c",J1962&lt;&gt;9,J1962&lt;&gt;99),IFERROR(VLOOKUP(A1962,'Health Total'!$A$2:$W$10000,18,0),"."),".")</f>
        <v>40803</v>
      </c>
    </row>
    <row r="1963" spans="1:23" x14ac:dyDescent="0.2">
      <c r="A1963" s="1" t="str">
        <f t="shared" si="60"/>
        <v>2023|Lakes|Female / Wahine</v>
      </c>
      <c r="B1963" t="s">
        <v>20</v>
      </c>
      <c r="C1963" t="s">
        <v>21</v>
      </c>
      <c r="D1963" t="s">
        <v>22</v>
      </c>
      <c r="E1963" t="s">
        <v>23</v>
      </c>
      <c r="F1963">
        <v>2023</v>
      </c>
      <c r="G1963">
        <v>2023</v>
      </c>
      <c r="H1963">
        <v>201</v>
      </c>
      <c r="I1963" t="s">
        <v>165</v>
      </c>
      <c r="J1963">
        <v>1</v>
      </c>
      <c r="K1963" t="s">
        <v>30</v>
      </c>
      <c r="L1963">
        <v>99</v>
      </c>
      <c r="M1963" t="s">
        <v>26</v>
      </c>
      <c r="N1963">
        <v>99</v>
      </c>
      <c r="O1963" t="s">
        <v>27</v>
      </c>
      <c r="P1963">
        <v>2</v>
      </c>
      <c r="Q1963" t="s">
        <v>31</v>
      </c>
      <c r="R1963">
        <v>17859</v>
      </c>
      <c r="V1963" s="3">
        <f t="shared" si="61"/>
        <v>40.72</v>
      </c>
      <c r="W1963" s="3">
        <f>IF(AND(T1963&lt;&gt;"_U",T1963&lt;&gt;"c",J1963&lt;&gt;9,J1963&lt;&gt;99),IFERROR(VLOOKUP(A1963,'Health Total'!$A$2:$W$10000,18,0),"."),".")</f>
        <v>43860</v>
      </c>
    </row>
    <row r="1964" spans="1:23" x14ac:dyDescent="0.2">
      <c r="A1964" s="1" t="str">
        <f t="shared" si="60"/>
        <v>2023|Lakes|Another gender / He ira kÄ“ anÅ</v>
      </c>
      <c r="B1964" t="s">
        <v>20</v>
      </c>
      <c r="C1964" t="s">
        <v>21</v>
      </c>
      <c r="D1964" t="s">
        <v>22</v>
      </c>
      <c r="E1964" t="s">
        <v>23</v>
      </c>
      <c r="F1964">
        <v>2023</v>
      </c>
      <c r="G1964">
        <v>2023</v>
      </c>
      <c r="H1964">
        <v>201</v>
      </c>
      <c r="I1964" t="s">
        <v>165</v>
      </c>
      <c r="J1964">
        <v>1</v>
      </c>
      <c r="K1964" t="s">
        <v>30</v>
      </c>
      <c r="L1964">
        <v>99</v>
      </c>
      <c r="M1964" t="s">
        <v>26</v>
      </c>
      <c r="N1964">
        <v>99</v>
      </c>
      <c r="O1964" t="s">
        <v>27</v>
      </c>
      <c r="P1964">
        <v>3</v>
      </c>
      <c r="Q1964" t="s">
        <v>28</v>
      </c>
      <c r="R1964">
        <v>45</v>
      </c>
      <c r="V1964" s="3">
        <f t="shared" si="61"/>
        <v>18.29</v>
      </c>
      <c r="W1964" s="3">
        <f>IF(AND(T1964&lt;&gt;"_U",T1964&lt;&gt;"c",J1964&lt;&gt;9,J1964&lt;&gt;99),IFERROR(VLOOKUP(A1964,'Health Total'!$A$2:$W$10000,18,0),"."),".")</f>
        <v>246</v>
      </c>
    </row>
    <row r="1965" spans="1:23" x14ac:dyDescent="0.2">
      <c r="A1965" s="1" t="str">
        <f t="shared" si="60"/>
        <v>2023|Lakes|Total - gender</v>
      </c>
      <c r="B1965" t="s">
        <v>20</v>
      </c>
      <c r="C1965" t="s">
        <v>21</v>
      </c>
      <c r="D1965" t="s">
        <v>22</v>
      </c>
      <c r="E1965" t="s">
        <v>23</v>
      </c>
      <c r="F1965">
        <v>2023</v>
      </c>
      <c r="G1965">
        <v>2023</v>
      </c>
      <c r="H1965">
        <v>201</v>
      </c>
      <c r="I1965" t="s">
        <v>165</v>
      </c>
      <c r="J1965">
        <v>1</v>
      </c>
      <c r="K1965" t="s">
        <v>30</v>
      </c>
      <c r="L1965">
        <v>99</v>
      </c>
      <c r="M1965" t="s">
        <v>26</v>
      </c>
      <c r="N1965">
        <v>99</v>
      </c>
      <c r="O1965" t="s">
        <v>27</v>
      </c>
      <c r="P1965">
        <v>99</v>
      </c>
      <c r="Q1965" t="s">
        <v>42</v>
      </c>
      <c r="R1965">
        <v>35952</v>
      </c>
      <c r="V1965" s="3">
        <f t="shared" si="61"/>
        <v>42.34</v>
      </c>
      <c r="W1965" s="3">
        <f>IF(AND(T1965&lt;&gt;"_U",T1965&lt;&gt;"c",J1965&lt;&gt;9,J1965&lt;&gt;99),IFERROR(VLOOKUP(A1965,'Health Total'!$A$2:$W$10000,18,0),"."),".")</f>
        <v>84912</v>
      </c>
    </row>
    <row r="1966" spans="1:23" x14ac:dyDescent="0.2">
      <c r="A1966" s="1" t="str">
        <f t="shared" si="60"/>
        <v>2023|Lakes|Male / TÄne</v>
      </c>
      <c r="B1966" t="s">
        <v>20</v>
      </c>
      <c r="C1966" t="s">
        <v>21</v>
      </c>
      <c r="D1966" t="s">
        <v>22</v>
      </c>
      <c r="E1966" t="s">
        <v>23</v>
      </c>
      <c r="F1966">
        <v>2023</v>
      </c>
      <c r="G1966">
        <v>2023</v>
      </c>
      <c r="H1966">
        <v>201</v>
      </c>
      <c r="I1966" t="s">
        <v>165</v>
      </c>
      <c r="J1966">
        <v>2</v>
      </c>
      <c r="K1966" t="s">
        <v>41</v>
      </c>
      <c r="L1966">
        <v>99</v>
      </c>
      <c r="M1966" t="s">
        <v>26</v>
      </c>
      <c r="N1966">
        <v>99</v>
      </c>
      <c r="O1966" t="s">
        <v>27</v>
      </c>
      <c r="P1966">
        <v>1</v>
      </c>
      <c r="Q1966" t="s">
        <v>34</v>
      </c>
      <c r="R1966">
        <v>12</v>
      </c>
      <c r="V1966" s="3">
        <f t="shared" si="61"/>
        <v>0.03</v>
      </c>
      <c r="W1966" s="3">
        <f>IF(AND(T1966&lt;&gt;"_U",T1966&lt;&gt;"c",J1966&lt;&gt;9,J1966&lt;&gt;99),IFERROR(VLOOKUP(A1966,'Health Total'!$A$2:$W$10000,18,0),"."),".")</f>
        <v>40803</v>
      </c>
    </row>
    <row r="1967" spans="1:23" x14ac:dyDescent="0.2">
      <c r="A1967" s="1" t="str">
        <f t="shared" si="60"/>
        <v>2023|Lakes|Female / Wahine</v>
      </c>
      <c r="B1967" t="s">
        <v>20</v>
      </c>
      <c r="C1967" t="s">
        <v>21</v>
      </c>
      <c r="D1967" t="s">
        <v>22</v>
      </c>
      <c r="E1967" t="s">
        <v>23</v>
      </c>
      <c r="F1967">
        <v>2023</v>
      </c>
      <c r="G1967">
        <v>2023</v>
      </c>
      <c r="H1967">
        <v>201</v>
      </c>
      <c r="I1967" t="s">
        <v>165</v>
      </c>
      <c r="J1967">
        <v>2</v>
      </c>
      <c r="K1967" t="s">
        <v>41</v>
      </c>
      <c r="L1967">
        <v>99</v>
      </c>
      <c r="M1967" t="s">
        <v>26</v>
      </c>
      <c r="N1967">
        <v>99</v>
      </c>
      <c r="O1967" t="s">
        <v>27</v>
      </c>
      <c r="P1967">
        <v>2</v>
      </c>
      <c r="Q1967" t="s">
        <v>31</v>
      </c>
      <c r="R1967">
        <v>42</v>
      </c>
      <c r="V1967" s="3">
        <f t="shared" si="61"/>
        <v>0.1</v>
      </c>
      <c r="W1967" s="3">
        <f>IF(AND(T1967&lt;&gt;"_U",T1967&lt;&gt;"c",J1967&lt;&gt;9,J1967&lt;&gt;99),IFERROR(VLOOKUP(A1967,'Health Total'!$A$2:$W$10000,18,0),"."),".")</f>
        <v>43860</v>
      </c>
    </row>
    <row r="1968" spans="1:23" x14ac:dyDescent="0.2">
      <c r="A1968" s="1" t="str">
        <f t="shared" si="60"/>
        <v>2023|Lakes|Another gender / He ira kÄ“ anÅ</v>
      </c>
      <c r="B1968" t="s">
        <v>20</v>
      </c>
      <c r="C1968" t="s">
        <v>21</v>
      </c>
      <c r="D1968" t="s">
        <v>22</v>
      </c>
      <c r="E1968" t="s">
        <v>23</v>
      </c>
      <c r="F1968">
        <v>2023</v>
      </c>
      <c r="G1968">
        <v>2023</v>
      </c>
      <c r="H1968">
        <v>201</v>
      </c>
      <c r="I1968" t="s">
        <v>165</v>
      </c>
      <c r="J1968">
        <v>2</v>
      </c>
      <c r="K1968" t="s">
        <v>41</v>
      </c>
      <c r="L1968">
        <v>99</v>
      </c>
      <c r="M1968" t="s">
        <v>26</v>
      </c>
      <c r="N1968">
        <v>99</v>
      </c>
      <c r="O1968" t="s">
        <v>27</v>
      </c>
      <c r="P1968">
        <v>3</v>
      </c>
      <c r="Q1968" t="s">
        <v>28</v>
      </c>
      <c r="R1968">
        <v>0</v>
      </c>
      <c r="V1968" s="3">
        <f t="shared" si="61"/>
        <v>0</v>
      </c>
      <c r="W1968" s="3">
        <f>IF(AND(T1968&lt;&gt;"_U",T1968&lt;&gt;"c",J1968&lt;&gt;9,J1968&lt;&gt;99),IFERROR(VLOOKUP(A1968,'Health Total'!$A$2:$W$10000,18,0),"."),".")</f>
        <v>246</v>
      </c>
    </row>
    <row r="1969" spans="1:23" x14ac:dyDescent="0.2">
      <c r="A1969" s="1" t="str">
        <f t="shared" si="60"/>
        <v>2023|Lakes|Total - gender</v>
      </c>
      <c r="B1969" t="s">
        <v>20</v>
      </c>
      <c r="C1969" t="s">
        <v>21</v>
      </c>
      <c r="D1969" t="s">
        <v>22</v>
      </c>
      <c r="E1969" t="s">
        <v>23</v>
      </c>
      <c r="F1969">
        <v>2023</v>
      </c>
      <c r="G1969">
        <v>2023</v>
      </c>
      <c r="H1969">
        <v>201</v>
      </c>
      <c r="I1969" t="s">
        <v>165</v>
      </c>
      <c r="J1969">
        <v>2</v>
      </c>
      <c r="K1969" t="s">
        <v>41</v>
      </c>
      <c r="L1969">
        <v>99</v>
      </c>
      <c r="M1969" t="s">
        <v>26</v>
      </c>
      <c r="N1969">
        <v>99</v>
      </c>
      <c r="O1969" t="s">
        <v>27</v>
      </c>
      <c r="P1969">
        <v>99</v>
      </c>
      <c r="Q1969" t="s">
        <v>42</v>
      </c>
      <c r="R1969">
        <v>51</v>
      </c>
      <c r="V1969" s="3">
        <f t="shared" si="61"/>
        <v>0.06</v>
      </c>
      <c r="W1969" s="3">
        <f>IF(AND(T1969&lt;&gt;"_U",T1969&lt;&gt;"c",J1969&lt;&gt;9,J1969&lt;&gt;99),IFERROR(VLOOKUP(A1969,'Health Total'!$A$2:$W$10000,18,0),"."),".")</f>
        <v>84912</v>
      </c>
    </row>
    <row r="1970" spans="1:23" x14ac:dyDescent="0.2">
      <c r="A1970" s="1" t="str">
        <f t="shared" si="60"/>
        <v>2023|Lakes|Male / TÄne</v>
      </c>
      <c r="B1970" t="s">
        <v>20</v>
      </c>
      <c r="C1970" t="s">
        <v>21</v>
      </c>
      <c r="D1970" t="s">
        <v>22</v>
      </c>
      <c r="E1970" t="s">
        <v>23</v>
      </c>
      <c r="F1970">
        <v>2023</v>
      </c>
      <c r="G1970">
        <v>2023</v>
      </c>
      <c r="H1970">
        <v>201</v>
      </c>
      <c r="I1970" t="s">
        <v>165</v>
      </c>
      <c r="J1970">
        <v>3</v>
      </c>
      <c r="K1970" t="s">
        <v>39</v>
      </c>
      <c r="L1970">
        <v>99</v>
      </c>
      <c r="M1970" t="s">
        <v>26</v>
      </c>
      <c r="N1970">
        <v>99</v>
      </c>
      <c r="O1970" t="s">
        <v>27</v>
      </c>
      <c r="P1970">
        <v>1</v>
      </c>
      <c r="Q1970" t="s">
        <v>34</v>
      </c>
      <c r="R1970">
        <v>1158</v>
      </c>
      <c r="V1970" s="3">
        <f t="shared" si="61"/>
        <v>2.84</v>
      </c>
      <c r="W1970" s="3">
        <f>IF(AND(T1970&lt;&gt;"_U",T1970&lt;&gt;"c",J1970&lt;&gt;9,J1970&lt;&gt;99),IFERROR(VLOOKUP(A1970,'Health Total'!$A$2:$W$10000,18,0),"."),".")</f>
        <v>40803</v>
      </c>
    </row>
    <row r="1971" spans="1:23" x14ac:dyDescent="0.2">
      <c r="A1971" s="1" t="str">
        <f t="shared" si="60"/>
        <v>2023|Lakes|Female / Wahine</v>
      </c>
      <c r="B1971" t="s">
        <v>20</v>
      </c>
      <c r="C1971" t="s">
        <v>21</v>
      </c>
      <c r="D1971" t="s">
        <v>22</v>
      </c>
      <c r="E1971" t="s">
        <v>23</v>
      </c>
      <c r="F1971">
        <v>2023</v>
      </c>
      <c r="G1971">
        <v>2023</v>
      </c>
      <c r="H1971">
        <v>201</v>
      </c>
      <c r="I1971" t="s">
        <v>165</v>
      </c>
      <c r="J1971">
        <v>3</v>
      </c>
      <c r="K1971" t="s">
        <v>39</v>
      </c>
      <c r="L1971">
        <v>99</v>
      </c>
      <c r="M1971" t="s">
        <v>26</v>
      </c>
      <c r="N1971">
        <v>99</v>
      </c>
      <c r="O1971" t="s">
        <v>27</v>
      </c>
      <c r="P1971">
        <v>2</v>
      </c>
      <c r="Q1971" t="s">
        <v>31</v>
      </c>
      <c r="R1971">
        <v>1464</v>
      </c>
      <c r="V1971" s="3">
        <f t="shared" si="61"/>
        <v>3.34</v>
      </c>
      <c r="W1971" s="3">
        <f>IF(AND(T1971&lt;&gt;"_U",T1971&lt;&gt;"c",J1971&lt;&gt;9,J1971&lt;&gt;99),IFERROR(VLOOKUP(A1971,'Health Total'!$A$2:$W$10000,18,0),"."),".")</f>
        <v>43860</v>
      </c>
    </row>
    <row r="1972" spans="1:23" x14ac:dyDescent="0.2">
      <c r="A1972" s="1" t="str">
        <f t="shared" si="60"/>
        <v>2023|Lakes|Another gender / He ira kÄ“ anÅ</v>
      </c>
      <c r="B1972" t="s">
        <v>20</v>
      </c>
      <c r="C1972" t="s">
        <v>21</v>
      </c>
      <c r="D1972" t="s">
        <v>22</v>
      </c>
      <c r="E1972" t="s">
        <v>23</v>
      </c>
      <c r="F1972">
        <v>2023</v>
      </c>
      <c r="G1972">
        <v>2023</v>
      </c>
      <c r="H1972">
        <v>201</v>
      </c>
      <c r="I1972" t="s">
        <v>165</v>
      </c>
      <c r="J1972">
        <v>3</v>
      </c>
      <c r="K1972" t="s">
        <v>39</v>
      </c>
      <c r="L1972">
        <v>99</v>
      </c>
      <c r="M1972" t="s">
        <v>26</v>
      </c>
      <c r="N1972">
        <v>99</v>
      </c>
      <c r="O1972" t="s">
        <v>27</v>
      </c>
      <c r="P1972">
        <v>3</v>
      </c>
      <c r="Q1972" t="s">
        <v>28</v>
      </c>
      <c r="R1972">
        <v>9</v>
      </c>
      <c r="V1972" s="3">
        <f t="shared" si="61"/>
        <v>3.66</v>
      </c>
      <c r="W1972" s="3">
        <f>IF(AND(T1972&lt;&gt;"_U",T1972&lt;&gt;"c",J1972&lt;&gt;9,J1972&lt;&gt;99),IFERROR(VLOOKUP(A1972,'Health Total'!$A$2:$W$10000,18,0),"."),".")</f>
        <v>246</v>
      </c>
    </row>
    <row r="1973" spans="1:23" x14ac:dyDescent="0.2">
      <c r="A1973" s="1" t="str">
        <f t="shared" si="60"/>
        <v>2023|Lakes|Total - gender</v>
      </c>
      <c r="B1973" t="s">
        <v>20</v>
      </c>
      <c r="C1973" t="s">
        <v>21</v>
      </c>
      <c r="D1973" t="s">
        <v>22</v>
      </c>
      <c r="E1973" t="s">
        <v>23</v>
      </c>
      <c r="F1973">
        <v>2023</v>
      </c>
      <c r="G1973">
        <v>2023</v>
      </c>
      <c r="H1973">
        <v>201</v>
      </c>
      <c r="I1973" t="s">
        <v>165</v>
      </c>
      <c r="J1973">
        <v>3</v>
      </c>
      <c r="K1973" t="s">
        <v>39</v>
      </c>
      <c r="L1973">
        <v>99</v>
      </c>
      <c r="M1973" t="s">
        <v>26</v>
      </c>
      <c r="N1973">
        <v>99</v>
      </c>
      <c r="O1973" t="s">
        <v>27</v>
      </c>
      <c r="P1973">
        <v>99</v>
      </c>
      <c r="Q1973" t="s">
        <v>42</v>
      </c>
      <c r="R1973">
        <v>2631</v>
      </c>
      <c r="V1973" s="3">
        <f t="shared" si="61"/>
        <v>3.1</v>
      </c>
      <c r="W1973" s="3">
        <f>IF(AND(T1973&lt;&gt;"_U",T1973&lt;&gt;"c",J1973&lt;&gt;9,J1973&lt;&gt;99),IFERROR(VLOOKUP(A1973,'Health Total'!$A$2:$W$10000,18,0),"."),".")</f>
        <v>84912</v>
      </c>
    </row>
    <row r="1974" spans="1:23" x14ac:dyDescent="0.2">
      <c r="A1974" s="1" t="str">
        <f t="shared" si="60"/>
        <v>2023|Lakes|Male / TÄne</v>
      </c>
      <c r="B1974" t="s">
        <v>20</v>
      </c>
      <c r="C1974" t="s">
        <v>21</v>
      </c>
      <c r="D1974" t="s">
        <v>22</v>
      </c>
      <c r="E1974" t="s">
        <v>23</v>
      </c>
      <c r="F1974">
        <v>2023</v>
      </c>
      <c r="G1974">
        <v>2023</v>
      </c>
      <c r="H1974">
        <v>201</v>
      </c>
      <c r="I1974" t="s">
        <v>165</v>
      </c>
      <c r="J1974">
        <v>4</v>
      </c>
      <c r="K1974" t="s">
        <v>54</v>
      </c>
      <c r="L1974">
        <v>99</v>
      </c>
      <c r="M1974" t="s">
        <v>26</v>
      </c>
      <c r="N1974">
        <v>99</v>
      </c>
      <c r="O1974" t="s">
        <v>27</v>
      </c>
      <c r="P1974">
        <v>1</v>
      </c>
      <c r="Q1974" t="s">
        <v>34</v>
      </c>
      <c r="R1974">
        <v>3147</v>
      </c>
      <c r="V1974" s="3">
        <f t="shared" si="61"/>
        <v>7.71</v>
      </c>
      <c r="W1974" s="3">
        <f>IF(AND(T1974&lt;&gt;"_U",T1974&lt;&gt;"c",J1974&lt;&gt;9,J1974&lt;&gt;99),IFERROR(VLOOKUP(A1974,'Health Total'!$A$2:$W$10000,18,0),"."),".")</f>
        <v>40803</v>
      </c>
    </row>
    <row r="1975" spans="1:23" x14ac:dyDescent="0.2">
      <c r="A1975" s="1" t="str">
        <f t="shared" si="60"/>
        <v>2023|Lakes|Female / Wahine</v>
      </c>
      <c r="B1975" t="s">
        <v>20</v>
      </c>
      <c r="C1975" t="s">
        <v>21</v>
      </c>
      <c r="D1975" t="s">
        <v>22</v>
      </c>
      <c r="E1975" t="s">
        <v>23</v>
      </c>
      <c r="F1975">
        <v>2023</v>
      </c>
      <c r="G1975">
        <v>2023</v>
      </c>
      <c r="H1975">
        <v>201</v>
      </c>
      <c r="I1975" t="s">
        <v>165</v>
      </c>
      <c r="J1975">
        <v>4</v>
      </c>
      <c r="K1975" t="s">
        <v>54</v>
      </c>
      <c r="L1975">
        <v>99</v>
      </c>
      <c r="M1975" t="s">
        <v>26</v>
      </c>
      <c r="N1975">
        <v>99</v>
      </c>
      <c r="O1975" t="s">
        <v>27</v>
      </c>
      <c r="P1975">
        <v>2</v>
      </c>
      <c r="Q1975" t="s">
        <v>31</v>
      </c>
      <c r="R1975">
        <v>4140</v>
      </c>
      <c r="V1975" s="3">
        <f t="shared" si="61"/>
        <v>9.44</v>
      </c>
      <c r="W1975" s="3">
        <f>IF(AND(T1975&lt;&gt;"_U",T1975&lt;&gt;"c",J1975&lt;&gt;9,J1975&lt;&gt;99),IFERROR(VLOOKUP(A1975,'Health Total'!$A$2:$W$10000,18,0),"."),".")</f>
        <v>43860</v>
      </c>
    </row>
    <row r="1976" spans="1:23" x14ac:dyDescent="0.2">
      <c r="A1976" s="1" t="str">
        <f t="shared" si="60"/>
        <v>2023|Lakes|Another gender / He ira kÄ“ anÅ</v>
      </c>
      <c r="B1976" t="s">
        <v>20</v>
      </c>
      <c r="C1976" t="s">
        <v>21</v>
      </c>
      <c r="D1976" t="s">
        <v>22</v>
      </c>
      <c r="E1976" t="s">
        <v>23</v>
      </c>
      <c r="F1976">
        <v>2023</v>
      </c>
      <c r="G1976">
        <v>2023</v>
      </c>
      <c r="H1976">
        <v>201</v>
      </c>
      <c r="I1976" t="s">
        <v>165</v>
      </c>
      <c r="J1976">
        <v>4</v>
      </c>
      <c r="K1976" t="s">
        <v>54</v>
      </c>
      <c r="L1976">
        <v>99</v>
      </c>
      <c r="M1976" t="s">
        <v>26</v>
      </c>
      <c r="N1976">
        <v>99</v>
      </c>
      <c r="O1976" t="s">
        <v>27</v>
      </c>
      <c r="P1976">
        <v>3</v>
      </c>
      <c r="Q1976" t="s">
        <v>28</v>
      </c>
      <c r="R1976">
        <v>9</v>
      </c>
      <c r="V1976" s="3">
        <f t="shared" si="61"/>
        <v>3.66</v>
      </c>
      <c r="W1976" s="3">
        <f>IF(AND(T1976&lt;&gt;"_U",T1976&lt;&gt;"c",J1976&lt;&gt;9,J1976&lt;&gt;99),IFERROR(VLOOKUP(A1976,'Health Total'!$A$2:$W$10000,18,0),"."),".")</f>
        <v>246</v>
      </c>
    </row>
    <row r="1977" spans="1:23" x14ac:dyDescent="0.2">
      <c r="A1977" s="1" t="str">
        <f t="shared" si="60"/>
        <v>2023|Lakes|Total - gender</v>
      </c>
      <c r="B1977" t="s">
        <v>20</v>
      </c>
      <c r="C1977" t="s">
        <v>21</v>
      </c>
      <c r="D1977" t="s">
        <v>22</v>
      </c>
      <c r="E1977" t="s">
        <v>23</v>
      </c>
      <c r="F1977">
        <v>2023</v>
      </c>
      <c r="G1977">
        <v>2023</v>
      </c>
      <c r="H1977">
        <v>201</v>
      </c>
      <c r="I1977" t="s">
        <v>165</v>
      </c>
      <c r="J1977">
        <v>4</v>
      </c>
      <c r="K1977" t="s">
        <v>54</v>
      </c>
      <c r="L1977">
        <v>99</v>
      </c>
      <c r="M1977" t="s">
        <v>26</v>
      </c>
      <c r="N1977">
        <v>99</v>
      </c>
      <c r="O1977" t="s">
        <v>27</v>
      </c>
      <c r="P1977">
        <v>99</v>
      </c>
      <c r="Q1977" t="s">
        <v>42</v>
      </c>
      <c r="R1977">
        <v>7296</v>
      </c>
      <c r="V1977" s="3">
        <f t="shared" si="61"/>
        <v>8.59</v>
      </c>
      <c r="W1977" s="3">
        <f>IF(AND(T1977&lt;&gt;"_U",T1977&lt;&gt;"c",J1977&lt;&gt;9,J1977&lt;&gt;99),IFERROR(VLOOKUP(A1977,'Health Total'!$A$2:$W$10000,18,0),"."),".")</f>
        <v>84912</v>
      </c>
    </row>
    <row r="1978" spans="1:23" x14ac:dyDescent="0.2">
      <c r="A1978" s="1" t="str">
        <f t="shared" si="60"/>
        <v>2023|Lakes|Male / TÄne</v>
      </c>
      <c r="B1978" t="s">
        <v>20</v>
      </c>
      <c r="C1978" t="s">
        <v>21</v>
      </c>
      <c r="D1978" t="s">
        <v>22</v>
      </c>
      <c r="E1978" t="s">
        <v>23</v>
      </c>
      <c r="F1978">
        <v>2023</v>
      </c>
      <c r="G1978">
        <v>2023</v>
      </c>
      <c r="H1978">
        <v>201</v>
      </c>
      <c r="I1978" t="s">
        <v>165</v>
      </c>
      <c r="J1978">
        <v>5</v>
      </c>
      <c r="K1978" t="s">
        <v>33</v>
      </c>
      <c r="L1978">
        <v>99</v>
      </c>
      <c r="M1978" t="s">
        <v>26</v>
      </c>
      <c r="N1978">
        <v>99</v>
      </c>
      <c r="O1978" t="s">
        <v>27</v>
      </c>
      <c r="P1978">
        <v>1</v>
      </c>
      <c r="Q1978" t="s">
        <v>34</v>
      </c>
      <c r="R1978">
        <v>1236</v>
      </c>
      <c r="V1978" s="3">
        <f t="shared" si="61"/>
        <v>3.03</v>
      </c>
      <c r="W1978" s="3">
        <f>IF(AND(T1978&lt;&gt;"_U",T1978&lt;&gt;"c",J1978&lt;&gt;9,J1978&lt;&gt;99),IFERROR(VLOOKUP(A1978,'Health Total'!$A$2:$W$10000,18,0),"."),".")</f>
        <v>40803</v>
      </c>
    </row>
    <row r="1979" spans="1:23" x14ac:dyDescent="0.2">
      <c r="A1979" s="1" t="str">
        <f t="shared" si="60"/>
        <v>2023|Lakes|Female / Wahine</v>
      </c>
      <c r="B1979" t="s">
        <v>20</v>
      </c>
      <c r="C1979" t="s">
        <v>21</v>
      </c>
      <c r="D1979" t="s">
        <v>22</v>
      </c>
      <c r="E1979" t="s">
        <v>23</v>
      </c>
      <c r="F1979">
        <v>2023</v>
      </c>
      <c r="G1979">
        <v>2023</v>
      </c>
      <c r="H1979">
        <v>201</v>
      </c>
      <c r="I1979" t="s">
        <v>165</v>
      </c>
      <c r="J1979">
        <v>5</v>
      </c>
      <c r="K1979" t="s">
        <v>33</v>
      </c>
      <c r="L1979">
        <v>99</v>
      </c>
      <c r="M1979" t="s">
        <v>26</v>
      </c>
      <c r="N1979">
        <v>99</v>
      </c>
      <c r="O1979" t="s">
        <v>27</v>
      </c>
      <c r="P1979">
        <v>2</v>
      </c>
      <c r="Q1979" t="s">
        <v>31</v>
      </c>
      <c r="R1979">
        <v>3618</v>
      </c>
      <c r="V1979" s="3">
        <f t="shared" si="61"/>
        <v>8.25</v>
      </c>
      <c r="W1979" s="3">
        <f>IF(AND(T1979&lt;&gt;"_U",T1979&lt;&gt;"c",J1979&lt;&gt;9,J1979&lt;&gt;99),IFERROR(VLOOKUP(A1979,'Health Total'!$A$2:$W$10000,18,0),"."),".")</f>
        <v>43860</v>
      </c>
    </row>
    <row r="1980" spans="1:23" x14ac:dyDescent="0.2">
      <c r="A1980" s="1" t="str">
        <f t="shared" si="60"/>
        <v>2023|Lakes|Another gender / He ira kÄ“ anÅ</v>
      </c>
      <c r="B1980" t="s">
        <v>20</v>
      </c>
      <c r="C1980" t="s">
        <v>21</v>
      </c>
      <c r="D1980" t="s">
        <v>22</v>
      </c>
      <c r="E1980" t="s">
        <v>23</v>
      </c>
      <c r="F1980">
        <v>2023</v>
      </c>
      <c r="G1980">
        <v>2023</v>
      </c>
      <c r="H1980">
        <v>201</v>
      </c>
      <c r="I1980" t="s">
        <v>165</v>
      </c>
      <c r="J1980">
        <v>5</v>
      </c>
      <c r="K1980" t="s">
        <v>33</v>
      </c>
      <c r="L1980">
        <v>99</v>
      </c>
      <c r="M1980" t="s">
        <v>26</v>
      </c>
      <c r="N1980">
        <v>99</v>
      </c>
      <c r="O1980" t="s">
        <v>27</v>
      </c>
      <c r="P1980">
        <v>3</v>
      </c>
      <c r="Q1980" t="s">
        <v>28</v>
      </c>
      <c r="R1980">
        <v>6</v>
      </c>
      <c r="V1980" s="3">
        <f t="shared" si="61"/>
        <v>2.44</v>
      </c>
      <c r="W1980" s="3">
        <f>IF(AND(T1980&lt;&gt;"_U",T1980&lt;&gt;"c",J1980&lt;&gt;9,J1980&lt;&gt;99),IFERROR(VLOOKUP(A1980,'Health Total'!$A$2:$W$10000,18,0),"."),".")</f>
        <v>246</v>
      </c>
    </row>
    <row r="1981" spans="1:23" x14ac:dyDescent="0.2">
      <c r="A1981" s="1" t="str">
        <f t="shared" si="60"/>
        <v>2023|Lakes|Total - gender</v>
      </c>
      <c r="B1981" t="s">
        <v>20</v>
      </c>
      <c r="C1981" t="s">
        <v>21</v>
      </c>
      <c r="D1981" t="s">
        <v>22</v>
      </c>
      <c r="E1981" t="s">
        <v>23</v>
      </c>
      <c r="F1981">
        <v>2023</v>
      </c>
      <c r="G1981">
        <v>2023</v>
      </c>
      <c r="H1981">
        <v>201</v>
      </c>
      <c r="I1981" t="s">
        <v>165</v>
      </c>
      <c r="J1981">
        <v>5</v>
      </c>
      <c r="K1981" t="s">
        <v>33</v>
      </c>
      <c r="L1981">
        <v>99</v>
      </c>
      <c r="M1981" t="s">
        <v>26</v>
      </c>
      <c r="N1981">
        <v>99</v>
      </c>
      <c r="O1981" t="s">
        <v>27</v>
      </c>
      <c r="P1981">
        <v>99</v>
      </c>
      <c r="Q1981" t="s">
        <v>42</v>
      </c>
      <c r="R1981">
        <v>4860</v>
      </c>
      <c r="V1981" s="3">
        <f t="shared" si="61"/>
        <v>5.72</v>
      </c>
      <c r="W1981" s="3">
        <f>IF(AND(T1981&lt;&gt;"_U",T1981&lt;&gt;"c",J1981&lt;&gt;9,J1981&lt;&gt;99),IFERROR(VLOOKUP(A1981,'Health Total'!$A$2:$W$10000,18,0),"."),".")</f>
        <v>84912</v>
      </c>
    </row>
    <row r="1982" spans="1:23" x14ac:dyDescent="0.2">
      <c r="A1982" s="1" t="str">
        <f t="shared" si="60"/>
        <v>2023|Lakes|Male / TÄne</v>
      </c>
      <c r="B1982" t="s">
        <v>20</v>
      </c>
      <c r="C1982" t="s">
        <v>21</v>
      </c>
      <c r="D1982" t="s">
        <v>22</v>
      </c>
      <c r="E1982" t="s">
        <v>23</v>
      </c>
      <c r="F1982">
        <v>2023</v>
      </c>
      <c r="G1982">
        <v>2023</v>
      </c>
      <c r="H1982">
        <v>201</v>
      </c>
      <c r="I1982" t="s">
        <v>165</v>
      </c>
      <c r="J1982">
        <v>6</v>
      </c>
      <c r="K1982" t="s">
        <v>52</v>
      </c>
      <c r="L1982">
        <v>99</v>
      </c>
      <c r="M1982" t="s">
        <v>26</v>
      </c>
      <c r="N1982">
        <v>99</v>
      </c>
      <c r="O1982" t="s">
        <v>27</v>
      </c>
      <c r="P1982">
        <v>1</v>
      </c>
      <c r="Q1982" t="s">
        <v>34</v>
      </c>
      <c r="R1982">
        <v>17202</v>
      </c>
      <c r="V1982" s="3">
        <f t="shared" si="61"/>
        <v>42.16</v>
      </c>
      <c r="W1982" s="3">
        <f>IF(AND(T1982&lt;&gt;"_U",T1982&lt;&gt;"c",J1982&lt;&gt;9,J1982&lt;&gt;99),IFERROR(VLOOKUP(A1982,'Health Total'!$A$2:$W$10000,18,0),"."),".")</f>
        <v>40803</v>
      </c>
    </row>
    <row r="1983" spans="1:23" x14ac:dyDescent="0.2">
      <c r="A1983" s="1" t="str">
        <f t="shared" si="60"/>
        <v>2023|Lakes|Female / Wahine</v>
      </c>
      <c r="B1983" t="s">
        <v>20</v>
      </c>
      <c r="C1983" t="s">
        <v>21</v>
      </c>
      <c r="D1983" t="s">
        <v>22</v>
      </c>
      <c r="E1983" t="s">
        <v>23</v>
      </c>
      <c r="F1983">
        <v>2023</v>
      </c>
      <c r="G1983">
        <v>2023</v>
      </c>
      <c r="H1983">
        <v>201</v>
      </c>
      <c r="I1983" t="s">
        <v>165</v>
      </c>
      <c r="J1983">
        <v>6</v>
      </c>
      <c r="K1983" t="s">
        <v>52</v>
      </c>
      <c r="L1983">
        <v>99</v>
      </c>
      <c r="M1983" t="s">
        <v>26</v>
      </c>
      <c r="N1983">
        <v>99</v>
      </c>
      <c r="O1983" t="s">
        <v>27</v>
      </c>
      <c r="P1983">
        <v>2</v>
      </c>
      <c r="Q1983" t="s">
        <v>31</v>
      </c>
      <c r="R1983">
        <v>16737</v>
      </c>
      <c r="V1983" s="3">
        <f t="shared" si="61"/>
        <v>38.159999999999997</v>
      </c>
      <c r="W1983" s="3">
        <f>IF(AND(T1983&lt;&gt;"_U",T1983&lt;&gt;"c",J1983&lt;&gt;9,J1983&lt;&gt;99),IFERROR(VLOOKUP(A1983,'Health Total'!$A$2:$W$10000,18,0),"."),".")</f>
        <v>43860</v>
      </c>
    </row>
    <row r="1984" spans="1:23" x14ac:dyDescent="0.2">
      <c r="A1984" s="1" t="str">
        <f t="shared" si="60"/>
        <v>2023|Lakes|Another gender / He ira kÄ“ anÅ</v>
      </c>
      <c r="B1984" t="s">
        <v>20</v>
      </c>
      <c r="C1984" t="s">
        <v>21</v>
      </c>
      <c r="D1984" t="s">
        <v>22</v>
      </c>
      <c r="E1984" t="s">
        <v>23</v>
      </c>
      <c r="F1984">
        <v>2023</v>
      </c>
      <c r="G1984">
        <v>2023</v>
      </c>
      <c r="H1984">
        <v>201</v>
      </c>
      <c r="I1984" t="s">
        <v>165</v>
      </c>
      <c r="J1984">
        <v>6</v>
      </c>
      <c r="K1984" t="s">
        <v>52</v>
      </c>
      <c r="L1984">
        <v>99</v>
      </c>
      <c r="M1984" t="s">
        <v>26</v>
      </c>
      <c r="N1984">
        <v>99</v>
      </c>
      <c r="O1984" t="s">
        <v>27</v>
      </c>
      <c r="P1984">
        <v>3</v>
      </c>
      <c r="Q1984" t="s">
        <v>28</v>
      </c>
      <c r="R1984">
        <v>180</v>
      </c>
      <c r="V1984" s="3">
        <f t="shared" si="61"/>
        <v>73.17</v>
      </c>
      <c r="W1984" s="3">
        <f>IF(AND(T1984&lt;&gt;"_U",T1984&lt;&gt;"c",J1984&lt;&gt;9,J1984&lt;&gt;99),IFERROR(VLOOKUP(A1984,'Health Total'!$A$2:$W$10000,18,0),"."),".")</f>
        <v>246</v>
      </c>
    </row>
    <row r="1985" spans="1:23" x14ac:dyDescent="0.2">
      <c r="A1985" s="1" t="str">
        <f t="shared" si="60"/>
        <v>2023|Lakes|Total - gender</v>
      </c>
      <c r="B1985" t="s">
        <v>20</v>
      </c>
      <c r="C1985" t="s">
        <v>21</v>
      </c>
      <c r="D1985" t="s">
        <v>22</v>
      </c>
      <c r="E1985" t="s">
        <v>23</v>
      </c>
      <c r="F1985">
        <v>2023</v>
      </c>
      <c r="G1985">
        <v>2023</v>
      </c>
      <c r="H1985">
        <v>201</v>
      </c>
      <c r="I1985" t="s">
        <v>165</v>
      </c>
      <c r="J1985">
        <v>6</v>
      </c>
      <c r="K1985" t="s">
        <v>52</v>
      </c>
      <c r="L1985">
        <v>99</v>
      </c>
      <c r="M1985" t="s">
        <v>26</v>
      </c>
      <c r="N1985">
        <v>99</v>
      </c>
      <c r="O1985" t="s">
        <v>27</v>
      </c>
      <c r="P1985">
        <v>99</v>
      </c>
      <c r="Q1985" t="s">
        <v>42</v>
      </c>
      <c r="R1985">
        <v>34119</v>
      </c>
      <c r="V1985" s="3">
        <f t="shared" si="61"/>
        <v>40.18</v>
      </c>
      <c r="W1985" s="3">
        <f>IF(AND(T1985&lt;&gt;"_U",T1985&lt;&gt;"c",J1985&lt;&gt;9,J1985&lt;&gt;99),IFERROR(VLOOKUP(A1985,'Health Total'!$A$2:$W$10000,18,0),"."),".")</f>
        <v>84912</v>
      </c>
    </row>
    <row r="1986" spans="1:23" x14ac:dyDescent="0.2">
      <c r="A1986" s="1" t="str">
        <f t="shared" si="60"/>
        <v>2023|Lakes|Male / TÄne</v>
      </c>
      <c r="B1986" t="s">
        <v>20</v>
      </c>
      <c r="C1986" t="s">
        <v>21</v>
      </c>
      <c r="D1986" t="s">
        <v>22</v>
      </c>
      <c r="E1986" t="s">
        <v>23</v>
      </c>
      <c r="F1986">
        <v>2023</v>
      </c>
      <c r="G1986">
        <v>2023</v>
      </c>
      <c r="H1986">
        <v>201</v>
      </c>
      <c r="I1986" t="s">
        <v>165</v>
      </c>
      <c r="J1986">
        <v>9</v>
      </c>
      <c r="K1986" t="s">
        <v>25</v>
      </c>
      <c r="L1986">
        <v>99</v>
      </c>
      <c r="M1986" t="s">
        <v>26</v>
      </c>
      <c r="N1986">
        <v>99</v>
      </c>
      <c r="O1986" t="s">
        <v>27</v>
      </c>
      <c r="P1986">
        <v>1</v>
      </c>
      <c r="Q1986" t="s">
        <v>34</v>
      </c>
      <c r="R1986">
        <v>3453</v>
      </c>
      <c r="V1986" s="3" t="str">
        <f t="shared" si="61"/>
        <v>.</v>
      </c>
      <c r="W1986" s="3" t="str">
        <f>IF(AND(T1986&lt;&gt;"_U",T1986&lt;&gt;"c",J1986&lt;&gt;9,J1986&lt;&gt;99),IFERROR(VLOOKUP(A1986,'Health Total'!$A$2:$W$10000,18,0),"."),".")</f>
        <v>.</v>
      </c>
    </row>
    <row r="1987" spans="1:23" x14ac:dyDescent="0.2">
      <c r="A1987" s="1" t="str">
        <f t="shared" ref="A1987:A2050" si="62">G1987&amp;"|"&amp;I1987&amp;"|"&amp;Q1987</f>
        <v>2023|Lakes|Female / Wahine</v>
      </c>
      <c r="B1987" t="s">
        <v>20</v>
      </c>
      <c r="C1987" t="s">
        <v>21</v>
      </c>
      <c r="D1987" t="s">
        <v>22</v>
      </c>
      <c r="E1987" t="s">
        <v>23</v>
      </c>
      <c r="F1987">
        <v>2023</v>
      </c>
      <c r="G1987">
        <v>2023</v>
      </c>
      <c r="H1987">
        <v>201</v>
      </c>
      <c r="I1987" t="s">
        <v>165</v>
      </c>
      <c r="J1987">
        <v>9</v>
      </c>
      <c r="K1987" t="s">
        <v>25</v>
      </c>
      <c r="L1987">
        <v>99</v>
      </c>
      <c r="M1987" t="s">
        <v>26</v>
      </c>
      <c r="N1987">
        <v>99</v>
      </c>
      <c r="O1987" t="s">
        <v>27</v>
      </c>
      <c r="P1987">
        <v>2</v>
      </c>
      <c r="Q1987" t="s">
        <v>31</v>
      </c>
      <c r="R1987">
        <v>2370</v>
      </c>
      <c r="V1987" s="3" t="str">
        <f t="shared" ref="V1987:V2050" si="63">IF(T1987&lt;&gt;"_U",IFERROR((ROUND(R1987/W1987*100,2)),"."),".")</f>
        <v>.</v>
      </c>
      <c r="W1987" s="3" t="str">
        <f>IF(AND(T1987&lt;&gt;"_U",T1987&lt;&gt;"c",J1987&lt;&gt;9,J1987&lt;&gt;99),IFERROR(VLOOKUP(A1987,'Health Total'!$A$2:$W$10000,18,0),"."),".")</f>
        <v>.</v>
      </c>
    </row>
    <row r="1988" spans="1:23" x14ac:dyDescent="0.2">
      <c r="A1988" s="1" t="str">
        <f t="shared" si="62"/>
        <v>2023|Lakes|Another gender / He ira kÄ“ anÅ</v>
      </c>
      <c r="B1988" t="s">
        <v>20</v>
      </c>
      <c r="C1988" t="s">
        <v>21</v>
      </c>
      <c r="D1988" t="s">
        <v>22</v>
      </c>
      <c r="E1988" t="s">
        <v>23</v>
      </c>
      <c r="F1988">
        <v>2023</v>
      </c>
      <c r="G1988">
        <v>2023</v>
      </c>
      <c r="H1988">
        <v>201</v>
      </c>
      <c r="I1988" t="s">
        <v>165</v>
      </c>
      <c r="J1988">
        <v>9</v>
      </c>
      <c r="K1988" t="s">
        <v>25</v>
      </c>
      <c r="L1988">
        <v>99</v>
      </c>
      <c r="M1988" t="s">
        <v>26</v>
      </c>
      <c r="N1988">
        <v>99</v>
      </c>
      <c r="O1988" t="s">
        <v>27</v>
      </c>
      <c r="P1988">
        <v>3</v>
      </c>
      <c r="Q1988" t="s">
        <v>28</v>
      </c>
      <c r="R1988">
        <v>21</v>
      </c>
      <c r="V1988" s="3" t="str">
        <f t="shared" si="63"/>
        <v>.</v>
      </c>
      <c r="W1988" s="3" t="str">
        <f>IF(AND(T1988&lt;&gt;"_U",T1988&lt;&gt;"c",J1988&lt;&gt;9,J1988&lt;&gt;99),IFERROR(VLOOKUP(A1988,'Health Total'!$A$2:$W$10000,18,0),"."),".")</f>
        <v>.</v>
      </c>
    </row>
    <row r="1989" spans="1:23" x14ac:dyDescent="0.2">
      <c r="A1989" s="1" t="str">
        <f t="shared" si="62"/>
        <v>2023|Lakes|Total - gender</v>
      </c>
      <c r="B1989" t="s">
        <v>20</v>
      </c>
      <c r="C1989" t="s">
        <v>21</v>
      </c>
      <c r="D1989" t="s">
        <v>22</v>
      </c>
      <c r="E1989" t="s">
        <v>23</v>
      </c>
      <c r="F1989">
        <v>2023</v>
      </c>
      <c r="G1989">
        <v>2023</v>
      </c>
      <c r="H1989">
        <v>201</v>
      </c>
      <c r="I1989" t="s">
        <v>165</v>
      </c>
      <c r="J1989">
        <v>9</v>
      </c>
      <c r="K1989" t="s">
        <v>25</v>
      </c>
      <c r="L1989">
        <v>99</v>
      </c>
      <c r="M1989" t="s">
        <v>26</v>
      </c>
      <c r="N1989">
        <v>99</v>
      </c>
      <c r="O1989" t="s">
        <v>27</v>
      </c>
      <c r="P1989">
        <v>99</v>
      </c>
      <c r="Q1989" t="s">
        <v>42</v>
      </c>
      <c r="R1989">
        <v>5844</v>
      </c>
      <c r="V1989" s="3" t="str">
        <f t="shared" si="63"/>
        <v>.</v>
      </c>
      <c r="W1989" s="3" t="str">
        <f>IF(AND(T1989&lt;&gt;"_U",T1989&lt;&gt;"c",J1989&lt;&gt;9,J1989&lt;&gt;99),IFERROR(VLOOKUP(A1989,'Health Total'!$A$2:$W$10000,18,0),"."),".")</f>
        <v>.</v>
      </c>
    </row>
    <row r="1990" spans="1:23" x14ac:dyDescent="0.2">
      <c r="A1990" s="1" t="str">
        <f t="shared" si="62"/>
        <v>2023|Lakes|Male / TÄne</v>
      </c>
      <c r="B1990" t="s">
        <v>20</v>
      </c>
      <c r="C1990" t="s">
        <v>21</v>
      </c>
      <c r="D1990" t="s">
        <v>22</v>
      </c>
      <c r="E1990" t="s">
        <v>23</v>
      </c>
      <c r="F1990">
        <v>2023</v>
      </c>
      <c r="G1990">
        <v>2023</v>
      </c>
      <c r="H1990">
        <v>201</v>
      </c>
      <c r="I1990" t="s">
        <v>165</v>
      </c>
      <c r="J1990">
        <v>77</v>
      </c>
      <c r="K1990" t="s">
        <v>49</v>
      </c>
      <c r="L1990">
        <v>99</v>
      </c>
      <c r="M1990" t="s">
        <v>26</v>
      </c>
      <c r="N1990">
        <v>99</v>
      </c>
      <c r="O1990" t="s">
        <v>27</v>
      </c>
      <c r="P1990">
        <v>1</v>
      </c>
      <c r="Q1990" t="s">
        <v>34</v>
      </c>
      <c r="R1990">
        <v>40803</v>
      </c>
      <c r="V1990" s="3">
        <f t="shared" si="63"/>
        <v>100</v>
      </c>
      <c r="W1990" s="3">
        <f>IF(AND(T1990&lt;&gt;"_U",T1990&lt;&gt;"c",J1990&lt;&gt;9,J1990&lt;&gt;99),IFERROR(VLOOKUP(A1990,'Health Total'!$A$2:$W$10000,18,0),"."),".")</f>
        <v>40803</v>
      </c>
    </row>
    <row r="1991" spans="1:23" x14ac:dyDescent="0.2">
      <c r="A1991" s="1" t="str">
        <f t="shared" si="62"/>
        <v>2023|Lakes|Female / Wahine</v>
      </c>
      <c r="B1991" t="s">
        <v>20</v>
      </c>
      <c r="C1991" t="s">
        <v>21</v>
      </c>
      <c r="D1991" t="s">
        <v>22</v>
      </c>
      <c r="E1991" t="s">
        <v>23</v>
      </c>
      <c r="F1991">
        <v>2023</v>
      </c>
      <c r="G1991">
        <v>2023</v>
      </c>
      <c r="H1991">
        <v>201</v>
      </c>
      <c r="I1991" t="s">
        <v>165</v>
      </c>
      <c r="J1991">
        <v>77</v>
      </c>
      <c r="K1991" t="s">
        <v>49</v>
      </c>
      <c r="L1991">
        <v>99</v>
      </c>
      <c r="M1991" t="s">
        <v>26</v>
      </c>
      <c r="N1991">
        <v>99</v>
      </c>
      <c r="O1991" t="s">
        <v>27</v>
      </c>
      <c r="P1991">
        <v>2</v>
      </c>
      <c r="Q1991" t="s">
        <v>31</v>
      </c>
      <c r="R1991">
        <v>43860</v>
      </c>
      <c r="V1991" s="3">
        <f t="shared" si="63"/>
        <v>100</v>
      </c>
      <c r="W1991" s="3">
        <f>IF(AND(T1991&lt;&gt;"_U",T1991&lt;&gt;"c",J1991&lt;&gt;9,J1991&lt;&gt;99),IFERROR(VLOOKUP(A1991,'Health Total'!$A$2:$W$10000,18,0),"."),".")</f>
        <v>43860</v>
      </c>
    </row>
    <row r="1992" spans="1:23" x14ac:dyDescent="0.2">
      <c r="A1992" s="1" t="str">
        <f t="shared" si="62"/>
        <v>2023|Lakes|Another gender / He ira kÄ“ anÅ</v>
      </c>
      <c r="B1992" t="s">
        <v>20</v>
      </c>
      <c r="C1992" t="s">
        <v>21</v>
      </c>
      <c r="D1992" t="s">
        <v>22</v>
      </c>
      <c r="E1992" t="s">
        <v>23</v>
      </c>
      <c r="F1992">
        <v>2023</v>
      </c>
      <c r="G1992">
        <v>2023</v>
      </c>
      <c r="H1992">
        <v>201</v>
      </c>
      <c r="I1992" t="s">
        <v>165</v>
      </c>
      <c r="J1992">
        <v>77</v>
      </c>
      <c r="K1992" t="s">
        <v>49</v>
      </c>
      <c r="L1992">
        <v>99</v>
      </c>
      <c r="M1992" t="s">
        <v>26</v>
      </c>
      <c r="N1992">
        <v>99</v>
      </c>
      <c r="O1992" t="s">
        <v>27</v>
      </c>
      <c r="P1992">
        <v>3</v>
      </c>
      <c r="Q1992" t="s">
        <v>28</v>
      </c>
      <c r="R1992">
        <v>246</v>
      </c>
      <c r="V1992" s="3">
        <f t="shared" si="63"/>
        <v>100</v>
      </c>
      <c r="W1992" s="3">
        <f>IF(AND(T1992&lt;&gt;"_U",T1992&lt;&gt;"c",J1992&lt;&gt;9,J1992&lt;&gt;99),IFERROR(VLOOKUP(A1992,'Health Total'!$A$2:$W$10000,18,0),"."),".")</f>
        <v>246</v>
      </c>
    </row>
    <row r="1993" spans="1:23" x14ac:dyDescent="0.2">
      <c r="A1993" s="1" t="str">
        <f t="shared" si="62"/>
        <v>2023|Lakes|Total - gender</v>
      </c>
      <c r="B1993" t="s">
        <v>20</v>
      </c>
      <c r="C1993" t="s">
        <v>21</v>
      </c>
      <c r="D1993" t="s">
        <v>22</v>
      </c>
      <c r="E1993" t="s">
        <v>23</v>
      </c>
      <c r="F1993">
        <v>2023</v>
      </c>
      <c r="G1993">
        <v>2023</v>
      </c>
      <c r="H1993">
        <v>201</v>
      </c>
      <c r="I1993" t="s">
        <v>165</v>
      </c>
      <c r="J1993">
        <v>77</v>
      </c>
      <c r="K1993" t="s">
        <v>49</v>
      </c>
      <c r="L1993">
        <v>99</v>
      </c>
      <c r="M1993" t="s">
        <v>26</v>
      </c>
      <c r="N1993">
        <v>99</v>
      </c>
      <c r="O1993" t="s">
        <v>27</v>
      </c>
      <c r="P1993">
        <v>99</v>
      </c>
      <c r="Q1993" t="s">
        <v>42</v>
      </c>
      <c r="R1993">
        <v>84912</v>
      </c>
      <c r="V1993" s="3">
        <f t="shared" si="63"/>
        <v>100</v>
      </c>
      <c r="W1993" s="3">
        <f>IF(AND(T1993&lt;&gt;"_U",T1993&lt;&gt;"c",J1993&lt;&gt;9,J1993&lt;&gt;99),IFERROR(VLOOKUP(A1993,'Health Total'!$A$2:$W$10000,18,0),"."),".")</f>
        <v>84912</v>
      </c>
    </row>
    <row r="1994" spans="1:23" x14ac:dyDescent="0.2">
      <c r="A1994" s="1" t="str">
        <f t="shared" si="62"/>
        <v>2023|Lakes|Male / TÄne</v>
      </c>
      <c r="B1994" t="s">
        <v>20</v>
      </c>
      <c r="C1994" t="s">
        <v>21</v>
      </c>
      <c r="D1994" t="s">
        <v>22</v>
      </c>
      <c r="E1994" t="s">
        <v>23</v>
      </c>
      <c r="F1994">
        <v>2023</v>
      </c>
      <c r="G1994">
        <v>2023</v>
      </c>
      <c r="H1994">
        <v>201</v>
      </c>
      <c r="I1994" t="s">
        <v>165</v>
      </c>
      <c r="J1994">
        <v>99</v>
      </c>
      <c r="K1994" t="s">
        <v>47</v>
      </c>
      <c r="L1994">
        <v>99</v>
      </c>
      <c r="M1994" t="s">
        <v>26</v>
      </c>
      <c r="N1994">
        <v>99</v>
      </c>
      <c r="O1994" t="s">
        <v>27</v>
      </c>
      <c r="P1994">
        <v>1</v>
      </c>
      <c r="Q1994" t="s">
        <v>34</v>
      </c>
      <c r="R1994">
        <v>44256</v>
      </c>
      <c r="V1994" s="3" t="str">
        <f t="shared" si="63"/>
        <v>.</v>
      </c>
      <c r="W1994" s="3" t="str">
        <f>IF(AND(T1994&lt;&gt;"_U",T1994&lt;&gt;"c",J1994&lt;&gt;9,J1994&lt;&gt;99),IFERROR(VLOOKUP(A1994,'Health Total'!$A$2:$W$10000,18,0),"."),".")</f>
        <v>.</v>
      </c>
    </row>
    <row r="1995" spans="1:23" x14ac:dyDescent="0.2">
      <c r="A1995" s="1" t="str">
        <f t="shared" si="62"/>
        <v>2023|Lakes|Female / Wahine</v>
      </c>
      <c r="B1995" t="s">
        <v>20</v>
      </c>
      <c r="C1995" t="s">
        <v>21</v>
      </c>
      <c r="D1995" t="s">
        <v>22</v>
      </c>
      <c r="E1995" t="s">
        <v>23</v>
      </c>
      <c r="F1995">
        <v>2023</v>
      </c>
      <c r="G1995">
        <v>2023</v>
      </c>
      <c r="H1995">
        <v>201</v>
      </c>
      <c r="I1995" t="s">
        <v>165</v>
      </c>
      <c r="J1995">
        <v>99</v>
      </c>
      <c r="K1995" t="s">
        <v>47</v>
      </c>
      <c r="L1995">
        <v>99</v>
      </c>
      <c r="M1995" t="s">
        <v>26</v>
      </c>
      <c r="N1995">
        <v>99</v>
      </c>
      <c r="O1995" t="s">
        <v>27</v>
      </c>
      <c r="P1995">
        <v>2</v>
      </c>
      <c r="Q1995" t="s">
        <v>31</v>
      </c>
      <c r="R1995">
        <v>46230</v>
      </c>
      <c r="V1995" s="3" t="str">
        <f t="shared" si="63"/>
        <v>.</v>
      </c>
      <c r="W1995" s="3" t="str">
        <f>IF(AND(T1995&lt;&gt;"_U",T1995&lt;&gt;"c",J1995&lt;&gt;9,J1995&lt;&gt;99),IFERROR(VLOOKUP(A1995,'Health Total'!$A$2:$W$10000,18,0),"."),".")</f>
        <v>.</v>
      </c>
    </row>
    <row r="1996" spans="1:23" x14ac:dyDescent="0.2">
      <c r="A1996" s="1" t="str">
        <f t="shared" si="62"/>
        <v>2023|Lakes|Another gender / He ira kÄ“ anÅ</v>
      </c>
      <c r="B1996" t="s">
        <v>20</v>
      </c>
      <c r="C1996" t="s">
        <v>21</v>
      </c>
      <c r="D1996" t="s">
        <v>22</v>
      </c>
      <c r="E1996" t="s">
        <v>23</v>
      </c>
      <c r="F1996">
        <v>2023</v>
      </c>
      <c r="G1996">
        <v>2023</v>
      </c>
      <c r="H1996">
        <v>201</v>
      </c>
      <c r="I1996" t="s">
        <v>165</v>
      </c>
      <c r="J1996">
        <v>99</v>
      </c>
      <c r="K1996" t="s">
        <v>47</v>
      </c>
      <c r="L1996">
        <v>99</v>
      </c>
      <c r="M1996" t="s">
        <v>26</v>
      </c>
      <c r="N1996">
        <v>99</v>
      </c>
      <c r="O1996" t="s">
        <v>27</v>
      </c>
      <c r="P1996">
        <v>3</v>
      </c>
      <c r="Q1996" t="s">
        <v>28</v>
      </c>
      <c r="R1996">
        <v>267</v>
      </c>
      <c r="V1996" s="3" t="str">
        <f t="shared" si="63"/>
        <v>.</v>
      </c>
      <c r="W1996" s="3" t="str">
        <f>IF(AND(T1996&lt;&gt;"_U",T1996&lt;&gt;"c",J1996&lt;&gt;9,J1996&lt;&gt;99),IFERROR(VLOOKUP(A1996,'Health Total'!$A$2:$W$10000,18,0),"."),".")</f>
        <v>.</v>
      </c>
    </row>
    <row r="1997" spans="1:23" x14ac:dyDescent="0.2">
      <c r="A1997" s="1" t="str">
        <f t="shared" si="62"/>
        <v>2023|Lakes|Total - gender</v>
      </c>
      <c r="B1997" t="s">
        <v>20</v>
      </c>
      <c r="C1997" t="s">
        <v>21</v>
      </c>
      <c r="D1997" t="s">
        <v>22</v>
      </c>
      <c r="E1997" t="s">
        <v>23</v>
      </c>
      <c r="F1997">
        <v>2023</v>
      </c>
      <c r="G1997">
        <v>2023</v>
      </c>
      <c r="H1997">
        <v>201</v>
      </c>
      <c r="I1997" t="s">
        <v>165</v>
      </c>
      <c r="J1997">
        <v>99</v>
      </c>
      <c r="K1997" t="s">
        <v>47</v>
      </c>
      <c r="L1997">
        <v>99</v>
      </c>
      <c r="M1997" t="s">
        <v>26</v>
      </c>
      <c r="N1997">
        <v>99</v>
      </c>
      <c r="O1997" t="s">
        <v>27</v>
      </c>
      <c r="P1997">
        <v>99</v>
      </c>
      <c r="Q1997" t="s">
        <v>42</v>
      </c>
      <c r="R1997">
        <v>90753</v>
      </c>
      <c r="V1997" s="3" t="str">
        <f t="shared" si="63"/>
        <v>.</v>
      </c>
      <c r="W1997" s="3" t="str">
        <f>IF(AND(T1997&lt;&gt;"_U",T1997&lt;&gt;"c",J1997&lt;&gt;9,J1997&lt;&gt;99),IFERROR(VLOOKUP(A1997,'Health Total'!$A$2:$W$10000,18,0),"."),".")</f>
        <v>.</v>
      </c>
    </row>
    <row r="1998" spans="1:23" x14ac:dyDescent="0.2">
      <c r="A1998" s="1" t="str">
        <f t="shared" si="62"/>
        <v>2023|Bay of Plenty|Male / TÄne</v>
      </c>
      <c r="B1998" t="s">
        <v>20</v>
      </c>
      <c r="C1998" t="s">
        <v>21</v>
      </c>
      <c r="D1998" t="s">
        <v>22</v>
      </c>
      <c r="E1998" t="s">
        <v>23</v>
      </c>
      <c r="F1998">
        <v>2023</v>
      </c>
      <c r="G1998">
        <v>2023</v>
      </c>
      <c r="H1998">
        <v>202</v>
      </c>
      <c r="I1998" t="s">
        <v>164</v>
      </c>
      <c r="J1998">
        <v>1</v>
      </c>
      <c r="K1998" t="s">
        <v>30</v>
      </c>
      <c r="L1998">
        <v>99</v>
      </c>
      <c r="M1998" t="s">
        <v>26</v>
      </c>
      <c r="N1998">
        <v>99</v>
      </c>
      <c r="O1998" t="s">
        <v>27</v>
      </c>
      <c r="P1998">
        <v>1</v>
      </c>
      <c r="Q1998" t="s">
        <v>34</v>
      </c>
      <c r="R1998">
        <v>46614</v>
      </c>
      <c r="V1998" s="3">
        <f t="shared" si="63"/>
        <v>48.73</v>
      </c>
      <c r="W1998" s="3">
        <f>IF(AND(T1998&lt;&gt;"_U",T1998&lt;&gt;"c",J1998&lt;&gt;9,J1998&lt;&gt;99),IFERROR(VLOOKUP(A1998,'Health Total'!$A$2:$W$10000,18,0),"."),".")</f>
        <v>95649</v>
      </c>
    </row>
    <row r="1999" spans="1:23" x14ac:dyDescent="0.2">
      <c r="A1999" s="1" t="str">
        <f t="shared" si="62"/>
        <v>2023|Bay of Plenty|Female / Wahine</v>
      </c>
      <c r="B1999" t="s">
        <v>20</v>
      </c>
      <c r="C1999" t="s">
        <v>21</v>
      </c>
      <c r="D1999" t="s">
        <v>22</v>
      </c>
      <c r="E1999" t="s">
        <v>23</v>
      </c>
      <c r="F1999">
        <v>2023</v>
      </c>
      <c r="G1999">
        <v>2023</v>
      </c>
      <c r="H1999">
        <v>202</v>
      </c>
      <c r="I1999" t="s">
        <v>164</v>
      </c>
      <c r="J1999">
        <v>1</v>
      </c>
      <c r="K1999" t="s">
        <v>30</v>
      </c>
      <c r="L1999">
        <v>99</v>
      </c>
      <c r="M1999" t="s">
        <v>26</v>
      </c>
      <c r="N1999">
        <v>99</v>
      </c>
      <c r="O1999" t="s">
        <v>27</v>
      </c>
      <c r="P1999">
        <v>2</v>
      </c>
      <c r="Q1999" t="s">
        <v>31</v>
      </c>
      <c r="R1999">
        <v>46464</v>
      </c>
      <c r="V1999" s="3">
        <f t="shared" si="63"/>
        <v>44.33</v>
      </c>
      <c r="W1999" s="3">
        <f>IF(AND(T1999&lt;&gt;"_U",T1999&lt;&gt;"c",J1999&lt;&gt;9,J1999&lt;&gt;99),IFERROR(VLOOKUP(A1999,'Health Total'!$A$2:$W$10000,18,0),"."),".")</f>
        <v>104811</v>
      </c>
    </row>
    <row r="2000" spans="1:23" x14ac:dyDescent="0.2">
      <c r="A2000" s="1" t="str">
        <f t="shared" si="62"/>
        <v>2023|Bay of Plenty|Another gender / He ira kÄ“ anÅ</v>
      </c>
      <c r="B2000" t="s">
        <v>20</v>
      </c>
      <c r="C2000" t="s">
        <v>21</v>
      </c>
      <c r="D2000" t="s">
        <v>22</v>
      </c>
      <c r="E2000" t="s">
        <v>23</v>
      </c>
      <c r="F2000">
        <v>2023</v>
      </c>
      <c r="G2000">
        <v>2023</v>
      </c>
      <c r="H2000">
        <v>202</v>
      </c>
      <c r="I2000" t="s">
        <v>164</v>
      </c>
      <c r="J2000">
        <v>1</v>
      </c>
      <c r="K2000" t="s">
        <v>30</v>
      </c>
      <c r="L2000">
        <v>99</v>
      </c>
      <c r="M2000" t="s">
        <v>26</v>
      </c>
      <c r="N2000">
        <v>99</v>
      </c>
      <c r="O2000" t="s">
        <v>27</v>
      </c>
      <c r="P2000">
        <v>3</v>
      </c>
      <c r="Q2000" t="s">
        <v>28</v>
      </c>
      <c r="R2000">
        <v>111</v>
      </c>
      <c r="V2000" s="3">
        <f t="shared" si="63"/>
        <v>20.440000000000001</v>
      </c>
      <c r="W2000" s="3">
        <f>IF(AND(T2000&lt;&gt;"_U",T2000&lt;&gt;"c",J2000&lt;&gt;9,J2000&lt;&gt;99),IFERROR(VLOOKUP(A2000,'Health Total'!$A$2:$W$10000,18,0),"."),".")</f>
        <v>543</v>
      </c>
    </row>
    <row r="2001" spans="1:23" x14ac:dyDescent="0.2">
      <c r="A2001" s="1" t="str">
        <f t="shared" si="62"/>
        <v>2023|Bay of Plenty|Total - gender</v>
      </c>
      <c r="B2001" t="s">
        <v>20</v>
      </c>
      <c r="C2001" t="s">
        <v>21</v>
      </c>
      <c r="D2001" t="s">
        <v>22</v>
      </c>
      <c r="E2001" t="s">
        <v>23</v>
      </c>
      <c r="F2001">
        <v>2023</v>
      </c>
      <c r="G2001">
        <v>2023</v>
      </c>
      <c r="H2001">
        <v>202</v>
      </c>
      <c r="I2001" t="s">
        <v>164</v>
      </c>
      <c r="J2001">
        <v>1</v>
      </c>
      <c r="K2001" t="s">
        <v>30</v>
      </c>
      <c r="L2001">
        <v>99</v>
      </c>
      <c r="M2001" t="s">
        <v>26</v>
      </c>
      <c r="N2001">
        <v>99</v>
      </c>
      <c r="O2001" t="s">
        <v>27</v>
      </c>
      <c r="P2001">
        <v>99</v>
      </c>
      <c r="Q2001" t="s">
        <v>42</v>
      </c>
      <c r="R2001">
        <v>93186</v>
      </c>
      <c r="V2001" s="3">
        <f t="shared" si="63"/>
        <v>46.36</v>
      </c>
      <c r="W2001" s="3">
        <f>IF(AND(T2001&lt;&gt;"_U",T2001&lt;&gt;"c",J2001&lt;&gt;9,J2001&lt;&gt;99),IFERROR(VLOOKUP(A2001,'Health Total'!$A$2:$W$10000,18,0),"."),".")</f>
        <v>201006</v>
      </c>
    </row>
    <row r="2002" spans="1:23" x14ac:dyDescent="0.2">
      <c r="A2002" s="1" t="str">
        <f t="shared" si="62"/>
        <v>2023|Bay of Plenty|Male / TÄne</v>
      </c>
      <c r="B2002" t="s">
        <v>20</v>
      </c>
      <c r="C2002" t="s">
        <v>21</v>
      </c>
      <c r="D2002" t="s">
        <v>22</v>
      </c>
      <c r="E2002" t="s">
        <v>23</v>
      </c>
      <c r="F2002">
        <v>2023</v>
      </c>
      <c r="G2002">
        <v>2023</v>
      </c>
      <c r="H2002">
        <v>202</v>
      </c>
      <c r="I2002" t="s">
        <v>164</v>
      </c>
      <c r="J2002">
        <v>2</v>
      </c>
      <c r="K2002" t="s">
        <v>41</v>
      </c>
      <c r="L2002">
        <v>99</v>
      </c>
      <c r="M2002" t="s">
        <v>26</v>
      </c>
      <c r="N2002">
        <v>99</v>
      </c>
      <c r="O2002" t="s">
        <v>27</v>
      </c>
      <c r="P2002">
        <v>1</v>
      </c>
      <c r="Q2002" t="s">
        <v>34</v>
      </c>
      <c r="R2002">
        <v>42</v>
      </c>
      <c r="V2002" s="3">
        <f t="shared" si="63"/>
        <v>0.04</v>
      </c>
      <c r="W2002" s="3">
        <f>IF(AND(T2002&lt;&gt;"_U",T2002&lt;&gt;"c",J2002&lt;&gt;9,J2002&lt;&gt;99),IFERROR(VLOOKUP(A2002,'Health Total'!$A$2:$W$10000,18,0),"."),".")</f>
        <v>95649</v>
      </c>
    </row>
    <row r="2003" spans="1:23" x14ac:dyDescent="0.2">
      <c r="A2003" s="1" t="str">
        <f t="shared" si="62"/>
        <v>2023|Bay of Plenty|Female / Wahine</v>
      </c>
      <c r="B2003" t="s">
        <v>20</v>
      </c>
      <c r="C2003" t="s">
        <v>21</v>
      </c>
      <c r="D2003" t="s">
        <v>22</v>
      </c>
      <c r="E2003" t="s">
        <v>23</v>
      </c>
      <c r="F2003">
        <v>2023</v>
      </c>
      <c r="G2003">
        <v>2023</v>
      </c>
      <c r="H2003">
        <v>202</v>
      </c>
      <c r="I2003" t="s">
        <v>164</v>
      </c>
      <c r="J2003">
        <v>2</v>
      </c>
      <c r="K2003" t="s">
        <v>41</v>
      </c>
      <c r="L2003">
        <v>99</v>
      </c>
      <c r="M2003" t="s">
        <v>26</v>
      </c>
      <c r="N2003">
        <v>99</v>
      </c>
      <c r="O2003" t="s">
        <v>27</v>
      </c>
      <c r="P2003">
        <v>2</v>
      </c>
      <c r="Q2003" t="s">
        <v>31</v>
      </c>
      <c r="R2003">
        <v>60</v>
      </c>
      <c r="V2003" s="3">
        <f t="shared" si="63"/>
        <v>0.06</v>
      </c>
      <c r="W2003" s="3">
        <f>IF(AND(T2003&lt;&gt;"_U",T2003&lt;&gt;"c",J2003&lt;&gt;9,J2003&lt;&gt;99),IFERROR(VLOOKUP(A2003,'Health Total'!$A$2:$W$10000,18,0),"."),".")</f>
        <v>104811</v>
      </c>
    </row>
    <row r="2004" spans="1:23" x14ac:dyDescent="0.2">
      <c r="A2004" s="1" t="str">
        <f t="shared" si="62"/>
        <v>2023|Bay of Plenty|Another gender / He ira kÄ“ anÅ</v>
      </c>
      <c r="B2004" t="s">
        <v>20</v>
      </c>
      <c r="C2004" t="s">
        <v>21</v>
      </c>
      <c r="D2004" t="s">
        <v>22</v>
      </c>
      <c r="E2004" t="s">
        <v>23</v>
      </c>
      <c r="F2004">
        <v>2023</v>
      </c>
      <c r="G2004">
        <v>2023</v>
      </c>
      <c r="H2004">
        <v>202</v>
      </c>
      <c r="I2004" t="s">
        <v>164</v>
      </c>
      <c r="J2004">
        <v>2</v>
      </c>
      <c r="K2004" t="s">
        <v>41</v>
      </c>
      <c r="L2004">
        <v>99</v>
      </c>
      <c r="M2004" t="s">
        <v>26</v>
      </c>
      <c r="N2004">
        <v>99</v>
      </c>
      <c r="O2004" t="s">
        <v>27</v>
      </c>
      <c r="P2004">
        <v>3</v>
      </c>
      <c r="Q2004" t="s">
        <v>28</v>
      </c>
      <c r="R2004">
        <v>0</v>
      </c>
      <c r="V2004" s="3">
        <f t="shared" si="63"/>
        <v>0</v>
      </c>
      <c r="W2004" s="3">
        <f>IF(AND(T2004&lt;&gt;"_U",T2004&lt;&gt;"c",J2004&lt;&gt;9,J2004&lt;&gt;99),IFERROR(VLOOKUP(A2004,'Health Total'!$A$2:$W$10000,18,0),"."),".")</f>
        <v>543</v>
      </c>
    </row>
    <row r="2005" spans="1:23" x14ac:dyDescent="0.2">
      <c r="A2005" s="1" t="str">
        <f t="shared" si="62"/>
        <v>2023|Bay of Plenty|Total - gender</v>
      </c>
      <c r="B2005" t="s">
        <v>20</v>
      </c>
      <c r="C2005" t="s">
        <v>21</v>
      </c>
      <c r="D2005" t="s">
        <v>22</v>
      </c>
      <c r="E2005" t="s">
        <v>23</v>
      </c>
      <c r="F2005">
        <v>2023</v>
      </c>
      <c r="G2005">
        <v>2023</v>
      </c>
      <c r="H2005">
        <v>202</v>
      </c>
      <c r="I2005" t="s">
        <v>164</v>
      </c>
      <c r="J2005">
        <v>2</v>
      </c>
      <c r="K2005" t="s">
        <v>41</v>
      </c>
      <c r="L2005">
        <v>99</v>
      </c>
      <c r="M2005" t="s">
        <v>26</v>
      </c>
      <c r="N2005">
        <v>99</v>
      </c>
      <c r="O2005" t="s">
        <v>27</v>
      </c>
      <c r="P2005">
        <v>99</v>
      </c>
      <c r="Q2005" t="s">
        <v>42</v>
      </c>
      <c r="R2005">
        <v>105</v>
      </c>
      <c r="V2005" s="3">
        <f t="shared" si="63"/>
        <v>0.05</v>
      </c>
      <c r="W2005" s="3">
        <f>IF(AND(T2005&lt;&gt;"_U",T2005&lt;&gt;"c",J2005&lt;&gt;9,J2005&lt;&gt;99),IFERROR(VLOOKUP(A2005,'Health Total'!$A$2:$W$10000,18,0),"."),".")</f>
        <v>201006</v>
      </c>
    </row>
    <row r="2006" spans="1:23" x14ac:dyDescent="0.2">
      <c r="A2006" s="1" t="str">
        <f t="shared" si="62"/>
        <v>2023|Bay of Plenty|Male / TÄne</v>
      </c>
      <c r="B2006" t="s">
        <v>20</v>
      </c>
      <c r="C2006" t="s">
        <v>21</v>
      </c>
      <c r="D2006" t="s">
        <v>22</v>
      </c>
      <c r="E2006" t="s">
        <v>23</v>
      </c>
      <c r="F2006">
        <v>2023</v>
      </c>
      <c r="G2006">
        <v>2023</v>
      </c>
      <c r="H2006">
        <v>202</v>
      </c>
      <c r="I2006" t="s">
        <v>164</v>
      </c>
      <c r="J2006">
        <v>3</v>
      </c>
      <c r="K2006" t="s">
        <v>39</v>
      </c>
      <c r="L2006">
        <v>99</v>
      </c>
      <c r="M2006" t="s">
        <v>26</v>
      </c>
      <c r="N2006">
        <v>99</v>
      </c>
      <c r="O2006" t="s">
        <v>27</v>
      </c>
      <c r="P2006">
        <v>1</v>
      </c>
      <c r="Q2006" t="s">
        <v>34</v>
      </c>
      <c r="R2006">
        <v>2472</v>
      </c>
      <c r="V2006" s="3">
        <f t="shared" si="63"/>
        <v>2.58</v>
      </c>
      <c r="W2006" s="3">
        <f>IF(AND(T2006&lt;&gt;"_U",T2006&lt;&gt;"c",J2006&lt;&gt;9,J2006&lt;&gt;99),IFERROR(VLOOKUP(A2006,'Health Total'!$A$2:$W$10000,18,0),"."),".")</f>
        <v>95649</v>
      </c>
    </row>
    <row r="2007" spans="1:23" x14ac:dyDescent="0.2">
      <c r="A2007" s="1" t="str">
        <f t="shared" si="62"/>
        <v>2023|Bay of Plenty|Female / Wahine</v>
      </c>
      <c r="B2007" t="s">
        <v>20</v>
      </c>
      <c r="C2007" t="s">
        <v>21</v>
      </c>
      <c r="D2007" t="s">
        <v>22</v>
      </c>
      <c r="E2007" t="s">
        <v>23</v>
      </c>
      <c r="F2007">
        <v>2023</v>
      </c>
      <c r="G2007">
        <v>2023</v>
      </c>
      <c r="H2007">
        <v>202</v>
      </c>
      <c r="I2007" t="s">
        <v>164</v>
      </c>
      <c r="J2007">
        <v>3</v>
      </c>
      <c r="K2007" t="s">
        <v>39</v>
      </c>
      <c r="L2007">
        <v>99</v>
      </c>
      <c r="M2007" t="s">
        <v>26</v>
      </c>
      <c r="N2007">
        <v>99</v>
      </c>
      <c r="O2007" t="s">
        <v>27</v>
      </c>
      <c r="P2007">
        <v>2</v>
      </c>
      <c r="Q2007" t="s">
        <v>31</v>
      </c>
      <c r="R2007">
        <v>3348</v>
      </c>
      <c r="V2007" s="3">
        <f t="shared" si="63"/>
        <v>3.19</v>
      </c>
      <c r="W2007" s="3">
        <f>IF(AND(T2007&lt;&gt;"_U",T2007&lt;&gt;"c",J2007&lt;&gt;9,J2007&lt;&gt;99),IFERROR(VLOOKUP(A2007,'Health Total'!$A$2:$W$10000,18,0),"."),".")</f>
        <v>104811</v>
      </c>
    </row>
    <row r="2008" spans="1:23" x14ac:dyDescent="0.2">
      <c r="A2008" s="1" t="str">
        <f t="shared" si="62"/>
        <v>2023|Bay of Plenty|Another gender / He ira kÄ“ anÅ</v>
      </c>
      <c r="B2008" t="s">
        <v>20</v>
      </c>
      <c r="C2008" t="s">
        <v>21</v>
      </c>
      <c r="D2008" t="s">
        <v>22</v>
      </c>
      <c r="E2008" t="s">
        <v>23</v>
      </c>
      <c r="F2008">
        <v>2023</v>
      </c>
      <c r="G2008">
        <v>2023</v>
      </c>
      <c r="H2008">
        <v>202</v>
      </c>
      <c r="I2008" t="s">
        <v>164</v>
      </c>
      <c r="J2008">
        <v>3</v>
      </c>
      <c r="K2008" t="s">
        <v>39</v>
      </c>
      <c r="L2008">
        <v>99</v>
      </c>
      <c r="M2008" t="s">
        <v>26</v>
      </c>
      <c r="N2008">
        <v>99</v>
      </c>
      <c r="O2008" t="s">
        <v>27</v>
      </c>
      <c r="P2008">
        <v>3</v>
      </c>
      <c r="Q2008" t="s">
        <v>28</v>
      </c>
      <c r="R2008">
        <v>12</v>
      </c>
      <c r="V2008" s="3">
        <f t="shared" si="63"/>
        <v>2.21</v>
      </c>
      <c r="W2008" s="3">
        <f>IF(AND(T2008&lt;&gt;"_U",T2008&lt;&gt;"c",J2008&lt;&gt;9,J2008&lt;&gt;99),IFERROR(VLOOKUP(A2008,'Health Total'!$A$2:$W$10000,18,0),"."),".")</f>
        <v>543</v>
      </c>
    </row>
    <row r="2009" spans="1:23" x14ac:dyDescent="0.2">
      <c r="A2009" s="1" t="str">
        <f t="shared" si="62"/>
        <v>2023|Bay of Plenty|Total - gender</v>
      </c>
      <c r="B2009" t="s">
        <v>20</v>
      </c>
      <c r="C2009" t="s">
        <v>21</v>
      </c>
      <c r="D2009" t="s">
        <v>22</v>
      </c>
      <c r="E2009" t="s">
        <v>23</v>
      </c>
      <c r="F2009">
        <v>2023</v>
      </c>
      <c r="G2009">
        <v>2023</v>
      </c>
      <c r="H2009">
        <v>202</v>
      </c>
      <c r="I2009" t="s">
        <v>164</v>
      </c>
      <c r="J2009">
        <v>3</v>
      </c>
      <c r="K2009" t="s">
        <v>39</v>
      </c>
      <c r="L2009">
        <v>99</v>
      </c>
      <c r="M2009" t="s">
        <v>26</v>
      </c>
      <c r="N2009">
        <v>99</v>
      </c>
      <c r="O2009" t="s">
        <v>27</v>
      </c>
      <c r="P2009">
        <v>99</v>
      </c>
      <c r="Q2009" t="s">
        <v>42</v>
      </c>
      <c r="R2009">
        <v>5832</v>
      </c>
      <c r="V2009" s="3">
        <f t="shared" si="63"/>
        <v>2.9</v>
      </c>
      <c r="W2009" s="3">
        <f>IF(AND(T2009&lt;&gt;"_U",T2009&lt;&gt;"c",J2009&lt;&gt;9,J2009&lt;&gt;99),IFERROR(VLOOKUP(A2009,'Health Total'!$A$2:$W$10000,18,0),"."),".")</f>
        <v>201006</v>
      </c>
    </row>
    <row r="2010" spans="1:23" x14ac:dyDescent="0.2">
      <c r="A2010" s="1" t="str">
        <f t="shared" si="62"/>
        <v>2023|Bay of Plenty|Male / TÄne</v>
      </c>
      <c r="B2010" t="s">
        <v>20</v>
      </c>
      <c r="C2010" t="s">
        <v>21</v>
      </c>
      <c r="D2010" t="s">
        <v>22</v>
      </c>
      <c r="E2010" t="s">
        <v>23</v>
      </c>
      <c r="F2010">
        <v>2023</v>
      </c>
      <c r="G2010">
        <v>2023</v>
      </c>
      <c r="H2010">
        <v>202</v>
      </c>
      <c r="I2010" t="s">
        <v>164</v>
      </c>
      <c r="J2010">
        <v>4</v>
      </c>
      <c r="K2010" t="s">
        <v>54</v>
      </c>
      <c r="L2010">
        <v>99</v>
      </c>
      <c r="M2010" t="s">
        <v>26</v>
      </c>
      <c r="N2010">
        <v>99</v>
      </c>
      <c r="O2010" t="s">
        <v>27</v>
      </c>
      <c r="P2010">
        <v>1</v>
      </c>
      <c r="Q2010" t="s">
        <v>34</v>
      </c>
      <c r="R2010">
        <v>7494</v>
      </c>
      <c r="V2010" s="3">
        <f t="shared" si="63"/>
        <v>7.83</v>
      </c>
      <c r="W2010" s="3">
        <f>IF(AND(T2010&lt;&gt;"_U",T2010&lt;&gt;"c",J2010&lt;&gt;9,J2010&lt;&gt;99),IFERROR(VLOOKUP(A2010,'Health Total'!$A$2:$W$10000,18,0),"."),".")</f>
        <v>95649</v>
      </c>
    </row>
    <row r="2011" spans="1:23" x14ac:dyDescent="0.2">
      <c r="A2011" s="1" t="str">
        <f t="shared" si="62"/>
        <v>2023|Bay of Plenty|Female / Wahine</v>
      </c>
      <c r="B2011" t="s">
        <v>20</v>
      </c>
      <c r="C2011" t="s">
        <v>21</v>
      </c>
      <c r="D2011" t="s">
        <v>22</v>
      </c>
      <c r="E2011" t="s">
        <v>23</v>
      </c>
      <c r="F2011">
        <v>2023</v>
      </c>
      <c r="G2011">
        <v>2023</v>
      </c>
      <c r="H2011">
        <v>202</v>
      </c>
      <c r="I2011" t="s">
        <v>164</v>
      </c>
      <c r="J2011">
        <v>4</v>
      </c>
      <c r="K2011" t="s">
        <v>54</v>
      </c>
      <c r="L2011">
        <v>99</v>
      </c>
      <c r="M2011" t="s">
        <v>26</v>
      </c>
      <c r="N2011">
        <v>99</v>
      </c>
      <c r="O2011" t="s">
        <v>27</v>
      </c>
      <c r="P2011">
        <v>2</v>
      </c>
      <c r="Q2011" t="s">
        <v>31</v>
      </c>
      <c r="R2011">
        <v>10641</v>
      </c>
      <c r="V2011" s="3">
        <f t="shared" si="63"/>
        <v>10.15</v>
      </c>
      <c r="W2011" s="3">
        <f>IF(AND(T2011&lt;&gt;"_U",T2011&lt;&gt;"c",J2011&lt;&gt;9,J2011&lt;&gt;99),IFERROR(VLOOKUP(A2011,'Health Total'!$A$2:$W$10000,18,0),"."),".")</f>
        <v>104811</v>
      </c>
    </row>
    <row r="2012" spans="1:23" x14ac:dyDescent="0.2">
      <c r="A2012" s="1" t="str">
        <f t="shared" si="62"/>
        <v>2023|Bay of Plenty|Another gender / He ira kÄ“ anÅ</v>
      </c>
      <c r="B2012" t="s">
        <v>20</v>
      </c>
      <c r="C2012" t="s">
        <v>21</v>
      </c>
      <c r="D2012" t="s">
        <v>22</v>
      </c>
      <c r="E2012" t="s">
        <v>23</v>
      </c>
      <c r="F2012">
        <v>2023</v>
      </c>
      <c r="G2012">
        <v>2023</v>
      </c>
      <c r="H2012">
        <v>202</v>
      </c>
      <c r="I2012" t="s">
        <v>164</v>
      </c>
      <c r="J2012">
        <v>4</v>
      </c>
      <c r="K2012" t="s">
        <v>54</v>
      </c>
      <c r="L2012">
        <v>99</v>
      </c>
      <c r="M2012" t="s">
        <v>26</v>
      </c>
      <c r="N2012">
        <v>99</v>
      </c>
      <c r="O2012" t="s">
        <v>27</v>
      </c>
      <c r="P2012">
        <v>3</v>
      </c>
      <c r="Q2012" t="s">
        <v>28</v>
      </c>
      <c r="R2012">
        <v>42</v>
      </c>
      <c r="V2012" s="3">
        <f t="shared" si="63"/>
        <v>7.73</v>
      </c>
      <c r="W2012" s="3">
        <f>IF(AND(T2012&lt;&gt;"_U",T2012&lt;&gt;"c",J2012&lt;&gt;9,J2012&lt;&gt;99),IFERROR(VLOOKUP(A2012,'Health Total'!$A$2:$W$10000,18,0),"."),".")</f>
        <v>543</v>
      </c>
    </row>
    <row r="2013" spans="1:23" x14ac:dyDescent="0.2">
      <c r="A2013" s="1" t="str">
        <f t="shared" si="62"/>
        <v>2023|Bay of Plenty|Total - gender</v>
      </c>
      <c r="B2013" t="s">
        <v>20</v>
      </c>
      <c r="C2013" t="s">
        <v>21</v>
      </c>
      <c r="D2013" t="s">
        <v>22</v>
      </c>
      <c r="E2013" t="s">
        <v>23</v>
      </c>
      <c r="F2013">
        <v>2023</v>
      </c>
      <c r="G2013">
        <v>2023</v>
      </c>
      <c r="H2013">
        <v>202</v>
      </c>
      <c r="I2013" t="s">
        <v>164</v>
      </c>
      <c r="J2013">
        <v>4</v>
      </c>
      <c r="K2013" t="s">
        <v>54</v>
      </c>
      <c r="L2013">
        <v>99</v>
      </c>
      <c r="M2013" t="s">
        <v>26</v>
      </c>
      <c r="N2013">
        <v>99</v>
      </c>
      <c r="O2013" t="s">
        <v>27</v>
      </c>
      <c r="P2013">
        <v>99</v>
      </c>
      <c r="Q2013" t="s">
        <v>42</v>
      </c>
      <c r="R2013">
        <v>18177</v>
      </c>
      <c r="V2013" s="3">
        <f t="shared" si="63"/>
        <v>9.0399999999999991</v>
      </c>
      <c r="W2013" s="3">
        <f>IF(AND(T2013&lt;&gt;"_U",T2013&lt;&gt;"c",J2013&lt;&gt;9,J2013&lt;&gt;99),IFERROR(VLOOKUP(A2013,'Health Total'!$A$2:$W$10000,18,0),"."),".")</f>
        <v>201006</v>
      </c>
    </row>
    <row r="2014" spans="1:23" x14ac:dyDescent="0.2">
      <c r="A2014" s="1" t="str">
        <f t="shared" si="62"/>
        <v>2023|Bay of Plenty|Male / TÄne</v>
      </c>
      <c r="B2014" t="s">
        <v>20</v>
      </c>
      <c r="C2014" t="s">
        <v>21</v>
      </c>
      <c r="D2014" t="s">
        <v>22</v>
      </c>
      <c r="E2014" t="s">
        <v>23</v>
      </c>
      <c r="F2014">
        <v>2023</v>
      </c>
      <c r="G2014">
        <v>2023</v>
      </c>
      <c r="H2014">
        <v>202</v>
      </c>
      <c r="I2014" t="s">
        <v>164</v>
      </c>
      <c r="J2014">
        <v>5</v>
      </c>
      <c r="K2014" t="s">
        <v>33</v>
      </c>
      <c r="L2014">
        <v>99</v>
      </c>
      <c r="M2014" t="s">
        <v>26</v>
      </c>
      <c r="N2014">
        <v>99</v>
      </c>
      <c r="O2014" t="s">
        <v>27</v>
      </c>
      <c r="P2014">
        <v>1</v>
      </c>
      <c r="Q2014" t="s">
        <v>34</v>
      </c>
      <c r="R2014">
        <v>2826</v>
      </c>
      <c r="V2014" s="3">
        <f t="shared" si="63"/>
        <v>2.95</v>
      </c>
      <c r="W2014" s="3">
        <f>IF(AND(T2014&lt;&gt;"_U",T2014&lt;&gt;"c",J2014&lt;&gt;9,J2014&lt;&gt;99),IFERROR(VLOOKUP(A2014,'Health Total'!$A$2:$W$10000,18,0),"."),".")</f>
        <v>95649</v>
      </c>
    </row>
    <row r="2015" spans="1:23" x14ac:dyDescent="0.2">
      <c r="A2015" s="1" t="str">
        <f t="shared" si="62"/>
        <v>2023|Bay of Plenty|Female / Wahine</v>
      </c>
      <c r="B2015" t="s">
        <v>20</v>
      </c>
      <c r="C2015" t="s">
        <v>21</v>
      </c>
      <c r="D2015" t="s">
        <v>22</v>
      </c>
      <c r="E2015" t="s">
        <v>23</v>
      </c>
      <c r="F2015">
        <v>2023</v>
      </c>
      <c r="G2015">
        <v>2023</v>
      </c>
      <c r="H2015">
        <v>202</v>
      </c>
      <c r="I2015" t="s">
        <v>164</v>
      </c>
      <c r="J2015">
        <v>5</v>
      </c>
      <c r="K2015" t="s">
        <v>33</v>
      </c>
      <c r="L2015">
        <v>99</v>
      </c>
      <c r="M2015" t="s">
        <v>26</v>
      </c>
      <c r="N2015">
        <v>99</v>
      </c>
      <c r="O2015" t="s">
        <v>27</v>
      </c>
      <c r="P2015">
        <v>2</v>
      </c>
      <c r="Q2015" t="s">
        <v>31</v>
      </c>
      <c r="R2015">
        <v>9408</v>
      </c>
      <c r="V2015" s="3">
        <f t="shared" si="63"/>
        <v>8.98</v>
      </c>
      <c r="W2015" s="3">
        <f>IF(AND(T2015&lt;&gt;"_U",T2015&lt;&gt;"c",J2015&lt;&gt;9,J2015&lt;&gt;99),IFERROR(VLOOKUP(A2015,'Health Total'!$A$2:$W$10000,18,0),"."),".")</f>
        <v>104811</v>
      </c>
    </row>
    <row r="2016" spans="1:23" x14ac:dyDescent="0.2">
      <c r="A2016" s="1" t="str">
        <f t="shared" si="62"/>
        <v>2023|Bay of Plenty|Another gender / He ira kÄ“ anÅ</v>
      </c>
      <c r="B2016" t="s">
        <v>20</v>
      </c>
      <c r="C2016" t="s">
        <v>21</v>
      </c>
      <c r="D2016" t="s">
        <v>22</v>
      </c>
      <c r="E2016" t="s">
        <v>23</v>
      </c>
      <c r="F2016">
        <v>2023</v>
      </c>
      <c r="G2016">
        <v>2023</v>
      </c>
      <c r="H2016">
        <v>202</v>
      </c>
      <c r="I2016" t="s">
        <v>164</v>
      </c>
      <c r="J2016">
        <v>5</v>
      </c>
      <c r="K2016" t="s">
        <v>33</v>
      </c>
      <c r="L2016">
        <v>99</v>
      </c>
      <c r="M2016" t="s">
        <v>26</v>
      </c>
      <c r="N2016">
        <v>99</v>
      </c>
      <c r="O2016" t="s">
        <v>27</v>
      </c>
      <c r="P2016">
        <v>3</v>
      </c>
      <c r="Q2016" t="s">
        <v>28</v>
      </c>
      <c r="R2016">
        <v>6</v>
      </c>
      <c r="V2016" s="3">
        <f t="shared" si="63"/>
        <v>1.1000000000000001</v>
      </c>
      <c r="W2016" s="3">
        <f>IF(AND(T2016&lt;&gt;"_U",T2016&lt;&gt;"c",J2016&lt;&gt;9,J2016&lt;&gt;99),IFERROR(VLOOKUP(A2016,'Health Total'!$A$2:$W$10000,18,0),"."),".")</f>
        <v>543</v>
      </c>
    </row>
    <row r="2017" spans="1:23" x14ac:dyDescent="0.2">
      <c r="A2017" s="1" t="str">
        <f t="shared" si="62"/>
        <v>2023|Bay of Plenty|Total - gender</v>
      </c>
      <c r="B2017" t="s">
        <v>20</v>
      </c>
      <c r="C2017" t="s">
        <v>21</v>
      </c>
      <c r="D2017" t="s">
        <v>22</v>
      </c>
      <c r="E2017" t="s">
        <v>23</v>
      </c>
      <c r="F2017">
        <v>2023</v>
      </c>
      <c r="G2017">
        <v>2023</v>
      </c>
      <c r="H2017">
        <v>202</v>
      </c>
      <c r="I2017" t="s">
        <v>164</v>
      </c>
      <c r="J2017">
        <v>5</v>
      </c>
      <c r="K2017" t="s">
        <v>33</v>
      </c>
      <c r="L2017">
        <v>99</v>
      </c>
      <c r="M2017" t="s">
        <v>26</v>
      </c>
      <c r="N2017">
        <v>99</v>
      </c>
      <c r="O2017" t="s">
        <v>27</v>
      </c>
      <c r="P2017">
        <v>99</v>
      </c>
      <c r="Q2017" t="s">
        <v>42</v>
      </c>
      <c r="R2017">
        <v>12243</v>
      </c>
      <c r="V2017" s="3">
        <f t="shared" si="63"/>
        <v>6.09</v>
      </c>
      <c r="W2017" s="3">
        <f>IF(AND(T2017&lt;&gt;"_U",T2017&lt;&gt;"c",J2017&lt;&gt;9,J2017&lt;&gt;99),IFERROR(VLOOKUP(A2017,'Health Total'!$A$2:$W$10000,18,0),"."),".")</f>
        <v>201006</v>
      </c>
    </row>
    <row r="2018" spans="1:23" x14ac:dyDescent="0.2">
      <c r="A2018" s="1" t="str">
        <f t="shared" si="62"/>
        <v>2023|Bay of Plenty|Male / TÄne</v>
      </c>
      <c r="B2018" t="s">
        <v>20</v>
      </c>
      <c r="C2018" t="s">
        <v>21</v>
      </c>
      <c r="D2018" t="s">
        <v>22</v>
      </c>
      <c r="E2018" t="s">
        <v>23</v>
      </c>
      <c r="F2018">
        <v>2023</v>
      </c>
      <c r="G2018">
        <v>2023</v>
      </c>
      <c r="H2018">
        <v>202</v>
      </c>
      <c r="I2018" t="s">
        <v>164</v>
      </c>
      <c r="J2018">
        <v>6</v>
      </c>
      <c r="K2018" t="s">
        <v>52</v>
      </c>
      <c r="L2018">
        <v>99</v>
      </c>
      <c r="M2018" t="s">
        <v>26</v>
      </c>
      <c r="N2018">
        <v>99</v>
      </c>
      <c r="O2018" t="s">
        <v>27</v>
      </c>
      <c r="P2018">
        <v>1</v>
      </c>
      <c r="Q2018" t="s">
        <v>34</v>
      </c>
      <c r="R2018">
        <v>36201</v>
      </c>
      <c r="V2018" s="3">
        <f t="shared" si="63"/>
        <v>37.85</v>
      </c>
      <c r="W2018" s="3">
        <f>IF(AND(T2018&lt;&gt;"_U",T2018&lt;&gt;"c",J2018&lt;&gt;9,J2018&lt;&gt;99),IFERROR(VLOOKUP(A2018,'Health Total'!$A$2:$W$10000,18,0),"."),".")</f>
        <v>95649</v>
      </c>
    </row>
    <row r="2019" spans="1:23" x14ac:dyDescent="0.2">
      <c r="A2019" s="1" t="str">
        <f t="shared" si="62"/>
        <v>2023|Bay of Plenty|Female / Wahine</v>
      </c>
      <c r="B2019" t="s">
        <v>20</v>
      </c>
      <c r="C2019" t="s">
        <v>21</v>
      </c>
      <c r="D2019" t="s">
        <v>22</v>
      </c>
      <c r="E2019" t="s">
        <v>23</v>
      </c>
      <c r="F2019">
        <v>2023</v>
      </c>
      <c r="G2019">
        <v>2023</v>
      </c>
      <c r="H2019">
        <v>202</v>
      </c>
      <c r="I2019" t="s">
        <v>164</v>
      </c>
      <c r="J2019">
        <v>6</v>
      </c>
      <c r="K2019" t="s">
        <v>52</v>
      </c>
      <c r="L2019">
        <v>99</v>
      </c>
      <c r="M2019" t="s">
        <v>26</v>
      </c>
      <c r="N2019">
        <v>99</v>
      </c>
      <c r="O2019" t="s">
        <v>27</v>
      </c>
      <c r="P2019">
        <v>2</v>
      </c>
      <c r="Q2019" t="s">
        <v>31</v>
      </c>
      <c r="R2019">
        <v>34887</v>
      </c>
      <c r="V2019" s="3">
        <f t="shared" si="63"/>
        <v>33.29</v>
      </c>
      <c r="W2019" s="3">
        <f>IF(AND(T2019&lt;&gt;"_U",T2019&lt;&gt;"c",J2019&lt;&gt;9,J2019&lt;&gt;99),IFERROR(VLOOKUP(A2019,'Health Total'!$A$2:$W$10000,18,0),"."),".")</f>
        <v>104811</v>
      </c>
    </row>
    <row r="2020" spans="1:23" x14ac:dyDescent="0.2">
      <c r="A2020" s="1" t="str">
        <f t="shared" si="62"/>
        <v>2023|Bay of Plenty|Another gender / He ira kÄ“ anÅ</v>
      </c>
      <c r="B2020" t="s">
        <v>20</v>
      </c>
      <c r="C2020" t="s">
        <v>21</v>
      </c>
      <c r="D2020" t="s">
        <v>22</v>
      </c>
      <c r="E2020" t="s">
        <v>23</v>
      </c>
      <c r="F2020">
        <v>2023</v>
      </c>
      <c r="G2020">
        <v>2023</v>
      </c>
      <c r="H2020">
        <v>202</v>
      </c>
      <c r="I2020" t="s">
        <v>164</v>
      </c>
      <c r="J2020">
        <v>6</v>
      </c>
      <c r="K2020" t="s">
        <v>52</v>
      </c>
      <c r="L2020">
        <v>99</v>
      </c>
      <c r="M2020" t="s">
        <v>26</v>
      </c>
      <c r="N2020">
        <v>99</v>
      </c>
      <c r="O2020" t="s">
        <v>27</v>
      </c>
      <c r="P2020">
        <v>3</v>
      </c>
      <c r="Q2020" t="s">
        <v>28</v>
      </c>
      <c r="R2020">
        <v>369</v>
      </c>
      <c r="V2020" s="3">
        <f t="shared" si="63"/>
        <v>67.959999999999994</v>
      </c>
      <c r="W2020" s="3">
        <f>IF(AND(T2020&lt;&gt;"_U",T2020&lt;&gt;"c",J2020&lt;&gt;9,J2020&lt;&gt;99),IFERROR(VLOOKUP(A2020,'Health Total'!$A$2:$W$10000,18,0),"."),".")</f>
        <v>543</v>
      </c>
    </row>
    <row r="2021" spans="1:23" x14ac:dyDescent="0.2">
      <c r="A2021" s="1" t="str">
        <f t="shared" si="62"/>
        <v>2023|Bay of Plenty|Total - gender</v>
      </c>
      <c r="B2021" t="s">
        <v>20</v>
      </c>
      <c r="C2021" t="s">
        <v>21</v>
      </c>
      <c r="D2021" t="s">
        <v>22</v>
      </c>
      <c r="E2021" t="s">
        <v>23</v>
      </c>
      <c r="F2021">
        <v>2023</v>
      </c>
      <c r="G2021">
        <v>2023</v>
      </c>
      <c r="H2021">
        <v>202</v>
      </c>
      <c r="I2021" t="s">
        <v>164</v>
      </c>
      <c r="J2021">
        <v>6</v>
      </c>
      <c r="K2021" t="s">
        <v>52</v>
      </c>
      <c r="L2021">
        <v>99</v>
      </c>
      <c r="M2021" t="s">
        <v>26</v>
      </c>
      <c r="N2021">
        <v>99</v>
      </c>
      <c r="O2021" t="s">
        <v>27</v>
      </c>
      <c r="P2021">
        <v>99</v>
      </c>
      <c r="Q2021" t="s">
        <v>42</v>
      </c>
      <c r="R2021">
        <v>71460</v>
      </c>
      <c r="V2021" s="3">
        <f t="shared" si="63"/>
        <v>35.549999999999997</v>
      </c>
      <c r="W2021" s="3">
        <f>IF(AND(T2021&lt;&gt;"_U",T2021&lt;&gt;"c",J2021&lt;&gt;9,J2021&lt;&gt;99),IFERROR(VLOOKUP(A2021,'Health Total'!$A$2:$W$10000,18,0),"."),".")</f>
        <v>201006</v>
      </c>
    </row>
    <row r="2022" spans="1:23" x14ac:dyDescent="0.2">
      <c r="A2022" s="1" t="str">
        <f t="shared" si="62"/>
        <v>2023|Bay of Plenty|Male / TÄne</v>
      </c>
      <c r="B2022" t="s">
        <v>20</v>
      </c>
      <c r="C2022" t="s">
        <v>21</v>
      </c>
      <c r="D2022" t="s">
        <v>22</v>
      </c>
      <c r="E2022" t="s">
        <v>23</v>
      </c>
      <c r="F2022">
        <v>2023</v>
      </c>
      <c r="G2022">
        <v>2023</v>
      </c>
      <c r="H2022">
        <v>202</v>
      </c>
      <c r="I2022" t="s">
        <v>164</v>
      </c>
      <c r="J2022">
        <v>9</v>
      </c>
      <c r="K2022" t="s">
        <v>25</v>
      </c>
      <c r="L2022">
        <v>99</v>
      </c>
      <c r="M2022" t="s">
        <v>26</v>
      </c>
      <c r="N2022">
        <v>99</v>
      </c>
      <c r="O2022" t="s">
        <v>27</v>
      </c>
      <c r="P2022">
        <v>1</v>
      </c>
      <c r="Q2022" t="s">
        <v>34</v>
      </c>
      <c r="R2022">
        <v>6768</v>
      </c>
      <c r="V2022" s="3" t="str">
        <f t="shared" si="63"/>
        <v>.</v>
      </c>
      <c r="W2022" s="3" t="str">
        <f>IF(AND(T2022&lt;&gt;"_U",T2022&lt;&gt;"c",J2022&lt;&gt;9,J2022&lt;&gt;99),IFERROR(VLOOKUP(A2022,'Health Total'!$A$2:$W$10000,18,0),"."),".")</f>
        <v>.</v>
      </c>
    </row>
    <row r="2023" spans="1:23" x14ac:dyDescent="0.2">
      <c r="A2023" s="1" t="str">
        <f t="shared" si="62"/>
        <v>2023|Bay of Plenty|Female / Wahine</v>
      </c>
      <c r="B2023" t="s">
        <v>20</v>
      </c>
      <c r="C2023" t="s">
        <v>21</v>
      </c>
      <c r="D2023" t="s">
        <v>22</v>
      </c>
      <c r="E2023" t="s">
        <v>23</v>
      </c>
      <c r="F2023">
        <v>2023</v>
      </c>
      <c r="G2023">
        <v>2023</v>
      </c>
      <c r="H2023">
        <v>202</v>
      </c>
      <c r="I2023" t="s">
        <v>164</v>
      </c>
      <c r="J2023">
        <v>9</v>
      </c>
      <c r="K2023" t="s">
        <v>25</v>
      </c>
      <c r="L2023">
        <v>99</v>
      </c>
      <c r="M2023" t="s">
        <v>26</v>
      </c>
      <c r="N2023">
        <v>99</v>
      </c>
      <c r="O2023" t="s">
        <v>27</v>
      </c>
      <c r="P2023">
        <v>2</v>
      </c>
      <c r="Q2023" t="s">
        <v>31</v>
      </c>
      <c r="R2023">
        <v>4716</v>
      </c>
      <c r="V2023" s="3" t="str">
        <f t="shared" si="63"/>
        <v>.</v>
      </c>
      <c r="W2023" s="3" t="str">
        <f>IF(AND(T2023&lt;&gt;"_U",T2023&lt;&gt;"c",J2023&lt;&gt;9,J2023&lt;&gt;99),IFERROR(VLOOKUP(A2023,'Health Total'!$A$2:$W$10000,18,0),"."),".")</f>
        <v>.</v>
      </c>
    </row>
    <row r="2024" spans="1:23" x14ac:dyDescent="0.2">
      <c r="A2024" s="1" t="str">
        <f t="shared" si="62"/>
        <v>2023|Bay of Plenty|Another gender / He ira kÄ“ anÅ</v>
      </c>
      <c r="B2024" t="s">
        <v>20</v>
      </c>
      <c r="C2024" t="s">
        <v>21</v>
      </c>
      <c r="D2024" t="s">
        <v>22</v>
      </c>
      <c r="E2024" t="s">
        <v>23</v>
      </c>
      <c r="F2024">
        <v>2023</v>
      </c>
      <c r="G2024">
        <v>2023</v>
      </c>
      <c r="H2024">
        <v>202</v>
      </c>
      <c r="I2024" t="s">
        <v>164</v>
      </c>
      <c r="J2024">
        <v>9</v>
      </c>
      <c r="K2024" t="s">
        <v>25</v>
      </c>
      <c r="L2024">
        <v>99</v>
      </c>
      <c r="M2024" t="s">
        <v>26</v>
      </c>
      <c r="N2024">
        <v>99</v>
      </c>
      <c r="O2024" t="s">
        <v>27</v>
      </c>
      <c r="P2024">
        <v>3</v>
      </c>
      <c r="Q2024" t="s">
        <v>28</v>
      </c>
      <c r="R2024">
        <v>54</v>
      </c>
      <c r="V2024" s="3" t="str">
        <f t="shared" si="63"/>
        <v>.</v>
      </c>
      <c r="W2024" s="3" t="str">
        <f>IF(AND(T2024&lt;&gt;"_U",T2024&lt;&gt;"c",J2024&lt;&gt;9,J2024&lt;&gt;99),IFERROR(VLOOKUP(A2024,'Health Total'!$A$2:$W$10000,18,0),"."),".")</f>
        <v>.</v>
      </c>
    </row>
    <row r="2025" spans="1:23" x14ac:dyDescent="0.2">
      <c r="A2025" s="1" t="str">
        <f t="shared" si="62"/>
        <v>2023|Bay of Plenty|Total - gender</v>
      </c>
      <c r="B2025" t="s">
        <v>20</v>
      </c>
      <c r="C2025" t="s">
        <v>21</v>
      </c>
      <c r="D2025" t="s">
        <v>22</v>
      </c>
      <c r="E2025" t="s">
        <v>23</v>
      </c>
      <c r="F2025">
        <v>2023</v>
      </c>
      <c r="G2025">
        <v>2023</v>
      </c>
      <c r="H2025">
        <v>202</v>
      </c>
      <c r="I2025" t="s">
        <v>164</v>
      </c>
      <c r="J2025">
        <v>9</v>
      </c>
      <c r="K2025" t="s">
        <v>25</v>
      </c>
      <c r="L2025">
        <v>99</v>
      </c>
      <c r="M2025" t="s">
        <v>26</v>
      </c>
      <c r="N2025">
        <v>99</v>
      </c>
      <c r="O2025" t="s">
        <v>27</v>
      </c>
      <c r="P2025">
        <v>99</v>
      </c>
      <c r="Q2025" t="s">
        <v>42</v>
      </c>
      <c r="R2025">
        <v>11538</v>
      </c>
      <c r="V2025" s="3" t="str">
        <f t="shared" si="63"/>
        <v>.</v>
      </c>
      <c r="W2025" s="3" t="str">
        <f>IF(AND(T2025&lt;&gt;"_U",T2025&lt;&gt;"c",J2025&lt;&gt;9,J2025&lt;&gt;99),IFERROR(VLOOKUP(A2025,'Health Total'!$A$2:$W$10000,18,0),"."),".")</f>
        <v>.</v>
      </c>
    </row>
    <row r="2026" spans="1:23" x14ac:dyDescent="0.2">
      <c r="A2026" s="1" t="str">
        <f t="shared" si="62"/>
        <v>2023|Bay of Plenty|Male / TÄne</v>
      </c>
      <c r="B2026" t="s">
        <v>20</v>
      </c>
      <c r="C2026" t="s">
        <v>21</v>
      </c>
      <c r="D2026" t="s">
        <v>22</v>
      </c>
      <c r="E2026" t="s">
        <v>23</v>
      </c>
      <c r="F2026">
        <v>2023</v>
      </c>
      <c r="G2026">
        <v>2023</v>
      </c>
      <c r="H2026">
        <v>202</v>
      </c>
      <c r="I2026" t="s">
        <v>164</v>
      </c>
      <c r="J2026">
        <v>77</v>
      </c>
      <c r="K2026" t="s">
        <v>49</v>
      </c>
      <c r="L2026">
        <v>99</v>
      </c>
      <c r="M2026" t="s">
        <v>26</v>
      </c>
      <c r="N2026">
        <v>99</v>
      </c>
      <c r="O2026" t="s">
        <v>27</v>
      </c>
      <c r="P2026">
        <v>1</v>
      </c>
      <c r="Q2026" t="s">
        <v>34</v>
      </c>
      <c r="R2026">
        <v>95649</v>
      </c>
      <c r="V2026" s="3">
        <f t="shared" si="63"/>
        <v>100</v>
      </c>
      <c r="W2026" s="3">
        <f>IF(AND(T2026&lt;&gt;"_U",T2026&lt;&gt;"c",J2026&lt;&gt;9,J2026&lt;&gt;99),IFERROR(VLOOKUP(A2026,'Health Total'!$A$2:$W$10000,18,0),"."),".")</f>
        <v>95649</v>
      </c>
    </row>
    <row r="2027" spans="1:23" x14ac:dyDescent="0.2">
      <c r="A2027" s="1" t="str">
        <f t="shared" si="62"/>
        <v>2023|Bay of Plenty|Female / Wahine</v>
      </c>
      <c r="B2027" t="s">
        <v>20</v>
      </c>
      <c r="C2027" t="s">
        <v>21</v>
      </c>
      <c r="D2027" t="s">
        <v>22</v>
      </c>
      <c r="E2027" t="s">
        <v>23</v>
      </c>
      <c r="F2027">
        <v>2023</v>
      </c>
      <c r="G2027">
        <v>2023</v>
      </c>
      <c r="H2027">
        <v>202</v>
      </c>
      <c r="I2027" t="s">
        <v>164</v>
      </c>
      <c r="J2027">
        <v>77</v>
      </c>
      <c r="K2027" t="s">
        <v>49</v>
      </c>
      <c r="L2027">
        <v>99</v>
      </c>
      <c r="M2027" t="s">
        <v>26</v>
      </c>
      <c r="N2027">
        <v>99</v>
      </c>
      <c r="O2027" t="s">
        <v>27</v>
      </c>
      <c r="P2027">
        <v>2</v>
      </c>
      <c r="Q2027" t="s">
        <v>31</v>
      </c>
      <c r="R2027">
        <v>104811</v>
      </c>
      <c r="V2027" s="3">
        <f t="shared" si="63"/>
        <v>100</v>
      </c>
      <c r="W2027" s="3">
        <f>IF(AND(T2027&lt;&gt;"_U",T2027&lt;&gt;"c",J2027&lt;&gt;9,J2027&lt;&gt;99),IFERROR(VLOOKUP(A2027,'Health Total'!$A$2:$W$10000,18,0),"."),".")</f>
        <v>104811</v>
      </c>
    </row>
    <row r="2028" spans="1:23" x14ac:dyDescent="0.2">
      <c r="A2028" s="1" t="str">
        <f t="shared" si="62"/>
        <v>2023|Bay of Plenty|Another gender / He ira kÄ“ anÅ</v>
      </c>
      <c r="B2028" t="s">
        <v>20</v>
      </c>
      <c r="C2028" t="s">
        <v>21</v>
      </c>
      <c r="D2028" t="s">
        <v>22</v>
      </c>
      <c r="E2028" t="s">
        <v>23</v>
      </c>
      <c r="F2028">
        <v>2023</v>
      </c>
      <c r="G2028">
        <v>2023</v>
      </c>
      <c r="H2028">
        <v>202</v>
      </c>
      <c r="I2028" t="s">
        <v>164</v>
      </c>
      <c r="J2028">
        <v>77</v>
      </c>
      <c r="K2028" t="s">
        <v>49</v>
      </c>
      <c r="L2028">
        <v>99</v>
      </c>
      <c r="M2028" t="s">
        <v>26</v>
      </c>
      <c r="N2028">
        <v>99</v>
      </c>
      <c r="O2028" t="s">
        <v>27</v>
      </c>
      <c r="P2028">
        <v>3</v>
      </c>
      <c r="Q2028" t="s">
        <v>28</v>
      </c>
      <c r="R2028">
        <v>543</v>
      </c>
      <c r="V2028" s="3">
        <f t="shared" si="63"/>
        <v>100</v>
      </c>
      <c r="W2028" s="3">
        <f>IF(AND(T2028&lt;&gt;"_U",T2028&lt;&gt;"c",J2028&lt;&gt;9,J2028&lt;&gt;99),IFERROR(VLOOKUP(A2028,'Health Total'!$A$2:$W$10000,18,0),"."),".")</f>
        <v>543</v>
      </c>
    </row>
    <row r="2029" spans="1:23" x14ac:dyDescent="0.2">
      <c r="A2029" s="1" t="str">
        <f t="shared" si="62"/>
        <v>2023|Bay of Plenty|Total - gender</v>
      </c>
      <c r="B2029" t="s">
        <v>20</v>
      </c>
      <c r="C2029" t="s">
        <v>21</v>
      </c>
      <c r="D2029" t="s">
        <v>22</v>
      </c>
      <c r="E2029" t="s">
        <v>23</v>
      </c>
      <c r="F2029">
        <v>2023</v>
      </c>
      <c r="G2029">
        <v>2023</v>
      </c>
      <c r="H2029">
        <v>202</v>
      </c>
      <c r="I2029" t="s">
        <v>164</v>
      </c>
      <c r="J2029">
        <v>77</v>
      </c>
      <c r="K2029" t="s">
        <v>49</v>
      </c>
      <c r="L2029">
        <v>99</v>
      </c>
      <c r="M2029" t="s">
        <v>26</v>
      </c>
      <c r="N2029">
        <v>99</v>
      </c>
      <c r="O2029" t="s">
        <v>27</v>
      </c>
      <c r="P2029">
        <v>99</v>
      </c>
      <c r="Q2029" t="s">
        <v>42</v>
      </c>
      <c r="R2029">
        <v>201006</v>
      </c>
      <c r="V2029" s="3">
        <f t="shared" si="63"/>
        <v>100</v>
      </c>
      <c r="W2029" s="3">
        <f>IF(AND(T2029&lt;&gt;"_U",T2029&lt;&gt;"c",J2029&lt;&gt;9,J2029&lt;&gt;99),IFERROR(VLOOKUP(A2029,'Health Total'!$A$2:$W$10000,18,0),"."),".")</f>
        <v>201006</v>
      </c>
    </row>
    <row r="2030" spans="1:23" x14ac:dyDescent="0.2">
      <c r="A2030" s="1" t="str">
        <f t="shared" si="62"/>
        <v>2023|Bay of Plenty|Male / TÄne</v>
      </c>
      <c r="B2030" t="s">
        <v>20</v>
      </c>
      <c r="C2030" t="s">
        <v>21</v>
      </c>
      <c r="D2030" t="s">
        <v>22</v>
      </c>
      <c r="E2030" t="s">
        <v>23</v>
      </c>
      <c r="F2030">
        <v>2023</v>
      </c>
      <c r="G2030">
        <v>2023</v>
      </c>
      <c r="H2030">
        <v>202</v>
      </c>
      <c r="I2030" t="s">
        <v>164</v>
      </c>
      <c r="J2030">
        <v>99</v>
      </c>
      <c r="K2030" t="s">
        <v>47</v>
      </c>
      <c r="L2030">
        <v>99</v>
      </c>
      <c r="M2030" t="s">
        <v>26</v>
      </c>
      <c r="N2030">
        <v>99</v>
      </c>
      <c r="O2030" t="s">
        <v>27</v>
      </c>
      <c r="P2030">
        <v>1</v>
      </c>
      <c r="Q2030" t="s">
        <v>34</v>
      </c>
      <c r="R2030">
        <v>102420</v>
      </c>
      <c r="V2030" s="3" t="str">
        <f t="shared" si="63"/>
        <v>.</v>
      </c>
      <c r="W2030" s="3" t="str">
        <f>IF(AND(T2030&lt;&gt;"_U",T2030&lt;&gt;"c",J2030&lt;&gt;9,J2030&lt;&gt;99),IFERROR(VLOOKUP(A2030,'Health Total'!$A$2:$W$10000,18,0),"."),".")</f>
        <v>.</v>
      </c>
    </row>
    <row r="2031" spans="1:23" x14ac:dyDescent="0.2">
      <c r="A2031" s="1" t="str">
        <f t="shared" si="62"/>
        <v>2023|Bay of Plenty|Female / Wahine</v>
      </c>
      <c r="B2031" t="s">
        <v>20</v>
      </c>
      <c r="C2031" t="s">
        <v>21</v>
      </c>
      <c r="D2031" t="s">
        <v>22</v>
      </c>
      <c r="E2031" t="s">
        <v>23</v>
      </c>
      <c r="F2031">
        <v>2023</v>
      </c>
      <c r="G2031">
        <v>2023</v>
      </c>
      <c r="H2031">
        <v>202</v>
      </c>
      <c r="I2031" t="s">
        <v>164</v>
      </c>
      <c r="J2031">
        <v>99</v>
      </c>
      <c r="K2031" t="s">
        <v>47</v>
      </c>
      <c r="L2031">
        <v>99</v>
      </c>
      <c r="M2031" t="s">
        <v>26</v>
      </c>
      <c r="N2031">
        <v>99</v>
      </c>
      <c r="O2031" t="s">
        <v>27</v>
      </c>
      <c r="P2031">
        <v>2</v>
      </c>
      <c r="Q2031" t="s">
        <v>31</v>
      </c>
      <c r="R2031">
        <v>109527</v>
      </c>
      <c r="V2031" s="3" t="str">
        <f t="shared" si="63"/>
        <v>.</v>
      </c>
      <c r="W2031" s="3" t="str">
        <f>IF(AND(T2031&lt;&gt;"_U",T2031&lt;&gt;"c",J2031&lt;&gt;9,J2031&lt;&gt;99),IFERROR(VLOOKUP(A2031,'Health Total'!$A$2:$W$10000,18,0),"."),".")</f>
        <v>.</v>
      </c>
    </row>
    <row r="2032" spans="1:23" x14ac:dyDescent="0.2">
      <c r="A2032" s="1" t="str">
        <f t="shared" si="62"/>
        <v>2023|Bay of Plenty|Another gender / He ira kÄ“ anÅ</v>
      </c>
      <c r="B2032" t="s">
        <v>20</v>
      </c>
      <c r="C2032" t="s">
        <v>21</v>
      </c>
      <c r="D2032" t="s">
        <v>22</v>
      </c>
      <c r="E2032" t="s">
        <v>23</v>
      </c>
      <c r="F2032">
        <v>2023</v>
      </c>
      <c r="G2032">
        <v>2023</v>
      </c>
      <c r="H2032">
        <v>202</v>
      </c>
      <c r="I2032" t="s">
        <v>164</v>
      </c>
      <c r="J2032">
        <v>99</v>
      </c>
      <c r="K2032" t="s">
        <v>47</v>
      </c>
      <c r="L2032">
        <v>99</v>
      </c>
      <c r="M2032" t="s">
        <v>26</v>
      </c>
      <c r="N2032">
        <v>99</v>
      </c>
      <c r="O2032" t="s">
        <v>27</v>
      </c>
      <c r="P2032">
        <v>3</v>
      </c>
      <c r="Q2032" t="s">
        <v>28</v>
      </c>
      <c r="R2032">
        <v>600</v>
      </c>
      <c r="V2032" s="3" t="str">
        <f t="shared" si="63"/>
        <v>.</v>
      </c>
      <c r="W2032" s="3" t="str">
        <f>IF(AND(T2032&lt;&gt;"_U",T2032&lt;&gt;"c",J2032&lt;&gt;9,J2032&lt;&gt;99),IFERROR(VLOOKUP(A2032,'Health Total'!$A$2:$W$10000,18,0),"."),".")</f>
        <v>.</v>
      </c>
    </row>
    <row r="2033" spans="1:23" x14ac:dyDescent="0.2">
      <c r="A2033" s="1" t="str">
        <f t="shared" si="62"/>
        <v>2023|Bay of Plenty|Total - gender</v>
      </c>
      <c r="B2033" t="s">
        <v>20</v>
      </c>
      <c r="C2033" t="s">
        <v>21</v>
      </c>
      <c r="D2033" t="s">
        <v>22</v>
      </c>
      <c r="E2033" t="s">
        <v>23</v>
      </c>
      <c r="F2033">
        <v>2023</v>
      </c>
      <c r="G2033">
        <v>2023</v>
      </c>
      <c r="H2033">
        <v>202</v>
      </c>
      <c r="I2033" t="s">
        <v>164</v>
      </c>
      <c r="J2033">
        <v>99</v>
      </c>
      <c r="K2033" t="s">
        <v>47</v>
      </c>
      <c r="L2033">
        <v>99</v>
      </c>
      <c r="M2033" t="s">
        <v>26</v>
      </c>
      <c r="N2033">
        <v>99</v>
      </c>
      <c r="O2033" t="s">
        <v>27</v>
      </c>
      <c r="P2033">
        <v>99</v>
      </c>
      <c r="Q2033" t="s">
        <v>42</v>
      </c>
      <c r="R2033">
        <v>212547</v>
      </c>
      <c r="V2033" s="3" t="str">
        <f t="shared" si="63"/>
        <v>.</v>
      </c>
      <c r="W2033" s="3" t="str">
        <f>IF(AND(T2033&lt;&gt;"_U",T2033&lt;&gt;"c",J2033&lt;&gt;9,J2033&lt;&gt;99),IFERROR(VLOOKUP(A2033,'Health Total'!$A$2:$W$10000,18,0),"."),".")</f>
        <v>.</v>
      </c>
    </row>
    <row r="2034" spans="1:23" x14ac:dyDescent="0.2">
      <c r="A2034" s="1" t="str">
        <f t="shared" si="62"/>
        <v>2023|TairÄwhiti|Male / TÄne</v>
      </c>
      <c r="B2034" t="s">
        <v>20</v>
      </c>
      <c r="C2034" t="s">
        <v>21</v>
      </c>
      <c r="D2034" t="s">
        <v>22</v>
      </c>
      <c r="E2034" t="s">
        <v>23</v>
      </c>
      <c r="F2034">
        <v>2023</v>
      </c>
      <c r="G2034">
        <v>2023</v>
      </c>
      <c r="H2034">
        <v>203</v>
      </c>
      <c r="I2034" t="s">
        <v>163</v>
      </c>
      <c r="J2034">
        <v>1</v>
      </c>
      <c r="K2034" t="s">
        <v>30</v>
      </c>
      <c r="L2034">
        <v>99</v>
      </c>
      <c r="M2034" t="s">
        <v>26</v>
      </c>
      <c r="N2034">
        <v>99</v>
      </c>
      <c r="O2034" t="s">
        <v>27</v>
      </c>
      <c r="P2034">
        <v>1</v>
      </c>
      <c r="Q2034" t="s">
        <v>34</v>
      </c>
      <c r="R2034">
        <v>6930</v>
      </c>
      <c r="V2034" s="3">
        <f t="shared" si="63"/>
        <v>38.93</v>
      </c>
      <c r="W2034" s="3">
        <f>IF(AND(T2034&lt;&gt;"_U",T2034&lt;&gt;"c",J2034&lt;&gt;9,J2034&lt;&gt;99),IFERROR(VLOOKUP(A2034,'Health Total'!$A$2:$W$10000,18,0),"."),".")</f>
        <v>17802</v>
      </c>
    </row>
    <row r="2035" spans="1:23" x14ac:dyDescent="0.2">
      <c r="A2035" s="1" t="str">
        <f t="shared" si="62"/>
        <v>2023|TairÄwhiti|Female / Wahine</v>
      </c>
      <c r="B2035" t="s">
        <v>20</v>
      </c>
      <c r="C2035" t="s">
        <v>21</v>
      </c>
      <c r="D2035" t="s">
        <v>22</v>
      </c>
      <c r="E2035" t="s">
        <v>23</v>
      </c>
      <c r="F2035">
        <v>2023</v>
      </c>
      <c r="G2035">
        <v>2023</v>
      </c>
      <c r="H2035">
        <v>203</v>
      </c>
      <c r="I2035" t="s">
        <v>163</v>
      </c>
      <c r="J2035">
        <v>1</v>
      </c>
      <c r="K2035" t="s">
        <v>30</v>
      </c>
      <c r="L2035">
        <v>99</v>
      </c>
      <c r="M2035" t="s">
        <v>26</v>
      </c>
      <c r="N2035">
        <v>99</v>
      </c>
      <c r="O2035" t="s">
        <v>27</v>
      </c>
      <c r="P2035">
        <v>2</v>
      </c>
      <c r="Q2035" t="s">
        <v>31</v>
      </c>
      <c r="R2035">
        <v>6801</v>
      </c>
      <c r="V2035" s="3">
        <f t="shared" si="63"/>
        <v>35.44</v>
      </c>
      <c r="W2035" s="3">
        <f>IF(AND(T2035&lt;&gt;"_U",T2035&lt;&gt;"c",J2035&lt;&gt;9,J2035&lt;&gt;99),IFERROR(VLOOKUP(A2035,'Health Total'!$A$2:$W$10000,18,0),"."),".")</f>
        <v>19188</v>
      </c>
    </row>
    <row r="2036" spans="1:23" x14ac:dyDescent="0.2">
      <c r="A2036" s="1" t="str">
        <f t="shared" si="62"/>
        <v>2023|TairÄwhiti|Another gender / He ira kÄ“ anÅ</v>
      </c>
      <c r="B2036" t="s">
        <v>20</v>
      </c>
      <c r="C2036" t="s">
        <v>21</v>
      </c>
      <c r="D2036" t="s">
        <v>22</v>
      </c>
      <c r="E2036" t="s">
        <v>23</v>
      </c>
      <c r="F2036">
        <v>2023</v>
      </c>
      <c r="G2036">
        <v>2023</v>
      </c>
      <c r="H2036">
        <v>203</v>
      </c>
      <c r="I2036" t="s">
        <v>163</v>
      </c>
      <c r="J2036">
        <v>1</v>
      </c>
      <c r="K2036" t="s">
        <v>30</v>
      </c>
      <c r="L2036">
        <v>99</v>
      </c>
      <c r="M2036" t="s">
        <v>26</v>
      </c>
      <c r="N2036">
        <v>99</v>
      </c>
      <c r="O2036" t="s">
        <v>27</v>
      </c>
      <c r="P2036">
        <v>3</v>
      </c>
      <c r="Q2036" t="s">
        <v>28</v>
      </c>
      <c r="R2036">
        <v>12</v>
      </c>
      <c r="V2036" s="3">
        <f t="shared" si="63"/>
        <v>12.9</v>
      </c>
      <c r="W2036" s="3">
        <f>IF(AND(T2036&lt;&gt;"_U",T2036&lt;&gt;"c",J2036&lt;&gt;9,J2036&lt;&gt;99),IFERROR(VLOOKUP(A2036,'Health Total'!$A$2:$W$10000,18,0),"."),".")</f>
        <v>93</v>
      </c>
    </row>
    <row r="2037" spans="1:23" x14ac:dyDescent="0.2">
      <c r="A2037" s="1" t="str">
        <f t="shared" si="62"/>
        <v>2023|TairÄwhiti|Total - gender</v>
      </c>
      <c r="B2037" t="s">
        <v>20</v>
      </c>
      <c r="C2037" t="s">
        <v>21</v>
      </c>
      <c r="D2037" t="s">
        <v>22</v>
      </c>
      <c r="E2037" t="s">
        <v>23</v>
      </c>
      <c r="F2037">
        <v>2023</v>
      </c>
      <c r="G2037">
        <v>2023</v>
      </c>
      <c r="H2037">
        <v>203</v>
      </c>
      <c r="I2037" t="s">
        <v>163</v>
      </c>
      <c r="J2037">
        <v>1</v>
      </c>
      <c r="K2037" t="s">
        <v>30</v>
      </c>
      <c r="L2037">
        <v>99</v>
      </c>
      <c r="M2037" t="s">
        <v>26</v>
      </c>
      <c r="N2037">
        <v>99</v>
      </c>
      <c r="O2037" t="s">
        <v>27</v>
      </c>
      <c r="P2037">
        <v>99</v>
      </c>
      <c r="Q2037" t="s">
        <v>42</v>
      </c>
      <c r="R2037">
        <v>13746</v>
      </c>
      <c r="V2037" s="3">
        <f t="shared" si="63"/>
        <v>37.07</v>
      </c>
      <c r="W2037" s="3">
        <f>IF(AND(T2037&lt;&gt;"_U",T2037&lt;&gt;"c",J2037&lt;&gt;9,J2037&lt;&gt;99),IFERROR(VLOOKUP(A2037,'Health Total'!$A$2:$W$10000,18,0),"."),".")</f>
        <v>37083</v>
      </c>
    </row>
    <row r="2038" spans="1:23" x14ac:dyDescent="0.2">
      <c r="A2038" s="1" t="str">
        <f t="shared" si="62"/>
        <v>2023|TairÄwhiti|Male / TÄne</v>
      </c>
      <c r="B2038" t="s">
        <v>20</v>
      </c>
      <c r="C2038" t="s">
        <v>21</v>
      </c>
      <c r="D2038" t="s">
        <v>22</v>
      </c>
      <c r="E2038" t="s">
        <v>23</v>
      </c>
      <c r="F2038">
        <v>2023</v>
      </c>
      <c r="G2038">
        <v>2023</v>
      </c>
      <c r="H2038">
        <v>203</v>
      </c>
      <c r="I2038" t="s">
        <v>163</v>
      </c>
      <c r="J2038">
        <v>2</v>
      </c>
      <c r="K2038" t="s">
        <v>41</v>
      </c>
      <c r="L2038">
        <v>99</v>
      </c>
      <c r="M2038" t="s">
        <v>26</v>
      </c>
      <c r="N2038">
        <v>99</v>
      </c>
      <c r="O2038" t="s">
        <v>27</v>
      </c>
      <c r="P2038">
        <v>1</v>
      </c>
      <c r="Q2038" t="s">
        <v>34</v>
      </c>
      <c r="R2038">
        <v>9</v>
      </c>
      <c r="V2038" s="3">
        <f t="shared" si="63"/>
        <v>0.05</v>
      </c>
      <c r="W2038" s="3">
        <f>IF(AND(T2038&lt;&gt;"_U",T2038&lt;&gt;"c",J2038&lt;&gt;9,J2038&lt;&gt;99),IFERROR(VLOOKUP(A2038,'Health Total'!$A$2:$W$10000,18,0),"."),".")</f>
        <v>17802</v>
      </c>
    </row>
    <row r="2039" spans="1:23" x14ac:dyDescent="0.2">
      <c r="A2039" s="1" t="str">
        <f t="shared" si="62"/>
        <v>2023|TairÄwhiti|Female / Wahine</v>
      </c>
      <c r="B2039" t="s">
        <v>20</v>
      </c>
      <c r="C2039" t="s">
        <v>21</v>
      </c>
      <c r="D2039" t="s">
        <v>22</v>
      </c>
      <c r="E2039" t="s">
        <v>23</v>
      </c>
      <c r="F2039">
        <v>2023</v>
      </c>
      <c r="G2039">
        <v>2023</v>
      </c>
      <c r="H2039">
        <v>203</v>
      </c>
      <c r="I2039" t="s">
        <v>163</v>
      </c>
      <c r="J2039">
        <v>2</v>
      </c>
      <c r="K2039" t="s">
        <v>41</v>
      </c>
      <c r="L2039">
        <v>99</v>
      </c>
      <c r="M2039" t="s">
        <v>26</v>
      </c>
      <c r="N2039">
        <v>99</v>
      </c>
      <c r="O2039" t="s">
        <v>27</v>
      </c>
      <c r="P2039">
        <v>2</v>
      </c>
      <c r="Q2039" t="s">
        <v>31</v>
      </c>
      <c r="R2039">
        <v>15</v>
      </c>
      <c r="V2039" s="3">
        <f t="shared" si="63"/>
        <v>0.08</v>
      </c>
      <c r="W2039" s="3">
        <f>IF(AND(T2039&lt;&gt;"_U",T2039&lt;&gt;"c",J2039&lt;&gt;9,J2039&lt;&gt;99),IFERROR(VLOOKUP(A2039,'Health Total'!$A$2:$W$10000,18,0),"."),".")</f>
        <v>19188</v>
      </c>
    </row>
    <row r="2040" spans="1:23" x14ac:dyDescent="0.2">
      <c r="A2040" s="1" t="str">
        <f t="shared" si="62"/>
        <v>2023|TairÄwhiti|Another gender / He ira kÄ“ anÅ</v>
      </c>
      <c r="B2040" t="s">
        <v>20</v>
      </c>
      <c r="C2040" t="s">
        <v>21</v>
      </c>
      <c r="D2040" t="s">
        <v>22</v>
      </c>
      <c r="E2040" t="s">
        <v>23</v>
      </c>
      <c r="F2040">
        <v>2023</v>
      </c>
      <c r="G2040">
        <v>2023</v>
      </c>
      <c r="H2040">
        <v>203</v>
      </c>
      <c r="I2040" t="s">
        <v>163</v>
      </c>
      <c r="J2040">
        <v>2</v>
      </c>
      <c r="K2040" t="s">
        <v>41</v>
      </c>
      <c r="L2040">
        <v>99</v>
      </c>
      <c r="M2040" t="s">
        <v>26</v>
      </c>
      <c r="N2040">
        <v>99</v>
      </c>
      <c r="O2040" t="s">
        <v>27</v>
      </c>
      <c r="P2040">
        <v>3</v>
      </c>
      <c r="Q2040" t="s">
        <v>28</v>
      </c>
      <c r="R2040">
        <v>0</v>
      </c>
      <c r="V2040" s="3">
        <f t="shared" si="63"/>
        <v>0</v>
      </c>
      <c r="W2040" s="3">
        <f>IF(AND(T2040&lt;&gt;"_U",T2040&lt;&gt;"c",J2040&lt;&gt;9,J2040&lt;&gt;99),IFERROR(VLOOKUP(A2040,'Health Total'!$A$2:$W$10000,18,0),"."),".")</f>
        <v>93</v>
      </c>
    </row>
    <row r="2041" spans="1:23" x14ac:dyDescent="0.2">
      <c r="A2041" s="1" t="str">
        <f t="shared" si="62"/>
        <v>2023|TairÄwhiti|Total - gender</v>
      </c>
      <c r="B2041" t="s">
        <v>20</v>
      </c>
      <c r="C2041" t="s">
        <v>21</v>
      </c>
      <c r="D2041" t="s">
        <v>22</v>
      </c>
      <c r="E2041" t="s">
        <v>23</v>
      </c>
      <c r="F2041">
        <v>2023</v>
      </c>
      <c r="G2041">
        <v>2023</v>
      </c>
      <c r="H2041">
        <v>203</v>
      </c>
      <c r="I2041" t="s">
        <v>163</v>
      </c>
      <c r="J2041">
        <v>2</v>
      </c>
      <c r="K2041" t="s">
        <v>41</v>
      </c>
      <c r="L2041">
        <v>99</v>
      </c>
      <c r="M2041" t="s">
        <v>26</v>
      </c>
      <c r="N2041">
        <v>99</v>
      </c>
      <c r="O2041" t="s">
        <v>27</v>
      </c>
      <c r="P2041">
        <v>99</v>
      </c>
      <c r="Q2041" t="s">
        <v>42</v>
      </c>
      <c r="R2041">
        <v>24</v>
      </c>
      <c r="V2041" s="3">
        <f t="shared" si="63"/>
        <v>0.06</v>
      </c>
      <c r="W2041" s="3">
        <f>IF(AND(T2041&lt;&gt;"_U",T2041&lt;&gt;"c",J2041&lt;&gt;9,J2041&lt;&gt;99),IFERROR(VLOOKUP(A2041,'Health Total'!$A$2:$W$10000,18,0),"."),".")</f>
        <v>37083</v>
      </c>
    </row>
    <row r="2042" spans="1:23" x14ac:dyDescent="0.2">
      <c r="A2042" s="1" t="str">
        <f t="shared" si="62"/>
        <v>2023|TairÄwhiti|Male / TÄne</v>
      </c>
      <c r="B2042" t="s">
        <v>20</v>
      </c>
      <c r="C2042" t="s">
        <v>21</v>
      </c>
      <c r="D2042" t="s">
        <v>22</v>
      </c>
      <c r="E2042" t="s">
        <v>23</v>
      </c>
      <c r="F2042">
        <v>2023</v>
      </c>
      <c r="G2042">
        <v>2023</v>
      </c>
      <c r="H2042">
        <v>203</v>
      </c>
      <c r="I2042" t="s">
        <v>163</v>
      </c>
      <c r="J2042">
        <v>3</v>
      </c>
      <c r="K2042" t="s">
        <v>39</v>
      </c>
      <c r="L2042">
        <v>99</v>
      </c>
      <c r="M2042" t="s">
        <v>26</v>
      </c>
      <c r="N2042">
        <v>99</v>
      </c>
      <c r="O2042" t="s">
        <v>27</v>
      </c>
      <c r="P2042">
        <v>1</v>
      </c>
      <c r="Q2042" t="s">
        <v>34</v>
      </c>
      <c r="R2042">
        <v>528</v>
      </c>
      <c r="V2042" s="3">
        <f t="shared" si="63"/>
        <v>2.97</v>
      </c>
      <c r="W2042" s="3">
        <f>IF(AND(T2042&lt;&gt;"_U",T2042&lt;&gt;"c",J2042&lt;&gt;9,J2042&lt;&gt;99),IFERROR(VLOOKUP(A2042,'Health Total'!$A$2:$W$10000,18,0),"."),".")</f>
        <v>17802</v>
      </c>
    </row>
    <row r="2043" spans="1:23" x14ac:dyDescent="0.2">
      <c r="A2043" s="1" t="str">
        <f t="shared" si="62"/>
        <v>2023|TairÄwhiti|Female / Wahine</v>
      </c>
      <c r="B2043" t="s">
        <v>20</v>
      </c>
      <c r="C2043" t="s">
        <v>21</v>
      </c>
      <c r="D2043" t="s">
        <v>22</v>
      </c>
      <c r="E2043" t="s">
        <v>23</v>
      </c>
      <c r="F2043">
        <v>2023</v>
      </c>
      <c r="G2043">
        <v>2023</v>
      </c>
      <c r="H2043">
        <v>203</v>
      </c>
      <c r="I2043" t="s">
        <v>163</v>
      </c>
      <c r="J2043">
        <v>3</v>
      </c>
      <c r="K2043" t="s">
        <v>39</v>
      </c>
      <c r="L2043">
        <v>99</v>
      </c>
      <c r="M2043" t="s">
        <v>26</v>
      </c>
      <c r="N2043">
        <v>99</v>
      </c>
      <c r="O2043" t="s">
        <v>27</v>
      </c>
      <c r="P2043">
        <v>2</v>
      </c>
      <c r="Q2043" t="s">
        <v>31</v>
      </c>
      <c r="R2043">
        <v>672</v>
      </c>
      <c r="V2043" s="3">
        <f t="shared" si="63"/>
        <v>3.5</v>
      </c>
      <c r="W2043" s="3">
        <f>IF(AND(T2043&lt;&gt;"_U",T2043&lt;&gt;"c",J2043&lt;&gt;9,J2043&lt;&gt;99),IFERROR(VLOOKUP(A2043,'Health Total'!$A$2:$W$10000,18,0),"."),".")</f>
        <v>19188</v>
      </c>
    </row>
    <row r="2044" spans="1:23" x14ac:dyDescent="0.2">
      <c r="A2044" s="1" t="str">
        <f t="shared" si="62"/>
        <v>2023|TairÄwhiti|Another gender / He ira kÄ“ anÅ</v>
      </c>
      <c r="B2044" t="s">
        <v>20</v>
      </c>
      <c r="C2044" t="s">
        <v>21</v>
      </c>
      <c r="D2044" t="s">
        <v>22</v>
      </c>
      <c r="E2044" t="s">
        <v>23</v>
      </c>
      <c r="F2044">
        <v>2023</v>
      </c>
      <c r="G2044">
        <v>2023</v>
      </c>
      <c r="H2044">
        <v>203</v>
      </c>
      <c r="I2044" t="s">
        <v>163</v>
      </c>
      <c r="J2044">
        <v>3</v>
      </c>
      <c r="K2044" t="s">
        <v>39</v>
      </c>
      <c r="L2044">
        <v>99</v>
      </c>
      <c r="M2044" t="s">
        <v>26</v>
      </c>
      <c r="N2044">
        <v>99</v>
      </c>
      <c r="O2044" t="s">
        <v>27</v>
      </c>
      <c r="P2044">
        <v>3</v>
      </c>
      <c r="Q2044" t="s">
        <v>28</v>
      </c>
      <c r="R2044">
        <v>3</v>
      </c>
      <c r="V2044" s="3">
        <f t="shared" si="63"/>
        <v>3.23</v>
      </c>
      <c r="W2044" s="3">
        <f>IF(AND(T2044&lt;&gt;"_U",T2044&lt;&gt;"c",J2044&lt;&gt;9,J2044&lt;&gt;99),IFERROR(VLOOKUP(A2044,'Health Total'!$A$2:$W$10000,18,0),"."),".")</f>
        <v>93</v>
      </c>
    </row>
    <row r="2045" spans="1:23" x14ac:dyDescent="0.2">
      <c r="A2045" s="1" t="str">
        <f t="shared" si="62"/>
        <v>2023|TairÄwhiti|Total - gender</v>
      </c>
      <c r="B2045" t="s">
        <v>20</v>
      </c>
      <c r="C2045" t="s">
        <v>21</v>
      </c>
      <c r="D2045" t="s">
        <v>22</v>
      </c>
      <c r="E2045" t="s">
        <v>23</v>
      </c>
      <c r="F2045">
        <v>2023</v>
      </c>
      <c r="G2045">
        <v>2023</v>
      </c>
      <c r="H2045">
        <v>203</v>
      </c>
      <c r="I2045" t="s">
        <v>163</v>
      </c>
      <c r="J2045">
        <v>3</v>
      </c>
      <c r="K2045" t="s">
        <v>39</v>
      </c>
      <c r="L2045">
        <v>99</v>
      </c>
      <c r="M2045" t="s">
        <v>26</v>
      </c>
      <c r="N2045">
        <v>99</v>
      </c>
      <c r="O2045" t="s">
        <v>27</v>
      </c>
      <c r="P2045">
        <v>99</v>
      </c>
      <c r="Q2045" t="s">
        <v>42</v>
      </c>
      <c r="R2045">
        <v>1206</v>
      </c>
      <c r="V2045" s="3">
        <f t="shared" si="63"/>
        <v>3.25</v>
      </c>
      <c r="W2045" s="3">
        <f>IF(AND(T2045&lt;&gt;"_U",T2045&lt;&gt;"c",J2045&lt;&gt;9,J2045&lt;&gt;99),IFERROR(VLOOKUP(A2045,'Health Total'!$A$2:$W$10000,18,0),"."),".")</f>
        <v>37083</v>
      </c>
    </row>
    <row r="2046" spans="1:23" x14ac:dyDescent="0.2">
      <c r="A2046" s="1" t="str">
        <f t="shared" si="62"/>
        <v>2023|TairÄwhiti|Male / TÄne</v>
      </c>
      <c r="B2046" t="s">
        <v>20</v>
      </c>
      <c r="C2046" t="s">
        <v>21</v>
      </c>
      <c r="D2046" t="s">
        <v>22</v>
      </c>
      <c r="E2046" t="s">
        <v>23</v>
      </c>
      <c r="F2046">
        <v>2023</v>
      </c>
      <c r="G2046">
        <v>2023</v>
      </c>
      <c r="H2046">
        <v>203</v>
      </c>
      <c r="I2046" t="s">
        <v>163</v>
      </c>
      <c r="J2046">
        <v>4</v>
      </c>
      <c r="K2046" t="s">
        <v>54</v>
      </c>
      <c r="L2046">
        <v>99</v>
      </c>
      <c r="M2046" t="s">
        <v>26</v>
      </c>
      <c r="N2046">
        <v>99</v>
      </c>
      <c r="O2046" t="s">
        <v>27</v>
      </c>
      <c r="P2046">
        <v>1</v>
      </c>
      <c r="Q2046" t="s">
        <v>34</v>
      </c>
      <c r="R2046">
        <v>1227</v>
      </c>
      <c r="V2046" s="3">
        <f t="shared" si="63"/>
        <v>6.89</v>
      </c>
      <c r="W2046" s="3">
        <f>IF(AND(T2046&lt;&gt;"_U",T2046&lt;&gt;"c",J2046&lt;&gt;9,J2046&lt;&gt;99),IFERROR(VLOOKUP(A2046,'Health Total'!$A$2:$W$10000,18,0),"."),".")</f>
        <v>17802</v>
      </c>
    </row>
    <row r="2047" spans="1:23" x14ac:dyDescent="0.2">
      <c r="A2047" s="1" t="str">
        <f t="shared" si="62"/>
        <v>2023|TairÄwhiti|Female / Wahine</v>
      </c>
      <c r="B2047" t="s">
        <v>20</v>
      </c>
      <c r="C2047" t="s">
        <v>21</v>
      </c>
      <c r="D2047" t="s">
        <v>22</v>
      </c>
      <c r="E2047" t="s">
        <v>23</v>
      </c>
      <c r="F2047">
        <v>2023</v>
      </c>
      <c r="G2047">
        <v>2023</v>
      </c>
      <c r="H2047">
        <v>203</v>
      </c>
      <c r="I2047" t="s">
        <v>163</v>
      </c>
      <c r="J2047">
        <v>4</v>
      </c>
      <c r="K2047" t="s">
        <v>54</v>
      </c>
      <c r="L2047">
        <v>99</v>
      </c>
      <c r="M2047" t="s">
        <v>26</v>
      </c>
      <c r="N2047">
        <v>99</v>
      </c>
      <c r="O2047" t="s">
        <v>27</v>
      </c>
      <c r="P2047">
        <v>2</v>
      </c>
      <c r="Q2047" t="s">
        <v>31</v>
      </c>
      <c r="R2047">
        <v>1587</v>
      </c>
      <c r="V2047" s="3">
        <f t="shared" si="63"/>
        <v>8.27</v>
      </c>
      <c r="W2047" s="3">
        <f>IF(AND(T2047&lt;&gt;"_U",T2047&lt;&gt;"c",J2047&lt;&gt;9,J2047&lt;&gt;99),IFERROR(VLOOKUP(A2047,'Health Total'!$A$2:$W$10000,18,0),"."),".")</f>
        <v>19188</v>
      </c>
    </row>
    <row r="2048" spans="1:23" x14ac:dyDescent="0.2">
      <c r="A2048" s="1" t="str">
        <f t="shared" si="62"/>
        <v>2023|TairÄwhiti|Another gender / He ira kÄ“ anÅ</v>
      </c>
      <c r="B2048" t="s">
        <v>20</v>
      </c>
      <c r="C2048" t="s">
        <v>21</v>
      </c>
      <c r="D2048" t="s">
        <v>22</v>
      </c>
      <c r="E2048" t="s">
        <v>23</v>
      </c>
      <c r="F2048">
        <v>2023</v>
      </c>
      <c r="G2048">
        <v>2023</v>
      </c>
      <c r="H2048">
        <v>203</v>
      </c>
      <c r="I2048" t="s">
        <v>163</v>
      </c>
      <c r="J2048">
        <v>4</v>
      </c>
      <c r="K2048" t="s">
        <v>54</v>
      </c>
      <c r="L2048">
        <v>99</v>
      </c>
      <c r="M2048" t="s">
        <v>26</v>
      </c>
      <c r="N2048">
        <v>99</v>
      </c>
      <c r="O2048" t="s">
        <v>27</v>
      </c>
      <c r="P2048">
        <v>3</v>
      </c>
      <c r="Q2048" t="s">
        <v>28</v>
      </c>
      <c r="R2048">
        <v>6</v>
      </c>
      <c r="V2048" s="3">
        <f t="shared" si="63"/>
        <v>6.45</v>
      </c>
      <c r="W2048" s="3">
        <f>IF(AND(T2048&lt;&gt;"_U",T2048&lt;&gt;"c",J2048&lt;&gt;9,J2048&lt;&gt;99),IFERROR(VLOOKUP(A2048,'Health Total'!$A$2:$W$10000,18,0),"."),".")</f>
        <v>93</v>
      </c>
    </row>
    <row r="2049" spans="1:23" x14ac:dyDescent="0.2">
      <c r="A2049" s="1" t="str">
        <f t="shared" si="62"/>
        <v>2023|TairÄwhiti|Total - gender</v>
      </c>
      <c r="B2049" t="s">
        <v>20</v>
      </c>
      <c r="C2049" t="s">
        <v>21</v>
      </c>
      <c r="D2049" t="s">
        <v>22</v>
      </c>
      <c r="E2049" t="s">
        <v>23</v>
      </c>
      <c r="F2049">
        <v>2023</v>
      </c>
      <c r="G2049">
        <v>2023</v>
      </c>
      <c r="H2049">
        <v>203</v>
      </c>
      <c r="I2049" t="s">
        <v>163</v>
      </c>
      <c r="J2049">
        <v>4</v>
      </c>
      <c r="K2049" t="s">
        <v>54</v>
      </c>
      <c r="L2049">
        <v>99</v>
      </c>
      <c r="M2049" t="s">
        <v>26</v>
      </c>
      <c r="N2049">
        <v>99</v>
      </c>
      <c r="O2049" t="s">
        <v>27</v>
      </c>
      <c r="P2049">
        <v>99</v>
      </c>
      <c r="Q2049" t="s">
        <v>42</v>
      </c>
      <c r="R2049">
        <v>2826</v>
      </c>
      <c r="V2049" s="3">
        <f t="shared" si="63"/>
        <v>7.62</v>
      </c>
      <c r="W2049" s="3">
        <f>IF(AND(T2049&lt;&gt;"_U",T2049&lt;&gt;"c",J2049&lt;&gt;9,J2049&lt;&gt;99),IFERROR(VLOOKUP(A2049,'Health Total'!$A$2:$W$10000,18,0),"."),".")</f>
        <v>37083</v>
      </c>
    </row>
    <row r="2050" spans="1:23" x14ac:dyDescent="0.2">
      <c r="A2050" s="1" t="str">
        <f t="shared" si="62"/>
        <v>2023|TairÄwhiti|Male / TÄne</v>
      </c>
      <c r="B2050" t="s">
        <v>20</v>
      </c>
      <c r="C2050" t="s">
        <v>21</v>
      </c>
      <c r="D2050" t="s">
        <v>22</v>
      </c>
      <c r="E2050" t="s">
        <v>23</v>
      </c>
      <c r="F2050">
        <v>2023</v>
      </c>
      <c r="G2050">
        <v>2023</v>
      </c>
      <c r="H2050">
        <v>203</v>
      </c>
      <c r="I2050" t="s">
        <v>163</v>
      </c>
      <c r="J2050">
        <v>5</v>
      </c>
      <c r="K2050" t="s">
        <v>33</v>
      </c>
      <c r="L2050">
        <v>99</v>
      </c>
      <c r="M2050" t="s">
        <v>26</v>
      </c>
      <c r="N2050">
        <v>99</v>
      </c>
      <c r="O2050" t="s">
        <v>27</v>
      </c>
      <c r="P2050">
        <v>1</v>
      </c>
      <c r="Q2050" t="s">
        <v>34</v>
      </c>
      <c r="R2050">
        <v>555</v>
      </c>
      <c r="V2050" s="3">
        <f t="shared" si="63"/>
        <v>3.12</v>
      </c>
      <c r="W2050" s="3">
        <f>IF(AND(T2050&lt;&gt;"_U",T2050&lt;&gt;"c",J2050&lt;&gt;9,J2050&lt;&gt;99),IFERROR(VLOOKUP(A2050,'Health Total'!$A$2:$W$10000,18,0),"."),".")</f>
        <v>17802</v>
      </c>
    </row>
    <row r="2051" spans="1:23" x14ac:dyDescent="0.2">
      <c r="A2051" s="1" t="str">
        <f t="shared" ref="A2051:A2114" si="64">G2051&amp;"|"&amp;I2051&amp;"|"&amp;Q2051</f>
        <v>2023|TairÄwhiti|Female / Wahine</v>
      </c>
      <c r="B2051" t="s">
        <v>20</v>
      </c>
      <c r="C2051" t="s">
        <v>21</v>
      </c>
      <c r="D2051" t="s">
        <v>22</v>
      </c>
      <c r="E2051" t="s">
        <v>23</v>
      </c>
      <c r="F2051">
        <v>2023</v>
      </c>
      <c r="G2051">
        <v>2023</v>
      </c>
      <c r="H2051">
        <v>203</v>
      </c>
      <c r="I2051" t="s">
        <v>163</v>
      </c>
      <c r="J2051">
        <v>5</v>
      </c>
      <c r="K2051" t="s">
        <v>33</v>
      </c>
      <c r="L2051">
        <v>99</v>
      </c>
      <c r="M2051" t="s">
        <v>26</v>
      </c>
      <c r="N2051">
        <v>99</v>
      </c>
      <c r="O2051" t="s">
        <v>27</v>
      </c>
      <c r="P2051">
        <v>2</v>
      </c>
      <c r="Q2051" t="s">
        <v>31</v>
      </c>
      <c r="R2051">
        <v>1686</v>
      </c>
      <c r="V2051" s="3">
        <f t="shared" ref="V2051:V2114" si="65">IF(T2051&lt;&gt;"_U",IFERROR((ROUND(R2051/W2051*100,2)),"."),".")</f>
        <v>8.7899999999999991</v>
      </c>
      <c r="W2051" s="3">
        <f>IF(AND(T2051&lt;&gt;"_U",T2051&lt;&gt;"c",J2051&lt;&gt;9,J2051&lt;&gt;99),IFERROR(VLOOKUP(A2051,'Health Total'!$A$2:$W$10000,18,0),"."),".")</f>
        <v>19188</v>
      </c>
    </row>
    <row r="2052" spans="1:23" x14ac:dyDescent="0.2">
      <c r="A2052" s="1" t="str">
        <f t="shared" si="64"/>
        <v>2023|TairÄwhiti|Another gender / He ira kÄ“ anÅ</v>
      </c>
      <c r="B2052" t="s">
        <v>20</v>
      </c>
      <c r="C2052" t="s">
        <v>21</v>
      </c>
      <c r="D2052" t="s">
        <v>22</v>
      </c>
      <c r="E2052" t="s">
        <v>23</v>
      </c>
      <c r="F2052">
        <v>2023</v>
      </c>
      <c r="G2052">
        <v>2023</v>
      </c>
      <c r="H2052">
        <v>203</v>
      </c>
      <c r="I2052" t="s">
        <v>163</v>
      </c>
      <c r="J2052">
        <v>5</v>
      </c>
      <c r="K2052" t="s">
        <v>33</v>
      </c>
      <c r="L2052">
        <v>99</v>
      </c>
      <c r="M2052" t="s">
        <v>26</v>
      </c>
      <c r="N2052">
        <v>99</v>
      </c>
      <c r="O2052" t="s">
        <v>27</v>
      </c>
      <c r="P2052">
        <v>3</v>
      </c>
      <c r="Q2052" t="s">
        <v>28</v>
      </c>
      <c r="R2052">
        <v>0</v>
      </c>
      <c r="V2052" s="3">
        <f t="shared" si="65"/>
        <v>0</v>
      </c>
      <c r="W2052" s="3">
        <f>IF(AND(T2052&lt;&gt;"_U",T2052&lt;&gt;"c",J2052&lt;&gt;9,J2052&lt;&gt;99),IFERROR(VLOOKUP(A2052,'Health Total'!$A$2:$W$10000,18,0),"."),".")</f>
        <v>93</v>
      </c>
    </row>
    <row r="2053" spans="1:23" x14ac:dyDescent="0.2">
      <c r="A2053" s="1" t="str">
        <f t="shared" si="64"/>
        <v>2023|TairÄwhiti|Total - gender</v>
      </c>
      <c r="B2053" t="s">
        <v>20</v>
      </c>
      <c r="C2053" t="s">
        <v>21</v>
      </c>
      <c r="D2053" t="s">
        <v>22</v>
      </c>
      <c r="E2053" t="s">
        <v>23</v>
      </c>
      <c r="F2053">
        <v>2023</v>
      </c>
      <c r="G2053">
        <v>2023</v>
      </c>
      <c r="H2053">
        <v>203</v>
      </c>
      <c r="I2053" t="s">
        <v>163</v>
      </c>
      <c r="J2053">
        <v>5</v>
      </c>
      <c r="K2053" t="s">
        <v>33</v>
      </c>
      <c r="L2053">
        <v>99</v>
      </c>
      <c r="M2053" t="s">
        <v>26</v>
      </c>
      <c r="N2053">
        <v>99</v>
      </c>
      <c r="O2053" t="s">
        <v>27</v>
      </c>
      <c r="P2053">
        <v>99</v>
      </c>
      <c r="Q2053" t="s">
        <v>42</v>
      </c>
      <c r="R2053">
        <v>2238</v>
      </c>
      <c r="V2053" s="3">
        <f t="shared" si="65"/>
        <v>6.04</v>
      </c>
      <c r="W2053" s="3">
        <f>IF(AND(T2053&lt;&gt;"_U",T2053&lt;&gt;"c",J2053&lt;&gt;9,J2053&lt;&gt;99),IFERROR(VLOOKUP(A2053,'Health Total'!$A$2:$W$10000,18,0),"."),".")</f>
        <v>37083</v>
      </c>
    </row>
    <row r="2054" spans="1:23" x14ac:dyDescent="0.2">
      <c r="A2054" s="1" t="str">
        <f t="shared" si="64"/>
        <v>2023|TairÄwhiti|Male / TÄne</v>
      </c>
      <c r="B2054" t="s">
        <v>20</v>
      </c>
      <c r="C2054" t="s">
        <v>21</v>
      </c>
      <c r="D2054" t="s">
        <v>22</v>
      </c>
      <c r="E2054" t="s">
        <v>23</v>
      </c>
      <c r="F2054">
        <v>2023</v>
      </c>
      <c r="G2054">
        <v>2023</v>
      </c>
      <c r="H2054">
        <v>203</v>
      </c>
      <c r="I2054" t="s">
        <v>163</v>
      </c>
      <c r="J2054">
        <v>6</v>
      </c>
      <c r="K2054" t="s">
        <v>52</v>
      </c>
      <c r="L2054">
        <v>99</v>
      </c>
      <c r="M2054" t="s">
        <v>26</v>
      </c>
      <c r="N2054">
        <v>99</v>
      </c>
      <c r="O2054" t="s">
        <v>27</v>
      </c>
      <c r="P2054">
        <v>1</v>
      </c>
      <c r="Q2054" t="s">
        <v>34</v>
      </c>
      <c r="R2054">
        <v>8550</v>
      </c>
      <c r="V2054" s="3">
        <f t="shared" si="65"/>
        <v>48.03</v>
      </c>
      <c r="W2054" s="3">
        <f>IF(AND(T2054&lt;&gt;"_U",T2054&lt;&gt;"c",J2054&lt;&gt;9,J2054&lt;&gt;99),IFERROR(VLOOKUP(A2054,'Health Total'!$A$2:$W$10000,18,0),"."),".")</f>
        <v>17802</v>
      </c>
    </row>
    <row r="2055" spans="1:23" x14ac:dyDescent="0.2">
      <c r="A2055" s="1" t="str">
        <f t="shared" si="64"/>
        <v>2023|TairÄwhiti|Female / Wahine</v>
      </c>
      <c r="B2055" t="s">
        <v>20</v>
      </c>
      <c r="C2055" t="s">
        <v>21</v>
      </c>
      <c r="D2055" t="s">
        <v>22</v>
      </c>
      <c r="E2055" t="s">
        <v>23</v>
      </c>
      <c r="F2055">
        <v>2023</v>
      </c>
      <c r="G2055">
        <v>2023</v>
      </c>
      <c r="H2055">
        <v>203</v>
      </c>
      <c r="I2055" t="s">
        <v>163</v>
      </c>
      <c r="J2055">
        <v>6</v>
      </c>
      <c r="K2055" t="s">
        <v>52</v>
      </c>
      <c r="L2055">
        <v>99</v>
      </c>
      <c r="M2055" t="s">
        <v>26</v>
      </c>
      <c r="N2055">
        <v>99</v>
      </c>
      <c r="O2055" t="s">
        <v>27</v>
      </c>
      <c r="P2055">
        <v>2</v>
      </c>
      <c r="Q2055" t="s">
        <v>31</v>
      </c>
      <c r="R2055">
        <v>8424</v>
      </c>
      <c r="V2055" s="3">
        <f t="shared" si="65"/>
        <v>43.9</v>
      </c>
      <c r="W2055" s="3">
        <f>IF(AND(T2055&lt;&gt;"_U",T2055&lt;&gt;"c",J2055&lt;&gt;9,J2055&lt;&gt;99),IFERROR(VLOOKUP(A2055,'Health Total'!$A$2:$W$10000,18,0),"."),".")</f>
        <v>19188</v>
      </c>
    </row>
    <row r="2056" spans="1:23" x14ac:dyDescent="0.2">
      <c r="A2056" s="1" t="str">
        <f t="shared" si="64"/>
        <v>2023|TairÄwhiti|Another gender / He ira kÄ“ anÅ</v>
      </c>
      <c r="B2056" t="s">
        <v>20</v>
      </c>
      <c r="C2056" t="s">
        <v>21</v>
      </c>
      <c r="D2056" t="s">
        <v>22</v>
      </c>
      <c r="E2056" t="s">
        <v>23</v>
      </c>
      <c r="F2056">
        <v>2023</v>
      </c>
      <c r="G2056">
        <v>2023</v>
      </c>
      <c r="H2056">
        <v>203</v>
      </c>
      <c r="I2056" t="s">
        <v>163</v>
      </c>
      <c r="J2056">
        <v>6</v>
      </c>
      <c r="K2056" t="s">
        <v>52</v>
      </c>
      <c r="L2056">
        <v>99</v>
      </c>
      <c r="M2056" t="s">
        <v>26</v>
      </c>
      <c r="N2056">
        <v>99</v>
      </c>
      <c r="O2056" t="s">
        <v>27</v>
      </c>
      <c r="P2056">
        <v>3</v>
      </c>
      <c r="Q2056" t="s">
        <v>28</v>
      </c>
      <c r="R2056">
        <v>69</v>
      </c>
      <c r="V2056" s="3">
        <f t="shared" si="65"/>
        <v>74.19</v>
      </c>
      <c r="W2056" s="3">
        <f>IF(AND(T2056&lt;&gt;"_U",T2056&lt;&gt;"c",J2056&lt;&gt;9,J2056&lt;&gt;99),IFERROR(VLOOKUP(A2056,'Health Total'!$A$2:$W$10000,18,0),"."),".")</f>
        <v>93</v>
      </c>
    </row>
    <row r="2057" spans="1:23" x14ac:dyDescent="0.2">
      <c r="A2057" s="1" t="str">
        <f t="shared" si="64"/>
        <v>2023|TairÄwhiti|Total - gender</v>
      </c>
      <c r="B2057" t="s">
        <v>20</v>
      </c>
      <c r="C2057" t="s">
        <v>21</v>
      </c>
      <c r="D2057" t="s">
        <v>22</v>
      </c>
      <c r="E2057" t="s">
        <v>23</v>
      </c>
      <c r="F2057">
        <v>2023</v>
      </c>
      <c r="G2057">
        <v>2023</v>
      </c>
      <c r="H2057">
        <v>203</v>
      </c>
      <c r="I2057" t="s">
        <v>163</v>
      </c>
      <c r="J2057">
        <v>6</v>
      </c>
      <c r="K2057" t="s">
        <v>52</v>
      </c>
      <c r="L2057">
        <v>99</v>
      </c>
      <c r="M2057" t="s">
        <v>26</v>
      </c>
      <c r="N2057">
        <v>99</v>
      </c>
      <c r="O2057" t="s">
        <v>27</v>
      </c>
      <c r="P2057">
        <v>99</v>
      </c>
      <c r="Q2057" t="s">
        <v>42</v>
      </c>
      <c r="R2057">
        <v>17046</v>
      </c>
      <c r="V2057" s="3">
        <f t="shared" si="65"/>
        <v>45.97</v>
      </c>
      <c r="W2057" s="3">
        <f>IF(AND(T2057&lt;&gt;"_U",T2057&lt;&gt;"c",J2057&lt;&gt;9,J2057&lt;&gt;99),IFERROR(VLOOKUP(A2057,'Health Total'!$A$2:$W$10000,18,0),"."),".")</f>
        <v>37083</v>
      </c>
    </row>
    <row r="2058" spans="1:23" x14ac:dyDescent="0.2">
      <c r="A2058" s="1" t="str">
        <f t="shared" si="64"/>
        <v>2023|TairÄwhiti|Male / TÄne</v>
      </c>
      <c r="B2058" t="s">
        <v>20</v>
      </c>
      <c r="C2058" t="s">
        <v>21</v>
      </c>
      <c r="D2058" t="s">
        <v>22</v>
      </c>
      <c r="E2058" t="s">
        <v>23</v>
      </c>
      <c r="F2058">
        <v>2023</v>
      </c>
      <c r="G2058">
        <v>2023</v>
      </c>
      <c r="H2058">
        <v>203</v>
      </c>
      <c r="I2058" t="s">
        <v>163</v>
      </c>
      <c r="J2058">
        <v>9</v>
      </c>
      <c r="K2058" t="s">
        <v>25</v>
      </c>
      <c r="L2058">
        <v>99</v>
      </c>
      <c r="M2058" t="s">
        <v>26</v>
      </c>
      <c r="N2058">
        <v>99</v>
      </c>
      <c r="O2058" t="s">
        <v>27</v>
      </c>
      <c r="P2058">
        <v>1</v>
      </c>
      <c r="Q2058" t="s">
        <v>34</v>
      </c>
      <c r="R2058">
        <v>1683</v>
      </c>
      <c r="V2058" s="3" t="str">
        <f t="shared" si="65"/>
        <v>.</v>
      </c>
      <c r="W2058" s="3" t="str">
        <f>IF(AND(T2058&lt;&gt;"_U",T2058&lt;&gt;"c",J2058&lt;&gt;9,J2058&lt;&gt;99),IFERROR(VLOOKUP(A2058,'Health Total'!$A$2:$W$10000,18,0),"."),".")</f>
        <v>.</v>
      </c>
    </row>
    <row r="2059" spans="1:23" x14ac:dyDescent="0.2">
      <c r="A2059" s="1" t="str">
        <f t="shared" si="64"/>
        <v>2023|TairÄwhiti|Female / Wahine</v>
      </c>
      <c r="B2059" t="s">
        <v>20</v>
      </c>
      <c r="C2059" t="s">
        <v>21</v>
      </c>
      <c r="D2059" t="s">
        <v>22</v>
      </c>
      <c r="E2059" t="s">
        <v>23</v>
      </c>
      <c r="F2059">
        <v>2023</v>
      </c>
      <c r="G2059">
        <v>2023</v>
      </c>
      <c r="H2059">
        <v>203</v>
      </c>
      <c r="I2059" t="s">
        <v>163</v>
      </c>
      <c r="J2059">
        <v>9</v>
      </c>
      <c r="K2059" t="s">
        <v>25</v>
      </c>
      <c r="L2059">
        <v>99</v>
      </c>
      <c r="M2059" t="s">
        <v>26</v>
      </c>
      <c r="N2059">
        <v>99</v>
      </c>
      <c r="O2059" t="s">
        <v>27</v>
      </c>
      <c r="P2059">
        <v>2</v>
      </c>
      <c r="Q2059" t="s">
        <v>31</v>
      </c>
      <c r="R2059">
        <v>981</v>
      </c>
      <c r="V2059" s="3" t="str">
        <f t="shared" si="65"/>
        <v>.</v>
      </c>
      <c r="W2059" s="3" t="str">
        <f>IF(AND(T2059&lt;&gt;"_U",T2059&lt;&gt;"c",J2059&lt;&gt;9,J2059&lt;&gt;99),IFERROR(VLOOKUP(A2059,'Health Total'!$A$2:$W$10000,18,0),"."),".")</f>
        <v>.</v>
      </c>
    </row>
    <row r="2060" spans="1:23" x14ac:dyDescent="0.2">
      <c r="A2060" s="1" t="str">
        <f t="shared" si="64"/>
        <v>2023|TairÄwhiti|Another gender / He ira kÄ“ anÅ</v>
      </c>
      <c r="B2060" t="s">
        <v>20</v>
      </c>
      <c r="C2060" t="s">
        <v>21</v>
      </c>
      <c r="D2060" t="s">
        <v>22</v>
      </c>
      <c r="E2060" t="s">
        <v>23</v>
      </c>
      <c r="F2060">
        <v>2023</v>
      </c>
      <c r="G2060">
        <v>2023</v>
      </c>
      <c r="H2060">
        <v>203</v>
      </c>
      <c r="I2060" t="s">
        <v>163</v>
      </c>
      <c r="J2060">
        <v>9</v>
      </c>
      <c r="K2060" t="s">
        <v>25</v>
      </c>
      <c r="L2060">
        <v>99</v>
      </c>
      <c r="M2060" t="s">
        <v>26</v>
      </c>
      <c r="N2060">
        <v>99</v>
      </c>
      <c r="O2060" t="s">
        <v>27</v>
      </c>
      <c r="P2060">
        <v>3</v>
      </c>
      <c r="Q2060" t="s">
        <v>28</v>
      </c>
      <c r="R2060">
        <v>9</v>
      </c>
      <c r="V2060" s="3" t="str">
        <f t="shared" si="65"/>
        <v>.</v>
      </c>
      <c r="W2060" s="3" t="str">
        <f>IF(AND(T2060&lt;&gt;"_U",T2060&lt;&gt;"c",J2060&lt;&gt;9,J2060&lt;&gt;99),IFERROR(VLOOKUP(A2060,'Health Total'!$A$2:$W$10000,18,0),"."),".")</f>
        <v>.</v>
      </c>
    </row>
    <row r="2061" spans="1:23" x14ac:dyDescent="0.2">
      <c r="A2061" s="1" t="str">
        <f t="shared" si="64"/>
        <v>2023|TairÄwhiti|Total - gender</v>
      </c>
      <c r="B2061" t="s">
        <v>20</v>
      </c>
      <c r="C2061" t="s">
        <v>21</v>
      </c>
      <c r="D2061" t="s">
        <v>22</v>
      </c>
      <c r="E2061" t="s">
        <v>23</v>
      </c>
      <c r="F2061">
        <v>2023</v>
      </c>
      <c r="G2061">
        <v>2023</v>
      </c>
      <c r="H2061">
        <v>203</v>
      </c>
      <c r="I2061" t="s">
        <v>163</v>
      </c>
      <c r="J2061">
        <v>9</v>
      </c>
      <c r="K2061" t="s">
        <v>25</v>
      </c>
      <c r="L2061">
        <v>99</v>
      </c>
      <c r="M2061" t="s">
        <v>26</v>
      </c>
      <c r="N2061">
        <v>99</v>
      </c>
      <c r="O2061" t="s">
        <v>27</v>
      </c>
      <c r="P2061">
        <v>99</v>
      </c>
      <c r="Q2061" t="s">
        <v>42</v>
      </c>
      <c r="R2061">
        <v>2673</v>
      </c>
      <c r="V2061" s="3" t="str">
        <f t="shared" si="65"/>
        <v>.</v>
      </c>
      <c r="W2061" s="3" t="str">
        <f>IF(AND(T2061&lt;&gt;"_U",T2061&lt;&gt;"c",J2061&lt;&gt;9,J2061&lt;&gt;99),IFERROR(VLOOKUP(A2061,'Health Total'!$A$2:$W$10000,18,0),"."),".")</f>
        <v>.</v>
      </c>
    </row>
    <row r="2062" spans="1:23" x14ac:dyDescent="0.2">
      <c r="A2062" s="1" t="str">
        <f t="shared" si="64"/>
        <v>2023|TairÄwhiti|Male / TÄne</v>
      </c>
      <c r="B2062" t="s">
        <v>20</v>
      </c>
      <c r="C2062" t="s">
        <v>21</v>
      </c>
      <c r="D2062" t="s">
        <v>22</v>
      </c>
      <c r="E2062" t="s">
        <v>23</v>
      </c>
      <c r="F2062">
        <v>2023</v>
      </c>
      <c r="G2062">
        <v>2023</v>
      </c>
      <c r="H2062">
        <v>203</v>
      </c>
      <c r="I2062" t="s">
        <v>163</v>
      </c>
      <c r="J2062">
        <v>77</v>
      </c>
      <c r="K2062" t="s">
        <v>49</v>
      </c>
      <c r="L2062">
        <v>99</v>
      </c>
      <c r="M2062" t="s">
        <v>26</v>
      </c>
      <c r="N2062">
        <v>99</v>
      </c>
      <c r="O2062" t="s">
        <v>27</v>
      </c>
      <c r="P2062">
        <v>1</v>
      </c>
      <c r="Q2062" t="s">
        <v>34</v>
      </c>
      <c r="R2062">
        <v>17802</v>
      </c>
      <c r="V2062" s="3">
        <f t="shared" si="65"/>
        <v>100</v>
      </c>
      <c r="W2062" s="3">
        <f>IF(AND(T2062&lt;&gt;"_U",T2062&lt;&gt;"c",J2062&lt;&gt;9,J2062&lt;&gt;99),IFERROR(VLOOKUP(A2062,'Health Total'!$A$2:$W$10000,18,0),"."),".")</f>
        <v>17802</v>
      </c>
    </row>
    <row r="2063" spans="1:23" x14ac:dyDescent="0.2">
      <c r="A2063" s="1" t="str">
        <f t="shared" si="64"/>
        <v>2023|TairÄwhiti|Female / Wahine</v>
      </c>
      <c r="B2063" t="s">
        <v>20</v>
      </c>
      <c r="C2063" t="s">
        <v>21</v>
      </c>
      <c r="D2063" t="s">
        <v>22</v>
      </c>
      <c r="E2063" t="s">
        <v>23</v>
      </c>
      <c r="F2063">
        <v>2023</v>
      </c>
      <c r="G2063">
        <v>2023</v>
      </c>
      <c r="H2063">
        <v>203</v>
      </c>
      <c r="I2063" t="s">
        <v>163</v>
      </c>
      <c r="J2063">
        <v>77</v>
      </c>
      <c r="K2063" t="s">
        <v>49</v>
      </c>
      <c r="L2063">
        <v>99</v>
      </c>
      <c r="M2063" t="s">
        <v>26</v>
      </c>
      <c r="N2063">
        <v>99</v>
      </c>
      <c r="O2063" t="s">
        <v>27</v>
      </c>
      <c r="P2063">
        <v>2</v>
      </c>
      <c r="Q2063" t="s">
        <v>31</v>
      </c>
      <c r="R2063">
        <v>19188</v>
      </c>
      <c r="V2063" s="3">
        <f t="shared" si="65"/>
        <v>100</v>
      </c>
      <c r="W2063" s="3">
        <f>IF(AND(T2063&lt;&gt;"_U",T2063&lt;&gt;"c",J2063&lt;&gt;9,J2063&lt;&gt;99),IFERROR(VLOOKUP(A2063,'Health Total'!$A$2:$W$10000,18,0),"."),".")</f>
        <v>19188</v>
      </c>
    </row>
    <row r="2064" spans="1:23" x14ac:dyDescent="0.2">
      <c r="A2064" s="1" t="str">
        <f t="shared" si="64"/>
        <v>2023|TairÄwhiti|Another gender / He ira kÄ“ anÅ</v>
      </c>
      <c r="B2064" t="s">
        <v>20</v>
      </c>
      <c r="C2064" t="s">
        <v>21</v>
      </c>
      <c r="D2064" t="s">
        <v>22</v>
      </c>
      <c r="E2064" t="s">
        <v>23</v>
      </c>
      <c r="F2064">
        <v>2023</v>
      </c>
      <c r="G2064">
        <v>2023</v>
      </c>
      <c r="H2064">
        <v>203</v>
      </c>
      <c r="I2064" t="s">
        <v>163</v>
      </c>
      <c r="J2064">
        <v>77</v>
      </c>
      <c r="K2064" t="s">
        <v>49</v>
      </c>
      <c r="L2064">
        <v>99</v>
      </c>
      <c r="M2064" t="s">
        <v>26</v>
      </c>
      <c r="N2064">
        <v>99</v>
      </c>
      <c r="O2064" t="s">
        <v>27</v>
      </c>
      <c r="P2064">
        <v>3</v>
      </c>
      <c r="Q2064" t="s">
        <v>28</v>
      </c>
      <c r="R2064">
        <v>93</v>
      </c>
      <c r="V2064" s="3">
        <f t="shared" si="65"/>
        <v>100</v>
      </c>
      <c r="W2064" s="3">
        <f>IF(AND(T2064&lt;&gt;"_U",T2064&lt;&gt;"c",J2064&lt;&gt;9,J2064&lt;&gt;99),IFERROR(VLOOKUP(A2064,'Health Total'!$A$2:$W$10000,18,0),"."),".")</f>
        <v>93</v>
      </c>
    </row>
    <row r="2065" spans="1:23" x14ac:dyDescent="0.2">
      <c r="A2065" s="1" t="str">
        <f t="shared" si="64"/>
        <v>2023|TairÄwhiti|Total - gender</v>
      </c>
      <c r="B2065" t="s">
        <v>20</v>
      </c>
      <c r="C2065" t="s">
        <v>21</v>
      </c>
      <c r="D2065" t="s">
        <v>22</v>
      </c>
      <c r="E2065" t="s">
        <v>23</v>
      </c>
      <c r="F2065">
        <v>2023</v>
      </c>
      <c r="G2065">
        <v>2023</v>
      </c>
      <c r="H2065">
        <v>203</v>
      </c>
      <c r="I2065" t="s">
        <v>163</v>
      </c>
      <c r="J2065">
        <v>77</v>
      </c>
      <c r="K2065" t="s">
        <v>49</v>
      </c>
      <c r="L2065">
        <v>99</v>
      </c>
      <c r="M2065" t="s">
        <v>26</v>
      </c>
      <c r="N2065">
        <v>99</v>
      </c>
      <c r="O2065" t="s">
        <v>27</v>
      </c>
      <c r="P2065">
        <v>99</v>
      </c>
      <c r="Q2065" t="s">
        <v>42</v>
      </c>
      <c r="R2065">
        <v>37083</v>
      </c>
      <c r="V2065" s="3">
        <f t="shared" si="65"/>
        <v>100</v>
      </c>
      <c r="W2065" s="3">
        <f>IF(AND(T2065&lt;&gt;"_U",T2065&lt;&gt;"c",J2065&lt;&gt;9,J2065&lt;&gt;99),IFERROR(VLOOKUP(A2065,'Health Total'!$A$2:$W$10000,18,0),"."),".")</f>
        <v>37083</v>
      </c>
    </row>
    <row r="2066" spans="1:23" x14ac:dyDescent="0.2">
      <c r="A2066" s="1" t="str">
        <f t="shared" si="64"/>
        <v>2023|TairÄwhiti|Male / TÄne</v>
      </c>
      <c r="B2066" t="s">
        <v>20</v>
      </c>
      <c r="C2066" t="s">
        <v>21</v>
      </c>
      <c r="D2066" t="s">
        <v>22</v>
      </c>
      <c r="E2066" t="s">
        <v>23</v>
      </c>
      <c r="F2066">
        <v>2023</v>
      </c>
      <c r="G2066">
        <v>2023</v>
      </c>
      <c r="H2066">
        <v>203</v>
      </c>
      <c r="I2066" t="s">
        <v>163</v>
      </c>
      <c r="J2066">
        <v>99</v>
      </c>
      <c r="K2066" t="s">
        <v>47</v>
      </c>
      <c r="L2066">
        <v>99</v>
      </c>
      <c r="M2066" t="s">
        <v>26</v>
      </c>
      <c r="N2066">
        <v>99</v>
      </c>
      <c r="O2066" t="s">
        <v>27</v>
      </c>
      <c r="P2066">
        <v>1</v>
      </c>
      <c r="Q2066" t="s">
        <v>34</v>
      </c>
      <c r="R2066">
        <v>19485</v>
      </c>
      <c r="V2066" s="3" t="str">
        <f t="shared" si="65"/>
        <v>.</v>
      </c>
      <c r="W2066" s="3" t="str">
        <f>IF(AND(T2066&lt;&gt;"_U",T2066&lt;&gt;"c",J2066&lt;&gt;9,J2066&lt;&gt;99),IFERROR(VLOOKUP(A2066,'Health Total'!$A$2:$W$10000,18,0),"."),".")</f>
        <v>.</v>
      </c>
    </row>
    <row r="2067" spans="1:23" x14ac:dyDescent="0.2">
      <c r="A2067" s="1" t="str">
        <f t="shared" si="64"/>
        <v>2023|TairÄwhiti|Female / Wahine</v>
      </c>
      <c r="B2067" t="s">
        <v>20</v>
      </c>
      <c r="C2067" t="s">
        <v>21</v>
      </c>
      <c r="D2067" t="s">
        <v>22</v>
      </c>
      <c r="E2067" t="s">
        <v>23</v>
      </c>
      <c r="F2067">
        <v>2023</v>
      </c>
      <c r="G2067">
        <v>2023</v>
      </c>
      <c r="H2067">
        <v>203</v>
      </c>
      <c r="I2067" t="s">
        <v>163</v>
      </c>
      <c r="J2067">
        <v>99</v>
      </c>
      <c r="K2067" t="s">
        <v>47</v>
      </c>
      <c r="L2067">
        <v>99</v>
      </c>
      <c r="M2067" t="s">
        <v>26</v>
      </c>
      <c r="N2067">
        <v>99</v>
      </c>
      <c r="O2067" t="s">
        <v>27</v>
      </c>
      <c r="P2067">
        <v>2</v>
      </c>
      <c r="Q2067" t="s">
        <v>31</v>
      </c>
      <c r="R2067">
        <v>20163</v>
      </c>
      <c r="V2067" s="3" t="str">
        <f t="shared" si="65"/>
        <v>.</v>
      </c>
      <c r="W2067" s="3" t="str">
        <f>IF(AND(T2067&lt;&gt;"_U",T2067&lt;&gt;"c",J2067&lt;&gt;9,J2067&lt;&gt;99),IFERROR(VLOOKUP(A2067,'Health Total'!$A$2:$W$10000,18,0),"."),".")</f>
        <v>.</v>
      </c>
    </row>
    <row r="2068" spans="1:23" x14ac:dyDescent="0.2">
      <c r="A2068" s="1" t="str">
        <f t="shared" si="64"/>
        <v>2023|TairÄwhiti|Another gender / He ira kÄ“ anÅ</v>
      </c>
      <c r="B2068" t="s">
        <v>20</v>
      </c>
      <c r="C2068" t="s">
        <v>21</v>
      </c>
      <c r="D2068" t="s">
        <v>22</v>
      </c>
      <c r="E2068" t="s">
        <v>23</v>
      </c>
      <c r="F2068">
        <v>2023</v>
      </c>
      <c r="G2068">
        <v>2023</v>
      </c>
      <c r="H2068">
        <v>203</v>
      </c>
      <c r="I2068" t="s">
        <v>163</v>
      </c>
      <c r="J2068">
        <v>99</v>
      </c>
      <c r="K2068" t="s">
        <v>47</v>
      </c>
      <c r="L2068">
        <v>99</v>
      </c>
      <c r="M2068" t="s">
        <v>26</v>
      </c>
      <c r="N2068">
        <v>99</v>
      </c>
      <c r="O2068" t="s">
        <v>27</v>
      </c>
      <c r="P2068">
        <v>3</v>
      </c>
      <c r="Q2068" t="s">
        <v>28</v>
      </c>
      <c r="R2068">
        <v>105</v>
      </c>
      <c r="V2068" s="3" t="str">
        <f t="shared" si="65"/>
        <v>.</v>
      </c>
      <c r="W2068" s="3" t="str">
        <f>IF(AND(T2068&lt;&gt;"_U",T2068&lt;&gt;"c",J2068&lt;&gt;9,J2068&lt;&gt;99),IFERROR(VLOOKUP(A2068,'Health Total'!$A$2:$W$10000,18,0),"."),".")</f>
        <v>.</v>
      </c>
    </row>
    <row r="2069" spans="1:23" x14ac:dyDescent="0.2">
      <c r="A2069" s="1" t="str">
        <f t="shared" si="64"/>
        <v>2023|TairÄwhiti|Total - gender</v>
      </c>
      <c r="B2069" t="s">
        <v>20</v>
      </c>
      <c r="C2069" t="s">
        <v>21</v>
      </c>
      <c r="D2069" t="s">
        <v>22</v>
      </c>
      <c r="E2069" t="s">
        <v>23</v>
      </c>
      <c r="F2069">
        <v>2023</v>
      </c>
      <c r="G2069">
        <v>2023</v>
      </c>
      <c r="H2069">
        <v>203</v>
      </c>
      <c r="I2069" t="s">
        <v>163</v>
      </c>
      <c r="J2069">
        <v>99</v>
      </c>
      <c r="K2069" t="s">
        <v>47</v>
      </c>
      <c r="L2069">
        <v>99</v>
      </c>
      <c r="M2069" t="s">
        <v>26</v>
      </c>
      <c r="N2069">
        <v>99</v>
      </c>
      <c r="O2069" t="s">
        <v>27</v>
      </c>
      <c r="P2069">
        <v>99</v>
      </c>
      <c r="Q2069" t="s">
        <v>42</v>
      </c>
      <c r="R2069">
        <v>39756</v>
      </c>
      <c r="V2069" s="3" t="str">
        <f t="shared" si="65"/>
        <v>.</v>
      </c>
      <c r="W2069" s="3" t="str">
        <f>IF(AND(T2069&lt;&gt;"_U",T2069&lt;&gt;"c",J2069&lt;&gt;9,J2069&lt;&gt;99),IFERROR(VLOOKUP(A2069,'Health Total'!$A$2:$W$10000,18,0),"."),".")</f>
        <v>.</v>
      </c>
    </row>
    <row r="2070" spans="1:23" x14ac:dyDescent="0.2">
      <c r="A2070" s="1" t="str">
        <f t="shared" si="64"/>
        <v>2023|Taranaki|Male / TÄne</v>
      </c>
      <c r="B2070" t="s">
        <v>20</v>
      </c>
      <c r="C2070" t="s">
        <v>21</v>
      </c>
      <c r="D2070" t="s">
        <v>22</v>
      </c>
      <c r="E2070" t="s">
        <v>23</v>
      </c>
      <c r="F2070">
        <v>2023</v>
      </c>
      <c r="G2070">
        <v>2023</v>
      </c>
      <c r="H2070">
        <v>204</v>
      </c>
      <c r="I2070" t="s">
        <v>162</v>
      </c>
      <c r="J2070">
        <v>1</v>
      </c>
      <c r="K2070" t="s">
        <v>30</v>
      </c>
      <c r="L2070">
        <v>99</v>
      </c>
      <c r="M2070" t="s">
        <v>26</v>
      </c>
      <c r="N2070">
        <v>99</v>
      </c>
      <c r="O2070" t="s">
        <v>27</v>
      </c>
      <c r="P2070">
        <v>1</v>
      </c>
      <c r="Q2070" t="s">
        <v>34</v>
      </c>
      <c r="R2070">
        <v>21906</v>
      </c>
      <c r="V2070" s="3">
        <f t="shared" si="65"/>
        <v>46.56</v>
      </c>
      <c r="W2070" s="3">
        <f>IF(AND(T2070&lt;&gt;"_U",T2070&lt;&gt;"c",J2070&lt;&gt;9,J2070&lt;&gt;99),IFERROR(VLOOKUP(A2070,'Health Total'!$A$2:$W$10000,18,0),"."),".")</f>
        <v>47049</v>
      </c>
    </row>
    <row r="2071" spans="1:23" x14ac:dyDescent="0.2">
      <c r="A2071" s="1" t="str">
        <f t="shared" si="64"/>
        <v>2023|Taranaki|Female / Wahine</v>
      </c>
      <c r="B2071" t="s">
        <v>20</v>
      </c>
      <c r="C2071" t="s">
        <v>21</v>
      </c>
      <c r="D2071" t="s">
        <v>22</v>
      </c>
      <c r="E2071" t="s">
        <v>23</v>
      </c>
      <c r="F2071">
        <v>2023</v>
      </c>
      <c r="G2071">
        <v>2023</v>
      </c>
      <c r="H2071">
        <v>204</v>
      </c>
      <c r="I2071" t="s">
        <v>162</v>
      </c>
      <c r="J2071">
        <v>1</v>
      </c>
      <c r="K2071" t="s">
        <v>30</v>
      </c>
      <c r="L2071">
        <v>99</v>
      </c>
      <c r="M2071" t="s">
        <v>26</v>
      </c>
      <c r="N2071">
        <v>99</v>
      </c>
      <c r="O2071" t="s">
        <v>27</v>
      </c>
      <c r="P2071">
        <v>2</v>
      </c>
      <c r="Q2071" t="s">
        <v>31</v>
      </c>
      <c r="R2071">
        <v>21813</v>
      </c>
      <c r="V2071" s="3">
        <f t="shared" si="65"/>
        <v>43.85</v>
      </c>
      <c r="W2071" s="3">
        <f>IF(AND(T2071&lt;&gt;"_U",T2071&lt;&gt;"c",J2071&lt;&gt;9,J2071&lt;&gt;99),IFERROR(VLOOKUP(A2071,'Health Total'!$A$2:$W$10000,18,0),"."),".")</f>
        <v>49740</v>
      </c>
    </row>
    <row r="2072" spans="1:23" x14ac:dyDescent="0.2">
      <c r="A2072" s="1" t="str">
        <f t="shared" si="64"/>
        <v>2023|Taranaki|Another gender / He ira kÄ“ anÅ</v>
      </c>
      <c r="B2072" t="s">
        <v>20</v>
      </c>
      <c r="C2072" t="s">
        <v>21</v>
      </c>
      <c r="D2072" t="s">
        <v>22</v>
      </c>
      <c r="E2072" t="s">
        <v>23</v>
      </c>
      <c r="F2072">
        <v>2023</v>
      </c>
      <c r="G2072">
        <v>2023</v>
      </c>
      <c r="H2072">
        <v>204</v>
      </c>
      <c r="I2072" t="s">
        <v>162</v>
      </c>
      <c r="J2072">
        <v>1</v>
      </c>
      <c r="K2072" t="s">
        <v>30</v>
      </c>
      <c r="L2072">
        <v>99</v>
      </c>
      <c r="M2072" t="s">
        <v>26</v>
      </c>
      <c r="N2072">
        <v>99</v>
      </c>
      <c r="O2072" t="s">
        <v>27</v>
      </c>
      <c r="P2072">
        <v>3</v>
      </c>
      <c r="Q2072" t="s">
        <v>28</v>
      </c>
      <c r="R2072">
        <v>60</v>
      </c>
      <c r="V2072" s="3">
        <f t="shared" si="65"/>
        <v>18.690000000000001</v>
      </c>
      <c r="W2072" s="3">
        <f>IF(AND(T2072&lt;&gt;"_U",T2072&lt;&gt;"c",J2072&lt;&gt;9,J2072&lt;&gt;99),IFERROR(VLOOKUP(A2072,'Health Total'!$A$2:$W$10000,18,0),"."),".")</f>
        <v>321</v>
      </c>
    </row>
    <row r="2073" spans="1:23" x14ac:dyDescent="0.2">
      <c r="A2073" s="1" t="str">
        <f t="shared" si="64"/>
        <v>2023|Taranaki|Total - gender</v>
      </c>
      <c r="B2073" t="s">
        <v>20</v>
      </c>
      <c r="C2073" t="s">
        <v>21</v>
      </c>
      <c r="D2073" t="s">
        <v>22</v>
      </c>
      <c r="E2073" t="s">
        <v>23</v>
      </c>
      <c r="F2073">
        <v>2023</v>
      </c>
      <c r="G2073">
        <v>2023</v>
      </c>
      <c r="H2073">
        <v>204</v>
      </c>
      <c r="I2073" t="s">
        <v>162</v>
      </c>
      <c r="J2073">
        <v>1</v>
      </c>
      <c r="K2073" t="s">
        <v>30</v>
      </c>
      <c r="L2073">
        <v>99</v>
      </c>
      <c r="M2073" t="s">
        <v>26</v>
      </c>
      <c r="N2073">
        <v>99</v>
      </c>
      <c r="O2073" t="s">
        <v>27</v>
      </c>
      <c r="P2073">
        <v>99</v>
      </c>
      <c r="Q2073" t="s">
        <v>42</v>
      </c>
      <c r="R2073">
        <v>43779</v>
      </c>
      <c r="V2073" s="3">
        <f t="shared" si="65"/>
        <v>45.08</v>
      </c>
      <c r="W2073" s="3">
        <f>IF(AND(T2073&lt;&gt;"_U",T2073&lt;&gt;"c",J2073&lt;&gt;9,J2073&lt;&gt;99),IFERROR(VLOOKUP(A2073,'Health Total'!$A$2:$W$10000,18,0),"."),".")</f>
        <v>97110</v>
      </c>
    </row>
    <row r="2074" spans="1:23" x14ac:dyDescent="0.2">
      <c r="A2074" s="1" t="str">
        <f t="shared" si="64"/>
        <v>2023|Taranaki|Male / TÄne</v>
      </c>
      <c r="B2074" t="s">
        <v>20</v>
      </c>
      <c r="C2074" t="s">
        <v>21</v>
      </c>
      <c r="D2074" t="s">
        <v>22</v>
      </c>
      <c r="E2074" t="s">
        <v>23</v>
      </c>
      <c r="F2074">
        <v>2023</v>
      </c>
      <c r="G2074">
        <v>2023</v>
      </c>
      <c r="H2074">
        <v>204</v>
      </c>
      <c r="I2074" t="s">
        <v>162</v>
      </c>
      <c r="J2074">
        <v>2</v>
      </c>
      <c r="K2074" t="s">
        <v>41</v>
      </c>
      <c r="L2074">
        <v>99</v>
      </c>
      <c r="M2074" t="s">
        <v>26</v>
      </c>
      <c r="N2074">
        <v>99</v>
      </c>
      <c r="O2074" t="s">
        <v>27</v>
      </c>
      <c r="P2074">
        <v>1</v>
      </c>
      <c r="Q2074" t="s">
        <v>34</v>
      </c>
      <c r="R2074">
        <v>18</v>
      </c>
      <c r="V2074" s="3">
        <f t="shared" si="65"/>
        <v>0.04</v>
      </c>
      <c r="W2074" s="3">
        <f>IF(AND(T2074&lt;&gt;"_U",T2074&lt;&gt;"c",J2074&lt;&gt;9,J2074&lt;&gt;99),IFERROR(VLOOKUP(A2074,'Health Total'!$A$2:$W$10000,18,0),"."),".")</f>
        <v>47049</v>
      </c>
    </row>
    <row r="2075" spans="1:23" x14ac:dyDescent="0.2">
      <c r="A2075" s="1" t="str">
        <f t="shared" si="64"/>
        <v>2023|Taranaki|Female / Wahine</v>
      </c>
      <c r="B2075" t="s">
        <v>20</v>
      </c>
      <c r="C2075" t="s">
        <v>21</v>
      </c>
      <c r="D2075" t="s">
        <v>22</v>
      </c>
      <c r="E2075" t="s">
        <v>23</v>
      </c>
      <c r="F2075">
        <v>2023</v>
      </c>
      <c r="G2075">
        <v>2023</v>
      </c>
      <c r="H2075">
        <v>204</v>
      </c>
      <c r="I2075" t="s">
        <v>162</v>
      </c>
      <c r="J2075">
        <v>2</v>
      </c>
      <c r="K2075" t="s">
        <v>41</v>
      </c>
      <c r="L2075">
        <v>99</v>
      </c>
      <c r="M2075" t="s">
        <v>26</v>
      </c>
      <c r="N2075">
        <v>99</v>
      </c>
      <c r="O2075" t="s">
        <v>27</v>
      </c>
      <c r="P2075">
        <v>2</v>
      </c>
      <c r="Q2075" t="s">
        <v>31</v>
      </c>
      <c r="R2075">
        <v>18</v>
      </c>
      <c r="V2075" s="3">
        <f t="shared" si="65"/>
        <v>0.04</v>
      </c>
      <c r="W2075" s="3">
        <f>IF(AND(T2075&lt;&gt;"_U",T2075&lt;&gt;"c",J2075&lt;&gt;9,J2075&lt;&gt;99),IFERROR(VLOOKUP(A2075,'Health Total'!$A$2:$W$10000,18,0),"."),".")</f>
        <v>49740</v>
      </c>
    </row>
    <row r="2076" spans="1:23" x14ac:dyDescent="0.2">
      <c r="A2076" s="1" t="str">
        <f t="shared" si="64"/>
        <v>2023|Taranaki|Another gender / He ira kÄ“ anÅ</v>
      </c>
      <c r="B2076" t="s">
        <v>20</v>
      </c>
      <c r="C2076" t="s">
        <v>21</v>
      </c>
      <c r="D2076" t="s">
        <v>22</v>
      </c>
      <c r="E2076" t="s">
        <v>23</v>
      </c>
      <c r="F2076">
        <v>2023</v>
      </c>
      <c r="G2076">
        <v>2023</v>
      </c>
      <c r="H2076">
        <v>204</v>
      </c>
      <c r="I2076" t="s">
        <v>162</v>
      </c>
      <c r="J2076">
        <v>2</v>
      </c>
      <c r="K2076" t="s">
        <v>41</v>
      </c>
      <c r="L2076">
        <v>99</v>
      </c>
      <c r="M2076" t="s">
        <v>26</v>
      </c>
      <c r="N2076">
        <v>99</v>
      </c>
      <c r="O2076" t="s">
        <v>27</v>
      </c>
      <c r="P2076">
        <v>3</v>
      </c>
      <c r="Q2076" t="s">
        <v>28</v>
      </c>
      <c r="R2076">
        <v>0</v>
      </c>
      <c r="V2076" s="3">
        <f t="shared" si="65"/>
        <v>0</v>
      </c>
      <c r="W2076" s="3">
        <f>IF(AND(T2076&lt;&gt;"_U",T2076&lt;&gt;"c",J2076&lt;&gt;9,J2076&lt;&gt;99),IFERROR(VLOOKUP(A2076,'Health Total'!$A$2:$W$10000,18,0),"."),".")</f>
        <v>321</v>
      </c>
    </row>
    <row r="2077" spans="1:23" x14ac:dyDescent="0.2">
      <c r="A2077" s="1" t="str">
        <f t="shared" si="64"/>
        <v>2023|Taranaki|Total - gender</v>
      </c>
      <c r="B2077" t="s">
        <v>20</v>
      </c>
      <c r="C2077" t="s">
        <v>21</v>
      </c>
      <c r="D2077" t="s">
        <v>22</v>
      </c>
      <c r="E2077" t="s">
        <v>23</v>
      </c>
      <c r="F2077">
        <v>2023</v>
      </c>
      <c r="G2077">
        <v>2023</v>
      </c>
      <c r="H2077">
        <v>204</v>
      </c>
      <c r="I2077" t="s">
        <v>162</v>
      </c>
      <c r="J2077">
        <v>2</v>
      </c>
      <c r="K2077" t="s">
        <v>41</v>
      </c>
      <c r="L2077">
        <v>99</v>
      </c>
      <c r="M2077" t="s">
        <v>26</v>
      </c>
      <c r="N2077">
        <v>99</v>
      </c>
      <c r="O2077" t="s">
        <v>27</v>
      </c>
      <c r="P2077">
        <v>99</v>
      </c>
      <c r="Q2077" t="s">
        <v>42</v>
      </c>
      <c r="R2077">
        <v>36</v>
      </c>
      <c r="V2077" s="3">
        <f t="shared" si="65"/>
        <v>0.04</v>
      </c>
      <c r="W2077" s="3">
        <f>IF(AND(T2077&lt;&gt;"_U",T2077&lt;&gt;"c",J2077&lt;&gt;9,J2077&lt;&gt;99),IFERROR(VLOOKUP(A2077,'Health Total'!$A$2:$W$10000,18,0),"."),".")</f>
        <v>97110</v>
      </c>
    </row>
    <row r="2078" spans="1:23" x14ac:dyDescent="0.2">
      <c r="A2078" s="1" t="str">
        <f t="shared" si="64"/>
        <v>2023|Taranaki|Male / TÄne</v>
      </c>
      <c r="B2078" t="s">
        <v>20</v>
      </c>
      <c r="C2078" t="s">
        <v>21</v>
      </c>
      <c r="D2078" t="s">
        <v>22</v>
      </c>
      <c r="E2078" t="s">
        <v>23</v>
      </c>
      <c r="F2078">
        <v>2023</v>
      </c>
      <c r="G2078">
        <v>2023</v>
      </c>
      <c r="H2078">
        <v>204</v>
      </c>
      <c r="I2078" t="s">
        <v>162</v>
      </c>
      <c r="J2078">
        <v>3</v>
      </c>
      <c r="K2078" t="s">
        <v>39</v>
      </c>
      <c r="L2078">
        <v>99</v>
      </c>
      <c r="M2078" t="s">
        <v>26</v>
      </c>
      <c r="N2078">
        <v>99</v>
      </c>
      <c r="O2078" t="s">
        <v>27</v>
      </c>
      <c r="P2078">
        <v>1</v>
      </c>
      <c r="Q2078" t="s">
        <v>34</v>
      </c>
      <c r="R2078">
        <v>1350</v>
      </c>
      <c r="V2078" s="3">
        <f t="shared" si="65"/>
        <v>2.87</v>
      </c>
      <c r="W2078" s="3">
        <f>IF(AND(T2078&lt;&gt;"_U",T2078&lt;&gt;"c",J2078&lt;&gt;9,J2078&lt;&gt;99),IFERROR(VLOOKUP(A2078,'Health Total'!$A$2:$W$10000,18,0),"."),".")</f>
        <v>47049</v>
      </c>
    </row>
    <row r="2079" spans="1:23" x14ac:dyDescent="0.2">
      <c r="A2079" s="1" t="str">
        <f t="shared" si="64"/>
        <v>2023|Taranaki|Female / Wahine</v>
      </c>
      <c r="B2079" t="s">
        <v>20</v>
      </c>
      <c r="C2079" t="s">
        <v>21</v>
      </c>
      <c r="D2079" t="s">
        <v>22</v>
      </c>
      <c r="E2079" t="s">
        <v>23</v>
      </c>
      <c r="F2079">
        <v>2023</v>
      </c>
      <c r="G2079">
        <v>2023</v>
      </c>
      <c r="H2079">
        <v>204</v>
      </c>
      <c r="I2079" t="s">
        <v>162</v>
      </c>
      <c r="J2079">
        <v>3</v>
      </c>
      <c r="K2079" t="s">
        <v>39</v>
      </c>
      <c r="L2079">
        <v>99</v>
      </c>
      <c r="M2079" t="s">
        <v>26</v>
      </c>
      <c r="N2079">
        <v>99</v>
      </c>
      <c r="O2079" t="s">
        <v>27</v>
      </c>
      <c r="P2079">
        <v>2</v>
      </c>
      <c r="Q2079" t="s">
        <v>31</v>
      </c>
      <c r="R2079">
        <v>1656</v>
      </c>
      <c r="V2079" s="3">
        <f t="shared" si="65"/>
        <v>3.33</v>
      </c>
      <c r="W2079" s="3">
        <f>IF(AND(T2079&lt;&gt;"_U",T2079&lt;&gt;"c",J2079&lt;&gt;9,J2079&lt;&gt;99),IFERROR(VLOOKUP(A2079,'Health Total'!$A$2:$W$10000,18,0),"."),".")</f>
        <v>49740</v>
      </c>
    </row>
    <row r="2080" spans="1:23" x14ac:dyDescent="0.2">
      <c r="A2080" s="1" t="str">
        <f t="shared" si="64"/>
        <v>2023|Taranaki|Another gender / He ira kÄ“ anÅ</v>
      </c>
      <c r="B2080" t="s">
        <v>20</v>
      </c>
      <c r="C2080" t="s">
        <v>21</v>
      </c>
      <c r="D2080" t="s">
        <v>22</v>
      </c>
      <c r="E2080" t="s">
        <v>23</v>
      </c>
      <c r="F2080">
        <v>2023</v>
      </c>
      <c r="G2080">
        <v>2023</v>
      </c>
      <c r="H2080">
        <v>204</v>
      </c>
      <c r="I2080" t="s">
        <v>162</v>
      </c>
      <c r="J2080">
        <v>3</v>
      </c>
      <c r="K2080" t="s">
        <v>39</v>
      </c>
      <c r="L2080">
        <v>99</v>
      </c>
      <c r="M2080" t="s">
        <v>26</v>
      </c>
      <c r="N2080">
        <v>99</v>
      </c>
      <c r="O2080" t="s">
        <v>27</v>
      </c>
      <c r="P2080">
        <v>3</v>
      </c>
      <c r="Q2080" t="s">
        <v>28</v>
      </c>
      <c r="R2080">
        <v>6</v>
      </c>
      <c r="V2080" s="3">
        <f t="shared" si="65"/>
        <v>1.87</v>
      </c>
      <c r="W2080" s="3">
        <f>IF(AND(T2080&lt;&gt;"_U",T2080&lt;&gt;"c",J2080&lt;&gt;9,J2080&lt;&gt;99),IFERROR(VLOOKUP(A2080,'Health Total'!$A$2:$W$10000,18,0),"."),".")</f>
        <v>321</v>
      </c>
    </row>
    <row r="2081" spans="1:23" x14ac:dyDescent="0.2">
      <c r="A2081" s="1" t="str">
        <f t="shared" si="64"/>
        <v>2023|Taranaki|Total - gender</v>
      </c>
      <c r="B2081" t="s">
        <v>20</v>
      </c>
      <c r="C2081" t="s">
        <v>21</v>
      </c>
      <c r="D2081" t="s">
        <v>22</v>
      </c>
      <c r="E2081" t="s">
        <v>23</v>
      </c>
      <c r="F2081">
        <v>2023</v>
      </c>
      <c r="G2081">
        <v>2023</v>
      </c>
      <c r="H2081">
        <v>204</v>
      </c>
      <c r="I2081" t="s">
        <v>162</v>
      </c>
      <c r="J2081">
        <v>3</v>
      </c>
      <c r="K2081" t="s">
        <v>39</v>
      </c>
      <c r="L2081">
        <v>99</v>
      </c>
      <c r="M2081" t="s">
        <v>26</v>
      </c>
      <c r="N2081">
        <v>99</v>
      </c>
      <c r="O2081" t="s">
        <v>27</v>
      </c>
      <c r="P2081">
        <v>99</v>
      </c>
      <c r="Q2081" t="s">
        <v>42</v>
      </c>
      <c r="R2081">
        <v>3009</v>
      </c>
      <c r="V2081" s="3">
        <f t="shared" si="65"/>
        <v>3.1</v>
      </c>
      <c r="W2081" s="3">
        <f>IF(AND(T2081&lt;&gt;"_U",T2081&lt;&gt;"c",J2081&lt;&gt;9,J2081&lt;&gt;99),IFERROR(VLOOKUP(A2081,'Health Total'!$A$2:$W$10000,18,0),"."),".")</f>
        <v>97110</v>
      </c>
    </row>
    <row r="2082" spans="1:23" x14ac:dyDescent="0.2">
      <c r="A2082" s="1" t="str">
        <f t="shared" si="64"/>
        <v>2023|Taranaki|Male / TÄne</v>
      </c>
      <c r="B2082" t="s">
        <v>20</v>
      </c>
      <c r="C2082" t="s">
        <v>21</v>
      </c>
      <c r="D2082" t="s">
        <v>22</v>
      </c>
      <c r="E2082" t="s">
        <v>23</v>
      </c>
      <c r="F2082">
        <v>2023</v>
      </c>
      <c r="G2082">
        <v>2023</v>
      </c>
      <c r="H2082">
        <v>204</v>
      </c>
      <c r="I2082" t="s">
        <v>162</v>
      </c>
      <c r="J2082">
        <v>4</v>
      </c>
      <c r="K2082" t="s">
        <v>54</v>
      </c>
      <c r="L2082">
        <v>99</v>
      </c>
      <c r="M2082" t="s">
        <v>26</v>
      </c>
      <c r="N2082">
        <v>99</v>
      </c>
      <c r="O2082" t="s">
        <v>27</v>
      </c>
      <c r="P2082">
        <v>1</v>
      </c>
      <c r="Q2082" t="s">
        <v>34</v>
      </c>
      <c r="R2082">
        <v>3738</v>
      </c>
      <c r="V2082" s="3">
        <f t="shared" si="65"/>
        <v>7.94</v>
      </c>
      <c r="W2082" s="3">
        <f>IF(AND(T2082&lt;&gt;"_U",T2082&lt;&gt;"c",J2082&lt;&gt;9,J2082&lt;&gt;99),IFERROR(VLOOKUP(A2082,'Health Total'!$A$2:$W$10000,18,0),"."),".")</f>
        <v>47049</v>
      </c>
    </row>
    <row r="2083" spans="1:23" x14ac:dyDescent="0.2">
      <c r="A2083" s="1" t="str">
        <f t="shared" si="64"/>
        <v>2023|Taranaki|Female / Wahine</v>
      </c>
      <c r="B2083" t="s">
        <v>20</v>
      </c>
      <c r="C2083" t="s">
        <v>21</v>
      </c>
      <c r="D2083" t="s">
        <v>22</v>
      </c>
      <c r="E2083" t="s">
        <v>23</v>
      </c>
      <c r="F2083">
        <v>2023</v>
      </c>
      <c r="G2083">
        <v>2023</v>
      </c>
      <c r="H2083">
        <v>204</v>
      </c>
      <c r="I2083" t="s">
        <v>162</v>
      </c>
      <c r="J2083">
        <v>4</v>
      </c>
      <c r="K2083" t="s">
        <v>54</v>
      </c>
      <c r="L2083">
        <v>99</v>
      </c>
      <c r="M2083" t="s">
        <v>26</v>
      </c>
      <c r="N2083">
        <v>99</v>
      </c>
      <c r="O2083" t="s">
        <v>27</v>
      </c>
      <c r="P2083">
        <v>2</v>
      </c>
      <c r="Q2083" t="s">
        <v>31</v>
      </c>
      <c r="R2083">
        <v>4992</v>
      </c>
      <c r="V2083" s="3">
        <f t="shared" si="65"/>
        <v>10.039999999999999</v>
      </c>
      <c r="W2083" s="3">
        <f>IF(AND(T2083&lt;&gt;"_U",T2083&lt;&gt;"c",J2083&lt;&gt;9,J2083&lt;&gt;99),IFERROR(VLOOKUP(A2083,'Health Total'!$A$2:$W$10000,18,0),"."),".")</f>
        <v>49740</v>
      </c>
    </row>
    <row r="2084" spans="1:23" x14ac:dyDescent="0.2">
      <c r="A2084" s="1" t="str">
        <f t="shared" si="64"/>
        <v>2023|Taranaki|Another gender / He ira kÄ“ anÅ</v>
      </c>
      <c r="B2084" t="s">
        <v>20</v>
      </c>
      <c r="C2084" t="s">
        <v>21</v>
      </c>
      <c r="D2084" t="s">
        <v>22</v>
      </c>
      <c r="E2084" t="s">
        <v>23</v>
      </c>
      <c r="F2084">
        <v>2023</v>
      </c>
      <c r="G2084">
        <v>2023</v>
      </c>
      <c r="H2084">
        <v>204</v>
      </c>
      <c r="I2084" t="s">
        <v>162</v>
      </c>
      <c r="J2084">
        <v>4</v>
      </c>
      <c r="K2084" t="s">
        <v>54</v>
      </c>
      <c r="L2084">
        <v>99</v>
      </c>
      <c r="M2084" t="s">
        <v>26</v>
      </c>
      <c r="N2084">
        <v>99</v>
      </c>
      <c r="O2084" t="s">
        <v>27</v>
      </c>
      <c r="P2084">
        <v>3</v>
      </c>
      <c r="Q2084" t="s">
        <v>28</v>
      </c>
      <c r="R2084">
        <v>15</v>
      </c>
      <c r="V2084" s="3">
        <f t="shared" si="65"/>
        <v>4.67</v>
      </c>
      <c r="W2084" s="3">
        <f>IF(AND(T2084&lt;&gt;"_U",T2084&lt;&gt;"c",J2084&lt;&gt;9,J2084&lt;&gt;99),IFERROR(VLOOKUP(A2084,'Health Total'!$A$2:$W$10000,18,0),"."),".")</f>
        <v>321</v>
      </c>
    </row>
    <row r="2085" spans="1:23" x14ac:dyDescent="0.2">
      <c r="A2085" s="1" t="str">
        <f t="shared" si="64"/>
        <v>2023|Taranaki|Total - gender</v>
      </c>
      <c r="B2085" t="s">
        <v>20</v>
      </c>
      <c r="C2085" t="s">
        <v>21</v>
      </c>
      <c r="D2085" t="s">
        <v>22</v>
      </c>
      <c r="E2085" t="s">
        <v>23</v>
      </c>
      <c r="F2085">
        <v>2023</v>
      </c>
      <c r="G2085">
        <v>2023</v>
      </c>
      <c r="H2085">
        <v>204</v>
      </c>
      <c r="I2085" t="s">
        <v>162</v>
      </c>
      <c r="J2085">
        <v>4</v>
      </c>
      <c r="K2085" t="s">
        <v>54</v>
      </c>
      <c r="L2085">
        <v>99</v>
      </c>
      <c r="M2085" t="s">
        <v>26</v>
      </c>
      <c r="N2085">
        <v>99</v>
      </c>
      <c r="O2085" t="s">
        <v>27</v>
      </c>
      <c r="P2085">
        <v>99</v>
      </c>
      <c r="Q2085" t="s">
        <v>42</v>
      </c>
      <c r="R2085">
        <v>8748</v>
      </c>
      <c r="V2085" s="3">
        <f t="shared" si="65"/>
        <v>9.01</v>
      </c>
      <c r="W2085" s="3">
        <f>IF(AND(T2085&lt;&gt;"_U",T2085&lt;&gt;"c",J2085&lt;&gt;9,J2085&lt;&gt;99),IFERROR(VLOOKUP(A2085,'Health Total'!$A$2:$W$10000,18,0),"."),".")</f>
        <v>97110</v>
      </c>
    </row>
    <row r="2086" spans="1:23" x14ac:dyDescent="0.2">
      <c r="A2086" s="1" t="str">
        <f t="shared" si="64"/>
        <v>2023|Taranaki|Male / TÄne</v>
      </c>
      <c r="B2086" t="s">
        <v>20</v>
      </c>
      <c r="C2086" t="s">
        <v>21</v>
      </c>
      <c r="D2086" t="s">
        <v>22</v>
      </c>
      <c r="E2086" t="s">
        <v>23</v>
      </c>
      <c r="F2086">
        <v>2023</v>
      </c>
      <c r="G2086">
        <v>2023</v>
      </c>
      <c r="H2086">
        <v>204</v>
      </c>
      <c r="I2086" t="s">
        <v>162</v>
      </c>
      <c r="J2086">
        <v>5</v>
      </c>
      <c r="K2086" t="s">
        <v>33</v>
      </c>
      <c r="L2086">
        <v>99</v>
      </c>
      <c r="M2086" t="s">
        <v>26</v>
      </c>
      <c r="N2086">
        <v>99</v>
      </c>
      <c r="O2086" t="s">
        <v>27</v>
      </c>
      <c r="P2086">
        <v>1</v>
      </c>
      <c r="Q2086" t="s">
        <v>34</v>
      </c>
      <c r="R2086">
        <v>1455</v>
      </c>
      <c r="V2086" s="3">
        <f t="shared" si="65"/>
        <v>3.09</v>
      </c>
      <c r="W2086" s="3">
        <f>IF(AND(T2086&lt;&gt;"_U",T2086&lt;&gt;"c",J2086&lt;&gt;9,J2086&lt;&gt;99),IFERROR(VLOOKUP(A2086,'Health Total'!$A$2:$W$10000,18,0),"."),".")</f>
        <v>47049</v>
      </c>
    </row>
    <row r="2087" spans="1:23" x14ac:dyDescent="0.2">
      <c r="A2087" s="1" t="str">
        <f t="shared" si="64"/>
        <v>2023|Taranaki|Female / Wahine</v>
      </c>
      <c r="B2087" t="s">
        <v>20</v>
      </c>
      <c r="C2087" t="s">
        <v>21</v>
      </c>
      <c r="D2087" t="s">
        <v>22</v>
      </c>
      <c r="E2087" t="s">
        <v>23</v>
      </c>
      <c r="F2087">
        <v>2023</v>
      </c>
      <c r="G2087">
        <v>2023</v>
      </c>
      <c r="H2087">
        <v>204</v>
      </c>
      <c r="I2087" t="s">
        <v>162</v>
      </c>
      <c r="J2087">
        <v>5</v>
      </c>
      <c r="K2087" t="s">
        <v>33</v>
      </c>
      <c r="L2087">
        <v>99</v>
      </c>
      <c r="M2087" t="s">
        <v>26</v>
      </c>
      <c r="N2087">
        <v>99</v>
      </c>
      <c r="O2087" t="s">
        <v>27</v>
      </c>
      <c r="P2087">
        <v>2</v>
      </c>
      <c r="Q2087" t="s">
        <v>31</v>
      </c>
      <c r="R2087">
        <v>4287</v>
      </c>
      <c r="V2087" s="3">
        <f t="shared" si="65"/>
        <v>8.6199999999999992</v>
      </c>
      <c r="W2087" s="3">
        <f>IF(AND(T2087&lt;&gt;"_U",T2087&lt;&gt;"c",J2087&lt;&gt;9,J2087&lt;&gt;99),IFERROR(VLOOKUP(A2087,'Health Total'!$A$2:$W$10000,18,0),"."),".")</f>
        <v>49740</v>
      </c>
    </row>
    <row r="2088" spans="1:23" x14ac:dyDescent="0.2">
      <c r="A2088" s="1" t="str">
        <f t="shared" si="64"/>
        <v>2023|Taranaki|Another gender / He ira kÄ“ anÅ</v>
      </c>
      <c r="B2088" t="s">
        <v>20</v>
      </c>
      <c r="C2088" t="s">
        <v>21</v>
      </c>
      <c r="D2088" t="s">
        <v>22</v>
      </c>
      <c r="E2088" t="s">
        <v>23</v>
      </c>
      <c r="F2088">
        <v>2023</v>
      </c>
      <c r="G2088">
        <v>2023</v>
      </c>
      <c r="H2088">
        <v>204</v>
      </c>
      <c r="I2088" t="s">
        <v>162</v>
      </c>
      <c r="J2088">
        <v>5</v>
      </c>
      <c r="K2088" t="s">
        <v>33</v>
      </c>
      <c r="L2088">
        <v>99</v>
      </c>
      <c r="M2088" t="s">
        <v>26</v>
      </c>
      <c r="N2088">
        <v>99</v>
      </c>
      <c r="O2088" t="s">
        <v>27</v>
      </c>
      <c r="P2088">
        <v>3</v>
      </c>
      <c r="Q2088" t="s">
        <v>28</v>
      </c>
      <c r="R2088">
        <v>6</v>
      </c>
      <c r="V2088" s="3">
        <f t="shared" si="65"/>
        <v>1.87</v>
      </c>
      <c r="W2088" s="3">
        <f>IF(AND(T2088&lt;&gt;"_U",T2088&lt;&gt;"c",J2088&lt;&gt;9,J2088&lt;&gt;99),IFERROR(VLOOKUP(A2088,'Health Total'!$A$2:$W$10000,18,0),"."),".")</f>
        <v>321</v>
      </c>
    </row>
    <row r="2089" spans="1:23" x14ac:dyDescent="0.2">
      <c r="A2089" s="1" t="str">
        <f t="shared" si="64"/>
        <v>2023|Taranaki|Total - gender</v>
      </c>
      <c r="B2089" t="s">
        <v>20</v>
      </c>
      <c r="C2089" t="s">
        <v>21</v>
      </c>
      <c r="D2089" t="s">
        <v>22</v>
      </c>
      <c r="E2089" t="s">
        <v>23</v>
      </c>
      <c r="F2089">
        <v>2023</v>
      </c>
      <c r="G2089">
        <v>2023</v>
      </c>
      <c r="H2089">
        <v>204</v>
      </c>
      <c r="I2089" t="s">
        <v>162</v>
      </c>
      <c r="J2089">
        <v>5</v>
      </c>
      <c r="K2089" t="s">
        <v>33</v>
      </c>
      <c r="L2089">
        <v>99</v>
      </c>
      <c r="M2089" t="s">
        <v>26</v>
      </c>
      <c r="N2089">
        <v>99</v>
      </c>
      <c r="O2089" t="s">
        <v>27</v>
      </c>
      <c r="P2089">
        <v>99</v>
      </c>
      <c r="Q2089" t="s">
        <v>42</v>
      </c>
      <c r="R2089">
        <v>5748</v>
      </c>
      <c r="V2089" s="3">
        <f t="shared" si="65"/>
        <v>5.92</v>
      </c>
      <c r="W2089" s="3">
        <f>IF(AND(T2089&lt;&gt;"_U",T2089&lt;&gt;"c",J2089&lt;&gt;9,J2089&lt;&gt;99),IFERROR(VLOOKUP(A2089,'Health Total'!$A$2:$W$10000,18,0),"."),".")</f>
        <v>97110</v>
      </c>
    </row>
    <row r="2090" spans="1:23" x14ac:dyDescent="0.2">
      <c r="A2090" s="1" t="str">
        <f t="shared" si="64"/>
        <v>2023|Taranaki|Male / TÄne</v>
      </c>
      <c r="B2090" t="s">
        <v>20</v>
      </c>
      <c r="C2090" t="s">
        <v>21</v>
      </c>
      <c r="D2090" t="s">
        <v>22</v>
      </c>
      <c r="E2090" t="s">
        <v>23</v>
      </c>
      <c r="F2090">
        <v>2023</v>
      </c>
      <c r="G2090">
        <v>2023</v>
      </c>
      <c r="H2090">
        <v>204</v>
      </c>
      <c r="I2090" t="s">
        <v>162</v>
      </c>
      <c r="J2090">
        <v>6</v>
      </c>
      <c r="K2090" t="s">
        <v>52</v>
      </c>
      <c r="L2090">
        <v>99</v>
      </c>
      <c r="M2090" t="s">
        <v>26</v>
      </c>
      <c r="N2090">
        <v>99</v>
      </c>
      <c r="O2090" t="s">
        <v>27</v>
      </c>
      <c r="P2090">
        <v>1</v>
      </c>
      <c r="Q2090" t="s">
        <v>34</v>
      </c>
      <c r="R2090">
        <v>18585</v>
      </c>
      <c r="V2090" s="3">
        <f t="shared" si="65"/>
        <v>39.5</v>
      </c>
      <c r="W2090" s="3">
        <f>IF(AND(T2090&lt;&gt;"_U",T2090&lt;&gt;"c",J2090&lt;&gt;9,J2090&lt;&gt;99),IFERROR(VLOOKUP(A2090,'Health Total'!$A$2:$W$10000,18,0),"."),".")</f>
        <v>47049</v>
      </c>
    </row>
    <row r="2091" spans="1:23" x14ac:dyDescent="0.2">
      <c r="A2091" s="1" t="str">
        <f t="shared" si="64"/>
        <v>2023|Taranaki|Female / Wahine</v>
      </c>
      <c r="B2091" t="s">
        <v>20</v>
      </c>
      <c r="C2091" t="s">
        <v>21</v>
      </c>
      <c r="D2091" t="s">
        <v>22</v>
      </c>
      <c r="E2091" t="s">
        <v>23</v>
      </c>
      <c r="F2091">
        <v>2023</v>
      </c>
      <c r="G2091">
        <v>2023</v>
      </c>
      <c r="H2091">
        <v>204</v>
      </c>
      <c r="I2091" t="s">
        <v>162</v>
      </c>
      <c r="J2091">
        <v>6</v>
      </c>
      <c r="K2091" t="s">
        <v>52</v>
      </c>
      <c r="L2091">
        <v>99</v>
      </c>
      <c r="M2091" t="s">
        <v>26</v>
      </c>
      <c r="N2091">
        <v>99</v>
      </c>
      <c r="O2091" t="s">
        <v>27</v>
      </c>
      <c r="P2091">
        <v>2</v>
      </c>
      <c r="Q2091" t="s">
        <v>31</v>
      </c>
      <c r="R2091">
        <v>16974</v>
      </c>
      <c r="V2091" s="3">
        <f t="shared" si="65"/>
        <v>34.130000000000003</v>
      </c>
      <c r="W2091" s="3">
        <f>IF(AND(T2091&lt;&gt;"_U",T2091&lt;&gt;"c",J2091&lt;&gt;9,J2091&lt;&gt;99),IFERROR(VLOOKUP(A2091,'Health Total'!$A$2:$W$10000,18,0),"."),".")</f>
        <v>49740</v>
      </c>
    </row>
    <row r="2092" spans="1:23" x14ac:dyDescent="0.2">
      <c r="A2092" s="1" t="str">
        <f t="shared" si="64"/>
        <v>2023|Taranaki|Another gender / He ira kÄ“ anÅ</v>
      </c>
      <c r="B2092" t="s">
        <v>20</v>
      </c>
      <c r="C2092" t="s">
        <v>21</v>
      </c>
      <c r="D2092" t="s">
        <v>22</v>
      </c>
      <c r="E2092" t="s">
        <v>23</v>
      </c>
      <c r="F2092">
        <v>2023</v>
      </c>
      <c r="G2092">
        <v>2023</v>
      </c>
      <c r="H2092">
        <v>204</v>
      </c>
      <c r="I2092" t="s">
        <v>162</v>
      </c>
      <c r="J2092">
        <v>6</v>
      </c>
      <c r="K2092" t="s">
        <v>52</v>
      </c>
      <c r="L2092">
        <v>99</v>
      </c>
      <c r="M2092" t="s">
        <v>26</v>
      </c>
      <c r="N2092">
        <v>99</v>
      </c>
      <c r="O2092" t="s">
        <v>27</v>
      </c>
      <c r="P2092">
        <v>3</v>
      </c>
      <c r="Q2092" t="s">
        <v>28</v>
      </c>
      <c r="R2092">
        <v>231</v>
      </c>
      <c r="V2092" s="3">
        <f t="shared" si="65"/>
        <v>71.959999999999994</v>
      </c>
      <c r="W2092" s="3">
        <f>IF(AND(T2092&lt;&gt;"_U",T2092&lt;&gt;"c",J2092&lt;&gt;9,J2092&lt;&gt;99),IFERROR(VLOOKUP(A2092,'Health Total'!$A$2:$W$10000,18,0),"."),".")</f>
        <v>321</v>
      </c>
    </row>
    <row r="2093" spans="1:23" x14ac:dyDescent="0.2">
      <c r="A2093" s="1" t="str">
        <f t="shared" si="64"/>
        <v>2023|Taranaki|Total - gender</v>
      </c>
      <c r="B2093" t="s">
        <v>20</v>
      </c>
      <c r="C2093" t="s">
        <v>21</v>
      </c>
      <c r="D2093" t="s">
        <v>22</v>
      </c>
      <c r="E2093" t="s">
        <v>23</v>
      </c>
      <c r="F2093">
        <v>2023</v>
      </c>
      <c r="G2093">
        <v>2023</v>
      </c>
      <c r="H2093">
        <v>204</v>
      </c>
      <c r="I2093" t="s">
        <v>162</v>
      </c>
      <c r="J2093">
        <v>6</v>
      </c>
      <c r="K2093" t="s">
        <v>52</v>
      </c>
      <c r="L2093">
        <v>99</v>
      </c>
      <c r="M2093" t="s">
        <v>26</v>
      </c>
      <c r="N2093">
        <v>99</v>
      </c>
      <c r="O2093" t="s">
        <v>27</v>
      </c>
      <c r="P2093">
        <v>99</v>
      </c>
      <c r="Q2093" t="s">
        <v>42</v>
      </c>
      <c r="R2093">
        <v>35790</v>
      </c>
      <c r="V2093" s="3">
        <f t="shared" si="65"/>
        <v>36.86</v>
      </c>
      <c r="W2093" s="3">
        <f>IF(AND(T2093&lt;&gt;"_U",T2093&lt;&gt;"c",J2093&lt;&gt;9,J2093&lt;&gt;99),IFERROR(VLOOKUP(A2093,'Health Total'!$A$2:$W$10000,18,0),"."),".")</f>
        <v>97110</v>
      </c>
    </row>
    <row r="2094" spans="1:23" x14ac:dyDescent="0.2">
      <c r="A2094" s="1" t="str">
        <f t="shared" si="64"/>
        <v>2023|Taranaki|Male / TÄne</v>
      </c>
      <c r="B2094" t="s">
        <v>20</v>
      </c>
      <c r="C2094" t="s">
        <v>21</v>
      </c>
      <c r="D2094" t="s">
        <v>22</v>
      </c>
      <c r="E2094" t="s">
        <v>23</v>
      </c>
      <c r="F2094">
        <v>2023</v>
      </c>
      <c r="G2094">
        <v>2023</v>
      </c>
      <c r="H2094">
        <v>204</v>
      </c>
      <c r="I2094" t="s">
        <v>162</v>
      </c>
      <c r="J2094">
        <v>9</v>
      </c>
      <c r="K2094" t="s">
        <v>25</v>
      </c>
      <c r="L2094">
        <v>99</v>
      </c>
      <c r="M2094" t="s">
        <v>26</v>
      </c>
      <c r="N2094">
        <v>99</v>
      </c>
      <c r="O2094" t="s">
        <v>27</v>
      </c>
      <c r="P2094">
        <v>1</v>
      </c>
      <c r="Q2094" t="s">
        <v>34</v>
      </c>
      <c r="R2094">
        <v>2184</v>
      </c>
      <c r="V2094" s="3" t="str">
        <f t="shared" si="65"/>
        <v>.</v>
      </c>
      <c r="W2094" s="3" t="str">
        <f>IF(AND(T2094&lt;&gt;"_U",T2094&lt;&gt;"c",J2094&lt;&gt;9,J2094&lt;&gt;99),IFERROR(VLOOKUP(A2094,'Health Total'!$A$2:$W$10000,18,0),"."),".")</f>
        <v>.</v>
      </c>
    </row>
    <row r="2095" spans="1:23" x14ac:dyDescent="0.2">
      <c r="A2095" s="1" t="str">
        <f t="shared" si="64"/>
        <v>2023|Taranaki|Female / Wahine</v>
      </c>
      <c r="B2095" t="s">
        <v>20</v>
      </c>
      <c r="C2095" t="s">
        <v>21</v>
      </c>
      <c r="D2095" t="s">
        <v>22</v>
      </c>
      <c r="E2095" t="s">
        <v>23</v>
      </c>
      <c r="F2095">
        <v>2023</v>
      </c>
      <c r="G2095">
        <v>2023</v>
      </c>
      <c r="H2095">
        <v>204</v>
      </c>
      <c r="I2095" t="s">
        <v>162</v>
      </c>
      <c r="J2095">
        <v>9</v>
      </c>
      <c r="K2095" t="s">
        <v>25</v>
      </c>
      <c r="L2095">
        <v>99</v>
      </c>
      <c r="M2095" t="s">
        <v>26</v>
      </c>
      <c r="N2095">
        <v>99</v>
      </c>
      <c r="O2095" t="s">
        <v>27</v>
      </c>
      <c r="P2095">
        <v>2</v>
      </c>
      <c r="Q2095" t="s">
        <v>31</v>
      </c>
      <c r="R2095">
        <v>1392</v>
      </c>
      <c r="V2095" s="3" t="str">
        <f t="shared" si="65"/>
        <v>.</v>
      </c>
      <c r="W2095" s="3" t="str">
        <f>IF(AND(T2095&lt;&gt;"_U",T2095&lt;&gt;"c",J2095&lt;&gt;9,J2095&lt;&gt;99),IFERROR(VLOOKUP(A2095,'Health Total'!$A$2:$W$10000,18,0),"."),".")</f>
        <v>.</v>
      </c>
    </row>
    <row r="2096" spans="1:23" x14ac:dyDescent="0.2">
      <c r="A2096" s="1" t="str">
        <f t="shared" si="64"/>
        <v>2023|Taranaki|Another gender / He ira kÄ“ anÅ</v>
      </c>
      <c r="B2096" t="s">
        <v>20</v>
      </c>
      <c r="C2096" t="s">
        <v>21</v>
      </c>
      <c r="D2096" t="s">
        <v>22</v>
      </c>
      <c r="E2096" t="s">
        <v>23</v>
      </c>
      <c r="F2096">
        <v>2023</v>
      </c>
      <c r="G2096">
        <v>2023</v>
      </c>
      <c r="H2096">
        <v>204</v>
      </c>
      <c r="I2096" t="s">
        <v>162</v>
      </c>
      <c r="J2096">
        <v>9</v>
      </c>
      <c r="K2096" t="s">
        <v>25</v>
      </c>
      <c r="L2096">
        <v>99</v>
      </c>
      <c r="M2096" t="s">
        <v>26</v>
      </c>
      <c r="N2096">
        <v>99</v>
      </c>
      <c r="O2096" t="s">
        <v>27</v>
      </c>
      <c r="P2096">
        <v>3</v>
      </c>
      <c r="Q2096" t="s">
        <v>28</v>
      </c>
      <c r="R2096">
        <v>30</v>
      </c>
      <c r="V2096" s="3" t="str">
        <f t="shared" si="65"/>
        <v>.</v>
      </c>
      <c r="W2096" s="3" t="str">
        <f>IF(AND(T2096&lt;&gt;"_U",T2096&lt;&gt;"c",J2096&lt;&gt;9,J2096&lt;&gt;99),IFERROR(VLOOKUP(A2096,'Health Total'!$A$2:$W$10000,18,0),"."),".")</f>
        <v>.</v>
      </c>
    </row>
    <row r="2097" spans="1:23" x14ac:dyDescent="0.2">
      <c r="A2097" s="1" t="str">
        <f t="shared" si="64"/>
        <v>2023|Taranaki|Total - gender</v>
      </c>
      <c r="B2097" t="s">
        <v>20</v>
      </c>
      <c r="C2097" t="s">
        <v>21</v>
      </c>
      <c r="D2097" t="s">
        <v>22</v>
      </c>
      <c r="E2097" t="s">
        <v>23</v>
      </c>
      <c r="F2097">
        <v>2023</v>
      </c>
      <c r="G2097">
        <v>2023</v>
      </c>
      <c r="H2097">
        <v>204</v>
      </c>
      <c r="I2097" t="s">
        <v>162</v>
      </c>
      <c r="J2097">
        <v>9</v>
      </c>
      <c r="K2097" t="s">
        <v>25</v>
      </c>
      <c r="L2097">
        <v>99</v>
      </c>
      <c r="M2097" t="s">
        <v>26</v>
      </c>
      <c r="N2097">
        <v>99</v>
      </c>
      <c r="O2097" t="s">
        <v>27</v>
      </c>
      <c r="P2097">
        <v>99</v>
      </c>
      <c r="Q2097" t="s">
        <v>42</v>
      </c>
      <c r="R2097">
        <v>3606</v>
      </c>
      <c r="V2097" s="3" t="str">
        <f t="shared" si="65"/>
        <v>.</v>
      </c>
      <c r="W2097" s="3" t="str">
        <f>IF(AND(T2097&lt;&gt;"_U",T2097&lt;&gt;"c",J2097&lt;&gt;9,J2097&lt;&gt;99),IFERROR(VLOOKUP(A2097,'Health Total'!$A$2:$W$10000,18,0),"."),".")</f>
        <v>.</v>
      </c>
    </row>
    <row r="2098" spans="1:23" x14ac:dyDescent="0.2">
      <c r="A2098" s="1" t="str">
        <f t="shared" si="64"/>
        <v>2023|Taranaki|Male / TÄne</v>
      </c>
      <c r="B2098" t="s">
        <v>20</v>
      </c>
      <c r="C2098" t="s">
        <v>21</v>
      </c>
      <c r="D2098" t="s">
        <v>22</v>
      </c>
      <c r="E2098" t="s">
        <v>23</v>
      </c>
      <c r="F2098">
        <v>2023</v>
      </c>
      <c r="G2098">
        <v>2023</v>
      </c>
      <c r="H2098">
        <v>204</v>
      </c>
      <c r="I2098" t="s">
        <v>162</v>
      </c>
      <c r="J2098">
        <v>77</v>
      </c>
      <c r="K2098" t="s">
        <v>49</v>
      </c>
      <c r="L2098">
        <v>99</v>
      </c>
      <c r="M2098" t="s">
        <v>26</v>
      </c>
      <c r="N2098">
        <v>99</v>
      </c>
      <c r="O2098" t="s">
        <v>27</v>
      </c>
      <c r="P2098">
        <v>1</v>
      </c>
      <c r="Q2098" t="s">
        <v>34</v>
      </c>
      <c r="R2098">
        <v>47049</v>
      </c>
      <c r="V2098" s="3">
        <f t="shared" si="65"/>
        <v>100</v>
      </c>
      <c r="W2098" s="3">
        <f>IF(AND(T2098&lt;&gt;"_U",T2098&lt;&gt;"c",J2098&lt;&gt;9,J2098&lt;&gt;99),IFERROR(VLOOKUP(A2098,'Health Total'!$A$2:$W$10000,18,0),"."),".")</f>
        <v>47049</v>
      </c>
    </row>
    <row r="2099" spans="1:23" x14ac:dyDescent="0.2">
      <c r="A2099" s="1" t="str">
        <f t="shared" si="64"/>
        <v>2023|Taranaki|Female / Wahine</v>
      </c>
      <c r="B2099" t="s">
        <v>20</v>
      </c>
      <c r="C2099" t="s">
        <v>21</v>
      </c>
      <c r="D2099" t="s">
        <v>22</v>
      </c>
      <c r="E2099" t="s">
        <v>23</v>
      </c>
      <c r="F2099">
        <v>2023</v>
      </c>
      <c r="G2099">
        <v>2023</v>
      </c>
      <c r="H2099">
        <v>204</v>
      </c>
      <c r="I2099" t="s">
        <v>162</v>
      </c>
      <c r="J2099">
        <v>77</v>
      </c>
      <c r="K2099" t="s">
        <v>49</v>
      </c>
      <c r="L2099">
        <v>99</v>
      </c>
      <c r="M2099" t="s">
        <v>26</v>
      </c>
      <c r="N2099">
        <v>99</v>
      </c>
      <c r="O2099" t="s">
        <v>27</v>
      </c>
      <c r="P2099">
        <v>2</v>
      </c>
      <c r="Q2099" t="s">
        <v>31</v>
      </c>
      <c r="R2099">
        <v>49740</v>
      </c>
      <c r="V2099" s="3">
        <f t="shared" si="65"/>
        <v>100</v>
      </c>
      <c r="W2099" s="3">
        <f>IF(AND(T2099&lt;&gt;"_U",T2099&lt;&gt;"c",J2099&lt;&gt;9,J2099&lt;&gt;99),IFERROR(VLOOKUP(A2099,'Health Total'!$A$2:$W$10000,18,0),"."),".")</f>
        <v>49740</v>
      </c>
    </row>
    <row r="2100" spans="1:23" x14ac:dyDescent="0.2">
      <c r="A2100" s="1" t="str">
        <f t="shared" si="64"/>
        <v>2023|Taranaki|Another gender / He ira kÄ“ anÅ</v>
      </c>
      <c r="B2100" t="s">
        <v>20</v>
      </c>
      <c r="C2100" t="s">
        <v>21</v>
      </c>
      <c r="D2100" t="s">
        <v>22</v>
      </c>
      <c r="E2100" t="s">
        <v>23</v>
      </c>
      <c r="F2100">
        <v>2023</v>
      </c>
      <c r="G2100">
        <v>2023</v>
      </c>
      <c r="H2100">
        <v>204</v>
      </c>
      <c r="I2100" t="s">
        <v>162</v>
      </c>
      <c r="J2100">
        <v>77</v>
      </c>
      <c r="K2100" t="s">
        <v>49</v>
      </c>
      <c r="L2100">
        <v>99</v>
      </c>
      <c r="M2100" t="s">
        <v>26</v>
      </c>
      <c r="N2100">
        <v>99</v>
      </c>
      <c r="O2100" t="s">
        <v>27</v>
      </c>
      <c r="P2100">
        <v>3</v>
      </c>
      <c r="Q2100" t="s">
        <v>28</v>
      </c>
      <c r="R2100">
        <v>321</v>
      </c>
      <c r="V2100" s="3">
        <f t="shared" si="65"/>
        <v>100</v>
      </c>
      <c r="W2100" s="3">
        <f>IF(AND(T2100&lt;&gt;"_U",T2100&lt;&gt;"c",J2100&lt;&gt;9,J2100&lt;&gt;99),IFERROR(VLOOKUP(A2100,'Health Total'!$A$2:$W$10000,18,0),"."),".")</f>
        <v>321</v>
      </c>
    </row>
    <row r="2101" spans="1:23" x14ac:dyDescent="0.2">
      <c r="A2101" s="1" t="str">
        <f t="shared" si="64"/>
        <v>2023|Taranaki|Total - gender</v>
      </c>
      <c r="B2101" t="s">
        <v>20</v>
      </c>
      <c r="C2101" t="s">
        <v>21</v>
      </c>
      <c r="D2101" t="s">
        <v>22</v>
      </c>
      <c r="E2101" t="s">
        <v>23</v>
      </c>
      <c r="F2101">
        <v>2023</v>
      </c>
      <c r="G2101">
        <v>2023</v>
      </c>
      <c r="H2101">
        <v>204</v>
      </c>
      <c r="I2101" t="s">
        <v>162</v>
      </c>
      <c r="J2101">
        <v>77</v>
      </c>
      <c r="K2101" t="s">
        <v>49</v>
      </c>
      <c r="L2101">
        <v>99</v>
      </c>
      <c r="M2101" t="s">
        <v>26</v>
      </c>
      <c r="N2101">
        <v>99</v>
      </c>
      <c r="O2101" t="s">
        <v>27</v>
      </c>
      <c r="P2101">
        <v>99</v>
      </c>
      <c r="Q2101" t="s">
        <v>42</v>
      </c>
      <c r="R2101">
        <v>97110</v>
      </c>
      <c r="V2101" s="3">
        <f t="shared" si="65"/>
        <v>100</v>
      </c>
      <c r="W2101" s="3">
        <f>IF(AND(T2101&lt;&gt;"_U",T2101&lt;&gt;"c",J2101&lt;&gt;9,J2101&lt;&gt;99),IFERROR(VLOOKUP(A2101,'Health Total'!$A$2:$W$10000,18,0),"."),".")</f>
        <v>97110</v>
      </c>
    </row>
    <row r="2102" spans="1:23" x14ac:dyDescent="0.2">
      <c r="A2102" s="1" t="str">
        <f t="shared" si="64"/>
        <v>2023|Taranaki|Male / TÄne</v>
      </c>
      <c r="B2102" t="s">
        <v>20</v>
      </c>
      <c r="C2102" t="s">
        <v>21</v>
      </c>
      <c r="D2102" t="s">
        <v>22</v>
      </c>
      <c r="E2102" t="s">
        <v>23</v>
      </c>
      <c r="F2102">
        <v>2023</v>
      </c>
      <c r="G2102">
        <v>2023</v>
      </c>
      <c r="H2102">
        <v>204</v>
      </c>
      <c r="I2102" t="s">
        <v>162</v>
      </c>
      <c r="J2102">
        <v>99</v>
      </c>
      <c r="K2102" t="s">
        <v>47</v>
      </c>
      <c r="L2102">
        <v>99</v>
      </c>
      <c r="M2102" t="s">
        <v>26</v>
      </c>
      <c r="N2102">
        <v>99</v>
      </c>
      <c r="O2102" t="s">
        <v>27</v>
      </c>
      <c r="P2102">
        <v>1</v>
      </c>
      <c r="Q2102" t="s">
        <v>34</v>
      </c>
      <c r="R2102">
        <v>49233</v>
      </c>
      <c r="V2102" s="3" t="str">
        <f t="shared" si="65"/>
        <v>.</v>
      </c>
      <c r="W2102" s="3" t="str">
        <f>IF(AND(T2102&lt;&gt;"_U",T2102&lt;&gt;"c",J2102&lt;&gt;9,J2102&lt;&gt;99),IFERROR(VLOOKUP(A2102,'Health Total'!$A$2:$W$10000,18,0),"."),".")</f>
        <v>.</v>
      </c>
    </row>
    <row r="2103" spans="1:23" x14ac:dyDescent="0.2">
      <c r="A2103" s="1" t="str">
        <f t="shared" si="64"/>
        <v>2023|Taranaki|Female / Wahine</v>
      </c>
      <c r="B2103" t="s">
        <v>20</v>
      </c>
      <c r="C2103" t="s">
        <v>21</v>
      </c>
      <c r="D2103" t="s">
        <v>22</v>
      </c>
      <c r="E2103" t="s">
        <v>23</v>
      </c>
      <c r="F2103">
        <v>2023</v>
      </c>
      <c r="G2103">
        <v>2023</v>
      </c>
      <c r="H2103">
        <v>204</v>
      </c>
      <c r="I2103" t="s">
        <v>162</v>
      </c>
      <c r="J2103">
        <v>99</v>
      </c>
      <c r="K2103" t="s">
        <v>47</v>
      </c>
      <c r="L2103">
        <v>99</v>
      </c>
      <c r="M2103" t="s">
        <v>26</v>
      </c>
      <c r="N2103">
        <v>99</v>
      </c>
      <c r="O2103" t="s">
        <v>27</v>
      </c>
      <c r="P2103">
        <v>2</v>
      </c>
      <c r="Q2103" t="s">
        <v>31</v>
      </c>
      <c r="R2103">
        <v>51132</v>
      </c>
      <c r="V2103" s="3" t="str">
        <f t="shared" si="65"/>
        <v>.</v>
      </c>
      <c r="W2103" s="3" t="str">
        <f>IF(AND(T2103&lt;&gt;"_U",T2103&lt;&gt;"c",J2103&lt;&gt;9,J2103&lt;&gt;99),IFERROR(VLOOKUP(A2103,'Health Total'!$A$2:$W$10000,18,0),"."),".")</f>
        <v>.</v>
      </c>
    </row>
    <row r="2104" spans="1:23" x14ac:dyDescent="0.2">
      <c r="A2104" s="1" t="str">
        <f t="shared" si="64"/>
        <v>2023|Taranaki|Another gender / He ira kÄ“ anÅ</v>
      </c>
      <c r="B2104" t="s">
        <v>20</v>
      </c>
      <c r="C2104" t="s">
        <v>21</v>
      </c>
      <c r="D2104" t="s">
        <v>22</v>
      </c>
      <c r="E2104" t="s">
        <v>23</v>
      </c>
      <c r="F2104">
        <v>2023</v>
      </c>
      <c r="G2104">
        <v>2023</v>
      </c>
      <c r="H2104">
        <v>204</v>
      </c>
      <c r="I2104" t="s">
        <v>162</v>
      </c>
      <c r="J2104">
        <v>99</v>
      </c>
      <c r="K2104" t="s">
        <v>47</v>
      </c>
      <c r="L2104">
        <v>99</v>
      </c>
      <c r="M2104" t="s">
        <v>26</v>
      </c>
      <c r="N2104">
        <v>99</v>
      </c>
      <c r="O2104" t="s">
        <v>27</v>
      </c>
      <c r="P2104">
        <v>3</v>
      </c>
      <c r="Q2104" t="s">
        <v>28</v>
      </c>
      <c r="R2104">
        <v>351</v>
      </c>
      <c r="V2104" s="3" t="str">
        <f t="shared" si="65"/>
        <v>.</v>
      </c>
      <c r="W2104" s="3" t="str">
        <f>IF(AND(T2104&lt;&gt;"_U",T2104&lt;&gt;"c",J2104&lt;&gt;9,J2104&lt;&gt;99),IFERROR(VLOOKUP(A2104,'Health Total'!$A$2:$W$10000,18,0),"."),".")</f>
        <v>.</v>
      </c>
    </row>
    <row r="2105" spans="1:23" x14ac:dyDescent="0.2">
      <c r="A2105" s="1" t="str">
        <f t="shared" si="64"/>
        <v>2023|Taranaki|Total - gender</v>
      </c>
      <c r="B2105" t="s">
        <v>20</v>
      </c>
      <c r="C2105" t="s">
        <v>21</v>
      </c>
      <c r="D2105" t="s">
        <v>22</v>
      </c>
      <c r="E2105" t="s">
        <v>23</v>
      </c>
      <c r="F2105">
        <v>2023</v>
      </c>
      <c r="G2105">
        <v>2023</v>
      </c>
      <c r="H2105">
        <v>204</v>
      </c>
      <c r="I2105" t="s">
        <v>162</v>
      </c>
      <c r="J2105">
        <v>99</v>
      </c>
      <c r="K2105" t="s">
        <v>47</v>
      </c>
      <c r="L2105">
        <v>99</v>
      </c>
      <c r="M2105" t="s">
        <v>26</v>
      </c>
      <c r="N2105">
        <v>99</v>
      </c>
      <c r="O2105" t="s">
        <v>27</v>
      </c>
      <c r="P2105">
        <v>99</v>
      </c>
      <c r="Q2105" t="s">
        <v>42</v>
      </c>
      <c r="R2105">
        <v>100713</v>
      </c>
      <c r="V2105" s="3" t="str">
        <f t="shared" si="65"/>
        <v>.</v>
      </c>
      <c r="W2105" s="3" t="str">
        <f>IF(AND(T2105&lt;&gt;"_U",T2105&lt;&gt;"c",J2105&lt;&gt;9,J2105&lt;&gt;99),IFERROR(VLOOKUP(A2105,'Health Total'!$A$2:$W$10000,18,0),"."),".")</f>
        <v>.</v>
      </c>
    </row>
    <row r="2106" spans="1:23" x14ac:dyDescent="0.2">
      <c r="A2106" s="1" t="str">
        <f t="shared" si="64"/>
        <v>2023|Hawke's Bay|Male / TÄne</v>
      </c>
      <c r="B2106" t="s">
        <v>20</v>
      </c>
      <c r="C2106" t="s">
        <v>21</v>
      </c>
      <c r="D2106" t="s">
        <v>22</v>
      </c>
      <c r="E2106" t="s">
        <v>23</v>
      </c>
      <c r="F2106">
        <v>2023</v>
      </c>
      <c r="G2106">
        <v>2023</v>
      </c>
      <c r="H2106">
        <v>300</v>
      </c>
      <c r="I2106" t="s">
        <v>161</v>
      </c>
      <c r="J2106">
        <v>1</v>
      </c>
      <c r="K2106" t="s">
        <v>30</v>
      </c>
      <c r="L2106">
        <v>99</v>
      </c>
      <c r="M2106" t="s">
        <v>26</v>
      </c>
      <c r="N2106">
        <v>99</v>
      </c>
      <c r="O2106" t="s">
        <v>27</v>
      </c>
      <c r="P2106">
        <v>1</v>
      </c>
      <c r="Q2106" t="s">
        <v>34</v>
      </c>
      <c r="R2106">
        <v>29034</v>
      </c>
      <c r="V2106" s="3">
        <f t="shared" si="65"/>
        <v>46.47</v>
      </c>
      <c r="W2106" s="3">
        <f>IF(AND(T2106&lt;&gt;"_U",T2106&lt;&gt;"c",J2106&lt;&gt;9,J2106&lt;&gt;99),IFERROR(VLOOKUP(A2106,'Health Total'!$A$2:$W$10000,18,0),"."),".")</f>
        <v>62475</v>
      </c>
    </row>
    <row r="2107" spans="1:23" x14ac:dyDescent="0.2">
      <c r="A2107" s="1" t="str">
        <f t="shared" si="64"/>
        <v>2023|Hawke's Bay|Female / Wahine</v>
      </c>
      <c r="B2107" t="s">
        <v>20</v>
      </c>
      <c r="C2107" t="s">
        <v>21</v>
      </c>
      <c r="D2107" t="s">
        <v>22</v>
      </c>
      <c r="E2107" t="s">
        <v>23</v>
      </c>
      <c r="F2107">
        <v>2023</v>
      </c>
      <c r="G2107">
        <v>2023</v>
      </c>
      <c r="H2107">
        <v>300</v>
      </c>
      <c r="I2107" t="s">
        <v>161</v>
      </c>
      <c r="J2107">
        <v>1</v>
      </c>
      <c r="K2107" t="s">
        <v>30</v>
      </c>
      <c r="L2107">
        <v>99</v>
      </c>
      <c r="M2107" t="s">
        <v>26</v>
      </c>
      <c r="N2107">
        <v>99</v>
      </c>
      <c r="O2107" t="s">
        <v>27</v>
      </c>
      <c r="P2107">
        <v>2</v>
      </c>
      <c r="Q2107" t="s">
        <v>31</v>
      </c>
      <c r="R2107">
        <v>28791</v>
      </c>
      <c r="V2107" s="3">
        <f t="shared" si="65"/>
        <v>42.07</v>
      </c>
      <c r="W2107" s="3">
        <f>IF(AND(T2107&lt;&gt;"_U",T2107&lt;&gt;"c",J2107&lt;&gt;9,J2107&lt;&gt;99),IFERROR(VLOOKUP(A2107,'Health Total'!$A$2:$W$10000,18,0),"."),".")</f>
        <v>68442</v>
      </c>
    </row>
    <row r="2108" spans="1:23" x14ac:dyDescent="0.2">
      <c r="A2108" s="1" t="str">
        <f t="shared" si="64"/>
        <v>2023|Hawke's Bay|Another gender / He ira kÄ“ anÅ</v>
      </c>
      <c r="B2108" t="s">
        <v>20</v>
      </c>
      <c r="C2108" t="s">
        <v>21</v>
      </c>
      <c r="D2108" t="s">
        <v>22</v>
      </c>
      <c r="E2108" t="s">
        <v>23</v>
      </c>
      <c r="F2108">
        <v>2023</v>
      </c>
      <c r="G2108">
        <v>2023</v>
      </c>
      <c r="H2108">
        <v>300</v>
      </c>
      <c r="I2108" t="s">
        <v>161</v>
      </c>
      <c r="J2108">
        <v>1</v>
      </c>
      <c r="K2108" t="s">
        <v>30</v>
      </c>
      <c r="L2108">
        <v>99</v>
      </c>
      <c r="M2108" t="s">
        <v>26</v>
      </c>
      <c r="N2108">
        <v>99</v>
      </c>
      <c r="O2108" t="s">
        <v>27</v>
      </c>
      <c r="P2108">
        <v>3</v>
      </c>
      <c r="Q2108" t="s">
        <v>28</v>
      </c>
      <c r="R2108">
        <v>72</v>
      </c>
      <c r="V2108" s="3">
        <f t="shared" si="65"/>
        <v>18.05</v>
      </c>
      <c r="W2108" s="3">
        <f>IF(AND(T2108&lt;&gt;"_U",T2108&lt;&gt;"c",J2108&lt;&gt;9,J2108&lt;&gt;99),IFERROR(VLOOKUP(A2108,'Health Total'!$A$2:$W$10000,18,0),"."),".")</f>
        <v>399</v>
      </c>
    </row>
    <row r="2109" spans="1:23" x14ac:dyDescent="0.2">
      <c r="A2109" s="1" t="str">
        <f t="shared" si="64"/>
        <v>2023|Hawke's Bay|Total - gender</v>
      </c>
      <c r="B2109" t="s">
        <v>20</v>
      </c>
      <c r="C2109" t="s">
        <v>21</v>
      </c>
      <c r="D2109" t="s">
        <v>22</v>
      </c>
      <c r="E2109" t="s">
        <v>23</v>
      </c>
      <c r="F2109">
        <v>2023</v>
      </c>
      <c r="G2109">
        <v>2023</v>
      </c>
      <c r="H2109">
        <v>300</v>
      </c>
      <c r="I2109" t="s">
        <v>161</v>
      </c>
      <c r="J2109">
        <v>1</v>
      </c>
      <c r="K2109" t="s">
        <v>30</v>
      </c>
      <c r="L2109">
        <v>99</v>
      </c>
      <c r="M2109" t="s">
        <v>26</v>
      </c>
      <c r="N2109">
        <v>99</v>
      </c>
      <c r="O2109" t="s">
        <v>27</v>
      </c>
      <c r="P2109">
        <v>99</v>
      </c>
      <c r="Q2109" t="s">
        <v>42</v>
      </c>
      <c r="R2109">
        <v>57891</v>
      </c>
      <c r="V2109" s="3">
        <f t="shared" si="65"/>
        <v>44.09</v>
      </c>
      <c r="W2109" s="3">
        <f>IF(AND(T2109&lt;&gt;"_U",T2109&lt;&gt;"c",J2109&lt;&gt;9,J2109&lt;&gt;99),IFERROR(VLOOKUP(A2109,'Health Total'!$A$2:$W$10000,18,0),"."),".")</f>
        <v>131313</v>
      </c>
    </row>
    <row r="2110" spans="1:23" x14ac:dyDescent="0.2">
      <c r="A2110" s="1" t="str">
        <f t="shared" si="64"/>
        <v>2023|Hawke's Bay|Male / TÄne</v>
      </c>
      <c r="B2110" t="s">
        <v>20</v>
      </c>
      <c r="C2110" t="s">
        <v>21</v>
      </c>
      <c r="D2110" t="s">
        <v>22</v>
      </c>
      <c r="E2110" t="s">
        <v>23</v>
      </c>
      <c r="F2110">
        <v>2023</v>
      </c>
      <c r="G2110">
        <v>2023</v>
      </c>
      <c r="H2110">
        <v>300</v>
      </c>
      <c r="I2110" t="s">
        <v>161</v>
      </c>
      <c r="J2110">
        <v>2</v>
      </c>
      <c r="K2110" t="s">
        <v>41</v>
      </c>
      <c r="L2110">
        <v>99</v>
      </c>
      <c r="M2110" t="s">
        <v>26</v>
      </c>
      <c r="N2110">
        <v>99</v>
      </c>
      <c r="O2110" t="s">
        <v>27</v>
      </c>
      <c r="P2110">
        <v>1</v>
      </c>
      <c r="Q2110" t="s">
        <v>34</v>
      </c>
      <c r="R2110">
        <v>18</v>
      </c>
      <c r="V2110" s="3">
        <f t="shared" si="65"/>
        <v>0.03</v>
      </c>
      <c r="W2110" s="3">
        <f>IF(AND(T2110&lt;&gt;"_U",T2110&lt;&gt;"c",J2110&lt;&gt;9,J2110&lt;&gt;99),IFERROR(VLOOKUP(A2110,'Health Total'!$A$2:$W$10000,18,0),"."),".")</f>
        <v>62475</v>
      </c>
    </row>
    <row r="2111" spans="1:23" x14ac:dyDescent="0.2">
      <c r="A2111" s="1" t="str">
        <f t="shared" si="64"/>
        <v>2023|Hawke's Bay|Female / Wahine</v>
      </c>
      <c r="B2111" t="s">
        <v>20</v>
      </c>
      <c r="C2111" t="s">
        <v>21</v>
      </c>
      <c r="D2111" t="s">
        <v>22</v>
      </c>
      <c r="E2111" t="s">
        <v>23</v>
      </c>
      <c r="F2111">
        <v>2023</v>
      </c>
      <c r="G2111">
        <v>2023</v>
      </c>
      <c r="H2111">
        <v>300</v>
      </c>
      <c r="I2111" t="s">
        <v>161</v>
      </c>
      <c r="J2111">
        <v>2</v>
      </c>
      <c r="K2111" t="s">
        <v>41</v>
      </c>
      <c r="L2111">
        <v>99</v>
      </c>
      <c r="M2111" t="s">
        <v>26</v>
      </c>
      <c r="N2111">
        <v>99</v>
      </c>
      <c r="O2111" t="s">
        <v>27</v>
      </c>
      <c r="P2111">
        <v>2</v>
      </c>
      <c r="Q2111" t="s">
        <v>31</v>
      </c>
      <c r="R2111">
        <v>30</v>
      </c>
      <c r="V2111" s="3">
        <f t="shared" si="65"/>
        <v>0.04</v>
      </c>
      <c r="W2111" s="3">
        <f>IF(AND(T2111&lt;&gt;"_U",T2111&lt;&gt;"c",J2111&lt;&gt;9,J2111&lt;&gt;99),IFERROR(VLOOKUP(A2111,'Health Total'!$A$2:$W$10000,18,0),"."),".")</f>
        <v>68442</v>
      </c>
    </row>
    <row r="2112" spans="1:23" x14ac:dyDescent="0.2">
      <c r="A2112" s="1" t="str">
        <f t="shared" si="64"/>
        <v>2023|Hawke's Bay|Another gender / He ira kÄ“ anÅ</v>
      </c>
      <c r="B2112" t="s">
        <v>20</v>
      </c>
      <c r="C2112" t="s">
        <v>21</v>
      </c>
      <c r="D2112" t="s">
        <v>22</v>
      </c>
      <c r="E2112" t="s">
        <v>23</v>
      </c>
      <c r="F2112">
        <v>2023</v>
      </c>
      <c r="G2112">
        <v>2023</v>
      </c>
      <c r="H2112">
        <v>300</v>
      </c>
      <c r="I2112" t="s">
        <v>161</v>
      </c>
      <c r="J2112">
        <v>2</v>
      </c>
      <c r="K2112" t="s">
        <v>41</v>
      </c>
      <c r="L2112">
        <v>99</v>
      </c>
      <c r="M2112" t="s">
        <v>26</v>
      </c>
      <c r="N2112">
        <v>99</v>
      </c>
      <c r="O2112" t="s">
        <v>27</v>
      </c>
      <c r="P2112">
        <v>3</v>
      </c>
      <c r="Q2112" t="s">
        <v>28</v>
      </c>
      <c r="R2112">
        <v>0</v>
      </c>
      <c r="V2112" s="3">
        <f t="shared" si="65"/>
        <v>0</v>
      </c>
      <c r="W2112" s="3">
        <f>IF(AND(T2112&lt;&gt;"_U",T2112&lt;&gt;"c",J2112&lt;&gt;9,J2112&lt;&gt;99),IFERROR(VLOOKUP(A2112,'Health Total'!$A$2:$W$10000,18,0),"."),".")</f>
        <v>399</v>
      </c>
    </row>
    <row r="2113" spans="1:23" x14ac:dyDescent="0.2">
      <c r="A2113" s="1" t="str">
        <f t="shared" si="64"/>
        <v>2023|Hawke's Bay|Total - gender</v>
      </c>
      <c r="B2113" t="s">
        <v>20</v>
      </c>
      <c r="C2113" t="s">
        <v>21</v>
      </c>
      <c r="D2113" t="s">
        <v>22</v>
      </c>
      <c r="E2113" t="s">
        <v>23</v>
      </c>
      <c r="F2113">
        <v>2023</v>
      </c>
      <c r="G2113">
        <v>2023</v>
      </c>
      <c r="H2113">
        <v>300</v>
      </c>
      <c r="I2113" t="s">
        <v>161</v>
      </c>
      <c r="J2113">
        <v>2</v>
      </c>
      <c r="K2113" t="s">
        <v>41</v>
      </c>
      <c r="L2113">
        <v>99</v>
      </c>
      <c r="M2113" t="s">
        <v>26</v>
      </c>
      <c r="N2113">
        <v>99</v>
      </c>
      <c r="O2113" t="s">
        <v>27</v>
      </c>
      <c r="P2113">
        <v>99</v>
      </c>
      <c r="Q2113" t="s">
        <v>42</v>
      </c>
      <c r="R2113">
        <v>45</v>
      </c>
      <c r="V2113" s="3">
        <f t="shared" si="65"/>
        <v>0.03</v>
      </c>
      <c r="W2113" s="3">
        <f>IF(AND(T2113&lt;&gt;"_U",T2113&lt;&gt;"c",J2113&lt;&gt;9,J2113&lt;&gt;99),IFERROR(VLOOKUP(A2113,'Health Total'!$A$2:$W$10000,18,0),"."),".")</f>
        <v>131313</v>
      </c>
    </row>
    <row r="2114" spans="1:23" x14ac:dyDescent="0.2">
      <c r="A2114" s="1" t="str">
        <f t="shared" si="64"/>
        <v>2023|Hawke's Bay|Male / TÄne</v>
      </c>
      <c r="B2114" t="s">
        <v>20</v>
      </c>
      <c r="C2114" t="s">
        <v>21</v>
      </c>
      <c r="D2114" t="s">
        <v>22</v>
      </c>
      <c r="E2114" t="s">
        <v>23</v>
      </c>
      <c r="F2114">
        <v>2023</v>
      </c>
      <c r="G2114">
        <v>2023</v>
      </c>
      <c r="H2114">
        <v>300</v>
      </c>
      <c r="I2114" t="s">
        <v>161</v>
      </c>
      <c r="J2114">
        <v>3</v>
      </c>
      <c r="K2114" t="s">
        <v>39</v>
      </c>
      <c r="L2114">
        <v>99</v>
      </c>
      <c r="M2114" t="s">
        <v>26</v>
      </c>
      <c r="N2114">
        <v>99</v>
      </c>
      <c r="O2114" t="s">
        <v>27</v>
      </c>
      <c r="P2114">
        <v>1</v>
      </c>
      <c r="Q2114" t="s">
        <v>34</v>
      </c>
      <c r="R2114">
        <v>1710</v>
      </c>
      <c r="V2114" s="3">
        <f t="shared" si="65"/>
        <v>2.74</v>
      </c>
      <c r="W2114" s="3">
        <f>IF(AND(T2114&lt;&gt;"_U",T2114&lt;&gt;"c",J2114&lt;&gt;9,J2114&lt;&gt;99),IFERROR(VLOOKUP(A2114,'Health Total'!$A$2:$W$10000,18,0),"."),".")</f>
        <v>62475</v>
      </c>
    </row>
    <row r="2115" spans="1:23" x14ac:dyDescent="0.2">
      <c r="A2115" s="1" t="str">
        <f t="shared" ref="A2115:A2178" si="66">G2115&amp;"|"&amp;I2115&amp;"|"&amp;Q2115</f>
        <v>2023|Hawke's Bay|Female / Wahine</v>
      </c>
      <c r="B2115" t="s">
        <v>20</v>
      </c>
      <c r="C2115" t="s">
        <v>21</v>
      </c>
      <c r="D2115" t="s">
        <v>22</v>
      </c>
      <c r="E2115" t="s">
        <v>23</v>
      </c>
      <c r="F2115">
        <v>2023</v>
      </c>
      <c r="G2115">
        <v>2023</v>
      </c>
      <c r="H2115">
        <v>300</v>
      </c>
      <c r="I2115" t="s">
        <v>161</v>
      </c>
      <c r="J2115">
        <v>3</v>
      </c>
      <c r="K2115" t="s">
        <v>39</v>
      </c>
      <c r="L2115">
        <v>99</v>
      </c>
      <c r="M2115" t="s">
        <v>26</v>
      </c>
      <c r="N2115">
        <v>99</v>
      </c>
      <c r="O2115" t="s">
        <v>27</v>
      </c>
      <c r="P2115">
        <v>2</v>
      </c>
      <c r="Q2115" t="s">
        <v>31</v>
      </c>
      <c r="R2115">
        <v>2271</v>
      </c>
      <c r="V2115" s="3">
        <f t="shared" ref="V2115:V2178" si="67">IF(T2115&lt;&gt;"_U",IFERROR((ROUND(R2115/W2115*100,2)),"."),".")</f>
        <v>3.32</v>
      </c>
      <c r="W2115" s="3">
        <f>IF(AND(T2115&lt;&gt;"_U",T2115&lt;&gt;"c",J2115&lt;&gt;9,J2115&lt;&gt;99),IFERROR(VLOOKUP(A2115,'Health Total'!$A$2:$W$10000,18,0),"."),".")</f>
        <v>68442</v>
      </c>
    </row>
    <row r="2116" spans="1:23" x14ac:dyDescent="0.2">
      <c r="A2116" s="1" t="str">
        <f t="shared" si="66"/>
        <v>2023|Hawke's Bay|Another gender / He ira kÄ“ anÅ</v>
      </c>
      <c r="B2116" t="s">
        <v>20</v>
      </c>
      <c r="C2116" t="s">
        <v>21</v>
      </c>
      <c r="D2116" t="s">
        <v>22</v>
      </c>
      <c r="E2116" t="s">
        <v>23</v>
      </c>
      <c r="F2116">
        <v>2023</v>
      </c>
      <c r="G2116">
        <v>2023</v>
      </c>
      <c r="H2116">
        <v>300</v>
      </c>
      <c r="I2116" t="s">
        <v>161</v>
      </c>
      <c r="J2116">
        <v>3</v>
      </c>
      <c r="K2116" t="s">
        <v>39</v>
      </c>
      <c r="L2116">
        <v>99</v>
      </c>
      <c r="M2116" t="s">
        <v>26</v>
      </c>
      <c r="N2116">
        <v>99</v>
      </c>
      <c r="O2116" t="s">
        <v>27</v>
      </c>
      <c r="P2116">
        <v>3</v>
      </c>
      <c r="Q2116" t="s">
        <v>28</v>
      </c>
      <c r="R2116">
        <v>12</v>
      </c>
      <c r="V2116" s="3">
        <f t="shared" si="67"/>
        <v>3.01</v>
      </c>
      <c r="W2116" s="3">
        <f>IF(AND(T2116&lt;&gt;"_U",T2116&lt;&gt;"c",J2116&lt;&gt;9,J2116&lt;&gt;99),IFERROR(VLOOKUP(A2116,'Health Total'!$A$2:$W$10000,18,0),"."),".")</f>
        <v>399</v>
      </c>
    </row>
    <row r="2117" spans="1:23" x14ac:dyDescent="0.2">
      <c r="A2117" s="1" t="str">
        <f t="shared" si="66"/>
        <v>2023|Hawke's Bay|Total - gender</v>
      </c>
      <c r="B2117" t="s">
        <v>20</v>
      </c>
      <c r="C2117" t="s">
        <v>21</v>
      </c>
      <c r="D2117" t="s">
        <v>22</v>
      </c>
      <c r="E2117" t="s">
        <v>23</v>
      </c>
      <c r="F2117">
        <v>2023</v>
      </c>
      <c r="G2117">
        <v>2023</v>
      </c>
      <c r="H2117">
        <v>300</v>
      </c>
      <c r="I2117" t="s">
        <v>161</v>
      </c>
      <c r="J2117">
        <v>3</v>
      </c>
      <c r="K2117" t="s">
        <v>39</v>
      </c>
      <c r="L2117">
        <v>99</v>
      </c>
      <c r="M2117" t="s">
        <v>26</v>
      </c>
      <c r="N2117">
        <v>99</v>
      </c>
      <c r="O2117" t="s">
        <v>27</v>
      </c>
      <c r="P2117">
        <v>99</v>
      </c>
      <c r="Q2117" t="s">
        <v>42</v>
      </c>
      <c r="R2117">
        <v>3990</v>
      </c>
      <c r="V2117" s="3">
        <f t="shared" si="67"/>
        <v>3.04</v>
      </c>
      <c r="W2117" s="3">
        <f>IF(AND(T2117&lt;&gt;"_U",T2117&lt;&gt;"c",J2117&lt;&gt;9,J2117&lt;&gt;99),IFERROR(VLOOKUP(A2117,'Health Total'!$A$2:$W$10000,18,0),"."),".")</f>
        <v>131313</v>
      </c>
    </row>
    <row r="2118" spans="1:23" x14ac:dyDescent="0.2">
      <c r="A2118" s="1" t="str">
        <f t="shared" si="66"/>
        <v>2023|Hawke's Bay|Male / TÄne</v>
      </c>
      <c r="B2118" t="s">
        <v>20</v>
      </c>
      <c r="C2118" t="s">
        <v>21</v>
      </c>
      <c r="D2118" t="s">
        <v>22</v>
      </c>
      <c r="E2118" t="s">
        <v>23</v>
      </c>
      <c r="F2118">
        <v>2023</v>
      </c>
      <c r="G2118">
        <v>2023</v>
      </c>
      <c r="H2118">
        <v>300</v>
      </c>
      <c r="I2118" t="s">
        <v>161</v>
      </c>
      <c r="J2118">
        <v>4</v>
      </c>
      <c r="K2118" t="s">
        <v>54</v>
      </c>
      <c r="L2118">
        <v>99</v>
      </c>
      <c r="M2118" t="s">
        <v>26</v>
      </c>
      <c r="N2118">
        <v>99</v>
      </c>
      <c r="O2118" t="s">
        <v>27</v>
      </c>
      <c r="P2118">
        <v>1</v>
      </c>
      <c r="Q2118" t="s">
        <v>34</v>
      </c>
      <c r="R2118">
        <v>4821</v>
      </c>
      <c r="V2118" s="3">
        <f t="shared" si="67"/>
        <v>7.72</v>
      </c>
      <c r="W2118" s="3">
        <f>IF(AND(T2118&lt;&gt;"_U",T2118&lt;&gt;"c",J2118&lt;&gt;9,J2118&lt;&gt;99),IFERROR(VLOOKUP(A2118,'Health Total'!$A$2:$W$10000,18,0),"."),".")</f>
        <v>62475</v>
      </c>
    </row>
    <row r="2119" spans="1:23" x14ac:dyDescent="0.2">
      <c r="A2119" s="1" t="str">
        <f t="shared" si="66"/>
        <v>2023|Hawke's Bay|Female / Wahine</v>
      </c>
      <c r="B2119" t="s">
        <v>20</v>
      </c>
      <c r="C2119" t="s">
        <v>21</v>
      </c>
      <c r="D2119" t="s">
        <v>22</v>
      </c>
      <c r="E2119" t="s">
        <v>23</v>
      </c>
      <c r="F2119">
        <v>2023</v>
      </c>
      <c r="G2119">
        <v>2023</v>
      </c>
      <c r="H2119">
        <v>300</v>
      </c>
      <c r="I2119" t="s">
        <v>161</v>
      </c>
      <c r="J2119">
        <v>4</v>
      </c>
      <c r="K2119" t="s">
        <v>54</v>
      </c>
      <c r="L2119">
        <v>99</v>
      </c>
      <c r="M2119" t="s">
        <v>26</v>
      </c>
      <c r="N2119">
        <v>99</v>
      </c>
      <c r="O2119" t="s">
        <v>27</v>
      </c>
      <c r="P2119">
        <v>2</v>
      </c>
      <c r="Q2119" t="s">
        <v>31</v>
      </c>
      <c r="R2119">
        <v>7002</v>
      </c>
      <c r="V2119" s="3">
        <f t="shared" si="67"/>
        <v>10.23</v>
      </c>
      <c r="W2119" s="3">
        <f>IF(AND(T2119&lt;&gt;"_U",T2119&lt;&gt;"c",J2119&lt;&gt;9,J2119&lt;&gt;99),IFERROR(VLOOKUP(A2119,'Health Total'!$A$2:$W$10000,18,0),"."),".")</f>
        <v>68442</v>
      </c>
    </row>
    <row r="2120" spans="1:23" x14ac:dyDescent="0.2">
      <c r="A2120" s="1" t="str">
        <f t="shared" si="66"/>
        <v>2023|Hawke's Bay|Another gender / He ira kÄ“ anÅ</v>
      </c>
      <c r="B2120" t="s">
        <v>20</v>
      </c>
      <c r="C2120" t="s">
        <v>21</v>
      </c>
      <c r="D2120" t="s">
        <v>22</v>
      </c>
      <c r="E2120" t="s">
        <v>23</v>
      </c>
      <c r="F2120">
        <v>2023</v>
      </c>
      <c r="G2120">
        <v>2023</v>
      </c>
      <c r="H2120">
        <v>300</v>
      </c>
      <c r="I2120" t="s">
        <v>161</v>
      </c>
      <c r="J2120">
        <v>4</v>
      </c>
      <c r="K2120" t="s">
        <v>54</v>
      </c>
      <c r="L2120">
        <v>99</v>
      </c>
      <c r="M2120" t="s">
        <v>26</v>
      </c>
      <c r="N2120">
        <v>99</v>
      </c>
      <c r="O2120" t="s">
        <v>27</v>
      </c>
      <c r="P2120">
        <v>3</v>
      </c>
      <c r="Q2120" t="s">
        <v>28</v>
      </c>
      <c r="R2120">
        <v>24</v>
      </c>
      <c r="V2120" s="3">
        <f t="shared" si="67"/>
        <v>6.02</v>
      </c>
      <c r="W2120" s="3">
        <f>IF(AND(T2120&lt;&gt;"_U",T2120&lt;&gt;"c",J2120&lt;&gt;9,J2120&lt;&gt;99),IFERROR(VLOOKUP(A2120,'Health Total'!$A$2:$W$10000,18,0),"."),".")</f>
        <v>399</v>
      </c>
    </row>
    <row r="2121" spans="1:23" x14ac:dyDescent="0.2">
      <c r="A2121" s="1" t="str">
        <f t="shared" si="66"/>
        <v>2023|Hawke's Bay|Total - gender</v>
      </c>
      <c r="B2121" t="s">
        <v>20</v>
      </c>
      <c r="C2121" t="s">
        <v>21</v>
      </c>
      <c r="D2121" t="s">
        <v>22</v>
      </c>
      <c r="E2121" t="s">
        <v>23</v>
      </c>
      <c r="F2121">
        <v>2023</v>
      </c>
      <c r="G2121">
        <v>2023</v>
      </c>
      <c r="H2121">
        <v>300</v>
      </c>
      <c r="I2121" t="s">
        <v>161</v>
      </c>
      <c r="J2121">
        <v>4</v>
      </c>
      <c r="K2121" t="s">
        <v>54</v>
      </c>
      <c r="L2121">
        <v>99</v>
      </c>
      <c r="M2121" t="s">
        <v>26</v>
      </c>
      <c r="N2121">
        <v>99</v>
      </c>
      <c r="O2121" t="s">
        <v>27</v>
      </c>
      <c r="P2121">
        <v>99</v>
      </c>
      <c r="Q2121" t="s">
        <v>42</v>
      </c>
      <c r="R2121">
        <v>11850</v>
      </c>
      <c r="V2121" s="3">
        <f t="shared" si="67"/>
        <v>9.02</v>
      </c>
      <c r="W2121" s="3">
        <f>IF(AND(T2121&lt;&gt;"_U",T2121&lt;&gt;"c",J2121&lt;&gt;9,J2121&lt;&gt;99),IFERROR(VLOOKUP(A2121,'Health Total'!$A$2:$W$10000,18,0),"."),".")</f>
        <v>131313</v>
      </c>
    </row>
    <row r="2122" spans="1:23" x14ac:dyDescent="0.2">
      <c r="A2122" s="1" t="str">
        <f t="shared" si="66"/>
        <v>2023|Hawke's Bay|Male / TÄne</v>
      </c>
      <c r="B2122" t="s">
        <v>20</v>
      </c>
      <c r="C2122" t="s">
        <v>21</v>
      </c>
      <c r="D2122" t="s">
        <v>22</v>
      </c>
      <c r="E2122" t="s">
        <v>23</v>
      </c>
      <c r="F2122">
        <v>2023</v>
      </c>
      <c r="G2122">
        <v>2023</v>
      </c>
      <c r="H2122">
        <v>300</v>
      </c>
      <c r="I2122" t="s">
        <v>161</v>
      </c>
      <c r="J2122">
        <v>5</v>
      </c>
      <c r="K2122" t="s">
        <v>33</v>
      </c>
      <c r="L2122">
        <v>99</v>
      </c>
      <c r="M2122" t="s">
        <v>26</v>
      </c>
      <c r="N2122">
        <v>99</v>
      </c>
      <c r="O2122" t="s">
        <v>27</v>
      </c>
      <c r="P2122">
        <v>1</v>
      </c>
      <c r="Q2122" t="s">
        <v>34</v>
      </c>
      <c r="R2122">
        <v>1977</v>
      </c>
      <c r="V2122" s="3">
        <f t="shared" si="67"/>
        <v>3.16</v>
      </c>
      <c r="W2122" s="3">
        <f>IF(AND(T2122&lt;&gt;"_U",T2122&lt;&gt;"c",J2122&lt;&gt;9,J2122&lt;&gt;99),IFERROR(VLOOKUP(A2122,'Health Total'!$A$2:$W$10000,18,0),"."),".")</f>
        <v>62475</v>
      </c>
    </row>
    <row r="2123" spans="1:23" x14ac:dyDescent="0.2">
      <c r="A2123" s="1" t="str">
        <f t="shared" si="66"/>
        <v>2023|Hawke's Bay|Female / Wahine</v>
      </c>
      <c r="B2123" t="s">
        <v>20</v>
      </c>
      <c r="C2123" t="s">
        <v>21</v>
      </c>
      <c r="D2123" t="s">
        <v>22</v>
      </c>
      <c r="E2123" t="s">
        <v>23</v>
      </c>
      <c r="F2123">
        <v>2023</v>
      </c>
      <c r="G2123">
        <v>2023</v>
      </c>
      <c r="H2123">
        <v>300</v>
      </c>
      <c r="I2123" t="s">
        <v>161</v>
      </c>
      <c r="J2123">
        <v>5</v>
      </c>
      <c r="K2123" t="s">
        <v>33</v>
      </c>
      <c r="L2123">
        <v>99</v>
      </c>
      <c r="M2123" t="s">
        <v>26</v>
      </c>
      <c r="N2123">
        <v>99</v>
      </c>
      <c r="O2123" t="s">
        <v>27</v>
      </c>
      <c r="P2123">
        <v>2</v>
      </c>
      <c r="Q2123" t="s">
        <v>31</v>
      </c>
      <c r="R2123">
        <v>5991</v>
      </c>
      <c r="V2123" s="3">
        <f t="shared" si="67"/>
        <v>8.75</v>
      </c>
      <c r="W2123" s="3">
        <f>IF(AND(T2123&lt;&gt;"_U",T2123&lt;&gt;"c",J2123&lt;&gt;9,J2123&lt;&gt;99),IFERROR(VLOOKUP(A2123,'Health Total'!$A$2:$W$10000,18,0),"."),".")</f>
        <v>68442</v>
      </c>
    </row>
    <row r="2124" spans="1:23" x14ac:dyDescent="0.2">
      <c r="A2124" s="1" t="str">
        <f t="shared" si="66"/>
        <v>2023|Hawke's Bay|Another gender / He ira kÄ“ anÅ</v>
      </c>
      <c r="B2124" t="s">
        <v>20</v>
      </c>
      <c r="C2124" t="s">
        <v>21</v>
      </c>
      <c r="D2124" t="s">
        <v>22</v>
      </c>
      <c r="E2124" t="s">
        <v>23</v>
      </c>
      <c r="F2124">
        <v>2023</v>
      </c>
      <c r="G2124">
        <v>2023</v>
      </c>
      <c r="H2124">
        <v>300</v>
      </c>
      <c r="I2124" t="s">
        <v>161</v>
      </c>
      <c r="J2124">
        <v>5</v>
      </c>
      <c r="K2124" t="s">
        <v>33</v>
      </c>
      <c r="L2124">
        <v>99</v>
      </c>
      <c r="M2124" t="s">
        <v>26</v>
      </c>
      <c r="N2124">
        <v>99</v>
      </c>
      <c r="O2124" t="s">
        <v>27</v>
      </c>
      <c r="P2124">
        <v>3</v>
      </c>
      <c r="Q2124" t="s">
        <v>28</v>
      </c>
      <c r="R2124">
        <v>9</v>
      </c>
      <c r="V2124" s="3">
        <f t="shared" si="67"/>
        <v>2.2599999999999998</v>
      </c>
      <c r="W2124" s="3">
        <f>IF(AND(T2124&lt;&gt;"_U",T2124&lt;&gt;"c",J2124&lt;&gt;9,J2124&lt;&gt;99),IFERROR(VLOOKUP(A2124,'Health Total'!$A$2:$W$10000,18,0),"."),".")</f>
        <v>399</v>
      </c>
    </row>
    <row r="2125" spans="1:23" x14ac:dyDescent="0.2">
      <c r="A2125" s="1" t="str">
        <f t="shared" si="66"/>
        <v>2023|Hawke's Bay|Total - gender</v>
      </c>
      <c r="B2125" t="s">
        <v>20</v>
      </c>
      <c r="C2125" t="s">
        <v>21</v>
      </c>
      <c r="D2125" t="s">
        <v>22</v>
      </c>
      <c r="E2125" t="s">
        <v>23</v>
      </c>
      <c r="F2125">
        <v>2023</v>
      </c>
      <c r="G2125">
        <v>2023</v>
      </c>
      <c r="H2125">
        <v>300</v>
      </c>
      <c r="I2125" t="s">
        <v>161</v>
      </c>
      <c r="J2125">
        <v>5</v>
      </c>
      <c r="K2125" t="s">
        <v>33</v>
      </c>
      <c r="L2125">
        <v>99</v>
      </c>
      <c r="M2125" t="s">
        <v>26</v>
      </c>
      <c r="N2125">
        <v>99</v>
      </c>
      <c r="O2125" t="s">
        <v>27</v>
      </c>
      <c r="P2125">
        <v>99</v>
      </c>
      <c r="Q2125" t="s">
        <v>42</v>
      </c>
      <c r="R2125">
        <v>7977</v>
      </c>
      <c r="V2125" s="3">
        <f t="shared" si="67"/>
        <v>6.07</v>
      </c>
      <c r="W2125" s="3">
        <f>IF(AND(T2125&lt;&gt;"_U",T2125&lt;&gt;"c",J2125&lt;&gt;9,J2125&lt;&gt;99),IFERROR(VLOOKUP(A2125,'Health Total'!$A$2:$W$10000,18,0),"."),".")</f>
        <v>131313</v>
      </c>
    </row>
    <row r="2126" spans="1:23" x14ac:dyDescent="0.2">
      <c r="A2126" s="1" t="str">
        <f t="shared" si="66"/>
        <v>2023|Hawke's Bay|Male / TÄne</v>
      </c>
      <c r="B2126" t="s">
        <v>20</v>
      </c>
      <c r="C2126" t="s">
        <v>21</v>
      </c>
      <c r="D2126" t="s">
        <v>22</v>
      </c>
      <c r="E2126" t="s">
        <v>23</v>
      </c>
      <c r="F2126">
        <v>2023</v>
      </c>
      <c r="G2126">
        <v>2023</v>
      </c>
      <c r="H2126">
        <v>300</v>
      </c>
      <c r="I2126" t="s">
        <v>161</v>
      </c>
      <c r="J2126">
        <v>6</v>
      </c>
      <c r="K2126" t="s">
        <v>52</v>
      </c>
      <c r="L2126">
        <v>99</v>
      </c>
      <c r="M2126" t="s">
        <v>26</v>
      </c>
      <c r="N2126">
        <v>99</v>
      </c>
      <c r="O2126" t="s">
        <v>27</v>
      </c>
      <c r="P2126">
        <v>1</v>
      </c>
      <c r="Q2126" t="s">
        <v>34</v>
      </c>
      <c r="R2126">
        <v>24918</v>
      </c>
      <c r="V2126" s="3">
        <f t="shared" si="67"/>
        <v>39.880000000000003</v>
      </c>
      <c r="W2126" s="3">
        <f>IF(AND(T2126&lt;&gt;"_U",T2126&lt;&gt;"c",J2126&lt;&gt;9,J2126&lt;&gt;99),IFERROR(VLOOKUP(A2126,'Health Total'!$A$2:$W$10000,18,0),"."),".")</f>
        <v>62475</v>
      </c>
    </row>
    <row r="2127" spans="1:23" x14ac:dyDescent="0.2">
      <c r="A2127" s="1" t="str">
        <f t="shared" si="66"/>
        <v>2023|Hawke's Bay|Female / Wahine</v>
      </c>
      <c r="B2127" t="s">
        <v>20</v>
      </c>
      <c r="C2127" t="s">
        <v>21</v>
      </c>
      <c r="D2127" t="s">
        <v>22</v>
      </c>
      <c r="E2127" t="s">
        <v>23</v>
      </c>
      <c r="F2127">
        <v>2023</v>
      </c>
      <c r="G2127">
        <v>2023</v>
      </c>
      <c r="H2127">
        <v>300</v>
      </c>
      <c r="I2127" t="s">
        <v>161</v>
      </c>
      <c r="J2127">
        <v>6</v>
      </c>
      <c r="K2127" t="s">
        <v>52</v>
      </c>
      <c r="L2127">
        <v>99</v>
      </c>
      <c r="M2127" t="s">
        <v>26</v>
      </c>
      <c r="N2127">
        <v>99</v>
      </c>
      <c r="O2127" t="s">
        <v>27</v>
      </c>
      <c r="P2127">
        <v>2</v>
      </c>
      <c r="Q2127" t="s">
        <v>31</v>
      </c>
      <c r="R2127">
        <v>24360</v>
      </c>
      <c r="V2127" s="3">
        <f t="shared" si="67"/>
        <v>35.590000000000003</v>
      </c>
      <c r="W2127" s="3">
        <f>IF(AND(T2127&lt;&gt;"_U",T2127&lt;&gt;"c",J2127&lt;&gt;9,J2127&lt;&gt;99),IFERROR(VLOOKUP(A2127,'Health Total'!$A$2:$W$10000,18,0),"."),".")</f>
        <v>68442</v>
      </c>
    </row>
    <row r="2128" spans="1:23" x14ac:dyDescent="0.2">
      <c r="A2128" s="1" t="str">
        <f t="shared" si="66"/>
        <v>2023|Hawke's Bay|Another gender / He ira kÄ“ anÅ</v>
      </c>
      <c r="B2128" t="s">
        <v>20</v>
      </c>
      <c r="C2128" t="s">
        <v>21</v>
      </c>
      <c r="D2128" t="s">
        <v>22</v>
      </c>
      <c r="E2128" t="s">
        <v>23</v>
      </c>
      <c r="F2128">
        <v>2023</v>
      </c>
      <c r="G2128">
        <v>2023</v>
      </c>
      <c r="H2128">
        <v>300</v>
      </c>
      <c r="I2128" t="s">
        <v>161</v>
      </c>
      <c r="J2128">
        <v>6</v>
      </c>
      <c r="K2128" t="s">
        <v>52</v>
      </c>
      <c r="L2128">
        <v>99</v>
      </c>
      <c r="M2128" t="s">
        <v>26</v>
      </c>
      <c r="N2128">
        <v>99</v>
      </c>
      <c r="O2128" t="s">
        <v>27</v>
      </c>
      <c r="P2128">
        <v>3</v>
      </c>
      <c r="Q2128" t="s">
        <v>28</v>
      </c>
      <c r="R2128">
        <v>279</v>
      </c>
      <c r="V2128" s="3">
        <f t="shared" si="67"/>
        <v>69.92</v>
      </c>
      <c r="W2128" s="3">
        <f>IF(AND(T2128&lt;&gt;"_U",T2128&lt;&gt;"c",J2128&lt;&gt;9,J2128&lt;&gt;99),IFERROR(VLOOKUP(A2128,'Health Total'!$A$2:$W$10000,18,0),"."),".")</f>
        <v>399</v>
      </c>
    </row>
    <row r="2129" spans="1:23" x14ac:dyDescent="0.2">
      <c r="A2129" s="1" t="str">
        <f t="shared" si="66"/>
        <v>2023|Hawke's Bay|Total - gender</v>
      </c>
      <c r="B2129" t="s">
        <v>20</v>
      </c>
      <c r="C2129" t="s">
        <v>21</v>
      </c>
      <c r="D2129" t="s">
        <v>22</v>
      </c>
      <c r="E2129" t="s">
        <v>23</v>
      </c>
      <c r="F2129">
        <v>2023</v>
      </c>
      <c r="G2129">
        <v>2023</v>
      </c>
      <c r="H2129">
        <v>300</v>
      </c>
      <c r="I2129" t="s">
        <v>161</v>
      </c>
      <c r="J2129">
        <v>6</v>
      </c>
      <c r="K2129" t="s">
        <v>52</v>
      </c>
      <c r="L2129">
        <v>99</v>
      </c>
      <c r="M2129" t="s">
        <v>26</v>
      </c>
      <c r="N2129">
        <v>99</v>
      </c>
      <c r="O2129" t="s">
        <v>27</v>
      </c>
      <c r="P2129">
        <v>99</v>
      </c>
      <c r="Q2129" t="s">
        <v>42</v>
      </c>
      <c r="R2129">
        <v>49557</v>
      </c>
      <c r="V2129" s="3">
        <f t="shared" si="67"/>
        <v>37.74</v>
      </c>
      <c r="W2129" s="3">
        <f>IF(AND(T2129&lt;&gt;"_U",T2129&lt;&gt;"c",J2129&lt;&gt;9,J2129&lt;&gt;99),IFERROR(VLOOKUP(A2129,'Health Total'!$A$2:$W$10000,18,0),"."),".")</f>
        <v>131313</v>
      </c>
    </row>
    <row r="2130" spans="1:23" x14ac:dyDescent="0.2">
      <c r="A2130" s="1" t="str">
        <f t="shared" si="66"/>
        <v>2023|Hawke's Bay|Male / TÄne</v>
      </c>
      <c r="B2130" t="s">
        <v>20</v>
      </c>
      <c r="C2130" t="s">
        <v>21</v>
      </c>
      <c r="D2130" t="s">
        <v>22</v>
      </c>
      <c r="E2130" t="s">
        <v>23</v>
      </c>
      <c r="F2130">
        <v>2023</v>
      </c>
      <c r="G2130">
        <v>2023</v>
      </c>
      <c r="H2130">
        <v>300</v>
      </c>
      <c r="I2130" t="s">
        <v>161</v>
      </c>
      <c r="J2130">
        <v>9</v>
      </c>
      <c r="K2130" t="s">
        <v>25</v>
      </c>
      <c r="L2130">
        <v>99</v>
      </c>
      <c r="M2130" t="s">
        <v>26</v>
      </c>
      <c r="N2130">
        <v>99</v>
      </c>
      <c r="O2130" t="s">
        <v>27</v>
      </c>
      <c r="P2130">
        <v>1</v>
      </c>
      <c r="Q2130" t="s">
        <v>34</v>
      </c>
      <c r="R2130">
        <v>5595</v>
      </c>
      <c r="V2130" s="3" t="str">
        <f t="shared" si="67"/>
        <v>.</v>
      </c>
      <c r="W2130" s="3" t="str">
        <f>IF(AND(T2130&lt;&gt;"_U",T2130&lt;&gt;"c",J2130&lt;&gt;9,J2130&lt;&gt;99),IFERROR(VLOOKUP(A2130,'Health Total'!$A$2:$W$10000,18,0),"."),".")</f>
        <v>.</v>
      </c>
    </row>
    <row r="2131" spans="1:23" x14ac:dyDescent="0.2">
      <c r="A2131" s="1" t="str">
        <f t="shared" si="66"/>
        <v>2023|Hawke's Bay|Female / Wahine</v>
      </c>
      <c r="B2131" t="s">
        <v>20</v>
      </c>
      <c r="C2131" t="s">
        <v>21</v>
      </c>
      <c r="D2131" t="s">
        <v>22</v>
      </c>
      <c r="E2131" t="s">
        <v>23</v>
      </c>
      <c r="F2131">
        <v>2023</v>
      </c>
      <c r="G2131">
        <v>2023</v>
      </c>
      <c r="H2131">
        <v>300</v>
      </c>
      <c r="I2131" t="s">
        <v>161</v>
      </c>
      <c r="J2131">
        <v>9</v>
      </c>
      <c r="K2131" t="s">
        <v>25</v>
      </c>
      <c r="L2131">
        <v>99</v>
      </c>
      <c r="M2131" t="s">
        <v>26</v>
      </c>
      <c r="N2131">
        <v>99</v>
      </c>
      <c r="O2131" t="s">
        <v>27</v>
      </c>
      <c r="P2131">
        <v>2</v>
      </c>
      <c r="Q2131" t="s">
        <v>31</v>
      </c>
      <c r="R2131">
        <v>3402</v>
      </c>
      <c r="V2131" s="3" t="str">
        <f t="shared" si="67"/>
        <v>.</v>
      </c>
      <c r="W2131" s="3" t="str">
        <f>IF(AND(T2131&lt;&gt;"_U",T2131&lt;&gt;"c",J2131&lt;&gt;9,J2131&lt;&gt;99),IFERROR(VLOOKUP(A2131,'Health Total'!$A$2:$W$10000,18,0),"."),".")</f>
        <v>.</v>
      </c>
    </row>
    <row r="2132" spans="1:23" x14ac:dyDescent="0.2">
      <c r="A2132" s="1" t="str">
        <f t="shared" si="66"/>
        <v>2023|Hawke's Bay|Another gender / He ira kÄ“ anÅ</v>
      </c>
      <c r="B2132" t="s">
        <v>20</v>
      </c>
      <c r="C2132" t="s">
        <v>21</v>
      </c>
      <c r="D2132" t="s">
        <v>22</v>
      </c>
      <c r="E2132" t="s">
        <v>23</v>
      </c>
      <c r="F2132">
        <v>2023</v>
      </c>
      <c r="G2132">
        <v>2023</v>
      </c>
      <c r="H2132">
        <v>300</v>
      </c>
      <c r="I2132" t="s">
        <v>161</v>
      </c>
      <c r="J2132">
        <v>9</v>
      </c>
      <c r="K2132" t="s">
        <v>25</v>
      </c>
      <c r="L2132">
        <v>99</v>
      </c>
      <c r="M2132" t="s">
        <v>26</v>
      </c>
      <c r="N2132">
        <v>99</v>
      </c>
      <c r="O2132" t="s">
        <v>27</v>
      </c>
      <c r="P2132">
        <v>3</v>
      </c>
      <c r="Q2132" t="s">
        <v>28</v>
      </c>
      <c r="R2132">
        <v>33</v>
      </c>
      <c r="V2132" s="3" t="str">
        <f t="shared" si="67"/>
        <v>.</v>
      </c>
      <c r="W2132" s="3" t="str">
        <f>IF(AND(T2132&lt;&gt;"_U",T2132&lt;&gt;"c",J2132&lt;&gt;9,J2132&lt;&gt;99),IFERROR(VLOOKUP(A2132,'Health Total'!$A$2:$W$10000,18,0),"."),".")</f>
        <v>.</v>
      </c>
    </row>
    <row r="2133" spans="1:23" x14ac:dyDescent="0.2">
      <c r="A2133" s="1" t="str">
        <f t="shared" si="66"/>
        <v>2023|Hawke's Bay|Total - gender</v>
      </c>
      <c r="B2133" t="s">
        <v>20</v>
      </c>
      <c r="C2133" t="s">
        <v>21</v>
      </c>
      <c r="D2133" t="s">
        <v>22</v>
      </c>
      <c r="E2133" t="s">
        <v>23</v>
      </c>
      <c r="F2133">
        <v>2023</v>
      </c>
      <c r="G2133">
        <v>2023</v>
      </c>
      <c r="H2133">
        <v>300</v>
      </c>
      <c r="I2133" t="s">
        <v>161</v>
      </c>
      <c r="J2133">
        <v>9</v>
      </c>
      <c r="K2133" t="s">
        <v>25</v>
      </c>
      <c r="L2133">
        <v>99</v>
      </c>
      <c r="M2133" t="s">
        <v>26</v>
      </c>
      <c r="N2133">
        <v>99</v>
      </c>
      <c r="O2133" t="s">
        <v>27</v>
      </c>
      <c r="P2133">
        <v>99</v>
      </c>
      <c r="Q2133" t="s">
        <v>42</v>
      </c>
      <c r="R2133">
        <v>9033</v>
      </c>
      <c r="V2133" s="3" t="str">
        <f t="shared" si="67"/>
        <v>.</v>
      </c>
      <c r="W2133" s="3" t="str">
        <f>IF(AND(T2133&lt;&gt;"_U",T2133&lt;&gt;"c",J2133&lt;&gt;9,J2133&lt;&gt;99),IFERROR(VLOOKUP(A2133,'Health Total'!$A$2:$W$10000,18,0),"."),".")</f>
        <v>.</v>
      </c>
    </row>
    <row r="2134" spans="1:23" x14ac:dyDescent="0.2">
      <c r="A2134" s="1" t="str">
        <f t="shared" si="66"/>
        <v>2023|Hawke's Bay|Male / TÄne</v>
      </c>
      <c r="B2134" t="s">
        <v>20</v>
      </c>
      <c r="C2134" t="s">
        <v>21</v>
      </c>
      <c r="D2134" t="s">
        <v>22</v>
      </c>
      <c r="E2134" t="s">
        <v>23</v>
      </c>
      <c r="F2134">
        <v>2023</v>
      </c>
      <c r="G2134">
        <v>2023</v>
      </c>
      <c r="H2134">
        <v>300</v>
      </c>
      <c r="I2134" t="s">
        <v>161</v>
      </c>
      <c r="J2134">
        <v>77</v>
      </c>
      <c r="K2134" t="s">
        <v>49</v>
      </c>
      <c r="L2134">
        <v>99</v>
      </c>
      <c r="M2134" t="s">
        <v>26</v>
      </c>
      <c r="N2134">
        <v>99</v>
      </c>
      <c r="O2134" t="s">
        <v>27</v>
      </c>
      <c r="P2134">
        <v>1</v>
      </c>
      <c r="Q2134" t="s">
        <v>34</v>
      </c>
      <c r="R2134">
        <v>62475</v>
      </c>
      <c r="V2134" s="3">
        <f t="shared" si="67"/>
        <v>100</v>
      </c>
      <c r="W2134" s="3">
        <f>IF(AND(T2134&lt;&gt;"_U",T2134&lt;&gt;"c",J2134&lt;&gt;9,J2134&lt;&gt;99),IFERROR(VLOOKUP(A2134,'Health Total'!$A$2:$W$10000,18,0),"."),".")</f>
        <v>62475</v>
      </c>
    </row>
    <row r="2135" spans="1:23" x14ac:dyDescent="0.2">
      <c r="A2135" s="1" t="str">
        <f t="shared" si="66"/>
        <v>2023|Hawke's Bay|Female / Wahine</v>
      </c>
      <c r="B2135" t="s">
        <v>20</v>
      </c>
      <c r="C2135" t="s">
        <v>21</v>
      </c>
      <c r="D2135" t="s">
        <v>22</v>
      </c>
      <c r="E2135" t="s">
        <v>23</v>
      </c>
      <c r="F2135">
        <v>2023</v>
      </c>
      <c r="G2135">
        <v>2023</v>
      </c>
      <c r="H2135">
        <v>300</v>
      </c>
      <c r="I2135" t="s">
        <v>161</v>
      </c>
      <c r="J2135">
        <v>77</v>
      </c>
      <c r="K2135" t="s">
        <v>49</v>
      </c>
      <c r="L2135">
        <v>99</v>
      </c>
      <c r="M2135" t="s">
        <v>26</v>
      </c>
      <c r="N2135">
        <v>99</v>
      </c>
      <c r="O2135" t="s">
        <v>27</v>
      </c>
      <c r="P2135">
        <v>2</v>
      </c>
      <c r="Q2135" t="s">
        <v>31</v>
      </c>
      <c r="R2135">
        <v>68442</v>
      </c>
      <c r="V2135" s="3">
        <f t="shared" si="67"/>
        <v>100</v>
      </c>
      <c r="W2135" s="3">
        <f>IF(AND(T2135&lt;&gt;"_U",T2135&lt;&gt;"c",J2135&lt;&gt;9,J2135&lt;&gt;99),IFERROR(VLOOKUP(A2135,'Health Total'!$A$2:$W$10000,18,0),"."),".")</f>
        <v>68442</v>
      </c>
    </row>
    <row r="2136" spans="1:23" x14ac:dyDescent="0.2">
      <c r="A2136" s="1" t="str">
        <f t="shared" si="66"/>
        <v>2023|Hawke's Bay|Another gender / He ira kÄ“ anÅ</v>
      </c>
      <c r="B2136" t="s">
        <v>20</v>
      </c>
      <c r="C2136" t="s">
        <v>21</v>
      </c>
      <c r="D2136" t="s">
        <v>22</v>
      </c>
      <c r="E2136" t="s">
        <v>23</v>
      </c>
      <c r="F2136">
        <v>2023</v>
      </c>
      <c r="G2136">
        <v>2023</v>
      </c>
      <c r="H2136">
        <v>300</v>
      </c>
      <c r="I2136" t="s">
        <v>161</v>
      </c>
      <c r="J2136">
        <v>77</v>
      </c>
      <c r="K2136" t="s">
        <v>49</v>
      </c>
      <c r="L2136">
        <v>99</v>
      </c>
      <c r="M2136" t="s">
        <v>26</v>
      </c>
      <c r="N2136">
        <v>99</v>
      </c>
      <c r="O2136" t="s">
        <v>27</v>
      </c>
      <c r="P2136">
        <v>3</v>
      </c>
      <c r="Q2136" t="s">
        <v>28</v>
      </c>
      <c r="R2136">
        <v>399</v>
      </c>
      <c r="V2136" s="3">
        <f t="shared" si="67"/>
        <v>100</v>
      </c>
      <c r="W2136" s="3">
        <f>IF(AND(T2136&lt;&gt;"_U",T2136&lt;&gt;"c",J2136&lt;&gt;9,J2136&lt;&gt;99),IFERROR(VLOOKUP(A2136,'Health Total'!$A$2:$W$10000,18,0),"."),".")</f>
        <v>399</v>
      </c>
    </row>
    <row r="2137" spans="1:23" x14ac:dyDescent="0.2">
      <c r="A2137" s="1" t="str">
        <f t="shared" si="66"/>
        <v>2023|Hawke's Bay|Total - gender</v>
      </c>
      <c r="B2137" t="s">
        <v>20</v>
      </c>
      <c r="C2137" t="s">
        <v>21</v>
      </c>
      <c r="D2137" t="s">
        <v>22</v>
      </c>
      <c r="E2137" t="s">
        <v>23</v>
      </c>
      <c r="F2137">
        <v>2023</v>
      </c>
      <c r="G2137">
        <v>2023</v>
      </c>
      <c r="H2137">
        <v>300</v>
      </c>
      <c r="I2137" t="s">
        <v>161</v>
      </c>
      <c r="J2137">
        <v>77</v>
      </c>
      <c r="K2137" t="s">
        <v>49</v>
      </c>
      <c r="L2137">
        <v>99</v>
      </c>
      <c r="M2137" t="s">
        <v>26</v>
      </c>
      <c r="N2137">
        <v>99</v>
      </c>
      <c r="O2137" t="s">
        <v>27</v>
      </c>
      <c r="P2137">
        <v>99</v>
      </c>
      <c r="Q2137" t="s">
        <v>42</v>
      </c>
      <c r="R2137">
        <v>131313</v>
      </c>
      <c r="V2137" s="3">
        <f t="shared" si="67"/>
        <v>100</v>
      </c>
      <c r="W2137" s="3">
        <f>IF(AND(T2137&lt;&gt;"_U",T2137&lt;&gt;"c",J2137&lt;&gt;9,J2137&lt;&gt;99),IFERROR(VLOOKUP(A2137,'Health Total'!$A$2:$W$10000,18,0),"."),".")</f>
        <v>131313</v>
      </c>
    </row>
    <row r="2138" spans="1:23" x14ac:dyDescent="0.2">
      <c r="A2138" s="1" t="str">
        <f t="shared" si="66"/>
        <v>2023|Hawke's Bay|Male / TÄne</v>
      </c>
      <c r="B2138" t="s">
        <v>20</v>
      </c>
      <c r="C2138" t="s">
        <v>21</v>
      </c>
      <c r="D2138" t="s">
        <v>22</v>
      </c>
      <c r="E2138" t="s">
        <v>23</v>
      </c>
      <c r="F2138">
        <v>2023</v>
      </c>
      <c r="G2138">
        <v>2023</v>
      </c>
      <c r="H2138">
        <v>300</v>
      </c>
      <c r="I2138" t="s">
        <v>161</v>
      </c>
      <c r="J2138">
        <v>99</v>
      </c>
      <c r="K2138" t="s">
        <v>47</v>
      </c>
      <c r="L2138">
        <v>99</v>
      </c>
      <c r="M2138" t="s">
        <v>26</v>
      </c>
      <c r="N2138">
        <v>99</v>
      </c>
      <c r="O2138" t="s">
        <v>27</v>
      </c>
      <c r="P2138">
        <v>1</v>
      </c>
      <c r="Q2138" t="s">
        <v>34</v>
      </c>
      <c r="R2138">
        <v>68073</v>
      </c>
      <c r="V2138" s="3" t="str">
        <f t="shared" si="67"/>
        <v>.</v>
      </c>
      <c r="W2138" s="3" t="str">
        <f>IF(AND(T2138&lt;&gt;"_U",T2138&lt;&gt;"c",J2138&lt;&gt;9,J2138&lt;&gt;99),IFERROR(VLOOKUP(A2138,'Health Total'!$A$2:$W$10000,18,0),"."),".")</f>
        <v>.</v>
      </c>
    </row>
    <row r="2139" spans="1:23" x14ac:dyDescent="0.2">
      <c r="A2139" s="1" t="str">
        <f t="shared" si="66"/>
        <v>2023|Hawke's Bay|Female / Wahine</v>
      </c>
      <c r="B2139" t="s">
        <v>20</v>
      </c>
      <c r="C2139" t="s">
        <v>21</v>
      </c>
      <c r="D2139" t="s">
        <v>22</v>
      </c>
      <c r="E2139" t="s">
        <v>23</v>
      </c>
      <c r="F2139">
        <v>2023</v>
      </c>
      <c r="G2139">
        <v>2023</v>
      </c>
      <c r="H2139">
        <v>300</v>
      </c>
      <c r="I2139" t="s">
        <v>161</v>
      </c>
      <c r="J2139">
        <v>99</v>
      </c>
      <c r="K2139" t="s">
        <v>47</v>
      </c>
      <c r="L2139">
        <v>99</v>
      </c>
      <c r="M2139" t="s">
        <v>26</v>
      </c>
      <c r="N2139">
        <v>99</v>
      </c>
      <c r="O2139" t="s">
        <v>27</v>
      </c>
      <c r="P2139">
        <v>2</v>
      </c>
      <c r="Q2139" t="s">
        <v>31</v>
      </c>
      <c r="R2139">
        <v>71847</v>
      </c>
      <c r="V2139" s="3" t="str">
        <f t="shared" si="67"/>
        <v>.</v>
      </c>
      <c r="W2139" s="3" t="str">
        <f>IF(AND(T2139&lt;&gt;"_U",T2139&lt;&gt;"c",J2139&lt;&gt;9,J2139&lt;&gt;99),IFERROR(VLOOKUP(A2139,'Health Total'!$A$2:$W$10000,18,0),"."),".")</f>
        <v>.</v>
      </c>
    </row>
    <row r="2140" spans="1:23" x14ac:dyDescent="0.2">
      <c r="A2140" s="1" t="str">
        <f t="shared" si="66"/>
        <v>2023|Hawke's Bay|Another gender / He ira kÄ“ anÅ</v>
      </c>
      <c r="B2140" t="s">
        <v>20</v>
      </c>
      <c r="C2140" t="s">
        <v>21</v>
      </c>
      <c r="D2140" t="s">
        <v>22</v>
      </c>
      <c r="E2140" t="s">
        <v>23</v>
      </c>
      <c r="F2140">
        <v>2023</v>
      </c>
      <c r="G2140">
        <v>2023</v>
      </c>
      <c r="H2140">
        <v>300</v>
      </c>
      <c r="I2140" t="s">
        <v>161</v>
      </c>
      <c r="J2140">
        <v>99</v>
      </c>
      <c r="K2140" t="s">
        <v>47</v>
      </c>
      <c r="L2140">
        <v>99</v>
      </c>
      <c r="M2140" t="s">
        <v>26</v>
      </c>
      <c r="N2140">
        <v>99</v>
      </c>
      <c r="O2140" t="s">
        <v>27</v>
      </c>
      <c r="P2140">
        <v>3</v>
      </c>
      <c r="Q2140" t="s">
        <v>28</v>
      </c>
      <c r="R2140">
        <v>429</v>
      </c>
      <c r="V2140" s="3" t="str">
        <f t="shared" si="67"/>
        <v>.</v>
      </c>
      <c r="W2140" s="3" t="str">
        <f>IF(AND(T2140&lt;&gt;"_U",T2140&lt;&gt;"c",J2140&lt;&gt;9,J2140&lt;&gt;99),IFERROR(VLOOKUP(A2140,'Health Total'!$A$2:$W$10000,18,0),"."),".")</f>
        <v>.</v>
      </c>
    </row>
    <row r="2141" spans="1:23" x14ac:dyDescent="0.2">
      <c r="A2141" s="1" t="str">
        <f t="shared" si="66"/>
        <v>2023|Hawke's Bay|Total - gender</v>
      </c>
      <c r="B2141" t="s">
        <v>20</v>
      </c>
      <c r="C2141" t="s">
        <v>21</v>
      </c>
      <c r="D2141" t="s">
        <v>22</v>
      </c>
      <c r="E2141" t="s">
        <v>23</v>
      </c>
      <c r="F2141">
        <v>2023</v>
      </c>
      <c r="G2141">
        <v>2023</v>
      </c>
      <c r="H2141">
        <v>300</v>
      </c>
      <c r="I2141" t="s">
        <v>161</v>
      </c>
      <c r="J2141">
        <v>99</v>
      </c>
      <c r="K2141" t="s">
        <v>47</v>
      </c>
      <c r="L2141">
        <v>99</v>
      </c>
      <c r="M2141" t="s">
        <v>26</v>
      </c>
      <c r="N2141">
        <v>99</v>
      </c>
      <c r="O2141" t="s">
        <v>27</v>
      </c>
      <c r="P2141">
        <v>99</v>
      </c>
      <c r="Q2141" t="s">
        <v>42</v>
      </c>
      <c r="R2141">
        <v>140346</v>
      </c>
      <c r="V2141" s="3" t="str">
        <f t="shared" si="67"/>
        <v>.</v>
      </c>
      <c r="W2141" s="3" t="str">
        <f>IF(AND(T2141&lt;&gt;"_U",T2141&lt;&gt;"c",J2141&lt;&gt;9,J2141&lt;&gt;99),IFERROR(VLOOKUP(A2141,'Health Total'!$A$2:$W$10000,18,0),"."),".")</f>
        <v>.</v>
      </c>
    </row>
    <row r="2142" spans="1:23" x14ac:dyDescent="0.2">
      <c r="A2142" s="1" t="str">
        <f t="shared" si="66"/>
        <v>2023|Whanganui|Male / TÄne</v>
      </c>
      <c r="B2142" t="s">
        <v>20</v>
      </c>
      <c r="C2142" t="s">
        <v>21</v>
      </c>
      <c r="D2142" t="s">
        <v>22</v>
      </c>
      <c r="E2142" t="s">
        <v>23</v>
      </c>
      <c r="F2142">
        <v>2023</v>
      </c>
      <c r="G2142">
        <v>2023</v>
      </c>
      <c r="H2142">
        <v>301</v>
      </c>
      <c r="I2142" t="s">
        <v>160</v>
      </c>
      <c r="J2142">
        <v>1</v>
      </c>
      <c r="K2142" t="s">
        <v>30</v>
      </c>
      <c r="L2142">
        <v>99</v>
      </c>
      <c r="M2142" t="s">
        <v>26</v>
      </c>
      <c r="N2142">
        <v>99</v>
      </c>
      <c r="O2142" t="s">
        <v>27</v>
      </c>
      <c r="P2142">
        <v>1</v>
      </c>
      <c r="Q2142" t="s">
        <v>34</v>
      </c>
      <c r="R2142">
        <v>10560</v>
      </c>
      <c r="V2142" s="3">
        <f t="shared" si="67"/>
        <v>42.26</v>
      </c>
      <c r="W2142" s="3">
        <f>IF(AND(T2142&lt;&gt;"_U",T2142&lt;&gt;"c",J2142&lt;&gt;9,J2142&lt;&gt;99),IFERROR(VLOOKUP(A2142,'Health Total'!$A$2:$W$10000,18,0),"."),".")</f>
        <v>24990</v>
      </c>
    </row>
    <row r="2143" spans="1:23" x14ac:dyDescent="0.2">
      <c r="A2143" s="1" t="str">
        <f t="shared" si="66"/>
        <v>2023|Whanganui|Female / Wahine</v>
      </c>
      <c r="B2143" t="s">
        <v>20</v>
      </c>
      <c r="C2143" t="s">
        <v>21</v>
      </c>
      <c r="D2143" t="s">
        <v>22</v>
      </c>
      <c r="E2143" t="s">
        <v>23</v>
      </c>
      <c r="F2143">
        <v>2023</v>
      </c>
      <c r="G2143">
        <v>2023</v>
      </c>
      <c r="H2143">
        <v>301</v>
      </c>
      <c r="I2143" t="s">
        <v>160</v>
      </c>
      <c r="J2143">
        <v>1</v>
      </c>
      <c r="K2143" t="s">
        <v>30</v>
      </c>
      <c r="L2143">
        <v>99</v>
      </c>
      <c r="M2143" t="s">
        <v>26</v>
      </c>
      <c r="N2143">
        <v>99</v>
      </c>
      <c r="O2143" t="s">
        <v>27</v>
      </c>
      <c r="P2143">
        <v>2</v>
      </c>
      <c r="Q2143" t="s">
        <v>31</v>
      </c>
      <c r="R2143">
        <v>10446</v>
      </c>
      <c r="V2143" s="3">
        <f t="shared" si="67"/>
        <v>38.94</v>
      </c>
      <c r="W2143" s="3">
        <f>IF(AND(T2143&lt;&gt;"_U",T2143&lt;&gt;"c",J2143&lt;&gt;9,J2143&lt;&gt;99),IFERROR(VLOOKUP(A2143,'Health Total'!$A$2:$W$10000,18,0),"."),".")</f>
        <v>26823</v>
      </c>
    </row>
    <row r="2144" spans="1:23" x14ac:dyDescent="0.2">
      <c r="A2144" s="1" t="str">
        <f t="shared" si="66"/>
        <v>2023|Whanganui|Another gender / He ira kÄ“ anÅ</v>
      </c>
      <c r="B2144" t="s">
        <v>20</v>
      </c>
      <c r="C2144" t="s">
        <v>21</v>
      </c>
      <c r="D2144" t="s">
        <v>22</v>
      </c>
      <c r="E2144" t="s">
        <v>23</v>
      </c>
      <c r="F2144">
        <v>2023</v>
      </c>
      <c r="G2144">
        <v>2023</v>
      </c>
      <c r="H2144">
        <v>301</v>
      </c>
      <c r="I2144" t="s">
        <v>160</v>
      </c>
      <c r="J2144">
        <v>1</v>
      </c>
      <c r="K2144" t="s">
        <v>30</v>
      </c>
      <c r="L2144">
        <v>99</v>
      </c>
      <c r="M2144" t="s">
        <v>26</v>
      </c>
      <c r="N2144">
        <v>99</v>
      </c>
      <c r="O2144" t="s">
        <v>27</v>
      </c>
      <c r="P2144">
        <v>3</v>
      </c>
      <c r="Q2144" t="s">
        <v>28</v>
      </c>
      <c r="R2144">
        <v>30</v>
      </c>
      <c r="V2144" s="3">
        <f t="shared" si="67"/>
        <v>17.239999999999998</v>
      </c>
      <c r="W2144" s="3">
        <f>IF(AND(T2144&lt;&gt;"_U",T2144&lt;&gt;"c",J2144&lt;&gt;9,J2144&lt;&gt;99),IFERROR(VLOOKUP(A2144,'Health Total'!$A$2:$W$10000,18,0),"."),".")</f>
        <v>174</v>
      </c>
    </row>
    <row r="2145" spans="1:23" x14ac:dyDescent="0.2">
      <c r="A2145" s="1" t="str">
        <f t="shared" si="66"/>
        <v>2023|Whanganui|Total - gender</v>
      </c>
      <c r="B2145" t="s">
        <v>20</v>
      </c>
      <c r="C2145" t="s">
        <v>21</v>
      </c>
      <c r="D2145" t="s">
        <v>22</v>
      </c>
      <c r="E2145" t="s">
        <v>23</v>
      </c>
      <c r="F2145">
        <v>2023</v>
      </c>
      <c r="G2145">
        <v>2023</v>
      </c>
      <c r="H2145">
        <v>301</v>
      </c>
      <c r="I2145" t="s">
        <v>160</v>
      </c>
      <c r="J2145">
        <v>1</v>
      </c>
      <c r="K2145" t="s">
        <v>30</v>
      </c>
      <c r="L2145">
        <v>99</v>
      </c>
      <c r="M2145" t="s">
        <v>26</v>
      </c>
      <c r="N2145">
        <v>99</v>
      </c>
      <c r="O2145" t="s">
        <v>27</v>
      </c>
      <c r="P2145">
        <v>99</v>
      </c>
      <c r="Q2145" t="s">
        <v>42</v>
      </c>
      <c r="R2145">
        <v>21039</v>
      </c>
      <c r="V2145" s="3">
        <f t="shared" si="67"/>
        <v>40.47</v>
      </c>
      <c r="W2145" s="3">
        <f>IF(AND(T2145&lt;&gt;"_U",T2145&lt;&gt;"c",J2145&lt;&gt;9,J2145&lt;&gt;99),IFERROR(VLOOKUP(A2145,'Health Total'!$A$2:$W$10000,18,0),"."),".")</f>
        <v>51987</v>
      </c>
    </row>
    <row r="2146" spans="1:23" x14ac:dyDescent="0.2">
      <c r="A2146" s="1" t="str">
        <f t="shared" si="66"/>
        <v>2023|Whanganui|Male / TÄne</v>
      </c>
      <c r="B2146" t="s">
        <v>20</v>
      </c>
      <c r="C2146" t="s">
        <v>21</v>
      </c>
      <c r="D2146" t="s">
        <v>22</v>
      </c>
      <c r="E2146" t="s">
        <v>23</v>
      </c>
      <c r="F2146">
        <v>2023</v>
      </c>
      <c r="G2146">
        <v>2023</v>
      </c>
      <c r="H2146">
        <v>301</v>
      </c>
      <c r="I2146" t="s">
        <v>160</v>
      </c>
      <c r="J2146">
        <v>2</v>
      </c>
      <c r="K2146" t="s">
        <v>41</v>
      </c>
      <c r="L2146">
        <v>99</v>
      </c>
      <c r="M2146" t="s">
        <v>26</v>
      </c>
      <c r="N2146">
        <v>99</v>
      </c>
      <c r="O2146" t="s">
        <v>27</v>
      </c>
      <c r="P2146">
        <v>1</v>
      </c>
      <c r="Q2146" t="s">
        <v>34</v>
      </c>
      <c r="R2146">
        <v>18</v>
      </c>
      <c r="V2146" s="3">
        <f t="shared" si="67"/>
        <v>7.0000000000000007E-2</v>
      </c>
      <c r="W2146" s="3">
        <f>IF(AND(T2146&lt;&gt;"_U",T2146&lt;&gt;"c",J2146&lt;&gt;9,J2146&lt;&gt;99),IFERROR(VLOOKUP(A2146,'Health Total'!$A$2:$W$10000,18,0),"."),".")</f>
        <v>24990</v>
      </c>
    </row>
    <row r="2147" spans="1:23" x14ac:dyDescent="0.2">
      <c r="A2147" s="1" t="str">
        <f t="shared" si="66"/>
        <v>2023|Whanganui|Female / Wahine</v>
      </c>
      <c r="B2147" t="s">
        <v>20</v>
      </c>
      <c r="C2147" t="s">
        <v>21</v>
      </c>
      <c r="D2147" t="s">
        <v>22</v>
      </c>
      <c r="E2147" t="s">
        <v>23</v>
      </c>
      <c r="F2147">
        <v>2023</v>
      </c>
      <c r="G2147">
        <v>2023</v>
      </c>
      <c r="H2147">
        <v>301</v>
      </c>
      <c r="I2147" t="s">
        <v>160</v>
      </c>
      <c r="J2147">
        <v>2</v>
      </c>
      <c r="K2147" t="s">
        <v>41</v>
      </c>
      <c r="L2147">
        <v>99</v>
      </c>
      <c r="M2147" t="s">
        <v>26</v>
      </c>
      <c r="N2147">
        <v>99</v>
      </c>
      <c r="O2147" t="s">
        <v>27</v>
      </c>
      <c r="P2147">
        <v>2</v>
      </c>
      <c r="Q2147" t="s">
        <v>31</v>
      </c>
      <c r="R2147">
        <v>9</v>
      </c>
      <c r="V2147" s="3">
        <f t="shared" si="67"/>
        <v>0.03</v>
      </c>
      <c r="W2147" s="3">
        <f>IF(AND(T2147&lt;&gt;"_U",T2147&lt;&gt;"c",J2147&lt;&gt;9,J2147&lt;&gt;99),IFERROR(VLOOKUP(A2147,'Health Total'!$A$2:$W$10000,18,0),"."),".")</f>
        <v>26823</v>
      </c>
    </row>
    <row r="2148" spans="1:23" x14ac:dyDescent="0.2">
      <c r="A2148" s="1" t="str">
        <f t="shared" si="66"/>
        <v>2023|Whanganui|Another gender / He ira kÄ“ anÅ</v>
      </c>
      <c r="B2148" t="s">
        <v>20</v>
      </c>
      <c r="C2148" t="s">
        <v>21</v>
      </c>
      <c r="D2148" t="s">
        <v>22</v>
      </c>
      <c r="E2148" t="s">
        <v>23</v>
      </c>
      <c r="F2148">
        <v>2023</v>
      </c>
      <c r="G2148">
        <v>2023</v>
      </c>
      <c r="H2148">
        <v>301</v>
      </c>
      <c r="I2148" t="s">
        <v>160</v>
      </c>
      <c r="J2148">
        <v>2</v>
      </c>
      <c r="K2148" t="s">
        <v>41</v>
      </c>
      <c r="L2148">
        <v>99</v>
      </c>
      <c r="M2148" t="s">
        <v>26</v>
      </c>
      <c r="N2148">
        <v>99</v>
      </c>
      <c r="O2148" t="s">
        <v>27</v>
      </c>
      <c r="P2148">
        <v>3</v>
      </c>
      <c r="Q2148" t="s">
        <v>28</v>
      </c>
      <c r="R2148">
        <v>0</v>
      </c>
      <c r="V2148" s="3">
        <f t="shared" si="67"/>
        <v>0</v>
      </c>
      <c r="W2148" s="3">
        <f>IF(AND(T2148&lt;&gt;"_U",T2148&lt;&gt;"c",J2148&lt;&gt;9,J2148&lt;&gt;99),IFERROR(VLOOKUP(A2148,'Health Total'!$A$2:$W$10000,18,0),"."),".")</f>
        <v>174</v>
      </c>
    </row>
    <row r="2149" spans="1:23" x14ac:dyDescent="0.2">
      <c r="A2149" s="1" t="str">
        <f t="shared" si="66"/>
        <v>2023|Whanganui|Total - gender</v>
      </c>
      <c r="B2149" t="s">
        <v>20</v>
      </c>
      <c r="C2149" t="s">
        <v>21</v>
      </c>
      <c r="D2149" t="s">
        <v>22</v>
      </c>
      <c r="E2149" t="s">
        <v>23</v>
      </c>
      <c r="F2149">
        <v>2023</v>
      </c>
      <c r="G2149">
        <v>2023</v>
      </c>
      <c r="H2149">
        <v>301</v>
      </c>
      <c r="I2149" t="s">
        <v>160</v>
      </c>
      <c r="J2149">
        <v>2</v>
      </c>
      <c r="K2149" t="s">
        <v>41</v>
      </c>
      <c r="L2149">
        <v>99</v>
      </c>
      <c r="M2149" t="s">
        <v>26</v>
      </c>
      <c r="N2149">
        <v>99</v>
      </c>
      <c r="O2149" t="s">
        <v>27</v>
      </c>
      <c r="P2149">
        <v>99</v>
      </c>
      <c r="Q2149" t="s">
        <v>42</v>
      </c>
      <c r="R2149">
        <v>27</v>
      </c>
      <c r="V2149" s="3">
        <f t="shared" si="67"/>
        <v>0.05</v>
      </c>
      <c r="W2149" s="3">
        <f>IF(AND(T2149&lt;&gt;"_U",T2149&lt;&gt;"c",J2149&lt;&gt;9,J2149&lt;&gt;99),IFERROR(VLOOKUP(A2149,'Health Total'!$A$2:$W$10000,18,0),"."),".")</f>
        <v>51987</v>
      </c>
    </row>
    <row r="2150" spans="1:23" x14ac:dyDescent="0.2">
      <c r="A2150" s="1" t="str">
        <f t="shared" si="66"/>
        <v>2023|Whanganui|Male / TÄne</v>
      </c>
      <c r="B2150" t="s">
        <v>20</v>
      </c>
      <c r="C2150" t="s">
        <v>21</v>
      </c>
      <c r="D2150" t="s">
        <v>22</v>
      </c>
      <c r="E2150" t="s">
        <v>23</v>
      </c>
      <c r="F2150">
        <v>2023</v>
      </c>
      <c r="G2150">
        <v>2023</v>
      </c>
      <c r="H2150">
        <v>301</v>
      </c>
      <c r="I2150" t="s">
        <v>160</v>
      </c>
      <c r="J2150">
        <v>3</v>
      </c>
      <c r="K2150" t="s">
        <v>39</v>
      </c>
      <c r="L2150">
        <v>99</v>
      </c>
      <c r="M2150" t="s">
        <v>26</v>
      </c>
      <c r="N2150">
        <v>99</v>
      </c>
      <c r="O2150" t="s">
        <v>27</v>
      </c>
      <c r="P2150">
        <v>1</v>
      </c>
      <c r="Q2150" t="s">
        <v>34</v>
      </c>
      <c r="R2150">
        <v>831</v>
      </c>
      <c r="V2150" s="3">
        <f t="shared" si="67"/>
        <v>3.33</v>
      </c>
      <c r="W2150" s="3">
        <f>IF(AND(T2150&lt;&gt;"_U",T2150&lt;&gt;"c",J2150&lt;&gt;9,J2150&lt;&gt;99),IFERROR(VLOOKUP(A2150,'Health Total'!$A$2:$W$10000,18,0),"."),".")</f>
        <v>24990</v>
      </c>
    </row>
    <row r="2151" spans="1:23" x14ac:dyDescent="0.2">
      <c r="A2151" s="1" t="str">
        <f t="shared" si="66"/>
        <v>2023|Whanganui|Female / Wahine</v>
      </c>
      <c r="B2151" t="s">
        <v>20</v>
      </c>
      <c r="C2151" t="s">
        <v>21</v>
      </c>
      <c r="D2151" t="s">
        <v>22</v>
      </c>
      <c r="E2151" t="s">
        <v>23</v>
      </c>
      <c r="F2151">
        <v>2023</v>
      </c>
      <c r="G2151">
        <v>2023</v>
      </c>
      <c r="H2151">
        <v>301</v>
      </c>
      <c r="I2151" t="s">
        <v>160</v>
      </c>
      <c r="J2151">
        <v>3</v>
      </c>
      <c r="K2151" t="s">
        <v>39</v>
      </c>
      <c r="L2151">
        <v>99</v>
      </c>
      <c r="M2151" t="s">
        <v>26</v>
      </c>
      <c r="N2151">
        <v>99</v>
      </c>
      <c r="O2151" t="s">
        <v>27</v>
      </c>
      <c r="P2151">
        <v>2</v>
      </c>
      <c r="Q2151" t="s">
        <v>31</v>
      </c>
      <c r="R2151">
        <v>1002</v>
      </c>
      <c r="V2151" s="3">
        <f t="shared" si="67"/>
        <v>3.74</v>
      </c>
      <c r="W2151" s="3">
        <f>IF(AND(T2151&lt;&gt;"_U",T2151&lt;&gt;"c",J2151&lt;&gt;9,J2151&lt;&gt;99),IFERROR(VLOOKUP(A2151,'Health Total'!$A$2:$W$10000,18,0),"."),".")</f>
        <v>26823</v>
      </c>
    </row>
    <row r="2152" spans="1:23" x14ac:dyDescent="0.2">
      <c r="A2152" s="1" t="str">
        <f t="shared" si="66"/>
        <v>2023|Whanganui|Another gender / He ira kÄ“ anÅ</v>
      </c>
      <c r="B2152" t="s">
        <v>20</v>
      </c>
      <c r="C2152" t="s">
        <v>21</v>
      </c>
      <c r="D2152" t="s">
        <v>22</v>
      </c>
      <c r="E2152" t="s">
        <v>23</v>
      </c>
      <c r="F2152">
        <v>2023</v>
      </c>
      <c r="G2152">
        <v>2023</v>
      </c>
      <c r="H2152">
        <v>301</v>
      </c>
      <c r="I2152" t="s">
        <v>160</v>
      </c>
      <c r="J2152">
        <v>3</v>
      </c>
      <c r="K2152" t="s">
        <v>39</v>
      </c>
      <c r="L2152">
        <v>99</v>
      </c>
      <c r="M2152" t="s">
        <v>26</v>
      </c>
      <c r="N2152">
        <v>99</v>
      </c>
      <c r="O2152" t="s">
        <v>27</v>
      </c>
      <c r="P2152">
        <v>3</v>
      </c>
      <c r="Q2152" t="s">
        <v>28</v>
      </c>
      <c r="R2152">
        <v>6</v>
      </c>
      <c r="V2152" s="3">
        <f t="shared" si="67"/>
        <v>3.45</v>
      </c>
      <c r="W2152" s="3">
        <f>IF(AND(T2152&lt;&gt;"_U",T2152&lt;&gt;"c",J2152&lt;&gt;9,J2152&lt;&gt;99),IFERROR(VLOOKUP(A2152,'Health Total'!$A$2:$W$10000,18,0),"."),".")</f>
        <v>174</v>
      </c>
    </row>
    <row r="2153" spans="1:23" x14ac:dyDescent="0.2">
      <c r="A2153" s="1" t="str">
        <f t="shared" si="66"/>
        <v>2023|Whanganui|Total - gender</v>
      </c>
      <c r="B2153" t="s">
        <v>20</v>
      </c>
      <c r="C2153" t="s">
        <v>21</v>
      </c>
      <c r="D2153" t="s">
        <v>22</v>
      </c>
      <c r="E2153" t="s">
        <v>23</v>
      </c>
      <c r="F2153">
        <v>2023</v>
      </c>
      <c r="G2153">
        <v>2023</v>
      </c>
      <c r="H2153">
        <v>301</v>
      </c>
      <c r="I2153" t="s">
        <v>160</v>
      </c>
      <c r="J2153">
        <v>3</v>
      </c>
      <c r="K2153" t="s">
        <v>39</v>
      </c>
      <c r="L2153">
        <v>99</v>
      </c>
      <c r="M2153" t="s">
        <v>26</v>
      </c>
      <c r="N2153">
        <v>99</v>
      </c>
      <c r="O2153" t="s">
        <v>27</v>
      </c>
      <c r="P2153">
        <v>99</v>
      </c>
      <c r="Q2153" t="s">
        <v>42</v>
      </c>
      <c r="R2153">
        <v>1839</v>
      </c>
      <c r="V2153" s="3">
        <f t="shared" si="67"/>
        <v>3.54</v>
      </c>
      <c r="W2153" s="3">
        <f>IF(AND(T2153&lt;&gt;"_U",T2153&lt;&gt;"c",J2153&lt;&gt;9,J2153&lt;&gt;99),IFERROR(VLOOKUP(A2153,'Health Total'!$A$2:$W$10000,18,0),"."),".")</f>
        <v>51987</v>
      </c>
    </row>
    <row r="2154" spans="1:23" x14ac:dyDescent="0.2">
      <c r="A2154" s="1" t="str">
        <f t="shared" si="66"/>
        <v>2023|Whanganui|Male / TÄne</v>
      </c>
      <c r="B2154" t="s">
        <v>20</v>
      </c>
      <c r="C2154" t="s">
        <v>21</v>
      </c>
      <c r="D2154" t="s">
        <v>22</v>
      </c>
      <c r="E2154" t="s">
        <v>23</v>
      </c>
      <c r="F2154">
        <v>2023</v>
      </c>
      <c r="G2154">
        <v>2023</v>
      </c>
      <c r="H2154">
        <v>301</v>
      </c>
      <c r="I2154" t="s">
        <v>160</v>
      </c>
      <c r="J2154">
        <v>4</v>
      </c>
      <c r="K2154" t="s">
        <v>54</v>
      </c>
      <c r="L2154">
        <v>99</v>
      </c>
      <c r="M2154" t="s">
        <v>26</v>
      </c>
      <c r="N2154">
        <v>99</v>
      </c>
      <c r="O2154" t="s">
        <v>27</v>
      </c>
      <c r="P2154">
        <v>1</v>
      </c>
      <c r="Q2154" t="s">
        <v>34</v>
      </c>
      <c r="R2154">
        <v>2196</v>
      </c>
      <c r="V2154" s="3">
        <f t="shared" si="67"/>
        <v>8.7899999999999991</v>
      </c>
      <c r="W2154" s="3">
        <f>IF(AND(T2154&lt;&gt;"_U",T2154&lt;&gt;"c",J2154&lt;&gt;9,J2154&lt;&gt;99),IFERROR(VLOOKUP(A2154,'Health Total'!$A$2:$W$10000,18,0),"."),".")</f>
        <v>24990</v>
      </c>
    </row>
    <row r="2155" spans="1:23" x14ac:dyDescent="0.2">
      <c r="A2155" s="1" t="str">
        <f t="shared" si="66"/>
        <v>2023|Whanganui|Female / Wahine</v>
      </c>
      <c r="B2155" t="s">
        <v>20</v>
      </c>
      <c r="C2155" t="s">
        <v>21</v>
      </c>
      <c r="D2155" t="s">
        <v>22</v>
      </c>
      <c r="E2155" t="s">
        <v>23</v>
      </c>
      <c r="F2155">
        <v>2023</v>
      </c>
      <c r="G2155">
        <v>2023</v>
      </c>
      <c r="H2155">
        <v>301</v>
      </c>
      <c r="I2155" t="s">
        <v>160</v>
      </c>
      <c r="J2155">
        <v>4</v>
      </c>
      <c r="K2155" t="s">
        <v>54</v>
      </c>
      <c r="L2155">
        <v>99</v>
      </c>
      <c r="M2155" t="s">
        <v>26</v>
      </c>
      <c r="N2155">
        <v>99</v>
      </c>
      <c r="O2155" t="s">
        <v>27</v>
      </c>
      <c r="P2155">
        <v>2</v>
      </c>
      <c r="Q2155" t="s">
        <v>31</v>
      </c>
      <c r="R2155">
        <v>2994</v>
      </c>
      <c r="V2155" s="3">
        <f t="shared" si="67"/>
        <v>11.16</v>
      </c>
      <c r="W2155" s="3">
        <f>IF(AND(T2155&lt;&gt;"_U",T2155&lt;&gt;"c",J2155&lt;&gt;9,J2155&lt;&gt;99),IFERROR(VLOOKUP(A2155,'Health Total'!$A$2:$W$10000,18,0),"."),".")</f>
        <v>26823</v>
      </c>
    </row>
    <row r="2156" spans="1:23" x14ac:dyDescent="0.2">
      <c r="A2156" s="1" t="str">
        <f t="shared" si="66"/>
        <v>2023|Whanganui|Another gender / He ira kÄ“ anÅ</v>
      </c>
      <c r="B2156" t="s">
        <v>20</v>
      </c>
      <c r="C2156" t="s">
        <v>21</v>
      </c>
      <c r="D2156" t="s">
        <v>22</v>
      </c>
      <c r="E2156" t="s">
        <v>23</v>
      </c>
      <c r="F2156">
        <v>2023</v>
      </c>
      <c r="G2156">
        <v>2023</v>
      </c>
      <c r="H2156">
        <v>301</v>
      </c>
      <c r="I2156" t="s">
        <v>160</v>
      </c>
      <c r="J2156">
        <v>4</v>
      </c>
      <c r="K2156" t="s">
        <v>54</v>
      </c>
      <c r="L2156">
        <v>99</v>
      </c>
      <c r="M2156" t="s">
        <v>26</v>
      </c>
      <c r="N2156">
        <v>99</v>
      </c>
      <c r="O2156" t="s">
        <v>27</v>
      </c>
      <c r="P2156">
        <v>3</v>
      </c>
      <c r="Q2156" t="s">
        <v>28</v>
      </c>
      <c r="R2156">
        <v>15</v>
      </c>
      <c r="V2156" s="3">
        <f t="shared" si="67"/>
        <v>8.6199999999999992</v>
      </c>
      <c r="W2156" s="3">
        <f>IF(AND(T2156&lt;&gt;"_U",T2156&lt;&gt;"c",J2156&lt;&gt;9,J2156&lt;&gt;99),IFERROR(VLOOKUP(A2156,'Health Total'!$A$2:$W$10000,18,0),"."),".")</f>
        <v>174</v>
      </c>
    </row>
    <row r="2157" spans="1:23" x14ac:dyDescent="0.2">
      <c r="A2157" s="1" t="str">
        <f t="shared" si="66"/>
        <v>2023|Whanganui|Total - gender</v>
      </c>
      <c r="B2157" t="s">
        <v>20</v>
      </c>
      <c r="C2157" t="s">
        <v>21</v>
      </c>
      <c r="D2157" t="s">
        <v>22</v>
      </c>
      <c r="E2157" t="s">
        <v>23</v>
      </c>
      <c r="F2157">
        <v>2023</v>
      </c>
      <c r="G2157">
        <v>2023</v>
      </c>
      <c r="H2157">
        <v>301</v>
      </c>
      <c r="I2157" t="s">
        <v>160</v>
      </c>
      <c r="J2157">
        <v>4</v>
      </c>
      <c r="K2157" t="s">
        <v>54</v>
      </c>
      <c r="L2157">
        <v>99</v>
      </c>
      <c r="M2157" t="s">
        <v>26</v>
      </c>
      <c r="N2157">
        <v>99</v>
      </c>
      <c r="O2157" t="s">
        <v>27</v>
      </c>
      <c r="P2157">
        <v>99</v>
      </c>
      <c r="Q2157" t="s">
        <v>42</v>
      </c>
      <c r="R2157">
        <v>5205</v>
      </c>
      <c r="V2157" s="3">
        <f t="shared" si="67"/>
        <v>10.01</v>
      </c>
      <c r="W2157" s="3">
        <f>IF(AND(T2157&lt;&gt;"_U",T2157&lt;&gt;"c",J2157&lt;&gt;9,J2157&lt;&gt;99),IFERROR(VLOOKUP(A2157,'Health Total'!$A$2:$W$10000,18,0),"."),".")</f>
        <v>51987</v>
      </c>
    </row>
    <row r="2158" spans="1:23" x14ac:dyDescent="0.2">
      <c r="A2158" s="1" t="str">
        <f t="shared" si="66"/>
        <v>2023|Whanganui|Male / TÄne</v>
      </c>
      <c r="B2158" t="s">
        <v>20</v>
      </c>
      <c r="C2158" t="s">
        <v>21</v>
      </c>
      <c r="D2158" t="s">
        <v>22</v>
      </c>
      <c r="E2158" t="s">
        <v>23</v>
      </c>
      <c r="F2158">
        <v>2023</v>
      </c>
      <c r="G2158">
        <v>2023</v>
      </c>
      <c r="H2158">
        <v>301</v>
      </c>
      <c r="I2158" t="s">
        <v>160</v>
      </c>
      <c r="J2158">
        <v>5</v>
      </c>
      <c r="K2158" t="s">
        <v>33</v>
      </c>
      <c r="L2158">
        <v>99</v>
      </c>
      <c r="M2158" t="s">
        <v>26</v>
      </c>
      <c r="N2158">
        <v>99</v>
      </c>
      <c r="O2158" t="s">
        <v>27</v>
      </c>
      <c r="P2158">
        <v>1</v>
      </c>
      <c r="Q2158" t="s">
        <v>34</v>
      </c>
      <c r="R2158">
        <v>873</v>
      </c>
      <c r="V2158" s="3">
        <f t="shared" si="67"/>
        <v>3.49</v>
      </c>
      <c r="W2158" s="3">
        <f>IF(AND(T2158&lt;&gt;"_U",T2158&lt;&gt;"c",J2158&lt;&gt;9,J2158&lt;&gt;99),IFERROR(VLOOKUP(A2158,'Health Total'!$A$2:$W$10000,18,0),"."),".")</f>
        <v>24990</v>
      </c>
    </row>
    <row r="2159" spans="1:23" x14ac:dyDescent="0.2">
      <c r="A2159" s="1" t="str">
        <f t="shared" si="66"/>
        <v>2023|Whanganui|Female / Wahine</v>
      </c>
      <c r="B2159" t="s">
        <v>20</v>
      </c>
      <c r="C2159" t="s">
        <v>21</v>
      </c>
      <c r="D2159" t="s">
        <v>22</v>
      </c>
      <c r="E2159" t="s">
        <v>23</v>
      </c>
      <c r="F2159">
        <v>2023</v>
      </c>
      <c r="G2159">
        <v>2023</v>
      </c>
      <c r="H2159">
        <v>301</v>
      </c>
      <c r="I2159" t="s">
        <v>160</v>
      </c>
      <c r="J2159">
        <v>5</v>
      </c>
      <c r="K2159" t="s">
        <v>33</v>
      </c>
      <c r="L2159">
        <v>99</v>
      </c>
      <c r="M2159" t="s">
        <v>26</v>
      </c>
      <c r="N2159">
        <v>99</v>
      </c>
      <c r="O2159" t="s">
        <v>27</v>
      </c>
      <c r="P2159">
        <v>2</v>
      </c>
      <c r="Q2159" t="s">
        <v>31</v>
      </c>
      <c r="R2159">
        <v>2616</v>
      </c>
      <c r="V2159" s="3">
        <f t="shared" si="67"/>
        <v>9.75</v>
      </c>
      <c r="W2159" s="3">
        <f>IF(AND(T2159&lt;&gt;"_U",T2159&lt;&gt;"c",J2159&lt;&gt;9,J2159&lt;&gt;99),IFERROR(VLOOKUP(A2159,'Health Total'!$A$2:$W$10000,18,0),"."),".")</f>
        <v>26823</v>
      </c>
    </row>
    <row r="2160" spans="1:23" x14ac:dyDescent="0.2">
      <c r="A2160" s="1" t="str">
        <f t="shared" si="66"/>
        <v>2023|Whanganui|Another gender / He ira kÄ“ anÅ</v>
      </c>
      <c r="B2160" t="s">
        <v>20</v>
      </c>
      <c r="C2160" t="s">
        <v>21</v>
      </c>
      <c r="D2160" t="s">
        <v>22</v>
      </c>
      <c r="E2160" t="s">
        <v>23</v>
      </c>
      <c r="F2160">
        <v>2023</v>
      </c>
      <c r="G2160">
        <v>2023</v>
      </c>
      <c r="H2160">
        <v>301</v>
      </c>
      <c r="I2160" t="s">
        <v>160</v>
      </c>
      <c r="J2160">
        <v>5</v>
      </c>
      <c r="K2160" t="s">
        <v>33</v>
      </c>
      <c r="L2160">
        <v>99</v>
      </c>
      <c r="M2160" t="s">
        <v>26</v>
      </c>
      <c r="N2160">
        <v>99</v>
      </c>
      <c r="O2160" t="s">
        <v>27</v>
      </c>
      <c r="P2160">
        <v>3</v>
      </c>
      <c r="Q2160" t="s">
        <v>28</v>
      </c>
      <c r="R2160">
        <v>6</v>
      </c>
      <c r="V2160" s="3">
        <f t="shared" si="67"/>
        <v>3.45</v>
      </c>
      <c r="W2160" s="3">
        <f>IF(AND(T2160&lt;&gt;"_U",T2160&lt;&gt;"c",J2160&lt;&gt;9,J2160&lt;&gt;99),IFERROR(VLOOKUP(A2160,'Health Total'!$A$2:$W$10000,18,0),"."),".")</f>
        <v>174</v>
      </c>
    </row>
    <row r="2161" spans="1:23" x14ac:dyDescent="0.2">
      <c r="A2161" s="1" t="str">
        <f t="shared" si="66"/>
        <v>2023|Whanganui|Total - gender</v>
      </c>
      <c r="B2161" t="s">
        <v>20</v>
      </c>
      <c r="C2161" t="s">
        <v>21</v>
      </c>
      <c r="D2161" t="s">
        <v>22</v>
      </c>
      <c r="E2161" t="s">
        <v>23</v>
      </c>
      <c r="F2161">
        <v>2023</v>
      </c>
      <c r="G2161">
        <v>2023</v>
      </c>
      <c r="H2161">
        <v>301</v>
      </c>
      <c r="I2161" t="s">
        <v>160</v>
      </c>
      <c r="J2161">
        <v>5</v>
      </c>
      <c r="K2161" t="s">
        <v>33</v>
      </c>
      <c r="L2161">
        <v>99</v>
      </c>
      <c r="M2161" t="s">
        <v>26</v>
      </c>
      <c r="N2161">
        <v>99</v>
      </c>
      <c r="O2161" t="s">
        <v>27</v>
      </c>
      <c r="P2161">
        <v>99</v>
      </c>
      <c r="Q2161" t="s">
        <v>42</v>
      </c>
      <c r="R2161">
        <v>3495</v>
      </c>
      <c r="V2161" s="3">
        <f t="shared" si="67"/>
        <v>6.72</v>
      </c>
      <c r="W2161" s="3">
        <f>IF(AND(T2161&lt;&gt;"_U",T2161&lt;&gt;"c",J2161&lt;&gt;9,J2161&lt;&gt;99),IFERROR(VLOOKUP(A2161,'Health Total'!$A$2:$W$10000,18,0),"."),".")</f>
        <v>51987</v>
      </c>
    </row>
    <row r="2162" spans="1:23" x14ac:dyDescent="0.2">
      <c r="A2162" s="1" t="str">
        <f t="shared" si="66"/>
        <v>2023|Whanganui|Male / TÄne</v>
      </c>
      <c r="B2162" t="s">
        <v>20</v>
      </c>
      <c r="C2162" t="s">
        <v>21</v>
      </c>
      <c r="D2162" t="s">
        <v>22</v>
      </c>
      <c r="E2162" t="s">
        <v>23</v>
      </c>
      <c r="F2162">
        <v>2023</v>
      </c>
      <c r="G2162">
        <v>2023</v>
      </c>
      <c r="H2162">
        <v>301</v>
      </c>
      <c r="I2162" t="s">
        <v>160</v>
      </c>
      <c r="J2162">
        <v>6</v>
      </c>
      <c r="K2162" t="s">
        <v>52</v>
      </c>
      <c r="L2162">
        <v>99</v>
      </c>
      <c r="M2162" t="s">
        <v>26</v>
      </c>
      <c r="N2162">
        <v>99</v>
      </c>
      <c r="O2162" t="s">
        <v>27</v>
      </c>
      <c r="P2162">
        <v>1</v>
      </c>
      <c r="Q2162" t="s">
        <v>34</v>
      </c>
      <c r="R2162">
        <v>10512</v>
      </c>
      <c r="V2162" s="3">
        <f t="shared" si="67"/>
        <v>42.06</v>
      </c>
      <c r="W2162" s="3">
        <f>IF(AND(T2162&lt;&gt;"_U",T2162&lt;&gt;"c",J2162&lt;&gt;9,J2162&lt;&gt;99),IFERROR(VLOOKUP(A2162,'Health Total'!$A$2:$W$10000,18,0),"."),".")</f>
        <v>24990</v>
      </c>
    </row>
    <row r="2163" spans="1:23" x14ac:dyDescent="0.2">
      <c r="A2163" s="1" t="str">
        <f t="shared" si="66"/>
        <v>2023|Whanganui|Female / Wahine</v>
      </c>
      <c r="B2163" t="s">
        <v>20</v>
      </c>
      <c r="C2163" t="s">
        <v>21</v>
      </c>
      <c r="D2163" t="s">
        <v>22</v>
      </c>
      <c r="E2163" t="s">
        <v>23</v>
      </c>
      <c r="F2163">
        <v>2023</v>
      </c>
      <c r="G2163">
        <v>2023</v>
      </c>
      <c r="H2163">
        <v>301</v>
      </c>
      <c r="I2163" t="s">
        <v>160</v>
      </c>
      <c r="J2163">
        <v>6</v>
      </c>
      <c r="K2163" t="s">
        <v>52</v>
      </c>
      <c r="L2163">
        <v>99</v>
      </c>
      <c r="M2163" t="s">
        <v>26</v>
      </c>
      <c r="N2163">
        <v>99</v>
      </c>
      <c r="O2163" t="s">
        <v>27</v>
      </c>
      <c r="P2163">
        <v>2</v>
      </c>
      <c r="Q2163" t="s">
        <v>31</v>
      </c>
      <c r="R2163">
        <v>9756</v>
      </c>
      <c r="V2163" s="3">
        <f t="shared" si="67"/>
        <v>36.369999999999997</v>
      </c>
      <c r="W2163" s="3">
        <f>IF(AND(T2163&lt;&gt;"_U",T2163&lt;&gt;"c",J2163&lt;&gt;9,J2163&lt;&gt;99),IFERROR(VLOOKUP(A2163,'Health Total'!$A$2:$W$10000,18,0),"."),".")</f>
        <v>26823</v>
      </c>
    </row>
    <row r="2164" spans="1:23" x14ac:dyDescent="0.2">
      <c r="A2164" s="1" t="str">
        <f t="shared" si="66"/>
        <v>2023|Whanganui|Another gender / He ira kÄ“ anÅ</v>
      </c>
      <c r="B2164" t="s">
        <v>20</v>
      </c>
      <c r="C2164" t="s">
        <v>21</v>
      </c>
      <c r="D2164" t="s">
        <v>22</v>
      </c>
      <c r="E2164" t="s">
        <v>23</v>
      </c>
      <c r="F2164">
        <v>2023</v>
      </c>
      <c r="G2164">
        <v>2023</v>
      </c>
      <c r="H2164">
        <v>301</v>
      </c>
      <c r="I2164" t="s">
        <v>160</v>
      </c>
      <c r="J2164">
        <v>6</v>
      </c>
      <c r="K2164" t="s">
        <v>52</v>
      </c>
      <c r="L2164">
        <v>99</v>
      </c>
      <c r="M2164" t="s">
        <v>26</v>
      </c>
      <c r="N2164">
        <v>99</v>
      </c>
      <c r="O2164" t="s">
        <v>27</v>
      </c>
      <c r="P2164">
        <v>3</v>
      </c>
      <c r="Q2164" t="s">
        <v>28</v>
      </c>
      <c r="R2164">
        <v>117</v>
      </c>
      <c r="V2164" s="3">
        <f t="shared" si="67"/>
        <v>67.239999999999995</v>
      </c>
      <c r="W2164" s="3">
        <f>IF(AND(T2164&lt;&gt;"_U",T2164&lt;&gt;"c",J2164&lt;&gt;9,J2164&lt;&gt;99),IFERROR(VLOOKUP(A2164,'Health Total'!$A$2:$W$10000,18,0),"."),".")</f>
        <v>174</v>
      </c>
    </row>
    <row r="2165" spans="1:23" x14ac:dyDescent="0.2">
      <c r="A2165" s="1" t="str">
        <f t="shared" si="66"/>
        <v>2023|Whanganui|Total - gender</v>
      </c>
      <c r="B2165" t="s">
        <v>20</v>
      </c>
      <c r="C2165" t="s">
        <v>21</v>
      </c>
      <c r="D2165" t="s">
        <v>22</v>
      </c>
      <c r="E2165" t="s">
        <v>23</v>
      </c>
      <c r="F2165">
        <v>2023</v>
      </c>
      <c r="G2165">
        <v>2023</v>
      </c>
      <c r="H2165">
        <v>301</v>
      </c>
      <c r="I2165" t="s">
        <v>160</v>
      </c>
      <c r="J2165">
        <v>6</v>
      </c>
      <c r="K2165" t="s">
        <v>52</v>
      </c>
      <c r="L2165">
        <v>99</v>
      </c>
      <c r="M2165" t="s">
        <v>26</v>
      </c>
      <c r="N2165">
        <v>99</v>
      </c>
      <c r="O2165" t="s">
        <v>27</v>
      </c>
      <c r="P2165">
        <v>99</v>
      </c>
      <c r="Q2165" t="s">
        <v>42</v>
      </c>
      <c r="R2165">
        <v>20385</v>
      </c>
      <c r="V2165" s="3">
        <f t="shared" si="67"/>
        <v>39.21</v>
      </c>
      <c r="W2165" s="3">
        <f>IF(AND(T2165&lt;&gt;"_U",T2165&lt;&gt;"c",J2165&lt;&gt;9,J2165&lt;&gt;99),IFERROR(VLOOKUP(A2165,'Health Total'!$A$2:$W$10000,18,0),"."),".")</f>
        <v>51987</v>
      </c>
    </row>
    <row r="2166" spans="1:23" x14ac:dyDescent="0.2">
      <c r="A2166" s="1" t="str">
        <f t="shared" si="66"/>
        <v>2023|Whanganui|Male / TÄne</v>
      </c>
      <c r="B2166" t="s">
        <v>20</v>
      </c>
      <c r="C2166" t="s">
        <v>21</v>
      </c>
      <c r="D2166" t="s">
        <v>22</v>
      </c>
      <c r="E2166" t="s">
        <v>23</v>
      </c>
      <c r="F2166">
        <v>2023</v>
      </c>
      <c r="G2166">
        <v>2023</v>
      </c>
      <c r="H2166">
        <v>301</v>
      </c>
      <c r="I2166" t="s">
        <v>160</v>
      </c>
      <c r="J2166">
        <v>9</v>
      </c>
      <c r="K2166" t="s">
        <v>25</v>
      </c>
      <c r="L2166">
        <v>99</v>
      </c>
      <c r="M2166" t="s">
        <v>26</v>
      </c>
      <c r="N2166">
        <v>99</v>
      </c>
      <c r="O2166" t="s">
        <v>27</v>
      </c>
      <c r="P2166">
        <v>1</v>
      </c>
      <c r="Q2166" t="s">
        <v>34</v>
      </c>
      <c r="R2166">
        <v>1737</v>
      </c>
      <c r="V2166" s="3" t="str">
        <f t="shared" si="67"/>
        <v>.</v>
      </c>
      <c r="W2166" s="3" t="str">
        <f>IF(AND(T2166&lt;&gt;"_U",T2166&lt;&gt;"c",J2166&lt;&gt;9,J2166&lt;&gt;99),IFERROR(VLOOKUP(A2166,'Health Total'!$A$2:$W$10000,18,0),"."),".")</f>
        <v>.</v>
      </c>
    </row>
    <row r="2167" spans="1:23" x14ac:dyDescent="0.2">
      <c r="A2167" s="1" t="str">
        <f t="shared" si="66"/>
        <v>2023|Whanganui|Female / Wahine</v>
      </c>
      <c r="B2167" t="s">
        <v>20</v>
      </c>
      <c r="C2167" t="s">
        <v>21</v>
      </c>
      <c r="D2167" t="s">
        <v>22</v>
      </c>
      <c r="E2167" t="s">
        <v>23</v>
      </c>
      <c r="F2167">
        <v>2023</v>
      </c>
      <c r="G2167">
        <v>2023</v>
      </c>
      <c r="H2167">
        <v>301</v>
      </c>
      <c r="I2167" t="s">
        <v>160</v>
      </c>
      <c r="J2167">
        <v>9</v>
      </c>
      <c r="K2167" t="s">
        <v>25</v>
      </c>
      <c r="L2167">
        <v>99</v>
      </c>
      <c r="M2167" t="s">
        <v>26</v>
      </c>
      <c r="N2167">
        <v>99</v>
      </c>
      <c r="O2167" t="s">
        <v>27</v>
      </c>
      <c r="P2167">
        <v>2</v>
      </c>
      <c r="Q2167" t="s">
        <v>31</v>
      </c>
      <c r="R2167">
        <v>1062</v>
      </c>
      <c r="V2167" s="3" t="str">
        <f t="shared" si="67"/>
        <v>.</v>
      </c>
      <c r="W2167" s="3" t="str">
        <f>IF(AND(T2167&lt;&gt;"_U",T2167&lt;&gt;"c",J2167&lt;&gt;9,J2167&lt;&gt;99),IFERROR(VLOOKUP(A2167,'Health Total'!$A$2:$W$10000,18,0),"."),".")</f>
        <v>.</v>
      </c>
    </row>
    <row r="2168" spans="1:23" x14ac:dyDescent="0.2">
      <c r="A2168" s="1" t="str">
        <f t="shared" si="66"/>
        <v>2023|Whanganui|Another gender / He ira kÄ“ anÅ</v>
      </c>
      <c r="B2168" t="s">
        <v>20</v>
      </c>
      <c r="C2168" t="s">
        <v>21</v>
      </c>
      <c r="D2168" t="s">
        <v>22</v>
      </c>
      <c r="E2168" t="s">
        <v>23</v>
      </c>
      <c r="F2168">
        <v>2023</v>
      </c>
      <c r="G2168">
        <v>2023</v>
      </c>
      <c r="H2168">
        <v>301</v>
      </c>
      <c r="I2168" t="s">
        <v>160</v>
      </c>
      <c r="J2168">
        <v>9</v>
      </c>
      <c r="K2168" t="s">
        <v>25</v>
      </c>
      <c r="L2168">
        <v>99</v>
      </c>
      <c r="M2168" t="s">
        <v>26</v>
      </c>
      <c r="N2168">
        <v>99</v>
      </c>
      <c r="O2168" t="s">
        <v>27</v>
      </c>
      <c r="P2168">
        <v>3</v>
      </c>
      <c r="Q2168" t="s">
        <v>28</v>
      </c>
      <c r="R2168">
        <v>15</v>
      </c>
      <c r="V2168" s="3" t="str">
        <f t="shared" si="67"/>
        <v>.</v>
      </c>
      <c r="W2168" s="3" t="str">
        <f>IF(AND(T2168&lt;&gt;"_U",T2168&lt;&gt;"c",J2168&lt;&gt;9,J2168&lt;&gt;99),IFERROR(VLOOKUP(A2168,'Health Total'!$A$2:$W$10000,18,0),"."),".")</f>
        <v>.</v>
      </c>
    </row>
    <row r="2169" spans="1:23" x14ac:dyDescent="0.2">
      <c r="A2169" s="1" t="str">
        <f t="shared" si="66"/>
        <v>2023|Whanganui|Total - gender</v>
      </c>
      <c r="B2169" t="s">
        <v>20</v>
      </c>
      <c r="C2169" t="s">
        <v>21</v>
      </c>
      <c r="D2169" t="s">
        <v>22</v>
      </c>
      <c r="E2169" t="s">
        <v>23</v>
      </c>
      <c r="F2169">
        <v>2023</v>
      </c>
      <c r="G2169">
        <v>2023</v>
      </c>
      <c r="H2169">
        <v>301</v>
      </c>
      <c r="I2169" t="s">
        <v>160</v>
      </c>
      <c r="J2169">
        <v>9</v>
      </c>
      <c r="K2169" t="s">
        <v>25</v>
      </c>
      <c r="L2169">
        <v>99</v>
      </c>
      <c r="M2169" t="s">
        <v>26</v>
      </c>
      <c r="N2169">
        <v>99</v>
      </c>
      <c r="O2169" t="s">
        <v>27</v>
      </c>
      <c r="P2169">
        <v>99</v>
      </c>
      <c r="Q2169" t="s">
        <v>42</v>
      </c>
      <c r="R2169">
        <v>2817</v>
      </c>
      <c r="V2169" s="3" t="str">
        <f t="shared" si="67"/>
        <v>.</v>
      </c>
      <c r="W2169" s="3" t="str">
        <f>IF(AND(T2169&lt;&gt;"_U",T2169&lt;&gt;"c",J2169&lt;&gt;9,J2169&lt;&gt;99),IFERROR(VLOOKUP(A2169,'Health Total'!$A$2:$W$10000,18,0),"."),".")</f>
        <v>.</v>
      </c>
    </row>
    <row r="2170" spans="1:23" x14ac:dyDescent="0.2">
      <c r="A2170" s="1" t="str">
        <f t="shared" si="66"/>
        <v>2023|Whanganui|Male / TÄne</v>
      </c>
      <c r="B2170" t="s">
        <v>20</v>
      </c>
      <c r="C2170" t="s">
        <v>21</v>
      </c>
      <c r="D2170" t="s">
        <v>22</v>
      </c>
      <c r="E2170" t="s">
        <v>23</v>
      </c>
      <c r="F2170">
        <v>2023</v>
      </c>
      <c r="G2170">
        <v>2023</v>
      </c>
      <c r="H2170">
        <v>301</v>
      </c>
      <c r="I2170" t="s">
        <v>160</v>
      </c>
      <c r="J2170">
        <v>77</v>
      </c>
      <c r="K2170" t="s">
        <v>49</v>
      </c>
      <c r="L2170">
        <v>99</v>
      </c>
      <c r="M2170" t="s">
        <v>26</v>
      </c>
      <c r="N2170">
        <v>99</v>
      </c>
      <c r="O2170" t="s">
        <v>27</v>
      </c>
      <c r="P2170">
        <v>1</v>
      </c>
      <c r="Q2170" t="s">
        <v>34</v>
      </c>
      <c r="R2170">
        <v>24990</v>
      </c>
      <c r="V2170" s="3">
        <f t="shared" si="67"/>
        <v>100</v>
      </c>
      <c r="W2170" s="3">
        <f>IF(AND(T2170&lt;&gt;"_U",T2170&lt;&gt;"c",J2170&lt;&gt;9,J2170&lt;&gt;99),IFERROR(VLOOKUP(A2170,'Health Total'!$A$2:$W$10000,18,0),"."),".")</f>
        <v>24990</v>
      </c>
    </row>
    <row r="2171" spans="1:23" x14ac:dyDescent="0.2">
      <c r="A2171" s="1" t="str">
        <f t="shared" si="66"/>
        <v>2023|Whanganui|Female / Wahine</v>
      </c>
      <c r="B2171" t="s">
        <v>20</v>
      </c>
      <c r="C2171" t="s">
        <v>21</v>
      </c>
      <c r="D2171" t="s">
        <v>22</v>
      </c>
      <c r="E2171" t="s">
        <v>23</v>
      </c>
      <c r="F2171">
        <v>2023</v>
      </c>
      <c r="G2171">
        <v>2023</v>
      </c>
      <c r="H2171">
        <v>301</v>
      </c>
      <c r="I2171" t="s">
        <v>160</v>
      </c>
      <c r="J2171">
        <v>77</v>
      </c>
      <c r="K2171" t="s">
        <v>49</v>
      </c>
      <c r="L2171">
        <v>99</v>
      </c>
      <c r="M2171" t="s">
        <v>26</v>
      </c>
      <c r="N2171">
        <v>99</v>
      </c>
      <c r="O2171" t="s">
        <v>27</v>
      </c>
      <c r="P2171">
        <v>2</v>
      </c>
      <c r="Q2171" t="s">
        <v>31</v>
      </c>
      <c r="R2171">
        <v>26823</v>
      </c>
      <c r="V2171" s="3">
        <f t="shared" si="67"/>
        <v>100</v>
      </c>
      <c r="W2171" s="3">
        <f>IF(AND(T2171&lt;&gt;"_U",T2171&lt;&gt;"c",J2171&lt;&gt;9,J2171&lt;&gt;99),IFERROR(VLOOKUP(A2171,'Health Total'!$A$2:$W$10000,18,0),"."),".")</f>
        <v>26823</v>
      </c>
    </row>
    <row r="2172" spans="1:23" x14ac:dyDescent="0.2">
      <c r="A2172" s="1" t="str">
        <f t="shared" si="66"/>
        <v>2023|Whanganui|Another gender / He ira kÄ“ anÅ</v>
      </c>
      <c r="B2172" t="s">
        <v>20</v>
      </c>
      <c r="C2172" t="s">
        <v>21</v>
      </c>
      <c r="D2172" t="s">
        <v>22</v>
      </c>
      <c r="E2172" t="s">
        <v>23</v>
      </c>
      <c r="F2172">
        <v>2023</v>
      </c>
      <c r="G2172">
        <v>2023</v>
      </c>
      <c r="H2172">
        <v>301</v>
      </c>
      <c r="I2172" t="s">
        <v>160</v>
      </c>
      <c r="J2172">
        <v>77</v>
      </c>
      <c r="K2172" t="s">
        <v>49</v>
      </c>
      <c r="L2172">
        <v>99</v>
      </c>
      <c r="M2172" t="s">
        <v>26</v>
      </c>
      <c r="N2172">
        <v>99</v>
      </c>
      <c r="O2172" t="s">
        <v>27</v>
      </c>
      <c r="P2172">
        <v>3</v>
      </c>
      <c r="Q2172" t="s">
        <v>28</v>
      </c>
      <c r="R2172">
        <v>174</v>
      </c>
      <c r="V2172" s="3">
        <f t="shared" si="67"/>
        <v>100</v>
      </c>
      <c r="W2172" s="3">
        <f>IF(AND(T2172&lt;&gt;"_U",T2172&lt;&gt;"c",J2172&lt;&gt;9,J2172&lt;&gt;99),IFERROR(VLOOKUP(A2172,'Health Total'!$A$2:$W$10000,18,0),"."),".")</f>
        <v>174</v>
      </c>
    </row>
    <row r="2173" spans="1:23" x14ac:dyDescent="0.2">
      <c r="A2173" s="1" t="str">
        <f t="shared" si="66"/>
        <v>2023|Whanganui|Total - gender</v>
      </c>
      <c r="B2173" t="s">
        <v>20</v>
      </c>
      <c r="C2173" t="s">
        <v>21</v>
      </c>
      <c r="D2173" t="s">
        <v>22</v>
      </c>
      <c r="E2173" t="s">
        <v>23</v>
      </c>
      <c r="F2173">
        <v>2023</v>
      </c>
      <c r="G2173">
        <v>2023</v>
      </c>
      <c r="H2173">
        <v>301</v>
      </c>
      <c r="I2173" t="s">
        <v>160</v>
      </c>
      <c r="J2173">
        <v>77</v>
      </c>
      <c r="K2173" t="s">
        <v>49</v>
      </c>
      <c r="L2173">
        <v>99</v>
      </c>
      <c r="M2173" t="s">
        <v>26</v>
      </c>
      <c r="N2173">
        <v>99</v>
      </c>
      <c r="O2173" t="s">
        <v>27</v>
      </c>
      <c r="P2173">
        <v>99</v>
      </c>
      <c r="Q2173" t="s">
        <v>42</v>
      </c>
      <c r="R2173">
        <v>51987</v>
      </c>
      <c r="V2173" s="3">
        <f t="shared" si="67"/>
        <v>100</v>
      </c>
      <c r="W2173" s="3">
        <f>IF(AND(T2173&lt;&gt;"_U",T2173&lt;&gt;"c",J2173&lt;&gt;9,J2173&lt;&gt;99),IFERROR(VLOOKUP(A2173,'Health Total'!$A$2:$W$10000,18,0),"."),".")</f>
        <v>51987</v>
      </c>
    </row>
    <row r="2174" spans="1:23" x14ac:dyDescent="0.2">
      <c r="A2174" s="1" t="str">
        <f t="shared" si="66"/>
        <v>2023|Whanganui|Male / TÄne</v>
      </c>
      <c r="B2174" t="s">
        <v>20</v>
      </c>
      <c r="C2174" t="s">
        <v>21</v>
      </c>
      <c r="D2174" t="s">
        <v>22</v>
      </c>
      <c r="E2174" t="s">
        <v>23</v>
      </c>
      <c r="F2174">
        <v>2023</v>
      </c>
      <c r="G2174">
        <v>2023</v>
      </c>
      <c r="H2174">
        <v>301</v>
      </c>
      <c r="I2174" t="s">
        <v>160</v>
      </c>
      <c r="J2174">
        <v>99</v>
      </c>
      <c r="K2174" t="s">
        <v>47</v>
      </c>
      <c r="L2174">
        <v>99</v>
      </c>
      <c r="M2174" t="s">
        <v>26</v>
      </c>
      <c r="N2174">
        <v>99</v>
      </c>
      <c r="O2174" t="s">
        <v>27</v>
      </c>
      <c r="P2174">
        <v>1</v>
      </c>
      <c r="Q2174" t="s">
        <v>34</v>
      </c>
      <c r="R2174">
        <v>26733</v>
      </c>
      <c r="V2174" s="3" t="str">
        <f t="shared" si="67"/>
        <v>.</v>
      </c>
      <c r="W2174" s="3" t="str">
        <f>IF(AND(T2174&lt;&gt;"_U",T2174&lt;&gt;"c",J2174&lt;&gt;9,J2174&lt;&gt;99),IFERROR(VLOOKUP(A2174,'Health Total'!$A$2:$W$10000,18,0),"."),".")</f>
        <v>.</v>
      </c>
    </row>
    <row r="2175" spans="1:23" x14ac:dyDescent="0.2">
      <c r="A2175" s="1" t="str">
        <f t="shared" si="66"/>
        <v>2023|Whanganui|Female / Wahine</v>
      </c>
      <c r="B2175" t="s">
        <v>20</v>
      </c>
      <c r="C2175" t="s">
        <v>21</v>
      </c>
      <c r="D2175" t="s">
        <v>22</v>
      </c>
      <c r="E2175" t="s">
        <v>23</v>
      </c>
      <c r="F2175">
        <v>2023</v>
      </c>
      <c r="G2175">
        <v>2023</v>
      </c>
      <c r="H2175">
        <v>301</v>
      </c>
      <c r="I2175" t="s">
        <v>160</v>
      </c>
      <c r="J2175">
        <v>99</v>
      </c>
      <c r="K2175" t="s">
        <v>47</v>
      </c>
      <c r="L2175">
        <v>99</v>
      </c>
      <c r="M2175" t="s">
        <v>26</v>
      </c>
      <c r="N2175">
        <v>99</v>
      </c>
      <c r="O2175" t="s">
        <v>27</v>
      </c>
      <c r="P2175">
        <v>2</v>
      </c>
      <c r="Q2175" t="s">
        <v>31</v>
      </c>
      <c r="R2175">
        <v>27882</v>
      </c>
      <c r="V2175" s="3" t="str">
        <f t="shared" si="67"/>
        <v>.</v>
      </c>
      <c r="W2175" s="3" t="str">
        <f>IF(AND(T2175&lt;&gt;"_U",T2175&lt;&gt;"c",J2175&lt;&gt;9,J2175&lt;&gt;99),IFERROR(VLOOKUP(A2175,'Health Total'!$A$2:$W$10000,18,0),"."),".")</f>
        <v>.</v>
      </c>
    </row>
    <row r="2176" spans="1:23" x14ac:dyDescent="0.2">
      <c r="A2176" s="1" t="str">
        <f t="shared" si="66"/>
        <v>2023|Whanganui|Another gender / He ira kÄ“ anÅ</v>
      </c>
      <c r="B2176" t="s">
        <v>20</v>
      </c>
      <c r="C2176" t="s">
        <v>21</v>
      </c>
      <c r="D2176" t="s">
        <v>22</v>
      </c>
      <c r="E2176" t="s">
        <v>23</v>
      </c>
      <c r="F2176">
        <v>2023</v>
      </c>
      <c r="G2176">
        <v>2023</v>
      </c>
      <c r="H2176">
        <v>301</v>
      </c>
      <c r="I2176" t="s">
        <v>160</v>
      </c>
      <c r="J2176">
        <v>99</v>
      </c>
      <c r="K2176" t="s">
        <v>47</v>
      </c>
      <c r="L2176">
        <v>99</v>
      </c>
      <c r="M2176" t="s">
        <v>26</v>
      </c>
      <c r="N2176">
        <v>99</v>
      </c>
      <c r="O2176" t="s">
        <v>27</v>
      </c>
      <c r="P2176">
        <v>3</v>
      </c>
      <c r="Q2176" t="s">
        <v>28</v>
      </c>
      <c r="R2176">
        <v>189</v>
      </c>
      <c r="V2176" s="3" t="str">
        <f t="shared" si="67"/>
        <v>.</v>
      </c>
      <c r="W2176" s="3" t="str">
        <f>IF(AND(T2176&lt;&gt;"_U",T2176&lt;&gt;"c",J2176&lt;&gt;9,J2176&lt;&gt;99),IFERROR(VLOOKUP(A2176,'Health Total'!$A$2:$W$10000,18,0),"."),".")</f>
        <v>.</v>
      </c>
    </row>
    <row r="2177" spans="1:23" x14ac:dyDescent="0.2">
      <c r="A2177" s="1" t="str">
        <f t="shared" si="66"/>
        <v>2023|Whanganui|Total - gender</v>
      </c>
      <c r="B2177" t="s">
        <v>20</v>
      </c>
      <c r="C2177" t="s">
        <v>21</v>
      </c>
      <c r="D2177" t="s">
        <v>22</v>
      </c>
      <c r="E2177" t="s">
        <v>23</v>
      </c>
      <c r="F2177">
        <v>2023</v>
      </c>
      <c r="G2177">
        <v>2023</v>
      </c>
      <c r="H2177">
        <v>301</v>
      </c>
      <c r="I2177" t="s">
        <v>160</v>
      </c>
      <c r="J2177">
        <v>99</v>
      </c>
      <c r="K2177" t="s">
        <v>47</v>
      </c>
      <c r="L2177">
        <v>99</v>
      </c>
      <c r="M2177" t="s">
        <v>26</v>
      </c>
      <c r="N2177">
        <v>99</v>
      </c>
      <c r="O2177" t="s">
        <v>27</v>
      </c>
      <c r="P2177">
        <v>99</v>
      </c>
      <c r="Q2177" t="s">
        <v>42</v>
      </c>
      <c r="R2177">
        <v>54807</v>
      </c>
      <c r="V2177" s="3" t="str">
        <f t="shared" si="67"/>
        <v>.</v>
      </c>
      <c r="W2177" s="3" t="str">
        <f>IF(AND(T2177&lt;&gt;"_U",T2177&lt;&gt;"c",J2177&lt;&gt;9,J2177&lt;&gt;99),IFERROR(VLOOKUP(A2177,'Health Total'!$A$2:$W$10000,18,0),"."),".")</f>
        <v>.</v>
      </c>
    </row>
    <row r="2178" spans="1:23" x14ac:dyDescent="0.2">
      <c r="A2178" s="1" t="str">
        <f t="shared" si="66"/>
        <v>2023|MidCentral|Male / TÄne</v>
      </c>
      <c r="B2178" t="s">
        <v>20</v>
      </c>
      <c r="C2178" t="s">
        <v>21</v>
      </c>
      <c r="D2178" t="s">
        <v>22</v>
      </c>
      <c r="E2178" t="s">
        <v>23</v>
      </c>
      <c r="F2178">
        <v>2023</v>
      </c>
      <c r="G2178">
        <v>2023</v>
      </c>
      <c r="H2178">
        <v>302</v>
      </c>
      <c r="I2178" t="s">
        <v>159</v>
      </c>
      <c r="J2178">
        <v>1</v>
      </c>
      <c r="K2178" t="s">
        <v>30</v>
      </c>
      <c r="L2178">
        <v>99</v>
      </c>
      <c r="M2178" t="s">
        <v>26</v>
      </c>
      <c r="N2178">
        <v>99</v>
      </c>
      <c r="O2178" t="s">
        <v>27</v>
      </c>
      <c r="P2178">
        <v>1</v>
      </c>
      <c r="Q2178" t="s">
        <v>34</v>
      </c>
      <c r="R2178">
        <v>30993</v>
      </c>
      <c r="V2178" s="3">
        <f t="shared" si="67"/>
        <v>44.91</v>
      </c>
      <c r="W2178" s="3">
        <f>IF(AND(T2178&lt;&gt;"_U",T2178&lt;&gt;"c",J2178&lt;&gt;9,J2178&lt;&gt;99),IFERROR(VLOOKUP(A2178,'Health Total'!$A$2:$W$10000,18,0),"."),".")</f>
        <v>69006</v>
      </c>
    </row>
    <row r="2179" spans="1:23" x14ac:dyDescent="0.2">
      <c r="A2179" s="1" t="str">
        <f t="shared" ref="A2179:A2242" si="68">G2179&amp;"|"&amp;I2179&amp;"|"&amp;Q2179</f>
        <v>2023|MidCentral|Female / Wahine</v>
      </c>
      <c r="B2179" t="s">
        <v>20</v>
      </c>
      <c r="C2179" t="s">
        <v>21</v>
      </c>
      <c r="D2179" t="s">
        <v>22</v>
      </c>
      <c r="E2179" t="s">
        <v>23</v>
      </c>
      <c r="F2179">
        <v>2023</v>
      </c>
      <c r="G2179">
        <v>2023</v>
      </c>
      <c r="H2179">
        <v>302</v>
      </c>
      <c r="I2179" t="s">
        <v>159</v>
      </c>
      <c r="J2179">
        <v>1</v>
      </c>
      <c r="K2179" t="s">
        <v>30</v>
      </c>
      <c r="L2179">
        <v>99</v>
      </c>
      <c r="M2179" t="s">
        <v>26</v>
      </c>
      <c r="N2179">
        <v>99</v>
      </c>
      <c r="O2179" t="s">
        <v>27</v>
      </c>
      <c r="P2179">
        <v>2</v>
      </c>
      <c r="Q2179" t="s">
        <v>31</v>
      </c>
      <c r="R2179">
        <v>30837</v>
      </c>
      <c r="V2179" s="3">
        <f t="shared" ref="V2179:V2242" si="69">IF(T2179&lt;&gt;"_U",IFERROR((ROUND(R2179/W2179*100,2)),"."),".")</f>
        <v>41.55</v>
      </c>
      <c r="W2179" s="3">
        <f>IF(AND(T2179&lt;&gt;"_U",T2179&lt;&gt;"c",J2179&lt;&gt;9,J2179&lt;&gt;99),IFERROR(VLOOKUP(A2179,'Health Total'!$A$2:$W$10000,18,0),"."),".")</f>
        <v>74217</v>
      </c>
    </row>
    <row r="2180" spans="1:23" x14ac:dyDescent="0.2">
      <c r="A2180" s="1" t="str">
        <f t="shared" si="68"/>
        <v>2023|MidCentral|Another gender / He ira kÄ“ anÅ</v>
      </c>
      <c r="B2180" t="s">
        <v>20</v>
      </c>
      <c r="C2180" t="s">
        <v>21</v>
      </c>
      <c r="D2180" t="s">
        <v>22</v>
      </c>
      <c r="E2180" t="s">
        <v>23</v>
      </c>
      <c r="F2180">
        <v>2023</v>
      </c>
      <c r="G2180">
        <v>2023</v>
      </c>
      <c r="H2180">
        <v>302</v>
      </c>
      <c r="I2180" t="s">
        <v>159</v>
      </c>
      <c r="J2180">
        <v>1</v>
      </c>
      <c r="K2180" t="s">
        <v>30</v>
      </c>
      <c r="L2180">
        <v>99</v>
      </c>
      <c r="M2180" t="s">
        <v>26</v>
      </c>
      <c r="N2180">
        <v>99</v>
      </c>
      <c r="O2180" t="s">
        <v>27</v>
      </c>
      <c r="P2180">
        <v>3</v>
      </c>
      <c r="Q2180" t="s">
        <v>28</v>
      </c>
      <c r="R2180">
        <v>117</v>
      </c>
      <c r="V2180" s="3">
        <f t="shared" si="69"/>
        <v>18.059999999999999</v>
      </c>
      <c r="W2180" s="3">
        <f>IF(AND(T2180&lt;&gt;"_U",T2180&lt;&gt;"c",J2180&lt;&gt;9,J2180&lt;&gt;99),IFERROR(VLOOKUP(A2180,'Health Total'!$A$2:$W$10000,18,0),"."),".")</f>
        <v>648</v>
      </c>
    </row>
    <row r="2181" spans="1:23" x14ac:dyDescent="0.2">
      <c r="A2181" s="1" t="str">
        <f t="shared" si="68"/>
        <v>2023|MidCentral|Total - gender</v>
      </c>
      <c r="B2181" t="s">
        <v>20</v>
      </c>
      <c r="C2181" t="s">
        <v>21</v>
      </c>
      <c r="D2181" t="s">
        <v>22</v>
      </c>
      <c r="E2181" t="s">
        <v>23</v>
      </c>
      <c r="F2181">
        <v>2023</v>
      </c>
      <c r="G2181">
        <v>2023</v>
      </c>
      <c r="H2181">
        <v>302</v>
      </c>
      <c r="I2181" t="s">
        <v>159</v>
      </c>
      <c r="J2181">
        <v>1</v>
      </c>
      <c r="K2181" t="s">
        <v>30</v>
      </c>
      <c r="L2181">
        <v>99</v>
      </c>
      <c r="M2181" t="s">
        <v>26</v>
      </c>
      <c r="N2181">
        <v>99</v>
      </c>
      <c r="O2181" t="s">
        <v>27</v>
      </c>
      <c r="P2181">
        <v>99</v>
      </c>
      <c r="Q2181" t="s">
        <v>42</v>
      </c>
      <c r="R2181">
        <v>61944</v>
      </c>
      <c r="V2181" s="3">
        <f t="shared" si="69"/>
        <v>43.05</v>
      </c>
      <c r="W2181" s="3">
        <f>IF(AND(T2181&lt;&gt;"_U",T2181&lt;&gt;"c",J2181&lt;&gt;9,J2181&lt;&gt;99),IFERROR(VLOOKUP(A2181,'Health Total'!$A$2:$W$10000,18,0),"."),".")</f>
        <v>143874</v>
      </c>
    </row>
    <row r="2182" spans="1:23" x14ac:dyDescent="0.2">
      <c r="A2182" s="1" t="str">
        <f t="shared" si="68"/>
        <v>2023|MidCentral|Male / TÄne</v>
      </c>
      <c r="B2182" t="s">
        <v>20</v>
      </c>
      <c r="C2182" t="s">
        <v>21</v>
      </c>
      <c r="D2182" t="s">
        <v>22</v>
      </c>
      <c r="E2182" t="s">
        <v>23</v>
      </c>
      <c r="F2182">
        <v>2023</v>
      </c>
      <c r="G2182">
        <v>2023</v>
      </c>
      <c r="H2182">
        <v>302</v>
      </c>
      <c r="I2182" t="s">
        <v>159</v>
      </c>
      <c r="J2182">
        <v>2</v>
      </c>
      <c r="K2182" t="s">
        <v>41</v>
      </c>
      <c r="L2182">
        <v>99</v>
      </c>
      <c r="M2182" t="s">
        <v>26</v>
      </c>
      <c r="N2182">
        <v>99</v>
      </c>
      <c r="O2182" t="s">
        <v>27</v>
      </c>
      <c r="P2182">
        <v>1</v>
      </c>
      <c r="Q2182" t="s">
        <v>34</v>
      </c>
      <c r="R2182">
        <v>30</v>
      </c>
      <c r="V2182" s="3">
        <f t="shared" si="69"/>
        <v>0.04</v>
      </c>
      <c r="W2182" s="3">
        <f>IF(AND(T2182&lt;&gt;"_U",T2182&lt;&gt;"c",J2182&lt;&gt;9,J2182&lt;&gt;99),IFERROR(VLOOKUP(A2182,'Health Total'!$A$2:$W$10000,18,0),"."),".")</f>
        <v>69006</v>
      </c>
    </row>
    <row r="2183" spans="1:23" x14ac:dyDescent="0.2">
      <c r="A2183" s="1" t="str">
        <f t="shared" si="68"/>
        <v>2023|MidCentral|Female / Wahine</v>
      </c>
      <c r="B2183" t="s">
        <v>20</v>
      </c>
      <c r="C2183" t="s">
        <v>21</v>
      </c>
      <c r="D2183" t="s">
        <v>22</v>
      </c>
      <c r="E2183" t="s">
        <v>23</v>
      </c>
      <c r="F2183">
        <v>2023</v>
      </c>
      <c r="G2183">
        <v>2023</v>
      </c>
      <c r="H2183">
        <v>302</v>
      </c>
      <c r="I2183" t="s">
        <v>159</v>
      </c>
      <c r="J2183">
        <v>2</v>
      </c>
      <c r="K2183" t="s">
        <v>41</v>
      </c>
      <c r="L2183">
        <v>99</v>
      </c>
      <c r="M2183" t="s">
        <v>26</v>
      </c>
      <c r="N2183">
        <v>99</v>
      </c>
      <c r="O2183" t="s">
        <v>27</v>
      </c>
      <c r="P2183">
        <v>2</v>
      </c>
      <c r="Q2183" t="s">
        <v>31</v>
      </c>
      <c r="R2183">
        <v>54</v>
      </c>
      <c r="V2183" s="3">
        <f t="shared" si="69"/>
        <v>7.0000000000000007E-2</v>
      </c>
      <c r="W2183" s="3">
        <f>IF(AND(T2183&lt;&gt;"_U",T2183&lt;&gt;"c",J2183&lt;&gt;9,J2183&lt;&gt;99),IFERROR(VLOOKUP(A2183,'Health Total'!$A$2:$W$10000,18,0),"."),".")</f>
        <v>74217</v>
      </c>
    </row>
    <row r="2184" spans="1:23" x14ac:dyDescent="0.2">
      <c r="A2184" s="1" t="str">
        <f t="shared" si="68"/>
        <v>2023|MidCentral|Another gender / He ira kÄ“ anÅ</v>
      </c>
      <c r="B2184" t="s">
        <v>20</v>
      </c>
      <c r="C2184" t="s">
        <v>21</v>
      </c>
      <c r="D2184" t="s">
        <v>22</v>
      </c>
      <c r="E2184" t="s">
        <v>23</v>
      </c>
      <c r="F2184">
        <v>2023</v>
      </c>
      <c r="G2184">
        <v>2023</v>
      </c>
      <c r="H2184">
        <v>302</v>
      </c>
      <c r="I2184" t="s">
        <v>159</v>
      </c>
      <c r="J2184">
        <v>2</v>
      </c>
      <c r="K2184" t="s">
        <v>41</v>
      </c>
      <c r="L2184">
        <v>99</v>
      </c>
      <c r="M2184" t="s">
        <v>26</v>
      </c>
      <c r="N2184">
        <v>99</v>
      </c>
      <c r="O2184" t="s">
        <v>27</v>
      </c>
      <c r="P2184">
        <v>3</v>
      </c>
      <c r="Q2184" t="s">
        <v>28</v>
      </c>
      <c r="R2184">
        <v>3</v>
      </c>
      <c r="V2184" s="3">
        <f t="shared" si="69"/>
        <v>0.46</v>
      </c>
      <c r="W2184" s="3">
        <f>IF(AND(T2184&lt;&gt;"_U",T2184&lt;&gt;"c",J2184&lt;&gt;9,J2184&lt;&gt;99),IFERROR(VLOOKUP(A2184,'Health Total'!$A$2:$W$10000,18,0),"."),".")</f>
        <v>648</v>
      </c>
    </row>
    <row r="2185" spans="1:23" x14ac:dyDescent="0.2">
      <c r="A2185" s="1" t="str">
        <f t="shared" si="68"/>
        <v>2023|MidCentral|Total - gender</v>
      </c>
      <c r="B2185" t="s">
        <v>20</v>
      </c>
      <c r="C2185" t="s">
        <v>21</v>
      </c>
      <c r="D2185" t="s">
        <v>22</v>
      </c>
      <c r="E2185" t="s">
        <v>23</v>
      </c>
      <c r="F2185">
        <v>2023</v>
      </c>
      <c r="G2185">
        <v>2023</v>
      </c>
      <c r="H2185">
        <v>302</v>
      </c>
      <c r="I2185" t="s">
        <v>159</v>
      </c>
      <c r="J2185">
        <v>2</v>
      </c>
      <c r="K2185" t="s">
        <v>41</v>
      </c>
      <c r="L2185">
        <v>99</v>
      </c>
      <c r="M2185" t="s">
        <v>26</v>
      </c>
      <c r="N2185">
        <v>99</v>
      </c>
      <c r="O2185" t="s">
        <v>27</v>
      </c>
      <c r="P2185">
        <v>99</v>
      </c>
      <c r="Q2185" t="s">
        <v>42</v>
      </c>
      <c r="R2185">
        <v>84</v>
      </c>
      <c r="V2185" s="3">
        <f t="shared" si="69"/>
        <v>0.06</v>
      </c>
      <c r="W2185" s="3">
        <f>IF(AND(T2185&lt;&gt;"_U",T2185&lt;&gt;"c",J2185&lt;&gt;9,J2185&lt;&gt;99),IFERROR(VLOOKUP(A2185,'Health Total'!$A$2:$W$10000,18,0),"."),".")</f>
        <v>143874</v>
      </c>
    </row>
    <row r="2186" spans="1:23" x14ac:dyDescent="0.2">
      <c r="A2186" s="1" t="str">
        <f t="shared" si="68"/>
        <v>2023|MidCentral|Male / TÄne</v>
      </c>
      <c r="B2186" t="s">
        <v>20</v>
      </c>
      <c r="C2186" t="s">
        <v>21</v>
      </c>
      <c r="D2186" t="s">
        <v>22</v>
      </c>
      <c r="E2186" t="s">
        <v>23</v>
      </c>
      <c r="F2186">
        <v>2023</v>
      </c>
      <c r="G2186">
        <v>2023</v>
      </c>
      <c r="H2186">
        <v>302</v>
      </c>
      <c r="I2186" t="s">
        <v>159</v>
      </c>
      <c r="J2186">
        <v>3</v>
      </c>
      <c r="K2186" t="s">
        <v>39</v>
      </c>
      <c r="L2186">
        <v>99</v>
      </c>
      <c r="M2186" t="s">
        <v>26</v>
      </c>
      <c r="N2186">
        <v>99</v>
      </c>
      <c r="O2186" t="s">
        <v>27</v>
      </c>
      <c r="P2186">
        <v>1</v>
      </c>
      <c r="Q2186" t="s">
        <v>34</v>
      </c>
      <c r="R2186">
        <v>1932</v>
      </c>
      <c r="V2186" s="3">
        <f t="shared" si="69"/>
        <v>2.8</v>
      </c>
      <c r="W2186" s="3">
        <f>IF(AND(T2186&lt;&gt;"_U",T2186&lt;&gt;"c",J2186&lt;&gt;9,J2186&lt;&gt;99),IFERROR(VLOOKUP(A2186,'Health Total'!$A$2:$W$10000,18,0),"."),".")</f>
        <v>69006</v>
      </c>
    </row>
    <row r="2187" spans="1:23" x14ac:dyDescent="0.2">
      <c r="A2187" s="1" t="str">
        <f t="shared" si="68"/>
        <v>2023|MidCentral|Female / Wahine</v>
      </c>
      <c r="B2187" t="s">
        <v>20</v>
      </c>
      <c r="C2187" t="s">
        <v>21</v>
      </c>
      <c r="D2187" t="s">
        <v>22</v>
      </c>
      <c r="E2187" t="s">
        <v>23</v>
      </c>
      <c r="F2187">
        <v>2023</v>
      </c>
      <c r="G2187">
        <v>2023</v>
      </c>
      <c r="H2187">
        <v>302</v>
      </c>
      <c r="I2187" t="s">
        <v>159</v>
      </c>
      <c r="J2187">
        <v>3</v>
      </c>
      <c r="K2187" t="s">
        <v>39</v>
      </c>
      <c r="L2187">
        <v>99</v>
      </c>
      <c r="M2187" t="s">
        <v>26</v>
      </c>
      <c r="N2187">
        <v>99</v>
      </c>
      <c r="O2187" t="s">
        <v>27</v>
      </c>
      <c r="P2187">
        <v>2</v>
      </c>
      <c r="Q2187" t="s">
        <v>31</v>
      </c>
      <c r="R2187">
        <v>2556</v>
      </c>
      <c r="V2187" s="3">
        <f t="shared" si="69"/>
        <v>3.44</v>
      </c>
      <c r="W2187" s="3">
        <f>IF(AND(T2187&lt;&gt;"_U",T2187&lt;&gt;"c",J2187&lt;&gt;9,J2187&lt;&gt;99),IFERROR(VLOOKUP(A2187,'Health Total'!$A$2:$W$10000,18,0),"."),".")</f>
        <v>74217</v>
      </c>
    </row>
    <row r="2188" spans="1:23" x14ac:dyDescent="0.2">
      <c r="A2188" s="1" t="str">
        <f t="shared" si="68"/>
        <v>2023|MidCentral|Another gender / He ira kÄ“ anÅ</v>
      </c>
      <c r="B2188" t="s">
        <v>20</v>
      </c>
      <c r="C2188" t="s">
        <v>21</v>
      </c>
      <c r="D2188" t="s">
        <v>22</v>
      </c>
      <c r="E2188" t="s">
        <v>23</v>
      </c>
      <c r="F2188">
        <v>2023</v>
      </c>
      <c r="G2188">
        <v>2023</v>
      </c>
      <c r="H2188">
        <v>302</v>
      </c>
      <c r="I2188" t="s">
        <v>159</v>
      </c>
      <c r="J2188">
        <v>3</v>
      </c>
      <c r="K2188" t="s">
        <v>39</v>
      </c>
      <c r="L2188">
        <v>99</v>
      </c>
      <c r="M2188" t="s">
        <v>26</v>
      </c>
      <c r="N2188">
        <v>99</v>
      </c>
      <c r="O2188" t="s">
        <v>27</v>
      </c>
      <c r="P2188">
        <v>3</v>
      </c>
      <c r="Q2188" t="s">
        <v>28</v>
      </c>
      <c r="R2188">
        <v>15</v>
      </c>
      <c r="V2188" s="3">
        <f t="shared" si="69"/>
        <v>2.31</v>
      </c>
      <c r="W2188" s="3">
        <f>IF(AND(T2188&lt;&gt;"_U",T2188&lt;&gt;"c",J2188&lt;&gt;9,J2188&lt;&gt;99),IFERROR(VLOOKUP(A2188,'Health Total'!$A$2:$W$10000,18,0),"."),".")</f>
        <v>648</v>
      </c>
    </row>
    <row r="2189" spans="1:23" x14ac:dyDescent="0.2">
      <c r="A2189" s="1" t="str">
        <f t="shared" si="68"/>
        <v>2023|MidCentral|Total - gender</v>
      </c>
      <c r="B2189" t="s">
        <v>20</v>
      </c>
      <c r="C2189" t="s">
        <v>21</v>
      </c>
      <c r="D2189" t="s">
        <v>22</v>
      </c>
      <c r="E2189" t="s">
        <v>23</v>
      </c>
      <c r="F2189">
        <v>2023</v>
      </c>
      <c r="G2189">
        <v>2023</v>
      </c>
      <c r="H2189">
        <v>302</v>
      </c>
      <c r="I2189" t="s">
        <v>159</v>
      </c>
      <c r="J2189">
        <v>3</v>
      </c>
      <c r="K2189" t="s">
        <v>39</v>
      </c>
      <c r="L2189">
        <v>99</v>
      </c>
      <c r="M2189" t="s">
        <v>26</v>
      </c>
      <c r="N2189">
        <v>99</v>
      </c>
      <c r="O2189" t="s">
        <v>27</v>
      </c>
      <c r="P2189">
        <v>99</v>
      </c>
      <c r="Q2189" t="s">
        <v>42</v>
      </c>
      <c r="R2189">
        <v>4500</v>
      </c>
      <c r="V2189" s="3">
        <f t="shared" si="69"/>
        <v>3.13</v>
      </c>
      <c r="W2189" s="3">
        <f>IF(AND(T2189&lt;&gt;"_U",T2189&lt;&gt;"c",J2189&lt;&gt;9,J2189&lt;&gt;99),IFERROR(VLOOKUP(A2189,'Health Total'!$A$2:$W$10000,18,0),"."),".")</f>
        <v>143874</v>
      </c>
    </row>
    <row r="2190" spans="1:23" x14ac:dyDescent="0.2">
      <c r="A2190" s="1" t="str">
        <f t="shared" si="68"/>
        <v>2023|MidCentral|Male / TÄne</v>
      </c>
      <c r="B2190" t="s">
        <v>20</v>
      </c>
      <c r="C2190" t="s">
        <v>21</v>
      </c>
      <c r="D2190" t="s">
        <v>22</v>
      </c>
      <c r="E2190" t="s">
        <v>23</v>
      </c>
      <c r="F2190">
        <v>2023</v>
      </c>
      <c r="G2190">
        <v>2023</v>
      </c>
      <c r="H2190">
        <v>302</v>
      </c>
      <c r="I2190" t="s">
        <v>159</v>
      </c>
      <c r="J2190">
        <v>4</v>
      </c>
      <c r="K2190" t="s">
        <v>54</v>
      </c>
      <c r="L2190">
        <v>99</v>
      </c>
      <c r="M2190" t="s">
        <v>26</v>
      </c>
      <c r="N2190">
        <v>99</v>
      </c>
      <c r="O2190" t="s">
        <v>27</v>
      </c>
      <c r="P2190">
        <v>1</v>
      </c>
      <c r="Q2190" t="s">
        <v>34</v>
      </c>
      <c r="R2190">
        <v>5376</v>
      </c>
      <c r="V2190" s="3">
        <f t="shared" si="69"/>
        <v>7.79</v>
      </c>
      <c r="W2190" s="3">
        <f>IF(AND(T2190&lt;&gt;"_U",T2190&lt;&gt;"c",J2190&lt;&gt;9,J2190&lt;&gt;99),IFERROR(VLOOKUP(A2190,'Health Total'!$A$2:$W$10000,18,0),"."),".")</f>
        <v>69006</v>
      </c>
    </row>
    <row r="2191" spans="1:23" x14ac:dyDescent="0.2">
      <c r="A2191" s="1" t="str">
        <f t="shared" si="68"/>
        <v>2023|MidCentral|Female / Wahine</v>
      </c>
      <c r="B2191" t="s">
        <v>20</v>
      </c>
      <c r="C2191" t="s">
        <v>21</v>
      </c>
      <c r="D2191" t="s">
        <v>22</v>
      </c>
      <c r="E2191" t="s">
        <v>23</v>
      </c>
      <c r="F2191">
        <v>2023</v>
      </c>
      <c r="G2191">
        <v>2023</v>
      </c>
      <c r="H2191">
        <v>302</v>
      </c>
      <c r="I2191" t="s">
        <v>159</v>
      </c>
      <c r="J2191">
        <v>4</v>
      </c>
      <c r="K2191" t="s">
        <v>54</v>
      </c>
      <c r="L2191">
        <v>99</v>
      </c>
      <c r="M2191" t="s">
        <v>26</v>
      </c>
      <c r="N2191">
        <v>99</v>
      </c>
      <c r="O2191" t="s">
        <v>27</v>
      </c>
      <c r="P2191">
        <v>2</v>
      </c>
      <c r="Q2191" t="s">
        <v>31</v>
      </c>
      <c r="R2191">
        <v>7452</v>
      </c>
      <c r="V2191" s="3">
        <f t="shared" si="69"/>
        <v>10.039999999999999</v>
      </c>
      <c r="W2191" s="3">
        <f>IF(AND(T2191&lt;&gt;"_U",T2191&lt;&gt;"c",J2191&lt;&gt;9,J2191&lt;&gt;99),IFERROR(VLOOKUP(A2191,'Health Total'!$A$2:$W$10000,18,0),"."),".")</f>
        <v>74217</v>
      </c>
    </row>
    <row r="2192" spans="1:23" x14ac:dyDescent="0.2">
      <c r="A2192" s="1" t="str">
        <f t="shared" si="68"/>
        <v>2023|MidCentral|Another gender / He ira kÄ“ anÅ</v>
      </c>
      <c r="B2192" t="s">
        <v>20</v>
      </c>
      <c r="C2192" t="s">
        <v>21</v>
      </c>
      <c r="D2192" t="s">
        <v>22</v>
      </c>
      <c r="E2192" t="s">
        <v>23</v>
      </c>
      <c r="F2192">
        <v>2023</v>
      </c>
      <c r="G2192">
        <v>2023</v>
      </c>
      <c r="H2192">
        <v>302</v>
      </c>
      <c r="I2192" t="s">
        <v>159</v>
      </c>
      <c r="J2192">
        <v>4</v>
      </c>
      <c r="K2192" t="s">
        <v>54</v>
      </c>
      <c r="L2192">
        <v>99</v>
      </c>
      <c r="M2192" t="s">
        <v>26</v>
      </c>
      <c r="N2192">
        <v>99</v>
      </c>
      <c r="O2192" t="s">
        <v>27</v>
      </c>
      <c r="P2192">
        <v>3</v>
      </c>
      <c r="Q2192" t="s">
        <v>28</v>
      </c>
      <c r="R2192">
        <v>39</v>
      </c>
      <c r="V2192" s="3">
        <f t="shared" si="69"/>
        <v>6.02</v>
      </c>
      <c r="W2192" s="3">
        <f>IF(AND(T2192&lt;&gt;"_U",T2192&lt;&gt;"c",J2192&lt;&gt;9,J2192&lt;&gt;99),IFERROR(VLOOKUP(A2192,'Health Total'!$A$2:$W$10000,18,0),"."),".")</f>
        <v>648</v>
      </c>
    </row>
    <row r="2193" spans="1:23" x14ac:dyDescent="0.2">
      <c r="A2193" s="1" t="str">
        <f t="shared" si="68"/>
        <v>2023|MidCentral|Total - gender</v>
      </c>
      <c r="B2193" t="s">
        <v>20</v>
      </c>
      <c r="C2193" t="s">
        <v>21</v>
      </c>
      <c r="D2193" t="s">
        <v>22</v>
      </c>
      <c r="E2193" t="s">
        <v>23</v>
      </c>
      <c r="F2193">
        <v>2023</v>
      </c>
      <c r="G2193">
        <v>2023</v>
      </c>
      <c r="H2193">
        <v>302</v>
      </c>
      <c r="I2193" t="s">
        <v>159</v>
      </c>
      <c r="J2193">
        <v>4</v>
      </c>
      <c r="K2193" t="s">
        <v>54</v>
      </c>
      <c r="L2193">
        <v>99</v>
      </c>
      <c r="M2193" t="s">
        <v>26</v>
      </c>
      <c r="N2193">
        <v>99</v>
      </c>
      <c r="O2193" t="s">
        <v>27</v>
      </c>
      <c r="P2193">
        <v>99</v>
      </c>
      <c r="Q2193" t="s">
        <v>42</v>
      </c>
      <c r="R2193">
        <v>12861</v>
      </c>
      <c r="V2193" s="3">
        <f t="shared" si="69"/>
        <v>8.94</v>
      </c>
      <c r="W2193" s="3">
        <f>IF(AND(T2193&lt;&gt;"_U",T2193&lt;&gt;"c",J2193&lt;&gt;9,J2193&lt;&gt;99),IFERROR(VLOOKUP(A2193,'Health Total'!$A$2:$W$10000,18,0),"."),".")</f>
        <v>143874</v>
      </c>
    </row>
    <row r="2194" spans="1:23" x14ac:dyDescent="0.2">
      <c r="A2194" s="1" t="str">
        <f t="shared" si="68"/>
        <v>2023|MidCentral|Male / TÄne</v>
      </c>
      <c r="B2194" t="s">
        <v>20</v>
      </c>
      <c r="C2194" t="s">
        <v>21</v>
      </c>
      <c r="D2194" t="s">
        <v>22</v>
      </c>
      <c r="E2194" t="s">
        <v>23</v>
      </c>
      <c r="F2194">
        <v>2023</v>
      </c>
      <c r="G2194">
        <v>2023</v>
      </c>
      <c r="H2194">
        <v>302</v>
      </c>
      <c r="I2194" t="s">
        <v>159</v>
      </c>
      <c r="J2194">
        <v>5</v>
      </c>
      <c r="K2194" t="s">
        <v>33</v>
      </c>
      <c r="L2194">
        <v>99</v>
      </c>
      <c r="M2194" t="s">
        <v>26</v>
      </c>
      <c r="N2194">
        <v>99</v>
      </c>
      <c r="O2194" t="s">
        <v>27</v>
      </c>
      <c r="P2194">
        <v>1</v>
      </c>
      <c r="Q2194" t="s">
        <v>34</v>
      </c>
      <c r="R2194">
        <v>2121</v>
      </c>
      <c r="V2194" s="3">
        <f t="shared" si="69"/>
        <v>3.07</v>
      </c>
      <c r="W2194" s="3">
        <f>IF(AND(T2194&lt;&gt;"_U",T2194&lt;&gt;"c",J2194&lt;&gt;9,J2194&lt;&gt;99),IFERROR(VLOOKUP(A2194,'Health Total'!$A$2:$W$10000,18,0),"."),".")</f>
        <v>69006</v>
      </c>
    </row>
    <row r="2195" spans="1:23" x14ac:dyDescent="0.2">
      <c r="A2195" s="1" t="str">
        <f t="shared" si="68"/>
        <v>2023|MidCentral|Female / Wahine</v>
      </c>
      <c r="B2195" t="s">
        <v>20</v>
      </c>
      <c r="C2195" t="s">
        <v>21</v>
      </c>
      <c r="D2195" t="s">
        <v>22</v>
      </c>
      <c r="E2195" t="s">
        <v>23</v>
      </c>
      <c r="F2195">
        <v>2023</v>
      </c>
      <c r="G2195">
        <v>2023</v>
      </c>
      <c r="H2195">
        <v>302</v>
      </c>
      <c r="I2195" t="s">
        <v>159</v>
      </c>
      <c r="J2195">
        <v>5</v>
      </c>
      <c r="K2195" t="s">
        <v>33</v>
      </c>
      <c r="L2195">
        <v>99</v>
      </c>
      <c r="M2195" t="s">
        <v>26</v>
      </c>
      <c r="N2195">
        <v>99</v>
      </c>
      <c r="O2195" t="s">
        <v>27</v>
      </c>
      <c r="P2195">
        <v>2</v>
      </c>
      <c r="Q2195" t="s">
        <v>31</v>
      </c>
      <c r="R2195">
        <v>6168</v>
      </c>
      <c r="V2195" s="3">
        <f t="shared" si="69"/>
        <v>8.31</v>
      </c>
      <c r="W2195" s="3">
        <f>IF(AND(T2195&lt;&gt;"_U",T2195&lt;&gt;"c",J2195&lt;&gt;9,J2195&lt;&gt;99),IFERROR(VLOOKUP(A2195,'Health Total'!$A$2:$W$10000,18,0),"."),".")</f>
        <v>74217</v>
      </c>
    </row>
    <row r="2196" spans="1:23" x14ac:dyDescent="0.2">
      <c r="A2196" s="1" t="str">
        <f t="shared" si="68"/>
        <v>2023|MidCentral|Another gender / He ira kÄ“ anÅ</v>
      </c>
      <c r="B2196" t="s">
        <v>20</v>
      </c>
      <c r="C2196" t="s">
        <v>21</v>
      </c>
      <c r="D2196" t="s">
        <v>22</v>
      </c>
      <c r="E2196" t="s">
        <v>23</v>
      </c>
      <c r="F2196">
        <v>2023</v>
      </c>
      <c r="G2196">
        <v>2023</v>
      </c>
      <c r="H2196">
        <v>302</v>
      </c>
      <c r="I2196" t="s">
        <v>159</v>
      </c>
      <c r="J2196">
        <v>5</v>
      </c>
      <c r="K2196" t="s">
        <v>33</v>
      </c>
      <c r="L2196">
        <v>99</v>
      </c>
      <c r="M2196" t="s">
        <v>26</v>
      </c>
      <c r="N2196">
        <v>99</v>
      </c>
      <c r="O2196" t="s">
        <v>27</v>
      </c>
      <c r="P2196">
        <v>3</v>
      </c>
      <c r="Q2196" t="s">
        <v>28</v>
      </c>
      <c r="R2196">
        <v>12</v>
      </c>
      <c r="V2196" s="3">
        <f t="shared" si="69"/>
        <v>1.85</v>
      </c>
      <c r="W2196" s="3">
        <f>IF(AND(T2196&lt;&gt;"_U",T2196&lt;&gt;"c",J2196&lt;&gt;9,J2196&lt;&gt;99),IFERROR(VLOOKUP(A2196,'Health Total'!$A$2:$W$10000,18,0),"."),".")</f>
        <v>648</v>
      </c>
    </row>
    <row r="2197" spans="1:23" x14ac:dyDescent="0.2">
      <c r="A2197" s="1" t="str">
        <f t="shared" si="68"/>
        <v>2023|MidCentral|Total - gender</v>
      </c>
      <c r="B2197" t="s">
        <v>20</v>
      </c>
      <c r="C2197" t="s">
        <v>21</v>
      </c>
      <c r="D2197" t="s">
        <v>22</v>
      </c>
      <c r="E2197" t="s">
        <v>23</v>
      </c>
      <c r="F2197">
        <v>2023</v>
      </c>
      <c r="G2197">
        <v>2023</v>
      </c>
      <c r="H2197">
        <v>302</v>
      </c>
      <c r="I2197" t="s">
        <v>159</v>
      </c>
      <c r="J2197">
        <v>5</v>
      </c>
      <c r="K2197" t="s">
        <v>33</v>
      </c>
      <c r="L2197">
        <v>99</v>
      </c>
      <c r="M2197" t="s">
        <v>26</v>
      </c>
      <c r="N2197">
        <v>99</v>
      </c>
      <c r="O2197" t="s">
        <v>27</v>
      </c>
      <c r="P2197">
        <v>99</v>
      </c>
      <c r="Q2197" t="s">
        <v>42</v>
      </c>
      <c r="R2197">
        <v>8298</v>
      </c>
      <c r="V2197" s="3">
        <f t="shared" si="69"/>
        <v>5.77</v>
      </c>
      <c r="W2197" s="3">
        <f>IF(AND(T2197&lt;&gt;"_U",T2197&lt;&gt;"c",J2197&lt;&gt;9,J2197&lt;&gt;99),IFERROR(VLOOKUP(A2197,'Health Total'!$A$2:$W$10000,18,0),"."),".")</f>
        <v>143874</v>
      </c>
    </row>
    <row r="2198" spans="1:23" x14ac:dyDescent="0.2">
      <c r="A2198" s="1" t="str">
        <f t="shared" si="68"/>
        <v>2023|MidCentral|Male / TÄne</v>
      </c>
      <c r="B2198" t="s">
        <v>20</v>
      </c>
      <c r="C2198" t="s">
        <v>21</v>
      </c>
      <c r="D2198" t="s">
        <v>22</v>
      </c>
      <c r="E2198" t="s">
        <v>23</v>
      </c>
      <c r="F2198">
        <v>2023</v>
      </c>
      <c r="G2198">
        <v>2023</v>
      </c>
      <c r="H2198">
        <v>302</v>
      </c>
      <c r="I2198" t="s">
        <v>159</v>
      </c>
      <c r="J2198">
        <v>6</v>
      </c>
      <c r="K2198" t="s">
        <v>52</v>
      </c>
      <c r="L2198">
        <v>99</v>
      </c>
      <c r="M2198" t="s">
        <v>26</v>
      </c>
      <c r="N2198">
        <v>99</v>
      </c>
      <c r="O2198" t="s">
        <v>27</v>
      </c>
      <c r="P2198">
        <v>1</v>
      </c>
      <c r="Q2198" t="s">
        <v>34</v>
      </c>
      <c r="R2198">
        <v>28557</v>
      </c>
      <c r="V2198" s="3">
        <f t="shared" si="69"/>
        <v>41.38</v>
      </c>
      <c r="W2198" s="3">
        <f>IF(AND(T2198&lt;&gt;"_U",T2198&lt;&gt;"c",J2198&lt;&gt;9,J2198&lt;&gt;99),IFERROR(VLOOKUP(A2198,'Health Total'!$A$2:$W$10000,18,0),"."),".")</f>
        <v>69006</v>
      </c>
    </row>
    <row r="2199" spans="1:23" x14ac:dyDescent="0.2">
      <c r="A2199" s="1" t="str">
        <f t="shared" si="68"/>
        <v>2023|MidCentral|Female / Wahine</v>
      </c>
      <c r="B2199" t="s">
        <v>20</v>
      </c>
      <c r="C2199" t="s">
        <v>21</v>
      </c>
      <c r="D2199" t="s">
        <v>22</v>
      </c>
      <c r="E2199" t="s">
        <v>23</v>
      </c>
      <c r="F2199">
        <v>2023</v>
      </c>
      <c r="G2199">
        <v>2023</v>
      </c>
      <c r="H2199">
        <v>302</v>
      </c>
      <c r="I2199" t="s">
        <v>159</v>
      </c>
      <c r="J2199">
        <v>6</v>
      </c>
      <c r="K2199" t="s">
        <v>52</v>
      </c>
      <c r="L2199">
        <v>99</v>
      </c>
      <c r="M2199" t="s">
        <v>26</v>
      </c>
      <c r="N2199">
        <v>99</v>
      </c>
      <c r="O2199" t="s">
        <v>27</v>
      </c>
      <c r="P2199">
        <v>2</v>
      </c>
      <c r="Q2199" t="s">
        <v>31</v>
      </c>
      <c r="R2199">
        <v>27150</v>
      </c>
      <c r="V2199" s="3">
        <f t="shared" si="69"/>
        <v>36.58</v>
      </c>
      <c r="W2199" s="3">
        <f>IF(AND(T2199&lt;&gt;"_U",T2199&lt;&gt;"c",J2199&lt;&gt;9,J2199&lt;&gt;99),IFERROR(VLOOKUP(A2199,'Health Total'!$A$2:$W$10000,18,0),"."),".")</f>
        <v>74217</v>
      </c>
    </row>
    <row r="2200" spans="1:23" x14ac:dyDescent="0.2">
      <c r="A2200" s="1" t="str">
        <f t="shared" si="68"/>
        <v>2023|MidCentral|Another gender / He ira kÄ“ anÅ</v>
      </c>
      <c r="B2200" t="s">
        <v>20</v>
      </c>
      <c r="C2200" t="s">
        <v>21</v>
      </c>
      <c r="D2200" t="s">
        <v>22</v>
      </c>
      <c r="E2200" t="s">
        <v>23</v>
      </c>
      <c r="F2200">
        <v>2023</v>
      </c>
      <c r="G2200">
        <v>2023</v>
      </c>
      <c r="H2200">
        <v>302</v>
      </c>
      <c r="I2200" t="s">
        <v>159</v>
      </c>
      <c r="J2200">
        <v>6</v>
      </c>
      <c r="K2200" t="s">
        <v>52</v>
      </c>
      <c r="L2200">
        <v>99</v>
      </c>
      <c r="M2200" t="s">
        <v>26</v>
      </c>
      <c r="N2200">
        <v>99</v>
      </c>
      <c r="O2200" t="s">
        <v>27</v>
      </c>
      <c r="P2200">
        <v>3</v>
      </c>
      <c r="Q2200" t="s">
        <v>28</v>
      </c>
      <c r="R2200">
        <v>471</v>
      </c>
      <c r="V2200" s="3">
        <f t="shared" si="69"/>
        <v>72.69</v>
      </c>
      <c r="W2200" s="3">
        <f>IF(AND(T2200&lt;&gt;"_U",T2200&lt;&gt;"c",J2200&lt;&gt;9,J2200&lt;&gt;99),IFERROR(VLOOKUP(A2200,'Health Total'!$A$2:$W$10000,18,0),"."),".")</f>
        <v>648</v>
      </c>
    </row>
    <row r="2201" spans="1:23" x14ac:dyDescent="0.2">
      <c r="A2201" s="1" t="str">
        <f t="shared" si="68"/>
        <v>2023|MidCentral|Total - gender</v>
      </c>
      <c r="B2201" t="s">
        <v>20</v>
      </c>
      <c r="C2201" t="s">
        <v>21</v>
      </c>
      <c r="D2201" t="s">
        <v>22</v>
      </c>
      <c r="E2201" t="s">
        <v>23</v>
      </c>
      <c r="F2201">
        <v>2023</v>
      </c>
      <c r="G2201">
        <v>2023</v>
      </c>
      <c r="H2201">
        <v>302</v>
      </c>
      <c r="I2201" t="s">
        <v>159</v>
      </c>
      <c r="J2201">
        <v>6</v>
      </c>
      <c r="K2201" t="s">
        <v>52</v>
      </c>
      <c r="L2201">
        <v>99</v>
      </c>
      <c r="M2201" t="s">
        <v>26</v>
      </c>
      <c r="N2201">
        <v>99</v>
      </c>
      <c r="O2201" t="s">
        <v>27</v>
      </c>
      <c r="P2201">
        <v>99</v>
      </c>
      <c r="Q2201" t="s">
        <v>42</v>
      </c>
      <c r="R2201">
        <v>56178</v>
      </c>
      <c r="V2201" s="3">
        <f t="shared" si="69"/>
        <v>39.049999999999997</v>
      </c>
      <c r="W2201" s="3">
        <f>IF(AND(T2201&lt;&gt;"_U",T2201&lt;&gt;"c",J2201&lt;&gt;9,J2201&lt;&gt;99),IFERROR(VLOOKUP(A2201,'Health Total'!$A$2:$W$10000,18,0),"."),".")</f>
        <v>143874</v>
      </c>
    </row>
    <row r="2202" spans="1:23" x14ac:dyDescent="0.2">
      <c r="A2202" s="1" t="str">
        <f t="shared" si="68"/>
        <v>2023|MidCentral|Male / TÄne</v>
      </c>
      <c r="B2202" t="s">
        <v>20</v>
      </c>
      <c r="C2202" t="s">
        <v>21</v>
      </c>
      <c r="D2202" t="s">
        <v>22</v>
      </c>
      <c r="E2202" t="s">
        <v>23</v>
      </c>
      <c r="F2202">
        <v>2023</v>
      </c>
      <c r="G2202">
        <v>2023</v>
      </c>
      <c r="H2202">
        <v>302</v>
      </c>
      <c r="I2202" t="s">
        <v>159</v>
      </c>
      <c r="J2202">
        <v>9</v>
      </c>
      <c r="K2202" t="s">
        <v>25</v>
      </c>
      <c r="L2202">
        <v>99</v>
      </c>
      <c r="M2202" t="s">
        <v>26</v>
      </c>
      <c r="N2202">
        <v>99</v>
      </c>
      <c r="O2202" t="s">
        <v>27</v>
      </c>
      <c r="P2202">
        <v>1</v>
      </c>
      <c r="Q2202" t="s">
        <v>34</v>
      </c>
      <c r="R2202">
        <v>3318</v>
      </c>
      <c r="V2202" s="3" t="str">
        <f t="shared" si="69"/>
        <v>.</v>
      </c>
      <c r="W2202" s="3" t="str">
        <f>IF(AND(T2202&lt;&gt;"_U",T2202&lt;&gt;"c",J2202&lt;&gt;9,J2202&lt;&gt;99),IFERROR(VLOOKUP(A2202,'Health Total'!$A$2:$W$10000,18,0),"."),".")</f>
        <v>.</v>
      </c>
    </row>
    <row r="2203" spans="1:23" x14ac:dyDescent="0.2">
      <c r="A2203" s="1" t="str">
        <f t="shared" si="68"/>
        <v>2023|MidCentral|Female / Wahine</v>
      </c>
      <c r="B2203" t="s">
        <v>20</v>
      </c>
      <c r="C2203" t="s">
        <v>21</v>
      </c>
      <c r="D2203" t="s">
        <v>22</v>
      </c>
      <c r="E2203" t="s">
        <v>23</v>
      </c>
      <c r="F2203">
        <v>2023</v>
      </c>
      <c r="G2203">
        <v>2023</v>
      </c>
      <c r="H2203">
        <v>302</v>
      </c>
      <c r="I2203" t="s">
        <v>159</v>
      </c>
      <c r="J2203">
        <v>9</v>
      </c>
      <c r="K2203" t="s">
        <v>25</v>
      </c>
      <c r="L2203">
        <v>99</v>
      </c>
      <c r="M2203" t="s">
        <v>26</v>
      </c>
      <c r="N2203">
        <v>99</v>
      </c>
      <c r="O2203" t="s">
        <v>27</v>
      </c>
      <c r="P2203">
        <v>2</v>
      </c>
      <c r="Q2203" t="s">
        <v>31</v>
      </c>
      <c r="R2203">
        <v>2100</v>
      </c>
      <c r="V2203" s="3" t="str">
        <f t="shared" si="69"/>
        <v>.</v>
      </c>
      <c r="W2203" s="3" t="str">
        <f>IF(AND(T2203&lt;&gt;"_U",T2203&lt;&gt;"c",J2203&lt;&gt;9,J2203&lt;&gt;99),IFERROR(VLOOKUP(A2203,'Health Total'!$A$2:$W$10000,18,0),"."),".")</f>
        <v>.</v>
      </c>
    </row>
    <row r="2204" spans="1:23" x14ac:dyDescent="0.2">
      <c r="A2204" s="1" t="str">
        <f t="shared" si="68"/>
        <v>2023|MidCentral|Another gender / He ira kÄ“ anÅ</v>
      </c>
      <c r="B2204" t="s">
        <v>20</v>
      </c>
      <c r="C2204" t="s">
        <v>21</v>
      </c>
      <c r="D2204" t="s">
        <v>22</v>
      </c>
      <c r="E2204" t="s">
        <v>23</v>
      </c>
      <c r="F2204">
        <v>2023</v>
      </c>
      <c r="G2204">
        <v>2023</v>
      </c>
      <c r="H2204">
        <v>302</v>
      </c>
      <c r="I2204" t="s">
        <v>159</v>
      </c>
      <c r="J2204">
        <v>9</v>
      </c>
      <c r="K2204" t="s">
        <v>25</v>
      </c>
      <c r="L2204">
        <v>99</v>
      </c>
      <c r="M2204" t="s">
        <v>26</v>
      </c>
      <c r="N2204">
        <v>99</v>
      </c>
      <c r="O2204" t="s">
        <v>27</v>
      </c>
      <c r="P2204">
        <v>3</v>
      </c>
      <c r="Q2204" t="s">
        <v>28</v>
      </c>
      <c r="R2204">
        <v>48</v>
      </c>
      <c r="V2204" s="3" t="str">
        <f t="shared" si="69"/>
        <v>.</v>
      </c>
      <c r="W2204" s="3" t="str">
        <f>IF(AND(T2204&lt;&gt;"_U",T2204&lt;&gt;"c",J2204&lt;&gt;9,J2204&lt;&gt;99),IFERROR(VLOOKUP(A2204,'Health Total'!$A$2:$W$10000,18,0),"."),".")</f>
        <v>.</v>
      </c>
    </row>
    <row r="2205" spans="1:23" x14ac:dyDescent="0.2">
      <c r="A2205" s="1" t="str">
        <f t="shared" si="68"/>
        <v>2023|MidCentral|Total - gender</v>
      </c>
      <c r="B2205" t="s">
        <v>20</v>
      </c>
      <c r="C2205" t="s">
        <v>21</v>
      </c>
      <c r="D2205" t="s">
        <v>22</v>
      </c>
      <c r="E2205" t="s">
        <v>23</v>
      </c>
      <c r="F2205">
        <v>2023</v>
      </c>
      <c r="G2205">
        <v>2023</v>
      </c>
      <c r="H2205">
        <v>302</v>
      </c>
      <c r="I2205" t="s">
        <v>159</v>
      </c>
      <c r="J2205">
        <v>9</v>
      </c>
      <c r="K2205" t="s">
        <v>25</v>
      </c>
      <c r="L2205">
        <v>99</v>
      </c>
      <c r="M2205" t="s">
        <v>26</v>
      </c>
      <c r="N2205">
        <v>99</v>
      </c>
      <c r="O2205" t="s">
        <v>27</v>
      </c>
      <c r="P2205">
        <v>99</v>
      </c>
      <c r="Q2205" t="s">
        <v>42</v>
      </c>
      <c r="R2205">
        <v>5466</v>
      </c>
      <c r="V2205" s="3" t="str">
        <f t="shared" si="69"/>
        <v>.</v>
      </c>
      <c r="W2205" s="3" t="str">
        <f>IF(AND(T2205&lt;&gt;"_U",T2205&lt;&gt;"c",J2205&lt;&gt;9,J2205&lt;&gt;99),IFERROR(VLOOKUP(A2205,'Health Total'!$A$2:$W$10000,18,0),"."),".")</f>
        <v>.</v>
      </c>
    </row>
    <row r="2206" spans="1:23" x14ac:dyDescent="0.2">
      <c r="A2206" s="1" t="str">
        <f t="shared" si="68"/>
        <v>2023|MidCentral|Male / TÄne</v>
      </c>
      <c r="B2206" t="s">
        <v>20</v>
      </c>
      <c r="C2206" t="s">
        <v>21</v>
      </c>
      <c r="D2206" t="s">
        <v>22</v>
      </c>
      <c r="E2206" t="s">
        <v>23</v>
      </c>
      <c r="F2206">
        <v>2023</v>
      </c>
      <c r="G2206">
        <v>2023</v>
      </c>
      <c r="H2206">
        <v>302</v>
      </c>
      <c r="I2206" t="s">
        <v>159</v>
      </c>
      <c r="J2206">
        <v>77</v>
      </c>
      <c r="K2206" t="s">
        <v>49</v>
      </c>
      <c r="L2206">
        <v>99</v>
      </c>
      <c r="M2206" t="s">
        <v>26</v>
      </c>
      <c r="N2206">
        <v>99</v>
      </c>
      <c r="O2206" t="s">
        <v>27</v>
      </c>
      <c r="P2206">
        <v>1</v>
      </c>
      <c r="Q2206" t="s">
        <v>34</v>
      </c>
      <c r="R2206">
        <v>69006</v>
      </c>
      <c r="V2206" s="3">
        <f t="shared" si="69"/>
        <v>100</v>
      </c>
      <c r="W2206" s="3">
        <f>IF(AND(T2206&lt;&gt;"_U",T2206&lt;&gt;"c",J2206&lt;&gt;9,J2206&lt;&gt;99),IFERROR(VLOOKUP(A2206,'Health Total'!$A$2:$W$10000,18,0),"."),".")</f>
        <v>69006</v>
      </c>
    </row>
    <row r="2207" spans="1:23" x14ac:dyDescent="0.2">
      <c r="A2207" s="1" t="str">
        <f t="shared" si="68"/>
        <v>2023|MidCentral|Female / Wahine</v>
      </c>
      <c r="B2207" t="s">
        <v>20</v>
      </c>
      <c r="C2207" t="s">
        <v>21</v>
      </c>
      <c r="D2207" t="s">
        <v>22</v>
      </c>
      <c r="E2207" t="s">
        <v>23</v>
      </c>
      <c r="F2207">
        <v>2023</v>
      </c>
      <c r="G2207">
        <v>2023</v>
      </c>
      <c r="H2207">
        <v>302</v>
      </c>
      <c r="I2207" t="s">
        <v>159</v>
      </c>
      <c r="J2207">
        <v>77</v>
      </c>
      <c r="K2207" t="s">
        <v>49</v>
      </c>
      <c r="L2207">
        <v>99</v>
      </c>
      <c r="M2207" t="s">
        <v>26</v>
      </c>
      <c r="N2207">
        <v>99</v>
      </c>
      <c r="O2207" t="s">
        <v>27</v>
      </c>
      <c r="P2207">
        <v>2</v>
      </c>
      <c r="Q2207" t="s">
        <v>31</v>
      </c>
      <c r="R2207">
        <v>74217</v>
      </c>
      <c r="V2207" s="3">
        <f t="shared" si="69"/>
        <v>100</v>
      </c>
      <c r="W2207" s="3">
        <f>IF(AND(T2207&lt;&gt;"_U",T2207&lt;&gt;"c",J2207&lt;&gt;9,J2207&lt;&gt;99),IFERROR(VLOOKUP(A2207,'Health Total'!$A$2:$W$10000,18,0),"."),".")</f>
        <v>74217</v>
      </c>
    </row>
    <row r="2208" spans="1:23" x14ac:dyDescent="0.2">
      <c r="A2208" s="1" t="str">
        <f t="shared" si="68"/>
        <v>2023|MidCentral|Another gender / He ira kÄ“ anÅ</v>
      </c>
      <c r="B2208" t="s">
        <v>20</v>
      </c>
      <c r="C2208" t="s">
        <v>21</v>
      </c>
      <c r="D2208" t="s">
        <v>22</v>
      </c>
      <c r="E2208" t="s">
        <v>23</v>
      </c>
      <c r="F2208">
        <v>2023</v>
      </c>
      <c r="G2208">
        <v>2023</v>
      </c>
      <c r="H2208">
        <v>302</v>
      </c>
      <c r="I2208" t="s">
        <v>159</v>
      </c>
      <c r="J2208">
        <v>77</v>
      </c>
      <c r="K2208" t="s">
        <v>49</v>
      </c>
      <c r="L2208">
        <v>99</v>
      </c>
      <c r="M2208" t="s">
        <v>26</v>
      </c>
      <c r="N2208">
        <v>99</v>
      </c>
      <c r="O2208" t="s">
        <v>27</v>
      </c>
      <c r="P2208">
        <v>3</v>
      </c>
      <c r="Q2208" t="s">
        <v>28</v>
      </c>
      <c r="R2208">
        <v>648</v>
      </c>
      <c r="V2208" s="3">
        <f t="shared" si="69"/>
        <v>100</v>
      </c>
      <c r="W2208" s="3">
        <f>IF(AND(T2208&lt;&gt;"_U",T2208&lt;&gt;"c",J2208&lt;&gt;9,J2208&lt;&gt;99),IFERROR(VLOOKUP(A2208,'Health Total'!$A$2:$W$10000,18,0),"."),".")</f>
        <v>648</v>
      </c>
    </row>
    <row r="2209" spans="1:23" x14ac:dyDescent="0.2">
      <c r="A2209" s="1" t="str">
        <f t="shared" si="68"/>
        <v>2023|MidCentral|Total - gender</v>
      </c>
      <c r="B2209" t="s">
        <v>20</v>
      </c>
      <c r="C2209" t="s">
        <v>21</v>
      </c>
      <c r="D2209" t="s">
        <v>22</v>
      </c>
      <c r="E2209" t="s">
        <v>23</v>
      </c>
      <c r="F2209">
        <v>2023</v>
      </c>
      <c r="G2209">
        <v>2023</v>
      </c>
      <c r="H2209">
        <v>302</v>
      </c>
      <c r="I2209" t="s">
        <v>159</v>
      </c>
      <c r="J2209">
        <v>77</v>
      </c>
      <c r="K2209" t="s">
        <v>49</v>
      </c>
      <c r="L2209">
        <v>99</v>
      </c>
      <c r="M2209" t="s">
        <v>26</v>
      </c>
      <c r="N2209">
        <v>99</v>
      </c>
      <c r="O2209" t="s">
        <v>27</v>
      </c>
      <c r="P2209">
        <v>99</v>
      </c>
      <c r="Q2209" t="s">
        <v>42</v>
      </c>
      <c r="R2209">
        <v>143874</v>
      </c>
      <c r="V2209" s="3">
        <f t="shared" si="69"/>
        <v>100</v>
      </c>
      <c r="W2209" s="3">
        <f>IF(AND(T2209&lt;&gt;"_U",T2209&lt;&gt;"c",J2209&lt;&gt;9,J2209&lt;&gt;99),IFERROR(VLOOKUP(A2209,'Health Total'!$A$2:$W$10000,18,0),"."),".")</f>
        <v>143874</v>
      </c>
    </row>
    <row r="2210" spans="1:23" x14ac:dyDescent="0.2">
      <c r="A2210" s="1" t="str">
        <f t="shared" si="68"/>
        <v>2023|MidCentral|Male / TÄne</v>
      </c>
      <c r="B2210" t="s">
        <v>20</v>
      </c>
      <c r="C2210" t="s">
        <v>21</v>
      </c>
      <c r="D2210" t="s">
        <v>22</v>
      </c>
      <c r="E2210" t="s">
        <v>23</v>
      </c>
      <c r="F2210">
        <v>2023</v>
      </c>
      <c r="G2210">
        <v>2023</v>
      </c>
      <c r="H2210">
        <v>302</v>
      </c>
      <c r="I2210" t="s">
        <v>159</v>
      </c>
      <c r="J2210">
        <v>99</v>
      </c>
      <c r="K2210" t="s">
        <v>47</v>
      </c>
      <c r="L2210">
        <v>99</v>
      </c>
      <c r="M2210" t="s">
        <v>26</v>
      </c>
      <c r="N2210">
        <v>99</v>
      </c>
      <c r="O2210" t="s">
        <v>27</v>
      </c>
      <c r="P2210">
        <v>1</v>
      </c>
      <c r="Q2210" t="s">
        <v>34</v>
      </c>
      <c r="R2210">
        <v>72327</v>
      </c>
      <c r="V2210" s="3" t="str">
        <f t="shared" si="69"/>
        <v>.</v>
      </c>
      <c r="W2210" s="3" t="str">
        <f>IF(AND(T2210&lt;&gt;"_U",T2210&lt;&gt;"c",J2210&lt;&gt;9,J2210&lt;&gt;99),IFERROR(VLOOKUP(A2210,'Health Total'!$A$2:$W$10000,18,0),"."),".")</f>
        <v>.</v>
      </c>
    </row>
    <row r="2211" spans="1:23" x14ac:dyDescent="0.2">
      <c r="A2211" s="1" t="str">
        <f t="shared" si="68"/>
        <v>2023|MidCentral|Female / Wahine</v>
      </c>
      <c r="B2211" t="s">
        <v>20</v>
      </c>
      <c r="C2211" t="s">
        <v>21</v>
      </c>
      <c r="D2211" t="s">
        <v>22</v>
      </c>
      <c r="E2211" t="s">
        <v>23</v>
      </c>
      <c r="F2211">
        <v>2023</v>
      </c>
      <c r="G2211">
        <v>2023</v>
      </c>
      <c r="H2211">
        <v>302</v>
      </c>
      <c r="I2211" t="s">
        <v>159</v>
      </c>
      <c r="J2211">
        <v>99</v>
      </c>
      <c r="K2211" t="s">
        <v>47</v>
      </c>
      <c r="L2211">
        <v>99</v>
      </c>
      <c r="M2211" t="s">
        <v>26</v>
      </c>
      <c r="N2211">
        <v>99</v>
      </c>
      <c r="O2211" t="s">
        <v>27</v>
      </c>
      <c r="P2211">
        <v>2</v>
      </c>
      <c r="Q2211" t="s">
        <v>31</v>
      </c>
      <c r="R2211">
        <v>76320</v>
      </c>
      <c r="V2211" s="3" t="str">
        <f t="shared" si="69"/>
        <v>.</v>
      </c>
      <c r="W2211" s="3" t="str">
        <f>IF(AND(T2211&lt;&gt;"_U",T2211&lt;&gt;"c",J2211&lt;&gt;9,J2211&lt;&gt;99),IFERROR(VLOOKUP(A2211,'Health Total'!$A$2:$W$10000,18,0),"."),".")</f>
        <v>.</v>
      </c>
    </row>
    <row r="2212" spans="1:23" x14ac:dyDescent="0.2">
      <c r="A2212" s="1" t="str">
        <f t="shared" si="68"/>
        <v>2023|MidCentral|Another gender / He ira kÄ“ anÅ</v>
      </c>
      <c r="B2212" t="s">
        <v>20</v>
      </c>
      <c r="C2212" t="s">
        <v>21</v>
      </c>
      <c r="D2212" t="s">
        <v>22</v>
      </c>
      <c r="E2212" t="s">
        <v>23</v>
      </c>
      <c r="F2212">
        <v>2023</v>
      </c>
      <c r="G2212">
        <v>2023</v>
      </c>
      <c r="H2212">
        <v>302</v>
      </c>
      <c r="I2212" t="s">
        <v>159</v>
      </c>
      <c r="J2212">
        <v>99</v>
      </c>
      <c r="K2212" t="s">
        <v>47</v>
      </c>
      <c r="L2212">
        <v>99</v>
      </c>
      <c r="M2212" t="s">
        <v>26</v>
      </c>
      <c r="N2212">
        <v>99</v>
      </c>
      <c r="O2212" t="s">
        <v>27</v>
      </c>
      <c r="P2212">
        <v>3</v>
      </c>
      <c r="Q2212" t="s">
        <v>28</v>
      </c>
      <c r="R2212">
        <v>693</v>
      </c>
      <c r="V2212" s="3" t="str">
        <f t="shared" si="69"/>
        <v>.</v>
      </c>
      <c r="W2212" s="3" t="str">
        <f>IF(AND(T2212&lt;&gt;"_U",T2212&lt;&gt;"c",J2212&lt;&gt;9,J2212&lt;&gt;99),IFERROR(VLOOKUP(A2212,'Health Total'!$A$2:$W$10000,18,0),"."),".")</f>
        <v>.</v>
      </c>
    </row>
    <row r="2213" spans="1:23" x14ac:dyDescent="0.2">
      <c r="A2213" s="1" t="str">
        <f t="shared" si="68"/>
        <v>2023|MidCentral|Total - gender</v>
      </c>
      <c r="B2213" t="s">
        <v>20</v>
      </c>
      <c r="C2213" t="s">
        <v>21</v>
      </c>
      <c r="D2213" t="s">
        <v>22</v>
      </c>
      <c r="E2213" t="s">
        <v>23</v>
      </c>
      <c r="F2213">
        <v>2023</v>
      </c>
      <c r="G2213">
        <v>2023</v>
      </c>
      <c r="H2213">
        <v>302</v>
      </c>
      <c r="I2213" t="s">
        <v>159</v>
      </c>
      <c r="J2213">
        <v>99</v>
      </c>
      <c r="K2213" t="s">
        <v>47</v>
      </c>
      <c r="L2213">
        <v>99</v>
      </c>
      <c r="M2213" t="s">
        <v>26</v>
      </c>
      <c r="N2213">
        <v>99</v>
      </c>
      <c r="O2213" t="s">
        <v>27</v>
      </c>
      <c r="P2213">
        <v>99</v>
      </c>
      <c r="Q2213" t="s">
        <v>42</v>
      </c>
      <c r="R2213">
        <v>149337</v>
      </c>
      <c r="V2213" s="3" t="str">
        <f t="shared" si="69"/>
        <v>.</v>
      </c>
      <c r="W2213" s="3" t="str">
        <f>IF(AND(T2213&lt;&gt;"_U",T2213&lt;&gt;"c",J2213&lt;&gt;9,J2213&lt;&gt;99),IFERROR(VLOOKUP(A2213,'Health Total'!$A$2:$W$10000,18,0),"."),".")</f>
        <v>.</v>
      </c>
    </row>
    <row r="2214" spans="1:23" x14ac:dyDescent="0.2">
      <c r="A2214" s="1" t="str">
        <f t="shared" si="68"/>
        <v>2023|Capital, Coast and Hutt Valley|Male / TÄne</v>
      </c>
      <c r="B2214" t="s">
        <v>20</v>
      </c>
      <c r="C2214" t="s">
        <v>21</v>
      </c>
      <c r="D2214" t="s">
        <v>22</v>
      </c>
      <c r="E2214" t="s">
        <v>23</v>
      </c>
      <c r="F2214">
        <v>2023</v>
      </c>
      <c r="G2214">
        <v>2023</v>
      </c>
      <c r="H2214">
        <v>303</v>
      </c>
      <c r="I2214" t="s">
        <v>158</v>
      </c>
      <c r="J2214">
        <v>1</v>
      </c>
      <c r="K2214" t="s">
        <v>30</v>
      </c>
      <c r="L2214">
        <v>99</v>
      </c>
      <c r="M2214" t="s">
        <v>26</v>
      </c>
      <c r="N2214">
        <v>99</v>
      </c>
      <c r="O2214" t="s">
        <v>27</v>
      </c>
      <c r="P2214">
        <v>1</v>
      </c>
      <c r="Q2214" t="s">
        <v>34</v>
      </c>
      <c r="R2214">
        <v>75951</v>
      </c>
      <c r="V2214" s="3">
        <f t="shared" si="69"/>
        <v>43.07</v>
      </c>
      <c r="W2214" s="3">
        <f>IF(AND(T2214&lt;&gt;"_U",T2214&lt;&gt;"c",J2214&lt;&gt;9,J2214&lt;&gt;99),IFERROR(VLOOKUP(A2214,'Health Total'!$A$2:$W$10000,18,0),"."),".")</f>
        <v>176328</v>
      </c>
    </row>
    <row r="2215" spans="1:23" x14ac:dyDescent="0.2">
      <c r="A2215" s="1" t="str">
        <f t="shared" si="68"/>
        <v>2023|Capital, Coast and Hutt Valley|Female / Wahine</v>
      </c>
      <c r="B2215" t="s">
        <v>20</v>
      </c>
      <c r="C2215" t="s">
        <v>21</v>
      </c>
      <c r="D2215" t="s">
        <v>22</v>
      </c>
      <c r="E2215" t="s">
        <v>23</v>
      </c>
      <c r="F2215">
        <v>2023</v>
      </c>
      <c r="G2215">
        <v>2023</v>
      </c>
      <c r="H2215">
        <v>303</v>
      </c>
      <c r="I2215" t="s">
        <v>158</v>
      </c>
      <c r="J2215">
        <v>1</v>
      </c>
      <c r="K2215" t="s">
        <v>30</v>
      </c>
      <c r="L2215">
        <v>99</v>
      </c>
      <c r="M2215" t="s">
        <v>26</v>
      </c>
      <c r="N2215">
        <v>99</v>
      </c>
      <c r="O2215" t="s">
        <v>27</v>
      </c>
      <c r="P2215">
        <v>2</v>
      </c>
      <c r="Q2215" t="s">
        <v>31</v>
      </c>
      <c r="R2215">
        <v>75744</v>
      </c>
      <c r="V2215" s="3">
        <f t="shared" si="69"/>
        <v>39.880000000000003</v>
      </c>
      <c r="W2215" s="3">
        <f>IF(AND(T2215&lt;&gt;"_U",T2215&lt;&gt;"c",J2215&lt;&gt;9,J2215&lt;&gt;99),IFERROR(VLOOKUP(A2215,'Health Total'!$A$2:$W$10000,18,0),"."),".")</f>
        <v>189936</v>
      </c>
    </row>
    <row r="2216" spans="1:23" x14ac:dyDescent="0.2">
      <c r="A2216" s="1" t="str">
        <f t="shared" si="68"/>
        <v>2023|Capital, Coast and Hutt Valley|Another gender / He ira kÄ“ anÅ</v>
      </c>
      <c r="B2216" t="s">
        <v>20</v>
      </c>
      <c r="C2216" t="s">
        <v>21</v>
      </c>
      <c r="D2216" t="s">
        <v>22</v>
      </c>
      <c r="E2216" t="s">
        <v>23</v>
      </c>
      <c r="F2216">
        <v>2023</v>
      </c>
      <c r="G2216">
        <v>2023</v>
      </c>
      <c r="H2216">
        <v>303</v>
      </c>
      <c r="I2216" t="s">
        <v>158</v>
      </c>
      <c r="J2216">
        <v>1</v>
      </c>
      <c r="K2216" t="s">
        <v>30</v>
      </c>
      <c r="L2216">
        <v>99</v>
      </c>
      <c r="M2216" t="s">
        <v>26</v>
      </c>
      <c r="N2216">
        <v>99</v>
      </c>
      <c r="O2216" t="s">
        <v>27</v>
      </c>
      <c r="P2216">
        <v>3</v>
      </c>
      <c r="Q2216" t="s">
        <v>28</v>
      </c>
      <c r="R2216">
        <v>309</v>
      </c>
      <c r="V2216" s="3">
        <f t="shared" si="69"/>
        <v>9.34</v>
      </c>
      <c r="W2216" s="3">
        <f>IF(AND(T2216&lt;&gt;"_U",T2216&lt;&gt;"c",J2216&lt;&gt;9,J2216&lt;&gt;99),IFERROR(VLOOKUP(A2216,'Health Total'!$A$2:$W$10000,18,0),"."),".")</f>
        <v>3309</v>
      </c>
    </row>
    <row r="2217" spans="1:23" x14ac:dyDescent="0.2">
      <c r="A2217" s="1" t="str">
        <f t="shared" si="68"/>
        <v>2023|Capital, Coast and Hutt Valley|Total - gender</v>
      </c>
      <c r="B2217" t="s">
        <v>20</v>
      </c>
      <c r="C2217" t="s">
        <v>21</v>
      </c>
      <c r="D2217" t="s">
        <v>22</v>
      </c>
      <c r="E2217" t="s">
        <v>23</v>
      </c>
      <c r="F2217">
        <v>2023</v>
      </c>
      <c r="G2217">
        <v>2023</v>
      </c>
      <c r="H2217">
        <v>303</v>
      </c>
      <c r="I2217" t="s">
        <v>158</v>
      </c>
      <c r="J2217">
        <v>1</v>
      </c>
      <c r="K2217" t="s">
        <v>30</v>
      </c>
      <c r="L2217">
        <v>99</v>
      </c>
      <c r="M2217" t="s">
        <v>26</v>
      </c>
      <c r="N2217">
        <v>99</v>
      </c>
      <c r="O2217" t="s">
        <v>27</v>
      </c>
      <c r="P2217">
        <v>99</v>
      </c>
      <c r="Q2217" t="s">
        <v>42</v>
      </c>
      <c r="R2217">
        <v>152001</v>
      </c>
      <c r="V2217" s="3">
        <f t="shared" si="69"/>
        <v>41.13</v>
      </c>
      <c r="W2217" s="3">
        <f>IF(AND(T2217&lt;&gt;"_U",T2217&lt;&gt;"c",J2217&lt;&gt;9,J2217&lt;&gt;99),IFERROR(VLOOKUP(A2217,'Health Total'!$A$2:$W$10000,18,0),"."),".")</f>
        <v>369576</v>
      </c>
    </row>
    <row r="2218" spans="1:23" x14ac:dyDescent="0.2">
      <c r="A2218" s="1" t="str">
        <f t="shared" si="68"/>
        <v>2023|Capital, Coast and Hutt Valley|Male / TÄne</v>
      </c>
      <c r="B2218" t="s">
        <v>20</v>
      </c>
      <c r="C2218" t="s">
        <v>21</v>
      </c>
      <c r="D2218" t="s">
        <v>22</v>
      </c>
      <c r="E2218" t="s">
        <v>23</v>
      </c>
      <c r="F2218">
        <v>2023</v>
      </c>
      <c r="G2218">
        <v>2023</v>
      </c>
      <c r="H2218">
        <v>303</v>
      </c>
      <c r="I2218" t="s">
        <v>158</v>
      </c>
      <c r="J2218">
        <v>2</v>
      </c>
      <c r="K2218" t="s">
        <v>41</v>
      </c>
      <c r="L2218">
        <v>99</v>
      </c>
      <c r="M2218" t="s">
        <v>26</v>
      </c>
      <c r="N2218">
        <v>99</v>
      </c>
      <c r="O2218" t="s">
        <v>27</v>
      </c>
      <c r="P2218">
        <v>1</v>
      </c>
      <c r="Q2218" t="s">
        <v>34</v>
      </c>
      <c r="R2218">
        <v>204</v>
      </c>
      <c r="V2218" s="3">
        <f t="shared" si="69"/>
        <v>0.12</v>
      </c>
      <c r="W2218" s="3">
        <f>IF(AND(T2218&lt;&gt;"_U",T2218&lt;&gt;"c",J2218&lt;&gt;9,J2218&lt;&gt;99),IFERROR(VLOOKUP(A2218,'Health Total'!$A$2:$W$10000,18,0),"."),".")</f>
        <v>176328</v>
      </c>
    </row>
    <row r="2219" spans="1:23" x14ac:dyDescent="0.2">
      <c r="A2219" s="1" t="str">
        <f t="shared" si="68"/>
        <v>2023|Capital, Coast and Hutt Valley|Female / Wahine</v>
      </c>
      <c r="B2219" t="s">
        <v>20</v>
      </c>
      <c r="C2219" t="s">
        <v>21</v>
      </c>
      <c r="D2219" t="s">
        <v>22</v>
      </c>
      <c r="E2219" t="s">
        <v>23</v>
      </c>
      <c r="F2219">
        <v>2023</v>
      </c>
      <c r="G2219">
        <v>2023</v>
      </c>
      <c r="H2219">
        <v>303</v>
      </c>
      <c r="I2219" t="s">
        <v>158</v>
      </c>
      <c r="J2219">
        <v>2</v>
      </c>
      <c r="K2219" t="s">
        <v>41</v>
      </c>
      <c r="L2219">
        <v>99</v>
      </c>
      <c r="M2219" t="s">
        <v>26</v>
      </c>
      <c r="N2219">
        <v>99</v>
      </c>
      <c r="O2219" t="s">
        <v>27</v>
      </c>
      <c r="P2219">
        <v>2</v>
      </c>
      <c r="Q2219" t="s">
        <v>31</v>
      </c>
      <c r="R2219">
        <v>219</v>
      </c>
      <c r="V2219" s="3">
        <f t="shared" si="69"/>
        <v>0.12</v>
      </c>
      <c r="W2219" s="3">
        <f>IF(AND(T2219&lt;&gt;"_U",T2219&lt;&gt;"c",J2219&lt;&gt;9,J2219&lt;&gt;99),IFERROR(VLOOKUP(A2219,'Health Total'!$A$2:$W$10000,18,0),"."),".")</f>
        <v>189936</v>
      </c>
    </row>
    <row r="2220" spans="1:23" x14ac:dyDescent="0.2">
      <c r="A2220" s="1" t="str">
        <f t="shared" si="68"/>
        <v>2023|Capital, Coast and Hutt Valley|Another gender / He ira kÄ“ anÅ</v>
      </c>
      <c r="B2220" t="s">
        <v>20</v>
      </c>
      <c r="C2220" t="s">
        <v>21</v>
      </c>
      <c r="D2220" t="s">
        <v>22</v>
      </c>
      <c r="E2220" t="s">
        <v>23</v>
      </c>
      <c r="F2220">
        <v>2023</v>
      </c>
      <c r="G2220">
        <v>2023</v>
      </c>
      <c r="H2220">
        <v>303</v>
      </c>
      <c r="I2220" t="s">
        <v>158</v>
      </c>
      <c r="J2220">
        <v>2</v>
      </c>
      <c r="K2220" t="s">
        <v>41</v>
      </c>
      <c r="L2220">
        <v>99</v>
      </c>
      <c r="M2220" t="s">
        <v>26</v>
      </c>
      <c r="N2220">
        <v>99</v>
      </c>
      <c r="O2220" t="s">
        <v>27</v>
      </c>
      <c r="P2220">
        <v>3</v>
      </c>
      <c r="Q2220" t="s">
        <v>28</v>
      </c>
      <c r="R2220">
        <v>15</v>
      </c>
      <c r="V2220" s="3">
        <f t="shared" si="69"/>
        <v>0.45</v>
      </c>
      <c r="W2220" s="3">
        <f>IF(AND(T2220&lt;&gt;"_U",T2220&lt;&gt;"c",J2220&lt;&gt;9,J2220&lt;&gt;99),IFERROR(VLOOKUP(A2220,'Health Total'!$A$2:$W$10000,18,0),"."),".")</f>
        <v>3309</v>
      </c>
    </row>
    <row r="2221" spans="1:23" x14ac:dyDescent="0.2">
      <c r="A2221" s="1" t="str">
        <f t="shared" si="68"/>
        <v>2023|Capital, Coast and Hutt Valley|Total - gender</v>
      </c>
      <c r="B2221" t="s">
        <v>20</v>
      </c>
      <c r="C2221" t="s">
        <v>21</v>
      </c>
      <c r="D2221" t="s">
        <v>22</v>
      </c>
      <c r="E2221" t="s">
        <v>23</v>
      </c>
      <c r="F2221">
        <v>2023</v>
      </c>
      <c r="G2221">
        <v>2023</v>
      </c>
      <c r="H2221">
        <v>303</v>
      </c>
      <c r="I2221" t="s">
        <v>158</v>
      </c>
      <c r="J2221">
        <v>2</v>
      </c>
      <c r="K2221" t="s">
        <v>41</v>
      </c>
      <c r="L2221">
        <v>99</v>
      </c>
      <c r="M2221" t="s">
        <v>26</v>
      </c>
      <c r="N2221">
        <v>99</v>
      </c>
      <c r="O2221" t="s">
        <v>27</v>
      </c>
      <c r="P2221">
        <v>99</v>
      </c>
      <c r="Q2221" t="s">
        <v>42</v>
      </c>
      <c r="R2221">
        <v>435</v>
      </c>
      <c r="V2221" s="3">
        <f t="shared" si="69"/>
        <v>0.12</v>
      </c>
      <c r="W2221" s="3">
        <f>IF(AND(T2221&lt;&gt;"_U",T2221&lt;&gt;"c",J2221&lt;&gt;9,J2221&lt;&gt;99),IFERROR(VLOOKUP(A2221,'Health Total'!$A$2:$W$10000,18,0),"."),".")</f>
        <v>369576</v>
      </c>
    </row>
    <row r="2222" spans="1:23" x14ac:dyDescent="0.2">
      <c r="A2222" s="1" t="str">
        <f t="shared" si="68"/>
        <v>2023|Capital, Coast and Hutt Valley|Male / TÄne</v>
      </c>
      <c r="B2222" t="s">
        <v>20</v>
      </c>
      <c r="C2222" t="s">
        <v>21</v>
      </c>
      <c r="D2222" t="s">
        <v>22</v>
      </c>
      <c r="E2222" t="s">
        <v>23</v>
      </c>
      <c r="F2222">
        <v>2023</v>
      </c>
      <c r="G2222">
        <v>2023</v>
      </c>
      <c r="H2222">
        <v>303</v>
      </c>
      <c r="I2222" t="s">
        <v>158</v>
      </c>
      <c r="J2222">
        <v>3</v>
      </c>
      <c r="K2222" t="s">
        <v>39</v>
      </c>
      <c r="L2222">
        <v>99</v>
      </c>
      <c r="M2222" t="s">
        <v>26</v>
      </c>
      <c r="N2222">
        <v>99</v>
      </c>
      <c r="O2222" t="s">
        <v>27</v>
      </c>
      <c r="P2222">
        <v>1</v>
      </c>
      <c r="Q2222" t="s">
        <v>34</v>
      </c>
      <c r="R2222">
        <v>4026</v>
      </c>
      <c r="V2222" s="3">
        <f t="shared" si="69"/>
        <v>2.2799999999999998</v>
      </c>
      <c r="W2222" s="3">
        <f>IF(AND(T2222&lt;&gt;"_U",T2222&lt;&gt;"c",J2222&lt;&gt;9,J2222&lt;&gt;99),IFERROR(VLOOKUP(A2222,'Health Total'!$A$2:$W$10000,18,0),"."),".")</f>
        <v>176328</v>
      </c>
    </row>
    <row r="2223" spans="1:23" x14ac:dyDescent="0.2">
      <c r="A2223" s="1" t="str">
        <f t="shared" si="68"/>
        <v>2023|Capital, Coast and Hutt Valley|Female / Wahine</v>
      </c>
      <c r="B2223" t="s">
        <v>20</v>
      </c>
      <c r="C2223" t="s">
        <v>21</v>
      </c>
      <c r="D2223" t="s">
        <v>22</v>
      </c>
      <c r="E2223" t="s">
        <v>23</v>
      </c>
      <c r="F2223">
        <v>2023</v>
      </c>
      <c r="G2223">
        <v>2023</v>
      </c>
      <c r="H2223">
        <v>303</v>
      </c>
      <c r="I2223" t="s">
        <v>158</v>
      </c>
      <c r="J2223">
        <v>3</v>
      </c>
      <c r="K2223" t="s">
        <v>39</v>
      </c>
      <c r="L2223">
        <v>99</v>
      </c>
      <c r="M2223" t="s">
        <v>26</v>
      </c>
      <c r="N2223">
        <v>99</v>
      </c>
      <c r="O2223" t="s">
        <v>27</v>
      </c>
      <c r="P2223">
        <v>2</v>
      </c>
      <c r="Q2223" t="s">
        <v>31</v>
      </c>
      <c r="R2223">
        <v>5091</v>
      </c>
      <c r="V2223" s="3">
        <f t="shared" si="69"/>
        <v>2.68</v>
      </c>
      <c r="W2223" s="3">
        <f>IF(AND(T2223&lt;&gt;"_U",T2223&lt;&gt;"c",J2223&lt;&gt;9,J2223&lt;&gt;99),IFERROR(VLOOKUP(A2223,'Health Total'!$A$2:$W$10000,18,0),"."),".")</f>
        <v>189936</v>
      </c>
    </row>
    <row r="2224" spans="1:23" x14ac:dyDescent="0.2">
      <c r="A2224" s="1" t="str">
        <f t="shared" si="68"/>
        <v>2023|Capital, Coast and Hutt Valley|Another gender / He ira kÄ“ anÅ</v>
      </c>
      <c r="B2224" t="s">
        <v>20</v>
      </c>
      <c r="C2224" t="s">
        <v>21</v>
      </c>
      <c r="D2224" t="s">
        <v>22</v>
      </c>
      <c r="E2224" t="s">
        <v>23</v>
      </c>
      <c r="F2224">
        <v>2023</v>
      </c>
      <c r="G2224">
        <v>2023</v>
      </c>
      <c r="H2224">
        <v>303</v>
      </c>
      <c r="I2224" t="s">
        <v>158</v>
      </c>
      <c r="J2224">
        <v>3</v>
      </c>
      <c r="K2224" t="s">
        <v>39</v>
      </c>
      <c r="L2224">
        <v>99</v>
      </c>
      <c r="M2224" t="s">
        <v>26</v>
      </c>
      <c r="N2224">
        <v>99</v>
      </c>
      <c r="O2224" t="s">
        <v>27</v>
      </c>
      <c r="P2224">
        <v>3</v>
      </c>
      <c r="Q2224" t="s">
        <v>28</v>
      </c>
      <c r="R2224">
        <v>39</v>
      </c>
      <c r="V2224" s="3">
        <f t="shared" si="69"/>
        <v>1.18</v>
      </c>
      <c r="W2224" s="3">
        <f>IF(AND(T2224&lt;&gt;"_U",T2224&lt;&gt;"c",J2224&lt;&gt;9,J2224&lt;&gt;99),IFERROR(VLOOKUP(A2224,'Health Total'!$A$2:$W$10000,18,0),"."),".")</f>
        <v>3309</v>
      </c>
    </row>
    <row r="2225" spans="1:23" x14ac:dyDescent="0.2">
      <c r="A2225" s="1" t="str">
        <f t="shared" si="68"/>
        <v>2023|Capital, Coast and Hutt Valley|Total - gender</v>
      </c>
      <c r="B2225" t="s">
        <v>20</v>
      </c>
      <c r="C2225" t="s">
        <v>21</v>
      </c>
      <c r="D2225" t="s">
        <v>22</v>
      </c>
      <c r="E2225" t="s">
        <v>23</v>
      </c>
      <c r="F2225">
        <v>2023</v>
      </c>
      <c r="G2225">
        <v>2023</v>
      </c>
      <c r="H2225">
        <v>303</v>
      </c>
      <c r="I2225" t="s">
        <v>158</v>
      </c>
      <c r="J2225">
        <v>3</v>
      </c>
      <c r="K2225" t="s">
        <v>39</v>
      </c>
      <c r="L2225">
        <v>99</v>
      </c>
      <c r="M2225" t="s">
        <v>26</v>
      </c>
      <c r="N2225">
        <v>99</v>
      </c>
      <c r="O2225" t="s">
        <v>27</v>
      </c>
      <c r="P2225">
        <v>99</v>
      </c>
      <c r="Q2225" t="s">
        <v>42</v>
      </c>
      <c r="R2225">
        <v>9153</v>
      </c>
      <c r="V2225" s="3">
        <f t="shared" si="69"/>
        <v>2.48</v>
      </c>
      <c r="W2225" s="3">
        <f>IF(AND(T2225&lt;&gt;"_U",T2225&lt;&gt;"c",J2225&lt;&gt;9,J2225&lt;&gt;99),IFERROR(VLOOKUP(A2225,'Health Total'!$A$2:$W$10000,18,0),"."),".")</f>
        <v>369576</v>
      </c>
    </row>
    <row r="2226" spans="1:23" x14ac:dyDescent="0.2">
      <c r="A2226" s="1" t="str">
        <f t="shared" si="68"/>
        <v>2023|Capital, Coast and Hutt Valley|Male / TÄne</v>
      </c>
      <c r="B2226" t="s">
        <v>20</v>
      </c>
      <c r="C2226" t="s">
        <v>21</v>
      </c>
      <c r="D2226" t="s">
        <v>22</v>
      </c>
      <c r="E2226" t="s">
        <v>23</v>
      </c>
      <c r="F2226">
        <v>2023</v>
      </c>
      <c r="G2226">
        <v>2023</v>
      </c>
      <c r="H2226">
        <v>303</v>
      </c>
      <c r="I2226" t="s">
        <v>158</v>
      </c>
      <c r="J2226">
        <v>4</v>
      </c>
      <c r="K2226" t="s">
        <v>54</v>
      </c>
      <c r="L2226">
        <v>99</v>
      </c>
      <c r="M2226" t="s">
        <v>26</v>
      </c>
      <c r="N2226">
        <v>99</v>
      </c>
      <c r="O2226" t="s">
        <v>27</v>
      </c>
      <c r="P2226">
        <v>1</v>
      </c>
      <c r="Q2226" t="s">
        <v>34</v>
      </c>
      <c r="R2226">
        <v>10488</v>
      </c>
      <c r="V2226" s="3">
        <f t="shared" si="69"/>
        <v>5.95</v>
      </c>
      <c r="W2226" s="3">
        <f>IF(AND(T2226&lt;&gt;"_U",T2226&lt;&gt;"c",J2226&lt;&gt;9,J2226&lt;&gt;99),IFERROR(VLOOKUP(A2226,'Health Total'!$A$2:$W$10000,18,0),"."),".")</f>
        <v>176328</v>
      </c>
    </row>
    <row r="2227" spans="1:23" x14ac:dyDescent="0.2">
      <c r="A2227" s="1" t="str">
        <f t="shared" si="68"/>
        <v>2023|Capital, Coast and Hutt Valley|Female / Wahine</v>
      </c>
      <c r="B2227" t="s">
        <v>20</v>
      </c>
      <c r="C2227" t="s">
        <v>21</v>
      </c>
      <c r="D2227" t="s">
        <v>22</v>
      </c>
      <c r="E2227" t="s">
        <v>23</v>
      </c>
      <c r="F2227">
        <v>2023</v>
      </c>
      <c r="G2227">
        <v>2023</v>
      </c>
      <c r="H2227">
        <v>303</v>
      </c>
      <c r="I2227" t="s">
        <v>158</v>
      </c>
      <c r="J2227">
        <v>4</v>
      </c>
      <c r="K2227" t="s">
        <v>54</v>
      </c>
      <c r="L2227">
        <v>99</v>
      </c>
      <c r="M2227" t="s">
        <v>26</v>
      </c>
      <c r="N2227">
        <v>99</v>
      </c>
      <c r="O2227" t="s">
        <v>27</v>
      </c>
      <c r="P2227">
        <v>2</v>
      </c>
      <c r="Q2227" t="s">
        <v>31</v>
      </c>
      <c r="R2227">
        <v>15279</v>
      </c>
      <c r="V2227" s="3">
        <f t="shared" si="69"/>
        <v>8.0399999999999991</v>
      </c>
      <c r="W2227" s="3">
        <f>IF(AND(T2227&lt;&gt;"_U",T2227&lt;&gt;"c",J2227&lt;&gt;9,J2227&lt;&gt;99),IFERROR(VLOOKUP(A2227,'Health Total'!$A$2:$W$10000,18,0),"."),".")</f>
        <v>189936</v>
      </c>
    </row>
    <row r="2228" spans="1:23" x14ac:dyDescent="0.2">
      <c r="A2228" s="1" t="str">
        <f t="shared" si="68"/>
        <v>2023|Capital, Coast and Hutt Valley|Another gender / He ira kÄ“ anÅ</v>
      </c>
      <c r="B2228" t="s">
        <v>20</v>
      </c>
      <c r="C2228" t="s">
        <v>21</v>
      </c>
      <c r="D2228" t="s">
        <v>22</v>
      </c>
      <c r="E2228" t="s">
        <v>23</v>
      </c>
      <c r="F2228">
        <v>2023</v>
      </c>
      <c r="G2228">
        <v>2023</v>
      </c>
      <c r="H2228">
        <v>303</v>
      </c>
      <c r="I2228" t="s">
        <v>158</v>
      </c>
      <c r="J2228">
        <v>4</v>
      </c>
      <c r="K2228" t="s">
        <v>54</v>
      </c>
      <c r="L2228">
        <v>99</v>
      </c>
      <c r="M2228" t="s">
        <v>26</v>
      </c>
      <c r="N2228">
        <v>99</v>
      </c>
      <c r="O2228" t="s">
        <v>27</v>
      </c>
      <c r="P2228">
        <v>3</v>
      </c>
      <c r="Q2228" t="s">
        <v>28</v>
      </c>
      <c r="R2228">
        <v>96</v>
      </c>
      <c r="V2228" s="3">
        <f t="shared" si="69"/>
        <v>2.9</v>
      </c>
      <c r="W2228" s="3">
        <f>IF(AND(T2228&lt;&gt;"_U",T2228&lt;&gt;"c",J2228&lt;&gt;9,J2228&lt;&gt;99),IFERROR(VLOOKUP(A2228,'Health Total'!$A$2:$W$10000,18,0),"."),".")</f>
        <v>3309</v>
      </c>
    </row>
    <row r="2229" spans="1:23" x14ac:dyDescent="0.2">
      <c r="A2229" s="1" t="str">
        <f t="shared" si="68"/>
        <v>2023|Capital, Coast and Hutt Valley|Total - gender</v>
      </c>
      <c r="B2229" t="s">
        <v>20</v>
      </c>
      <c r="C2229" t="s">
        <v>21</v>
      </c>
      <c r="D2229" t="s">
        <v>22</v>
      </c>
      <c r="E2229" t="s">
        <v>23</v>
      </c>
      <c r="F2229">
        <v>2023</v>
      </c>
      <c r="G2229">
        <v>2023</v>
      </c>
      <c r="H2229">
        <v>303</v>
      </c>
      <c r="I2229" t="s">
        <v>158</v>
      </c>
      <c r="J2229">
        <v>4</v>
      </c>
      <c r="K2229" t="s">
        <v>54</v>
      </c>
      <c r="L2229">
        <v>99</v>
      </c>
      <c r="M2229" t="s">
        <v>26</v>
      </c>
      <c r="N2229">
        <v>99</v>
      </c>
      <c r="O2229" t="s">
        <v>27</v>
      </c>
      <c r="P2229">
        <v>99</v>
      </c>
      <c r="Q2229" t="s">
        <v>42</v>
      </c>
      <c r="R2229">
        <v>25863</v>
      </c>
      <c r="V2229" s="3">
        <f t="shared" si="69"/>
        <v>7</v>
      </c>
      <c r="W2229" s="3">
        <f>IF(AND(T2229&lt;&gt;"_U",T2229&lt;&gt;"c",J2229&lt;&gt;9,J2229&lt;&gt;99),IFERROR(VLOOKUP(A2229,'Health Total'!$A$2:$W$10000,18,0),"."),".")</f>
        <v>369576</v>
      </c>
    </row>
    <row r="2230" spans="1:23" x14ac:dyDescent="0.2">
      <c r="A2230" s="1" t="str">
        <f t="shared" si="68"/>
        <v>2023|Capital, Coast and Hutt Valley|Male / TÄne</v>
      </c>
      <c r="B2230" t="s">
        <v>20</v>
      </c>
      <c r="C2230" t="s">
        <v>21</v>
      </c>
      <c r="D2230" t="s">
        <v>22</v>
      </c>
      <c r="E2230" t="s">
        <v>23</v>
      </c>
      <c r="F2230">
        <v>2023</v>
      </c>
      <c r="G2230">
        <v>2023</v>
      </c>
      <c r="H2230">
        <v>303</v>
      </c>
      <c r="I2230" t="s">
        <v>158</v>
      </c>
      <c r="J2230">
        <v>5</v>
      </c>
      <c r="K2230" t="s">
        <v>33</v>
      </c>
      <c r="L2230">
        <v>99</v>
      </c>
      <c r="M2230" t="s">
        <v>26</v>
      </c>
      <c r="N2230">
        <v>99</v>
      </c>
      <c r="O2230" t="s">
        <v>27</v>
      </c>
      <c r="P2230">
        <v>1</v>
      </c>
      <c r="Q2230" t="s">
        <v>34</v>
      </c>
      <c r="R2230">
        <v>3735</v>
      </c>
      <c r="V2230" s="3">
        <f t="shared" si="69"/>
        <v>2.12</v>
      </c>
      <c r="W2230" s="3">
        <f>IF(AND(T2230&lt;&gt;"_U",T2230&lt;&gt;"c",J2230&lt;&gt;9,J2230&lt;&gt;99),IFERROR(VLOOKUP(A2230,'Health Total'!$A$2:$W$10000,18,0),"."),".")</f>
        <v>176328</v>
      </c>
    </row>
    <row r="2231" spans="1:23" x14ac:dyDescent="0.2">
      <c r="A2231" s="1" t="str">
        <f t="shared" si="68"/>
        <v>2023|Capital, Coast and Hutt Valley|Female / Wahine</v>
      </c>
      <c r="B2231" t="s">
        <v>20</v>
      </c>
      <c r="C2231" t="s">
        <v>21</v>
      </c>
      <c r="D2231" t="s">
        <v>22</v>
      </c>
      <c r="E2231" t="s">
        <v>23</v>
      </c>
      <c r="F2231">
        <v>2023</v>
      </c>
      <c r="G2231">
        <v>2023</v>
      </c>
      <c r="H2231">
        <v>303</v>
      </c>
      <c r="I2231" t="s">
        <v>158</v>
      </c>
      <c r="J2231">
        <v>5</v>
      </c>
      <c r="K2231" t="s">
        <v>33</v>
      </c>
      <c r="L2231">
        <v>99</v>
      </c>
      <c r="M2231" t="s">
        <v>26</v>
      </c>
      <c r="N2231">
        <v>99</v>
      </c>
      <c r="O2231" t="s">
        <v>27</v>
      </c>
      <c r="P2231">
        <v>2</v>
      </c>
      <c r="Q2231" t="s">
        <v>31</v>
      </c>
      <c r="R2231">
        <v>12216</v>
      </c>
      <c r="V2231" s="3">
        <f t="shared" si="69"/>
        <v>6.43</v>
      </c>
      <c r="W2231" s="3">
        <f>IF(AND(T2231&lt;&gt;"_U",T2231&lt;&gt;"c",J2231&lt;&gt;9,J2231&lt;&gt;99),IFERROR(VLOOKUP(A2231,'Health Total'!$A$2:$W$10000,18,0),"."),".")</f>
        <v>189936</v>
      </c>
    </row>
    <row r="2232" spans="1:23" x14ac:dyDescent="0.2">
      <c r="A2232" s="1" t="str">
        <f t="shared" si="68"/>
        <v>2023|Capital, Coast and Hutt Valley|Another gender / He ira kÄ“ anÅ</v>
      </c>
      <c r="B2232" t="s">
        <v>20</v>
      </c>
      <c r="C2232" t="s">
        <v>21</v>
      </c>
      <c r="D2232" t="s">
        <v>22</v>
      </c>
      <c r="E2232" t="s">
        <v>23</v>
      </c>
      <c r="F2232">
        <v>2023</v>
      </c>
      <c r="G2232">
        <v>2023</v>
      </c>
      <c r="H2232">
        <v>303</v>
      </c>
      <c r="I2232" t="s">
        <v>158</v>
      </c>
      <c r="J2232">
        <v>5</v>
      </c>
      <c r="K2232" t="s">
        <v>33</v>
      </c>
      <c r="L2232">
        <v>99</v>
      </c>
      <c r="M2232" t="s">
        <v>26</v>
      </c>
      <c r="N2232">
        <v>99</v>
      </c>
      <c r="O2232" t="s">
        <v>27</v>
      </c>
      <c r="P2232">
        <v>3</v>
      </c>
      <c r="Q2232" t="s">
        <v>28</v>
      </c>
      <c r="R2232">
        <v>15</v>
      </c>
      <c r="V2232" s="3">
        <f t="shared" si="69"/>
        <v>0.45</v>
      </c>
      <c r="W2232" s="3">
        <f>IF(AND(T2232&lt;&gt;"_U",T2232&lt;&gt;"c",J2232&lt;&gt;9,J2232&lt;&gt;99),IFERROR(VLOOKUP(A2232,'Health Total'!$A$2:$W$10000,18,0),"."),".")</f>
        <v>3309</v>
      </c>
    </row>
    <row r="2233" spans="1:23" x14ac:dyDescent="0.2">
      <c r="A2233" s="1" t="str">
        <f t="shared" si="68"/>
        <v>2023|Capital, Coast and Hutt Valley|Total - gender</v>
      </c>
      <c r="B2233" t="s">
        <v>20</v>
      </c>
      <c r="C2233" t="s">
        <v>21</v>
      </c>
      <c r="D2233" t="s">
        <v>22</v>
      </c>
      <c r="E2233" t="s">
        <v>23</v>
      </c>
      <c r="F2233">
        <v>2023</v>
      </c>
      <c r="G2233">
        <v>2023</v>
      </c>
      <c r="H2233">
        <v>303</v>
      </c>
      <c r="I2233" t="s">
        <v>158</v>
      </c>
      <c r="J2233">
        <v>5</v>
      </c>
      <c r="K2233" t="s">
        <v>33</v>
      </c>
      <c r="L2233">
        <v>99</v>
      </c>
      <c r="M2233" t="s">
        <v>26</v>
      </c>
      <c r="N2233">
        <v>99</v>
      </c>
      <c r="O2233" t="s">
        <v>27</v>
      </c>
      <c r="P2233">
        <v>99</v>
      </c>
      <c r="Q2233" t="s">
        <v>42</v>
      </c>
      <c r="R2233">
        <v>15966</v>
      </c>
      <c r="V2233" s="3">
        <f t="shared" si="69"/>
        <v>4.32</v>
      </c>
      <c r="W2233" s="3">
        <f>IF(AND(T2233&lt;&gt;"_U",T2233&lt;&gt;"c",J2233&lt;&gt;9,J2233&lt;&gt;99),IFERROR(VLOOKUP(A2233,'Health Total'!$A$2:$W$10000,18,0),"."),".")</f>
        <v>369576</v>
      </c>
    </row>
    <row r="2234" spans="1:23" x14ac:dyDescent="0.2">
      <c r="A2234" s="1" t="str">
        <f t="shared" si="68"/>
        <v>2023|Capital, Coast and Hutt Valley|Male / TÄne</v>
      </c>
      <c r="B2234" t="s">
        <v>20</v>
      </c>
      <c r="C2234" t="s">
        <v>21</v>
      </c>
      <c r="D2234" t="s">
        <v>22</v>
      </c>
      <c r="E2234" t="s">
        <v>23</v>
      </c>
      <c r="F2234">
        <v>2023</v>
      </c>
      <c r="G2234">
        <v>2023</v>
      </c>
      <c r="H2234">
        <v>303</v>
      </c>
      <c r="I2234" t="s">
        <v>158</v>
      </c>
      <c r="J2234">
        <v>6</v>
      </c>
      <c r="K2234" t="s">
        <v>52</v>
      </c>
      <c r="L2234">
        <v>99</v>
      </c>
      <c r="M2234" t="s">
        <v>26</v>
      </c>
      <c r="N2234">
        <v>99</v>
      </c>
      <c r="O2234" t="s">
        <v>27</v>
      </c>
      <c r="P2234">
        <v>1</v>
      </c>
      <c r="Q2234" t="s">
        <v>34</v>
      </c>
      <c r="R2234">
        <v>81930</v>
      </c>
      <c r="V2234" s="3">
        <f t="shared" si="69"/>
        <v>46.46</v>
      </c>
      <c r="W2234" s="3">
        <f>IF(AND(T2234&lt;&gt;"_U",T2234&lt;&gt;"c",J2234&lt;&gt;9,J2234&lt;&gt;99),IFERROR(VLOOKUP(A2234,'Health Total'!$A$2:$W$10000,18,0),"."),".")</f>
        <v>176328</v>
      </c>
    </row>
    <row r="2235" spans="1:23" x14ac:dyDescent="0.2">
      <c r="A2235" s="1" t="str">
        <f t="shared" si="68"/>
        <v>2023|Capital, Coast and Hutt Valley|Female / Wahine</v>
      </c>
      <c r="B2235" t="s">
        <v>20</v>
      </c>
      <c r="C2235" t="s">
        <v>21</v>
      </c>
      <c r="D2235" t="s">
        <v>22</v>
      </c>
      <c r="E2235" t="s">
        <v>23</v>
      </c>
      <c r="F2235">
        <v>2023</v>
      </c>
      <c r="G2235">
        <v>2023</v>
      </c>
      <c r="H2235">
        <v>303</v>
      </c>
      <c r="I2235" t="s">
        <v>158</v>
      </c>
      <c r="J2235">
        <v>6</v>
      </c>
      <c r="K2235" t="s">
        <v>52</v>
      </c>
      <c r="L2235">
        <v>99</v>
      </c>
      <c r="M2235" t="s">
        <v>26</v>
      </c>
      <c r="N2235">
        <v>99</v>
      </c>
      <c r="O2235" t="s">
        <v>27</v>
      </c>
      <c r="P2235">
        <v>2</v>
      </c>
      <c r="Q2235" t="s">
        <v>31</v>
      </c>
      <c r="R2235">
        <v>81390</v>
      </c>
      <c r="V2235" s="3">
        <f t="shared" si="69"/>
        <v>42.85</v>
      </c>
      <c r="W2235" s="3">
        <f>IF(AND(T2235&lt;&gt;"_U",T2235&lt;&gt;"c",J2235&lt;&gt;9,J2235&lt;&gt;99),IFERROR(VLOOKUP(A2235,'Health Total'!$A$2:$W$10000,18,0),"."),".")</f>
        <v>189936</v>
      </c>
    </row>
    <row r="2236" spans="1:23" x14ac:dyDescent="0.2">
      <c r="A2236" s="1" t="str">
        <f t="shared" si="68"/>
        <v>2023|Capital, Coast and Hutt Valley|Another gender / He ira kÄ“ anÅ</v>
      </c>
      <c r="B2236" t="s">
        <v>20</v>
      </c>
      <c r="C2236" t="s">
        <v>21</v>
      </c>
      <c r="D2236" t="s">
        <v>22</v>
      </c>
      <c r="E2236" t="s">
        <v>23</v>
      </c>
      <c r="F2236">
        <v>2023</v>
      </c>
      <c r="G2236">
        <v>2023</v>
      </c>
      <c r="H2236">
        <v>303</v>
      </c>
      <c r="I2236" t="s">
        <v>158</v>
      </c>
      <c r="J2236">
        <v>6</v>
      </c>
      <c r="K2236" t="s">
        <v>52</v>
      </c>
      <c r="L2236">
        <v>99</v>
      </c>
      <c r="M2236" t="s">
        <v>26</v>
      </c>
      <c r="N2236">
        <v>99</v>
      </c>
      <c r="O2236" t="s">
        <v>27</v>
      </c>
      <c r="P2236">
        <v>3</v>
      </c>
      <c r="Q2236" t="s">
        <v>28</v>
      </c>
      <c r="R2236">
        <v>2835</v>
      </c>
      <c r="V2236" s="3">
        <f t="shared" si="69"/>
        <v>85.68</v>
      </c>
      <c r="W2236" s="3">
        <f>IF(AND(T2236&lt;&gt;"_U",T2236&lt;&gt;"c",J2236&lt;&gt;9,J2236&lt;&gt;99),IFERROR(VLOOKUP(A2236,'Health Total'!$A$2:$W$10000,18,0),"."),".")</f>
        <v>3309</v>
      </c>
    </row>
    <row r="2237" spans="1:23" x14ac:dyDescent="0.2">
      <c r="A2237" s="1" t="str">
        <f t="shared" si="68"/>
        <v>2023|Capital, Coast and Hutt Valley|Total - gender</v>
      </c>
      <c r="B2237" t="s">
        <v>20</v>
      </c>
      <c r="C2237" t="s">
        <v>21</v>
      </c>
      <c r="D2237" t="s">
        <v>22</v>
      </c>
      <c r="E2237" t="s">
        <v>23</v>
      </c>
      <c r="F2237">
        <v>2023</v>
      </c>
      <c r="G2237">
        <v>2023</v>
      </c>
      <c r="H2237">
        <v>303</v>
      </c>
      <c r="I2237" t="s">
        <v>158</v>
      </c>
      <c r="J2237">
        <v>6</v>
      </c>
      <c r="K2237" t="s">
        <v>52</v>
      </c>
      <c r="L2237">
        <v>99</v>
      </c>
      <c r="M2237" t="s">
        <v>26</v>
      </c>
      <c r="N2237">
        <v>99</v>
      </c>
      <c r="O2237" t="s">
        <v>27</v>
      </c>
      <c r="P2237">
        <v>99</v>
      </c>
      <c r="Q2237" t="s">
        <v>42</v>
      </c>
      <c r="R2237">
        <v>166155</v>
      </c>
      <c r="V2237" s="3">
        <f t="shared" si="69"/>
        <v>44.96</v>
      </c>
      <c r="W2237" s="3">
        <f>IF(AND(T2237&lt;&gt;"_U",T2237&lt;&gt;"c",J2237&lt;&gt;9,J2237&lt;&gt;99),IFERROR(VLOOKUP(A2237,'Health Total'!$A$2:$W$10000,18,0),"."),".")</f>
        <v>369576</v>
      </c>
    </row>
    <row r="2238" spans="1:23" x14ac:dyDescent="0.2">
      <c r="A2238" s="1" t="str">
        <f t="shared" si="68"/>
        <v>2023|Capital, Coast and Hutt Valley|Male / TÄne</v>
      </c>
      <c r="B2238" t="s">
        <v>20</v>
      </c>
      <c r="C2238" t="s">
        <v>21</v>
      </c>
      <c r="D2238" t="s">
        <v>22</v>
      </c>
      <c r="E2238" t="s">
        <v>23</v>
      </c>
      <c r="F2238">
        <v>2023</v>
      </c>
      <c r="G2238">
        <v>2023</v>
      </c>
      <c r="H2238">
        <v>303</v>
      </c>
      <c r="I2238" t="s">
        <v>158</v>
      </c>
      <c r="J2238">
        <v>9</v>
      </c>
      <c r="K2238" t="s">
        <v>25</v>
      </c>
      <c r="L2238">
        <v>99</v>
      </c>
      <c r="M2238" t="s">
        <v>26</v>
      </c>
      <c r="N2238">
        <v>99</v>
      </c>
      <c r="O2238" t="s">
        <v>27</v>
      </c>
      <c r="P2238">
        <v>1</v>
      </c>
      <c r="Q2238" t="s">
        <v>34</v>
      </c>
      <c r="R2238">
        <v>7740</v>
      </c>
      <c r="V2238" s="3" t="str">
        <f t="shared" si="69"/>
        <v>.</v>
      </c>
      <c r="W2238" s="3" t="str">
        <f>IF(AND(T2238&lt;&gt;"_U",T2238&lt;&gt;"c",J2238&lt;&gt;9,J2238&lt;&gt;99),IFERROR(VLOOKUP(A2238,'Health Total'!$A$2:$W$10000,18,0),"."),".")</f>
        <v>.</v>
      </c>
    </row>
    <row r="2239" spans="1:23" x14ac:dyDescent="0.2">
      <c r="A2239" s="1" t="str">
        <f t="shared" si="68"/>
        <v>2023|Capital, Coast and Hutt Valley|Female / Wahine</v>
      </c>
      <c r="B2239" t="s">
        <v>20</v>
      </c>
      <c r="C2239" t="s">
        <v>21</v>
      </c>
      <c r="D2239" t="s">
        <v>22</v>
      </c>
      <c r="E2239" t="s">
        <v>23</v>
      </c>
      <c r="F2239">
        <v>2023</v>
      </c>
      <c r="G2239">
        <v>2023</v>
      </c>
      <c r="H2239">
        <v>303</v>
      </c>
      <c r="I2239" t="s">
        <v>158</v>
      </c>
      <c r="J2239">
        <v>9</v>
      </c>
      <c r="K2239" t="s">
        <v>25</v>
      </c>
      <c r="L2239">
        <v>99</v>
      </c>
      <c r="M2239" t="s">
        <v>26</v>
      </c>
      <c r="N2239">
        <v>99</v>
      </c>
      <c r="O2239" t="s">
        <v>27</v>
      </c>
      <c r="P2239">
        <v>2</v>
      </c>
      <c r="Q2239" t="s">
        <v>31</v>
      </c>
      <c r="R2239">
        <v>4968</v>
      </c>
      <c r="V2239" s="3" t="str">
        <f t="shared" si="69"/>
        <v>.</v>
      </c>
      <c r="W2239" s="3" t="str">
        <f>IF(AND(T2239&lt;&gt;"_U",T2239&lt;&gt;"c",J2239&lt;&gt;9,J2239&lt;&gt;99),IFERROR(VLOOKUP(A2239,'Health Total'!$A$2:$W$10000,18,0),"."),".")</f>
        <v>.</v>
      </c>
    </row>
    <row r="2240" spans="1:23" x14ac:dyDescent="0.2">
      <c r="A2240" s="1" t="str">
        <f t="shared" si="68"/>
        <v>2023|Capital, Coast and Hutt Valley|Another gender / He ira kÄ“ anÅ</v>
      </c>
      <c r="B2240" t="s">
        <v>20</v>
      </c>
      <c r="C2240" t="s">
        <v>21</v>
      </c>
      <c r="D2240" t="s">
        <v>22</v>
      </c>
      <c r="E2240" t="s">
        <v>23</v>
      </c>
      <c r="F2240">
        <v>2023</v>
      </c>
      <c r="G2240">
        <v>2023</v>
      </c>
      <c r="H2240">
        <v>303</v>
      </c>
      <c r="I2240" t="s">
        <v>158</v>
      </c>
      <c r="J2240">
        <v>9</v>
      </c>
      <c r="K2240" t="s">
        <v>25</v>
      </c>
      <c r="L2240">
        <v>99</v>
      </c>
      <c r="M2240" t="s">
        <v>26</v>
      </c>
      <c r="N2240">
        <v>99</v>
      </c>
      <c r="O2240" t="s">
        <v>27</v>
      </c>
      <c r="P2240">
        <v>3</v>
      </c>
      <c r="Q2240" t="s">
        <v>28</v>
      </c>
      <c r="R2240">
        <v>120</v>
      </c>
      <c r="V2240" s="3" t="str">
        <f t="shared" si="69"/>
        <v>.</v>
      </c>
      <c r="W2240" s="3" t="str">
        <f>IF(AND(T2240&lt;&gt;"_U",T2240&lt;&gt;"c",J2240&lt;&gt;9,J2240&lt;&gt;99),IFERROR(VLOOKUP(A2240,'Health Total'!$A$2:$W$10000,18,0),"."),".")</f>
        <v>.</v>
      </c>
    </row>
    <row r="2241" spans="1:23" x14ac:dyDescent="0.2">
      <c r="A2241" s="1" t="str">
        <f t="shared" si="68"/>
        <v>2023|Capital, Coast and Hutt Valley|Total - gender</v>
      </c>
      <c r="B2241" t="s">
        <v>20</v>
      </c>
      <c r="C2241" t="s">
        <v>21</v>
      </c>
      <c r="D2241" t="s">
        <v>22</v>
      </c>
      <c r="E2241" t="s">
        <v>23</v>
      </c>
      <c r="F2241">
        <v>2023</v>
      </c>
      <c r="G2241">
        <v>2023</v>
      </c>
      <c r="H2241">
        <v>303</v>
      </c>
      <c r="I2241" t="s">
        <v>158</v>
      </c>
      <c r="J2241">
        <v>9</v>
      </c>
      <c r="K2241" t="s">
        <v>25</v>
      </c>
      <c r="L2241">
        <v>99</v>
      </c>
      <c r="M2241" t="s">
        <v>26</v>
      </c>
      <c r="N2241">
        <v>99</v>
      </c>
      <c r="O2241" t="s">
        <v>27</v>
      </c>
      <c r="P2241">
        <v>99</v>
      </c>
      <c r="Q2241" t="s">
        <v>42</v>
      </c>
      <c r="R2241">
        <v>12825</v>
      </c>
      <c r="V2241" s="3" t="str">
        <f t="shared" si="69"/>
        <v>.</v>
      </c>
      <c r="W2241" s="3" t="str">
        <f>IF(AND(T2241&lt;&gt;"_U",T2241&lt;&gt;"c",J2241&lt;&gt;9,J2241&lt;&gt;99),IFERROR(VLOOKUP(A2241,'Health Total'!$A$2:$W$10000,18,0),"."),".")</f>
        <v>.</v>
      </c>
    </row>
    <row r="2242" spans="1:23" x14ac:dyDescent="0.2">
      <c r="A2242" s="1" t="str">
        <f t="shared" si="68"/>
        <v>2023|Capital, Coast and Hutt Valley|Male / TÄne</v>
      </c>
      <c r="B2242" t="s">
        <v>20</v>
      </c>
      <c r="C2242" t="s">
        <v>21</v>
      </c>
      <c r="D2242" t="s">
        <v>22</v>
      </c>
      <c r="E2242" t="s">
        <v>23</v>
      </c>
      <c r="F2242">
        <v>2023</v>
      </c>
      <c r="G2242">
        <v>2023</v>
      </c>
      <c r="H2242">
        <v>303</v>
      </c>
      <c r="I2242" t="s">
        <v>158</v>
      </c>
      <c r="J2242">
        <v>77</v>
      </c>
      <c r="K2242" t="s">
        <v>49</v>
      </c>
      <c r="L2242">
        <v>99</v>
      </c>
      <c r="M2242" t="s">
        <v>26</v>
      </c>
      <c r="N2242">
        <v>99</v>
      </c>
      <c r="O2242" t="s">
        <v>27</v>
      </c>
      <c r="P2242">
        <v>1</v>
      </c>
      <c r="Q2242" t="s">
        <v>34</v>
      </c>
      <c r="R2242">
        <v>176328</v>
      </c>
      <c r="V2242" s="3">
        <f t="shared" si="69"/>
        <v>100</v>
      </c>
      <c r="W2242" s="3">
        <f>IF(AND(T2242&lt;&gt;"_U",T2242&lt;&gt;"c",J2242&lt;&gt;9,J2242&lt;&gt;99),IFERROR(VLOOKUP(A2242,'Health Total'!$A$2:$W$10000,18,0),"."),".")</f>
        <v>176328</v>
      </c>
    </row>
    <row r="2243" spans="1:23" x14ac:dyDescent="0.2">
      <c r="A2243" s="1" t="str">
        <f t="shared" ref="A2243:A2306" si="70">G2243&amp;"|"&amp;I2243&amp;"|"&amp;Q2243</f>
        <v>2023|Capital, Coast and Hutt Valley|Female / Wahine</v>
      </c>
      <c r="B2243" t="s">
        <v>20</v>
      </c>
      <c r="C2243" t="s">
        <v>21</v>
      </c>
      <c r="D2243" t="s">
        <v>22</v>
      </c>
      <c r="E2243" t="s">
        <v>23</v>
      </c>
      <c r="F2243">
        <v>2023</v>
      </c>
      <c r="G2243">
        <v>2023</v>
      </c>
      <c r="H2243">
        <v>303</v>
      </c>
      <c r="I2243" t="s">
        <v>158</v>
      </c>
      <c r="J2243">
        <v>77</v>
      </c>
      <c r="K2243" t="s">
        <v>49</v>
      </c>
      <c r="L2243">
        <v>99</v>
      </c>
      <c r="M2243" t="s">
        <v>26</v>
      </c>
      <c r="N2243">
        <v>99</v>
      </c>
      <c r="O2243" t="s">
        <v>27</v>
      </c>
      <c r="P2243">
        <v>2</v>
      </c>
      <c r="Q2243" t="s">
        <v>31</v>
      </c>
      <c r="R2243">
        <v>189936</v>
      </c>
      <c r="V2243" s="3">
        <f t="shared" ref="V2243:V2306" si="71">IF(T2243&lt;&gt;"_U",IFERROR((ROUND(R2243/W2243*100,2)),"."),".")</f>
        <v>100</v>
      </c>
      <c r="W2243" s="3">
        <f>IF(AND(T2243&lt;&gt;"_U",T2243&lt;&gt;"c",J2243&lt;&gt;9,J2243&lt;&gt;99),IFERROR(VLOOKUP(A2243,'Health Total'!$A$2:$W$10000,18,0),"."),".")</f>
        <v>189936</v>
      </c>
    </row>
    <row r="2244" spans="1:23" x14ac:dyDescent="0.2">
      <c r="A2244" s="1" t="str">
        <f t="shared" si="70"/>
        <v>2023|Capital, Coast and Hutt Valley|Another gender / He ira kÄ“ anÅ</v>
      </c>
      <c r="B2244" t="s">
        <v>20</v>
      </c>
      <c r="C2244" t="s">
        <v>21</v>
      </c>
      <c r="D2244" t="s">
        <v>22</v>
      </c>
      <c r="E2244" t="s">
        <v>23</v>
      </c>
      <c r="F2244">
        <v>2023</v>
      </c>
      <c r="G2244">
        <v>2023</v>
      </c>
      <c r="H2244">
        <v>303</v>
      </c>
      <c r="I2244" t="s">
        <v>158</v>
      </c>
      <c r="J2244">
        <v>77</v>
      </c>
      <c r="K2244" t="s">
        <v>49</v>
      </c>
      <c r="L2244">
        <v>99</v>
      </c>
      <c r="M2244" t="s">
        <v>26</v>
      </c>
      <c r="N2244">
        <v>99</v>
      </c>
      <c r="O2244" t="s">
        <v>27</v>
      </c>
      <c r="P2244">
        <v>3</v>
      </c>
      <c r="Q2244" t="s">
        <v>28</v>
      </c>
      <c r="R2244">
        <v>3309</v>
      </c>
      <c r="V2244" s="3">
        <f t="shared" si="71"/>
        <v>100</v>
      </c>
      <c r="W2244" s="3">
        <f>IF(AND(T2244&lt;&gt;"_U",T2244&lt;&gt;"c",J2244&lt;&gt;9,J2244&lt;&gt;99),IFERROR(VLOOKUP(A2244,'Health Total'!$A$2:$W$10000,18,0),"."),".")</f>
        <v>3309</v>
      </c>
    </row>
    <row r="2245" spans="1:23" x14ac:dyDescent="0.2">
      <c r="A2245" s="1" t="str">
        <f t="shared" si="70"/>
        <v>2023|Capital, Coast and Hutt Valley|Total - gender</v>
      </c>
      <c r="B2245" t="s">
        <v>20</v>
      </c>
      <c r="C2245" t="s">
        <v>21</v>
      </c>
      <c r="D2245" t="s">
        <v>22</v>
      </c>
      <c r="E2245" t="s">
        <v>23</v>
      </c>
      <c r="F2245">
        <v>2023</v>
      </c>
      <c r="G2245">
        <v>2023</v>
      </c>
      <c r="H2245">
        <v>303</v>
      </c>
      <c r="I2245" t="s">
        <v>158</v>
      </c>
      <c r="J2245">
        <v>77</v>
      </c>
      <c r="K2245" t="s">
        <v>49</v>
      </c>
      <c r="L2245">
        <v>99</v>
      </c>
      <c r="M2245" t="s">
        <v>26</v>
      </c>
      <c r="N2245">
        <v>99</v>
      </c>
      <c r="O2245" t="s">
        <v>27</v>
      </c>
      <c r="P2245">
        <v>99</v>
      </c>
      <c r="Q2245" t="s">
        <v>42</v>
      </c>
      <c r="R2245">
        <v>369576</v>
      </c>
      <c r="V2245" s="3">
        <f t="shared" si="71"/>
        <v>100</v>
      </c>
      <c r="W2245" s="3">
        <f>IF(AND(T2245&lt;&gt;"_U",T2245&lt;&gt;"c",J2245&lt;&gt;9,J2245&lt;&gt;99),IFERROR(VLOOKUP(A2245,'Health Total'!$A$2:$W$10000,18,0),"."),".")</f>
        <v>369576</v>
      </c>
    </row>
    <row r="2246" spans="1:23" x14ac:dyDescent="0.2">
      <c r="A2246" s="1" t="str">
        <f t="shared" si="70"/>
        <v>2023|Capital, Coast and Hutt Valley|Male / TÄne</v>
      </c>
      <c r="B2246" t="s">
        <v>20</v>
      </c>
      <c r="C2246" t="s">
        <v>21</v>
      </c>
      <c r="D2246" t="s">
        <v>22</v>
      </c>
      <c r="E2246" t="s">
        <v>23</v>
      </c>
      <c r="F2246">
        <v>2023</v>
      </c>
      <c r="G2246">
        <v>2023</v>
      </c>
      <c r="H2246">
        <v>303</v>
      </c>
      <c r="I2246" t="s">
        <v>158</v>
      </c>
      <c r="J2246">
        <v>99</v>
      </c>
      <c r="K2246" t="s">
        <v>47</v>
      </c>
      <c r="L2246">
        <v>99</v>
      </c>
      <c r="M2246" t="s">
        <v>26</v>
      </c>
      <c r="N2246">
        <v>99</v>
      </c>
      <c r="O2246" t="s">
        <v>27</v>
      </c>
      <c r="P2246">
        <v>1</v>
      </c>
      <c r="Q2246" t="s">
        <v>34</v>
      </c>
      <c r="R2246">
        <v>184071</v>
      </c>
      <c r="V2246" s="3" t="str">
        <f t="shared" si="71"/>
        <v>.</v>
      </c>
      <c r="W2246" s="3" t="str">
        <f>IF(AND(T2246&lt;&gt;"_U",T2246&lt;&gt;"c",J2246&lt;&gt;9,J2246&lt;&gt;99),IFERROR(VLOOKUP(A2246,'Health Total'!$A$2:$W$10000,18,0),"."),".")</f>
        <v>.</v>
      </c>
    </row>
    <row r="2247" spans="1:23" x14ac:dyDescent="0.2">
      <c r="A2247" s="1" t="str">
        <f t="shared" si="70"/>
        <v>2023|Capital, Coast and Hutt Valley|Female / Wahine</v>
      </c>
      <c r="B2247" t="s">
        <v>20</v>
      </c>
      <c r="C2247" t="s">
        <v>21</v>
      </c>
      <c r="D2247" t="s">
        <v>22</v>
      </c>
      <c r="E2247" t="s">
        <v>23</v>
      </c>
      <c r="F2247">
        <v>2023</v>
      </c>
      <c r="G2247">
        <v>2023</v>
      </c>
      <c r="H2247">
        <v>303</v>
      </c>
      <c r="I2247" t="s">
        <v>158</v>
      </c>
      <c r="J2247">
        <v>99</v>
      </c>
      <c r="K2247" t="s">
        <v>47</v>
      </c>
      <c r="L2247">
        <v>99</v>
      </c>
      <c r="M2247" t="s">
        <v>26</v>
      </c>
      <c r="N2247">
        <v>99</v>
      </c>
      <c r="O2247" t="s">
        <v>27</v>
      </c>
      <c r="P2247">
        <v>2</v>
      </c>
      <c r="Q2247" t="s">
        <v>31</v>
      </c>
      <c r="R2247">
        <v>194904</v>
      </c>
      <c r="V2247" s="3" t="str">
        <f t="shared" si="71"/>
        <v>.</v>
      </c>
      <c r="W2247" s="3" t="str">
        <f>IF(AND(T2247&lt;&gt;"_U",T2247&lt;&gt;"c",J2247&lt;&gt;9,J2247&lt;&gt;99),IFERROR(VLOOKUP(A2247,'Health Total'!$A$2:$W$10000,18,0),"."),".")</f>
        <v>.</v>
      </c>
    </row>
    <row r="2248" spans="1:23" x14ac:dyDescent="0.2">
      <c r="A2248" s="1" t="str">
        <f t="shared" si="70"/>
        <v>2023|Capital, Coast and Hutt Valley|Another gender / He ira kÄ“ anÅ</v>
      </c>
      <c r="B2248" t="s">
        <v>20</v>
      </c>
      <c r="C2248" t="s">
        <v>21</v>
      </c>
      <c r="D2248" t="s">
        <v>22</v>
      </c>
      <c r="E2248" t="s">
        <v>23</v>
      </c>
      <c r="F2248">
        <v>2023</v>
      </c>
      <c r="G2248">
        <v>2023</v>
      </c>
      <c r="H2248">
        <v>303</v>
      </c>
      <c r="I2248" t="s">
        <v>158</v>
      </c>
      <c r="J2248">
        <v>99</v>
      </c>
      <c r="K2248" t="s">
        <v>47</v>
      </c>
      <c r="L2248">
        <v>99</v>
      </c>
      <c r="M2248" t="s">
        <v>26</v>
      </c>
      <c r="N2248">
        <v>99</v>
      </c>
      <c r="O2248" t="s">
        <v>27</v>
      </c>
      <c r="P2248">
        <v>3</v>
      </c>
      <c r="Q2248" t="s">
        <v>28</v>
      </c>
      <c r="R2248">
        <v>3426</v>
      </c>
      <c r="V2248" s="3" t="str">
        <f t="shared" si="71"/>
        <v>.</v>
      </c>
      <c r="W2248" s="3" t="str">
        <f>IF(AND(T2248&lt;&gt;"_U",T2248&lt;&gt;"c",J2248&lt;&gt;9,J2248&lt;&gt;99),IFERROR(VLOOKUP(A2248,'Health Total'!$A$2:$W$10000,18,0),"."),".")</f>
        <v>.</v>
      </c>
    </row>
    <row r="2249" spans="1:23" x14ac:dyDescent="0.2">
      <c r="A2249" s="1" t="str">
        <f t="shared" si="70"/>
        <v>2023|Capital, Coast and Hutt Valley|Total - gender</v>
      </c>
      <c r="B2249" t="s">
        <v>20</v>
      </c>
      <c r="C2249" t="s">
        <v>21</v>
      </c>
      <c r="D2249" t="s">
        <v>22</v>
      </c>
      <c r="E2249" t="s">
        <v>23</v>
      </c>
      <c r="F2249">
        <v>2023</v>
      </c>
      <c r="G2249">
        <v>2023</v>
      </c>
      <c r="H2249">
        <v>303</v>
      </c>
      <c r="I2249" t="s">
        <v>158</v>
      </c>
      <c r="J2249">
        <v>99</v>
      </c>
      <c r="K2249" t="s">
        <v>47</v>
      </c>
      <c r="L2249">
        <v>99</v>
      </c>
      <c r="M2249" t="s">
        <v>26</v>
      </c>
      <c r="N2249">
        <v>99</v>
      </c>
      <c r="O2249" t="s">
        <v>27</v>
      </c>
      <c r="P2249">
        <v>99</v>
      </c>
      <c r="Q2249" t="s">
        <v>42</v>
      </c>
      <c r="R2249">
        <v>382404</v>
      </c>
      <c r="V2249" s="3" t="str">
        <f t="shared" si="71"/>
        <v>.</v>
      </c>
      <c r="W2249" s="3" t="str">
        <f>IF(AND(T2249&lt;&gt;"_U",T2249&lt;&gt;"c",J2249&lt;&gt;9,J2249&lt;&gt;99),IFERROR(VLOOKUP(A2249,'Health Total'!$A$2:$W$10000,18,0),"."),".")</f>
        <v>.</v>
      </c>
    </row>
    <row r="2250" spans="1:23" x14ac:dyDescent="0.2">
      <c r="A2250" s="1" t="str">
        <f t="shared" si="70"/>
        <v>2023|Wairarapa|Male / TÄne</v>
      </c>
      <c r="B2250" t="s">
        <v>20</v>
      </c>
      <c r="C2250" t="s">
        <v>21</v>
      </c>
      <c r="D2250" t="s">
        <v>22</v>
      </c>
      <c r="E2250" t="s">
        <v>23</v>
      </c>
      <c r="F2250">
        <v>2023</v>
      </c>
      <c r="G2250">
        <v>2023</v>
      </c>
      <c r="H2250">
        <v>304</v>
      </c>
      <c r="I2250" t="s">
        <v>157</v>
      </c>
      <c r="J2250">
        <v>1</v>
      </c>
      <c r="K2250" t="s">
        <v>30</v>
      </c>
      <c r="L2250">
        <v>99</v>
      </c>
      <c r="M2250" t="s">
        <v>26</v>
      </c>
      <c r="N2250">
        <v>99</v>
      </c>
      <c r="O2250" t="s">
        <v>27</v>
      </c>
      <c r="P2250">
        <v>1</v>
      </c>
      <c r="Q2250" t="s">
        <v>34</v>
      </c>
      <c r="R2250">
        <v>9150</v>
      </c>
      <c r="V2250" s="3">
        <f t="shared" si="71"/>
        <v>48.43</v>
      </c>
      <c r="W2250" s="3">
        <f>IF(AND(T2250&lt;&gt;"_U",T2250&lt;&gt;"c",J2250&lt;&gt;9,J2250&lt;&gt;99),IFERROR(VLOOKUP(A2250,'Health Total'!$A$2:$W$10000,18,0),"."),".")</f>
        <v>18894</v>
      </c>
    </row>
    <row r="2251" spans="1:23" x14ac:dyDescent="0.2">
      <c r="A2251" s="1" t="str">
        <f t="shared" si="70"/>
        <v>2023|Wairarapa|Female / Wahine</v>
      </c>
      <c r="B2251" t="s">
        <v>20</v>
      </c>
      <c r="C2251" t="s">
        <v>21</v>
      </c>
      <c r="D2251" t="s">
        <v>22</v>
      </c>
      <c r="E2251" t="s">
        <v>23</v>
      </c>
      <c r="F2251">
        <v>2023</v>
      </c>
      <c r="G2251">
        <v>2023</v>
      </c>
      <c r="H2251">
        <v>304</v>
      </c>
      <c r="I2251" t="s">
        <v>157</v>
      </c>
      <c r="J2251">
        <v>1</v>
      </c>
      <c r="K2251" t="s">
        <v>30</v>
      </c>
      <c r="L2251">
        <v>99</v>
      </c>
      <c r="M2251" t="s">
        <v>26</v>
      </c>
      <c r="N2251">
        <v>99</v>
      </c>
      <c r="O2251" t="s">
        <v>27</v>
      </c>
      <c r="P2251">
        <v>2</v>
      </c>
      <c r="Q2251" t="s">
        <v>31</v>
      </c>
      <c r="R2251">
        <v>9114</v>
      </c>
      <c r="V2251" s="3">
        <f t="shared" si="71"/>
        <v>44.87</v>
      </c>
      <c r="W2251" s="3">
        <f>IF(AND(T2251&lt;&gt;"_U",T2251&lt;&gt;"c",J2251&lt;&gt;9,J2251&lt;&gt;99),IFERROR(VLOOKUP(A2251,'Health Total'!$A$2:$W$10000,18,0),"."),".")</f>
        <v>20310</v>
      </c>
    </row>
    <row r="2252" spans="1:23" x14ac:dyDescent="0.2">
      <c r="A2252" s="1" t="str">
        <f t="shared" si="70"/>
        <v>2023|Wairarapa|Another gender / He ira kÄ“ anÅ</v>
      </c>
      <c r="B2252" t="s">
        <v>20</v>
      </c>
      <c r="C2252" t="s">
        <v>21</v>
      </c>
      <c r="D2252" t="s">
        <v>22</v>
      </c>
      <c r="E2252" t="s">
        <v>23</v>
      </c>
      <c r="F2252">
        <v>2023</v>
      </c>
      <c r="G2252">
        <v>2023</v>
      </c>
      <c r="H2252">
        <v>304</v>
      </c>
      <c r="I2252" t="s">
        <v>157</v>
      </c>
      <c r="J2252">
        <v>1</v>
      </c>
      <c r="K2252" t="s">
        <v>30</v>
      </c>
      <c r="L2252">
        <v>99</v>
      </c>
      <c r="M2252" t="s">
        <v>26</v>
      </c>
      <c r="N2252">
        <v>99</v>
      </c>
      <c r="O2252" t="s">
        <v>27</v>
      </c>
      <c r="P2252">
        <v>3</v>
      </c>
      <c r="Q2252" t="s">
        <v>28</v>
      </c>
      <c r="R2252">
        <v>30</v>
      </c>
      <c r="V2252" s="3">
        <f t="shared" si="71"/>
        <v>20.41</v>
      </c>
      <c r="W2252" s="3">
        <f>IF(AND(T2252&lt;&gt;"_U",T2252&lt;&gt;"c",J2252&lt;&gt;9,J2252&lt;&gt;99),IFERROR(VLOOKUP(A2252,'Health Total'!$A$2:$W$10000,18,0),"."),".")</f>
        <v>147</v>
      </c>
    </row>
    <row r="2253" spans="1:23" x14ac:dyDescent="0.2">
      <c r="A2253" s="1" t="str">
        <f t="shared" si="70"/>
        <v>2023|Wairarapa|Total - gender</v>
      </c>
      <c r="B2253" t="s">
        <v>20</v>
      </c>
      <c r="C2253" t="s">
        <v>21</v>
      </c>
      <c r="D2253" t="s">
        <v>22</v>
      </c>
      <c r="E2253" t="s">
        <v>23</v>
      </c>
      <c r="F2253">
        <v>2023</v>
      </c>
      <c r="G2253">
        <v>2023</v>
      </c>
      <c r="H2253">
        <v>304</v>
      </c>
      <c r="I2253" t="s">
        <v>157</v>
      </c>
      <c r="J2253">
        <v>1</v>
      </c>
      <c r="K2253" t="s">
        <v>30</v>
      </c>
      <c r="L2253">
        <v>99</v>
      </c>
      <c r="M2253" t="s">
        <v>26</v>
      </c>
      <c r="N2253">
        <v>99</v>
      </c>
      <c r="O2253" t="s">
        <v>27</v>
      </c>
      <c r="P2253">
        <v>99</v>
      </c>
      <c r="Q2253" t="s">
        <v>42</v>
      </c>
      <c r="R2253">
        <v>18294</v>
      </c>
      <c r="V2253" s="3">
        <f t="shared" si="71"/>
        <v>46.49</v>
      </c>
      <c r="W2253" s="3">
        <f>IF(AND(T2253&lt;&gt;"_U",T2253&lt;&gt;"c",J2253&lt;&gt;9,J2253&lt;&gt;99),IFERROR(VLOOKUP(A2253,'Health Total'!$A$2:$W$10000,18,0),"."),".")</f>
        <v>39354</v>
      </c>
    </row>
    <row r="2254" spans="1:23" x14ac:dyDescent="0.2">
      <c r="A2254" s="1" t="str">
        <f t="shared" si="70"/>
        <v>2023|Wairarapa|Male / TÄne</v>
      </c>
      <c r="B2254" t="s">
        <v>20</v>
      </c>
      <c r="C2254" t="s">
        <v>21</v>
      </c>
      <c r="D2254" t="s">
        <v>22</v>
      </c>
      <c r="E2254" t="s">
        <v>23</v>
      </c>
      <c r="F2254">
        <v>2023</v>
      </c>
      <c r="G2254">
        <v>2023</v>
      </c>
      <c r="H2254">
        <v>304</v>
      </c>
      <c r="I2254" t="s">
        <v>157</v>
      </c>
      <c r="J2254">
        <v>2</v>
      </c>
      <c r="K2254" t="s">
        <v>41</v>
      </c>
      <c r="L2254">
        <v>99</v>
      </c>
      <c r="M2254" t="s">
        <v>26</v>
      </c>
      <c r="N2254">
        <v>99</v>
      </c>
      <c r="O2254" t="s">
        <v>27</v>
      </c>
      <c r="P2254">
        <v>1</v>
      </c>
      <c r="Q2254" t="s">
        <v>34</v>
      </c>
      <c r="R2254">
        <v>15</v>
      </c>
      <c r="V2254" s="3">
        <f t="shared" si="71"/>
        <v>0.08</v>
      </c>
      <c r="W2254" s="3">
        <f>IF(AND(T2254&lt;&gt;"_U",T2254&lt;&gt;"c",J2254&lt;&gt;9,J2254&lt;&gt;99),IFERROR(VLOOKUP(A2254,'Health Total'!$A$2:$W$10000,18,0),"."),".")</f>
        <v>18894</v>
      </c>
    </row>
    <row r="2255" spans="1:23" x14ac:dyDescent="0.2">
      <c r="A2255" s="1" t="str">
        <f t="shared" si="70"/>
        <v>2023|Wairarapa|Female / Wahine</v>
      </c>
      <c r="B2255" t="s">
        <v>20</v>
      </c>
      <c r="C2255" t="s">
        <v>21</v>
      </c>
      <c r="D2255" t="s">
        <v>22</v>
      </c>
      <c r="E2255" t="s">
        <v>23</v>
      </c>
      <c r="F2255">
        <v>2023</v>
      </c>
      <c r="G2255">
        <v>2023</v>
      </c>
      <c r="H2255">
        <v>304</v>
      </c>
      <c r="I2255" t="s">
        <v>157</v>
      </c>
      <c r="J2255">
        <v>2</v>
      </c>
      <c r="K2255" t="s">
        <v>41</v>
      </c>
      <c r="L2255">
        <v>99</v>
      </c>
      <c r="M2255" t="s">
        <v>26</v>
      </c>
      <c r="N2255">
        <v>99</v>
      </c>
      <c r="O2255" t="s">
        <v>27</v>
      </c>
      <c r="P2255">
        <v>2</v>
      </c>
      <c r="Q2255" t="s">
        <v>31</v>
      </c>
      <c r="R2255">
        <v>15</v>
      </c>
      <c r="V2255" s="3">
        <f t="shared" si="71"/>
        <v>7.0000000000000007E-2</v>
      </c>
      <c r="W2255" s="3">
        <f>IF(AND(T2255&lt;&gt;"_U",T2255&lt;&gt;"c",J2255&lt;&gt;9,J2255&lt;&gt;99),IFERROR(VLOOKUP(A2255,'Health Total'!$A$2:$W$10000,18,0),"."),".")</f>
        <v>20310</v>
      </c>
    </row>
    <row r="2256" spans="1:23" x14ac:dyDescent="0.2">
      <c r="A2256" s="1" t="str">
        <f t="shared" si="70"/>
        <v>2023|Wairarapa|Another gender / He ira kÄ“ anÅ</v>
      </c>
      <c r="B2256" t="s">
        <v>20</v>
      </c>
      <c r="C2256" t="s">
        <v>21</v>
      </c>
      <c r="D2256" t="s">
        <v>22</v>
      </c>
      <c r="E2256" t="s">
        <v>23</v>
      </c>
      <c r="F2256">
        <v>2023</v>
      </c>
      <c r="G2256">
        <v>2023</v>
      </c>
      <c r="H2256">
        <v>304</v>
      </c>
      <c r="I2256" t="s">
        <v>157</v>
      </c>
      <c r="J2256">
        <v>2</v>
      </c>
      <c r="K2256" t="s">
        <v>41</v>
      </c>
      <c r="L2256">
        <v>99</v>
      </c>
      <c r="M2256" t="s">
        <v>26</v>
      </c>
      <c r="N2256">
        <v>99</v>
      </c>
      <c r="O2256" t="s">
        <v>27</v>
      </c>
      <c r="P2256">
        <v>3</v>
      </c>
      <c r="Q2256" t="s">
        <v>28</v>
      </c>
      <c r="R2256">
        <v>0</v>
      </c>
      <c r="V2256" s="3">
        <f t="shared" si="71"/>
        <v>0</v>
      </c>
      <c r="W2256" s="3">
        <f>IF(AND(T2256&lt;&gt;"_U",T2256&lt;&gt;"c",J2256&lt;&gt;9,J2256&lt;&gt;99),IFERROR(VLOOKUP(A2256,'Health Total'!$A$2:$W$10000,18,0),"."),".")</f>
        <v>147</v>
      </c>
    </row>
    <row r="2257" spans="1:23" x14ac:dyDescent="0.2">
      <c r="A2257" s="1" t="str">
        <f t="shared" si="70"/>
        <v>2023|Wairarapa|Total - gender</v>
      </c>
      <c r="B2257" t="s">
        <v>20</v>
      </c>
      <c r="C2257" t="s">
        <v>21</v>
      </c>
      <c r="D2257" t="s">
        <v>22</v>
      </c>
      <c r="E2257" t="s">
        <v>23</v>
      </c>
      <c r="F2257">
        <v>2023</v>
      </c>
      <c r="G2257">
        <v>2023</v>
      </c>
      <c r="H2257">
        <v>304</v>
      </c>
      <c r="I2257" t="s">
        <v>157</v>
      </c>
      <c r="J2257">
        <v>2</v>
      </c>
      <c r="K2257" t="s">
        <v>41</v>
      </c>
      <c r="L2257">
        <v>99</v>
      </c>
      <c r="M2257" t="s">
        <v>26</v>
      </c>
      <c r="N2257">
        <v>99</v>
      </c>
      <c r="O2257" t="s">
        <v>27</v>
      </c>
      <c r="P2257">
        <v>99</v>
      </c>
      <c r="Q2257" t="s">
        <v>42</v>
      </c>
      <c r="R2257">
        <v>30</v>
      </c>
      <c r="V2257" s="3">
        <f t="shared" si="71"/>
        <v>0.08</v>
      </c>
      <c r="W2257" s="3">
        <f>IF(AND(T2257&lt;&gt;"_U",T2257&lt;&gt;"c",J2257&lt;&gt;9,J2257&lt;&gt;99),IFERROR(VLOOKUP(A2257,'Health Total'!$A$2:$W$10000,18,0),"."),".")</f>
        <v>39354</v>
      </c>
    </row>
    <row r="2258" spans="1:23" x14ac:dyDescent="0.2">
      <c r="A2258" s="1" t="str">
        <f t="shared" si="70"/>
        <v>2023|Wairarapa|Male / TÄne</v>
      </c>
      <c r="B2258" t="s">
        <v>20</v>
      </c>
      <c r="C2258" t="s">
        <v>21</v>
      </c>
      <c r="D2258" t="s">
        <v>22</v>
      </c>
      <c r="E2258" t="s">
        <v>23</v>
      </c>
      <c r="F2258">
        <v>2023</v>
      </c>
      <c r="G2258">
        <v>2023</v>
      </c>
      <c r="H2258">
        <v>304</v>
      </c>
      <c r="I2258" t="s">
        <v>157</v>
      </c>
      <c r="J2258">
        <v>3</v>
      </c>
      <c r="K2258" t="s">
        <v>39</v>
      </c>
      <c r="L2258">
        <v>99</v>
      </c>
      <c r="M2258" t="s">
        <v>26</v>
      </c>
      <c r="N2258">
        <v>99</v>
      </c>
      <c r="O2258" t="s">
        <v>27</v>
      </c>
      <c r="P2258">
        <v>1</v>
      </c>
      <c r="Q2258" t="s">
        <v>34</v>
      </c>
      <c r="R2258">
        <v>588</v>
      </c>
      <c r="V2258" s="3">
        <f t="shared" si="71"/>
        <v>3.11</v>
      </c>
      <c r="W2258" s="3">
        <f>IF(AND(T2258&lt;&gt;"_U",T2258&lt;&gt;"c",J2258&lt;&gt;9,J2258&lt;&gt;99),IFERROR(VLOOKUP(A2258,'Health Total'!$A$2:$W$10000,18,0),"."),".")</f>
        <v>18894</v>
      </c>
    </row>
    <row r="2259" spans="1:23" x14ac:dyDescent="0.2">
      <c r="A2259" s="1" t="str">
        <f t="shared" si="70"/>
        <v>2023|Wairarapa|Female / Wahine</v>
      </c>
      <c r="B2259" t="s">
        <v>20</v>
      </c>
      <c r="C2259" t="s">
        <v>21</v>
      </c>
      <c r="D2259" t="s">
        <v>22</v>
      </c>
      <c r="E2259" t="s">
        <v>23</v>
      </c>
      <c r="F2259">
        <v>2023</v>
      </c>
      <c r="G2259">
        <v>2023</v>
      </c>
      <c r="H2259">
        <v>304</v>
      </c>
      <c r="I2259" t="s">
        <v>157</v>
      </c>
      <c r="J2259">
        <v>3</v>
      </c>
      <c r="K2259" t="s">
        <v>39</v>
      </c>
      <c r="L2259">
        <v>99</v>
      </c>
      <c r="M2259" t="s">
        <v>26</v>
      </c>
      <c r="N2259">
        <v>99</v>
      </c>
      <c r="O2259" t="s">
        <v>27</v>
      </c>
      <c r="P2259">
        <v>2</v>
      </c>
      <c r="Q2259" t="s">
        <v>31</v>
      </c>
      <c r="R2259">
        <v>717</v>
      </c>
      <c r="V2259" s="3">
        <f t="shared" si="71"/>
        <v>3.53</v>
      </c>
      <c r="W2259" s="3">
        <f>IF(AND(T2259&lt;&gt;"_U",T2259&lt;&gt;"c",J2259&lt;&gt;9,J2259&lt;&gt;99),IFERROR(VLOOKUP(A2259,'Health Total'!$A$2:$W$10000,18,0),"."),".")</f>
        <v>20310</v>
      </c>
    </row>
    <row r="2260" spans="1:23" x14ac:dyDescent="0.2">
      <c r="A2260" s="1" t="str">
        <f t="shared" si="70"/>
        <v>2023|Wairarapa|Another gender / He ira kÄ“ anÅ</v>
      </c>
      <c r="B2260" t="s">
        <v>20</v>
      </c>
      <c r="C2260" t="s">
        <v>21</v>
      </c>
      <c r="D2260" t="s">
        <v>22</v>
      </c>
      <c r="E2260" t="s">
        <v>23</v>
      </c>
      <c r="F2260">
        <v>2023</v>
      </c>
      <c r="G2260">
        <v>2023</v>
      </c>
      <c r="H2260">
        <v>304</v>
      </c>
      <c r="I2260" t="s">
        <v>157</v>
      </c>
      <c r="J2260">
        <v>3</v>
      </c>
      <c r="K2260" t="s">
        <v>39</v>
      </c>
      <c r="L2260">
        <v>99</v>
      </c>
      <c r="M2260" t="s">
        <v>26</v>
      </c>
      <c r="N2260">
        <v>99</v>
      </c>
      <c r="O2260" t="s">
        <v>27</v>
      </c>
      <c r="P2260">
        <v>3</v>
      </c>
      <c r="Q2260" t="s">
        <v>28</v>
      </c>
      <c r="R2260">
        <v>3</v>
      </c>
      <c r="V2260" s="3">
        <f t="shared" si="71"/>
        <v>2.04</v>
      </c>
      <c r="W2260" s="3">
        <f>IF(AND(T2260&lt;&gt;"_U",T2260&lt;&gt;"c",J2260&lt;&gt;9,J2260&lt;&gt;99),IFERROR(VLOOKUP(A2260,'Health Total'!$A$2:$W$10000,18,0),"."),".")</f>
        <v>147</v>
      </c>
    </row>
    <row r="2261" spans="1:23" x14ac:dyDescent="0.2">
      <c r="A2261" s="1" t="str">
        <f t="shared" si="70"/>
        <v>2023|Wairarapa|Total - gender</v>
      </c>
      <c r="B2261" t="s">
        <v>20</v>
      </c>
      <c r="C2261" t="s">
        <v>21</v>
      </c>
      <c r="D2261" t="s">
        <v>22</v>
      </c>
      <c r="E2261" t="s">
        <v>23</v>
      </c>
      <c r="F2261">
        <v>2023</v>
      </c>
      <c r="G2261">
        <v>2023</v>
      </c>
      <c r="H2261">
        <v>304</v>
      </c>
      <c r="I2261" t="s">
        <v>157</v>
      </c>
      <c r="J2261">
        <v>3</v>
      </c>
      <c r="K2261" t="s">
        <v>39</v>
      </c>
      <c r="L2261">
        <v>99</v>
      </c>
      <c r="M2261" t="s">
        <v>26</v>
      </c>
      <c r="N2261">
        <v>99</v>
      </c>
      <c r="O2261" t="s">
        <v>27</v>
      </c>
      <c r="P2261">
        <v>99</v>
      </c>
      <c r="Q2261" t="s">
        <v>42</v>
      </c>
      <c r="R2261">
        <v>1305</v>
      </c>
      <c r="V2261" s="3">
        <f t="shared" si="71"/>
        <v>3.32</v>
      </c>
      <c r="W2261" s="3">
        <f>IF(AND(T2261&lt;&gt;"_U",T2261&lt;&gt;"c",J2261&lt;&gt;9,J2261&lt;&gt;99),IFERROR(VLOOKUP(A2261,'Health Total'!$A$2:$W$10000,18,0),"."),".")</f>
        <v>39354</v>
      </c>
    </row>
    <row r="2262" spans="1:23" x14ac:dyDescent="0.2">
      <c r="A2262" s="1" t="str">
        <f t="shared" si="70"/>
        <v>2023|Wairarapa|Male / TÄne</v>
      </c>
      <c r="B2262" t="s">
        <v>20</v>
      </c>
      <c r="C2262" t="s">
        <v>21</v>
      </c>
      <c r="D2262" t="s">
        <v>22</v>
      </c>
      <c r="E2262" t="s">
        <v>23</v>
      </c>
      <c r="F2262">
        <v>2023</v>
      </c>
      <c r="G2262">
        <v>2023</v>
      </c>
      <c r="H2262">
        <v>304</v>
      </c>
      <c r="I2262" t="s">
        <v>157</v>
      </c>
      <c r="J2262">
        <v>4</v>
      </c>
      <c r="K2262" t="s">
        <v>54</v>
      </c>
      <c r="L2262">
        <v>99</v>
      </c>
      <c r="M2262" t="s">
        <v>26</v>
      </c>
      <c r="N2262">
        <v>99</v>
      </c>
      <c r="O2262" t="s">
        <v>27</v>
      </c>
      <c r="P2262">
        <v>1</v>
      </c>
      <c r="Q2262" t="s">
        <v>34</v>
      </c>
      <c r="R2262">
        <v>1671</v>
      </c>
      <c r="V2262" s="3">
        <f t="shared" si="71"/>
        <v>8.84</v>
      </c>
      <c r="W2262" s="3">
        <f>IF(AND(T2262&lt;&gt;"_U",T2262&lt;&gt;"c",J2262&lt;&gt;9,J2262&lt;&gt;99),IFERROR(VLOOKUP(A2262,'Health Total'!$A$2:$W$10000,18,0),"."),".")</f>
        <v>18894</v>
      </c>
    </row>
    <row r="2263" spans="1:23" x14ac:dyDescent="0.2">
      <c r="A2263" s="1" t="str">
        <f t="shared" si="70"/>
        <v>2023|Wairarapa|Female / Wahine</v>
      </c>
      <c r="B2263" t="s">
        <v>20</v>
      </c>
      <c r="C2263" t="s">
        <v>21</v>
      </c>
      <c r="D2263" t="s">
        <v>22</v>
      </c>
      <c r="E2263" t="s">
        <v>23</v>
      </c>
      <c r="F2263">
        <v>2023</v>
      </c>
      <c r="G2263">
        <v>2023</v>
      </c>
      <c r="H2263">
        <v>304</v>
      </c>
      <c r="I2263" t="s">
        <v>157</v>
      </c>
      <c r="J2263">
        <v>4</v>
      </c>
      <c r="K2263" t="s">
        <v>54</v>
      </c>
      <c r="L2263">
        <v>99</v>
      </c>
      <c r="M2263" t="s">
        <v>26</v>
      </c>
      <c r="N2263">
        <v>99</v>
      </c>
      <c r="O2263" t="s">
        <v>27</v>
      </c>
      <c r="P2263">
        <v>2</v>
      </c>
      <c r="Q2263" t="s">
        <v>31</v>
      </c>
      <c r="R2263">
        <v>2226</v>
      </c>
      <c r="V2263" s="3">
        <f t="shared" si="71"/>
        <v>10.96</v>
      </c>
      <c r="W2263" s="3">
        <f>IF(AND(T2263&lt;&gt;"_U",T2263&lt;&gt;"c",J2263&lt;&gt;9,J2263&lt;&gt;99),IFERROR(VLOOKUP(A2263,'Health Total'!$A$2:$W$10000,18,0),"."),".")</f>
        <v>20310</v>
      </c>
    </row>
    <row r="2264" spans="1:23" x14ac:dyDescent="0.2">
      <c r="A2264" s="1" t="str">
        <f t="shared" si="70"/>
        <v>2023|Wairarapa|Another gender / He ira kÄ“ anÅ</v>
      </c>
      <c r="B2264" t="s">
        <v>20</v>
      </c>
      <c r="C2264" t="s">
        <v>21</v>
      </c>
      <c r="D2264" t="s">
        <v>22</v>
      </c>
      <c r="E2264" t="s">
        <v>23</v>
      </c>
      <c r="F2264">
        <v>2023</v>
      </c>
      <c r="G2264">
        <v>2023</v>
      </c>
      <c r="H2264">
        <v>304</v>
      </c>
      <c r="I2264" t="s">
        <v>157</v>
      </c>
      <c r="J2264">
        <v>4</v>
      </c>
      <c r="K2264" t="s">
        <v>54</v>
      </c>
      <c r="L2264">
        <v>99</v>
      </c>
      <c r="M2264" t="s">
        <v>26</v>
      </c>
      <c r="N2264">
        <v>99</v>
      </c>
      <c r="O2264" t="s">
        <v>27</v>
      </c>
      <c r="P2264">
        <v>3</v>
      </c>
      <c r="Q2264" t="s">
        <v>28</v>
      </c>
      <c r="R2264">
        <v>15</v>
      </c>
      <c r="V2264" s="3">
        <f t="shared" si="71"/>
        <v>10.199999999999999</v>
      </c>
      <c r="W2264" s="3">
        <f>IF(AND(T2264&lt;&gt;"_U",T2264&lt;&gt;"c",J2264&lt;&gt;9,J2264&lt;&gt;99),IFERROR(VLOOKUP(A2264,'Health Total'!$A$2:$W$10000,18,0),"."),".")</f>
        <v>147</v>
      </c>
    </row>
    <row r="2265" spans="1:23" x14ac:dyDescent="0.2">
      <c r="A2265" s="1" t="str">
        <f t="shared" si="70"/>
        <v>2023|Wairarapa|Total - gender</v>
      </c>
      <c r="B2265" t="s">
        <v>20</v>
      </c>
      <c r="C2265" t="s">
        <v>21</v>
      </c>
      <c r="D2265" t="s">
        <v>22</v>
      </c>
      <c r="E2265" t="s">
        <v>23</v>
      </c>
      <c r="F2265">
        <v>2023</v>
      </c>
      <c r="G2265">
        <v>2023</v>
      </c>
      <c r="H2265">
        <v>304</v>
      </c>
      <c r="I2265" t="s">
        <v>157</v>
      </c>
      <c r="J2265">
        <v>4</v>
      </c>
      <c r="K2265" t="s">
        <v>54</v>
      </c>
      <c r="L2265">
        <v>99</v>
      </c>
      <c r="M2265" t="s">
        <v>26</v>
      </c>
      <c r="N2265">
        <v>99</v>
      </c>
      <c r="O2265" t="s">
        <v>27</v>
      </c>
      <c r="P2265">
        <v>99</v>
      </c>
      <c r="Q2265" t="s">
        <v>42</v>
      </c>
      <c r="R2265">
        <v>3912</v>
      </c>
      <c r="V2265" s="3">
        <f t="shared" si="71"/>
        <v>9.94</v>
      </c>
      <c r="W2265" s="3">
        <f>IF(AND(T2265&lt;&gt;"_U",T2265&lt;&gt;"c",J2265&lt;&gt;9,J2265&lt;&gt;99),IFERROR(VLOOKUP(A2265,'Health Total'!$A$2:$W$10000,18,0),"."),".")</f>
        <v>39354</v>
      </c>
    </row>
    <row r="2266" spans="1:23" x14ac:dyDescent="0.2">
      <c r="A2266" s="1" t="str">
        <f t="shared" si="70"/>
        <v>2023|Wairarapa|Male / TÄne</v>
      </c>
      <c r="B2266" t="s">
        <v>20</v>
      </c>
      <c r="C2266" t="s">
        <v>21</v>
      </c>
      <c r="D2266" t="s">
        <v>22</v>
      </c>
      <c r="E2266" t="s">
        <v>23</v>
      </c>
      <c r="F2266">
        <v>2023</v>
      </c>
      <c r="G2266">
        <v>2023</v>
      </c>
      <c r="H2266">
        <v>304</v>
      </c>
      <c r="I2266" t="s">
        <v>157</v>
      </c>
      <c r="J2266">
        <v>5</v>
      </c>
      <c r="K2266" t="s">
        <v>33</v>
      </c>
      <c r="L2266">
        <v>99</v>
      </c>
      <c r="M2266" t="s">
        <v>26</v>
      </c>
      <c r="N2266">
        <v>99</v>
      </c>
      <c r="O2266" t="s">
        <v>27</v>
      </c>
      <c r="P2266">
        <v>1</v>
      </c>
      <c r="Q2266" t="s">
        <v>34</v>
      </c>
      <c r="R2266">
        <v>654</v>
      </c>
      <c r="V2266" s="3">
        <f t="shared" si="71"/>
        <v>3.46</v>
      </c>
      <c r="W2266" s="3">
        <f>IF(AND(T2266&lt;&gt;"_U",T2266&lt;&gt;"c",J2266&lt;&gt;9,J2266&lt;&gt;99),IFERROR(VLOOKUP(A2266,'Health Total'!$A$2:$W$10000,18,0),"."),".")</f>
        <v>18894</v>
      </c>
    </row>
    <row r="2267" spans="1:23" x14ac:dyDescent="0.2">
      <c r="A2267" s="1" t="str">
        <f t="shared" si="70"/>
        <v>2023|Wairarapa|Female / Wahine</v>
      </c>
      <c r="B2267" t="s">
        <v>20</v>
      </c>
      <c r="C2267" t="s">
        <v>21</v>
      </c>
      <c r="D2267" t="s">
        <v>22</v>
      </c>
      <c r="E2267" t="s">
        <v>23</v>
      </c>
      <c r="F2267">
        <v>2023</v>
      </c>
      <c r="G2267">
        <v>2023</v>
      </c>
      <c r="H2267">
        <v>304</v>
      </c>
      <c r="I2267" t="s">
        <v>157</v>
      </c>
      <c r="J2267">
        <v>5</v>
      </c>
      <c r="K2267" t="s">
        <v>33</v>
      </c>
      <c r="L2267">
        <v>99</v>
      </c>
      <c r="M2267" t="s">
        <v>26</v>
      </c>
      <c r="N2267">
        <v>99</v>
      </c>
      <c r="O2267" t="s">
        <v>27</v>
      </c>
      <c r="P2267">
        <v>2</v>
      </c>
      <c r="Q2267" t="s">
        <v>31</v>
      </c>
      <c r="R2267">
        <v>1854</v>
      </c>
      <c r="V2267" s="3">
        <f t="shared" si="71"/>
        <v>9.1300000000000008</v>
      </c>
      <c r="W2267" s="3">
        <f>IF(AND(T2267&lt;&gt;"_U",T2267&lt;&gt;"c",J2267&lt;&gt;9,J2267&lt;&gt;99),IFERROR(VLOOKUP(A2267,'Health Total'!$A$2:$W$10000,18,0),"."),".")</f>
        <v>20310</v>
      </c>
    </row>
    <row r="2268" spans="1:23" x14ac:dyDescent="0.2">
      <c r="A2268" s="1" t="str">
        <f t="shared" si="70"/>
        <v>2023|Wairarapa|Another gender / He ira kÄ“ anÅ</v>
      </c>
      <c r="B2268" t="s">
        <v>20</v>
      </c>
      <c r="C2268" t="s">
        <v>21</v>
      </c>
      <c r="D2268" t="s">
        <v>22</v>
      </c>
      <c r="E2268" t="s">
        <v>23</v>
      </c>
      <c r="F2268">
        <v>2023</v>
      </c>
      <c r="G2268">
        <v>2023</v>
      </c>
      <c r="H2268">
        <v>304</v>
      </c>
      <c r="I2268" t="s">
        <v>157</v>
      </c>
      <c r="J2268">
        <v>5</v>
      </c>
      <c r="K2268" t="s">
        <v>33</v>
      </c>
      <c r="L2268">
        <v>99</v>
      </c>
      <c r="M2268" t="s">
        <v>26</v>
      </c>
      <c r="N2268">
        <v>99</v>
      </c>
      <c r="O2268" t="s">
        <v>27</v>
      </c>
      <c r="P2268">
        <v>3</v>
      </c>
      <c r="Q2268" t="s">
        <v>28</v>
      </c>
      <c r="R2268">
        <v>3</v>
      </c>
      <c r="V2268" s="3">
        <f t="shared" si="71"/>
        <v>2.04</v>
      </c>
      <c r="W2268" s="3">
        <f>IF(AND(T2268&lt;&gt;"_U",T2268&lt;&gt;"c",J2268&lt;&gt;9,J2268&lt;&gt;99),IFERROR(VLOOKUP(A2268,'Health Total'!$A$2:$W$10000,18,0),"."),".")</f>
        <v>147</v>
      </c>
    </row>
    <row r="2269" spans="1:23" x14ac:dyDescent="0.2">
      <c r="A2269" s="1" t="str">
        <f t="shared" si="70"/>
        <v>2023|Wairarapa|Total - gender</v>
      </c>
      <c r="B2269" t="s">
        <v>20</v>
      </c>
      <c r="C2269" t="s">
        <v>21</v>
      </c>
      <c r="D2269" t="s">
        <v>22</v>
      </c>
      <c r="E2269" t="s">
        <v>23</v>
      </c>
      <c r="F2269">
        <v>2023</v>
      </c>
      <c r="G2269">
        <v>2023</v>
      </c>
      <c r="H2269">
        <v>304</v>
      </c>
      <c r="I2269" t="s">
        <v>157</v>
      </c>
      <c r="J2269">
        <v>5</v>
      </c>
      <c r="K2269" t="s">
        <v>33</v>
      </c>
      <c r="L2269">
        <v>99</v>
      </c>
      <c r="M2269" t="s">
        <v>26</v>
      </c>
      <c r="N2269">
        <v>99</v>
      </c>
      <c r="O2269" t="s">
        <v>27</v>
      </c>
      <c r="P2269">
        <v>99</v>
      </c>
      <c r="Q2269" t="s">
        <v>42</v>
      </c>
      <c r="R2269">
        <v>2511</v>
      </c>
      <c r="V2269" s="3">
        <f t="shared" si="71"/>
        <v>6.38</v>
      </c>
      <c r="W2269" s="3">
        <f>IF(AND(T2269&lt;&gt;"_U",T2269&lt;&gt;"c",J2269&lt;&gt;9,J2269&lt;&gt;99),IFERROR(VLOOKUP(A2269,'Health Total'!$A$2:$W$10000,18,0),"."),".")</f>
        <v>39354</v>
      </c>
    </row>
    <row r="2270" spans="1:23" x14ac:dyDescent="0.2">
      <c r="A2270" s="1" t="str">
        <f t="shared" si="70"/>
        <v>2023|Wairarapa|Male / TÄne</v>
      </c>
      <c r="B2270" t="s">
        <v>20</v>
      </c>
      <c r="C2270" t="s">
        <v>21</v>
      </c>
      <c r="D2270" t="s">
        <v>22</v>
      </c>
      <c r="E2270" t="s">
        <v>23</v>
      </c>
      <c r="F2270">
        <v>2023</v>
      </c>
      <c r="G2270">
        <v>2023</v>
      </c>
      <c r="H2270">
        <v>304</v>
      </c>
      <c r="I2270" t="s">
        <v>157</v>
      </c>
      <c r="J2270">
        <v>6</v>
      </c>
      <c r="K2270" t="s">
        <v>52</v>
      </c>
      <c r="L2270">
        <v>99</v>
      </c>
      <c r="M2270" t="s">
        <v>26</v>
      </c>
      <c r="N2270">
        <v>99</v>
      </c>
      <c r="O2270" t="s">
        <v>27</v>
      </c>
      <c r="P2270">
        <v>1</v>
      </c>
      <c r="Q2270" t="s">
        <v>34</v>
      </c>
      <c r="R2270">
        <v>6813</v>
      </c>
      <c r="V2270" s="3">
        <f t="shared" si="71"/>
        <v>36.06</v>
      </c>
      <c r="W2270" s="3">
        <f>IF(AND(T2270&lt;&gt;"_U",T2270&lt;&gt;"c",J2270&lt;&gt;9,J2270&lt;&gt;99),IFERROR(VLOOKUP(A2270,'Health Total'!$A$2:$W$10000,18,0),"."),".")</f>
        <v>18894</v>
      </c>
    </row>
    <row r="2271" spans="1:23" x14ac:dyDescent="0.2">
      <c r="A2271" s="1" t="str">
        <f t="shared" si="70"/>
        <v>2023|Wairarapa|Female / Wahine</v>
      </c>
      <c r="B2271" t="s">
        <v>20</v>
      </c>
      <c r="C2271" t="s">
        <v>21</v>
      </c>
      <c r="D2271" t="s">
        <v>22</v>
      </c>
      <c r="E2271" t="s">
        <v>23</v>
      </c>
      <c r="F2271">
        <v>2023</v>
      </c>
      <c r="G2271">
        <v>2023</v>
      </c>
      <c r="H2271">
        <v>304</v>
      </c>
      <c r="I2271" t="s">
        <v>157</v>
      </c>
      <c r="J2271">
        <v>6</v>
      </c>
      <c r="K2271" t="s">
        <v>52</v>
      </c>
      <c r="L2271">
        <v>99</v>
      </c>
      <c r="M2271" t="s">
        <v>26</v>
      </c>
      <c r="N2271">
        <v>99</v>
      </c>
      <c r="O2271" t="s">
        <v>27</v>
      </c>
      <c r="P2271">
        <v>2</v>
      </c>
      <c r="Q2271" t="s">
        <v>31</v>
      </c>
      <c r="R2271">
        <v>6384</v>
      </c>
      <c r="V2271" s="3">
        <f t="shared" si="71"/>
        <v>31.43</v>
      </c>
      <c r="W2271" s="3">
        <f>IF(AND(T2271&lt;&gt;"_U",T2271&lt;&gt;"c",J2271&lt;&gt;9,J2271&lt;&gt;99),IFERROR(VLOOKUP(A2271,'Health Total'!$A$2:$W$10000,18,0),"."),".")</f>
        <v>20310</v>
      </c>
    </row>
    <row r="2272" spans="1:23" x14ac:dyDescent="0.2">
      <c r="A2272" s="1" t="str">
        <f t="shared" si="70"/>
        <v>2023|Wairarapa|Another gender / He ira kÄ“ anÅ</v>
      </c>
      <c r="B2272" t="s">
        <v>20</v>
      </c>
      <c r="C2272" t="s">
        <v>21</v>
      </c>
      <c r="D2272" t="s">
        <v>22</v>
      </c>
      <c r="E2272" t="s">
        <v>23</v>
      </c>
      <c r="F2272">
        <v>2023</v>
      </c>
      <c r="G2272">
        <v>2023</v>
      </c>
      <c r="H2272">
        <v>304</v>
      </c>
      <c r="I2272" t="s">
        <v>157</v>
      </c>
      <c r="J2272">
        <v>6</v>
      </c>
      <c r="K2272" t="s">
        <v>52</v>
      </c>
      <c r="L2272">
        <v>99</v>
      </c>
      <c r="M2272" t="s">
        <v>26</v>
      </c>
      <c r="N2272">
        <v>99</v>
      </c>
      <c r="O2272" t="s">
        <v>27</v>
      </c>
      <c r="P2272">
        <v>3</v>
      </c>
      <c r="Q2272" t="s">
        <v>28</v>
      </c>
      <c r="R2272">
        <v>99</v>
      </c>
      <c r="V2272" s="3">
        <f t="shared" si="71"/>
        <v>67.349999999999994</v>
      </c>
      <c r="W2272" s="3">
        <f>IF(AND(T2272&lt;&gt;"_U",T2272&lt;&gt;"c",J2272&lt;&gt;9,J2272&lt;&gt;99),IFERROR(VLOOKUP(A2272,'Health Total'!$A$2:$W$10000,18,0),"."),".")</f>
        <v>147</v>
      </c>
    </row>
    <row r="2273" spans="1:23" x14ac:dyDescent="0.2">
      <c r="A2273" s="1" t="str">
        <f t="shared" si="70"/>
        <v>2023|Wairarapa|Total - gender</v>
      </c>
      <c r="B2273" t="s">
        <v>20</v>
      </c>
      <c r="C2273" t="s">
        <v>21</v>
      </c>
      <c r="D2273" t="s">
        <v>22</v>
      </c>
      <c r="E2273" t="s">
        <v>23</v>
      </c>
      <c r="F2273">
        <v>2023</v>
      </c>
      <c r="G2273">
        <v>2023</v>
      </c>
      <c r="H2273">
        <v>304</v>
      </c>
      <c r="I2273" t="s">
        <v>157</v>
      </c>
      <c r="J2273">
        <v>6</v>
      </c>
      <c r="K2273" t="s">
        <v>52</v>
      </c>
      <c r="L2273">
        <v>99</v>
      </c>
      <c r="M2273" t="s">
        <v>26</v>
      </c>
      <c r="N2273">
        <v>99</v>
      </c>
      <c r="O2273" t="s">
        <v>27</v>
      </c>
      <c r="P2273">
        <v>99</v>
      </c>
      <c r="Q2273" t="s">
        <v>42</v>
      </c>
      <c r="R2273">
        <v>13299</v>
      </c>
      <c r="V2273" s="3">
        <f t="shared" si="71"/>
        <v>33.79</v>
      </c>
      <c r="W2273" s="3">
        <f>IF(AND(T2273&lt;&gt;"_U",T2273&lt;&gt;"c",J2273&lt;&gt;9,J2273&lt;&gt;99),IFERROR(VLOOKUP(A2273,'Health Total'!$A$2:$W$10000,18,0),"."),".")</f>
        <v>39354</v>
      </c>
    </row>
    <row r="2274" spans="1:23" x14ac:dyDescent="0.2">
      <c r="A2274" s="1" t="str">
        <f t="shared" si="70"/>
        <v>2023|Wairarapa|Male / TÄne</v>
      </c>
      <c r="B2274" t="s">
        <v>20</v>
      </c>
      <c r="C2274" t="s">
        <v>21</v>
      </c>
      <c r="D2274" t="s">
        <v>22</v>
      </c>
      <c r="E2274" t="s">
        <v>23</v>
      </c>
      <c r="F2274">
        <v>2023</v>
      </c>
      <c r="G2274">
        <v>2023</v>
      </c>
      <c r="H2274">
        <v>304</v>
      </c>
      <c r="I2274" t="s">
        <v>157</v>
      </c>
      <c r="J2274">
        <v>9</v>
      </c>
      <c r="K2274" t="s">
        <v>25</v>
      </c>
      <c r="L2274">
        <v>99</v>
      </c>
      <c r="M2274" t="s">
        <v>26</v>
      </c>
      <c r="N2274">
        <v>99</v>
      </c>
      <c r="O2274" t="s">
        <v>27</v>
      </c>
      <c r="P2274">
        <v>1</v>
      </c>
      <c r="Q2274" t="s">
        <v>34</v>
      </c>
      <c r="R2274">
        <v>768</v>
      </c>
      <c r="V2274" s="3" t="str">
        <f t="shared" si="71"/>
        <v>.</v>
      </c>
      <c r="W2274" s="3" t="str">
        <f>IF(AND(T2274&lt;&gt;"_U",T2274&lt;&gt;"c",J2274&lt;&gt;9,J2274&lt;&gt;99),IFERROR(VLOOKUP(A2274,'Health Total'!$A$2:$W$10000,18,0),"."),".")</f>
        <v>.</v>
      </c>
    </row>
    <row r="2275" spans="1:23" x14ac:dyDescent="0.2">
      <c r="A2275" s="1" t="str">
        <f t="shared" si="70"/>
        <v>2023|Wairarapa|Female / Wahine</v>
      </c>
      <c r="B2275" t="s">
        <v>20</v>
      </c>
      <c r="C2275" t="s">
        <v>21</v>
      </c>
      <c r="D2275" t="s">
        <v>22</v>
      </c>
      <c r="E2275" t="s">
        <v>23</v>
      </c>
      <c r="F2275">
        <v>2023</v>
      </c>
      <c r="G2275">
        <v>2023</v>
      </c>
      <c r="H2275">
        <v>304</v>
      </c>
      <c r="I2275" t="s">
        <v>157</v>
      </c>
      <c r="J2275">
        <v>9</v>
      </c>
      <c r="K2275" t="s">
        <v>25</v>
      </c>
      <c r="L2275">
        <v>99</v>
      </c>
      <c r="M2275" t="s">
        <v>26</v>
      </c>
      <c r="N2275">
        <v>99</v>
      </c>
      <c r="O2275" t="s">
        <v>27</v>
      </c>
      <c r="P2275">
        <v>2</v>
      </c>
      <c r="Q2275" t="s">
        <v>31</v>
      </c>
      <c r="R2275">
        <v>516</v>
      </c>
      <c r="V2275" s="3" t="str">
        <f t="shared" si="71"/>
        <v>.</v>
      </c>
      <c r="W2275" s="3" t="str">
        <f>IF(AND(T2275&lt;&gt;"_U",T2275&lt;&gt;"c",J2275&lt;&gt;9,J2275&lt;&gt;99),IFERROR(VLOOKUP(A2275,'Health Total'!$A$2:$W$10000,18,0),"."),".")</f>
        <v>.</v>
      </c>
    </row>
    <row r="2276" spans="1:23" x14ac:dyDescent="0.2">
      <c r="A2276" s="1" t="str">
        <f t="shared" si="70"/>
        <v>2023|Wairarapa|Another gender / He ira kÄ“ anÅ</v>
      </c>
      <c r="B2276" t="s">
        <v>20</v>
      </c>
      <c r="C2276" t="s">
        <v>21</v>
      </c>
      <c r="D2276" t="s">
        <v>22</v>
      </c>
      <c r="E2276" t="s">
        <v>23</v>
      </c>
      <c r="F2276">
        <v>2023</v>
      </c>
      <c r="G2276">
        <v>2023</v>
      </c>
      <c r="H2276">
        <v>304</v>
      </c>
      <c r="I2276" t="s">
        <v>157</v>
      </c>
      <c r="J2276">
        <v>9</v>
      </c>
      <c r="K2276" t="s">
        <v>25</v>
      </c>
      <c r="L2276">
        <v>99</v>
      </c>
      <c r="M2276" t="s">
        <v>26</v>
      </c>
      <c r="N2276">
        <v>99</v>
      </c>
      <c r="O2276" t="s">
        <v>27</v>
      </c>
      <c r="P2276">
        <v>3</v>
      </c>
      <c r="Q2276" t="s">
        <v>28</v>
      </c>
      <c r="R2276">
        <v>9</v>
      </c>
      <c r="V2276" s="3" t="str">
        <f t="shared" si="71"/>
        <v>.</v>
      </c>
      <c r="W2276" s="3" t="str">
        <f>IF(AND(T2276&lt;&gt;"_U",T2276&lt;&gt;"c",J2276&lt;&gt;9,J2276&lt;&gt;99),IFERROR(VLOOKUP(A2276,'Health Total'!$A$2:$W$10000,18,0),"."),".")</f>
        <v>.</v>
      </c>
    </row>
    <row r="2277" spans="1:23" x14ac:dyDescent="0.2">
      <c r="A2277" s="1" t="str">
        <f t="shared" si="70"/>
        <v>2023|Wairarapa|Total - gender</v>
      </c>
      <c r="B2277" t="s">
        <v>20</v>
      </c>
      <c r="C2277" t="s">
        <v>21</v>
      </c>
      <c r="D2277" t="s">
        <v>22</v>
      </c>
      <c r="E2277" t="s">
        <v>23</v>
      </c>
      <c r="F2277">
        <v>2023</v>
      </c>
      <c r="G2277">
        <v>2023</v>
      </c>
      <c r="H2277">
        <v>304</v>
      </c>
      <c r="I2277" t="s">
        <v>157</v>
      </c>
      <c r="J2277">
        <v>9</v>
      </c>
      <c r="K2277" t="s">
        <v>25</v>
      </c>
      <c r="L2277">
        <v>99</v>
      </c>
      <c r="M2277" t="s">
        <v>26</v>
      </c>
      <c r="N2277">
        <v>99</v>
      </c>
      <c r="O2277" t="s">
        <v>27</v>
      </c>
      <c r="P2277">
        <v>99</v>
      </c>
      <c r="Q2277" t="s">
        <v>42</v>
      </c>
      <c r="R2277">
        <v>1293</v>
      </c>
      <c r="V2277" s="3" t="str">
        <f t="shared" si="71"/>
        <v>.</v>
      </c>
      <c r="W2277" s="3" t="str">
        <f>IF(AND(T2277&lt;&gt;"_U",T2277&lt;&gt;"c",J2277&lt;&gt;9,J2277&lt;&gt;99),IFERROR(VLOOKUP(A2277,'Health Total'!$A$2:$W$10000,18,0),"."),".")</f>
        <v>.</v>
      </c>
    </row>
    <row r="2278" spans="1:23" x14ac:dyDescent="0.2">
      <c r="A2278" s="1" t="str">
        <f t="shared" si="70"/>
        <v>2023|Wairarapa|Male / TÄne</v>
      </c>
      <c r="B2278" t="s">
        <v>20</v>
      </c>
      <c r="C2278" t="s">
        <v>21</v>
      </c>
      <c r="D2278" t="s">
        <v>22</v>
      </c>
      <c r="E2278" t="s">
        <v>23</v>
      </c>
      <c r="F2278">
        <v>2023</v>
      </c>
      <c r="G2278">
        <v>2023</v>
      </c>
      <c r="H2278">
        <v>304</v>
      </c>
      <c r="I2278" t="s">
        <v>157</v>
      </c>
      <c r="J2278">
        <v>77</v>
      </c>
      <c r="K2278" t="s">
        <v>49</v>
      </c>
      <c r="L2278">
        <v>99</v>
      </c>
      <c r="M2278" t="s">
        <v>26</v>
      </c>
      <c r="N2278">
        <v>99</v>
      </c>
      <c r="O2278" t="s">
        <v>27</v>
      </c>
      <c r="P2278">
        <v>1</v>
      </c>
      <c r="Q2278" t="s">
        <v>34</v>
      </c>
      <c r="R2278">
        <v>18894</v>
      </c>
      <c r="V2278" s="3">
        <f t="shared" si="71"/>
        <v>100</v>
      </c>
      <c r="W2278" s="3">
        <f>IF(AND(T2278&lt;&gt;"_U",T2278&lt;&gt;"c",J2278&lt;&gt;9,J2278&lt;&gt;99),IFERROR(VLOOKUP(A2278,'Health Total'!$A$2:$W$10000,18,0),"."),".")</f>
        <v>18894</v>
      </c>
    </row>
    <row r="2279" spans="1:23" x14ac:dyDescent="0.2">
      <c r="A2279" s="1" t="str">
        <f t="shared" si="70"/>
        <v>2023|Wairarapa|Female / Wahine</v>
      </c>
      <c r="B2279" t="s">
        <v>20</v>
      </c>
      <c r="C2279" t="s">
        <v>21</v>
      </c>
      <c r="D2279" t="s">
        <v>22</v>
      </c>
      <c r="E2279" t="s">
        <v>23</v>
      </c>
      <c r="F2279">
        <v>2023</v>
      </c>
      <c r="G2279">
        <v>2023</v>
      </c>
      <c r="H2279">
        <v>304</v>
      </c>
      <c r="I2279" t="s">
        <v>157</v>
      </c>
      <c r="J2279">
        <v>77</v>
      </c>
      <c r="K2279" t="s">
        <v>49</v>
      </c>
      <c r="L2279">
        <v>99</v>
      </c>
      <c r="M2279" t="s">
        <v>26</v>
      </c>
      <c r="N2279">
        <v>99</v>
      </c>
      <c r="O2279" t="s">
        <v>27</v>
      </c>
      <c r="P2279">
        <v>2</v>
      </c>
      <c r="Q2279" t="s">
        <v>31</v>
      </c>
      <c r="R2279">
        <v>20310</v>
      </c>
      <c r="V2279" s="3">
        <f t="shared" si="71"/>
        <v>100</v>
      </c>
      <c r="W2279" s="3">
        <f>IF(AND(T2279&lt;&gt;"_U",T2279&lt;&gt;"c",J2279&lt;&gt;9,J2279&lt;&gt;99),IFERROR(VLOOKUP(A2279,'Health Total'!$A$2:$W$10000,18,0),"."),".")</f>
        <v>20310</v>
      </c>
    </row>
    <row r="2280" spans="1:23" x14ac:dyDescent="0.2">
      <c r="A2280" s="1" t="str">
        <f t="shared" si="70"/>
        <v>2023|Wairarapa|Another gender / He ira kÄ“ anÅ</v>
      </c>
      <c r="B2280" t="s">
        <v>20</v>
      </c>
      <c r="C2280" t="s">
        <v>21</v>
      </c>
      <c r="D2280" t="s">
        <v>22</v>
      </c>
      <c r="E2280" t="s">
        <v>23</v>
      </c>
      <c r="F2280">
        <v>2023</v>
      </c>
      <c r="G2280">
        <v>2023</v>
      </c>
      <c r="H2280">
        <v>304</v>
      </c>
      <c r="I2280" t="s">
        <v>157</v>
      </c>
      <c r="J2280">
        <v>77</v>
      </c>
      <c r="K2280" t="s">
        <v>49</v>
      </c>
      <c r="L2280">
        <v>99</v>
      </c>
      <c r="M2280" t="s">
        <v>26</v>
      </c>
      <c r="N2280">
        <v>99</v>
      </c>
      <c r="O2280" t="s">
        <v>27</v>
      </c>
      <c r="P2280">
        <v>3</v>
      </c>
      <c r="Q2280" t="s">
        <v>28</v>
      </c>
      <c r="R2280">
        <v>147</v>
      </c>
      <c r="V2280" s="3">
        <f t="shared" si="71"/>
        <v>100</v>
      </c>
      <c r="W2280" s="3">
        <f>IF(AND(T2280&lt;&gt;"_U",T2280&lt;&gt;"c",J2280&lt;&gt;9,J2280&lt;&gt;99),IFERROR(VLOOKUP(A2280,'Health Total'!$A$2:$W$10000,18,0),"."),".")</f>
        <v>147</v>
      </c>
    </row>
    <row r="2281" spans="1:23" x14ac:dyDescent="0.2">
      <c r="A2281" s="1" t="str">
        <f t="shared" si="70"/>
        <v>2023|Wairarapa|Total - gender</v>
      </c>
      <c r="B2281" t="s">
        <v>20</v>
      </c>
      <c r="C2281" t="s">
        <v>21</v>
      </c>
      <c r="D2281" t="s">
        <v>22</v>
      </c>
      <c r="E2281" t="s">
        <v>23</v>
      </c>
      <c r="F2281">
        <v>2023</v>
      </c>
      <c r="G2281">
        <v>2023</v>
      </c>
      <c r="H2281">
        <v>304</v>
      </c>
      <c r="I2281" t="s">
        <v>157</v>
      </c>
      <c r="J2281">
        <v>77</v>
      </c>
      <c r="K2281" t="s">
        <v>49</v>
      </c>
      <c r="L2281">
        <v>99</v>
      </c>
      <c r="M2281" t="s">
        <v>26</v>
      </c>
      <c r="N2281">
        <v>99</v>
      </c>
      <c r="O2281" t="s">
        <v>27</v>
      </c>
      <c r="P2281">
        <v>99</v>
      </c>
      <c r="Q2281" t="s">
        <v>42</v>
      </c>
      <c r="R2281">
        <v>39354</v>
      </c>
      <c r="V2281" s="3">
        <f t="shared" si="71"/>
        <v>100</v>
      </c>
      <c r="W2281" s="3">
        <f>IF(AND(T2281&lt;&gt;"_U",T2281&lt;&gt;"c",J2281&lt;&gt;9,J2281&lt;&gt;99),IFERROR(VLOOKUP(A2281,'Health Total'!$A$2:$W$10000,18,0),"."),".")</f>
        <v>39354</v>
      </c>
    </row>
    <row r="2282" spans="1:23" x14ac:dyDescent="0.2">
      <c r="A2282" s="1" t="str">
        <f t="shared" si="70"/>
        <v>2023|Wairarapa|Male / TÄne</v>
      </c>
      <c r="B2282" t="s">
        <v>20</v>
      </c>
      <c r="C2282" t="s">
        <v>21</v>
      </c>
      <c r="D2282" t="s">
        <v>22</v>
      </c>
      <c r="E2282" t="s">
        <v>23</v>
      </c>
      <c r="F2282">
        <v>2023</v>
      </c>
      <c r="G2282">
        <v>2023</v>
      </c>
      <c r="H2282">
        <v>304</v>
      </c>
      <c r="I2282" t="s">
        <v>157</v>
      </c>
      <c r="J2282">
        <v>99</v>
      </c>
      <c r="K2282" t="s">
        <v>47</v>
      </c>
      <c r="L2282">
        <v>99</v>
      </c>
      <c r="M2282" t="s">
        <v>26</v>
      </c>
      <c r="N2282">
        <v>99</v>
      </c>
      <c r="O2282" t="s">
        <v>27</v>
      </c>
      <c r="P2282">
        <v>1</v>
      </c>
      <c r="Q2282" t="s">
        <v>34</v>
      </c>
      <c r="R2282">
        <v>19662</v>
      </c>
      <c r="V2282" s="3" t="str">
        <f t="shared" si="71"/>
        <v>.</v>
      </c>
      <c r="W2282" s="3" t="str">
        <f>IF(AND(T2282&lt;&gt;"_U",T2282&lt;&gt;"c",J2282&lt;&gt;9,J2282&lt;&gt;99),IFERROR(VLOOKUP(A2282,'Health Total'!$A$2:$W$10000,18,0),"."),".")</f>
        <v>.</v>
      </c>
    </row>
    <row r="2283" spans="1:23" x14ac:dyDescent="0.2">
      <c r="A2283" s="1" t="str">
        <f t="shared" si="70"/>
        <v>2023|Wairarapa|Female / Wahine</v>
      </c>
      <c r="B2283" t="s">
        <v>20</v>
      </c>
      <c r="C2283" t="s">
        <v>21</v>
      </c>
      <c r="D2283" t="s">
        <v>22</v>
      </c>
      <c r="E2283" t="s">
        <v>23</v>
      </c>
      <c r="F2283">
        <v>2023</v>
      </c>
      <c r="G2283">
        <v>2023</v>
      </c>
      <c r="H2283">
        <v>304</v>
      </c>
      <c r="I2283" t="s">
        <v>157</v>
      </c>
      <c r="J2283">
        <v>99</v>
      </c>
      <c r="K2283" t="s">
        <v>47</v>
      </c>
      <c r="L2283">
        <v>99</v>
      </c>
      <c r="M2283" t="s">
        <v>26</v>
      </c>
      <c r="N2283">
        <v>99</v>
      </c>
      <c r="O2283" t="s">
        <v>27</v>
      </c>
      <c r="P2283">
        <v>2</v>
      </c>
      <c r="Q2283" t="s">
        <v>31</v>
      </c>
      <c r="R2283">
        <v>20823</v>
      </c>
      <c r="V2283" s="3" t="str">
        <f t="shared" si="71"/>
        <v>.</v>
      </c>
      <c r="W2283" s="3" t="str">
        <f>IF(AND(T2283&lt;&gt;"_U",T2283&lt;&gt;"c",J2283&lt;&gt;9,J2283&lt;&gt;99),IFERROR(VLOOKUP(A2283,'Health Total'!$A$2:$W$10000,18,0),"."),".")</f>
        <v>.</v>
      </c>
    </row>
    <row r="2284" spans="1:23" x14ac:dyDescent="0.2">
      <c r="A2284" s="1" t="str">
        <f t="shared" si="70"/>
        <v>2023|Wairarapa|Another gender / He ira kÄ“ anÅ</v>
      </c>
      <c r="B2284" t="s">
        <v>20</v>
      </c>
      <c r="C2284" t="s">
        <v>21</v>
      </c>
      <c r="D2284" t="s">
        <v>22</v>
      </c>
      <c r="E2284" t="s">
        <v>23</v>
      </c>
      <c r="F2284">
        <v>2023</v>
      </c>
      <c r="G2284">
        <v>2023</v>
      </c>
      <c r="H2284">
        <v>304</v>
      </c>
      <c r="I2284" t="s">
        <v>157</v>
      </c>
      <c r="J2284">
        <v>99</v>
      </c>
      <c r="K2284" t="s">
        <v>47</v>
      </c>
      <c r="L2284">
        <v>99</v>
      </c>
      <c r="M2284" t="s">
        <v>26</v>
      </c>
      <c r="N2284">
        <v>99</v>
      </c>
      <c r="O2284" t="s">
        <v>27</v>
      </c>
      <c r="P2284">
        <v>3</v>
      </c>
      <c r="Q2284" t="s">
        <v>28</v>
      </c>
      <c r="R2284">
        <v>159</v>
      </c>
      <c r="V2284" s="3" t="str">
        <f t="shared" si="71"/>
        <v>.</v>
      </c>
      <c r="W2284" s="3" t="str">
        <f>IF(AND(T2284&lt;&gt;"_U",T2284&lt;&gt;"c",J2284&lt;&gt;9,J2284&lt;&gt;99),IFERROR(VLOOKUP(A2284,'Health Total'!$A$2:$W$10000,18,0),"."),".")</f>
        <v>.</v>
      </c>
    </row>
    <row r="2285" spans="1:23" x14ac:dyDescent="0.2">
      <c r="A2285" s="1" t="str">
        <f t="shared" si="70"/>
        <v>2023|Wairarapa|Total - gender</v>
      </c>
      <c r="B2285" t="s">
        <v>20</v>
      </c>
      <c r="C2285" t="s">
        <v>21</v>
      </c>
      <c r="D2285" t="s">
        <v>22</v>
      </c>
      <c r="E2285" t="s">
        <v>23</v>
      </c>
      <c r="F2285">
        <v>2023</v>
      </c>
      <c r="G2285">
        <v>2023</v>
      </c>
      <c r="H2285">
        <v>304</v>
      </c>
      <c r="I2285" t="s">
        <v>157</v>
      </c>
      <c r="J2285">
        <v>99</v>
      </c>
      <c r="K2285" t="s">
        <v>47</v>
      </c>
      <c r="L2285">
        <v>99</v>
      </c>
      <c r="M2285" t="s">
        <v>26</v>
      </c>
      <c r="N2285">
        <v>99</v>
      </c>
      <c r="O2285" t="s">
        <v>27</v>
      </c>
      <c r="P2285">
        <v>99</v>
      </c>
      <c r="Q2285" t="s">
        <v>42</v>
      </c>
      <c r="R2285">
        <v>40647</v>
      </c>
      <c r="V2285" s="3" t="str">
        <f t="shared" si="71"/>
        <v>.</v>
      </c>
      <c r="W2285" s="3" t="str">
        <f>IF(AND(T2285&lt;&gt;"_U",T2285&lt;&gt;"c",J2285&lt;&gt;9,J2285&lt;&gt;99),IFERROR(VLOOKUP(A2285,'Health Total'!$A$2:$W$10000,18,0),"."),".")</f>
        <v>.</v>
      </c>
    </row>
    <row r="2286" spans="1:23" x14ac:dyDescent="0.2">
      <c r="A2286" s="1" t="str">
        <f t="shared" si="70"/>
        <v>2023|Nelson Marlborough|Male / TÄne</v>
      </c>
      <c r="B2286" t="s">
        <v>20</v>
      </c>
      <c r="C2286" t="s">
        <v>21</v>
      </c>
      <c r="D2286" t="s">
        <v>22</v>
      </c>
      <c r="E2286" t="s">
        <v>23</v>
      </c>
      <c r="F2286">
        <v>2023</v>
      </c>
      <c r="G2286">
        <v>2023</v>
      </c>
      <c r="H2286">
        <v>400</v>
      </c>
      <c r="I2286" t="s">
        <v>156</v>
      </c>
      <c r="J2286">
        <v>1</v>
      </c>
      <c r="K2286" t="s">
        <v>30</v>
      </c>
      <c r="L2286">
        <v>99</v>
      </c>
      <c r="M2286" t="s">
        <v>26</v>
      </c>
      <c r="N2286">
        <v>99</v>
      </c>
      <c r="O2286" t="s">
        <v>27</v>
      </c>
      <c r="P2286">
        <v>1</v>
      </c>
      <c r="Q2286" t="s">
        <v>34</v>
      </c>
      <c r="R2286">
        <v>30300</v>
      </c>
      <c r="V2286" s="3">
        <f t="shared" si="71"/>
        <v>48.7</v>
      </c>
      <c r="W2286" s="3">
        <f>IF(AND(T2286&lt;&gt;"_U",T2286&lt;&gt;"c",J2286&lt;&gt;9,J2286&lt;&gt;99),IFERROR(VLOOKUP(A2286,'Health Total'!$A$2:$W$10000,18,0),"."),".")</f>
        <v>62214</v>
      </c>
    </row>
    <row r="2287" spans="1:23" x14ac:dyDescent="0.2">
      <c r="A2287" s="1" t="str">
        <f t="shared" si="70"/>
        <v>2023|Nelson Marlborough|Female / Wahine</v>
      </c>
      <c r="B2287" t="s">
        <v>20</v>
      </c>
      <c r="C2287" t="s">
        <v>21</v>
      </c>
      <c r="D2287" t="s">
        <v>22</v>
      </c>
      <c r="E2287" t="s">
        <v>23</v>
      </c>
      <c r="F2287">
        <v>2023</v>
      </c>
      <c r="G2287">
        <v>2023</v>
      </c>
      <c r="H2287">
        <v>400</v>
      </c>
      <c r="I2287" t="s">
        <v>156</v>
      </c>
      <c r="J2287">
        <v>1</v>
      </c>
      <c r="K2287" t="s">
        <v>30</v>
      </c>
      <c r="L2287">
        <v>99</v>
      </c>
      <c r="M2287" t="s">
        <v>26</v>
      </c>
      <c r="N2287">
        <v>99</v>
      </c>
      <c r="O2287" t="s">
        <v>27</v>
      </c>
      <c r="P2287">
        <v>2</v>
      </c>
      <c r="Q2287" t="s">
        <v>31</v>
      </c>
      <c r="R2287">
        <v>30138</v>
      </c>
      <c r="V2287" s="3">
        <f t="shared" si="71"/>
        <v>46.03</v>
      </c>
      <c r="W2287" s="3">
        <f>IF(AND(T2287&lt;&gt;"_U",T2287&lt;&gt;"c",J2287&lt;&gt;9,J2287&lt;&gt;99),IFERROR(VLOOKUP(A2287,'Health Total'!$A$2:$W$10000,18,0),"."),".")</f>
        <v>65475</v>
      </c>
    </row>
    <row r="2288" spans="1:23" x14ac:dyDescent="0.2">
      <c r="A2288" s="1" t="str">
        <f t="shared" si="70"/>
        <v>2023|Nelson Marlborough|Another gender / He ira kÄ“ anÅ</v>
      </c>
      <c r="B2288" t="s">
        <v>20</v>
      </c>
      <c r="C2288" t="s">
        <v>21</v>
      </c>
      <c r="D2288" t="s">
        <v>22</v>
      </c>
      <c r="E2288" t="s">
        <v>23</v>
      </c>
      <c r="F2288">
        <v>2023</v>
      </c>
      <c r="G2288">
        <v>2023</v>
      </c>
      <c r="H2288">
        <v>400</v>
      </c>
      <c r="I2288" t="s">
        <v>156</v>
      </c>
      <c r="J2288">
        <v>1</v>
      </c>
      <c r="K2288" t="s">
        <v>30</v>
      </c>
      <c r="L2288">
        <v>99</v>
      </c>
      <c r="M2288" t="s">
        <v>26</v>
      </c>
      <c r="N2288">
        <v>99</v>
      </c>
      <c r="O2288" t="s">
        <v>27</v>
      </c>
      <c r="P2288">
        <v>3</v>
      </c>
      <c r="Q2288" t="s">
        <v>28</v>
      </c>
      <c r="R2288">
        <v>93</v>
      </c>
      <c r="V2288" s="3">
        <f t="shared" si="71"/>
        <v>19.02</v>
      </c>
      <c r="W2288" s="3">
        <f>IF(AND(T2288&lt;&gt;"_U",T2288&lt;&gt;"c",J2288&lt;&gt;9,J2288&lt;&gt;99),IFERROR(VLOOKUP(A2288,'Health Total'!$A$2:$W$10000,18,0),"."),".")</f>
        <v>489</v>
      </c>
    </row>
    <row r="2289" spans="1:23" x14ac:dyDescent="0.2">
      <c r="A2289" s="1" t="str">
        <f t="shared" si="70"/>
        <v>2023|Nelson Marlborough|Total - gender</v>
      </c>
      <c r="B2289" t="s">
        <v>20</v>
      </c>
      <c r="C2289" t="s">
        <v>21</v>
      </c>
      <c r="D2289" t="s">
        <v>22</v>
      </c>
      <c r="E2289" t="s">
        <v>23</v>
      </c>
      <c r="F2289">
        <v>2023</v>
      </c>
      <c r="G2289">
        <v>2023</v>
      </c>
      <c r="H2289">
        <v>400</v>
      </c>
      <c r="I2289" t="s">
        <v>156</v>
      </c>
      <c r="J2289">
        <v>1</v>
      </c>
      <c r="K2289" t="s">
        <v>30</v>
      </c>
      <c r="L2289">
        <v>99</v>
      </c>
      <c r="M2289" t="s">
        <v>26</v>
      </c>
      <c r="N2289">
        <v>99</v>
      </c>
      <c r="O2289" t="s">
        <v>27</v>
      </c>
      <c r="P2289">
        <v>99</v>
      </c>
      <c r="Q2289" t="s">
        <v>42</v>
      </c>
      <c r="R2289">
        <v>60531</v>
      </c>
      <c r="V2289" s="3">
        <f t="shared" si="71"/>
        <v>47.22</v>
      </c>
      <c r="W2289" s="3">
        <f>IF(AND(T2289&lt;&gt;"_U",T2289&lt;&gt;"c",J2289&lt;&gt;9,J2289&lt;&gt;99),IFERROR(VLOOKUP(A2289,'Health Total'!$A$2:$W$10000,18,0),"."),".")</f>
        <v>128181</v>
      </c>
    </row>
    <row r="2290" spans="1:23" x14ac:dyDescent="0.2">
      <c r="A2290" s="1" t="str">
        <f t="shared" si="70"/>
        <v>2023|Nelson Marlborough|Male / TÄne</v>
      </c>
      <c r="B2290" t="s">
        <v>20</v>
      </c>
      <c r="C2290" t="s">
        <v>21</v>
      </c>
      <c r="D2290" t="s">
        <v>22</v>
      </c>
      <c r="E2290" t="s">
        <v>23</v>
      </c>
      <c r="F2290">
        <v>2023</v>
      </c>
      <c r="G2290">
        <v>2023</v>
      </c>
      <c r="H2290">
        <v>400</v>
      </c>
      <c r="I2290" t="s">
        <v>156</v>
      </c>
      <c r="J2290">
        <v>2</v>
      </c>
      <c r="K2290" t="s">
        <v>41</v>
      </c>
      <c r="L2290">
        <v>99</v>
      </c>
      <c r="M2290" t="s">
        <v>26</v>
      </c>
      <c r="N2290">
        <v>99</v>
      </c>
      <c r="O2290" t="s">
        <v>27</v>
      </c>
      <c r="P2290">
        <v>1</v>
      </c>
      <c r="Q2290" t="s">
        <v>34</v>
      </c>
      <c r="R2290">
        <v>27</v>
      </c>
      <c r="V2290" s="3">
        <f t="shared" si="71"/>
        <v>0.04</v>
      </c>
      <c r="W2290" s="3">
        <f>IF(AND(T2290&lt;&gt;"_U",T2290&lt;&gt;"c",J2290&lt;&gt;9,J2290&lt;&gt;99),IFERROR(VLOOKUP(A2290,'Health Total'!$A$2:$W$10000,18,0),"."),".")</f>
        <v>62214</v>
      </c>
    </row>
    <row r="2291" spans="1:23" x14ac:dyDescent="0.2">
      <c r="A2291" s="1" t="str">
        <f t="shared" si="70"/>
        <v>2023|Nelson Marlborough|Female / Wahine</v>
      </c>
      <c r="B2291" t="s">
        <v>20</v>
      </c>
      <c r="C2291" t="s">
        <v>21</v>
      </c>
      <c r="D2291" t="s">
        <v>22</v>
      </c>
      <c r="E2291" t="s">
        <v>23</v>
      </c>
      <c r="F2291">
        <v>2023</v>
      </c>
      <c r="G2291">
        <v>2023</v>
      </c>
      <c r="H2291">
        <v>400</v>
      </c>
      <c r="I2291" t="s">
        <v>156</v>
      </c>
      <c r="J2291">
        <v>2</v>
      </c>
      <c r="K2291" t="s">
        <v>41</v>
      </c>
      <c r="L2291">
        <v>99</v>
      </c>
      <c r="M2291" t="s">
        <v>26</v>
      </c>
      <c r="N2291">
        <v>99</v>
      </c>
      <c r="O2291" t="s">
        <v>27</v>
      </c>
      <c r="P2291">
        <v>2</v>
      </c>
      <c r="Q2291" t="s">
        <v>31</v>
      </c>
      <c r="R2291">
        <v>45</v>
      </c>
      <c r="V2291" s="3">
        <f t="shared" si="71"/>
        <v>7.0000000000000007E-2</v>
      </c>
      <c r="W2291" s="3">
        <f>IF(AND(T2291&lt;&gt;"_U",T2291&lt;&gt;"c",J2291&lt;&gt;9,J2291&lt;&gt;99),IFERROR(VLOOKUP(A2291,'Health Total'!$A$2:$W$10000,18,0),"."),".")</f>
        <v>65475</v>
      </c>
    </row>
    <row r="2292" spans="1:23" x14ac:dyDescent="0.2">
      <c r="A2292" s="1" t="str">
        <f t="shared" si="70"/>
        <v>2023|Nelson Marlborough|Another gender / He ira kÄ“ anÅ</v>
      </c>
      <c r="B2292" t="s">
        <v>20</v>
      </c>
      <c r="C2292" t="s">
        <v>21</v>
      </c>
      <c r="D2292" t="s">
        <v>22</v>
      </c>
      <c r="E2292" t="s">
        <v>23</v>
      </c>
      <c r="F2292">
        <v>2023</v>
      </c>
      <c r="G2292">
        <v>2023</v>
      </c>
      <c r="H2292">
        <v>400</v>
      </c>
      <c r="I2292" t="s">
        <v>156</v>
      </c>
      <c r="J2292">
        <v>2</v>
      </c>
      <c r="K2292" t="s">
        <v>41</v>
      </c>
      <c r="L2292">
        <v>99</v>
      </c>
      <c r="M2292" t="s">
        <v>26</v>
      </c>
      <c r="N2292">
        <v>99</v>
      </c>
      <c r="O2292" t="s">
        <v>27</v>
      </c>
      <c r="P2292">
        <v>3</v>
      </c>
      <c r="Q2292" t="s">
        <v>28</v>
      </c>
      <c r="R2292">
        <v>0</v>
      </c>
      <c r="V2292" s="3">
        <f t="shared" si="71"/>
        <v>0</v>
      </c>
      <c r="W2292" s="3">
        <f>IF(AND(T2292&lt;&gt;"_U",T2292&lt;&gt;"c",J2292&lt;&gt;9,J2292&lt;&gt;99),IFERROR(VLOOKUP(A2292,'Health Total'!$A$2:$W$10000,18,0),"."),".")</f>
        <v>489</v>
      </c>
    </row>
    <row r="2293" spans="1:23" x14ac:dyDescent="0.2">
      <c r="A2293" s="1" t="str">
        <f t="shared" si="70"/>
        <v>2023|Nelson Marlborough|Total - gender</v>
      </c>
      <c r="B2293" t="s">
        <v>20</v>
      </c>
      <c r="C2293" t="s">
        <v>21</v>
      </c>
      <c r="D2293" t="s">
        <v>22</v>
      </c>
      <c r="E2293" t="s">
        <v>23</v>
      </c>
      <c r="F2293">
        <v>2023</v>
      </c>
      <c r="G2293">
        <v>2023</v>
      </c>
      <c r="H2293">
        <v>400</v>
      </c>
      <c r="I2293" t="s">
        <v>156</v>
      </c>
      <c r="J2293">
        <v>2</v>
      </c>
      <c r="K2293" t="s">
        <v>41</v>
      </c>
      <c r="L2293">
        <v>99</v>
      </c>
      <c r="M2293" t="s">
        <v>26</v>
      </c>
      <c r="N2293">
        <v>99</v>
      </c>
      <c r="O2293" t="s">
        <v>27</v>
      </c>
      <c r="P2293">
        <v>99</v>
      </c>
      <c r="Q2293" t="s">
        <v>42</v>
      </c>
      <c r="R2293">
        <v>75</v>
      </c>
      <c r="V2293" s="3">
        <f t="shared" si="71"/>
        <v>0.06</v>
      </c>
      <c r="W2293" s="3">
        <f>IF(AND(T2293&lt;&gt;"_U",T2293&lt;&gt;"c",J2293&lt;&gt;9,J2293&lt;&gt;99),IFERROR(VLOOKUP(A2293,'Health Total'!$A$2:$W$10000,18,0),"."),".")</f>
        <v>128181</v>
      </c>
    </row>
    <row r="2294" spans="1:23" x14ac:dyDescent="0.2">
      <c r="A2294" s="1" t="str">
        <f t="shared" si="70"/>
        <v>2023|Nelson Marlborough|Male / TÄne</v>
      </c>
      <c r="B2294" t="s">
        <v>20</v>
      </c>
      <c r="C2294" t="s">
        <v>21</v>
      </c>
      <c r="D2294" t="s">
        <v>22</v>
      </c>
      <c r="E2294" t="s">
        <v>23</v>
      </c>
      <c r="F2294">
        <v>2023</v>
      </c>
      <c r="G2294">
        <v>2023</v>
      </c>
      <c r="H2294">
        <v>400</v>
      </c>
      <c r="I2294" t="s">
        <v>156</v>
      </c>
      <c r="J2294">
        <v>3</v>
      </c>
      <c r="K2294" t="s">
        <v>39</v>
      </c>
      <c r="L2294">
        <v>99</v>
      </c>
      <c r="M2294" t="s">
        <v>26</v>
      </c>
      <c r="N2294">
        <v>99</v>
      </c>
      <c r="O2294" t="s">
        <v>27</v>
      </c>
      <c r="P2294">
        <v>1</v>
      </c>
      <c r="Q2294" t="s">
        <v>34</v>
      </c>
      <c r="R2294">
        <v>1701</v>
      </c>
      <c r="V2294" s="3">
        <f t="shared" si="71"/>
        <v>2.73</v>
      </c>
      <c r="W2294" s="3">
        <f>IF(AND(T2294&lt;&gt;"_U",T2294&lt;&gt;"c",J2294&lt;&gt;9,J2294&lt;&gt;99),IFERROR(VLOOKUP(A2294,'Health Total'!$A$2:$W$10000,18,0),"."),".")</f>
        <v>62214</v>
      </c>
    </row>
    <row r="2295" spans="1:23" x14ac:dyDescent="0.2">
      <c r="A2295" s="1" t="str">
        <f t="shared" si="70"/>
        <v>2023|Nelson Marlborough|Female / Wahine</v>
      </c>
      <c r="B2295" t="s">
        <v>20</v>
      </c>
      <c r="C2295" t="s">
        <v>21</v>
      </c>
      <c r="D2295" t="s">
        <v>22</v>
      </c>
      <c r="E2295" t="s">
        <v>23</v>
      </c>
      <c r="F2295">
        <v>2023</v>
      </c>
      <c r="G2295">
        <v>2023</v>
      </c>
      <c r="H2295">
        <v>400</v>
      </c>
      <c r="I2295" t="s">
        <v>156</v>
      </c>
      <c r="J2295">
        <v>3</v>
      </c>
      <c r="K2295" t="s">
        <v>39</v>
      </c>
      <c r="L2295">
        <v>99</v>
      </c>
      <c r="M2295" t="s">
        <v>26</v>
      </c>
      <c r="N2295">
        <v>99</v>
      </c>
      <c r="O2295" t="s">
        <v>27</v>
      </c>
      <c r="P2295">
        <v>2</v>
      </c>
      <c r="Q2295" t="s">
        <v>31</v>
      </c>
      <c r="R2295">
        <v>2151</v>
      </c>
      <c r="V2295" s="3">
        <f t="shared" si="71"/>
        <v>3.29</v>
      </c>
      <c r="W2295" s="3">
        <f>IF(AND(T2295&lt;&gt;"_U",T2295&lt;&gt;"c",J2295&lt;&gt;9,J2295&lt;&gt;99),IFERROR(VLOOKUP(A2295,'Health Total'!$A$2:$W$10000,18,0),"."),".")</f>
        <v>65475</v>
      </c>
    </row>
    <row r="2296" spans="1:23" x14ac:dyDescent="0.2">
      <c r="A2296" s="1" t="str">
        <f t="shared" si="70"/>
        <v>2023|Nelson Marlborough|Another gender / He ira kÄ“ anÅ</v>
      </c>
      <c r="B2296" t="s">
        <v>20</v>
      </c>
      <c r="C2296" t="s">
        <v>21</v>
      </c>
      <c r="D2296" t="s">
        <v>22</v>
      </c>
      <c r="E2296" t="s">
        <v>23</v>
      </c>
      <c r="F2296">
        <v>2023</v>
      </c>
      <c r="G2296">
        <v>2023</v>
      </c>
      <c r="H2296">
        <v>400</v>
      </c>
      <c r="I2296" t="s">
        <v>156</v>
      </c>
      <c r="J2296">
        <v>3</v>
      </c>
      <c r="K2296" t="s">
        <v>39</v>
      </c>
      <c r="L2296">
        <v>99</v>
      </c>
      <c r="M2296" t="s">
        <v>26</v>
      </c>
      <c r="N2296">
        <v>99</v>
      </c>
      <c r="O2296" t="s">
        <v>27</v>
      </c>
      <c r="P2296">
        <v>3</v>
      </c>
      <c r="Q2296" t="s">
        <v>28</v>
      </c>
      <c r="R2296">
        <v>18</v>
      </c>
      <c r="V2296" s="3">
        <f t="shared" si="71"/>
        <v>3.68</v>
      </c>
      <c r="W2296" s="3">
        <f>IF(AND(T2296&lt;&gt;"_U",T2296&lt;&gt;"c",J2296&lt;&gt;9,J2296&lt;&gt;99),IFERROR(VLOOKUP(A2296,'Health Total'!$A$2:$W$10000,18,0),"."),".")</f>
        <v>489</v>
      </c>
    </row>
    <row r="2297" spans="1:23" x14ac:dyDescent="0.2">
      <c r="A2297" s="1" t="str">
        <f t="shared" si="70"/>
        <v>2023|Nelson Marlborough|Total - gender</v>
      </c>
      <c r="B2297" t="s">
        <v>20</v>
      </c>
      <c r="C2297" t="s">
        <v>21</v>
      </c>
      <c r="D2297" t="s">
        <v>22</v>
      </c>
      <c r="E2297" t="s">
        <v>23</v>
      </c>
      <c r="F2297">
        <v>2023</v>
      </c>
      <c r="G2297">
        <v>2023</v>
      </c>
      <c r="H2297">
        <v>400</v>
      </c>
      <c r="I2297" t="s">
        <v>156</v>
      </c>
      <c r="J2297">
        <v>3</v>
      </c>
      <c r="K2297" t="s">
        <v>39</v>
      </c>
      <c r="L2297">
        <v>99</v>
      </c>
      <c r="M2297" t="s">
        <v>26</v>
      </c>
      <c r="N2297">
        <v>99</v>
      </c>
      <c r="O2297" t="s">
        <v>27</v>
      </c>
      <c r="P2297">
        <v>99</v>
      </c>
      <c r="Q2297" t="s">
        <v>42</v>
      </c>
      <c r="R2297">
        <v>3870</v>
      </c>
      <c r="V2297" s="3">
        <f t="shared" si="71"/>
        <v>3.02</v>
      </c>
      <c r="W2297" s="3">
        <f>IF(AND(T2297&lt;&gt;"_U",T2297&lt;&gt;"c",J2297&lt;&gt;9,J2297&lt;&gt;99),IFERROR(VLOOKUP(A2297,'Health Total'!$A$2:$W$10000,18,0),"."),".")</f>
        <v>128181</v>
      </c>
    </row>
    <row r="2298" spans="1:23" x14ac:dyDescent="0.2">
      <c r="A2298" s="1" t="str">
        <f t="shared" si="70"/>
        <v>2023|Nelson Marlborough|Male / TÄne</v>
      </c>
      <c r="B2298" t="s">
        <v>20</v>
      </c>
      <c r="C2298" t="s">
        <v>21</v>
      </c>
      <c r="D2298" t="s">
        <v>22</v>
      </c>
      <c r="E2298" t="s">
        <v>23</v>
      </c>
      <c r="F2298">
        <v>2023</v>
      </c>
      <c r="G2298">
        <v>2023</v>
      </c>
      <c r="H2298">
        <v>400</v>
      </c>
      <c r="I2298" t="s">
        <v>156</v>
      </c>
      <c r="J2298">
        <v>4</v>
      </c>
      <c r="K2298" t="s">
        <v>54</v>
      </c>
      <c r="L2298">
        <v>99</v>
      </c>
      <c r="M2298" t="s">
        <v>26</v>
      </c>
      <c r="N2298">
        <v>99</v>
      </c>
      <c r="O2298" t="s">
        <v>27</v>
      </c>
      <c r="P2298">
        <v>1</v>
      </c>
      <c r="Q2298" t="s">
        <v>34</v>
      </c>
      <c r="R2298">
        <v>5742</v>
      </c>
      <c r="V2298" s="3">
        <f t="shared" si="71"/>
        <v>9.23</v>
      </c>
      <c r="W2298" s="3">
        <f>IF(AND(T2298&lt;&gt;"_U",T2298&lt;&gt;"c",J2298&lt;&gt;9,J2298&lt;&gt;99),IFERROR(VLOOKUP(A2298,'Health Total'!$A$2:$W$10000,18,0),"."),".")</f>
        <v>62214</v>
      </c>
    </row>
    <row r="2299" spans="1:23" x14ac:dyDescent="0.2">
      <c r="A2299" s="1" t="str">
        <f t="shared" si="70"/>
        <v>2023|Nelson Marlborough|Female / Wahine</v>
      </c>
      <c r="B2299" t="s">
        <v>20</v>
      </c>
      <c r="C2299" t="s">
        <v>21</v>
      </c>
      <c r="D2299" t="s">
        <v>22</v>
      </c>
      <c r="E2299" t="s">
        <v>23</v>
      </c>
      <c r="F2299">
        <v>2023</v>
      </c>
      <c r="G2299">
        <v>2023</v>
      </c>
      <c r="H2299">
        <v>400</v>
      </c>
      <c r="I2299" t="s">
        <v>156</v>
      </c>
      <c r="J2299">
        <v>4</v>
      </c>
      <c r="K2299" t="s">
        <v>54</v>
      </c>
      <c r="L2299">
        <v>99</v>
      </c>
      <c r="M2299" t="s">
        <v>26</v>
      </c>
      <c r="N2299">
        <v>99</v>
      </c>
      <c r="O2299" t="s">
        <v>27</v>
      </c>
      <c r="P2299">
        <v>2</v>
      </c>
      <c r="Q2299" t="s">
        <v>31</v>
      </c>
      <c r="R2299">
        <v>7449</v>
      </c>
      <c r="V2299" s="3">
        <f t="shared" si="71"/>
        <v>11.38</v>
      </c>
      <c r="W2299" s="3">
        <f>IF(AND(T2299&lt;&gt;"_U",T2299&lt;&gt;"c",J2299&lt;&gt;9,J2299&lt;&gt;99),IFERROR(VLOOKUP(A2299,'Health Total'!$A$2:$W$10000,18,0),"."),".")</f>
        <v>65475</v>
      </c>
    </row>
    <row r="2300" spans="1:23" x14ac:dyDescent="0.2">
      <c r="A2300" s="1" t="str">
        <f t="shared" si="70"/>
        <v>2023|Nelson Marlborough|Another gender / He ira kÄ“ anÅ</v>
      </c>
      <c r="B2300" t="s">
        <v>20</v>
      </c>
      <c r="C2300" t="s">
        <v>21</v>
      </c>
      <c r="D2300" t="s">
        <v>22</v>
      </c>
      <c r="E2300" t="s">
        <v>23</v>
      </c>
      <c r="F2300">
        <v>2023</v>
      </c>
      <c r="G2300">
        <v>2023</v>
      </c>
      <c r="H2300">
        <v>400</v>
      </c>
      <c r="I2300" t="s">
        <v>156</v>
      </c>
      <c r="J2300">
        <v>4</v>
      </c>
      <c r="K2300" t="s">
        <v>54</v>
      </c>
      <c r="L2300">
        <v>99</v>
      </c>
      <c r="M2300" t="s">
        <v>26</v>
      </c>
      <c r="N2300">
        <v>99</v>
      </c>
      <c r="O2300" t="s">
        <v>27</v>
      </c>
      <c r="P2300">
        <v>3</v>
      </c>
      <c r="Q2300" t="s">
        <v>28</v>
      </c>
      <c r="R2300">
        <v>27</v>
      </c>
      <c r="V2300" s="3">
        <f t="shared" si="71"/>
        <v>5.52</v>
      </c>
      <c r="W2300" s="3">
        <f>IF(AND(T2300&lt;&gt;"_U",T2300&lt;&gt;"c",J2300&lt;&gt;9,J2300&lt;&gt;99),IFERROR(VLOOKUP(A2300,'Health Total'!$A$2:$W$10000,18,0),"."),".")</f>
        <v>489</v>
      </c>
    </row>
    <row r="2301" spans="1:23" x14ac:dyDescent="0.2">
      <c r="A2301" s="1" t="str">
        <f t="shared" si="70"/>
        <v>2023|Nelson Marlborough|Total - gender</v>
      </c>
      <c r="B2301" t="s">
        <v>20</v>
      </c>
      <c r="C2301" t="s">
        <v>21</v>
      </c>
      <c r="D2301" t="s">
        <v>22</v>
      </c>
      <c r="E2301" t="s">
        <v>23</v>
      </c>
      <c r="F2301">
        <v>2023</v>
      </c>
      <c r="G2301">
        <v>2023</v>
      </c>
      <c r="H2301">
        <v>400</v>
      </c>
      <c r="I2301" t="s">
        <v>156</v>
      </c>
      <c r="J2301">
        <v>4</v>
      </c>
      <c r="K2301" t="s">
        <v>54</v>
      </c>
      <c r="L2301">
        <v>99</v>
      </c>
      <c r="M2301" t="s">
        <v>26</v>
      </c>
      <c r="N2301">
        <v>99</v>
      </c>
      <c r="O2301" t="s">
        <v>27</v>
      </c>
      <c r="P2301">
        <v>99</v>
      </c>
      <c r="Q2301" t="s">
        <v>42</v>
      </c>
      <c r="R2301">
        <v>13218</v>
      </c>
      <c r="V2301" s="3">
        <f t="shared" si="71"/>
        <v>10.31</v>
      </c>
      <c r="W2301" s="3">
        <f>IF(AND(T2301&lt;&gt;"_U",T2301&lt;&gt;"c",J2301&lt;&gt;9,J2301&lt;&gt;99),IFERROR(VLOOKUP(A2301,'Health Total'!$A$2:$W$10000,18,0),"."),".")</f>
        <v>128181</v>
      </c>
    </row>
    <row r="2302" spans="1:23" x14ac:dyDescent="0.2">
      <c r="A2302" s="1" t="str">
        <f t="shared" si="70"/>
        <v>2023|Nelson Marlborough|Male / TÄne</v>
      </c>
      <c r="B2302" t="s">
        <v>20</v>
      </c>
      <c r="C2302" t="s">
        <v>21</v>
      </c>
      <c r="D2302" t="s">
        <v>22</v>
      </c>
      <c r="E2302" t="s">
        <v>23</v>
      </c>
      <c r="F2302">
        <v>2023</v>
      </c>
      <c r="G2302">
        <v>2023</v>
      </c>
      <c r="H2302">
        <v>400</v>
      </c>
      <c r="I2302" t="s">
        <v>156</v>
      </c>
      <c r="J2302">
        <v>5</v>
      </c>
      <c r="K2302" t="s">
        <v>33</v>
      </c>
      <c r="L2302">
        <v>99</v>
      </c>
      <c r="M2302" t="s">
        <v>26</v>
      </c>
      <c r="N2302">
        <v>99</v>
      </c>
      <c r="O2302" t="s">
        <v>27</v>
      </c>
      <c r="P2302">
        <v>1</v>
      </c>
      <c r="Q2302" t="s">
        <v>34</v>
      </c>
      <c r="R2302">
        <v>1911</v>
      </c>
      <c r="V2302" s="3">
        <f t="shared" si="71"/>
        <v>3.07</v>
      </c>
      <c r="W2302" s="3">
        <f>IF(AND(T2302&lt;&gt;"_U",T2302&lt;&gt;"c",J2302&lt;&gt;9,J2302&lt;&gt;99),IFERROR(VLOOKUP(A2302,'Health Total'!$A$2:$W$10000,18,0),"."),".")</f>
        <v>62214</v>
      </c>
    </row>
    <row r="2303" spans="1:23" x14ac:dyDescent="0.2">
      <c r="A2303" s="1" t="str">
        <f t="shared" si="70"/>
        <v>2023|Nelson Marlborough|Female / Wahine</v>
      </c>
      <c r="B2303" t="s">
        <v>20</v>
      </c>
      <c r="C2303" t="s">
        <v>21</v>
      </c>
      <c r="D2303" t="s">
        <v>22</v>
      </c>
      <c r="E2303" t="s">
        <v>23</v>
      </c>
      <c r="F2303">
        <v>2023</v>
      </c>
      <c r="G2303">
        <v>2023</v>
      </c>
      <c r="H2303">
        <v>400</v>
      </c>
      <c r="I2303" t="s">
        <v>156</v>
      </c>
      <c r="J2303">
        <v>5</v>
      </c>
      <c r="K2303" t="s">
        <v>33</v>
      </c>
      <c r="L2303">
        <v>99</v>
      </c>
      <c r="M2303" t="s">
        <v>26</v>
      </c>
      <c r="N2303">
        <v>99</v>
      </c>
      <c r="O2303" t="s">
        <v>27</v>
      </c>
      <c r="P2303">
        <v>2</v>
      </c>
      <c r="Q2303" t="s">
        <v>31</v>
      </c>
      <c r="R2303">
        <v>5574</v>
      </c>
      <c r="V2303" s="3">
        <f t="shared" si="71"/>
        <v>8.51</v>
      </c>
      <c r="W2303" s="3">
        <f>IF(AND(T2303&lt;&gt;"_U",T2303&lt;&gt;"c",J2303&lt;&gt;9,J2303&lt;&gt;99),IFERROR(VLOOKUP(A2303,'Health Total'!$A$2:$W$10000,18,0),"."),".")</f>
        <v>65475</v>
      </c>
    </row>
    <row r="2304" spans="1:23" x14ac:dyDescent="0.2">
      <c r="A2304" s="1" t="str">
        <f t="shared" si="70"/>
        <v>2023|Nelson Marlborough|Another gender / He ira kÄ“ anÅ</v>
      </c>
      <c r="B2304" t="s">
        <v>20</v>
      </c>
      <c r="C2304" t="s">
        <v>21</v>
      </c>
      <c r="D2304" t="s">
        <v>22</v>
      </c>
      <c r="E2304" t="s">
        <v>23</v>
      </c>
      <c r="F2304">
        <v>2023</v>
      </c>
      <c r="G2304">
        <v>2023</v>
      </c>
      <c r="H2304">
        <v>400</v>
      </c>
      <c r="I2304" t="s">
        <v>156</v>
      </c>
      <c r="J2304">
        <v>5</v>
      </c>
      <c r="K2304" t="s">
        <v>33</v>
      </c>
      <c r="L2304">
        <v>99</v>
      </c>
      <c r="M2304" t="s">
        <v>26</v>
      </c>
      <c r="N2304">
        <v>99</v>
      </c>
      <c r="O2304" t="s">
        <v>27</v>
      </c>
      <c r="P2304">
        <v>3</v>
      </c>
      <c r="Q2304" t="s">
        <v>28</v>
      </c>
      <c r="R2304">
        <v>9</v>
      </c>
      <c r="V2304" s="3">
        <f t="shared" si="71"/>
        <v>1.84</v>
      </c>
      <c r="W2304" s="3">
        <f>IF(AND(T2304&lt;&gt;"_U",T2304&lt;&gt;"c",J2304&lt;&gt;9,J2304&lt;&gt;99),IFERROR(VLOOKUP(A2304,'Health Total'!$A$2:$W$10000,18,0),"."),".")</f>
        <v>489</v>
      </c>
    </row>
    <row r="2305" spans="1:23" x14ac:dyDescent="0.2">
      <c r="A2305" s="1" t="str">
        <f t="shared" si="70"/>
        <v>2023|Nelson Marlborough|Total - gender</v>
      </c>
      <c r="B2305" t="s">
        <v>20</v>
      </c>
      <c r="C2305" t="s">
        <v>21</v>
      </c>
      <c r="D2305" t="s">
        <v>22</v>
      </c>
      <c r="E2305" t="s">
        <v>23</v>
      </c>
      <c r="F2305">
        <v>2023</v>
      </c>
      <c r="G2305">
        <v>2023</v>
      </c>
      <c r="H2305">
        <v>400</v>
      </c>
      <c r="I2305" t="s">
        <v>156</v>
      </c>
      <c r="J2305">
        <v>5</v>
      </c>
      <c r="K2305" t="s">
        <v>33</v>
      </c>
      <c r="L2305">
        <v>99</v>
      </c>
      <c r="M2305" t="s">
        <v>26</v>
      </c>
      <c r="N2305">
        <v>99</v>
      </c>
      <c r="O2305" t="s">
        <v>27</v>
      </c>
      <c r="P2305">
        <v>99</v>
      </c>
      <c r="Q2305" t="s">
        <v>42</v>
      </c>
      <c r="R2305">
        <v>7491</v>
      </c>
      <c r="V2305" s="3">
        <f t="shared" si="71"/>
        <v>5.84</v>
      </c>
      <c r="W2305" s="3">
        <f>IF(AND(T2305&lt;&gt;"_U",T2305&lt;&gt;"c",J2305&lt;&gt;9,J2305&lt;&gt;99),IFERROR(VLOOKUP(A2305,'Health Total'!$A$2:$W$10000,18,0),"."),".")</f>
        <v>128181</v>
      </c>
    </row>
    <row r="2306" spans="1:23" x14ac:dyDescent="0.2">
      <c r="A2306" s="1" t="str">
        <f t="shared" si="70"/>
        <v>2023|Nelson Marlborough|Male / TÄne</v>
      </c>
      <c r="B2306" t="s">
        <v>20</v>
      </c>
      <c r="C2306" t="s">
        <v>21</v>
      </c>
      <c r="D2306" t="s">
        <v>22</v>
      </c>
      <c r="E2306" t="s">
        <v>23</v>
      </c>
      <c r="F2306">
        <v>2023</v>
      </c>
      <c r="G2306">
        <v>2023</v>
      </c>
      <c r="H2306">
        <v>400</v>
      </c>
      <c r="I2306" t="s">
        <v>156</v>
      </c>
      <c r="J2306">
        <v>6</v>
      </c>
      <c r="K2306" t="s">
        <v>52</v>
      </c>
      <c r="L2306">
        <v>99</v>
      </c>
      <c r="M2306" t="s">
        <v>26</v>
      </c>
      <c r="N2306">
        <v>99</v>
      </c>
      <c r="O2306" t="s">
        <v>27</v>
      </c>
      <c r="P2306">
        <v>1</v>
      </c>
      <c r="Q2306" t="s">
        <v>34</v>
      </c>
      <c r="R2306">
        <v>22533</v>
      </c>
      <c r="V2306" s="3">
        <f t="shared" si="71"/>
        <v>36.22</v>
      </c>
      <c r="W2306" s="3">
        <f>IF(AND(T2306&lt;&gt;"_U",T2306&lt;&gt;"c",J2306&lt;&gt;9,J2306&lt;&gt;99),IFERROR(VLOOKUP(A2306,'Health Total'!$A$2:$W$10000,18,0),"."),".")</f>
        <v>62214</v>
      </c>
    </row>
    <row r="2307" spans="1:23" x14ac:dyDescent="0.2">
      <c r="A2307" s="1" t="str">
        <f t="shared" ref="A2307:A2370" si="72">G2307&amp;"|"&amp;I2307&amp;"|"&amp;Q2307</f>
        <v>2023|Nelson Marlborough|Female / Wahine</v>
      </c>
      <c r="B2307" t="s">
        <v>20</v>
      </c>
      <c r="C2307" t="s">
        <v>21</v>
      </c>
      <c r="D2307" t="s">
        <v>22</v>
      </c>
      <c r="E2307" t="s">
        <v>23</v>
      </c>
      <c r="F2307">
        <v>2023</v>
      </c>
      <c r="G2307">
        <v>2023</v>
      </c>
      <c r="H2307">
        <v>400</v>
      </c>
      <c r="I2307" t="s">
        <v>156</v>
      </c>
      <c r="J2307">
        <v>6</v>
      </c>
      <c r="K2307" t="s">
        <v>52</v>
      </c>
      <c r="L2307">
        <v>99</v>
      </c>
      <c r="M2307" t="s">
        <v>26</v>
      </c>
      <c r="N2307">
        <v>99</v>
      </c>
      <c r="O2307" t="s">
        <v>27</v>
      </c>
      <c r="P2307">
        <v>2</v>
      </c>
      <c r="Q2307" t="s">
        <v>31</v>
      </c>
      <c r="R2307">
        <v>20121</v>
      </c>
      <c r="V2307" s="3">
        <f t="shared" ref="V2307:V2370" si="73">IF(T2307&lt;&gt;"_U",IFERROR((ROUND(R2307/W2307*100,2)),"."),".")</f>
        <v>30.73</v>
      </c>
      <c r="W2307" s="3">
        <f>IF(AND(T2307&lt;&gt;"_U",T2307&lt;&gt;"c",J2307&lt;&gt;9,J2307&lt;&gt;99),IFERROR(VLOOKUP(A2307,'Health Total'!$A$2:$W$10000,18,0),"."),".")</f>
        <v>65475</v>
      </c>
    </row>
    <row r="2308" spans="1:23" x14ac:dyDescent="0.2">
      <c r="A2308" s="1" t="str">
        <f t="shared" si="72"/>
        <v>2023|Nelson Marlborough|Another gender / He ira kÄ“ anÅ</v>
      </c>
      <c r="B2308" t="s">
        <v>20</v>
      </c>
      <c r="C2308" t="s">
        <v>21</v>
      </c>
      <c r="D2308" t="s">
        <v>22</v>
      </c>
      <c r="E2308" t="s">
        <v>23</v>
      </c>
      <c r="F2308">
        <v>2023</v>
      </c>
      <c r="G2308">
        <v>2023</v>
      </c>
      <c r="H2308">
        <v>400</v>
      </c>
      <c r="I2308" t="s">
        <v>156</v>
      </c>
      <c r="J2308">
        <v>6</v>
      </c>
      <c r="K2308" t="s">
        <v>52</v>
      </c>
      <c r="L2308">
        <v>99</v>
      </c>
      <c r="M2308" t="s">
        <v>26</v>
      </c>
      <c r="N2308">
        <v>99</v>
      </c>
      <c r="O2308" t="s">
        <v>27</v>
      </c>
      <c r="P2308">
        <v>3</v>
      </c>
      <c r="Q2308" t="s">
        <v>28</v>
      </c>
      <c r="R2308">
        <v>342</v>
      </c>
      <c r="V2308" s="3">
        <f t="shared" si="73"/>
        <v>69.94</v>
      </c>
      <c r="W2308" s="3">
        <f>IF(AND(T2308&lt;&gt;"_U",T2308&lt;&gt;"c",J2308&lt;&gt;9,J2308&lt;&gt;99),IFERROR(VLOOKUP(A2308,'Health Total'!$A$2:$W$10000,18,0),"."),".")</f>
        <v>489</v>
      </c>
    </row>
    <row r="2309" spans="1:23" x14ac:dyDescent="0.2">
      <c r="A2309" s="1" t="str">
        <f t="shared" si="72"/>
        <v>2023|Nelson Marlborough|Total - gender</v>
      </c>
      <c r="B2309" t="s">
        <v>20</v>
      </c>
      <c r="C2309" t="s">
        <v>21</v>
      </c>
      <c r="D2309" t="s">
        <v>22</v>
      </c>
      <c r="E2309" t="s">
        <v>23</v>
      </c>
      <c r="F2309">
        <v>2023</v>
      </c>
      <c r="G2309">
        <v>2023</v>
      </c>
      <c r="H2309">
        <v>400</v>
      </c>
      <c r="I2309" t="s">
        <v>156</v>
      </c>
      <c r="J2309">
        <v>6</v>
      </c>
      <c r="K2309" t="s">
        <v>52</v>
      </c>
      <c r="L2309">
        <v>99</v>
      </c>
      <c r="M2309" t="s">
        <v>26</v>
      </c>
      <c r="N2309">
        <v>99</v>
      </c>
      <c r="O2309" t="s">
        <v>27</v>
      </c>
      <c r="P2309">
        <v>99</v>
      </c>
      <c r="Q2309" t="s">
        <v>42</v>
      </c>
      <c r="R2309">
        <v>42993</v>
      </c>
      <c r="V2309" s="3">
        <f t="shared" si="73"/>
        <v>33.54</v>
      </c>
      <c r="W2309" s="3">
        <f>IF(AND(T2309&lt;&gt;"_U",T2309&lt;&gt;"c",J2309&lt;&gt;9,J2309&lt;&gt;99),IFERROR(VLOOKUP(A2309,'Health Total'!$A$2:$W$10000,18,0),"."),".")</f>
        <v>128181</v>
      </c>
    </row>
    <row r="2310" spans="1:23" x14ac:dyDescent="0.2">
      <c r="A2310" s="1" t="str">
        <f t="shared" si="72"/>
        <v>2023|Nelson Marlborough|Male / TÄne</v>
      </c>
      <c r="B2310" t="s">
        <v>20</v>
      </c>
      <c r="C2310" t="s">
        <v>21</v>
      </c>
      <c r="D2310" t="s">
        <v>22</v>
      </c>
      <c r="E2310" t="s">
        <v>23</v>
      </c>
      <c r="F2310">
        <v>2023</v>
      </c>
      <c r="G2310">
        <v>2023</v>
      </c>
      <c r="H2310">
        <v>400</v>
      </c>
      <c r="I2310" t="s">
        <v>156</v>
      </c>
      <c r="J2310">
        <v>9</v>
      </c>
      <c r="K2310" t="s">
        <v>25</v>
      </c>
      <c r="L2310">
        <v>99</v>
      </c>
      <c r="M2310" t="s">
        <v>26</v>
      </c>
      <c r="N2310">
        <v>99</v>
      </c>
      <c r="O2310" t="s">
        <v>27</v>
      </c>
      <c r="P2310">
        <v>1</v>
      </c>
      <c r="Q2310" t="s">
        <v>34</v>
      </c>
      <c r="R2310">
        <v>3270</v>
      </c>
      <c r="V2310" s="3" t="str">
        <f t="shared" si="73"/>
        <v>.</v>
      </c>
      <c r="W2310" s="3" t="str">
        <f>IF(AND(T2310&lt;&gt;"_U",T2310&lt;&gt;"c",J2310&lt;&gt;9,J2310&lt;&gt;99),IFERROR(VLOOKUP(A2310,'Health Total'!$A$2:$W$10000,18,0),"."),".")</f>
        <v>.</v>
      </c>
    </row>
    <row r="2311" spans="1:23" x14ac:dyDescent="0.2">
      <c r="A2311" s="1" t="str">
        <f t="shared" si="72"/>
        <v>2023|Nelson Marlborough|Female / Wahine</v>
      </c>
      <c r="B2311" t="s">
        <v>20</v>
      </c>
      <c r="C2311" t="s">
        <v>21</v>
      </c>
      <c r="D2311" t="s">
        <v>22</v>
      </c>
      <c r="E2311" t="s">
        <v>23</v>
      </c>
      <c r="F2311">
        <v>2023</v>
      </c>
      <c r="G2311">
        <v>2023</v>
      </c>
      <c r="H2311">
        <v>400</v>
      </c>
      <c r="I2311" t="s">
        <v>156</v>
      </c>
      <c r="J2311">
        <v>9</v>
      </c>
      <c r="K2311" t="s">
        <v>25</v>
      </c>
      <c r="L2311">
        <v>99</v>
      </c>
      <c r="M2311" t="s">
        <v>26</v>
      </c>
      <c r="N2311">
        <v>99</v>
      </c>
      <c r="O2311" t="s">
        <v>27</v>
      </c>
      <c r="P2311">
        <v>2</v>
      </c>
      <c r="Q2311" t="s">
        <v>31</v>
      </c>
      <c r="R2311">
        <v>1893</v>
      </c>
      <c r="V2311" s="3" t="str">
        <f t="shared" si="73"/>
        <v>.</v>
      </c>
      <c r="W2311" s="3" t="str">
        <f>IF(AND(T2311&lt;&gt;"_U",T2311&lt;&gt;"c",J2311&lt;&gt;9,J2311&lt;&gt;99),IFERROR(VLOOKUP(A2311,'Health Total'!$A$2:$W$10000,18,0),"."),".")</f>
        <v>.</v>
      </c>
    </row>
    <row r="2312" spans="1:23" x14ac:dyDescent="0.2">
      <c r="A2312" s="1" t="str">
        <f t="shared" si="72"/>
        <v>2023|Nelson Marlborough|Another gender / He ira kÄ“ anÅ</v>
      </c>
      <c r="B2312" t="s">
        <v>20</v>
      </c>
      <c r="C2312" t="s">
        <v>21</v>
      </c>
      <c r="D2312" t="s">
        <v>22</v>
      </c>
      <c r="E2312" t="s">
        <v>23</v>
      </c>
      <c r="F2312">
        <v>2023</v>
      </c>
      <c r="G2312">
        <v>2023</v>
      </c>
      <c r="H2312">
        <v>400</v>
      </c>
      <c r="I2312" t="s">
        <v>156</v>
      </c>
      <c r="J2312">
        <v>9</v>
      </c>
      <c r="K2312" t="s">
        <v>25</v>
      </c>
      <c r="L2312">
        <v>99</v>
      </c>
      <c r="M2312" t="s">
        <v>26</v>
      </c>
      <c r="N2312">
        <v>99</v>
      </c>
      <c r="O2312" t="s">
        <v>27</v>
      </c>
      <c r="P2312">
        <v>3</v>
      </c>
      <c r="Q2312" t="s">
        <v>28</v>
      </c>
      <c r="R2312">
        <v>42</v>
      </c>
      <c r="V2312" s="3" t="str">
        <f t="shared" si="73"/>
        <v>.</v>
      </c>
      <c r="W2312" s="3" t="str">
        <f>IF(AND(T2312&lt;&gt;"_U",T2312&lt;&gt;"c",J2312&lt;&gt;9,J2312&lt;&gt;99),IFERROR(VLOOKUP(A2312,'Health Total'!$A$2:$W$10000,18,0),"."),".")</f>
        <v>.</v>
      </c>
    </row>
    <row r="2313" spans="1:23" x14ac:dyDescent="0.2">
      <c r="A2313" s="1" t="str">
        <f t="shared" si="72"/>
        <v>2023|Nelson Marlborough|Total - gender</v>
      </c>
      <c r="B2313" t="s">
        <v>20</v>
      </c>
      <c r="C2313" t="s">
        <v>21</v>
      </c>
      <c r="D2313" t="s">
        <v>22</v>
      </c>
      <c r="E2313" t="s">
        <v>23</v>
      </c>
      <c r="F2313">
        <v>2023</v>
      </c>
      <c r="G2313">
        <v>2023</v>
      </c>
      <c r="H2313">
        <v>400</v>
      </c>
      <c r="I2313" t="s">
        <v>156</v>
      </c>
      <c r="J2313">
        <v>9</v>
      </c>
      <c r="K2313" t="s">
        <v>25</v>
      </c>
      <c r="L2313">
        <v>99</v>
      </c>
      <c r="M2313" t="s">
        <v>26</v>
      </c>
      <c r="N2313">
        <v>99</v>
      </c>
      <c r="O2313" t="s">
        <v>27</v>
      </c>
      <c r="P2313">
        <v>99</v>
      </c>
      <c r="Q2313" t="s">
        <v>42</v>
      </c>
      <c r="R2313">
        <v>5205</v>
      </c>
      <c r="V2313" s="3" t="str">
        <f t="shared" si="73"/>
        <v>.</v>
      </c>
      <c r="W2313" s="3" t="str">
        <f>IF(AND(T2313&lt;&gt;"_U",T2313&lt;&gt;"c",J2313&lt;&gt;9,J2313&lt;&gt;99),IFERROR(VLOOKUP(A2313,'Health Total'!$A$2:$W$10000,18,0),"."),".")</f>
        <v>.</v>
      </c>
    </row>
    <row r="2314" spans="1:23" x14ac:dyDescent="0.2">
      <c r="A2314" s="1" t="str">
        <f t="shared" si="72"/>
        <v>2023|Nelson Marlborough|Male / TÄne</v>
      </c>
      <c r="B2314" t="s">
        <v>20</v>
      </c>
      <c r="C2314" t="s">
        <v>21</v>
      </c>
      <c r="D2314" t="s">
        <v>22</v>
      </c>
      <c r="E2314" t="s">
        <v>23</v>
      </c>
      <c r="F2314">
        <v>2023</v>
      </c>
      <c r="G2314">
        <v>2023</v>
      </c>
      <c r="H2314">
        <v>400</v>
      </c>
      <c r="I2314" t="s">
        <v>156</v>
      </c>
      <c r="J2314">
        <v>77</v>
      </c>
      <c r="K2314" t="s">
        <v>49</v>
      </c>
      <c r="L2314">
        <v>99</v>
      </c>
      <c r="M2314" t="s">
        <v>26</v>
      </c>
      <c r="N2314">
        <v>99</v>
      </c>
      <c r="O2314" t="s">
        <v>27</v>
      </c>
      <c r="P2314">
        <v>1</v>
      </c>
      <c r="Q2314" t="s">
        <v>34</v>
      </c>
      <c r="R2314">
        <v>62214</v>
      </c>
      <c r="V2314" s="3">
        <f t="shared" si="73"/>
        <v>100</v>
      </c>
      <c r="W2314" s="3">
        <f>IF(AND(T2314&lt;&gt;"_U",T2314&lt;&gt;"c",J2314&lt;&gt;9,J2314&lt;&gt;99),IFERROR(VLOOKUP(A2314,'Health Total'!$A$2:$W$10000,18,0),"."),".")</f>
        <v>62214</v>
      </c>
    </row>
    <row r="2315" spans="1:23" x14ac:dyDescent="0.2">
      <c r="A2315" s="1" t="str">
        <f t="shared" si="72"/>
        <v>2023|Nelson Marlborough|Female / Wahine</v>
      </c>
      <c r="B2315" t="s">
        <v>20</v>
      </c>
      <c r="C2315" t="s">
        <v>21</v>
      </c>
      <c r="D2315" t="s">
        <v>22</v>
      </c>
      <c r="E2315" t="s">
        <v>23</v>
      </c>
      <c r="F2315">
        <v>2023</v>
      </c>
      <c r="G2315">
        <v>2023</v>
      </c>
      <c r="H2315">
        <v>400</v>
      </c>
      <c r="I2315" t="s">
        <v>156</v>
      </c>
      <c r="J2315">
        <v>77</v>
      </c>
      <c r="K2315" t="s">
        <v>49</v>
      </c>
      <c r="L2315">
        <v>99</v>
      </c>
      <c r="M2315" t="s">
        <v>26</v>
      </c>
      <c r="N2315">
        <v>99</v>
      </c>
      <c r="O2315" t="s">
        <v>27</v>
      </c>
      <c r="P2315">
        <v>2</v>
      </c>
      <c r="Q2315" t="s">
        <v>31</v>
      </c>
      <c r="R2315">
        <v>65475</v>
      </c>
      <c r="V2315" s="3">
        <f t="shared" si="73"/>
        <v>100</v>
      </c>
      <c r="W2315" s="3">
        <f>IF(AND(T2315&lt;&gt;"_U",T2315&lt;&gt;"c",J2315&lt;&gt;9,J2315&lt;&gt;99),IFERROR(VLOOKUP(A2315,'Health Total'!$A$2:$W$10000,18,0),"."),".")</f>
        <v>65475</v>
      </c>
    </row>
    <row r="2316" spans="1:23" x14ac:dyDescent="0.2">
      <c r="A2316" s="1" t="str">
        <f t="shared" si="72"/>
        <v>2023|Nelson Marlborough|Another gender / He ira kÄ“ anÅ</v>
      </c>
      <c r="B2316" t="s">
        <v>20</v>
      </c>
      <c r="C2316" t="s">
        <v>21</v>
      </c>
      <c r="D2316" t="s">
        <v>22</v>
      </c>
      <c r="E2316" t="s">
        <v>23</v>
      </c>
      <c r="F2316">
        <v>2023</v>
      </c>
      <c r="G2316">
        <v>2023</v>
      </c>
      <c r="H2316">
        <v>400</v>
      </c>
      <c r="I2316" t="s">
        <v>156</v>
      </c>
      <c r="J2316">
        <v>77</v>
      </c>
      <c r="K2316" t="s">
        <v>49</v>
      </c>
      <c r="L2316">
        <v>99</v>
      </c>
      <c r="M2316" t="s">
        <v>26</v>
      </c>
      <c r="N2316">
        <v>99</v>
      </c>
      <c r="O2316" t="s">
        <v>27</v>
      </c>
      <c r="P2316">
        <v>3</v>
      </c>
      <c r="Q2316" t="s">
        <v>28</v>
      </c>
      <c r="R2316">
        <v>489</v>
      </c>
      <c r="V2316" s="3">
        <f t="shared" si="73"/>
        <v>100</v>
      </c>
      <c r="W2316" s="3">
        <f>IF(AND(T2316&lt;&gt;"_U",T2316&lt;&gt;"c",J2316&lt;&gt;9,J2316&lt;&gt;99),IFERROR(VLOOKUP(A2316,'Health Total'!$A$2:$W$10000,18,0),"."),".")</f>
        <v>489</v>
      </c>
    </row>
    <row r="2317" spans="1:23" x14ac:dyDescent="0.2">
      <c r="A2317" s="1" t="str">
        <f t="shared" si="72"/>
        <v>2023|Nelson Marlborough|Total - gender</v>
      </c>
      <c r="B2317" t="s">
        <v>20</v>
      </c>
      <c r="C2317" t="s">
        <v>21</v>
      </c>
      <c r="D2317" t="s">
        <v>22</v>
      </c>
      <c r="E2317" t="s">
        <v>23</v>
      </c>
      <c r="F2317">
        <v>2023</v>
      </c>
      <c r="G2317">
        <v>2023</v>
      </c>
      <c r="H2317">
        <v>400</v>
      </c>
      <c r="I2317" t="s">
        <v>156</v>
      </c>
      <c r="J2317">
        <v>77</v>
      </c>
      <c r="K2317" t="s">
        <v>49</v>
      </c>
      <c r="L2317">
        <v>99</v>
      </c>
      <c r="M2317" t="s">
        <v>26</v>
      </c>
      <c r="N2317">
        <v>99</v>
      </c>
      <c r="O2317" t="s">
        <v>27</v>
      </c>
      <c r="P2317">
        <v>99</v>
      </c>
      <c r="Q2317" t="s">
        <v>42</v>
      </c>
      <c r="R2317">
        <v>128181</v>
      </c>
      <c r="V2317" s="3">
        <f t="shared" si="73"/>
        <v>100</v>
      </c>
      <c r="W2317" s="3">
        <f>IF(AND(T2317&lt;&gt;"_U",T2317&lt;&gt;"c",J2317&lt;&gt;9,J2317&lt;&gt;99),IFERROR(VLOOKUP(A2317,'Health Total'!$A$2:$W$10000,18,0),"."),".")</f>
        <v>128181</v>
      </c>
    </row>
    <row r="2318" spans="1:23" x14ac:dyDescent="0.2">
      <c r="A2318" s="1" t="str">
        <f t="shared" si="72"/>
        <v>2023|Nelson Marlborough|Male / TÄne</v>
      </c>
      <c r="B2318" t="s">
        <v>20</v>
      </c>
      <c r="C2318" t="s">
        <v>21</v>
      </c>
      <c r="D2318" t="s">
        <v>22</v>
      </c>
      <c r="E2318" t="s">
        <v>23</v>
      </c>
      <c r="F2318">
        <v>2023</v>
      </c>
      <c r="G2318">
        <v>2023</v>
      </c>
      <c r="H2318">
        <v>400</v>
      </c>
      <c r="I2318" t="s">
        <v>156</v>
      </c>
      <c r="J2318">
        <v>99</v>
      </c>
      <c r="K2318" t="s">
        <v>47</v>
      </c>
      <c r="L2318">
        <v>99</v>
      </c>
      <c r="M2318" t="s">
        <v>26</v>
      </c>
      <c r="N2318">
        <v>99</v>
      </c>
      <c r="O2318" t="s">
        <v>27</v>
      </c>
      <c r="P2318">
        <v>1</v>
      </c>
      <c r="Q2318" t="s">
        <v>34</v>
      </c>
      <c r="R2318">
        <v>65484</v>
      </c>
      <c r="V2318" s="3" t="str">
        <f t="shared" si="73"/>
        <v>.</v>
      </c>
      <c r="W2318" s="3" t="str">
        <f>IF(AND(T2318&lt;&gt;"_U",T2318&lt;&gt;"c",J2318&lt;&gt;9,J2318&lt;&gt;99),IFERROR(VLOOKUP(A2318,'Health Total'!$A$2:$W$10000,18,0),"."),".")</f>
        <v>.</v>
      </c>
    </row>
    <row r="2319" spans="1:23" x14ac:dyDescent="0.2">
      <c r="A2319" s="1" t="str">
        <f t="shared" si="72"/>
        <v>2023|Nelson Marlborough|Female / Wahine</v>
      </c>
      <c r="B2319" t="s">
        <v>20</v>
      </c>
      <c r="C2319" t="s">
        <v>21</v>
      </c>
      <c r="D2319" t="s">
        <v>22</v>
      </c>
      <c r="E2319" t="s">
        <v>23</v>
      </c>
      <c r="F2319">
        <v>2023</v>
      </c>
      <c r="G2319">
        <v>2023</v>
      </c>
      <c r="H2319">
        <v>400</v>
      </c>
      <c r="I2319" t="s">
        <v>156</v>
      </c>
      <c r="J2319">
        <v>99</v>
      </c>
      <c r="K2319" t="s">
        <v>47</v>
      </c>
      <c r="L2319">
        <v>99</v>
      </c>
      <c r="M2319" t="s">
        <v>26</v>
      </c>
      <c r="N2319">
        <v>99</v>
      </c>
      <c r="O2319" t="s">
        <v>27</v>
      </c>
      <c r="P2319">
        <v>2</v>
      </c>
      <c r="Q2319" t="s">
        <v>31</v>
      </c>
      <c r="R2319">
        <v>67368</v>
      </c>
      <c r="V2319" s="3" t="str">
        <f t="shared" si="73"/>
        <v>.</v>
      </c>
      <c r="W2319" s="3" t="str">
        <f>IF(AND(T2319&lt;&gt;"_U",T2319&lt;&gt;"c",J2319&lt;&gt;9,J2319&lt;&gt;99),IFERROR(VLOOKUP(A2319,'Health Total'!$A$2:$W$10000,18,0),"."),".")</f>
        <v>.</v>
      </c>
    </row>
    <row r="2320" spans="1:23" x14ac:dyDescent="0.2">
      <c r="A2320" s="1" t="str">
        <f t="shared" si="72"/>
        <v>2023|Nelson Marlborough|Another gender / He ira kÄ“ anÅ</v>
      </c>
      <c r="B2320" t="s">
        <v>20</v>
      </c>
      <c r="C2320" t="s">
        <v>21</v>
      </c>
      <c r="D2320" t="s">
        <v>22</v>
      </c>
      <c r="E2320" t="s">
        <v>23</v>
      </c>
      <c r="F2320">
        <v>2023</v>
      </c>
      <c r="G2320">
        <v>2023</v>
      </c>
      <c r="H2320">
        <v>400</v>
      </c>
      <c r="I2320" t="s">
        <v>156</v>
      </c>
      <c r="J2320">
        <v>99</v>
      </c>
      <c r="K2320" t="s">
        <v>47</v>
      </c>
      <c r="L2320">
        <v>99</v>
      </c>
      <c r="M2320" t="s">
        <v>26</v>
      </c>
      <c r="N2320">
        <v>99</v>
      </c>
      <c r="O2320" t="s">
        <v>27</v>
      </c>
      <c r="P2320">
        <v>3</v>
      </c>
      <c r="Q2320" t="s">
        <v>28</v>
      </c>
      <c r="R2320">
        <v>528</v>
      </c>
      <c r="V2320" s="3" t="str">
        <f t="shared" si="73"/>
        <v>.</v>
      </c>
      <c r="W2320" s="3" t="str">
        <f>IF(AND(T2320&lt;&gt;"_U",T2320&lt;&gt;"c",J2320&lt;&gt;9,J2320&lt;&gt;99),IFERROR(VLOOKUP(A2320,'Health Total'!$A$2:$W$10000,18,0),"."),".")</f>
        <v>.</v>
      </c>
    </row>
    <row r="2321" spans="1:23" x14ac:dyDescent="0.2">
      <c r="A2321" s="1" t="str">
        <f t="shared" si="72"/>
        <v>2023|Nelson Marlborough|Total - gender</v>
      </c>
      <c r="B2321" t="s">
        <v>20</v>
      </c>
      <c r="C2321" t="s">
        <v>21</v>
      </c>
      <c r="D2321" t="s">
        <v>22</v>
      </c>
      <c r="E2321" t="s">
        <v>23</v>
      </c>
      <c r="F2321">
        <v>2023</v>
      </c>
      <c r="G2321">
        <v>2023</v>
      </c>
      <c r="H2321">
        <v>400</v>
      </c>
      <c r="I2321" t="s">
        <v>156</v>
      </c>
      <c r="J2321">
        <v>99</v>
      </c>
      <c r="K2321" t="s">
        <v>47</v>
      </c>
      <c r="L2321">
        <v>99</v>
      </c>
      <c r="M2321" t="s">
        <v>26</v>
      </c>
      <c r="N2321">
        <v>99</v>
      </c>
      <c r="O2321" t="s">
        <v>27</v>
      </c>
      <c r="P2321">
        <v>99</v>
      </c>
      <c r="Q2321" t="s">
        <v>42</v>
      </c>
      <c r="R2321">
        <v>133383</v>
      </c>
      <c r="V2321" s="3" t="str">
        <f t="shared" si="73"/>
        <v>.</v>
      </c>
      <c r="W2321" s="3" t="str">
        <f>IF(AND(T2321&lt;&gt;"_U",T2321&lt;&gt;"c",J2321&lt;&gt;9,J2321&lt;&gt;99),IFERROR(VLOOKUP(A2321,'Health Total'!$A$2:$W$10000,18,0),"."),".")</f>
        <v>.</v>
      </c>
    </row>
    <row r="2322" spans="1:23" x14ac:dyDescent="0.2">
      <c r="A2322" s="1" t="str">
        <f t="shared" si="72"/>
        <v>2023|West Coast|Male / TÄne</v>
      </c>
      <c r="B2322" t="s">
        <v>20</v>
      </c>
      <c r="C2322" t="s">
        <v>21</v>
      </c>
      <c r="D2322" t="s">
        <v>22</v>
      </c>
      <c r="E2322" t="s">
        <v>23</v>
      </c>
      <c r="F2322">
        <v>2023</v>
      </c>
      <c r="G2322">
        <v>2023</v>
      </c>
      <c r="H2322">
        <v>401</v>
      </c>
      <c r="I2322" t="s">
        <v>155</v>
      </c>
      <c r="J2322">
        <v>1</v>
      </c>
      <c r="K2322" t="s">
        <v>30</v>
      </c>
      <c r="L2322">
        <v>99</v>
      </c>
      <c r="M2322" t="s">
        <v>26</v>
      </c>
      <c r="N2322">
        <v>99</v>
      </c>
      <c r="O2322" t="s">
        <v>27</v>
      </c>
      <c r="P2322">
        <v>1</v>
      </c>
      <c r="Q2322" t="s">
        <v>34</v>
      </c>
      <c r="R2322">
        <v>5721</v>
      </c>
      <c r="V2322" s="3">
        <f t="shared" si="73"/>
        <v>42.54</v>
      </c>
      <c r="W2322" s="3">
        <f>IF(AND(T2322&lt;&gt;"_U",T2322&lt;&gt;"c",J2322&lt;&gt;9,J2322&lt;&gt;99),IFERROR(VLOOKUP(A2322,'Health Total'!$A$2:$W$10000,18,0),"."),".")</f>
        <v>13449</v>
      </c>
    </row>
    <row r="2323" spans="1:23" x14ac:dyDescent="0.2">
      <c r="A2323" s="1" t="str">
        <f t="shared" si="72"/>
        <v>2023|West Coast|Female / Wahine</v>
      </c>
      <c r="B2323" t="s">
        <v>20</v>
      </c>
      <c r="C2323" t="s">
        <v>21</v>
      </c>
      <c r="D2323" t="s">
        <v>22</v>
      </c>
      <c r="E2323" t="s">
        <v>23</v>
      </c>
      <c r="F2323">
        <v>2023</v>
      </c>
      <c r="G2323">
        <v>2023</v>
      </c>
      <c r="H2323">
        <v>401</v>
      </c>
      <c r="I2323" t="s">
        <v>155</v>
      </c>
      <c r="J2323">
        <v>1</v>
      </c>
      <c r="K2323" t="s">
        <v>30</v>
      </c>
      <c r="L2323">
        <v>99</v>
      </c>
      <c r="M2323" t="s">
        <v>26</v>
      </c>
      <c r="N2323">
        <v>99</v>
      </c>
      <c r="O2323" t="s">
        <v>27</v>
      </c>
      <c r="P2323">
        <v>2</v>
      </c>
      <c r="Q2323" t="s">
        <v>31</v>
      </c>
      <c r="R2323">
        <v>5625</v>
      </c>
      <c r="V2323" s="3">
        <f t="shared" si="73"/>
        <v>42.8</v>
      </c>
      <c r="W2323" s="3">
        <f>IF(AND(T2323&lt;&gt;"_U",T2323&lt;&gt;"c",J2323&lt;&gt;9,J2323&lt;&gt;99),IFERROR(VLOOKUP(A2323,'Health Total'!$A$2:$W$10000,18,0),"."),".")</f>
        <v>13143</v>
      </c>
    </row>
    <row r="2324" spans="1:23" x14ac:dyDescent="0.2">
      <c r="A2324" s="1" t="str">
        <f t="shared" si="72"/>
        <v>2023|West Coast|Another gender / He ira kÄ“ anÅ</v>
      </c>
      <c r="B2324" t="s">
        <v>20</v>
      </c>
      <c r="C2324" t="s">
        <v>21</v>
      </c>
      <c r="D2324" t="s">
        <v>22</v>
      </c>
      <c r="E2324" t="s">
        <v>23</v>
      </c>
      <c r="F2324">
        <v>2023</v>
      </c>
      <c r="G2324">
        <v>2023</v>
      </c>
      <c r="H2324">
        <v>401</v>
      </c>
      <c r="I2324" t="s">
        <v>155</v>
      </c>
      <c r="J2324">
        <v>1</v>
      </c>
      <c r="K2324" t="s">
        <v>30</v>
      </c>
      <c r="L2324">
        <v>99</v>
      </c>
      <c r="M2324" t="s">
        <v>26</v>
      </c>
      <c r="N2324">
        <v>99</v>
      </c>
      <c r="O2324" t="s">
        <v>27</v>
      </c>
      <c r="P2324">
        <v>3</v>
      </c>
      <c r="Q2324" t="s">
        <v>28</v>
      </c>
      <c r="R2324">
        <v>12</v>
      </c>
      <c r="V2324" s="3">
        <f t="shared" si="73"/>
        <v>14.29</v>
      </c>
      <c r="W2324" s="3">
        <f>IF(AND(T2324&lt;&gt;"_U",T2324&lt;&gt;"c",J2324&lt;&gt;9,J2324&lt;&gt;99),IFERROR(VLOOKUP(A2324,'Health Total'!$A$2:$W$10000,18,0),"."),".")</f>
        <v>84</v>
      </c>
    </row>
    <row r="2325" spans="1:23" x14ac:dyDescent="0.2">
      <c r="A2325" s="1" t="str">
        <f t="shared" si="72"/>
        <v>2023|West Coast|Total - gender</v>
      </c>
      <c r="B2325" t="s">
        <v>20</v>
      </c>
      <c r="C2325" t="s">
        <v>21</v>
      </c>
      <c r="D2325" t="s">
        <v>22</v>
      </c>
      <c r="E2325" t="s">
        <v>23</v>
      </c>
      <c r="F2325">
        <v>2023</v>
      </c>
      <c r="G2325">
        <v>2023</v>
      </c>
      <c r="H2325">
        <v>401</v>
      </c>
      <c r="I2325" t="s">
        <v>155</v>
      </c>
      <c r="J2325">
        <v>1</v>
      </c>
      <c r="K2325" t="s">
        <v>30</v>
      </c>
      <c r="L2325">
        <v>99</v>
      </c>
      <c r="M2325" t="s">
        <v>26</v>
      </c>
      <c r="N2325">
        <v>99</v>
      </c>
      <c r="O2325" t="s">
        <v>27</v>
      </c>
      <c r="P2325">
        <v>99</v>
      </c>
      <c r="Q2325" t="s">
        <v>42</v>
      </c>
      <c r="R2325">
        <v>11358</v>
      </c>
      <c r="V2325" s="3">
        <f t="shared" si="73"/>
        <v>42.58</v>
      </c>
      <c r="W2325" s="3">
        <f>IF(AND(T2325&lt;&gt;"_U",T2325&lt;&gt;"c",J2325&lt;&gt;9,J2325&lt;&gt;99),IFERROR(VLOOKUP(A2325,'Health Total'!$A$2:$W$10000,18,0),"."),".")</f>
        <v>26673</v>
      </c>
    </row>
    <row r="2326" spans="1:23" x14ac:dyDescent="0.2">
      <c r="A2326" s="1" t="str">
        <f t="shared" si="72"/>
        <v>2023|West Coast|Male / TÄne</v>
      </c>
      <c r="B2326" t="s">
        <v>20</v>
      </c>
      <c r="C2326" t="s">
        <v>21</v>
      </c>
      <c r="D2326" t="s">
        <v>22</v>
      </c>
      <c r="E2326" t="s">
        <v>23</v>
      </c>
      <c r="F2326">
        <v>2023</v>
      </c>
      <c r="G2326">
        <v>2023</v>
      </c>
      <c r="H2326">
        <v>401</v>
      </c>
      <c r="I2326" t="s">
        <v>155</v>
      </c>
      <c r="J2326">
        <v>2</v>
      </c>
      <c r="K2326" t="s">
        <v>41</v>
      </c>
      <c r="L2326">
        <v>99</v>
      </c>
      <c r="M2326" t="s">
        <v>26</v>
      </c>
      <c r="N2326">
        <v>99</v>
      </c>
      <c r="O2326" t="s">
        <v>27</v>
      </c>
      <c r="P2326">
        <v>1</v>
      </c>
      <c r="Q2326" t="s">
        <v>34</v>
      </c>
      <c r="R2326">
        <v>9</v>
      </c>
      <c r="V2326" s="3">
        <f t="shared" si="73"/>
        <v>7.0000000000000007E-2</v>
      </c>
      <c r="W2326" s="3">
        <f>IF(AND(T2326&lt;&gt;"_U",T2326&lt;&gt;"c",J2326&lt;&gt;9,J2326&lt;&gt;99),IFERROR(VLOOKUP(A2326,'Health Total'!$A$2:$W$10000,18,0),"."),".")</f>
        <v>13449</v>
      </c>
    </row>
    <row r="2327" spans="1:23" x14ac:dyDescent="0.2">
      <c r="A2327" s="1" t="str">
        <f t="shared" si="72"/>
        <v>2023|West Coast|Female / Wahine</v>
      </c>
      <c r="B2327" t="s">
        <v>20</v>
      </c>
      <c r="C2327" t="s">
        <v>21</v>
      </c>
      <c r="D2327" t="s">
        <v>22</v>
      </c>
      <c r="E2327" t="s">
        <v>23</v>
      </c>
      <c r="F2327">
        <v>2023</v>
      </c>
      <c r="G2327">
        <v>2023</v>
      </c>
      <c r="H2327">
        <v>401</v>
      </c>
      <c r="I2327" t="s">
        <v>155</v>
      </c>
      <c r="J2327">
        <v>2</v>
      </c>
      <c r="K2327" t="s">
        <v>41</v>
      </c>
      <c r="L2327">
        <v>99</v>
      </c>
      <c r="M2327" t="s">
        <v>26</v>
      </c>
      <c r="N2327">
        <v>99</v>
      </c>
      <c r="O2327" t="s">
        <v>27</v>
      </c>
      <c r="P2327">
        <v>2</v>
      </c>
      <c r="Q2327" t="s">
        <v>31</v>
      </c>
      <c r="R2327">
        <v>9</v>
      </c>
      <c r="V2327" s="3">
        <f t="shared" si="73"/>
        <v>7.0000000000000007E-2</v>
      </c>
      <c r="W2327" s="3">
        <f>IF(AND(T2327&lt;&gt;"_U",T2327&lt;&gt;"c",J2327&lt;&gt;9,J2327&lt;&gt;99),IFERROR(VLOOKUP(A2327,'Health Total'!$A$2:$W$10000,18,0),"."),".")</f>
        <v>13143</v>
      </c>
    </row>
    <row r="2328" spans="1:23" x14ac:dyDescent="0.2">
      <c r="A2328" s="1" t="str">
        <f t="shared" si="72"/>
        <v>2023|West Coast|Another gender / He ira kÄ“ anÅ</v>
      </c>
      <c r="B2328" t="s">
        <v>20</v>
      </c>
      <c r="C2328" t="s">
        <v>21</v>
      </c>
      <c r="D2328" t="s">
        <v>22</v>
      </c>
      <c r="E2328" t="s">
        <v>23</v>
      </c>
      <c r="F2328">
        <v>2023</v>
      </c>
      <c r="G2328">
        <v>2023</v>
      </c>
      <c r="H2328">
        <v>401</v>
      </c>
      <c r="I2328" t="s">
        <v>155</v>
      </c>
      <c r="J2328">
        <v>2</v>
      </c>
      <c r="K2328" t="s">
        <v>41</v>
      </c>
      <c r="L2328">
        <v>99</v>
      </c>
      <c r="M2328" t="s">
        <v>26</v>
      </c>
      <c r="N2328">
        <v>99</v>
      </c>
      <c r="O2328" t="s">
        <v>27</v>
      </c>
      <c r="P2328">
        <v>3</v>
      </c>
      <c r="Q2328" t="s">
        <v>28</v>
      </c>
      <c r="R2328">
        <v>0</v>
      </c>
      <c r="V2328" s="3">
        <f t="shared" si="73"/>
        <v>0</v>
      </c>
      <c r="W2328" s="3">
        <f>IF(AND(T2328&lt;&gt;"_U",T2328&lt;&gt;"c",J2328&lt;&gt;9,J2328&lt;&gt;99),IFERROR(VLOOKUP(A2328,'Health Total'!$A$2:$W$10000,18,0),"."),".")</f>
        <v>84</v>
      </c>
    </row>
    <row r="2329" spans="1:23" x14ac:dyDescent="0.2">
      <c r="A2329" s="1" t="str">
        <f t="shared" si="72"/>
        <v>2023|West Coast|Total - gender</v>
      </c>
      <c r="B2329" t="s">
        <v>20</v>
      </c>
      <c r="C2329" t="s">
        <v>21</v>
      </c>
      <c r="D2329" t="s">
        <v>22</v>
      </c>
      <c r="E2329" t="s">
        <v>23</v>
      </c>
      <c r="F2329">
        <v>2023</v>
      </c>
      <c r="G2329">
        <v>2023</v>
      </c>
      <c r="H2329">
        <v>401</v>
      </c>
      <c r="I2329" t="s">
        <v>155</v>
      </c>
      <c r="J2329">
        <v>2</v>
      </c>
      <c r="K2329" t="s">
        <v>41</v>
      </c>
      <c r="L2329">
        <v>99</v>
      </c>
      <c r="M2329" t="s">
        <v>26</v>
      </c>
      <c r="N2329">
        <v>99</v>
      </c>
      <c r="O2329" t="s">
        <v>27</v>
      </c>
      <c r="P2329">
        <v>99</v>
      </c>
      <c r="Q2329" t="s">
        <v>42</v>
      </c>
      <c r="R2329">
        <v>18</v>
      </c>
      <c r="V2329" s="3">
        <f t="shared" si="73"/>
        <v>7.0000000000000007E-2</v>
      </c>
      <c r="W2329" s="3">
        <f>IF(AND(T2329&lt;&gt;"_U",T2329&lt;&gt;"c",J2329&lt;&gt;9,J2329&lt;&gt;99),IFERROR(VLOOKUP(A2329,'Health Total'!$A$2:$W$10000,18,0),"."),".")</f>
        <v>26673</v>
      </c>
    </row>
    <row r="2330" spans="1:23" x14ac:dyDescent="0.2">
      <c r="A2330" s="1" t="str">
        <f t="shared" si="72"/>
        <v>2023|West Coast|Male / TÄne</v>
      </c>
      <c r="B2330" t="s">
        <v>20</v>
      </c>
      <c r="C2330" t="s">
        <v>21</v>
      </c>
      <c r="D2330" t="s">
        <v>22</v>
      </c>
      <c r="E2330" t="s">
        <v>23</v>
      </c>
      <c r="F2330">
        <v>2023</v>
      </c>
      <c r="G2330">
        <v>2023</v>
      </c>
      <c r="H2330">
        <v>401</v>
      </c>
      <c r="I2330" t="s">
        <v>155</v>
      </c>
      <c r="J2330">
        <v>3</v>
      </c>
      <c r="K2330" t="s">
        <v>39</v>
      </c>
      <c r="L2330">
        <v>99</v>
      </c>
      <c r="M2330" t="s">
        <v>26</v>
      </c>
      <c r="N2330">
        <v>99</v>
      </c>
      <c r="O2330" t="s">
        <v>27</v>
      </c>
      <c r="P2330">
        <v>1</v>
      </c>
      <c r="Q2330" t="s">
        <v>34</v>
      </c>
      <c r="R2330">
        <v>456</v>
      </c>
      <c r="V2330" s="3">
        <f t="shared" si="73"/>
        <v>3.39</v>
      </c>
      <c r="W2330" s="3">
        <f>IF(AND(T2330&lt;&gt;"_U",T2330&lt;&gt;"c",J2330&lt;&gt;9,J2330&lt;&gt;99),IFERROR(VLOOKUP(A2330,'Health Total'!$A$2:$W$10000,18,0),"."),".")</f>
        <v>13449</v>
      </c>
    </row>
    <row r="2331" spans="1:23" x14ac:dyDescent="0.2">
      <c r="A2331" s="1" t="str">
        <f t="shared" si="72"/>
        <v>2023|West Coast|Female / Wahine</v>
      </c>
      <c r="B2331" t="s">
        <v>20</v>
      </c>
      <c r="C2331" t="s">
        <v>21</v>
      </c>
      <c r="D2331" t="s">
        <v>22</v>
      </c>
      <c r="E2331" t="s">
        <v>23</v>
      </c>
      <c r="F2331">
        <v>2023</v>
      </c>
      <c r="G2331">
        <v>2023</v>
      </c>
      <c r="H2331">
        <v>401</v>
      </c>
      <c r="I2331" t="s">
        <v>155</v>
      </c>
      <c r="J2331">
        <v>3</v>
      </c>
      <c r="K2331" t="s">
        <v>39</v>
      </c>
      <c r="L2331">
        <v>99</v>
      </c>
      <c r="M2331" t="s">
        <v>26</v>
      </c>
      <c r="N2331">
        <v>99</v>
      </c>
      <c r="O2331" t="s">
        <v>27</v>
      </c>
      <c r="P2331">
        <v>2</v>
      </c>
      <c r="Q2331" t="s">
        <v>31</v>
      </c>
      <c r="R2331">
        <v>447</v>
      </c>
      <c r="V2331" s="3">
        <f t="shared" si="73"/>
        <v>3.4</v>
      </c>
      <c r="W2331" s="3">
        <f>IF(AND(T2331&lt;&gt;"_U",T2331&lt;&gt;"c",J2331&lt;&gt;9,J2331&lt;&gt;99),IFERROR(VLOOKUP(A2331,'Health Total'!$A$2:$W$10000,18,0),"."),".")</f>
        <v>13143</v>
      </c>
    </row>
    <row r="2332" spans="1:23" x14ac:dyDescent="0.2">
      <c r="A2332" s="1" t="str">
        <f t="shared" si="72"/>
        <v>2023|West Coast|Another gender / He ira kÄ“ anÅ</v>
      </c>
      <c r="B2332" t="s">
        <v>20</v>
      </c>
      <c r="C2332" t="s">
        <v>21</v>
      </c>
      <c r="D2332" t="s">
        <v>22</v>
      </c>
      <c r="E2332" t="s">
        <v>23</v>
      </c>
      <c r="F2332">
        <v>2023</v>
      </c>
      <c r="G2332">
        <v>2023</v>
      </c>
      <c r="H2332">
        <v>401</v>
      </c>
      <c r="I2332" t="s">
        <v>155</v>
      </c>
      <c r="J2332">
        <v>3</v>
      </c>
      <c r="K2332" t="s">
        <v>39</v>
      </c>
      <c r="L2332">
        <v>99</v>
      </c>
      <c r="M2332" t="s">
        <v>26</v>
      </c>
      <c r="N2332">
        <v>99</v>
      </c>
      <c r="O2332" t="s">
        <v>27</v>
      </c>
      <c r="P2332">
        <v>3</v>
      </c>
      <c r="Q2332" t="s">
        <v>28</v>
      </c>
      <c r="R2332">
        <v>3</v>
      </c>
      <c r="V2332" s="3">
        <f t="shared" si="73"/>
        <v>3.57</v>
      </c>
      <c r="W2332" s="3">
        <f>IF(AND(T2332&lt;&gt;"_U",T2332&lt;&gt;"c",J2332&lt;&gt;9,J2332&lt;&gt;99),IFERROR(VLOOKUP(A2332,'Health Total'!$A$2:$W$10000,18,0),"."),".")</f>
        <v>84</v>
      </c>
    </row>
    <row r="2333" spans="1:23" x14ac:dyDescent="0.2">
      <c r="A2333" s="1" t="str">
        <f t="shared" si="72"/>
        <v>2023|West Coast|Total - gender</v>
      </c>
      <c r="B2333" t="s">
        <v>20</v>
      </c>
      <c r="C2333" t="s">
        <v>21</v>
      </c>
      <c r="D2333" t="s">
        <v>22</v>
      </c>
      <c r="E2333" t="s">
        <v>23</v>
      </c>
      <c r="F2333">
        <v>2023</v>
      </c>
      <c r="G2333">
        <v>2023</v>
      </c>
      <c r="H2333">
        <v>401</v>
      </c>
      <c r="I2333" t="s">
        <v>155</v>
      </c>
      <c r="J2333">
        <v>3</v>
      </c>
      <c r="K2333" t="s">
        <v>39</v>
      </c>
      <c r="L2333">
        <v>99</v>
      </c>
      <c r="M2333" t="s">
        <v>26</v>
      </c>
      <c r="N2333">
        <v>99</v>
      </c>
      <c r="O2333" t="s">
        <v>27</v>
      </c>
      <c r="P2333">
        <v>99</v>
      </c>
      <c r="Q2333" t="s">
        <v>42</v>
      </c>
      <c r="R2333">
        <v>903</v>
      </c>
      <c r="V2333" s="3">
        <f t="shared" si="73"/>
        <v>3.39</v>
      </c>
      <c r="W2333" s="3">
        <f>IF(AND(T2333&lt;&gt;"_U",T2333&lt;&gt;"c",J2333&lt;&gt;9,J2333&lt;&gt;99),IFERROR(VLOOKUP(A2333,'Health Total'!$A$2:$W$10000,18,0),"."),".")</f>
        <v>26673</v>
      </c>
    </row>
    <row r="2334" spans="1:23" x14ac:dyDescent="0.2">
      <c r="A2334" s="1" t="str">
        <f t="shared" si="72"/>
        <v>2023|West Coast|Male / TÄne</v>
      </c>
      <c r="B2334" t="s">
        <v>20</v>
      </c>
      <c r="C2334" t="s">
        <v>21</v>
      </c>
      <c r="D2334" t="s">
        <v>22</v>
      </c>
      <c r="E2334" t="s">
        <v>23</v>
      </c>
      <c r="F2334">
        <v>2023</v>
      </c>
      <c r="G2334">
        <v>2023</v>
      </c>
      <c r="H2334">
        <v>401</v>
      </c>
      <c r="I2334" t="s">
        <v>155</v>
      </c>
      <c r="J2334">
        <v>4</v>
      </c>
      <c r="K2334" t="s">
        <v>54</v>
      </c>
      <c r="L2334">
        <v>99</v>
      </c>
      <c r="M2334" t="s">
        <v>26</v>
      </c>
      <c r="N2334">
        <v>99</v>
      </c>
      <c r="O2334" t="s">
        <v>27</v>
      </c>
      <c r="P2334">
        <v>1</v>
      </c>
      <c r="Q2334" t="s">
        <v>34</v>
      </c>
      <c r="R2334">
        <v>1545</v>
      </c>
      <c r="V2334" s="3">
        <f t="shared" si="73"/>
        <v>11.49</v>
      </c>
      <c r="W2334" s="3">
        <f>IF(AND(T2334&lt;&gt;"_U",T2334&lt;&gt;"c",J2334&lt;&gt;9,J2334&lt;&gt;99),IFERROR(VLOOKUP(A2334,'Health Total'!$A$2:$W$10000,18,0),"."),".")</f>
        <v>13449</v>
      </c>
    </row>
    <row r="2335" spans="1:23" x14ac:dyDescent="0.2">
      <c r="A2335" s="1" t="str">
        <f t="shared" si="72"/>
        <v>2023|West Coast|Female / Wahine</v>
      </c>
      <c r="B2335" t="s">
        <v>20</v>
      </c>
      <c r="C2335" t="s">
        <v>21</v>
      </c>
      <c r="D2335" t="s">
        <v>22</v>
      </c>
      <c r="E2335" t="s">
        <v>23</v>
      </c>
      <c r="F2335">
        <v>2023</v>
      </c>
      <c r="G2335">
        <v>2023</v>
      </c>
      <c r="H2335">
        <v>401</v>
      </c>
      <c r="I2335" t="s">
        <v>155</v>
      </c>
      <c r="J2335">
        <v>4</v>
      </c>
      <c r="K2335" t="s">
        <v>54</v>
      </c>
      <c r="L2335">
        <v>99</v>
      </c>
      <c r="M2335" t="s">
        <v>26</v>
      </c>
      <c r="N2335">
        <v>99</v>
      </c>
      <c r="O2335" t="s">
        <v>27</v>
      </c>
      <c r="P2335">
        <v>2</v>
      </c>
      <c r="Q2335" t="s">
        <v>31</v>
      </c>
      <c r="R2335">
        <v>1557</v>
      </c>
      <c r="V2335" s="3">
        <f t="shared" si="73"/>
        <v>11.85</v>
      </c>
      <c r="W2335" s="3">
        <f>IF(AND(T2335&lt;&gt;"_U",T2335&lt;&gt;"c",J2335&lt;&gt;9,J2335&lt;&gt;99),IFERROR(VLOOKUP(A2335,'Health Total'!$A$2:$W$10000,18,0),"."),".")</f>
        <v>13143</v>
      </c>
    </row>
    <row r="2336" spans="1:23" x14ac:dyDescent="0.2">
      <c r="A2336" s="1" t="str">
        <f t="shared" si="72"/>
        <v>2023|West Coast|Another gender / He ira kÄ“ anÅ</v>
      </c>
      <c r="B2336" t="s">
        <v>20</v>
      </c>
      <c r="C2336" t="s">
        <v>21</v>
      </c>
      <c r="D2336" t="s">
        <v>22</v>
      </c>
      <c r="E2336" t="s">
        <v>23</v>
      </c>
      <c r="F2336">
        <v>2023</v>
      </c>
      <c r="G2336">
        <v>2023</v>
      </c>
      <c r="H2336">
        <v>401</v>
      </c>
      <c r="I2336" t="s">
        <v>155</v>
      </c>
      <c r="J2336">
        <v>4</v>
      </c>
      <c r="K2336" t="s">
        <v>54</v>
      </c>
      <c r="L2336">
        <v>99</v>
      </c>
      <c r="M2336" t="s">
        <v>26</v>
      </c>
      <c r="N2336">
        <v>99</v>
      </c>
      <c r="O2336" t="s">
        <v>27</v>
      </c>
      <c r="P2336">
        <v>3</v>
      </c>
      <c r="Q2336" t="s">
        <v>28</v>
      </c>
      <c r="R2336">
        <v>3</v>
      </c>
      <c r="V2336" s="3">
        <f t="shared" si="73"/>
        <v>3.57</v>
      </c>
      <c r="W2336" s="3">
        <f>IF(AND(T2336&lt;&gt;"_U",T2336&lt;&gt;"c",J2336&lt;&gt;9,J2336&lt;&gt;99),IFERROR(VLOOKUP(A2336,'Health Total'!$A$2:$W$10000,18,0),"."),".")</f>
        <v>84</v>
      </c>
    </row>
    <row r="2337" spans="1:23" x14ac:dyDescent="0.2">
      <c r="A2337" s="1" t="str">
        <f t="shared" si="72"/>
        <v>2023|West Coast|Total - gender</v>
      </c>
      <c r="B2337" t="s">
        <v>20</v>
      </c>
      <c r="C2337" t="s">
        <v>21</v>
      </c>
      <c r="D2337" t="s">
        <v>22</v>
      </c>
      <c r="E2337" t="s">
        <v>23</v>
      </c>
      <c r="F2337">
        <v>2023</v>
      </c>
      <c r="G2337">
        <v>2023</v>
      </c>
      <c r="H2337">
        <v>401</v>
      </c>
      <c r="I2337" t="s">
        <v>155</v>
      </c>
      <c r="J2337">
        <v>4</v>
      </c>
      <c r="K2337" t="s">
        <v>54</v>
      </c>
      <c r="L2337">
        <v>99</v>
      </c>
      <c r="M2337" t="s">
        <v>26</v>
      </c>
      <c r="N2337">
        <v>99</v>
      </c>
      <c r="O2337" t="s">
        <v>27</v>
      </c>
      <c r="P2337">
        <v>99</v>
      </c>
      <c r="Q2337" t="s">
        <v>42</v>
      </c>
      <c r="R2337">
        <v>3105</v>
      </c>
      <c r="V2337" s="3">
        <f t="shared" si="73"/>
        <v>11.64</v>
      </c>
      <c r="W2337" s="3">
        <f>IF(AND(T2337&lt;&gt;"_U",T2337&lt;&gt;"c",J2337&lt;&gt;9,J2337&lt;&gt;99),IFERROR(VLOOKUP(A2337,'Health Total'!$A$2:$W$10000,18,0),"."),".")</f>
        <v>26673</v>
      </c>
    </row>
    <row r="2338" spans="1:23" x14ac:dyDescent="0.2">
      <c r="A2338" s="1" t="str">
        <f t="shared" si="72"/>
        <v>2023|West Coast|Male / TÄne</v>
      </c>
      <c r="B2338" t="s">
        <v>20</v>
      </c>
      <c r="C2338" t="s">
        <v>21</v>
      </c>
      <c r="D2338" t="s">
        <v>22</v>
      </c>
      <c r="E2338" t="s">
        <v>23</v>
      </c>
      <c r="F2338">
        <v>2023</v>
      </c>
      <c r="G2338">
        <v>2023</v>
      </c>
      <c r="H2338">
        <v>401</v>
      </c>
      <c r="I2338" t="s">
        <v>155</v>
      </c>
      <c r="J2338">
        <v>5</v>
      </c>
      <c r="K2338" t="s">
        <v>33</v>
      </c>
      <c r="L2338">
        <v>99</v>
      </c>
      <c r="M2338" t="s">
        <v>26</v>
      </c>
      <c r="N2338">
        <v>99</v>
      </c>
      <c r="O2338" t="s">
        <v>27</v>
      </c>
      <c r="P2338">
        <v>1</v>
      </c>
      <c r="Q2338" t="s">
        <v>34</v>
      </c>
      <c r="R2338">
        <v>495</v>
      </c>
      <c r="V2338" s="3">
        <f t="shared" si="73"/>
        <v>3.68</v>
      </c>
      <c r="W2338" s="3">
        <f>IF(AND(T2338&lt;&gt;"_U",T2338&lt;&gt;"c",J2338&lt;&gt;9,J2338&lt;&gt;99),IFERROR(VLOOKUP(A2338,'Health Total'!$A$2:$W$10000,18,0),"."),".")</f>
        <v>13449</v>
      </c>
    </row>
    <row r="2339" spans="1:23" x14ac:dyDescent="0.2">
      <c r="A2339" s="1" t="str">
        <f t="shared" si="72"/>
        <v>2023|West Coast|Female / Wahine</v>
      </c>
      <c r="B2339" t="s">
        <v>20</v>
      </c>
      <c r="C2339" t="s">
        <v>21</v>
      </c>
      <c r="D2339" t="s">
        <v>22</v>
      </c>
      <c r="E2339" t="s">
        <v>23</v>
      </c>
      <c r="F2339">
        <v>2023</v>
      </c>
      <c r="G2339">
        <v>2023</v>
      </c>
      <c r="H2339">
        <v>401</v>
      </c>
      <c r="I2339" t="s">
        <v>155</v>
      </c>
      <c r="J2339">
        <v>5</v>
      </c>
      <c r="K2339" t="s">
        <v>33</v>
      </c>
      <c r="L2339">
        <v>99</v>
      </c>
      <c r="M2339" t="s">
        <v>26</v>
      </c>
      <c r="N2339">
        <v>99</v>
      </c>
      <c r="O2339" t="s">
        <v>27</v>
      </c>
      <c r="P2339">
        <v>2</v>
      </c>
      <c r="Q2339" t="s">
        <v>31</v>
      </c>
      <c r="R2339">
        <v>1179</v>
      </c>
      <c r="V2339" s="3">
        <f t="shared" si="73"/>
        <v>8.9700000000000006</v>
      </c>
      <c r="W2339" s="3">
        <f>IF(AND(T2339&lt;&gt;"_U",T2339&lt;&gt;"c",J2339&lt;&gt;9,J2339&lt;&gt;99),IFERROR(VLOOKUP(A2339,'Health Total'!$A$2:$W$10000,18,0),"."),".")</f>
        <v>13143</v>
      </c>
    </row>
    <row r="2340" spans="1:23" x14ac:dyDescent="0.2">
      <c r="A2340" s="1" t="str">
        <f t="shared" si="72"/>
        <v>2023|West Coast|Another gender / He ira kÄ“ anÅ</v>
      </c>
      <c r="B2340" t="s">
        <v>20</v>
      </c>
      <c r="C2340" t="s">
        <v>21</v>
      </c>
      <c r="D2340" t="s">
        <v>22</v>
      </c>
      <c r="E2340" t="s">
        <v>23</v>
      </c>
      <c r="F2340">
        <v>2023</v>
      </c>
      <c r="G2340">
        <v>2023</v>
      </c>
      <c r="H2340">
        <v>401</v>
      </c>
      <c r="I2340" t="s">
        <v>155</v>
      </c>
      <c r="J2340">
        <v>5</v>
      </c>
      <c r="K2340" t="s">
        <v>33</v>
      </c>
      <c r="L2340">
        <v>99</v>
      </c>
      <c r="M2340" t="s">
        <v>26</v>
      </c>
      <c r="N2340">
        <v>99</v>
      </c>
      <c r="O2340" t="s">
        <v>27</v>
      </c>
      <c r="P2340">
        <v>3</v>
      </c>
      <c r="Q2340" t="s">
        <v>28</v>
      </c>
      <c r="R2340">
        <v>0</v>
      </c>
      <c r="V2340" s="3">
        <f t="shared" si="73"/>
        <v>0</v>
      </c>
      <c r="W2340" s="3">
        <f>IF(AND(T2340&lt;&gt;"_U",T2340&lt;&gt;"c",J2340&lt;&gt;9,J2340&lt;&gt;99),IFERROR(VLOOKUP(A2340,'Health Total'!$A$2:$W$10000,18,0),"."),".")</f>
        <v>84</v>
      </c>
    </row>
    <row r="2341" spans="1:23" x14ac:dyDescent="0.2">
      <c r="A2341" s="1" t="str">
        <f t="shared" si="72"/>
        <v>2023|West Coast|Total - gender</v>
      </c>
      <c r="B2341" t="s">
        <v>20</v>
      </c>
      <c r="C2341" t="s">
        <v>21</v>
      </c>
      <c r="D2341" t="s">
        <v>22</v>
      </c>
      <c r="E2341" t="s">
        <v>23</v>
      </c>
      <c r="F2341">
        <v>2023</v>
      </c>
      <c r="G2341">
        <v>2023</v>
      </c>
      <c r="H2341">
        <v>401</v>
      </c>
      <c r="I2341" t="s">
        <v>155</v>
      </c>
      <c r="J2341">
        <v>5</v>
      </c>
      <c r="K2341" t="s">
        <v>33</v>
      </c>
      <c r="L2341">
        <v>99</v>
      </c>
      <c r="M2341" t="s">
        <v>26</v>
      </c>
      <c r="N2341">
        <v>99</v>
      </c>
      <c r="O2341" t="s">
        <v>27</v>
      </c>
      <c r="P2341">
        <v>99</v>
      </c>
      <c r="Q2341" t="s">
        <v>42</v>
      </c>
      <c r="R2341">
        <v>1677</v>
      </c>
      <c r="V2341" s="3">
        <f t="shared" si="73"/>
        <v>6.29</v>
      </c>
      <c r="W2341" s="3">
        <f>IF(AND(T2341&lt;&gt;"_U",T2341&lt;&gt;"c",J2341&lt;&gt;9,J2341&lt;&gt;99),IFERROR(VLOOKUP(A2341,'Health Total'!$A$2:$W$10000,18,0),"."),".")</f>
        <v>26673</v>
      </c>
    </row>
    <row r="2342" spans="1:23" x14ac:dyDescent="0.2">
      <c r="A2342" s="1" t="str">
        <f t="shared" si="72"/>
        <v>2023|West Coast|Male / TÄne</v>
      </c>
      <c r="B2342" t="s">
        <v>20</v>
      </c>
      <c r="C2342" t="s">
        <v>21</v>
      </c>
      <c r="D2342" t="s">
        <v>22</v>
      </c>
      <c r="E2342" t="s">
        <v>23</v>
      </c>
      <c r="F2342">
        <v>2023</v>
      </c>
      <c r="G2342">
        <v>2023</v>
      </c>
      <c r="H2342">
        <v>401</v>
      </c>
      <c r="I2342" t="s">
        <v>155</v>
      </c>
      <c r="J2342">
        <v>6</v>
      </c>
      <c r="K2342" t="s">
        <v>52</v>
      </c>
      <c r="L2342">
        <v>99</v>
      </c>
      <c r="M2342" t="s">
        <v>26</v>
      </c>
      <c r="N2342">
        <v>99</v>
      </c>
      <c r="O2342" t="s">
        <v>27</v>
      </c>
      <c r="P2342">
        <v>1</v>
      </c>
      <c r="Q2342" t="s">
        <v>34</v>
      </c>
      <c r="R2342">
        <v>5226</v>
      </c>
      <c r="V2342" s="3">
        <f t="shared" si="73"/>
        <v>38.86</v>
      </c>
      <c r="W2342" s="3">
        <f>IF(AND(T2342&lt;&gt;"_U",T2342&lt;&gt;"c",J2342&lt;&gt;9,J2342&lt;&gt;99),IFERROR(VLOOKUP(A2342,'Health Total'!$A$2:$W$10000,18,0),"."),".")</f>
        <v>13449</v>
      </c>
    </row>
    <row r="2343" spans="1:23" x14ac:dyDescent="0.2">
      <c r="A2343" s="1" t="str">
        <f t="shared" si="72"/>
        <v>2023|West Coast|Female / Wahine</v>
      </c>
      <c r="B2343" t="s">
        <v>20</v>
      </c>
      <c r="C2343" t="s">
        <v>21</v>
      </c>
      <c r="D2343" t="s">
        <v>22</v>
      </c>
      <c r="E2343" t="s">
        <v>23</v>
      </c>
      <c r="F2343">
        <v>2023</v>
      </c>
      <c r="G2343">
        <v>2023</v>
      </c>
      <c r="H2343">
        <v>401</v>
      </c>
      <c r="I2343" t="s">
        <v>155</v>
      </c>
      <c r="J2343">
        <v>6</v>
      </c>
      <c r="K2343" t="s">
        <v>52</v>
      </c>
      <c r="L2343">
        <v>99</v>
      </c>
      <c r="M2343" t="s">
        <v>26</v>
      </c>
      <c r="N2343">
        <v>99</v>
      </c>
      <c r="O2343" t="s">
        <v>27</v>
      </c>
      <c r="P2343">
        <v>2</v>
      </c>
      <c r="Q2343" t="s">
        <v>31</v>
      </c>
      <c r="R2343">
        <v>4320</v>
      </c>
      <c r="V2343" s="3">
        <f t="shared" si="73"/>
        <v>32.869999999999997</v>
      </c>
      <c r="W2343" s="3">
        <f>IF(AND(T2343&lt;&gt;"_U",T2343&lt;&gt;"c",J2343&lt;&gt;9,J2343&lt;&gt;99),IFERROR(VLOOKUP(A2343,'Health Total'!$A$2:$W$10000,18,0),"."),".")</f>
        <v>13143</v>
      </c>
    </row>
    <row r="2344" spans="1:23" x14ac:dyDescent="0.2">
      <c r="A2344" s="1" t="str">
        <f t="shared" si="72"/>
        <v>2023|West Coast|Another gender / He ira kÄ“ anÅ</v>
      </c>
      <c r="B2344" t="s">
        <v>20</v>
      </c>
      <c r="C2344" t="s">
        <v>21</v>
      </c>
      <c r="D2344" t="s">
        <v>22</v>
      </c>
      <c r="E2344" t="s">
        <v>23</v>
      </c>
      <c r="F2344">
        <v>2023</v>
      </c>
      <c r="G2344">
        <v>2023</v>
      </c>
      <c r="H2344">
        <v>401</v>
      </c>
      <c r="I2344" t="s">
        <v>155</v>
      </c>
      <c r="J2344">
        <v>6</v>
      </c>
      <c r="K2344" t="s">
        <v>52</v>
      </c>
      <c r="L2344">
        <v>99</v>
      </c>
      <c r="M2344" t="s">
        <v>26</v>
      </c>
      <c r="N2344">
        <v>99</v>
      </c>
      <c r="O2344" t="s">
        <v>27</v>
      </c>
      <c r="P2344">
        <v>3</v>
      </c>
      <c r="Q2344" t="s">
        <v>28</v>
      </c>
      <c r="R2344">
        <v>63</v>
      </c>
      <c r="V2344" s="3">
        <f t="shared" si="73"/>
        <v>75</v>
      </c>
      <c r="W2344" s="3">
        <f>IF(AND(T2344&lt;&gt;"_U",T2344&lt;&gt;"c",J2344&lt;&gt;9,J2344&lt;&gt;99),IFERROR(VLOOKUP(A2344,'Health Total'!$A$2:$W$10000,18,0),"."),".")</f>
        <v>84</v>
      </c>
    </row>
    <row r="2345" spans="1:23" x14ac:dyDescent="0.2">
      <c r="A2345" s="1" t="str">
        <f t="shared" si="72"/>
        <v>2023|West Coast|Total - gender</v>
      </c>
      <c r="B2345" t="s">
        <v>20</v>
      </c>
      <c r="C2345" t="s">
        <v>21</v>
      </c>
      <c r="D2345" t="s">
        <v>22</v>
      </c>
      <c r="E2345" t="s">
        <v>23</v>
      </c>
      <c r="F2345">
        <v>2023</v>
      </c>
      <c r="G2345">
        <v>2023</v>
      </c>
      <c r="H2345">
        <v>401</v>
      </c>
      <c r="I2345" t="s">
        <v>155</v>
      </c>
      <c r="J2345">
        <v>6</v>
      </c>
      <c r="K2345" t="s">
        <v>52</v>
      </c>
      <c r="L2345">
        <v>99</v>
      </c>
      <c r="M2345" t="s">
        <v>26</v>
      </c>
      <c r="N2345">
        <v>99</v>
      </c>
      <c r="O2345" t="s">
        <v>27</v>
      </c>
      <c r="P2345">
        <v>99</v>
      </c>
      <c r="Q2345" t="s">
        <v>42</v>
      </c>
      <c r="R2345">
        <v>9609</v>
      </c>
      <c r="V2345" s="3">
        <f t="shared" si="73"/>
        <v>36.03</v>
      </c>
      <c r="W2345" s="3">
        <f>IF(AND(T2345&lt;&gt;"_U",T2345&lt;&gt;"c",J2345&lt;&gt;9,J2345&lt;&gt;99),IFERROR(VLOOKUP(A2345,'Health Total'!$A$2:$W$10000,18,0),"."),".")</f>
        <v>26673</v>
      </c>
    </row>
    <row r="2346" spans="1:23" x14ac:dyDescent="0.2">
      <c r="A2346" s="1" t="str">
        <f t="shared" si="72"/>
        <v>2023|West Coast|Male / TÄne</v>
      </c>
      <c r="B2346" t="s">
        <v>20</v>
      </c>
      <c r="C2346" t="s">
        <v>21</v>
      </c>
      <c r="D2346" t="s">
        <v>22</v>
      </c>
      <c r="E2346" t="s">
        <v>23</v>
      </c>
      <c r="F2346">
        <v>2023</v>
      </c>
      <c r="G2346">
        <v>2023</v>
      </c>
      <c r="H2346">
        <v>401</v>
      </c>
      <c r="I2346" t="s">
        <v>155</v>
      </c>
      <c r="J2346">
        <v>9</v>
      </c>
      <c r="K2346" t="s">
        <v>25</v>
      </c>
      <c r="L2346">
        <v>99</v>
      </c>
      <c r="M2346" t="s">
        <v>26</v>
      </c>
      <c r="N2346">
        <v>99</v>
      </c>
      <c r="O2346" t="s">
        <v>27</v>
      </c>
      <c r="P2346">
        <v>1</v>
      </c>
      <c r="Q2346" t="s">
        <v>34</v>
      </c>
      <c r="R2346">
        <v>774</v>
      </c>
      <c r="V2346" s="3" t="str">
        <f t="shared" si="73"/>
        <v>.</v>
      </c>
      <c r="W2346" s="3" t="str">
        <f>IF(AND(T2346&lt;&gt;"_U",T2346&lt;&gt;"c",J2346&lt;&gt;9,J2346&lt;&gt;99),IFERROR(VLOOKUP(A2346,'Health Total'!$A$2:$W$10000,18,0),"."),".")</f>
        <v>.</v>
      </c>
    </row>
    <row r="2347" spans="1:23" x14ac:dyDescent="0.2">
      <c r="A2347" s="1" t="str">
        <f t="shared" si="72"/>
        <v>2023|West Coast|Female / Wahine</v>
      </c>
      <c r="B2347" t="s">
        <v>20</v>
      </c>
      <c r="C2347" t="s">
        <v>21</v>
      </c>
      <c r="D2347" t="s">
        <v>22</v>
      </c>
      <c r="E2347" t="s">
        <v>23</v>
      </c>
      <c r="F2347">
        <v>2023</v>
      </c>
      <c r="G2347">
        <v>2023</v>
      </c>
      <c r="H2347">
        <v>401</v>
      </c>
      <c r="I2347" t="s">
        <v>155</v>
      </c>
      <c r="J2347">
        <v>9</v>
      </c>
      <c r="K2347" t="s">
        <v>25</v>
      </c>
      <c r="L2347">
        <v>99</v>
      </c>
      <c r="M2347" t="s">
        <v>26</v>
      </c>
      <c r="N2347">
        <v>99</v>
      </c>
      <c r="O2347" t="s">
        <v>27</v>
      </c>
      <c r="P2347">
        <v>2</v>
      </c>
      <c r="Q2347" t="s">
        <v>31</v>
      </c>
      <c r="R2347">
        <v>480</v>
      </c>
      <c r="V2347" s="3" t="str">
        <f t="shared" si="73"/>
        <v>.</v>
      </c>
      <c r="W2347" s="3" t="str">
        <f>IF(AND(T2347&lt;&gt;"_U",T2347&lt;&gt;"c",J2347&lt;&gt;9,J2347&lt;&gt;99),IFERROR(VLOOKUP(A2347,'Health Total'!$A$2:$W$10000,18,0),"."),".")</f>
        <v>.</v>
      </c>
    </row>
    <row r="2348" spans="1:23" x14ac:dyDescent="0.2">
      <c r="A2348" s="1" t="str">
        <f t="shared" si="72"/>
        <v>2023|West Coast|Another gender / He ira kÄ“ anÅ</v>
      </c>
      <c r="B2348" t="s">
        <v>20</v>
      </c>
      <c r="C2348" t="s">
        <v>21</v>
      </c>
      <c r="D2348" t="s">
        <v>22</v>
      </c>
      <c r="E2348" t="s">
        <v>23</v>
      </c>
      <c r="F2348">
        <v>2023</v>
      </c>
      <c r="G2348">
        <v>2023</v>
      </c>
      <c r="H2348">
        <v>401</v>
      </c>
      <c r="I2348" t="s">
        <v>155</v>
      </c>
      <c r="J2348">
        <v>9</v>
      </c>
      <c r="K2348" t="s">
        <v>25</v>
      </c>
      <c r="L2348">
        <v>99</v>
      </c>
      <c r="M2348" t="s">
        <v>26</v>
      </c>
      <c r="N2348">
        <v>99</v>
      </c>
      <c r="O2348" t="s">
        <v>27</v>
      </c>
      <c r="P2348">
        <v>3</v>
      </c>
      <c r="Q2348" t="s">
        <v>28</v>
      </c>
      <c r="R2348">
        <v>15</v>
      </c>
      <c r="V2348" s="3" t="str">
        <f t="shared" si="73"/>
        <v>.</v>
      </c>
      <c r="W2348" s="3" t="str">
        <f>IF(AND(T2348&lt;&gt;"_U",T2348&lt;&gt;"c",J2348&lt;&gt;9,J2348&lt;&gt;99),IFERROR(VLOOKUP(A2348,'Health Total'!$A$2:$W$10000,18,0),"."),".")</f>
        <v>.</v>
      </c>
    </row>
    <row r="2349" spans="1:23" x14ac:dyDescent="0.2">
      <c r="A2349" s="1" t="str">
        <f t="shared" si="72"/>
        <v>2023|West Coast|Total - gender</v>
      </c>
      <c r="B2349" t="s">
        <v>20</v>
      </c>
      <c r="C2349" t="s">
        <v>21</v>
      </c>
      <c r="D2349" t="s">
        <v>22</v>
      </c>
      <c r="E2349" t="s">
        <v>23</v>
      </c>
      <c r="F2349">
        <v>2023</v>
      </c>
      <c r="G2349">
        <v>2023</v>
      </c>
      <c r="H2349">
        <v>401</v>
      </c>
      <c r="I2349" t="s">
        <v>155</v>
      </c>
      <c r="J2349">
        <v>9</v>
      </c>
      <c r="K2349" t="s">
        <v>25</v>
      </c>
      <c r="L2349">
        <v>99</v>
      </c>
      <c r="M2349" t="s">
        <v>26</v>
      </c>
      <c r="N2349">
        <v>99</v>
      </c>
      <c r="O2349" t="s">
        <v>27</v>
      </c>
      <c r="P2349">
        <v>99</v>
      </c>
      <c r="Q2349" t="s">
        <v>42</v>
      </c>
      <c r="R2349">
        <v>1269</v>
      </c>
      <c r="V2349" s="3" t="str">
        <f t="shared" si="73"/>
        <v>.</v>
      </c>
      <c r="W2349" s="3" t="str">
        <f>IF(AND(T2349&lt;&gt;"_U",T2349&lt;&gt;"c",J2349&lt;&gt;9,J2349&lt;&gt;99),IFERROR(VLOOKUP(A2349,'Health Total'!$A$2:$W$10000,18,0),"."),".")</f>
        <v>.</v>
      </c>
    </row>
    <row r="2350" spans="1:23" x14ac:dyDescent="0.2">
      <c r="A2350" s="1" t="str">
        <f t="shared" si="72"/>
        <v>2023|West Coast|Male / TÄne</v>
      </c>
      <c r="B2350" t="s">
        <v>20</v>
      </c>
      <c r="C2350" t="s">
        <v>21</v>
      </c>
      <c r="D2350" t="s">
        <v>22</v>
      </c>
      <c r="E2350" t="s">
        <v>23</v>
      </c>
      <c r="F2350">
        <v>2023</v>
      </c>
      <c r="G2350">
        <v>2023</v>
      </c>
      <c r="H2350">
        <v>401</v>
      </c>
      <c r="I2350" t="s">
        <v>155</v>
      </c>
      <c r="J2350">
        <v>77</v>
      </c>
      <c r="K2350" t="s">
        <v>49</v>
      </c>
      <c r="L2350">
        <v>99</v>
      </c>
      <c r="M2350" t="s">
        <v>26</v>
      </c>
      <c r="N2350">
        <v>99</v>
      </c>
      <c r="O2350" t="s">
        <v>27</v>
      </c>
      <c r="P2350">
        <v>1</v>
      </c>
      <c r="Q2350" t="s">
        <v>34</v>
      </c>
      <c r="R2350">
        <v>13449</v>
      </c>
      <c r="V2350" s="3">
        <f t="shared" si="73"/>
        <v>100</v>
      </c>
      <c r="W2350" s="3">
        <f>IF(AND(T2350&lt;&gt;"_U",T2350&lt;&gt;"c",J2350&lt;&gt;9,J2350&lt;&gt;99),IFERROR(VLOOKUP(A2350,'Health Total'!$A$2:$W$10000,18,0),"."),".")</f>
        <v>13449</v>
      </c>
    </row>
    <row r="2351" spans="1:23" x14ac:dyDescent="0.2">
      <c r="A2351" s="1" t="str">
        <f t="shared" si="72"/>
        <v>2023|West Coast|Female / Wahine</v>
      </c>
      <c r="B2351" t="s">
        <v>20</v>
      </c>
      <c r="C2351" t="s">
        <v>21</v>
      </c>
      <c r="D2351" t="s">
        <v>22</v>
      </c>
      <c r="E2351" t="s">
        <v>23</v>
      </c>
      <c r="F2351">
        <v>2023</v>
      </c>
      <c r="G2351">
        <v>2023</v>
      </c>
      <c r="H2351">
        <v>401</v>
      </c>
      <c r="I2351" t="s">
        <v>155</v>
      </c>
      <c r="J2351">
        <v>77</v>
      </c>
      <c r="K2351" t="s">
        <v>49</v>
      </c>
      <c r="L2351">
        <v>99</v>
      </c>
      <c r="M2351" t="s">
        <v>26</v>
      </c>
      <c r="N2351">
        <v>99</v>
      </c>
      <c r="O2351" t="s">
        <v>27</v>
      </c>
      <c r="P2351">
        <v>2</v>
      </c>
      <c r="Q2351" t="s">
        <v>31</v>
      </c>
      <c r="R2351">
        <v>13143</v>
      </c>
      <c r="V2351" s="3">
        <f t="shared" si="73"/>
        <v>100</v>
      </c>
      <c r="W2351" s="3">
        <f>IF(AND(T2351&lt;&gt;"_U",T2351&lt;&gt;"c",J2351&lt;&gt;9,J2351&lt;&gt;99),IFERROR(VLOOKUP(A2351,'Health Total'!$A$2:$W$10000,18,0),"."),".")</f>
        <v>13143</v>
      </c>
    </row>
    <row r="2352" spans="1:23" x14ac:dyDescent="0.2">
      <c r="A2352" s="1" t="str">
        <f t="shared" si="72"/>
        <v>2023|West Coast|Another gender / He ira kÄ“ anÅ</v>
      </c>
      <c r="B2352" t="s">
        <v>20</v>
      </c>
      <c r="C2352" t="s">
        <v>21</v>
      </c>
      <c r="D2352" t="s">
        <v>22</v>
      </c>
      <c r="E2352" t="s">
        <v>23</v>
      </c>
      <c r="F2352">
        <v>2023</v>
      </c>
      <c r="G2352">
        <v>2023</v>
      </c>
      <c r="H2352">
        <v>401</v>
      </c>
      <c r="I2352" t="s">
        <v>155</v>
      </c>
      <c r="J2352">
        <v>77</v>
      </c>
      <c r="K2352" t="s">
        <v>49</v>
      </c>
      <c r="L2352">
        <v>99</v>
      </c>
      <c r="M2352" t="s">
        <v>26</v>
      </c>
      <c r="N2352">
        <v>99</v>
      </c>
      <c r="O2352" t="s">
        <v>27</v>
      </c>
      <c r="P2352">
        <v>3</v>
      </c>
      <c r="Q2352" t="s">
        <v>28</v>
      </c>
      <c r="R2352">
        <v>84</v>
      </c>
      <c r="V2352" s="3">
        <f t="shared" si="73"/>
        <v>100</v>
      </c>
      <c r="W2352" s="3">
        <f>IF(AND(T2352&lt;&gt;"_U",T2352&lt;&gt;"c",J2352&lt;&gt;9,J2352&lt;&gt;99),IFERROR(VLOOKUP(A2352,'Health Total'!$A$2:$W$10000,18,0),"."),".")</f>
        <v>84</v>
      </c>
    </row>
    <row r="2353" spans="1:23" x14ac:dyDescent="0.2">
      <c r="A2353" s="1" t="str">
        <f t="shared" si="72"/>
        <v>2023|West Coast|Total - gender</v>
      </c>
      <c r="B2353" t="s">
        <v>20</v>
      </c>
      <c r="C2353" t="s">
        <v>21</v>
      </c>
      <c r="D2353" t="s">
        <v>22</v>
      </c>
      <c r="E2353" t="s">
        <v>23</v>
      </c>
      <c r="F2353">
        <v>2023</v>
      </c>
      <c r="G2353">
        <v>2023</v>
      </c>
      <c r="H2353">
        <v>401</v>
      </c>
      <c r="I2353" t="s">
        <v>155</v>
      </c>
      <c r="J2353">
        <v>77</v>
      </c>
      <c r="K2353" t="s">
        <v>49</v>
      </c>
      <c r="L2353">
        <v>99</v>
      </c>
      <c r="M2353" t="s">
        <v>26</v>
      </c>
      <c r="N2353">
        <v>99</v>
      </c>
      <c r="O2353" t="s">
        <v>27</v>
      </c>
      <c r="P2353">
        <v>99</v>
      </c>
      <c r="Q2353" t="s">
        <v>42</v>
      </c>
      <c r="R2353">
        <v>26673</v>
      </c>
      <c r="V2353" s="3">
        <f t="shared" si="73"/>
        <v>100</v>
      </c>
      <c r="W2353" s="3">
        <f>IF(AND(T2353&lt;&gt;"_U",T2353&lt;&gt;"c",J2353&lt;&gt;9,J2353&lt;&gt;99),IFERROR(VLOOKUP(A2353,'Health Total'!$A$2:$W$10000,18,0),"."),".")</f>
        <v>26673</v>
      </c>
    </row>
    <row r="2354" spans="1:23" x14ac:dyDescent="0.2">
      <c r="A2354" s="1" t="str">
        <f t="shared" si="72"/>
        <v>2023|West Coast|Male / TÄne</v>
      </c>
      <c r="B2354" t="s">
        <v>20</v>
      </c>
      <c r="C2354" t="s">
        <v>21</v>
      </c>
      <c r="D2354" t="s">
        <v>22</v>
      </c>
      <c r="E2354" t="s">
        <v>23</v>
      </c>
      <c r="F2354">
        <v>2023</v>
      </c>
      <c r="G2354">
        <v>2023</v>
      </c>
      <c r="H2354">
        <v>401</v>
      </c>
      <c r="I2354" t="s">
        <v>155</v>
      </c>
      <c r="J2354">
        <v>99</v>
      </c>
      <c r="K2354" t="s">
        <v>47</v>
      </c>
      <c r="L2354">
        <v>99</v>
      </c>
      <c r="M2354" t="s">
        <v>26</v>
      </c>
      <c r="N2354">
        <v>99</v>
      </c>
      <c r="O2354" t="s">
        <v>27</v>
      </c>
      <c r="P2354">
        <v>1</v>
      </c>
      <c r="Q2354" t="s">
        <v>34</v>
      </c>
      <c r="R2354">
        <v>14223</v>
      </c>
      <c r="V2354" s="3" t="str">
        <f t="shared" si="73"/>
        <v>.</v>
      </c>
      <c r="W2354" s="3" t="str">
        <f>IF(AND(T2354&lt;&gt;"_U",T2354&lt;&gt;"c",J2354&lt;&gt;9,J2354&lt;&gt;99),IFERROR(VLOOKUP(A2354,'Health Total'!$A$2:$W$10000,18,0),"."),".")</f>
        <v>.</v>
      </c>
    </row>
    <row r="2355" spans="1:23" x14ac:dyDescent="0.2">
      <c r="A2355" s="1" t="str">
        <f t="shared" si="72"/>
        <v>2023|West Coast|Female / Wahine</v>
      </c>
      <c r="B2355" t="s">
        <v>20</v>
      </c>
      <c r="C2355" t="s">
        <v>21</v>
      </c>
      <c r="D2355" t="s">
        <v>22</v>
      </c>
      <c r="E2355" t="s">
        <v>23</v>
      </c>
      <c r="F2355">
        <v>2023</v>
      </c>
      <c r="G2355">
        <v>2023</v>
      </c>
      <c r="H2355">
        <v>401</v>
      </c>
      <c r="I2355" t="s">
        <v>155</v>
      </c>
      <c r="J2355">
        <v>99</v>
      </c>
      <c r="K2355" t="s">
        <v>47</v>
      </c>
      <c r="L2355">
        <v>99</v>
      </c>
      <c r="M2355" t="s">
        <v>26</v>
      </c>
      <c r="N2355">
        <v>99</v>
      </c>
      <c r="O2355" t="s">
        <v>27</v>
      </c>
      <c r="P2355">
        <v>2</v>
      </c>
      <c r="Q2355" t="s">
        <v>31</v>
      </c>
      <c r="R2355">
        <v>13623</v>
      </c>
      <c r="V2355" s="3" t="str">
        <f t="shared" si="73"/>
        <v>.</v>
      </c>
      <c r="W2355" s="3" t="str">
        <f>IF(AND(T2355&lt;&gt;"_U",T2355&lt;&gt;"c",J2355&lt;&gt;9,J2355&lt;&gt;99),IFERROR(VLOOKUP(A2355,'Health Total'!$A$2:$W$10000,18,0),"."),".")</f>
        <v>.</v>
      </c>
    </row>
    <row r="2356" spans="1:23" x14ac:dyDescent="0.2">
      <c r="A2356" s="1" t="str">
        <f t="shared" si="72"/>
        <v>2023|West Coast|Another gender / He ira kÄ“ anÅ</v>
      </c>
      <c r="B2356" t="s">
        <v>20</v>
      </c>
      <c r="C2356" t="s">
        <v>21</v>
      </c>
      <c r="D2356" t="s">
        <v>22</v>
      </c>
      <c r="E2356" t="s">
        <v>23</v>
      </c>
      <c r="F2356">
        <v>2023</v>
      </c>
      <c r="G2356">
        <v>2023</v>
      </c>
      <c r="H2356">
        <v>401</v>
      </c>
      <c r="I2356" t="s">
        <v>155</v>
      </c>
      <c r="J2356">
        <v>99</v>
      </c>
      <c r="K2356" t="s">
        <v>47</v>
      </c>
      <c r="L2356">
        <v>99</v>
      </c>
      <c r="M2356" t="s">
        <v>26</v>
      </c>
      <c r="N2356">
        <v>99</v>
      </c>
      <c r="O2356" t="s">
        <v>27</v>
      </c>
      <c r="P2356">
        <v>3</v>
      </c>
      <c r="Q2356" t="s">
        <v>28</v>
      </c>
      <c r="R2356">
        <v>99</v>
      </c>
      <c r="V2356" s="3" t="str">
        <f t="shared" si="73"/>
        <v>.</v>
      </c>
      <c r="W2356" s="3" t="str">
        <f>IF(AND(T2356&lt;&gt;"_U",T2356&lt;&gt;"c",J2356&lt;&gt;9,J2356&lt;&gt;99),IFERROR(VLOOKUP(A2356,'Health Total'!$A$2:$W$10000,18,0),"."),".")</f>
        <v>.</v>
      </c>
    </row>
    <row r="2357" spans="1:23" x14ac:dyDescent="0.2">
      <c r="A2357" s="1" t="str">
        <f t="shared" si="72"/>
        <v>2023|West Coast|Total - gender</v>
      </c>
      <c r="B2357" t="s">
        <v>20</v>
      </c>
      <c r="C2357" t="s">
        <v>21</v>
      </c>
      <c r="D2357" t="s">
        <v>22</v>
      </c>
      <c r="E2357" t="s">
        <v>23</v>
      </c>
      <c r="F2357">
        <v>2023</v>
      </c>
      <c r="G2357">
        <v>2023</v>
      </c>
      <c r="H2357">
        <v>401</v>
      </c>
      <c r="I2357" t="s">
        <v>155</v>
      </c>
      <c r="J2357">
        <v>99</v>
      </c>
      <c r="K2357" t="s">
        <v>47</v>
      </c>
      <c r="L2357">
        <v>99</v>
      </c>
      <c r="M2357" t="s">
        <v>26</v>
      </c>
      <c r="N2357">
        <v>99</v>
      </c>
      <c r="O2357" t="s">
        <v>27</v>
      </c>
      <c r="P2357">
        <v>99</v>
      </c>
      <c r="Q2357" t="s">
        <v>42</v>
      </c>
      <c r="R2357">
        <v>27939</v>
      </c>
      <c r="V2357" s="3" t="str">
        <f t="shared" si="73"/>
        <v>.</v>
      </c>
      <c r="W2357" s="3" t="str">
        <f>IF(AND(T2357&lt;&gt;"_U",T2357&lt;&gt;"c",J2357&lt;&gt;9,J2357&lt;&gt;99),IFERROR(VLOOKUP(A2357,'Health Total'!$A$2:$W$10000,18,0),"."),".")</f>
        <v>.</v>
      </c>
    </row>
    <row r="2358" spans="1:23" x14ac:dyDescent="0.2">
      <c r="A2358" s="1" t="str">
        <f t="shared" si="72"/>
        <v>2023|Canterbury|Male / TÄne</v>
      </c>
      <c r="B2358" t="s">
        <v>20</v>
      </c>
      <c r="C2358" t="s">
        <v>21</v>
      </c>
      <c r="D2358" t="s">
        <v>22</v>
      </c>
      <c r="E2358" t="s">
        <v>23</v>
      </c>
      <c r="F2358">
        <v>2023</v>
      </c>
      <c r="G2358">
        <v>2023</v>
      </c>
      <c r="H2358">
        <v>402</v>
      </c>
      <c r="I2358" t="s">
        <v>154</v>
      </c>
      <c r="J2358">
        <v>1</v>
      </c>
      <c r="K2358" t="s">
        <v>30</v>
      </c>
      <c r="L2358">
        <v>99</v>
      </c>
      <c r="M2358" t="s">
        <v>26</v>
      </c>
      <c r="N2358">
        <v>99</v>
      </c>
      <c r="O2358" t="s">
        <v>27</v>
      </c>
      <c r="P2358">
        <v>1</v>
      </c>
      <c r="Q2358" t="s">
        <v>34</v>
      </c>
      <c r="R2358">
        <v>105822</v>
      </c>
      <c r="V2358" s="3">
        <f t="shared" si="73"/>
        <v>46.09</v>
      </c>
      <c r="W2358" s="3">
        <f>IF(AND(T2358&lt;&gt;"_U",T2358&lt;&gt;"c",J2358&lt;&gt;9,J2358&lt;&gt;99),IFERROR(VLOOKUP(A2358,'Health Total'!$A$2:$W$10000,18,0),"."),".")</f>
        <v>229602</v>
      </c>
    </row>
    <row r="2359" spans="1:23" x14ac:dyDescent="0.2">
      <c r="A2359" s="1" t="str">
        <f t="shared" si="72"/>
        <v>2023|Canterbury|Female / Wahine</v>
      </c>
      <c r="B2359" t="s">
        <v>20</v>
      </c>
      <c r="C2359" t="s">
        <v>21</v>
      </c>
      <c r="D2359" t="s">
        <v>22</v>
      </c>
      <c r="E2359" t="s">
        <v>23</v>
      </c>
      <c r="F2359">
        <v>2023</v>
      </c>
      <c r="G2359">
        <v>2023</v>
      </c>
      <c r="H2359">
        <v>402</v>
      </c>
      <c r="I2359" t="s">
        <v>154</v>
      </c>
      <c r="J2359">
        <v>1</v>
      </c>
      <c r="K2359" t="s">
        <v>30</v>
      </c>
      <c r="L2359">
        <v>99</v>
      </c>
      <c r="M2359" t="s">
        <v>26</v>
      </c>
      <c r="N2359">
        <v>99</v>
      </c>
      <c r="O2359" t="s">
        <v>27</v>
      </c>
      <c r="P2359">
        <v>2</v>
      </c>
      <c r="Q2359" t="s">
        <v>31</v>
      </c>
      <c r="R2359">
        <v>105255</v>
      </c>
      <c r="V2359" s="3">
        <f t="shared" si="73"/>
        <v>44</v>
      </c>
      <c r="W2359" s="3">
        <f>IF(AND(T2359&lt;&gt;"_U",T2359&lt;&gt;"c",J2359&lt;&gt;9,J2359&lt;&gt;99),IFERROR(VLOOKUP(A2359,'Health Total'!$A$2:$W$10000,18,0),"."),".")</f>
        <v>239217</v>
      </c>
    </row>
    <row r="2360" spans="1:23" x14ac:dyDescent="0.2">
      <c r="A2360" s="1" t="str">
        <f t="shared" si="72"/>
        <v>2023|Canterbury|Another gender / He ira kÄ“ anÅ</v>
      </c>
      <c r="B2360" t="s">
        <v>20</v>
      </c>
      <c r="C2360" t="s">
        <v>21</v>
      </c>
      <c r="D2360" t="s">
        <v>22</v>
      </c>
      <c r="E2360" t="s">
        <v>23</v>
      </c>
      <c r="F2360">
        <v>2023</v>
      </c>
      <c r="G2360">
        <v>2023</v>
      </c>
      <c r="H2360">
        <v>402</v>
      </c>
      <c r="I2360" t="s">
        <v>154</v>
      </c>
      <c r="J2360">
        <v>1</v>
      </c>
      <c r="K2360" t="s">
        <v>30</v>
      </c>
      <c r="L2360">
        <v>99</v>
      </c>
      <c r="M2360" t="s">
        <v>26</v>
      </c>
      <c r="N2360">
        <v>99</v>
      </c>
      <c r="O2360" t="s">
        <v>27</v>
      </c>
      <c r="P2360">
        <v>3</v>
      </c>
      <c r="Q2360" t="s">
        <v>28</v>
      </c>
      <c r="R2360">
        <v>348</v>
      </c>
      <c r="V2360" s="3">
        <f t="shared" si="73"/>
        <v>15.53</v>
      </c>
      <c r="W2360" s="3">
        <f>IF(AND(T2360&lt;&gt;"_U",T2360&lt;&gt;"c",J2360&lt;&gt;9,J2360&lt;&gt;99),IFERROR(VLOOKUP(A2360,'Health Total'!$A$2:$W$10000,18,0),"."),".")</f>
        <v>2241</v>
      </c>
    </row>
    <row r="2361" spans="1:23" x14ac:dyDescent="0.2">
      <c r="A2361" s="1" t="str">
        <f t="shared" si="72"/>
        <v>2023|Canterbury|Total - gender</v>
      </c>
      <c r="B2361" t="s">
        <v>20</v>
      </c>
      <c r="C2361" t="s">
        <v>21</v>
      </c>
      <c r="D2361" t="s">
        <v>22</v>
      </c>
      <c r="E2361" t="s">
        <v>23</v>
      </c>
      <c r="F2361">
        <v>2023</v>
      </c>
      <c r="G2361">
        <v>2023</v>
      </c>
      <c r="H2361">
        <v>402</v>
      </c>
      <c r="I2361" t="s">
        <v>154</v>
      </c>
      <c r="J2361">
        <v>1</v>
      </c>
      <c r="K2361" t="s">
        <v>30</v>
      </c>
      <c r="L2361">
        <v>99</v>
      </c>
      <c r="M2361" t="s">
        <v>26</v>
      </c>
      <c r="N2361">
        <v>99</v>
      </c>
      <c r="O2361" t="s">
        <v>27</v>
      </c>
      <c r="P2361">
        <v>99</v>
      </c>
      <c r="Q2361" t="s">
        <v>42</v>
      </c>
      <c r="R2361">
        <v>211428</v>
      </c>
      <c r="V2361" s="3">
        <f t="shared" si="73"/>
        <v>44.88</v>
      </c>
      <c r="W2361" s="3">
        <f>IF(AND(T2361&lt;&gt;"_U",T2361&lt;&gt;"c",J2361&lt;&gt;9,J2361&lt;&gt;99),IFERROR(VLOOKUP(A2361,'Health Total'!$A$2:$W$10000,18,0),"."),".")</f>
        <v>471060</v>
      </c>
    </row>
    <row r="2362" spans="1:23" x14ac:dyDescent="0.2">
      <c r="A2362" s="1" t="str">
        <f t="shared" si="72"/>
        <v>2023|Canterbury|Male / TÄne</v>
      </c>
      <c r="B2362" t="s">
        <v>20</v>
      </c>
      <c r="C2362" t="s">
        <v>21</v>
      </c>
      <c r="D2362" t="s">
        <v>22</v>
      </c>
      <c r="E2362" t="s">
        <v>23</v>
      </c>
      <c r="F2362">
        <v>2023</v>
      </c>
      <c r="G2362">
        <v>2023</v>
      </c>
      <c r="H2362">
        <v>402</v>
      </c>
      <c r="I2362" t="s">
        <v>154</v>
      </c>
      <c r="J2362">
        <v>2</v>
      </c>
      <c r="K2362" t="s">
        <v>41</v>
      </c>
      <c r="L2362">
        <v>99</v>
      </c>
      <c r="M2362" t="s">
        <v>26</v>
      </c>
      <c r="N2362">
        <v>99</v>
      </c>
      <c r="O2362" t="s">
        <v>27</v>
      </c>
      <c r="P2362">
        <v>1</v>
      </c>
      <c r="Q2362" t="s">
        <v>34</v>
      </c>
      <c r="R2362">
        <v>117</v>
      </c>
      <c r="V2362" s="3">
        <f t="shared" si="73"/>
        <v>0.05</v>
      </c>
      <c r="W2362" s="3">
        <f>IF(AND(T2362&lt;&gt;"_U",T2362&lt;&gt;"c",J2362&lt;&gt;9,J2362&lt;&gt;99),IFERROR(VLOOKUP(A2362,'Health Total'!$A$2:$W$10000,18,0),"."),".")</f>
        <v>229602</v>
      </c>
    </row>
    <row r="2363" spans="1:23" x14ac:dyDescent="0.2">
      <c r="A2363" s="1" t="str">
        <f t="shared" si="72"/>
        <v>2023|Canterbury|Female / Wahine</v>
      </c>
      <c r="B2363" t="s">
        <v>20</v>
      </c>
      <c r="C2363" t="s">
        <v>21</v>
      </c>
      <c r="D2363" t="s">
        <v>22</v>
      </c>
      <c r="E2363" t="s">
        <v>23</v>
      </c>
      <c r="F2363">
        <v>2023</v>
      </c>
      <c r="G2363">
        <v>2023</v>
      </c>
      <c r="H2363">
        <v>402</v>
      </c>
      <c r="I2363" t="s">
        <v>154</v>
      </c>
      <c r="J2363">
        <v>2</v>
      </c>
      <c r="K2363" t="s">
        <v>41</v>
      </c>
      <c r="L2363">
        <v>99</v>
      </c>
      <c r="M2363" t="s">
        <v>26</v>
      </c>
      <c r="N2363">
        <v>99</v>
      </c>
      <c r="O2363" t="s">
        <v>27</v>
      </c>
      <c r="P2363">
        <v>2</v>
      </c>
      <c r="Q2363" t="s">
        <v>31</v>
      </c>
      <c r="R2363">
        <v>159</v>
      </c>
      <c r="V2363" s="3">
        <f t="shared" si="73"/>
        <v>7.0000000000000007E-2</v>
      </c>
      <c r="W2363" s="3">
        <f>IF(AND(T2363&lt;&gt;"_U",T2363&lt;&gt;"c",J2363&lt;&gt;9,J2363&lt;&gt;99),IFERROR(VLOOKUP(A2363,'Health Total'!$A$2:$W$10000,18,0),"."),".")</f>
        <v>239217</v>
      </c>
    </row>
    <row r="2364" spans="1:23" x14ac:dyDescent="0.2">
      <c r="A2364" s="1" t="str">
        <f t="shared" si="72"/>
        <v>2023|Canterbury|Another gender / He ira kÄ“ anÅ</v>
      </c>
      <c r="B2364" t="s">
        <v>20</v>
      </c>
      <c r="C2364" t="s">
        <v>21</v>
      </c>
      <c r="D2364" t="s">
        <v>22</v>
      </c>
      <c r="E2364" t="s">
        <v>23</v>
      </c>
      <c r="F2364">
        <v>2023</v>
      </c>
      <c r="G2364">
        <v>2023</v>
      </c>
      <c r="H2364">
        <v>402</v>
      </c>
      <c r="I2364" t="s">
        <v>154</v>
      </c>
      <c r="J2364">
        <v>2</v>
      </c>
      <c r="K2364" t="s">
        <v>41</v>
      </c>
      <c r="L2364">
        <v>99</v>
      </c>
      <c r="M2364" t="s">
        <v>26</v>
      </c>
      <c r="N2364">
        <v>99</v>
      </c>
      <c r="O2364" t="s">
        <v>27</v>
      </c>
      <c r="P2364">
        <v>3</v>
      </c>
      <c r="Q2364" t="s">
        <v>28</v>
      </c>
      <c r="R2364">
        <v>3</v>
      </c>
      <c r="V2364" s="3">
        <f t="shared" si="73"/>
        <v>0.13</v>
      </c>
      <c r="W2364" s="3">
        <f>IF(AND(T2364&lt;&gt;"_U",T2364&lt;&gt;"c",J2364&lt;&gt;9,J2364&lt;&gt;99),IFERROR(VLOOKUP(A2364,'Health Total'!$A$2:$W$10000,18,0),"."),".")</f>
        <v>2241</v>
      </c>
    </row>
    <row r="2365" spans="1:23" x14ac:dyDescent="0.2">
      <c r="A2365" s="1" t="str">
        <f t="shared" si="72"/>
        <v>2023|Canterbury|Total - gender</v>
      </c>
      <c r="B2365" t="s">
        <v>20</v>
      </c>
      <c r="C2365" t="s">
        <v>21</v>
      </c>
      <c r="D2365" t="s">
        <v>22</v>
      </c>
      <c r="E2365" t="s">
        <v>23</v>
      </c>
      <c r="F2365">
        <v>2023</v>
      </c>
      <c r="G2365">
        <v>2023</v>
      </c>
      <c r="H2365">
        <v>402</v>
      </c>
      <c r="I2365" t="s">
        <v>154</v>
      </c>
      <c r="J2365">
        <v>2</v>
      </c>
      <c r="K2365" t="s">
        <v>41</v>
      </c>
      <c r="L2365">
        <v>99</v>
      </c>
      <c r="M2365" t="s">
        <v>26</v>
      </c>
      <c r="N2365">
        <v>99</v>
      </c>
      <c r="O2365" t="s">
        <v>27</v>
      </c>
      <c r="P2365">
        <v>99</v>
      </c>
      <c r="Q2365" t="s">
        <v>42</v>
      </c>
      <c r="R2365">
        <v>279</v>
      </c>
      <c r="V2365" s="3">
        <f t="shared" si="73"/>
        <v>0.06</v>
      </c>
      <c r="W2365" s="3">
        <f>IF(AND(T2365&lt;&gt;"_U",T2365&lt;&gt;"c",J2365&lt;&gt;9,J2365&lt;&gt;99),IFERROR(VLOOKUP(A2365,'Health Total'!$A$2:$W$10000,18,0),"."),".")</f>
        <v>471060</v>
      </c>
    </row>
    <row r="2366" spans="1:23" x14ac:dyDescent="0.2">
      <c r="A2366" s="1" t="str">
        <f t="shared" si="72"/>
        <v>2023|Canterbury|Male / TÄne</v>
      </c>
      <c r="B2366" t="s">
        <v>20</v>
      </c>
      <c r="C2366" t="s">
        <v>21</v>
      </c>
      <c r="D2366" t="s">
        <v>22</v>
      </c>
      <c r="E2366" t="s">
        <v>23</v>
      </c>
      <c r="F2366">
        <v>2023</v>
      </c>
      <c r="G2366">
        <v>2023</v>
      </c>
      <c r="H2366">
        <v>402</v>
      </c>
      <c r="I2366" t="s">
        <v>154</v>
      </c>
      <c r="J2366">
        <v>3</v>
      </c>
      <c r="K2366" t="s">
        <v>39</v>
      </c>
      <c r="L2366">
        <v>99</v>
      </c>
      <c r="M2366" t="s">
        <v>26</v>
      </c>
      <c r="N2366">
        <v>99</v>
      </c>
      <c r="O2366" t="s">
        <v>27</v>
      </c>
      <c r="P2366">
        <v>1</v>
      </c>
      <c r="Q2366" t="s">
        <v>34</v>
      </c>
      <c r="R2366">
        <v>5814</v>
      </c>
      <c r="V2366" s="3">
        <f t="shared" si="73"/>
        <v>2.5299999999999998</v>
      </c>
      <c r="W2366" s="3">
        <f>IF(AND(T2366&lt;&gt;"_U",T2366&lt;&gt;"c",J2366&lt;&gt;9,J2366&lt;&gt;99),IFERROR(VLOOKUP(A2366,'Health Total'!$A$2:$W$10000,18,0),"."),".")</f>
        <v>229602</v>
      </c>
    </row>
    <row r="2367" spans="1:23" x14ac:dyDescent="0.2">
      <c r="A2367" s="1" t="str">
        <f t="shared" si="72"/>
        <v>2023|Canterbury|Female / Wahine</v>
      </c>
      <c r="B2367" t="s">
        <v>20</v>
      </c>
      <c r="C2367" t="s">
        <v>21</v>
      </c>
      <c r="D2367" t="s">
        <v>22</v>
      </c>
      <c r="E2367" t="s">
        <v>23</v>
      </c>
      <c r="F2367">
        <v>2023</v>
      </c>
      <c r="G2367">
        <v>2023</v>
      </c>
      <c r="H2367">
        <v>402</v>
      </c>
      <c r="I2367" t="s">
        <v>154</v>
      </c>
      <c r="J2367">
        <v>3</v>
      </c>
      <c r="K2367" t="s">
        <v>39</v>
      </c>
      <c r="L2367">
        <v>99</v>
      </c>
      <c r="M2367" t="s">
        <v>26</v>
      </c>
      <c r="N2367">
        <v>99</v>
      </c>
      <c r="O2367" t="s">
        <v>27</v>
      </c>
      <c r="P2367">
        <v>2</v>
      </c>
      <c r="Q2367" t="s">
        <v>31</v>
      </c>
      <c r="R2367">
        <v>7461</v>
      </c>
      <c r="V2367" s="3">
        <f t="shared" si="73"/>
        <v>3.12</v>
      </c>
      <c r="W2367" s="3">
        <f>IF(AND(T2367&lt;&gt;"_U",T2367&lt;&gt;"c",J2367&lt;&gt;9,J2367&lt;&gt;99),IFERROR(VLOOKUP(A2367,'Health Total'!$A$2:$W$10000,18,0),"."),".")</f>
        <v>239217</v>
      </c>
    </row>
    <row r="2368" spans="1:23" x14ac:dyDescent="0.2">
      <c r="A2368" s="1" t="str">
        <f t="shared" si="72"/>
        <v>2023|Canterbury|Another gender / He ira kÄ“ anÅ</v>
      </c>
      <c r="B2368" t="s">
        <v>20</v>
      </c>
      <c r="C2368" t="s">
        <v>21</v>
      </c>
      <c r="D2368" t="s">
        <v>22</v>
      </c>
      <c r="E2368" t="s">
        <v>23</v>
      </c>
      <c r="F2368">
        <v>2023</v>
      </c>
      <c r="G2368">
        <v>2023</v>
      </c>
      <c r="H2368">
        <v>402</v>
      </c>
      <c r="I2368" t="s">
        <v>154</v>
      </c>
      <c r="J2368">
        <v>3</v>
      </c>
      <c r="K2368" t="s">
        <v>39</v>
      </c>
      <c r="L2368">
        <v>99</v>
      </c>
      <c r="M2368" t="s">
        <v>26</v>
      </c>
      <c r="N2368">
        <v>99</v>
      </c>
      <c r="O2368" t="s">
        <v>27</v>
      </c>
      <c r="P2368">
        <v>3</v>
      </c>
      <c r="Q2368" t="s">
        <v>28</v>
      </c>
      <c r="R2368">
        <v>42</v>
      </c>
      <c r="V2368" s="3">
        <f t="shared" si="73"/>
        <v>1.87</v>
      </c>
      <c r="W2368" s="3">
        <f>IF(AND(T2368&lt;&gt;"_U",T2368&lt;&gt;"c",J2368&lt;&gt;9,J2368&lt;&gt;99),IFERROR(VLOOKUP(A2368,'Health Total'!$A$2:$W$10000,18,0),"."),".")</f>
        <v>2241</v>
      </c>
    </row>
    <row r="2369" spans="1:23" x14ac:dyDescent="0.2">
      <c r="A2369" s="1" t="str">
        <f t="shared" si="72"/>
        <v>2023|Canterbury|Total - gender</v>
      </c>
      <c r="B2369" t="s">
        <v>20</v>
      </c>
      <c r="C2369" t="s">
        <v>21</v>
      </c>
      <c r="D2369" t="s">
        <v>22</v>
      </c>
      <c r="E2369" t="s">
        <v>23</v>
      </c>
      <c r="F2369">
        <v>2023</v>
      </c>
      <c r="G2369">
        <v>2023</v>
      </c>
      <c r="H2369">
        <v>402</v>
      </c>
      <c r="I2369" t="s">
        <v>154</v>
      </c>
      <c r="J2369">
        <v>3</v>
      </c>
      <c r="K2369" t="s">
        <v>39</v>
      </c>
      <c r="L2369">
        <v>99</v>
      </c>
      <c r="M2369" t="s">
        <v>26</v>
      </c>
      <c r="N2369">
        <v>99</v>
      </c>
      <c r="O2369" t="s">
        <v>27</v>
      </c>
      <c r="P2369">
        <v>99</v>
      </c>
      <c r="Q2369" t="s">
        <v>42</v>
      </c>
      <c r="R2369">
        <v>13314</v>
      </c>
      <c r="V2369" s="3">
        <f t="shared" si="73"/>
        <v>2.83</v>
      </c>
      <c r="W2369" s="3">
        <f>IF(AND(T2369&lt;&gt;"_U",T2369&lt;&gt;"c",J2369&lt;&gt;9,J2369&lt;&gt;99),IFERROR(VLOOKUP(A2369,'Health Total'!$A$2:$W$10000,18,0),"."),".")</f>
        <v>471060</v>
      </c>
    </row>
    <row r="2370" spans="1:23" x14ac:dyDescent="0.2">
      <c r="A2370" s="1" t="str">
        <f t="shared" si="72"/>
        <v>2023|Canterbury|Male / TÄne</v>
      </c>
      <c r="B2370" t="s">
        <v>20</v>
      </c>
      <c r="C2370" t="s">
        <v>21</v>
      </c>
      <c r="D2370" t="s">
        <v>22</v>
      </c>
      <c r="E2370" t="s">
        <v>23</v>
      </c>
      <c r="F2370">
        <v>2023</v>
      </c>
      <c r="G2370">
        <v>2023</v>
      </c>
      <c r="H2370">
        <v>402</v>
      </c>
      <c r="I2370" t="s">
        <v>154</v>
      </c>
      <c r="J2370">
        <v>4</v>
      </c>
      <c r="K2370" t="s">
        <v>54</v>
      </c>
      <c r="L2370">
        <v>99</v>
      </c>
      <c r="M2370" t="s">
        <v>26</v>
      </c>
      <c r="N2370">
        <v>99</v>
      </c>
      <c r="O2370" t="s">
        <v>27</v>
      </c>
      <c r="P2370">
        <v>1</v>
      </c>
      <c r="Q2370" t="s">
        <v>34</v>
      </c>
      <c r="R2370">
        <v>15897</v>
      </c>
      <c r="V2370" s="3">
        <f t="shared" si="73"/>
        <v>6.92</v>
      </c>
      <c r="W2370" s="3">
        <f>IF(AND(T2370&lt;&gt;"_U",T2370&lt;&gt;"c",J2370&lt;&gt;9,J2370&lt;&gt;99),IFERROR(VLOOKUP(A2370,'Health Total'!$A$2:$W$10000,18,0),"."),".")</f>
        <v>229602</v>
      </c>
    </row>
    <row r="2371" spans="1:23" x14ac:dyDescent="0.2">
      <c r="A2371" s="1" t="str">
        <f t="shared" ref="A2371:A2434" si="74">G2371&amp;"|"&amp;I2371&amp;"|"&amp;Q2371</f>
        <v>2023|Canterbury|Female / Wahine</v>
      </c>
      <c r="B2371" t="s">
        <v>20</v>
      </c>
      <c r="C2371" t="s">
        <v>21</v>
      </c>
      <c r="D2371" t="s">
        <v>22</v>
      </c>
      <c r="E2371" t="s">
        <v>23</v>
      </c>
      <c r="F2371">
        <v>2023</v>
      </c>
      <c r="G2371">
        <v>2023</v>
      </c>
      <c r="H2371">
        <v>402</v>
      </c>
      <c r="I2371" t="s">
        <v>154</v>
      </c>
      <c r="J2371">
        <v>4</v>
      </c>
      <c r="K2371" t="s">
        <v>54</v>
      </c>
      <c r="L2371">
        <v>99</v>
      </c>
      <c r="M2371" t="s">
        <v>26</v>
      </c>
      <c r="N2371">
        <v>99</v>
      </c>
      <c r="O2371" t="s">
        <v>27</v>
      </c>
      <c r="P2371">
        <v>2</v>
      </c>
      <c r="Q2371" t="s">
        <v>31</v>
      </c>
      <c r="R2371">
        <v>22488</v>
      </c>
      <c r="V2371" s="3">
        <f t="shared" ref="V2371:V2434" si="75">IF(T2371&lt;&gt;"_U",IFERROR((ROUND(R2371/W2371*100,2)),"."),".")</f>
        <v>9.4</v>
      </c>
      <c r="W2371" s="3">
        <f>IF(AND(T2371&lt;&gt;"_U",T2371&lt;&gt;"c",J2371&lt;&gt;9,J2371&lt;&gt;99),IFERROR(VLOOKUP(A2371,'Health Total'!$A$2:$W$10000,18,0),"."),".")</f>
        <v>239217</v>
      </c>
    </row>
    <row r="2372" spans="1:23" x14ac:dyDescent="0.2">
      <c r="A2372" s="1" t="str">
        <f t="shared" si="74"/>
        <v>2023|Canterbury|Another gender / He ira kÄ“ anÅ</v>
      </c>
      <c r="B2372" t="s">
        <v>20</v>
      </c>
      <c r="C2372" t="s">
        <v>21</v>
      </c>
      <c r="D2372" t="s">
        <v>22</v>
      </c>
      <c r="E2372" t="s">
        <v>23</v>
      </c>
      <c r="F2372">
        <v>2023</v>
      </c>
      <c r="G2372">
        <v>2023</v>
      </c>
      <c r="H2372">
        <v>402</v>
      </c>
      <c r="I2372" t="s">
        <v>154</v>
      </c>
      <c r="J2372">
        <v>4</v>
      </c>
      <c r="K2372" t="s">
        <v>54</v>
      </c>
      <c r="L2372">
        <v>99</v>
      </c>
      <c r="M2372" t="s">
        <v>26</v>
      </c>
      <c r="N2372">
        <v>99</v>
      </c>
      <c r="O2372" t="s">
        <v>27</v>
      </c>
      <c r="P2372">
        <v>3</v>
      </c>
      <c r="Q2372" t="s">
        <v>28</v>
      </c>
      <c r="R2372">
        <v>111</v>
      </c>
      <c r="V2372" s="3">
        <f t="shared" si="75"/>
        <v>4.95</v>
      </c>
      <c r="W2372" s="3">
        <f>IF(AND(T2372&lt;&gt;"_U",T2372&lt;&gt;"c",J2372&lt;&gt;9,J2372&lt;&gt;99),IFERROR(VLOOKUP(A2372,'Health Total'!$A$2:$W$10000,18,0),"."),".")</f>
        <v>2241</v>
      </c>
    </row>
    <row r="2373" spans="1:23" x14ac:dyDescent="0.2">
      <c r="A2373" s="1" t="str">
        <f t="shared" si="74"/>
        <v>2023|Canterbury|Total - gender</v>
      </c>
      <c r="B2373" t="s">
        <v>20</v>
      </c>
      <c r="C2373" t="s">
        <v>21</v>
      </c>
      <c r="D2373" t="s">
        <v>22</v>
      </c>
      <c r="E2373" t="s">
        <v>23</v>
      </c>
      <c r="F2373">
        <v>2023</v>
      </c>
      <c r="G2373">
        <v>2023</v>
      </c>
      <c r="H2373">
        <v>402</v>
      </c>
      <c r="I2373" t="s">
        <v>154</v>
      </c>
      <c r="J2373">
        <v>4</v>
      </c>
      <c r="K2373" t="s">
        <v>54</v>
      </c>
      <c r="L2373">
        <v>99</v>
      </c>
      <c r="M2373" t="s">
        <v>26</v>
      </c>
      <c r="N2373">
        <v>99</v>
      </c>
      <c r="O2373" t="s">
        <v>27</v>
      </c>
      <c r="P2373">
        <v>99</v>
      </c>
      <c r="Q2373" t="s">
        <v>42</v>
      </c>
      <c r="R2373">
        <v>38496</v>
      </c>
      <c r="V2373" s="3">
        <f t="shared" si="75"/>
        <v>8.17</v>
      </c>
      <c r="W2373" s="3">
        <f>IF(AND(T2373&lt;&gt;"_U",T2373&lt;&gt;"c",J2373&lt;&gt;9,J2373&lt;&gt;99),IFERROR(VLOOKUP(A2373,'Health Total'!$A$2:$W$10000,18,0),"."),".")</f>
        <v>471060</v>
      </c>
    </row>
    <row r="2374" spans="1:23" x14ac:dyDescent="0.2">
      <c r="A2374" s="1" t="str">
        <f t="shared" si="74"/>
        <v>2023|Canterbury|Male / TÄne</v>
      </c>
      <c r="B2374" t="s">
        <v>20</v>
      </c>
      <c r="C2374" t="s">
        <v>21</v>
      </c>
      <c r="D2374" t="s">
        <v>22</v>
      </c>
      <c r="E2374" t="s">
        <v>23</v>
      </c>
      <c r="F2374">
        <v>2023</v>
      </c>
      <c r="G2374">
        <v>2023</v>
      </c>
      <c r="H2374">
        <v>402</v>
      </c>
      <c r="I2374" t="s">
        <v>154</v>
      </c>
      <c r="J2374">
        <v>5</v>
      </c>
      <c r="K2374" t="s">
        <v>33</v>
      </c>
      <c r="L2374">
        <v>99</v>
      </c>
      <c r="M2374" t="s">
        <v>26</v>
      </c>
      <c r="N2374">
        <v>99</v>
      </c>
      <c r="O2374" t="s">
        <v>27</v>
      </c>
      <c r="P2374">
        <v>1</v>
      </c>
      <c r="Q2374" t="s">
        <v>34</v>
      </c>
      <c r="R2374">
        <v>5505</v>
      </c>
      <c r="V2374" s="3">
        <f t="shared" si="75"/>
        <v>2.4</v>
      </c>
      <c r="W2374" s="3">
        <f>IF(AND(T2374&lt;&gt;"_U",T2374&lt;&gt;"c",J2374&lt;&gt;9,J2374&lt;&gt;99),IFERROR(VLOOKUP(A2374,'Health Total'!$A$2:$W$10000,18,0),"."),".")</f>
        <v>229602</v>
      </c>
    </row>
    <row r="2375" spans="1:23" x14ac:dyDescent="0.2">
      <c r="A2375" s="1" t="str">
        <f t="shared" si="74"/>
        <v>2023|Canterbury|Female / Wahine</v>
      </c>
      <c r="B2375" t="s">
        <v>20</v>
      </c>
      <c r="C2375" t="s">
        <v>21</v>
      </c>
      <c r="D2375" t="s">
        <v>22</v>
      </c>
      <c r="E2375" t="s">
        <v>23</v>
      </c>
      <c r="F2375">
        <v>2023</v>
      </c>
      <c r="G2375">
        <v>2023</v>
      </c>
      <c r="H2375">
        <v>402</v>
      </c>
      <c r="I2375" t="s">
        <v>154</v>
      </c>
      <c r="J2375">
        <v>5</v>
      </c>
      <c r="K2375" t="s">
        <v>33</v>
      </c>
      <c r="L2375">
        <v>99</v>
      </c>
      <c r="M2375" t="s">
        <v>26</v>
      </c>
      <c r="N2375">
        <v>99</v>
      </c>
      <c r="O2375" t="s">
        <v>27</v>
      </c>
      <c r="P2375">
        <v>2</v>
      </c>
      <c r="Q2375" t="s">
        <v>31</v>
      </c>
      <c r="R2375">
        <v>17127</v>
      </c>
      <c r="V2375" s="3">
        <f t="shared" si="75"/>
        <v>7.16</v>
      </c>
      <c r="W2375" s="3">
        <f>IF(AND(T2375&lt;&gt;"_U",T2375&lt;&gt;"c",J2375&lt;&gt;9,J2375&lt;&gt;99),IFERROR(VLOOKUP(A2375,'Health Total'!$A$2:$W$10000,18,0),"."),".")</f>
        <v>239217</v>
      </c>
    </row>
    <row r="2376" spans="1:23" x14ac:dyDescent="0.2">
      <c r="A2376" s="1" t="str">
        <f t="shared" si="74"/>
        <v>2023|Canterbury|Another gender / He ira kÄ“ anÅ</v>
      </c>
      <c r="B2376" t="s">
        <v>20</v>
      </c>
      <c r="C2376" t="s">
        <v>21</v>
      </c>
      <c r="D2376" t="s">
        <v>22</v>
      </c>
      <c r="E2376" t="s">
        <v>23</v>
      </c>
      <c r="F2376">
        <v>2023</v>
      </c>
      <c r="G2376">
        <v>2023</v>
      </c>
      <c r="H2376">
        <v>402</v>
      </c>
      <c r="I2376" t="s">
        <v>154</v>
      </c>
      <c r="J2376">
        <v>5</v>
      </c>
      <c r="K2376" t="s">
        <v>33</v>
      </c>
      <c r="L2376">
        <v>99</v>
      </c>
      <c r="M2376" t="s">
        <v>26</v>
      </c>
      <c r="N2376">
        <v>99</v>
      </c>
      <c r="O2376" t="s">
        <v>27</v>
      </c>
      <c r="P2376">
        <v>3</v>
      </c>
      <c r="Q2376" t="s">
        <v>28</v>
      </c>
      <c r="R2376">
        <v>24</v>
      </c>
      <c r="V2376" s="3">
        <f t="shared" si="75"/>
        <v>1.07</v>
      </c>
      <c r="W2376" s="3">
        <f>IF(AND(T2376&lt;&gt;"_U",T2376&lt;&gt;"c",J2376&lt;&gt;9,J2376&lt;&gt;99),IFERROR(VLOOKUP(A2376,'Health Total'!$A$2:$W$10000,18,0),"."),".")</f>
        <v>2241</v>
      </c>
    </row>
    <row r="2377" spans="1:23" x14ac:dyDescent="0.2">
      <c r="A2377" s="1" t="str">
        <f t="shared" si="74"/>
        <v>2023|Canterbury|Total - gender</v>
      </c>
      <c r="B2377" t="s">
        <v>20</v>
      </c>
      <c r="C2377" t="s">
        <v>21</v>
      </c>
      <c r="D2377" t="s">
        <v>22</v>
      </c>
      <c r="E2377" t="s">
        <v>23</v>
      </c>
      <c r="F2377">
        <v>2023</v>
      </c>
      <c r="G2377">
        <v>2023</v>
      </c>
      <c r="H2377">
        <v>402</v>
      </c>
      <c r="I2377" t="s">
        <v>154</v>
      </c>
      <c r="J2377">
        <v>5</v>
      </c>
      <c r="K2377" t="s">
        <v>33</v>
      </c>
      <c r="L2377">
        <v>99</v>
      </c>
      <c r="M2377" t="s">
        <v>26</v>
      </c>
      <c r="N2377">
        <v>99</v>
      </c>
      <c r="O2377" t="s">
        <v>27</v>
      </c>
      <c r="P2377">
        <v>99</v>
      </c>
      <c r="Q2377" t="s">
        <v>42</v>
      </c>
      <c r="R2377">
        <v>22659</v>
      </c>
      <c r="V2377" s="3">
        <f t="shared" si="75"/>
        <v>4.8099999999999996</v>
      </c>
      <c r="W2377" s="3">
        <f>IF(AND(T2377&lt;&gt;"_U",T2377&lt;&gt;"c",J2377&lt;&gt;9,J2377&lt;&gt;99),IFERROR(VLOOKUP(A2377,'Health Total'!$A$2:$W$10000,18,0),"."),".")</f>
        <v>471060</v>
      </c>
    </row>
    <row r="2378" spans="1:23" x14ac:dyDescent="0.2">
      <c r="A2378" s="1" t="str">
        <f t="shared" si="74"/>
        <v>2023|Canterbury|Male / TÄne</v>
      </c>
      <c r="B2378" t="s">
        <v>20</v>
      </c>
      <c r="C2378" t="s">
        <v>21</v>
      </c>
      <c r="D2378" t="s">
        <v>22</v>
      </c>
      <c r="E2378" t="s">
        <v>23</v>
      </c>
      <c r="F2378">
        <v>2023</v>
      </c>
      <c r="G2378">
        <v>2023</v>
      </c>
      <c r="H2378">
        <v>402</v>
      </c>
      <c r="I2378" t="s">
        <v>154</v>
      </c>
      <c r="J2378">
        <v>6</v>
      </c>
      <c r="K2378" t="s">
        <v>52</v>
      </c>
      <c r="L2378">
        <v>99</v>
      </c>
      <c r="M2378" t="s">
        <v>26</v>
      </c>
      <c r="N2378">
        <v>99</v>
      </c>
      <c r="O2378" t="s">
        <v>27</v>
      </c>
      <c r="P2378">
        <v>1</v>
      </c>
      <c r="Q2378" t="s">
        <v>34</v>
      </c>
      <c r="R2378">
        <v>96441</v>
      </c>
      <c r="V2378" s="3">
        <f t="shared" si="75"/>
        <v>42</v>
      </c>
      <c r="W2378" s="3">
        <f>IF(AND(T2378&lt;&gt;"_U",T2378&lt;&gt;"c",J2378&lt;&gt;9,J2378&lt;&gt;99),IFERROR(VLOOKUP(A2378,'Health Total'!$A$2:$W$10000,18,0),"."),".")</f>
        <v>229602</v>
      </c>
    </row>
    <row r="2379" spans="1:23" x14ac:dyDescent="0.2">
      <c r="A2379" s="1" t="str">
        <f t="shared" si="74"/>
        <v>2023|Canterbury|Female / Wahine</v>
      </c>
      <c r="B2379" t="s">
        <v>20</v>
      </c>
      <c r="C2379" t="s">
        <v>21</v>
      </c>
      <c r="D2379" t="s">
        <v>22</v>
      </c>
      <c r="E2379" t="s">
        <v>23</v>
      </c>
      <c r="F2379">
        <v>2023</v>
      </c>
      <c r="G2379">
        <v>2023</v>
      </c>
      <c r="H2379">
        <v>402</v>
      </c>
      <c r="I2379" t="s">
        <v>154</v>
      </c>
      <c r="J2379">
        <v>6</v>
      </c>
      <c r="K2379" t="s">
        <v>52</v>
      </c>
      <c r="L2379">
        <v>99</v>
      </c>
      <c r="M2379" t="s">
        <v>26</v>
      </c>
      <c r="N2379">
        <v>99</v>
      </c>
      <c r="O2379" t="s">
        <v>27</v>
      </c>
      <c r="P2379">
        <v>2</v>
      </c>
      <c r="Q2379" t="s">
        <v>31</v>
      </c>
      <c r="R2379">
        <v>86724</v>
      </c>
      <c r="V2379" s="3">
        <f t="shared" si="75"/>
        <v>36.25</v>
      </c>
      <c r="W2379" s="3">
        <f>IF(AND(T2379&lt;&gt;"_U",T2379&lt;&gt;"c",J2379&lt;&gt;9,J2379&lt;&gt;99),IFERROR(VLOOKUP(A2379,'Health Total'!$A$2:$W$10000,18,0),"."),".")</f>
        <v>239217</v>
      </c>
    </row>
    <row r="2380" spans="1:23" x14ac:dyDescent="0.2">
      <c r="A2380" s="1" t="str">
        <f t="shared" si="74"/>
        <v>2023|Canterbury|Another gender / He ira kÄ“ anÅ</v>
      </c>
      <c r="B2380" t="s">
        <v>20</v>
      </c>
      <c r="C2380" t="s">
        <v>21</v>
      </c>
      <c r="D2380" t="s">
        <v>22</v>
      </c>
      <c r="E2380" t="s">
        <v>23</v>
      </c>
      <c r="F2380">
        <v>2023</v>
      </c>
      <c r="G2380">
        <v>2023</v>
      </c>
      <c r="H2380">
        <v>402</v>
      </c>
      <c r="I2380" t="s">
        <v>154</v>
      </c>
      <c r="J2380">
        <v>6</v>
      </c>
      <c r="K2380" t="s">
        <v>52</v>
      </c>
      <c r="L2380">
        <v>99</v>
      </c>
      <c r="M2380" t="s">
        <v>26</v>
      </c>
      <c r="N2380">
        <v>99</v>
      </c>
      <c r="O2380" t="s">
        <v>27</v>
      </c>
      <c r="P2380">
        <v>3</v>
      </c>
      <c r="Q2380" t="s">
        <v>28</v>
      </c>
      <c r="R2380">
        <v>1713</v>
      </c>
      <c r="V2380" s="3">
        <f t="shared" si="75"/>
        <v>76.44</v>
      </c>
      <c r="W2380" s="3">
        <f>IF(AND(T2380&lt;&gt;"_U",T2380&lt;&gt;"c",J2380&lt;&gt;9,J2380&lt;&gt;99),IFERROR(VLOOKUP(A2380,'Health Total'!$A$2:$W$10000,18,0),"."),".")</f>
        <v>2241</v>
      </c>
    </row>
    <row r="2381" spans="1:23" x14ac:dyDescent="0.2">
      <c r="A2381" s="1" t="str">
        <f t="shared" si="74"/>
        <v>2023|Canterbury|Total - gender</v>
      </c>
      <c r="B2381" t="s">
        <v>20</v>
      </c>
      <c r="C2381" t="s">
        <v>21</v>
      </c>
      <c r="D2381" t="s">
        <v>22</v>
      </c>
      <c r="E2381" t="s">
        <v>23</v>
      </c>
      <c r="F2381">
        <v>2023</v>
      </c>
      <c r="G2381">
        <v>2023</v>
      </c>
      <c r="H2381">
        <v>402</v>
      </c>
      <c r="I2381" t="s">
        <v>154</v>
      </c>
      <c r="J2381">
        <v>6</v>
      </c>
      <c r="K2381" t="s">
        <v>52</v>
      </c>
      <c r="L2381">
        <v>99</v>
      </c>
      <c r="M2381" t="s">
        <v>26</v>
      </c>
      <c r="N2381">
        <v>99</v>
      </c>
      <c r="O2381" t="s">
        <v>27</v>
      </c>
      <c r="P2381">
        <v>99</v>
      </c>
      <c r="Q2381" t="s">
        <v>42</v>
      </c>
      <c r="R2381">
        <v>184878</v>
      </c>
      <c r="V2381" s="3">
        <f t="shared" si="75"/>
        <v>39.25</v>
      </c>
      <c r="W2381" s="3">
        <f>IF(AND(T2381&lt;&gt;"_U",T2381&lt;&gt;"c",J2381&lt;&gt;9,J2381&lt;&gt;99),IFERROR(VLOOKUP(A2381,'Health Total'!$A$2:$W$10000,18,0),"."),".")</f>
        <v>471060</v>
      </c>
    </row>
    <row r="2382" spans="1:23" x14ac:dyDescent="0.2">
      <c r="A2382" s="1" t="str">
        <f t="shared" si="74"/>
        <v>2023|Canterbury|Male / TÄne</v>
      </c>
      <c r="B2382" t="s">
        <v>20</v>
      </c>
      <c r="C2382" t="s">
        <v>21</v>
      </c>
      <c r="D2382" t="s">
        <v>22</v>
      </c>
      <c r="E2382" t="s">
        <v>23</v>
      </c>
      <c r="F2382">
        <v>2023</v>
      </c>
      <c r="G2382">
        <v>2023</v>
      </c>
      <c r="H2382">
        <v>402</v>
      </c>
      <c r="I2382" t="s">
        <v>154</v>
      </c>
      <c r="J2382">
        <v>9</v>
      </c>
      <c r="K2382" t="s">
        <v>25</v>
      </c>
      <c r="L2382">
        <v>99</v>
      </c>
      <c r="M2382" t="s">
        <v>26</v>
      </c>
      <c r="N2382">
        <v>99</v>
      </c>
      <c r="O2382" t="s">
        <v>27</v>
      </c>
      <c r="P2382">
        <v>1</v>
      </c>
      <c r="Q2382" t="s">
        <v>34</v>
      </c>
      <c r="R2382">
        <v>9036</v>
      </c>
      <c r="V2382" s="3" t="str">
        <f t="shared" si="75"/>
        <v>.</v>
      </c>
      <c r="W2382" s="3" t="str">
        <f>IF(AND(T2382&lt;&gt;"_U",T2382&lt;&gt;"c",J2382&lt;&gt;9,J2382&lt;&gt;99),IFERROR(VLOOKUP(A2382,'Health Total'!$A$2:$W$10000,18,0),"."),".")</f>
        <v>.</v>
      </c>
    </row>
    <row r="2383" spans="1:23" x14ac:dyDescent="0.2">
      <c r="A2383" s="1" t="str">
        <f t="shared" si="74"/>
        <v>2023|Canterbury|Female / Wahine</v>
      </c>
      <c r="B2383" t="s">
        <v>20</v>
      </c>
      <c r="C2383" t="s">
        <v>21</v>
      </c>
      <c r="D2383" t="s">
        <v>22</v>
      </c>
      <c r="E2383" t="s">
        <v>23</v>
      </c>
      <c r="F2383">
        <v>2023</v>
      </c>
      <c r="G2383">
        <v>2023</v>
      </c>
      <c r="H2383">
        <v>402</v>
      </c>
      <c r="I2383" t="s">
        <v>154</v>
      </c>
      <c r="J2383">
        <v>9</v>
      </c>
      <c r="K2383" t="s">
        <v>25</v>
      </c>
      <c r="L2383">
        <v>99</v>
      </c>
      <c r="M2383" t="s">
        <v>26</v>
      </c>
      <c r="N2383">
        <v>99</v>
      </c>
      <c r="O2383" t="s">
        <v>27</v>
      </c>
      <c r="P2383">
        <v>2</v>
      </c>
      <c r="Q2383" t="s">
        <v>31</v>
      </c>
      <c r="R2383">
        <v>5733</v>
      </c>
      <c r="V2383" s="3" t="str">
        <f t="shared" si="75"/>
        <v>.</v>
      </c>
      <c r="W2383" s="3" t="str">
        <f>IF(AND(T2383&lt;&gt;"_U",T2383&lt;&gt;"c",J2383&lt;&gt;9,J2383&lt;&gt;99),IFERROR(VLOOKUP(A2383,'Health Total'!$A$2:$W$10000,18,0),"."),".")</f>
        <v>.</v>
      </c>
    </row>
    <row r="2384" spans="1:23" x14ac:dyDescent="0.2">
      <c r="A2384" s="1" t="str">
        <f t="shared" si="74"/>
        <v>2023|Canterbury|Another gender / He ira kÄ“ anÅ</v>
      </c>
      <c r="B2384" t="s">
        <v>20</v>
      </c>
      <c r="C2384" t="s">
        <v>21</v>
      </c>
      <c r="D2384" t="s">
        <v>22</v>
      </c>
      <c r="E2384" t="s">
        <v>23</v>
      </c>
      <c r="F2384">
        <v>2023</v>
      </c>
      <c r="G2384">
        <v>2023</v>
      </c>
      <c r="H2384">
        <v>402</v>
      </c>
      <c r="I2384" t="s">
        <v>154</v>
      </c>
      <c r="J2384">
        <v>9</v>
      </c>
      <c r="K2384" t="s">
        <v>25</v>
      </c>
      <c r="L2384">
        <v>99</v>
      </c>
      <c r="M2384" t="s">
        <v>26</v>
      </c>
      <c r="N2384">
        <v>99</v>
      </c>
      <c r="O2384" t="s">
        <v>27</v>
      </c>
      <c r="P2384">
        <v>3</v>
      </c>
      <c r="Q2384" t="s">
        <v>28</v>
      </c>
      <c r="R2384">
        <v>129</v>
      </c>
      <c r="V2384" s="3" t="str">
        <f t="shared" si="75"/>
        <v>.</v>
      </c>
      <c r="W2384" s="3" t="str">
        <f>IF(AND(T2384&lt;&gt;"_U",T2384&lt;&gt;"c",J2384&lt;&gt;9,J2384&lt;&gt;99),IFERROR(VLOOKUP(A2384,'Health Total'!$A$2:$W$10000,18,0),"."),".")</f>
        <v>.</v>
      </c>
    </row>
    <row r="2385" spans="1:23" x14ac:dyDescent="0.2">
      <c r="A2385" s="1" t="str">
        <f t="shared" si="74"/>
        <v>2023|Canterbury|Total - gender</v>
      </c>
      <c r="B2385" t="s">
        <v>20</v>
      </c>
      <c r="C2385" t="s">
        <v>21</v>
      </c>
      <c r="D2385" t="s">
        <v>22</v>
      </c>
      <c r="E2385" t="s">
        <v>23</v>
      </c>
      <c r="F2385">
        <v>2023</v>
      </c>
      <c r="G2385">
        <v>2023</v>
      </c>
      <c r="H2385">
        <v>402</v>
      </c>
      <c r="I2385" t="s">
        <v>154</v>
      </c>
      <c r="J2385">
        <v>9</v>
      </c>
      <c r="K2385" t="s">
        <v>25</v>
      </c>
      <c r="L2385">
        <v>99</v>
      </c>
      <c r="M2385" t="s">
        <v>26</v>
      </c>
      <c r="N2385">
        <v>99</v>
      </c>
      <c r="O2385" t="s">
        <v>27</v>
      </c>
      <c r="P2385">
        <v>99</v>
      </c>
      <c r="Q2385" t="s">
        <v>42</v>
      </c>
      <c r="R2385">
        <v>14895</v>
      </c>
      <c r="V2385" s="3" t="str">
        <f t="shared" si="75"/>
        <v>.</v>
      </c>
      <c r="W2385" s="3" t="str">
        <f>IF(AND(T2385&lt;&gt;"_U",T2385&lt;&gt;"c",J2385&lt;&gt;9,J2385&lt;&gt;99),IFERROR(VLOOKUP(A2385,'Health Total'!$A$2:$W$10000,18,0),"."),".")</f>
        <v>.</v>
      </c>
    </row>
    <row r="2386" spans="1:23" x14ac:dyDescent="0.2">
      <c r="A2386" s="1" t="str">
        <f t="shared" si="74"/>
        <v>2023|Canterbury|Male / TÄne</v>
      </c>
      <c r="B2386" t="s">
        <v>20</v>
      </c>
      <c r="C2386" t="s">
        <v>21</v>
      </c>
      <c r="D2386" t="s">
        <v>22</v>
      </c>
      <c r="E2386" t="s">
        <v>23</v>
      </c>
      <c r="F2386">
        <v>2023</v>
      </c>
      <c r="G2386">
        <v>2023</v>
      </c>
      <c r="H2386">
        <v>402</v>
      </c>
      <c r="I2386" t="s">
        <v>154</v>
      </c>
      <c r="J2386">
        <v>77</v>
      </c>
      <c r="K2386" t="s">
        <v>49</v>
      </c>
      <c r="L2386">
        <v>99</v>
      </c>
      <c r="M2386" t="s">
        <v>26</v>
      </c>
      <c r="N2386">
        <v>99</v>
      </c>
      <c r="O2386" t="s">
        <v>27</v>
      </c>
      <c r="P2386">
        <v>1</v>
      </c>
      <c r="Q2386" t="s">
        <v>34</v>
      </c>
      <c r="R2386">
        <v>229602</v>
      </c>
      <c r="V2386" s="3">
        <f t="shared" si="75"/>
        <v>100</v>
      </c>
      <c r="W2386" s="3">
        <f>IF(AND(T2386&lt;&gt;"_U",T2386&lt;&gt;"c",J2386&lt;&gt;9,J2386&lt;&gt;99),IFERROR(VLOOKUP(A2386,'Health Total'!$A$2:$W$10000,18,0),"."),".")</f>
        <v>229602</v>
      </c>
    </row>
    <row r="2387" spans="1:23" x14ac:dyDescent="0.2">
      <c r="A2387" s="1" t="str">
        <f t="shared" si="74"/>
        <v>2023|Canterbury|Female / Wahine</v>
      </c>
      <c r="B2387" t="s">
        <v>20</v>
      </c>
      <c r="C2387" t="s">
        <v>21</v>
      </c>
      <c r="D2387" t="s">
        <v>22</v>
      </c>
      <c r="E2387" t="s">
        <v>23</v>
      </c>
      <c r="F2387">
        <v>2023</v>
      </c>
      <c r="G2387">
        <v>2023</v>
      </c>
      <c r="H2387">
        <v>402</v>
      </c>
      <c r="I2387" t="s">
        <v>154</v>
      </c>
      <c r="J2387">
        <v>77</v>
      </c>
      <c r="K2387" t="s">
        <v>49</v>
      </c>
      <c r="L2387">
        <v>99</v>
      </c>
      <c r="M2387" t="s">
        <v>26</v>
      </c>
      <c r="N2387">
        <v>99</v>
      </c>
      <c r="O2387" t="s">
        <v>27</v>
      </c>
      <c r="P2387">
        <v>2</v>
      </c>
      <c r="Q2387" t="s">
        <v>31</v>
      </c>
      <c r="R2387">
        <v>239217</v>
      </c>
      <c r="V2387" s="3">
        <f t="shared" si="75"/>
        <v>100</v>
      </c>
      <c r="W2387" s="3">
        <f>IF(AND(T2387&lt;&gt;"_U",T2387&lt;&gt;"c",J2387&lt;&gt;9,J2387&lt;&gt;99),IFERROR(VLOOKUP(A2387,'Health Total'!$A$2:$W$10000,18,0),"."),".")</f>
        <v>239217</v>
      </c>
    </row>
    <row r="2388" spans="1:23" x14ac:dyDescent="0.2">
      <c r="A2388" s="1" t="str">
        <f t="shared" si="74"/>
        <v>2023|Canterbury|Another gender / He ira kÄ“ anÅ</v>
      </c>
      <c r="B2388" t="s">
        <v>20</v>
      </c>
      <c r="C2388" t="s">
        <v>21</v>
      </c>
      <c r="D2388" t="s">
        <v>22</v>
      </c>
      <c r="E2388" t="s">
        <v>23</v>
      </c>
      <c r="F2388">
        <v>2023</v>
      </c>
      <c r="G2388">
        <v>2023</v>
      </c>
      <c r="H2388">
        <v>402</v>
      </c>
      <c r="I2388" t="s">
        <v>154</v>
      </c>
      <c r="J2388">
        <v>77</v>
      </c>
      <c r="K2388" t="s">
        <v>49</v>
      </c>
      <c r="L2388">
        <v>99</v>
      </c>
      <c r="M2388" t="s">
        <v>26</v>
      </c>
      <c r="N2388">
        <v>99</v>
      </c>
      <c r="O2388" t="s">
        <v>27</v>
      </c>
      <c r="P2388">
        <v>3</v>
      </c>
      <c r="Q2388" t="s">
        <v>28</v>
      </c>
      <c r="R2388">
        <v>2241</v>
      </c>
      <c r="V2388" s="3">
        <f t="shared" si="75"/>
        <v>100</v>
      </c>
      <c r="W2388" s="3">
        <f>IF(AND(T2388&lt;&gt;"_U",T2388&lt;&gt;"c",J2388&lt;&gt;9,J2388&lt;&gt;99),IFERROR(VLOOKUP(A2388,'Health Total'!$A$2:$W$10000,18,0),"."),".")</f>
        <v>2241</v>
      </c>
    </row>
    <row r="2389" spans="1:23" x14ac:dyDescent="0.2">
      <c r="A2389" s="1" t="str">
        <f t="shared" si="74"/>
        <v>2023|Canterbury|Total - gender</v>
      </c>
      <c r="B2389" t="s">
        <v>20</v>
      </c>
      <c r="C2389" t="s">
        <v>21</v>
      </c>
      <c r="D2389" t="s">
        <v>22</v>
      </c>
      <c r="E2389" t="s">
        <v>23</v>
      </c>
      <c r="F2389">
        <v>2023</v>
      </c>
      <c r="G2389">
        <v>2023</v>
      </c>
      <c r="H2389">
        <v>402</v>
      </c>
      <c r="I2389" t="s">
        <v>154</v>
      </c>
      <c r="J2389">
        <v>77</v>
      </c>
      <c r="K2389" t="s">
        <v>49</v>
      </c>
      <c r="L2389">
        <v>99</v>
      </c>
      <c r="M2389" t="s">
        <v>26</v>
      </c>
      <c r="N2389">
        <v>99</v>
      </c>
      <c r="O2389" t="s">
        <v>27</v>
      </c>
      <c r="P2389">
        <v>99</v>
      </c>
      <c r="Q2389" t="s">
        <v>42</v>
      </c>
      <c r="R2389">
        <v>471060</v>
      </c>
      <c r="V2389" s="3">
        <f t="shared" si="75"/>
        <v>100</v>
      </c>
      <c r="W2389" s="3">
        <f>IF(AND(T2389&lt;&gt;"_U",T2389&lt;&gt;"c",J2389&lt;&gt;9,J2389&lt;&gt;99),IFERROR(VLOOKUP(A2389,'Health Total'!$A$2:$W$10000,18,0),"."),".")</f>
        <v>471060</v>
      </c>
    </row>
    <row r="2390" spans="1:23" x14ac:dyDescent="0.2">
      <c r="A2390" s="1" t="str">
        <f t="shared" si="74"/>
        <v>2023|Canterbury|Male / TÄne</v>
      </c>
      <c r="B2390" t="s">
        <v>20</v>
      </c>
      <c r="C2390" t="s">
        <v>21</v>
      </c>
      <c r="D2390" t="s">
        <v>22</v>
      </c>
      <c r="E2390" t="s">
        <v>23</v>
      </c>
      <c r="F2390">
        <v>2023</v>
      </c>
      <c r="G2390">
        <v>2023</v>
      </c>
      <c r="H2390">
        <v>402</v>
      </c>
      <c r="I2390" t="s">
        <v>154</v>
      </c>
      <c r="J2390">
        <v>99</v>
      </c>
      <c r="K2390" t="s">
        <v>47</v>
      </c>
      <c r="L2390">
        <v>99</v>
      </c>
      <c r="M2390" t="s">
        <v>26</v>
      </c>
      <c r="N2390">
        <v>99</v>
      </c>
      <c r="O2390" t="s">
        <v>27</v>
      </c>
      <c r="P2390">
        <v>1</v>
      </c>
      <c r="Q2390" t="s">
        <v>34</v>
      </c>
      <c r="R2390">
        <v>238635</v>
      </c>
      <c r="V2390" s="3" t="str">
        <f t="shared" si="75"/>
        <v>.</v>
      </c>
      <c r="W2390" s="3" t="str">
        <f>IF(AND(T2390&lt;&gt;"_U",T2390&lt;&gt;"c",J2390&lt;&gt;9,J2390&lt;&gt;99),IFERROR(VLOOKUP(A2390,'Health Total'!$A$2:$W$10000,18,0),"."),".")</f>
        <v>.</v>
      </c>
    </row>
    <row r="2391" spans="1:23" x14ac:dyDescent="0.2">
      <c r="A2391" s="1" t="str">
        <f t="shared" si="74"/>
        <v>2023|Canterbury|Female / Wahine</v>
      </c>
      <c r="B2391" t="s">
        <v>20</v>
      </c>
      <c r="C2391" t="s">
        <v>21</v>
      </c>
      <c r="D2391" t="s">
        <v>22</v>
      </c>
      <c r="E2391" t="s">
        <v>23</v>
      </c>
      <c r="F2391">
        <v>2023</v>
      </c>
      <c r="G2391">
        <v>2023</v>
      </c>
      <c r="H2391">
        <v>402</v>
      </c>
      <c r="I2391" t="s">
        <v>154</v>
      </c>
      <c r="J2391">
        <v>99</v>
      </c>
      <c r="K2391" t="s">
        <v>47</v>
      </c>
      <c r="L2391">
        <v>99</v>
      </c>
      <c r="M2391" t="s">
        <v>26</v>
      </c>
      <c r="N2391">
        <v>99</v>
      </c>
      <c r="O2391" t="s">
        <v>27</v>
      </c>
      <c r="P2391">
        <v>2</v>
      </c>
      <c r="Q2391" t="s">
        <v>31</v>
      </c>
      <c r="R2391">
        <v>244950</v>
      </c>
      <c r="V2391" s="3" t="str">
        <f t="shared" si="75"/>
        <v>.</v>
      </c>
      <c r="W2391" s="3" t="str">
        <f>IF(AND(T2391&lt;&gt;"_U",T2391&lt;&gt;"c",J2391&lt;&gt;9,J2391&lt;&gt;99),IFERROR(VLOOKUP(A2391,'Health Total'!$A$2:$W$10000,18,0),"."),".")</f>
        <v>.</v>
      </c>
    </row>
    <row r="2392" spans="1:23" x14ac:dyDescent="0.2">
      <c r="A2392" s="1" t="str">
        <f t="shared" si="74"/>
        <v>2023|Canterbury|Another gender / He ira kÄ“ anÅ</v>
      </c>
      <c r="B2392" t="s">
        <v>20</v>
      </c>
      <c r="C2392" t="s">
        <v>21</v>
      </c>
      <c r="D2392" t="s">
        <v>22</v>
      </c>
      <c r="E2392" t="s">
        <v>23</v>
      </c>
      <c r="F2392">
        <v>2023</v>
      </c>
      <c r="G2392">
        <v>2023</v>
      </c>
      <c r="H2392">
        <v>402</v>
      </c>
      <c r="I2392" t="s">
        <v>154</v>
      </c>
      <c r="J2392">
        <v>99</v>
      </c>
      <c r="K2392" t="s">
        <v>47</v>
      </c>
      <c r="L2392">
        <v>99</v>
      </c>
      <c r="M2392" t="s">
        <v>26</v>
      </c>
      <c r="N2392">
        <v>99</v>
      </c>
      <c r="O2392" t="s">
        <v>27</v>
      </c>
      <c r="P2392">
        <v>3</v>
      </c>
      <c r="Q2392" t="s">
        <v>28</v>
      </c>
      <c r="R2392">
        <v>2370</v>
      </c>
      <c r="V2392" s="3" t="str">
        <f t="shared" si="75"/>
        <v>.</v>
      </c>
      <c r="W2392" s="3" t="str">
        <f>IF(AND(T2392&lt;&gt;"_U",T2392&lt;&gt;"c",J2392&lt;&gt;9,J2392&lt;&gt;99),IFERROR(VLOOKUP(A2392,'Health Total'!$A$2:$W$10000,18,0),"."),".")</f>
        <v>.</v>
      </c>
    </row>
    <row r="2393" spans="1:23" x14ac:dyDescent="0.2">
      <c r="A2393" s="1" t="str">
        <f t="shared" si="74"/>
        <v>2023|Canterbury|Total - gender</v>
      </c>
      <c r="B2393" t="s">
        <v>20</v>
      </c>
      <c r="C2393" t="s">
        <v>21</v>
      </c>
      <c r="D2393" t="s">
        <v>22</v>
      </c>
      <c r="E2393" t="s">
        <v>23</v>
      </c>
      <c r="F2393">
        <v>2023</v>
      </c>
      <c r="G2393">
        <v>2023</v>
      </c>
      <c r="H2393">
        <v>402</v>
      </c>
      <c r="I2393" t="s">
        <v>154</v>
      </c>
      <c r="J2393">
        <v>99</v>
      </c>
      <c r="K2393" t="s">
        <v>47</v>
      </c>
      <c r="L2393">
        <v>99</v>
      </c>
      <c r="M2393" t="s">
        <v>26</v>
      </c>
      <c r="N2393">
        <v>99</v>
      </c>
      <c r="O2393" t="s">
        <v>27</v>
      </c>
      <c r="P2393">
        <v>99</v>
      </c>
      <c r="Q2393" t="s">
        <v>42</v>
      </c>
      <c r="R2393">
        <v>485955</v>
      </c>
      <c r="V2393" s="3" t="str">
        <f t="shared" si="75"/>
        <v>.</v>
      </c>
      <c r="W2393" s="3" t="str">
        <f>IF(AND(T2393&lt;&gt;"_U",T2393&lt;&gt;"c",J2393&lt;&gt;9,J2393&lt;&gt;99),IFERROR(VLOOKUP(A2393,'Health Total'!$A$2:$W$10000,18,0),"."),".")</f>
        <v>.</v>
      </c>
    </row>
    <row r="2394" spans="1:23" x14ac:dyDescent="0.2">
      <c r="A2394" s="1" t="str">
        <f t="shared" si="74"/>
        <v>2023|South Canterbury|Male / TÄne</v>
      </c>
      <c r="B2394" t="s">
        <v>20</v>
      </c>
      <c r="C2394" t="s">
        <v>21</v>
      </c>
      <c r="D2394" t="s">
        <v>22</v>
      </c>
      <c r="E2394" t="s">
        <v>23</v>
      </c>
      <c r="F2394">
        <v>2023</v>
      </c>
      <c r="G2394">
        <v>2023</v>
      </c>
      <c r="H2394">
        <v>403</v>
      </c>
      <c r="I2394" t="s">
        <v>153</v>
      </c>
      <c r="J2394">
        <v>1</v>
      </c>
      <c r="K2394" t="s">
        <v>30</v>
      </c>
      <c r="L2394">
        <v>99</v>
      </c>
      <c r="M2394" t="s">
        <v>26</v>
      </c>
      <c r="N2394">
        <v>99</v>
      </c>
      <c r="O2394" t="s">
        <v>27</v>
      </c>
      <c r="P2394">
        <v>1</v>
      </c>
      <c r="Q2394" t="s">
        <v>34</v>
      </c>
      <c r="R2394">
        <v>12012</v>
      </c>
      <c r="V2394" s="3">
        <f t="shared" si="75"/>
        <v>50.13</v>
      </c>
      <c r="W2394" s="3">
        <f>IF(AND(T2394&lt;&gt;"_U",T2394&lt;&gt;"c",J2394&lt;&gt;9,J2394&lt;&gt;99),IFERROR(VLOOKUP(A2394,'Health Total'!$A$2:$W$10000,18,0),"."),".")</f>
        <v>23964</v>
      </c>
    </row>
    <row r="2395" spans="1:23" x14ac:dyDescent="0.2">
      <c r="A2395" s="1" t="str">
        <f t="shared" si="74"/>
        <v>2023|South Canterbury|Female / Wahine</v>
      </c>
      <c r="B2395" t="s">
        <v>20</v>
      </c>
      <c r="C2395" t="s">
        <v>21</v>
      </c>
      <c r="D2395" t="s">
        <v>22</v>
      </c>
      <c r="E2395" t="s">
        <v>23</v>
      </c>
      <c r="F2395">
        <v>2023</v>
      </c>
      <c r="G2395">
        <v>2023</v>
      </c>
      <c r="H2395">
        <v>403</v>
      </c>
      <c r="I2395" t="s">
        <v>153</v>
      </c>
      <c r="J2395">
        <v>1</v>
      </c>
      <c r="K2395" t="s">
        <v>30</v>
      </c>
      <c r="L2395">
        <v>99</v>
      </c>
      <c r="M2395" t="s">
        <v>26</v>
      </c>
      <c r="N2395">
        <v>99</v>
      </c>
      <c r="O2395" t="s">
        <v>27</v>
      </c>
      <c r="P2395">
        <v>2</v>
      </c>
      <c r="Q2395" t="s">
        <v>31</v>
      </c>
      <c r="R2395">
        <v>11817</v>
      </c>
      <c r="V2395" s="3">
        <f t="shared" si="75"/>
        <v>47.9</v>
      </c>
      <c r="W2395" s="3">
        <f>IF(AND(T2395&lt;&gt;"_U",T2395&lt;&gt;"c",J2395&lt;&gt;9,J2395&lt;&gt;99),IFERROR(VLOOKUP(A2395,'Health Total'!$A$2:$W$10000,18,0),"."),".")</f>
        <v>24669</v>
      </c>
    </row>
    <row r="2396" spans="1:23" x14ac:dyDescent="0.2">
      <c r="A2396" s="1" t="str">
        <f t="shared" si="74"/>
        <v>2023|South Canterbury|Another gender / He ira kÄ“ anÅ</v>
      </c>
      <c r="B2396" t="s">
        <v>20</v>
      </c>
      <c r="C2396" t="s">
        <v>21</v>
      </c>
      <c r="D2396" t="s">
        <v>22</v>
      </c>
      <c r="E2396" t="s">
        <v>23</v>
      </c>
      <c r="F2396">
        <v>2023</v>
      </c>
      <c r="G2396">
        <v>2023</v>
      </c>
      <c r="H2396">
        <v>403</v>
      </c>
      <c r="I2396" t="s">
        <v>153</v>
      </c>
      <c r="J2396">
        <v>1</v>
      </c>
      <c r="K2396" t="s">
        <v>30</v>
      </c>
      <c r="L2396">
        <v>99</v>
      </c>
      <c r="M2396" t="s">
        <v>26</v>
      </c>
      <c r="N2396">
        <v>99</v>
      </c>
      <c r="O2396" t="s">
        <v>27</v>
      </c>
      <c r="P2396">
        <v>3</v>
      </c>
      <c r="Q2396" t="s">
        <v>28</v>
      </c>
      <c r="R2396">
        <v>33</v>
      </c>
      <c r="V2396" s="3">
        <f t="shared" si="75"/>
        <v>19.3</v>
      </c>
      <c r="W2396" s="3">
        <f>IF(AND(T2396&lt;&gt;"_U",T2396&lt;&gt;"c",J2396&lt;&gt;9,J2396&lt;&gt;99),IFERROR(VLOOKUP(A2396,'Health Total'!$A$2:$W$10000,18,0),"."),".")</f>
        <v>171</v>
      </c>
    </row>
    <row r="2397" spans="1:23" x14ac:dyDescent="0.2">
      <c r="A2397" s="1" t="str">
        <f t="shared" si="74"/>
        <v>2023|South Canterbury|Total - gender</v>
      </c>
      <c r="B2397" t="s">
        <v>20</v>
      </c>
      <c r="C2397" t="s">
        <v>21</v>
      </c>
      <c r="D2397" t="s">
        <v>22</v>
      </c>
      <c r="E2397" t="s">
        <v>23</v>
      </c>
      <c r="F2397">
        <v>2023</v>
      </c>
      <c r="G2397">
        <v>2023</v>
      </c>
      <c r="H2397">
        <v>403</v>
      </c>
      <c r="I2397" t="s">
        <v>153</v>
      </c>
      <c r="J2397">
        <v>1</v>
      </c>
      <c r="K2397" t="s">
        <v>30</v>
      </c>
      <c r="L2397">
        <v>99</v>
      </c>
      <c r="M2397" t="s">
        <v>26</v>
      </c>
      <c r="N2397">
        <v>99</v>
      </c>
      <c r="O2397" t="s">
        <v>27</v>
      </c>
      <c r="P2397">
        <v>99</v>
      </c>
      <c r="Q2397" t="s">
        <v>42</v>
      </c>
      <c r="R2397">
        <v>23856</v>
      </c>
      <c r="V2397" s="3">
        <f t="shared" si="75"/>
        <v>48.88</v>
      </c>
      <c r="W2397" s="3">
        <f>IF(AND(T2397&lt;&gt;"_U",T2397&lt;&gt;"c",J2397&lt;&gt;9,J2397&lt;&gt;99),IFERROR(VLOOKUP(A2397,'Health Total'!$A$2:$W$10000,18,0),"."),".")</f>
        <v>48807</v>
      </c>
    </row>
    <row r="2398" spans="1:23" x14ac:dyDescent="0.2">
      <c r="A2398" s="1" t="str">
        <f t="shared" si="74"/>
        <v>2023|South Canterbury|Male / TÄne</v>
      </c>
      <c r="B2398" t="s">
        <v>20</v>
      </c>
      <c r="C2398" t="s">
        <v>21</v>
      </c>
      <c r="D2398" t="s">
        <v>22</v>
      </c>
      <c r="E2398" t="s">
        <v>23</v>
      </c>
      <c r="F2398">
        <v>2023</v>
      </c>
      <c r="G2398">
        <v>2023</v>
      </c>
      <c r="H2398">
        <v>403</v>
      </c>
      <c r="I2398" t="s">
        <v>153</v>
      </c>
      <c r="J2398">
        <v>2</v>
      </c>
      <c r="K2398" t="s">
        <v>41</v>
      </c>
      <c r="L2398">
        <v>99</v>
      </c>
      <c r="M2398" t="s">
        <v>26</v>
      </c>
      <c r="N2398">
        <v>99</v>
      </c>
      <c r="O2398" t="s">
        <v>27</v>
      </c>
      <c r="P2398">
        <v>1</v>
      </c>
      <c r="Q2398" t="s">
        <v>34</v>
      </c>
      <c r="R2398">
        <v>3</v>
      </c>
      <c r="V2398" s="3">
        <f t="shared" si="75"/>
        <v>0.01</v>
      </c>
      <c r="W2398" s="3">
        <f>IF(AND(T2398&lt;&gt;"_U",T2398&lt;&gt;"c",J2398&lt;&gt;9,J2398&lt;&gt;99),IFERROR(VLOOKUP(A2398,'Health Total'!$A$2:$W$10000,18,0),"."),".")</f>
        <v>23964</v>
      </c>
    </row>
    <row r="2399" spans="1:23" x14ac:dyDescent="0.2">
      <c r="A2399" s="1" t="str">
        <f t="shared" si="74"/>
        <v>2023|South Canterbury|Female / Wahine</v>
      </c>
      <c r="B2399" t="s">
        <v>20</v>
      </c>
      <c r="C2399" t="s">
        <v>21</v>
      </c>
      <c r="D2399" t="s">
        <v>22</v>
      </c>
      <c r="E2399" t="s">
        <v>23</v>
      </c>
      <c r="F2399">
        <v>2023</v>
      </c>
      <c r="G2399">
        <v>2023</v>
      </c>
      <c r="H2399">
        <v>403</v>
      </c>
      <c r="I2399" t="s">
        <v>153</v>
      </c>
      <c r="J2399">
        <v>2</v>
      </c>
      <c r="K2399" t="s">
        <v>41</v>
      </c>
      <c r="L2399">
        <v>99</v>
      </c>
      <c r="M2399" t="s">
        <v>26</v>
      </c>
      <c r="N2399">
        <v>99</v>
      </c>
      <c r="O2399" t="s">
        <v>27</v>
      </c>
      <c r="P2399">
        <v>2</v>
      </c>
      <c r="Q2399" t="s">
        <v>31</v>
      </c>
      <c r="R2399">
        <v>18</v>
      </c>
      <c r="V2399" s="3">
        <f t="shared" si="75"/>
        <v>7.0000000000000007E-2</v>
      </c>
      <c r="W2399" s="3">
        <f>IF(AND(T2399&lt;&gt;"_U",T2399&lt;&gt;"c",J2399&lt;&gt;9,J2399&lt;&gt;99),IFERROR(VLOOKUP(A2399,'Health Total'!$A$2:$W$10000,18,0),"."),".")</f>
        <v>24669</v>
      </c>
    </row>
    <row r="2400" spans="1:23" x14ac:dyDescent="0.2">
      <c r="A2400" s="1" t="str">
        <f t="shared" si="74"/>
        <v>2023|South Canterbury|Another gender / He ira kÄ“ anÅ</v>
      </c>
      <c r="B2400" t="s">
        <v>20</v>
      </c>
      <c r="C2400" t="s">
        <v>21</v>
      </c>
      <c r="D2400" t="s">
        <v>22</v>
      </c>
      <c r="E2400" t="s">
        <v>23</v>
      </c>
      <c r="F2400">
        <v>2023</v>
      </c>
      <c r="G2400">
        <v>2023</v>
      </c>
      <c r="H2400">
        <v>403</v>
      </c>
      <c r="I2400" t="s">
        <v>153</v>
      </c>
      <c r="J2400">
        <v>2</v>
      </c>
      <c r="K2400" t="s">
        <v>41</v>
      </c>
      <c r="L2400">
        <v>99</v>
      </c>
      <c r="M2400" t="s">
        <v>26</v>
      </c>
      <c r="N2400">
        <v>99</v>
      </c>
      <c r="O2400" t="s">
        <v>27</v>
      </c>
      <c r="P2400">
        <v>3</v>
      </c>
      <c r="Q2400" t="s">
        <v>28</v>
      </c>
      <c r="R2400">
        <v>0</v>
      </c>
      <c r="V2400" s="3">
        <f t="shared" si="75"/>
        <v>0</v>
      </c>
      <c r="W2400" s="3">
        <f>IF(AND(T2400&lt;&gt;"_U",T2400&lt;&gt;"c",J2400&lt;&gt;9,J2400&lt;&gt;99),IFERROR(VLOOKUP(A2400,'Health Total'!$A$2:$W$10000,18,0),"."),".")</f>
        <v>171</v>
      </c>
    </row>
    <row r="2401" spans="1:23" x14ac:dyDescent="0.2">
      <c r="A2401" s="1" t="str">
        <f t="shared" si="74"/>
        <v>2023|South Canterbury|Total - gender</v>
      </c>
      <c r="B2401" t="s">
        <v>20</v>
      </c>
      <c r="C2401" t="s">
        <v>21</v>
      </c>
      <c r="D2401" t="s">
        <v>22</v>
      </c>
      <c r="E2401" t="s">
        <v>23</v>
      </c>
      <c r="F2401">
        <v>2023</v>
      </c>
      <c r="G2401">
        <v>2023</v>
      </c>
      <c r="H2401">
        <v>403</v>
      </c>
      <c r="I2401" t="s">
        <v>153</v>
      </c>
      <c r="J2401">
        <v>2</v>
      </c>
      <c r="K2401" t="s">
        <v>41</v>
      </c>
      <c r="L2401">
        <v>99</v>
      </c>
      <c r="M2401" t="s">
        <v>26</v>
      </c>
      <c r="N2401">
        <v>99</v>
      </c>
      <c r="O2401" t="s">
        <v>27</v>
      </c>
      <c r="P2401">
        <v>99</v>
      </c>
      <c r="Q2401" t="s">
        <v>42</v>
      </c>
      <c r="R2401">
        <v>21</v>
      </c>
      <c r="V2401" s="3">
        <f t="shared" si="75"/>
        <v>0.04</v>
      </c>
      <c r="W2401" s="3">
        <f>IF(AND(T2401&lt;&gt;"_U",T2401&lt;&gt;"c",J2401&lt;&gt;9,J2401&lt;&gt;99),IFERROR(VLOOKUP(A2401,'Health Total'!$A$2:$W$10000,18,0),"."),".")</f>
        <v>48807</v>
      </c>
    </row>
    <row r="2402" spans="1:23" x14ac:dyDescent="0.2">
      <c r="A2402" s="1" t="str">
        <f t="shared" si="74"/>
        <v>2023|South Canterbury|Male / TÄne</v>
      </c>
      <c r="B2402" t="s">
        <v>20</v>
      </c>
      <c r="C2402" t="s">
        <v>21</v>
      </c>
      <c r="D2402" t="s">
        <v>22</v>
      </c>
      <c r="E2402" t="s">
        <v>23</v>
      </c>
      <c r="F2402">
        <v>2023</v>
      </c>
      <c r="G2402">
        <v>2023</v>
      </c>
      <c r="H2402">
        <v>403</v>
      </c>
      <c r="I2402" t="s">
        <v>153</v>
      </c>
      <c r="J2402">
        <v>3</v>
      </c>
      <c r="K2402" t="s">
        <v>39</v>
      </c>
      <c r="L2402">
        <v>99</v>
      </c>
      <c r="M2402" t="s">
        <v>26</v>
      </c>
      <c r="N2402">
        <v>99</v>
      </c>
      <c r="O2402" t="s">
        <v>27</v>
      </c>
      <c r="P2402">
        <v>1</v>
      </c>
      <c r="Q2402" t="s">
        <v>34</v>
      </c>
      <c r="R2402">
        <v>684</v>
      </c>
      <c r="V2402" s="3">
        <f t="shared" si="75"/>
        <v>2.85</v>
      </c>
      <c r="W2402" s="3">
        <f>IF(AND(T2402&lt;&gt;"_U",T2402&lt;&gt;"c",J2402&lt;&gt;9,J2402&lt;&gt;99),IFERROR(VLOOKUP(A2402,'Health Total'!$A$2:$W$10000,18,0),"."),".")</f>
        <v>23964</v>
      </c>
    </row>
    <row r="2403" spans="1:23" x14ac:dyDescent="0.2">
      <c r="A2403" s="1" t="str">
        <f t="shared" si="74"/>
        <v>2023|South Canterbury|Female / Wahine</v>
      </c>
      <c r="B2403" t="s">
        <v>20</v>
      </c>
      <c r="C2403" t="s">
        <v>21</v>
      </c>
      <c r="D2403" t="s">
        <v>22</v>
      </c>
      <c r="E2403" t="s">
        <v>23</v>
      </c>
      <c r="F2403">
        <v>2023</v>
      </c>
      <c r="G2403">
        <v>2023</v>
      </c>
      <c r="H2403">
        <v>403</v>
      </c>
      <c r="I2403" t="s">
        <v>153</v>
      </c>
      <c r="J2403">
        <v>3</v>
      </c>
      <c r="K2403" t="s">
        <v>39</v>
      </c>
      <c r="L2403">
        <v>99</v>
      </c>
      <c r="M2403" t="s">
        <v>26</v>
      </c>
      <c r="N2403">
        <v>99</v>
      </c>
      <c r="O2403" t="s">
        <v>27</v>
      </c>
      <c r="P2403">
        <v>2</v>
      </c>
      <c r="Q2403" t="s">
        <v>31</v>
      </c>
      <c r="R2403">
        <v>789</v>
      </c>
      <c r="V2403" s="3">
        <f t="shared" si="75"/>
        <v>3.2</v>
      </c>
      <c r="W2403" s="3">
        <f>IF(AND(T2403&lt;&gt;"_U",T2403&lt;&gt;"c",J2403&lt;&gt;9,J2403&lt;&gt;99),IFERROR(VLOOKUP(A2403,'Health Total'!$A$2:$W$10000,18,0),"."),".")</f>
        <v>24669</v>
      </c>
    </row>
    <row r="2404" spans="1:23" x14ac:dyDescent="0.2">
      <c r="A2404" s="1" t="str">
        <f t="shared" si="74"/>
        <v>2023|South Canterbury|Another gender / He ira kÄ“ anÅ</v>
      </c>
      <c r="B2404" t="s">
        <v>20</v>
      </c>
      <c r="C2404" t="s">
        <v>21</v>
      </c>
      <c r="D2404" t="s">
        <v>22</v>
      </c>
      <c r="E2404" t="s">
        <v>23</v>
      </c>
      <c r="F2404">
        <v>2023</v>
      </c>
      <c r="G2404">
        <v>2023</v>
      </c>
      <c r="H2404">
        <v>403</v>
      </c>
      <c r="I2404" t="s">
        <v>153</v>
      </c>
      <c r="J2404">
        <v>3</v>
      </c>
      <c r="K2404" t="s">
        <v>39</v>
      </c>
      <c r="L2404">
        <v>99</v>
      </c>
      <c r="M2404" t="s">
        <v>26</v>
      </c>
      <c r="N2404">
        <v>99</v>
      </c>
      <c r="O2404" t="s">
        <v>27</v>
      </c>
      <c r="P2404">
        <v>3</v>
      </c>
      <c r="Q2404" t="s">
        <v>28</v>
      </c>
      <c r="R2404">
        <v>3</v>
      </c>
      <c r="V2404" s="3">
        <f t="shared" si="75"/>
        <v>1.75</v>
      </c>
      <c r="W2404" s="3">
        <f>IF(AND(T2404&lt;&gt;"_U",T2404&lt;&gt;"c",J2404&lt;&gt;9,J2404&lt;&gt;99),IFERROR(VLOOKUP(A2404,'Health Total'!$A$2:$W$10000,18,0),"."),".")</f>
        <v>171</v>
      </c>
    </row>
    <row r="2405" spans="1:23" x14ac:dyDescent="0.2">
      <c r="A2405" s="1" t="str">
        <f t="shared" si="74"/>
        <v>2023|South Canterbury|Total - gender</v>
      </c>
      <c r="B2405" t="s">
        <v>20</v>
      </c>
      <c r="C2405" t="s">
        <v>21</v>
      </c>
      <c r="D2405" t="s">
        <v>22</v>
      </c>
      <c r="E2405" t="s">
        <v>23</v>
      </c>
      <c r="F2405">
        <v>2023</v>
      </c>
      <c r="G2405">
        <v>2023</v>
      </c>
      <c r="H2405">
        <v>403</v>
      </c>
      <c r="I2405" t="s">
        <v>153</v>
      </c>
      <c r="J2405">
        <v>3</v>
      </c>
      <c r="K2405" t="s">
        <v>39</v>
      </c>
      <c r="L2405">
        <v>99</v>
      </c>
      <c r="M2405" t="s">
        <v>26</v>
      </c>
      <c r="N2405">
        <v>99</v>
      </c>
      <c r="O2405" t="s">
        <v>27</v>
      </c>
      <c r="P2405">
        <v>99</v>
      </c>
      <c r="Q2405" t="s">
        <v>42</v>
      </c>
      <c r="R2405">
        <v>1479</v>
      </c>
      <c r="V2405" s="3">
        <f t="shared" si="75"/>
        <v>3.03</v>
      </c>
      <c r="W2405" s="3">
        <f>IF(AND(T2405&lt;&gt;"_U",T2405&lt;&gt;"c",J2405&lt;&gt;9,J2405&lt;&gt;99),IFERROR(VLOOKUP(A2405,'Health Total'!$A$2:$W$10000,18,0),"."),".")</f>
        <v>48807</v>
      </c>
    </row>
    <row r="2406" spans="1:23" x14ac:dyDescent="0.2">
      <c r="A2406" s="1" t="str">
        <f t="shared" si="74"/>
        <v>2023|South Canterbury|Male / TÄne</v>
      </c>
      <c r="B2406" t="s">
        <v>20</v>
      </c>
      <c r="C2406" t="s">
        <v>21</v>
      </c>
      <c r="D2406" t="s">
        <v>22</v>
      </c>
      <c r="E2406" t="s">
        <v>23</v>
      </c>
      <c r="F2406">
        <v>2023</v>
      </c>
      <c r="G2406">
        <v>2023</v>
      </c>
      <c r="H2406">
        <v>403</v>
      </c>
      <c r="I2406" t="s">
        <v>153</v>
      </c>
      <c r="J2406">
        <v>4</v>
      </c>
      <c r="K2406" t="s">
        <v>54</v>
      </c>
      <c r="L2406">
        <v>99</v>
      </c>
      <c r="M2406" t="s">
        <v>26</v>
      </c>
      <c r="N2406">
        <v>99</v>
      </c>
      <c r="O2406" t="s">
        <v>27</v>
      </c>
      <c r="P2406">
        <v>1</v>
      </c>
      <c r="Q2406" t="s">
        <v>34</v>
      </c>
      <c r="R2406">
        <v>1944</v>
      </c>
      <c r="V2406" s="3">
        <f t="shared" si="75"/>
        <v>8.11</v>
      </c>
      <c r="W2406" s="3">
        <f>IF(AND(T2406&lt;&gt;"_U",T2406&lt;&gt;"c",J2406&lt;&gt;9,J2406&lt;&gt;99),IFERROR(VLOOKUP(A2406,'Health Total'!$A$2:$W$10000,18,0),"."),".")</f>
        <v>23964</v>
      </c>
    </row>
    <row r="2407" spans="1:23" x14ac:dyDescent="0.2">
      <c r="A2407" s="1" t="str">
        <f t="shared" si="74"/>
        <v>2023|South Canterbury|Female / Wahine</v>
      </c>
      <c r="B2407" t="s">
        <v>20</v>
      </c>
      <c r="C2407" t="s">
        <v>21</v>
      </c>
      <c r="D2407" t="s">
        <v>22</v>
      </c>
      <c r="E2407" t="s">
        <v>23</v>
      </c>
      <c r="F2407">
        <v>2023</v>
      </c>
      <c r="G2407">
        <v>2023</v>
      </c>
      <c r="H2407">
        <v>403</v>
      </c>
      <c r="I2407" t="s">
        <v>153</v>
      </c>
      <c r="J2407">
        <v>4</v>
      </c>
      <c r="K2407" t="s">
        <v>54</v>
      </c>
      <c r="L2407">
        <v>99</v>
      </c>
      <c r="M2407" t="s">
        <v>26</v>
      </c>
      <c r="N2407">
        <v>99</v>
      </c>
      <c r="O2407" t="s">
        <v>27</v>
      </c>
      <c r="P2407">
        <v>2</v>
      </c>
      <c r="Q2407" t="s">
        <v>31</v>
      </c>
      <c r="R2407">
        <v>2418</v>
      </c>
      <c r="V2407" s="3">
        <f t="shared" si="75"/>
        <v>9.8000000000000007</v>
      </c>
      <c r="W2407" s="3">
        <f>IF(AND(T2407&lt;&gt;"_U",T2407&lt;&gt;"c",J2407&lt;&gt;9,J2407&lt;&gt;99),IFERROR(VLOOKUP(A2407,'Health Total'!$A$2:$W$10000,18,0),"."),".")</f>
        <v>24669</v>
      </c>
    </row>
    <row r="2408" spans="1:23" x14ac:dyDescent="0.2">
      <c r="A2408" s="1" t="str">
        <f t="shared" si="74"/>
        <v>2023|South Canterbury|Another gender / He ira kÄ“ anÅ</v>
      </c>
      <c r="B2408" t="s">
        <v>20</v>
      </c>
      <c r="C2408" t="s">
        <v>21</v>
      </c>
      <c r="D2408" t="s">
        <v>22</v>
      </c>
      <c r="E2408" t="s">
        <v>23</v>
      </c>
      <c r="F2408">
        <v>2023</v>
      </c>
      <c r="G2408">
        <v>2023</v>
      </c>
      <c r="H2408">
        <v>403</v>
      </c>
      <c r="I2408" t="s">
        <v>153</v>
      </c>
      <c r="J2408">
        <v>4</v>
      </c>
      <c r="K2408" t="s">
        <v>54</v>
      </c>
      <c r="L2408">
        <v>99</v>
      </c>
      <c r="M2408" t="s">
        <v>26</v>
      </c>
      <c r="N2408">
        <v>99</v>
      </c>
      <c r="O2408" t="s">
        <v>27</v>
      </c>
      <c r="P2408">
        <v>3</v>
      </c>
      <c r="Q2408" t="s">
        <v>28</v>
      </c>
      <c r="R2408">
        <v>6</v>
      </c>
      <c r="V2408" s="3">
        <f t="shared" si="75"/>
        <v>3.51</v>
      </c>
      <c r="W2408" s="3">
        <f>IF(AND(T2408&lt;&gt;"_U",T2408&lt;&gt;"c",J2408&lt;&gt;9,J2408&lt;&gt;99),IFERROR(VLOOKUP(A2408,'Health Total'!$A$2:$W$10000,18,0),"."),".")</f>
        <v>171</v>
      </c>
    </row>
    <row r="2409" spans="1:23" x14ac:dyDescent="0.2">
      <c r="A2409" s="1" t="str">
        <f t="shared" si="74"/>
        <v>2023|South Canterbury|Total - gender</v>
      </c>
      <c r="B2409" t="s">
        <v>20</v>
      </c>
      <c r="C2409" t="s">
        <v>21</v>
      </c>
      <c r="D2409" t="s">
        <v>22</v>
      </c>
      <c r="E2409" t="s">
        <v>23</v>
      </c>
      <c r="F2409">
        <v>2023</v>
      </c>
      <c r="G2409">
        <v>2023</v>
      </c>
      <c r="H2409">
        <v>403</v>
      </c>
      <c r="I2409" t="s">
        <v>153</v>
      </c>
      <c r="J2409">
        <v>4</v>
      </c>
      <c r="K2409" t="s">
        <v>54</v>
      </c>
      <c r="L2409">
        <v>99</v>
      </c>
      <c r="M2409" t="s">
        <v>26</v>
      </c>
      <c r="N2409">
        <v>99</v>
      </c>
      <c r="O2409" t="s">
        <v>27</v>
      </c>
      <c r="P2409">
        <v>99</v>
      </c>
      <c r="Q2409" t="s">
        <v>42</v>
      </c>
      <c r="R2409">
        <v>4368</v>
      </c>
      <c r="V2409" s="3">
        <f t="shared" si="75"/>
        <v>8.9499999999999993</v>
      </c>
      <c r="W2409" s="3">
        <f>IF(AND(T2409&lt;&gt;"_U",T2409&lt;&gt;"c",J2409&lt;&gt;9,J2409&lt;&gt;99),IFERROR(VLOOKUP(A2409,'Health Total'!$A$2:$W$10000,18,0),"."),".")</f>
        <v>48807</v>
      </c>
    </row>
    <row r="2410" spans="1:23" x14ac:dyDescent="0.2">
      <c r="A2410" s="1" t="str">
        <f t="shared" si="74"/>
        <v>2023|South Canterbury|Male / TÄne</v>
      </c>
      <c r="B2410" t="s">
        <v>20</v>
      </c>
      <c r="C2410" t="s">
        <v>21</v>
      </c>
      <c r="D2410" t="s">
        <v>22</v>
      </c>
      <c r="E2410" t="s">
        <v>23</v>
      </c>
      <c r="F2410">
        <v>2023</v>
      </c>
      <c r="G2410">
        <v>2023</v>
      </c>
      <c r="H2410">
        <v>403</v>
      </c>
      <c r="I2410" t="s">
        <v>153</v>
      </c>
      <c r="J2410">
        <v>5</v>
      </c>
      <c r="K2410" t="s">
        <v>33</v>
      </c>
      <c r="L2410">
        <v>99</v>
      </c>
      <c r="M2410" t="s">
        <v>26</v>
      </c>
      <c r="N2410">
        <v>99</v>
      </c>
      <c r="O2410" t="s">
        <v>27</v>
      </c>
      <c r="P2410">
        <v>1</v>
      </c>
      <c r="Q2410" t="s">
        <v>34</v>
      </c>
      <c r="R2410">
        <v>837</v>
      </c>
      <c r="V2410" s="3">
        <f t="shared" si="75"/>
        <v>3.49</v>
      </c>
      <c r="W2410" s="3">
        <f>IF(AND(T2410&lt;&gt;"_U",T2410&lt;&gt;"c",J2410&lt;&gt;9,J2410&lt;&gt;99),IFERROR(VLOOKUP(A2410,'Health Total'!$A$2:$W$10000,18,0),"."),".")</f>
        <v>23964</v>
      </c>
    </row>
    <row r="2411" spans="1:23" x14ac:dyDescent="0.2">
      <c r="A2411" s="1" t="str">
        <f t="shared" si="74"/>
        <v>2023|South Canterbury|Female / Wahine</v>
      </c>
      <c r="B2411" t="s">
        <v>20</v>
      </c>
      <c r="C2411" t="s">
        <v>21</v>
      </c>
      <c r="D2411" t="s">
        <v>22</v>
      </c>
      <c r="E2411" t="s">
        <v>23</v>
      </c>
      <c r="F2411">
        <v>2023</v>
      </c>
      <c r="G2411">
        <v>2023</v>
      </c>
      <c r="H2411">
        <v>403</v>
      </c>
      <c r="I2411" t="s">
        <v>153</v>
      </c>
      <c r="J2411">
        <v>5</v>
      </c>
      <c r="K2411" t="s">
        <v>33</v>
      </c>
      <c r="L2411">
        <v>99</v>
      </c>
      <c r="M2411" t="s">
        <v>26</v>
      </c>
      <c r="N2411">
        <v>99</v>
      </c>
      <c r="O2411" t="s">
        <v>27</v>
      </c>
      <c r="P2411">
        <v>2</v>
      </c>
      <c r="Q2411" t="s">
        <v>31</v>
      </c>
      <c r="R2411">
        <v>2379</v>
      </c>
      <c r="V2411" s="3">
        <f t="shared" si="75"/>
        <v>9.64</v>
      </c>
      <c r="W2411" s="3">
        <f>IF(AND(T2411&lt;&gt;"_U",T2411&lt;&gt;"c",J2411&lt;&gt;9,J2411&lt;&gt;99),IFERROR(VLOOKUP(A2411,'Health Total'!$A$2:$W$10000,18,0),"."),".")</f>
        <v>24669</v>
      </c>
    </row>
    <row r="2412" spans="1:23" x14ac:dyDescent="0.2">
      <c r="A2412" s="1" t="str">
        <f t="shared" si="74"/>
        <v>2023|South Canterbury|Another gender / He ira kÄ“ anÅ</v>
      </c>
      <c r="B2412" t="s">
        <v>20</v>
      </c>
      <c r="C2412" t="s">
        <v>21</v>
      </c>
      <c r="D2412" t="s">
        <v>22</v>
      </c>
      <c r="E2412" t="s">
        <v>23</v>
      </c>
      <c r="F2412">
        <v>2023</v>
      </c>
      <c r="G2412">
        <v>2023</v>
      </c>
      <c r="H2412">
        <v>403</v>
      </c>
      <c r="I2412" t="s">
        <v>153</v>
      </c>
      <c r="J2412">
        <v>5</v>
      </c>
      <c r="K2412" t="s">
        <v>33</v>
      </c>
      <c r="L2412">
        <v>99</v>
      </c>
      <c r="M2412" t="s">
        <v>26</v>
      </c>
      <c r="N2412">
        <v>99</v>
      </c>
      <c r="O2412" t="s">
        <v>27</v>
      </c>
      <c r="P2412">
        <v>3</v>
      </c>
      <c r="Q2412" t="s">
        <v>28</v>
      </c>
      <c r="R2412">
        <v>3</v>
      </c>
      <c r="V2412" s="3">
        <f t="shared" si="75"/>
        <v>1.75</v>
      </c>
      <c r="W2412" s="3">
        <f>IF(AND(T2412&lt;&gt;"_U",T2412&lt;&gt;"c",J2412&lt;&gt;9,J2412&lt;&gt;99),IFERROR(VLOOKUP(A2412,'Health Total'!$A$2:$W$10000,18,0),"."),".")</f>
        <v>171</v>
      </c>
    </row>
    <row r="2413" spans="1:23" x14ac:dyDescent="0.2">
      <c r="A2413" s="1" t="str">
        <f t="shared" si="74"/>
        <v>2023|South Canterbury|Total - gender</v>
      </c>
      <c r="B2413" t="s">
        <v>20</v>
      </c>
      <c r="C2413" t="s">
        <v>21</v>
      </c>
      <c r="D2413" t="s">
        <v>22</v>
      </c>
      <c r="E2413" t="s">
        <v>23</v>
      </c>
      <c r="F2413">
        <v>2023</v>
      </c>
      <c r="G2413">
        <v>2023</v>
      </c>
      <c r="H2413">
        <v>403</v>
      </c>
      <c r="I2413" t="s">
        <v>153</v>
      </c>
      <c r="J2413">
        <v>5</v>
      </c>
      <c r="K2413" t="s">
        <v>33</v>
      </c>
      <c r="L2413">
        <v>99</v>
      </c>
      <c r="M2413" t="s">
        <v>26</v>
      </c>
      <c r="N2413">
        <v>99</v>
      </c>
      <c r="O2413" t="s">
        <v>27</v>
      </c>
      <c r="P2413">
        <v>99</v>
      </c>
      <c r="Q2413" t="s">
        <v>42</v>
      </c>
      <c r="R2413">
        <v>3219</v>
      </c>
      <c r="V2413" s="3">
        <f t="shared" si="75"/>
        <v>6.6</v>
      </c>
      <c r="W2413" s="3">
        <f>IF(AND(T2413&lt;&gt;"_U",T2413&lt;&gt;"c",J2413&lt;&gt;9,J2413&lt;&gt;99),IFERROR(VLOOKUP(A2413,'Health Total'!$A$2:$W$10000,18,0),"."),".")</f>
        <v>48807</v>
      </c>
    </row>
    <row r="2414" spans="1:23" x14ac:dyDescent="0.2">
      <c r="A2414" s="1" t="str">
        <f t="shared" si="74"/>
        <v>2023|South Canterbury|Male / TÄne</v>
      </c>
      <c r="B2414" t="s">
        <v>20</v>
      </c>
      <c r="C2414" t="s">
        <v>21</v>
      </c>
      <c r="D2414" t="s">
        <v>22</v>
      </c>
      <c r="E2414" t="s">
        <v>23</v>
      </c>
      <c r="F2414">
        <v>2023</v>
      </c>
      <c r="G2414">
        <v>2023</v>
      </c>
      <c r="H2414">
        <v>403</v>
      </c>
      <c r="I2414" t="s">
        <v>153</v>
      </c>
      <c r="J2414">
        <v>6</v>
      </c>
      <c r="K2414" t="s">
        <v>52</v>
      </c>
      <c r="L2414">
        <v>99</v>
      </c>
      <c r="M2414" t="s">
        <v>26</v>
      </c>
      <c r="N2414">
        <v>99</v>
      </c>
      <c r="O2414" t="s">
        <v>27</v>
      </c>
      <c r="P2414">
        <v>1</v>
      </c>
      <c r="Q2414" t="s">
        <v>34</v>
      </c>
      <c r="R2414">
        <v>8481</v>
      </c>
      <c r="V2414" s="3">
        <f t="shared" si="75"/>
        <v>35.39</v>
      </c>
      <c r="W2414" s="3">
        <f>IF(AND(T2414&lt;&gt;"_U",T2414&lt;&gt;"c",J2414&lt;&gt;9,J2414&lt;&gt;99),IFERROR(VLOOKUP(A2414,'Health Total'!$A$2:$W$10000,18,0),"."),".")</f>
        <v>23964</v>
      </c>
    </row>
    <row r="2415" spans="1:23" x14ac:dyDescent="0.2">
      <c r="A2415" s="1" t="str">
        <f t="shared" si="74"/>
        <v>2023|South Canterbury|Female / Wahine</v>
      </c>
      <c r="B2415" t="s">
        <v>20</v>
      </c>
      <c r="C2415" t="s">
        <v>21</v>
      </c>
      <c r="D2415" t="s">
        <v>22</v>
      </c>
      <c r="E2415" t="s">
        <v>23</v>
      </c>
      <c r="F2415">
        <v>2023</v>
      </c>
      <c r="G2415">
        <v>2023</v>
      </c>
      <c r="H2415">
        <v>403</v>
      </c>
      <c r="I2415" t="s">
        <v>153</v>
      </c>
      <c r="J2415">
        <v>6</v>
      </c>
      <c r="K2415" t="s">
        <v>52</v>
      </c>
      <c r="L2415">
        <v>99</v>
      </c>
      <c r="M2415" t="s">
        <v>26</v>
      </c>
      <c r="N2415">
        <v>99</v>
      </c>
      <c r="O2415" t="s">
        <v>27</v>
      </c>
      <c r="P2415">
        <v>2</v>
      </c>
      <c r="Q2415" t="s">
        <v>31</v>
      </c>
      <c r="R2415">
        <v>7251</v>
      </c>
      <c r="V2415" s="3">
        <f t="shared" si="75"/>
        <v>29.39</v>
      </c>
      <c r="W2415" s="3">
        <f>IF(AND(T2415&lt;&gt;"_U",T2415&lt;&gt;"c",J2415&lt;&gt;9,J2415&lt;&gt;99),IFERROR(VLOOKUP(A2415,'Health Total'!$A$2:$W$10000,18,0),"."),".")</f>
        <v>24669</v>
      </c>
    </row>
    <row r="2416" spans="1:23" x14ac:dyDescent="0.2">
      <c r="A2416" s="1" t="str">
        <f t="shared" si="74"/>
        <v>2023|South Canterbury|Another gender / He ira kÄ“ anÅ</v>
      </c>
      <c r="B2416" t="s">
        <v>20</v>
      </c>
      <c r="C2416" t="s">
        <v>21</v>
      </c>
      <c r="D2416" t="s">
        <v>22</v>
      </c>
      <c r="E2416" t="s">
        <v>23</v>
      </c>
      <c r="F2416">
        <v>2023</v>
      </c>
      <c r="G2416">
        <v>2023</v>
      </c>
      <c r="H2416">
        <v>403</v>
      </c>
      <c r="I2416" t="s">
        <v>153</v>
      </c>
      <c r="J2416">
        <v>6</v>
      </c>
      <c r="K2416" t="s">
        <v>52</v>
      </c>
      <c r="L2416">
        <v>99</v>
      </c>
      <c r="M2416" t="s">
        <v>26</v>
      </c>
      <c r="N2416">
        <v>99</v>
      </c>
      <c r="O2416" t="s">
        <v>27</v>
      </c>
      <c r="P2416">
        <v>3</v>
      </c>
      <c r="Q2416" t="s">
        <v>28</v>
      </c>
      <c r="R2416">
        <v>126</v>
      </c>
      <c r="V2416" s="3">
        <f t="shared" si="75"/>
        <v>73.680000000000007</v>
      </c>
      <c r="W2416" s="3">
        <f>IF(AND(T2416&lt;&gt;"_U",T2416&lt;&gt;"c",J2416&lt;&gt;9,J2416&lt;&gt;99),IFERROR(VLOOKUP(A2416,'Health Total'!$A$2:$W$10000,18,0),"."),".")</f>
        <v>171</v>
      </c>
    </row>
    <row r="2417" spans="1:23" x14ac:dyDescent="0.2">
      <c r="A2417" s="1" t="str">
        <f t="shared" si="74"/>
        <v>2023|South Canterbury|Total - gender</v>
      </c>
      <c r="B2417" t="s">
        <v>20</v>
      </c>
      <c r="C2417" t="s">
        <v>21</v>
      </c>
      <c r="D2417" t="s">
        <v>22</v>
      </c>
      <c r="E2417" t="s">
        <v>23</v>
      </c>
      <c r="F2417">
        <v>2023</v>
      </c>
      <c r="G2417">
        <v>2023</v>
      </c>
      <c r="H2417">
        <v>403</v>
      </c>
      <c r="I2417" t="s">
        <v>153</v>
      </c>
      <c r="J2417">
        <v>6</v>
      </c>
      <c r="K2417" t="s">
        <v>52</v>
      </c>
      <c r="L2417">
        <v>99</v>
      </c>
      <c r="M2417" t="s">
        <v>26</v>
      </c>
      <c r="N2417">
        <v>99</v>
      </c>
      <c r="O2417" t="s">
        <v>27</v>
      </c>
      <c r="P2417">
        <v>99</v>
      </c>
      <c r="Q2417" t="s">
        <v>42</v>
      </c>
      <c r="R2417">
        <v>15861</v>
      </c>
      <c r="V2417" s="3">
        <f t="shared" si="75"/>
        <v>32.5</v>
      </c>
      <c r="W2417" s="3">
        <f>IF(AND(T2417&lt;&gt;"_U",T2417&lt;&gt;"c",J2417&lt;&gt;9,J2417&lt;&gt;99),IFERROR(VLOOKUP(A2417,'Health Total'!$A$2:$W$10000,18,0),"."),".")</f>
        <v>48807</v>
      </c>
    </row>
    <row r="2418" spans="1:23" x14ac:dyDescent="0.2">
      <c r="A2418" s="1" t="str">
        <f t="shared" si="74"/>
        <v>2023|South Canterbury|Male / TÄne</v>
      </c>
      <c r="B2418" t="s">
        <v>20</v>
      </c>
      <c r="C2418" t="s">
        <v>21</v>
      </c>
      <c r="D2418" t="s">
        <v>22</v>
      </c>
      <c r="E2418" t="s">
        <v>23</v>
      </c>
      <c r="F2418">
        <v>2023</v>
      </c>
      <c r="G2418">
        <v>2023</v>
      </c>
      <c r="H2418">
        <v>403</v>
      </c>
      <c r="I2418" t="s">
        <v>153</v>
      </c>
      <c r="J2418">
        <v>9</v>
      </c>
      <c r="K2418" t="s">
        <v>25</v>
      </c>
      <c r="L2418">
        <v>99</v>
      </c>
      <c r="M2418" t="s">
        <v>26</v>
      </c>
      <c r="N2418">
        <v>99</v>
      </c>
      <c r="O2418" t="s">
        <v>27</v>
      </c>
      <c r="P2418">
        <v>1</v>
      </c>
      <c r="Q2418" t="s">
        <v>34</v>
      </c>
      <c r="R2418">
        <v>894</v>
      </c>
      <c r="V2418" s="3" t="str">
        <f t="shared" si="75"/>
        <v>.</v>
      </c>
      <c r="W2418" s="3" t="str">
        <f>IF(AND(T2418&lt;&gt;"_U",T2418&lt;&gt;"c",J2418&lt;&gt;9,J2418&lt;&gt;99),IFERROR(VLOOKUP(A2418,'Health Total'!$A$2:$W$10000,18,0),"."),".")</f>
        <v>.</v>
      </c>
    </row>
    <row r="2419" spans="1:23" x14ac:dyDescent="0.2">
      <c r="A2419" s="1" t="str">
        <f t="shared" si="74"/>
        <v>2023|South Canterbury|Female / Wahine</v>
      </c>
      <c r="B2419" t="s">
        <v>20</v>
      </c>
      <c r="C2419" t="s">
        <v>21</v>
      </c>
      <c r="D2419" t="s">
        <v>22</v>
      </c>
      <c r="E2419" t="s">
        <v>23</v>
      </c>
      <c r="F2419">
        <v>2023</v>
      </c>
      <c r="G2419">
        <v>2023</v>
      </c>
      <c r="H2419">
        <v>403</v>
      </c>
      <c r="I2419" t="s">
        <v>153</v>
      </c>
      <c r="J2419">
        <v>9</v>
      </c>
      <c r="K2419" t="s">
        <v>25</v>
      </c>
      <c r="L2419">
        <v>99</v>
      </c>
      <c r="M2419" t="s">
        <v>26</v>
      </c>
      <c r="N2419">
        <v>99</v>
      </c>
      <c r="O2419" t="s">
        <v>27</v>
      </c>
      <c r="P2419">
        <v>2</v>
      </c>
      <c r="Q2419" t="s">
        <v>31</v>
      </c>
      <c r="R2419">
        <v>522</v>
      </c>
      <c r="V2419" s="3" t="str">
        <f t="shared" si="75"/>
        <v>.</v>
      </c>
      <c r="W2419" s="3" t="str">
        <f>IF(AND(T2419&lt;&gt;"_U",T2419&lt;&gt;"c",J2419&lt;&gt;9,J2419&lt;&gt;99),IFERROR(VLOOKUP(A2419,'Health Total'!$A$2:$W$10000,18,0),"."),".")</f>
        <v>.</v>
      </c>
    </row>
    <row r="2420" spans="1:23" x14ac:dyDescent="0.2">
      <c r="A2420" s="1" t="str">
        <f t="shared" si="74"/>
        <v>2023|South Canterbury|Another gender / He ira kÄ“ anÅ</v>
      </c>
      <c r="B2420" t="s">
        <v>20</v>
      </c>
      <c r="C2420" t="s">
        <v>21</v>
      </c>
      <c r="D2420" t="s">
        <v>22</v>
      </c>
      <c r="E2420" t="s">
        <v>23</v>
      </c>
      <c r="F2420">
        <v>2023</v>
      </c>
      <c r="G2420">
        <v>2023</v>
      </c>
      <c r="H2420">
        <v>403</v>
      </c>
      <c r="I2420" t="s">
        <v>153</v>
      </c>
      <c r="J2420">
        <v>9</v>
      </c>
      <c r="K2420" t="s">
        <v>25</v>
      </c>
      <c r="L2420">
        <v>99</v>
      </c>
      <c r="M2420" t="s">
        <v>26</v>
      </c>
      <c r="N2420">
        <v>99</v>
      </c>
      <c r="O2420" t="s">
        <v>27</v>
      </c>
      <c r="P2420">
        <v>3</v>
      </c>
      <c r="Q2420" t="s">
        <v>28</v>
      </c>
      <c r="R2420">
        <v>9</v>
      </c>
      <c r="V2420" s="3" t="str">
        <f t="shared" si="75"/>
        <v>.</v>
      </c>
      <c r="W2420" s="3" t="str">
        <f>IF(AND(T2420&lt;&gt;"_U",T2420&lt;&gt;"c",J2420&lt;&gt;9,J2420&lt;&gt;99),IFERROR(VLOOKUP(A2420,'Health Total'!$A$2:$W$10000,18,0),"."),".")</f>
        <v>.</v>
      </c>
    </row>
    <row r="2421" spans="1:23" x14ac:dyDescent="0.2">
      <c r="A2421" s="1" t="str">
        <f t="shared" si="74"/>
        <v>2023|South Canterbury|Total - gender</v>
      </c>
      <c r="B2421" t="s">
        <v>20</v>
      </c>
      <c r="C2421" t="s">
        <v>21</v>
      </c>
      <c r="D2421" t="s">
        <v>22</v>
      </c>
      <c r="E2421" t="s">
        <v>23</v>
      </c>
      <c r="F2421">
        <v>2023</v>
      </c>
      <c r="G2421">
        <v>2023</v>
      </c>
      <c r="H2421">
        <v>403</v>
      </c>
      <c r="I2421" t="s">
        <v>153</v>
      </c>
      <c r="J2421">
        <v>9</v>
      </c>
      <c r="K2421" t="s">
        <v>25</v>
      </c>
      <c r="L2421">
        <v>99</v>
      </c>
      <c r="M2421" t="s">
        <v>26</v>
      </c>
      <c r="N2421">
        <v>99</v>
      </c>
      <c r="O2421" t="s">
        <v>27</v>
      </c>
      <c r="P2421">
        <v>99</v>
      </c>
      <c r="Q2421" t="s">
        <v>42</v>
      </c>
      <c r="R2421">
        <v>1425</v>
      </c>
      <c r="V2421" s="3" t="str">
        <f t="shared" si="75"/>
        <v>.</v>
      </c>
      <c r="W2421" s="3" t="str">
        <f>IF(AND(T2421&lt;&gt;"_U",T2421&lt;&gt;"c",J2421&lt;&gt;9,J2421&lt;&gt;99),IFERROR(VLOOKUP(A2421,'Health Total'!$A$2:$W$10000,18,0),"."),".")</f>
        <v>.</v>
      </c>
    </row>
    <row r="2422" spans="1:23" x14ac:dyDescent="0.2">
      <c r="A2422" s="1" t="str">
        <f t="shared" si="74"/>
        <v>2023|South Canterbury|Male / TÄne</v>
      </c>
      <c r="B2422" t="s">
        <v>20</v>
      </c>
      <c r="C2422" t="s">
        <v>21</v>
      </c>
      <c r="D2422" t="s">
        <v>22</v>
      </c>
      <c r="E2422" t="s">
        <v>23</v>
      </c>
      <c r="F2422">
        <v>2023</v>
      </c>
      <c r="G2422">
        <v>2023</v>
      </c>
      <c r="H2422">
        <v>403</v>
      </c>
      <c r="I2422" t="s">
        <v>153</v>
      </c>
      <c r="J2422">
        <v>77</v>
      </c>
      <c r="K2422" t="s">
        <v>49</v>
      </c>
      <c r="L2422">
        <v>99</v>
      </c>
      <c r="M2422" t="s">
        <v>26</v>
      </c>
      <c r="N2422">
        <v>99</v>
      </c>
      <c r="O2422" t="s">
        <v>27</v>
      </c>
      <c r="P2422">
        <v>1</v>
      </c>
      <c r="Q2422" t="s">
        <v>34</v>
      </c>
      <c r="R2422">
        <v>23964</v>
      </c>
      <c r="V2422" s="3">
        <f t="shared" si="75"/>
        <v>100</v>
      </c>
      <c r="W2422" s="3">
        <f>IF(AND(T2422&lt;&gt;"_U",T2422&lt;&gt;"c",J2422&lt;&gt;9,J2422&lt;&gt;99),IFERROR(VLOOKUP(A2422,'Health Total'!$A$2:$W$10000,18,0),"."),".")</f>
        <v>23964</v>
      </c>
    </row>
    <row r="2423" spans="1:23" x14ac:dyDescent="0.2">
      <c r="A2423" s="1" t="str">
        <f t="shared" si="74"/>
        <v>2023|South Canterbury|Female / Wahine</v>
      </c>
      <c r="B2423" t="s">
        <v>20</v>
      </c>
      <c r="C2423" t="s">
        <v>21</v>
      </c>
      <c r="D2423" t="s">
        <v>22</v>
      </c>
      <c r="E2423" t="s">
        <v>23</v>
      </c>
      <c r="F2423">
        <v>2023</v>
      </c>
      <c r="G2423">
        <v>2023</v>
      </c>
      <c r="H2423">
        <v>403</v>
      </c>
      <c r="I2423" t="s">
        <v>153</v>
      </c>
      <c r="J2423">
        <v>77</v>
      </c>
      <c r="K2423" t="s">
        <v>49</v>
      </c>
      <c r="L2423">
        <v>99</v>
      </c>
      <c r="M2423" t="s">
        <v>26</v>
      </c>
      <c r="N2423">
        <v>99</v>
      </c>
      <c r="O2423" t="s">
        <v>27</v>
      </c>
      <c r="P2423">
        <v>2</v>
      </c>
      <c r="Q2423" t="s">
        <v>31</v>
      </c>
      <c r="R2423">
        <v>24669</v>
      </c>
      <c r="V2423" s="3">
        <f t="shared" si="75"/>
        <v>100</v>
      </c>
      <c r="W2423" s="3">
        <f>IF(AND(T2423&lt;&gt;"_U",T2423&lt;&gt;"c",J2423&lt;&gt;9,J2423&lt;&gt;99),IFERROR(VLOOKUP(A2423,'Health Total'!$A$2:$W$10000,18,0),"."),".")</f>
        <v>24669</v>
      </c>
    </row>
    <row r="2424" spans="1:23" x14ac:dyDescent="0.2">
      <c r="A2424" s="1" t="str">
        <f t="shared" si="74"/>
        <v>2023|South Canterbury|Another gender / He ira kÄ“ anÅ</v>
      </c>
      <c r="B2424" t="s">
        <v>20</v>
      </c>
      <c r="C2424" t="s">
        <v>21</v>
      </c>
      <c r="D2424" t="s">
        <v>22</v>
      </c>
      <c r="E2424" t="s">
        <v>23</v>
      </c>
      <c r="F2424">
        <v>2023</v>
      </c>
      <c r="G2424">
        <v>2023</v>
      </c>
      <c r="H2424">
        <v>403</v>
      </c>
      <c r="I2424" t="s">
        <v>153</v>
      </c>
      <c r="J2424">
        <v>77</v>
      </c>
      <c r="K2424" t="s">
        <v>49</v>
      </c>
      <c r="L2424">
        <v>99</v>
      </c>
      <c r="M2424" t="s">
        <v>26</v>
      </c>
      <c r="N2424">
        <v>99</v>
      </c>
      <c r="O2424" t="s">
        <v>27</v>
      </c>
      <c r="P2424">
        <v>3</v>
      </c>
      <c r="Q2424" t="s">
        <v>28</v>
      </c>
      <c r="R2424">
        <v>171</v>
      </c>
      <c r="V2424" s="3">
        <f t="shared" si="75"/>
        <v>100</v>
      </c>
      <c r="W2424" s="3">
        <f>IF(AND(T2424&lt;&gt;"_U",T2424&lt;&gt;"c",J2424&lt;&gt;9,J2424&lt;&gt;99),IFERROR(VLOOKUP(A2424,'Health Total'!$A$2:$W$10000,18,0),"."),".")</f>
        <v>171</v>
      </c>
    </row>
    <row r="2425" spans="1:23" x14ac:dyDescent="0.2">
      <c r="A2425" s="1" t="str">
        <f t="shared" si="74"/>
        <v>2023|South Canterbury|Total - gender</v>
      </c>
      <c r="B2425" t="s">
        <v>20</v>
      </c>
      <c r="C2425" t="s">
        <v>21</v>
      </c>
      <c r="D2425" t="s">
        <v>22</v>
      </c>
      <c r="E2425" t="s">
        <v>23</v>
      </c>
      <c r="F2425">
        <v>2023</v>
      </c>
      <c r="G2425">
        <v>2023</v>
      </c>
      <c r="H2425">
        <v>403</v>
      </c>
      <c r="I2425" t="s">
        <v>153</v>
      </c>
      <c r="J2425">
        <v>77</v>
      </c>
      <c r="K2425" t="s">
        <v>49</v>
      </c>
      <c r="L2425">
        <v>99</v>
      </c>
      <c r="M2425" t="s">
        <v>26</v>
      </c>
      <c r="N2425">
        <v>99</v>
      </c>
      <c r="O2425" t="s">
        <v>27</v>
      </c>
      <c r="P2425">
        <v>99</v>
      </c>
      <c r="Q2425" t="s">
        <v>42</v>
      </c>
      <c r="R2425">
        <v>48807</v>
      </c>
      <c r="V2425" s="3">
        <f t="shared" si="75"/>
        <v>100</v>
      </c>
      <c r="W2425" s="3">
        <f>IF(AND(T2425&lt;&gt;"_U",T2425&lt;&gt;"c",J2425&lt;&gt;9,J2425&lt;&gt;99),IFERROR(VLOOKUP(A2425,'Health Total'!$A$2:$W$10000,18,0),"."),".")</f>
        <v>48807</v>
      </c>
    </row>
    <row r="2426" spans="1:23" x14ac:dyDescent="0.2">
      <c r="A2426" s="1" t="str">
        <f t="shared" si="74"/>
        <v>2023|South Canterbury|Male / TÄne</v>
      </c>
      <c r="B2426" t="s">
        <v>20</v>
      </c>
      <c r="C2426" t="s">
        <v>21</v>
      </c>
      <c r="D2426" t="s">
        <v>22</v>
      </c>
      <c r="E2426" t="s">
        <v>23</v>
      </c>
      <c r="F2426">
        <v>2023</v>
      </c>
      <c r="G2426">
        <v>2023</v>
      </c>
      <c r="H2426">
        <v>403</v>
      </c>
      <c r="I2426" t="s">
        <v>153</v>
      </c>
      <c r="J2426">
        <v>99</v>
      </c>
      <c r="K2426" t="s">
        <v>47</v>
      </c>
      <c r="L2426">
        <v>99</v>
      </c>
      <c r="M2426" t="s">
        <v>26</v>
      </c>
      <c r="N2426">
        <v>99</v>
      </c>
      <c r="O2426" t="s">
        <v>27</v>
      </c>
      <c r="P2426">
        <v>1</v>
      </c>
      <c r="Q2426" t="s">
        <v>34</v>
      </c>
      <c r="R2426">
        <v>24858</v>
      </c>
      <c r="V2426" s="3" t="str">
        <f t="shared" si="75"/>
        <v>.</v>
      </c>
      <c r="W2426" s="3" t="str">
        <f>IF(AND(T2426&lt;&gt;"_U",T2426&lt;&gt;"c",J2426&lt;&gt;9,J2426&lt;&gt;99),IFERROR(VLOOKUP(A2426,'Health Total'!$A$2:$W$10000,18,0),"."),".")</f>
        <v>.</v>
      </c>
    </row>
    <row r="2427" spans="1:23" x14ac:dyDescent="0.2">
      <c r="A2427" s="1" t="str">
        <f t="shared" si="74"/>
        <v>2023|South Canterbury|Female / Wahine</v>
      </c>
      <c r="B2427" t="s">
        <v>20</v>
      </c>
      <c r="C2427" t="s">
        <v>21</v>
      </c>
      <c r="D2427" t="s">
        <v>22</v>
      </c>
      <c r="E2427" t="s">
        <v>23</v>
      </c>
      <c r="F2427">
        <v>2023</v>
      </c>
      <c r="G2427">
        <v>2023</v>
      </c>
      <c r="H2427">
        <v>403</v>
      </c>
      <c r="I2427" t="s">
        <v>153</v>
      </c>
      <c r="J2427">
        <v>99</v>
      </c>
      <c r="K2427" t="s">
        <v>47</v>
      </c>
      <c r="L2427">
        <v>99</v>
      </c>
      <c r="M2427" t="s">
        <v>26</v>
      </c>
      <c r="N2427">
        <v>99</v>
      </c>
      <c r="O2427" t="s">
        <v>27</v>
      </c>
      <c r="P2427">
        <v>2</v>
      </c>
      <c r="Q2427" t="s">
        <v>31</v>
      </c>
      <c r="R2427">
        <v>25194</v>
      </c>
      <c r="V2427" s="3" t="str">
        <f t="shared" si="75"/>
        <v>.</v>
      </c>
      <c r="W2427" s="3" t="str">
        <f>IF(AND(T2427&lt;&gt;"_U",T2427&lt;&gt;"c",J2427&lt;&gt;9,J2427&lt;&gt;99),IFERROR(VLOOKUP(A2427,'Health Total'!$A$2:$W$10000,18,0),"."),".")</f>
        <v>.</v>
      </c>
    </row>
    <row r="2428" spans="1:23" x14ac:dyDescent="0.2">
      <c r="A2428" s="1" t="str">
        <f t="shared" si="74"/>
        <v>2023|South Canterbury|Another gender / He ira kÄ“ anÅ</v>
      </c>
      <c r="B2428" t="s">
        <v>20</v>
      </c>
      <c r="C2428" t="s">
        <v>21</v>
      </c>
      <c r="D2428" t="s">
        <v>22</v>
      </c>
      <c r="E2428" t="s">
        <v>23</v>
      </c>
      <c r="F2428">
        <v>2023</v>
      </c>
      <c r="G2428">
        <v>2023</v>
      </c>
      <c r="H2428">
        <v>403</v>
      </c>
      <c r="I2428" t="s">
        <v>153</v>
      </c>
      <c r="J2428">
        <v>99</v>
      </c>
      <c r="K2428" t="s">
        <v>47</v>
      </c>
      <c r="L2428">
        <v>99</v>
      </c>
      <c r="M2428" t="s">
        <v>26</v>
      </c>
      <c r="N2428">
        <v>99</v>
      </c>
      <c r="O2428" t="s">
        <v>27</v>
      </c>
      <c r="P2428">
        <v>3</v>
      </c>
      <c r="Q2428" t="s">
        <v>28</v>
      </c>
      <c r="R2428">
        <v>177</v>
      </c>
      <c r="V2428" s="3" t="str">
        <f t="shared" si="75"/>
        <v>.</v>
      </c>
      <c r="W2428" s="3" t="str">
        <f>IF(AND(T2428&lt;&gt;"_U",T2428&lt;&gt;"c",J2428&lt;&gt;9,J2428&lt;&gt;99),IFERROR(VLOOKUP(A2428,'Health Total'!$A$2:$W$10000,18,0),"."),".")</f>
        <v>.</v>
      </c>
    </row>
    <row r="2429" spans="1:23" x14ac:dyDescent="0.2">
      <c r="A2429" s="1" t="str">
        <f t="shared" si="74"/>
        <v>2023|South Canterbury|Total - gender</v>
      </c>
      <c r="B2429" t="s">
        <v>20</v>
      </c>
      <c r="C2429" t="s">
        <v>21</v>
      </c>
      <c r="D2429" t="s">
        <v>22</v>
      </c>
      <c r="E2429" t="s">
        <v>23</v>
      </c>
      <c r="F2429">
        <v>2023</v>
      </c>
      <c r="G2429">
        <v>2023</v>
      </c>
      <c r="H2429">
        <v>403</v>
      </c>
      <c r="I2429" t="s">
        <v>153</v>
      </c>
      <c r="J2429">
        <v>99</v>
      </c>
      <c r="K2429" t="s">
        <v>47</v>
      </c>
      <c r="L2429">
        <v>99</v>
      </c>
      <c r="M2429" t="s">
        <v>26</v>
      </c>
      <c r="N2429">
        <v>99</v>
      </c>
      <c r="O2429" t="s">
        <v>27</v>
      </c>
      <c r="P2429">
        <v>99</v>
      </c>
      <c r="Q2429" t="s">
        <v>42</v>
      </c>
      <c r="R2429">
        <v>50229</v>
      </c>
      <c r="V2429" s="3" t="str">
        <f t="shared" si="75"/>
        <v>.</v>
      </c>
      <c r="W2429" s="3" t="str">
        <f>IF(AND(T2429&lt;&gt;"_U",T2429&lt;&gt;"c",J2429&lt;&gt;9,J2429&lt;&gt;99),IFERROR(VLOOKUP(A2429,'Health Total'!$A$2:$W$10000,18,0),"."),".")</f>
        <v>.</v>
      </c>
    </row>
    <row r="2430" spans="1:23" x14ac:dyDescent="0.2">
      <c r="A2430" s="1" t="str">
        <f t="shared" si="74"/>
        <v>2023|Southern|Male / TÄne</v>
      </c>
      <c r="B2430" t="s">
        <v>20</v>
      </c>
      <c r="C2430" t="s">
        <v>21</v>
      </c>
      <c r="D2430" t="s">
        <v>22</v>
      </c>
      <c r="E2430" t="s">
        <v>23</v>
      </c>
      <c r="F2430">
        <v>2023</v>
      </c>
      <c r="G2430">
        <v>2023</v>
      </c>
      <c r="H2430">
        <v>404</v>
      </c>
      <c r="I2430" t="s">
        <v>152</v>
      </c>
      <c r="J2430">
        <v>1</v>
      </c>
      <c r="K2430" t="s">
        <v>30</v>
      </c>
      <c r="L2430">
        <v>99</v>
      </c>
      <c r="M2430" t="s">
        <v>26</v>
      </c>
      <c r="N2430">
        <v>99</v>
      </c>
      <c r="O2430" t="s">
        <v>27</v>
      </c>
      <c r="P2430">
        <v>1</v>
      </c>
      <c r="Q2430" t="s">
        <v>34</v>
      </c>
      <c r="R2430">
        <v>59601</v>
      </c>
      <c r="V2430" s="3">
        <f t="shared" si="75"/>
        <v>44.56</v>
      </c>
      <c r="W2430" s="3">
        <f>IF(AND(T2430&lt;&gt;"_U",T2430&lt;&gt;"c",J2430&lt;&gt;9,J2430&lt;&gt;99),IFERROR(VLOOKUP(A2430,'Health Total'!$A$2:$W$10000,18,0),"."),".")</f>
        <v>133755</v>
      </c>
    </row>
    <row r="2431" spans="1:23" x14ac:dyDescent="0.2">
      <c r="A2431" s="1" t="str">
        <f t="shared" si="74"/>
        <v>2023|Southern|Female / Wahine</v>
      </c>
      <c r="B2431" t="s">
        <v>20</v>
      </c>
      <c r="C2431" t="s">
        <v>21</v>
      </c>
      <c r="D2431" t="s">
        <v>22</v>
      </c>
      <c r="E2431" t="s">
        <v>23</v>
      </c>
      <c r="F2431">
        <v>2023</v>
      </c>
      <c r="G2431">
        <v>2023</v>
      </c>
      <c r="H2431">
        <v>404</v>
      </c>
      <c r="I2431" t="s">
        <v>152</v>
      </c>
      <c r="J2431">
        <v>1</v>
      </c>
      <c r="K2431" t="s">
        <v>30</v>
      </c>
      <c r="L2431">
        <v>99</v>
      </c>
      <c r="M2431" t="s">
        <v>26</v>
      </c>
      <c r="N2431">
        <v>99</v>
      </c>
      <c r="O2431" t="s">
        <v>27</v>
      </c>
      <c r="P2431">
        <v>2</v>
      </c>
      <c r="Q2431" t="s">
        <v>31</v>
      </c>
      <c r="R2431">
        <v>58842</v>
      </c>
      <c r="V2431" s="3">
        <f t="shared" si="75"/>
        <v>42.03</v>
      </c>
      <c r="W2431" s="3">
        <f>IF(AND(T2431&lt;&gt;"_U",T2431&lt;&gt;"c",J2431&lt;&gt;9,J2431&lt;&gt;99),IFERROR(VLOOKUP(A2431,'Health Total'!$A$2:$W$10000,18,0),"."),".")</f>
        <v>140013</v>
      </c>
    </row>
    <row r="2432" spans="1:23" x14ac:dyDescent="0.2">
      <c r="A2432" s="1" t="str">
        <f t="shared" si="74"/>
        <v>2023|Southern|Another gender / He ira kÄ“ anÅ</v>
      </c>
      <c r="B2432" t="s">
        <v>20</v>
      </c>
      <c r="C2432" t="s">
        <v>21</v>
      </c>
      <c r="D2432" t="s">
        <v>22</v>
      </c>
      <c r="E2432" t="s">
        <v>23</v>
      </c>
      <c r="F2432">
        <v>2023</v>
      </c>
      <c r="G2432">
        <v>2023</v>
      </c>
      <c r="H2432">
        <v>404</v>
      </c>
      <c r="I2432" t="s">
        <v>152</v>
      </c>
      <c r="J2432">
        <v>1</v>
      </c>
      <c r="K2432" t="s">
        <v>30</v>
      </c>
      <c r="L2432">
        <v>99</v>
      </c>
      <c r="M2432" t="s">
        <v>26</v>
      </c>
      <c r="N2432">
        <v>99</v>
      </c>
      <c r="O2432" t="s">
        <v>27</v>
      </c>
      <c r="P2432">
        <v>3</v>
      </c>
      <c r="Q2432" t="s">
        <v>28</v>
      </c>
      <c r="R2432">
        <v>168</v>
      </c>
      <c r="V2432" s="3">
        <f t="shared" si="75"/>
        <v>13.15</v>
      </c>
      <c r="W2432" s="3">
        <f>IF(AND(T2432&lt;&gt;"_U",T2432&lt;&gt;"c",J2432&lt;&gt;9,J2432&lt;&gt;99),IFERROR(VLOOKUP(A2432,'Health Total'!$A$2:$W$10000,18,0),"."),".")</f>
        <v>1278</v>
      </c>
    </row>
    <row r="2433" spans="1:23" x14ac:dyDescent="0.2">
      <c r="A2433" s="1" t="str">
        <f t="shared" si="74"/>
        <v>2023|Southern|Total - gender</v>
      </c>
      <c r="B2433" t="s">
        <v>20</v>
      </c>
      <c r="C2433" t="s">
        <v>21</v>
      </c>
      <c r="D2433" t="s">
        <v>22</v>
      </c>
      <c r="E2433" t="s">
        <v>23</v>
      </c>
      <c r="F2433">
        <v>2023</v>
      </c>
      <c r="G2433">
        <v>2023</v>
      </c>
      <c r="H2433">
        <v>404</v>
      </c>
      <c r="I2433" t="s">
        <v>152</v>
      </c>
      <c r="J2433">
        <v>1</v>
      </c>
      <c r="K2433" t="s">
        <v>30</v>
      </c>
      <c r="L2433">
        <v>99</v>
      </c>
      <c r="M2433" t="s">
        <v>26</v>
      </c>
      <c r="N2433">
        <v>99</v>
      </c>
      <c r="O2433" t="s">
        <v>27</v>
      </c>
      <c r="P2433">
        <v>99</v>
      </c>
      <c r="Q2433" t="s">
        <v>42</v>
      </c>
      <c r="R2433">
        <v>118608</v>
      </c>
      <c r="V2433" s="3">
        <f t="shared" si="75"/>
        <v>43.12</v>
      </c>
      <c r="W2433" s="3">
        <f>IF(AND(T2433&lt;&gt;"_U",T2433&lt;&gt;"c",J2433&lt;&gt;9,J2433&lt;&gt;99),IFERROR(VLOOKUP(A2433,'Health Total'!$A$2:$W$10000,18,0),"."),".")</f>
        <v>275049</v>
      </c>
    </row>
    <row r="2434" spans="1:23" x14ac:dyDescent="0.2">
      <c r="A2434" s="1" t="str">
        <f t="shared" si="74"/>
        <v>2023|Southern|Male / TÄne</v>
      </c>
      <c r="B2434" t="s">
        <v>20</v>
      </c>
      <c r="C2434" t="s">
        <v>21</v>
      </c>
      <c r="D2434" t="s">
        <v>22</v>
      </c>
      <c r="E2434" t="s">
        <v>23</v>
      </c>
      <c r="F2434">
        <v>2023</v>
      </c>
      <c r="G2434">
        <v>2023</v>
      </c>
      <c r="H2434">
        <v>404</v>
      </c>
      <c r="I2434" t="s">
        <v>152</v>
      </c>
      <c r="J2434">
        <v>2</v>
      </c>
      <c r="K2434" t="s">
        <v>41</v>
      </c>
      <c r="L2434">
        <v>99</v>
      </c>
      <c r="M2434" t="s">
        <v>26</v>
      </c>
      <c r="N2434">
        <v>99</v>
      </c>
      <c r="O2434" t="s">
        <v>27</v>
      </c>
      <c r="P2434">
        <v>1</v>
      </c>
      <c r="Q2434" t="s">
        <v>34</v>
      </c>
      <c r="R2434">
        <v>69</v>
      </c>
      <c r="V2434" s="3">
        <f t="shared" si="75"/>
        <v>0.05</v>
      </c>
      <c r="W2434" s="3">
        <f>IF(AND(T2434&lt;&gt;"_U",T2434&lt;&gt;"c",J2434&lt;&gt;9,J2434&lt;&gt;99),IFERROR(VLOOKUP(A2434,'Health Total'!$A$2:$W$10000,18,0),"."),".")</f>
        <v>133755</v>
      </c>
    </row>
    <row r="2435" spans="1:23" x14ac:dyDescent="0.2">
      <c r="A2435" s="1" t="str">
        <f t="shared" ref="A2435:A2498" si="76">G2435&amp;"|"&amp;I2435&amp;"|"&amp;Q2435</f>
        <v>2023|Southern|Female / Wahine</v>
      </c>
      <c r="B2435" t="s">
        <v>20</v>
      </c>
      <c r="C2435" t="s">
        <v>21</v>
      </c>
      <c r="D2435" t="s">
        <v>22</v>
      </c>
      <c r="E2435" t="s">
        <v>23</v>
      </c>
      <c r="F2435">
        <v>2023</v>
      </c>
      <c r="G2435">
        <v>2023</v>
      </c>
      <c r="H2435">
        <v>404</v>
      </c>
      <c r="I2435" t="s">
        <v>152</v>
      </c>
      <c r="J2435">
        <v>2</v>
      </c>
      <c r="K2435" t="s">
        <v>41</v>
      </c>
      <c r="L2435">
        <v>99</v>
      </c>
      <c r="M2435" t="s">
        <v>26</v>
      </c>
      <c r="N2435">
        <v>99</v>
      </c>
      <c r="O2435" t="s">
        <v>27</v>
      </c>
      <c r="P2435">
        <v>2</v>
      </c>
      <c r="Q2435" t="s">
        <v>31</v>
      </c>
      <c r="R2435">
        <v>75</v>
      </c>
      <c r="V2435" s="3">
        <f t="shared" ref="V2435:V2498" si="77">IF(T2435&lt;&gt;"_U",IFERROR((ROUND(R2435/W2435*100,2)),"."),".")</f>
        <v>0.05</v>
      </c>
      <c r="W2435" s="3">
        <f>IF(AND(T2435&lt;&gt;"_U",T2435&lt;&gt;"c",J2435&lt;&gt;9,J2435&lt;&gt;99),IFERROR(VLOOKUP(A2435,'Health Total'!$A$2:$W$10000,18,0),"."),".")</f>
        <v>140013</v>
      </c>
    </row>
    <row r="2436" spans="1:23" x14ac:dyDescent="0.2">
      <c r="A2436" s="1" t="str">
        <f t="shared" si="76"/>
        <v>2023|Southern|Another gender / He ira kÄ“ anÅ</v>
      </c>
      <c r="B2436" t="s">
        <v>20</v>
      </c>
      <c r="C2436" t="s">
        <v>21</v>
      </c>
      <c r="D2436" t="s">
        <v>22</v>
      </c>
      <c r="E2436" t="s">
        <v>23</v>
      </c>
      <c r="F2436">
        <v>2023</v>
      </c>
      <c r="G2436">
        <v>2023</v>
      </c>
      <c r="H2436">
        <v>404</v>
      </c>
      <c r="I2436" t="s">
        <v>152</v>
      </c>
      <c r="J2436">
        <v>2</v>
      </c>
      <c r="K2436" t="s">
        <v>41</v>
      </c>
      <c r="L2436">
        <v>99</v>
      </c>
      <c r="M2436" t="s">
        <v>26</v>
      </c>
      <c r="N2436">
        <v>99</v>
      </c>
      <c r="O2436" t="s">
        <v>27</v>
      </c>
      <c r="P2436">
        <v>3</v>
      </c>
      <c r="Q2436" t="s">
        <v>28</v>
      </c>
      <c r="R2436">
        <v>0</v>
      </c>
      <c r="V2436" s="3">
        <f t="shared" si="77"/>
        <v>0</v>
      </c>
      <c r="W2436" s="3">
        <f>IF(AND(T2436&lt;&gt;"_U",T2436&lt;&gt;"c",J2436&lt;&gt;9,J2436&lt;&gt;99),IFERROR(VLOOKUP(A2436,'Health Total'!$A$2:$W$10000,18,0),"."),".")</f>
        <v>1278</v>
      </c>
    </row>
    <row r="2437" spans="1:23" x14ac:dyDescent="0.2">
      <c r="A2437" s="1" t="str">
        <f t="shared" si="76"/>
        <v>2023|Southern|Total - gender</v>
      </c>
      <c r="B2437" t="s">
        <v>20</v>
      </c>
      <c r="C2437" t="s">
        <v>21</v>
      </c>
      <c r="D2437" t="s">
        <v>22</v>
      </c>
      <c r="E2437" t="s">
        <v>23</v>
      </c>
      <c r="F2437">
        <v>2023</v>
      </c>
      <c r="G2437">
        <v>2023</v>
      </c>
      <c r="H2437">
        <v>404</v>
      </c>
      <c r="I2437" t="s">
        <v>152</v>
      </c>
      <c r="J2437">
        <v>2</v>
      </c>
      <c r="K2437" t="s">
        <v>41</v>
      </c>
      <c r="L2437">
        <v>99</v>
      </c>
      <c r="M2437" t="s">
        <v>26</v>
      </c>
      <c r="N2437">
        <v>99</v>
      </c>
      <c r="O2437" t="s">
        <v>27</v>
      </c>
      <c r="P2437">
        <v>99</v>
      </c>
      <c r="Q2437" t="s">
        <v>42</v>
      </c>
      <c r="R2437">
        <v>144</v>
      </c>
      <c r="V2437" s="3">
        <f t="shared" si="77"/>
        <v>0.05</v>
      </c>
      <c r="W2437" s="3">
        <f>IF(AND(T2437&lt;&gt;"_U",T2437&lt;&gt;"c",J2437&lt;&gt;9,J2437&lt;&gt;99),IFERROR(VLOOKUP(A2437,'Health Total'!$A$2:$W$10000,18,0),"."),".")</f>
        <v>275049</v>
      </c>
    </row>
    <row r="2438" spans="1:23" x14ac:dyDescent="0.2">
      <c r="A2438" s="1" t="str">
        <f t="shared" si="76"/>
        <v>2023|Southern|Male / TÄne</v>
      </c>
      <c r="B2438" t="s">
        <v>20</v>
      </c>
      <c r="C2438" t="s">
        <v>21</v>
      </c>
      <c r="D2438" t="s">
        <v>22</v>
      </c>
      <c r="E2438" t="s">
        <v>23</v>
      </c>
      <c r="F2438">
        <v>2023</v>
      </c>
      <c r="G2438">
        <v>2023</v>
      </c>
      <c r="H2438">
        <v>404</v>
      </c>
      <c r="I2438" t="s">
        <v>152</v>
      </c>
      <c r="J2438">
        <v>3</v>
      </c>
      <c r="K2438" t="s">
        <v>39</v>
      </c>
      <c r="L2438">
        <v>99</v>
      </c>
      <c r="M2438" t="s">
        <v>26</v>
      </c>
      <c r="N2438">
        <v>99</v>
      </c>
      <c r="O2438" t="s">
        <v>27</v>
      </c>
      <c r="P2438">
        <v>1</v>
      </c>
      <c r="Q2438" t="s">
        <v>34</v>
      </c>
      <c r="R2438">
        <v>3231</v>
      </c>
      <c r="V2438" s="3">
        <f t="shared" si="77"/>
        <v>2.42</v>
      </c>
      <c r="W2438" s="3">
        <f>IF(AND(T2438&lt;&gt;"_U",T2438&lt;&gt;"c",J2438&lt;&gt;9,J2438&lt;&gt;99),IFERROR(VLOOKUP(A2438,'Health Total'!$A$2:$W$10000,18,0),"."),".")</f>
        <v>133755</v>
      </c>
    </row>
    <row r="2439" spans="1:23" x14ac:dyDescent="0.2">
      <c r="A2439" s="1" t="str">
        <f t="shared" si="76"/>
        <v>2023|Southern|Female / Wahine</v>
      </c>
      <c r="B2439" t="s">
        <v>20</v>
      </c>
      <c r="C2439" t="s">
        <v>21</v>
      </c>
      <c r="D2439" t="s">
        <v>22</v>
      </c>
      <c r="E2439" t="s">
        <v>23</v>
      </c>
      <c r="F2439">
        <v>2023</v>
      </c>
      <c r="G2439">
        <v>2023</v>
      </c>
      <c r="H2439">
        <v>404</v>
      </c>
      <c r="I2439" t="s">
        <v>152</v>
      </c>
      <c r="J2439">
        <v>3</v>
      </c>
      <c r="K2439" t="s">
        <v>39</v>
      </c>
      <c r="L2439">
        <v>99</v>
      </c>
      <c r="M2439" t="s">
        <v>26</v>
      </c>
      <c r="N2439">
        <v>99</v>
      </c>
      <c r="O2439" t="s">
        <v>27</v>
      </c>
      <c r="P2439">
        <v>2</v>
      </c>
      <c r="Q2439" t="s">
        <v>31</v>
      </c>
      <c r="R2439">
        <v>4011</v>
      </c>
      <c r="V2439" s="3">
        <f t="shared" si="77"/>
        <v>2.86</v>
      </c>
      <c r="W2439" s="3">
        <f>IF(AND(T2439&lt;&gt;"_U",T2439&lt;&gt;"c",J2439&lt;&gt;9,J2439&lt;&gt;99),IFERROR(VLOOKUP(A2439,'Health Total'!$A$2:$W$10000,18,0),"."),".")</f>
        <v>140013</v>
      </c>
    </row>
    <row r="2440" spans="1:23" x14ac:dyDescent="0.2">
      <c r="A2440" s="1" t="str">
        <f t="shared" si="76"/>
        <v>2023|Southern|Another gender / He ira kÄ“ anÅ</v>
      </c>
      <c r="B2440" t="s">
        <v>20</v>
      </c>
      <c r="C2440" t="s">
        <v>21</v>
      </c>
      <c r="D2440" t="s">
        <v>22</v>
      </c>
      <c r="E2440" t="s">
        <v>23</v>
      </c>
      <c r="F2440">
        <v>2023</v>
      </c>
      <c r="G2440">
        <v>2023</v>
      </c>
      <c r="H2440">
        <v>404</v>
      </c>
      <c r="I2440" t="s">
        <v>152</v>
      </c>
      <c r="J2440">
        <v>3</v>
      </c>
      <c r="K2440" t="s">
        <v>39</v>
      </c>
      <c r="L2440">
        <v>99</v>
      </c>
      <c r="M2440" t="s">
        <v>26</v>
      </c>
      <c r="N2440">
        <v>99</v>
      </c>
      <c r="O2440" t="s">
        <v>27</v>
      </c>
      <c r="P2440">
        <v>3</v>
      </c>
      <c r="Q2440" t="s">
        <v>28</v>
      </c>
      <c r="R2440">
        <v>15</v>
      </c>
      <c r="V2440" s="3">
        <f t="shared" si="77"/>
        <v>1.17</v>
      </c>
      <c r="W2440" s="3">
        <f>IF(AND(T2440&lt;&gt;"_U",T2440&lt;&gt;"c",J2440&lt;&gt;9,J2440&lt;&gt;99),IFERROR(VLOOKUP(A2440,'Health Total'!$A$2:$W$10000,18,0),"."),".")</f>
        <v>1278</v>
      </c>
    </row>
    <row r="2441" spans="1:23" x14ac:dyDescent="0.2">
      <c r="A2441" s="1" t="str">
        <f t="shared" si="76"/>
        <v>2023|Southern|Total - gender</v>
      </c>
      <c r="B2441" t="s">
        <v>20</v>
      </c>
      <c r="C2441" t="s">
        <v>21</v>
      </c>
      <c r="D2441" t="s">
        <v>22</v>
      </c>
      <c r="E2441" t="s">
        <v>23</v>
      </c>
      <c r="F2441">
        <v>2023</v>
      </c>
      <c r="G2441">
        <v>2023</v>
      </c>
      <c r="H2441">
        <v>404</v>
      </c>
      <c r="I2441" t="s">
        <v>152</v>
      </c>
      <c r="J2441">
        <v>3</v>
      </c>
      <c r="K2441" t="s">
        <v>39</v>
      </c>
      <c r="L2441">
        <v>99</v>
      </c>
      <c r="M2441" t="s">
        <v>26</v>
      </c>
      <c r="N2441">
        <v>99</v>
      </c>
      <c r="O2441" t="s">
        <v>27</v>
      </c>
      <c r="P2441">
        <v>99</v>
      </c>
      <c r="Q2441" t="s">
        <v>42</v>
      </c>
      <c r="R2441">
        <v>7257</v>
      </c>
      <c r="V2441" s="3">
        <f t="shared" si="77"/>
        <v>2.64</v>
      </c>
      <c r="W2441" s="3">
        <f>IF(AND(T2441&lt;&gt;"_U",T2441&lt;&gt;"c",J2441&lt;&gt;9,J2441&lt;&gt;99),IFERROR(VLOOKUP(A2441,'Health Total'!$A$2:$W$10000,18,0),"."),".")</f>
        <v>275049</v>
      </c>
    </row>
    <row r="2442" spans="1:23" x14ac:dyDescent="0.2">
      <c r="A2442" s="1" t="str">
        <f t="shared" si="76"/>
        <v>2023|Southern|Male / TÄne</v>
      </c>
      <c r="B2442" t="s">
        <v>20</v>
      </c>
      <c r="C2442" t="s">
        <v>21</v>
      </c>
      <c r="D2442" t="s">
        <v>22</v>
      </c>
      <c r="E2442" t="s">
        <v>23</v>
      </c>
      <c r="F2442">
        <v>2023</v>
      </c>
      <c r="G2442">
        <v>2023</v>
      </c>
      <c r="H2442">
        <v>404</v>
      </c>
      <c r="I2442" t="s">
        <v>152</v>
      </c>
      <c r="J2442">
        <v>4</v>
      </c>
      <c r="K2442" t="s">
        <v>54</v>
      </c>
      <c r="L2442">
        <v>99</v>
      </c>
      <c r="M2442" t="s">
        <v>26</v>
      </c>
      <c r="N2442">
        <v>99</v>
      </c>
      <c r="O2442" t="s">
        <v>27</v>
      </c>
      <c r="P2442">
        <v>1</v>
      </c>
      <c r="Q2442" t="s">
        <v>34</v>
      </c>
      <c r="R2442">
        <v>9228</v>
      </c>
      <c r="V2442" s="3">
        <f t="shared" si="77"/>
        <v>6.9</v>
      </c>
      <c r="W2442" s="3">
        <f>IF(AND(T2442&lt;&gt;"_U",T2442&lt;&gt;"c",J2442&lt;&gt;9,J2442&lt;&gt;99),IFERROR(VLOOKUP(A2442,'Health Total'!$A$2:$W$10000,18,0),"."),".")</f>
        <v>133755</v>
      </c>
    </row>
    <row r="2443" spans="1:23" x14ac:dyDescent="0.2">
      <c r="A2443" s="1" t="str">
        <f t="shared" si="76"/>
        <v>2023|Southern|Female / Wahine</v>
      </c>
      <c r="B2443" t="s">
        <v>20</v>
      </c>
      <c r="C2443" t="s">
        <v>21</v>
      </c>
      <c r="D2443" t="s">
        <v>22</v>
      </c>
      <c r="E2443" t="s">
        <v>23</v>
      </c>
      <c r="F2443">
        <v>2023</v>
      </c>
      <c r="G2443">
        <v>2023</v>
      </c>
      <c r="H2443">
        <v>404</v>
      </c>
      <c r="I2443" t="s">
        <v>152</v>
      </c>
      <c r="J2443">
        <v>4</v>
      </c>
      <c r="K2443" t="s">
        <v>54</v>
      </c>
      <c r="L2443">
        <v>99</v>
      </c>
      <c r="M2443" t="s">
        <v>26</v>
      </c>
      <c r="N2443">
        <v>99</v>
      </c>
      <c r="O2443" t="s">
        <v>27</v>
      </c>
      <c r="P2443">
        <v>2</v>
      </c>
      <c r="Q2443" t="s">
        <v>31</v>
      </c>
      <c r="R2443">
        <v>11877</v>
      </c>
      <c r="V2443" s="3">
        <f t="shared" si="77"/>
        <v>8.48</v>
      </c>
      <c r="W2443" s="3">
        <f>IF(AND(T2443&lt;&gt;"_U",T2443&lt;&gt;"c",J2443&lt;&gt;9,J2443&lt;&gt;99),IFERROR(VLOOKUP(A2443,'Health Total'!$A$2:$W$10000,18,0),"."),".")</f>
        <v>140013</v>
      </c>
    </row>
    <row r="2444" spans="1:23" x14ac:dyDescent="0.2">
      <c r="A2444" s="1" t="str">
        <f t="shared" si="76"/>
        <v>2023|Southern|Another gender / He ira kÄ“ anÅ</v>
      </c>
      <c r="B2444" t="s">
        <v>20</v>
      </c>
      <c r="C2444" t="s">
        <v>21</v>
      </c>
      <c r="D2444" t="s">
        <v>22</v>
      </c>
      <c r="E2444" t="s">
        <v>23</v>
      </c>
      <c r="F2444">
        <v>2023</v>
      </c>
      <c r="G2444">
        <v>2023</v>
      </c>
      <c r="H2444">
        <v>404</v>
      </c>
      <c r="I2444" t="s">
        <v>152</v>
      </c>
      <c r="J2444">
        <v>4</v>
      </c>
      <c r="K2444" t="s">
        <v>54</v>
      </c>
      <c r="L2444">
        <v>99</v>
      </c>
      <c r="M2444" t="s">
        <v>26</v>
      </c>
      <c r="N2444">
        <v>99</v>
      </c>
      <c r="O2444" t="s">
        <v>27</v>
      </c>
      <c r="P2444">
        <v>3</v>
      </c>
      <c r="Q2444" t="s">
        <v>28</v>
      </c>
      <c r="R2444">
        <v>51</v>
      </c>
      <c r="V2444" s="3">
        <f t="shared" si="77"/>
        <v>3.99</v>
      </c>
      <c r="W2444" s="3">
        <f>IF(AND(T2444&lt;&gt;"_U",T2444&lt;&gt;"c",J2444&lt;&gt;9,J2444&lt;&gt;99),IFERROR(VLOOKUP(A2444,'Health Total'!$A$2:$W$10000,18,0),"."),".")</f>
        <v>1278</v>
      </c>
    </row>
    <row r="2445" spans="1:23" x14ac:dyDescent="0.2">
      <c r="A2445" s="1" t="str">
        <f t="shared" si="76"/>
        <v>2023|Southern|Total - gender</v>
      </c>
      <c r="B2445" t="s">
        <v>20</v>
      </c>
      <c r="C2445" t="s">
        <v>21</v>
      </c>
      <c r="D2445" t="s">
        <v>22</v>
      </c>
      <c r="E2445" t="s">
        <v>23</v>
      </c>
      <c r="F2445">
        <v>2023</v>
      </c>
      <c r="G2445">
        <v>2023</v>
      </c>
      <c r="H2445">
        <v>404</v>
      </c>
      <c r="I2445" t="s">
        <v>152</v>
      </c>
      <c r="J2445">
        <v>4</v>
      </c>
      <c r="K2445" t="s">
        <v>54</v>
      </c>
      <c r="L2445">
        <v>99</v>
      </c>
      <c r="M2445" t="s">
        <v>26</v>
      </c>
      <c r="N2445">
        <v>99</v>
      </c>
      <c r="O2445" t="s">
        <v>27</v>
      </c>
      <c r="P2445">
        <v>99</v>
      </c>
      <c r="Q2445" t="s">
        <v>42</v>
      </c>
      <c r="R2445">
        <v>21156</v>
      </c>
      <c r="V2445" s="3">
        <f t="shared" si="77"/>
        <v>7.69</v>
      </c>
      <c r="W2445" s="3">
        <f>IF(AND(T2445&lt;&gt;"_U",T2445&lt;&gt;"c",J2445&lt;&gt;9,J2445&lt;&gt;99),IFERROR(VLOOKUP(A2445,'Health Total'!$A$2:$W$10000,18,0),"."),".")</f>
        <v>275049</v>
      </c>
    </row>
    <row r="2446" spans="1:23" x14ac:dyDescent="0.2">
      <c r="A2446" s="1" t="str">
        <f t="shared" si="76"/>
        <v>2023|Southern|Male / TÄne</v>
      </c>
      <c r="B2446" t="s">
        <v>20</v>
      </c>
      <c r="C2446" t="s">
        <v>21</v>
      </c>
      <c r="D2446" t="s">
        <v>22</v>
      </c>
      <c r="E2446" t="s">
        <v>23</v>
      </c>
      <c r="F2446">
        <v>2023</v>
      </c>
      <c r="G2446">
        <v>2023</v>
      </c>
      <c r="H2446">
        <v>404</v>
      </c>
      <c r="I2446" t="s">
        <v>152</v>
      </c>
      <c r="J2446">
        <v>5</v>
      </c>
      <c r="K2446" t="s">
        <v>33</v>
      </c>
      <c r="L2446">
        <v>99</v>
      </c>
      <c r="M2446" t="s">
        <v>26</v>
      </c>
      <c r="N2446">
        <v>99</v>
      </c>
      <c r="O2446" t="s">
        <v>27</v>
      </c>
      <c r="P2446">
        <v>1</v>
      </c>
      <c r="Q2446" t="s">
        <v>34</v>
      </c>
      <c r="R2446">
        <v>3642</v>
      </c>
      <c r="V2446" s="3">
        <f t="shared" si="77"/>
        <v>2.72</v>
      </c>
      <c r="W2446" s="3">
        <f>IF(AND(T2446&lt;&gt;"_U",T2446&lt;&gt;"c",J2446&lt;&gt;9,J2446&lt;&gt;99),IFERROR(VLOOKUP(A2446,'Health Total'!$A$2:$W$10000,18,0),"."),".")</f>
        <v>133755</v>
      </c>
    </row>
    <row r="2447" spans="1:23" x14ac:dyDescent="0.2">
      <c r="A2447" s="1" t="str">
        <f t="shared" si="76"/>
        <v>2023|Southern|Female / Wahine</v>
      </c>
      <c r="B2447" t="s">
        <v>20</v>
      </c>
      <c r="C2447" t="s">
        <v>21</v>
      </c>
      <c r="D2447" t="s">
        <v>22</v>
      </c>
      <c r="E2447" t="s">
        <v>23</v>
      </c>
      <c r="F2447">
        <v>2023</v>
      </c>
      <c r="G2447">
        <v>2023</v>
      </c>
      <c r="H2447">
        <v>404</v>
      </c>
      <c r="I2447" t="s">
        <v>152</v>
      </c>
      <c r="J2447">
        <v>5</v>
      </c>
      <c r="K2447" t="s">
        <v>33</v>
      </c>
      <c r="L2447">
        <v>99</v>
      </c>
      <c r="M2447" t="s">
        <v>26</v>
      </c>
      <c r="N2447">
        <v>99</v>
      </c>
      <c r="O2447" t="s">
        <v>27</v>
      </c>
      <c r="P2447">
        <v>2</v>
      </c>
      <c r="Q2447" t="s">
        <v>31</v>
      </c>
      <c r="R2447">
        <v>10986</v>
      </c>
      <c r="V2447" s="3">
        <f t="shared" si="77"/>
        <v>7.85</v>
      </c>
      <c r="W2447" s="3">
        <f>IF(AND(T2447&lt;&gt;"_U",T2447&lt;&gt;"c",J2447&lt;&gt;9,J2447&lt;&gt;99),IFERROR(VLOOKUP(A2447,'Health Total'!$A$2:$W$10000,18,0),"."),".")</f>
        <v>140013</v>
      </c>
    </row>
    <row r="2448" spans="1:23" x14ac:dyDescent="0.2">
      <c r="A2448" s="1" t="str">
        <f t="shared" si="76"/>
        <v>2023|Southern|Another gender / He ira kÄ“ anÅ</v>
      </c>
      <c r="B2448" t="s">
        <v>20</v>
      </c>
      <c r="C2448" t="s">
        <v>21</v>
      </c>
      <c r="D2448" t="s">
        <v>22</v>
      </c>
      <c r="E2448" t="s">
        <v>23</v>
      </c>
      <c r="F2448">
        <v>2023</v>
      </c>
      <c r="G2448">
        <v>2023</v>
      </c>
      <c r="H2448">
        <v>404</v>
      </c>
      <c r="I2448" t="s">
        <v>152</v>
      </c>
      <c r="J2448">
        <v>5</v>
      </c>
      <c r="K2448" t="s">
        <v>33</v>
      </c>
      <c r="L2448">
        <v>99</v>
      </c>
      <c r="M2448" t="s">
        <v>26</v>
      </c>
      <c r="N2448">
        <v>99</v>
      </c>
      <c r="O2448" t="s">
        <v>27</v>
      </c>
      <c r="P2448">
        <v>3</v>
      </c>
      <c r="Q2448" t="s">
        <v>28</v>
      </c>
      <c r="R2448">
        <v>21</v>
      </c>
      <c r="V2448" s="3">
        <f t="shared" si="77"/>
        <v>1.64</v>
      </c>
      <c r="W2448" s="3">
        <f>IF(AND(T2448&lt;&gt;"_U",T2448&lt;&gt;"c",J2448&lt;&gt;9,J2448&lt;&gt;99),IFERROR(VLOOKUP(A2448,'Health Total'!$A$2:$W$10000,18,0),"."),".")</f>
        <v>1278</v>
      </c>
    </row>
    <row r="2449" spans="1:23" x14ac:dyDescent="0.2">
      <c r="A2449" s="1" t="str">
        <f t="shared" si="76"/>
        <v>2023|Southern|Total - gender</v>
      </c>
      <c r="B2449" t="s">
        <v>20</v>
      </c>
      <c r="C2449" t="s">
        <v>21</v>
      </c>
      <c r="D2449" t="s">
        <v>22</v>
      </c>
      <c r="E2449" t="s">
        <v>23</v>
      </c>
      <c r="F2449">
        <v>2023</v>
      </c>
      <c r="G2449">
        <v>2023</v>
      </c>
      <c r="H2449">
        <v>404</v>
      </c>
      <c r="I2449" t="s">
        <v>152</v>
      </c>
      <c r="J2449">
        <v>5</v>
      </c>
      <c r="K2449" t="s">
        <v>33</v>
      </c>
      <c r="L2449">
        <v>99</v>
      </c>
      <c r="M2449" t="s">
        <v>26</v>
      </c>
      <c r="N2449">
        <v>99</v>
      </c>
      <c r="O2449" t="s">
        <v>27</v>
      </c>
      <c r="P2449">
        <v>99</v>
      </c>
      <c r="Q2449" t="s">
        <v>42</v>
      </c>
      <c r="R2449">
        <v>14649</v>
      </c>
      <c r="V2449" s="3">
        <f t="shared" si="77"/>
        <v>5.33</v>
      </c>
      <c r="W2449" s="3">
        <f>IF(AND(T2449&lt;&gt;"_U",T2449&lt;&gt;"c",J2449&lt;&gt;9,J2449&lt;&gt;99),IFERROR(VLOOKUP(A2449,'Health Total'!$A$2:$W$10000,18,0),"."),".")</f>
        <v>275049</v>
      </c>
    </row>
    <row r="2450" spans="1:23" x14ac:dyDescent="0.2">
      <c r="A2450" s="1" t="str">
        <f t="shared" si="76"/>
        <v>2023|Southern|Male / TÄne</v>
      </c>
      <c r="B2450" t="s">
        <v>20</v>
      </c>
      <c r="C2450" t="s">
        <v>21</v>
      </c>
      <c r="D2450" t="s">
        <v>22</v>
      </c>
      <c r="E2450" t="s">
        <v>23</v>
      </c>
      <c r="F2450">
        <v>2023</v>
      </c>
      <c r="G2450">
        <v>2023</v>
      </c>
      <c r="H2450">
        <v>404</v>
      </c>
      <c r="I2450" t="s">
        <v>152</v>
      </c>
      <c r="J2450">
        <v>6</v>
      </c>
      <c r="K2450" t="s">
        <v>52</v>
      </c>
      <c r="L2450">
        <v>99</v>
      </c>
      <c r="M2450" t="s">
        <v>26</v>
      </c>
      <c r="N2450">
        <v>99</v>
      </c>
      <c r="O2450" t="s">
        <v>27</v>
      </c>
      <c r="P2450">
        <v>1</v>
      </c>
      <c r="Q2450" t="s">
        <v>34</v>
      </c>
      <c r="R2450">
        <v>57987</v>
      </c>
      <c r="V2450" s="3">
        <f t="shared" si="77"/>
        <v>43.35</v>
      </c>
      <c r="W2450" s="3">
        <f>IF(AND(T2450&lt;&gt;"_U",T2450&lt;&gt;"c",J2450&lt;&gt;9,J2450&lt;&gt;99),IFERROR(VLOOKUP(A2450,'Health Total'!$A$2:$W$10000,18,0),"."),".")</f>
        <v>133755</v>
      </c>
    </row>
    <row r="2451" spans="1:23" x14ac:dyDescent="0.2">
      <c r="A2451" s="1" t="str">
        <f t="shared" si="76"/>
        <v>2023|Southern|Female / Wahine</v>
      </c>
      <c r="B2451" t="s">
        <v>20</v>
      </c>
      <c r="C2451" t="s">
        <v>21</v>
      </c>
      <c r="D2451" t="s">
        <v>22</v>
      </c>
      <c r="E2451" t="s">
        <v>23</v>
      </c>
      <c r="F2451">
        <v>2023</v>
      </c>
      <c r="G2451">
        <v>2023</v>
      </c>
      <c r="H2451">
        <v>404</v>
      </c>
      <c r="I2451" t="s">
        <v>152</v>
      </c>
      <c r="J2451">
        <v>6</v>
      </c>
      <c r="K2451" t="s">
        <v>52</v>
      </c>
      <c r="L2451">
        <v>99</v>
      </c>
      <c r="M2451" t="s">
        <v>26</v>
      </c>
      <c r="N2451">
        <v>99</v>
      </c>
      <c r="O2451" t="s">
        <v>27</v>
      </c>
      <c r="P2451">
        <v>2</v>
      </c>
      <c r="Q2451" t="s">
        <v>31</v>
      </c>
      <c r="R2451">
        <v>54228</v>
      </c>
      <c r="V2451" s="3">
        <f t="shared" si="77"/>
        <v>38.729999999999997</v>
      </c>
      <c r="W2451" s="3">
        <f>IF(AND(T2451&lt;&gt;"_U",T2451&lt;&gt;"c",J2451&lt;&gt;9,J2451&lt;&gt;99),IFERROR(VLOOKUP(A2451,'Health Total'!$A$2:$W$10000,18,0),"."),".")</f>
        <v>140013</v>
      </c>
    </row>
    <row r="2452" spans="1:23" x14ac:dyDescent="0.2">
      <c r="A2452" s="1" t="str">
        <f t="shared" si="76"/>
        <v>2023|Southern|Another gender / He ira kÄ“ anÅ</v>
      </c>
      <c r="B2452" t="s">
        <v>20</v>
      </c>
      <c r="C2452" t="s">
        <v>21</v>
      </c>
      <c r="D2452" t="s">
        <v>22</v>
      </c>
      <c r="E2452" t="s">
        <v>23</v>
      </c>
      <c r="F2452">
        <v>2023</v>
      </c>
      <c r="G2452">
        <v>2023</v>
      </c>
      <c r="H2452">
        <v>404</v>
      </c>
      <c r="I2452" t="s">
        <v>152</v>
      </c>
      <c r="J2452">
        <v>6</v>
      </c>
      <c r="K2452" t="s">
        <v>52</v>
      </c>
      <c r="L2452">
        <v>99</v>
      </c>
      <c r="M2452" t="s">
        <v>26</v>
      </c>
      <c r="N2452">
        <v>99</v>
      </c>
      <c r="O2452" t="s">
        <v>27</v>
      </c>
      <c r="P2452">
        <v>3</v>
      </c>
      <c r="Q2452" t="s">
        <v>28</v>
      </c>
      <c r="R2452">
        <v>1020</v>
      </c>
      <c r="V2452" s="3">
        <f t="shared" si="77"/>
        <v>79.81</v>
      </c>
      <c r="W2452" s="3">
        <f>IF(AND(T2452&lt;&gt;"_U",T2452&lt;&gt;"c",J2452&lt;&gt;9,J2452&lt;&gt;99),IFERROR(VLOOKUP(A2452,'Health Total'!$A$2:$W$10000,18,0),"."),".")</f>
        <v>1278</v>
      </c>
    </row>
    <row r="2453" spans="1:23" x14ac:dyDescent="0.2">
      <c r="A2453" s="1" t="str">
        <f t="shared" si="76"/>
        <v>2023|Southern|Total - gender</v>
      </c>
      <c r="B2453" t="s">
        <v>20</v>
      </c>
      <c r="C2453" t="s">
        <v>21</v>
      </c>
      <c r="D2453" t="s">
        <v>22</v>
      </c>
      <c r="E2453" t="s">
        <v>23</v>
      </c>
      <c r="F2453">
        <v>2023</v>
      </c>
      <c r="G2453">
        <v>2023</v>
      </c>
      <c r="H2453">
        <v>404</v>
      </c>
      <c r="I2453" t="s">
        <v>152</v>
      </c>
      <c r="J2453">
        <v>6</v>
      </c>
      <c r="K2453" t="s">
        <v>52</v>
      </c>
      <c r="L2453">
        <v>99</v>
      </c>
      <c r="M2453" t="s">
        <v>26</v>
      </c>
      <c r="N2453">
        <v>99</v>
      </c>
      <c r="O2453" t="s">
        <v>27</v>
      </c>
      <c r="P2453">
        <v>99</v>
      </c>
      <c r="Q2453" t="s">
        <v>42</v>
      </c>
      <c r="R2453">
        <v>113232</v>
      </c>
      <c r="V2453" s="3">
        <f t="shared" si="77"/>
        <v>41.17</v>
      </c>
      <c r="W2453" s="3">
        <f>IF(AND(T2453&lt;&gt;"_U",T2453&lt;&gt;"c",J2453&lt;&gt;9,J2453&lt;&gt;99),IFERROR(VLOOKUP(A2453,'Health Total'!$A$2:$W$10000,18,0),"."),".")</f>
        <v>275049</v>
      </c>
    </row>
    <row r="2454" spans="1:23" x14ac:dyDescent="0.2">
      <c r="A2454" s="1" t="str">
        <f t="shared" si="76"/>
        <v>2023|Southern|Male / TÄne</v>
      </c>
      <c r="B2454" t="s">
        <v>20</v>
      </c>
      <c r="C2454" t="s">
        <v>21</v>
      </c>
      <c r="D2454" t="s">
        <v>22</v>
      </c>
      <c r="E2454" t="s">
        <v>23</v>
      </c>
      <c r="F2454">
        <v>2023</v>
      </c>
      <c r="G2454">
        <v>2023</v>
      </c>
      <c r="H2454">
        <v>404</v>
      </c>
      <c r="I2454" t="s">
        <v>152</v>
      </c>
      <c r="J2454">
        <v>9</v>
      </c>
      <c r="K2454" t="s">
        <v>25</v>
      </c>
      <c r="L2454">
        <v>99</v>
      </c>
      <c r="M2454" t="s">
        <v>26</v>
      </c>
      <c r="N2454">
        <v>99</v>
      </c>
      <c r="O2454" t="s">
        <v>27</v>
      </c>
      <c r="P2454">
        <v>1</v>
      </c>
      <c r="Q2454" t="s">
        <v>34</v>
      </c>
      <c r="R2454">
        <v>6651</v>
      </c>
      <c r="V2454" s="3" t="str">
        <f t="shared" si="77"/>
        <v>.</v>
      </c>
      <c r="W2454" s="3" t="str">
        <f>IF(AND(T2454&lt;&gt;"_U",T2454&lt;&gt;"c",J2454&lt;&gt;9,J2454&lt;&gt;99),IFERROR(VLOOKUP(A2454,'Health Total'!$A$2:$W$10000,18,0),"."),".")</f>
        <v>.</v>
      </c>
    </row>
    <row r="2455" spans="1:23" x14ac:dyDescent="0.2">
      <c r="A2455" s="1" t="str">
        <f t="shared" si="76"/>
        <v>2023|Southern|Female / Wahine</v>
      </c>
      <c r="B2455" t="s">
        <v>20</v>
      </c>
      <c r="C2455" t="s">
        <v>21</v>
      </c>
      <c r="D2455" t="s">
        <v>22</v>
      </c>
      <c r="E2455" t="s">
        <v>23</v>
      </c>
      <c r="F2455">
        <v>2023</v>
      </c>
      <c r="G2455">
        <v>2023</v>
      </c>
      <c r="H2455">
        <v>404</v>
      </c>
      <c r="I2455" t="s">
        <v>152</v>
      </c>
      <c r="J2455">
        <v>9</v>
      </c>
      <c r="K2455" t="s">
        <v>25</v>
      </c>
      <c r="L2455">
        <v>99</v>
      </c>
      <c r="M2455" t="s">
        <v>26</v>
      </c>
      <c r="N2455">
        <v>99</v>
      </c>
      <c r="O2455" t="s">
        <v>27</v>
      </c>
      <c r="P2455">
        <v>2</v>
      </c>
      <c r="Q2455" t="s">
        <v>31</v>
      </c>
      <c r="R2455">
        <v>4200</v>
      </c>
      <c r="V2455" s="3" t="str">
        <f t="shared" si="77"/>
        <v>.</v>
      </c>
      <c r="W2455" s="3" t="str">
        <f>IF(AND(T2455&lt;&gt;"_U",T2455&lt;&gt;"c",J2455&lt;&gt;9,J2455&lt;&gt;99),IFERROR(VLOOKUP(A2455,'Health Total'!$A$2:$W$10000,18,0),"."),".")</f>
        <v>.</v>
      </c>
    </row>
    <row r="2456" spans="1:23" x14ac:dyDescent="0.2">
      <c r="A2456" s="1" t="str">
        <f t="shared" si="76"/>
        <v>2023|Southern|Another gender / He ira kÄ“ anÅ</v>
      </c>
      <c r="B2456" t="s">
        <v>20</v>
      </c>
      <c r="C2456" t="s">
        <v>21</v>
      </c>
      <c r="D2456" t="s">
        <v>22</v>
      </c>
      <c r="E2456" t="s">
        <v>23</v>
      </c>
      <c r="F2456">
        <v>2023</v>
      </c>
      <c r="G2456">
        <v>2023</v>
      </c>
      <c r="H2456">
        <v>404</v>
      </c>
      <c r="I2456" t="s">
        <v>152</v>
      </c>
      <c r="J2456">
        <v>9</v>
      </c>
      <c r="K2456" t="s">
        <v>25</v>
      </c>
      <c r="L2456">
        <v>99</v>
      </c>
      <c r="M2456" t="s">
        <v>26</v>
      </c>
      <c r="N2456">
        <v>99</v>
      </c>
      <c r="O2456" t="s">
        <v>27</v>
      </c>
      <c r="P2456">
        <v>3</v>
      </c>
      <c r="Q2456" t="s">
        <v>28</v>
      </c>
      <c r="R2456">
        <v>75</v>
      </c>
      <c r="V2456" s="3" t="str">
        <f t="shared" si="77"/>
        <v>.</v>
      </c>
      <c r="W2456" s="3" t="str">
        <f>IF(AND(T2456&lt;&gt;"_U",T2456&lt;&gt;"c",J2456&lt;&gt;9,J2456&lt;&gt;99),IFERROR(VLOOKUP(A2456,'Health Total'!$A$2:$W$10000,18,0),"."),".")</f>
        <v>.</v>
      </c>
    </row>
    <row r="2457" spans="1:23" x14ac:dyDescent="0.2">
      <c r="A2457" s="1" t="str">
        <f t="shared" si="76"/>
        <v>2023|Southern|Total - gender</v>
      </c>
      <c r="B2457" t="s">
        <v>20</v>
      </c>
      <c r="C2457" t="s">
        <v>21</v>
      </c>
      <c r="D2457" t="s">
        <v>22</v>
      </c>
      <c r="E2457" t="s">
        <v>23</v>
      </c>
      <c r="F2457">
        <v>2023</v>
      </c>
      <c r="G2457">
        <v>2023</v>
      </c>
      <c r="H2457">
        <v>404</v>
      </c>
      <c r="I2457" t="s">
        <v>152</v>
      </c>
      <c r="J2457">
        <v>9</v>
      </c>
      <c r="K2457" t="s">
        <v>25</v>
      </c>
      <c r="L2457">
        <v>99</v>
      </c>
      <c r="M2457" t="s">
        <v>26</v>
      </c>
      <c r="N2457">
        <v>99</v>
      </c>
      <c r="O2457" t="s">
        <v>27</v>
      </c>
      <c r="P2457">
        <v>99</v>
      </c>
      <c r="Q2457" t="s">
        <v>42</v>
      </c>
      <c r="R2457">
        <v>10923</v>
      </c>
      <c r="V2457" s="3" t="str">
        <f t="shared" si="77"/>
        <v>.</v>
      </c>
      <c r="W2457" s="3" t="str">
        <f>IF(AND(T2457&lt;&gt;"_U",T2457&lt;&gt;"c",J2457&lt;&gt;9,J2457&lt;&gt;99),IFERROR(VLOOKUP(A2457,'Health Total'!$A$2:$W$10000,18,0),"."),".")</f>
        <v>.</v>
      </c>
    </row>
    <row r="2458" spans="1:23" x14ac:dyDescent="0.2">
      <c r="A2458" s="1" t="str">
        <f t="shared" si="76"/>
        <v>2023|Southern|Male / TÄne</v>
      </c>
      <c r="B2458" t="s">
        <v>20</v>
      </c>
      <c r="C2458" t="s">
        <v>21</v>
      </c>
      <c r="D2458" t="s">
        <v>22</v>
      </c>
      <c r="E2458" t="s">
        <v>23</v>
      </c>
      <c r="F2458">
        <v>2023</v>
      </c>
      <c r="G2458">
        <v>2023</v>
      </c>
      <c r="H2458">
        <v>404</v>
      </c>
      <c r="I2458" t="s">
        <v>152</v>
      </c>
      <c r="J2458">
        <v>77</v>
      </c>
      <c r="K2458" t="s">
        <v>49</v>
      </c>
      <c r="L2458">
        <v>99</v>
      </c>
      <c r="M2458" t="s">
        <v>26</v>
      </c>
      <c r="N2458">
        <v>99</v>
      </c>
      <c r="O2458" t="s">
        <v>27</v>
      </c>
      <c r="P2458">
        <v>1</v>
      </c>
      <c r="Q2458" t="s">
        <v>34</v>
      </c>
      <c r="R2458">
        <v>133755</v>
      </c>
      <c r="V2458" s="3">
        <f t="shared" si="77"/>
        <v>100</v>
      </c>
      <c r="W2458" s="3">
        <f>IF(AND(T2458&lt;&gt;"_U",T2458&lt;&gt;"c",J2458&lt;&gt;9,J2458&lt;&gt;99),IFERROR(VLOOKUP(A2458,'Health Total'!$A$2:$W$10000,18,0),"."),".")</f>
        <v>133755</v>
      </c>
    </row>
    <row r="2459" spans="1:23" x14ac:dyDescent="0.2">
      <c r="A2459" s="1" t="str">
        <f t="shared" si="76"/>
        <v>2023|Southern|Female / Wahine</v>
      </c>
      <c r="B2459" t="s">
        <v>20</v>
      </c>
      <c r="C2459" t="s">
        <v>21</v>
      </c>
      <c r="D2459" t="s">
        <v>22</v>
      </c>
      <c r="E2459" t="s">
        <v>23</v>
      </c>
      <c r="F2459">
        <v>2023</v>
      </c>
      <c r="G2459">
        <v>2023</v>
      </c>
      <c r="H2459">
        <v>404</v>
      </c>
      <c r="I2459" t="s">
        <v>152</v>
      </c>
      <c r="J2459">
        <v>77</v>
      </c>
      <c r="K2459" t="s">
        <v>49</v>
      </c>
      <c r="L2459">
        <v>99</v>
      </c>
      <c r="M2459" t="s">
        <v>26</v>
      </c>
      <c r="N2459">
        <v>99</v>
      </c>
      <c r="O2459" t="s">
        <v>27</v>
      </c>
      <c r="P2459">
        <v>2</v>
      </c>
      <c r="Q2459" t="s">
        <v>31</v>
      </c>
      <c r="R2459">
        <v>140013</v>
      </c>
      <c r="V2459" s="3">
        <f t="shared" si="77"/>
        <v>100</v>
      </c>
      <c r="W2459" s="3">
        <f>IF(AND(T2459&lt;&gt;"_U",T2459&lt;&gt;"c",J2459&lt;&gt;9,J2459&lt;&gt;99),IFERROR(VLOOKUP(A2459,'Health Total'!$A$2:$W$10000,18,0),"."),".")</f>
        <v>140013</v>
      </c>
    </row>
    <row r="2460" spans="1:23" x14ac:dyDescent="0.2">
      <c r="A2460" s="1" t="str">
        <f t="shared" si="76"/>
        <v>2023|Southern|Another gender / He ira kÄ“ anÅ</v>
      </c>
      <c r="B2460" t="s">
        <v>20</v>
      </c>
      <c r="C2460" t="s">
        <v>21</v>
      </c>
      <c r="D2460" t="s">
        <v>22</v>
      </c>
      <c r="E2460" t="s">
        <v>23</v>
      </c>
      <c r="F2460">
        <v>2023</v>
      </c>
      <c r="G2460">
        <v>2023</v>
      </c>
      <c r="H2460">
        <v>404</v>
      </c>
      <c r="I2460" t="s">
        <v>152</v>
      </c>
      <c r="J2460">
        <v>77</v>
      </c>
      <c r="K2460" t="s">
        <v>49</v>
      </c>
      <c r="L2460">
        <v>99</v>
      </c>
      <c r="M2460" t="s">
        <v>26</v>
      </c>
      <c r="N2460">
        <v>99</v>
      </c>
      <c r="O2460" t="s">
        <v>27</v>
      </c>
      <c r="P2460">
        <v>3</v>
      </c>
      <c r="Q2460" t="s">
        <v>28</v>
      </c>
      <c r="R2460">
        <v>1278</v>
      </c>
      <c r="V2460" s="3">
        <f t="shared" si="77"/>
        <v>100</v>
      </c>
      <c r="W2460" s="3">
        <f>IF(AND(T2460&lt;&gt;"_U",T2460&lt;&gt;"c",J2460&lt;&gt;9,J2460&lt;&gt;99),IFERROR(VLOOKUP(A2460,'Health Total'!$A$2:$W$10000,18,0),"."),".")</f>
        <v>1278</v>
      </c>
    </row>
    <row r="2461" spans="1:23" x14ac:dyDescent="0.2">
      <c r="A2461" s="1" t="str">
        <f t="shared" si="76"/>
        <v>2023|Southern|Total - gender</v>
      </c>
      <c r="B2461" t="s">
        <v>20</v>
      </c>
      <c r="C2461" t="s">
        <v>21</v>
      </c>
      <c r="D2461" t="s">
        <v>22</v>
      </c>
      <c r="E2461" t="s">
        <v>23</v>
      </c>
      <c r="F2461">
        <v>2023</v>
      </c>
      <c r="G2461">
        <v>2023</v>
      </c>
      <c r="H2461">
        <v>404</v>
      </c>
      <c r="I2461" t="s">
        <v>152</v>
      </c>
      <c r="J2461">
        <v>77</v>
      </c>
      <c r="K2461" t="s">
        <v>49</v>
      </c>
      <c r="L2461">
        <v>99</v>
      </c>
      <c r="M2461" t="s">
        <v>26</v>
      </c>
      <c r="N2461">
        <v>99</v>
      </c>
      <c r="O2461" t="s">
        <v>27</v>
      </c>
      <c r="P2461">
        <v>99</v>
      </c>
      <c r="Q2461" t="s">
        <v>42</v>
      </c>
      <c r="R2461">
        <v>275049</v>
      </c>
      <c r="V2461" s="3">
        <f t="shared" si="77"/>
        <v>100</v>
      </c>
      <c r="W2461" s="3">
        <f>IF(AND(T2461&lt;&gt;"_U",T2461&lt;&gt;"c",J2461&lt;&gt;9,J2461&lt;&gt;99),IFERROR(VLOOKUP(A2461,'Health Total'!$A$2:$W$10000,18,0),"."),".")</f>
        <v>275049</v>
      </c>
    </row>
    <row r="2462" spans="1:23" x14ac:dyDescent="0.2">
      <c r="A2462" s="1" t="str">
        <f t="shared" si="76"/>
        <v>2023|Southern|Male / TÄne</v>
      </c>
      <c r="B2462" t="s">
        <v>20</v>
      </c>
      <c r="C2462" t="s">
        <v>21</v>
      </c>
      <c r="D2462" t="s">
        <v>22</v>
      </c>
      <c r="E2462" t="s">
        <v>23</v>
      </c>
      <c r="F2462">
        <v>2023</v>
      </c>
      <c r="G2462">
        <v>2023</v>
      </c>
      <c r="H2462">
        <v>404</v>
      </c>
      <c r="I2462" t="s">
        <v>152</v>
      </c>
      <c r="J2462">
        <v>99</v>
      </c>
      <c r="K2462" t="s">
        <v>47</v>
      </c>
      <c r="L2462">
        <v>99</v>
      </c>
      <c r="M2462" t="s">
        <v>26</v>
      </c>
      <c r="N2462">
        <v>99</v>
      </c>
      <c r="O2462" t="s">
        <v>27</v>
      </c>
      <c r="P2462">
        <v>1</v>
      </c>
      <c r="Q2462" t="s">
        <v>34</v>
      </c>
      <c r="R2462">
        <v>140409</v>
      </c>
      <c r="V2462" s="3" t="str">
        <f t="shared" si="77"/>
        <v>.</v>
      </c>
      <c r="W2462" s="3" t="str">
        <f>IF(AND(T2462&lt;&gt;"_U",T2462&lt;&gt;"c",J2462&lt;&gt;9,J2462&lt;&gt;99),IFERROR(VLOOKUP(A2462,'Health Total'!$A$2:$W$10000,18,0),"."),".")</f>
        <v>.</v>
      </c>
    </row>
    <row r="2463" spans="1:23" x14ac:dyDescent="0.2">
      <c r="A2463" s="1" t="str">
        <f t="shared" si="76"/>
        <v>2023|Southern|Female / Wahine</v>
      </c>
      <c r="B2463" t="s">
        <v>20</v>
      </c>
      <c r="C2463" t="s">
        <v>21</v>
      </c>
      <c r="D2463" t="s">
        <v>22</v>
      </c>
      <c r="E2463" t="s">
        <v>23</v>
      </c>
      <c r="F2463">
        <v>2023</v>
      </c>
      <c r="G2463">
        <v>2023</v>
      </c>
      <c r="H2463">
        <v>404</v>
      </c>
      <c r="I2463" t="s">
        <v>152</v>
      </c>
      <c r="J2463">
        <v>99</v>
      </c>
      <c r="K2463" t="s">
        <v>47</v>
      </c>
      <c r="L2463">
        <v>99</v>
      </c>
      <c r="M2463" t="s">
        <v>26</v>
      </c>
      <c r="N2463">
        <v>99</v>
      </c>
      <c r="O2463" t="s">
        <v>27</v>
      </c>
      <c r="P2463">
        <v>2</v>
      </c>
      <c r="Q2463" t="s">
        <v>31</v>
      </c>
      <c r="R2463">
        <v>144213</v>
      </c>
      <c r="V2463" s="3" t="str">
        <f t="shared" si="77"/>
        <v>.</v>
      </c>
      <c r="W2463" s="3" t="str">
        <f>IF(AND(T2463&lt;&gt;"_U",T2463&lt;&gt;"c",J2463&lt;&gt;9,J2463&lt;&gt;99),IFERROR(VLOOKUP(A2463,'Health Total'!$A$2:$W$10000,18,0),"."),".")</f>
        <v>.</v>
      </c>
    </row>
    <row r="2464" spans="1:23" x14ac:dyDescent="0.2">
      <c r="A2464" s="1" t="str">
        <f t="shared" si="76"/>
        <v>2023|Southern|Another gender / He ira kÄ“ anÅ</v>
      </c>
      <c r="B2464" t="s">
        <v>20</v>
      </c>
      <c r="C2464" t="s">
        <v>21</v>
      </c>
      <c r="D2464" t="s">
        <v>22</v>
      </c>
      <c r="E2464" t="s">
        <v>23</v>
      </c>
      <c r="F2464">
        <v>2023</v>
      </c>
      <c r="G2464">
        <v>2023</v>
      </c>
      <c r="H2464">
        <v>404</v>
      </c>
      <c r="I2464" t="s">
        <v>152</v>
      </c>
      <c r="J2464">
        <v>99</v>
      </c>
      <c r="K2464" t="s">
        <v>47</v>
      </c>
      <c r="L2464">
        <v>99</v>
      </c>
      <c r="M2464" t="s">
        <v>26</v>
      </c>
      <c r="N2464">
        <v>99</v>
      </c>
      <c r="O2464" t="s">
        <v>27</v>
      </c>
      <c r="P2464">
        <v>3</v>
      </c>
      <c r="Q2464" t="s">
        <v>28</v>
      </c>
      <c r="R2464">
        <v>1350</v>
      </c>
      <c r="V2464" s="3" t="str">
        <f t="shared" si="77"/>
        <v>.</v>
      </c>
      <c r="W2464" s="3" t="str">
        <f>IF(AND(T2464&lt;&gt;"_U",T2464&lt;&gt;"c",J2464&lt;&gt;9,J2464&lt;&gt;99),IFERROR(VLOOKUP(A2464,'Health Total'!$A$2:$W$10000,18,0),"."),".")</f>
        <v>.</v>
      </c>
    </row>
    <row r="2465" spans="1:23" x14ac:dyDescent="0.2">
      <c r="A2465" s="1" t="str">
        <f t="shared" si="76"/>
        <v>2023|Southern|Total - gender</v>
      </c>
      <c r="B2465" t="s">
        <v>20</v>
      </c>
      <c r="C2465" t="s">
        <v>21</v>
      </c>
      <c r="D2465" t="s">
        <v>22</v>
      </c>
      <c r="E2465" t="s">
        <v>23</v>
      </c>
      <c r="F2465">
        <v>2023</v>
      </c>
      <c r="G2465">
        <v>2023</v>
      </c>
      <c r="H2465">
        <v>404</v>
      </c>
      <c r="I2465" t="s">
        <v>152</v>
      </c>
      <c r="J2465">
        <v>99</v>
      </c>
      <c r="K2465" t="s">
        <v>47</v>
      </c>
      <c r="L2465">
        <v>99</v>
      </c>
      <c r="M2465" t="s">
        <v>26</v>
      </c>
      <c r="N2465">
        <v>99</v>
      </c>
      <c r="O2465" t="s">
        <v>27</v>
      </c>
      <c r="P2465">
        <v>99</v>
      </c>
      <c r="Q2465" t="s">
        <v>42</v>
      </c>
      <c r="R2465">
        <v>285972</v>
      </c>
      <c r="V2465" s="3" t="str">
        <f t="shared" si="77"/>
        <v>.</v>
      </c>
      <c r="W2465" s="3" t="str">
        <f>IF(AND(T2465&lt;&gt;"_U",T2465&lt;&gt;"c",J2465&lt;&gt;9,J2465&lt;&gt;99),IFERROR(VLOOKUP(A2465,'Health Total'!$A$2:$W$10000,18,0),"."),".")</f>
        <v>.</v>
      </c>
    </row>
    <row r="2466" spans="1:23" x14ac:dyDescent="0.2">
      <c r="A2466" s="1" t="str">
        <f t="shared" si="76"/>
        <v>2023|Total - New Zealand by health region/health district|Male / TÄne</v>
      </c>
      <c r="B2466" t="s">
        <v>20</v>
      </c>
      <c r="C2466" t="s">
        <v>21</v>
      </c>
      <c r="D2466" t="s">
        <v>22</v>
      </c>
      <c r="E2466" t="s">
        <v>23</v>
      </c>
      <c r="F2466">
        <v>2023</v>
      </c>
      <c r="G2466">
        <v>2023</v>
      </c>
      <c r="H2466">
        <v>99999</v>
      </c>
      <c r="I2466" t="s">
        <v>151</v>
      </c>
      <c r="J2466">
        <v>1</v>
      </c>
      <c r="K2466" t="s">
        <v>30</v>
      </c>
      <c r="L2466">
        <v>99</v>
      </c>
      <c r="M2466" t="s">
        <v>26</v>
      </c>
      <c r="N2466">
        <v>99</v>
      </c>
      <c r="O2466" t="s">
        <v>27</v>
      </c>
      <c r="P2466">
        <v>1</v>
      </c>
      <c r="Q2466" t="s">
        <v>34</v>
      </c>
      <c r="R2466">
        <v>868806</v>
      </c>
      <c r="V2466" s="3">
        <f t="shared" si="77"/>
        <v>46.49</v>
      </c>
      <c r="W2466" s="3">
        <f>IF(AND(T2466&lt;&gt;"_U",T2466&lt;&gt;"c",J2466&lt;&gt;9,J2466&lt;&gt;99),IFERROR(VLOOKUP(A2466,'Health Total'!$A$2:$W$10000,18,0),"."),".")</f>
        <v>1868916</v>
      </c>
    </row>
    <row r="2467" spans="1:23" x14ac:dyDescent="0.2">
      <c r="A2467" s="1" t="str">
        <f t="shared" si="76"/>
        <v>2023|Total - New Zealand by health region/health district|Female / Wahine</v>
      </c>
      <c r="B2467" t="s">
        <v>20</v>
      </c>
      <c r="C2467" t="s">
        <v>21</v>
      </c>
      <c r="D2467" t="s">
        <v>22</v>
      </c>
      <c r="E2467" t="s">
        <v>23</v>
      </c>
      <c r="F2467">
        <v>2023</v>
      </c>
      <c r="G2467">
        <v>2023</v>
      </c>
      <c r="H2467">
        <v>99999</v>
      </c>
      <c r="I2467" t="s">
        <v>151</v>
      </c>
      <c r="J2467">
        <v>1</v>
      </c>
      <c r="K2467" t="s">
        <v>30</v>
      </c>
      <c r="L2467">
        <v>99</v>
      </c>
      <c r="M2467" t="s">
        <v>26</v>
      </c>
      <c r="N2467">
        <v>99</v>
      </c>
      <c r="O2467" t="s">
        <v>27</v>
      </c>
      <c r="P2467">
        <v>2</v>
      </c>
      <c r="Q2467" t="s">
        <v>31</v>
      </c>
      <c r="R2467">
        <v>861237</v>
      </c>
      <c r="V2467" s="3">
        <f t="shared" si="77"/>
        <v>43.43</v>
      </c>
      <c r="W2467" s="3">
        <f>IF(AND(T2467&lt;&gt;"_U",T2467&lt;&gt;"c",J2467&lt;&gt;9,J2467&lt;&gt;99),IFERROR(VLOOKUP(A2467,'Health Total'!$A$2:$W$10000,18,0),"."),".")</f>
        <v>1983156</v>
      </c>
    </row>
    <row r="2468" spans="1:23" x14ac:dyDescent="0.2">
      <c r="A2468" s="1" t="str">
        <f t="shared" si="76"/>
        <v>2023|Total - New Zealand by health region/health district|Another gender / He ira kÄ“ anÅ</v>
      </c>
      <c r="B2468" t="s">
        <v>20</v>
      </c>
      <c r="C2468" t="s">
        <v>21</v>
      </c>
      <c r="D2468" t="s">
        <v>22</v>
      </c>
      <c r="E2468" t="s">
        <v>23</v>
      </c>
      <c r="F2468">
        <v>2023</v>
      </c>
      <c r="G2468">
        <v>2023</v>
      </c>
      <c r="H2468">
        <v>99999</v>
      </c>
      <c r="I2468" t="s">
        <v>151</v>
      </c>
      <c r="J2468">
        <v>1</v>
      </c>
      <c r="K2468" t="s">
        <v>30</v>
      </c>
      <c r="L2468">
        <v>99</v>
      </c>
      <c r="M2468" t="s">
        <v>26</v>
      </c>
      <c r="N2468">
        <v>99</v>
      </c>
      <c r="O2468" t="s">
        <v>27</v>
      </c>
      <c r="P2468">
        <v>3</v>
      </c>
      <c r="Q2468" t="s">
        <v>28</v>
      </c>
      <c r="R2468">
        <v>2574</v>
      </c>
      <c r="V2468" s="3">
        <f t="shared" si="77"/>
        <v>15.4</v>
      </c>
      <c r="W2468" s="3">
        <f>IF(AND(T2468&lt;&gt;"_U",T2468&lt;&gt;"c",J2468&lt;&gt;9,J2468&lt;&gt;99),IFERROR(VLOOKUP(A2468,'Health Total'!$A$2:$W$10000,18,0),"."),".")</f>
        <v>16710</v>
      </c>
    </row>
    <row r="2469" spans="1:23" x14ac:dyDescent="0.2">
      <c r="A2469" s="1" t="str">
        <f t="shared" si="76"/>
        <v>2023|Total - New Zealand by health region/health district|Total - gender</v>
      </c>
      <c r="B2469" t="s">
        <v>20</v>
      </c>
      <c r="C2469" t="s">
        <v>21</v>
      </c>
      <c r="D2469" t="s">
        <v>22</v>
      </c>
      <c r="E2469" t="s">
        <v>23</v>
      </c>
      <c r="F2469">
        <v>2023</v>
      </c>
      <c r="G2469">
        <v>2023</v>
      </c>
      <c r="H2469">
        <v>99999</v>
      </c>
      <c r="I2469" t="s">
        <v>151</v>
      </c>
      <c r="J2469">
        <v>1</v>
      </c>
      <c r="K2469" t="s">
        <v>30</v>
      </c>
      <c r="L2469">
        <v>99</v>
      </c>
      <c r="M2469" t="s">
        <v>26</v>
      </c>
      <c r="N2469">
        <v>99</v>
      </c>
      <c r="O2469" t="s">
        <v>27</v>
      </c>
      <c r="P2469">
        <v>99</v>
      </c>
      <c r="Q2469" t="s">
        <v>42</v>
      </c>
      <c r="R2469">
        <v>1732617</v>
      </c>
      <c r="V2469" s="3">
        <f t="shared" si="77"/>
        <v>44.78</v>
      </c>
      <c r="W2469" s="3">
        <f>IF(AND(T2469&lt;&gt;"_U",T2469&lt;&gt;"c",J2469&lt;&gt;9,J2469&lt;&gt;99),IFERROR(VLOOKUP(A2469,'Health Total'!$A$2:$W$10000,18,0),"."),".")</f>
        <v>3868782</v>
      </c>
    </row>
    <row r="2470" spans="1:23" x14ac:dyDescent="0.2">
      <c r="A2470" s="1" t="str">
        <f t="shared" si="76"/>
        <v>2023|Total - New Zealand by health region/health district|Male / TÄne</v>
      </c>
      <c r="B2470" t="s">
        <v>20</v>
      </c>
      <c r="C2470" t="s">
        <v>21</v>
      </c>
      <c r="D2470" t="s">
        <v>22</v>
      </c>
      <c r="E2470" t="s">
        <v>23</v>
      </c>
      <c r="F2470">
        <v>2023</v>
      </c>
      <c r="G2470">
        <v>2023</v>
      </c>
      <c r="H2470">
        <v>99999</v>
      </c>
      <c r="I2470" t="s">
        <v>151</v>
      </c>
      <c r="J2470">
        <v>2</v>
      </c>
      <c r="K2470" t="s">
        <v>41</v>
      </c>
      <c r="L2470">
        <v>99</v>
      </c>
      <c r="M2470" t="s">
        <v>26</v>
      </c>
      <c r="N2470">
        <v>99</v>
      </c>
      <c r="O2470" t="s">
        <v>27</v>
      </c>
      <c r="P2470">
        <v>1</v>
      </c>
      <c r="Q2470" t="s">
        <v>34</v>
      </c>
      <c r="R2470">
        <v>1071</v>
      </c>
      <c r="V2470" s="3">
        <f t="shared" si="77"/>
        <v>0.06</v>
      </c>
      <c r="W2470" s="3">
        <f>IF(AND(T2470&lt;&gt;"_U",T2470&lt;&gt;"c",J2470&lt;&gt;9,J2470&lt;&gt;99),IFERROR(VLOOKUP(A2470,'Health Total'!$A$2:$W$10000,18,0),"."),".")</f>
        <v>1868916</v>
      </c>
    </row>
    <row r="2471" spans="1:23" x14ac:dyDescent="0.2">
      <c r="A2471" s="1" t="str">
        <f t="shared" si="76"/>
        <v>2023|Total - New Zealand by health region/health district|Female / Wahine</v>
      </c>
      <c r="B2471" t="s">
        <v>20</v>
      </c>
      <c r="C2471" t="s">
        <v>21</v>
      </c>
      <c r="D2471" t="s">
        <v>22</v>
      </c>
      <c r="E2471" t="s">
        <v>23</v>
      </c>
      <c r="F2471">
        <v>2023</v>
      </c>
      <c r="G2471">
        <v>2023</v>
      </c>
      <c r="H2471">
        <v>99999</v>
      </c>
      <c r="I2471" t="s">
        <v>151</v>
      </c>
      <c r="J2471">
        <v>2</v>
      </c>
      <c r="K2471" t="s">
        <v>41</v>
      </c>
      <c r="L2471">
        <v>99</v>
      </c>
      <c r="M2471" t="s">
        <v>26</v>
      </c>
      <c r="N2471">
        <v>99</v>
      </c>
      <c r="O2471" t="s">
        <v>27</v>
      </c>
      <c r="P2471">
        <v>2</v>
      </c>
      <c r="Q2471" t="s">
        <v>31</v>
      </c>
      <c r="R2471">
        <v>1269</v>
      </c>
      <c r="V2471" s="3">
        <f t="shared" si="77"/>
        <v>0.06</v>
      </c>
      <c r="W2471" s="3">
        <f>IF(AND(T2471&lt;&gt;"_U",T2471&lt;&gt;"c",J2471&lt;&gt;9,J2471&lt;&gt;99),IFERROR(VLOOKUP(A2471,'Health Total'!$A$2:$W$10000,18,0),"."),".")</f>
        <v>1983156</v>
      </c>
    </row>
    <row r="2472" spans="1:23" x14ac:dyDescent="0.2">
      <c r="A2472" s="1" t="str">
        <f t="shared" si="76"/>
        <v>2023|Total - New Zealand by health region/health district|Another gender / He ira kÄ“ anÅ</v>
      </c>
      <c r="B2472" t="s">
        <v>20</v>
      </c>
      <c r="C2472" t="s">
        <v>21</v>
      </c>
      <c r="D2472" t="s">
        <v>22</v>
      </c>
      <c r="E2472" t="s">
        <v>23</v>
      </c>
      <c r="F2472">
        <v>2023</v>
      </c>
      <c r="G2472">
        <v>2023</v>
      </c>
      <c r="H2472">
        <v>99999</v>
      </c>
      <c r="I2472" t="s">
        <v>151</v>
      </c>
      <c r="J2472">
        <v>2</v>
      </c>
      <c r="K2472" t="s">
        <v>41</v>
      </c>
      <c r="L2472">
        <v>99</v>
      </c>
      <c r="M2472" t="s">
        <v>26</v>
      </c>
      <c r="N2472">
        <v>99</v>
      </c>
      <c r="O2472" t="s">
        <v>27</v>
      </c>
      <c r="P2472">
        <v>3</v>
      </c>
      <c r="Q2472" t="s">
        <v>28</v>
      </c>
      <c r="R2472">
        <v>24</v>
      </c>
      <c r="V2472" s="3">
        <f t="shared" si="77"/>
        <v>0.14000000000000001</v>
      </c>
      <c r="W2472" s="3">
        <f>IF(AND(T2472&lt;&gt;"_U",T2472&lt;&gt;"c",J2472&lt;&gt;9,J2472&lt;&gt;99),IFERROR(VLOOKUP(A2472,'Health Total'!$A$2:$W$10000,18,0),"."),".")</f>
        <v>16710</v>
      </c>
    </row>
    <row r="2473" spans="1:23" x14ac:dyDescent="0.2">
      <c r="A2473" s="1" t="str">
        <f t="shared" si="76"/>
        <v>2023|Total - New Zealand by health region/health district|Total - gender</v>
      </c>
      <c r="B2473" t="s">
        <v>20</v>
      </c>
      <c r="C2473" t="s">
        <v>21</v>
      </c>
      <c r="D2473" t="s">
        <v>22</v>
      </c>
      <c r="E2473" t="s">
        <v>23</v>
      </c>
      <c r="F2473">
        <v>2023</v>
      </c>
      <c r="G2473">
        <v>2023</v>
      </c>
      <c r="H2473">
        <v>99999</v>
      </c>
      <c r="I2473" t="s">
        <v>151</v>
      </c>
      <c r="J2473">
        <v>2</v>
      </c>
      <c r="K2473" t="s">
        <v>41</v>
      </c>
      <c r="L2473">
        <v>99</v>
      </c>
      <c r="M2473" t="s">
        <v>26</v>
      </c>
      <c r="N2473">
        <v>99</v>
      </c>
      <c r="O2473" t="s">
        <v>27</v>
      </c>
      <c r="P2473">
        <v>99</v>
      </c>
      <c r="Q2473" t="s">
        <v>42</v>
      </c>
      <c r="R2473">
        <v>2361</v>
      </c>
      <c r="V2473" s="3">
        <f t="shared" si="77"/>
        <v>0.06</v>
      </c>
      <c r="W2473" s="3">
        <f>IF(AND(T2473&lt;&gt;"_U",T2473&lt;&gt;"c",J2473&lt;&gt;9,J2473&lt;&gt;99),IFERROR(VLOOKUP(A2473,'Health Total'!$A$2:$W$10000,18,0),"."),".")</f>
        <v>3868782</v>
      </c>
    </row>
    <row r="2474" spans="1:23" x14ac:dyDescent="0.2">
      <c r="A2474" s="1" t="str">
        <f t="shared" si="76"/>
        <v>2023|Total - New Zealand by health region/health district|Male / TÄne</v>
      </c>
      <c r="B2474" t="s">
        <v>20</v>
      </c>
      <c r="C2474" t="s">
        <v>21</v>
      </c>
      <c r="D2474" t="s">
        <v>22</v>
      </c>
      <c r="E2474" t="s">
        <v>23</v>
      </c>
      <c r="F2474">
        <v>2023</v>
      </c>
      <c r="G2474">
        <v>2023</v>
      </c>
      <c r="H2474">
        <v>99999</v>
      </c>
      <c r="I2474" t="s">
        <v>151</v>
      </c>
      <c r="J2474">
        <v>3</v>
      </c>
      <c r="K2474" t="s">
        <v>39</v>
      </c>
      <c r="L2474">
        <v>99</v>
      </c>
      <c r="M2474" t="s">
        <v>26</v>
      </c>
      <c r="N2474">
        <v>99</v>
      </c>
      <c r="O2474" t="s">
        <v>27</v>
      </c>
      <c r="P2474">
        <v>1</v>
      </c>
      <c r="Q2474" t="s">
        <v>34</v>
      </c>
      <c r="R2474">
        <v>46605</v>
      </c>
      <c r="V2474" s="3">
        <f t="shared" si="77"/>
        <v>2.4900000000000002</v>
      </c>
      <c r="W2474" s="3">
        <f>IF(AND(T2474&lt;&gt;"_U",T2474&lt;&gt;"c",J2474&lt;&gt;9,J2474&lt;&gt;99),IFERROR(VLOOKUP(A2474,'Health Total'!$A$2:$W$10000,18,0),"."),".")</f>
        <v>1868916</v>
      </c>
    </row>
    <row r="2475" spans="1:23" x14ac:dyDescent="0.2">
      <c r="A2475" s="1" t="str">
        <f t="shared" si="76"/>
        <v>2023|Total - New Zealand by health region/health district|Female / Wahine</v>
      </c>
      <c r="B2475" t="s">
        <v>20</v>
      </c>
      <c r="C2475" t="s">
        <v>21</v>
      </c>
      <c r="D2475" t="s">
        <v>22</v>
      </c>
      <c r="E2475" t="s">
        <v>23</v>
      </c>
      <c r="F2475">
        <v>2023</v>
      </c>
      <c r="G2475">
        <v>2023</v>
      </c>
      <c r="H2475">
        <v>99999</v>
      </c>
      <c r="I2475" t="s">
        <v>151</v>
      </c>
      <c r="J2475">
        <v>3</v>
      </c>
      <c r="K2475" t="s">
        <v>39</v>
      </c>
      <c r="L2475">
        <v>99</v>
      </c>
      <c r="M2475" t="s">
        <v>26</v>
      </c>
      <c r="N2475">
        <v>99</v>
      </c>
      <c r="O2475" t="s">
        <v>27</v>
      </c>
      <c r="P2475">
        <v>2</v>
      </c>
      <c r="Q2475" t="s">
        <v>31</v>
      </c>
      <c r="R2475">
        <v>60417</v>
      </c>
      <c r="V2475" s="3">
        <f t="shared" si="77"/>
        <v>3.05</v>
      </c>
      <c r="W2475" s="3">
        <f>IF(AND(T2475&lt;&gt;"_U",T2475&lt;&gt;"c",J2475&lt;&gt;9,J2475&lt;&gt;99),IFERROR(VLOOKUP(A2475,'Health Total'!$A$2:$W$10000,18,0),"."),".")</f>
        <v>1983156</v>
      </c>
    </row>
    <row r="2476" spans="1:23" x14ac:dyDescent="0.2">
      <c r="A2476" s="1" t="str">
        <f t="shared" si="76"/>
        <v>2023|Total - New Zealand by health region/health district|Another gender / He ira kÄ“ anÅ</v>
      </c>
      <c r="B2476" t="s">
        <v>20</v>
      </c>
      <c r="C2476" t="s">
        <v>21</v>
      </c>
      <c r="D2476" t="s">
        <v>22</v>
      </c>
      <c r="E2476" t="s">
        <v>23</v>
      </c>
      <c r="F2476">
        <v>2023</v>
      </c>
      <c r="G2476">
        <v>2023</v>
      </c>
      <c r="H2476">
        <v>99999</v>
      </c>
      <c r="I2476" t="s">
        <v>151</v>
      </c>
      <c r="J2476">
        <v>3</v>
      </c>
      <c r="K2476" t="s">
        <v>39</v>
      </c>
      <c r="L2476">
        <v>99</v>
      </c>
      <c r="M2476" t="s">
        <v>26</v>
      </c>
      <c r="N2476">
        <v>99</v>
      </c>
      <c r="O2476" t="s">
        <v>27</v>
      </c>
      <c r="P2476">
        <v>3</v>
      </c>
      <c r="Q2476" t="s">
        <v>28</v>
      </c>
      <c r="R2476">
        <v>291</v>
      </c>
      <c r="V2476" s="3">
        <f t="shared" si="77"/>
        <v>1.74</v>
      </c>
      <c r="W2476" s="3">
        <f>IF(AND(T2476&lt;&gt;"_U",T2476&lt;&gt;"c",J2476&lt;&gt;9,J2476&lt;&gt;99),IFERROR(VLOOKUP(A2476,'Health Total'!$A$2:$W$10000,18,0),"."),".")</f>
        <v>16710</v>
      </c>
    </row>
    <row r="2477" spans="1:23" x14ac:dyDescent="0.2">
      <c r="A2477" s="1" t="str">
        <f t="shared" si="76"/>
        <v>2023|Total - New Zealand by health region/health district|Total - gender</v>
      </c>
      <c r="B2477" t="s">
        <v>20</v>
      </c>
      <c r="C2477" t="s">
        <v>21</v>
      </c>
      <c r="D2477" t="s">
        <v>22</v>
      </c>
      <c r="E2477" t="s">
        <v>23</v>
      </c>
      <c r="F2477">
        <v>2023</v>
      </c>
      <c r="G2477">
        <v>2023</v>
      </c>
      <c r="H2477">
        <v>99999</v>
      </c>
      <c r="I2477" t="s">
        <v>151</v>
      </c>
      <c r="J2477">
        <v>3</v>
      </c>
      <c r="K2477" t="s">
        <v>39</v>
      </c>
      <c r="L2477">
        <v>99</v>
      </c>
      <c r="M2477" t="s">
        <v>26</v>
      </c>
      <c r="N2477">
        <v>99</v>
      </c>
      <c r="O2477" t="s">
        <v>27</v>
      </c>
      <c r="P2477">
        <v>99</v>
      </c>
      <c r="Q2477" t="s">
        <v>42</v>
      </c>
      <c r="R2477">
        <v>107313</v>
      </c>
      <c r="V2477" s="3">
        <f t="shared" si="77"/>
        <v>2.77</v>
      </c>
      <c r="W2477" s="3">
        <f>IF(AND(T2477&lt;&gt;"_U",T2477&lt;&gt;"c",J2477&lt;&gt;9,J2477&lt;&gt;99),IFERROR(VLOOKUP(A2477,'Health Total'!$A$2:$W$10000,18,0),"."),".")</f>
        <v>3868782</v>
      </c>
    </row>
    <row r="2478" spans="1:23" x14ac:dyDescent="0.2">
      <c r="A2478" s="1" t="str">
        <f t="shared" si="76"/>
        <v>2023|Total - New Zealand by health region/health district|Male / TÄne</v>
      </c>
      <c r="B2478" t="s">
        <v>20</v>
      </c>
      <c r="C2478" t="s">
        <v>21</v>
      </c>
      <c r="D2478" t="s">
        <v>22</v>
      </c>
      <c r="E2478" t="s">
        <v>23</v>
      </c>
      <c r="F2478">
        <v>2023</v>
      </c>
      <c r="G2478">
        <v>2023</v>
      </c>
      <c r="H2478">
        <v>99999</v>
      </c>
      <c r="I2478" t="s">
        <v>151</v>
      </c>
      <c r="J2478">
        <v>4</v>
      </c>
      <c r="K2478" t="s">
        <v>54</v>
      </c>
      <c r="L2478">
        <v>99</v>
      </c>
      <c r="M2478" t="s">
        <v>26</v>
      </c>
      <c r="N2478">
        <v>99</v>
      </c>
      <c r="O2478" t="s">
        <v>27</v>
      </c>
      <c r="P2478">
        <v>1</v>
      </c>
      <c r="Q2478" t="s">
        <v>34</v>
      </c>
      <c r="R2478">
        <v>128808</v>
      </c>
      <c r="V2478" s="3">
        <f t="shared" si="77"/>
        <v>6.89</v>
      </c>
      <c r="W2478" s="3">
        <f>IF(AND(T2478&lt;&gt;"_U",T2478&lt;&gt;"c",J2478&lt;&gt;9,J2478&lt;&gt;99),IFERROR(VLOOKUP(A2478,'Health Total'!$A$2:$W$10000,18,0),"."),".")</f>
        <v>1868916</v>
      </c>
    </row>
    <row r="2479" spans="1:23" x14ac:dyDescent="0.2">
      <c r="A2479" s="1" t="str">
        <f t="shared" si="76"/>
        <v>2023|Total - New Zealand by health region/health district|Female / Wahine</v>
      </c>
      <c r="B2479" t="s">
        <v>20</v>
      </c>
      <c r="C2479" t="s">
        <v>21</v>
      </c>
      <c r="D2479" t="s">
        <v>22</v>
      </c>
      <c r="E2479" t="s">
        <v>23</v>
      </c>
      <c r="F2479">
        <v>2023</v>
      </c>
      <c r="G2479">
        <v>2023</v>
      </c>
      <c r="H2479">
        <v>99999</v>
      </c>
      <c r="I2479" t="s">
        <v>151</v>
      </c>
      <c r="J2479">
        <v>4</v>
      </c>
      <c r="K2479" t="s">
        <v>54</v>
      </c>
      <c r="L2479">
        <v>99</v>
      </c>
      <c r="M2479" t="s">
        <v>26</v>
      </c>
      <c r="N2479">
        <v>99</v>
      </c>
      <c r="O2479" t="s">
        <v>27</v>
      </c>
      <c r="P2479">
        <v>2</v>
      </c>
      <c r="Q2479" t="s">
        <v>31</v>
      </c>
      <c r="R2479">
        <v>178566</v>
      </c>
      <c r="V2479" s="3">
        <f t="shared" si="77"/>
        <v>9</v>
      </c>
      <c r="W2479" s="3">
        <f>IF(AND(T2479&lt;&gt;"_U",T2479&lt;&gt;"c",J2479&lt;&gt;9,J2479&lt;&gt;99),IFERROR(VLOOKUP(A2479,'Health Total'!$A$2:$W$10000,18,0),"."),".")</f>
        <v>1983156</v>
      </c>
    </row>
    <row r="2480" spans="1:23" x14ac:dyDescent="0.2">
      <c r="A2480" s="1" t="str">
        <f t="shared" si="76"/>
        <v>2023|Total - New Zealand by health region/health district|Another gender / He ira kÄ“ anÅ</v>
      </c>
      <c r="B2480" t="s">
        <v>20</v>
      </c>
      <c r="C2480" t="s">
        <v>21</v>
      </c>
      <c r="D2480" t="s">
        <v>22</v>
      </c>
      <c r="E2480" t="s">
        <v>23</v>
      </c>
      <c r="F2480">
        <v>2023</v>
      </c>
      <c r="G2480">
        <v>2023</v>
      </c>
      <c r="H2480">
        <v>99999</v>
      </c>
      <c r="I2480" t="s">
        <v>151</v>
      </c>
      <c r="J2480">
        <v>4</v>
      </c>
      <c r="K2480" t="s">
        <v>54</v>
      </c>
      <c r="L2480">
        <v>99</v>
      </c>
      <c r="M2480" t="s">
        <v>26</v>
      </c>
      <c r="N2480">
        <v>99</v>
      </c>
      <c r="O2480" t="s">
        <v>27</v>
      </c>
      <c r="P2480">
        <v>3</v>
      </c>
      <c r="Q2480" t="s">
        <v>28</v>
      </c>
      <c r="R2480">
        <v>744</v>
      </c>
      <c r="V2480" s="3">
        <f t="shared" si="77"/>
        <v>4.45</v>
      </c>
      <c r="W2480" s="3">
        <f>IF(AND(T2480&lt;&gt;"_U",T2480&lt;&gt;"c",J2480&lt;&gt;9,J2480&lt;&gt;99),IFERROR(VLOOKUP(A2480,'Health Total'!$A$2:$W$10000,18,0),"."),".")</f>
        <v>16710</v>
      </c>
    </row>
    <row r="2481" spans="1:23" x14ac:dyDescent="0.2">
      <c r="A2481" s="1" t="str">
        <f t="shared" si="76"/>
        <v>2023|Total - New Zealand by health region/health district|Total - gender</v>
      </c>
      <c r="B2481" t="s">
        <v>20</v>
      </c>
      <c r="C2481" t="s">
        <v>21</v>
      </c>
      <c r="D2481" t="s">
        <v>22</v>
      </c>
      <c r="E2481" t="s">
        <v>23</v>
      </c>
      <c r="F2481">
        <v>2023</v>
      </c>
      <c r="G2481">
        <v>2023</v>
      </c>
      <c r="H2481">
        <v>99999</v>
      </c>
      <c r="I2481" t="s">
        <v>151</v>
      </c>
      <c r="J2481">
        <v>4</v>
      </c>
      <c r="K2481" t="s">
        <v>54</v>
      </c>
      <c r="L2481">
        <v>99</v>
      </c>
      <c r="M2481" t="s">
        <v>26</v>
      </c>
      <c r="N2481">
        <v>99</v>
      </c>
      <c r="O2481" t="s">
        <v>27</v>
      </c>
      <c r="P2481">
        <v>99</v>
      </c>
      <c r="Q2481" t="s">
        <v>42</v>
      </c>
      <c r="R2481">
        <v>308115</v>
      </c>
      <c r="V2481" s="3">
        <f t="shared" si="77"/>
        <v>7.96</v>
      </c>
      <c r="W2481" s="3">
        <f>IF(AND(T2481&lt;&gt;"_U",T2481&lt;&gt;"c",J2481&lt;&gt;9,J2481&lt;&gt;99),IFERROR(VLOOKUP(A2481,'Health Total'!$A$2:$W$10000,18,0),"."),".")</f>
        <v>3868782</v>
      </c>
    </row>
    <row r="2482" spans="1:23" x14ac:dyDescent="0.2">
      <c r="A2482" s="1" t="str">
        <f t="shared" si="76"/>
        <v>2023|Total - New Zealand by health region/health district|Male / TÄne</v>
      </c>
      <c r="B2482" t="s">
        <v>20</v>
      </c>
      <c r="C2482" t="s">
        <v>21</v>
      </c>
      <c r="D2482" t="s">
        <v>22</v>
      </c>
      <c r="E2482" t="s">
        <v>23</v>
      </c>
      <c r="F2482">
        <v>2023</v>
      </c>
      <c r="G2482">
        <v>2023</v>
      </c>
      <c r="H2482">
        <v>99999</v>
      </c>
      <c r="I2482" t="s">
        <v>151</v>
      </c>
      <c r="J2482">
        <v>5</v>
      </c>
      <c r="K2482" t="s">
        <v>33</v>
      </c>
      <c r="L2482">
        <v>99</v>
      </c>
      <c r="M2482" t="s">
        <v>26</v>
      </c>
      <c r="N2482">
        <v>99</v>
      </c>
      <c r="O2482" t="s">
        <v>27</v>
      </c>
      <c r="P2482">
        <v>1</v>
      </c>
      <c r="Q2482" t="s">
        <v>34</v>
      </c>
      <c r="R2482">
        <v>46083</v>
      </c>
      <c r="V2482" s="3">
        <f t="shared" si="77"/>
        <v>2.4700000000000002</v>
      </c>
      <c r="W2482" s="3">
        <f>IF(AND(T2482&lt;&gt;"_U",T2482&lt;&gt;"c",J2482&lt;&gt;9,J2482&lt;&gt;99),IFERROR(VLOOKUP(A2482,'Health Total'!$A$2:$W$10000,18,0),"."),".")</f>
        <v>1868916</v>
      </c>
    </row>
    <row r="2483" spans="1:23" x14ac:dyDescent="0.2">
      <c r="A2483" s="1" t="str">
        <f t="shared" si="76"/>
        <v>2023|Total - New Zealand by health region/health district|Female / Wahine</v>
      </c>
      <c r="B2483" t="s">
        <v>20</v>
      </c>
      <c r="C2483" t="s">
        <v>21</v>
      </c>
      <c r="D2483" t="s">
        <v>22</v>
      </c>
      <c r="E2483" t="s">
        <v>23</v>
      </c>
      <c r="F2483">
        <v>2023</v>
      </c>
      <c r="G2483">
        <v>2023</v>
      </c>
      <c r="H2483">
        <v>99999</v>
      </c>
      <c r="I2483" t="s">
        <v>151</v>
      </c>
      <c r="J2483">
        <v>5</v>
      </c>
      <c r="K2483" t="s">
        <v>33</v>
      </c>
      <c r="L2483">
        <v>99</v>
      </c>
      <c r="M2483" t="s">
        <v>26</v>
      </c>
      <c r="N2483">
        <v>99</v>
      </c>
      <c r="O2483" t="s">
        <v>27</v>
      </c>
      <c r="P2483">
        <v>2</v>
      </c>
      <c r="Q2483" t="s">
        <v>31</v>
      </c>
      <c r="R2483">
        <v>145794</v>
      </c>
      <c r="V2483" s="3">
        <f t="shared" si="77"/>
        <v>7.35</v>
      </c>
      <c r="W2483" s="3">
        <f>IF(AND(T2483&lt;&gt;"_U",T2483&lt;&gt;"c",J2483&lt;&gt;9,J2483&lt;&gt;99),IFERROR(VLOOKUP(A2483,'Health Total'!$A$2:$W$10000,18,0),"."),".")</f>
        <v>1983156</v>
      </c>
    </row>
    <row r="2484" spans="1:23" x14ac:dyDescent="0.2">
      <c r="A2484" s="1" t="str">
        <f t="shared" si="76"/>
        <v>2023|Total - New Zealand by health region/health district|Another gender / He ira kÄ“ anÅ</v>
      </c>
      <c r="B2484" t="s">
        <v>20</v>
      </c>
      <c r="C2484" t="s">
        <v>21</v>
      </c>
      <c r="D2484" t="s">
        <v>22</v>
      </c>
      <c r="E2484" t="s">
        <v>23</v>
      </c>
      <c r="F2484">
        <v>2023</v>
      </c>
      <c r="G2484">
        <v>2023</v>
      </c>
      <c r="H2484">
        <v>99999</v>
      </c>
      <c r="I2484" t="s">
        <v>151</v>
      </c>
      <c r="J2484">
        <v>5</v>
      </c>
      <c r="K2484" t="s">
        <v>33</v>
      </c>
      <c r="L2484">
        <v>99</v>
      </c>
      <c r="M2484" t="s">
        <v>26</v>
      </c>
      <c r="N2484">
        <v>99</v>
      </c>
      <c r="O2484" t="s">
        <v>27</v>
      </c>
      <c r="P2484">
        <v>3</v>
      </c>
      <c r="Q2484" t="s">
        <v>28</v>
      </c>
      <c r="R2484">
        <v>198</v>
      </c>
      <c r="V2484" s="3">
        <f t="shared" si="77"/>
        <v>1.18</v>
      </c>
      <c r="W2484" s="3">
        <f>IF(AND(T2484&lt;&gt;"_U",T2484&lt;&gt;"c",J2484&lt;&gt;9,J2484&lt;&gt;99),IFERROR(VLOOKUP(A2484,'Health Total'!$A$2:$W$10000,18,0),"."),".")</f>
        <v>16710</v>
      </c>
    </row>
    <row r="2485" spans="1:23" x14ac:dyDescent="0.2">
      <c r="A2485" s="1" t="str">
        <f t="shared" si="76"/>
        <v>2023|Total - New Zealand by health region/health district|Total - gender</v>
      </c>
      <c r="B2485" t="s">
        <v>20</v>
      </c>
      <c r="C2485" t="s">
        <v>21</v>
      </c>
      <c r="D2485" t="s">
        <v>22</v>
      </c>
      <c r="E2485" t="s">
        <v>23</v>
      </c>
      <c r="F2485">
        <v>2023</v>
      </c>
      <c r="G2485">
        <v>2023</v>
      </c>
      <c r="H2485">
        <v>99999</v>
      </c>
      <c r="I2485" t="s">
        <v>151</v>
      </c>
      <c r="J2485">
        <v>5</v>
      </c>
      <c r="K2485" t="s">
        <v>33</v>
      </c>
      <c r="L2485">
        <v>99</v>
      </c>
      <c r="M2485" t="s">
        <v>26</v>
      </c>
      <c r="N2485">
        <v>99</v>
      </c>
      <c r="O2485" t="s">
        <v>27</v>
      </c>
      <c r="P2485">
        <v>99</v>
      </c>
      <c r="Q2485" t="s">
        <v>42</v>
      </c>
      <c r="R2485">
        <v>192078</v>
      </c>
      <c r="V2485" s="3">
        <f t="shared" si="77"/>
        <v>4.96</v>
      </c>
      <c r="W2485" s="3">
        <f>IF(AND(T2485&lt;&gt;"_U",T2485&lt;&gt;"c",J2485&lt;&gt;9,J2485&lt;&gt;99),IFERROR(VLOOKUP(A2485,'Health Total'!$A$2:$W$10000,18,0),"."),".")</f>
        <v>3868782</v>
      </c>
    </row>
    <row r="2486" spans="1:23" x14ac:dyDescent="0.2">
      <c r="A2486" s="1" t="str">
        <f t="shared" si="76"/>
        <v>2023|Total - New Zealand by health region/health district|Male / TÄne</v>
      </c>
      <c r="B2486" t="s">
        <v>20</v>
      </c>
      <c r="C2486" t="s">
        <v>21</v>
      </c>
      <c r="D2486" t="s">
        <v>22</v>
      </c>
      <c r="E2486" t="s">
        <v>23</v>
      </c>
      <c r="F2486">
        <v>2023</v>
      </c>
      <c r="G2486">
        <v>2023</v>
      </c>
      <c r="H2486">
        <v>99999</v>
      </c>
      <c r="I2486" t="s">
        <v>151</v>
      </c>
      <c r="J2486">
        <v>6</v>
      </c>
      <c r="K2486" t="s">
        <v>52</v>
      </c>
      <c r="L2486">
        <v>99</v>
      </c>
      <c r="M2486" t="s">
        <v>26</v>
      </c>
      <c r="N2486">
        <v>99</v>
      </c>
      <c r="O2486" t="s">
        <v>27</v>
      </c>
      <c r="P2486">
        <v>1</v>
      </c>
      <c r="Q2486" t="s">
        <v>34</v>
      </c>
      <c r="R2486">
        <v>777540</v>
      </c>
      <c r="V2486" s="3">
        <f t="shared" si="77"/>
        <v>41.6</v>
      </c>
      <c r="W2486" s="3">
        <f>IF(AND(T2486&lt;&gt;"_U",T2486&lt;&gt;"c",J2486&lt;&gt;9,J2486&lt;&gt;99),IFERROR(VLOOKUP(A2486,'Health Total'!$A$2:$W$10000,18,0),"."),".")</f>
        <v>1868916</v>
      </c>
    </row>
    <row r="2487" spans="1:23" x14ac:dyDescent="0.2">
      <c r="A2487" s="1" t="str">
        <f t="shared" si="76"/>
        <v>2023|Total - New Zealand by health region/health district|Female / Wahine</v>
      </c>
      <c r="B2487" t="s">
        <v>20</v>
      </c>
      <c r="C2487" t="s">
        <v>21</v>
      </c>
      <c r="D2487" t="s">
        <v>22</v>
      </c>
      <c r="E2487" t="s">
        <v>23</v>
      </c>
      <c r="F2487">
        <v>2023</v>
      </c>
      <c r="G2487">
        <v>2023</v>
      </c>
      <c r="H2487">
        <v>99999</v>
      </c>
      <c r="I2487" t="s">
        <v>151</v>
      </c>
      <c r="J2487">
        <v>6</v>
      </c>
      <c r="K2487" t="s">
        <v>52</v>
      </c>
      <c r="L2487">
        <v>99</v>
      </c>
      <c r="M2487" t="s">
        <v>26</v>
      </c>
      <c r="N2487">
        <v>99</v>
      </c>
      <c r="O2487" t="s">
        <v>27</v>
      </c>
      <c r="P2487">
        <v>2</v>
      </c>
      <c r="Q2487" t="s">
        <v>31</v>
      </c>
      <c r="R2487">
        <v>735876</v>
      </c>
      <c r="V2487" s="3">
        <f t="shared" si="77"/>
        <v>37.11</v>
      </c>
      <c r="W2487" s="3">
        <f>IF(AND(T2487&lt;&gt;"_U",T2487&lt;&gt;"c",J2487&lt;&gt;9,J2487&lt;&gt;99),IFERROR(VLOOKUP(A2487,'Health Total'!$A$2:$W$10000,18,0),"."),".")</f>
        <v>1983156</v>
      </c>
    </row>
    <row r="2488" spans="1:23" x14ac:dyDescent="0.2">
      <c r="A2488" s="1" t="str">
        <f t="shared" si="76"/>
        <v>2023|Total - New Zealand by health region/health district|Another gender / He ira kÄ“ anÅ</v>
      </c>
      <c r="B2488" t="s">
        <v>20</v>
      </c>
      <c r="C2488" t="s">
        <v>21</v>
      </c>
      <c r="D2488" t="s">
        <v>22</v>
      </c>
      <c r="E2488" t="s">
        <v>23</v>
      </c>
      <c r="F2488">
        <v>2023</v>
      </c>
      <c r="G2488">
        <v>2023</v>
      </c>
      <c r="H2488">
        <v>99999</v>
      </c>
      <c r="I2488" t="s">
        <v>151</v>
      </c>
      <c r="J2488">
        <v>6</v>
      </c>
      <c r="K2488" t="s">
        <v>52</v>
      </c>
      <c r="L2488">
        <v>99</v>
      </c>
      <c r="M2488" t="s">
        <v>26</v>
      </c>
      <c r="N2488">
        <v>99</v>
      </c>
      <c r="O2488" t="s">
        <v>27</v>
      </c>
      <c r="P2488">
        <v>3</v>
      </c>
      <c r="Q2488" t="s">
        <v>28</v>
      </c>
      <c r="R2488">
        <v>12879</v>
      </c>
      <c r="V2488" s="3">
        <f t="shared" si="77"/>
        <v>77.069999999999993</v>
      </c>
      <c r="W2488" s="3">
        <f>IF(AND(T2488&lt;&gt;"_U",T2488&lt;&gt;"c",J2488&lt;&gt;9,J2488&lt;&gt;99),IFERROR(VLOOKUP(A2488,'Health Total'!$A$2:$W$10000,18,0),"."),".")</f>
        <v>16710</v>
      </c>
    </row>
    <row r="2489" spans="1:23" x14ac:dyDescent="0.2">
      <c r="A2489" s="1" t="str">
        <f t="shared" si="76"/>
        <v>2023|Total - New Zealand by health region/health district|Total - gender</v>
      </c>
      <c r="B2489" t="s">
        <v>20</v>
      </c>
      <c r="C2489" t="s">
        <v>21</v>
      </c>
      <c r="D2489" t="s">
        <v>22</v>
      </c>
      <c r="E2489" t="s">
        <v>23</v>
      </c>
      <c r="F2489">
        <v>2023</v>
      </c>
      <c r="G2489">
        <v>2023</v>
      </c>
      <c r="H2489">
        <v>99999</v>
      </c>
      <c r="I2489" t="s">
        <v>151</v>
      </c>
      <c r="J2489">
        <v>6</v>
      </c>
      <c r="K2489" t="s">
        <v>52</v>
      </c>
      <c r="L2489">
        <v>99</v>
      </c>
      <c r="M2489" t="s">
        <v>26</v>
      </c>
      <c r="N2489">
        <v>99</v>
      </c>
      <c r="O2489" t="s">
        <v>27</v>
      </c>
      <c r="P2489">
        <v>99</v>
      </c>
      <c r="Q2489" t="s">
        <v>42</v>
      </c>
      <c r="R2489">
        <v>1526295</v>
      </c>
      <c r="V2489" s="3">
        <f t="shared" si="77"/>
        <v>39.450000000000003</v>
      </c>
      <c r="W2489" s="3">
        <f>IF(AND(T2489&lt;&gt;"_U",T2489&lt;&gt;"c",J2489&lt;&gt;9,J2489&lt;&gt;99),IFERROR(VLOOKUP(A2489,'Health Total'!$A$2:$W$10000,18,0),"."),".")</f>
        <v>3868782</v>
      </c>
    </row>
    <row r="2490" spans="1:23" x14ac:dyDescent="0.2">
      <c r="A2490" s="1" t="str">
        <f t="shared" si="76"/>
        <v>2023|Total - New Zealand by health region/health district|Male / TÄne</v>
      </c>
      <c r="B2490" t="s">
        <v>20</v>
      </c>
      <c r="C2490" t="s">
        <v>21</v>
      </c>
      <c r="D2490" t="s">
        <v>22</v>
      </c>
      <c r="E2490" t="s">
        <v>23</v>
      </c>
      <c r="F2490">
        <v>2023</v>
      </c>
      <c r="G2490">
        <v>2023</v>
      </c>
      <c r="H2490">
        <v>99999</v>
      </c>
      <c r="I2490" t="s">
        <v>151</v>
      </c>
      <c r="J2490">
        <v>9</v>
      </c>
      <c r="K2490" t="s">
        <v>25</v>
      </c>
      <c r="L2490">
        <v>99</v>
      </c>
      <c r="M2490" t="s">
        <v>26</v>
      </c>
      <c r="N2490">
        <v>99</v>
      </c>
      <c r="O2490" t="s">
        <v>27</v>
      </c>
      <c r="P2490">
        <v>1</v>
      </c>
      <c r="Q2490" t="s">
        <v>34</v>
      </c>
      <c r="R2490">
        <v>112938</v>
      </c>
      <c r="V2490" s="3" t="str">
        <f t="shared" si="77"/>
        <v>.</v>
      </c>
      <c r="W2490" s="3" t="str">
        <f>IF(AND(T2490&lt;&gt;"_U",T2490&lt;&gt;"c",J2490&lt;&gt;9,J2490&lt;&gt;99),IFERROR(VLOOKUP(A2490,'Health Total'!$A$2:$W$10000,18,0),"."),".")</f>
        <v>.</v>
      </c>
    </row>
    <row r="2491" spans="1:23" x14ac:dyDescent="0.2">
      <c r="A2491" s="1" t="str">
        <f t="shared" si="76"/>
        <v>2023|Total - New Zealand by health region/health district|Female / Wahine</v>
      </c>
      <c r="B2491" t="s">
        <v>20</v>
      </c>
      <c r="C2491" t="s">
        <v>21</v>
      </c>
      <c r="D2491" t="s">
        <v>22</v>
      </c>
      <c r="E2491" t="s">
        <v>23</v>
      </c>
      <c r="F2491">
        <v>2023</v>
      </c>
      <c r="G2491">
        <v>2023</v>
      </c>
      <c r="H2491">
        <v>99999</v>
      </c>
      <c r="I2491" t="s">
        <v>151</v>
      </c>
      <c r="J2491">
        <v>9</v>
      </c>
      <c r="K2491" t="s">
        <v>25</v>
      </c>
      <c r="L2491">
        <v>99</v>
      </c>
      <c r="M2491" t="s">
        <v>26</v>
      </c>
      <c r="N2491">
        <v>99</v>
      </c>
      <c r="O2491" t="s">
        <v>27</v>
      </c>
      <c r="P2491">
        <v>2</v>
      </c>
      <c r="Q2491" t="s">
        <v>31</v>
      </c>
      <c r="R2491">
        <v>74784</v>
      </c>
      <c r="V2491" s="3" t="str">
        <f t="shared" si="77"/>
        <v>.</v>
      </c>
      <c r="W2491" s="3" t="str">
        <f>IF(AND(T2491&lt;&gt;"_U",T2491&lt;&gt;"c",J2491&lt;&gt;9,J2491&lt;&gt;99),IFERROR(VLOOKUP(A2491,'Health Total'!$A$2:$W$10000,18,0),"."),".")</f>
        <v>.</v>
      </c>
    </row>
    <row r="2492" spans="1:23" x14ac:dyDescent="0.2">
      <c r="A2492" s="1" t="str">
        <f t="shared" si="76"/>
        <v>2023|Total - New Zealand by health region/health district|Another gender / He ira kÄ“ anÅ</v>
      </c>
      <c r="B2492" t="s">
        <v>20</v>
      </c>
      <c r="C2492" t="s">
        <v>21</v>
      </c>
      <c r="D2492" t="s">
        <v>22</v>
      </c>
      <c r="E2492" t="s">
        <v>23</v>
      </c>
      <c r="F2492">
        <v>2023</v>
      </c>
      <c r="G2492">
        <v>2023</v>
      </c>
      <c r="H2492">
        <v>99999</v>
      </c>
      <c r="I2492" t="s">
        <v>151</v>
      </c>
      <c r="J2492">
        <v>9</v>
      </c>
      <c r="K2492" t="s">
        <v>25</v>
      </c>
      <c r="L2492">
        <v>99</v>
      </c>
      <c r="M2492" t="s">
        <v>26</v>
      </c>
      <c r="N2492">
        <v>99</v>
      </c>
      <c r="O2492" t="s">
        <v>27</v>
      </c>
      <c r="P2492">
        <v>3</v>
      </c>
      <c r="Q2492" t="s">
        <v>28</v>
      </c>
      <c r="R2492">
        <v>1116</v>
      </c>
      <c r="V2492" s="3" t="str">
        <f t="shared" si="77"/>
        <v>.</v>
      </c>
      <c r="W2492" s="3" t="str">
        <f>IF(AND(T2492&lt;&gt;"_U",T2492&lt;&gt;"c",J2492&lt;&gt;9,J2492&lt;&gt;99),IFERROR(VLOOKUP(A2492,'Health Total'!$A$2:$W$10000,18,0),"."),".")</f>
        <v>.</v>
      </c>
    </row>
    <row r="2493" spans="1:23" x14ac:dyDescent="0.2">
      <c r="A2493" s="1" t="str">
        <f t="shared" si="76"/>
        <v>2023|Total - New Zealand by health region/health district|Total - gender</v>
      </c>
      <c r="B2493" t="s">
        <v>20</v>
      </c>
      <c r="C2493" t="s">
        <v>21</v>
      </c>
      <c r="D2493" t="s">
        <v>22</v>
      </c>
      <c r="E2493" t="s">
        <v>23</v>
      </c>
      <c r="F2493">
        <v>2023</v>
      </c>
      <c r="G2493">
        <v>2023</v>
      </c>
      <c r="H2493">
        <v>99999</v>
      </c>
      <c r="I2493" t="s">
        <v>151</v>
      </c>
      <c r="J2493">
        <v>9</v>
      </c>
      <c r="K2493" t="s">
        <v>25</v>
      </c>
      <c r="L2493">
        <v>99</v>
      </c>
      <c r="M2493" t="s">
        <v>26</v>
      </c>
      <c r="N2493">
        <v>99</v>
      </c>
      <c r="O2493" t="s">
        <v>27</v>
      </c>
      <c r="P2493">
        <v>99</v>
      </c>
      <c r="Q2493" t="s">
        <v>42</v>
      </c>
      <c r="R2493">
        <v>188841</v>
      </c>
      <c r="V2493" s="3" t="str">
        <f t="shared" si="77"/>
        <v>.</v>
      </c>
      <c r="W2493" s="3" t="str">
        <f>IF(AND(T2493&lt;&gt;"_U",T2493&lt;&gt;"c",J2493&lt;&gt;9,J2493&lt;&gt;99),IFERROR(VLOOKUP(A2493,'Health Total'!$A$2:$W$10000,18,0),"."),".")</f>
        <v>.</v>
      </c>
    </row>
    <row r="2494" spans="1:23" x14ac:dyDescent="0.2">
      <c r="A2494" s="1" t="str">
        <f t="shared" si="76"/>
        <v>2023|Total - New Zealand by health region/health district|Male / TÄne</v>
      </c>
      <c r="B2494" t="s">
        <v>20</v>
      </c>
      <c r="C2494" t="s">
        <v>21</v>
      </c>
      <c r="D2494" t="s">
        <v>22</v>
      </c>
      <c r="E2494" t="s">
        <v>23</v>
      </c>
      <c r="F2494">
        <v>2023</v>
      </c>
      <c r="G2494">
        <v>2023</v>
      </c>
      <c r="H2494">
        <v>99999</v>
      </c>
      <c r="I2494" t="s">
        <v>151</v>
      </c>
      <c r="J2494">
        <v>77</v>
      </c>
      <c r="K2494" t="s">
        <v>49</v>
      </c>
      <c r="L2494">
        <v>99</v>
      </c>
      <c r="M2494" t="s">
        <v>26</v>
      </c>
      <c r="N2494">
        <v>99</v>
      </c>
      <c r="O2494" t="s">
        <v>27</v>
      </c>
      <c r="P2494">
        <v>1</v>
      </c>
      <c r="Q2494" t="s">
        <v>34</v>
      </c>
      <c r="R2494">
        <v>1868916</v>
      </c>
      <c r="V2494" s="3">
        <f t="shared" si="77"/>
        <v>100</v>
      </c>
      <c r="W2494" s="3">
        <f>IF(AND(T2494&lt;&gt;"_U",T2494&lt;&gt;"c",J2494&lt;&gt;9,J2494&lt;&gt;99),IFERROR(VLOOKUP(A2494,'Health Total'!$A$2:$W$10000,18,0),"."),".")</f>
        <v>1868916</v>
      </c>
    </row>
    <row r="2495" spans="1:23" x14ac:dyDescent="0.2">
      <c r="A2495" s="1" t="str">
        <f t="shared" si="76"/>
        <v>2023|Total - New Zealand by health region/health district|Female / Wahine</v>
      </c>
      <c r="B2495" t="s">
        <v>20</v>
      </c>
      <c r="C2495" t="s">
        <v>21</v>
      </c>
      <c r="D2495" t="s">
        <v>22</v>
      </c>
      <c r="E2495" t="s">
        <v>23</v>
      </c>
      <c r="F2495">
        <v>2023</v>
      </c>
      <c r="G2495">
        <v>2023</v>
      </c>
      <c r="H2495">
        <v>99999</v>
      </c>
      <c r="I2495" t="s">
        <v>151</v>
      </c>
      <c r="J2495">
        <v>77</v>
      </c>
      <c r="K2495" t="s">
        <v>49</v>
      </c>
      <c r="L2495">
        <v>99</v>
      </c>
      <c r="M2495" t="s">
        <v>26</v>
      </c>
      <c r="N2495">
        <v>99</v>
      </c>
      <c r="O2495" t="s">
        <v>27</v>
      </c>
      <c r="P2495">
        <v>2</v>
      </c>
      <c r="Q2495" t="s">
        <v>31</v>
      </c>
      <c r="R2495">
        <v>1983156</v>
      </c>
      <c r="V2495" s="3">
        <f t="shared" si="77"/>
        <v>100</v>
      </c>
      <c r="W2495" s="3">
        <f>IF(AND(T2495&lt;&gt;"_U",T2495&lt;&gt;"c",J2495&lt;&gt;9,J2495&lt;&gt;99),IFERROR(VLOOKUP(A2495,'Health Total'!$A$2:$W$10000,18,0),"."),".")</f>
        <v>1983156</v>
      </c>
    </row>
    <row r="2496" spans="1:23" x14ac:dyDescent="0.2">
      <c r="A2496" s="1" t="str">
        <f t="shared" si="76"/>
        <v>2023|Total - New Zealand by health region/health district|Another gender / He ira kÄ“ anÅ</v>
      </c>
      <c r="B2496" t="s">
        <v>20</v>
      </c>
      <c r="C2496" t="s">
        <v>21</v>
      </c>
      <c r="D2496" t="s">
        <v>22</v>
      </c>
      <c r="E2496" t="s">
        <v>23</v>
      </c>
      <c r="F2496">
        <v>2023</v>
      </c>
      <c r="G2496">
        <v>2023</v>
      </c>
      <c r="H2496">
        <v>99999</v>
      </c>
      <c r="I2496" t="s">
        <v>151</v>
      </c>
      <c r="J2496">
        <v>77</v>
      </c>
      <c r="K2496" t="s">
        <v>49</v>
      </c>
      <c r="L2496">
        <v>99</v>
      </c>
      <c r="M2496" t="s">
        <v>26</v>
      </c>
      <c r="N2496">
        <v>99</v>
      </c>
      <c r="O2496" t="s">
        <v>27</v>
      </c>
      <c r="P2496">
        <v>3</v>
      </c>
      <c r="Q2496" t="s">
        <v>28</v>
      </c>
      <c r="R2496">
        <v>16710</v>
      </c>
      <c r="V2496" s="3">
        <f t="shared" si="77"/>
        <v>100</v>
      </c>
      <c r="W2496" s="3">
        <f>IF(AND(T2496&lt;&gt;"_U",T2496&lt;&gt;"c",J2496&lt;&gt;9,J2496&lt;&gt;99),IFERROR(VLOOKUP(A2496,'Health Total'!$A$2:$W$10000,18,0),"."),".")</f>
        <v>16710</v>
      </c>
    </row>
    <row r="2497" spans="1:23" x14ac:dyDescent="0.2">
      <c r="A2497" s="1" t="str">
        <f t="shared" si="76"/>
        <v>2023|Total - New Zealand by health region/health district|Total - gender</v>
      </c>
      <c r="B2497" t="s">
        <v>20</v>
      </c>
      <c r="C2497" t="s">
        <v>21</v>
      </c>
      <c r="D2497" t="s">
        <v>22</v>
      </c>
      <c r="E2497" t="s">
        <v>23</v>
      </c>
      <c r="F2497">
        <v>2023</v>
      </c>
      <c r="G2497">
        <v>2023</v>
      </c>
      <c r="H2497">
        <v>99999</v>
      </c>
      <c r="I2497" t="s">
        <v>151</v>
      </c>
      <c r="J2497">
        <v>77</v>
      </c>
      <c r="K2497" t="s">
        <v>49</v>
      </c>
      <c r="L2497">
        <v>99</v>
      </c>
      <c r="M2497" t="s">
        <v>26</v>
      </c>
      <c r="N2497">
        <v>99</v>
      </c>
      <c r="O2497" t="s">
        <v>27</v>
      </c>
      <c r="P2497">
        <v>99</v>
      </c>
      <c r="Q2497" t="s">
        <v>42</v>
      </c>
      <c r="R2497">
        <v>3868782</v>
      </c>
      <c r="V2497" s="3">
        <f t="shared" si="77"/>
        <v>100</v>
      </c>
      <c r="W2497" s="3">
        <f>IF(AND(T2497&lt;&gt;"_U",T2497&lt;&gt;"c",J2497&lt;&gt;9,J2497&lt;&gt;99),IFERROR(VLOOKUP(A2497,'Health Total'!$A$2:$W$10000,18,0),"."),".")</f>
        <v>3868782</v>
      </c>
    </row>
    <row r="2498" spans="1:23" x14ac:dyDescent="0.2">
      <c r="A2498" s="1" t="str">
        <f t="shared" si="76"/>
        <v>2023|Total - New Zealand by health region/health district|Male / TÄne</v>
      </c>
      <c r="B2498" t="s">
        <v>20</v>
      </c>
      <c r="C2498" t="s">
        <v>21</v>
      </c>
      <c r="D2498" t="s">
        <v>22</v>
      </c>
      <c r="E2498" t="s">
        <v>23</v>
      </c>
      <c r="F2498">
        <v>2023</v>
      </c>
      <c r="G2498">
        <v>2023</v>
      </c>
      <c r="H2498">
        <v>99999</v>
      </c>
      <c r="I2498" t="s">
        <v>151</v>
      </c>
      <c r="J2498">
        <v>99</v>
      </c>
      <c r="K2498" t="s">
        <v>47</v>
      </c>
      <c r="L2498">
        <v>99</v>
      </c>
      <c r="M2498" t="s">
        <v>26</v>
      </c>
      <c r="N2498">
        <v>99</v>
      </c>
      <c r="O2498" t="s">
        <v>27</v>
      </c>
      <c r="P2498">
        <v>1</v>
      </c>
      <c r="Q2498" t="s">
        <v>34</v>
      </c>
      <c r="R2498">
        <v>1981854</v>
      </c>
      <c r="V2498" s="3" t="str">
        <f t="shared" si="77"/>
        <v>.</v>
      </c>
      <c r="W2498" s="3" t="str">
        <f>IF(AND(T2498&lt;&gt;"_U",T2498&lt;&gt;"c",J2498&lt;&gt;9,J2498&lt;&gt;99),IFERROR(VLOOKUP(A2498,'Health Total'!$A$2:$W$10000,18,0),"."),".")</f>
        <v>.</v>
      </c>
    </row>
    <row r="2499" spans="1:23" x14ac:dyDescent="0.2">
      <c r="A2499" s="1" t="str">
        <f t="shared" ref="A2499:A2501" si="78">G2499&amp;"|"&amp;I2499&amp;"|"&amp;Q2499</f>
        <v>2023|Total - New Zealand by health region/health district|Female / Wahine</v>
      </c>
      <c r="B2499" t="s">
        <v>20</v>
      </c>
      <c r="C2499" t="s">
        <v>21</v>
      </c>
      <c r="D2499" t="s">
        <v>22</v>
      </c>
      <c r="E2499" t="s">
        <v>23</v>
      </c>
      <c r="F2499">
        <v>2023</v>
      </c>
      <c r="G2499">
        <v>2023</v>
      </c>
      <c r="H2499">
        <v>99999</v>
      </c>
      <c r="I2499" t="s">
        <v>151</v>
      </c>
      <c r="J2499">
        <v>99</v>
      </c>
      <c r="K2499" t="s">
        <v>47</v>
      </c>
      <c r="L2499">
        <v>99</v>
      </c>
      <c r="M2499" t="s">
        <v>26</v>
      </c>
      <c r="N2499">
        <v>99</v>
      </c>
      <c r="O2499" t="s">
        <v>27</v>
      </c>
      <c r="P2499">
        <v>2</v>
      </c>
      <c r="Q2499" t="s">
        <v>31</v>
      </c>
      <c r="R2499">
        <v>2057940</v>
      </c>
      <c r="V2499" s="3" t="str">
        <f t="shared" ref="V2499:V2501" si="79">IF(T2499&lt;&gt;"_U",IFERROR((ROUND(R2499/W2499*100,2)),"."),".")</f>
        <v>.</v>
      </c>
      <c r="W2499" s="3" t="str">
        <f>IF(AND(T2499&lt;&gt;"_U",T2499&lt;&gt;"c",J2499&lt;&gt;9,J2499&lt;&gt;99),IFERROR(VLOOKUP(A2499,'Health Total'!$A$2:$W$10000,18,0),"."),".")</f>
        <v>.</v>
      </c>
    </row>
    <row r="2500" spans="1:23" x14ac:dyDescent="0.2">
      <c r="A2500" s="1" t="str">
        <f t="shared" si="78"/>
        <v>2023|Total - New Zealand by health region/health district|Another gender / He ira kÄ“ anÅ</v>
      </c>
      <c r="B2500" t="s">
        <v>20</v>
      </c>
      <c r="C2500" t="s">
        <v>21</v>
      </c>
      <c r="D2500" t="s">
        <v>22</v>
      </c>
      <c r="E2500" t="s">
        <v>23</v>
      </c>
      <c r="F2500">
        <v>2023</v>
      </c>
      <c r="G2500">
        <v>2023</v>
      </c>
      <c r="H2500">
        <v>99999</v>
      </c>
      <c r="I2500" t="s">
        <v>151</v>
      </c>
      <c r="J2500">
        <v>99</v>
      </c>
      <c r="K2500" t="s">
        <v>47</v>
      </c>
      <c r="L2500">
        <v>99</v>
      </c>
      <c r="M2500" t="s">
        <v>26</v>
      </c>
      <c r="N2500">
        <v>99</v>
      </c>
      <c r="O2500" t="s">
        <v>27</v>
      </c>
      <c r="P2500">
        <v>3</v>
      </c>
      <c r="Q2500" t="s">
        <v>28</v>
      </c>
      <c r="R2500">
        <v>17829</v>
      </c>
      <c r="V2500" s="3" t="str">
        <f t="shared" si="79"/>
        <v>.</v>
      </c>
      <c r="W2500" s="3" t="str">
        <f>IF(AND(T2500&lt;&gt;"_U",T2500&lt;&gt;"c",J2500&lt;&gt;9,J2500&lt;&gt;99),IFERROR(VLOOKUP(A2500,'Health Total'!$A$2:$W$10000,18,0),"."),".")</f>
        <v>.</v>
      </c>
    </row>
    <row r="2501" spans="1:23" x14ac:dyDescent="0.2">
      <c r="A2501" s="1" t="str">
        <f t="shared" si="78"/>
        <v>2023|Total - New Zealand by health region/health district|Total - gender</v>
      </c>
      <c r="B2501" t="s">
        <v>20</v>
      </c>
      <c r="C2501" t="s">
        <v>21</v>
      </c>
      <c r="D2501" t="s">
        <v>22</v>
      </c>
      <c r="E2501" t="s">
        <v>23</v>
      </c>
      <c r="F2501">
        <v>2023</v>
      </c>
      <c r="G2501">
        <v>2023</v>
      </c>
      <c r="H2501">
        <v>99999</v>
      </c>
      <c r="I2501" t="s">
        <v>151</v>
      </c>
      <c r="J2501">
        <v>99</v>
      </c>
      <c r="K2501" t="s">
        <v>47</v>
      </c>
      <c r="L2501">
        <v>99</v>
      </c>
      <c r="M2501" t="s">
        <v>26</v>
      </c>
      <c r="N2501">
        <v>99</v>
      </c>
      <c r="O2501" t="s">
        <v>27</v>
      </c>
      <c r="P2501">
        <v>99</v>
      </c>
      <c r="Q2501" t="s">
        <v>42</v>
      </c>
      <c r="R2501">
        <v>4057623</v>
      </c>
      <c r="V2501" s="3" t="str">
        <f t="shared" si="79"/>
        <v>.</v>
      </c>
      <c r="W2501" s="3" t="str">
        <f>IF(AND(T2501&lt;&gt;"_U",T2501&lt;&gt;"c",J2501&lt;&gt;9,J2501&lt;&gt;99),IFERROR(VLOOKUP(A2501,'Health Total'!$A$2:$W$10000,18,0),"."),".")</f>
        <v>.</v>
      </c>
    </row>
  </sheetData>
  <autoFilter ref="A1:W2501" xr:uid="{D9A76A2B-66A2-4A12-8F8A-BC5D6F8B3D6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C4113-D254-4C98-B225-6D4423D0AF54}">
  <dimension ref="A1:U301"/>
  <sheetViews>
    <sheetView workbookViewId="0">
      <selection activeCell="F14" sqref="F14"/>
    </sheetView>
  </sheetViews>
  <sheetFormatPr baseColWidth="10" defaultColWidth="8.83203125" defaultRowHeight="15" x14ac:dyDescent="0.2"/>
  <sheetData>
    <row r="1" spans="1:21" x14ac:dyDescent="0.2">
      <c r="A1" s="1" t="s">
        <v>175</v>
      </c>
      <c r="B1" t="s">
        <v>0</v>
      </c>
      <c r="C1" t="s">
        <v>1</v>
      </c>
      <c r="D1" t="s">
        <v>2</v>
      </c>
      <c r="E1" t="s">
        <v>3</v>
      </c>
      <c r="F1" t="s">
        <v>4</v>
      </c>
      <c r="G1" t="s">
        <v>5</v>
      </c>
      <c r="H1" t="s">
        <v>6</v>
      </c>
      <c r="I1" t="s">
        <v>7</v>
      </c>
      <c r="J1" t="s">
        <v>8</v>
      </c>
      <c r="K1" t="s">
        <v>9</v>
      </c>
      <c r="L1" t="s">
        <v>10</v>
      </c>
      <c r="M1" t="s">
        <v>11</v>
      </c>
      <c r="N1" t="s">
        <v>12</v>
      </c>
      <c r="O1" t="s">
        <v>13</v>
      </c>
      <c r="P1" t="s">
        <v>14</v>
      </c>
      <c r="Q1" t="s">
        <v>15</v>
      </c>
      <c r="R1" t="s">
        <v>16</v>
      </c>
      <c r="S1" t="s">
        <v>17</v>
      </c>
      <c r="T1" t="s">
        <v>18</v>
      </c>
      <c r="U1" t="s">
        <v>19</v>
      </c>
    </row>
    <row r="2" spans="1:21" x14ac:dyDescent="0.2">
      <c r="A2" s="1" t="s">
        <v>1472</v>
      </c>
      <c r="B2" t="s">
        <v>20</v>
      </c>
      <c r="C2" t="s">
        <v>21</v>
      </c>
      <c r="D2" t="s">
        <v>22</v>
      </c>
      <c r="E2" t="s">
        <v>23</v>
      </c>
      <c r="F2">
        <v>2013</v>
      </c>
      <c r="G2">
        <v>2013</v>
      </c>
      <c r="H2">
        <v>10</v>
      </c>
      <c r="I2" t="s">
        <v>174</v>
      </c>
      <c r="J2">
        <v>77</v>
      </c>
      <c r="K2" t="s">
        <v>49</v>
      </c>
      <c r="L2">
        <v>99</v>
      </c>
      <c r="M2" t="s">
        <v>26</v>
      </c>
      <c r="N2">
        <v>99</v>
      </c>
      <c r="O2" t="s">
        <v>27</v>
      </c>
      <c r="P2">
        <v>1</v>
      </c>
      <c r="Q2" t="s">
        <v>34</v>
      </c>
      <c r="R2">
        <v>531696</v>
      </c>
    </row>
    <row r="3" spans="1:21" x14ac:dyDescent="0.2">
      <c r="A3" s="1" t="s">
        <v>1473</v>
      </c>
      <c r="B3" t="s">
        <v>20</v>
      </c>
      <c r="C3" t="s">
        <v>21</v>
      </c>
      <c r="D3" t="s">
        <v>22</v>
      </c>
      <c r="E3" t="s">
        <v>23</v>
      </c>
      <c r="F3">
        <v>2013</v>
      </c>
      <c r="G3">
        <v>2013</v>
      </c>
      <c r="H3">
        <v>10</v>
      </c>
      <c r="I3" t="s">
        <v>174</v>
      </c>
      <c r="J3">
        <v>77</v>
      </c>
      <c r="K3" t="s">
        <v>49</v>
      </c>
      <c r="L3">
        <v>99</v>
      </c>
      <c r="M3" t="s">
        <v>26</v>
      </c>
      <c r="N3">
        <v>99</v>
      </c>
      <c r="O3" t="s">
        <v>27</v>
      </c>
      <c r="P3">
        <v>2</v>
      </c>
      <c r="Q3" t="s">
        <v>31</v>
      </c>
      <c r="R3">
        <v>585609</v>
      </c>
    </row>
    <row r="4" spans="1:21" x14ac:dyDescent="0.2">
      <c r="A4" s="1" t="s">
        <v>1474</v>
      </c>
      <c r="B4" t="s">
        <v>20</v>
      </c>
      <c r="C4" t="s">
        <v>21</v>
      </c>
      <c r="D4" t="s">
        <v>22</v>
      </c>
      <c r="E4" t="s">
        <v>23</v>
      </c>
      <c r="F4">
        <v>2013</v>
      </c>
      <c r="G4">
        <v>2013</v>
      </c>
      <c r="H4">
        <v>10</v>
      </c>
      <c r="I4" t="s">
        <v>174</v>
      </c>
      <c r="J4">
        <v>77</v>
      </c>
      <c r="K4" t="s">
        <v>49</v>
      </c>
      <c r="L4">
        <v>99</v>
      </c>
      <c r="M4" t="s">
        <v>26</v>
      </c>
      <c r="N4">
        <v>99</v>
      </c>
      <c r="O4" t="s">
        <v>27</v>
      </c>
      <c r="P4">
        <v>3</v>
      </c>
      <c r="Q4" t="s">
        <v>28</v>
      </c>
      <c r="T4" t="s">
        <v>36</v>
      </c>
      <c r="U4" t="s">
        <v>37</v>
      </c>
    </row>
    <row r="5" spans="1:21" x14ac:dyDescent="0.2">
      <c r="A5" s="1" t="s">
        <v>1475</v>
      </c>
      <c r="B5" t="s">
        <v>20</v>
      </c>
      <c r="C5" t="s">
        <v>21</v>
      </c>
      <c r="D5" t="s">
        <v>22</v>
      </c>
      <c r="E5" t="s">
        <v>23</v>
      </c>
      <c r="F5">
        <v>2013</v>
      </c>
      <c r="G5">
        <v>2013</v>
      </c>
      <c r="H5">
        <v>10</v>
      </c>
      <c r="I5" t="s">
        <v>174</v>
      </c>
      <c r="J5">
        <v>77</v>
      </c>
      <c r="K5" t="s">
        <v>49</v>
      </c>
      <c r="L5">
        <v>99</v>
      </c>
      <c r="M5" t="s">
        <v>26</v>
      </c>
      <c r="N5">
        <v>99</v>
      </c>
      <c r="O5" t="s">
        <v>27</v>
      </c>
      <c r="P5">
        <v>99</v>
      </c>
      <c r="Q5" t="s">
        <v>42</v>
      </c>
      <c r="R5">
        <v>1117302</v>
      </c>
    </row>
    <row r="6" spans="1:21" x14ac:dyDescent="0.2">
      <c r="A6" s="1" t="s">
        <v>1476</v>
      </c>
      <c r="B6" t="s">
        <v>20</v>
      </c>
      <c r="C6" t="s">
        <v>21</v>
      </c>
      <c r="D6" t="s">
        <v>22</v>
      </c>
      <c r="E6" t="s">
        <v>23</v>
      </c>
      <c r="F6">
        <v>2013</v>
      </c>
      <c r="G6">
        <v>2013</v>
      </c>
      <c r="H6">
        <v>20</v>
      </c>
      <c r="I6" t="s">
        <v>173</v>
      </c>
      <c r="J6">
        <v>77</v>
      </c>
      <c r="K6" t="s">
        <v>49</v>
      </c>
      <c r="L6">
        <v>99</v>
      </c>
      <c r="M6" t="s">
        <v>26</v>
      </c>
      <c r="N6">
        <v>99</v>
      </c>
      <c r="O6" t="s">
        <v>27</v>
      </c>
      <c r="P6">
        <v>1</v>
      </c>
      <c r="Q6" t="s">
        <v>34</v>
      </c>
      <c r="R6">
        <v>272898</v>
      </c>
    </row>
    <row r="7" spans="1:21" x14ac:dyDescent="0.2">
      <c r="A7" s="1" t="s">
        <v>1477</v>
      </c>
      <c r="B7" t="s">
        <v>20</v>
      </c>
      <c r="C7" t="s">
        <v>21</v>
      </c>
      <c r="D7" t="s">
        <v>22</v>
      </c>
      <c r="E7" t="s">
        <v>23</v>
      </c>
      <c r="F7">
        <v>2013</v>
      </c>
      <c r="G7">
        <v>2013</v>
      </c>
      <c r="H7">
        <v>20</v>
      </c>
      <c r="I7" t="s">
        <v>173</v>
      </c>
      <c r="J7">
        <v>77</v>
      </c>
      <c r="K7" t="s">
        <v>49</v>
      </c>
      <c r="L7">
        <v>99</v>
      </c>
      <c r="M7" t="s">
        <v>26</v>
      </c>
      <c r="N7">
        <v>99</v>
      </c>
      <c r="O7" t="s">
        <v>27</v>
      </c>
      <c r="P7">
        <v>2</v>
      </c>
      <c r="Q7" t="s">
        <v>31</v>
      </c>
      <c r="R7">
        <v>302556</v>
      </c>
    </row>
    <row r="8" spans="1:21" x14ac:dyDescent="0.2">
      <c r="A8" s="1" t="s">
        <v>1478</v>
      </c>
      <c r="B8" t="s">
        <v>20</v>
      </c>
      <c r="C8" t="s">
        <v>21</v>
      </c>
      <c r="D8" t="s">
        <v>22</v>
      </c>
      <c r="E8" t="s">
        <v>23</v>
      </c>
      <c r="F8">
        <v>2013</v>
      </c>
      <c r="G8">
        <v>2013</v>
      </c>
      <c r="H8">
        <v>20</v>
      </c>
      <c r="I8" t="s">
        <v>173</v>
      </c>
      <c r="J8">
        <v>77</v>
      </c>
      <c r="K8" t="s">
        <v>49</v>
      </c>
      <c r="L8">
        <v>99</v>
      </c>
      <c r="M8" t="s">
        <v>26</v>
      </c>
      <c r="N8">
        <v>99</v>
      </c>
      <c r="O8" t="s">
        <v>27</v>
      </c>
      <c r="P8">
        <v>3</v>
      </c>
      <c r="Q8" t="s">
        <v>28</v>
      </c>
      <c r="T8" t="s">
        <v>36</v>
      </c>
      <c r="U8" t="s">
        <v>37</v>
      </c>
    </row>
    <row r="9" spans="1:21" x14ac:dyDescent="0.2">
      <c r="A9" s="1" t="s">
        <v>1479</v>
      </c>
      <c r="B9" t="s">
        <v>20</v>
      </c>
      <c r="C9" t="s">
        <v>21</v>
      </c>
      <c r="D9" t="s">
        <v>22</v>
      </c>
      <c r="E9" t="s">
        <v>23</v>
      </c>
      <c r="F9">
        <v>2013</v>
      </c>
      <c r="G9">
        <v>2013</v>
      </c>
      <c r="H9">
        <v>20</v>
      </c>
      <c r="I9" t="s">
        <v>173</v>
      </c>
      <c r="J9">
        <v>77</v>
      </c>
      <c r="K9" t="s">
        <v>49</v>
      </c>
      <c r="L9">
        <v>99</v>
      </c>
      <c r="M9" t="s">
        <v>26</v>
      </c>
      <c r="N9">
        <v>99</v>
      </c>
      <c r="O9" t="s">
        <v>27</v>
      </c>
      <c r="P9">
        <v>99</v>
      </c>
      <c r="Q9" t="s">
        <v>42</v>
      </c>
      <c r="R9">
        <v>575451</v>
      </c>
    </row>
    <row r="10" spans="1:21" x14ac:dyDescent="0.2">
      <c r="A10" s="1" t="s">
        <v>1480</v>
      </c>
      <c r="B10" t="s">
        <v>20</v>
      </c>
      <c r="C10" t="s">
        <v>21</v>
      </c>
      <c r="D10" t="s">
        <v>22</v>
      </c>
      <c r="E10" t="s">
        <v>23</v>
      </c>
      <c r="F10">
        <v>2013</v>
      </c>
      <c r="G10">
        <v>2013</v>
      </c>
      <c r="H10">
        <v>30</v>
      </c>
      <c r="I10" t="s">
        <v>172</v>
      </c>
      <c r="J10">
        <v>77</v>
      </c>
      <c r="K10" t="s">
        <v>49</v>
      </c>
      <c r="L10">
        <v>99</v>
      </c>
      <c r="M10" t="s">
        <v>26</v>
      </c>
      <c r="N10">
        <v>99</v>
      </c>
      <c r="O10" t="s">
        <v>27</v>
      </c>
      <c r="P10">
        <v>1</v>
      </c>
      <c r="Q10" t="s">
        <v>34</v>
      </c>
      <c r="R10">
        <v>288225</v>
      </c>
    </row>
    <row r="11" spans="1:21" x14ac:dyDescent="0.2">
      <c r="A11" s="1" t="s">
        <v>1481</v>
      </c>
      <c r="B11" t="s">
        <v>20</v>
      </c>
      <c r="C11" t="s">
        <v>21</v>
      </c>
      <c r="D11" t="s">
        <v>22</v>
      </c>
      <c r="E11" t="s">
        <v>23</v>
      </c>
      <c r="F11">
        <v>2013</v>
      </c>
      <c r="G11">
        <v>2013</v>
      </c>
      <c r="H11">
        <v>30</v>
      </c>
      <c r="I11" t="s">
        <v>172</v>
      </c>
      <c r="J11">
        <v>77</v>
      </c>
      <c r="K11" t="s">
        <v>49</v>
      </c>
      <c r="L11">
        <v>99</v>
      </c>
      <c r="M11" t="s">
        <v>26</v>
      </c>
      <c r="N11">
        <v>99</v>
      </c>
      <c r="O11" t="s">
        <v>27</v>
      </c>
      <c r="P11">
        <v>2</v>
      </c>
      <c r="Q11" t="s">
        <v>31</v>
      </c>
      <c r="R11">
        <v>321120</v>
      </c>
    </row>
    <row r="12" spans="1:21" x14ac:dyDescent="0.2">
      <c r="A12" s="1" t="s">
        <v>1482</v>
      </c>
      <c r="B12" t="s">
        <v>20</v>
      </c>
      <c r="C12" t="s">
        <v>21</v>
      </c>
      <c r="D12" t="s">
        <v>22</v>
      </c>
      <c r="E12" t="s">
        <v>23</v>
      </c>
      <c r="F12">
        <v>2013</v>
      </c>
      <c r="G12">
        <v>2013</v>
      </c>
      <c r="H12">
        <v>30</v>
      </c>
      <c r="I12" t="s">
        <v>172</v>
      </c>
      <c r="J12">
        <v>77</v>
      </c>
      <c r="K12" t="s">
        <v>49</v>
      </c>
      <c r="L12">
        <v>99</v>
      </c>
      <c r="M12" t="s">
        <v>26</v>
      </c>
      <c r="N12">
        <v>99</v>
      </c>
      <c r="O12" t="s">
        <v>27</v>
      </c>
      <c r="P12">
        <v>3</v>
      </c>
      <c r="Q12" t="s">
        <v>28</v>
      </c>
      <c r="T12" t="s">
        <v>36</v>
      </c>
      <c r="U12" t="s">
        <v>37</v>
      </c>
    </row>
    <row r="13" spans="1:21" x14ac:dyDescent="0.2">
      <c r="A13" s="1" t="s">
        <v>1483</v>
      </c>
      <c r="B13" t="s">
        <v>20</v>
      </c>
      <c r="C13" t="s">
        <v>21</v>
      </c>
      <c r="D13" t="s">
        <v>22</v>
      </c>
      <c r="E13" t="s">
        <v>23</v>
      </c>
      <c r="F13">
        <v>2013</v>
      </c>
      <c r="G13">
        <v>2013</v>
      </c>
      <c r="H13">
        <v>30</v>
      </c>
      <c r="I13" t="s">
        <v>172</v>
      </c>
      <c r="J13">
        <v>77</v>
      </c>
      <c r="K13" t="s">
        <v>49</v>
      </c>
      <c r="L13">
        <v>99</v>
      </c>
      <c r="M13" t="s">
        <v>26</v>
      </c>
      <c r="N13">
        <v>99</v>
      </c>
      <c r="O13" t="s">
        <v>27</v>
      </c>
      <c r="P13">
        <v>99</v>
      </c>
      <c r="Q13" t="s">
        <v>42</v>
      </c>
      <c r="R13">
        <v>609345</v>
      </c>
    </row>
    <row r="14" spans="1:21" x14ac:dyDescent="0.2">
      <c r="A14" s="1" t="s">
        <v>1484</v>
      </c>
      <c r="B14" t="s">
        <v>20</v>
      </c>
      <c r="C14" t="s">
        <v>21</v>
      </c>
      <c r="D14" t="s">
        <v>22</v>
      </c>
      <c r="E14" t="s">
        <v>23</v>
      </c>
      <c r="F14">
        <v>2013</v>
      </c>
      <c r="G14">
        <v>2013</v>
      </c>
      <c r="H14">
        <v>40</v>
      </c>
      <c r="I14" t="s">
        <v>171</v>
      </c>
      <c r="J14">
        <v>77</v>
      </c>
      <c r="K14" t="s">
        <v>49</v>
      </c>
      <c r="L14">
        <v>99</v>
      </c>
      <c r="M14" t="s">
        <v>26</v>
      </c>
      <c r="N14">
        <v>99</v>
      </c>
      <c r="O14" t="s">
        <v>27</v>
      </c>
      <c r="P14">
        <v>1</v>
      </c>
      <c r="Q14" t="s">
        <v>34</v>
      </c>
      <c r="R14">
        <v>365772</v>
      </c>
    </row>
    <row r="15" spans="1:21" x14ac:dyDescent="0.2">
      <c r="A15" s="1" t="s">
        <v>1485</v>
      </c>
      <c r="B15" t="s">
        <v>20</v>
      </c>
      <c r="C15" t="s">
        <v>21</v>
      </c>
      <c r="D15" t="s">
        <v>22</v>
      </c>
      <c r="E15" t="s">
        <v>23</v>
      </c>
      <c r="F15">
        <v>2013</v>
      </c>
      <c r="G15">
        <v>2013</v>
      </c>
      <c r="H15">
        <v>40</v>
      </c>
      <c r="I15" t="s">
        <v>171</v>
      </c>
      <c r="J15">
        <v>77</v>
      </c>
      <c r="K15" t="s">
        <v>49</v>
      </c>
      <c r="L15">
        <v>99</v>
      </c>
      <c r="M15" t="s">
        <v>26</v>
      </c>
      <c r="N15">
        <v>99</v>
      </c>
      <c r="O15" t="s">
        <v>27</v>
      </c>
      <c r="P15">
        <v>2</v>
      </c>
      <c r="Q15" t="s">
        <v>31</v>
      </c>
      <c r="R15">
        <v>388653</v>
      </c>
    </row>
    <row r="16" spans="1:21" x14ac:dyDescent="0.2">
      <c r="A16" s="1" t="s">
        <v>1486</v>
      </c>
      <c r="B16" t="s">
        <v>20</v>
      </c>
      <c r="C16" t="s">
        <v>21</v>
      </c>
      <c r="D16" t="s">
        <v>22</v>
      </c>
      <c r="E16" t="s">
        <v>23</v>
      </c>
      <c r="F16">
        <v>2013</v>
      </c>
      <c r="G16">
        <v>2013</v>
      </c>
      <c r="H16">
        <v>40</v>
      </c>
      <c r="I16" t="s">
        <v>171</v>
      </c>
      <c r="J16">
        <v>77</v>
      </c>
      <c r="K16" t="s">
        <v>49</v>
      </c>
      <c r="L16">
        <v>99</v>
      </c>
      <c r="M16" t="s">
        <v>26</v>
      </c>
      <c r="N16">
        <v>99</v>
      </c>
      <c r="O16" t="s">
        <v>27</v>
      </c>
      <c r="P16">
        <v>3</v>
      </c>
      <c r="Q16" t="s">
        <v>28</v>
      </c>
      <c r="T16" t="s">
        <v>36</v>
      </c>
      <c r="U16" t="s">
        <v>37</v>
      </c>
    </row>
    <row r="17" spans="1:21" x14ac:dyDescent="0.2">
      <c r="A17" s="1" t="s">
        <v>1487</v>
      </c>
      <c r="B17" t="s">
        <v>20</v>
      </c>
      <c r="C17" t="s">
        <v>21</v>
      </c>
      <c r="D17" t="s">
        <v>22</v>
      </c>
      <c r="E17" t="s">
        <v>23</v>
      </c>
      <c r="F17">
        <v>2013</v>
      </c>
      <c r="G17">
        <v>2013</v>
      </c>
      <c r="H17">
        <v>40</v>
      </c>
      <c r="I17" t="s">
        <v>171</v>
      </c>
      <c r="J17">
        <v>77</v>
      </c>
      <c r="K17" t="s">
        <v>49</v>
      </c>
      <c r="L17">
        <v>99</v>
      </c>
      <c r="M17" t="s">
        <v>26</v>
      </c>
      <c r="N17">
        <v>99</v>
      </c>
      <c r="O17" t="s">
        <v>27</v>
      </c>
      <c r="P17">
        <v>99</v>
      </c>
      <c r="Q17" t="s">
        <v>42</v>
      </c>
      <c r="R17">
        <v>754422</v>
      </c>
    </row>
    <row r="18" spans="1:21" x14ac:dyDescent="0.2">
      <c r="A18" s="1" t="s">
        <v>1488</v>
      </c>
      <c r="B18" t="s">
        <v>20</v>
      </c>
      <c r="C18" t="s">
        <v>21</v>
      </c>
      <c r="D18" t="s">
        <v>22</v>
      </c>
      <c r="E18" t="s">
        <v>23</v>
      </c>
      <c r="F18">
        <v>2013</v>
      </c>
      <c r="G18">
        <v>2013</v>
      </c>
      <c r="H18">
        <v>90</v>
      </c>
      <c r="I18" t="s">
        <v>170</v>
      </c>
      <c r="J18">
        <v>77</v>
      </c>
      <c r="K18" t="s">
        <v>49</v>
      </c>
      <c r="L18">
        <v>99</v>
      </c>
      <c r="M18" t="s">
        <v>26</v>
      </c>
      <c r="N18">
        <v>99</v>
      </c>
      <c r="O18" t="s">
        <v>27</v>
      </c>
      <c r="P18">
        <v>1</v>
      </c>
      <c r="Q18" t="s">
        <v>34</v>
      </c>
      <c r="R18">
        <v>156</v>
      </c>
    </row>
    <row r="19" spans="1:21" x14ac:dyDescent="0.2">
      <c r="A19" s="1" t="s">
        <v>1489</v>
      </c>
      <c r="B19" t="s">
        <v>20</v>
      </c>
      <c r="C19" t="s">
        <v>21</v>
      </c>
      <c r="D19" t="s">
        <v>22</v>
      </c>
      <c r="E19" t="s">
        <v>23</v>
      </c>
      <c r="F19">
        <v>2013</v>
      </c>
      <c r="G19">
        <v>2013</v>
      </c>
      <c r="H19">
        <v>90</v>
      </c>
      <c r="I19" t="s">
        <v>170</v>
      </c>
      <c r="J19">
        <v>77</v>
      </c>
      <c r="K19" t="s">
        <v>49</v>
      </c>
      <c r="L19">
        <v>99</v>
      </c>
      <c r="M19" t="s">
        <v>26</v>
      </c>
      <c r="N19">
        <v>99</v>
      </c>
      <c r="O19" t="s">
        <v>27</v>
      </c>
      <c r="P19">
        <v>2</v>
      </c>
      <c r="Q19" t="s">
        <v>31</v>
      </c>
      <c r="R19">
        <v>81</v>
      </c>
    </row>
    <row r="20" spans="1:21" x14ac:dyDescent="0.2">
      <c r="A20" s="1" t="s">
        <v>1490</v>
      </c>
      <c r="B20" t="s">
        <v>20</v>
      </c>
      <c r="C20" t="s">
        <v>21</v>
      </c>
      <c r="D20" t="s">
        <v>22</v>
      </c>
      <c r="E20" t="s">
        <v>23</v>
      </c>
      <c r="F20">
        <v>2013</v>
      </c>
      <c r="G20">
        <v>2013</v>
      </c>
      <c r="H20">
        <v>90</v>
      </c>
      <c r="I20" t="s">
        <v>170</v>
      </c>
      <c r="J20">
        <v>77</v>
      </c>
      <c r="K20" t="s">
        <v>49</v>
      </c>
      <c r="L20">
        <v>99</v>
      </c>
      <c r="M20" t="s">
        <v>26</v>
      </c>
      <c r="N20">
        <v>99</v>
      </c>
      <c r="O20" t="s">
        <v>27</v>
      </c>
      <c r="P20">
        <v>3</v>
      </c>
      <c r="Q20" t="s">
        <v>28</v>
      </c>
      <c r="T20" t="s">
        <v>36</v>
      </c>
      <c r="U20" t="s">
        <v>37</v>
      </c>
    </row>
    <row r="21" spans="1:21" x14ac:dyDescent="0.2">
      <c r="A21" s="1" t="s">
        <v>1491</v>
      </c>
      <c r="B21" t="s">
        <v>20</v>
      </c>
      <c r="C21" t="s">
        <v>21</v>
      </c>
      <c r="D21" t="s">
        <v>22</v>
      </c>
      <c r="E21" t="s">
        <v>23</v>
      </c>
      <c r="F21">
        <v>2013</v>
      </c>
      <c r="G21">
        <v>2013</v>
      </c>
      <c r="H21">
        <v>90</v>
      </c>
      <c r="I21" t="s">
        <v>170</v>
      </c>
      <c r="J21">
        <v>77</v>
      </c>
      <c r="K21" t="s">
        <v>49</v>
      </c>
      <c r="L21">
        <v>99</v>
      </c>
      <c r="M21" t="s">
        <v>26</v>
      </c>
      <c r="N21">
        <v>99</v>
      </c>
      <c r="O21" t="s">
        <v>27</v>
      </c>
      <c r="P21">
        <v>99</v>
      </c>
      <c r="Q21" t="s">
        <v>42</v>
      </c>
      <c r="R21">
        <v>240</v>
      </c>
    </row>
    <row r="22" spans="1:21" x14ac:dyDescent="0.2">
      <c r="A22" s="1" t="s">
        <v>1492</v>
      </c>
      <c r="B22" t="s">
        <v>20</v>
      </c>
      <c r="C22" t="s">
        <v>21</v>
      </c>
      <c r="D22" t="s">
        <v>22</v>
      </c>
      <c r="E22" t="s">
        <v>23</v>
      </c>
      <c r="F22">
        <v>2013</v>
      </c>
      <c r="G22">
        <v>2013</v>
      </c>
      <c r="H22">
        <v>100</v>
      </c>
      <c r="I22" t="s">
        <v>169</v>
      </c>
      <c r="J22">
        <v>77</v>
      </c>
      <c r="K22" t="s">
        <v>49</v>
      </c>
      <c r="L22">
        <v>99</v>
      </c>
      <c r="M22" t="s">
        <v>26</v>
      </c>
      <c r="N22">
        <v>99</v>
      </c>
      <c r="O22" t="s">
        <v>27</v>
      </c>
      <c r="P22">
        <v>1</v>
      </c>
      <c r="Q22" t="s">
        <v>34</v>
      </c>
      <c r="R22">
        <v>49428</v>
      </c>
    </row>
    <row r="23" spans="1:21" x14ac:dyDescent="0.2">
      <c r="A23" s="1" t="s">
        <v>1493</v>
      </c>
      <c r="B23" t="s">
        <v>20</v>
      </c>
      <c r="C23" t="s">
        <v>21</v>
      </c>
      <c r="D23" t="s">
        <v>22</v>
      </c>
      <c r="E23" t="s">
        <v>23</v>
      </c>
      <c r="F23">
        <v>2013</v>
      </c>
      <c r="G23">
        <v>2013</v>
      </c>
      <c r="H23">
        <v>100</v>
      </c>
      <c r="I23" t="s">
        <v>169</v>
      </c>
      <c r="J23">
        <v>77</v>
      </c>
      <c r="K23" t="s">
        <v>49</v>
      </c>
      <c r="L23">
        <v>99</v>
      </c>
      <c r="M23" t="s">
        <v>26</v>
      </c>
      <c r="N23">
        <v>99</v>
      </c>
      <c r="O23" t="s">
        <v>27</v>
      </c>
      <c r="P23">
        <v>2</v>
      </c>
      <c r="Q23" t="s">
        <v>31</v>
      </c>
      <c r="R23">
        <v>54720</v>
      </c>
    </row>
    <row r="24" spans="1:21" x14ac:dyDescent="0.2">
      <c r="A24" s="1" t="s">
        <v>1494</v>
      </c>
      <c r="B24" t="s">
        <v>20</v>
      </c>
      <c r="C24" t="s">
        <v>21</v>
      </c>
      <c r="D24" t="s">
        <v>22</v>
      </c>
      <c r="E24" t="s">
        <v>23</v>
      </c>
      <c r="F24">
        <v>2013</v>
      </c>
      <c r="G24">
        <v>2013</v>
      </c>
      <c r="H24">
        <v>100</v>
      </c>
      <c r="I24" t="s">
        <v>169</v>
      </c>
      <c r="J24">
        <v>77</v>
      </c>
      <c r="K24" t="s">
        <v>49</v>
      </c>
      <c r="L24">
        <v>99</v>
      </c>
      <c r="M24" t="s">
        <v>26</v>
      </c>
      <c r="N24">
        <v>99</v>
      </c>
      <c r="O24" t="s">
        <v>27</v>
      </c>
      <c r="P24">
        <v>3</v>
      </c>
      <c r="Q24" t="s">
        <v>28</v>
      </c>
      <c r="T24" t="s">
        <v>36</v>
      </c>
      <c r="U24" t="s">
        <v>37</v>
      </c>
    </row>
    <row r="25" spans="1:21" x14ac:dyDescent="0.2">
      <c r="A25" s="1" t="s">
        <v>1495</v>
      </c>
      <c r="B25" t="s">
        <v>20</v>
      </c>
      <c r="C25" t="s">
        <v>21</v>
      </c>
      <c r="D25" t="s">
        <v>22</v>
      </c>
      <c r="E25" t="s">
        <v>23</v>
      </c>
      <c r="F25">
        <v>2013</v>
      </c>
      <c r="G25">
        <v>2013</v>
      </c>
      <c r="H25">
        <v>100</v>
      </c>
      <c r="I25" t="s">
        <v>169</v>
      </c>
      <c r="J25">
        <v>77</v>
      </c>
      <c r="K25" t="s">
        <v>49</v>
      </c>
      <c r="L25">
        <v>99</v>
      </c>
      <c r="M25" t="s">
        <v>26</v>
      </c>
      <c r="N25">
        <v>99</v>
      </c>
      <c r="O25" t="s">
        <v>27</v>
      </c>
      <c r="P25">
        <v>99</v>
      </c>
      <c r="Q25" t="s">
        <v>42</v>
      </c>
      <c r="R25">
        <v>104148</v>
      </c>
    </row>
    <row r="26" spans="1:21" x14ac:dyDescent="0.2">
      <c r="A26" s="1" t="s">
        <v>1496</v>
      </c>
      <c r="B26" t="s">
        <v>20</v>
      </c>
      <c r="C26" t="s">
        <v>21</v>
      </c>
      <c r="D26" t="s">
        <v>22</v>
      </c>
      <c r="E26" t="s">
        <v>23</v>
      </c>
      <c r="F26">
        <v>2013</v>
      </c>
      <c r="G26">
        <v>2013</v>
      </c>
      <c r="H26">
        <v>101</v>
      </c>
      <c r="I26" t="s">
        <v>168</v>
      </c>
      <c r="J26">
        <v>77</v>
      </c>
      <c r="K26" t="s">
        <v>49</v>
      </c>
      <c r="L26">
        <v>99</v>
      </c>
      <c r="M26" t="s">
        <v>26</v>
      </c>
      <c r="N26">
        <v>99</v>
      </c>
      <c r="O26" t="s">
        <v>27</v>
      </c>
      <c r="P26">
        <v>1</v>
      </c>
      <c r="Q26" t="s">
        <v>34</v>
      </c>
      <c r="R26">
        <v>180864</v>
      </c>
    </row>
    <row r="27" spans="1:21" x14ac:dyDescent="0.2">
      <c r="A27" s="1" t="s">
        <v>1497</v>
      </c>
      <c r="B27" t="s">
        <v>20</v>
      </c>
      <c r="C27" t="s">
        <v>21</v>
      </c>
      <c r="D27" t="s">
        <v>22</v>
      </c>
      <c r="E27" t="s">
        <v>23</v>
      </c>
      <c r="F27">
        <v>2013</v>
      </c>
      <c r="G27">
        <v>2013</v>
      </c>
      <c r="H27">
        <v>101</v>
      </c>
      <c r="I27" t="s">
        <v>168</v>
      </c>
      <c r="J27">
        <v>77</v>
      </c>
      <c r="K27" t="s">
        <v>49</v>
      </c>
      <c r="L27">
        <v>99</v>
      </c>
      <c r="M27" t="s">
        <v>26</v>
      </c>
      <c r="N27">
        <v>99</v>
      </c>
      <c r="O27" t="s">
        <v>27</v>
      </c>
      <c r="P27">
        <v>2</v>
      </c>
      <c r="Q27" t="s">
        <v>31</v>
      </c>
      <c r="R27">
        <v>199794</v>
      </c>
    </row>
    <row r="28" spans="1:21" x14ac:dyDescent="0.2">
      <c r="A28" s="1" t="s">
        <v>1498</v>
      </c>
      <c r="B28" t="s">
        <v>20</v>
      </c>
      <c r="C28" t="s">
        <v>21</v>
      </c>
      <c r="D28" t="s">
        <v>22</v>
      </c>
      <c r="E28" t="s">
        <v>23</v>
      </c>
      <c r="F28">
        <v>2013</v>
      </c>
      <c r="G28">
        <v>2013</v>
      </c>
      <c r="H28">
        <v>101</v>
      </c>
      <c r="I28" t="s">
        <v>168</v>
      </c>
      <c r="J28">
        <v>77</v>
      </c>
      <c r="K28" t="s">
        <v>49</v>
      </c>
      <c r="L28">
        <v>99</v>
      </c>
      <c r="M28" t="s">
        <v>26</v>
      </c>
      <c r="N28">
        <v>99</v>
      </c>
      <c r="O28" t="s">
        <v>27</v>
      </c>
      <c r="P28">
        <v>3</v>
      </c>
      <c r="Q28" t="s">
        <v>28</v>
      </c>
      <c r="T28" t="s">
        <v>36</v>
      </c>
      <c r="U28" t="s">
        <v>37</v>
      </c>
    </row>
    <row r="29" spans="1:21" x14ac:dyDescent="0.2">
      <c r="A29" s="1" t="s">
        <v>1499</v>
      </c>
      <c r="B29" t="s">
        <v>20</v>
      </c>
      <c r="C29" t="s">
        <v>21</v>
      </c>
      <c r="D29" t="s">
        <v>22</v>
      </c>
      <c r="E29" t="s">
        <v>23</v>
      </c>
      <c r="F29">
        <v>2013</v>
      </c>
      <c r="G29">
        <v>2013</v>
      </c>
      <c r="H29">
        <v>101</v>
      </c>
      <c r="I29" t="s">
        <v>168</v>
      </c>
      <c r="J29">
        <v>77</v>
      </c>
      <c r="K29" t="s">
        <v>49</v>
      </c>
      <c r="L29">
        <v>99</v>
      </c>
      <c r="M29" t="s">
        <v>26</v>
      </c>
      <c r="N29">
        <v>99</v>
      </c>
      <c r="O29" t="s">
        <v>27</v>
      </c>
      <c r="P29">
        <v>99</v>
      </c>
      <c r="Q29" t="s">
        <v>42</v>
      </c>
      <c r="R29">
        <v>380655</v>
      </c>
    </row>
    <row r="30" spans="1:21" x14ac:dyDescent="0.2">
      <c r="A30" s="1" t="s">
        <v>656</v>
      </c>
      <c r="B30" t="s">
        <v>20</v>
      </c>
      <c r="C30" t="s">
        <v>21</v>
      </c>
      <c r="D30" t="s">
        <v>22</v>
      </c>
      <c r="E30" t="s">
        <v>23</v>
      </c>
      <c r="F30">
        <v>2013</v>
      </c>
      <c r="G30">
        <v>2013</v>
      </c>
      <c r="H30">
        <v>102</v>
      </c>
      <c r="I30" t="s">
        <v>86</v>
      </c>
      <c r="J30">
        <v>77</v>
      </c>
      <c r="K30" t="s">
        <v>49</v>
      </c>
      <c r="L30">
        <v>99</v>
      </c>
      <c r="M30" t="s">
        <v>26</v>
      </c>
      <c r="N30">
        <v>99</v>
      </c>
      <c r="O30" t="s">
        <v>27</v>
      </c>
      <c r="P30">
        <v>1</v>
      </c>
      <c r="Q30" t="s">
        <v>34</v>
      </c>
      <c r="R30">
        <v>152823</v>
      </c>
    </row>
    <row r="31" spans="1:21" x14ac:dyDescent="0.2">
      <c r="A31" s="1" t="s">
        <v>657</v>
      </c>
      <c r="B31" t="s">
        <v>20</v>
      </c>
      <c r="C31" t="s">
        <v>21</v>
      </c>
      <c r="D31" t="s">
        <v>22</v>
      </c>
      <c r="E31" t="s">
        <v>23</v>
      </c>
      <c r="F31">
        <v>2013</v>
      </c>
      <c r="G31">
        <v>2013</v>
      </c>
      <c r="H31">
        <v>102</v>
      </c>
      <c r="I31" t="s">
        <v>86</v>
      </c>
      <c r="J31">
        <v>77</v>
      </c>
      <c r="K31" t="s">
        <v>49</v>
      </c>
      <c r="L31">
        <v>99</v>
      </c>
      <c r="M31" t="s">
        <v>26</v>
      </c>
      <c r="N31">
        <v>99</v>
      </c>
      <c r="O31" t="s">
        <v>27</v>
      </c>
      <c r="P31">
        <v>2</v>
      </c>
      <c r="Q31" t="s">
        <v>31</v>
      </c>
      <c r="R31">
        <v>166497</v>
      </c>
    </row>
    <row r="32" spans="1:21" x14ac:dyDescent="0.2">
      <c r="A32" s="1" t="s">
        <v>658</v>
      </c>
      <c r="B32" t="s">
        <v>20</v>
      </c>
      <c r="C32" t="s">
        <v>21</v>
      </c>
      <c r="D32" t="s">
        <v>22</v>
      </c>
      <c r="E32" t="s">
        <v>23</v>
      </c>
      <c r="F32">
        <v>2013</v>
      </c>
      <c r="G32">
        <v>2013</v>
      </c>
      <c r="H32">
        <v>102</v>
      </c>
      <c r="I32" t="s">
        <v>86</v>
      </c>
      <c r="J32">
        <v>77</v>
      </c>
      <c r="K32" t="s">
        <v>49</v>
      </c>
      <c r="L32">
        <v>99</v>
      </c>
      <c r="M32" t="s">
        <v>26</v>
      </c>
      <c r="N32">
        <v>99</v>
      </c>
      <c r="O32" t="s">
        <v>27</v>
      </c>
      <c r="P32">
        <v>3</v>
      </c>
      <c r="Q32" t="s">
        <v>28</v>
      </c>
      <c r="T32" t="s">
        <v>36</v>
      </c>
      <c r="U32" t="s">
        <v>37</v>
      </c>
    </row>
    <row r="33" spans="1:21" x14ac:dyDescent="0.2">
      <c r="A33" s="1" t="s">
        <v>659</v>
      </c>
      <c r="B33" t="s">
        <v>20</v>
      </c>
      <c r="C33" t="s">
        <v>21</v>
      </c>
      <c r="D33" t="s">
        <v>22</v>
      </c>
      <c r="E33" t="s">
        <v>23</v>
      </c>
      <c r="F33">
        <v>2013</v>
      </c>
      <c r="G33">
        <v>2013</v>
      </c>
      <c r="H33">
        <v>102</v>
      </c>
      <c r="I33" t="s">
        <v>86</v>
      </c>
      <c r="J33">
        <v>77</v>
      </c>
      <c r="K33" t="s">
        <v>49</v>
      </c>
      <c r="L33">
        <v>99</v>
      </c>
      <c r="M33" t="s">
        <v>26</v>
      </c>
      <c r="N33">
        <v>99</v>
      </c>
      <c r="O33" t="s">
        <v>27</v>
      </c>
      <c r="P33">
        <v>99</v>
      </c>
      <c r="Q33" t="s">
        <v>42</v>
      </c>
      <c r="R33">
        <v>319320</v>
      </c>
    </row>
    <row r="34" spans="1:21" x14ac:dyDescent="0.2">
      <c r="A34" s="1" t="s">
        <v>1500</v>
      </c>
      <c r="B34" t="s">
        <v>20</v>
      </c>
      <c r="C34" t="s">
        <v>21</v>
      </c>
      <c r="D34" t="s">
        <v>22</v>
      </c>
      <c r="E34" t="s">
        <v>23</v>
      </c>
      <c r="F34">
        <v>2013</v>
      </c>
      <c r="G34">
        <v>2013</v>
      </c>
      <c r="H34">
        <v>103</v>
      </c>
      <c r="I34" t="s">
        <v>167</v>
      </c>
      <c r="J34">
        <v>77</v>
      </c>
      <c r="K34" t="s">
        <v>49</v>
      </c>
      <c r="L34">
        <v>99</v>
      </c>
      <c r="M34" t="s">
        <v>26</v>
      </c>
      <c r="N34">
        <v>99</v>
      </c>
      <c r="O34" t="s">
        <v>27</v>
      </c>
      <c r="P34">
        <v>1</v>
      </c>
      <c r="Q34" t="s">
        <v>34</v>
      </c>
      <c r="R34">
        <v>148581</v>
      </c>
    </row>
    <row r="35" spans="1:21" x14ac:dyDescent="0.2">
      <c r="A35" s="1" t="s">
        <v>1501</v>
      </c>
      <c r="B35" t="s">
        <v>20</v>
      </c>
      <c r="C35" t="s">
        <v>21</v>
      </c>
      <c r="D35" t="s">
        <v>22</v>
      </c>
      <c r="E35" t="s">
        <v>23</v>
      </c>
      <c r="F35">
        <v>2013</v>
      </c>
      <c r="G35">
        <v>2013</v>
      </c>
      <c r="H35">
        <v>103</v>
      </c>
      <c r="I35" t="s">
        <v>167</v>
      </c>
      <c r="J35">
        <v>77</v>
      </c>
      <c r="K35" t="s">
        <v>49</v>
      </c>
      <c r="L35">
        <v>99</v>
      </c>
      <c r="M35" t="s">
        <v>26</v>
      </c>
      <c r="N35">
        <v>99</v>
      </c>
      <c r="O35" t="s">
        <v>27</v>
      </c>
      <c r="P35">
        <v>2</v>
      </c>
      <c r="Q35" t="s">
        <v>31</v>
      </c>
      <c r="R35">
        <v>164601</v>
      </c>
    </row>
    <row r="36" spans="1:21" x14ac:dyDescent="0.2">
      <c r="A36" s="1" t="s">
        <v>1502</v>
      </c>
      <c r="B36" t="s">
        <v>20</v>
      </c>
      <c r="C36" t="s">
        <v>21</v>
      </c>
      <c r="D36" t="s">
        <v>22</v>
      </c>
      <c r="E36" t="s">
        <v>23</v>
      </c>
      <c r="F36">
        <v>2013</v>
      </c>
      <c r="G36">
        <v>2013</v>
      </c>
      <c r="H36">
        <v>103</v>
      </c>
      <c r="I36" t="s">
        <v>167</v>
      </c>
      <c r="J36">
        <v>77</v>
      </c>
      <c r="K36" t="s">
        <v>49</v>
      </c>
      <c r="L36">
        <v>99</v>
      </c>
      <c r="M36" t="s">
        <v>26</v>
      </c>
      <c r="N36">
        <v>99</v>
      </c>
      <c r="O36" t="s">
        <v>27</v>
      </c>
      <c r="P36">
        <v>3</v>
      </c>
      <c r="Q36" t="s">
        <v>28</v>
      </c>
      <c r="T36" t="s">
        <v>36</v>
      </c>
      <c r="U36" t="s">
        <v>37</v>
      </c>
    </row>
    <row r="37" spans="1:21" x14ac:dyDescent="0.2">
      <c r="A37" s="1" t="s">
        <v>1503</v>
      </c>
      <c r="B37" t="s">
        <v>20</v>
      </c>
      <c r="C37" t="s">
        <v>21</v>
      </c>
      <c r="D37" t="s">
        <v>22</v>
      </c>
      <c r="E37" t="s">
        <v>23</v>
      </c>
      <c r="F37">
        <v>2013</v>
      </c>
      <c r="G37">
        <v>2013</v>
      </c>
      <c r="H37">
        <v>103</v>
      </c>
      <c r="I37" t="s">
        <v>167</v>
      </c>
      <c r="J37">
        <v>77</v>
      </c>
      <c r="K37" t="s">
        <v>49</v>
      </c>
      <c r="L37">
        <v>99</v>
      </c>
      <c r="M37" t="s">
        <v>26</v>
      </c>
      <c r="N37">
        <v>99</v>
      </c>
      <c r="O37" t="s">
        <v>27</v>
      </c>
      <c r="P37">
        <v>99</v>
      </c>
      <c r="Q37" t="s">
        <v>42</v>
      </c>
      <c r="R37">
        <v>313182</v>
      </c>
    </row>
    <row r="38" spans="1:21" x14ac:dyDescent="0.2">
      <c r="A38" s="1" t="s">
        <v>1504</v>
      </c>
      <c r="B38" t="s">
        <v>20</v>
      </c>
      <c r="C38" t="s">
        <v>21</v>
      </c>
      <c r="D38" t="s">
        <v>22</v>
      </c>
      <c r="E38" t="s">
        <v>23</v>
      </c>
      <c r="F38">
        <v>2013</v>
      </c>
      <c r="G38">
        <v>2013</v>
      </c>
      <c r="H38">
        <v>200</v>
      </c>
      <c r="I38" t="s">
        <v>166</v>
      </c>
      <c r="J38">
        <v>77</v>
      </c>
      <c r="K38" t="s">
        <v>49</v>
      </c>
      <c r="L38">
        <v>99</v>
      </c>
      <c r="M38" t="s">
        <v>26</v>
      </c>
      <c r="N38">
        <v>99</v>
      </c>
      <c r="O38" t="s">
        <v>27</v>
      </c>
      <c r="P38">
        <v>1</v>
      </c>
      <c r="Q38" t="s">
        <v>34</v>
      </c>
      <c r="R38">
        <v>121371</v>
      </c>
    </row>
    <row r="39" spans="1:21" x14ac:dyDescent="0.2">
      <c r="A39" s="1" t="s">
        <v>1505</v>
      </c>
      <c r="B39" t="s">
        <v>20</v>
      </c>
      <c r="C39" t="s">
        <v>21</v>
      </c>
      <c r="D39" t="s">
        <v>22</v>
      </c>
      <c r="E39" t="s">
        <v>23</v>
      </c>
      <c r="F39">
        <v>2013</v>
      </c>
      <c r="G39">
        <v>2013</v>
      </c>
      <c r="H39">
        <v>200</v>
      </c>
      <c r="I39" t="s">
        <v>166</v>
      </c>
      <c r="J39">
        <v>77</v>
      </c>
      <c r="K39" t="s">
        <v>49</v>
      </c>
      <c r="L39">
        <v>99</v>
      </c>
      <c r="M39" t="s">
        <v>26</v>
      </c>
      <c r="N39">
        <v>99</v>
      </c>
      <c r="O39" t="s">
        <v>27</v>
      </c>
      <c r="P39">
        <v>2</v>
      </c>
      <c r="Q39" t="s">
        <v>31</v>
      </c>
      <c r="R39">
        <v>133272</v>
      </c>
    </row>
    <row r="40" spans="1:21" x14ac:dyDescent="0.2">
      <c r="A40" s="1" t="s">
        <v>1506</v>
      </c>
      <c r="B40" t="s">
        <v>20</v>
      </c>
      <c r="C40" t="s">
        <v>21</v>
      </c>
      <c r="D40" t="s">
        <v>22</v>
      </c>
      <c r="E40" t="s">
        <v>23</v>
      </c>
      <c r="F40">
        <v>2013</v>
      </c>
      <c r="G40">
        <v>2013</v>
      </c>
      <c r="H40">
        <v>200</v>
      </c>
      <c r="I40" t="s">
        <v>166</v>
      </c>
      <c r="J40">
        <v>77</v>
      </c>
      <c r="K40" t="s">
        <v>49</v>
      </c>
      <c r="L40">
        <v>99</v>
      </c>
      <c r="M40" t="s">
        <v>26</v>
      </c>
      <c r="N40">
        <v>99</v>
      </c>
      <c r="O40" t="s">
        <v>27</v>
      </c>
      <c r="P40">
        <v>3</v>
      </c>
      <c r="Q40" t="s">
        <v>28</v>
      </c>
      <c r="T40" t="s">
        <v>36</v>
      </c>
      <c r="U40" t="s">
        <v>37</v>
      </c>
    </row>
    <row r="41" spans="1:21" x14ac:dyDescent="0.2">
      <c r="A41" s="1" t="s">
        <v>1507</v>
      </c>
      <c r="B41" t="s">
        <v>20</v>
      </c>
      <c r="C41" t="s">
        <v>21</v>
      </c>
      <c r="D41" t="s">
        <v>22</v>
      </c>
      <c r="E41" t="s">
        <v>23</v>
      </c>
      <c r="F41">
        <v>2013</v>
      </c>
      <c r="G41">
        <v>2013</v>
      </c>
      <c r="H41">
        <v>200</v>
      </c>
      <c r="I41" t="s">
        <v>166</v>
      </c>
      <c r="J41">
        <v>77</v>
      </c>
      <c r="K41" t="s">
        <v>49</v>
      </c>
      <c r="L41">
        <v>99</v>
      </c>
      <c r="M41" t="s">
        <v>26</v>
      </c>
      <c r="N41">
        <v>99</v>
      </c>
      <c r="O41" t="s">
        <v>27</v>
      </c>
      <c r="P41">
        <v>99</v>
      </c>
      <c r="Q41" t="s">
        <v>42</v>
      </c>
      <c r="R41">
        <v>254643</v>
      </c>
    </row>
    <row r="42" spans="1:21" x14ac:dyDescent="0.2">
      <c r="A42" s="1" t="s">
        <v>1508</v>
      </c>
      <c r="B42" t="s">
        <v>20</v>
      </c>
      <c r="C42" t="s">
        <v>21</v>
      </c>
      <c r="D42" t="s">
        <v>22</v>
      </c>
      <c r="E42" t="s">
        <v>23</v>
      </c>
      <c r="F42">
        <v>2013</v>
      </c>
      <c r="G42">
        <v>2013</v>
      </c>
      <c r="H42">
        <v>201</v>
      </c>
      <c r="I42" t="s">
        <v>165</v>
      </c>
      <c r="J42">
        <v>77</v>
      </c>
      <c r="K42" t="s">
        <v>49</v>
      </c>
      <c r="L42">
        <v>99</v>
      </c>
      <c r="M42" t="s">
        <v>26</v>
      </c>
      <c r="N42">
        <v>99</v>
      </c>
      <c r="O42" t="s">
        <v>27</v>
      </c>
      <c r="P42">
        <v>1</v>
      </c>
      <c r="Q42" t="s">
        <v>34</v>
      </c>
      <c r="R42">
        <v>31437</v>
      </c>
    </row>
    <row r="43" spans="1:21" x14ac:dyDescent="0.2">
      <c r="A43" s="1" t="s">
        <v>1509</v>
      </c>
      <c r="B43" t="s">
        <v>20</v>
      </c>
      <c r="C43" t="s">
        <v>21</v>
      </c>
      <c r="D43" t="s">
        <v>22</v>
      </c>
      <c r="E43" t="s">
        <v>23</v>
      </c>
      <c r="F43">
        <v>2013</v>
      </c>
      <c r="G43">
        <v>2013</v>
      </c>
      <c r="H43">
        <v>201</v>
      </c>
      <c r="I43" t="s">
        <v>165</v>
      </c>
      <c r="J43">
        <v>77</v>
      </c>
      <c r="K43" t="s">
        <v>49</v>
      </c>
      <c r="L43">
        <v>99</v>
      </c>
      <c r="M43" t="s">
        <v>26</v>
      </c>
      <c r="N43">
        <v>99</v>
      </c>
      <c r="O43" t="s">
        <v>27</v>
      </c>
      <c r="P43">
        <v>2</v>
      </c>
      <c r="Q43" t="s">
        <v>31</v>
      </c>
      <c r="R43">
        <v>35016</v>
      </c>
    </row>
    <row r="44" spans="1:21" x14ac:dyDescent="0.2">
      <c r="A44" s="1" t="s">
        <v>1510</v>
      </c>
      <c r="B44" t="s">
        <v>20</v>
      </c>
      <c r="C44" t="s">
        <v>21</v>
      </c>
      <c r="D44" t="s">
        <v>22</v>
      </c>
      <c r="E44" t="s">
        <v>23</v>
      </c>
      <c r="F44">
        <v>2013</v>
      </c>
      <c r="G44">
        <v>2013</v>
      </c>
      <c r="H44">
        <v>201</v>
      </c>
      <c r="I44" t="s">
        <v>165</v>
      </c>
      <c r="J44">
        <v>77</v>
      </c>
      <c r="K44" t="s">
        <v>49</v>
      </c>
      <c r="L44">
        <v>99</v>
      </c>
      <c r="M44" t="s">
        <v>26</v>
      </c>
      <c r="N44">
        <v>99</v>
      </c>
      <c r="O44" t="s">
        <v>27</v>
      </c>
      <c r="P44">
        <v>3</v>
      </c>
      <c r="Q44" t="s">
        <v>28</v>
      </c>
      <c r="T44" t="s">
        <v>36</v>
      </c>
      <c r="U44" t="s">
        <v>37</v>
      </c>
    </row>
    <row r="45" spans="1:21" x14ac:dyDescent="0.2">
      <c r="A45" s="1" t="s">
        <v>1511</v>
      </c>
      <c r="B45" t="s">
        <v>20</v>
      </c>
      <c r="C45" t="s">
        <v>21</v>
      </c>
      <c r="D45" t="s">
        <v>22</v>
      </c>
      <c r="E45" t="s">
        <v>23</v>
      </c>
      <c r="F45">
        <v>2013</v>
      </c>
      <c r="G45">
        <v>2013</v>
      </c>
      <c r="H45">
        <v>201</v>
      </c>
      <c r="I45" t="s">
        <v>165</v>
      </c>
      <c r="J45">
        <v>77</v>
      </c>
      <c r="K45" t="s">
        <v>49</v>
      </c>
      <c r="L45">
        <v>99</v>
      </c>
      <c r="M45" t="s">
        <v>26</v>
      </c>
      <c r="N45">
        <v>99</v>
      </c>
      <c r="O45" t="s">
        <v>27</v>
      </c>
      <c r="P45">
        <v>99</v>
      </c>
      <c r="Q45" t="s">
        <v>42</v>
      </c>
      <c r="R45">
        <v>66453</v>
      </c>
    </row>
    <row r="46" spans="1:21" x14ac:dyDescent="0.2">
      <c r="A46" s="1" t="s">
        <v>1512</v>
      </c>
      <c r="B46" t="s">
        <v>20</v>
      </c>
      <c r="C46" t="s">
        <v>21</v>
      </c>
      <c r="D46" t="s">
        <v>22</v>
      </c>
      <c r="E46" t="s">
        <v>23</v>
      </c>
      <c r="F46">
        <v>2013</v>
      </c>
      <c r="G46">
        <v>2013</v>
      </c>
      <c r="H46">
        <v>202</v>
      </c>
      <c r="I46" t="s">
        <v>164</v>
      </c>
      <c r="J46">
        <v>77</v>
      </c>
      <c r="K46" t="s">
        <v>49</v>
      </c>
      <c r="L46">
        <v>99</v>
      </c>
      <c r="M46" t="s">
        <v>26</v>
      </c>
      <c r="N46">
        <v>99</v>
      </c>
      <c r="O46" t="s">
        <v>27</v>
      </c>
      <c r="P46">
        <v>1</v>
      </c>
      <c r="Q46" t="s">
        <v>34</v>
      </c>
      <c r="R46">
        <v>68928</v>
      </c>
    </row>
    <row r="47" spans="1:21" x14ac:dyDescent="0.2">
      <c r="A47" s="1" t="s">
        <v>1513</v>
      </c>
      <c r="B47" t="s">
        <v>20</v>
      </c>
      <c r="C47" t="s">
        <v>21</v>
      </c>
      <c r="D47" t="s">
        <v>22</v>
      </c>
      <c r="E47" t="s">
        <v>23</v>
      </c>
      <c r="F47">
        <v>2013</v>
      </c>
      <c r="G47">
        <v>2013</v>
      </c>
      <c r="H47">
        <v>202</v>
      </c>
      <c r="I47" t="s">
        <v>164</v>
      </c>
      <c r="J47">
        <v>77</v>
      </c>
      <c r="K47" t="s">
        <v>49</v>
      </c>
      <c r="L47">
        <v>99</v>
      </c>
      <c r="M47" t="s">
        <v>26</v>
      </c>
      <c r="N47">
        <v>99</v>
      </c>
      <c r="O47" t="s">
        <v>27</v>
      </c>
      <c r="P47">
        <v>2</v>
      </c>
      <c r="Q47" t="s">
        <v>31</v>
      </c>
      <c r="R47">
        <v>78093</v>
      </c>
    </row>
    <row r="48" spans="1:21" x14ac:dyDescent="0.2">
      <c r="A48" s="1" t="s">
        <v>1514</v>
      </c>
      <c r="B48" t="s">
        <v>20</v>
      </c>
      <c r="C48" t="s">
        <v>21</v>
      </c>
      <c r="D48" t="s">
        <v>22</v>
      </c>
      <c r="E48" t="s">
        <v>23</v>
      </c>
      <c r="F48">
        <v>2013</v>
      </c>
      <c r="G48">
        <v>2013</v>
      </c>
      <c r="H48">
        <v>202</v>
      </c>
      <c r="I48" t="s">
        <v>164</v>
      </c>
      <c r="J48">
        <v>77</v>
      </c>
      <c r="K48" t="s">
        <v>49</v>
      </c>
      <c r="L48">
        <v>99</v>
      </c>
      <c r="M48" t="s">
        <v>26</v>
      </c>
      <c r="N48">
        <v>99</v>
      </c>
      <c r="O48" t="s">
        <v>27</v>
      </c>
      <c r="P48">
        <v>3</v>
      </c>
      <c r="Q48" t="s">
        <v>28</v>
      </c>
      <c r="T48" t="s">
        <v>36</v>
      </c>
      <c r="U48" t="s">
        <v>37</v>
      </c>
    </row>
    <row r="49" spans="1:21" x14ac:dyDescent="0.2">
      <c r="A49" s="1" t="s">
        <v>1515</v>
      </c>
      <c r="B49" t="s">
        <v>20</v>
      </c>
      <c r="C49" t="s">
        <v>21</v>
      </c>
      <c r="D49" t="s">
        <v>22</v>
      </c>
      <c r="E49" t="s">
        <v>23</v>
      </c>
      <c r="F49">
        <v>2013</v>
      </c>
      <c r="G49">
        <v>2013</v>
      </c>
      <c r="H49">
        <v>202</v>
      </c>
      <c r="I49" t="s">
        <v>164</v>
      </c>
      <c r="J49">
        <v>77</v>
      </c>
      <c r="K49" t="s">
        <v>49</v>
      </c>
      <c r="L49">
        <v>99</v>
      </c>
      <c r="M49" t="s">
        <v>26</v>
      </c>
      <c r="N49">
        <v>99</v>
      </c>
      <c r="O49" t="s">
        <v>27</v>
      </c>
      <c r="P49">
        <v>99</v>
      </c>
      <c r="Q49" t="s">
        <v>42</v>
      </c>
      <c r="R49">
        <v>147018</v>
      </c>
    </row>
    <row r="50" spans="1:21" x14ac:dyDescent="0.2">
      <c r="A50" s="1" t="s">
        <v>1516</v>
      </c>
      <c r="B50" t="s">
        <v>20</v>
      </c>
      <c r="C50" t="s">
        <v>21</v>
      </c>
      <c r="D50" t="s">
        <v>22</v>
      </c>
      <c r="E50" t="s">
        <v>23</v>
      </c>
      <c r="F50">
        <v>2013</v>
      </c>
      <c r="G50">
        <v>2013</v>
      </c>
      <c r="H50">
        <v>203</v>
      </c>
      <c r="I50" t="s">
        <v>163</v>
      </c>
      <c r="J50">
        <v>77</v>
      </c>
      <c r="K50" t="s">
        <v>49</v>
      </c>
      <c r="L50">
        <v>99</v>
      </c>
      <c r="M50" t="s">
        <v>26</v>
      </c>
      <c r="N50">
        <v>99</v>
      </c>
      <c r="O50" t="s">
        <v>27</v>
      </c>
      <c r="P50">
        <v>1</v>
      </c>
      <c r="Q50" t="s">
        <v>34</v>
      </c>
      <c r="R50">
        <v>13437</v>
      </c>
    </row>
    <row r="51" spans="1:21" x14ac:dyDescent="0.2">
      <c r="A51" s="1" t="s">
        <v>1517</v>
      </c>
      <c r="B51" t="s">
        <v>20</v>
      </c>
      <c r="C51" t="s">
        <v>21</v>
      </c>
      <c r="D51" t="s">
        <v>22</v>
      </c>
      <c r="E51" t="s">
        <v>23</v>
      </c>
      <c r="F51">
        <v>2013</v>
      </c>
      <c r="G51">
        <v>2013</v>
      </c>
      <c r="H51">
        <v>203</v>
      </c>
      <c r="I51" t="s">
        <v>163</v>
      </c>
      <c r="J51">
        <v>77</v>
      </c>
      <c r="K51" t="s">
        <v>49</v>
      </c>
      <c r="L51">
        <v>99</v>
      </c>
      <c r="M51" t="s">
        <v>26</v>
      </c>
      <c r="N51">
        <v>99</v>
      </c>
      <c r="O51" t="s">
        <v>27</v>
      </c>
      <c r="P51">
        <v>2</v>
      </c>
      <c r="Q51" t="s">
        <v>31</v>
      </c>
      <c r="R51">
        <v>15297</v>
      </c>
    </row>
    <row r="52" spans="1:21" x14ac:dyDescent="0.2">
      <c r="A52" s="1" t="s">
        <v>1518</v>
      </c>
      <c r="B52" t="s">
        <v>20</v>
      </c>
      <c r="C52" t="s">
        <v>21</v>
      </c>
      <c r="D52" t="s">
        <v>22</v>
      </c>
      <c r="E52" t="s">
        <v>23</v>
      </c>
      <c r="F52">
        <v>2013</v>
      </c>
      <c r="G52">
        <v>2013</v>
      </c>
      <c r="H52">
        <v>203</v>
      </c>
      <c r="I52" t="s">
        <v>163</v>
      </c>
      <c r="J52">
        <v>77</v>
      </c>
      <c r="K52" t="s">
        <v>49</v>
      </c>
      <c r="L52">
        <v>99</v>
      </c>
      <c r="M52" t="s">
        <v>26</v>
      </c>
      <c r="N52">
        <v>99</v>
      </c>
      <c r="O52" t="s">
        <v>27</v>
      </c>
      <c r="P52">
        <v>3</v>
      </c>
      <c r="Q52" t="s">
        <v>28</v>
      </c>
      <c r="T52" t="s">
        <v>36</v>
      </c>
      <c r="U52" t="s">
        <v>37</v>
      </c>
    </row>
    <row r="53" spans="1:21" x14ac:dyDescent="0.2">
      <c r="A53" s="1" t="s">
        <v>1519</v>
      </c>
      <c r="B53" t="s">
        <v>20</v>
      </c>
      <c r="C53" t="s">
        <v>21</v>
      </c>
      <c r="D53" t="s">
        <v>22</v>
      </c>
      <c r="E53" t="s">
        <v>23</v>
      </c>
      <c r="F53">
        <v>2013</v>
      </c>
      <c r="G53">
        <v>2013</v>
      </c>
      <c r="H53">
        <v>203</v>
      </c>
      <c r="I53" t="s">
        <v>163</v>
      </c>
      <c r="J53">
        <v>77</v>
      </c>
      <c r="K53" t="s">
        <v>49</v>
      </c>
      <c r="L53">
        <v>99</v>
      </c>
      <c r="M53" t="s">
        <v>26</v>
      </c>
      <c r="N53">
        <v>99</v>
      </c>
      <c r="O53" t="s">
        <v>27</v>
      </c>
      <c r="P53">
        <v>99</v>
      </c>
      <c r="Q53" t="s">
        <v>42</v>
      </c>
      <c r="R53">
        <v>28734</v>
      </c>
    </row>
    <row r="54" spans="1:21" x14ac:dyDescent="0.2">
      <c r="A54" s="1" t="s">
        <v>1520</v>
      </c>
      <c r="B54" t="s">
        <v>20</v>
      </c>
      <c r="C54" t="s">
        <v>21</v>
      </c>
      <c r="D54" t="s">
        <v>22</v>
      </c>
      <c r="E54" t="s">
        <v>23</v>
      </c>
      <c r="F54">
        <v>2013</v>
      </c>
      <c r="G54">
        <v>2013</v>
      </c>
      <c r="H54">
        <v>204</v>
      </c>
      <c r="I54" t="s">
        <v>162</v>
      </c>
      <c r="J54">
        <v>77</v>
      </c>
      <c r="K54" t="s">
        <v>49</v>
      </c>
      <c r="L54">
        <v>99</v>
      </c>
      <c r="M54" t="s">
        <v>26</v>
      </c>
      <c r="N54">
        <v>99</v>
      </c>
      <c r="O54" t="s">
        <v>27</v>
      </c>
      <c r="P54">
        <v>1</v>
      </c>
      <c r="Q54" t="s">
        <v>34</v>
      </c>
      <c r="R54">
        <v>37728</v>
      </c>
    </row>
    <row r="55" spans="1:21" x14ac:dyDescent="0.2">
      <c r="A55" s="1" t="s">
        <v>1521</v>
      </c>
      <c r="B55" t="s">
        <v>20</v>
      </c>
      <c r="C55" t="s">
        <v>21</v>
      </c>
      <c r="D55" t="s">
        <v>22</v>
      </c>
      <c r="E55" t="s">
        <v>23</v>
      </c>
      <c r="F55">
        <v>2013</v>
      </c>
      <c r="G55">
        <v>2013</v>
      </c>
      <c r="H55">
        <v>204</v>
      </c>
      <c r="I55" t="s">
        <v>162</v>
      </c>
      <c r="J55">
        <v>77</v>
      </c>
      <c r="K55" t="s">
        <v>49</v>
      </c>
      <c r="L55">
        <v>99</v>
      </c>
      <c r="M55" t="s">
        <v>26</v>
      </c>
      <c r="N55">
        <v>99</v>
      </c>
      <c r="O55" t="s">
        <v>27</v>
      </c>
      <c r="P55">
        <v>2</v>
      </c>
      <c r="Q55" t="s">
        <v>31</v>
      </c>
      <c r="R55">
        <v>40878</v>
      </c>
    </row>
    <row r="56" spans="1:21" x14ac:dyDescent="0.2">
      <c r="A56" s="1" t="s">
        <v>1522</v>
      </c>
      <c r="B56" t="s">
        <v>20</v>
      </c>
      <c r="C56" t="s">
        <v>21</v>
      </c>
      <c r="D56" t="s">
        <v>22</v>
      </c>
      <c r="E56" t="s">
        <v>23</v>
      </c>
      <c r="F56">
        <v>2013</v>
      </c>
      <c r="G56">
        <v>2013</v>
      </c>
      <c r="H56">
        <v>204</v>
      </c>
      <c r="I56" t="s">
        <v>162</v>
      </c>
      <c r="J56">
        <v>77</v>
      </c>
      <c r="K56" t="s">
        <v>49</v>
      </c>
      <c r="L56">
        <v>99</v>
      </c>
      <c r="M56" t="s">
        <v>26</v>
      </c>
      <c r="N56">
        <v>99</v>
      </c>
      <c r="O56" t="s">
        <v>27</v>
      </c>
      <c r="P56">
        <v>3</v>
      </c>
      <c r="Q56" t="s">
        <v>28</v>
      </c>
      <c r="T56" t="s">
        <v>36</v>
      </c>
      <c r="U56" t="s">
        <v>37</v>
      </c>
    </row>
    <row r="57" spans="1:21" x14ac:dyDescent="0.2">
      <c r="A57" s="1" t="s">
        <v>1523</v>
      </c>
      <c r="B57" t="s">
        <v>20</v>
      </c>
      <c r="C57" t="s">
        <v>21</v>
      </c>
      <c r="D57" t="s">
        <v>22</v>
      </c>
      <c r="E57" t="s">
        <v>23</v>
      </c>
      <c r="F57">
        <v>2013</v>
      </c>
      <c r="G57">
        <v>2013</v>
      </c>
      <c r="H57">
        <v>204</v>
      </c>
      <c r="I57" t="s">
        <v>162</v>
      </c>
      <c r="J57">
        <v>77</v>
      </c>
      <c r="K57" t="s">
        <v>49</v>
      </c>
      <c r="L57">
        <v>99</v>
      </c>
      <c r="M57" t="s">
        <v>26</v>
      </c>
      <c r="N57">
        <v>99</v>
      </c>
      <c r="O57" t="s">
        <v>27</v>
      </c>
      <c r="P57">
        <v>99</v>
      </c>
      <c r="Q57" t="s">
        <v>42</v>
      </c>
      <c r="R57">
        <v>78603</v>
      </c>
    </row>
    <row r="58" spans="1:21" x14ac:dyDescent="0.2">
      <c r="A58" s="1" t="s">
        <v>1524</v>
      </c>
      <c r="B58" t="s">
        <v>20</v>
      </c>
      <c r="C58" t="s">
        <v>21</v>
      </c>
      <c r="D58" t="s">
        <v>22</v>
      </c>
      <c r="E58" t="s">
        <v>23</v>
      </c>
      <c r="F58">
        <v>2013</v>
      </c>
      <c r="G58">
        <v>2013</v>
      </c>
      <c r="H58">
        <v>300</v>
      </c>
      <c r="I58" t="s">
        <v>161</v>
      </c>
      <c r="J58">
        <v>77</v>
      </c>
      <c r="K58" t="s">
        <v>49</v>
      </c>
      <c r="L58">
        <v>99</v>
      </c>
      <c r="M58" t="s">
        <v>26</v>
      </c>
      <c r="N58">
        <v>99</v>
      </c>
      <c r="O58" t="s">
        <v>27</v>
      </c>
      <c r="P58">
        <v>1</v>
      </c>
      <c r="Q58" t="s">
        <v>34</v>
      </c>
      <c r="R58">
        <v>49815</v>
      </c>
    </row>
    <row r="59" spans="1:21" x14ac:dyDescent="0.2">
      <c r="A59" s="1" t="s">
        <v>1525</v>
      </c>
      <c r="B59" t="s">
        <v>20</v>
      </c>
      <c r="C59" t="s">
        <v>21</v>
      </c>
      <c r="D59" t="s">
        <v>22</v>
      </c>
      <c r="E59" t="s">
        <v>23</v>
      </c>
      <c r="F59">
        <v>2013</v>
      </c>
      <c r="G59">
        <v>2013</v>
      </c>
      <c r="H59">
        <v>300</v>
      </c>
      <c r="I59" t="s">
        <v>161</v>
      </c>
      <c r="J59">
        <v>77</v>
      </c>
      <c r="K59" t="s">
        <v>49</v>
      </c>
      <c r="L59">
        <v>99</v>
      </c>
      <c r="M59" t="s">
        <v>26</v>
      </c>
      <c r="N59">
        <v>99</v>
      </c>
      <c r="O59" t="s">
        <v>27</v>
      </c>
      <c r="P59">
        <v>2</v>
      </c>
      <c r="Q59" t="s">
        <v>31</v>
      </c>
      <c r="R59">
        <v>56298</v>
      </c>
    </row>
    <row r="60" spans="1:21" x14ac:dyDescent="0.2">
      <c r="A60" s="1" t="s">
        <v>1526</v>
      </c>
      <c r="B60" t="s">
        <v>20</v>
      </c>
      <c r="C60" t="s">
        <v>21</v>
      </c>
      <c r="D60" t="s">
        <v>22</v>
      </c>
      <c r="E60" t="s">
        <v>23</v>
      </c>
      <c r="F60">
        <v>2013</v>
      </c>
      <c r="G60">
        <v>2013</v>
      </c>
      <c r="H60">
        <v>300</v>
      </c>
      <c r="I60" t="s">
        <v>161</v>
      </c>
      <c r="J60">
        <v>77</v>
      </c>
      <c r="K60" t="s">
        <v>49</v>
      </c>
      <c r="L60">
        <v>99</v>
      </c>
      <c r="M60" t="s">
        <v>26</v>
      </c>
      <c r="N60">
        <v>99</v>
      </c>
      <c r="O60" t="s">
        <v>27</v>
      </c>
      <c r="P60">
        <v>3</v>
      </c>
      <c r="Q60" t="s">
        <v>28</v>
      </c>
      <c r="T60" t="s">
        <v>36</v>
      </c>
      <c r="U60" t="s">
        <v>37</v>
      </c>
    </row>
    <row r="61" spans="1:21" x14ac:dyDescent="0.2">
      <c r="A61" s="1" t="s">
        <v>1527</v>
      </c>
      <c r="B61" t="s">
        <v>20</v>
      </c>
      <c r="C61" t="s">
        <v>21</v>
      </c>
      <c r="D61" t="s">
        <v>22</v>
      </c>
      <c r="E61" t="s">
        <v>23</v>
      </c>
      <c r="F61">
        <v>2013</v>
      </c>
      <c r="G61">
        <v>2013</v>
      </c>
      <c r="H61">
        <v>300</v>
      </c>
      <c r="I61" t="s">
        <v>161</v>
      </c>
      <c r="J61">
        <v>77</v>
      </c>
      <c r="K61" t="s">
        <v>49</v>
      </c>
      <c r="L61">
        <v>99</v>
      </c>
      <c r="M61" t="s">
        <v>26</v>
      </c>
      <c r="N61">
        <v>99</v>
      </c>
      <c r="O61" t="s">
        <v>27</v>
      </c>
      <c r="P61">
        <v>99</v>
      </c>
      <c r="Q61" t="s">
        <v>42</v>
      </c>
      <c r="R61">
        <v>106113</v>
      </c>
    </row>
    <row r="62" spans="1:21" x14ac:dyDescent="0.2">
      <c r="A62" s="1" t="s">
        <v>1528</v>
      </c>
      <c r="B62" t="s">
        <v>20</v>
      </c>
      <c r="C62" t="s">
        <v>21</v>
      </c>
      <c r="D62" t="s">
        <v>22</v>
      </c>
      <c r="E62" t="s">
        <v>23</v>
      </c>
      <c r="F62">
        <v>2013</v>
      </c>
      <c r="G62">
        <v>2013</v>
      </c>
      <c r="H62">
        <v>301</v>
      </c>
      <c r="I62" t="s">
        <v>160</v>
      </c>
      <c r="J62">
        <v>77</v>
      </c>
      <c r="K62" t="s">
        <v>49</v>
      </c>
      <c r="L62">
        <v>99</v>
      </c>
      <c r="M62" t="s">
        <v>26</v>
      </c>
      <c r="N62">
        <v>99</v>
      </c>
      <c r="O62" t="s">
        <v>27</v>
      </c>
      <c r="P62">
        <v>1</v>
      </c>
      <c r="Q62" t="s">
        <v>34</v>
      </c>
      <c r="R62">
        <v>20331</v>
      </c>
    </row>
    <row r="63" spans="1:21" x14ac:dyDescent="0.2">
      <c r="A63" s="1" t="s">
        <v>1529</v>
      </c>
      <c r="B63" t="s">
        <v>20</v>
      </c>
      <c r="C63" t="s">
        <v>21</v>
      </c>
      <c r="D63" t="s">
        <v>22</v>
      </c>
      <c r="E63" t="s">
        <v>23</v>
      </c>
      <c r="F63">
        <v>2013</v>
      </c>
      <c r="G63">
        <v>2013</v>
      </c>
      <c r="H63">
        <v>301</v>
      </c>
      <c r="I63" t="s">
        <v>160</v>
      </c>
      <c r="J63">
        <v>77</v>
      </c>
      <c r="K63" t="s">
        <v>49</v>
      </c>
      <c r="L63">
        <v>99</v>
      </c>
      <c r="M63" t="s">
        <v>26</v>
      </c>
      <c r="N63">
        <v>99</v>
      </c>
      <c r="O63" t="s">
        <v>27</v>
      </c>
      <c r="P63">
        <v>2</v>
      </c>
      <c r="Q63" t="s">
        <v>31</v>
      </c>
      <c r="R63">
        <v>22521</v>
      </c>
    </row>
    <row r="64" spans="1:21" x14ac:dyDescent="0.2">
      <c r="A64" s="1" t="s">
        <v>1530</v>
      </c>
      <c r="B64" t="s">
        <v>20</v>
      </c>
      <c r="C64" t="s">
        <v>21</v>
      </c>
      <c r="D64" t="s">
        <v>22</v>
      </c>
      <c r="E64" t="s">
        <v>23</v>
      </c>
      <c r="F64">
        <v>2013</v>
      </c>
      <c r="G64">
        <v>2013</v>
      </c>
      <c r="H64">
        <v>301</v>
      </c>
      <c r="I64" t="s">
        <v>160</v>
      </c>
      <c r="J64">
        <v>77</v>
      </c>
      <c r="K64" t="s">
        <v>49</v>
      </c>
      <c r="L64">
        <v>99</v>
      </c>
      <c r="M64" t="s">
        <v>26</v>
      </c>
      <c r="N64">
        <v>99</v>
      </c>
      <c r="O64" t="s">
        <v>27</v>
      </c>
      <c r="P64">
        <v>3</v>
      </c>
      <c r="Q64" t="s">
        <v>28</v>
      </c>
      <c r="T64" t="s">
        <v>36</v>
      </c>
      <c r="U64" t="s">
        <v>37</v>
      </c>
    </row>
    <row r="65" spans="1:21" x14ac:dyDescent="0.2">
      <c r="A65" s="1" t="s">
        <v>1531</v>
      </c>
      <c r="B65" t="s">
        <v>20</v>
      </c>
      <c r="C65" t="s">
        <v>21</v>
      </c>
      <c r="D65" t="s">
        <v>22</v>
      </c>
      <c r="E65" t="s">
        <v>23</v>
      </c>
      <c r="F65">
        <v>2013</v>
      </c>
      <c r="G65">
        <v>2013</v>
      </c>
      <c r="H65">
        <v>301</v>
      </c>
      <c r="I65" t="s">
        <v>160</v>
      </c>
      <c r="J65">
        <v>77</v>
      </c>
      <c r="K65" t="s">
        <v>49</v>
      </c>
      <c r="L65">
        <v>99</v>
      </c>
      <c r="M65" t="s">
        <v>26</v>
      </c>
      <c r="N65">
        <v>99</v>
      </c>
      <c r="O65" t="s">
        <v>27</v>
      </c>
      <c r="P65">
        <v>99</v>
      </c>
      <c r="Q65" t="s">
        <v>42</v>
      </c>
      <c r="R65">
        <v>42855</v>
      </c>
    </row>
    <row r="66" spans="1:21" x14ac:dyDescent="0.2">
      <c r="A66" s="1" t="s">
        <v>1532</v>
      </c>
      <c r="B66" t="s">
        <v>20</v>
      </c>
      <c r="C66" t="s">
        <v>21</v>
      </c>
      <c r="D66" t="s">
        <v>22</v>
      </c>
      <c r="E66" t="s">
        <v>23</v>
      </c>
      <c r="F66">
        <v>2013</v>
      </c>
      <c r="G66">
        <v>2013</v>
      </c>
      <c r="H66">
        <v>302</v>
      </c>
      <c r="I66" t="s">
        <v>159</v>
      </c>
      <c r="J66">
        <v>77</v>
      </c>
      <c r="K66" t="s">
        <v>49</v>
      </c>
      <c r="L66">
        <v>99</v>
      </c>
      <c r="M66" t="s">
        <v>26</v>
      </c>
      <c r="N66">
        <v>99</v>
      </c>
      <c r="O66" t="s">
        <v>27</v>
      </c>
      <c r="P66">
        <v>1</v>
      </c>
      <c r="Q66" t="s">
        <v>34</v>
      </c>
      <c r="R66">
        <v>55809</v>
      </c>
    </row>
    <row r="67" spans="1:21" x14ac:dyDescent="0.2">
      <c r="A67" s="1" t="s">
        <v>1533</v>
      </c>
      <c r="B67" t="s">
        <v>20</v>
      </c>
      <c r="C67" t="s">
        <v>21</v>
      </c>
      <c r="D67" t="s">
        <v>22</v>
      </c>
      <c r="E67" t="s">
        <v>23</v>
      </c>
      <c r="F67">
        <v>2013</v>
      </c>
      <c r="G67">
        <v>2013</v>
      </c>
      <c r="H67">
        <v>302</v>
      </c>
      <c r="I67" t="s">
        <v>159</v>
      </c>
      <c r="J67">
        <v>77</v>
      </c>
      <c r="K67" t="s">
        <v>49</v>
      </c>
      <c r="L67">
        <v>99</v>
      </c>
      <c r="M67" t="s">
        <v>26</v>
      </c>
      <c r="N67">
        <v>99</v>
      </c>
      <c r="O67" t="s">
        <v>27</v>
      </c>
      <c r="P67">
        <v>2</v>
      </c>
      <c r="Q67" t="s">
        <v>31</v>
      </c>
      <c r="R67">
        <v>62463</v>
      </c>
    </row>
    <row r="68" spans="1:21" x14ac:dyDescent="0.2">
      <c r="A68" s="1" t="s">
        <v>1534</v>
      </c>
      <c r="B68" t="s">
        <v>20</v>
      </c>
      <c r="C68" t="s">
        <v>21</v>
      </c>
      <c r="D68" t="s">
        <v>22</v>
      </c>
      <c r="E68" t="s">
        <v>23</v>
      </c>
      <c r="F68">
        <v>2013</v>
      </c>
      <c r="G68">
        <v>2013</v>
      </c>
      <c r="H68">
        <v>302</v>
      </c>
      <c r="I68" t="s">
        <v>159</v>
      </c>
      <c r="J68">
        <v>77</v>
      </c>
      <c r="K68" t="s">
        <v>49</v>
      </c>
      <c r="L68">
        <v>99</v>
      </c>
      <c r="M68" t="s">
        <v>26</v>
      </c>
      <c r="N68">
        <v>99</v>
      </c>
      <c r="O68" t="s">
        <v>27</v>
      </c>
      <c r="P68">
        <v>3</v>
      </c>
      <c r="Q68" t="s">
        <v>28</v>
      </c>
      <c r="T68" t="s">
        <v>36</v>
      </c>
      <c r="U68" t="s">
        <v>37</v>
      </c>
    </row>
    <row r="69" spans="1:21" x14ac:dyDescent="0.2">
      <c r="A69" s="1" t="s">
        <v>1535</v>
      </c>
      <c r="B69" t="s">
        <v>20</v>
      </c>
      <c r="C69" t="s">
        <v>21</v>
      </c>
      <c r="D69" t="s">
        <v>22</v>
      </c>
      <c r="E69" t="s">
        <v>23</v>
      </c>
      <c r="F69">
        <v>2013</v>
      </c>
      <c r="G69">
        <v>2013</v>
      </c>
      <c r="H69">
        <v>302</v>
      </c>
      <c r="I69" t="s">
        <v>159</v>
      </c>
      <c r="J69">
        <v>77</v>
      </c>
      <c r="K69" t="s">
        <v>49</v>
      </c>
      <c r="L69">
        <v>99</v>
      </c>
      <c r="M69" t="s">
        <v>26</v>
      </c>
      <c r="N69">
        <v>99</v>
      </c>
      <c r="O69" t="s">
        <v>27</v>
      </c>
      <c r="P69">
        <v>99</v>
      </c>
      <c r="Q69" t="s">
        <v>42</v>
      </c>
      <c r="R69">
        <v>118272</v>
      </c>
    </row>
    <row r="70" spans="1:21" x14ac:dyDescent="0.2">
      <c r="A70" s="1" t="s">
        <v>1536</v>
      </c>
      <c r="B70" t="s">
        <v>20</v>
      </c>
      <c r="C70" t="s">
        <v>21</v>
      </c>
      <c r="D70" t="s">
        <v>22</v>
      </c>
      <c r="E70" t="s">
        <v>23</v>
      </c>
      <c r="F70">
        <v>2013</v>
      </c>
      <c r="G70">
        <v>2013</v>
      </c>
      <c r="H70">
        <v>303</v>
      </c>
      <c r="I70" t="s">
        <v>158</v>
      </c>
      <c r="J70">
        <v>77</v>
      </c>
      <c r="K70" t="s">
        <v>49</v>
      </c>
      <c r="L70">
        <v>99</v>
      </c>
      <c r="M70" t="s">
        <v>26</v>
      </c>
      <c r="N70">
        <v>99</v>
      </c>
      <c r="O70" t="s">
        <v>27</v>
      </c>
      <c r="P70">
        <v>1</v>
      </c>
      <c r="Q70" t="s">
        <v>34</v>
      </c>
      <c r="R70">
        <v>147720</v>
      </c>
    </row>
    <row r="71" spans="1:21" x14ac:dyDescent="0.2">
      <c r="A71" s="1" t="s">
        <v>1537</v>
      </c>
      <c r="B71" t="s">
        <v>20</v>
      </c>
      <c r="C71" t="s">
        <v>21</v>
      </c>
      <c r="D71" t="s">
        <v>22</v>
      </c>
      <c r="E71" t="s">
        <v>23</v>
      </c>
      <c r="F71">
        <v>2013</v>
      </c>
      <c r="G71">
        <v>2013</v>
      </c>
      <c r="H71">
        <v>303</v>
      </c>
      <c r="I71" t="s">
        <v>158</v>
      </c>
      <c r="J71">
        <v>77</v>
      </c>
      <c r="K71" t="s">
        <v>49</v>
      </c>
      <c r="L71">
        <v>99</v>
      </c>
      <c r="M71" t="s">
        <v>26</v>
      </c>
      <c r="N71">
        <v>99</v>
      </c>
      <c r="O71" t="s">
        <v>27</v>
      </c>
      <c r="P71">
        <v>2</v>
      </c>
      <c r="Q71" t="s">
        <v>31</v>
      </c>
      <c r="R71">
        <v>163854</v>
      </c>
    </row>
    <row r="72" spans="1:21" x14ac:dyDescent="0.2">
      <c r="A72" s="1" t="s">
        <v>1538</v>
      </c>
      <c r="B72" t="s">
        <v>20</v>
      </c>
      <c r="C72" t="s">
        <v>21</v>
      </c>
      <c r="D72" t="s">
        <v>22</v>
      </c>
      <c r="E72" t="s">
        <v>23</v>
      </c>
      <c r="F72">
        <v>2013</v>
      </c>
      <c r="G72">
        <v>2013</v>
      </c>
      <c r="H72">
        <v>303</v>
      </c>
      <c r="I72" t="s">
        <v>158</v>
      </c>
      <c r="J72">
        <v>77</v>
      </c>
      <c r="K72" t="s">
        <v>49</v>
      </c>
      <c r="L72">
        <v>99</v>
      </c>
      <c r="M72" t="s">
        <v>26</v>
      </c>
      <c r="N72">
        <v>99</v>
      </c>
      <c r="O72" t="s">
        <v>27</v>
      </c>
      <c r="P72">
        <v>3</v>
      </c>
      <c r="Q72" t="s">
        <v>28</v>
      </c>
      <c r="T72" t="s">
        <v>36</v>
      </c>
      <c r="U72" t="s">
        <v>37</v>
      </c>
    </row>
    <row r="73" spans="1:21" x14ac:dyDescent="0.2">
      <c r="A73" s="1" t="s">
        <v>1539</v>
      </c>
      <c r="B73" t="s">
        <v>20</v>
      </c>
      <c r="C73" t="s">
        <v>21</v>
      </c>
      <c r="D73" t="s">
        <v>22</v>
      </c>
      <c r="E73" t="s">
        <v>23</v>
      </c>
      <c r="F73">
        <v>2013</v>
      </c>
      <c r="G73">
        <v>2013</v>
      </c>
      <c r="H73">
        <v>303</v>
      </c>
      <c r="I73" t="s">
        <v>158</v>
      </c>
      <c r="J73">
        <v>77</v>
      </c>
      <c r="K73" t="s">
        <v>49</v>
      </c>
      <c r="L73">
        <v>99</v>
      </c>
      <c r="M73" t="s">
        <v>26</v>
      </c>
      <c r="N73">
        <v>99</v>
      </c>
      <c r="O73" t="s">
        <v>27</v>
      </c>
      <c r="P73">
        <v>99</v>
      </c>
      <c r="Q73" t="s">
        <v>42</v>
      </c>
      <c r="R73">
        <v>311571</v>
      </c>
    </row>
    <row r="74" spans="1:21" x14ac:dyDescent="0.2">
      <c r="A74" s="1" t="s">
        <v>1540</v>
      </c>
      <c r="B74" t="s">
        <v>20</v>
      </c>
      <c r="C74" t="s">
        <v>21</v>
      </c>
      <c r="D74" t="s">
        <v>22</v>
      </c>
      <c r="E74" t="s">
        <v>23</v>
      </c>
      <c r="F74">
        <v>2013</v>
      </c>
      <c r="G74">
        <v>2013</v>
      </c>
      <c r="H74">
        <v>304</v>
      </c>
      <c r="I74" t="s">
        <v>157</v>
      </c>
      <c r="J74">
        <v>77</v>
      </c>
      <c r="K74" t="s">
        <v>49</v>
      </c>
      <c r="L74">
        <v>99</v>
      </c>
      <c r="M74" t="s">
        <v>26</v>
      </c>
      <c r="N74">
        <v>99</v>
      </c>
      <c r="O74" t="s">
        <v>27</v>
      </c>
      <c r="P74">
        <v>1</v>
      </c>
      <c r="Q74" t="s">
        <v>34</v>
      </c>
      <c r="R74">
        <v>14550</v>
      </c>
    </row>
    <row r="75" spans="1:21" x14ac:dyDescent="0.2">
      <c r="A75" s="1" t="s">
        <v>1541</v>
      </c>
      <c r="B75" t="s">
        <v>20</v>
      </c>
      <c r="C75" t="s">
        <v>21</v>
      </c>
      <c r="D75" t="s">
        <v>22</v>
      </c>
      <c r="E75" t="s">
        <v>23</v>
      </c>
      <c r="F75">
        <v>2013</v>
      </c>
      <c r="G75">
        <v>2013</v>
      </c>
      <c r="H75">
        <v>304</v>
      </c>
      <c r="I75" t="s">
        <v>157</v>
      </c>
      <c r="J75">
        <v>77</v>
      </c>
      <c r="K75" t="s">
        <v>49</v>
      </c>
      <c r="L75">
        <v>99</v>
      </c>
      <c r="M75" t="s">
        <v>26</v>
      </c>
      <c r="N75">
        <v>99</v>
      </c>
      <c r="O75" t="s">
        <v>27</v>
      </c>
      <c r="P75">
        <v>2</v>
      </c>
      <c r="Q75" t="s">
        <v>31</v>
      </c>
      <c r="R75">
        <v>15984</v>
      </c>
    </row>
    <row r="76" spans="1:21" x14ac:dyDescent="0.2">
      <c r="A76" s="1" t="s">
        <v>1542</v>
      </c>
      <c r="B76" t="s">
        <v>20</v>
      </c>
      <c r="C76" t="s">
        <v>21</v>
      </c>
      <c r="D76" t="s">
        <v>22</v>
      </c>
      <c r="E76" t="s">
        <v>23</v>
      </c>
      <c r="F76">
        <v>2013</v>
      </c>
      <c r="G76">
        <v>2013</v>
      </c>
      <c r="H76">
        <v>304</v>
      </c>
      <c r="I76" t="s">
        <v>157</v>
      </c>
      <c r="J76">
        <v>77</v>
      </c>
      <c r="K76" t="s">
        <v>49</v>
      </c>
      <c r="L76">
        <v>99</v>
      </c>
      <c r="M76" t="s">
        <v>26</v>
      </c>
      <c r="N76">
        <v>99</v>
      </c>
      <c r="O76" t="s">
        <v>27</v>
      </c>
      <c r="P76">
        <v>3</v>
      </c>
      <c r="Q76" t="s">
        <v>28</v>
      </c>
      <c r="T76" t="s">
        <v>36</v>
      </c>
      <c r="U76" t="s">
        <v>37</v>
      </c>
    </row>
    <row r="77" spans="1:21" x14ac:dyDescent="0.2">
      <c r="A77" s="1" t="s">
        <v>1543</v>
      </c>
      <c r="B77" t="s">
        <v>20</v>
      </c>
      <c r="C77" t="s">
        <v>21</v>
      </c>
      <c r="D77" t="s">
        <v>22</v>
      </c>
      <c r="E77" t="s">
        <v>23</v>
      </c>
      <c r="F77">
        <v>2013</v>
      </c>
      <c r="G77">
        <v>2013</v>
      </c>
      <c r="H77">
        <v>304</v>
      </c>
      <c r="I77" t="s">
        <v>157</v>
      </c>
      <c r="J77">
        <v>77</v>
      </c>
      <c r="K77" t="s">
        <v>49</v>
      </c>
      <c r="L77">
        <v>99</v>
      </c>
      <c r="M77" t="s">
        <v>26</v>
      </c>
      <c r="N77">
        <v>99</v>
      </c>
      <c r="O77" t="s">
        <v>27</v>
      </c>
      <c r="P77">
        <v>99</v>
      </c>
      <c r="Q77" t="s">
        <v>42</v>
      </c>
      <c r="R77">
        <v>30534</v>
      </c>
    </row>
    <row r="78" spans="1:21" x14ac:dyDescent="0.2">
      <c r="A78" s="1" t="s">
        <v>1544</v>
      </c>
      <c r="B78" t="s">
        <v>20</v>
      </c>
      <c r="C78" t="s">
        <v>21</v>
      </c>
      <c r="D78" t="s">
        <v>22</v>
      </c>
      <c r="E78" t="s">
        <v>23</v>
      </c>
      <c r="F78">
        <v>2013</v>
      </c>
      <c r="G78">
        <v>2013</v>
      </c>
      <c r="H78">
        <v>400</v>
      </c>
      <c r="I78" t="s">
        <v>156</v>
      </c>
      <c r="J78">
        <v>77</v>
      </c>
      <c r="K78" t="s">
        <v>49</v>
      </c>
      <c r="L78">
        <v>99</v>
      </c>
      <c r="M78" t="s">
        <v>26</v>
      </c>
      <c r="N78">
        <v>99</v>
      </c>
      <c r="O78" t="s">
        <v>27</v>
      </c>
      <c r="P78">
        <v>1</v>
      </c>
      <c r="Q78" t="s">
        <v>34</v>
      </c>
      <c r="R78">
        <v>49362</v>
      </c>
    </row>
    <row r="79" spans="1:21" x14ac:dyDescent="0.2">
      <c r="A79" s="1" t="s">
        <v>1545</v>
      </c>
      <c r="B79" t="s">
        <v>20</v>
      </c>
      <c r="C79" t="s">
        <v>21</v>
      </c>
      <c r="D79" t="s">
        <v>22</v>
      </c>
      <c r="E79" t="s">
        <v>23</v>
      </c>
      <c r="F79">
        <v>2013</v>
      </c>
      <c r="G79">
        <v>2013</v>
      </c>
      <c r="H79">
        <v>400</v>
      </c>
      <c r="I79" t="s">
        <v>156</v>
      </c>
      <c r="J79">
        <v>77</v>
      </c>
      <c r="K79" t="s">
        <v>49</v>
      </c>
      <c r="L79">
        <v>99</v>
      </c>
      <c r="M79" t="s">
        <v>26</v>
      </c>
      <c r="N79">
        <v>99</v>
      </c>
      <c r="O79" t="s">
        <v>27</v>
      </c>
      <c r="P79">
        <v>2</v>
      </c>
      <c r="Q79" t="s">
        <v>31</v>
      </c>
      <c r="R79">
        <v>53508</v>
      </c>
    </row>
    <row r="80" spans="1:21" x14ac:dyDescent="0.2">
      <c r="A80" s="1" t="s">
        <v>1546</v>
      </c>
      <c r="B80" t="s">
        <v>20</v>
      </c>
      <c r="C80" t="s">
        <v>21</v>
      </c>
      <c r="D80" t="s">
        <v>22</v>
      </c>
      <c r="E80" t="s">
        <v>23</v>
      </c>
      <c r="F80">
        <v>2013</v>
      </c>
      <c r="G80">
        <v>2013</v>
      </c>
      <c r="H80">
        <v>400</v>
      </c>
      <c r="I80" t="s">
        <v>156</v>
      </c>
      <c r="J80">
        <v>77</v>
      </c>
      <c r="K80" t="s">
        <v>49</v>
      </c>
      <c r="L80">
        <v>99</v>
      </c>
      <c r="M80" t="s">
        <v>26</v>
      </c>
      <c r="N80">
        <v>99</v>
      </c>
      <c r="O80" t="s">
        <v>27</v>
      </c>
      <c r="P80">
        <v>3</v>
      </c>
      <c r="Q80" t="s">
        <v>28</v>
      </c>
      <c r="T80" t="s">
        <v>36</v>
      </c>
      <c r="U80" t="s">
        <v>37</v>
      </c>
    </row>
    <row r="81" spans="1:21" x14ac:dyDescent="0.2">
      <c r="A81" s="1" t="s">
        <v>1547</v>
      </c>
      <c r="B81" t="s">
        <v>20</v>
      </c>
      <c r="C81" t="s">
        <v>21</v>
      </c>
      <c r="D81" t="s">
        <v>22</v>
      </c>
      <c r="E81" t="s">
        <v>23</v>
      </c>
      <c r="F81">
        <v>2013</v>
      </c>
      <c r="G81">
        <v>2013</v>
      </c>
      <c r="H81">
        <v>400</v>
      </c>
      <c r="I81" t="s">
        <v>156</v>
      </c>
      <c r="J81">
        <v>77</v>
      </c>
      <c r="K81" t="s">
        <v>49</v>
      </c>
      <c r="L81">
        <v>99</v>
      </c>
      <c r="M81" t="s">
        <v>26</v>
      </c>
      <c r="N81">
        <v>99</v>
      </c>
      <c r="O81" t="s">
        <v>27</v>
      </c>
      <c r="P81">
        <v>99</v>
      </c>
      <c r="Q81" t="s">
        <v>42</v>
      </c>
      <c r="R81">
        <v>102870</v>
      </c>
    </row>
    <row r="82" spans="1:21" x14ac:dyDescent="0.2">
      <c r="A82" s="1" t="s">
        <v>1548</v>
      </c>
      <c r="B82" t="s">
        <v>20</v>
      </c>
      <c r="C82" t="s">
        <v>21</v>
      </c>
      <c r="D82" t="s">
        <v>22</v>
      </c>
      <c r="E82" t="s">
        <v>23</v>
      </c>
      <c r="F82">
        <v>2013</v>
      </c>
      <c r="G82">
        <v>2013</v>
      </c>
      <c r="H82">
        <v>401</v>
      </c>
      <c r="I82" t="s">
        <v>155</v>
      </c>
      <c r="J82">
        <v>77</v>
      </c>
      <c r="K82" t="s">
        <v>49</v>
      </c>
      <c r="L82">
        <v>99</v>
      </c>
      <c r="M82" t="s">
        <v>26</v>
      </c>
      <c r="N82">
        <v>99</v>
      </c>
      <c r="O82" t="s">
        <v>27</v>
      </c>
      <c r="P82">
        <v>1</v>
      </c>
      <c r="Q82" t="s">
        <v>34</v>
      </c>
      <c r="R82">
        <v>11712</v>
      </c>
    </row>
    <row r="83" spans="1:21" x14ac:dyDescent="0.2">
      <c r="A83" s="1" t="s">
        <v>1549</v>
      </c>
      <c r="B83" t="s">
        <v>20</v>
      </c>
      <c r="C83" t="s">
        <v>21</v>
      </c>
      <c r="D83" t="s">
        <v>22</v>
      </c>
      <c r="E83" t="s">
        <v>23</v>
      </c>
      <c r="F83">
        <v>2013</v>
      </c>
      <c r="G83">
        <v>2013</v>
      </c>
      <c r="H83">
        <v>401</v>
      </c>
      <c r="I83" t="s">
        <v>155</v>
      </c>
      <c r="J83">
        <v>77</v>
      </c>
      <c r="K83" t="s">
        <v>49</v>
      </c>
      <c r="L83">
        <v>99</v>
      </c>
      <c r="M83" t="s">
        <v>26</v>
      </c>
      <c r="N83">
        <v>99</v>
      </c>
      <c r="O83" t="s">
        <v>27</v>
      </c>
      <c r="P83">
        <v>2</v>
      </c>
      <c r="Q83" t="s">
        <v>31</v>
      </c>
      <c r="R83">
        <v>11700</v>
      </c>
    </row>
    <row r="84" spans="1:21" x14ac:dyDescent="0.2">
      <c r="A84" s="1" t="s">
        <v>1550</v>
      </c>
      <c r="B84" t="s">
        <v>20</v>
      </c>
      <c r="C84" t="s">
        <v>21</v>
      </c>
      <c r="D84" t="s">
        <v>22</v>
      </c>
      <c r="E84" t="s">
        <v>23</v>
      </c>
      <c r="F84">
        <v>2013</v>
      </c>
      <c r="G84">
        <v>2013</v>
      </c>
      <c r="H84">
        <v>401</v>
      </c>
      <c r="I84" t="s">
        <v>155</v>
      </c>
      <c r="J84">
        <v>77</v>
      </c>
      <c r="K84" t="s">
        <v>49</v>
      </c>
      <c r="L84">
        <v>99</v>
      </c>
      <c r="M84" t="s">
        <v>26</v>
      </c>
      <c r="N84">
        <v>99</v>
      </c>
      <c r="O84" t="s">
        <v>27</v>
      </c>
      <c r="P84">
        <v>3</v>
      </c>
      <c r="Q84" t="s">
        <v>28</v>
      </c>
      <c r="T84" t="s">
        <v>36</v>
      </c>
      <c r="U84" t="s">
        <v>37</v>
      </c>
    </row>
    <row r="85" spans="1:21" x14ac:dyDescent="0.2">
      <c r="A85" s="1" t="s">
        <v>1551</v>
      </c>
      <c r="B85" t="s">
        <v>20</v>
      </c>
      <c r="C85" t="s">
        <v>21</v>
      </c>
      <c r="D85" t="s">
        <v>22</v>
      </c>
      <c r="E85" t="s">
        <v>23</v>
      </c>
      <c r="F85">
        <v>2013</v>
      </c>
      <c r="G85">
        <v>2013</v>
      </c>
      <c r="H85">
        <v>401</v>
      </c>
      <c r="I85" t="s">
        <v>155</v>
      </c>
      <c r="J85">
        <v>77</v>
      </c>
      <c r="K85" t="s">
        <v>49</v>
      </c>
      <c r="L85">
        <v>99</v>
      </c>
      <c r="M85" t="s">
        <v>26</v>
      </c>
      <c r="N85">
        <v>99</v>
      </c>
      <c r="O85" t="s">
        <v>27</v>
      </c>
      <c r="P85">
        <v>99</v>
      </c>
      <c r="Q85" t="s">
        <v>42</v>
      </c>
      <c r="R85">
        <v>23415</v>
      </c>
    </row>
    <row r="86" spans="1:21" x14ac:dyDescent="0.2">
      <c r="A86" s="1" t="s">
        <v>1552</v>
      </c>
      <c r="B86" t="s">
        <v>20</v>
      </c>
      <c r="C86" t="s">
        <v>21</v>
      </c>
      <c r="D86" t="s">
        <v>22</v>
      </c>
      <c r="E86" t="s">
        <v>23</v>
      </c>
      <c r="F86">
        <v>2013</v>
      </c>
      <c r="G86">
        <v>2013</v>
      </c>
      <c r="H86">
        <v>402</v>
      </c>
      <c r="I86" t="s">
        <v>154</v>
      </c>
      <c r="J86">
        <v>77</v>
      </c>
      <c r="K86" t="s">
        <v>49</v>
      </c>
      <c r="L86">
        <v>99</v>
      </c>
      <c r="M86" t="s">
        <v>26</v>
      </c>
      <c r="N86">
        <v>99</v>
      </c>
      <c r="O86" t="s">
        <v>27</v>
      </c>
      <c r="P86">
        <v>1</v>
      </c>
      <c r="Q86" t="s">
        <v>34</v>
      </c>
      <c r="R86">
        <v>177093</v>
      </c>
    </row>
    <row r="87" spans="1:21" x14ac:dyDescent="0.2">
      <c r="A87" s="1" t="s">
        <v>1553</v>
      </c>
      <c r="B87" t="s">
        <v>20</v>
      </c>
      <c r="C87" t="s">
        <v>21</v>
      </c>
      <c r="D87" t="s">
        <v>22</v>
      </c>
      <c r="E87" t="s">
        <v>23</v>
      </c>
      <c r="F87">
        <v>2013</v>
      </c>
      <c r="G87">
        <v>2013</v>
      </c>
      <c r="H87">
        <v>402</v>
      </c>
      <c r="I87" t="s">
        <v>154</v>
      </c>
      <c r="J87">
        <v>77</v>
      </c>
      <c r="K87" t="s">
        <v>49</v>
      </c>
      <c r="L87">
        <v>99</v>
      </c>
      <c r="M87" t="s">
        <v>26</v>
      </c>
      <c r="N87">
        <v>99</v>
      </c>
      <c r="O87" t="s">
        <v>27</v>
      </c>
      <c r="P87">
        <v>2</v>
      </c>
      <c r="Q87" t="s">
        <v>31</v>
      </c>
      <c r="R87">
        <v>185511</v>
      </c>
    </row>
    <row r="88" spans="1:21" x14ac:dyDescent="0.2">
      <c r="A88" s="1" t="s">
        <v>1554</v>
      </c>
      <c r="B88" t="s">
        <v>20</v>
      </c>
      <c r="C88" t="s">
        <v>21</v>
      </c>
      <c r="D88" t="s">
        <v>22</v>
      </c>
      <c r="E88" t="s">
        <v>23</v>
      </c>
      <c r="F88">
        <v>2013</v>
      </c>
      <c r="G88">
        <v>2013</v>
      </c>
      <c r="H88">
        <v>402</v>
      </c>
      <c r="I88" t="s">
        <v>154</v>
      </c>
      <c r="J88">
        <v>77</v>
      </c>
      <c r="K88" t="s">
        <v>49</v>
      </c>
      <c r="L88">
        <v>99</v>
      </c>
      <c r="M88" t="s">
        <v>26</v>
      </c>
      <c r="N88">
        <v>99</v>
      </c>
      <c r="O88" t="s">
        <v>27</v>
      </c>
      <c r="P88">
        <v>3</v>
      </c>
      <c r="Q88" t="s">
        <v>28</v>
      </c>
      <c r="T88" t="s">
        <v>36</v>
      </c>
      <c r="U88" t="s">
        <v>37</v>
      </c>
    </row>
    <row r="89" spans="1:21" x14ac:dyDescent="0.2">
      <c r="A89" s="1" t="s">
        <v>1555</v>
      </c>
      <c r="B89" t="s">
        <v>20</v>
      </c>
      <c r="C89" t="s">
        <v>21</v>
      </c>
      <c r="D89" t="s">
        <v>22</v>
      </c>
      <c r="E89" t="s">
        <v>23</v>
      </c>
      <c r="F89">
        <v>2013</v>
      </c>
      <c r="G89">
        <v>2013</v>
      </c>
      <c r="H89">
        <v>402</v>
      </c>
      <c r="I89" t="s">
        <v>154</v>
      </c>
      <c r="J89">
        <v>77</v>
      </c>
      <c r="K89" t="s">
        <v>49</v>
      </c>
      <c r="L89">
        <v>99</v>
      </c>
      <c r="M89" t="s">
        <v>26</v>
      </c>
      <c r="N89">
        <v>99</v>
      </c>
      <c r="O89" t="s">
        <v>27</v>
      </c>
      <c r="P89">
        <v>99</v>
      </c>
      <c r="Q89" t="s">
        <v>42</v>
      </c>
      <c r="R89">
        <v>362604</v>
      </c>
    </row>
    <row r="90" spans="1:21" x14ac:dyDescent="0.2">
      <c r="A90" s="1" t="s">
        <v>1556</v>
      </c>
      <c r="B90" t="s">
        <v>20</v>
      </c>
      <c r="C90" t="s">
        <v>21</v>
      </c>
      <c r="D90" t="s">
        <v>22</v>
      </c>
      <c r="E90" t="s">
        <v>23</v>
      </c>
      <c r="F90">
        <v>2013</v>
      </c>
      <c r="G90">
        <v>2013</v>
      </c>
      <c r="H90">
        <v>403</v>
      </c>
      <c r="I90" t="s">
        <v>153</v>
      </c>
      <c r="J90">
        <v>77</v>
      </c>
      <c r="K90" t="s">
        <v>49</v>
      </c>
      <c r="L90">
        <v>99</v>
      </c>
      <c r="M90" t="s">
        <v>26</v>
      </c>
      <c r="N90">
        <v>99</v>
      </c>
      <c r="O90" t="s">
        <v>27</v>
      </c>
      <c r="P90">
        <v>1</v>
      </c>
      <c r="Q90" t="s">
        <v>34</v>
      </c>
      <c r="R90">
        <v>20343</v>
      </c>
    </row>
    <row r="91" spans="1:21" x14ac:dyDescent="0.2">
      <c r="A91" s="1" t="s">
        <v>1557</v>
      </c>
      <c r="B91" t="s">
        <v>20</v>
      </c>
      <c r="C91" t="s">
        <v>21</v>
      </c>
      <c r="D91" t="s">
        <v>22</v>
      </c>
      <c r="E91" t="s">
        <v>23</v>
      </c>
      <c r="F91">
        <v>2013</v>
      </c>
      <c r="G91">
        <v>2013</v>
      </c>
      <c r="H91">
        <v>403</v>
      </c>
      <c r="I91" t="s">
        <v>153</v>
      </c>
      <c r="J91">
        <v>77</v>
      </c>
      <c r="K91" t="s">
        <v>49</v>
      </c>
      <c r="L91">
        <v>99</v>
      </c>
      <c r="M91" t="s">
        <v>26</v>
      </c>
      <c r="N91">
        <v>99</v>
      </c>
      <c r="O91" t="s">
        <v>27</v>
      </c>
      <c r="P91">
        <v>2</v>
      </c>
      <c r="Q91" t="s">
        <v>31</v>
      </c>
      <c r="R91">
        <v>21948</v>
      </c>
    </row>
    <row r="92" spans="1:21" x14ac:dyDescent="0.2">
      <c r="A92" s="1" t="s">
        <v>1558</v>
      </c>
      <c r="B92" t="s">
        <v>20</v>
      </c>
      <c r="C92" t="s">
        <v>21</v>
      </c>
      <c r="D92" t="s">
        <v>22</v>
      </c>
      <c r="E92" t="s">
        <v>23</v>
      </c>
      <c r="F92">
        <v>2013</v>
      </c>
      <c r="G92">
        <v>2013</v>
      </c>
      <c r="H92">
        <v>403</v>
      </c>
      <c r="I92" t="s">
        <v>153</v>
      </c>
      <c r="J92">
        <v>77</v>
      </c>
      <c r="K92" t="s">
        <v>49</v>
      </c>
      <c r="L92">
        <v>99</v>
      </c>
      <c r="M92" t="s">
        <v>26</v>
      </c>
      <c r="N92">
        <v>99</v>
      </c>
      <c r="O92" t="s">
        <v>27</v>
      </c>
      <c r="P92">
        <v>3</v>
      </c>
      <c r="Q92" t="s">
        <v>28</v>
      </c>
      <c r="T92" t="s">
        <v>36</v>
      </c>
      <c r="U92" t="s">
        <v>37</v>
      </c>
    </row>
    <row r="93" spans="1:21" x14ac:dyDescent="0.2">
      <c r="A93" s="1" t="s">
        <v>1559</v>
      </c>
      <c r="B93" t="s">
        <v>20</v>
      </c>
      <c r="C93" t="s">
        <v>21</v>
      </c>
      <c r="D93" t="s">
        <v>22</v>
      </c>
      <c r="E93" t="s">
        <v>23</v>
      </c>
      <c r="F93">
        <v>2013</v>
      </c>
      <c r="G93">
        <v>2013</v>
      </c>
      <c r="H93">
        <v>403</v>
      </c>
      <c r="I93" t="s">
        <v>153</v>
      </c>
      <c r="J93">
        <v>77</v>
      </c>
      <c r="K93" t="s">
        <v>49</v>
      </c>
      <c r="L93">
        <v>99</v>
      </c>
      <c r="M93" t="s">
        <v>26</v>
      </c>
      <c r="N93">
        <v>99</v>
      </c>
      <c r="O93" t="s">
        <v>27</v>
      </c>
      <c r="P93">
        <v>99</v>
      </c>
      <c r="Q93" t="s">
        <v>42</v>
      </c>
      <c r="R93">
        <v>42291</v>
      </c>
    </row>
    <row r="94" spans="1:21" x14ac:dyDescent="0.2">
      <c r="A94" s="1" t="s">
        <v>1560</v>
      </c>
      <c r="B94" t="s">
        <v>20</v>
      </c>
      <c r="C94" t="s">
        <v>21</v>
      </c>
      <c r="D94" t="s">
        <v>22</v>
      </c>
      <c r="E94" t="s">
        <v>23</v>
      </c>
      <c r="F94">
        <v>2013</v>
      </c>
      <c r="G94">
        <v>2013</v>
      </c>
      <c r="H94">
        <v>404</v>
      </c>
      <c r="I94" t="s">
        <v>152</v>
      </c>
      <c r="J94">
        <v>77</v>
      </c>
      <c r="K94" t="s">
        <v>49</v>
      </c>
      <c r="L94">
        <v>99</v>
      </c>
      <c r="M94" t="s">
        <v>26</v>
      </c>
      <c r="N94">
        <v>99</v>
      </c>
      <c r="O94" t="s">
        <v>27</v>
      </c>
      <c r="P94">
        <v>1</v>
      </c>
      <c r="Q94" t="s">
        <v>34</v>
      </c>
      <c r="R94">
        <v>107262</v>
      </c>
    </row>
    <row r="95" spans="1:21" x14ac:dyDescent="0.2">
      <c r="A95" s="1" t="s">
        <v>1561</v>
      </c>
      <c r="B95" t="s">
        <v>20</v>
      </c>
      <c r="C95" t="s">
        <v>21</v>
      </c>
      <c r="D95" t="s">
        <v>22</v>
      </c>
      <c r="E95" t="s">
        <v>23</v>
      </c>
      <c r="F95">
        <v>2013</v>
      </c>
      <c r="G95">
        <v>2013</v>
      </c>
      <c r="H95">
        <v>404</v>
      </c>
      <c r="I95" t="s">
        <v>152</v>
      </c>
      <c r="J95">
        <v>77</v>
      </c>
      <c r="K95" t="s">
        <v>49</v>
      </c>
      <c r="L95">
        <v>99</v>
      </c>
      <c r="M95" t="s">
        <v>26</v>
      </c>
      <c r="N95">
        <v>99</v>
      </c>
      <c r="O95" t="s">
        <v>27</v>
      </c>
      <c r="P95">
        <v>2</v>
      </c>
      <c r="Q95" t="s">
        <v>31</v>
      </c>
      <c r="R95">
        <v>115983</v>
      </c>
    </row>
    <row r="96" spans="1:21" x14ac:dyDescent="0.2">
      <c r="A96" s="1" t="s">
        <v>1562</v>
      </c>
      <c r="B96" t="s">
        <v>20</v>
      </c>
      <c r="C96" t="s">
        <v>21</v>
      </c>
      <c r="D96" t="s">
        <v>22</v>
      </c>
      <c r="E96" t="s">
        <v>23</v>
      </c>
      <c r="F96">
        <v>2013</v>
      </c>
      <c r="G96">
        <v>2013</v>
      </c>
      <c r="H96">
        <v>404</v>
      </c>
      <c r="I96" t="s">
        <v>152</v>
      </c>
      <c r="J96">
        <v>77</v>
      </c>
      <c r="K96" t="s">
        <v>49</v>
      </c>
      <c r="L96">
        <v>99</v>
      </c>
      <c r="M96" t="s">
        <v>26</v>
      </c>
      <c r="N96">
        <v>99</v>
      </c>
      <c r="O96" t="s">
        <v>27</v>
      </c>
      <c r="P96">
        <v>3</v>
      </c>
      <c r="Q96" t="s">
        <v>28</v>
      </c>
      <c r="T96" t="s">
        <v>36</v>
      </c>
      <c r="U96" t="s">
        <v>37</v>
      </c>
    </row>
    <row r="97" spans="1:21" x14ac:dyDescent="0.2">
      <c r="A97" s="1" t="s">
        <v>1563</v>
      </c>
      <c r="B97" t="s">
        <v>20</v>
      </c>
      <c r="C97" t="s">
        <v>21</v>
      </c>
      <c r="D97" t="s">
        <v>22</v>
      </c>
      <c r="E97" t="s">
        <v>23</v>
      </c>
      <c r="F97">
        <v>2013</v>
      </c>
      <c r="G97">
        <v>2013</v>
      </c>
      <c r="H97">
        <v>404</v>
      </c>
      <c r="I97" t="s">
        <v>152</v>
      </c>
      <c r="J97">
        <v>77</v>
      </c>
      <c r="K97" t="s">
        <v>49</v>
      </c>
      <c r="L97">
        <v>99</v>
      </c>
      <c r="M97" t="s">
        <v>26</v>
      </c>
      <c r="N97">
        <v>99</v>
      </c>
      <c r="O97" t="s">
        <v>27</v>
      </c>
      <c r="P97">
        <v>99</v>
      </c>
      <c r="Q97" t="s">
        <v>42</v>
      </c>
      <c r="R97">
        <v>223242</v>
      </c>
    </row>
    <row r="98" spans="1:21" x14ac:dyDescent="0.2">
      <c r="A98" s="1" t="s">
        <v>1564</v>
      </c>
      <c r="B98" t="s">
        <v>20</v>
      </c>
      <c r="C98" t="s">
        <v>21</v>
      </c>
      <c r="D98" t="s">
        <v>22</v>
      </c>
      <c r="E98" t="s">
        <v>23</v>
      </c>
      <c r="F98">
        <v>2013</v>
      </c>
      <c r="G98">
        <v>2013</v>
      </c>
      <c r="H98">
        <v>99999</v>
      </c>
      <c r="I98" t="s">
        <v>151</v>
      </c>
      <c r="J98">
        <v>77</v>
      </c>
      <c r="K98" t="s">
        <v>49</v>
      </c>
      <c r="L98">
        <v>99</v>
      </c>
      <c r="M98" t="s">
        <v>26</v>
      </c>
      <c r="N98">
        <v>99</v>
      </c>
      <c r="O98" t="s">
        <v>27</v>
      </c>
      <c r="P98">
        <v>1</v>
      </c>
      <c r="Q98" t="s">
        <v>34</v>
      </c>
      <c r="R98">
        <v>1458744</v>
      </c>
    </row>
    <row r="99" spans="1:21" x14ac:dyDescent="0.2">
      <c r="A99" s="1" t="s">
        <v>1565</v>
      </c>
      <c r="B99" t="s">
        <v>20</v>
      </c>
      <c r="C99" t="s">
        <v>21</v>
      </c>
      <c r="D99" t="s">
        <v>22</v>
      </c>
      <c r="E99" t="s">
        <v>23</v>
      </c>
      <c r="F99">
        <v>2013</v>
      </c>
      <c r="G99">
        <v>2013</v>
      </c>
      <c r="H99">
        <v>99999</v>
      </c>
      <c r="I99" t="s">
        <v>151</v>
      </c>
      <c r="J99">
        <v>77</v>
      </c>
      <c r="K99" t="s">
        <v>49</v>
      </c>
      <c r="L99">
        <v>99</v>
      </c>
      <c r="M99" t="s">
        <v>26</v>
      </c>
      <c r="N99">
        <v>99</v>
      </c>
      <c r="O99" t="s">
        <v>27</v>
      </c>
      <c r="P99">
        <v>2</v>
      </c>
      <c r="Q99" t="s">
        <v>31</v>
      </c>
      <c r="R99">
        <v>1598019</v>
      </c>
    </row>
    <row r="100" spans="1:21" x14ac:dyDescent="0.2">
      <c r="A100" s="1" t="s">
        <v>1566</v>
      </c>
      <c r="B100" t="s">
        <v>20</v>
      </c>
      <c r="C100" t="s">
        <v>21</v>
      </c>
      <c r="D100" t="s">
        <v>22</v>
      </c>
      <c r="E100" t="s">
        <v>23</v>
      </c>
      <c r="F100">
        <v>2013</v>
      </c>
      <c r="G100">
        <v>2013</v>
      </c>
      <c r="H100">
        <v>99999</v>
      </c>
      <c r="I100" t="s">
        <v>151</v>
      </c>
      <c r="J100">
        <v>77</v>
      </c>
      <c r="K100" t="s">
        <v>49</v>
      </c>
      <c r="L100">
        <v>99</v>
      </c>
      <c r="M100" t="s">
        <v>26</v>
      </c>
      <c r="N100">
        <v>99</v>
      </c>
      <c r="O100" t="s">
        <v>27</v>
      </c>
      <c r="P100">
        <v>3</v>
      </c>
      <c r="Q100" t="s">
        <v>28</v>
      </c>
      <c r="T100" t="s">
        <v>36</v>
      </c>
      <c r="U100" t="s">
        <v>37</v>
      </c>
    </row>
    <row r="101" spans="1:21" x14ac:dyDescent="0.2">
      <c r="A101" s="1" t="s">
        <v>1567</v>
      </c>
      <c r="B101" t="s">
        <v>20</v>
      </c>
      <c r="C101" t="s">
        <v>21</v>
      </c>
      <c r="D101" t="s">
        <v>22</v>
      </c>
      <c r="E101" t="s">
        <v>23</v>
      </c>
      <c r="F101">
        <v>2013</v>
      </c>
      <c r="G101">
        <v>2013</v>
      </c>
      <c r="H101">
        <v>99999</v>
      </c>
      <c r="I101" t="s">
        <v>151</v>
      </c>
      <c r="J101">
        <v>77</v>
      </c>
      <c r="K101" t="s">
        <v>49</v>
      </c>
      <c r="L101">
        <v>99</v>
      </c>
      <c r="M101" t="s">
        <v>26</v>
      </c>
      <c r="N101">
        <v>99</v>
      </c>
      <c r="O101" t="s">
        <v>27</v>
      </c>
      <c r="P101">
        <v>99</v>
      </c>
      <c r="Q101" t="s">
        <v>42</v>
      </c>
      <c r="R101">
        <v>3056760</v>
      </c>
    </row>
    <row r="102" spans="1:21" x14ac:dyDescent="0.2">
      <c r="A102" s="1" t="s">
        <v>1568</v>
      </c>
      <c r="B102" t="s">
        <v>20</v>
      </c>
      <c r="C102" t="s">
        <v>21</v>
      </c>
      <c r="D102" t="s">
        <v>22</v>
      </c>
      <c r="E102" t="s">
        <v>23</v>
      </c>
      <c r="F102">
        <v>2018</v>
      </c>
      <c r="G102">
        <v>2018</v>
      </c>
      <c r="H102">
        <v>10</v>
      </c>
      <c r="I102" t="s">
        <v>174</v>
      </c>
      <c r="J102">
        <v>77</v>
      </c>
      <c r="K102" t="s">
        <v>49</v>
      </c>
      <c r="L102">
        <v>99</v>
      </c>
      <c r="M102" t="s">
        <v>26</v>
      </c>
      <c r="N102">
        <v>99</v>
      </c>
      <c r="O102" t="s">
        <v>27</v>
      </c>
      <c r="P102">
        <v>1</v>
      </c>
      <c r="Q102" t="s">
        <v>34</v>
      </c>
      <c r="R102">
        <v>537237</v>
      </c>
    </row>
    <row r="103" spans="1:21" x14ac:dyDescent="0.2">
      <c r="A103" s="1" t="s">
        <v>1569</v>
      </c>
      <c r="B103" t="s">
        <v>20</v>
      </c>
      <c r="C103" t="s">
        <v>21</v>
      </c>
      <c r="D103" t="s">
        <v>22</v>
      </c>
      <c r="E103" t="s">
        <v>23</v>
      </c>
      <c r="F103">
        <v>2018</v>
      </c>
      <c r="G103">
        <v>2018</v>
      </c>
      <c r="H103">
        <v>10</v>
      </c>
      <c r="I103" t="s">
        <v>174</v>
      </c>
      <c r="J103">
        <v>77</v>
      </c>
      <c r="K103" t="s">
        <v>49</v>
      </c>
      <c r="L103">
        <v>99</v>
      </c>
      <c r="M103" t="s">
        <v>26</v>
      </c>
      <c r="N103">
        <v>99</v>
      </c>
      <c r="O103" t="s">
        <v>27</v>
      </c>
      <c r="P103">
        <v>2</v>
      </c>
      <c r="Q103" t="s">
        <v>31</v>
      </c>
      <c r="R103">
        <v>591543</v>
      </c>
    </row>
    <row r="104" spans="1:21" x14ac:dyDescent="0.2">
      <c r="A104" s="1" t="s">
        <v>1570</v>
      </c>
      <c r="B104" t="s">
        <v>20</v>
      </c>
      <c r="C104" t="s">
        <v>21</v>
      </c>
      <c r="D104" t="s">
        <v>22</v>
      </c>
      <c r="E104" t="s">
        <v>23</v>
      </c>
      <c r="F104">
        <v>2018</v>
      </c>
      <c r="G104">
        <v>2018</v>
      </c>
      <c r="H104">
        <v>10</v>
      </c>
      <c r="I104" t="s">
        <v>174</v>
      </c>
      <c r="J104">
        <v>77</v>
      </c>
      <c r="K104" t="s">
        <v>49</v>
      </c>
      <c r="L104">
        <v>99</v>
      </c>
      <c r="M104" t="s">
        <v>26</v>
      </c>
      <c r="N104">
        <v>99</v>
      </c>
      <c r="O104" t="s">
        <v>27</v>
      </c>
      <c r="P104">
        <v>3</v>
      </c>
      <c r="Q104" t="s">
        <v>28</v>
      </c>
      <c r="T104" t="s">
        <v>36</v>
      </c>
      <c r="U104" t="s">
        <v>37</v>
      </c>
    </row>
    <row r="105" spans="1:21" x14ac:dyDescent="0.2">
      <c r="A105" s="1" t="s">
        <v>1571</v>
      </c>
      <c r="B105" t="s">
        <v>20</v>
      </c>
      <c r="C105" t="s">
        <v>21</v>
      </c>
      <c r="D105" t="s">
        <v>22</v>
      </c>
      <c r="E105" t="s">
        <v>23</v>
      </c>
      <c r="F105">
        <v>2018</v>
      </c>
      <c r="G105">
        <v>2018</v>
      </c>
      <c r="H105">
        <v>10</v>
      </c>
      <c r="I105" t="s">
        <v>174</v>
      </c>
      <c r="J105">
        <v>77</v>
      </c>
      <c r="K105" t="s">
        <v>49</v>
      </c>
      <c r="L105">
        <v>99</v>
      </c>
      <c r="M105" t="s">
        <v>26</v>
      </c>
      <c r="N105">
        <v>99</v>
      </c>
      <c r="O105" t="s">
        <v>27</v>
      </c>
      <c r="P105">
        <v>99</v>
      </c>
      <c r="Q105" t="s">
        <v>42</v>
      </c>
      <c r="R105">
        <v>1128780</v>
      </c>
    </row>
    <row r="106" spans="1:21" x14ac:dyDescent="0.2">
      <c r="A106" s="1" t="s">
        <v>1572</v>
      </c>
      <c r="B106" t="s">
        <v>20</v>
      </c>
      <c r="C106" t="s">
        <v>21</v>
      </c>
      <c r="D106" t="s">
        <v>22</v>
      </c>
      <c r="E106" t="s">
        <v>23</v>
      </c>
      <c r="F106">
        <v>2018</v>
      </c>
      <c r="G106">
        <v>2018</v>
      </c>
      <c r="H106">
        <v>20</v>
      </c>
      <c r="I106" t="s">
        <v>173</v>
      </c>
      <c r="J106">
        <v>77</v>
      </c>
      <c r="K106" t="s">
        <v>49</v>
      </c>
      <c r="L106">
        <v>99</v>
      </c>
      <c r="M106" t="s">
        <v>26</v>
      </c>
      <c r="N106">
        <v>99</v>
      </c>
      <c r="O106" t="s">
        <v>27</v>
      </c>
      <c r="P106">
        <v>1</v>
      </c>
      <c r="Q106" t="s">
        <v>34</v>
      </c>
      <c r="R106">
        <v>279261</v>
      </c>
    </row>
    <row r="107" spans="1:21" x14ac:dyDescent="0.2">
      <c r="A107" s="1" t="s">
        <v>1573</v>
      </c>
      <c r="B107" t="s">
        <v>20</v>
      </c>
      <c r="C107" t="s">
        <v>21</v>
      </c>
      <c r="D107" t="s">
        <v>22</v>
      </c>
      <c r="E107" t="s">
        <v>23</v>
      </c>
      <c r="F107">
        <v>2018</v>
      </c>
      <c r="G107">
        <v>2018</v>
      </c>
      <c r="H107">
        <v>20</v>
      </c>
      <c r="I107" t="s">
        <v>173</v>
      </c>
      <c r="J107">
        <v>77</v>
      </c>
      <c r="K107" t="s">
        <v>49</v>
      </c>
      <c r="L107">
        <v>99</v>
      </c>
      <c r="M107" t="s">
        <v>26</v>
      </c>
      <c r="N107">
        <v>99</v>
      </c>
      <c r="O107" t="s">
        <v>27</v>
      </c>
      <c r="P107">
        <v>2</v>
      </c>
      <c r="Q107" t="s">
        <v>31</v>
      </c>
      <c r="R107">
        <v>312798</v>
      </c>
    </row>
    <row r="108" spans="1:21" x14ac:dyDescent="0.2">
      <c r="A108" s="1" t="s">
        <v>1574</v>
      </c>
      <c r="B108" t="s">
        <v>20</v>
      </c>
      <c r="C108" t="s">
        <v>21</v>
      </c>
      <c r="D108" t="s">
        <v>22</v>
      </c>
      <c r="E108" t="s">
        <v>23</v>
      </c>
      <c r="F108">
        <v>2018</v>
      </c>
      <c r="G108">
        <v>2018</v>
      </c>
      <c r="H108">
        <v>20</v>
      </c>
      <c r="I108" t="s">
        <v>173</v>
      </c>
      <c r="J108">
        <v>77</v>
      </c>
      <c r="K108" t="s">
        <v>49</v>
      </c>
      <c r="L108">
        <v>99</v>
      </c>
      <c r="M108" t="s">
        <v>26</v>
      </c>
      <c r="N108">
        <v>99</v>
      </c>
      <c r="O108" t="s">
        <v>27</v>
      </c>
      <c r="P108">
        <v>3</v>
      </c>
      <c r="Q108" t="s">
        <v>28</v>
      </c>
      <c r="T108" t="s">
        <v>36</v>
      </c>
      <c r="U108" t="s">
        <v>37</v>
      </c>
    </row>
    <row r="109" spans="1:21" x14ac:dyDescent="0.2">
      <c r="A109" s="1" t="s">
        <v>1575</v>
      </c>
      <c r="B109" t="s">
        <v>20</v>
      </c>
      <c r="C109" t="s">
        <v>21</v>
      </c>
      <c r="D109" t="s">
        <v>22</v>
      </c>
      <c r="E109" t="s">
        <v>23</v>
      </c>
      <c r="F109">
        <v>2018</v>
      </c>
      <c r="G109">
        <v>2018</v>
      </c>
      <c r="H109">
        <v>20</v>
      </c>
      <c r="I109" t="s">
        <v>173</v>
      </c>
      <c r="J109">
        <v>77</v>
      </c>
      <c r="K109" t="s">
        <v>49</v>
      </c>
      <c r="L109">
        <v>99</v>
      </c>
      <c r="M109" t="s">
        <v>26</v>
      </c>
      <c r="N109">
        <v>99</v>
      </c>
      <c r="O109" t="s">
        <v>27</v>
      </c>
      <c r="P109">
        <v>99</v>
      </c>
      <c r="Q109" t="s">
        <v>42</v>
      </c>
      <c r="R109">
        <v>592059</v>
      </c>
    </row>
    <row r="110" spans="1:21" x14ac:dyDescent="0.2">
      <c r="A110" s="1" t="s">
        <v>1576</v>
      </c>
      <c r="B110" t="s">
        <v>20</v>
      </c>
      <c r="C110" t="s">
        <v>21</v>
      </c>
      <c r="D110" t="s">
        <v>22</v>
      </c>
      <c r="E110" t="s">
        <v>23</v>
      </c>
      <c r="F110">
        <v>2018</v>
      </c>
      <c r="G110">
        <v>2018</v>
      </c>
      <c r="H110">
        <v>30</v>
      </c>
      <c r="I110" t="s">
        <v>172</v>
      </c>
      <c r="J110">
        <v>77</v>
      </c>
      <c r="K110" t="s">
        <v>49</v>
      </c>
      <c r="L110">
        <v>99</v>
      </c>
      <c r="M110" t="s">
        <v>26</v>
      </c>
      <c r="N110">
        <v>99</v>
      </c>
      <c r="O110" t="s">
        <v>27</v>
      </c>
      <c r="P110">
        <v>1</v>
      </c>
      <c r="Q110" t="s">
        <v>34</v>
      </c>
      <c r="R110">
        <v>289953</v>
      </c>
    </row>
    <row r="111" spans="1:21" x14ac:dyDescent="0.2">
      <c r="A111" s="1" t="s">
        <v>1577</v>
      </c>
      <c r="B111" t="s">
        <v>20</v>
      </c>
      <c r="C111" t="s">
        <v>21</v>
      </c>
      <c r="D111" t="s">
        <v>22</v>
      </c>
      <c r="E111" t="s">
        <v>23</v>
      </c>
      <c r="F111">
        <v>2018</v>
      </c>
      <c r="G111">
        <v>2018</v>
      </c>
      <c r="H111">
        <v>30</v>
      </c>
      <c r="I111" t="s">
        <v>172</v>
      </c>
      <c r="J111">
        <v>77</v>
      </c>
      <c r="K111" t="s">
        <v>49</v>
      </c>
      <c r="L111">
        <v>99</v>
      </c>
      <c r="M111" t="s">
        <v>26</v>
      </c>
      <c r="N111">
        <v>99</v>
      </c>
      <c r="O111" t="s">
        <v>27</v>
      </c>
      <c r="P111">
        <v>2</v>
      </c>
      <c r="Q111" t="s">
        <v>31</v>
      </c>
      <c r="R111">
        <v>325977</v>
      </c>
    </row>
    <row r="112" spans="1:21" x14ac:dyDescent="0.2">
      <c r="A112" s="1" t="s">
        <v>1578</v>
      </c>
      <c r="B112" t="s">
        <v>20</v>
      </c>
      <c r="C112" t="s">
        <v>21</v>
      </c>
      <c r="D112" t="s">
        <v>22</v>
      </c>
      <c r="E112" t="s">
        <v>23</v>
      </c>
      <c r="F112">
        <v>2018</v>
      </c>
      <c r="G112">
        <v>2018</v>
      </c>
      <c r="H112">
        <v>30</v>
      </c>
      <c r="I112" t="s">
        <v>172</v>
      </c>
      <c r="J112">
        <v>77</v>
      </c>
      <c r="K112" t="s">
        <v>49</v>
      </c>
      <c r="L112">
        <v>99</v>
      </c>
      <c r="M112" t="s">
        <v>26</v>
      </c>
      <c r="N112">
        <v>99</v>
      </c>
      <c r="O112" t="s">
        <v>27</v>
      </c>
      <c r="P112">
        <v>3</v>
      </c>
      <c r="Q112" t="s">
        <v>28</v>
      </c>
      <c r="T112" t="s">
        <v>36</v>
      </c>
      <c r="U112" t="s">
        <v>37</v>
      </c>
    </row>
    <row r="113" spans="1:21" x14ac:dyDescent="0.2">
      <c r="A113" s="1" t="s">
        <v>1579</v>
      </c>
      <c r="B113" t="s">
        <v>20</v>
      </c>
      <c r="C113" t="s">
        <v>21</v>
      </c>
      <c r="D113" t="s">
        <v>22</v>
      </c>
      <c r="E113" t="s">
        <v>23</v>
      </c>
      <c r="F113">
        <v>2018</v>
      </c>
      <c r="G113">
        <v>2018</v>
      </c>
      <c r="H113">
        <v>30</v>
      </c>
      <c r="I113" t="s">
        <v>172</v>
      </c>
      <c r="J113">
        <v>77</v>
      </c>
      <c r="K113" t="s">
        <v>49</v>
      </c>
      <c r="L113">
        <v>99</v>
      </c>
      <c r="M113" t="s">
        <v>26</v>
      </c>
      <c r="N113">
        <v>99</v>
      </c>
      <c r="O113" t="s">
        <v>27</v>
      </c>
      <c r="P113">
        <v>99</v>
      </c>
      <c r="Q113" t="s">
        <v>42</v>
      </c>
      <c r="R113">
        <v>615927</v>
      </c>
    </row>
    <row r="114" spans="1:21" x14ac:dyDescent="0.2">
      <c r="A114" s="1" t="s">
        <v>1580</v>
      </c>
      <c r="B114" t="s">
        <v>20</v>
      </c>
      <c r="C114" t="s">
        <v>21</v>
      </c>
      <c r="D114" t="s">
        <v>22</v>
      </c>
      <c r="E114" t="s">
        <v>23</v>
      </c>
      <c r="F114">
        <v>2018</v>
      </c>
      <c r="G114">
        <v>2018</v>
      </c>
      <c r="H114">
        <v>40</v>
      </c>
      <c r="I114" t="s">
        <v>171</v>
      </c>
      <c r="J114">
        <v>77</v>
      </c>
      <c r="K114" t="s">
        <v>49</v>
      </c>
      <c r="L114">
        <v>99</v>
      </c>
      <c r="M114" t="s">
        <v>26</v>
      </c>
      <c r="N114">
        <v>99</v>
      </c>
      <c r="O114" t="s">
        <v>27</v>
      </c>
      <c r="P114">
        <v>1</v>
      </c>
      <c r="Q114" t="s">
        <v>34</v>
      </c>
      <c r="R114">
        <v>377418</v>
      </c>
    </row>
    <row r="115" spans="1:21" x14ac:dyDescent="0.2">
      <c r="A115" s="1" t="s">
        <v>1581</v>
      </c>
      <c r="B115" t="s">
        <v>20</v>
      </c>
      <c r="C115" t="s">
        <v>21</v>
      </c>
      <c r="D115" t="s">
        <v>22</v>
      </c>
      <c r="E115" t="s">
        <v>23</v>
      </c>
      <c r="F115">
        <v>2018</v>
      </c>
      <c r="G115">
        <v>2018</v>
      </c>
      <c r="H115">
        <v>40</v>
      </c>
      <c r="I115" t="s">
        <v>171</v>
      </c>
      <c r="J115">
        <v>77</v>
      </c>
      <c r="K115" t="s">
        <v>49</v>
      </c>
      <c r="L115">
        <v>99</v>
      </c>
      <c r="M115" t="s">
        <v>26</v>
      </c>
      <c r="N115">
        <v>99</v>
      </c>
      <c r="O115" t="s">
        <v>27</v>
      </c>
      <c r="P115">
        <v>2</v>
      </c>
      <c r="Q115" t="s">
        <v>31</v>
      </c>
      <c r="R115">
        <v>405795</v>
      </c>
    </row>
    <row r="116" spans="1:21" x14ac:dyDescent="0.2">
      <c r="A116" s="1" t="s">
        <v>1582</v>
      </c>
      <c r="B116" t="s">
        <v>20</v>
      </c>
      <c r="C116" t="s">
        <v>21</v>
      </c>
      <c r="D116" t="s">
        <v>22</v>
      </c>
      <c r="E116" t="s">
        <v>23</v>
      </c>
      <c r="F116">
        <v>2018</v>
      </c>
      <c r="G116">
        <v>2018</v>
      </c>
      <c r="H116">
        <v>40</v>
      </c>
      <c r="I116" t="s">
        <v>171</v>
      </c>
      <c r="J116">
        <v>77</v>
      </c>
      <c r="K116" t="s">
        <v>49</v>
      </c>
      <c r="L116">
        <v>99</v>
      </c>
      <c r="M116" t="s">
        <v>26</v>
      </c>
      <c r="N116">
        <v>99</v>
      </c>
      <c r="O116" t="s">
        <v>27</v>
      </c>
      <c r="P116">
        <v>3</v>
      </c>
      <c r="Q116" t="s">
        <v>28</v>
      </c>
      <c r="T116" t="s">
        <v>36</v>
      </c>
      <c r="U116" t="s">
        <v>37</v>
      </c>
    </row>
    <row r="117" spans="1:21" x14ac:dyDescent="0.2">
      <c r="A117" s="1" t="s">
        <v>1583</v>
      </c>
      <c r="B117" t="s">
        <v>20</v>
      </c>
      <c r="C117" t="s">
        <v>21</v>
      </c>
      <c r="D117" t="s">
        <v>22</v>
      </c>
      <c r="E117" t="s">
        <v>23</v>
      </c>
      <c r="F117">
        <v>2018</v>
      </c>
      <c r="G117">
        <v>2018</v>
      </c>
      <c r="H117">
        <v>40</v>
      </c>
      <c r="I117" t="s">
        <v>171</v>
      </c>
      <c r="J117">
        <v>77</v>
      </c>
      <c r="K117" t="s">
        <v>49</v>
      </c>
      <c r="L117">
        <v>99</v>
      </c>
      <c r="M117" t="s">
        <v>26</v>
      </c>
      <c r="N117">
        <v>99</v>
      </c>
      <c r="O117" t="s">
        <v>27</v>
      </c>
      <c r="P117">
        <v>99</v>
      </c>
      <c r="Q117" t="s">
        <v>42</v>
      </c>
      <c r="R117">
        <v>783213</v>
      </c>
    </row>
    <row r="118" spans="1:21" x14ac:dyDescent="0.2">
      <c r="A118" s="1" t="s">
        <v>1584</v>
      </c>
      <c r="B118" t="s">
        <v>20</v>
      </c>
      <c r="C118" t="s">
        <v>21</v>
      </c>
      <c r="D118" t="s">
        <v>22</v>
      </c>
      <c r="E118" t="s">
        <v>23</v>
      </c>
      <c r="F118">
        <v>2018</v>
      </c>
      <c r="G118">
        <v>2018</v>
      </c>
      <c r="H118">
        <v>90</v>
      </c>
      <c r="I118" t="s">
        <v>170</v>
      </c>
      <c r="J118">
        <v>77</v>
      </c>
      <c r="K118" t="s">
        <v>49</v>
      </c>
      <c r="L118">
        <v>99</v>
      </c>
      <c r="M118" t="s">
        <v>26</v>
      </c>
      <c r="N118">
        <v>99</v>
      </c>
      <c r="O118" t="s">
        <v>27</v>
      </c>
      <c r="P118">
        <v>1</v>
      </c>
      <c r="Q118" t="s">
        <v>34</v>
      </c>
      <c r="R118">
        <v>87</v>
      </c>
    </row>
    <row r="119" spans="1:21" x14ac:dyDescent="0.2">
      <c r="A119" s="1" t="s">
        <v>1585</v>
      </c>
      <c r="B119" t="s">
        <v>20</v>
      </c>
      <c r="C119" t="s">
        <v>21</v>
      </c>
      <c r="D119" t="s">
        <v>22</v>
      </c>
      <c r="E119" t="s">
        <v>23</v>
      </c>
      <c r="F119">
        <v>2018</v>
      </c>
      <c r="G119">
        <v>2018</v>
      </c>
      <c r="H119">
        <v>90</v>
      </c>
      <c r="I119" t="s">
        <v>170</v>
      </c>
      <c r="J119">
        <v>77</v>
      </c>
      <c r="K119" t="s">
        <v>49</v>
      </c>
      <c r="L119">
        <v>99</v>
      </c>
      <c r="M119" t="s">
        <v>26</v>
      </c>
      <c r="N119">
        <v>99</v>
      </c>
      <c r="O119" t="s">
        <v>27</v>
      </c>
      <c r="P119">
        <v>2</v>
      </c>
      <c r="Q119" t="s">
        <v>31</v>
      </c>
      <c r="R119">
        <v>45</v>
      </c>
    </row>
    <row r="120" spans="1:21" x14ac:dyDescent="0.2">
      <c r="A120" s="1" t="s">
        <v>1586</v>
      </c>
      <c r="B120" t="s">
        <v>20</v>
      </c>
      <c r="C120" t="s">
        <v>21</v>
      </c>
      <c r="D120" t="s">
        <v>22</v>
      </c>
      <c r="E120" t="s">
        <v>23</v>
      </c>
      <c r="F120">
        <v>2018</v>
      </c>
      <c r="G120">
        <v>2018</v>
      </c>
      <c r="H120">
        <v>90</v>
      </c>
      <c r="I120" t="s">
        <v>170</v>
      </c>
      <c r="J120">
        <v>77</v>
      </c>
      <c r="K120" t="s">
        <v>49</v>
      </c>
      <c r="L120">
        <v>99</v>
      </c>
      <c r="M120" t="s">
        <v>26</v>
      </c>
      <c r="N120">
        <v>99</v>
      </c>
      <c r="O120" t="s">
        <v>27</v>
      </c>
      <c r="P120">
        <v>3</v>
      </c>
      <c r="Q120" t="s">
        <v>28</v>
      </c>
      <c r="T120" t="s">
        <v>36</v>
      </c>
      <c r="U120" t="s">
        <v>37</v>
      </c>
    </row>
    <row r="121" spans="1:21" x14ac:dyDescent="0.2">
      <c r="A121" s="1" t="s">
        <v>1587</v>
      </c>
      <c r="B121" t="s">
        <v>20</v>
      </c>
      <c r="C121" t="s">
        <v>21</v>
      </c>
      <c r="D121" t="s">
        <v>22</v>
      </c>
      <c r="E121" t="s">
        <v>23</v>
      </c>
      <c r="F121">
        <v>2018</v>
      </c>
      <c r="G121">
        <v>2018</v>
      </c>
      <c r="H121">
        <v>90</v>
      </c>
      <c r="I121" t="s">
        <v>170</v>
      </c>
      <c r="J121">
        <v>77</v>
      </c>
      <c r="K121" t="s">
        <v>49</v>
      </c>
      <c r="L121">
        <v>99</v>
      </c>
      <c r="M121" t="s">
        <v>26</v>
      </c>
      <c r="N121">
        <v>99</v>
      </c>
      <c r="O121" t="s">
        <v>27</v>
      </c>
      <c r="P121">
        <v>99</v>
      </c>
      <c r="Q121" t="s">
        <v>42</v>
      </c>
      <c r="R121">
        <v>135</v>
      </c>
    </row>
    <row r="122" spans="1:21" x14ac:dyDescent="0.2">
      <c r="A122" s="1" t="s">
        <v>1588</v>
      </c>
      <c r="B122" t="s">
        <v>20</v>
      </c>
      <c r="C122" t="s">
        <v>21</v>
      </c>
      <c r="D122" t="s">
        <v>22</v>
      </c>
      <c r="E122" t="s">
        <v>23</v>
      </c>
      <c r="F122">
        <v>2018</v>
      </c>
      <c r="G122">
        <v>2018</v>
      </c>
      <c r="H122">
        <v>100</v>
      </c>
      <c r="I122" t="s">
        <v>169</v>
      </c>
      <c r="J122">
        <v>77</v>
      </c>
      <c r="K122" t="s">
        <v>49</v>
      </c>
      <c r="L122">
        <v>99</v>
      </c>
      <c r="M122" t="s">
        <v>26</v>
      </c>
      <c r="N122">
        <v>99</v>
      </c>
      <c r="O122" t="s">
        <v>27</v>
      </c>
      <c r="P122">
        <v>1</v>
      </c>
      <c r="Q122" t="s">
        <v>34</v>
      </c>
      <c r="R122">
        <v>52230</v>
      </c>
    </row>
    <row r="123" spans="1:21" x14ac:dyDescent="0.2">
      <c r="A123" s="1" t="s">
        <v>1589</v>
      </c>
      <c r="B123" t="s">
        <v>20</v>
      </c>
      <c r="C123" t="s">
        <v>21</v>
      </c>
      <c r="D123" t="s">
        <v>22</v>
      </c>
      <c r="E123" t="s">
        <v>23</v>
      </c>
      <c r="F123">
        <v>2018</v>
      </c>
      <c r="G123">
        <v>2018</v>
      </c>
      <c r="H123">
        <v>100</v>
      </c>
      <c r="I123" t="s">
        <v>169</v>
      </c>
      <c r="J123">
        <v>77</v>
      </c>
      <c r="K123" t="s">
        <v>49</v>
      </c>
      <c r="L123">
        <v>99</v>
      </c>
      <c r="M123" t="s">
        <v>26</v>
      </c>
      <c r="N123">
        <v>99</v>
      </c>
      <c r="O123" t="s">
        <v>27</v>
      </c>
      <c r="P123">
        <v>2</v>
      </c>
      <c r="Q123" t="s">
        <v>31</v>
      </c>
      <c r="R123">
        <v>58266</v>
      </c>
    </row>
    <row r="124" spans="1:21" x14ac:dyDescent="0.2">
      <c r="A124" s="1" t="s">
        <v>1590</v>
      </c>
      <c r="B124" t="s">
        <v>20</v>
      </c>
      <c r="C124" t="s">
        <v>21</v>
      </c>
      <c r="D124" t="s">
        <v>22</v>
      </c>
      <c r="E124" t="s">
        <v>23</v>
      </c>
      <c r="F124">
        <v>2018</v>
      </c>
      <c r="G124">
        <v>2018</v>
      </c>
      <c r="H124">
        <v>100</v>
      </c>
      <c r="I124" t="s">
        <v>169</v>
      </c>
      <c r="J124">
        <v>77</v>
      </c>
      <c r="K124" t="s">
        <v>49</v>
      </c>
      <c r="L124">
        <v>99</v>
      </c>
      <c r="M124" t="s">
        <v>26</v>
      </c>
      <c r="N124">
        <v>99</v>
      </c>
      <c r="O124" t="s">
        <v>27</v>
      </c>
      <c r="P124">
        <v>3</v>
      </c>
      <c r="Q124" t="s">
        <v>28</v>
      </c>
      <c r="T124" t="s">
        <v>36</v>
      </c>
      <c r="U124" t="s">
        <v>37</v>
      </c>
    </row>
    <row r="125" spans="1:21" x14ac:dyDescent="0.2">
      <c r="A125" s="1" t="s">
        <v>1591</v>
      </c>
      <c r="B125" t="s">
        <v>20</v>
      </c>
      <c r="C125" t="s">
        <v>21</v>
      </c>
      <c r="D125" t="s">
        <v>22</v>
      </c>
      <c r="E125" t="s">
        <v>23</v>
      </c>
      <c r="F125">
        <v>2018</v>
      </c>
      <c r="G125">
        <v>2018</v>
      </c>
      <c r="H125">
        <v>100</v>
      </c>
      <c r="I125" t="s">
        <v>169</v>
      </c>
      <c r="J125">
        <v>77</v>
      </c>
      <c r="K125" t="s">
        <v>49</v>
      </c>
      <c r="L125">
        <v>99</v>
      </c>
      <c r="M125" t="s">
        <v>26</v>
      </c>
      <c r="N125">
        <v>99</v>
      </c>
      <c r="O125" t="s">
        <v>27</v>
      </c>
      <c r="P125">
        <v>99</v>
      </c>
      <c r="Q125" t="s">
        <v>42</v>
      </c>
      <c r="R125">
        <v>110496</v>
      </c>
    </row>
    <row r="126" spans="1:21" x14ac:dyDescent="0.2">
      <c r="A126" s="1" t="s">
        <v>1592</v>
      </c>
      <c r="B126" t="s">
        <v>20</v>
      </c>
      <c r="C126" t="s">
        <v>21</v>
      </c>
      <c r="D126" t="s">
        <v>22</v>
      </c>
      <c r="E126" t="s">
        <v>23</v>
      </c>
      <c r="F126">
        <v>2018</v>
      </c>
      <c r="G126">
        <v>2018</v>
      </c>
      <c r="H126">
        <v>101</v>
      </c>
      <c r="I126" t="s">
        <v>168</v>
      </c>
      <c r="J126">
        <v>77</v>
      </c>
      <c r="K126" t="s">
        <v>49</v>
      </c>
      <c r="L126">
        <v>99</v>
      </c>
      <c r="M126" t="s">
        <v>26</v>
      </c>
      <c r="N126">
        <v>99</v>
      </c>
      <c r="O126" t="s">
        <v>27</v>
      </c>
      <c r="P126">
        <v>1</v>
      </c>
      <c r="Q126" t="s">
        <v>34</v>
      </c>
      <c r="R126">
        <v>185043</v>
      </c>
    </row>
    <row r="127" spans="1:21" x14ac:dyDescent="0.2">
      <c r="A127" s="1" t="s">
        <v>1593</v>
      </c>
      <c r="B127" t="s">
        <v>20</v>
      </c>
      <c r="C127" t="s">
        <v>21</v>
      </c>
      <c r="D127" t="s">
        <v>22</v>
      </c>
      <c r="E127" t="s">
        <v>23</v>
      </c>
      <c r="F127">
        <v>2018</v>
      </c>
      <c r="G127">
        <v>2018</v>
      </c>
      <c r="H127">
        <v>101</v>
      </c>
      <c r="I127" t="s">
        <v>168</v>
      </c>
      <c r="J127">
        <v>77</v>
      </c>
      <c r="K127" t="s">
        <v>49</v>
      </c>
      <c r="L127">
        <v>99</v>
      </c>
      <c r="M127" t="s">
        <v>26</v>
      </c>
      <c r="N127">
        <v>99</v>
      </c>
      <c r="O127" t="s">
        <v>27</v>
      </c>
      <c r="P127">
        <v>2</v>
      </c>
      <c r="Q127" t="s">
        <v>31</v>
      </c>
      <c r="R127">
        <v>204639</v>
      </c>
    </row>
    <row r="128" spans="1:21" x14ac:dyDescent="0.2">
      <c r="A128" s="1" t="s">
        <v>1594</v>
      </c>
      <c r="B128" t="s">
        <v>20</v>
      </c>
      <c r="C128" t="s">
        <v>21</v>
      </c>
      <c r="D128" t="s">
        <v>22</v>
      </c>
      <c r="E128" t="s">
        <v>23</v>
      </c>
      <c r="F128">
        <v>2018</v>
      </c>
      <c r="G128">
        <v>2018</v>
      </c>
      <c r="H128">
        <v>101</v>
      </c>
      <c r="I128" t="s">
        <v>168</v>
      </c>
      <c r="J128">
        <v>77</v>
      </c>
      <c r="K128" t="s">
        <v>49</v>
      </c>
      <c r="L128">
        <v>99</v>
      </c>
      <c r="M128" t="s">
        <v>26</v>
      </c>
      <c r="N128">
        <v>99</v>
      </c>
      <c r="O128" t="s">
        <v>27</v>
      </c>
      <c r="P128">
        <v>3</v>
      </c>
      <c r="Q128" t="s">
        <v>28</v>
      </c>
      <c r="T128" t="s">
        <v>36</v>
      </c>
      <c r="U128" t="s">
        <v>37</v>
      </c>
    </row>
    <row r="129" spans="1:21" x14ac:dyDescent="0.2">
      <c r="A129" s="1" t="s">
        <v>1595</v>
      </c>
      <c r="B129" t="s">
        <v>20</v>
      </c>
      <c r="C129" t="s">
        <v>21</v>
      </c>
      <c r="D129" t="s">
        <v>22</v>
      </c>
      <c r="E129" t="s">
        <v>23</v>
      </c>
      <c r="F129">
        <v>2018</v>
      </c>
      <c r="G129">
        <v>2018</v>
      </c>
      <c r="H129">
        <v>101</v>
      </c>
      <c r="I129" t="s">
        <v>168</v>
      </c>
      <c r="J129">
        <v>77</v>
      </c>
      <c r="K129" t="s">
        <v>49</v>
      </c>
      <c r="L129">
        <v>99</v>
      </c>
      <c r="M129" t="s">
        <v>26</v>
      </c>
      <c r="N129">
        <v>99</v>
      </c>
      <c r="O129" t="s">
        <v>27</v>
      </c>
      <c r="P129">
        <v>99</v>
      </c>
      <c r="Q129" t="s">
        <v>42</v>
      </c>
      <c r="R129">
        <v>389682</v>
      </c>
    </row>
    <row r="130" spans="1:21" x14ac:dyDescent="0.2">
      <c r="A130" s="1" t="s">
        <v>932</v>
      </c>
      <c r="B130" t="s">
        <v>20</v>
      </c>
      <c r="C130" t="s">
        <v>21</v>
      </c>
      <c r="D130" t="s">
        <v>22</v>
      </c>
      <c r="E130" t="s">
        <v>23</v>
      </c>
      <c r="F130">
        <v>2018</v>
      </c>
      <c r="G130">
        <v>2018</v>
      </c>
      <c r="H130">
        <v>102</v>
      </c>
      <c r="I130" t="s">
        <v>86</v>
      </c>
      <c r="J130">
        <v>77</v>
      </c>
      <c r="K130" t="s">
        <v>49</v>
      </c>
      <c r="L130">
        <v>99</v>
      </c>
      <c r="M130" t="s">
        <v>26</v>
      </c>
      <c r="N130">
        <v>99</v>
      </c>
      <c r="O130" t="s">
        <v>27</v>
      </c>
      <c r="P130">
        <v>1</v>
      </c>
      <c r="Q130" t="s">
        <v>34</v>
      </c>
      <c r="R130">
        <v>149973</v>
      </c>
    </row>
    <row r="131" spans="1:21" x14ac:dyDescent="0.2">
      <c r="A131" s="1" t="s">
        <v>933</v>
      </c>
      <c r="B131" t="s">
        <v>20</v>
      </c>
      <c r="C131" t="s">
        <v>21</v>
      </c>
      <c r="D131" t="s">
        <v>22</v>
      </c>
      <c r="E131" t="s">
        <v>23</v>
      </c>
      <c r="F131">
        <v>2018</v>
      </c>
      <c r="G131">
        <v>2018</v>
      </c>
      <c r="H131">
        <v>102</v>
      </c>
      <c r="I131" t="s">
        <v>86</v>
      </c>
      <c r="J131">
        <v>77</v>
      </c>
      <c r="K131" t="s">
        <v>49</v>
      </c>
      <c r="L131">
        <v>99</v>
      </c>
      <c r="M131" t="s">
        <v>26</v>
      </c>
      <c r="N131">
        <v>99</v>
      </c>
      <c r="O131" t="s">
        <v>27</v>
      </c>
      <c r="P131">
        <v>2</v>
      </c>
      <c r="Q131" t="s">
        <v>31</v>
      </c>
      <c r="R131">
        <v>163962</v>
      </c>
    </row>
    <row r="132" spans="1:21" x14ac:dyDescent="0.2">
      <c r="A132" s="1" t="s">
        <v>934</v>
      </c>
      <c r="B132" t="s">
        <v>20</v>
      </c>
      <c r="C132" t="s">
        <v>21</v>
      </c>
      <c r="D132" t="s">
        <v>22</v>
      </c>
      <c r="E132" t="s">
        <v>23</v>
      </c>
      <c r="F132">
        <v>2018</v>
      </c>
      <c r="G132">
        <v>2018</v>
      </c>
      <c r="H132">
        <v>102</v>
      </c>
      <c r="I132" t="s">
        <v>86</v>
      </c>
      <c r="J132">
        <v>77</v>
      </c>
      <c r="K132" t="s">
        <v>49</v>
      </c>
      <c r="L132">
        <v>99</v>
      </c>
      <c r="M132" t="s">
        <v>26</v>
      </c>
      <c r="N132">
        <v>99</v>
      </c>
      <c r="O132" t="s">
        <v>27</v>
      </c>
      <c r="P132">
        <v>3</v>
      </c>
      <c r="Q132" t="s">
        <v>28</v>
      </c>
      <c r="T132" t="s">
        <v>36</v>
      </c>
      <c r="U132" t="s">
        <v>37</v>
      </c>
    </row>
    <row r="133" spans="1:21" x14ac:dyDescent="0.2">
      <c r="A133" s="1" t="s">
        <v>935</v>
      </c>
      <c r="B133" t="s">
        <v>20</v>
      </c>
      <c r="C133" t="s">
        <v>21</v>
      </c>
      <c r="D133" t="s">
        <v>22</v>
      </c>
      <c r="E133" t="s">
        <v>23</v>
      </c>
      <c r="F133">
        <v>2018</v>
      </c>
      <c r="G133">
        <v>2018</v>
      </c>
      <c r="H133">
        <v>102</v>
      </c>
      <c r="I133" t="s">
        <v>86</v>
      </c>
      <c r="J133">
        <v>77</v>
      </c>
      <c r="K133" t="s">
        <v>49</v>
      </c>
      <c r="L133">
        <v>99</v>
      </c>
      <c r="M133" t="s">
        <v>26</v>
      </c>
      <c r="N133">
        <v>99</v>
      </c>
      <c r="O133" t="s">
        <v>27</v>
      </c>
      <c r="P133">
        <v>99</v>
      </c>
      <c r="Q133" t="s">
        <v>42</v>
      </c>
      <c r="R133">
        <v>313935</v>
      </c>
    </row>
    <row r="134" spans="1:21" x14ac:dyDescent="0.2">
      <c r="A134" s="1" t="s">
        <v>1596</v>
      </c>
      <c r="B134" t="s">
        <v>20</v>
      </c>
      <c r="C134" t="s">
        <v>21</v>
      </c>
      <c r="D134" t="s">
        <v>22</v>
      </c>
      <c r="E134" t="s">
        <v>23</v>
      </c>
      <c r="F134">
        <v>2018</v>
      </c>
      <c r="G134">
        <v>2018</v>
      </c>
      <c r="H134">
        <v>103</v>
      </c>
      <c r="I134" t="s">
        <v>167</v>
      </c>
      <c r="J134">
        <v>77</v>
      </c>
      <c r="K134" t="s">
        <v>49</v>
      </c>
      <c r="L134">
        <v>99</v>
      </c>
      <c r="M134" t="s">
        <v>26</v>
      </c>
      <c r="N134">
        <v>99</v>
      </c>
      <c r="O134" t="s">
        <v>27</v>
      </c>
      <c r="P134">
        <v>1</v>
      </c>
      <c r="Q134" t="s">
        <v>34</v>
      </c>
      <c r="R134">
        <v>149991</v>
      </c>
    </row>
    <row r="135" spans="1:21" x14ac:dyDescent="0.2">
      <c r="A135" s="1" t="s">
        <v>1597</v>
      </c>
      <c r="B135" t="s">
        <v>20</v>
      </c>
      <c r="C135" t="s">
        <v>21</v>
      </c>
      <c r="D135" t="s">
        <v>22</v>
      </c>
      <c r="E135" t="s">
        <v>23</v>
      </c>
      <c r="F135">
        <v>2018</v>
      </c>
      <c r="G135">
        <v>2018</v>
      </c>
      <c r="H135">
        <v>103</v>
      </c>
      <c r="I135" t="s">
        <v>167</v>
      </c>
      <c r="J135">
        <v>77</v>
      </c>
      <c r="K135" t="s">
        <v>49</v>
      </c>
      <c r="L135">
        <v>99</v>
      </c>
      <c r="M135" t="s">
        <v>26</v>
      </c>
      <c r="N135">
        <v>99</v>
      </c>
      <c r="O135" t="s">
        <v>27</v>
      </c>
      <c r="P135">
        <v>2</v>
      </c>
      <c r="Q135" t="s">
        <v>31</v>
      </c>
      <c r="R135">
        <v>164679</v>
      </c>
    </row>
    <row r="136" spans="1:21" x14ac:dyDescent="0.2">
      <c r="A136" s="1" t="s">
        <v>1598</v>
      </c>
      <c r="B136" t="s">
        <v>20</v>
      </c>
      <c r="C136" t="s">
        <v>21</v>
      </c>
      <c r="D136" t="s">
        <v>22</v>
      </c>
      <c r="E136" t="s">
        <v>23</v>
      </c>
      <c r="F136">
        <v>2018</v>
      </c>
      <c r="G136">
        <v>2018</v>
      </c>
      <c r="H136">
        <v>103</v>
      </c>
      <c r="I136" t="s">
        <v>167</v>
      </c>
      <c r="J136">
        <v>77</v>
      </c>
      <c r="K136" t="s">
        <v>49</v>
      </c>
      <c r="L136">
        <v>99</v>
      </c>
      <c r="M136" t="s">
        <v>26</v>
      </c>
      <c r="N136">
        <v>99</v>
      </c>
      <c r="O136" t="s">
        <v>27</v>
      </c>
      <c r="P136">
        <v>3</v>
      </c>
      <c r="Q136" t="s">
        <v>28</v>
      </c>
      <c r="T136" t="s">
        <v>36</v>
      </c>
      <c r="U136" t="s">
        <v>37</v>
      </c>
    </row>
    <row r="137" spans="1:21" x14ac:dyDescent="0.2">
      <c r="A137" s="1" t="s">
        <v>1599</v>
      </c>
      <c r="B137" t="s">
        <v>20</v>
      </c>
      <c r="C137" t="s">
        <v>21</v>
      </c>
      <c r="D137" t="s">
        <v>22</v>
      </c>
      <c r="E137" t="s">
        <v>23</v>
      </c>
      <c r="F137">
        <v>2018</v>
      </c>
      <c r="G137">
        <v>2018</v>
      </c>
      <c r="H137">
        <v>103</v>
      </c>
      <c r="I137" t="s">
        <v>167</v>
      </c>
      <c r="J137">
        <v>77</v>
      </c>
      <c r="K137" t="s">
        <v>49</v>
      </c>
      <c r="L137">
        <v>99</v>
      </c>
      <c r="M137" t="s">
        <v>26</v>
      </c>
      <c r="N137">
        <v>99</v>
      </c>
      <c r="O137" t="s">
        <v>27</v>
      </c>
      <c r="P137">
        <v>99</v>
      </c>
      <c r="Q137" t="s">
        <v>42</v>
      </c>
      <c r="R137">
        <v>314667</v>
      </c>
    </row>
    <row r="138" spans="1:21" x14ac:dyDescent="0.2">
      <c r="A138" s="1" t="s">
        <v>1600</v>
      </c>
      <c r="B138" t="s">
        <v>20</v>
      </c>
      <c r="C138" t="s">
        <v>21</v>
      </c>
      <c r="D138" t="s">
        <v>22</v>
      </c>
      <c r="E138" t="s">
        <v>23</v>
      </c>
      <c r="F138">
        <v>2018</v>
      </c>
      <c r="G138">
        <v>2018</v>
      </c>
      <c r="H138">
        <v>200</v>
      </c>
      <c r="I138" t="s">
        <v>166</v>
      </c>
      <c r="J138">
        <v>77</v>
      </c>
      <c r="K138" t="s">
        <v>49</v>
      </c>
      <c r="L138">
        <v>99</v>
      </c>
      <c r="M138" t="s">
        <v>26</v>
      </c>
      <c r="N138">
        <v>99</v>
      </c>
      <c r="O138" t="s">
        <v>27</v>
      </c>
      <c r="P138">
        <v>1</v>
      </c>
      <c r="Q138" t="s">
        <v>34</v>
      </c>
      <c r="R138">
        <v>124764</v>
      </c>
    </row>
    <row r="139" spans="1:21" x14ac:dyDescent="0.2">
      <c r="A139" s="1" t="s">
        <v>1601</v>
      </c>
      <c r="B139" t="s">
        <v>20</v>
      </c>
      <c r="C139" t="s">
        <v>21</v>
      </c>
      <c r="D139" t="s">
        <v>22</v>
      </c>
      <c r="E139" t="s">
        <v>23</v>
      </c>
      <c r="F139">
        <v>2018</v>
      </c>
      <c r="G139">
        <v>2018</v>
      </c>
      <c r="H139">
        <v>200</v>
      </c>
      <c r="I139" t="s">
        <v>166</v>
      </c>
      <c r="J139">
        <v>77</v>
      </c>
      <c r="K139" t="s">
        <v>49</v>
      </c>
      <c r="L139">
        <v>99</v>
      </c>
      <c r="M139" t="s">
        <v>26</v>
      </c>
      <c r="N139">
        <v>99</v>
      </c>
      <c r="O139" t="s">
        <v>27</v>
      </c>
      <c r="P139">
        <v>2</v>
      </c>
      <c r="Q139" t="s">
        <v>31</v>
      </c>
      <c r="R139">
        <v>138531</v>
      </c>
    </row>
    <row r="140" spans="1:21" x14ac:dyDescent="0.2">
      <c r="A140" s="1" t="s">
        <v>1602</v>
      </c>
      <c r="B140" t="s">
        <v>20</v>
      </c>
      <c r="C140" t="s">
        <v>21</v>
      </c>
      <c r="D140" t="s">
        <v>22</v>
      </c>
      <c r="E140" t="s">
        <v>23</v>
      </c>
      <c r="F140">
        <v>2018</v>
      </c>
      <c r="G140">
        <v>2018</v>
      </c>
      <c r="H140">
        <v>200</v>
      </c>
      <c r="I140" t="s">
        <v>166</v>
      </c>
      <c r="J140">
        <v>77</v>
      </c>
      <c r="K140" t="s">
        <v>49</v>
      </c>
      <c r="L140">
        <v>99</v>
      </c>
      <c r="M140" t="s">
        <v>26</v>
      </c>
      <c r="N140">
        <v>99</v>
      </c>
      <c r="O140" t="s">
        <v>27</v>
      </c>
      <c r="P140">
        <v>3</v>
      </c>
      <c r="Q140" t="s">
        <v>28</v>
      </c>
      <c r="T140" t="s">
        <v>36</v>
      </c>
      <c r="U140" t="s">
        <v>37</v>
      </c>
    </row>
    <row r="141" spans="1:21" x14ac:dyDescent="0.2">
      <c r="A141" s="1" t="s">
        <v>1603</v>
      </c>
      <c r="B141" t="s">
        <v>20</v>
      </c>
      <c r="C141" t="s">
        <v>21</v>
      </c>
      <c r="D141" t="s">
        <v>22</v>
      </c>
      <c r="E141" t="s">
        <v>23</v>
      </c>
      <c r="F141">
        <v>2018</v>
      </c>
      <c r="G141">
        <v>2018</v>
      </c>
      <c r="H141">
        <v>200</v>
      </c>
      <c r="I141" t="s">
        <v>166</v>
      </c>
      <c r="J141">
        <v>77</v>
      </c>
      <c r="K141" t="s">
        <v>49</v>
      </c>
      <c r="L141">
        <v>99</v>
      </c>
      <c r="M141" t="s">
        <v>26</v>
      </c>
      <c r="N141">
        <v>99</v>
      </c>
      <c r="O141" t="s">
        <v>27</v>
      </c>
      <c r="P141">
        <v>99</v>
      </c>
      <c r="Q141" t="s">
        <v>42</v>
      </c>
      <c r="R141">
        <v>263295</v>
      </c>
    </row>
    <row r="142" spans="1:21" x14ac:dyDescent="0.2">
      <c r="A142" s="1" t="s">
        <v>1604</v>
      </c>
      <c r="B142" t="s">
        <v>20</v>
      </c>
      <c r="C142" t="s">
        <v>21</v>
      </c>
      <c r="D142" t="s">
        <v>22</v>
      </c>
      <c r="E142" t="s">
        <v>23</v>
      </c>
      <c r="F142">
        <v>2018</v>
      </c>
      <c r="G142">
        <v>2018</v>
      </c>
      <c r="H142">
        <v>201</v>
      </c>
      <c r="I142" t="s">
        <v>165</v>
      </c>
      <c r="J142">
        <v>77</v>
      </c>
      <c r="K142" t="s">
        <v>49</v>
      </c>
      <c r="L142">
        <v>99</v>
      </c>
      <c r="M142" t="s">
        <v>26</v>
      </c>
      <c r="N142">
        <v>99</v>
      </c>
      <c r="O142" t="s">
        <v>27</v>
      </c>
      <c r="P142">
        <v>1</v>
      </c>
      <c r="Q142" t="s">
        <v>34</v>
      </c>
      <c r="R142">
        <v>31365</v>
      </c>
    </row>
    <row r="143" spans="1:21" x14ac:dyDescent="0.2">
      <c r="A143" s="1" t="s">
        <v>1605</v>
      </c>
      <c r="B143" t="s">
        <v>20</v>
      </c>
      <c r="C143" t="s">
        <v>21</v>
      </c>
      <c r="D143" t="s">
        <v>22</v>
      </c>
      <c r="E143" t="s">
        <v>23</v>
      </c>
      <c r="F143">
        <v>2018</v>
      </c>
      <c r="G143">
        <v>2018</v>
      </c>
      <c r="H143">
        <v>201</v>
      </c>
      <c r="I143" t="s">
        <v>165</v>
      </c>
      <c r="J143">
        <v>77</v>
      </c>
      <c r="K143" t="s">
        <v>49</v>
      </c>
      <c r="L143">
        <v>99</v>
      </c>
      <c r="M143" t="s">
        <v>26</v>
      </c>
      <c r="N143">
        <v>99</v>
      </c>
      <c r="O143" t="s">
        <v>27</v>
      </c>
      <c r="P143">
        <v>2</v>
      </c>
      <c r="Q143" t="s">
        <v>31</v>
      </c>
      <c r="R143">
        <v>35166</v>
      </c>
    </row>
    <row r="144" spans="1:21" x14ac:dyDescent="0.2">
      <c r="A144" s="1" t="s">
        <v>1606</v>
      </c>
      <c r="B144" t="s">
        <v>20</v>
      </c>
      <c r="C144" t="s">
        <v>21</v>
      </c>
      <c r="D144" t="s">
        <v>22</v>
      </c>
      <c r="E144" t="s">
        <v>23</v>
      </c>
      <c r="F144">
        <v>2018</v>
      </c>
      <c r="G144">
        <v>2018</v>
      </c>
      <c r="H144">
        <v>201</v>
      </c>
      <c r="I144" t="s">
        <v>165</v>
      </c>
      <c r="J144">
        <v>77</v>
      </c>
      <c r="K144" t="s">
        <v>49</v>
      </c>
      <c r="L144">
        <v>99</v>
      </c>
      <c r="M144" t="s">
        <v>26</v>
      </c>
      <c r="N144">
        <v>99</v>
      </c>
      <c r="O144" t="s">
        <v>27</v>
      </c>
      <c r="P144">
        <v>3</v>
      </c>
      <c r="Q144" t="s">
        <v>28</v>
      </c>
      <c r="T144" t="s">
        <v>36</v>
      </c>
      <c r="U144" t="s">
        <v>37</v>
      </c>
    </row>
    <row r="145" spans="1:21" x14ac:dyDescent="0.2">
      <c r="A145" s="1" t="s">
        <v>1607</v>
      </c>
      <c r="B145" t="s">
        <v>20</v>
      </c>
      <c r="C145" t="s">
        <v>21</v>
      </c>
      <c r="D145" t="s">
        <v>22</v>
      </c>
      <c r="E145" t="s">
        <v>23</v>
      </c>
      <c r="F145">
        <v>2018</v>
      </c>
      <c r="G145">
        <v>2018</v>
      </c>
      <c r="H145">
        <v>201</v>
      </c>
      <c r="I145" t="s">
        <v>165</v>
      </c>
      <c r="J145">
        <v>77</v>
      </c>
      <c r="K145" t="s">
        <v>49</v>
      </c>
      <c r="L145">
        <v>99</v>
      </c>
      <c r="M145" t="s">
        <v>26</v>
      </c>
      <c r="N145">
        <v>99</v>
      </c>
      <c r="O145" t="s">
        <v>27</v>
      </c>
      <c r="P145">
        <v>99</v>
      </c>
      <c r="Q145" t="s">
        <v>42</v>
      </c>
      <c r="R145">
        <v>66531</v>
      </c>
    </row>
    <row r="146" spans="1:21" x14ac:dyDescent="0.2">
      <c r="A146" s="1" t="s">
        <v>1608</v>
      </c>
      <c r="B146" t="s">
        <v>20</v>
      </c>
      <c r="C146" t="s">
        <v>21</v>
      </c>
      <c r="D146" t="s">
        <v>22</v>
      </c>
      <c r="E146" t="s">
        <v>23</v>
      </c>
      <c r="F146">
        <v>2018</v>
      </c>
      <c r="G146">
        <v>2018</v>
      </c>
      <c r="H146">
        <v>202</v>
      </c>
      <c r="I146" t="s">
        <v>164</v>
      </c>
      <c r="J146">
        <v>77</v>
      </c>
      <c r="K146" t="s">
        <v>49</v>
      </c>
      <c r="L146">
        <v>99</v>
      </c>
      <c r="M146" t="s">
        <v>26</v>
      </c>
      <c r="N146">
        <v>99</v>
      </c>
      <c r="O146" t="s">
        <v>27</v>
      </c>
      <c r="P146">
        <v>1</v>
      </c>
      <c r="Q146" t="s">
        <v>34</v>
      </c>
      <c r="R146">
        <v>72333</v>
      </c>
    </row>
    <row r="147" spans="1:21" x14ac:dyDescent="0.2">
      <c r="A147" s="1" t="s">
        <v>1609</v>
      </c>
      <c r="B147" t="s">
        <v>20</v>
      </c>
      <c r="C147" t="s">
        <v>21</v>
      </c>
      <c r="D147" t="s">
        <v>22</v>
      </c>
      <c r="E147" t="s">
        <v>23</v>
      </c>
      <c r="F147">
        <v>2018</v>
      </c>
      <c r="G147">
        <v>2018</v>
      </c>
      <c r="H147">
        <v>202</v>
      </c>
      <c r="I147" t="s">
        <v>164</v>
      </c>
      <c r="J147">
        <v>77</v>
      </c>
      <c r="K147" t="s">
        <v>49</v>
      </c>
      <c r="L147">
        <v>99</v>
      </c>
      <c r="M147" t="s">
        <v>26</v>
      </c>
      <c r="N147">
        <v>99</v>
      </c>
      <c r="O147" t="s">
        <v>27</v>
      </c>
      <c r="P147">
        <v>2</v>
      </c>
      <c r="Q147" t="s">
        <v>31</v>
      </c>
      <c r="R147">
        <v>82770</v>
      </c>
    </row>
    <row r="148" spans="1:21" x14ac:dyDescent="0.2">
      <c r="A148" s="1" t="s">
        <v>1610</v>
      </c>
      <c r="B148" t="s">
        <v>20</v>
      </c>
      <c r="C148" t="s">
        <v>21</v>
      </c>
      <c r="D148" t="s">
        <v>22</v>
      </c>
      <c r="E148" t="s">
        <v>23</v>
      </c>
      <c r="F148">
        <v>2018</v>
      </c>
      <c r="G148">
        <v>2018</v>
      </c>
      <c r="H148">
        <v>202</v>
      </c>
      <c r="I148" t="s">
        <v>164</v>
      </c>
      <c r="J148">
        <v>77</v>
      </c>
      <c r="K148" t="s">
        <v>49</v>
      </c>
      <c r="L148">
        <v>99</v>
      </c>
      <c r="M148" t="s">
        <v>26</v>
      </c>
      <c r="N148">
        <v>99</v>
      </c>
      <c r="O148" t="s">
        <v>27</v>
      </c>
      <c r="P148">
        <v>3</v>
      </c>
      <c r="Q148" t="s">
        <v>28</v>
      </c>
      <c r="T148" t="s">
        <v>36</v>
      </c>
      <c r="U148" t="s">
        <v>37</v>
      </c>
    </row>
    <row r="149" spans="1:21" x14ac:dyDescent="0.2">
      <c r="A149" s="1" t="s">
        <v>1611</v>
      </c>
      <c r="B149" t="s">
        <v>20</v>
      </c>
      <c r="C149" t="s">
        <v>21</v>
      </c>
      <c r="D149" t="s">
        <v>22</v>
      </c>
      <c r="E149" t="s">
        <v>23</v>
      </c>
      <c r="F149">
        <v>2018</v>
      </c>
      <c r="G149">
        <v>2018</v>
      </c>
      <c r="H149">
        <v>202</v>
      </c>
      <c r="I149" t="s">
        <v>164</v>
      </c>
      <c r="J149">
        <v>77</v>
      </c>
      <c r="K149" t="s">
        <v>49</v>
      </c>
      <c r="L149">
        <v>99</v>
      </c>
      <c r="M149" t="s">
        <v>26</v>
      </c>
      <c r="N149">
        <v>99</v>
      </c>
      <c r="O149" t="s">
        <v>27</v>
      </c>
      <c r="P149">
        <v>99</v>
      </c>
      <c r="Q149" t="s">
        <v>42</v>
      </c>
      <c r="R149">
        <v>155103</v>
      </c>
    </row>
    <row r="150" spans="1:21" x14ac:dyDescent="0.2">
      <c r="A150" s="1" t="s">
        <v>1612</v>
      </c>
      <c r="B150" t="s">
        <v>20</v>
      </c>
      <c r="C150" t="s">
        <v>21</v>
      </c>
      <c r="D150" t="s">
        <v>22</v>
      </c>
      <c r="E150" t="s">
        <v>23</v>
      </c>
      <c r="F150">
        <v>2018</v>
      </c>
      <c r="G150">
        <v>2018</v>
      </c>
      <c r="H150">
        <v>203</v>
      </c>
      <c r="I150" t="s">
        <v>163</v>
      </c>
      <c r="J150">
        <v>77</v>
      </c>
      <c r="K150" t="s">
        <v>49</v>
      </c>
      <c r="L150">
        <v>99</v>
      </c>
      <c r="M150" t="s">
        <v>26</v>
      </c>
      <c r="N150">
        <v>99</v>
      </c>
      <c r="O150" t="s">
        <v>27</v>
      </c>
      <c r="P150">
        <v>1</v>
      </c>
      <c r="Q150" t="s">
        <v>34</v>
      </c>
      <c r="R150">
        <v>12909</v>
      </c>
    </row>
    <row r="151" spans="1:21" x14ac:dyDescent="0.2">
      <c r="A151" s="1" t="s">
        <v>1613</v>
      </c>
      <c r="B151" t="s">
        <v>20</v>
      </c>
      <c r="C151" t="s">
        <v>21</v>
      </c>
      <c r="D151" t="s">
        <v>22</v>
      </c>
      <c r="E151" t="s">
        <v>23</v>
      </c>
      <c r="F151">
        <v>2018</v>
      </c>
      <c r="G151">
        <v>2018</v>
      </c>
      <c r="H151">
        <v>203</v>
      </c>
      <c r="I151" t="s">
        <v>163</v>
      </c>
      <c r="J151">
        <v>77</v>
      </c>
      <c r="K151" t="s">
        <v>49</v>
      </c>
      <c r="L151">
        <v>99</v>
      </c>
      <c r="M151" t="s">
        <v>26</v>
      </c>
      <c r="N151">
        <v>99</v>
      </c>
      <c r="O151" t="s">
        <v>27</v>
      </c>
      <c r="P151">
        <v>2</v>
      </c>
      <c r="Q151" t="s">
        <v>31</v>
      </c>
      <c r="R151">
        <v>14823</v>
      </c>
    </row>
    <row r="152" spans="1:21" x14ac:dyDescent="0.2">
      <c r="A152" s="1" t="s">
        <v>1614</v>
      </c>
      <c r="B152" t="s">
        <v>20</v>
      </c>
      <c r="C152" t="s">
        <v>21</v>
      </c>
      <c r="D152" t="s">
        <v>22</v>
      </c>
      <c r="E152" t="s">
        <v>23</v>
      </c>
      <c r="F152">
        <v>2018</v>
      </c>
      <c r="G152">
        <v>2018</v>
      </c>
      <c r="H152">
        <v>203</v>
      </c>
      <c r="I152" t="s">
        <v>163</v>
      </c>
      <c r="J152">
        <v>77</v>
      </c>
      <c r="K152" t="s">
        <v>49</v>
      </c>
      <c r="L152">
        <v>99</v>
      </c>
      <c r="M152" t="s">
        <v>26</v>
      </c>
      <c r="N152">
        <v>99</v>
      </c>
      <c r="O152" t="s">
        <v>27</v>
      </c>
      <c r="P152">
        <v>3</v>
      </c>
      <c r="Q152" t="s">
        <v>28</v>
      </c>
      <c r="T152" t="s">
        <v>36</v>
      </c>
      <c r="U152" t="s">
        <v>37</v>
      </c>
    </row>
    <row r="153" spans="1:21" x14ac:dyDescent="0.2">
      <c r="A153" s="1" t="s">
        <v>1615</v>
      </c>
      <c r="B153" t="s">
        <v>20</v>
      </c>
      <c r="C153" t="s">
        <v>21</v>
      </c>
      <c r="D153" t="s">
        <v>22</v>
      </c>
      <c r="E153" t="s">
        <v>23</v>
      </c>
      <c r="F153">
        <v>2018</v>
      </c>
      <c r="G153">
        <v>2018</v>
      </c>
      <c r="H153">
        <v>203</v>
      </c>
      <c r="I153" t="s">
        <v>163</v>
      </c>
      <c r="J153">
        <v>77</v>
      </c>
      <c r="K153" t="s">
        <v>49</v>
      </c>
      <c r="L153">
        <v>99</v>
      </c>
      <c r="M153" t="s">
        <v>26</v>
      </c>
      <c r="N153">
        <v>99</v>
      </c>
      <c r="O153" t="s">
        <v>27</v>
      </c>
      <c r="P153">
        <v>99</v>
      </c>
      <c r="Q153" t="s">
        <v>42</v>
      </c>
      <c r="R153">
        <v>27732</v>
      </c>
    </row>
    <row r="154" spans="1:21" x14ac:dyDescent="0.2">
      <c r="A154" s="1" t="s">
        <v>1616</v>
      </c>
      <c r="B154" t="s">
        <v>20</v>
      </c>
      <c r="C154" t="s">
        <v>21</v>
      </c>
      <c r="D154" t="s">
        <v>22</v>
      </c>
      <c r="E154" t="s">
        <v>23</v>
      </c>
      <c r="F154">
        <v>2018</v>
      </c>
      <c r="G154">
        <v>2018</v>
      </c>
      <c r="H154">
        <v>204</v>
      </c>
      <c r="I154" t="s">
        <v>162</v>
      </c>
      <c r="J154">
        <v>77</v>
      </c>
      <c r="K154" t="s">
        <v>49</v>
      </c>
      <c r="L154">
        <v>99</v>
      </c>
      <c r="M154" t="s">
        <v>26</v>
      </c>
      <c r="N154">
        <v>99</v>
      </c>
      <c r="O154" t="s">
        <v>27</v>
      </c>
      <c r="P154">
        <v>1</v>
      </c>
      <c r="Q154" t="s">
        <v>34</v>
      </c>
      <c r="R154">
        <v>37890</v>
      </c>
    </row>
    <row r="155" spans="1:21" x14ac:dyDescent="0.2">
      <c r="A155" s="1" t="s">
        <v>1617</v>
      </c>
      <c r="B155" t="s">
        <v>20</v>
      </c>
      <c r="C155" t="s">
        <v>21</v>
      </c>
      <c r="D155" t="s">
        <v>22</v>
      </c>
      <c r="E155" t="s">
        <v>23</v>
      </c>
      <c r="F155">
        <v>2018</v>
      </c>
      <c r="G155">
        <v>2018</v>
      </c>
      <c r="H155">
        <v>204</v>
      </c>
      <c r="I155" t="s">
        <v>162</v>
      </c>
      <c r="J155">
        <v>77</v>
      </c>
      <c r="K155" t="s">
        <v>49</v>
      </c>
      <c r="L155">
        <v>99</v>
      </c>
      <c r="M155" t="s">
        <v>26</v>
      </c>
      <c r="N155">
        <v>99</v>
      </c>
      <c r="O155" t="s">
        <v>27</v>
      </c>
      <c r="P155">
        <v>2</v>
      </c>
      <c r="Q155" t="s">
        <v>31</v>
      </c>
      <c r="R155">
        <v>41511</v>
      </c>
    </row>
    <row r="156" spans="1:21" x14ac:dyDescent="0.2">
      <c r="A156" s="1" t="s">
        <v>1618</v>
      </c>
      <c r="B156" t="s">
        <v>20</v>
      </c>
      <c r="C156" t="s">
        <v>21</v>
      </c>
      <c r="D156" t="s">
        <v>22</v>
      </c>
      <c r="E156" t="s">
        <v>23</v>
      </c>
      <c r="F156">
        <v>2018</v>
      </c>
      <c r="G156">
        <v>2018</v>
      </c>
      <c r="H156">
        <v>204</v>
      </c>
      <c r="I156" t="s">
        <v>162</v>
      </c>
      <c r="J156">
        <v>77</v>
      </c>
      <c r="K156" t="s">
        <v>49</v>
      </c>
      <c r="L156">
        <v>99</v>
      </c>
      <c r="M156" t="s">
        <v>26</v>
      </c>
      <c r="N156">
        <v>99</v>
      </c>
      <c r="O156" t="s">
        <v>27</v>
      </c>
      <c r="P156">
        <v>3</v>
      </c>
      <c r="Q156" t="s">
        <v>28</v>
      </c>
      <c r="T156" t="s">
        <v>36</v>
      </c>
      <c r="U156" t="s">
        <v>37</v>
      </c>
    </row>
    <row r="157" spans="1:21" x14ac:dyDescent="0.2">
      <c r="A157" s="1" t="s">
        <v>1619</v>
      </c>
      <c r="B157" t="s">
        <v>20</v>
      </c>
      <c r="C157" t="s">
        <v>21</v>
      </c>
      <c r="D157" t="s">
        <v>22</v>
      </c>
      <c r="E157" t="s">
        <v>23</v>
      </c>
      <c r="F157">
        <v>2018</v>
      </c>
      <c r="G157">
        <v>2018</v>
      </c>
      <c r="H157">
        <v>204</v>
      </c>
      <c r="I157" t="s">
        <v>162</v>
      </c>
      <c r="J157">
        <v>77</v>
      </c>
      <c r="K157" t="s">
        <v>49</v>
      </c>
      <c r="L157">
        <v>99</v>
      </c>
      <c r="M157" t="s">
        <v>26</v>
      </c>
      <c r="N157">
        <v>99</v>
      </c>
      <c r="O157" t="s">
        <v>27</v>
      </c>
      <c r="P157">
        <v>99</v>
      </c>
      <c r="Q157" t="s">
        <v>42</v>
      </c>
      <c r="R157">
        <v>79401</v>
      </c>
    </row>
    <row r="158" spans="1:21" x14ac:dyDescent="0.2">
      <c r="A158" s="1" t="s">
        <v>1620</v>
      </c>
      <c r="B158" t="s">
        <v>20</v>
      </c>
      <c r="C158" t="s">
        <v>21</v>
      </c>
      <c r="D158" t="s">
        <v>22</v>
      </c>
      <c r="E158" t="s">
        <v>23</v>
      </c>
      <c r="F158">
        <v>2018</v>
      </c>
      <c r="G158">
        <v>2018</v>
      </c>
      <c r="H158">
        <v>300</v>
      </c>
      <c r="I158" t="s">
        <v>161</v>
      </c>
      <c r="J158">
        <v>77</v>
      </c>
      <c r="K158" t="s">
        <v>49</v>
      </c>
      <c r="L158">
        <v>99</v>
      </c>
      <c r="M158" t="s">
        <v>26</v>
      </c>
      <c r="N158">
        <v>99</v>
      </c>
      <c r="O158" t="s">
        <v>27</v>
      </c>
      <c r="P158">
        <v>1</v>
      </c>
      <c r="Q158" t="s">
        <v>34</v>
      </c>
      <c r="R158">
        <v>49368</v>
      </c>
    </row>
    <row r="159" spans="1:21" x14ac:dyDescent="0.2">
      <c r="A159" s="1" t="s">
        <v>1621</v>
      </c>
      <c r="B159" t="s">
        <v>20</v>
      </c>
      <c r="C159" t="s">
        <v>21</v>
      </c>
      <c r="D159" t="s">
        <v>22</v>
      </c>
      <c r="E159" t="s">
        <v>23</v>
      </c>
      <c r="F159">
        <v>2018</v>
      </c>
      <c r="G159">
        <v>2018</v>
      </c>
      <c r="H159">
        <v>300</v>
      </c>
      <c r="I159" t="s">
        <v>161</v>
      </c>
      <c r="J159">
        <v>77</v>
      </c>
      <c r="K159" t="s">
        <v>49</v>
      </c>
      <c r="L159">
        <v>99</v>
      </c>
      <c r="M159" t="s">
        <v>26</v>
      </c>
      <c r="N159">
        <v>99</v>
      </c>
      <c r="O159" t="s">
        <v>27</v>
      </c>
      <c r="P159">
        <v>2</v>
      </c>
      <c r="Q159" t="s">
        <v>31</v>
      </c>
      <c r="R159">
        <v>56574</v>
      </c>
    </row>
    <row r="160" spans="1:21" x14ac:dyDescent="0.2">
      <c r="A160" s="1" t="s">
        <v>1622</v>
      </c>
      <c r="B160" t="s">
        <v>20</v>
      </c>
      <c r="C160" t="s">
        <v>21</v>
      </c>
      <c r="D160" t="s">
        <v>22</v>
      </c>
      <c r="E160" t="s">
        <v>23</v>
      </c>
      <c r="F160">
        <v>2018</v>
      </c>
      <c r="G160">
        <v>2018</v>
      </c>
      <c r="H160">
        <v>300</v>
      </c>
      <c r="I160" t="s">
        <v>161</v>
      </c>
      <c r="J160">
        <v>77</v>
      </c>
      <c r="K160" t="s">
        <v>49</v>
      </c>
      <c r="L160">
        <v>99</v>
      </c>
      <c r="M160" t="s">
        <v>26</v>
      </c>
      <c r="N160">
        <v>99</v>
      </c>
      <c r="O160" t="s">
        <v>27</v>
      </c>
      <c r="P160">
        <v>3</v>
      </c>
      <c r="Q160" t="s">
        <v>28</v>
      </c>
      <c r="T160" t="s">
        <v>36</v>
      </c>
      <c r="U160" t="s">
        <v>37</v>
      </c>
    </row>
    <row r="161" spans="1:21" x14ac:dyDescent="0.2">
      <c r="A161" s="1" t="s">
        <v>1623</v>
      </c>
      <c r="B161" t="s">
        <v>20</v>
      </c>
      <c r="C161" t="s">
        <v>21</v>
      </c>
      <c r="D161" t="s">
        <v>22</v>
      </c>
      <c r="E161" t="s">
        <v>23</v>
      </c>
      <c r="F161">
        <v>2018</v>
      </c>
      <c r="G161">
        <v>2018</v>
      </c>
      <c r="H161">
        <v>300</v>
      </c>
      <c r="I161" t="s">
        <v>161</v>
      </c>
      <c r="J161">
        <v>77</v>
      </c>
      <c r="K161" t="s">
        <v>49</v>
      </c>
      <c r="L161">
        <v>99</v>
      </c>
      <c r="M161" t="s">
        <v>26</v>
      </c>
      <c r="N161">
        <v>99</v>
      </c>
      <c r="O161" t="s">
        <v>27</v>
      </c>
      <c r="P161">
        <v>99</v>
      </c>
      <c r="Q161" t="s">
        <v>42</v>
      </c>
      <c r="R161">
        <v>105942</v>
      </c>
    </row>
    <row r="162" spans="1:21" x14ac:dyDescent="0.2">
      <c r="A162" s="1" t="s">
        <v>1624</v>
      </c>
      <c r="B162" t="s">
        <v>20</v>
      </c>
      <c r="C162" t="s">
        <v>21</v>
      </c>
      <c r="D162" t="s">
        <v>22</v>
      </c>
      <c r="E162" t="s">
        <v>23</v>
      </c>
      <c r="F162">
        <v>2018</v>
      </c>
      <c r="G162">
        <v>2018</v>
      </c>
      <c r="H162">
        <v>301</v>
      </c>
      <c r="I162" t="s">
        <v>160</v>
      </c>
      <c r="J162">
        <v>77</v>
      </c>
      <c r="K162" t="s">
        <v>49</v>
      </c>
      <c r="L162">
        <v>99</v>
      </c>
      <c r="M162" t="s">
        <v>26</v>
      </c>
      <c r="N162">
        <v>99</v>
      </c>
      <c r="O162" t="s">
        <v>27</v>
      </c>
      <c r="P162">
        <v>1</v>
      </c>
      <c r="Q162" t="s">
        <v>34</v>
      </c>
      <c r="R162">
        <v>19287</v>
      </c>
    </row>
    <row r="163" spans="1:21" x14ac:dyDescent="0.2">
      <c r="A163" s="1" t="s">
        <v>1625</v>
      </c>
      <c r="B163" t="s">
        <v>20</v>
      </c>
      <c r="C163" t="s">
        <v>21</v>
      </c>
      <c r="D163" t="s">
        <v>22</v>
      </c>
      <c r="E163" t="s">
        <v>23</v>
      </c>
      <c r="F163">
        <v>2018</v>
      </c>
      <c r="G163">
        <v>2018</v>
      </c>
      <c r="H163">
        <v>301</v>
      </c>
      <c r="I163" t="s">
        <v>160</v>
      </c>
      <c r="J163">
        <v>77</v>
      </c>
      <c r="K163" t="s">
        <v>49</v>
      </c>
      <c r="L163">
        <v>99</v>
      </c>
      <c r="M163" t="s">
        <v>26</v>
      </c>
      <c r="N163">
        <v>99</v>
      </c>
      <c r="O163" t="s">
        <v>27</v>
      </c>
      <c r="P163">
        <v>2</v>
      </c>
      <c r="Q163" t="s">
        <v>31</v>
      </c>
      <c r="R163">
        <v>21792</v>
      </c>
    </row>
    <row r="164" spans="1:21" x14ac:dyDescent="0.2">
      <c r="A164" s="1" t="s">
        <v>1626</v>
      </c>
      <c r="B164" t="s">
        <v>20</v>
      </c>
      <c r="C164" t="s">
        <v>21</v>
      </c>
      <c r="D164" t="s">
        <v>22</v>
      </c>
      <c r="E164" t="s">
        <v>23</v>
      </c>
      <c r="F164">
        <v>2018</v>
      </c>
      <c r="G164">
        <v>2018</v>
      </c>
      <c r="H164">
        <v>301</v>
      </c>
      <c r="I164" t="s">
        <v>160</v>
      </c>
      <c r="J164">
        <v>77</v>
      </c>
      <c r="K164" t="s">
        <v>49</v>
      </c>
      <c r="L164">
        <v>99</v>
      </c>
      <c r="M164" t="s">
        <v>26</v>
      </c>
      <c r="N164">
        <v>99</v>
      </c>
      <c r="O164" t="s">
        <v>27</v>
      </c>
      <c r="P164">
        <v>3</v>
      </c>
      <c r="Q164" t="s">
        <v>28</v>
      </c>
      <c r="T164" t="s">
        <v>36</v>
      </c>
      <c r="U164" t="s">
        <v>37</v>
      </c>
    </row>
    <row r="165" spans="1:21" x14ac:dyDescent="0.2">
      <c r="A165" s="1" t="s">
        <v>1627</v>
      </c>
      <c r="B165" t="s">
        <v>20</v>
      </c>
      <c r="C165" t="s">
        <v>21</v>
      </c>
      <c r="D165" t="s">
        <v>22</v>
      </c>
      <c r="E165" t="s">
        <v>23</v>
      </c>
      <c r="F165">
        <v>2018</v>
      </c>
      <c r="G165">
        <v>2018</v>
      </c>
      <c r="H165">
        <v>301</v>
      </c>
      <c r="I165" t="s">
        <v>160</v>
      </c>
      <c r="J165">
        <v>77</v>
      </c>
      <c r="K165" t="s">
        <v>49</v>
      </c>
      <c r="L165">
        <v>99</v>
      </c>
      <c r="M165" t="s">
        <v>26</v>
      </c>
      <c r="N165">
        <v>99</v>
      </c>
      <c r="O165" t="s">
        <v>27</v>
      </c>
      <c r="P165">
        <v>99</v>
      </c>
      <c r="Q165" t="s">
        <v>42</v>
      </c>
      <c r="R165">
        <v>41076</v>
      </c>
    </row>
    <row r="166" spans="1:21" x14ac:dyDescent="0.2">
      <c r="A166" s="1" t="s">
        <v>1628</v>
      </c>
      <c r="B166" t="s">
        <v>20</v>
      </c>
      <c r="C166" t="s">
        <v>21</v>
      </c>
      <c r="D166" t="s">
        <v>22</v>
      </c>
      <c r="E166" t="s">
        <v>23</v>
      </c>
      <c r="F166">
        <v>2018</v>
      </c>
      <c r="G166">
        <v>2018</v>
      </c>
      <c r="H166">
        <v>302</v>
      </c>
      <c r="I166" t="s">
        <v>159</v>
      </c>
      <c r="J166">
        <v>77</v>
      </c>
      <c r="K166" t="s">
        <v>49</v>
      </c>
      <c r="L166">
        <v>99</v>
      </c>
      <c r="M166" t="s">
        <v>26</v>
      </c>
      <c r="N166">
        <v>99</v>
      </c>
      <c r="O166" t="s">
        <v>27</v>
      </c>
      <c r="P166">
        <v>1</v>
      </c>
      <c r="Q166" t="s">
        <v>34</v>
      </c>
      <c r="R166">
        <v>56172</v>
      </c>
    </row>
    <row r="167" spans="1:21" x14ac:dyDescent="0.2">
      <c r="A167" s="1" t="s">
        <v>1629</v>
      </c>
      <c r="B167" t="s">
        <v>20</v>
      </c>
      <c r="C167" t="s">
        <v>21</v>
      </c>
      <c r="D167" t="s">
        <v>22</v>
      </c>
      <c r="E167" t="s">
        <v>23</v>
      </c>
      <c r="F167">
        <v>2018</v>
      </c>
      <c r="G167">
        <v>2018</v>
      </c>
      <c r="H167">
        <v>302</v>
      </c>
      <c r="I167" t="s">
        <v>159</v>
      </c>
      <c r="J167">
        <v>77</v>
      </c>
      <c r="K167" t="s">
        <v>49</v>
      </c>
      <c r="L167">
        <v>99</v>
      </c>
      <c r="M167" t="s">
        <v>26</v>
      </c>
      <c r="N167">
        <v>99</v>
      </c>
      <c r="O167" t="s">
        <v>27</v>
      </c>
      <c r="P167">
        <v>2</v>
      </c>
      <c r="Q167" t="s">
        <v>31</v>
      </c>
      <c r="R167">
        <v>63324</v>
      </c>
    </row>
    <row r="168" spans="1:21" x14ac:dyDescent="0.2">
      <c r="A168" s="1" t="s">
        <v>1630</v>
      </c>
      <c r="B168" t="s">
        <v>20</v>
      </c>
      <c r="C168" t="s">
        <v>21</v>
      </c>
      <c r="D168" t="s">
        <v>22</v>
      </c>
      <c r="E168" t="s">
        <v>23</v>
      </c>
      <c r="F168">
        <v>2018</v>
      </c>
      <c r="G168">
        <v>2018</v>
      </c>
      <c r="H168">
        <v>302</v>
      </c>
      <c r="I168" t="s">
        <v>159</v>
      </c>
      <c r="J168">
        <v>77</v>
      </c>
      <c r="K168" t="s">
        <v>49</v>
      </c>
      <c r="L168">
        <v>99</v>
      </c>
      <c r="M168" t="s">
        <v>26</v>
      </c>
      <c r="N168">
        <v>99</v>
      </c>
      <c r="O168" t="s">
        <v>27</v>
      </c>
      <c r="P168">
        <v>3</v>
      </c>
      <c r="Q168" t="s">
        <v>28</v>
      </c>
      <c r="T168" t="s">
        <v>36</v>
      </c>
      <c r="U168" t="s">
        <v>37</v>
      </c>
    </row>
    <row r="169" spans="1:21" x14ac:dyDescent="0.2">
      <c r="A169" s="1" t="s">
        <v>1631</v>
      </c>
      <c r="B169" t="s">
        <v>20</v>
      </c>
      <c r="C169" t="s">
        <v>21</v>
      </c>
      <c r="D169" t="s">
        <v>22</v>
      </c>
      <c r="E169" t="s">
        <v>23</v>
      </c>
      <c r="F169">
        <v>2018</v>
      </c>
      <c r="G169">
        <v>2018</v>
      </c>
      <c r="H169">
        <v>302</v>
      </c>
      <c r="I169" t="s">
        <v>159</v>
      </c>
      <c r="J169">
        <v>77</v>
      </c>
      <c r="K169" t="s">
        <v>49</v>
      </c>
      <c r="L169">
        <v>99</v>
      </c>
      <c r="M169" t="s">
        <v>26</v>
      </c>
      <c r="N169">
        <v>99</v>
      </c>
      <c r="O169" t="s">
        <v>27</v>
      </c>
      <c r="P169">
        <v>99</v>
      </c>
      <c r="Q169" t="s">
        <v>42</v>
      </c>
      <c r="R169">
        <v>119496</v>
      </c>
    </row>
    <row r="170" spans="1:21" x14ac:dyDescent="0.2">
      <c r="A170" s="1" t="s">
        <v>1632</v>
      </c>
      <c r="B170" t="s">
        <v>20</v>
      </c>
      <c r="C170" t="s">
        <v>21</v>
      </c>
      <c r="D170" t="s">
        <v>22</v>
      </c>
      <c r="E170" t="s">
        <v>23</v>
      </c>
      <c r="F170">
        <v>2018</v>
      </c>
      <c r="G170">
        <v>2018</v>
      </c>
      <c r="H170">
        <v>303</v>
      </c>
      <c r="I170" t="s">
        <v>158</v>
      </c>
      <c r="J170">
        <v>77</v>
      </c>
      <c r="K170" t="s">
        <v>49</v>
      </c>
      <c r="L170">
        <v>99</v>
      </c>
      <c r="M170" t="s">
        <v>26</v>
      </c>
      <c r="N170">
        <v>99</v>
      </c>
      <c r="O170" t="s">
        <v>27</v>
      </c>
      <c r="P170">
        <v>1</v>
      </c>
      <c r="Q170" t="s">
        <v>34</v>
      </c>
      <c r="R170">
        <v>150468</v>
      </c>
    </row>
    <row r="171" spans="1:21" x14ac:dyDescent="0.2">
      <c r="A171" s="1" t="s">
        <v>1633</v>
      </c>
      <c r="B171" t="s">
        <v>20</v>
      </c>
      <c r="C171" t="s">
        <v>21</v>
      </c>
      <c r="D171" t="s">
        <v>22</v>
      </c>
      <c r="E171" t="s">
        <v>23</v>
      </c>
      <c r="F171">
        <v>2018</v>
      </c>
      <c r="G171">
        <v>2018</v>
      </c>
      <c r="H171">
        <v>303</v>
      </c>
      <c r="I171" t="s">
        <v>158</v>
      </c>
      <c r="J171">
        <v>77</v>
      </c>
      <c r="K171" t="s">
        <v>49</v>
      </c>
      <c r="L171">
        <v>99</v>
      </c>
      <c r="M171" t="s">
        <v>26</v>
      </c>
      <c r="N171">
        <v>99</v>
      </c>
      <c r="O171" t="s">
        <v>27</v>
      </c>
      <c r="P171">
        <v>2</v>
      </c>
      <c r="Q171" t="s">
        <v>31</v>
      </c>
      <c r="R171">
        <v>167841</v>
      </c>
    </row>
    <row r="172" spans="1:21" x14ac:dyDescent="0.2">
      <c r="A172" s="1" t="s">
        <v>1634</v>
      </c>
      <c r="B172" t="s">
        <v>20</v>
      </c>
      <c r="C172" t="s">
        <v>21</v>
      </c>
      <c r="D172" t="s">
        <v>22</v>
      </c>
      <c r="E172" t="s">
        <v>23</v>
      </c>
      <c r="F172">
        <v>2018</v>
      </c>
      <c r="G172">
        <v>2018</v>
      </c>
      <c r="H172">
        <v>303</v>
      </c>
      <c r="I172" t="s">
        <v>158</v>
      </c>
      <c r="J172">
        <v>77</v>
      </c>
      <c r="K172" t="s">
        <v>49</v>
      </c>
      <c r="L172">
        <v>99</v>
      </c>
      <c r="M172" t="s">
        <v>26</v>
      </c>
      <c r="N172">
        <v>99</v>
      </c>
      <c r="O172" t="s">
        <v>27</v>
      </c>
      <c r="P172">
        <v>3</v>
      </c>
      <c r="Q172" t="s">
        <v>28</v>
      </c>
      <c r="T172" t="s">
        <v>36</v>
      </c>
      <c r="U172" t="s">
        <v>37</v>
      </c>
    </row>
    <row r="173" spans="1:21" x14ac:dyDescent="0.2">
      <c r="A173" s="1" t="s">
        <v>1635</v>
      </c>
      <c r="B173" t="s">
        <v>20</v>
      </c>
      <c r="C173" t="s">
        <v>21</v>
      </c>
      <c r="D173" t="s">
        <v>22</v>
      </c>
      <c r="E173" t="s">
        <v>23</v>
      </c>
      <c r="F173">
        <v>2018</v>
      </c>
      <c r="G173">
        <v>2018</v>
      </c>
      <c r="H173">
        <v>303</v>
      </c>
      <c r="I173" t="s">
        <v>158</v>
      </c>
      <c r="J173">
        <v>77</v>
      </c>
      <c r="K173" t="s">
        <v>49</v>
      </c>
      <c r="L173">
        <v>99</v>
      </c>
      <c r="M173" t="s">
        <v>26</v>
      </c>
      <c r="N173">
        <v>99</v>
      </c>
      <c r="O173" t="s">
        <v>27</v>
      </c>
      <c r="P173">
        <v>99</v>
      </c>
      <c r="Q173" t="s">
        <v>42</v>
      </c>
      <c r="R173">
        <v>318309</v>
      </c>
    </row>
    <row r="174" spans="1:21" x14ac:dyDescent="0.2">
      <c r="A174" s="1" t="s">
        <v>1636</v>
      </c>
      <c r="B174" t="s">
        <v>20</v>
      </c>
      <c r="C174" t="s">
        <v>21</v>
      </c>
      <c r="D174" t="s">
        <v>22</v>
      </c>
      <c r="E174" t="s">
        <v>23</v>
      </c>
      <c r="F174">
        <v>2018</v>
      </c>
      <c r="G174">
        <v>2018</v>
      </c>
      <c r="H174">
        <v>304</v>
      </c>
      <c r="I174" t="s">
        <v>157</v>
      </c>
      <c r="J174">
        <v>77</v>
      </c>
      <c r="K174" t="s">
        <v>49</v>
      </c>
      <c r="L174">
        <v>99</v>
      </c>
      <c r="M174" t="s">
        <v>26</v>
      </c>
      <c r="N174">
        <v>99</v>
      </c>
      <c r="O174" t="s">
        <v>27</v>
      </c>
      <c r="P174">
        <v>1</v>
      </c>
      <c r="Q174" t="s">
        <v>34</v>
      </c>
      <c r="R174">
        <v>14658</v>
      </c>
    </row>
    <row r="175" spans="1:21" x14ac:dyDescent="0.2">
      <c r="A175" s="1" t="s">
        <v>1637</v>
      </c>
      <c r="B175" t="s">
        <v>20</v>
      </c>
      <c r="C175" t="s">
        <v>21</v>
      </c>
      <c r="D175" t="s">
        <v>22</v>
      </c>
      <c r="E175" t="s">
        <v>23</v>
      </c>
      <c r="F175">
        <v>2018</v>
      </c>
      <c r="G175">
        <v>2018</v>
      </c>
      <c r="H175">
        <v>304</v>
      </c>
      <c r="I175" t="s">
        <v>157</v>
      </c>
      <c r="J175">
        <v>77</v>
      </c>
      <c r="K175" t="s">
        <v>49</v>
      </c>
      <c r="L175">
        <v>99</v>
      </c>
      <c r="M175" t="s">
        <v>26</v>
      </c>
      <c r="N175">
        <v>99</v>
      </c>
      <c r="O175" t="s">
        <v>27</v>
      </c>
      <c r="P175">
        <v>2</v>
      </c>
      <c r="Q175" t="s">
        <v>31</v>
      </c>
      <c r="R175">
        <v>16446</v>
      </c>
    </row>
    <row r="176" spans="1:21" x14ac:dyDescent="0.2">
      <c r="A176" s="1" t="s">
        <v>1638</v>
      </c>
      <c r="B176" t="s">
        <v>20</v>
      </c>
      <c r="C176" t="s">
        <v>21</v>
      </c>
      <c r="D176" t="s">
        <v>22</v>
      </c>
      <c r="E176" t="s">
        <v>23</v>
      </c>
      <c r="F176">
        <v>2018</v>
      </c>
      <c r="G176">
        <v>2018</v>
      </c>
      <c r="H176">
        <v>304</v>
      </c>
      <c r="I176" t="s">
        <v>157</v>
      </c>
      <c r="J176">
        <v>77</v>
      </c>
      <c r="K176" t="s">
        <v>49</v>
      </c>
      <c r="L176">
        <v>99</v>
      </c>
      <c r="M176" t="s">
        <v>26</v>
      </c>
      <c r="N176">
        <v>99</v>
      </c>
      <c r="O176" t="s">
        <v>27</v>
      </c>
      <c r="P176">
        <v>3</v>
      </c>
      <c r="Q176" t="s">
        <v>28</v>
      </c>
      <c r="T176" t="s">
        <v>36</v>
      </c>
      <c r="U176" t="s">
        <v>37</v>
      </c>
    </row>
    <row r="177" spans="1:21" x14ac:dyDescent="0.2">
      <c r="A177" s="1" t="s">
        <v>1639</v>
      </c>
      <c r="B177" t="s">
        <v>20</v>
      </c>
      <c r="C177" t="s">
        <v>21</v>
      </c>
      <c r="D177" t="s">
        <v>22</v>
      </c>
      <c r="E177" t="s">
        <v>23</v>
      </c>
      <c r="F177">
        <v>2018</v>
      </c>
      <c r="G177">
        <v>2018</v>
      </c>
      <c r="H177">
        <v>304</v>
      </c>
      <c r="I177" t="s">
        <v>157</v>
      </c>
      <c r="J177">
        <v>77</v>
      </c>
      <c r="K177" t="s">
        <v>49</v>
      </c>
      <c r="L177">
        <v>99</v>
      </c>
      <c r="M177" t="s">
        <v>26</v>
      </c>
      <c r="N177">
        <v>99</v>
      </c>
      <c r="O177" t="s">
        <v>27</v>
      </c>
      <c r="P177">
        <v>99</v>
      </c>
      <c r="Q177" t="s">
        <v>42</v>
      </c>
      <c r="R177">
        <v>31104</v>
      </c>
    </row>
    <row r="178" spans="1:21" x14ac:dyDescent="0.2">
      <c r="A178" s="1" t="s">
        <v>1640</v>
      </c>
      <c r="B178" t="s">
        <v>20</v>
      </c>
      <c r="C178" t="s">
        <v>21</v>
      </c>
      <c r="D178" t="s">
        <v>22</v>
      </c>
      <c r="E178" t="s">
        <v>23</v>
      </c>
      <c r="F178">
        <v>2018</v>
      </c>
      <c r="G178">
        <v>2018</v>
      </c>
      <c r="H178">
        <v>400</v>
      </c>
      <c r="I178" t="s">
        <v>156</v>
      </c>
      <c r="J178">
        <v>77</v>
      </c>
      <c r="K178" t="s">
        <v>49</v>
      </c>
      <c r="L178">
        <v>99</v>
      </c>
      <c r="M178" t="s">
        <v>26</v>
      </c>
      <c r="N178">
        <v>99</v>
      </c>
      <c r="O178" t="s">
        <v>27</v>
      </c>
      <c r="P178">
        <v>1</v>
      </c>
      <c r="Q178" t="s">
        <v>34</v>
      </c>
      <c r="R178">
        <v>50946</v>
      </c>
    </row>
    <row r="179" spans="1:21" x14ac:dyDescent="0.2">
      <c r="A179" s="1" t="s">
        <v>1641</v>
      </c>
      <c r="B179" t="s">
        <v>20</v>
      </c>
      <c r="C179" t="s">
        <v>21</v>
      </c>
      <c r="D179" t="s">
        <v>22</v>
      </c>
      <c r="E179" t="s">
        <v>23</v>
      </c>
      <c r="F179">
        <v>2018</v>
      </c>
      <c r="G179">
        <v>2018</v>
      </c>
      <c r="H179">
        <v>400</v>
      </c>
      <c r="I179" t="s">
        <v>156</v>
      </c>
      <c r="J179">
        <v>77</v>
      </c>
      <c r="K179" t="s">
        <v>49</v>
      </c>
      <c r="L179">
        <v>99</v>
      </c>
      <c r="M179" t="s">
        <v>26</v>
      </c>
      <c r="N179">
        <v>99</v>
      </c>
      <c r="O179" t="s">
        <v>27</v>
      </c>
      <c r="P179">
        <v>2</v>
      </c>
      <c r="Q179" t="s">
        <v>31</v>
      </c>
      <c r="R179">
        <v>55536</v>
      </c>
    </row>
    <row r="180" spans="1:21" x14ac:dyDescent="0.2">
      <c r="A180" s="1" t="s">
        <v>1642</v>
      </c>
      <c r="B180" t="s">
        <v>20</v>
      </c>
      <c r="C180" t="s">
        <v>21</v>
      </c>
      <c r="D180" t="s">
        <v>22</v>
      </c>
      <c r="E180" t="s">
        <v>23</v>
      </c>
      <c r="F180">
        <v>2018</v>
      </c>
      <c r="G180">
        <v>2018</v>
      </c>
      <c r="H180">
        <v>400</v>
      </c>
      <c r="I180" t="s">
        <v>156</v>
      </c>
      <c r="J180">
        <v>77</v>
      </c>
      <c r="K180" t="s">
        <v>49</v>
      </c>
      <c r="L180">
        <v>99</v>
      </c>
      <c r="M180" t="s">
        <v>26</v>
      </c>
      <c r="N180">
        <v>99</v>
      </c>
      <c r="O180" t="s">
        <v>27</v>
      </c>
      <c r="P180">
        <v>3</v>
      </c>
      <c r="Q180" t="s">
        <v>28</v>
      </c>
      <c r="T180" t="s">
        <v>36</v>
      </c>
      <c r="U180" t="s">
        <v>37</v>
      </c>
    </row>
    <row r="181" spans="1:21" x14ac:dyDescent="0.2">
      <c r="A181" s="1" t="s">
        <v>1643</v>
      </c>
      <c r="B181" t="s">
        <v>20</v>
      </c>
      <c r="C181" t="s">
        <v>21</v>
      </c>
      <c r="D181" t="s">
        <v>22</v>
      </c>
      <c r="E181" t="s">
        <v>23</v>
      </c>
      <c r="F181">
        <v>2018</v>
      </c>
      <c r="G181">
        <v>2018</v>
      </c>
      <c r="H181">
        <v>400</v>
      </c>
      <c r="I181" t="s">
        <v>156</v>
      </c>
      <c r="J181">
        <v>77</v>
      </c>
      <c r="K181" t="s">
        <v>49</v>
      </c>
      <c r="L181">
        <v>99</v>
      </c>
      <c r="M181" t="s">
        <v>26</v>
      </c>
      <c r="N181">
        <v>99</v>
      </c>
      <c r="O181" t="s">
        <v>27</v>
      </c>
      <c r="P181">
        <v>99</v>
      </c>
      <c r="Q181" t="s">
        <v>42</v>
      </c>
      <c r="R181">
        <v>106482</v>
      </c>
    </row>
    <row r="182" spans="1:21" x14ac:dyDescent="0.2">
      <c r="A182" s="1" t="s">
        <v>1644</v>
      </c>
      <c r="B182" t="s">
        <v>20</v>
      </c>
      <c r="C182" t="s">
        <v>21</v>
      </c>
      <c r="D182" t="s">
        <v>22</v>
      </c>
      <c r="E182" t="s">
        <v>23</v>
      </c>
      <c r="F182">
        <v>2018</v>
      </c>
      <c r="G182">
        <v>2018</v>
      </c>
      <c r="H182">
        <v>401</v>
      </c>
      <c r="I182" t="s">
        <v>155</v>
      </c>
      <c r="J182">
        <v>77</v>
      </c>
      <c r="K182" t="s">
        <v>49</v>
      </c>
      <c r="L182">
        <v>99</v>
      </c>
      <c r="M182" t="s">
        <v>26</v>
      </c>
      <c r="N182">
        <v>99</v>
      </c>
      <c r="O182" t="s">
        <v>27</v>
      </c>
      <c r="P182">
        <v>1</v>
      </c>
      <c r="Q182" t="s">
        <v>34</v>
      </c>
      <c r="R182">
        <v>10716</v>
      </c>
    </row>
    <row r="183" spans="1:21" x14ac:dyDescent="0.2">
      <c r="A183" s="1" t="s">
        <v>1645</v>
      </c>
      <c r="B183" t="s">
        <v>20</v>
      </c>
      <c r="C183" t="s">
        <v>21</v>
      </c>
      <c r="D183" t="s">
        <v>22</v>
      </c>
      <c r="E183" t="s">
        <v>23</v>
      </c>
      <c r="F183">
        <v>2018</v>
      </c>
      <c r="G183">
        <v>2018</v>
      </c>
      <c r="H183">
        <v>401</v>
      </c>
      <c r="I183" t="s">
        <v>155</v>
      </c>
      <c r="J183">
        <v>77</v>
      </c>
      <c r="K183" t="s">
        <v>49</v>
      </c>
      <c r="L183">
        <v>99</v>
      </c>
      <c r="M183" t="s">
        <v>26</v>
      </c>
      <c r="N183">
        <v>99</v>
      </c>
      <c r="O183" t="s">
        <v>27</v>
      </c>
      <c r="P183">
        <v>2</v>
      </c>
      <c r="Q183" t="s">
        <v>31</v>
      </c>
      <c r="R183">
        <v>11079</v>
      </c>
    </row>
    <row r="184" spans="1:21" x14ac:dyDescent="0.2">
      <c r="A184" s="1" t="s">
        <v>1646</v>
      </c>
      <c r="B184" t="s">
        <v>20</v>
      </c>
      <c r="C184" t="s">
        <v>21</v>
      </c>
      <c r="D184" t="s">
        <v>22</v>
      </c>
      <c r="E184" t="s">
        <v>23</v>
      </c>
      <c r="F184">
        <v>2018</v>
      </c>
      <c r="G184">
        <v>2018</v>
      </c>
      <c r="H184">
        <v>401</v>
      </c>
      <c r="I184" t="s">
        <v>155</v>
      </c>
      <c r="J184">
        <v>77</v>
      </c>
      <c r="K184" t="s">
        <v>49</v>
      </c>
      <c r="L184">
        <v>99</v>
      </c>
      <c r="M184" t="s">
        <v>26</v>
      </c>
      <c r="N184">
        <v>99</v>
      </c>
      <c r="O184" t="s">
        <v>27</v>
      </c>
      <c r="P184">
        <v>3</v>
      </c>
      <c r="Q184" t="s">
        <v>28</v>
      </c>
      <c r="T184" t="s">
        <v>36</v>
      </c>
      <c r="U184" t="s">
        <v>37</v>
      </c>
    </row>
    <row r="185" spans="1:21" x14ac:dyDescent="0.2">
      <c r="A185" s="1" t="s">
        <v>1647</v>
      </c>
      <c r="B185" t="s">
        <v>20</v>
      </c>
      <c r="C185" t="s">
        <v>21</v>
      </c>
      <c r="D185" t="s">
        <v>22</v>
      </c>
      <c r="E185" t="s">
        <v>23</v>
      </c>
      <c r="F185">
        <v>2018</v>
      </c>
      <c r="G185">
        <v>2018</v>
      </c>
      <c r="H185">
        <v>401</v>
      </c>
      <c r="I185" t="s">
        <v>155</v>
      </c>
      <c r="J185">
        <v>77</v>
      </c>
      <c r="K185" t="s">
        <v>49</v>
      </c>
      <c r="L185">
        <v>99</v>
      </c>
      <c r="M185" t="s">
        <v>26</v>
      </c>
      <c r="N185">
        <v>99</v>
      </c>
      <c r="O185" t="s">
        <v>27</v>
      </c>
      <c r="P185">
        <v>99</v>
      </c>
      <c r="Q185" t="s">
        <v>42</v>
      </c>
      <c r="R185">
        <v>21798</v>
      </c>
    </row>
    <row r="186" spans="1:21" x14ac:dyDescent="0.2">
      <c r="A186" s="1" t="s">
        <v>1648</v>
      </c>
      <c r="B186" t="s">
        <v>20</v>
      </c>
      <c r="C186" t="s">
        <v>21</v>
      </c>
      <c r="D186" t="s">
        <v>22</v>
      </c>
      <c r="E186" t="s">
        <v>23</v>
      </c>
      <c r="F186">
        <v>2018</v>
      </c>
      <c r="G186">
        <v>2018</v>
      </c>
      <c r="H186">
        <v>402</v>
      </c>
      <c r="I186" t="s">
        <v>154</v>
      </c>
      <c r="J186">
        <v>77</v>
      </c>
      <c r="K186" t="s">
        <v>49</v>
      </c>
      <c r="L186">
        <v>99</v>
      </c>
      <c r="M186" t="s">
        <v>26</v>
      </c>
      <c r="N186">
        <v>99</v>
      </c>
      <c r="O186" t="s">
        <v>27</v>
      </c>
      <c r="P186">
        <v>1</v>
      </c>
      <c r="Q186" t="s">
        <v>34</v>
      </c>
      <c r="R186">
        <v>185151</v>
      </c>
    </row>
    <row r="187" spans="1:21" x14ac:dyDescent="0.2">
      <c r="A187" s="1" t="s">
        <v>1649</v>
      </c>
      <c r="B187" t="s">
        <v>20</v>
      </c>
      <c r="C187" t="s">
        <v>21</v>
      </c>
      <c r="D187" t="s">
        <v>22</v>
      </c>
      <c r="E187" t="s">
        <v>23</v>
      </c>
      <c r="F187">
        <v>2018</v>
      </c>
      <c r="G187">
        <v>2018</v>
      </c>
      <c r="H187">
        <v>402</v>
      </c>
      <c r="I187" t="s">
        <v>154</v>
      </c>
      <c r="J187">
        <v>77</v>
      </c>
      <c r="K187" t="s">
        <v>49</v>
      </c>
      <c r="L187">
        <v>99</v>
      </c>
      <c r="M187" t="s">
        <v>26</v>
      </c>
      <c r="N187">
        <v>99</v>
      </c>
      <c r="O187" t="s">
        <v>27</v>
      </c>
      <c r="P187">
        <v>2</v>
      </c>
      <c r="Q187" t="s">
        <v>31</v>
      </c>
      <c r="R187">
        <v>196848</v>
      </c>
    </row>
    <row r="188" spans="1:21" x14ac:dyDescent="0.2">
      <c r="A188" s="1" t="s">
        <v>1650</v>
      </c>
      <c r="B188" t="s">
        <v>20</v>
      </c>
      <c r="C188" t="s">
        <v>21</v>
      </c>
      <c r="D188" t="s">
        <v>22</v>
      </c>
      <c r="E188" t="s">
        <v>23</v>
      </c>
      <c r="F188">
        <v>2018</v>
      </c>
      <c r="G188">
        <v>2018</v>
      </c>
      <c r="H188">
        <v>402</v>
      </c>
      <c r="I188" t="s">
        <v>154</v>
      </c>
      <c r="J188">
        <v>77</v>
      </c>
      <c r="K188" t="s">
        <v>49</v>
      </c>
      <c r="L188">
        <v>99</v>
      </c>
      <c r="M188" t="s">
        <v>26</v>
      </c>
      <c r="N188">
        <v>99</v>
      </c>
      <c r="O188" t="s">
        <v>27</v>
      </c>
      <c r="P188">
        <v>3</v>
      </c>
      <c r="Q188" t="s">
        <v>28</v>
      </c>
      <c r="T188" t="s">
        <v>36</v>
      </c>
      <c r="U188" t="s">
        <v>37</v>
      </c>
    </row>
    <row r="189" spans="1:21" x14ac:dyDescent="0.2">
      <c r="A189" s="1" t="s">
        <v>1651</v>
      </c>
      <c r="B189" t="s">
        <v>20</v>
      </c>
      <c r="C189" t="s">
        <v>21</v>
      </c>
      <c r="D189" t="s">
        <v>22</v>
      </c>
      <c r="E189" t="s">
        <v>23</v>
      </c>
      <c r="F189">
        <v>2018</v>
      </c>
      <c r="G189">
        <v>2018</v>
      </c>
      <c r="H189">
        <v>402</v>
      </c>
      <c r="I189" t="s">
        <v>154</v>
      </c>
      <c r="J189">
        <v>77</v>
      </c>
      <c r="K189" t="s">
        <v>49</v>
      </c>
      <c r="L189">
        <v>99</v>
      </c>
      <c r="M189" t="s">
        <v>26</v>
      </c>
      <c r="N189">
        <v>99</v>
      </c>
      <c r="O189" t="s">
        <v>27</v>
      </c>
      <c r="P189">
        <v>99</v>
      </c>
      <c r="Q189" t="s">
        <v>42</v>
      </c>
      <c r="R189">
        <v>382002</v>
      </c>
    </row>
    <row r="190" spans="1:21" x14ac:dyDescent="0.2">
      <c r="A190" s="1" t="s">
        <v>1652</v>
      </c>
      <c r="B190" t="s">
        <v>20</v>
      </c>
      <c r="C190" t="s">
        <v>21</v>
      </c>
      <c r="D190" t="s">
        <v>22</v>
      </c>
      <c r="E190" t="s">
        <v>23</v>
      </c>
      <c r="F190">
        <v>2018</v>
      </c>
      <c r="G190">
        <v>2018</v>
      </c>
      <c r="H190">
        <v>403</v>
      </c>
      <c r="I190" t="s">
        <v>153</v>
      </c>
      <c r="J190">
        <v>77</v>
      </c>
      <c r="K190" t="s">
        <v>49</v>
      </c>
      <c r="L190">
        <v>99</v>
      </c>
      <c r="M190" t="s">
        <v>26</v>
      </c>
      <c r="N190">
        <v>99</v>
      </c>
      <c r="O190" t="s">
        <v>27</v>
      </c>
      <c r="P190">
        <v>1</v>
      </c>
      <c r="Q190" t="s">
        <v>34</v>
      </c>
      <c r="R190">
        <v>20616</v>
      </c>
    </row>
    <row r="191" spans="1:21" x14ac:dyDescent="0.2">
      <c r="A191" s="1" t="s">
        <v>1653</v>
      </c>
      <c r="B191" t="s">
        <v>20</v>
      </c>
      <c r="C191" t="s">
        <v>21</v>
      </c>
      <c r="D191" t="s">
        <v>22</v>
      </c>
      <c r="E191" t="s">
        <v>23</v>
      </c>
      <c r="F191">
        <v>2018</v>
      </c>
      <c r="G191">
        <v>2018</v>
      </c>
      <c r="H191">
        <v>403</v>
      </c>
      <c r="I191" t="s">
        <v>153</v>
      </c>
      <c r="J191">
        <v>77</v>
      </c>
      <c r="K191" t="s">
        <v>49</v>
      </c>
      <c r="L191">
        <v>99</v>
      </c>
      <c r="M191" t="s">
        <v>26</v>
      </c>
      <c r="N191">
        <v>99</v>
      </c>
      <c r="O191" t="s">
        <v>27</v>
      </c>
      <c r="P191">
        <v>2</v>
      </c>
      <c r="Q191" t="s">
        <v>31</v>
      </c>
      <c r="R191">
        <v>22083</v>
      </c>
    </row>
    <row r="192" spans="1:21" x14ac:dyDescent="0.2">
      <c r="A192" s="1" t="s">
        <v>1654</v>
      </c>
      <c r="B192" t="s">
        <v>20</v>
      </c>
      <c r="C192" t="s">
        <v>21</v>
      </c>
      <c r="D192" t="s">
        <v>22</v>
      </c>
      <c r="E192" t="s">
        <v>23</v>
      </c>
      <c r="F192">
        <v>2018</v>
      </c>
      <c r="G192">
        <v>2018</v>
      </c>
      <c r="H192">
        <v>403</v>
      </c>
      <c r="I192" t="s">
        <v>153</v>
      </c>
      <c r="J192">
        <v>77</v>
      </c>
      <c r="K192" t="s">
        <v>49</v>
      </c>
      <c r="L192">
        <v>99</v>
      </c>
      <c r="M192" t="s">
        <v>26</v>
      </c>
      <c r="N192">
        <v>99</v>
      </c>
      <c r="O192" t="s">
        <v>27</v>
      </c>
      <c r="P192">
        <v>3</v>
      </c>
      <c r="Q192" t="s">
        <v>28</v>
      </c>
      <c r="T192" t="s">
        <v>36</v>
      </c>
      <c r="U192" t="s">
        <v>37</v>
      </c>
    </row>
    <row r="193" spans="1:21" x14ac:dyDescent="0.2">
      <c r="A193" s="1" t="s">
        <v>1655</v>
      </c>
      <c r="B193" t="s">
        <v>20</v>
      </c>
      <c r="C193" t="s">
        <v>21</v>
      </c>
      <c r="D193" t="s">
        <v>22</v>
      </c>
      <c r="E193" t="s">
        <v>23</v>
      </c>
      <c r="F193">
        <v>2018</v>
      </c>
      <c r="G193">
        <v>2018</v>
      </c>
      <c r="H193">
        <v>403</v>
      </c>
      <c r="I193" t="s">
        <v>153</v>
      </c>
      <c r="J193">
        <v>77</v>
      </c>
      <c r="K193" t="s">
        <v>49</v>
      </c>
      <c r="L193">
        <v>99</v>
      </c>
      <c r="M193" t="s">
        <v>26</v>
      </c>
      <c r="N193">
        <v>99</v>
      </c>
      <c r="O193" t="s">
        <v>27</v>
      </c>
      <c r="P193">
        <v>99</v>
      </c>
      <c r="Q193" t="s">
        <v>42</v>
      </c>
      <c r="R193">
        <v>42696</v>
      </c>
    </row>
    <row r="194" spans="1:21" x14ac:dyDescent="0.2">
      <c r="A194" s="1" t="s">
        <v>1656</v>
      </c>
      <c r="B194" t="s">
        <v>20</v>
      </c>
      <c r="C194" t="s">
        <v>21</v>
      </c>
      <c r="D194" t="s">
        <v>22</v>
      </c>
      <c r="E194" t="s">
        <v>23</v>
      </c>
      <c r="F194">
        <v>2018</v>
      </c>
      <c r="G194">
        <v>2018</v>
      </c>
      <c r="H194">
        <v>404</v>
      </c>
      <c r="I194" t="s">
        <v>152</v>
      </c>
      <c r="J194">
        <v>77</v>
      </c>
      <c r="K194" t="s">
        <v>49</v>
      </c>
      <c r="L194">
        <v>99</v>
      </c>
      <c r="M194" t="s">
        <v>26</v>
      </c>
      <c r="N194">
        <v>99</v>
      </c>
      <c r="O194" t="s">
        <v>27</v>
      </c>
      <c r="P194">
        <v>1</v>
      </c>
      <c r="Q194" t="s">
        <v>34</v>
      </c>
      <c r="R194">
        <v>109989</v>
      </c>
    </row>
    <row r="195" spans="1:21" x14ac:dyDescent="0.2">
      <c r="A195" s="1" t="s">
        <v>1657</v>
      </c>
      <c r="B195" t="s">
        <v>20</v>
      </c>
      <c r="C195" t="s">
        <v>21</v>
      </c>
      <c r="D195" t="s">
        <v>22</v>
      </c>
      <c r="E195" t="s">
        <v>23</v>
      </c>
      <c r="F195">
        <v>2018</v>
      </c>
      <c r="G195">
        <v>2018</v>
      </c>
      <c r="H195">
        <v>404</v>
      </c>
      <c r="I195" t="s">
        <v>152</v>
      </c>
      <c r="J195">
        <v>77</v>
      </c>
      <c r="K195" t="s">
        <v>49</v>
      </c>
      <c r="L195">
        <v>99</v>
      </c>
      <c r="M195" t="s">
        <v>26</v>
      </c>
      <c r="N195">
        <v>99</v>
      </c>
      <c r="O195" t="s">
        <v>27</v>
      </c>
      <c r="P195">
        <v>2</v>
      </c>
      <c r="Q195" t="s">
        <v>31</v>
      </c>
      <c r="R195">
        <v>120249</v>
      </c>
    </row>
    <row r="196" spans="1:21" x14ac:dyDescent="0.2">
      <c r="A196" s="1" t="s">
        <v>1658</v>
      </c>
      <c r="B196" t="s">
        <v>20</v>
      </c>
      <c r="C196" t="s">
        <v>21</v>
      </c>
      <c r="D196" t="s">
        <v>22</v>
      </c>
      <c r="E196" t="s">
        <v>23</v>
      </c>
      <c r="F196">
        <v>2018</v>
      </c>
      <c r="G196">
        <v>2018</v>
      </c>
      <c r="H196">
        <v>404</v>
      </c>
      <c r="I196" t="s">
        <v>152</v>
      </c>
      <c r="J196">
        <v>77</v>
      </c>
      <c r="K196" t="s">
        <v>49</v>
      </c>
      <c r="L196">
        <v>99</v>
      </c>
      <c r="M196" t="s">
        <v>26</v>
      </c>
      <c r="N196">
        <v>99</v>
      </c>
      <c r="O196" t="s">
        <v>27</v>
      </c>
      <c r="P196">
        <v>3</v>
      </c>
      <c r="Q196" t="s">
        <v>28</v>
      </c>
      <c r="T196" t="s">
        <v>36</v>
      </c>
      <c r="U196" t="s">
        <v>37</v>
      </c>
    </row>
    <row r="197" spans="1:21" x14ac:dyDescent="0.2">
      <c r="A197" s="1" t="s">
        <v>1659</v>
      </c>
      <c r="B197" t="s">
        <v>20</v>
      </c>
      <c r="C197" t="s">
        <v>21</v>
      </c>
      <c r="D197" t="s">
        <v>22</v>
      </c>
      <c r="E197" t="s">
        <v>23</v>
      </c>
      <c r="F197">
        <v>2018</v>
      </c>
      <c r="G197">
        <v>2018</v>
      </c>
      <c r="H197">
        <v>404</v>
      </c>
      <c r="I197" t="s">
        <v>152</v>
      </c>
      <c r="J197">
        <v>77</v>
      </c>
      <c r="K197" t="s">
        <v>49</v>
      </c>
      <c r="L197">
        <v>99</v>
      </c>
      <c r="M197" t="s">
        <v>26</v>
      </c>
      <c r="N197">
        <v>99</v>
      </c>
      <c r="O197" t="s">
        <v>27</v>
      </c>
      <c r="P197">
        <v>99</v>
      </c>
      <c r="Q197" t="s">
        <v>42</v>
      </c>
      <c r="R197">
        <v>230235</v>
      </c>
    </row>
    <row r="198" spans="1:21" x14ac:dyDescent="0.2">
      <c r="A198" s="1" t="s">
        <v>1660</v>
      </c>
      <c r="B198" t="s">
        <v>20</v>
      </c>
      <c r="C198" t="s">
        <v>21</v>
      </c>
      <c r="D198" t="s">
        <v>22</v>
      </c>
      <c r="E198" t="s">
        <v>23</v>
      </c>
      <c r="F198">
        <v>2018</v>
      </c>
      <c r="G198">
        <v>2018</v>
      </c>
      <c r="H198">
        <v>99999</v>
      </c>
      <c r="I198" t="s">
        <v>151</v>
      </c>
      <c r="J198">
        <v>77</v>
      </c>
      <c r="K198" t="s">
        <v>49</v>
      </c>
      <c r="L198">
        <v>99</v>
      </c>
      <c r="M198" t="s">
        <v>26</v>
      </c>
      <c r="N198">
        <v>99</v>
      </c>
      <c r="O198" t="s">
        <v>27</v>
      </c>
      <c r="P198">
        <v>1</v>
      </c>
      <c r="Q198" t="s">
        <v>34</v>
      </c>
      <c r="R198">
        <v>1483956</v>
      </c>
    </row>
    <row r="199" spans="1:21" x14ac:dyDescent="0.2">
      <c r="A199" s="1" t="s">
        <v>1661</v>
      </c>
      <c r="B199" t="s">
        <v>20</v>
      </c>
      <c r="C199" t="s">
        <v>21</v>
      </c>
      <c r="D199" t="s">
        <v>22</v>
      </c>
      <c r="E199" t="s">
        <v>23</v>
      </c>
      <c r="F199">
        <v>2018</v>
      </c>
      <c r="G199">
        <v>2018</v>
      </c>
      <c r="H199">
        <v>99999</v>
      </c>
      <c r="I199" t="s">
        <v>151</v>
      </c>
      <c r="J199">
        <v>77</v>
      </c>
      <c r="K199" t="s">
        <v>49</v>
      </c>
      <c r="L199">
        <v>99</v>
      </c>
      <c r="M199" t="s">
        <v>26</v>
      </c>
      <c r="N199">
        <v>99</v>
      </c>
      <c r="O199" t="s">
        <v>27</v>
      </c>
      <c r="P199">
        <v>2</v>
      </c>
      <c r="Q199" t="s">
        <v>31</v>
      </c>
      <c r="R199">
        <v>1636161</v>
      </c>
    </row>
    <row r="200" spans="1:21" x14ac:dyDescent="0.2">
      <c r="A200" s="1" t="s">
        <v>1662</v>
      </c>
      <c r="B200" t="s">
        <v>20</v>
      </c>
      <c r="C200" t="s">
        <v>21</v>
      </c>
      <c r="D200" t="s">
        <v>22</v>
      </c>
      <c r="E200" t="s">
        <v>23</v>
      </c>
      <c r="F200">
        <v>2018</v>
      </c>
      <c r="G200">
        <v>2018</v>
      </c>
      <c r="H200">
        <v>99999</v>
      </c>
      <c r="I200" t="s">
        <v>151</v>
      </c>
      <c r="J200">
        <v>77</v>
      </c>
      <c r="K200" t="s">
        <v>49</v>
      </c>
      <c r="L200">
        <v>99</v>
      </c>
      <c r="M200" t="s">
        <v>26</v>
      </c>
      <c r="N200">
        <v>99</v>
      </c>
      <c r="O200" t="s">
        <v>27</v>
      </c>
      <c r="P200">
        <v>3</v>
      </c>
      <c r="Q200" t="s">
        <v>28</v>
      </c>
      <c r="T200" t="s">
        <v>36</v>
      </c>
      <c r="U200" t="s">
        <v>37</v>
      </c>
    </row>
    <row r="201" spans="1:21" x14ac:dyDescent="0.2">
      <c r="A201" s="1" t="s">
        <v>1663</v>
      </c>
      <c r="B201" t="s">
        <v>20</v>
      </c>
      <c r="C201" t="s">
        <v>21</v>
      </c>
      <c r="D201" t="s">
        <v>22</v>
      </c>
      <c r="E201" t="s">
        <v>23</v>
      </c>
      <c r="F201">
        <v>2018</v>
      </c>
      <c r="G201">
        <v>2018</v>
      </c>
      <c r="H201">
        <v>99999</v>
      </c>
      <c r="I201" t="s">
        <v>151</v>
      </c>
      <c r="J201">
        <v>77</v>
      </c>
      <c r="K201" t="s">
        <v>49</v>
      </c>
      <c r="L201">
        <v>99</v>
      </c>
      <c r="M201" t="s">
        <v>26</v>
      </c>
      <c r="N201">
        <v>99</v>
      </c>
      <c r="O201" t="s">
        <v>27</v>
      </c>
      <c r="P201">
        <v>99</v>
      </c>
      <c r="Q201" t="s">
        <v>42</v>
      </c>
      <c r="R201">
        <v>3120117</v>
      </c>
    </row>
    <row r="202" spans="1:21" x14ac:dyDescent="0.2">
      <c r="A202" s="1" t="s">
        <v>1664</v>
      </c>
      <c r="B202" t="s">
        <v>20</v>
      </c>
      <c r="C202" t="s">
        <v>21</v>
      </c>
      <c r="D202" t="s">
        <v>22</v>
      </c>
      <c r="E202" t="s">
        <v>23</v>
      </c>
      <c r="F202">
        <v>2023</v>
      </c>
      <c r="G202">
        <v>2023</v>
      </c>
      <c r="H202">
        <v>10</v>
      </c>
      <c r="I202" t="s">
        <v>174</v>
      </c>
      <c r="J202">
        <v>77</v>
      </c>
      <c r="K202" t="s">
        <v>49</v>
      </c>
      <c r="L202">
        <v>99</v>
      </c>
      <c r="M202" t="s">
        <v>26</v>
      </c>
      <c r="N202">
        <v>99</v>
      </c>
      <c r="O202" t="s">
        <v>27</v>
      </c>
      <c r="P202">
        <v>1</v>
      </c>
      <c r="Q202" t="s">
        <v>34</v>
      </c>
      <c r="R202">
        <v>691929</v>
      </c>
    </row>
    <row r="203" spans="1:21" x14ac:dyDescent="0.2">
      <c r="A203" s="1" t="s">
        <v>1665</v>
      </c>
      <c r="B203" t="s">
        <v>20</v>
      </c>
      <c r="C203" t="s">
        <v>21</v>
      </c>
      <c r="D203" t="s">
        <v>22</v>
      </c>
      <c r="E203" t="s">
        <v>23</v>
      </c>
      <c r="F203">
        <v>2023</v>
      </c>
      <c r="G203">
        <v>2023</v>
      </c>
      <c r="H203">
        <v>10</v>
      </c>
      <c r="I203" t="s">
        <v>174</v>
      </c>
      <c r="J203">
        <v>77</v>
      </c>
      <c r="K203" t="s">
        <v>49</v>
      </c>
      <c r="L203">
        <v>99</v>
      </c>
      <c r="M203" t="s">
        <v>26</v>
      </c>
      <c r="N203">
        <v>99</v>
      </c>
      <c r="O203" t="s">
        <v>27</v>
      </c>
      <c r="P203">
        <v>2</v>
      </c>
      <c r="Q203" t="s">
        <v>31</v>
      </c>
      <c r="R203">
        <v>732336</v>
      </c>
    </row>
    <row r="204" spans="1:21" x14ac:dyDescent="0.2">
      <c r="A204" s="1" t="s">
        <v>1666</v>
      </c>
      <c r="B204" t="s">
        <v>20</v>
      </c>
      <c r="C204" t="s">
        <v>21</v>
      </c>
      <c r="D204" t="s">
        <v>22</v>
      </c>
      <c r="E204" t="s">
        <v>23</v>
      </c>
      <c r="F204">
        <v>2023</v>
      </c>
      <c r="G204">
        <v>2023</v>
      </c>
      <c r="H204">
        <v>10</v>
      </c>
      <c r="I204" t="s">
        <v>174</v>
      </c>
      <c r="J204">
        <v>77</v>
      </c>
      <c r="K204" t="s">
        <v>49</v>
      </c>
      <c r="L204">
        <v>99</v>
      </c>
      <c r="M204" t="s">
        <v>26</v>
      </c>
      <c r="N204">
        <v>99</v>
      </c>
      <c r="O204" t="s">
        <v>27</v>
      </c>
      <c r="P204">
        <v>3</v>
      </c>
      <c r="Q204" t="s">
        <v>28</v>
      </c>
      <c r="R204">
        <v>5394</v>
      </c>
    </row>
    <row r="205" spans="1:21" x14ac:dyDescent="0.2">
      <c r="A205" s="1" t="s">
        <v>1667</v>
      </c>
      <c r="B205" t="s">
        <v>20</v>
      </c>
      <c r="C205" t="s">
        <v>21</v>
      </c>
      <c r="D205" t="s">
        <v>22</v>
      </c>
      <c r="E205" t="s">
        <v>23</v>
      </c>
      <c r="F205">
        <v>2023</v>
      </c>
      <c r="G205">
        <v>2023</v>
      </c>
      <c r="H205">
        <v>10</v>
      </c>
      <c r="I205" t="s">
        <v>174</v>
      </c>
      <c r="J205">
        <v>77</v>
      </c>
      <c r="K205" t="s">
        <v>49</v>
      </c>
      <c r="L205">
        <v>99</v>
      </c>
      <c r="M205" t="s">
        <v>26</v>
      </c>
      <c r="N205">
        <v>99</v>
      </c>
      <c r="O205" t="s">
        <v>27</v>
      </c>
      <c r="P205">
        <v>99</v>
      </c>
      <c r="Q205" t="s">
        <v>42</v>
      </c>
      <c r="R205">
        <v>1429659</v>
      </c>
    </row>
    <row r="206" spans="1:21" x14ac:dyDescent="0.2">
      <c r="A206" s="1" t="s">
        <v>1668</v>
      </c>
      <c r="B206" t="s">
        <v>20</v>
      </c>
      <c r="C206" t="s">
        <v>21</v>
      </c>
      <c r="D206" t="s">
        <v>22</v>
      </c>
      <c r="E206" t="s">
        <v>23</v>
      </c>
      <c r="F206">
        <v>2023</v>
      </c>
      <c r="G206">
        <v>2023</v>
      </c>
      <c r="H206">
        <v>20</v>
      </c>
      <c r="I206" t="s">
        <v>173</v>
      </c>
      <c r="J206">
        <v>77</v>
      </c>
      <c r="K206" t="s">
        <v>49</v>
      </c>
      <c r="L206">
        <v>99</v>
      </c>
      <c r="M206" t="s">
        <v>26</v>
      </c>
      <c r="N206">
        <v>99</v>
      </c>
      <c r="O206" t="s">
        <v>27</v>
      </c>
      <c r="P206">
        <v>1</v>
      </c>
      <c r="Q206" t="s">
        <v>34</v>
      </c>
      <c r="R206">
        <v>362193</v>
      </c>
    </row>
    <row r="207" spans="1:21" x14ac:dyDescent="0.2">
      <c r="A207" s="1" t="s">
        <v>1669</v>
      </c>
      <c r="B207" t="s">
        <v>20</v>
      </c>
      <c r="C207" t="s">
        <v>21</v>
      </c>
      <c r="D207" t="s">
        <v>22</v>
      </c>
      <c r="E207" t="s">
        <v>23</v>
      </c>
      <c r="F207">
        <v>2023</v>
      </c>
      <c r="G207">
        <v>2023</v>
      </c>
      <c r="H207">
        <v>20</v>
      </c>
      <c r="I207" t="s">
        <v>173</v>
      </c>
      <c r="J207">
        <v>77</v>
      </c>
      <c r="K207" t="s">
        <v>49</v>
      </c>
      <c r="L207">
        <v>99</v>
      </c>
      <c r="M207" t="s">
        <v>26</v>
      </c>
      <c r="N207">
        <v>99</v>
      </c>
      <c r="O207" t="s">
        <v>27</v>
      </c>
      <c r="P207">
        <v>2</v>
      </c>
      <c r="Q207" t="s">
        <v>31</v>
      </c>
      <c r="R207">
        <v>388506</v>
      </c>
    </row>
    <row r="208" spans="1:21" x14ac:dyDescent="0.2">
      <c r="A208" s="1" t="s">
        <v>1670</v>
      </c>
      <c r="B208" t="s">
        <v>20</v>
      </c>
      <c r="C208" t="s">
        <v>21</v>
      </c>
      <c r="D208" t="s">
        <v>22</v>
      </c>
      <c r="E208" t="s">
        <v>23</v>
      </c>
      <c r="F208">
        <v>2023</v>
      </c>
      <c r="G208">
        <v>2023</v>
      </c>
      <c r="H208">
        <v>20</v>
      </c>
      <c r="I208" t="s">
        <v>173</v>
      </c>
      <c r="J208">
        <v>77</v>
      </c>
      <c r="K208" t="s">
        <v>49</v>
      </c>
      <c r="L208">
        <v>99</v>
      </c>
      <c r="M208" t="s">
        <v>26</v>
      </c>
      <c r="N208">
        <v>99</v>
      </c>
      <c r="O208" t="s">
        <v>27</v>
      </c>
      <c r="P208">
        <v>3</v>
      </c>
      <c r="Q208" t="s">
        <v>28</v>
      </c>
      <c r="R208">
        <v>2379</v>
      </c>
    </row>
    <row r="209" spans="1:18" x14ac:dyDescent="0.2">
      <c r="A209" s="1" t="s">
        <v>1671</v>
      </c>
      <c r="B209" t="s">
        <v>20</v>
      </c>
      <c r="C209" t="s">
        <v>21</v>
      </c>
      <c r="D209" t="s">
        <v>22</v>
      </c>
      <c r="E209" t="s">
        <v>23</v>
      </c>
      <c r="F209">
        <v>2023</v>
      </c>
      <c r="G209">
        <v>2023</v>
      </c>
      <c r="H209">
        <v>20</v>
      </c>
      <c r="I209" t="s">
        <v>173</v>
      </c>
      <c r="J209">
        <v>77</v>
      </c>
      <c r="K209" t="s">
        <v>49</v>
      </c>
      <c r="L209">
        <v>99</v>
      </c>
      <c r="M209" t="s">
        <v>26</v>
      </c>
      <c r="N209">
        <v>99</v>
      </c>
      <c r="O209" t="s">
        <v>27</v>
      </c>
      <c r="P209">
        <v>99</v>
      </c>
      <c r="Q209" t="s">
        <v>42</v>
      </c>
      <c r="R209">
        <v>753078</v>
      </c>
    </row>
    <row r="210" spans="1:18" x14ac:dyDescent="0.2">
      <c r="A210" s="1" t="s">
        <v>1672</v>
      </c>
      <c r="B210" t="s">
        <v>20</v>
      </c>
      <c r="C210" t="s">
        <v>21</v>
      </c>
      <c r="D210" t="s">
        <v>22</v>
      </c>
      <c r="E210" t="s">
        <v>23</v>
      </c>
      <c r="F210">
        <v>2023</v>
      </c>
      <c r="G210">
        <v>2023</v>
      </c>
      <c r="H210">
        <v>30</v>
      </c>
      <c r="I210" t="s">
        <v>172</v>
      </c>
      <c r="J210">
        <v>77</v>
      </c>
      <c r="K210" t="s">
        <v>49</v>
      </c>
      <c r="L210">
        <v>99</v>
      </c>
      <c r="M210" t="s">
        <v>26</v>
      </c>
      <c r="N210">
        <v>99</v>
      </c>
      <c r="O210" t="s">
        <v>27</v>
      </c>
      <c r="P210">
        <v>1</v>
      </c>
      <c r="Q210" t="s">
        <v>34</v>
      </c>
      <c r="R210">
        <v>351696</v>
      </c>
    </row>
    <row r="211" spans="1:18" x14ac:dyDescent="0.2">
      <c r="A211" s="1" t="s">
        <v>1673</v>
      </c>
      <c r="B211" t="s">
        <v>20</v>
      </c>
      <c r="C211" t="s">
        <v>21</v>
      </c>
      <c r="D211" t="s">
        <v>22</v>
      </c>
      <c r="E211" t="s">
        <v>23</v>
      </c>
      <c r="F211">
        <v>2023</v>
      </c>
      <c r="G211">
        <v>2023</v>
      </c>
      <c r="H211">
        <v>30</v>
      </c>
      <c r="I211" t="s">
        <v>172</v>
      </c>
      <c r="J211">
        <v>77</v>
      </c>
      <c r="K211" t="s">
        <v>49</v>
      </c>
      <c r="L211">
        <v>99</v>
      </c>
      <c r="M211" t="s">
        <v>26</v>
      </c>
      <c r="N211">
        <v>99</v>
      </c>
      <c r="O211" t="s">
        <v>27</v>
      </c>
      <c r="P211">
        <v>2</v>
      </c>
      <c r="Q211" t="s">
        <v>31</v>
      </c>
      <c r="R211">
        <v>379731</v>
      </c>
    </row>
    <row r="212" spans="1:18" x14ac:dyDescent="0.2">
      <c r="A212" s="1" t="s">
        <v>1674</v>
      </c>
      <c r="B212" t="s">
        <v>20</v>
      </c>
      <c r="C212" t="s">
        <v>21</v>
      </c>
      <c r="D212" t="s">
        <v>22</v>
      </c>
      <c r="E212" t="s">
        <v>23</v>
      </c>
      <c r="F212">
        <v>2023</v>
      </c>
      <c r="G212">
        <v>2023</v>
      </c>
      <c r="H212">
        <v>30</v>
      </c>
      <c r="I212" t="s">
        <v>172</v>
      </c>
      <c r="J212">
        <v>77</v>
      </c>
      <c r="K212" t="s">
        <v>49</v>
      </c>
      <c r="L212">
        <v>99</v>
      </c>
      <c r="M212" t="s">
        <v>26</v>
      </c>
      <c r="N212">
        <v>99</v>
      </c>
      <c r="O212" t="s">
        <v>27</v>
      </c>
      <c r="P212">
        <v>3</v>
      </c>
      <c r="Q212" t="s">
        <v>28</v>
      </c>
      <c r="R212">
        <v>4677</v>
      </c>
    </row>
    <row r="213" spans="1:18" x14ac:dyDescent="0.2">
      <c r="A213" s="1" t="s">
        <v>1675</v>
      </c>
      <c r="B213" t="s">
        <v>20</v>
      </c>
      <c r="C213" t="s">
        <v>21</v>
      </c>
      <c r="D213" t="s">
        <v>22</v>
      </c>
      <c r="E213" t="s">
        <v>23</v>
      </c>
      <c r="F213">
        <v>2023</v>
      </c>
      <c r="G213">
        <v>2023</v>
      </c>
      <c r="H213">
        <v>30</v>
      </c>
      <c r="I213" t="s">
        <v>172</v>
      </c>
      <c r="J213">
        <v>77</v>
      </c>
      <c r="K213" t="s">
        <v>49</v>
      </c>
      <c r="L213">
        <v>99</v>
      </c>
      <c r="M213" t="s">
        <v>26</v>
      </c>
      <c r="N213">
        <v>99</v>
      </c>
      <c r="O213" t="s">
        <v>27</v>
      </c>
      <c r="P213">
        <v>99</v>
      </c>
      <c r="Q213" t="s">
        <v>42</v>
      </c>
      <c r="R213">
        <v>736107</v>
      </c>
    </row>
    <row r="214" spans="1:18" x14ac:dyDescent="0.2">
      <c r="A214" s="1" t="s">
        <v>1676</v>
      </c>
      <c r="B214" t="s">
        <v>20</v>
      </c>
      <c r="C214" t="s">
        <v>21</v>
      </c>
      <c r="D214" t="s">
        <v>22</v>
      </c>
      <c r="E214" t="s">
        <v>23</v>
      </c>
      <c r="F214">
        <v>2023</v>
      </c>
      <c r="G214">
        <v>2023</v>
      </c>
      <c r="H214">
        <v>40</v>
      </c>
      <c r="I214" t="s">
        <v>171</v>
      </c>
      <c r="J214">
        <v>77</v>
      </c>
      <c r="K214" t="s">
        <v>49</v>
      </c>
      <c r="L214">
        <v>99</v>
      </c>
      <c r="M214" t="s">
        <v>26</v>
      </c>
      <c r="N214">
        <v>99</v>
      </c>
      <c r="O214" t="s">
        <v>27</v>
      </c>
      <c r="P214">
        <v>1</v>
      </c>
      <c r="Q214" t="s">
        <v>34</v>
      </c>
      <c r="R214">
        <v>462984</v>
      </c>
    </row>
    <row r="215" spans="1:18" x14ac:dyDescent="0.2">
      <c r="A215" s="1" t="s">
        <v>1677</v>
      </c>
      <c r="B215" t="s">
        <v>20</v>
      </c>
      <c r="C215" t="s">
        <v>21</v>
      </c>
      <c r="D215" t="s">
        <v>22</v>
      </c>
      <c r="E215" t="s">
        <v>23</v>
      </c>
      <c r="F215">
        <v>2023</v>
      </c>
      <c r="G215">
        <v>2023</v>
      </c>
      <c r="H215">
        <v>40</v>
      </c>
      <c r="I215" t="s">
        <v>171</v>
      </c>
      <c r="J215">
        <v>77</v>
      </c>
      <c r="K215" t="s">
        <v>49</v>
      </c>
      <c r="L215">
        <v>99</v>
      </c>
      <c r="M215" t="s">
        <v>26</v>
      </c>
      <c r="N215">
        <v>99</v>
      </c>
      <c r="O215" t="s">
        <v>27</v>
      </c>
      <c r="P215">
        <v>2</v>
      </c>
      <c r="Q215" t="s">
        <v>31</v>
      </c>
      <c r="R215">
        <v>482517</v>
      </c>
    </row>
    <row r="216" spans="1:18" x14ac:dyDescent="0.2">
      <c r="A216" s="1" t="s">
        <v>1678</v>
      </c>
      <c r="B216" t="s">
        <v>20</v>
      </c>
      <c r="C216" t="s">
        <v>21</v>
      </c>
      <c r="D216" t="s">
        <v>22</v>
      </c>
      <c r="E216" t="s">
        <v>23</v>
      </c>
      <c r="F216">
        <v>2023</v>
      </c>
      <c r="G216">
        <v>2023</v>
      </c>
      <c r="H216">
        <v>40</v>
      </c>
      <c r="I216" t="s">
        <v>171</v>
      </c>
      <c r="J216">
        <v>77</v>
      </c>
      <c r="K216" t="s">
        <v>49</v>
      </c>
      <c r="L216">
        <v>99</v>
      </c>
      <c r="M216" t="s">
        <v>26</v>
      </c>
      <c r="N216">
        <v>99</v>
      </c>
      <c r="O216" t="s">
        <v>27</v>
      </c>
      <c r="P216">
        <v>3</v>
      </c>
      <c r="Q216" t="s">
        <v>28</v>
      </c>
      <c r="R216">
        <v>4260</v>
      </c>
    </row>
    <row r="217" spans="1:18" x14ac:dyDescent="0.2">
      <c r="A217" s="1" t="s">
        <v>1679</v>
      </c>
      <c r="B217" t="s">
        <v>20</v>
      </c>
      <c r="C217" t="s">
        <v>21</v>
      </c>
      <c r="D217" t="s">
        <v>22</v>
      </c>
      <c r="E217" t="s">
        <v>23</v>
      </c>
      <c r="F217">
        <v>2023</v>
      </c>
      <c r="G217">
        <v>2023</v>
      </c>
      <c r="H217">
        <v>40</v>
      </c>
      <c r="I217" t="s">
        <v>171</v>
      </c>
      <c r="J217">
        <v>77</v>
      </c>
      <c r="K217" t="s">
        <v>49</v>
      </c>
      <c r="L217">
        <v>99</v>
      </c>
      <c r="M217" t="s">
        <v>26</v>
      </c>
      <c r="N217">
        <v>99</v>
      </c>
      <c r="O217" t="s">
        <v>27</v>
      </c>
      <c r="P217">
        <v>99</v>
      </c>
      <c r="Q217" t="s">
        <v>42</v>
      </c>
      <c r="R217">
        <v>949761</v>
      </c>
    </row>
    <row r="218" spans="1:18" x14ac:dyDescent="0.2">
      <c r="A218" s="1" t="s">
        <v>1680</v>
      </c>
      <c r="B218" t="s">
        <v>20</v>
      </c>
      <c r="C218" t="s">
        <v>21</v>
      </c>
      <c r="D218" t="s">
        <v>22</v>
      </c>
      <c r="E218" t="s">
        <v>23</v>
      </c>
      <c r="F218">
        <v>2023</v>
      </c>
      <c r="G218">
        <v>2023</v>
      </c>
      <c r="H218">
        <v>90</v>
      </c>
      <c r="I218" t="s">
        <v>170</v>
      </c>
      <c r="J218">
        <v>77</v>
      </c>
      <c r="K218" t="s">
        <v>49</v>
      </c>
      <c r="L218">
        <v>99</v>
      </c>
      <c r="M218" t="s">
        <v>26</v>
      </c>
      <c r="N218">
        <v>99</v>
      </c>
      <c r="O218" t="s">
        <v>27</v>
      </c>
      <c r="P218">
        <v>1</v>
      </c>
      <c r="Q218" t="s">
        <v>34</v>
      </c>
      <c r="R218">
        <v>111</v>
      </c>
    </row>
    <row r="219" spans="1:18" x14ac:dyDescent="0.2">
      <c r="A219" s="1" t="s">
        <v>1681</v>
      </c>
      <c r="B219" t="s">
        <v>20</v>
      </c>
      <c r="C219" t="s">
        <v>21</v>
      </c>
      <c r="D219" t="s">
        <v>22</v>
      </c>
      <c r="E219" t="s">
        <v>23</v>
      </c>
      <c r="F219">
        <v>2023</v>
      </c>
      <c r="G219">
        <v>2023</v>
      </c>
      <c r="H219">
        <v>90</v>
      </c>
      <c r="I219" t="s">
        <v>170</v>
      </c>
      <c r="J219">
        <v>77</v>
      </c>
      <c r="K219" t="s">
        <v>49</v>
      </c>
      <c r="L219">
        <v>99</v>
      </c>
      <c r="M219" t="s">
        <v>26</v>
      </c>
      <c r="N219">
        <v>99</v>
      </c>
      <c r="O219" t="s">
        <v>27</v>
      </c>
      <c r="P219">
        <v>2</v>
      </c>
      <c r="Q219" t="s">
        <v>31</v>
      </c>
      <c r="R219">
        <v>63</v>
      </c>
    </row>
    <row r="220" spans="1:18" x14ac:dyDescent="0.2">
      <c r="A220" s="1" t="s">
        <v>1682</v>
      </c>
      <c r="B220" t="s">
        <v>20</v>
      </c>
      <c r="C220" t="s">
        <v>21</v>
      </c>
      <c r="D220" t="s">
        <v>22</v>
      </c>
      <c r="E220" t="s">
        <v>23</v>
      </c>
      <c r="F220">
        <v>2023</v>
      </c>
      <c r="G220">
        <v>2023</v>
      </c>
      <c r="H220">
        <v>90</v>
      </c>
      <c r="I220" t="s">
        <v>170</v>
      </c>
      <c r="J220">
        <v>77</v>
      </c>
      <c r="K220" t="s">
        <v>49</v>
      </c>
      <c r="L220">
        <v>99</v>
      </c>
      <c r="M220" t="s">
        <v>26</v>
      </c>
      <c r="N220">
        <v>99</v>
      </c>
      <c r="O220" t="s">
        <v>27</v>
      </c>
      <c r="P220">
        <v>3</v>
      </c>
      <c r="Q220" t="s">
        <v>28</v>
      </c>
      <c r="R220">
        <v>3</v>
      </c>
    </row>
    <row r="221" spans="1:18" x14ac:dyDescent="0.2">
      <c r="A221" s="1" t="s">
        <v>1683</v>
      </c>
      <c r="B221" t="s">
        <v>20</v>
      </c>
      <c r="C221" t="s">
        <v>21</v>
      </c>
      <c r="D221" t="s">
        <v>22</v>
      </c>
      <c r="E221" t="s">
        <v>23</v>
      </c>
      <c r="F221">
        <v>2023</v>
      </c>
      <c r="G221">
        <v>2023</v>
      </c>
      <c r="H221">
        <v>90</v>
      </c>
      <c r="I221" t="s">
        <v>170</v>
      </c>
      <c r="J221">
        <v>77</v>
      </c>
      <c r="K221" t="s">
        <v>49</v>
      </c>
      <c r="L221">
        <v>99</v>
      </c>
      <c r="M221" t="s">
        <v>26</v>
      </c>
      <c r="N221">
        <v>99</v>
      </c>
      <c r="O221" t="s">
        <v>27</v>
      </c>
      <c r="P221">
        <v>99</v>
      </c>
      <c r="Q221" t="s">
        <v>42</v>
      </c>
      <c r="R221">
        <v>177</v>
      </c>
    </row>
    <row r="222" spans="1:18" x14ac:dyDescent="0.2">
      <c r="A222" s="1" t="s">
        <v>1684</v>
      </c>
      <c r="B222" t="s">
        <v>20</v>
      </c>
      <c r="C222" t="s">
        <v>21</v>
      </c>
      <c r="D222" t="s">
        <v>22</v>
      </c>
      <c r="E222" t="s">
        <v>23</v>
      </c>
      <c r="F222">
        <v>2023</v>
      </c>
      <c r="G222">
        <v>2023</v>
      </c>
      <c r="H222">
        <v>100</v>
      </c>
      <c r="I222" t="s">
        <v>169</v>
      </c>
      <c r="J222">
        <v>77</v>
      </c>
      <c r="K222" t="s">
        <v>49</v>
      </c>
      <c r="L222">
        <v>99</v>
      </c>
      <c r="M222" t="s">
        <v>26</v>
      </c>
      <c r="N222">
        <v>99</v>
      </c>
      <c r="O222" t="s">
        <v>27</v>
      </c>
      <c r="P222">
        <v>1</v>
      </c>
      <c r="Q222" t="s">
        <v>34</v>
      </c>
      <c r="R222">
        <v>70416</v>
      </c>
    </row>
    <row r="223" spans="1:18" x14ac:dyDescent="0.2">
      <c r="A223" s="1" t="s">
        <v>1685</v>
      </c>
      <c r="B223" t="s">
        <v>20</v>
      </c>
      <c r="C223" t="s">
        <v>21</v>
      </c>
      <c r="D223" t="s">
        <v>22</v>
      </c>
      <c r="E223" t="s">
        <v>23</v>
      </c>
      <c r="F223">
        <v>2023</v>
      </c>
      <c r="G223">
        <v>2023</v>
      </c>
      <c r="H223">
        <v>100</v>
      </c>
      <c r="I223" t="s">
        <v>169</v>
      </c>
      <c r="J223">
        <v>77</v>
      </c>
      <c r="K223" t="s">
        <v>49</v>
      </c>
      <c r="L223">
        <v>99</v>
      </c>
      <c r="M223" t="s">
        <v>26</v>
      </c>
      <c r="N223">
        <v>99</v>
      </c>
      <c r="O223" t="s">
        <v>27</v>
      </c>
      <c r="P223">
        <v>2</v>
      </c>
      <c r="Q223" t="s">
        <v>31</v>
      </c>
      <c r="R223">
        <v>75201</v>
      </c>
    </row>
    <row r="224" spans="1:18" x14ac:dyDescent="0.2">
      <c r="A224" s="1" t="s">
        <v>1686</v>
      </c>
      <c r="B224" t="s">
        <v>20</v>
      </c>
      <c r="C224" t="s">
        <v>21</v>
      </c>
      <c r="D224" t="s">
        <v>22</v>
      </c>
      <c r="E224" t="s">
        <v>23</v>
      </c>
      <c r="F224">
        <v>2023</v>
      </c>
      <c r="G224">
        <v>2023</v>
      </c>
      <c r="H224">
        <v>100</v>
      </c>
      <c r="I224" t="s">
        <v>169</v>
      </c>
      <c r="J224">
        <v>77</v>
      </c>
      <c r="K224" t="s">
        <v>49</v>
      </c>
      <c r="L224">
        <v>99</v>
      </c>
      <c r="M224" t="s">
        <v>26</v>
      </c>
      <c r="N224">
        <v>99</v>
      </c>
      <c r="O224" t="s">
        <v>27</v>
      </c>
      <c r="P224">
        <v>3</v>
      </c>
      <c r="Q224" t="s">
        <v>28</v>
      </c>
      <c r="R224">
        <v>384</v>
      </c>
    </row>
    <row r="225" spans="1:18" x14ac:dyDescent="0.2">
      <c r="A225" s="1" t="s">
        <v>1687</v>
      </c>
      <c r="B225" t="s">
        <v>20</v>
      </c>
      <c r="C225" t="s">
        <v>21</v>
      </c>
      <c r="D225" t="s">
        <v>22</v>
      </c>
      <c r="E225" t="s">
        <v>23</v>
      </c>
      <c r="F225">
        <v>2023</v>
      </c>
      <c r="G225">
        <v>2023</v>
      </c>
      <c r="H225">
        <v>100</v>
      </c>
      <c r="I225" t="s">
        <v>169</v>
      </c>
      <c r="J225">
        <v>77</v>
      </c>
      <c r="K225" t="s">
        <v>49</v>
      </c>
      <c r="L225">
        <v>99</v>
      </c>
      <c r="M225" t="s">
        <v>26</v>
      </c>
      <c r="N225">
        <v>99</v>
      </c>
      <c r="O225" t="s">
        <v>27</v>
      </c>
      <c r="P225">
        <v>99</v>
      </c>
      <c r="Q225" t="s">
        <v>42</v>
      </c>
      <c r="R225">
        <v>145998</v>
      </c>
    </row>
    <row r="226" spans="1:18" x14ac:dyDescent="0.2">
      <c r="A226" s="1" t="s">
        <v>1688</v>
      </c>
      <c r="B226" t="s">
        <v>20</v>
      </c>
      <c r="C226" t="s">
        <v>21</v>
      </c>
      <c r="D226" t="s">
        <v>22</v>
      </c>
      <c r="E226" t="s">
        <v>23</v>
      </c>
      <c r="F226">
        <v>2023</v>
      </c>
      <c r="G226">
        <v>2023</v>
      </c>
      <c r="H226">
        <v>101</v>
      </c>
      <c r="I226" t="s">
        <v>168</v>
      </c>
      <c r="J226">
        <v>77</v>
      </c>
      <c r="K226" t="s">
        <v>49</v>
      </c>
      <c r="L226">
        <v>99</v>
      </c>
      <c r="M226" t="s">
        <v>26</v>
      </c>
      <c r="N226">
        <v>99</v>
      </c>
      <c r="O226" t="s">
        <v>27</v>
      </c>
      <c r="P226">
        <v>1</v>
      </c>
      <c r="Q226" t="s">
        <v>34</v>
      </c>
      <c r="R226">
        <v>235749</v>
      </c>
    </row>
    <row r="227" spans="1:18" x14ac:dyDescent="0.2">
      <c r="A227" s="1" t="s">
        <v>1689</v>
      </c>
      <c r="B227" t="s">
        <v>20</v>
      </c>
      <c r="C227" t="s">
        <v>21</v>
      </c>
      <c r="D227" t="s">
        <v>22</v>
      </c>
      <c r="E227" t="s">
        <v>23</v>
      </c>
      <c r="F227">
        <v>2023</v>
      </c>
      <c r="G227">
        <v>2023</v>
      </c>
      <c r="H227">
        <v>101</v>
      </c>
      <c r="I227" t="s">
        <v>168</v>
      </c>
      <c r="J227">
        <v>77</v>
      </c>
      <c r="K227" t="s">
        <v>49</v>
      </c>
      <c r="L227">
        <v>99</v>
      </c>
      <c r="M227" t="s">
        <v>26</v>
      </c>
      <c r="N227">
        <v>99</v>
      </c>
      <c r="O227" t="s">
        <v>27</v>
      </c>
      <c r="P227">
        <v>2</v>
      </c>
      <c r="Q227" t="s">
        <v>31</v>
      </c>
      <c r="R227">
        <v>250260</v>
      </c>
    </row>
    <row r="228" spans="1:18" x14ac:dyDescent="0.2">
      <c r="A228" s="1" t="s">
        <v>1690</v>
      </c>
      <c r="B228" t="s">
        <v>20</v>
      </c>
      <c r="C228" t="s">
        <v>21</v>
      </c>
      <c r="D228" t="s">
        <v>22</v>
      </c>
      <c r="E228" t="s">
        <v>23</v>
      </c>
      <c r="F228">
        <v>2023</v>
      </c>
      <c r="G228">
        <v>2023</v>
      </c>
      <c r="H228">
        <v>101</v>
      </c>
      <c r="I228" t="s">
        <v>168</v>
      </c>
      <c r="J228">
        <v>77</v>
      </c>
      <c r="K228" t="s">
        <v>49</v>
      </c>
      <c r="L228">
        <v>99</v>
      </c>
      <c r="M228" t="s">
        <v>26</v>
      </c>
      <c r="N228">
        <v>99</v>
      </c>
      <c r="O228" t="s">
        <v>27</v>
      </c>
      <c r="P228">
        <v>3</v>
      </c>
      <c r="Q228" t="s">
        <v>28</v>
      </c>
      <c r="R228">
        <v>1851</v>
      </c>
    </row>
    <row r="229" spans="1:18" x14ac:dyDescent="0.2">
      <c r="A229" s="1" t="s">
        <v>1691</v>
      </c>
      <c r="B229" t="s">
        <v>20</v>
      </c>
      <c r="C229" t="s">
        <v>21</v>
      </c>
      <c r="D229" t="s">
        <v>22</v>
      </c>
      <c r="E229" t="s">
        <v>23</v>
      </c>
      <c r="F229">
        <v>2023</v>
      </c>
      <c r="G229">
        <v>2023</v>
      </c>
      <c r="H229">
        <v>101</v>
      </c>
      <c r="I229" t="s">
        <v>168</v>
      </c>
      <c r="J229">
        <v>77</v>
      </c>
      <c r="K229" t="s">
        <v>49</v>
      </c>
      <c r="L229">
        <v>99</v>
      </c>
      <c r="M229" t="s">
        <v>26</v>
      </c>
      <c r="N229">
        <v>99</v>
      </c>
      <c r="O229" t="s">
        <v>27</v>
      </c>
      <c r="P229">
        <v>99</v>
      </c>
      <c r="Q229" t="s">
        <v>42</v>
      </c>
      <c r="R229">
        <v>487857</v>
      </c>
    </row>
    <row r="230" spans="1:18" x14ac:dyDescent="0.2">
      <c r="A230" s="1" t="s">
        <v>1208</v>
      </c>
      <c r="B230" t="s">
        <v>20</v>
      </c>
      <c r="C230" t="s">
        <v>21</v>
      </c>
      <c r="D230" t="s">
        <v>22</v>
      </c>
      <c r="E230" t="s">
        <v>23</v>
      </c>
      <c r="F230">
        <v>2023</v>
      </c>
      <c r="G230">
        <v>2023</v>
      </c>
      <c r="H230">
        <v>102</v>
      </c>
      <c r="I230" t="s">
        <v>86</v>
      </c>
      <c r="J230">
        <v>77</v>
      </c>
      <c r="K230" t="s">
        <v>49</v>
      </c>
      <c r="L230">
        <v>99</v>
      </c>
      <c r="M230" t="s">
        <v>26</v>
      </c>
      <c r="N230">
        <v>99</v>
      </c>
      <c r="O230" t="s">
        <v>27</v>
      </c>
      <c r="P230">
        <v>1</v>
      </c>
      <c r="Q230" t="s">
        <v>34</v>
      </c>
      <c r="R230">
        <v>178932</v>
      </c>
    </row>
    <row r="231" spans="1:18" x14ac:dyDescent="0.2">
      <c r="A231" s="1" t="s">
        <v>1209</v>
      </c>
      <c r="B231" t="s">
        <v>20</v>
      </c>
      <c r="C231" t="s">
        <v>21</v>
      </c>
      <c r="D231" t="s">
        <v>22</v>
      </c>
      <c r="E231" t="s">
        <v>23</v>
      </c>
      <c r="F231">
        <v>2023</v>
      </c>
      <c r="G231">
        <v>2023</v>
      </c>
      <c r="H231">
        <v>102</v>
      </c>
      <c r="I231" t="s">
        <v>86</v>
      </c>
      <c r="J231">
        <v>77</v>
      </c>
      <c r="K231" t="s">
        <v>49</v>
      </c>
      <c r="L231">
        <v>99</v>
      </c>
      <c r="M231" t="s">
        <v>26</v>
      </c>
      <c r="N231">
        <v>99</v>
      </c>
      <c r="O231" t="s">
        <v>27</v>
      </c>
      <c r="P231">
        <v>2</v>
      </c>
      <c r="Q231" t="s">
        <v>31</v>
      </c>
      <c r="R231">
        <v>188916</v>
      </c>
    </row>
    <row r="232" spans="1:18" x14ac:dyDescent="0.2">
      <c r="A232" s="1" t="s">
        <v>1210</v>
      </c>
      <c r="B232" t="s">
        <v>20</v>
      </c>
      <c r="C232" t="s">
        <v>21</v>
      </c>
      <c r="D232" t="s">
        <v>22</v>
      </c>
      <c r="E232" t="s">
        <v>23</v>
      </c>
      <c r="F232">
        <v>2023</v>
      </c>
      <c r="G232">
        <v>2023</v>
      </c>
      <c r="H232">
        <v>102</v>
      </c>
      <c r="I232" t="s">
        <v>86</v>
      </c>
      <c r="J232">
        <v>77</v>
      </c>
      <c r="K232" t="s">
        <v>49</v>
      </c>
      <c r="L232">
        <v>99</v>
      </c>
      <c r="M232" t="s">
        <v>26</v>
      </c>
      <c r="N232">
        <v>99</v>
      </c>
      <c r="O232" t="s">
        <v>27</v>
      </c>
      <c r="P232">
        <v>3</v>
      </c>
      <c r="Q232" t="s">
        <v>28</v>
      </c>
      <c r="R232">
        <v>2082</v>
      </c>
    </row>
    <row r="233" spans="1:18" x14ac:dyDescent="0.2">
      <c r="A233" s="1" t="s">
        <v>1211</v>
      </c>
      <c r="B233" t="s">
        <v>20</v>
      </c>
      <c r="C233" t="s">
        <v>21</v>
      </c>
      <c r="D233" t="s">
        <v>22</v>
      </c>
      <c r="E233" t="s">
        <v>23</v>
      </c>
      <c r="F233">
        <v>2023</v>
      </c>
      <c r="G233">
        <v>2023</v>
      </c>
      <c r="H233">
        <v>102</v>
      </c>
      <c r="I233" t="s">
        <v>86</v>
      </c>
      <c r="J233">
        <v>77</v>
      </c>
      <c r="K233" t="s">
        <v>49</v>
      </c>
      <c r="L233">
        <v>99</v>
      </c>
      <c r="M233" t="s">
        <v>26</v>
      </c>
      <c r="N233">
        <v>99</v>
      </c>
      <c r="O233" t="s">
        <v>27</v>
      </c>
      <c r="P233">
        <v>99</v>
      </c>
      <c r="Q233" t="s">
        <v>42</v>
      </c>
      <c r="R233">
        <v>369930</v>
      </c>
    </row>
    <row r="234" spans="1:18" x14ac:dyDescent="0.2">
      <c r="A234" s="1" t="s">
        <v>1692</v>
      </c>
      <c r="B234" t="s">
        <v>20</v>
      </c>
      <c r="C234" t="s">
        <v>21</v>
      </c>
      <c r="D234" t="s">
        <v>22</v>
      </c>
      <c r="E234" t="s">
        <v>23</v>
      </c>
      <c r="F234">
        <v>2023</v>
      </c>
      <c r="G234">
        <v>2023</v>
      </c>
      <c r="H234">
        <v>103</v>
      </c>
      <c r="I234" t="s">
        <v>167</v>
      </c>
      <c r="J234">
        <v>77</v>
      </c>
      <c r="K234" t="s">
        <v>49</v>
      </c>
      <c r="L234">
        <v>99</v>
      </c>
      <c r="M234" t="s">
        <v>26</v>
      </c>
      <c r="N234">
        <v>99</v>
      </c>
      <c r="O234" t="s">
        <v>27</v>
      </c>
      <c r="P234">
        <v>1</v>
      </c>
      <c r="Q234" t="s">
        <v>34</v>
      </c>
      <c r="R234">
        <v>206832</v>
      </c>
    </row>
    <row r="235" spans="1:18" x14ac:dyDescent="0.2">
      <c r="A235" s="1" t="s">
        <v>1693</v>
      </c>
      <c r="B235" t="s">
        <v>20</v>
      </c>
      <c r="C235" t="s">
        <v>21</v>
      </c>
      <c r="D235" t="s">
        <v>22</v>
      </c>
      <c r="E235" t="s">
        <v>23</v>
      </c>
      <c r="F235">
        <v>2023</v>
      </c>
      <c r="G235">
        <v>2023</v>
      </c>
      <c r="H235">
        <v>103</v>
      </c>
      <c r="I235" t="s">
        <v>167</v>
      </c>
      <c r="J235">
        <v>77</v>
      </c>
      <c r="K235" t="s">
        <v>49</v>
      </c>
      <c r="L235">
        <v>99</v>
      </c>
      <c r="M235" t="s">
        <v>26</v>
      </c>
      <c r="N235">
        <v>99</v>
      </c>
      <c r="O235" t="s">
        <v>27</v>
      </c>
      <c r="P235">
        <v>2</v>
      </c>
      <c r="Q235" t="s">
        <v>31</v>
      </c>
      <c r="R235">
        <v>217959</v>
      </c>
    </row>
    <row r="236" spans="1:18" x14ac:dyDescent="0.2">
      <c r="A236" s="1" t="s">
        <v>1694</v>
      </c>
      <c r="B236" t="s">
        <v>20</v>
      </c>
      <c r="C236" t="s">
        <v>21</v>
      </c>
      <c r="D236" t="s">
        <v>22</v>
      </c>
      <c r="E236" t="s">
        <v>23</v>
      </c>
      <c r="F236">
        <v>2023</v>
      </c>
      <c r="G236">
        <v>2023</v>
      </c>
      <c r="H236">
        <v>103</v>
      </c>
      <c r="I236" t="s">
        <v>167</v>
      </c>
      <c r="J236">
        <v>77</v>
      </c>
      <c r="K236" t="s">
        <v>49</v>
      </c>
      <c r="L236">
        <v>99</v>
      </c>
      <c r="M236" t="s">
        <v>26</v>
      </c>
      <c r="N236">
        <v>99</v>
      </c>
      <c r="O236" t="s">
        <v>27</v>
      </c>
      <c r="P236">
        <v>3</v>
      </c>
      <c r="Q236" t="s">
        <v>28</v>
      </c>
      <c r="R236">
        <v>1080</v>
      </c>
    </row>
    <row r="237" spans="1:18" x14ac:dyDescent="0.2">
      <c r="A237" s="1" t="s">
        <v>1695</v>
      </c>
      <c r="B237" t="s">
        <v>20</v>
      </c>
      <c r="C237" t="s">
        <v>21</v>
      </c>
      <c r="D237" t="s">
        <v>22</v>
      </c>
      <c r="E237" t="s">
        <v>23</v>
      </c>
      <c r="F237">
        <v>2023</v>
      </c>
      <c r="G237">
        <v>2023</v>
      </c>
      <c r="H237">
        <v>103</v>
      </c>
      <c r="I237" t="s">
        <v>167</v>
      </c>
      <c r="J237">
        <v>77</v>
      </c>
      <c r="K237" t="s">
        <v>49</v>
      </c>
      <c r="L237">
        <v>99</v>
      </c>
      <c r="M237" t="s">
        <v>26</v>
      </c>
      <c r="N237">
        <v>99</v>
      </c>
      <c r="O237" t="s">
        <v>27</v>
      </c>
      <c r="P237">
        <v>99</v>
      </c>
      <c r="Q237" t="s">
        <v>42</v>
      </c>
      <c r="R237">
        <v>425871</v>
      </c>
    </row>
    <row r="238" spans="1:18" x14ac:dyDescent="0.2">
      <c r="A238" s="1" t="s">
        <v>1696</v>
      </c>
      <c r="B238" t="s">
        <v>20</v>
      </c>
      <c r="C238" t="s">
        <v>21</v>
      </c>
      <c r="D238" t="s">
        <v>22</v>
      </c>
      <c r="E238" t="s">
        <v>23</v>
      </c>
      <c r="F238">
        <v>2023</v>
      </c>
      <c r="G238">
        <v>2023</v>
      </c>
      <c r="H238">
        <v>200</v>
      </c>
      <c r="I238" t="s">
        <v>166</v>
      </c>
      <c r="J238">
        <v>77</v>
      </c>
      <c r="K238" t="s">
        <v>49</v>
      </c>
      <c r="L238">
        <v>99</v>
      </c>
      <c r="M238" t="s">
        <v>26</v>
      </c>
      <c r="N238">
        <v>99</v>
      </c>
      <c r="O238" t="s">
        <v>27</v>
      </c>
      <c r="P238">
        <v>1</v>
      </c>
      <c r="Q238" t="s">
        <v>34</v>
      </c>
      <c r="R238">
        <v>160884</v>
      </c>
    </row>
    <row r="239" spans="1:18" x14ac:dyDescent="0.2">
      <c r="A239" s="1" t="s">
        <v>1697</v>
      </c>
      <c r="B239" t="s">
        <v>20</v>
      </c>
      <c r="C239" t="s">
        <v>21</v>
      </c>
      <c r="D239" t="s">
        <v>22</v>
      </c>
      <c r="E239" t="s">
        <v>23</v>
      </c>
      <c r="F239">
        <v>2023</v>
      </c>
      <c r="G239">
        <v>2023</v>
      </c>
      <c r="H239">
        <v>200</v>
      </c>
      <c r="I239" t="s">
        <v>166</v>
      </c>
      <c r="J239">
        <v>77</v>
      </c>
      <c r="K239" t="s">
        <v>49</v>
      </c>
      <c r="L239">
        <v>99</v>
      </c>
      <c r="M239" t="s">
        <v>26</v>
      </c>
      <c r="N239">
        <v>99</v>
      </c>
      <c r="O239" t="s">
        <v>27</v>
      </c>
      <c r="P239">
        <v>2</v>
      </c>
      <c r="Q239" t="s">
        <v>31</v>
      </c>
      <c r="R239">
        <v>170910</v>
      </c>
    </row>
    <row r="240" spans="1:18" x14ac:dyDescent="0.2">
      <c r="A240" s="1" t="s">
        <v>1698</v>
      </c>
      <c r="B240" t="s">
        <v>20</v>
      </c>
      <c r="C240" t="s">
        <v>21</v>
      </c>
      <c r="D240" t="s">
        <v>22</v>
      </c>
      <c r="E240" t="s">
        <v>23</v>
      </c>
      <c r="F240">
        <v>2023</v>
      </c>
      <c r="G240">
        <v>2023</v>
      </c>
      <c r="H240">
        <v>200</v>
      </c>
      <c r="I240" t="s">
        <v>166</v>
      </c>
      <c r="J240">
        <v>77</v>
      </c>
      <c r="K240" t="s">
        <v>49</v>
      </c>
      <c r="L240">
        <v>99</v>
      </c>
      <c r="M240" t="s">
        <v>26</v>
      </c>
      <c r="N240">
        <v>99</v>
      </c>
      <c r="O240" t="s">
        <v>27</v>
      </c>
      <c r="P240">
        <v>3</v>
      </c>
      <c r="Q240" t="s">
        <v>28</v>
      </c>
      <c r="R240">
        <v>1173</v>
      </c>
    </row>
    <row r="241" spans="1:18" x14ac:dyDescent="0.2">
      <c r="A241" s="1" t="s">
        <v>1699</v>
      </c>
      <c r="B241" t="s">
        <v>20</v>
      </c>
      <c r="C241" t="s">
        <v>21</v>
      </c>
      <c r="D241" t="s">
        <v>22</v>
      </c>
      <c r="E241" t="s">
        <v>23</v>
      </c>
      <c r="F241">
        <v>2023</v>
      </c>
      <c r="G241">
        <v>2023</v>
      </c>
      <c r="H241">
        <v>200</v>
      </c>
      <c r="I241" t="s">
        <v>166</v>
      </c>
      <c r="J241">
        <v>77</v>
      </c>
      <c r="K241" t="s">
        <v>49</v>
      </c>
      <c r="L241">
        <v>99</v>
      </c>
      <c r="M241" t="s">
        <v>26</v>
      </c>
      <c r="N241">
        <v>99</v>
      </c>
      <c r="O241" t="s">
        <v>27</v>
      </c>
      <c r="P241">
        <v>99</v>
      </c>
      <c r="Q241" t="s">
        <v>42</v>
      </c>
      <c r="R241">
        <v>332973</v>
      </c>
    </row>
    <row r="242" spans="1:18" x14ac:dyDescent="0.2">
      <c r="A242" s="1" t="s">
        <v>1700</v>
      </c>
      <c r="B242" t="s">
        <v>20</v>
      </c>
      <c r="C242" t="s">
        <v>21</v>
      </c>
      <c r="D242" t="s">
        <v>22</v>
      </c>
      <c r="E242" t="s">
        <v>23</v>
      </c>
      <c r="F242">
        <v>2023</v>
      </c>
      <c r="G242">
        <v>2023</v>
      </c>
      <c r="H242">
        <v>201</v>
      </c>
      <c r="I242" t="s">
        <v>165</v>
      </c>
      <c r="J242">
        <v>77</v>
      </c>
      <c r="K242" t="s">
        <v>49</v>
      </c>
      <c r="L242">
        <v>99</v>
      </c>
      <c r="M242" t="s">
        <v>26</v>
      </c>
      <c r="N242">
        <v>99</v>
      </c>
      <c r="O242" t="s">
        <v>27</v>
      </c>
      <c r="P242">
        <v>1</v>
      </c>
      <c r="Q242" t="s">
        <v>34</v>
      </c>
      <c r="R242">
        <v>40803</v>
      </c>
    </row>
    <row r="243" spans="1:18" x14ac:dyDescent="0.2">
      <c r="A243" s="1" t="s">
        <v>1701</v>
      </c>
      <c r="B243" t="s">
        <v>20</v>
      </c>
      <c r="C243" t="s">
        <v>21</v>
      </c>
      <c r="D243" t="s">
        <v>22</v>
      </c>
      <c r="E243" t="s">
        <v>23</v>
      </c>
      <c r="F243">
        <v>2023</v>
      </c>
      <c r="G243">
        <v>2023</v>
      </c>
      <c r="H243">
        <v>201</v>
      </c>
      <c r="I243" t="s">
        <v>165</v>
      </c>
      <c r="J243">
        <v>77</v>
      </c>
      <c r="K243" t="s">
        <v>49</v>
      </c>
      <c r="L243">
        <v>99</v>
      </c>
      <c r="M243" t="s">
        <v>26</v>
      </c>
      <c r="N243">
        <v>99</v>
      </c>
      <c r="O243" t="s">
        <v>27</v>
      </c>
      <c r="P243">
        <v>2</v>
      </c>
      <c r="Q243" t="s">
        <v>31</v>
      </c>
      <c r="R243">
        <v>43860</v>
      </c>
    </row>
    <row r="244" spans="1:18" x14ac:dyDescent="0.2">
      <c r="A244" s="1" t="s">
        <v>1702</v>
      </c>
      <c r="B244" t="s">
        <v>20</v>
      </c>
      <c r="C244" t="s">
        <v>21</v>
      </c>
      <c r="D244" t="s">
        <v>22</v>
      </c>
      <c r="E244" t="s">
        <v>23</v>
      </c>
      <c r="F244">
        <v>2023</v>
      </c>
      <c r="G244">
        <v>2023</v>
      </c>
      <c r="H244">
        <v>201</v>
      </c>
      <c r="I244" t="s">
        <v>165</v>
      </c>
      <c r="J244">
        <v>77</v>
      </c>
      <c r="K244" t="s">
        <v>49</v>
      </c>
      <c r="L244">
        <v>99</v>
      </c>
      <c r="M244" t="s">
        <v>26</v>
      </c>
      <c r="N244">
        <v>99</v>
      </c>
      <c r="O244" t="s">
        <v>27</v>
      </c>
      <c r="P244">
        <v>3</v>
      </c>
      <c r="Q244" t="s">
        <v>28</v>
      </c>
      <c r="R244">
        <v>246</v>
      </c>
    </row>
    <row r="245" spans="1:18" x14ac:dyDescent="0.2">
      <c r="A245" s="1" t="s">
        <v>1703</v>
      </c>
      <c r="B245" t="s">
        <v>20</v>
      </c>
      <c r="C245" t="s">
        <v>21</v>
      </c>
      <c r="D245" t="s">
        <v>22</v>
      </c>
      <c r="E245" t="s">
        <v>23</v>
      </c>
      <c r="F245">
        <v>2023</v>
      </c>
      <c r="G245">
        <v>2023</v>
      </c>
      <c r="H245">
        <v>201</v>
      </c>
      <c r="I245" t="s">
        <v>165</v>
      </c>
      <c r="J245">
        <v>77</v>
      </c>
      <c r="K245" t="s">
        <v>49</v>
      </c>
      <c r="L245">
        <v>99</v>
      </c>
      <c r="M245" t="s">
        <v>26</v>
      </c>
      <c r="N245">
        <v>99</v>
      </c>
      <c r="O245" t="s">
        <v>27</v>
      </c>
      <c r="P245">
        <v>99</v>
      </c>
      <c r="Q245" t="s">
        <v>42</v>
      </c>
      <c r="R245">
        <v>84912</v>
      </c>
    </row>
    <row r="246" spans="1:18" x14ac:dyDescent="0.2">
      <c r="A246" s="1" t="s">
        <v>1704</v>
      </c>
      <c r="B246" t="s">
        <v>20</v>
      </c>
      <c r="C246" t="s">
        <v>21</v>
      </c>
      <c r="D246" t="s">
        <v>22</v>
      </c>
      <c r="E246" t="s">
        <v>23</v>
      </c>
      <c r="F246">
        <v>2023</v>
      </c>
      <c r="G246">
        <v>2023</v>
      </c>
      <c r="H246">
        <v>202</v>
      </c>
      <c r="I246" t="s">
        <v>164</v>
      </c>
      <c r="J246">
        <v>77</v>
      </c>
      <c r="K246" t="s">
        <v>49</v>
      </c>
      <c r="L246">
        <v>99</v>
      </c>
      <c r="M246" t="s">
        <v>26</v>
      </c>
      <c r="N246">
        <v>99</v>
      </c>
      <c r="O246" t="s">
        <v>27</v>
      </c>
      <c r="P246">
        <v>1</v>
      </c>
      <c r="Q246" t="s">
        <v>34</v>
      </c>
      <c r="R246">
        <v>95649</v>
      </c>
    </row>
    <row r="247" spans="1:18" x14ac:dyDescent="0.2">
      <c r="A247" s="1" t="s">
        <v>1705</v>
      </c>
      <c r="B247" t="s">
        <v>20</v>
      </c>
      <c r="C247" t="s">
        <v>21</v>
      </c>
      <c r="D247" t="s">
        <v>22</v>
      </c>
      <c r="E247" t="s">
        <v>23</v>
      </c>
      <c r="F247">
        <v>2023</v>
      </c>
      <c r="G247">
        <v>2023</v>
      </c>
      <c r="H247">
        <v>202</v>
      </c>
      <c r="I247" t="s">
        <v>164</v>
      </c>
      <c r="J247">
        <v>77</v>
      </c>
      <c r="K247" t="s">
        <v>49</v>
      </c>
      <c r="L247">
        <v>99</v>
      </c>
      <c r="M247" t="s">
        <v>26</v>
      </c>
      <c r="N247">
        <v>99</v>
      </c>
      <c r="O247" t="s">
        <v>27</v>
      </c>
      <c r="P247">
        <v>2</v>
      </c>
      <c r="Q247" t="s">
        <v>31</v>
      </c>
      <c r="R247">
        <v>104811</v>
      </c>
    </row>
    <row r="248" spans="1:18" x14ac:dyDescent="0.2">
      <c r="A248" s="1" t="s">
        <v>1706</v>
      </c>
      <c r="B248" t="s">
        <v>20</v>
      </c>
      <c r="C248" t="s">
        <v>21</v>
      </c>
      <c r="D248" t="s">
        <v>22</v>
      </c>
      <c r="E248" t="s">
        <v>23</v>
      </c>
      <c r="F248">
        <v>2023</v>
      </c>
      <c r="G248">
        <v>2023</v>
      </c>
      <c r="H248">
        <v>202</v>
      </c>
      <c r="I248" t="s">
        <v>164</v>
      </c>
      <c r="J248">
        <v>77</v>
      </c>
      <c r="K248" t="s">
        <v>49</v>
      </c>
      <c r="L248">
        <v>99</v>
      </c>
      <c r="M248" t="s">
        <v>26</v>
      </c>
      <c r="N248">
        <v>99</v>
      </c>
      <c r="O248" t="s">
        <v>27</v>
      </c>
      <c r="P248">
        <v>3</v>
      </c>
      <c r="Q248" t="s">
        <v>28</v>
      </c>
      <c r="R248">
        <v>543</v>
      </c>
    </row>
    <row r="249" spans="1:18" x14ac:dyDescent="0.2">
      <c r="A249" s="1" t="s">
        <v>1707</v>
      </c>
      <c r="B249" t="s">
        <v>20</v>
      </c>
      <c r="C249" t="s">
        <v>21</v>
      </c>
      <c r="D249" t="s">
        <v>22</v>
      </c>
      <c r="E249" t="s">
        <v>23</v>
      </c>
      <c r="F249">
        <v>2023</v>
      </c>
      <c r="G249">
        <v>2023</v>
      </c>
      <c r="H249">
        <v>202</v>
      </c>
      <c r="I249" t="s">
        <v>164</v>
      </c>
      <c r="J249">
        <v>77</v>
      </c>
      <c r="K249" t="s">
        <v>49</v>
      </c>
      <c r="L249">
        <v>99</v>
      </c>
      <c r="M249" t="s">
        <v>26</v>
      </c>
      <c r="N249">
        <v>99</v>
      </c>
      <c r="O249" t="s">
        <v>27</v>
      </c>
      <c r="P249">
        <v>99</v>
      </c>
      <c r="Q249" t="s">
        <v>42</v>
      </c>
      <c r="R249">
        <v>201006</v>
      </c>
    </row>
    <row r="250" spans="1:18" x14ac:dyDescent="0.2">
      <c r="A250" s="1" t="s">
        <v>1708</v>
      </c>
      <c r="B250" t="s">
        <v>20</v>
      </c>
      <c r="C250" t="s">
        <v>21</v>
      </c>
      <c r="D250" t="s">
        <v>22</v>
      </c>
      <c r="E250" t="s">
        <v>23</v>
      </c>
      <c r="F250">
        <v>2023</v>
      </c>
      <c r="G250">
        <v>2023</v>
      </c>
      <c r="H250">
        <v>203</v>
      </c>
      <c r="I250" t="s">
        <v>163</v>
      </c>
      <c r="J250">
        <v>77</v>
      </c>
      <c r="K250" t="s">
        <v>49</v>
      </c>
      <c r="L250">
        <v>99</v>
      </c>
      <c r="M250" t="s">
        <v>26</v>
      </c>
      <c r="N250">
        <v>99</v>
      </c>
      <c r="O250" t="s">
        <v>27</v>
      </c>
      <c r="P250">
        <v>1</v>
      </c>
      <c r="Q250" t="s">
        <v>34</v>
      </c>
      <c r="R250">
        <v>17802</v>
      </c>
    </row>
    <row r="251" spans="1:18" x14ac:dyDescent="0.2">
      <c r="A251" s="1" t="s">
        <v>1709</v>
      </c>
      <c r="B251" t="s">
        <v>20</v>
      </c>
      <c r="C251" t="s">
        <v>21</v>
      </c>
      <c r="D251" t="s">
        <v>22</v>
      </c>
      <c r="E251" t="s">
        <v>23</v>
      </c>
      <c r="F251">
        <v>2023</v>
      </c>
      <c r="G251">
        <v>2023</v>
      </c>
      <c r="H251">
        <v>203</v>
      </c>
      <c r="I251" t="s">
        <v>163</v>
      </c>
      <c r="J251">
        <v>77</v>
      </c>
      <c r="K251" t="s">
        <v>49</v>
      </c>
      <c r="L251">
        <v>99</v>
      </c>
      <c r="M251" t="s">
        <v>26</v>
      </c>
      <c r="N251">
        <v>99</v>
      </c>
      <c r="O251" t="s">
        <v>27</v>
      </c>
      <c r="P251">
        <v>2</v>
      </c>
      <c r="Q251" t="s">
        <v>31</v>
      </c>
      <c r="R251">
        <v>19188</v>
      </c>
    </row>
    <row r="252" spans="1:18" x14ac:dyDescent="0.2">
      <c r="A252" s="1" t="s">
        <v>1710</v>
      </c>
      <c r="B252" t="s">
        <v>20</v>
      </c>
      <c r="C252" t="s">
        <v>21</v>
      </c>
      <c r="D252" t="s">
        <v>22</v>
      </c>
      <c r="E252" t="s">
        <v>23</v>
      </c>
      <c r="F252">
        <v>2023</v>
      </c>
      <c r="G252">
        <v>2023</v>
      </c>
      <c r="H252">
        <v>203</v>
      </c>
      <c r="I252" t="s">
        <v>163</v>
      </c>
      <c r="J252">
        <v>77</v>
      </c>
      <c r="K252" t="s">
        <v>49</v>
      </c>
      <c r="L252">
        <v>99</v>
      </c>
      <c r="M252" t="s">
        <v>26</v>
      </c>
      <c r="N252">
        <v>99</v>
      </c>
      <c r="O252" t="s">
        <v>27</v>
      </c>
      <c r="P252">
        <v>3</v>
      </c>
      <c r="Q252" t="s">
        <v>28</v>
      </c>
      <c r="R252">
        <v>93</v>
      </c>
    </row>
    <row r="253" spans="1:18" x14ac:dyDescent="0.2">
      <c r="A253" s="1" t="s">
        <v>1711</v>
      </c>
      <c r="B253" t="s">
        <v>20</v>
      </c>
      <c r="C253" t="s">
        <v>21</v>
      </c>
      <c r="D253" t="s">
        <v>22</v>
      </c>
      <c r="E253" t="s">
        <v>23</v>
      </c>
      <c r="F253">
        <v>2023</v>
      </c>
      <c r="G253">
        <v>2023</v>
      </c>
      <c r="H253">
        <v>203</v>
      </c>
      <c r="I253" t="s">
        <v>163</v>
      </c>
      <c r="J253">
        <v>77</v>
      </c>
      <c r="K253" t="s">
        <v>49</v>
      </c>
      <c r="L253">
        <v>99</v>
      </c>
      <c r="M253" t="s">
        <v>26</v>
      </c>
      <c r="N253">
        <v>99</v>
      </c>
      <c r="O253" t="s">
        <v>27</v>
      </c>
      <c r="P253">
        <v>99</v>
      </c>
      <c r="Q253" t="s">
        <v>42</v>
      </c>
      <c r="R253">
        <v>37083</v>
      </c>
    </row>
    <row r="254" spans="1:18" x14ac:dyDescent="0.2">
      <c r="A254" s="1" t="s">
        <v>1712</v>
      </c>
      <c r="B254" t="s">
        <v>20</v>
      </c>
      <c r="C254" t="s">
        <v>21</v>
      </c>
      <c r="D254" t="s">
        <v>22</v>
      </c>
      <c r="E254" t="s">
        <v>23</v>
      </c>
      <c r="F254">
        <v>2023</v>
      </c>
      <c r="G254">
        <v>2023</v>
      </c>
      <c r="H254">
        <v>204</v>
      </c>
      <c r="I254" t="s">
        <v>162</v>
      </c>
      <c r="J254">
        <v>77</v>
      </c>
      <c r="K254" t="s">
        <v>49</v>
      </c>
      <c r="L254">
        <v>99</v>
      </c>
      <c r="M254" t="s">
        <v>26</v>
      </c>
      <c r="N254">
        <v>99</v>
      </c>
      <c r="O254" t="s">
        <v>27</v>
      </c>
      <c r="P254">
        <v>1</v>
      </c>
      <c r="Q254" t="s">
        <v>34</v>
      </c>
      <c r="R254">
        <v>47049</v>
      </c>
    </row>
    <row r="255" spans="1:18" x14ac:dyDescent="0.2">
      <c r="A255" s="1" t="s">
        <v>1713</v>
      </c>
      <c r="B255" t="s">
        <v>20</v>
      </c>
      <c r="C255" t="s">
        <v>21</v>
      </c>
      <c r="D255" t="s">
        <v>22</v>
      </c>
      <c r="E255" t="s">
        <v>23</v>
      </c>
      <c r="F255">
        <v>2023</v>
      </c>
      <c r="G255">
        <v>2023</v>
      </c>
      <c r="H255">
        <v>204</v>
      </c>
      <c r="I255" t="s">
        <v>162</v>
      </c>
      <c r="J255">
        <v>77</v>
      </c>
      <c r="K255" t="s">
        <v>49</v>
      </c>
      <c r="L255">
        <v>99</v>
      </c>
      <c r="M255" t="s">
        <v>26</v>
      </c>
      <c r="N255">
        <v>99</v>
      </c>
      <c r="O255" t="s">
        <v>27</v>
      </c>
      <c r="P255">
        <v>2</v>
      </c>
      <c r="Q255" t="s">
        <v>31</v>
      </c>
      <c r="R255">
        <v>49740</v>
      </c>
    </row>
    <row r="256" spans="1:18" x14ac:dyDescent="0.2">
      <c r="A256" s="1" t="s">
        <v>1714</v>
      </c>
      <c r="B256" t="s">
        <v>20</v>
      </c>
      <c r="C256" t="s">
        <v>21</v>
      </c>
      <c r="D256" t="s">
        <v>22</v>
      </c>
      <c r="E256" t="s">
        <v>23</v>
      </c>
      <c r="F256">
        <v>2023</v>
      </c>
      <c r="G256">
        <v>2023</v>
      </c>
      <c r="H256">
        <v>204</v>
      </c>
      <c r="I256" t="s">
        <v>162</v>
      </c>
      <c r="J256">
        <v>77</v>
      </c>
      <c r="K256" t="s">
        <v>49</v>
      </c>
      <c r="L256">
        <v>99</v>
      </c>
      <c r="M256" t="s">
        <v>26</v>
      </c>
      <c r="N256">
        <v>99</v>
      </c>
      <c r="O256" t="s">
        <v>27</v>
      </c>
      <c r="P256">
        <v>3</v>
      </c>
      <c r="Q256" t="s">
        <v>28</v>
      </c>
      <c r="R256">
        <v>321</v>
      </c>
    </row>
    <row r="257" spans="1:18" x14ac:dyDescent="0.2">
      <c r="A257" s="1" t="s">
        <v>1715</v>
      </c>
      <c r="B257" t="s">
        <v>20</v>
      </c>
      <c r="C257" t="s">
        <v>21</v>
      </c>
      <c r="D257" t="s">
        <v>22</v>
      </c>
      <c r="E257" t="s">
        <v>23</v>
      </c>
      <c r="F257">
        <v>2023</v>
      </c>
      <c r="G257">
        <v>2023</v>
      </c>
      <c r="H257">
        <v>204</v>
      </c>
      <c r="I257" t="s">
        <v>162</v>
      </c>
      <c r="J257">
        <v>77</v>
      </c>
      <c r="K257" t="s">
        <v>49</v>
      </c>
      <c r="L257">
        <v>99</v>
      </c>
      <c r="M257" t="s">
        <v>26</v>
      </c>
      <c r="N257">
        <v>99</v>
      </c>
      <c r="O257" t="s">
        <v>27</v>
      </c>
      <c r="P257">
        <v>99</v>
      </c>
      <c r="Q257" t="s">
        <v>42</v>
      </c>
      <c r="R257">
        <v>97110</v>
      </c>
    </row>
    <row r="258" spans="1:18" x14ac:dyDescent="0.2">
      <c r="A258" s="1" t="s">
        <v>1716</v>
      </c>
      <c r="B258" t="s">
        <v>20</v>
      </c>
      <c r="C258" t="s">
        <v>21</v>
      </c>
      <c r="D258" t="s">
        <v>22</v>
      </c>
      <c r="E258" t="s">
        <v>23</v>
      </c>
      <c r="F258">
        <v>2023</v>
      </c>
      <c r="G258">
        <v>2023</v>
      </c>
      <c r="H258">
        <v>300</v>
      </c>
      <c r="I258" t="s">
        <v>161</v>
      </c>
      <c r="J258">
        <v>77</v>
      </c>
      <c r="K258" t="s">
        <v>49</v>
      </c>
      <c r="L258">
        <v>99</v>
      </c>
      <c r="M258" t="s">
        <v>26</v>
      </c>
      <c r="N258">
        <v>99</v>
      </c>
      <c r="O258" t="s">
        <v>27</v>
      </c>
      <c r="P258">
        <v>1</v>
      </c>
      <c r="Q258" t="s">
        <v>34</v>
      </c>
      <c r="R258">
        <v>62475</v>
      </c>
    </row>
    <row r="259" spans="1:18" x14ac:dyDescent="0.2">
      <c r="A259" s="1" t="s">
        <v>1717</v>
      </c>
      <c r="B259" t="s">
        <v>20</v>
      </c>
      <c r="C259" t="s">
        <v>21</v>
      </c>
      <c r="D259" t="s">
        <v>22</v>
      </c>
      <c r="E259" t="s">
        <v>23</v>
      </c>
      <c r="F259">
        <v>2023</v>
      </c>
      <c r="G259">
        <v>2023</v>
      </c>
      <c r="H259">
        <v>300</v>
      </c>
      <c r="I259" t="s">
        <v>161</v>
      </c>
      <c r="J259">
        <v>77</v>
      </c>
      <c r="K259" t="s">
        <v>49</v>
      </c>
      <c r="L259">
        <v>99</v>
      </c>
      <c r="M259" t="s">
        <v>26</v>
      </c>
      <c r="N259">
        <v>99</v>
      </c>
      <c r="O259" t="s">
        <v>27</v>
      </c>
      <c r="P259">
        <v>2</v>
      </c>
      <c r="Q259" t="s">
        <v>31</v>
      </c>
      <c r="R259">
        <v>68442</v>
      </c>
    </row>
    <row r="260" spans="1:18" x14ac:dyDescent="0.2">
      <c r="A260" s="1" t="s">
        <v>1718</v>
      </c>
      <c r="B260" t="s">
        <v>20</v>
      </c>
      <c r="C260" t="s">
        <v>21</v>
      </c>
      <c r="D260" t="s">
        <v>22</v>
      </c>
      <c r="E260" t="s">
        <v>23</v>
      </c>
      <c r="F260">
        <v>2023</v>
      </c>
      <c r="G260">
        <v>2023</v>
      </c>
      <c r="H260">
        <v>300</v>
      </c>
      <c r="I260" t="s">
        <v>161</v>
      </c>
      <c r="J260">
        <v>77</v>
      </c>
      <c r="K260" t="s">
        <v>49</v>
      </c>
      <c r="L260">
        <v>99</v>
      </c>
      <c r="M260" t="s">
        <v>26</v>
      </c>
      <c r="N260">
        <v>99</v>
      </c>
      <c r="O260" t="s">
        <v>27</v>
      </c>
      <c r="P260">
        <v>3</v>
      </c>
      <c r="Q260" t="s">
        <v>28</v>
      </c>
      <c r="R260">
        <v>399</v>
      </c>
    </row>
    <row r="261" spans="1:18" x14ac:dyDescent="0.2">
      <c r="A261" s="1" t="s">
        <v>1719</v>
      </c>
      <c r="B261" t="s">
        <v>20</v>
      </c>
      <c r="C261" t="s">
        <v>21</v>
      </c>
      <c r="D261" t="s">
        <v>22</v>
      </c>
      <c r="E261" t="s">
        <v>23</v>
      </c>
      <c r="F261">
        <v>2023</v>
      </c>
      <c r="G261">
        <v>2023</v>
      </c>
      <c r="H261">
        <v>300</v>
      </c>
      <c r="I261" t="s">
        <v>161</v>
      </c>
      <c r="J261">
        <v>77</v>
      </c>
      <c r="K261" t="s">
        <v>49</v>
      </c>
      <c r="L261">
        <v>99</v>
      </c>
      <c r="M261" t="s">
        <v>26</v>
      </c>
      <c r="N261">
        <v>99</v>
      </c>
      <c r="O261" t="s">
        <v>27</v>
      </c>
      <c r="P261">
        <v>99</v>
      </c>
      <c r="Q261" t="s">
        <v>42</v>
      </c>
      <c r="R261">
        <v>131313</v>
      </c>
    </row>
    <row r="262" spans="1:18" x14ac:dyDescent="0.2">
      <c r="A262" s="1" t="s">
        <v>1720</v>
      </c>
      <c r="B262" t="s">
        <v>20</v>
      </c>
      <c r="C262" t="s">
        <v>21</v>
      </c>
      <c r="D262" t="s">
        <v>22</v>
      </c>
      <c r="E262" t="s">
        <v>23</v>
      </c>
      <c r="F262">
        <v>2023</v>
      </c>
      <c r="G262">
        <v>2023</v>
      </c>
      <c r="H262">
        <v>301</v>
      </c>
      <c r="I262" t="s">
        <v>160</v>
      </c>
      <c r="J262">
        <v>77</v>
      </c>
      <c r="K262" t="s">
        <v>49</v>
      </c>
      <c r="L262">
        <v>99</v>
      </c>
      <c r="M262" t="s">
        <v>26</v>
      </c>
      <c r="N262">
        <v>99</v>
      </c>
      <c r="O262" t="s">
        <v>27</v>
      </c>
      <c r="P262">
        <v>1</v>
      </c>
      <c r="Q262" t="s">
        <v>34</v>
      </c>
      <c r="R262">
        <v>24990</v>
      </c>
    </row>
    <row r="263" spans="1:18" x14ac:dyDescent="0.2">
      <c r="A263" s="1" t="s">
        <v>1721</v>
      </c>
      <c r="B263" t="s">
        <v>20</v>
      </c>
      <c r="C263" t="s">
        <v>21</v>
      </c>
      <c r="D263" t="s">
        <v>22</v>
      </c>
      <c r="E263" t="s">
        <v>23</v>
      </c>
      <c r="F263">
        <v>2023</v>
      </c>
      <c r="G263">
        <v>2023</v>
      </c>
      <c r="H263">
        <v>301</v>
      </c>
      <c r="I263" t="s">
        <v>160</v>
      </c>
      <c r="J263">
        <v>77</v>
      </c>
      <c r="K263" t="s">
        <v>49</v>
      </c>
      <c r="L263">
        <v>99</v>
      </c>
      <c r="M263" t="s">
        <v>26</v>
      </c>
      <c r="N263">
        <v>99</v>
      </c>
      <c r="O263" t="s">
        <v>27</v>
      </c>
      <c r="P263">
        <v>2</v>
      </c>
      <c r="Q263" t="s">
        <v>31</v>
      </c>
      <c r="R263">
        <v>26823</v>
      </c>
    </row>
    <row r="264" spans="1:18" x14ac:dyDescent="0.2">
      <c r="A264" s="1" t="s">
        <v>1722</v>
      </c>
      <c r="B264" t="s">
        <v>20</v>
      </c>
      <c r="C264" t="s">
        <v>21</v>
      </c>
      <c r="D264" t="s">
        <v>22</v>
      </c>
      <c r="E264" t="s">
        <v>23</v>
      </c>
      <c r="F264">
        <v>2023</v>
      </c>
      <c r="G264">
        <v>2023</v>
      </c>
      <c r="H264">
        <v>301</v>
      </c>
      <c r="I264" t="s">
        <v>160</v>
      </c>
      <c r="J264">
        <v>77</v>
      </c>
      <c r="K264" t="s">
        <v>49</v>
      </c>
      <c r="L264">
        <v>99</v>
      </c>
      <c r="M264" t="s">
        <v>26</v>
      </c>
      <c r="N264">
        <v>99</v>
      </c>
      <c r="O264" t="s">
        <v>27</v>
      </c>
      <c r="P264">
        <v>3</v>
      </c>
      <c r="Q264" t="s">
        <v>28</v>
      </c>
      <c r="R264">
        <v>174</v>
      </c>
    </row>
    <row r="265" spans="1:18" x14ac:dyDescent="0.2">
      <c r="A265" s="1" t="s">
        <v>1723</v>
      </c>
      <c r="B265" t="s">
        <v>20</v>
      </c>
      <c r="C265" t="s">
        <v>21</v>
      </c>
      <c r="D265" t="s">
        <v>22</v>
      </c>
      <c r="E265" t="s">
        <v>23</v>
      </c>
      <c r="F265">
        <v>2023</v>
      </c>
      <c r="G265">
        <v>2023</v>
      </c>
      <c r="H265">
        <v>301</v>
      </c>
      <c r="I265" t="s">
        <v>160</v>
      </c>
      <c r="J265">
        <v>77</v>
      </c>
      <c r="K265" t="s">
        <v>49</v>
      </c>
      <c r="L265">
        <v>99</v>
      </c>
      <c r="M265" t="s">
        <v>26</v>
      </c>
      <c r="N265">
        <v>99</v>
      </c>
      <c r="O265" t="s">
        <v>27</v>
      </c>
      <c r="P265">
        <v>99</v>
      </c>
      <c r="Q265" t="s">
        <v>42</v>
      </c>
      <c r="R265">
        <v>51987</v>
      </c>
    </row>
    <row r="266" spans="1:18" x14ac:dyDescent="0.2">
      <c r="A266" s="1" t="s">
        <v>1724</v>
      </c>
      <c r="B266" t="s">
        <v>20</v>
      </c>
      <c r="C266" t="s">
        <v>21</v>
      </c>
      <c r="D266" t="s">
        <v>22</v>
      </c>
      <c r="E266" t="s">
        <v>23</v>
      </c>
      <c r="F266">
        <v>2023</v>
      </c>
      <c r="G266">
        <v>2023</v>
      </c>
      <c r="H266">
        <v>302</v>
      </c>
      <c r="I266" t="s">
        <v>159</v>
      </c>
      <c r="J266">
        <v>77</v>
      </c>
      <c r="K266" t="s">
        <v>49</v>
      </c>
      <c r="L266">
        <v>99</v>
      </c>
      <c r="M266" t="s">
        <v>26</v>
      </c>
      <c r="N266">
        <v>99</v>
      </c>
      <c r="O266" t="s">
        <v>27</v>
      </c>
      <c r="P266">
        <v>1</v>
      </c>
      <c r="Q266" t="s">
        <v>34</v>
      </c>
      <c r="R266">
        <v>69006</v>
      </c>
    </row>
    <row r="267" spans="1:18" x14ac:dyDescent="0.2">
      <c r="A267" s="1" t="s">
        <v>1725</v>
      </c>
      <c r="B267" t="s">
        <v>20</v>
      </c>
      <c r="C267" t="s">
        <v>21</v>
      </c>
      <c r="D267" t="s">
        <v>22</v>
      </c>
      <c r="E267" t="s">
        <v>23</v>
      </c>
      <c r="F267">
        <v>2023</v>
      </c>
      <c r="G267">
        <v>2023</v>
      </c>
      <c r="H267">
        <v>302</v>
      </c>
      <c r="I267" t="s">
        <v>159</v>
      </c>
      <c r="J267">
        <v>77</v>
      </c>
      <c r="K267" t="s">
        <v>49</v>
      </c>
      <c r="L267">
        <v>99</v>
      </c>
      <c r="M267" t="s">
        <v>26</v>
      </c>
      <c r="N267">
        <v>99</v>
      </c>
      <c r="O267" t="s">
        <v>27</v>
      </c>
      <c r="P267">
        <v>2</v>
      </c>
      <c r="Q267" t="s">
        <v>31</v>
      </c>
      <c r="R267">
        <v>74217</v>
      </c>
    </row>
    <row r="268" spans="1:18" x14ac:dyDescent="0.2">
      <c r="A268" s="1" t="s">
        <v>1726</v>
      </c>
      <c r="B268" t="s">
        <v>20</v>
      </c>
      <c r="C268" t="s">
        <v>21</v>
      </c>
      <c r="D268" t="s">
        <v>22</v>
      </c>
      <c r="E268" t="s">
        <v>23</v>
      </c>
      <c r="F268">
        <v>2023</v>
      </c>
      <c r="G268">
        <v>2023</v>
      </c>
      <c r="H268">
        <v>302</v>
      </c>
      <c r="I268" t="s">
        <v>159</v>
      </c>
      <c r="J268">
        <v>77</v>
      </c>
      <c r="K268" t="s">
        <v>49</v>
      </c>
      <c r="L268">
        <v>99</v>
      </c>
      <c r="M268" t="s">
        <v>26</v>
      </c>
      <c r="N268">
        <v>99</v>
      </c>
      <c r="O268" t="s">
        <v>27</v>
      </c>
      <c r="P268">
        <v>3</v>
      </c>
      <c r="Q268" t="s">
        <v>28</v>
      </c>
      <c r="R268">
        <v>648</v>
      </c>
    </row>
    <row r="269" spans="1:18" x14ac:dyDescent="0.2">
      <c r="A269" s="1" t="s">
        <v>1727</v>
      </c>
      <c r="B269" t="s">
        <v>20</v>
      </c>
      <c r="C269" t="s">
        <v>21</v>
      </c>
      <c r="D269" t="s">
        <v>22</v>
      </c>
      <c r="E269" t="s">
        <v>23</v>
      </c>
      <c r="F269">
        <v>2023</v>
      </c>
      <c r="G269">
        <v>2023</v>
      </c>
      <c r="H269">
        <v>302</v>
      </c>
      <c r="I269" t="s">
        <v>159</v>
      </c>
      <c r="J269">
        <v>77</v>
      </c>
      <c r="K269" t="s">
        <v>49</v>
      </c>
      <c r="L269">
        <v>99</v>
      </c>
      <c r="M269" t="s">
        <v>26</v>
      </c>
      <c r="N269">
        <v>99</v>
      </c>
      <c r="O269" t="s">
        <v>27</v>
      </c>
      <c r="P269">
        <v>99</v>
      </c>
      <c r="Q269" t="s">
        <v>42</v>
      </c>
      <c r="R269">
        <v>143874</v>
      </c>
    </row>
    <row r="270" spans="1:18" x14ac:dyDescent="0.2">
      <c r="A270" s="1" t="s">
        <v>1728</v>
      </c>
      <c r="B270" t="s">
        <v>20</v>
      </c>
      <c r="C270" t="s">
        <v>21</v>
      </c>
      <c r="D270" t="s">
        <v>22</v>
      </c>
      <c r="E270" t="s">
        <v>23</v>
      </c>
      <c r="F270">
        <v>2023</v>
      </c>
      <c r="G270">
        <v>2023</v>
      </c>
      <c r="H270">
        <v>303</v>
      </c>
      <c r="I270" t="s">
        <v>158</v>
      </c>
      <c r="J270">
        <v>77</v>
      </c>
      <c r="K270" t="s">
        <v>49</v>
      </c>
      <c r="L270">
        <v>99</v>
      </c>
      <c r="M270" t="s">
        <v>26</v>
      </c>
      <c r="N270">
        <v>99</v>
      </c>
      <c r="O270" t="s">
        <v>27</v>
      </c>
      <c r="P270">
        <v>1</v>
      </c>
      <c r="Q270" t="s">
        <v>34</v>
      </c>
      <c r="R270">
        <v>176328</v>
      </c>
    </row>
    <row r="271" spans="1:18" x14ac:dyDescent="0.2">
      <c r="A271" s="1" t="s">
        <v>1729</v>
      </c>
      <c r="B271" t="s">
        <v>20</v>
      </c>
      <c r="C271" t="s">
        <v>21</v>
      </c>
      <c r="D271" t="s">
        <v>22</v>
      </c>
      <c r="E271" t="s">
        <v>23</v>
      </c>
      <c r="F271">
        <v>2023</v>
      </c>
      <c r="G271">
        <v>2023</v>
      </c>
      <c r="H271">
        <v>303</v>
      </c>
      <c r="I271" t="s">
        <v>158</v>
      </c>
      <c r="J271">
        <v>77</v>
      </c>
      <c r="K271" t="s">
        <v>49</v>
      </c>
      <c r="L271">
        <v>99</v>
      </c>
      <c r="M271" t="s">
        <v>26</v>
      </c>
      <c r="N271">
        <v>99</v>
      </c>
      <c r="O271" t="s">
        <v>27</v>
      </c>
      <c r="P271">
        <v>2</v>
      </c>
      <c r="Q271" t="s">
        <v>31</v>
      </c>
      <c r="R271">
        <v>189936</v>
      </c>
    </row>
    <row r="272" spans="1:18" x14ac:dyDescent="0.2">
      <c r="A272" s="1" t="s">
        <v>1730</v>
      </c>
      <c r="B272" t="s">
        <v>20</v>
      </c>
      <c r="C272" t="s">
        <v>21</v>
      </c>
      <c r="D272" t="s">
        <v>22</v>
      </c>
      <c r="E272" t="s">
        <v>23</v>
      </c>
      <c r="F272">
        <v>2023</v>
      </c>
      <c r="G272">
        <v>2023</v>
      </c>
      <c r="H272">
        <v>303</v>
      </c>
      <c r="I272" t="s">
        <v>158</v>
      </c>
      <c r="J272">
        <v>77</v>
      </c>
      <c r="K272" t="s">
        <v>49</v>
      </c>
      <c r="L272">
        <v>99</v>
      </c>
      <c r="M272" t="s">
        <v>26</v>
      </c>
      <c r="N272">
        <v>99</v>
      </c>
      <c r="O272" t="s">
        <v>27</v>
      </c>
      <c r="P272">
        <v>3</v>
      </c>
      <c r="Q272" t="s">
        <v>28</v>
      </c>
      <c r="R272">
        <v>3309</v>
      </c>
    </row>
    <row r="273" spans="1:18" x14ac:dyDescent="0.2">
      <c r="A273" s="1" t="s">
        <v>1731</v>
      </c>
      <c r="B273" t="s">
        <v>20</v>
      </c>
      <c r="C273" t="s">
        <v>21</v>
      </c>
      <c r="D273" t="s">
        <v>22</v>
      </c>
      <c r="E273" t="s">
        <v>23</v>
      </c>
      <c r="F273">
        <v>2023</v>
      </c>
      <c r="G273">
        <v>2023</v>
      </c>
      <c r="H273">
        <v>303</v>
      </c>
      <c r="I273" t="s">
        <v>158</v>
      </c>
      <c r="J273">
        <v>77</v>
      </c>
      <c r="K273" t="s">
        <v>49</v>
      </c>
      <c r="L273">
        <v>99</v>
      </c>
      <c r="M273" t="s">
        <v>26</v>
      </c>
      <c r="N273">
        <v>99</v>
      </c>
      <c r="O273" t="s">
        <v>27</v>
      </c>
      <c r="P273">
        <v>99</v>
      </c>
      <c r="Q273" t="s">
        <v>42</v>
      </c>
      <c r="R273">
        <v>369576</v>
      </c>
    </row>
    <row r="274" spans="1:18" x14ac:dyDescent="0.2">
      <c r="A274" s="1" t="s">
        <v>1732</v>
      </c>
      <c r="B274" t="s">
        <v>20</v>
      </c>
      <c r="C274" t="s">
        <v>21</v>
      </c>
      <c r="D274" t="s">
        <v>22</v>
      </c>
      <c r="E274" t="s">
        <v>23</v>
      </c>
      <c r="F274">
        <v>2023</v>
      </c>
      <c r="G274">
        <v>2023</v>
      </c>
      <c r="H274">
        <v>304</v>
      </c>
      <c r="I274" t="s">
        <v>157</v>
      </c>
      <c r="J274">
        <v>77</v>
      </c>
      <c r="K274" t="s">
        <v>49</v>
      </c>
      <c r="L274">
        <v>99</v>
      </c>
      <c r="M274" t="s">
        <v>26</v>
      </c>
      <c r="N274">
        <v>99</v>
      </c>
      <c r="O274" t="s">
        <v>27</v>
      </c>
      <c r="P274">
        <v>1</v>
      </c>
      <c r="Q274" t="s">
        <v>34</v>
      </c>
      <c r="R274">
        <v>18894</v>
      </c>
    </row>
    <row r="275" spans="1:18" x14ac:dyDescent="0.2">
      <c r="A275" s="1" t="s">
        <v>1733</v>
      </c>
      <c r="B275" t="s">
        <v>20</v>
      </c>
      <c r="C275" t="s">
        <v>21</v>
      </c>
      <c r="D275" t="s">
        <v>22</v>
      </c>
      <c r="E275" t="s">
        <v>23</v>
      </c>
      <c r="F275">
        <v>2023</v>
      </c>
      <c r="G275">
        <v>2023</v>
      </c>
      <c r="H275">
        <v>304</v>
      </c>
      <c r="I275" t="s">
        <v>157</v>
      </c>
      <c r="J275">
        <v>77</v>
      </c>
      <c r="K275" t="s">
        <v>49</v>
      </c>
      <c r="L275">
        <v>99</v>
      </c>
      <c r="M275" t="s">
        <v>26</v>
      </c>
      <c r="N275">
        <v>99</v>
      </c>
      <c r="O275" t="s">
        <v>27</v>
      </c>
      <c r="P275">
        <v>2</v>
      </c>
      <c r="Q275" t="s">
        <v>31</v>
      </c>
      <c r="R275">
        <v>20310</v>
      </c>
    </row>
    <row r="276" spans="1:18" x14ac:dyDescent="0.2">
      <c r="A276" s="1" t="s">
        <v>1734</v>
      </c>
      <c r="B276" t="s">
        <v>20</v>
      </c>
      <c r="C276" t="s">
        <v>21</v>
      </c>
      <c r="D276" t="s">
        <v>22</v>
      </c>
      <c r="E276" t="s">
        <v>23</v>
      </c>
      <c r="F276">
        <v>2023</v>
      </c>
      <c r="G276">
        <v>2023</v>
      </c>
      <c r="H276">
        <v>304</v>
      </c>
      <c r="I276" t="s">
        <v>157</v>
      </c>
      <c r="J276">
        <v>77</v>
      </c>
      <c r="K276" t="s">
        <v>49</v>
      </c>
      <c r="L276">
        <v>99</v>
      </c>
      <c r="M276" t="s">
        <v>26</v>
      </c>
      <c r="N276">
        <v>99</v>
      </c>
      <c r="O276" t="s">
        <v>27</v>
      </c>
      <c r="P276">
        <v>3</v>
      </c>
      <c r="Q276" t="s">
        <v>28</v>
      </c>
      <c r="R276">
        <v>147</v>
      </c>
    </row>
    <row r="277" spans="1:18" x14ac:dyDescent="0.2">
      <c r="A277" s="1" t="s">
        <v>1735</v>
      </c>
      <c r="B277" t="s">
        <v>20</v>
      </c>
      <c r="C277" t="s">
        <v>21</v>
      </c>
      <c r="D277" t="s">
        <v>22</v>
      </c>
      <c r="E277" t="s">
        <v>23</v>
      </c>
      <c r="F277">
        <v>2023</v>
      </c>
      <c r="G277">
        <v>2023</v>
      </c>
      <c r="H277">
        <v>304</v>
      </c>
      <c r="I277" t="s">
        <v>157</v>
      </c>
      <c r="J277">
        <v>77</v>
      </c>
      <c r="K277" t="s">
        <v>49</v>
      </c>
      <c r="L277">
        <v>99</v>
      </c>
      <c r="M277" t="s">
        <v>26</v>
      </c>
      <c r="N277">
        <v>99</v>
      </c>
      <c r="O277" t="s">
        <v>27</v>
      </c>
      <c r="P277">
        <v>99</v>
      </c>
      <c r="Q277" t="s">
        <v>42</v>
      </c>
      <c r="R277">
        <v>39354</v>
      </c>
    </row>
    <row r="278" spans="1:18" x14ac:dyDescent="0.2">
      <c r="A278" s="1" t="s">
        <v>1736</v>
      </c>
      <c r="B278" t="s">
        <v>20</v>
      </c>
      <c r="C278" t="s">
        <v>21</v>
      </c>
      <c r="D278" t="s">
        <v>22</v>
      </c>
      <c r="E278" t="s">
        <v>23</v>
      </c>
      <c r="F278">
        <v>2023</v>
      </c>
      <c r="G278">
        <v>2023</v>
      </c>
      <c r="H278">
        <v>400</v>
      </c>
      <c r="I278" t="s">
        <v>156</v>
      </c>
      <c r="J278">
        <v>77</v>
      </c>
      <c r="K278" t="s">
        <v>49</v>
      </c>
      <c r="L278">
        <v>99</v>
      </c>
      <c r="M278" t="s">
        <v>26</v>
      </c>
      <c r="N278">
        <v>99</v>
      </c>
      <c r="O278" t="s">
        <v>27</v>
      </c>
      <c r="P278">
        <v>1</v>
      </c>
      <c r="Q278" t="s">
        <v>34</v>
      </c>
      <c r="R278">
        <v>62214</v>
      </c>
    </row>
    <row r="279" spans="1:18" x14ac:dyDescent="0.2">
      <c r="A279" s="1" t="s">
        <v>1737</v>
      </c>
      <c r="B279" t="s">
        <v>20</v>
      </c>
      <c r="C279" t="s">
        <v>21</v>
      </c>
      <c r="D279" t="s">
        <v>22</v>
      </c>
      <c r="E279" t="s">
        <v>23</v>
      </c>
      <c r="F279">
        <v>2023</v>
      </c>
      <c r="G279">
        <v>2023</v>
      </c>
      <c r="H279">
        <v>400</v>
      </c>
      <c r="I279" t="s">
        <v>156</v>
      </c>
      <c r="J279">
        <v>77</v>
      </c>
      <c r="K279" t="s">
        <v>49</v>
      </c>
      <c r="L279">
        <v>99</v>
      </c>
      <c r="M279" t="s">
        <v>26</v>
      </c>
      <c r="N279">
        <v>99</v>
      </c>
      <c r="O279" t="s">
        <v>27</v>
      </c>
      <c r="P279">
        <v>2</v>
      </c>
      <c r="Q279" t="s">
        <v>31</v>
      </c>
      <c r="R279">
        <v>65475</v>
      </c>
    </row>
    <row r="280" spans="1:18" x14ac:dyDescent="0.2">
      <c r="A280" s="1" t="s">
        <v>1738</v>
      </c>
      <c r="B280" t="s">
        <v>20</v>
      </c>
      <c r="C280" t="s">
        <v>21</v>
      </c>
      <c r="D280" t="s">
        <v>22</v>
      </c>
      <c r="E280" t="s">
        <v>23</v>
      </c>
      <c r="F280">
        <v>2023</v>
      </c>
      <c r="G280">
        <v>2023</v>
      </c>
      <c r="H280">
        <v>400</v>
      </c>
      <c r="I280" t="s">
        <v>156</v>
      </c>
      <c r="J280">
        <v>77</v>
      </c>
      <c r="K280" t="s">
        <v>49</v>
      </c>
      <c r="L280">
        <v>99</v>
      </c>
      <c r="M280" t="s">
        <v>26</v>
      </c>
      <c r="N280">
        <v>99</v>
      </c>
      <c r="O280" t="s">
        <v>27</v>
      </c>
      <c r="P280">
        <v>3</v>
      </c>
      <c r="Q280" t="s">
        <v>28</v>
      </c>
      <c r="R280">
        <v>489</v>
      </c>
    </row>
    <row r="281" spans="1:18" x14ac:dyDescent="0.2">
      <c r="A281" s="1" t="s">
        <v>1739</v>
      </c>
      <c r="B281" t="s">
        <v>20</v>
      </c>
      <c r="C281" t="s">
        <v>21</v>
      </c>
      <c r="D281" t="s">
        <v>22</v>
      </c>
      <c r="E281" t="s">
        <v>23</v>
      </c>
      <c r="F281">
        <v>2023</v>
      </c>
      <c r="G281">
        <v>2023</v>
      </c>
      <c r="H281">
        <v>400</v>
      </c>
      <c r="I281" t="s">
        <v>156</v>
      </c>
      <c r="J281">
        <v>77</v>
      </c>
      <c r="K281" t="s">
        <v>49</v>
      </c>
      <c r="L281">
        <v>99</v>
      </c>
      <c r="M281" t="s">
        <v>26</v>
      </c>
      <c r="N281">
        <v>99</v>
      </c>
      <c r="O281" t="s">
        <v>27</v>
      </c>
      <c r="P281">
        <v>99</v>
      </c>
      <c r="Q281" t="s">
        <v>42</v>
      </c>
      <c r="R281">
        <v>128181</v>
      </c>
    </row>
    <row r="282" spans="1:18" x14ac:dyDescent="0.2">
      <c r="A282" s="1" t="s">
        <v>1740</v>
      </c>
      <c r="B282" t="s">
        <v>20</v>
      </c>
      <c r="C282" t="s">
        <v>21</v>
      </c>
      <c r="D282" t="s">
        <v>22</v>
      </c>
      <c r="E282" t="s">
        <v>23</v>
      </c>
      <c r="F282">
        <v>2023</v>
      </c>
      <c r="G282">
        <v>2023</v>
      </c>
      <c r="H282">
        <v>401</v>
      </c>
      <c r="I282" t="s">
        <v>155</v>
      </c>
      <c r="J282">
        <v>77</v>
      </c>
      <c r="K282" t="s">
        <v>49</v>
      </c>
      <c r="L282">
        <v>99</v>
      </c>
      <c r="M282" t="s">
        <v>26</v>
      </c>
      <c r="N282">
        <v>99</v>
      </c>
      <c r="O282" t="s">
        <v>27</v>
      </c>
      <c r="P282">
        <v>1</v>
      </c>
      <c r="Q282" t="s">
        <v>34</v>
      </c>
      <c r="R282">
        <v>13449</v>
      </c>
    </row>
    <row r="283" spans="1:18" x14ac:dyDescent="0.2">
      <c r="A283" s="1" t="s">
        <v>1741</v>
      </c>
      <c r="B283" t="s">
        <v>20</v>
      </c>
      <c r="C283" t="s">
        <v>21</v>
      </c>
      <c r="D283" t="s">
        <v>22</v>
      </c>
      <c r="E283" t="s">
        <v>23</v>
      </c>
      <c r="F283">
        <v>2023</v>
      </c>
      <c r="G283">
        <v>2023</v>
      </c>
      <c r="H283">
        <v>401</v>
      </c>
      <c r="I283" t="s">
        <v>155</v>
      </c>
      <c r="J283">
        <v>77</v>
      </c>
      <c r="K283" t="s">
        <v>49</v>
      </c>
      <c r="L283">
        <v>99</v>
      </c>
      <c r="M283" t="s">
        <v>26</v>
      </c>
      <c r="N283">
        <v>99</v>
      </c>
      <c r="O283" t="s">
        <v>27</v>
      </c>
      <c r="P283">
        <v>2</v>
      </c>
      <c r="Q283" t="s">
        <v>31</v>
      </c>
      <c r="R283">
        <v>13143</v>
      </c>
    </row>
    <row r="284" spans="1:18" x14ac:dyDescent="0.2">
      <c r="A284" s="1" t="s">
        <v>1742</v>
      </c>
      <c r="B284" t="s">
        <v>20</v>
      </c>
      <c r="C284" t="s">
        <v>21</v>
      </c>
      <c r="D284" t="s">
        <v>22</v>
      </c>
      <c r="E284" t="s">
        <v>23</v>
      </c>
      <c r="F284">
        <v>2023</v>
      </c>
      <c r="G284">
        <v>2023</v>
      </c>
      <c r="H284">
        <v>401</v>
      </c>
      <c r="I284" t="s">
        <v>155</v>
      </c>
      <c r="J284">
        <v>77</v>
      </c>
      <c r="K284" t="s">
        <v>49</v>
      </c>
      <c r="L284">
        <v>99</v>
      </c>
      <c r="M284" t="s">
        <v>26</v>
      </c>
      <c r="N284">
        <v>99</v>
      </c>
      <c r="O284" t="s">
        <v>27</v>
      </c>
      <c r="P284">
        <v>3</v>
      </c>
      <c r="Q284" t="s">
        <v>28</v>
      </c>
      <c r="R284">
        <v>84</v>
      </c>
    </row>
    <row r="285" spans="1:18" x14ac:dyDescent="0.2">
      <c r="A285" s="1" t="s">
        <v>1743</v>
      </c>
      <c r="B285" t="s">
        <v>20</v>
      </c>
      <c r="C285" t="s">
        <v>21</v>
      </c>
      <c r="D285" t="s">
        <v>22</v>
      </c>
      <c r="E285" t="s">
        <v>23</v>
      </c>
      <c r="F285">
        <v>2023</v>
      </c>
      <c r="G285">
        <v>2023</v>
      </c>
      <c r="H285">
        <v>401</v>
      </c>
      <c r="I285" t="s">
        <v>155</v>
      </c>
      <c r="J285">
        <v>77</v>
      </c>
      <c r="K285" t="s">
        <v>49</v>
      </c>
      <c r="L285">
        <v>99</v>
      </c>
      <c r="M285" t="s">
        <v>26</v>
      </c>
      <c r="N285">
        <v>99</v>
      </c>
      <c r="O285" t="s">
        <v>27</v>
      </c>
      <c r="P285">
        <v>99</v>
      </c>
      <c r="Q285" t="s">
        <v>42</v>
      </c>
      <c r="R285">
        <v>26673</v>
      </c>
    </row>
    <row r="286" spans="1:18" x14ac:dyDescent="0.2">
      <c r="A286" s="1" t="s">
        <v>1744</v>
      </c>
      <c r="B286" t="s">
        <v>20</v>
      </c>
      <c r="C286" t="s">
        <v>21</v>
      </c>
      <c r="D286" t="s">
        <v>22</v>
      </c>
      <c r="E286" t="s">
        <v>23</v>
      </c>
      <c r="F286">
        <v>2023</v>
      </c>
      <c r="G286">
        <v>2023</v>
      </c>
      <c r="H286">
        <v>402</v>
      </c>
      <c r="I286" t="s">
        <v>154</v>
      </c>
      <c r="J286">
        <v>77</v>
      </c>
      <c r="K286" t="s">
        <v>49</v>
      </c>
      <c r="L286">
        <v>99</v>
      </c>
      <c r="M286" t="s">
        <v>26</v>
      </c>
      <c r="N286">
        <v>99</v>
      </c>
      <c r="O286" t="s">
        <v>27</v>
      </c>
      <c r="P286">
        <v>1</v>
      </c>
      <c r="Q286" t="s">
        <v>34</v>
      </c>
      <c r="R286">
        <v>229602</v>
      </c>
    </row>
    <row r="287" spans="1:18" x14ac:dyDescent="0.2">
      <c r="A287" s="1" t="s">
        <v>1745</v>
      </c>
      <c r="B287" t="s">
        <v>20</v>
      </c>
      <c r="C287" t="s">
        <v>21</v>
      </c>
      <c r="D287" t="s">
        <v>22</v>
      </c>
      <c r="E287" t="s">
        <v>23</v>
      </c>
      <c r="F287">
        <v>2023</v>
      </c>
      <c r="G287">
        <v>2023</v>
      </c>
      <c r="H287">
        <v>402</v>
      </c>
      <c r="I287" t="s">
        <v>154</v>
      </c>
      <c r="J287">
        <v>77</v>
      </c>
      <c r="K287" t="s">
        <v>49</v>
      </c>
      <c r="L287">
        <v>99</v>
      </c>
      <c r="M287" t="s">
        <v>26</v>
      </c>
      <c r="N287">
        <v>99</v>
      </c>
      <c r="O287" t="s">
        <v>27</v>
      </c>
      <c r="P287">
        <v>2</v>
      </c>
      <c r="Q287" t="s">
        <v>31</v>
      </c>
      <c r="R287">
        <v>239217</v>
      </c>
    </row>
    <row r="288" spans="1:18" x14ac:dyDescent="0.2">
      <c r="A288" s="1" t="s">
        <v>1746</v>
      </c>
      <c r="B288" t="s">
        <v>20</v>
      </c>
      <c r="C288" t="s">
        <v>21</v>
      </c>
      <c r="D288" t="s">
        <v>22</v>
      </c>
      <c r="E288" t="s">
        <v>23</v>
      </c>
      <c r="F288">
        <v>2023</v>
      </c>
      <c r="G288">
        <v>2023</v>
      </c>
      <c r="H288">
        <v>402</v>
      </c>
      <c r="I288" t="s">
        <v>154</v>
      </c>
      <c r="J288">
        <v>77</v>
      </c>
      <c r="K288" t="s">
        <v>49</v>
      </c>
      <c r="L288">
        <v>99</v>
      </c>
      <c r="M288" t="s">
        <v>26</v>
      </c>
      <c r="N288">
        <v>99</v>
      </c>
      <c r="O288" t="s">
        <v>27</v>
      </c>
      <c r="P288">
        <v>3</v>
      </c>
      <c r="Q288" t="s">
        <v>28</v>
      </c>
      <c r="R288">
        <v>2241</v>
      </c>
    </row>
    <row r="289" spans="1:18" x14ac:dyDescent="0.2">
      <c r="A289" s="1" t="s">
        <v>1747</v>
      </c>
      <c r="B289" t="s">
        <v>20</v>
      </c>
      <c r="C289" t="s">
        <v>21</v>
      </c>
      <c r="D289" t="s">
        <v>22</v>
      </c>
      <c r="E289" t="s">
        <v>23</v>
      </c>
      <c r="F289">
        <v>2023</v>
      </c>
      <c r="G289">
        <v>2023</v>
      </c>
      <c r="H289">
        <v>402</v>
      </c>
      <c r="I289" t="s">
        <v>154</v>
      </c>
      <c r="J289">
        <v>77</v>
      </c>
      <c r="K289" t="s">
        <v>49</v>
      </c>
      <c r="L289">
        <v>99</v>
      </c>
      <c r="M289" t="s">
        <v>26</v>
      </c>
      <c r="N289">
        <v>99</v>
      </c>
      <c r="O289" t="s">
        <v>27</v>
      </c>
      <c r="P289">
        <v>99</v>
      </c>
      <c r="Q289" t="s">
        <v>42</v>
      </c>
      <c r="R289">
        <v>471060</v>
      </c>
    </row>
    <row r="290" spans="1:18" x14ac:dyDescent="0.2">
      <c r="A290" s="1" t="s">
        <v>1748</v>
      </c>
      <c r="B290" t="s">
        <v>20</v>
      </c>
      <c r="C290" t="s">
        <v>21</v>
      </c>
      <c r="D290" t="s">
        <v>22</v>
      </c>
      <c r="E290" t="s">
        <v>23</v>
      </c>
      <c r="F290">
        <v>2023</v>
      </c>
      <c r="G290">
        <v>2023</v>
      </c>
      <c r="H290">
        <v>403</v>
      </c>
      <c r="I290" t="s">
        <v>153</v>
      </c>
      <c r="J290">
        <v>77</v>
      </c>
      <c r="K290" t="s">
        <v>49</v>
      </c>
      <c r="L290">
        <v>99</v>
      </c>
      <c r="M290" t="s">
        <v>26</v>
      </c>
      <c r="N290">
        <v>99</v>
      </c>
      <c r="O290" t="s">
        <v>27</v>
      </c>
      <c r="P290">
        <v>1</v>
      </c>
      <c r="Q290" t="s">
        <v>34</v>
      </c>
      <c r="R290">
        <v>23964</v>
      </c>
    </row>
    <row r="291" spans="1:18" x14ac:dyDescent="0.2">
      <c r="A291" s="1" t="s">
        <v>1749</v>
      </c>
      <c r="B291" t="s">
        <v>20</v>
      </c>
      <c r="C291" t="s">
        <v>21</v>
      </c>
      <c r="D291" t="s">
        <v>22</v>
      </c>
      <c r="E291" t="s">
        <v>23</v>
      </c>
      <c r="F291">
        <v>2023</v>
      </c>
      <c r="G291">
        <v>2023</v>
      </c>
      <c r="H291">
        <v>403</v>
      </c>
      <c r="I291" t="s">
        <v>153</v>
      </c>
      <c r="J291">
        <v>77</v>
      </c>
      <c r="K291" t="s">
        <v>49</v>
      </c>
      <c r="L291">
        <v>99</v>
      </c>
      <c r="M291" t="s">
        <v>26</v>
      </c>
      <c r="N291">
        <v>99</v>
      </c>
      <c r="O291" t="s">
        <v>27</v>
      </c>
      <c r="P291">
        <v>2</v>
      </c>
      <c r="Q291" t="s">
        <v>31</v>
      </c>
      <c r="R291">
        <v>24669</v>
      </c>
    </row>
    <row r="292" spans="1:18" x14ac:dyDescent="0.2">
      <c r="A292" s="1" t="s">
        <v>1750</v>
      </c>
      <c r="B292" t="s">
        <v>20</v>
      </c>
      <c r="C292" t="s">
        <v>21</v>
      </c>
      <c r="D292" t="s">
        <v>22</v>
      </c>
      <c r="E292" t="s">
        <v>23</v>
      </c>
      <c r="F292">
        <v>2023</v>
      </c>
      <c r="G292">
        <v>2023</v>
      </c>
      <c r="H292">
        <v>403</v>
      </c>
      <c r="I292" t="s">
        <v>153</v>
      </c>
      <c r="J292">
        <v>77</v>
      </c>
      <c r="K292" t="s">
        <v>49</v>
      </c>
      <c r="L292">
        <v>99</v>
      </c>
      <c r="M292" t="s">
        <v>26</v>
      </c>
      <c r="N292">
        <v>99</v>
      </c>
      <c r="O292" t="s">
        <v>27</v>
      </c>
      <c r="P292">
        <v>3</v>
      </c>
      <c r="Q292" t="s">
        <v>28</v>
      </c>
      <c r="R292">
        <v>171</v>
      </c>
    </row>
    <row r="293" spans="1:18" x14ac:dyDescent="0.2">
      <c r="A293" s="1" t="s">
        <v>1751</v>
      </c>
      <c r="B293" t="s">
        <v>20</v>
      </c>
      <c r="C293" t="s">
        <v>21</v>
      </c>
      <c r="D293" t="s">
        <v>22</v>
      </c>
      <c r="E293" t="s">
        <v>23</v>
      </c>
      <c r="F293">
        <v>2023</v>
      </c>
      <c r="G293">
        <v>2023</v>
      </c>
      <c r="H293">
        <v>403</v>
      </c>
      <c r="I293" t="s">
        <v>153</v>
      </c>
      <c r="J293">
        <v>77</v>
      </c>
      <c r="K293" t="s">
        <v>49</v>
      </c>
      <c r="L293">
        <v>99</v>
      </c>
      <c r="M293" t="s">
        <v>26</v>
      </c>
      <c r="N293">
        <v>99</v>
      </c>
      <c r="O293" t="s">
        <v>27</v>
      </c>
      <c r="P293">
        <v>99</v>
      </c>
      <c r="Q293" t="s">
        <v>42</v>
      </c>
      <c r="R293">
        <v>48807</v>
      </c>
    </row>
    <row r="294" spans="1:18" x14ac:dyDescent="0.2">
      <c r="A294" s="1" t="s">
        <v>1752</v>
      </c>
      <c r="B294" t="s">
        <v>20</v>
      </c>
      <c r="C294" t="s">
        <v>21</v>
      </c>
      <c r="D294" t="s">
        <v>22</v>
      </c>
      <c r="E294" t="s">
        <v>23</v>
      </c>
      <c r="F294">
        <v>2023</v>
      </c>
      <c r="G294">
        <v>2023</v>
      </c>
      <c r="H294">
        <v>404</v>
      </c>
      <c r="I294" t="s">
        <v>152</v>
      </c>
      <c r="J294">
        <v>77</v>
      </c>
      <c r="K294" t="s">
        <v>49</v>
      </c>
      <c r="L294">
        <v>99</v>
      </c>
      <c r="M294" t="s">
        <v>26</v>
      </c>
      <c r="N294">
        <v>99</v>
      </c>
      <c r="O294" t="s">
        <v>27</v>
      </c>
      <c r="P294">
        <v>1</v>
      </c>
      <c r="Q294" t="s">
        <v>34</v>
      </c>
      <c r="R294">
        <v>133755</v>
      </c>
    </row>
    <row r="295" spans="1:18" x14ac:dyDescent="0.2">
      <c r="A295" s="1" t="s">
        <v>1753</v>
      </c>
      <c r="B295" t="s">
        <v>20</v>
      </c>
      <c r="C295" t="s">
        <v>21</v>
      </c>
      <c r="D295" t="s">
        <v>22</v>
      </c>
      <c r="E295" t="s">
        <v>23</v>
      </c>
      <c r="F295">
        <v>2023</v>
      </c>
      <c r="G295">
        <v>2023</v>
      </c>
      <c r="H295">
        <v>404</v>
      </c>
      <c r="I295" t="s">
        <v>152</v>
      </c>
      <c r="J295">
        <v>77</v>
      </c>
      <c r="K295" t="s">
        <v>49</v>
      </c>
      <c r="L295">
        <v>99</v>
      </c>
      <c r="M295" t="s">
        <v>26</v>
      </c>
      <c r="N295">
        <v>99</v>
      </c>
      <c r="O295" t="s">
        <v>27</v>
      </c>
      <c r="P295">
        <v>2</v>
      </c>
      <c r="Q295" t="s">
        <v>31</v>
      </c>
      <c r="R295">
        <v>140013</v>
      </c>
    </row>
    <row r="296" spans="1:18" x14ac:dyDescent="0.2">
      <c r="A296" s="1" t="s">
        <v>1754</v>
      </c>
      <c r="B296" t="s">
        <v>20</v>
      </c>
      <c r="C296" t="s">
        <v>21</v>
      </c>
      <c r="D296" t="s">
        <v>22</v>
      </c>
      <c r="E296" t="s">
        <v>23</v>
      </c>
      <c r="F296">
        <v>2023</v>
      </c>
      <c r="G296">
        <v>2023</v>
      </c>
      <c r="H296">
        <v>404</v>
      </c>
      <c r="I296" t="s">
        <v>152</v>
      </c>
      <c r="J296">
        <v>77</v>
      </c>
      <c r="K296" t="s">
        <v>49</v>
      </c>
      <c r="L296">
        <v>99</v>
      </c>
      <c r="M296" t="s">
        <v>26</v>
      </c>
      <c r="N296">
        <v>99</v>
      </c>
      <c r="O296" t="s">
        <v>27</v>
      </c>
      <c r="P296">
        <v>3</v>
      </c>
      <c r="Q296" t="s">
        <v>28</v>
      </c>
      <c r="R296">
        <v>1278</v>
      </c>
    </row>
    <row r="297" spans="1:18" x14ac:dyDescent="0.2">
      <c r="A297" s="1" t="s">
        <v>1755</v>
      </c>
      <c r="B297" t="s">
        <v>20</v>
      </c>
      <c r="C297" t="s">
        <v>21</v>
      </c>
      <c r="D297" t="s">
        <v>22</v>
      </c>
      <c r="E297" t="s">
        <v>23</v>
      </c>
      <c r="F297">
        <v>2023</v>
      </c>
      <c r="G297">
        <v>2023</v>
      </c>
      <c r="H297">
        <v>404</v>
      </c>
      <c r="I297" t="s">
        <v>152</v>
      </c>
      <c r="J297">
        <v>77</v>
      </c>
      <c r="K297" t="s">
        <v>49</v>
      </c>
      <c r="L297">
        <v>99</v>
      </c>
      <c r="M297" t="s">
        <v>26</v>
      </c>
      <c r="N297">
        <v>99</v>
      </c>
      <c r="O297" t="s">
        <v>27</v>
      </c>
      <c r="P297">
        <v>99</v>
      </c>
      <c r="Q297" t="s">
        <v>42</v>
      </c>
      <c r="R297">
        <v>275049</v>
      </c>
    </row>
    <row r="298" spans="1:18" x14ac:dyDescent="0.2">
      <c r="A298" s="1" t="s">
        <v>1756</v>
      </c>
      <c r="B298" t="s">
        <v>20</v>
      </c>
      <c r="C298" t="s">
        <v>21</v>
      </c>
      <c r="D298" t="s">
        <v>22</v>
      </c>
      <c r="E298" t="s">
        <v>23</v>
      </c>
      <c r="F298">
        <v>2023</v>
      </c>
      <c r="G298">
        <v>2023</v>
      </c>
      <c r="H298">
        <v>99999</v>
      </c>
      <c r="I298" t="s">
        <v>151</v>
      </c>
      <c r="J298">
        <v>77</v>
      </c>
      <c r="K298" t="s">
        <v>49</v>
      </c>
      <c r="L298">
        <v>99</v>
      </c>
      <c r="M298" t="s">
        <v>26</v>
      </c>
      <c r="N298">
        <v>99</v>
      </c>
      <c r="O298" t="s">
        <v>27</v>
      </c>
      <c r="P298">
        <v>1</v>
      </c>
      <c r="Q298" t="s">
        <v>34</v>
      </c>
      <c r="R298">
        <v>1868916</v>
      </c>
    </row>
    <row r="299" spans="1:18" x14ac:dyDescent="0.2">
      <c r="A299" s="1" t="s">
        <v>1757</v>
      </c>
      <c r="B299" t="s">
        <v>20</v>
      </c>
      <c r="C299" t="s">
        <v>21</v>
      </c>
      <c r="D299" t="s">
        <v>22</v>
      </c>
      <c r="E299" t="s">
        <v>23</v>
      </c>
      <c r="F299">
        <v>2023</v>
      </c>
      <c r="G299">
        <v>2023</v>
      </c>
      <c r="H299">
        <v>99999</v>
      </c>
      <c r="I299" t="s">
        <v>151</v>
      </c>
      <c r="J299">
        <v>77</v>
      </c>
      <c r="K299" t="s">
        <v>49</v>
      </c>
      <c r="L299">
        <v>99</v>
      </c>
      <c r="M299" t="s">
        <v>26</v>
      </c>
      <c r="N299">
        <v>99</v>
      </c>
      <c r="O299" t="s">
        <v>27</v>
      </c>
      <c r="P299">
        <v>2</v>
      </c>
      <c r="Q299" t="s">
        <v>31</v>
      </c>
      <c r="R299">
        <v>1983156</v>
      </c>
    </row>
    <row r="300" spans="1:18" x14ac:dyDescent="0.2">
      <c r="A300" s="1" t="s">
        <v>1758</v>
      </c>
      <c r="B300" t="s">
        <v>20</v>
      </c>
      <c r="C300" t="s">
        <v>21</v>
      </c>
      <c r="D300" t="s">
        <v>22</v>
      </c>
      <c r="E300" t="s">
        <v>23</v>
      </c>
      <c r="F300">
        <v>2023</v>
      </c>
      <c r="G300">
        <v>2023</v>
      </c>
      <c r="H300">
        <v>99999</v>
      </c>
      <c r="I300" t="s">
        <v>151</v>
      </c>
      <c r="J300">
        <v>77</v>
      </c>
      <c r="K300" t="s">
        <v>49</v>
      </c>
      <c r="L300">
        <v>99</v>
      </c>
      <c r="M300" t="s">
        <v>26</v>
      </c>
      <c r="N300">
        <v>99</v>
      </c>
      <c r="O300" t="s">
        <v>27</v>
      </c>
      <c r="P300">
        <v>3</v>
      </c>
      <c r="Q300" t="s">
        <v>28</v>
      </c>
      <c r="R300">
        <v>16710</v>
      </c>
    </row>
    <row r="301" spans="1:18" x14ac:dyDescent="0.2">
      <c r="A301" s="1" t="s">
        <v>1759</v>
      </c>
      <c r="B301" t="s">
        <v>20</v>
      </c>
      <c r="C301" t="s">
        <v>21</v>
      </c>
      <c r="D301" t="s">
        <v>22</v>
      </c>
      <c r="E301" t="s">
        <v>23</v>
      </c>
      <c r="F301">
        <v>2023</v>
      </c>
      <c r="G301">
        <v>2023</v>
      </c>
      <c r="H301">
        <v>99999</v>
      </c>
      <c r="I301" t="s">
        <v>151</v>
      </c>
      <c r="J301">
        <v>77</v>
      </c>
      <c r="K301" t="s">
        <v>49</v>
      </c>
      <c r="L301">
        <v>99</v>
      </c>
      <c r="M301" t="s">
        <v>26</v>
      </c>
      <c r="N301">
        <v>99</v>
      </c>
      <c r="O301" t="s">
        <v>27</v>
      </c>
      <c r="P301">
        <v>99</v>
      </c>
      <c r="Q301" t="s">
        <v>42</v>
      </c>
      <c r="R301">
        <v>3868782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8</vt:i4>
      </vt:variant>
    </vt:vector>
  </HeadingPairs>
  <TitlesOfParts>
    <vt:vector size="8" baseType="lpstr">
      <vt:lpstr>Region</vt:lpstr>
      <vt:lpstr>Region Total</vt:lpstr>
      <vt:lpstr>TA</vt:lpstr>
      <vt:lpstr>TA Total</vt:lpstr>
      <vt:lpstr>LBA</vt:lpstr>
      <vt:lpstr>LBA Total</vt:lpstr>
      <vt:lpstr>Health</vt:lpstr>
      <vt:lpstr>Health Total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Carboni</dc:creator>
  <cp:lastModifiedBy>Sean and Miekes Broughton</cp:lastModifiedBy>
  <dcterms:created xsi:type="dcterms:W3CDTF">2026-02-09T09:35:07Z</dcterms:created>
  <dcterms:modified xsi:type="dcterms:W3CDTF">2026-02-25T20:08:00Z</dcterms:modified>
</cp:coreProperties>
</file>